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0.xml" ContentType="application/vnd.openxmlformats-officedocument.drawing+xml"/>
  <Override PartName="/xl/tables/table1.xml" ContentType="application/vnd.openxmlformats-officedocument.spreadsheetml.tab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E:\TCD(The Corporate Demands)\"/>
    </mc:Choice>
  </mc:AlternateContent>
  <xr:revisionPtr revIDLastSave="0" documentId="13_ncr:1_{B1B0A986-67AC-4C12-851C-26880E53E254}" xr6:coauthVersionLast="47" xr6:coauthVersionMax="47" xr10:uidLastSave="{00000000-0000-0000-0000-000000000000}"/>
  <bookViews>
    <workbookView xWindow="-108" yWindow="-108" windowWidth="23256" windowHeight="12456" firstSheet="9" activeTab="5" xr2:uid="{8700A4A7-57A6-4870-8086-A6AF4EB5F42E}"/>
  </bookViews>
  <sheets>
    <sheet name="Summary" sheetId="28" r:id="rId1"/>
    <sheet name="Candidate Basedata" sheetId="4" r:id="rId2"/>
    <sheet name="Questions" sheetId="29" r:id="rId3"/>
    <sheet name=" Q55" sheetId="66" r:id="rId4"/>
    <sheet name="Q22" sheetId="67" r:id="rId5"/>
    <sheet name="Dashboard 2" sheetId="68" r:id="rId6"/>
    <sheet name="Q33" sheetId="69" r:id="rId7"/>
    <sheet name="Q44" sheetId="70" r:id="rId8"/>
    <sheet name="Q66" sheetId="71" r:id="rId9"/>
    <sheet name="Q88" sheetId="72" r:id="rId10"/>
    <sheet name="Q99" sheetId="73" r:id="rId11"/>
    <sheet name="Candidate Data &amp;Q7" sheetId="31" r:id="rId12"/>
    <sheet name="Offer Approval Format" sheetId="27" r:id="rId13"/>
    <sheet name="TAC Tracker" sheetId="24" r:id="rId14"/>
    <sheet name="Sheet3" sheetId="3" state="hidden" r:id="rId15"/>
    <sheet name="Sheet2" sheetId="2" state="hidden" r:id="rId16"/>
  </sheets>
  <definedNames>
    <definedName name="_xlnm._FilterDatabase" localSheetId="1" hidden="1">'Candidate Basedata'!$A$2:$AC$3044</definedName>
    <definedName name="_xlnm._FilterDatabase" localSheetId="11" hidden="1">'Candidate Data &amp;Q7'!$A$1:$AG$3040</definedName>
    <definedName name="_xlnm._FilterDatabase" localSheetId="13" hidden="1">'TAC Tracker'!$A$1:$T$18</definedName>
    <definedName name="Slicer_Candidate_Status">#N/A</definedName>
    <definedName name="Slicer_Year_of_Profile_Submission">#N/A</definedName>
  </definedNames>
  <calcPr calcId="191029"/>
  <pivotCaches>
    <pivotCache cacheId="26" r:id="rId17"/>
    <pivotCache cacheId="27"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8" i="31" l="1"/>
  <c r="AJ7" i="31"/>
  <c r="AJ6" i="31"/>
  <c r="AJ5" i="31"/>
  <c r="AG2" i="31"/>
  <c r="AF2" i="31"/>
  <c r="AE2" i="31"/>
  <c r="AA3040" i="31"/>
  <c r="AB3040" i="31" s="1"/>
  <c r="AC3040" i="31" s="1"/>
  <c r="AD3040" i="31" s="1"/>
  <c r="AE3040" i="31" s="1"/>
  <c r="AF3040" i="31" s="1"/>
  <c r="AG3040" i="31" s="1"/>
  <c r="Z3040" i="31"/>
  <c r="Y3040" i="31"/>
  <c r="AA3039" i="31"/>
  <c r="AB3039" i="31" s="1"/>
  <c r="AC3039" i="31" s="1"/>
  <c r="AD3039" i="31" s="1"/>
  <c r="AE3039" i="31" s="1"/>
  <c r="AF3039" i="31" s="1"/>
  <c r="AG3039" i="31" s="1"/>
  <c r="Z3039" i="31"/>
  <c r="Y3039" i="31"/>
  <c r="AB3037" i="31"/>
  <c r="AC3037" i="31" s="1"/>
  <c r="AD3037" i="31" s="1"/>
  <c r="AE3037" i="31" s="1"/>
  <c r="AF3037" i="31" s="1"/>
  <c r="AG3037" i="31" s="1"/>
  <c r="AB3038" i="31"/>
  <c r="AC3038" i="31" s="1"/>
  <c r="AD3038" i="31" s="1"/>
  <c r="AE3038" i="31" s="1"/>
  <c r="AF3038" i="31" s="1"/>
  <c r="AG3038" i="31" s="1"/>
  <c r="AA3037" i="31"/>
  <c r="AA3038" i="31"/>
  <c r="Z3037" i="31"/>
  <c r="Z3038" i="31"/>
  <c r="Y3037" i="31"/>
  <c r="Y3038" i="31"/>
  <c r="AB2" i="31"/>
  <c r="AC2" i="31" s="1"/>
  <c r="AD2" i="31" s="1"/>
  <c r="AA2" i="31"/>
  <c r="Y3036" i="31"/>
  <c r="AA156" i="31"/>
  <c r="AB156" i="31" s="1"/>
  <c r="AC156" i="31" s="1"/>
  <c r="AD156" i="31" s="1"/>
  <c r="AE156" i="31" s="1"/>
  <c r="AF156" i="31" s="1"/>
  <c r="AG156" i="31" s="1"/>
  <c r="AA3" i="31"/>
  <c r="AB3" i="31" s="1"/>
  <c r="AC3" i="31" s="1"/>
  <c r="AD3" i="31" s="1"/>
  <c r="AE3" i="31" s="1"/>
  <c r="AF3" i="31" s="1"/>
  <c r="AG3" i="31" s="1"/>
  <c r="AA4" i="31"/>
  <c r="AB4" i="31" s="1"/>
  <c r="AC4" i="31" s="1"/>
  <c r="AD4" i="31" s="1"/>
  <c r="AE4" i="31" s="1"/>
  <c r="AF4" i="31" s="1"/>
  <c r="AG4" i="31" s="1"/>
  <c r="AA5" i="31"/>
  <c r="AB5" i="31" s="1"/>
  <c r="AC5" i="31" s="1"/>
  <c r="AD5" i="31" s="1"/>
  <c r="AE5" i="31" s="1"/>
  <c r="AF5" i="31" s="1"/>
  <c r="AG5" i="31" s="1"/>
  <c r="AA6" i="31"/>
  <c r="AB6" i="31" s="1"/>
  <c r="AC6" i="31" s="1"/>
  <c r="AD6" i="31" s="1"/>
  <c r="AE6" i="31" s="1"/>
  <c r="AF6" i="31" s="1"/>
  <c r="AG6" i="31" s="1"/>
  <c r="AA7" i="31"/>
  <c r="AB7" i="31" s="1"/>
  <c r="AC7" i="31" s="1"/>
  <c r="AD7" i="31" s="1"/>
  <c r="AE7" i="31" s="1"/>
  <c r="AF7" i="31" s="1"/>
  <c r="AG7" i="31" s="1"/>
  <c r="AA8" i="31"/>
  <c r="AB8" i="31" s="1"/>
  <c r="AC8" i="31" s="1"/>
  <c r="AD8" i="31" s="1"/>
  <c r="AE8" i="31" s="1"/>
  <c r="AF8" i="31" s="1"/>
  <c r="AG8" i="31" s="1"/>
  <c r="AA9" i="31"/>
  <c r="AB9" i="31" s="1"/>
  <c r="AC9" i="31" s="1"/>
  <c r="AD9" i="31" s="1"/>
  <c r="AE9" i="31" s="1"/>
  <c r="AF9" i="31" s="1"/>
  <c r="AG9" i="31" s="1"/>
  <c r="AA10" i="31"/>
  <c r="AB10" i="31" s="1"/>
  <c r="AC10" i="31" s="1"/>
  <c r="AD10" i="31" s="1"/>
  <c r="AE10" i="31" s="1"/>
  <c r="AF10" i="31" s="1"/>
  <c r="AG10" i="31" s="1"/>
  <c r="AA11" i="31"/>
  <c r="AB11" i="31" s="1"/>
  <c r="AC11" i="31" s="1"/>
  <c r="AD11" i="31" s="1"/>
  <c r="AE11" i="31" s="1"/>
  <c r="AF11" i="31" s="1"/>
  <c r="AG11" i="31" s="1"/>
  <c r="AA12" i="31"/>
  <c r="AB12" i="31" s="1"/>
  <c r="AC12" i="31" s="1"/>
  <c r="AD12" i="31" s="1"/>
  <c r="AE12" i="31" s="1"/>
  <c r="AF12" i="31" s="1"/>
  <c r="AG12" i="31" s="1"/>
  <c r="AA13" i="31"/>
  <c r="AB13" i="31" s="1"/>
  <c r="AC13" i="31" s="1"/>
  <c r="AD13" i="31" s="1"/>
  <c r="AE13" i="31" s="1"/>
  <c r="AF13" i="31" s="1"/>
  <c r="AG13" i="31" s="1"/>
  <c r="AA14" i="31"/>
  <c r="AB14" i="31" s="1"/>
  <c r="AC14" i="31" s="1"/>
  <c r="AD14" i="31" s="1"/>
  <c r="AE14" i="31" s="1"/>
  <c r="AF14" i="31" s="1"/>
  <c r="AG14" i="31" s="1"/>
  <c r="AA15" i="31"/>
  <c r="AB15" i="31" s="1"/>
  <c r="AC15" i="31" s="1"/>
  <c r="AD15" i="31" s="1"/>
  <c r="AE15" i="31" s="1"/>
  <c r="AF15" i="31" s="1"/>
  <c r="AG15" i="31" s="1"/>
  <c r="AA16" i="31"/>
  <c r="AB16" i="31" s="1"/>
  <c r="AC16" i="31" s="1"/>
  <c r="AD16" i="31" s="1"/>
  <c r="AE16" i="31" s="1"/>
  <c r="AF16" i="31" s="1"/>
  <c r="AG16" i="31" s="1"/>
  <c r="AA17" i="31"/>
  <c r="AB17" i="31" s="1"/>
  <c r="AC17" i="31" s="1"/>
  <c r="AD17" i="31" s="1"/>
  <c r="AE17" i="31" s="1"/>
  <c r="AF17" i="31" s="1"/>
  <c r="AG17" i="31" s="1"/>
  <c r="AA18" i="31"/>
  <c r="AB18" i="31" s="1"/>
  <c r="AC18" i="31" s="1"/>
  <c r="AD18" i="31" s="1"/>
  <c r="AE18" i="31" s="1"/>
  <c r="AF18" i="31" s="1"/>
  <c r="AG18" i="31" s="1"/>
  <c r="AA19" i="31"/>
  <c r="AB19" i="31" s="1"/>
  <c r="AC19" i="31" s="1"/>
  <c r="AD19" i="31" s="1"/>
  <c r="AE19" i="31" s="1"/>
  <c r="AF19" i="31" s="1"/>
  <c r="AG19" i="31" s="1"/>
  <c r="AA20" i="31"/>
  <c r="AB20" i="31" s="1"/>
  <c r="AC20" i="31" s="1"/>
  <c r="AD20" i="31" s="1"/>
  <c r="AE20" i="31" s="1"/>
  <c r="AF20" i="31" s="1"/>
  <c r="AG20" i="31" s="1"/>
  <c r="AA21" i="31"/>
  <c r="AB21" i="31" s="1"/>
  <c r="AC21" i="31" s="1"/>
  <c r="AD21" i="31" s="1"/>
  <c r="AE21" i="31" s="1"/>
  <c r="AF21" i="31" s="1"/>
  <c r="AG21" i="31" s="1"/>
  <c r="AA22" i="31"/>
  <c r="AB22" i="31" s="1"/>
  <c r="AC22" i="31" s="1"/>
  <c r="AD22" i="31" s="1"/>
  <c r="AE22" i="31" s="1"/>
  <c r="AF22" i="31" s="1"/>
  <c r="AG22" i="31" s="1"/>
  <c r="AA23" i="31"/>
  <c r="AB23" i="31" s="1"/>
  <c r="AC23" i="31" s="1"/>
  <c r="AD23" i="31" s="1"/>
  <c r="AE23" i="31" s="1"/>
  <c r="AF23" i="31" s="1"/>
  <c r="AG23" i="31" s="1"/>
  <c r="AA24" i="31"/>
  <c r="AB24" i="31" s="1"/>
  <c r="AC24" i="31" s="1"/>
  <c r="AD24" i="31" s="1"/>
  <c r="AE24" i="31" s="1"/>
  <c r="AF24" i="31" s="1"/>
  <c r="AG24" i="31" s="1"/>
  <c r="AA25" i="31"/>
  <c r="AB25" i="31" s="1"/>
  <c r="AC25" i="31" s="1"/>
  <c r="AD25" i="31" s="1"/>
  <c r="AE25" i="31" s="1"/>
  <c r="AF25" i="31" s="1"/>
  <c r="AG25" i="31" s="1"/>
  <c r="AA26" i="31"/>
  <c r="AB26" i="31" s="1"/>
  <c r="AC26" i="31" s="1"/>
  <c r="AD26" i="31" s="1"/>
  <c r="AE26" i="31" s="1"/>
  <c r="AF26" i="31" s="1"/>
  <c r="AG26" i="31" s="1"/>
  <c r="AA27" i="31"/>
  <c r="AB27" i="31" s="1"/>
  <c r="AC27" i="31" s="1"/>
  <c r="AD27" i="31" s="1"/>
  <c r="AE27" i="31" s="1"/>
  <c r="AF27" i="31" s="1"/>
  <c r="AG27" i="31" s="1"/>
  <c r="AA28" i="31"/>
  <c r="AB28" i="31" s="1"/>
  <c r="AC28" i="31" s="1"/>
  <c r="AD28" i="31" s="1"/>
  <c r="AE28" i="31" s="1"/>
  <c r="AF28" i="31" s="1"/>
  <c r="AG28" i="31" s="1"/>
  <c r="AA29" i="31"/>
  <c r="AB29" i="31" s="1"/>
  <c r="AC29" i="31" s="1"/>
  <c r="AD29" i="31" s="1"/>
  <c r="AE29" i="31" s="1"/>
  <c r="AF29" i="31" s="1"/>
  <c r="AG29" i="31" s="1"/>
  <c r="AA30" i="31"/>
  <c r="AB30" i="31" s="1"/>
  <c r="AC30" i="31" s="1"/>
  <c r="AD30" i="31" s="1"/>
  <c r="AE30" i="31" s="1"/>
  <c r="AF30" i="31" s="1"/>
  <c r="AG30" i="31" s="1"/>
  <c r="AA31" i="31"/>
  <c r="AB31" i="31" s="1"/>
  <c r="AC31" i="31" s="1"/>
  <c r="AD31" i="31" s="1"/>
  <c r="AE31" i="31" s="1"/>
  <c r="AF31" i="31" s="1"/>
  <c r="AG31" i="31" s="1"/>
  <c r="AA32" i="31"/>
  <c r="AB32" i="31" s="1"/>
  <c r="AC32" i="31" s="1"/>
  <c r="AD32" i="31" s="1"/>
  <c r="AE32" i="31" s="1"/>
  <c r="AF32" i="31" s="1"/>
  <c r="AG32" i="31" s="1"/>
  <c r="AA33" i="31"/>
  <c r="AB33" i="31" s="1"/>
  <c r="AC33" i="31" s="1"/>
  <c r="AD33" i="31" s="1"/>
  <c r="AE33" i="31" s="1"/>
  <c r="AF33" i="31" s="1"/>
  <c r="AG33" i="31" s="1"/>
  <c r="AA34" i="31"/>
  <c r="AB34" i="31" s="1"/>
  <c r="AC34" i="31" s="1"/>
  <c r="AD34" i="31" s="1"/>
  <c r="AE34" i="31" s="1"/>
  <c r="AF34" i="31" s="1"/>
  <c r="AG34" i="31" s="1"/>
  <c r="AA35" i="31"/>
  <c r="AB35" i="31" s="1"/>
  <c r="AC35" i="31" s="1"/>
  <c r="AD35" i="31" s="1"/>
  <c r="AE35" i="31" s="1"/>
  <c r="AF35" i="31" s="1"/>
  <c r="AG35" i="31" s="1"/>
  <c r="AA36" i="31"/>
  <c r="AB36" i="31" s="1"/>
  <c r="AC36" i="31" s="1"/>
  <c r="AD36" i="31" s="1"/>
  <c r="AE36" i="31" s="1"/>
  <c r="AF36" i="31" s="1"/>
  <c r="AG36" i="31" s="1"/>
  <c r="AA37" i="31"/>
  <c r="AB37" i="31" s="1"/>
  <c r="AC37" i="31" s="1"/>
  <c r="AD37" i="31" s="1"/>
  <c r="AE37" i="31" s="1"/>
  <c r="AF37" i="31" s="1"/>
  <c r="AG37" i="31" s="1"/>
  <c r="AA38" i="31"/>
  <c r="AB38" i="31" s="1"/>
  <c r="AC38" i="31" s="1"/>
  <c r="AD38" i="31" s="1"/>
  <c r="AE38" i="31" s="1"/>
  <c r="AF38" i="31" s="1"/>
  <c r="AG38" i="31" s="1"/>
  <c r="AA39" i="31"/>
  <c r="AB39" i="31" s="1"/>
  <c r="AC39" i="31" s="1"/>
  <c r="AD39" i="31" s="1"/>
  <c r="AE39" i="31" s="1"/>
  <c r="AF39" i="31" s="1"/>
  <c r="AG39" i="31" s="1"/>
  <c r="AA40" i="31"/>
  <c r="AB40" i="31" s="1"/>
  <c r="AC40" i="31" s="1"/>
  <c r="AD40" i="31" s="1"/>
  <c r="AE40" i="31" s="1"/>
  <c r="AF40" i="31" s="1"/>
  <c r="AG40" i="31" s="1"/>
  <c r="AA41" i="31"/>
  <c r="AB41" i="31" s="1"/>
  <c r="AC41" i="31" s="1"/>
  <c r="AD41" i="31" s="1"/>
  <c r="AE41" i="31" s="1"/>
  <c r="AF41" i="31" s="1"/>
  <c r="AG41" i="31" s="1"/>
  <c r="AA42" i="31"/>
  <c r="AB42" i="31" s="1"/>
  <c r="AC42" i="31" s="1"/>
  <c r="AD42" i="31" s="1"/>
  <c r="AE42" i="31" s="1"/>
  <c r="AF42" i="31" s="1"/>
  <c r="AG42" i="31" s="1"/>
  <c r="AA43" i="31"/>
  <c r="AB43" i="31" s="1"/>
  <c r="AC43" i="31" s="1"/>
  <c r="AD43" i="31" s="1"/>
  <c r="AE43" i="31" s="1"/>
  <c r="AF43" i="31" s="1"/>
  <c r="AG43" i="31" s="1"/>
  <c r="AA44" i="31"/>
  <c r="AB44" i="31" s="1"/>
  <c r="AC44" i="31" s="1"/>
  <c r="AD44" i="31" s="1"/>
  <c r="AE44" i="31" s="1"/>
  <c r="AF44" i="31" s="1"/>
  <c r="AG44" i="31" s="1"/>
  <c r="AA45" i="31"/>
  <c r="AB45" i="31" s="1"/>
  <c r="AC45" i="31" s="1"/>
  <c r="AD45" i="31" s="1"/>
  <c r="AE45" i="31" s="1"/>
  <c r="AF45" i="31" s="1"/>
  <c r="AG45" i="31" s="1"/>
  <c r="AA46" i="31"/>
  <c r="AB46" i="31" s="1"/>
  <c r="AC46" i="31" s="1"/>
  <c r="AD46" i="31" s="1"/>
  <c r="AE46" i="31" s="1"/>
  <c r="AF46" i="31" s="1"/>
  <c r="AG46" i="31" s="1"/>
  <c r="AA47" i="31"/>
  <c r="AB47" i="31" s="1"/>
  <c r="AC47" i="31" s="1"/>
  <c r="AD47" i="31" s="1"/>
  <c r="AE47" i="31" s="1"/>
  <c r="AF47" i="31" s="1"/>
  <c r="AG47" i="31" s="1"/>
  <c r="AA48" i="31"/>
  <c r="AB48" i="31" s="1"/>
  <c r="AC48" i="31" s="1"/>
  <c r="AD48" i="31" s="1"/>
  <c r="AE48" i="31" s="1"/>
  <c r="AF48" i="31" s="1"/>
  <c r="AG48" i="31" s="1"/>
  <c r="AA49" i="31"/>
  <c r="AB49" i="31" s="1"/>
  <c r="AC49" i="31" s="1"/>
  <c r="AD49" i="31" s="1"/>
  <c r="AE49" i="31" s="1"/>
  <c r="AF49" i="31" s="1"/>
  <c r="AG49" i="31" s="1"/>
  <c r="AA50" i="31"/>
  <c r="AB50" i="31" s="1"/>
  <c r="AC50" i="31" s="1"/>
  <c r="AD50" i="31" s="1"/>
  <c r="AE50" i="31" s="1"/>
  <c r="AF50" i="31" s="1"/>
  <c r="AG50" i="31" s="1"/>
  <c r="AA51" i="31"/>
  <c r="AB51" i="31" s="1"/>
  <c r="AC51" i="31" s="1"/>
  <c r="AD51" i="31" s="1"/>
  <c r="AE51" i="31" s="1"/>
  <c r="AF51" i="31" s="1"/>
  <c r="AG51" i="31" s="1"/>
  <c r="AA52" i="31"/>
  <c r="AB52" i="31" s="1"/>
  <c r="AC52" i="31" s="1"/>
  <c r="AD52" i="31" s="1"/>
  <c r="AE52" i="31" s="1"/>
  <c r="AF52" i="31" s="1"/>
  <c r="AG52" i="31" s="1"/>
  <c r="AA53" i="31"/>
  <c r="AB53" i="31" s="1"/>
  <c r="AC53" i="31" s="1"/>
  <c r="AD53" i="31" s="1"/>
  <c r="AE53" i="31" s="1"/>
  <c r="AF53" i="31" s="1"/>
  <c r="AG53" i="31" s="1"/>
  <c r="AA54" i="31"/>
  <c r="AB54" i="31" s="1"/>
  <c r="AC54" i="31" s="1"/>
  <c r="AD54" i="31" s="1"/>
  <c r="AE54" i="31" s="1"/>
  <c r="AF54" i="31" s="1"/>
  <c r="AG54" i="31" s="1"/>
  <c r="AA55" i="31"/>
  <c r="AB55" i="31" s="1"/>
  <c r="AC55" i="31" s="1"/>
  <c r="AD55" i="31" s="1"/>
  <c r="AE55" i="31" s="1"/>
  <c r="AF55" i="31" s="1"/>
  <c r="AG55" i="31" s="1"/>
  <c r="AA56" i="31"/>
  <c r="AB56" i="31" s="1"/>
  <c r="AC56" i="31" s="1"/>
  <c r="AD56" i="31" s="1"/>
  <c r="AE56" i="31" s="1"/>
  <c r="AF56" i="31" s="1"/>
  <c r="AG56" i="31" s="1"/>
  <c r="AA57" i="31"/>
  <c r="AB57" i="31" s="1"/>
  <c r="AC57" i="31" s="1"/>
  <c r="AD57" i="31" s="1"/>
  <c r="AE57" i="31" s="1"/>
  <c r="AF57" i="31" s="1"/>
  <c r="AG57" i="31" s="1"/>
  <c r="AA58" i="31"/>
  <c r="AB58" i="31" s="1"/>
  <c r="AC58" i="31" s="1"/>
  <c r="AD58" i="31" s="1"/>
  <c r="AE58" i="31" s="1"/>
  <c r="AF58" i="31" s="1"/>
  <c r="AG58" i="31" s="1"/>
  <c r="AA59" i="31"/>
  <c r="AB59" i="31" s="1"/>
  <c r="AC59" i="31" s="1"/>
  <c r="AD59" i="31" s="1"/>
  <c r="AE59" i="31" s="1"/>
  <c r="AF59" i="31" s="1"/>
  <c r="AG59" i="31" s="1"/>
  <c r="AA60" i="31"/>
  <c r="AB60" i="31" s="1"/>
  <c r="AC60" i="31" s="1"/>
  <c r="AD60" i="31" s="1"/>
  <c r="AE60" i="31" s="1"/>
  <c r="AF60" i="31" s="1"/>
  <c r="AG60" i="31" s="1"/>
  <c r="AA61" i="31"/>
  <c r="AB61" i="31" s="1"/>
  <c r="AC61" i="31" s="1"/>
  <c r="AD61" i="31" s="1"/>
  <c r="AE61" i="31" s="1"/>
  <c r="AF61" i="31" s="1"/>
  <c r="AG61" i="31" s="1"/>
  <c r="AA62" i="31"/>
  <c r="AB62" i="31" s="1"/>
  <c r="AC62" i="31" s="1"/>
  <c r="AD62" i="31" s="1"/>
  <c r="AE62" i="31" s="1"/>
  <c r="AF62" i="31" s="1"/>
  <c r="AG62" i="31" s="1"/>
  <c r="AA63" i="31"/>
  <c r="AB63" i="31" s="1"/>
  <c r="AC63" i="31" s="1"/>
  <c r="AD63" i="31" s="1"/>
  <c r="AE63" i="31" s="1"/>
  <c r="AF63" i="31" s="1"/>
  <c r="AG63" i="31" s="1"/>
  <c r="AA64" i="31"/>
  <c r="AB64" i="31" s="1"/>
  <c r="AC64" i="31" s="1"/>
  <c r="AD64" i="31" s="1"/>
  <c r="AE64" i="31" s="1"/>
  <c r="AF64" i="31" s="1"/>
  <c r="AG64" i="31" s="1"/>
  <c r="AA65" i="31"/>
  <c r="AB65" i="31" s="1"/>
  <c r="AC65" i="31" s="1"/>
  <c r="AD65" i="31" s="1"/>
  <c r="AE65" i="31" s="1"/>
  <c r="AF65" i="31" s="1"/>
  <c r="AG65" i="31" s="1"/>
  <c r="AA66" i="31"/>
  <c r="AB66" i="31" s="1"/>
  <c r="AC66" i="31" s="1"/>
  <c r="AD66" i="31" s="1"/>
  <c r="AE66" i="31" s="1"/>
  <c r="AF66" i="31" s="1"/>
  <c r="AG66" i="31" s="1"/>
  <c r="AA67" i="31"/>
  <c r="AB67" i="31" s="1"/>
  <c r="AC67" i="31" s="1"/>
  <c r="AD67" i="31" s="1"/>
  <c r="AE67" i="31" s="1"/>
  <c r="AF67" i="31" s="1"/>
  <c r="AG67" i="31" s="1"/>
  <c r="AA68" i="31"/>
  <c r="AB68" i="31" s="1"/>
  <c r="AC68" i="31" s="1"/>
  <c r="AD68" i="31" s="1"/>
  <c r="AE68" i="31" s="1"/>
  <c r="AF68" i="31" s="1"/>
  <c r="AG68" i="31" s="1"/>
  <c r="AA69" i="31"/>
  <c r="AB69" i="31" s="1"/>
  <c r="AC69" i="31" s="1"/>
  <c r="AD69" i="31" s="1"/>
  <c r="AE69" i="31" s="1"/>
  <c r="AF69" i="31" s="1"/>
  <c r="AG69" i="31" s="1"/>
  <c r="AA70" i="31"/>
  <c r="AB70" i="31" s="1"/>
  <c r="AC70" i="31" s="1"/>
  <c r="AD70" i="31" s="1"/>
  <c r="AE70" i="31" s="1"/>
  <c r="AF70" i="31" s="1"/>
  <c r="AG70" i="31" s="1"/>
  <c r="AA71" i="31"/>
  <c r="AB71" i="31" s="1"/>
  <c r="AC71" i="31" s="1"/>
  <c r="AD71" i="31" s="1"/>
  <c r="AE71" i="31" s="1"/>
  <c r="AF71" i="31" s="1"/>
  <c r="AG71" i="31" s="1"/>
  <c r="AA72" i="31"/>
  <c r="AB72" i="31" s="1"/>
  <c r="AC72" i="31" s="1"/>
  <c r="AD72" i="31" s="1"/>
  <c r="AE72" i="31" s="1"/>
  <c r="AF72" i="31" s="1"/>
  <c r="AG72" i="31" s="1"/>
  <c r="AA73" i="31"/>
  <c r="AB73" i="31" s="1"/>
  <c r="AC73" i="31" s="1"/>
  <c r="AD73" i="31" s="1"/>
  <c r="AE73" i="31" s="1"/>
  <c r="AF73" i="31" s="1"/>
  <c r="AG73" i="31" s="1"/>
  <c r="AA74" i="31"/>
  <c r="AB74" i="31" s="1"/>
  <c r="AC74" i="31" s="1"/>
  <c r="AD74" i="31" s="1"/>
  <c r="AE74" i="31" s="1"/>
  <c r="AF74" i="31" s="1"/>
  <c r="AG74" i="31" s="1"/>
  <c r="AA75" i="31"/>
  <c r="AB75" i="31" s="1"/>
  <c r="AC75" i="31" s="1"/>
  <c r="AD75" i="31" s="1"/>
  <c r="AE75" i="31" s="1"/>
  <c r="AF75" i="31" s="1"/>
  <c r="AG75" i="31" s="1"/>
  <c r="AA76" i="31"/>
  <c r="AB76" i="31" s="1"/>
  <c r="AC76" i="31" s="1"/>
  <c r="AD76" i="31" s="1"/>
  <c r="AE76" i="31" s="1"/>
  <c r="AF76" i="31" s="1"/>
  <c r="AG76" i="31" s="1"/>
  <c r="AA77" i="31"/>
  <c r="AB77" i="31" s="1"/>
  <c r="AC77" i="31" s="1"/>
  <c r="AD77" i="31" s="1"/>
  <c r="AE77" i="31" s="1"/>
  <c r="AF77" i="31" s="1"/>
  <c r="AG77" i="31" s="1"/>
  <c r="AA78" i="31"/>
  <c r="AB78" i="31" s="1"/>
  <c r="AC78" i="31" s="1"/>
  <c r="AD78" i="31" s="1"/>
  <c r="AE78" i="31" s="1"/>
  <c r="AF78" i="31" s="1"/>
  <c r="AG78" i="31" s="1"/>
  <c r="AA79" i="31"/>
  <c r="AB79" i="31" s="1"/>
  <c r="AC79" i="31" s="1"/>
  <c r="AD79" i="31" s="1"/>
  <c r="AE79" i="31" s="1"/>
  <c r="AF79" i="31" s="1"/>
  <c r="AG79" i="31" s="1"/>
  <c r="AA80" i="31"/>
  <c r="AB80" i="31" s="1"/>
  <c r="AC80" i="31" s="1"/>
  <c r="AD80" i="31" s="1"/>
  <c r="AE80" i="31" s="1"/>
  <c r="AF80" i="31" s="1"/>
  <c r="AG80" i="31" s="1"/>
  <c r="AA81" i="31"/>
  <c r="AB81" i="31" s="1"/>
  <c r="AC81" i="31" s="1"/>
  <c r="AD81" i="31" s="1"/>
  <c r="AE81" i="31" s="1"/>
  <c r="AF81" i="31" s="1"/>
  <c r="AG81" i="31" s="1"/>
  <c r="AA82" i="31"/>
  <c r="AB82" i="31" s="1"/>
  <c r="AC82" i="31" s="1"/>
  <c r="AD82" i="31" s="1"/>
  <c r="AE82" i="31" s="1"/>
  <c r="AF82" i="31" s="1"/>
  <c r="AG82" i="31" s="1"/>
  <c r="AA83" i="31"/>
  <c r="AB83" i="31" s="1"/>
  <c r="AC83" i="31" s="1"/>
  <c r="AD83" i="31" s="1"/>
  <c r="AE83" i="31" s="1"/>
  <c r="AF83" i="31" s="1"/>
  <c r="AG83" i="31" s="1"/>
  <c r="AA84" i="31"/>
  <c r="AB84" i="31" s="1"/>
  <c r="AC84" i="31" s="1"/>
  <c r="AD84" i="31" s="1"/>
  <c r="AE84" i="31" s="1"/>
  <c r="AF84" i="31" s="1"/>
  <c r="AG84" i="31" s="1"/>
  <c r="AA85" i="31"/>
  <c r="AB85" i="31" s="1"/>
  <c r="AC85" i="31" s="1"/>
  <c r="AD85" i="31" s="1"/>
  <c r="AE85" i="31" s="1"/>
  <c r="AF85" i="31" s="1"/>
  <c r="AG85" i="31" s="1"/>
  <c r="AA86" i="31"/>
  <c r="AB86" i="31" s="1"/>
  <c r="AC86" i="31" s="1"/>
  <c r="AD86" i="31" s="1"/>
  <c r="AE86" i="31" s="1"/>
  <c r="AF86" i="31" s="1"/>
  <c r="AG86" i="31" s="1"/>
  <c r="AA87" i="31"/>
  <c r="AB87" i="31" s="1"/>
  <c r="AC87" i="31" s="1"/>
  <c r="AD87" i="31" s="1"/>
  <c r="AE87" i="31" s="1"/>
  <c r="AF87" i="31" s="1"/>
  <c r="AG87" i="31" s="1"/>
  <c r="AA88" i="31"/>
  <c r="AB88" i="31" s="1"/>
  <c r="AC88" i="31" s="1"/>
  <c r="AD88" i="31" s="1"/>
  <c r="AE88" i="31" s="1"/>
  <c r="AF88" i="31" s="1"/>
  <c r="AG88" i="31" s="1"/>
  <c r="AA89" i="31"/>
  <c r="AB89" i="31" s="1"/>
  <c r="AC89" i="31" s="1"/>
  <c r="AD89" i="31" s="1"/>
  <c r="AE89" i="31" s="1"/>
  <c r="AF89" i="31" s="1"/>
  <c r="AG89" i="31" s="1"/>
  <c r="AA90" i="31"/>
  <c r="AB90" i="31" s="1"/>
  <c r="AC90" i="31" s="1"/>
  <c r="AD90" i="31" s="1"/>
  <c r="AE90" i="31" s="1"/>
  <c r="AF90" i="31" s="1"/>
  <c r="AG90" i="31" s="1"/>
  <c r="AA91" i="31"/>
  <c r="AB91" i="31" s="1"/>
  <c r="AC91" i="31" s="1"/>
  <c r="AD91" i="31" s="1"/>
  <c r="AE91" i="31" s="1"/>
  <c r="AF91" i="31" s="1"/>
  <c r="AG91" i="31" s="1"/>
  <c r="AA92" i="31"/>
  <c r="AB92" i="31" s="1"/>
  <c r="AC92" i="31" s="1"/>
  <c r="AD92" i="31" s="1"/>
  <c r="AE92" i="31" s="1"/>
  <c r="AF92" i="31" s="1"/>
  <c r="AG92" i="31" s="1"/>
  <c r="AA93" i="31"/>
  <c r="AB93" i="31" s="1"/>
  <c r="AC93" i="31" s="1"/>
  <c r="AD93" i="31" s="1"/>
  <c r="AE93" i="31" s="1"/>
  <c r="AF93" i="31" s="1"/>
  <c r="AG93" i="31" s="1"/>
  <c r="AA94" i="31"/>
  <c r="AB94" i="31" s="1"/>
  <c r="AC94" i="31" s="1"/>
  <c r="AD94" i="31" s="1"/>
  <c r="AE94" i="31" s="1"/>
  <c r="AF94" i="31" s="1"/>
  <c r="AG94" i="31" s="1"/>
  <c r="AA95" i="31"/>
  <c r="AB95" i="31" s="1"/>
  <c r="AC95" i="31" s="1"/>
  <c r="AD95" i="31" s="1"/>
  <c r="AE95" i="31" s="1"/>
  <c r="AF95" i="31" s="1"/>
  <c r="AG95" i="31" s="1"/>
  <c r="AA96" i="31"/>
  <c r="AB96" i="31" s="1"/>
  <c r="AC96" i="31" s="1"/>
  <c r="AD96" i="31" s="1"/>
  <c r="AE96" i="31" s="1"/>
  <c r="AF96" i="31" s="1"/>
  <c r="AG96" i="31" s="1"/>
  <c r="AA97" i="31"/>
  <c r="AB97" i="31" s="1"/>
  <c r="AC97" i="31" s="1"/>
  <c r="AD97" i="31" s="1"/>
  <c r="AE97" i="31" s="1"/>
  <c r="AF97" i="31" s="1"/>
  <c r="AG97" i="31" s="1"/>
  <c r="AA98" i="31"/>
  <c r="AB98" i="31" s="1"/>
  <c r="AC98" i="31" s="1"/>
  <c r="AD98" i="31" s="1"/>
  <c r="AE98" i="31" s="1"/>
  <c r="AF98" i="31" s="1"/>
  <c r="AG98" i="31" s="1"/>
  <c r="AA99" i="31"/>
  <c r="AB99" i="31" s="1"/>
  <c r="AC99" i="31" s="1"/>
  <c r="AD99" i="31" s="1"/>
  <c r="AE99" i="31" s="1"/>
  <c r="AF99" i="31" s="1"/>
  <c r="AG99" i="31" s="1"/>
  <c r="AA100" i="31"/>
  <c r="AB100" i="31" s="1"/>
  <c r="AC100" i="31" s="1"/>
  <c r="AD100" i="31" s="1"/>
  <c r="AE100" i="31" s="1"/>
  <c r="AF100" i="31" s="1"/>
  <c r="AG100" i="31" s="1"/>
  <c r="AA101" i="31"/>
  <c r="AB101" i="31" s="1"/>
  <c r="AC101" i="31" s="1"/>
  <c r="AD101" i="31" s="1"/>
  <c r="AE101" i="31" s="1"/>
  <c r="AF101" i="31" s="1"/>
  <c r="AG101" i="31" s="1"/>
  <c r="AA102" i="31"/>
  <c r="AB102" i="31" s="1"/>
  <c r="AC102" i="31" s="1"/>
  <c r="AD102" i="31" s="1"/>
  <c r="AE102" i="31" s="1"/>
  <c r="AF102" i="31" s="1"/>
  <c r="AG102" i="31" s="1"/>
  <c r="AA103" i="31"/>
  <c r="AB103" i="31" s="1"/>
  <c r="AC103" i="31" s="1"/>
  <c r="AD103" i="31" s="1"/>
  <c r="AE103" i="31" s="1"/>
  <c r="AF103" i="31" s="1"/>
  <c r="AG103" i="31" s="1"/>
  <c r="AA104" i="31"/>
  <c r="AB104" i="31" s="1"/>
  <c r="AC104" i="31" s="1"/>
  <c r="AD104" i="31" s="1"/>
  <c r="AE104" i="31" s="1"/>
  <c r="AF104" i="31" s="1"/>
  <c r="AG104" i="31" s="1"/>
  <c r="AA105" i="31"/>
  <c r="AB105" i="31" s="1"/>
  <c r="AC105" i="31" s="1"/>
  <c r="AD105" i="31" s="1"/>
  <c r="AE105" i="31" s="1"/>
  <c r="AF105" i="31" s="1"/>
  <c r="AG105" i="31" s="1"/>
  <c r="AA106" i="31"/>
  <c r="AB106" i="31" s="1"/>
  <c r="AC106" i="31" s="1"/>
  <c r="AD106" i="31" s="1"/>
  <c r="AE106" i="31" s="1"/>
  <c r="AF106" i="31" s="1"/>
  <c r="AG106" i="31" s="1"/>
  <c r="AA107" i="31"/>
  <c r="AB107" i="31" s="1"/>
  <c r="AC107" i="31" s="1"/>
  <c r="AD107" i="31" s="1"/>
  <c r="AE107" i="31" s="1"/>
  <c r="AF107" i="31" s="1"/>
  <c r="AG107" i="31" s="1"/>
  <c r="AA108" i="31"/>
  <c r="AB108" i="31" s="1"/>
  <c r="AC108" i="31" s="1"/>
  <c r="AD108" i="31" s="1"/>
  <c r="AE108" i="31" s="1"/>
  <c r="AF108" i="31" s="1"/>
  <c r="AG108" i="31" s="1"/>
  <c r="AA109" i="31"/>
  <c r="AB109" i="31" s="1"/>
  <c r="AC109" i="31" s="1"/>
  <c r="AD109" i="31" s="1"/>
  <c r="AE109" i="31" s="1"/>
  <c r="AF109" i="31" s="1"/>
  <c r="AG109" i="31" s="1"/>
  <c r="AA110" i="31"/>
  <c r="AB110" i="31" s="1"/>
  <c r="AC110" i="31" s="1"/>
  <c r="AD110" i="31" s="1"/>
  <c r="AE110" i="31" s="1"/>
  <c r="AF110" i="31" s="1"/>
  <c r="AG110" i="31" s="1"/>
  <c r="AA111" i="31"/>
  <c r="AB111" i="31" s="1"/>
  <c r="AC111" i="31" s="1"/>
  <c r="AD111" i="31" s="1"/>
  <c r="AE111" i="31" s="1"/>
  <c r="AF111" i="31" s="1"/>
  <c r="AG111" i="31" s="1"/>
  <c r="AA112" i="31"/>
  <c r="AB112" i="31" s="1"/>
  <c r="AC112" i="31" s="1"/>
  <c r="AD112" i="31" s="1"/>
  <c r="AE112" i="31" s="1"/>
  <c r="AF112" i="31" s="1"/>
  <c r="AG112" i="31" s="1"/>
  <c r="AA113" i="31"/>
  <c r="AB113" i="31" s="1"/>
  <c r="AC113" i="31" s="1"/>
  <c r="AD113" i="31" s="1"/>
  <c r="AE113" i="31" s="1"/>
  <c r="AF113" i="31" s="1"/>
  <c r="AG113" i="31" s="1"/>
  <c r="AA114" i="31"/>
  <c r="AB114" i="31" s="1"/>
  <c r="AC114" i="31" s="1"/>
  <c r="AD114" i="31" s="1"/>
  <c r="AE114" i="31" s="1"/>
  <c r="AF114" i="31" s="1"/>
  <c r="AG114" i="31" s="1"/>
  <c r="AA115" i="31"/>
  <c r="AB115" i="31" s="1"/>
  <c r="AC115" i="31" s="1"/>
  <c r="AD115" i="31" s="1"/>
  <c r="AE115" i="31" s="1"/>
  <c r="AF115" i="31" s="1"/>
  <c r="AG115" i="31" s="1"/>
  <c r="AA116" i="31"/>
  <c r="AB116" i="31" s="1"/>
  <c r="AC116" i="31" s="1"/>
  <c r="AD116" i="31" s="1"/>
  <c r="AE116" i="31" s="1"/>
  <c r="AF116" i="31" s="1"/>
  <c r="AG116" i="31" s="1"/>
  <c r="AA117" i="31"/>
  <c r="AB117" i="31" s="1"/>
  <c r="AC117" i="31" s="1"/>
  <c r="AD117" i="31" s="1"/>
  <c r="AE117" i="31" s="1"/>
  <c r="AF117" i="31" s="1"/>
  <c r="AG117" i="31" s="1"/>
  <c r="AA118" i="31"/>
  <c r="AB118" i="31" s="1"/>
  <c r="AC118" i="31" s="1"/>
  <c r="AD118" i="31" s="1"/>
  <c r="AE118" i="31" s="1"/>
  <c r="AF118" i="31" s="1"/>
  <c r="AG118" i="31" s="1"/>
  <c r="AA119" i="31"/>
  <c r="AB119" i="31" s="1"/>
  <c r="AC119" i="31" s="1"/>
  <c r="AD119" i="31" s="1"/>
  <c r="AE119" i="31" s="1"/>
  <c r="AF119" i="31" s="1"/>
  <c r="AG119" i="31" s="1"/>
  <c r="AA120" i="31"/>
  <c r="AB120" i="31" s="1"/>
  <c r="AC120" i="31" s="1"/>
  <c r="AD120" i="31" s="1"/>
  <c r="AE120" i="31" s="1"/>
  <c r="AF120" i="31" s="1"/>
  <c r="AG120" i="31" s="1"/>
  <c r="AA121" i="31"/>
  <c r="AB121" i="31" s="1"/>
  <c r="AC121" i="31" s="1"/>
  <c r="AD121" i="31" s="1"/>
  <c r="AE121" i="31" s="1"/>
  <c r="AF121" i="31" s="1"/>
  <c r="AG121" i="31" s="1"/>
  <c r="AA122" i="31"/>
  <c r="AB122" i="31" s="1"/>
  <c r="AC122" i="31" s="1"/>
  <c r="AD122" i="31" s="1"/>
  <c r="AE122" i="31" s="1"/>
  <c r="AF122" i="31" s="1"/>
  <c r="AG122" i="31" s="1"/>
  <c r="AA123" i="31"/>
  <c r="AB123" i="31" s="1"/>
  <c r="AC123" i="31" s="1"/>
  <c r="AD123" i="31" s="1"/>
  <c r="AE123" i="31" s="1"/>
  <c r="AF123" i="31" s="1"/>
  <c r="AG123" i="31" s="1"/>
  <c r="AA124" i="31"/>
  <c r="AB124" i="31" s="1"/>
  <c r="AC124" i="31" s="1"/>
  <c r="AD124" i="31" s="1"/>
  <c r="AE124" i="31" s="1"/>
  <c r="AF124" i="31" s="1"/>
  <c r="AG124" i="31" s="1"/>
  <c r="AA125" i="31"/>
  <c r="AB125" i="31" s="1"/>
  <c r="AC125" i="31" s="1"/>
  <c r="AD125" i="31" s="1"/>
  <c r="AE125" i="31" s="1"/>
  <c r="AF125" i="31" s="1"/>
  <c r="AG125" i="31" s="1"/>
  <c r="AA126" i="31"/>
  <c r="AB126" i="31" s="1"/>
  <c r="AC126" i="31" s="1"/>
  <c r="AD126" i="31" s="1"/>
  <c r="AE126" i="31" s="1"/>
  <c r="AF126" i="31" s="1"/>
  <c r="AG126" i="31" s="1"/>
  <c r="AA127" i="31"/>
  <c r="AB127" i="31" s="1"/>
  <c r="AC127" i="31" s="1"/>
  <c r="AD127" i="31" s="1"/>
  <c r="AE127" i="31" s="1"/>
  <c r="AF127" i="31" s="1"/>
  <c r="AG127" i="31" s="1"/>
  <c r="AA128" i="31"/>
  <c r="AB128" i="31" s="1"/>
  <c r="AC128" i="31" s="1"/>
  <c r="AD128" i="31" s="1"/>
  <c r="AE128" i="31" s="1"/>
  <c r="AF128" i="31" s="1"/>
  <c r="AG128" i="31" s="1"/>
  <c r="AA129" i="31"/>
  <c r="AB129" i="31" s="1"/>
  <c r="AC129" i="31" s="1"/>
  <c r="AD129" i="31" s="1"/>
  <c r="AE129" i="31" s="1"/>
  <c r="AF129" i="31" s="1"/>
  <c r="AG129" i="31" s="1"/>
  <c r="AA130" i="31"/>
  <c r="AB130" i="31" s="1"/>
  <c r="AC130" i="31" s="1"/>
  <c r="AD130" i="31" s="1"/>
  <c r="AE130" i="31" s="1"/>
  <c r="AF130" i="31" s="1"/>
  <c r="AG130" i="31" s="1"/>
  <c r="AA131" i="31"/>
  <c r="AB131" i="31" s="1"/>
  <c r="AC131" i="31" s="1"/>
  <c r="AD131" i="31" s="1"/>
  <c r="AE131" i="31" s="1"/>
  <c r="AF131" i="31" s="1"/>
  <c r="AG131" i="31" s="1"/>
  <c r="AA132" i="31"/>
  <c r="AB132" i="31" s="1"/>
  <c r="AC132" i="31" s="1"/>
  <c r="AD132" i="31" s="1"/>
  <c r="AE132" i="31" s="1"/>
  <c r="AF132" i="31" s="1"/>
  <c r="AG132" i="31" s="1"/>
  <c r="AA133" i="31"/>
  <c r="AB133" i="31" s="1"/>
  <c r="AC133" i="31" s="1"/>
  <c r="AD133" i="31" s="1"/>
  <c r="AE133" i="31" s="1"/>
  <c r="AF133" i="31" s="1"/>
  <c r="AG133" i="31" s="1"/>
  <c r="AA134" i="31"/>
  <c r="AB134" i="31" s="1"/>
  <c r="AC134" i="31" s="1"/>
  <c r="AD134" i="31" s="1"/>
  <c r="AE134" i="31" s="1"/>
  <c r="AF134" i="31" s="1"/>
  <c r="AG134" i="31" s="1"/>
  <c r="AA135" i="31"/>
  <c r="AB135" i="31" s="1"/>
  <c r="AC135" i="31" s="1"/>
  <c r="AD135" i="31" s="1"/>
  <c r="AE135" i="31" s="1"/>
  <c r="AF135" i="31" s="1"/>
  <c r="AG135" i="31" s="1"/>
  <c r="AA136" i="31"/>
  <c r="AB136" i="31" s="1"/>
  <c r="AC136" i="31" s="1"/>
  <c r="AD136" i="31" s="1"/>
  <c r="AE136" i="31" s="1"/>
  <c r="AF136" i="31" s="1"/>
  <c r="AG136" i="31" s="1"/>
  <c r="AA137" i="31"/>
  <c r="AB137" i="31" s="1"/>
  <c r="AC137" i="31" s="1"/>
  <c r="AD137" i="31" s="1"/>
  <c r="AE137" i="31" s="1"/>
  <c r="AF137" i="31" s="1"/>
  <c r="AG137" i="31" s="1"/>
  <c r="AA138" i="31"/>
  <c r="AB138" i="31" s="1"/>
  <c r="AC138" i="31" s="1"/>
  <c r="AD138" i="31" s="1"/>
  <c r="AE138" i="31" s="1"/>
  <c r="AF138" i="31" s="1"/>
  <c r="AG138" i="31" s="1"/>
  <c r="AA139" i="31"/>
  <c r="AB139" i="31" s="1"/>
  <c r="AC139" i="31" s="1"/>
  <c r="AD139" i="31" s="1"/>
  <c r="AE139" i="31" s="1"/>
  <c r="AF139" i="31" s="1"/>
  <c r="AG139" i="31" s="1"/>
  <c r="AA140" i="31"/>
  <c r="AB140" i="31" s="1"/>
  <c r="AC140" i="31" s="1"/>
  <c r="AD140" i="31" s="1"/>
  <c r="AE140" i="31" s="1"/>
  <c r="AF140" i="31" s="1"/>
  <c r="AG140" i="31" s="1"/>
  <c r="AA141" i="31"/>
  <c r="AB141" i="31" s="1"/>
  <c r="AC141" i="31" s="1"/>
  <c r="AD141" i="31" s="1"/>
  <c r="AE141" i="31" s="1"/>
  <c r="AF141" i="31" s="1"/>
  <c r="AG141" i="31" s="1"/>
  <c r="AA142" i="31"/>
  <c r="AB142" i="31" s="1"/>
  <c r="AC142" i="31" s="1"/>
  <c r="AD142" i="31" s="1"/>
  <c r="AE142" i="31" s="1"/>
  <c r="AF142" i="31" s="1"/>
  <c r="AG142" i="31" s="1"/>
  <c r="AA143" i="31"/>
  <c r="AB143" i="31" s="1"/>
  <c r="AC143" i="31" s="1"/>
  <c r="AD143" i="31" s="1"/>
  <c r="AE143" i="31" s="1"/>
  <c r="AF143" i="31" s="1"/>
  <c r="AG143" i="31" s="1"/>
  <c r="AA144" i="31"/>
  <c r="AB144" i="31" s="1"/>
  <c r="AC144" i="31" s="1"/>
  <c r="AD144" i="31" s="1"/>
  <c r="AE144" i="31" s="1"/>
  <c r="AF144" i="31" s="1"/>
  <c r="AG144" i="31" s="1"/>
  <c r="AA145" i="31"/>
  <c r="AB145" i="31" s="1"/>
  <c r="AC145" i="31" s="1"/>
  <c r="AD145" i="31" s="1"/>
  <c r="AE145" i="31" s="1"/>
  <c r="AF145" i="31" s="1"/>
  <c r="AG145" i="31" s="1"/>
  <c r="AA146" i="31"/>
  <c r="AB146" i="31" s="1"/>
  <c r="AC146" i="31" s="1"/>
  <c r="AD146" i="31" s="1"/>
  <c r="AE146" i="31" s="1"/>
  <c r="AF146" i="31" s="1"/>
  <c r="AG146" i="31" s="1"/>
  <c r="AA147" i="31"/>
  <c r="AB147" i="31" s="1"/>
  <c r="AC147" i="31" s="1"/>
  <c r="AD147" i="31" s="1"/>
  <c r="AE147" i="31" s="1"/>
  <c r="AF147" i="31" s="1"/>
  <c r="AG147" i="31" s="1"/>
  <c r="AA148" i="31"/>
  <c r="AB148" i="31" s="1"/>
  <c r="AC148" i="31" s="1"/>
  <c r="AD148" i="31" s="1"/>
  <c r="AE148" i="31" s="1"/>
  <c r="AF148" i="31" s="1"/>
  <c r="AG148" i="31" s="1"/>
  <c r="AA149" i="31"/>
  <c r="AB149" i="31" s="1"/>
  <c r="AC149" i="31" s="1"/>
  <c r="AD149" i="31" s="1"/>
  <c r="AE149" i="31" s="1"/>
  <c r="AF149" i="31" s="1"/>
  <c r="AG149" i="31" s="1"/>
  <c r="AA150" i="31"/>
  <c r="AB150" i="31" s="1"/>
  <c r="AC150" i="31" s="1"/>
  <c r="AD150" i="31" s="1"/>
  <c r="AE150" i="31" s="1"/>
  <c r="AF150" i="31" s="1"/>
  <c r="AG150" i="31" s="1"/>
  <c r="AA151" i="31"/>
  <c r="AB151" i="31" s="1"/>
  <c r="AC151" i="31" s="1"/>
  <c r="AD151" i="31" s="1"/>
  <c r="AE151" i="31" s="1"/>
  <c r="AF151" i="31" s="1"/>
  <c r="AG151" i="31" s="1"/>
  <c r="AA152" i="31"/>
  <c r="AB152" i="31" s="1"/>
  <c r="AC152" i="31" s="1"/>
  <c r="AD152" i="31" s="1"/>
  <c r="AE152" i="31" s="1"/>
  <c r="AF152" i="31" s="1"/>
  <c r="AG152" i="31" s="1"/>
  <c r="AA153" i="31"/>
  <c r="AB153" i="31" s="1"/>
  <c r="AC153" i="31" s="1"/>
  <c r="AD153" i="31" s="1"/>
  <c r="AE153" i="31" s="1"/>
  <c r="AF153" i="31" s="1"/>
  <c r="AG153" i="31" s="1"/>
  <c r="AA154" i="31"/>
  <c r="AB154" i="31" s="1"/>
  <c r="AC154" i="31" s="1"/>
  <c r="AD154" i="31" s="1"/>
  <c r="AE154" i="31" s="1"/>
  <c r="AF154" i="31" s="1"/>
  <c r="AG154" i="31" s="1"/>
  <c r="AA155" i="31"/>
  <c r="AB155" i="31" s="1"/>
  <c r="AC155" i="31" s="1"/>
  <c r="AD155" i="31" s="1"/>
  <c r="AE155" i="31" s="1"/>
  <c r="AF155" i="31" s="1"/>
  <c r="AG155" i="31" s="1"/>
  <c r="AA157" i="31"/>
  <c r="AB157" i="31" s="1"/>
  <c r="AC157" i="31" s="1"/>
  <c r="AD157" i="31" s="1"/>
  <c r="AE157" i="31" s="1"/>
  <c r="AF157" i="31" s="1"/>
  <c r="AG157" i="31" s="1"/>
  <c r="AA158" i="31"/>
  <c r="AB158" i="31" s="1"/>
  <c r="AC158" i="31" s="1"/>
  <c r="AD158" i="31" s="1"/>
  <c r="AE158" i="31" s="1"/>
  <c r="AF158" i="31" s="1"/>
  <c r="AG158" i="31" s="1"/>
  <c r="AA159" i="31"/>
  <c r="AB159" i="31" s="1"/>
  <c r="AC159" i="31" s="1"/>
  <c r="AD159" i="31" s="1"/>
  <c r="AE159" i="31" s="1"/>
  <c r="AF159" i="31" s="1"/>
  <c r="AG159" i="31" s="1"/>
  <c r="AA160" i="31"/>
  <c r="AB160" i="31" s="1"/>
  <c r="AC160" i="31" s="1"/>
  <c r="AD160" i="31" s="1"/>
  <c r="AE160" i="31" s="1"/>
  <c r="AF160" i="31" s="1"/>
  <c r="AG160" i="31" s="1"/>
  <c r="AA161" i="31"/>
  <c r="AB161" i="31" s="1"/>
  <c r="AC161" i="31" s="1"/>
  <c r="AD161" i="31" s="1"/>
  <c r="AE161" i="31" s="1"/>
  <c r="AF161" i="31" s="1"/>
  <c r="AG161" i="31" s="1"/>
  <c r="AA162" i="31"/>
  <c r="AB162" i="31" s="1"/>
  <c r="AC162" i="31" s="1"/>
  <c r="AD162" i="31" s="1"/>
  <c r="AE162" i="31" s="1"/>
  <c r="AF162" i="31" s="1"/>
  <c r="AG162" i="31" s="1"/>
  <c r="AA163" i="31"/>
  <c r="AB163" i="31" s="1"/>
  <c r="AC163" i="31" s="1"/>
  <c r="AD163" i="31" s="1"/>
  <c r="AE163" i="31" s="1"/>
  <c r="AF163" i="31" s="1"/>
  <c r="AG163" i="31" s="1"/>
  <c r="AA164" i="31"/>
  <c r="AB164" i="31" s="1"/>
  <c r="AC164" i="31" s="1"/>
  <c r="AD164" i="31" s="1"/>
  <c r="AE164" i="31" s="1"/>
  <c r="AF164" i="31" s="1"/>
  <c r="AG164" i="31" s="1"/>
  <c r="AA165" i="31"/>
  <c r="AB165" i="31" s="1"/>
  <c r="AC165" i="31" s="1"/>
  <c r="AD165" i="31" s="1"/>
  <c r="AE165" i="31" s="1"/>
  <c r="AF165" i="31" s="1"/>
  <c r="AG165" i="31" s="1"/>
  <c r="AA166" i="31"/>
  <c r="AB166" i="31" s="1"/>
  <c r="AC166" i="31" s="1"/>
  <c r="AD166" i="31" s="1"/>
  <c r="AE166" i="31" s="1"/>
  <c r="AF166" i="31" s="1"/>
  <c r="AG166" i="31" s="1"/>
  <c r="AA167" i="31"/>
  <c r="AB167" i="31" s="1"/>
  <c r="AC167" i="31" s="1"/>
  <c r="AD167" i="31" s="1"/>
  <c r="AE167" i="31" s="1"/>
  <c r="AF167" i="31" s="1"/>
  <c r="AG167" i="31" s="1"/>
  <c r="AA168" i="31"/>
  <c r="AB168" i="31" s="1"/>
  <c r="AC168" i="31" s="1"/>
  <c r="AD168" i="31" s="1"/>
  <c r="AE168" i="31" s="1"/>
  <c r="AF168" i="31" s="1"/>
  <c r="AG168" i="31" s="1"/>
  <c r="AA169" i="31"/>
  <c r="AB169" i="31" s="1"/>
  <c r="AC169" i="31" s="1"/>
  <c r="AD169" i="31" s="1"/>
  <c r="AE169" i="31" s="1"/>
  <c r="AF169" i="31" s="1"/>
  <c r="AG169" i="31" s="1"/>
  <c r="AA170" i="31"/>
  <c r="AB170" i="31" s="1"/>
  <c r="AC170" i="31" s="1"/>
  <c r="AD170" i="31" s="1"/>
  <c r="AE170" i="31" s="1"/>
  <c r="AF170" i="31" s="1"/>
  <c r="AG170" i="31" s="1"/>
  <c r="AA171" i="31"/>
  <c r="AB171" i="31" s="1"/>
  <c r="AC171" i="31" s="1"/>
  <c r="AD171" i="31" s="1"/>
  <c r="AE171" i="31" s="1"/>
  <c r="AF171" i="31" s="1"/>
  <c r="AG171" i="31" s="1"/>
  <c r="AA172" i="31"/>
  <c r="AB172" i="31" s="1"/>
  <c r="AC172" i="31" s="1"/>
  <c r="AD172" i="31" s="1"/>
  <c r="AE172" i="31" s="1"/>
  <c r="AF172" i="31" s="1"/>
  <c r="AG172" i="31" s="1"/>
  <c r="AA173" i="31"/>
  <c r="AB173" i="31" s="1"/>
  <c r="AC173" i="31" s="1"/>
  <c r="AD173" i="31" s="1"/>
  <c r="AE173" i="31" s="1"/>
  <c r="AF173" i="31" s="1"/>
  <c r="AG173" i="31" s="1"/>
  <c r="AA174" i="31"/>
  <c r="AB174" i="31" s="1"/>
  <c r="AC174" i="31" s="1"/>
  <c r="AD174" i="31" s="1"/>
  <c r="AE174" i="31" s="1"/>
  <c r="AF174" i="31" s="1"/>
  <c r="AG174" i="31" s="1"/>
  <c r="AA175" i="31"/>
  <c r="AB175" i="31" s="1"/>
  <c r="AC175" i="31" s="1"/>
  <c r="AD175" i="31" s="1"/>
  <c r="AE175" i="31" s="1"/>
  <c r="AF175" i="31" s="1"/>
  <c r="AG175" i="31" s="1"/>
  <c r="AA176" i="31"/>
  <c r="AB176" i="31" s="1"/>
  <c r="AC176" i="31" s="1"/>
  <c r="AD176" i="31" s="1"/>
  <c r="AE176" i="31" s="1"/>
  <c r="AF176" i="31" s="1"/>
  <c r="AG176" i="31" s="1"/>
  <c r="AA177" i="31"/>
  <c r="AB177" i="31" s="1"/>
  <c r="AC177" i="31" s="1"/>
  <c r="AD177" i="31" s="1"/>
  <c r="AE177" i="31" s="1"/>
  <c r="AF177" i="31" s="1"/>
  <c r="AG177" i="31" s="1"/>
  <c r="AA178" i="31"/>
  <c r="AB178" i="31" s="1"/>
  <c r="AC178" i="31" s="1"/>
  <c r="AD178" i="31" s="1"/>
  <c r="AE178" i="31" s="1"/>
  <c r="AF178" i="31" s="1"/>
  <c r="AG178" i="31" s="1"/>
  <c r="AA179" i="31"/>
  <c r="AB179" i="31" s="1"/>
  <c r="AC179" i="31" s="1"/>
  <c r="AD179" i="31" s="1"/>
  <c r="AE179" i="31" s="1"/>
  <c r="AF179" i="31" s="1"/>
  <c r="AG179" i="31" s="1"/>
  <c r="AA180" i="31"/>
  <c r="AB180" i="31" s="1"/>
  <c r="AC180" i="31" s="1"/>
  <c r="AD180" i="31" s="1"/>
  <c r="AE180" i="31" s="1"/>
  <c r="AF180" i="31" s="1"/>
  <c r="AG180" i="31" s="1"/>
  <c r="AA181" i="31"/>
  <c r="AB181" i="31" s="1"/>
  <c r="AC181" i="31" s="1"/>
  <c r="AD181" i="31" s="1"/>
  <c r="AE181" i="31" s="1"/>
  <c r="AF181" i="31" s="1"/>
  <c r="AG181" i="31" s="1"/>
  <c r="AA182" i="31"/>
  <c r="AB182" i="31" s="1"/>
  <c r="AC182" i="31" s="1"/>
  <c r="AD182" i="31" s="1"/>
  <c r="AE182" i="31" s="1"/>
  <c r="AF182" i="31" s="1"/>
  <c r="AG182" i="31" s="1"/>
  <c r="AA183" i="31"/>
  <c r="AB183" i="31" s="1"/>
  <c r="AC183" i="31" s="1"/>
  <c r="AD183" i="31" s="1"/>
  <c r="AE183" i="31" s="1"/>
  <c r="AF183" i="31" s="1"/>
  <c r="AG183" i="31" s="1"/>
  <c r="AA184" i="31"/>
  <c r="AB184" i="31" s="1"/>
  <c r="AC184" i="31" s="1"/>
  <c r="AD184" i="31" s="1"/>
  <c r="AE184" i="31" s="1"/>
  <c r="AF184" i="31" s="1"/>
  <c r="AG184" i="31" s="1"/>
  <c r="AA185" i="31"/>
  <c r="AB185" i="31" s="1"/>
  <c r="AC185" i="31" s="1"/>
  <c r="AD185" i="31" s="1"/>
  <c r="AE185" i="31" s="1"/>
  <c r="AF185" i="31" s="1"/>
  <c r="AG185" i="31" s="1"/>
  <c r="AA186" i="31"/>
  <c r="AB186" i="31" s="1"/>
  <c r="AC186" i="31" s="1"/>
  <c r="AD186" i="31" s="1"/>
  <c r="AE186" i="31" s="1"/>
  <c r="AF186" i="31" s="1"/>
  <c r="AG186" i="31" s="1"/>
  <c r="AA187" i="31"/>
  <c r="AB187" i="31" s="1"/>
  <c r="AC187" i="31" s="1"/>
  <c r="AD187" i="31" s="1"/>
  <c r="AE187" i="31" s="1"/>
  <c r="AF187" i="31" s="1"/>
  <c r="AG187" i="31" s="1"/>
  <c r="AA188" i="31"/>
  <c r="AB188" i="31" s="1"/>
  <c r="AC188" i="31" s="1"/>
  <c r="AD188" i="31" s="1"/>
  <c r="AE188" i="31" s="1"/>
  <c r="AF188" i="31" s="1"/>
  <c r="AG188" i="31" s="1"/>
  <c r="AA189" i="31"/>
  <c r="AB189" i="31" s="1"/>
  <c r="AC189" i="31" s="1"/>
  <c r="AD189" i="31" s="1"/>
  <c r="AE189" i="31" s="1"/>
  <c r="AF189" i="31" s="1"/>
  <c r="AG189" i="31" s="1"/>
  <c r="AA190" i="31"/>
  <c r="AB190" i="31" s="1"/>
  <c r="AC190" i="31" s="1"/>
  <c r="AD190" i="31" s="1"/>
  <c r="AE190" i="31" s="1"/>
  <c r="AF190" i="31" s="1"/>
  <c r="AG190" i="31" s="1"/>
  <c r="AA191" i="31"/>
  <c r="AB191" i="31" s="1"/>
  <c r="AC191" i="31" s="1"/>
  <c r="AD191" i="31" s="1"/>
  <c r="AE191" i="31" s="1"/>
  <c r="AF191" i="31" s="1"/>
  <c r="AG191" i="31" s="1"/>
  <c r="AA192" i="31"/>
  <c r="AB192" i="31" s="1"/>
  <c r="AC192" i="31" s="1"/>
  <c r="AD192" i="31" s="1"/>
  <c r="AE192" i="31" s="1"/>
  <c r="AF192" i="31" s="1"/>
  <c r="AG192" i="31" s="1"/>
  <c r="AA193" i="31"/>
  <c r="AB193" i="31" s="1"/>
  <c r="AC193" i="31" s="1"/>
  <c r="AD193" i="31" s="1"/>
  <c r="AE193" i="31" s="1"/>
  <c r="AF193" i="31" s="1"/>
  <c r="AG193" i="31" s="1"/>
  <c r="AA194" i="31"/>
  <c r="AB194" i="31" s="1"/>
  <c r="AC194" i="31" s="1"/>
  <c r="AD194" i="31" s="1"/>
  <c r="AE194" i="31" s="1"/>
  <c r="AF194" i="31" s="1"/>
  <c r="AG194" i="31" s="1"/>
  <c r="AA195" i="31"/>
  <c r="AB195" i="31" s="1"/>
  <c r="AC195" i="31" s="1"/>
  <c r="AD195" i="31" s="1"/>
  <c r="AE195" i="31" s="1"/>
  <c r="AF195" i="31" s="1"/>
  <c r="AG195" i="31" s="1"/>
  <c r="AA196" i="31"/>
  <c r="AB196" i="31" s="1"/>
  <c r="AC196" i="31" s="1"/>
  <c r="AD196" i="31" s="1"/>
  <c r="AE196" i="31" s="1"/>
  <c r="AF196" i="31" s="1"/>
  <c r="AG196" i="31" s="1"/>
  <c r="AA197" i="31"/>
  <c r="AB197" i="31" s="1"/>
  <c r="AC197" i="31" s="1"/>
  <c r="AD197" i="31" s="1"/>
  <c r="AE197" i="31" s="1"/>
  <c r="AF197" i="31" s="1"/>
  <c r="AG197" i="31" s="1"/>
  <c r="AA198" i="31"/>
  <c r="AB198" i="31" s="1"/>
  <c r="AC198" i="31" s="1"/>
  <c r="AD198" i="31" s="1"/>
  <c r="AE198" i="31" s="1"/>
  <c r="AF198" i="31" s="1"/>
  <c r="AG198" i="31" s="1"/>
  <c r="AA199" i="31"/>
  <c r="AB199" i="31" s="1"/>
  <c r="AC199" i="31" s="1"/>
  <c r="AD199" i="31" s="1"/>
  <c r="AE199" i="31" s="1"/>
  <c r="AF199" i="31" s="1"/>
  <c r="AG199" i="31" s="1"/>
  <c r="AA200" i="31"/>
  <c r="AB200" i="31" s="1"/>
  <c r="AC200" i="31" s="1"/>
  <c r="AD200" i="31" s="1"/>
  <c r="AE200" i="31" s="1"/>
  <c r="AF200" i="31" s="1"/>
  <c r="AG200" i="31" s="1"/>
  <c r="AA201" i="31"/>
  <c r="AB201" i="31" s="1"/>
  <c r="AC201" i="31" s="1"/>
  <c r="AD201" i="31" s="1"/>
  <c r="AE201" i="31" s="1"/>
  <c r="AF201" i="31" s="1"/>
  <c r="AG201" i="31" s="1"/>
  <c r="AA202" i="31"/>
  <c r="AB202" i="31" s="1"/>
  <c r="AC202" i="31" s="1"/>
  <c r="AD202" i="31" s="1"/>
  <c r="AE202" i="31" s="1"/>
  <c r="AF202" i="31" s="1"/>
  <c r="AG202" i="31" s="1"/>
  <c r="AA203" i="31"/>
  <c r="AB203" i="31" s="1"/>
  <c r="AC203" i="31" s="1"/>
  <c r="AD203" i="31" s="1"/>
  <c r="AE203" i="31" s="1"/>
  <c r="AF203" i="31" s="1"/>
  <c r="AG203" i="31" s="1"/>
  <c r="AA204" i="31"/>
  <c r="AB204" i="31" s="1"/>
  <c r="AC204" i="31" s="1"/>
  <c r="AD204" i="31" s="1"/>
  <c r="AE204" i="31" s="1"/>
  <c r="AF204" i="31" s="1"/>
  <c r="AG204" i="31" s="1"/>
  <c r="AA205" i="31"/>
  <c r="AB205" i="31" s="1"/>
  <c r="AC205" i="31" s="1"/>
  <c r="AD205" i="31" s="1"/>
  <c r="AE205" i="31" s="1"/>
  <c r="AF205" i="31" s="1"/>
  <c r="AG205" i="31" s="1"/>
  <c r="AA206" i="31"/>
  <c r="AB206" i="31" s="1"/>
  <c r="AC206" i="31" s="1"/>
  <c r="AD206" i="31" s="1"/>
  <c r="AE206" i="31" s="1"/>
  <c r="AF206" i="31" s="1"/>
  <c r="AG206" i="31" s="1"/>
  <c r="AA207" i="31"/>
  <c r="AB207" i="31" s="1"/>
  <c r="AC207" i="31" s="1"/>
  <c r="AD207" i="31" s="1"/>
  <c r="AE207" i="31" s="1"/>
  <c r="AF207" i="31" s="1"/>
  <c r="AG207" i="31" s="1"/>
  <c r="AA208" i="31"/>
  <c r="AB208" i="31" s="1"/>
  <c r="AC208" i="31" s="1"/>
  <c r="AD208" i="31" s="1"/>
  <c r="AE208" i="31" s="1"/>
  <c r="AF208" i="31" s="1"/>
  <c r="AG208" i="31" s="1"/>
  <c r="AA209" i="31"/>
  <c r="AB209" i="31" s="1"/>
  <c r="AC209" i="31" s="1"/>
  <c r="AD209" i="31" s="1"/>
  <c r="AE209" i="31" s="1"/>
  <c r="AF209" i="31" s="1"/>
  <c r="AG209" i="31" s="1"/>
  <c r="AA210" i="31"/>
  <c r="AB210" i="31" s="1"/>
  <c r="AC210" i="31" s="1"/>
  <c r="AD210" i="31" s="1"/>
  <c r="AE210" i="31" s="1"/>
  <c r="AF210" i="31" s="1"/>
  <c r="AG210" i="31" s="1"/>
  <c r="AA211" i="31"/>
  <c r="AB211" i="31" s="1"/>
  <c r="AC211" i="31" s="1"/>
  <c r="AD211" i="31" s="1"/>
  <c r="AE211" i="31" s="1"/>
  <c r="AF211" i="31" s="1"/>
  <c r="AG211" i="31" s="1"/>
  <c r="AA212" i="31"/>
  <c r="AB212" i="31" s="1"/>
  <c r="AC212" i="31" s="1"/>
  <c r="AD212" i="31" s="1"/>
  <c r="AE212" i="31" s="1"/>
  <c r="AF212" i="31" s="1"/>
  <c r="AG212" i="31" s="1"/>
  <c r="AA213" i="31"/>
  <c r="AB213" i="31" s="1"/>
  <c r="AC213" i="31" s="1"/>
  <c r="AD213" i="31" s="1"/>
  <c r="AE213" i="31" s="1"/>
  <c r="AF213" i="31" s="1"/>
  <c r="AG213" i="31" s="1"/>
  <c r="AA214" i="31"/>
  <c r="AB214" i="31" s="1"/>
  <c r="AC214" i="31" s="1"/>
  <c r="AD214" i="31" s="1"/>
  <c r="AE214" i="31" s="1"/>
  <c r="AF214" i="31" s="1"/>
  <c r="AG214" i="31" s="1"/>
  <c r="AA215" i="31"/>
  <c r="AB215" i="31" s="1"/>
  <c r="AC215" i="31" s="1"/>
  <c r="AD215" i="31" s="1"/>
  <c r="AE215" i="31" s="1"/>
  <c r="AF215" i="31" s="1"/>
  <c r="AG215" i="31" s="1"/>
  <c r="AA216" i="31"/>
  <c r="AB216" i="31" s="1"/>
  <c r="AC216" i="31" s="1"/>
  <c r="AD216" i="31" s="1"/>
  <c r="AE216" i="31" s="1"/>
  <c r="AF216" i="31" s="1"/>
  <c r="AG216" i="31" s="1"/>
  <c r="AA217" i="31"/>
  <c r="AB217" i="31" s="1"/>
  <c r="AC217" i="31" s="1"/>
  <c r="AD217" i="31" s="1"/>
  <c r="AE217" i="31" s="1"/>
  <c r="AF217" i="31" s="1"/>
  <c r="AG217" i="31" s="1"/>
  <c r="AA218" i="31"/>
  <c r="AB218" i="31" s="1"/>
  <c r="AC218" i="31" s="1"/>
  <c r="AD218" i="31" s="1"/>
  <c r="AE218" i="31" s="1"/>
  <c r="AF218" i="31" s="1"/>
  <c r="AG218" i="31" s="1"/>
  <c r="AA219" i="31"/>
  <c r="AB219" i="31" s="1"/>
  <c r="AC219" i="31" s="1"/>
  <c r="AD219" i="31" s="1"/>
  <c r="AE219" i="31" s="1"/>
  <c r="AF219" i="31" s="1"/>
  <c r="AG219" i="31" s="1"/>
  <c r="AA220" i="31"/>
  <c r="AB220" i="31" s="1"/>
  <c r="AC220" i="31" s="1"/>
  <c r="AD220" i="31" s="1"/>
  <c r="AE220" i="31" s="1"/>
  <c r="AF220" i="31" s="1"/>
  <c r="AG220" i="31" s="1"/>
  <c r="AA221" i="31"/>
  <c r="AB221" i="31" s="1"/>
  <c r="AC221" i="31" s="1"/>
  <c r="AD221" i="31" s="1"/>
  <c r="AE221" i="31" s="1"/>
  <c r="AF221" i="31" s="1"/>
  <c r="AG221" i="31" s="1"/>
  <c r="AA222" i="31"/>
  <c r="AB222" i="31" s="1"/>
  <c r="AC222" i="31" s="1"/>
  <c r="AD222" i="31" s="1"/>
  <c r="AE222" i="31" s="1"/>
  <c r="AF222" i="31" s="1"/>
  <c r="AG222" i="31" s="1"/>
  <c r="AA223" i="31"/>
  <c r="AB223" i="31" s="1"/>
  <c r="AC223" i="31" s="1"/>
  <c r="AD223" i="31" s="1"/>
  <c r="AE223" i="31" s="1"/>
  <c r="AF223" i="31" s="1"/>
  <c r="AG223" i="31" s="1"/>
  <c r="AA224" i="31"/>
  <c r="AB224" i="31" s="1"/>
  <c r="AC224" i="31" s="1"/>
  <c r="AD224" i="31" s="1"/>
  <c r="AE224" i="31" s="1"/>
  <c r="AF224" i="31" s="1"/>
  <c r="AG224" i="31" s="1"/>
  <c r="AA225" i="31"/>
  <c r="AB225" i="31" s="1"/>
  <c r="AC225" i="31" s="1"/>
  <c r="AD225" i="31" s="1"/>
  <c r="AE225" i="31" s="1"/>
  <c r="AF225" i="31" s="1"/>
  <c r="AG225" i="31" s="1"/>
  <c r="AA226" i="31"/>
  <c r="AB226" i="31" s="1"/>
  <c r="AC226" i="31" s="1"/>
  <c r="AD226" i="31" s="1"/>
  <c r="AE226" i="31" s="1"/>
  <c r="AF226" i="31" s="1"/>
  <c r="AG226" i="31" s="1"/>
  <c r="AA227" i="31"/>
  <c r="AB227" i="31" s="1"/>
  <c r="AC227" i="31" s="1"/>
  <c r="AD227" i="31" s="1"/>
  <c r="AE227" i="31" s="1"/>
  <c r="AF227" i="31" s="1"/>
  <c r="AG227" i="31" s="1"/>
  <c r="AA228" i="31"/>
  <c r="AB228" i="31" s="1"/>
  <c r="AC228" i="31" s="1"/>
  <c r="AD228" i="31" s="1"/>
  <c r="AE228" i="31" s="1"/>
  <c r="AF228" i="31" s="1"/>
  <c r="AG228" i="31" s="1"/>
  <c r="AA229" i="31"/>
  <c r="AB229" i="31" s="1"/>
  <c r="AC229" i="31" s="1"/>
  <c r="AD229" i="31" s="1"/>
  <c r="AE229" i="31" s="1"/>
  <c r="AF229" i="31" s="1"/>
  <c r="AG229" i="31" s="1"/>
  <c r="AA230" i="31"/>
  <c r="AB230" i="31" s="1"/>
  <c r="AC230" i="31" s="1"/>
  <c r="AD230" i="31" s="1"/>
  <c r="AE230" i="31" s="1"/>
  <c r="AF230" i="31" s="1"/>
  <c r="AG230" i="31" s="1"/>
  <c r="AA231" i="31"/>
  <c r="AB231" i="31" s="1"/>
  <c r="AC231" i="31" s="1"/>
  <c r="AD231" i="31" s="1"/>
  <c r="AE231" i="31" s="1"/>
  <c r="AF231" i="31" s="1"/>
  <c r="AG231" i="31" s="1"/>
  <c r="AA232" i="31"/>
  <c r="AB232" i="31" s="1"/>
  <c r="AC232" i="31" s="1"/>
  <c r="AD232" i="31" s="1"/>
  <c r="AE232" i="31" s="1"/>
  <c r="AF232" i="31" s="1"/>
  <c r="AG232" i="31" s="1"/>
  <c r="AA233" i="31"/>
  <c r="AB233" i="31" s="1"/>
  <c r="AC233" i="31" s="1"/>
  <c r="AD233" i="31" s="1"/>
  <c r="AE233" i="31" s="1"/>
  <c r="AF233" i="31" s="1"/>
  <c r="AG233" i="31" s="1"/>
  <c r="AA234" i="31"/>
  <c r="AB234" i="31" s="1"/>
  <c r="AC234" i="31" s="1"/>
  <c r="AD234" i="31" s="1"/>
  <c r="AE234" i="31" s="1"/>
  <c r="AF234" i="31" s="1"/>
  <c r="AG234" i="31" s="1"/>
  <c r="AA235" i="31"/>
  <c r="AB235" i="31" s="1"/>
  <c r="AC235" i="31" s="1"/>
  <c r="AD235" i="31" s="1"/>
  <c r="AE235" i="31" s="1"/>
  <c r="AF235" i="31" s="1"/>
  <c r="AG235" i="31" s="1"/>
  <c r="AA236" i="31"/>
  <c r="AB236" i="31" s="1"/>
  <c r="AC236" i="31" s="1"/>
  <c r="AD236" i="31" s="1"/>
  <c r="AE236" i="31" s="1"/>
  <c r="AF236" i="31" s="1"/>
  <c r="AG236" i="31" s="1"/>
  <c r="AA237" i="31"/>
  <c r="AB237" i="31" s="1"/>
  <c r="AC237" i="31" s="1"/>
  <c r="AD237" i="31" s="1"/>
  <c r="AE237" i="31" s="1"/>
  <c r="AF237" i="31" s="1"/>
  <c r="AG237" i="31" s="1"/>
  <c r="AA238" i="31"/>
  <c r="AB238" i="31" s="1"/>
  <c r="AC238" i="31" s="1"/>
  <c r="AD238" i="31" s="1"/>
  <c r="AE238" i="31" s="1"/>
  <c r="AF238" i="31" s="1"/>
  <c r="AG238" i="31" s="1"/>
  <c r="AA239" i="31"/>
  <c r="AB239" i="31" s="1"/>
  <c r="AC239" i="31" s="1"/>
  <c r="AD239" i="31" s="1"/>
  <c r="AE239" i="31" s="1"/>
  <c r="AF239" i="31" s="1"/>
  <c r="AG239" i="31" s="1"/>
  <c r="AA240" i="31"/>
  <c r="AB240" i="31" s="1"/>
  <c r="AC240" i="31" s="1"/>
  <c r="AD240" i="31" s="1"/>
  <c r="AE240" i="31" s="1"/>
  <c r="AF240" i="31" s="1"/>
  <c r="AG240" i="31" s="1"/>
  <c r="AA241" i="31"/>
  <c r="AB241" i="31" s="1"/>
  <c r="AC241" i="31" s="1"/>
  <c r="AD241" i="31" s="1"/>
  <c r="AE241" i="31" s="1"/>
  <c r="AF241" i="31" s="1"/>
  <c r="AG241" i="31" s="1"/>
  <c r="AA242" i="31"/>
  <c r="AB242" i="31" s="1"/>
  <c r="AC242" i="31" s="1"/>
  <c r="AD242" i="31" s="1"/>
  <c r="AE242" i="31" s="1"/>
  <c r="AF242" i="31" s="1"/>
  <c r="AG242" i="31" s="1"/>
  <c r="AA243" i="31"/>
  <c r="AB243" i="31" s="1"/>
  <c r="AC243" i="31" s="1"/>
  <c r="AD243" i="31" s="1"/>
  <c r="AE243" i="31" s="1"/>
  <c r="AF243" i="31" s="1"/>
  <c r="AG243" i="31" s="1"/>
  <c r="AA244" i="31"/>
  <c r="AB244" i="31" s="1"/>
  <c r="AC244" i="31" s="1"/>
  <c r="AD244" i="31" s="1"/>
  <c r="AE244" i="31" s="1"/>
  <c r="AF244" i="31" s="1"/>
  <c r="AG244" i="31" s="1"/>
  <c r="AA245" i="31"/>
  <c r="AB245" i="31" s="1"/>
  <c r="AC245" i="31" s="1"/>
  <c r="AD245" i="31" s="1"/>
  <c r="AE245" i="31" s="1"/>
  <c r="AF245" i="31" s="1"/>
  <c r="AG245" i="31" s="1"/>
  <c r="AA246" i="31"/>
  <c r="AB246" i="31" s="1"/>
  <c r="AC246" i="31" s="1"/>
  <c r="AD246" i="31" s="1"/>
  <c r="AE246" i="31" s="1"/>
  <c r="AF246" i="31" s="1"/>
  <c r="AG246" i="31" s="1"/>
  <c r="AA247" i="31"/>
  <c r="AB247" i="31" s="1"/>
  <c r="AC247" i="31" s="1"/>
  <c r="AD247" i="31" s="1"/>
  <c r="AE247" i="31" s="1"/>
  <c r="AF247" i="31" s="1"/>
  <c r="AG247" i="31" s="1"/>
  <c r="AA248" i="31"/>
  <c r="AB248" i="31" s="1"/>
  <c r="AC248" i="31" s="1"/>
  <c r="AD248" i="31" s="1"/>
  <c r="AE248" i="31" s="1"/>
  <c r="AF248" i="31" s="1"/>
  <c r="AG248" i="31" s="1"/>
  <c r="AA249" i="31"/>
  <c r="AB249" i="31" s="1"/>
  <c r="AC249" i="31" s="1"/>
  <c r="AD249" i="31" s="1"/>
  <c r="AE249" i="31" s="1"/>
  <c r="AF249" i="31" s="1"/>
  <c r="AG249" i="31" s="1"/>
  <c r="AA250" i="31"/>
  <c r="AB250" i="31" s="1"/>
  <c r="AC250" i="31" s="1"/>
  <c r="AD250" i="31" s="1"/>
  <c r="AE250" i="31" s="1"/>
  <c r="AF250" i="31" s="1"/>
  <c r="AG250" i="31" s="1"/>
  <c r="AA251" i="31"/>
  <c r="AB251" i="31" s="1"/>
  <c r="AC251" i="31" s="1"/>
  <c r="AD251" i="31" s="1"/>
  <c r="AE251" i="31" s="1"/>
  <c r="AF251" i="31" s="1"/>
  <c r="AG251" i="31" s="1"/>
  <c r="AA252" i="31"/>
  <c r="AB252" i="31" s="1"/>
  <c r="AC252" i="31" s="1"/>
  <c r="AD252" i="31" s="1"/>
  <c r="AE252" i="31" s="1"/>
  <c r="AF252" i="31" s="1"/>
  <c r="AG252" i="31" s="1"/>
  <c r="AA253" i="31"/>
  <c r="AB253" i="31" s="1"/>
  <c r="AC253" i="31" s="1"/>
  <c r="AD253" i="31" s="1"/>
  <c r="AE253" i="31" s="1"/>
  <c r="AF253" i="31" s="1"/>
  <c r="AG253" i="31" s="1"/>
  <c r="AA254" i="31"/>
  <c r="AB254" i="31" s="1"/>
  <c r="AC254" i="31" s="1"/>
  <c r="AD254" i="31" s="1"/>
  <c r="AE254" i="31" s="1"/>
  <c r="AF254" i="31" s="1"/>
  <c r="AG254" i="31" s="1"/>
  <c r="AA255" i="31"/>
  <c r="AB255" i="31" s="1"/>
  <c r="AC255" i="31" s="1"/>
  <c r="AD255" i="31" s="1"/>
  <c r="AE255" i="31" s="1"/>
  <c r="AF255" i="31" s="1"/>
  <c r="AG255" i="31" s="1"/>
  <c r="AA256" i="31"/>
  <c r="AB256" i="31" s="1"/>
  <c r="AC256" i="31" s="1"/>
  <c r="AD256" i="31" s="1"/>
  <c r="AE256" i="31" s="1"/>
  <c r="AF256" i="31" s="1"/>
  <c r="AG256" i="31" s="1"/>
  <c r="AA257" i="31"/>
  <c r="AB257" i="31" s="1"/>
  <c r="AC257" i="31" s="1"/>
  <c r="AD257" i="31" s="1"/>
  <c r="AE257" i="31" s="1"/>
  <c r="AF257" i="31" s="1"/>
  <c r="AG257" i="31" s="1"/>
  <c r="AA258" i="31"/>
  <c r="AB258" i="31" s="1"/>
  <c r="AC258" i="31" s="1"/>
  <c r="AD258" i="31" s="1"/>
  <c r="AE258" i="31" s="1"/>
  <c r="AF258" i="31" s="1"/>
  <c r="AG258" i="31" s="1"/>
  <c r="AA259" i="31"/>
  <c r="AB259" i="31" s="1"/>
  <c r="AC259" i="31" s="1"/>
  <c r="AD259" i="31" s="1"/>
  <c r="AE259" i="31" s="1"/>
  <c r="AF259" i="31" s="1"/>
  <c r="AG259" i="31" s="1"/>
  <c r="AA260" i="31"/>
  <c r="AB260" i="31" s="1"/>
  <c r="AC260" i="31" s="1"/>
  <c r="AD260" i="31" s="1"/>
  <c r="AE260" i="31" s="1"/>
  <c r="AF260" i="31" s="1"/>
  <c r="AG260" i="31" s="1"/>
  <c r="AA261" i="31"/>
  <c r="AB261" i="31" s="1"/>
  <c r="AC261" i="31" s="1"/>
  <c r="AD261" i="31" s="1"/>
  <c r="AE261" i="31" s="1"/>
  <c r="AF261" i="31" s="1"/>
  <c r="AG261" i="31" s="1"/>
  <c r="AA262" i="31"/>
  <c r="AB262" i="31" s="1"/>
  <c r="AC262" i="31" s="1"/>
  <c r="AD262" i="31" s="1"/>
  <c r="AE262" i="31" s="1"/>
  <c r="AF262" i="31" s="1"/>
  <c r="AG262" i="31" s="1"/>
  <c r="AA263" i="31"/>
  <c r="AB263" i="31" s="1"/>
  <c r="AC263" i="31" s="1"/>
  <c r="AD263" i="31" s="1"/>
  <c r="AE263" i="31" s="1"/>
  <c r="AF263" i="31" s="1"/>
  <c r="AG263" i="31" s="1"/>
  <c r="AA264" i="31"/>
  <c r="AB264" i="31" s="1"/>
  <c r="AC264" i="31" s="1"/>
  <c r="AD264" i="31" s="1"/>
  <c r="AE264" i="31" s="1"/>
  <c r="AF264" i="31" s="1"/>
  <c r="AG264" i="31" s="1"/>
  <c r="AA265" i="31"/>
  <c r="AB265" i="31" s="1"/>
  <c r="AC265" i="31" s="1"/>
  <c r="AD265" i="31" s="1"/>
  <c r="AE265" i="31" s="1"/>
  <c r="AF265" i="31" s="1"/>
  <c r="AG265" i="31" s="1"/>
  <c r="AA266" i="31"/>
  <c r="AB266" i="31" s="1"/>
  <c r="AC266" i="31" s="1"/>
  <c r="AD266" i="31" s="1"/>
  <c r="AE266" i="31" s="1"/>
  <c r="AF266" i="31" s="1"/>
  <c r="AG266" i="31" s="1"/>
  <c r="AA267" i="31"/>
  <c r="AB267" i="31" s="1"/>
  <c r="AC267" i="31" s="1"/>
  <c r="AD267" i="31" s="1"/>
  <c r="AE267" i="31" s="1"/>
  <c r="AF267" i="31" s="1"/>
  <c r="AG267" i="31" s="1"/>
  <c r="AA268" i="31"/>
  <c r="AB268" i="31" s="1"/>
  <c r="AC268" i="31" s="1"/>
  <c r="AD268" i="31" s="1"/>
  <c r="AE268" i="31" s="1"/>
  <c r="AF268" i="31" s="1"/>
  <c r="AG268" i="31" s="1"/>
  <c r="AA269" i="31"/>
  <c r="AB269" i="31" s="1"/>
  <c r="AC269" i="31" s="1"/>
  <c r="AD269" i="31" s="1"/>
  <c r="AE269" i="31" s="1"/>
  <c r="AF269" i="31" s="1"/>
  <c r="AG269" i="31" s="1"/>
  <c r="AA270" i="31"/>
  <c r="AB270" i="31" s="1"/>
  <c r="AC270" i="31" s="1"/>
  <c r="AD270" i="31" s="1"/>
  <c r="AE270" i="31" s="1"/>
  <c r="AF270" i="31" s="1"/>
  <c r="AG270" i="31" s="1"/>
  <c r="AA271" i="31"/>
  <c r="AB271" i="31" s="1"/>
  <c r="AC271" i="31" s="1"/>
  <c r="AD271" i="31" s="1"/>
  <c r="AE271" i="31" s="1"/>
  <c r="AF271" i="31" s="1"/>
  <c r="AG271" i="31" s="1"/>
  <c r="AA272" i="31"/>
  <c r="AB272" i="31" s="1"/>
  <c r="AC272" i="31" s="1"/>
  <c r="AD272" i="31" s="1"/>
  <c r="AE272" i="31" s="1"/>
  <c r="AF272" i="31" s="1"/>
  <c r="AG272" i="31" s="1"/>
  <c r="AA273" i="31"/>
  <c r="AB273" i="31" s="1"/>
  <c r="AC273" i="31" s="1"/>
  <c r="AD273" i="31" s="1"/>
  <c r="AE273" i="31" s="1"/>
  <c r="AF273" i="31" s="1"/>
  <c r="AG273" i="31" s="1"/>
  <c r="AA274" i="31"/>
  <c r="AB274" i="31" s="1"/>
  <c r="AC274" i="31" s="1"/>
  <c r="AD274" i="31" s="1"/>
  <c r="AE274" i="31" s="1"/>
  <c r="AF274" i="31" s="1"/>
  <c r="AG274" i="31" s="1"/>
  <c r="AA275" i="31"/>
  <c r="AB275" i="31" s="1"/>
  <c r="AC275" i="31" s="1"/>
  <c r="AD275" i="31" s="1"/>
  <c r="AE275" i="31" s="1"/>
  <c r="AF275" i="31" s="1"/>
  <c r="AG275" i="31" s="1"/>
  <c r="AA276" i="31"/>
  <c r="AB276" i="31" s="1"/>
  <c r="AC276" i="31" s="1"/>
  <c r="AD276" i="31" s="1"/>
  <c r="AE276" i="31" s="1"/>
  <c r="AF276" i="31" s="1"/>
  <c r="AG276" i="31" s="1"/>
  <c r="AA277" i="31"/>
  <c r="AB277" i="31" s="1"/>
  <c r="AC277" i="31" s="1"/>
  <c r="AD277" i="31" s="1"/>
  <c r="AE277" i="31" s="1"/>
  <c r="AF277" i="31" s="1"/>
  <c r="AG277" i="31" s="1"/>
  <c r="AA278" i="31"/>
  <c r="AB278" i="31" s="1"/>
  <c r="AC278" i="31" s="1"/>
  <c r="AD278" i="31" s="1"/>
  <c r="AE278" i="31" s="1"/>
  <c r="AF278" i="31" s="1"/>
  <c r="AG278" i="31" s="1"/>
  <c r="AA279" i="31"/>
  <c r="AB279" i="31" s="1"/>
  <c r="AC279" i="31" s="1"/>
  <c r="AD279" i="31" s="1"/>
  <c r="AE279" i="31" s="1"/>
  <c r="AF279" i="31" s="1"/>
  <c r="AG279" i="31" s="1"/>
  <c r="AA280" i="31"/>
  <c r="AB280" i="31" s="1"/>
  <c r="AC280" i="31" s="1"/>
  <c r="AD280" i="31" s="1"/>
  <c r="AE280" i="31" s="1"/>
  <c r="AF280" i="31" s="1"/>
  <c r="AG280" i="31" s="1"/>
  <c r="AA281" i="31"/>
  <c r="AB281" i="31" s="1"/>
  <c r="AC281" i="31" s="1"/>
  <c r="AD281" i="31" s="1"/>
  <c r="AE281" i="31" s="1"/>
  <c r="AF281" i="31" s="1"/>
  <c r="AG281" i="31" s="1"/>
  <c r="AA282" i="31"/>
  <c r="AB282" i="31" s="1"/>
  <c r="AC282" i="31" s="1"/>
  <c r="AD282" i="31" s="1"/>
  <c r="AE282" i="31" s="1"/>
  <c r="AF282" i="31" s="1"/>
  <c r="AG282" i="31" s="1"/>
  <c r="AA283" i="31"/>
  <c r="AB283" i="31" s="1"/>
  <c r="AC283" i="31" s="1"/>
  <c r="AD283" i="31" s="1"/>
  <c r="AE283" i="31" s="1"/>
  <c r="AF283" i="31" s="1"/>
  <c r="AG283" i="31" s="1"/>
  <c r="AA284" i="31"/>
  <c r="AB284" i="31" s="1"/>
  <c r="AC284" i="31" s="1"/>
  <c r="AD284" i="31" s="1"/>
  <c r="AE284" i="31" s="1"/>
  <c r="AF284" i="31" s="1"/>
  <c r="AG284" i="31" s="1"/>
  <c r="AA285" i="31"/>
  <c r="AB285" i="31" s="1"/>
  <c r="AC285" i="31" s="1"/>
  <c r="AD285" i="31" s="1"/>
  <c r="AE285" i="31" s="1"/>
  <c r="AF285" i="31" s="1"/>
  <c r="AG285" i="31" s="1"/>
  <c r="AA286" i="31"/>
  <c r="AB286" i="31" s="1"/>
  <c r="AC286" i="31" s="1"/>
  <c r="AD286" i="31" s="1"/>
  <c r="AE286" i="31" s="1"/>
  <c r="AF286" i="31" s="1"/>
  <c r="AG286" i="31" s="1"/>
  <c r="AA287" i="31"/>
  <c r="AB287" i="31" s="1"/>
  <c r="AC287" i="31" s="1"/>
  <c r="AD287" i="31" s="1"/>
  <c r="AE287" i="31" s="1"/>
  <c r="AF287" i="31" s="1"/>
  <c r="AG287" i="31" s="1"/>
  <c r="AA288" i="31"/>
  <c r="AB288" i="31" s="1"/>
  <c r="AC288" i="31" s="1"/>
  <c r="AD288" i="31" s="1"/>
  <c r="AE288" i="31" s="1"/>
  <c r="AF288" i="31" s="1"/>
  <c r="AG288" i="31" s="1"/>
  <c r="AA289" i="31"/>
  <c r="AB289" i="31" s="1"/>
  <c r="AC289" i="31" s="1"/>
  <c r="AD289" i="31" s="1"/>
  <c r="AE289" i="31" s="1"/>
  <c r="AF289" i="31" s="1"/>
  <c r="AG289" i="31" s="1"/>
  <c r="AA290" i="31"/>
  <c r="AB290" i="31" s="1"/>
  <c r="AC290" i="31" s="1"/>
  <c r="AD290" i="31" s="1"/>
  <c r="AE290" i="31" s="1"/>
  <c r="AF290" i="31" s="1"/>
  <c r="AG290" i="31" s="1"/>
  <c r="AA291" i="31"/>
  <c r="AB291" i="31" s="1"/>
  <c r="AC291" i="31" s="1"/>
  <c r="AD291" i="31" s="1"/>
  <c r="AE291" i="31" s="1"/>
  <c r="AF291" i="31" s="1"/>
  <c r="AG291" i="31" s="1"/>
  <c r="AA292" i="31"/>
  <c r="AB292" i="31" s="1"/>
  <c r="AC292" i="31" s="1"/>
  <c r="AD292" i="31" s="1"/>
  <c r="AE292" i="31" s="1"/>
  <c r="AF292" i="31" s="1"/>
  <c r="AG292" i="31" s="1"/>
  <c r="AA293" i="31"/>
  <c r="AB293" i="31" s="1"/>
  <c r="AC293" i="31" s="1"/>
  <c r="AD293" i="31" s="1"/>
  <c r="AE293" i="31" s="1"/>
  <c r="AF293" i="31" s="1"/>
  <c r="AG293" i="31" s="1"/>
  <c r="AA294" i="31"/>
  <c r="AB294" i="31" s="1"/>
  <c r="AC294" i="31" s="1"/>
  <c r="AD294" i="31" s="1"/>
  <c r="AE294" i="31" s="1"/>
  <c r="AF294" i="31" s="1"/>
  <c r="AG294" i="31" s="1"/>
  <c r="AA295" i="31"/>
  <c r="AB295" i="31" s="1"/>
  <c r="AC295" i="31" s="1"/>
  <c r="AD295" i="31" s="1"/>
  <c r="AE295" i="31" s="1"/>
  <c r="AF295" i="31" s="1"/>
  <c r="AG295" i="31" s="1"/>
  <c r="AA296" i="31"/>
  <c r="AB296" i="31" s="1"/>
  <c r="AC296" i="31" s="1"/>
  <c r="AD296" i="31" s="1"/>
  <c r="AE296" i="31" s="1"/>
  <c r="AF296" i="31" s="1"/>
  <c r="AG296" i="31" s="1"/>
  <c r="AA297" i="31"/>
  <c r="AB297" i="31" s="1"/>
  <c r="AC297" i="31" s="1"/>
  <c r="AD297" i="31" s="1"/>
  <c r="AE297" i="31" s="1"/>
  <c r="AF297" i="31" s="1"/>
  <c r="AG297" i="31" s="1"/>
  <c r="AA298" i="31"/>
  <c r="AB298" i="31" s="1"/>
  <c r="AC298" i="31" s="1"/>
  <c r="AD298" i="31" s="1"/>
  <c r="AE298" i="31" s="1"/>
  <c r="AF298" i="31" s="1"/>
  <c r="AG298" i="31" s="1"/>
  <c r="AA299" i="31"/>
  <c r="AB299" i="31" s="1"/>
  <c r="AC299" i="31" s="1"/>
  <c r="AD299" i="31" s="1"/>
  <c r="AE299" i="31" s="1"/>
  <c r="AF299" i="31" s="1"/>
  <c r="AG299" i="31" s="1"/>
  <c r="AA300" i="31"/>
  <c r="AB300" i="31" s="1"/>
  <c r="AC300" i="31" s="1"/>
  <c r="AD300" i="31" s="1"/>
  <c r="AE300" i="31" s="1"/>
  <c r="AF300" i="31" s="1"/>
  <c r="AG300" i="31" s="1"/>
  <c r="AA301" i="31"/>
  <c r="AB301" i="31" s="1"/>
  <c r="AC301" i="31" s="1"/>
  <c r="AD301" i="31" s="1"/>
  <c r="AE301" i="31" s="1"/>
  <c r="AF301" i="31" s="1"/>
  <c r="AG301" i="31" s="1"/>
  <c r="AA302" i="31"/>
  <c r="AB302" i="31" s="1"/>
  <c r="AC302" i="31" s="1"/>
  <c r="AD302" i="31" s="1"/>
  <c r="AE302" i="31" s="1"/>
  <c r="AF302" i="31" s="1"/>
  <c r="AG302" i="31" s="1"/>
  <c r="AA303" i="31"/>
  <c r="AB303" i="31" s="1"/>
  <c r="AC303" i="31" s="1"/>
  <c r="AD303" i="31" s="1"/>
  <c r="AE303" i="31" s="1"/>
  <c r="AF303" i="31" s="1"/>
  <c r="AG303" i="31" s="1"/>
  <c r="AA304" i="31"/>
  <c r="AB304" i="31" s="1"/>
  <c r="AC304" i="31" s="1"/>
  <c r="AD304" i="31" s="1"/>
  <c r="AE304" i="31" s="1"/>
  <c r="AF304" i="31" s="1"/>
  <c r="AG304" i="31" s="1"/>
  <c r="AA305" i="31"/>
  <c r="AB305" i="31" s="1"/>
  <c r="AC305" i="31" s="1"/>
  <c r="AD305" i="31" s="1"/>
  <c r="AE305" i="31" s="1"/>
  <c r="AF305" i="31" s="1"/>
  <c r="AG305" i="31" s="1"/>
  <c r="AA306" i="31"/>
  <c r="AB306" i="31" s="1"/>
  <c r="AC306" i="31" s="1"/>
  <c r="AD306" i="31" s="1"/>
  <c r="AE306" i="31" s="1"/>
  <c r="AF306" i="31" s="1"/>
  <c r="AG306" i="31" s="1"/>
  <c r="AA307" i="31"/>
  <c r="AB307" i="31" s="1"/>
  <c r="AC307" i="31" s="1"/>
  <c r="AD307" i="31" s="1"/>
  <c r="AE307" i="31" s="1"/>
  <c r="AF307" i="31" s="1"/>
  <c r="AG307" i="31" s="1"/>
  <c r="AA308" i="31"/>
  <c r="AB308" i="31" s="1"/>
  <c r="AC308" i="31" s="1"/>
  <c r="AD308" i="31" s="1"/>
  <c r="AE308" i="31" s="1"/>
  <c r="AF308" i="31" s="1"/>
  <c r="AG308" i="31" s="1"/>
  <c r="AA309" i="31"/>
  <c r="AB309" i="31" s="1"/>
  <c r="AC309" i="31" s="1"/>
  <c r="AD309" i="31" s="1"/>
  <c r="AE309" i="31" s="1"/>
  <c r="AF309" i="31" s="1"/>
  <c r="AG309" i="31" s="1"/>
  <c r="AA310" i="31"/>
  <c r="AB310" i="31" s="1"/>
  <c r="AC310" i="31" s="1"/>
  <c r="AD310" i="31" s="1"/>
  <c r="AE310" i="31" s="1"/>
  <c r="AF310" i="31" s="1"/>
  <c r="AG310" i="31" s="1"/>
  <c r="AA311" i="31"/>
  <c r="AB311" i="31" s="1"/>
  <c r="AC311" i="31" s="1"/>
  <c r="AD311" i="31" s="1"/>
  <c r="AE311" i="31" s="1"/>
  <c r="AF311" i="31" s="1"/>
  <c r="AG311" i="31" s="1"/>
  <c r="AA312" i="31"/>
  <c r="AB312" i="31" s="1"/>
  <c r="AC312" i="31" s="1"/>
  <c r="AD312" i="31" s="1"/>
  <c r="AE312" i="31" s="1"/>
  <c r="AF312" i="31" s="1"/>
  <c r="AG312" i="31" s="1"/>
  <c r="AA313" i="31"/>
  <c r="AB313" i="31" s="1"/>
  <c r="AC313" i="31" s="1"/>
  <c r="AD313" i="31" s="1"/>
  <c r="AE313" i="31" s="1"/>
  <c r="AF313" i="31" s="1"/>
  <c r="AG313" i="31" s="1"/>
  <c r="AA314" i="31"/>
  <c r="AB314" i="31" s="1"/>
  <c r="AC314" i="31" s="1"/>
  <c r="AD314" i="31" s="1"/>
  <c r="AE314" i="31" s="1"/>
  <c r="AF314" i="31" s="1"/>
  <c r="AG314" i="31" s="1"/>
  <c r="AA315" i="31"/>
  <c r="AB315" i="31" s="1"/>
  <c r="AC315" i="31" s="1"/>
  <c r="AD315" i="31" s="1"/>
  <c r="AE315" i="31" s="1"/>
  <c r="AF315" i="31" s="1"/>
  <c r="AG315" i="31" s="1"/>
  <c r="AA316" i="31"/>
  <c r="AB316" i="31" s="1"/>
  <c r="AC316" i="31" s="1"/>
  <c r="AD316" i="31" s="1"/>
  <c r="AE316" i="31" s="1"/>
  <c r="AF316" i="31" s="1"/>
  <c r="AG316" i="31" s="1"/>
  <c r="AA317" i="31"/>
  <c r="AB317" i="31" s="1"/>
  <c r="AC317" i="31" s="1"/>
  <c r="AD317" i="31" s="1"/>
  <c r="AE317" i="31" s="1"/>
  <c r="AF317" i="31" s="1"/>
  <c r="AG317" i="31" s="1"/>
  <c r="AA318" i="31"/>
  <c r="AB318" i="31" s="1"/>
  <c r="AC318" i="31" s="1"/>
  <c r="AD318" i="31" s="1"/>
  <c r="AE318" i="31" s="1"/>
  <c r="AF318" i="31" s="1"/>
  <c r="AG318" i="31" s="1"/>
  <c r="AA319" i="31"/>
  <c r="AB319" i="31" s="1"/>
  <c r="AC319" i="31" s="1"/>
  <c r="AD319" i="31" s="1"/>
  <c r="AE319" i="31" s="1"/>
  <c r="AF319" i="31" s="1"/>
  <c r="AG319" i="31" s="1"/>
  <c r="AA320" i="31"/>
  <c r="AB320" i="31" s="1"/>
  <c r="AC320" i="31" s="1"/>
  <c r="AD320" i="31" s="1"/>
  <c r="AE320" i="31" s="1"/>
  <c r="AF320" i="31" s="1"/>
  <c r="AG320" i="31" s="1"/>
  <c r="AA321" i="31"/>
  <c r="AB321" i="31" s="1"/>
  <c r="AC321" i="31" s="1"/>
  <c r="AD321" i="31" s="1"/>
  <c r="AE321" i="31" s="1"/>
  <c r="AF321" i="31" s="1"/>
  <c r="AG321" i="31" s="1"/>
  <c r="AA322" i="31"/>
  <c r="AB322" i="31" s="1"/>
  <c r="AC322" i="31" s="1"/>
  <c r="AD322" i="31" s="1"/>
  <c r="AE322" i="31" s="1"/>
  <c r="AF322" i="31" s="1"/>
  <c r="AG322" i="31" s="1"/>
  <c r="AA323" i="31"/>
  <c r="AB323" i="31" s="1"/>
  <c r="AC323" i="31" s="1"/>
  <c r="AD323" i="31" s="1"/>
  <c r="AE323" i="31" s="1"/>
  <c r="AF323" i="31" s="1"/>
  <c r="AG323" i="31" s="1"/>
  <c r="AA324" i="31"/>
  <c r="AB324" i="31" s="1"/>
  <c r="AC324" i="31" s="1"/>
  <c r="AD324" i="31" s="1"/>
  <c r="AE324" i="31" s="1"/>
  <c r="AF324" i="31" s="1"/>
  <c r="AG324" i="31" s="1"/>
  <c r="AA325" i="31"/>
  <c r="AB325" i="31" s="1"/>
  <c r="AC325" i="31" s="1"/>
  <c r="AD325" i="31" s="1"/>
  <c r="AE325" i="31" s="1"/>
  <c r="AF325" i="31" s="1"/>
  <c r="AG325" i="31" s="1"/>
  <c r="AA326" i="31"/>
  <c r="AB326" i="31" s="1"/>
  <c r="AC326" i="31" s="1"/>
  <c r="AD326" i="31" s="1"/>
  <c r="AE326" i="31" s="1"/>
  <c r="AF326" i="31" s="1"/>
  <c r="AG326" i="31" s="1"/>
  <c r="AA327" i="31"/>
  <c r="AB327" i="31" s="1"/>
  <c r="AC327" i="31" s="1"/>
  <c r="AD327" i="31" s="1"/>
  <c r="AE327" i="31" s="1"/>
  <c r="AF327" i="31" s="1"/>
  <c r="AG327" i="31" s="1"/>
  <c r="AA328" i="31"/>
  <c r="AB328" i="31" s="1"/>
  <c r="AC328" i="31" s="1"/>
  <c r="AD328" i="31" s="1"/>
  <c r="AE328" i="31" s="1"/>
  <c r="AF328" i="31" s="1"/>
  <c r="AG328" i="31" s="1"/>
  <c r="AA329" i="31"/>
  <c r="AB329" i="31" s="1"/>
  <c r="AC329" i="31" s="1"/>
  <c r="AD329" i="31" s="1"/>
  <c r="AE329" i="31" s="1"/>
  <c r="AF329" i="31" s="1"/>
  <c r="AG329" i="31" s="1"/>
  <c r="AA330" i="31"/>
  <c r="AB330" i="31" s="1"/>
  <c r="AC330" i="31" s="1"/>
  <c r="AD330" i="31" s="1"/>
  <c r="AE330" i="31" s="1"/>
  <c r="AF330" i="31" s="1"/>
  <c r="AG330" i="31" s="1"/>
  <c r="AA331" i="31"/>
  <c r="AB331" i="31" s="1"/>
  <c r="AC331" i="31" s="1"/>
  <c r="AD331" i="31" s="1"/>
  <c r="AE331" i="31" s="1"/>
  <c r="AF331" i="31" s="1"/>
  <c r="AG331" i="31" s="1"/>
  <c r="AA332" i="31"/>
  <c r="AB332" i="31" s="1"/>
  <c r="AC332" i="31" s="1"/>
  <c r="AD332" i="31" s="1"/>
  <c r="AE332" i="31" s="1"/>
  <c r="AF332" i="31" s="1"/>
  <c r="AG332" i="31" s="1"/>
  <c r="AA333" i="31"/>
  <c r="AB333" i="31" s="1"/>
  <c r="AC333" i="31" s="1"/>
  <c r="AD333" i="31" s="1"/>
  <c r="AE333" i="31" s="1"/>
  <c r="AF333" i="31" s="1"/>
  <c r="AG333" i="31" s="1"/>
  <c r="AA334" i="31"/>
  <c r="AB334" i="31" s="1"/>
  <c r="AC334" i="31" s="1"/>
  <c r="AD334" i="31" s="1"/>
  <c r="AE334" i="31" s="1"/>
  <c r="AF334" i="31" s="1"/>
  <c r="AG334" i="31" s="1"/>
  <c r="AA335" i="31"/>
  <c r="AB335" i="31" s="1"/>
  <c r="AC335" i="31" s="1"/>
  <c r="AD335" i="31" s="1"/>
  <c r="AE335" i="31" s="1"/>
  <c r="AF335" i="31" s="1"/>
  <c r="AG335" i="31" s="1"/>
  <c r="AA336" i="31"/>
  <c r="AB336" i="31" s="1"/>
  <c r="AC336" i="31" s="1"/>
  <c r="AD336" i="31" s="1"/>
  <c r="AE336" i="31" s="1"/>
  <c r="AF336" i="31" s="1"/>
  <c r="AG336" i="31" s="1"/>
  <c r="AA337" i="31"/>
  <c r="AB337" i="31" s="1"/>
  <c r="AC337" i="31" s="1"/>
  <c r="AD337" i="31" s="1"/>
  <c r="AE337" i="31" s="1"/>
  <c r="AF337" i="31" s="1"/>
  <c r="AG337" i="31" s="1"/>
  <c r="AA338" i="31"/>
  <c r="AB338" i="31" s="1"/>
  <c r="AC338" i="31" s="1"/>
  <c r="AD338" i="31" s="1"/>
  <c r="AE338" i="31" s="1"/>
  <c r="AF338" i="31" s="1"/>
  <c r="AG338" i="31" s="1"/>
  <c r="AA339" i="31"/>
  <c r="AB339" i="31" s="1"/>
  <c r="AC339" i="31" s="1"/>
  <c r="AD339" i="31" s="1"/>
  <c r="AE339" i="31" s="1"/>
  <c r="AF339" i="31" s="1"/>
  <c r="AG339" i="31" s="1"/>
  <c r="AA340" i="31"/>
  <c r="AB340" i="31" s="1"/>
  <c r="AC340" i="31" s="1"/>
  <c r="AD340" i="31" s="1"/>
  <c r="AE340" i="31" s="1"/>
  <c r="AF340" i="31" s="1"/>
  <c r="AG340" i="31" s="1"/>
  <c r="AA341" i="31"/>
  <c r="AB341" i="31" s="1"/>
  <c r="AC341" i="31" s="1"/>
  <c r="AD341" i="31" s="1"/>
  <c r="AE341" i="31" s="1"/>
  <c r="AF341" i="31" s="1"/>
  <c r="AG341" i="31" s="1"/>
  <c r="AA342" i="31"/>
  <c r="AB342" i="31" s="1"/>
  <c r="AC342" i="31" s="1"/>
  <c r="AD342" i="31" s="1"/>
  <c r="AE342" i="31" s="1"/>
  <c r="AF342" i="31" s="1"/>
  <c r="AG342" i="31" s="1"/>
  <c r="AA343" i="31"/>
  <c r="AB343" i="31" s="1"/>
  <c r="AC343" i="31" s="1"/>
  <c r="AD343" i="31" s="1"/>
  <c r="AE343" i="31" s="1"/>
  <c r="AF343" i="31" s="1"/>
  <c r="AG343" i="31" s="1"/>
  <c r="AA344" i="31"/>
  <c r="AB344" i="31" s="1"/>
  <c r="AC344" i="31" s="1"/>
  <c r="AD344" i="31" s="1"/>
  <c r="AE344" i="31" s="1"/>
  <c r="AF344" i="31" s="1"/>
  <c r="AG344" i="31" s="1"/>
  <c r="AA345" i="31"/>
  <c r="AB345" i="31" s="1"/>
  <c r="AC345" i="31" s="1"/>
  <c r="AD345" i="31" s="1"/>
  <c r="AE345" i="31" s="1"/>
  <c r="AF345" i="31" s="1"/>
  <c r="AG345" i="31" s="1"/>
  <c r="AA346" i="31"/>
  <c r="AB346" i="31" s="1"/>
  <c r="AC346" i="31" s="1"/>
  <c r="AD346" i="31" s="1"/>
  <c r="AE346" i="31" s="1"/>
  <c r="AF346" i="31" s="1"/>
  <c r="AG346" i="31" s="1"/>
  <c r="AA347" i="31"/>
  <c r="AB347" i="31" s="1"/>
  <c r="AC347" i="31" s="1"/>
  <c r="AD347" i="31" s="1"/>
  <c r="AE347" i="31" s="1"/>
  <c r="AF347" i="31" s="1"/>
  <c r="AG347" i="31" s="1"/>
  <c r="AA348" i="31"/>
  <c r="AB348" i="31" s="1"/>
  <c r="AC348" i="31" s="1"/>
  <c r="AD348" i="31" s="1"/>
  <c r="AE348" i="31" s="1"/>
  <c r="AF348" i="31" s="1"/>
  <c r="AG348" i="31" s="1"/>
  <c r="AA349" i="31"/>
  <c r="AB349" i="31" s="1"/>
  <c r="AC349" i="31" s="1"/>
  <c r="AD349" i="31" s="1"/>
  <c r="AE349" i="31" s="1"/>
  <c r="AF349" i="31" s="1"/>
  <c r="AG349" i="31" s="1"/>
  <c r="AA350" i="31"/>
  <c r="AB350" i="31" s="1"/>
  <c r="AC350" i="31" s="1"/>
  <c r="AD350" i="31" s="1"/>
  <c r="AE350" i="31" s="1"/>
  <c r="AF350" i="31" s="1"/>
  <c r="AG350" i="31" s="1"/>
  <c r="AA351" i="31"/>
  <c r="AB351" i="31" s="1"/>
  <c r="AC351" i="31" s="1"/>
  <c r="AD351" i="31" s="1"/>
  <c r="AE351" i="31" s="1"/>
  <c r="AF351" i="31" s="1"/>
  <c r="AG351" i="31" s="1"/>
  <c r="AA352" i="31"/>
  <c r="AB352" i="31" s="1"/>
  <c r="AC352" i="31" s="1"/>
  <c r="AD352" i="31" s="1"/>
  <c r="AE352" i="31" s="1"/>
  <c r="AF352" i="31" s="1"/>
  <c r="AG352" i="31" s="1"/>
  <c r="AA353" i="31"/>
  <c r="AB353" i="31" s="1"/>
  <c r="AC353" i="31" s="1"/>
  <c r="AD353" i="31" s="1"/>
  <c r="AE353" i="31" s="1"/>
  <c r="AF353" i="31" s="1"/>
  <c r="AG353" i="31" s="1"/>
  <c r="AA354" i="31"/>
  <c r="AB354" i="31" s="1"/>
  <c r="AC354" i="31" s="1"/>
  <c r="AD354" i="31" s="1"/>
  <c r="AE354" i="31" s="1"/>
  <c r="AF354" i="31" s="1"/>
  <c r="AG354" i="31" s="1"/>
  <c r="AA355" i="31"/>
  <c r="AB355" i="31" s="1"/>
  <c r="AC355" i="31" s="1"/>
  <c r="AD355" i="31" s="1"/>
  <c r="AE355" i="31" s="1"/>
  <c r="AF355" i="31" s="1"/>
  <c r="AG355" i="31" s="1"/>
  <c r="AA356" i="31"/>
  <c r="AB356" i="31" s="1"/>
  <c r="AC356" i="31" s="1"/>
  <c r="AD356" i="31" s="1"/>
  <c r="AE356" i="31" s="1"/>
  <c r="AF356" i="31" s="1"/>
  <c r="AG356" i="31" s="1"/>
  <c r="AA357" i="31"/>
  <c r="AB357" i="31" s="1"/>
  <c r="AC357" i="31" s="1"/>
  <c r="AD357" i="31" s="1"/>
  <c r="AE357" i="31" s="1"/>
  <c r="AF357" i="31" s="1"/>
  <c r="AG357" i="31" s="1"/>
  <c r="AA358" i="31"/>
  <c r="AB358" i="31" s="1"/>
  <c r="AC358" i="31" s="1"/>
  <c r="AD358" i="31" s="1"/>
  <c r="AE358" i="31" s="1"/>
  <c r="AF358" i="31" s="1"/>
  <c r="AG358" i="31" s="1"/>
  <c r="AA359" i="31"/>
  <c r="AB359" i="31" s="1"/>
  <c r="AC359" i="31" s="1"/>
  <c r="AD359" i="31" s="1"/>
  <c r="AE359" i="31" s="1"/>
  <c r="AF359" i="31" s="1"/>
  <c r="AG359" i="31" s="1"/>
  <c r="AA360" i="31"/>
  <c r="AB360" i="31" s="1"/>
  <c r="AC360" i="31" s="1"/>
  <c r="AD360" i="31" s="1"/>
  <c r="AE360" i="31" s="1"/>
  <c r="AF360" i="31" s="1"/>
  <c r="AG360" i="31" s="1"/>
  <c r="AA361" i="31"/>
  <c r="AB361" i="31" s="1"/>
  <c r="AC361" i="31" s="1"/>
  <c r="AD361" i="31" s="1"/>
  <c r="AE361" i="31" s="1"/>
  <c r="AF361" i="31" s="1"/>
  <c r="AG361" i="31" s="1"/>
  <c r="AA362" i="31"/>
  <c r="AB362" i="31" s="1"/>
  <c r="AC362" i="31" s="1"/>
  <c r="AD362" i="31" s="1"/>
  <c r="AE362" i="31" s="1"/>
  <c r="AF362" i="31" s="1"/>
  <c r="AG362" i="31" s="1"/>
  <c r="AA363" i="31"/>
  <c r="AB363" i="31" s="1"/>
  <c r="AC363" i="31" s="1"/>
  <c r="AD363" i="31" s="1"/>
  <c r="AE363" i="31" s="1"/>
  <c r="AF363" i="31" s="1"/>
  <c r="AG363" i="31" s="1"/>
  <c r="AA364" i="31"/>
  <c r="AB364" i="31" s="1"/>
  <c r="AC364" i="31" s="1"/>
  <c r="AD364" i="31" s="1"/>
  <c r="AE364" i="31" s="1"/>
  <c r="AF364" i="31" s="1"/>
  <c r="AG364" i="31" s="1"/>
  <c r="AA365" i="31"/>
  <c r="AB365" i="31" s="1"/>
  <c r="AC365" i="31" s="1"/>
  <c r="AD365" i="31" s="1"/>
  <c r="AE365" i="31" s="1"/>
  <c r="AF365" i="31" s="1"/>
  <c r="AG365" i="31" s="1"/>
  <c r="AA366" i="31"/>
  <c r="AB366" i="31" s="1"/>
  <c r="AC366" i="31" s="1"/>
  <c r="AD366" i="31" s="1"/>
  <c r="AE366" i="31" s="1"/>
  <c r="AF366" i="31" s="1"/>
  <c r="AG366" i="31" s="1"/>
  <c r="AA367" i="31"/>
  <c r="AB367" i="31" s="1"/>
  <c r="AC367" i="31" s="1"/>
  <c r="AD367" i="31" s="1"/>
  <c r="AE367" i="31" s="1"/>
  <c r="AF367" i="31" s="1"/>
  <c r="AG367" i="31" s="1"/>
  <c r="AA368" i="31"/>
  <c r="AB368" i="31" s="1"/>
  <c r="AC368" i="31" s="1"/>
  <c r="AD368" i="31" s="1"/>
  <c r="AE368" i="31" s="1"/>
  <c r="AF368" i="31" s="1"/>
  <c r="AG368" i="31" s="1"/>
  <c r="AA369" i="31"/>
  <c r="AB369" i="31" s="1"/>
  <c r="AC369" i="31" s="1"/>
  <c r="AD369" i="31" s="1"/>
  <c r="AE369" i="31" s="1"/>
  <c r="AF369" i="31" s="1"/>
  <c r="AG369" i="31" s="1"/>
  <c r="AA370" i="31"/>
  <c r="AB370" i="31" s="1"/>
  <c r="AC370" i="31" s="1"/>
  <c r="AD370" i="31" s="1"/>
  <c r="AE370" i="31" s="1"/>
  <c r="AF370" i="31" s="1"/>
  <c r="AG370" i="31" s="1"/>
  <c r="AA371" i="31"/>
  <c r="AB371" i="31" s="1"/>
  <c r="AC371" i="31" s="1"/>
  <c r="AD371" i="31" s="1"/>
  <c r="AE371" i="31" s="1"/>
  <c r="AF371" i="31" s="1"/>
  <c r="AG371" i="31" s="1"/>
  <c r="AA372" i="31"/>
  <c r="AB372" i="31" s="1"/>
  <c r="AC372" i="31" s="1"/>
  <c r="AD372" i="31" s="1"/>
  <c r="AE372" i="31" s="1"/>
  <c r="AF372" i="31" s="1"/>
  <c r="AG372" i="31" s="1"/>
  <c r="AA373" i="31"/>
  <c r="AB373" i="31" s="1"/>
  <c r="AC373" i="31" s="1"/>
  <c r="AD373" i="31" s="1"/>
  <c r="AE373" i="31" s="1"/>
  <c r="AF373" i="31" s="1"/>
  <c r="AG373" i="31" s="1"/>
  <c r="AA374" i="31"/>
  <c r="AB374" i="31" s="1"/>
  <c r="AC374" i="31" s="1"/>
  <c r="AD374" i="31" s="1"/>
  <c r="AE374" i="31" s="1"/>
  <c r="AF374" i="31" s="1"/>
  <c r="AG374" i="31" s="1"/>
  <c r="AA375" i="31"/>
  <c r="AB375" i="31" s="1"/>
  <c r="AC375" i="31" s="1"/>
  <c r="AD375" i="31" s="1"/>
  <c r="AE375" i="31" s="1"/>
  <c r="AF375" i="31" s="1"/>
  <c r="AG375" i="31" s="1"/>
  <c r="AA376" i="31"/>
  <c r="AB376" i="31" s="1"/>
  <c r="AC376" i="31" s="1"/>
  <c r="AD376" i="31" s="1"/>
  <c r="AE376" i="31" s="1"/>
  <c r="AF376" i="31" s="1"/>
  <c r="AG376" i="31" s="1"/>
  <c r="AA377" i="31"/>
  <c r="AB377" i="31" s="1"/>
  <c r="AC377" i="31" s="1"/>
  <c r="AD377" i="31" s="1"/>
  <c r="AE377" i="31" s="1"/>
  <c r="AF377" i="31" s="1"/>
  <c r="AG377" i="31" s="1"/>
  <c r="AA378" i="31"/>
  <c r="AB378" i="31" s="1"/>
  <c r="AC378" i="31" s="1"/>
  <c r="AD378" i="31" s="1"/>
  <c r="AE378" i="31" s="1"/>
  <c r="AF378" i="31" s="1"/>
  <c r="AG378" i="31" s="1"/>
  <c r="AA379" i="31"/>
  <c r="AB379" i="31" s="1"/>
  <c r="AC379" i="31" s="1"/>
  <c r="AD379" i="31" s="1"/>
  <c r="AE379" i="31" s="1"/>
  <c r="AF379" i="31" s="1"/>
  <c r="AG379" i="31" s="1"/>
  <c r="AA380" i="31"/>
  <c r="AB380" i="31" s="1"/>
  <c r="AC380" i="31" s="1"/>
  <c r="AD380" i="31" s="1"/>
  <c r="AE380" i="31" s="1"/>
  <c r="AF380" i="31" s="1"/>
  <c r="AG380" i="31" s="1"/>
  <c r="AA381" i="31"/>
  <c r="AB381" i="31" s="1"/>
  <c r="AC381" i="31" s="1"/>
  <c r="AD381" i="31" s="1"/>
  <c r="AE381" i="31" s="1"/>
  <c r="AF381" i="31" s="1"/>
  <c r="AG381" i="31" s="1"/>
  <c r="AA382" i="31"/>
  <c r="AB382" i="31" s="1"/>
  <c r="AC382" i="31" s="1"/>
  <c r="AD382" i="31" s="1"/>
  <c r="AE382" i="31" s="1"/>
  <c r="AF382" i="31" s="1"/>
  <c r="AG382" i="31" s="1"/>
  <c r="AA383" i="31"/>
  <c r="AB383" i="31" s="1"/>
  <c r="AC383" i="31" s="1"/>
  <c r="AD383" i="31" s="1"/>
  <c r="AE383" i="31" s="1"/>
  <c r="AF383" i="31" s="1"/>
  <c r="AG383" i="31" s="1"/>
  <c r="AA384" i="31"/>
  <c r="AB384" i="31" s="1"/>
  <c r="AC384" i="31" s="1"/>
  <c r="AD384" i="31" s="1"/>
  <c r="AE384" i="31" s="1"/>
  <c r="AF384" i="31" s="1"/>
  <c r="AG384" i="31" s="1"/>
  <c r="AA385" i="31"/>
  <c r="AB385" i="31" s="1"/>
  <c r="AC385" i="31" s="1"/>
  <c r="AD385" i="31" s="1"/>
  <c r="AE385" i="31" s="1"/>
  <c r="AF385" i="31" s="1"/>
  <c r="AG385" i="31" s="1"/>
  <c r="AA386" i="31"/>
  <c r="AB386" i="31" s="1"/>
  <c r="AC386" i="31" s="1"/>
  <c r="AD386" i="31" s="1"/>
  <c r="AE386" i="31" s="1"/>
  <c r="AF386" i="31" s="1"/>
  <c r="AG386" i="31" s="1"/>
  <c r="AA387" i="31"/>
  <c r="AB387" i="31" s="1"/>
  <c r="AC387" i="31" s="1"/>
  <c r="AD387" i="31" s="1"/>
  <c r="AE387" i="31" s="1"/>
  <c r="AF387" i="31" s="1"/>
  <c r="AG387" i="31" s="1"/>
  <c r="AA388" i="31"/>
  <c r="AB388" i="31" s="1"/>
  <c r="AC388" i="31" s="1"/>
  <c r="AD388" i="31" s="1"/>
  <c r="AE388" i="31" s="1"/>
  <c r="AF388" i="31" s="1"/>
  <c r="AG388" i="31" s="1"/>
  <c r="AA389" i="31"/>
  <c r="AB389" i="31" s="1"/>
  <c r="AC389" i="31" s="1"/>
  <c r="AD389" i="31" s="1"/>
  <c r="AE389" i="31" s="1"/>
  <c r="AF389" i="31" s="1"/>
  <c r="AG389" i="31" s="1"/>
  <c r="AA390" i="31"/>
  <c r="AB390" i="31" s="1"/>
  <c r="AC390" i="31" s="1"/>
  <c r="AD390" i="31" s="1"/>
  <c r="AE390" i="31" s="1"/>
  <c r="AF390" i="31" s="1"/>
  <c r="AG390" i="31" s="1"/>
  <c r="AA391" i="31"/>
  <c r="AB391" i="31" s="1"/>
  <c r="AC391" i="31" s="1"/>
  <c r="AD391" i="31" s="1"/>
  <c r="AE391" i="31" s="1"/>
  <c r="AF391" i="31" s="1"/>
  <c r="AG391" i="31" s="1"/>
  <c r="AA392" i="31"/>
  <c r="AB392" i="31" s="1"/>
  <c r="AC392" i="31" s="1"/>
  <c r="AD392" i="31" s="1"/>
  <c r="AE392" i="31" s="1"/>
  <c r="AF392" i="31" s="1"/>
  <c r="AG392" i="31" s="1"/>
  <c r="AA393" i="31"/>
  <c r="AB393" i="31" s="1"/>
  <c r="AC393" i="31" s="1"/>
  <c r="AD393" i="31" s="1"/>
  <c r="AE393" i="31" s="1"/>
  <c r="AF393" i="31" s="1"/>
  <c r="AG393" i="31" s="1"/>
  <c r="AA394" i="31"/>
  <c r="AB394" i="31" s="1"/>
  <c r="AC394" i="31" s="1"/>
  <c r="AD394" i="31" s="1"/>
  <c r="AE394" i="31" s="1"/>
  <c r="AF394" i="31" s="1"/>
  <c r="AG394" i="31" s="1"/>
  <c r="AA395" i="31"/>
  <c r="AB395" i="31" s="1"/>
  <c r="AC395" i="31" s="1"/>
  <c r="AD395" i="31" s="1"/>
  <c r="AE395" i="31" s="1"/>
  <c r="AF395" i="31" s="1"/>
  <c r="AG395" i="31" s="1"/>
  <c r="AA396" i="31"/>
  <c r="AB396" i="31" s="1"/>
  <c r="AC396" i="31" s="1"/>
  <c r="AD396" i="31" s="1"/>
  <c r="AE396" i="31" s="1"/>
  <c r="AF396" i="31" s="1"/>
  <c r="AG396" i="31" s="1"/>
  <c r="AA397" i="31"/>
  <c r="AB397" i="31" s="1"/>
  <c r="AC397" i="31" s="1"/>
  <c r="AD397" i="31" s="1"/>
  <c r="AE397" i="31" s="1"/>
  <c r="AF397" i="31" s="1"/>
  <c r="AG397" i="31" s="1"/>
  <c r="AA398" i="31"/>
  <c r="AB398" i="31" s="1"/>
  <c r="AC398" i="31" s="1"/>
  <c r="AD398" i="31" s="1"/>
  <c r="AE398" i="31" s="1"/>
  <c r="AF398" i="31" s="1"/>
  <c r="AG398" i="31" s="1"/>
  <c r="AA399" i="31"/>
  <c r="AB399" i="31" s="1"/>
  <c r="AC399" i="31" s="1"/>
  <c r="AD399" i="31" s="1"/>
  <c r="AE399" i="31" s="1"/>
  <c r="AF399" i="31" s="1"/>
  <c r="AG399" i="31" s="1"/>
  <c r="AA400" i="31"/>
  <c r="AB400" i="31" s="1"/>
  <c r="AC400" i="31" s="1"/>
  <c r="AD400" i="31" s="1"/>
  <c r="AE400" i="31" s="1"/>
  <c r="AF400" i="31" s="1"/>
  <c r="AG400" i="31" s="1"/>
  <c r="AA401" i="31"/>
  <c r="AB401" i="31" s="1"/>
  <c r="AC401" i="31" s="1"/>
  <c r="AD401" i="31" s="1"/>
  <c r="AE401" i="31" s="1"/>
  <c r="AF401" i="31" s="1"/>
  <c r="AG401" i="31" s="1"/>
  <c r="AA402" i="31"/>
  <c r="AB402" i="31" s="1"/>
  <c r="AC402" i="31" s="1"/>
  <c r="AD402" i="31" s="1"/>
  <c r="AE402" i="31" s="1"/>
  <c r="AF402" i="31" s="1"/>
  <c r="AG402" i="31" s="1"/>
  <c r="AA403" i="31"/>
  <c r="AB403" i="31" s="1"/>
  <c r="AC403" i="31" s="1"/>
  <c r="AD403" i="31" s="1"/>
  <c r="AE403" i="31" s="1"/>
  <c r="AF403" i="31" s="1"/>
  <c r="AG403" i="31" s="1"/>
  <c r="AA404" i="31"/>
  <c r="AB404" i="31" s="1"/>
  <c r="AC404" i="31" s="1"/>
  <c r="AD404" i="31" s="1"/>
  <c r="AE404" i="31" s="1"/>
  <c r="AF404" i="31" s="1"/>
  <c r="AG404" i="31" s="1"/>
  <c r="AA405" i="31"/>
  <c r="AB405" i="31" s="1"/>
  <c r="AC405" i="31" s="1"/>
  <c r="AD405" i="31" s="1"/>
  <c r="AE405" i="31" s="1"/>
  <c r="AF405" i="31" s="1"/>
  <c r="AG405" i="31" s="1"/>
  <c r="AA406" i="31"/>
  <c r="AB406" i="31" s="1"/>
  <c r="AC406" i="31" s="1"/>
  <c r="AD406" i="31" s="1"/>
  <c r="AE406" i="31" s="1"/>
  <c r="AF406" i="31" s="1"/>
  <c r="AG406" i="31" s="1"/>
  <c r="AA407" i="31"/>
  <c r="AB407" i="31" s="1"/>
  <c r="AC407" i="31" s="1"/>
  <c r="AD407" i="31" s="1"/>
  <c r="AE407" i="31" s="1"/>
  <c r="AF407" i="31" s="1"/>
  <c r="AG407" i="31" s="1"/>
  <c r="AA408" i="31"/>
  <c r="AB408" i="31" s="1"/>
  <c r="AC408" i="31" s="1"/>
  <c r="AD408" i="31" s="1"/>
  <c r="AE408" i="31" s="1"/>
  <c r="AF408" i="31" s="1"/>
  <c r="AG408" i="31" s="1"/>
  <c r="AA409" i="31"/>
  <c r="AB409" i="31" s="1"/>
  <c r="AC409" i="31" s="1"/>
  <c r="AD409" i="31" s="1"/>
  <c r="AE409" i="31" s="1"/>
  <c r="AF409" i="31" s="1"/>
  <c r="AG409" i="31" s="1"/>
  <c r="AA410" i="31"/>
  <c r="AB410" i="31" s="1"/>
  <c r="AC410" i="31" s="1"/>
  <c r="AD410" i="31" s="1"/>
  <c r="AE410" i="31" s="1"/>
  <c r="AF410" i="31" s="1"/>
  <c r="AG410" i="31" s="1"/>
  <c r="AA411" i="31"/>
  <c r="AB411" i="31" s="1"/>
  <c r="AC411" i="31" s="1"/>
  <c r="AD411" i="31" s="1"/>
  <c r="AE411" i="31" s="1"/>
  <c r="AF411" i="31" s="1"/>
  <c r="AG411" i="31" s="1"/>
  <c r="AA412" i="31"/>
  <c r="AB412" i="31" s="1"/>
  <c r="AC412" i="31" s="1"/>
  <c r="AD412" i="31" s="1"/>
  <c r="AE412" i="31" s="1"/>
  <c r="AF412" i="31" s="1"/>
  <c r="AG412" i="31" s="1"/>
  <c r="AA413" i="31"/>
  <c r="AB413" i="31" s="1"/>
  <c r="AC413" i="31" s="1"/>
  <c r="AD413" i="31" s="1"/>
  <c r="AE413" i="31" s="1"/>
  <c r="AF413" i="31" s="1"/>
  <c r="AG413" i="31" s="1"/>
  <c r="AA414" i="31"/>
  <c r="AB414" i="31" s="1"/>
  <c r="AC414" i="31" s="1"/>
  <c r="AD414" i="31" s="1"/>
  <c r="AE414" i="31" s="1"/>
  <c r="AF414" i="31" s="1"/>
  <c r="AG414" i="31" s="1"/>
  <c r="AA415" i="31"/>
  <c r="AB415" i="31" s="1"/>
  <c r="AC415" i="31" s="1"/>
  <c r="AD415" i="31" s="1"/>
  <c r="AE415" i="31" s="1"/>
  <c r="AF415" i="31" s="1"/>
  <c r="AG415" i="31" s="1"/>
  <c r="AA416" i="31"/>
  <c r="AB416" i="31" s="1"/>
  <c r="AC416" i="31" s="1"/>
  <c r="AD416" i="31" s="1"/>
  <c r="AE416" i="31" s="1"/>
  <c r="AF416" i="31" s="1"/>
  <c r="AG416" i="31" s="1"/>
  <c r="AA417" i="31"/>
  <c r="AB417" i="31" s="1"/>
  <c r="AC417" i="31" s="1"/>
  <c r="AD417" i="31" s="1"/>
  <c r="AE417" i="31" s="1"/>
  <c r="AF417" i="31" s="1"/>
  <c r="AG417" i="31" s="1"/>
  <c r="AA418" i="31"/>
  <c r="AB418" i="31" s="1"/>
  <c r="AC418" i="31" s="1"/>
  <c r="AD418" i="31" s="1"/>
  <c r="AE418" i="31" s="1"/>
  <c r="AF418" i="31" s="1"/>
  <c r="AG418" i="31" s="1"/>
  <c r="AA419" i="31"/>
  <c r="AB419" i="31" s="1"/>
  <c r="AC419" i="31" s="1"/>
  <c r="AD419" i="31" s="1"/>
  <c r="AE419" i="31" s="1"/>
  <c r="AF419" i="31" s="1"/>
  <c r="AG419" i="31" s="1"/>
  <c r="AA420" i="31"/>
  <c r="AB420" i="31" s="1"/>
  <c r="AC420" i="31" s="1"/>
  <c r="AD420" i="31" s="1"/>
  <c r="AE420" i="31" s="1"/>
  <c r="AF420" i="31" s="1"/>
  <c r="AG420" i="31" s="1"/>
  <c r="AA421" i="31"/>
  <c r="AB421" i="31" s="1"/>
  <c r="AC421" i="31" s="1"/>
  <c r="AD421" i="31" s="1"/>
  <c r="AE421" i="31" s="1"/>
  <c r="AF421" i="31" s="1"/>
  <c r="AG421" i="31" s="1"/>
  <c r="AA422" i="31"/>
  <c r="AB422" i="31" s="1"/>
  <c r="AC422" i="31" s="1"/>
  <c r="AD422" i="31" s="1"/>
  <c r="AE422" i="31" s="1"/>
  <c r="AF422" i="31" s="1"/>
  <c r="AG422" i="31" s="1"/>
  <c r="AA423" i="31"/>
  <c r="AB423" i="31" s="1"/>
  <c r="AC423" i="31" s="1"/>
  <c r="AD423" i="31" s="1"/>
  <c r="AE423" i="31" s="1"/>
  <c r="AF423" i="31" s="1"/>
  <c r="AG423" i="31" s="1"/>
  <c r="AA424" i="31"/>
  <c r="AB424" i="31" s="1"/>
  <c r="AC424" i="31" s="1"/>
  <c r="AD424" i="31" s="1"/>
  <c r="AE424" i="31" s="1"/>
  <c r="AF424" i="31" s="1"/>
  <c r="AG424" i="31" s="1"/>
  <c r="AA425" i="31"/>
  <c r="AB425" i="31" s="1"/>
  <c r="AC425" i="31" s="1"/>
  <c r="AD425" i="31" s="1"/>
  <c r="AE425" i="31" s="1"/>
  <c r="AF425" i="31" s="1"/>
  <c r="AG425" i="31" s="1"/>
  <c r="AA426" i="31"/>
  <c r="AB426" i="31" s="1"/>
  <c r="AC426" i="31" s="1"/>
  <c r="AD426" i="31" s="1"/>
  <c r="AE426" i="31" s="1"/>
  <c r="AF426" i="31" s="1"/>
  <c r="AG426" i="31" s="1"/>
  <c r="AA427" i="31"/>
  <c r="AB427" i="31" s="1"/>
  <c r="AC427" i="31" s="1"/>
  <c r="AD427" i="31" s="1"/>
  <c r="AE427" i="31" s="1"/>
  <c r="AF427" i="31" s="1"/>
  <c r="AG427" i="31" s="1"/>
  <c r="AA428" i="31"/>
  <c r="AB428" i="31" s="1"/>
  <c r="AC428" i="31" s="1"/>
  <c r="AD428" i="31" s="1"/>
  <c r="AE428" i="31" s="1"/>
  <c r="AF428" i="31" s="1"/>
  <c r="AG428" i="31" s="1"/>
  <c r="AA429" i="31"/>
  <c r="AB429" i="31" s="1"/>
  <c r="AC429" i="31" s="1"/>
  <c r="AD429" i="31" s="1"/>
  <c r="AE429" i="31" s="1"/>
  <c r="AF429" i="31" s="1"/>
  <c r="AG429" i="31" s="1"/>
  <c r="AA430" i="31"/>
  <c r="AB430" i="31" s="1"/>
  <c r="AC430" i="31" s="1"/>
  <c r="AD430" i="31" s="1"/>
  <c r="AE430" i="31" s="1"/>
  <c r="AF430" i="31" s="1"/>
  <c r="AG430" i="31" s="1"/>
  <c r="AA431" i="31"/>
  <c r="AB431" i="31" s="1"/>
  <c r="AC431" i="31" s="1"/>
  <c r="AD431" i="31" s="1"/>
  <c r="AE431" i="31" s="1"/>
  <c r="AF431" i="31" s="1"/>
  <c r="AG431" i="31" s="1"/>
  <c r="AA432" i="31"/>
  <c r="AB432" i="31" s="1"/>
  <c r="AC432" i="31" s="1"/>
  <c r="AD432" i="31" s="1"/>
  <c r="AE432" i="31" s="1"/>
  <c r="AF432" i="31" s="1"/>
  <c r="AG432" i="31" s="1"/>
  <c r="AA433" i="31"/>
  <c r="AB433" i="31" s="1"/>
  <c r="AC433" i="31" s="1"/>
  <c r="AD433" i="31" s="1"/>
  <c r="AE433" i="31" s="1"/>
  <c r="AF433" i="31" s="1"/>
  <c r="AG433" i="31" s="1"/>
  <c r="AA434" i="31"/>
  <c r="AB434" i="31" s="1"/>
  <c r="AC434" i="31" s="1"/>
  <c r="AD434" i="31" s="1"/>
  <c r="AE434" i="31" s="1"/>
  <c r="AF434" i="31" s="1"/>
  <c r="AG434" i="31" s="1"/>
  <c r="AA435" i="31"/>
  <c r="AB435" i="31" s="1"/>
  <c r="AC435" i="31" s="1"/>
  <c r="AD435" i="31" s="1"/>
  <c r="AE435" i="31" s="1"/>
  <c r="AF435" i="31" s="1"/>
  <c r="AG435" i="31" s="1"/>
  <c r="AA436" i="31"/>
  <c r="AB436" i="31" s="1"/>
  <c r="AC436" i="31" s="1"/>
  <c r="AD436" i="31" s="1"/>
  <c r="AE436" i="31" s="1"/>
  <c r="AF436" i="31" s="1"/>
  <c r="AG436" i="31" s="1"/>
  <c r="AA437" i="31"/>
  <c r="AB437" i="31" s="1"/>
  <c r="AC437" i="31" s="1"/>
  <c r="AD437" i="31" s="1"/>
  <c r="AE437" i="31" s="1"/>
  <c r="AF437" i="31" s="1"/>
  <c r="AG437" i="31" s="1"/>
  <c r="AA438" i="31"/>
  <c r="AB438" i="31" s="1"/>
  <c r="AC438" i="31" s="1"/>
  <c r="AD438" i="31" s="1"/>
  <c r="AE438" i="31" s="1"/>
  <c r="AF438" i="31" s="1"/>
  <c r="AG438" i="31" s="1"/>
  <c r="AA439" i="31"/>
  <c r="AB439" i="31" s="1"/>
  <c r="AC439" i="31" s="1"/>
  <c r="AD439" i="31" s="1"/>
  <c r="AE439" i="31" s="1"/>
  <c r="AF439" i="31" s="1"/>
  <c r="AG439" i="31" s="1"/>
  <c r="AA440" i="31"/>
  <c r="AB440" i="31" s="1"/>
  <c r="AC440" i="31" s="1"/>
  <c r="AD440" i="31" s="1"/>
  <c r="AE440" i="31" s="1"/>
  <c r="AF440" i="31" s="1"/>
  <c r="AG440" i="31" s="1"/>
  <c r="AA441" i="31"/>
  <c r="AB441" i="31" s="1"/>
  <c r="AC441" i="31" s="1"/>
  <c r="AD441" i="31" s="1"/>
  <c r="AE441" i="31" s="1"/>
  <c r="AF441" i="31" s="1"/>
  <c r="AG441" i="31" s="1"/>
  <c r="AA442" i="31"/>
  <c r="AB442" i="31" s="1"/>
  <c r="AC442" i="31" s="1"/>
  <c r="AD442" i="31" s="1"/>
  <c r="AE442" i="31" s="1"/>
  <c r="AF442" i="31" s="1"/>
  <c r="AG442" i="31" s="1"/>
  <c r="AA443" i="31"/>
  <c r="AB443" i="31" s="1"/>
  <c r="AC443" i="31" s="1"/>
  <c r="AD443" i="31" s="1"/>
  <c r="AE443" i="31" s="1"/>
  <c r="AF443" i="31" s="1"/>
  <c r="AG443" i="31" s="1"/>
  <c r="AA444" i="31"/>
  <c r="AB444" i="31" s="1"/>
  <c r="AC444" i="31" s="1"/>
  <c r="AD444" i="31" s="1"/>
  <c r="AE444" i="31" s="1"/>
  <c r="AF444" i="31" s="1"/>
  <c r="AG444" i="31" s="1"/>
  <c r="AA445" i="31"/>
  <c r="AB445" i="31" s="1"/>
  <c r="AC445" i="31" s="1"/>
  <c r="AD445" i="31" s="1"/>
  <c r="AE445" i="31" s="1"/>
  <c r="AF445" i="31" s="1"/>
  <c r="AG445" i="31" s="1"/>
  <c r="AA446" i="31"/>
  <c r="AB446" i="31" s="1"/>
  <c r="AC446" i="31" s="1"/>
  <c r="AD446" i="31" s="1"/>
  <c r="AE446" i="31" s="1"/>
  <c r="AF446" i="31" s="1"/>
  <c r="AG446" i="31" s="1"/>
  <c r="AA447" i="31"/>
  <c r="AB447" i="31" s="1"/>
  <c r="AC447" i="31" s="1"/>
  <c r="AD447" i="31" s="1"/>
  <c r="AE447" i="31" s="1"/>
  <c r="AF447" i="31" s="1"/>
  <c r="AG447" i="31" s="1"/>
  <c r="AA448" i="31"/>
  <c r="AB448" i="31" s="1"/>
  <c r="AC448" i="31" s="1"/>
  <c r="AD448" i="31" s="1"/>
  <c r="AE448" i="31" s="1"/>
  <c r="AF448" i="31" s="1"/>
  <c r="AG448" i="31" s="1"/>
  <c r="AA449" i="31"/>
  <c r="AB449" i="31" s="1"/>
  <c r="AC449" i="31" s="1"/>
  <c r="AD449" i="31" s="1"/>
  <c r="AE449" i="31" s="1"/>
  <c r="AF449" i="31" s="1"/>
  <c r="AG449" i="31" s="1"/>
  <c r="AA450" i="31"/>
  <c r="AB450" i="31" s="1"/>
  <c r="AC450" i="31" s="1"/>
  <c r="AD450" i="31" s="1"/>
  <c r="AE450" i="31" s="1"/>
  <c r="AF450" i="31" s="1"/>
  <c r="AG450" i="31" s="1"/>
  <c r="AA451" i="31"/>
  <c r="AB451" i="31" s="1"/>
  <c r="AC451" i="31" s="1"/>
  <c r="AD451" i="31" s="1"/>
  <c r="AE451" i="31" s="1"/>
  <c r="AF451" i="31" s="1"/>
  <c r="AG451" i="31" s="1"/>
  <c r="AA452" i="31"/>
  <c r="AB452" i="31" s="1"/>
  <c r="AC452" i="31" s="1"/>
  <c r="AD452" i="31" s="1"/>
  <c r="AE452" i="31" s="1"/>
  <c r="AF452" i="31" s="1"/>
  <c r="AG452" i="31" s="1"/>
  <c r="AA453" i="31"/>
  <c r="AB453" i="31" s="1"/>
  <c r="AC453" i="31" s="1"/>
  <c r="AD453" i="31" s="1"/>
  <c r="AE453" i="31" s="1"/>
  <c r="AF453" i="31" s="1"/>
  <c r="AG453" i="31" s="1"/>
  <c r="AA454" i="31"/>
  <c r="AB454" i="31" s="1"/>
  <c r="AC454" i="31" s="1"/>
  <c r="AD454" i="31" s="1"/>
  <c r="AE454" i="31" s="1"/>
  <c r="AF454" i="31" s="1"/>
  <c r="AG454" i="31" s="1"/>
  <c r="AA455" i="31"/>
  <c r="AB455" i="31" s="1"/>
  <c r="AC455" i="31" s="1"/>
  <c r="AD455" i="31" s="1"/>
  <c r="AE455" i="31" s="1"/>
  <c r="AF455" i="31" s="1"/>
  <c r="AG455" i="31" s="1"/>
  <c r="AA456" i="31"/>
  <c r="AB456" i="31" s="1"/>
  <c r="AC456" i="31" s="1"/>
  <c r="AD456" i="31" s="1"/>
  <c r="AE456" i="31" s="1"/>
  <c r="AF456" i="31" s="1"/>
  <c r="AG456" i="31" s="1"/>
  <c r="AA457" i="31"/>
  <c r="AB457" i="31" s="1"/>
  <c r="AC457" i="31" s="1"/>
  <c r="AD457" i="31" s="1"/>
  <c r="AE457" i="31" s="1"/>
  <c r="AF457" i="31" s="1"/>
  <c r="AG457" i="31" s="1"/>
  <c r="AA458" i="31"/>
  <c r="AB458" i="31" s="1"/>
  <c r="AC458" i="31" s="1"/>
  <c r="AD458" i="31" s="1"/>
  <c r="AE458" i="31" s="1"/>
  <c r="AF458" i="31" s="1"/>
  <c r="AG458" i="31" s="1"/>
  <c r="AA459" i="31"/>
  <c r="AB459" i="31" s="1"/>
  <c r="AC459" i="31" s="1"/>
  <c r="AD459" i="31" s="1"/>
  <c r="AE459" i="31" s="1"/>
  <c r="AF459" i="31" s="1"/>
  <c r="AG459" i="31" s="1"/>
  <c r="AA460" i="31"/>
  <c r="AB460" i="31" s="1"/>
  <c r="AC460" i="31" s="1"/>
  <c r="AD460" i="31" s="1"/>
  <c r="AE460" i="31" s="1"/>
  <c r="AF460" i="31" s="1"/>
  <c r="AG460" i="31" s="1"/>
  <c r="AA461" i="31"/>
  <c r="AB461" i="31" s="1"/>
  <c r="AC461" i="31" s="1"/>
  <c r="AD461" i="31" s="1"/>
  <c r="AE461" i="31" s="1"/>
  <c r="AF461" i="31" s="1"/>
  <c r="AG461" i="31" s="1"/>
  <c r="AA462" i="31"/>
  <c r="AB462" i="31" s="1"/>
  <c r="AC462" i="31" s="1"/>
  <c r="AD462" i="31" s="1"/>
  <c r="AE462" i="31" s="1"/>
  <c r="AF462" i="31" s="1"/>
  <c r="AG462" i="31" s="1"/>
  <c r="AA463" i="31"/>
  <c r="AB463" i="31" s="1"/>
  <c r="AC463" i="31" s="1"/>
  <c r="AD463" i="31" s="1"/>
  <c r="AE463" i="31" s="1"/>
  <c r="AF463" i="31" s="1"/>
  <c r="AG463" i="31" s="1"/>
  <c r="AA464" i="31"/>
  <c r="AB464" i="31" s="1"/>
  <c r="AC464" i="31" s="1"/>
  <c r="AD464" i="31" s="1"/>
  <c r="AE464" i="31" s="1"/>
  <c r="AF464" i="31" s="1"/>
  <c r="AG464" i="31" s="1"/>
  <c r="AA465" i="31"/>
  <c r="AB465" i="31" s="1"/>
  <c r="AC465" i="31" s="1"/>
  <c r="AD465" i="31" s="1"/>
  <c r="AE465" i="31" s="1"/>
  <c r="AF465" i="31" s="1"/>
  <c r="AG465" i="31" s="1"/>
  <c r="AA466" i="31"/>
  <c r="AB466" i="31" s="1"/>
  <c r="AC466" i="31" s="1"/>
  <c r="AD466" i="31" s="1"/>
  <c r="AE466" i="31" s="1"/>
  <c r="AF466" i="31" s="1"/>
  <c r="AG466" i="31" s="1"/>
  <c r="AA467" i="31"/>
  <c r="AB467" i="31" s="1"/>
  <c r="AC467" i="31" s="1"/>
  <c r="AD467" i="31" s="1"/>
  <c r="AE467" i="31" s="1"/>
  <c r="AF467" i="31" s="1"/>
  <c r="AG467" i="31" s="1"/>
  <c r="AA468" i="31"/>
  <c r="AB468" i="31" s="1"/>
  <c r="AC468" i="31" s="1"/>
  <c r="AD468" i="31" s="1"/>
  <c r="AE468" i="31" s="1"/>
  <c r="AF468" i="31" s="1"/>
  <c r="AG468" i="31" s="1"/>
  <c r="AA469" i="31"/>
  <c r="AB469" i="31" s="1"/>
  <c r="AC469" i="31" s="1"/>
  <c r="AD469" i="31" s="1"/>
  <c r="AE469" i="31" s="1"/>
  <c r="AF469" i="31" s="1"/>
  <c r="AG469" i="31" s="1"/>
  <c r="AA470" i="31"/>
  <c r="AB470" i="31" s="1"/>
  <c r="AC470" i="31" s="1"/>
  <c r="AD470" i="31" s="1"/>
  <c r="AE470" i="31" s="1"/>
  <c r="AF470" i="31" s="1"/>
  <c r="AG470" i="31" s="1"/>
  <c r="AA471" i="31"/>
  <c r="AB471" i="31" s="1"/>
  <c r="AC471" i="31" s="1"/>
  <c r="AD471" i="31" s="1"/>
  <c r="AE471" i="31" s="1"/>
  <c r="AF471" i="31" s="1"/>
  <c r="AG471" i="31" s="1"/>
  <c r="AA472" i="31"/>
  <c r="AB472" i="31" s="1"/>
  <c r="AC472" i="31" s="1"/>
  <c r="AD472" i="31" s="1"/>
  <c r="AE472" i="31" s="1"/>
  <c r="AF472" i="31" s="1"/>
  <c r="AG472" i="31" s="1"/>
  <c r="AA473" i="31"/>
  <c r="AB473" i="31" s="1"/>
  <c r="AC473" i="31" s="1"/>
  <c r="AD473" i="31" s="1"/>
  <c r="AE473" i="31" s="1"/>
  <c r="AF473" i="31" s="1"/>
  <c r="AG473" i="31" s="1"/>
  <c r="AA474" i="31"/>
  <c r="AB474" i="31" s="1"/>
  <c r="AC474" i="31" s="1"/>
  <c r="AD474" i="31" s="1"/>
  <c r="AE474" i="31" s="1"/>
  <c r="AF474" i="31" s="1"/>
  <c r="AG474" i="31" s="1"/>
  <c r="AA475" i="31"/>
  <c r="AB475" i="31" s="1"/>
  <c r="AC475" i="31" s="1"/>
  <c r="AD475" i="31" s="1"/>
  <c r="AE475" i="31" s="1"/>
  <c r="AF475" i="31" s="1"/>
  <c r="AG475" i="31" s="1"/>
  <c r="AA476" i="31"/>
  <c r="AB476" i="31" s="1"/>
  <c r="AC476" i="31" s="1"/>
  <c r="AD476" i="31" s="1"/>
  <c r="AE476" i="31" s="1"/>
  <c r="AF476" i="31" s="1"/>
  <c r="AG476" i="31" s="1"/>
  <c r="AA477" i="31"/>
  <c r="AB477" i="31" s="1"/>
  <c r="AC477" i="31" s="1"/>
  <c r="AD477" i="31" s="1"/>
  <c r="AE477" i="31" s="1"/>
  <c r="AF477" i="31" s="1"/>
  <c r="AG477" i="31" s="1"/>
  <c r="AA478" i="31"/>
  <c r="AB478" i="31" s="1"/>
  <c r="AC478" i="31" s="1"/>
  <c r="AD478" i="31" s="1"/>
  <c r="AE478" i="31" s="1"/>
  <c r="AF478" i="31" s="1"/>
  <c r="AG478" i="31" s="1"/>
  <c r="AA479" i="31"/>
  <c r="AB479" i="31" s="1"/>
  <c r="AC479" i="31" s="1"/>
  <c r="AD479" i="31" s="1"/>
  <c r="AE479" i="31" s="1"/>
  <c r="AF479" i="31" s="1"/>
  <c r="AG479" i="31" s="1"/>
  <c r="AA480" i="31"/>
  <c r="AB480" i="31" s="1"/>
  <c r="AC480" i="31" s="1"/>
  <c r="AD480" i="31" s="1"/>
  <c r="AE480" i="31" s="1"/>
  <c r="AF480" i="31" s="1"/>
  <c r="AG480" i="31" s="1"/>
  <c r="AA481" i="31"/>
  <c r="AB481" i="31" s="1"/>
  <c r="AC481" i="31" s="1"/>
  <c r="AD481" i="31" s="1"/>
  <c r="AE481" i="31" s="1"/>
  <c r="AF481" i="31" s="1"/>
  <c r="AG481" i="31" s="1"/>
  <c r="AA482" i="31"/>
  <c r="AB482" i="31" s="1"/>
  <c r="AC482" i="31" s="1"/>
  <c r="AD482" i="31" s="1"/>
  <c r="AE482" i="31" s="1"/>
  <c r="AF482" i="31" s="1"/>
  <c r="AG482" i="31" s="1"/>
  <c r="AA483" i="31"/>
  <c r="AB483" i="31" s="1"/>
  <c r="AC483" i="31" s="1"/>
  <c r="AD483" i="31" s="1"/>
  <c r="AE483" i="31" s="1"/>
  <c r="AF483" i="31" s="1"/>
  <c r="AG483" i="31" s="1"/>
  <c r="AA484" i="31"/>
  <c r="AB484" i="31" s="1"/>
  <c r="AC484" i="31" s="1"/>
  <c r="AD484" i="31" s="1"/>
  <c r="AE484" i="31" s="1"/>
  <c r="AF484" i="31" s="1"/>
  <c r="AG484" i="31" s="1"/>
  <c r="AA485" i="31"/>
  <c r="AB485" i="31" s="1"/>
  <c r="AC485" i="31" s="1"/>
  <c r="AD485" i="31" s="1"/>
  <c r="AE485" i="31" s="1"/>
  <c r="AF485" i="31" s="1"/>
  <c r="AG485" i="31" s="1"/>
  <c r="AA486" i="31"/>
  <c r="AB486" i="31" s="1"/>
  <c r="AC486" i="31" s="1"/>
  <c r="AD486" i="31" s="1"/>
  <c r="AE486" i="31" s="1"/>
  <c r="AF486" i="31" s="1"/>
  <c r="AG486" i="31" s="1"/>
  <c r="AA487" i="31"/>
  <c r="AB487" i="31" s="1"/>
  <c r="AC487" i="31" s="1"/>
  <c r="AD487" i="31" s="1"/>
  <c r="AE487" i="31" s="1"/>
  <c r="AF487" i="31" s="1"/>
  <c r="AG487" i="31" s="1"/>
  <c r="AA488" i="31"/>
  <c r="AB488" i="31" s="1"/>
  <c r="AC488" i="31" s="1"/>
  <c r="AD488" i="31" s="1"/>
  <c r="AE488" i="31" s="1"/>
  <c r="AF488" i="31" s="1"/>
  <c r="AG488" i="31" s="1"/>
  <c r="AA489" i="31"/>
  <c r="AB489" i="31" s="1"/>
  <c r="AC489" i="31" s="1"/>
  <c r="AD489" i="31" s="1"/>
  <c r="AE489" i="31" s="1"/>
  <c r="AF489" i="31" s="1"/>
  <c r="AG489" i="31" s="1"/>
  <c r="AA490" i="31"/>
  <c r="AB490" i="31" s="1"/>
  <c r="AC490" i="31" s="1"/>
  <c r="AD490" i="31" s="1"/>
  <c r="AE490" i="31" s="1"/>
  <c r="AF490" i="31" s="1"/>
  <c r="AG490" i="31" s="1"/>
  <c r="AA491" i="31"/>
  <c r="AB491" i="31" s="1"/>
  <c r="AC491" i="31" s="1"/>
  <c r="AD491" i="31" s="1"/>
  <c r="AE491" i="31" s="1"/>
  <c r="AF491" i="31" s="1"/>
  <c r="AG491" i="31" s="1"/>
  <c r="AA492" i="31"/>
  <c r="AB492" i="31" s="1"/>
  <c r="AC492" i="31" s="1"/>
  <c r="AD492" i="31" s="1"/>
  <c r="AE492" i="31" s="1"/>
  <c r="AF492" i="31" s="1"/>
  <c r="AG492" i="31" s="1"/>
  <c r="AA493" i="31"/>
  <c r="AB493" i="31" s="1"/>
  <c r="AC493" i="31" s="1"/>
  <c r="AD493" i="31" s="1"/>
  <c r="AE493" i="31" s="1"/>
  <c r="AF493" i="31" s="1"/>
  <c r="AG493" i="31" s="1"/>
  <c r="AA494" i="31"/>
  <c r="AB494" i="31" s="1"/>
  <c r="AC494" i="31" s="1"/>
  <c r="AD494" i="31" s="1"/>
  <c r="AE494" i="31" s="1"/>
  <c r="AF494" i="31" s="1"/>
  <c r="AG494" i="31" s="1"/>
  <c r="AA495" i="31"/>
  <c r="AB495" i="31" s="1"/>
  <c r="AC495" i="31" s="1"/>
  <c r="AD495" i="31" s="1"/>
  <c r="AE495" i="31" s="1"/>
  <c r="AF495" i="31" s="1"/>
  <c r="AG495" i="31" s="1"/>
  <c r="AA496" i="31"/>
  <c r="AB496" i="31" s="1"/>
  <c r="AC496" i="31" s="1"/>
  <c r="AD496" i="31" s="1"/>
  <c r="AE496" i="31" s="1"/>
  <c r="AF496" i="31" s="1"/>
  <c r="AG496" i="31" s="1"/>
  <c r="AA497" i="31"/>
  <c r="AB497" i="31" s="1"/>
  <c r="AC497" i="31" s="1"/>
  <c r="AD497" i="31" s="1"/>
  <c r="AE497" i="31" s="1"/>
  <c r="AF497" i="31" s="1"/>
  <c r="AG497" i="31" s="1"/>
  <c r="AA498" i="31"/>
  <c r="AB498" i="31" s="1"/>
  <c r="AC498" i="31" s="1"/>
  <c r="AD498" i="31" s="1"/>
  <c r="AE498" i="31" s="1"/>
  <c r="AF498" i="31" s="1"/>
  <c r="AG498" i="31" s="1"/>
  <c r="AA499" i="31"/>
  <c r="AB499" i="31" s="1"/>
  <c r="AC499" i="31" s="1"/>
  <c r="AD499" i="31" s="1"/>
  <c r="AE499" i="31" s="1"/>
  <c r="AF499" i="31" s="1"/>
  <c r="AG499" i="31" s="1"/>
  <c r="AA500" i="31"/>
  <c r="AB500" i="31" s="1"/>
  <c r="AC500" i="31" s="1"/>
  <c r="AD500" i="31" s="1"/>
  <c r="AE500" i="31" s="1"/>
  <c r="AF500" i="31" s="1"/>
  <c r="AG500" i="31" s="1"/>
  <c r="AA501" i="31"/>
  <c r="AB501" i="31" s="1"/>
  <c r="AC501" i="31" s="1"/>
  <c r="AD501" i="31" s="1"/>
  <c r="AE501" i="31" s="1"/>
  <c r="AF501" i="31" s="1"/>
  <c r="AG501" i="31" s="1"/>
  <c r="AA502" i="31"/>
  <c r="AB502" i="31" s="1"/>
  <c r="AC502" i="31" s="1"/>
  <c r="AD502" i="31" s="1"/>
  <c r="AE502" i="31" s="1"/>
  <c r="AF502" i="31" s="1"/>
  <c r="AG502" i="31" s="1"/>
  <c r="AA503" i="31"/>
  <c r="AB503" i="31" s="1"/>
  <c r="AC503" i="31" s="1"/>
  <c r="AD503" i="31" s="1"/>
  <c r="AE503" i="31" s="1"/>
  <c r="AF503" i="31" s="1"/>
  <c r="AG503" i="31" s="1"/>
  <c r="AA504" i="31"/>
  <c r="AB504" i="31" s="1"/>
  <c r="AC504" i="31" s="1"/>
  <c r="AD504" i="31" s="1"/>
  <c r="AE504" i="31" s="1"/>
  <c r="AF504" i="31" s="1"/>
  <c r="AG504" i="31" s="1"/>
  <c r="AA505" i="31"/>
  <c r="AB505" i="31" s="1"/>
  <c r="AC505" i="31" s="1"/>
  <c r="AD505" i="31" s="1"/>
  <c r="AE505" i="31" s="1"/>
  <c r="AF505" i="31" s="1"/>
  <c r="AG505" i="31" s="1"/>
  <c r="AA506" i="31"/>
  <c r="AB506" i="31" s="1"/>
  <c r="AC506" i="31" s="1"/>
  <c r="AD506" i="31" s="1"/>
  <c r="AE506" i="31" s="1"/>
  <c r="AF506" i="31" s="1"/>
  <c r="AG506" i="31" s="1"/>
  <c r="AA507" i="31"/>
  <c r="AB507" i="31" s="1"/>
  <c r="AC507" i="31" s="1"/>
  <c r="AD507" i="31" s="1"/>
  <c r="AE507" i="31" s="1"/>
  <c r="AF507" i="31" s="1"/>
  <c r="AG507" i="31" s="1"/>
  <c r="AA508" i="31"/>
  <c r="AB508" i="31" s="1"/>
  <c r="AC508" i="31" s="1"/>
  <c r="AD508" i="31" s="1"/>
  <c r="AE508" i="31" s="1"/>
  <c r="AF508" i="31" s="1"/>
  <c r="AG508" i="31" s="1"/>
  <c r="AA509" i="31"/>
  <c r="AB509" i="31" s="1"/>
  <c r="AC509" i="31" s="1"/>
  <c r="AD509" i="31" s="1"/>
  <c r="AE509" i="31" s="1"/>
  <c r="AF509" i="31" s="1"/>
  <c r="AG509" i="31" s="1"/>
  <c r="AA510" i="31"/>
  <c r="AB510" i="31" s="1"/>
  <c r="AC510" i="31" s="1"/>
  <c r="AD510" i="31" s="1"/>
  <c r="AE510" i="31" s="1"/>
  <c r="AF510" i="31" s="1"/>
  <c r="AG510" i="31" s="1"/>
  <c r="AA511" i="31"/>
  <c r="AB511" i="31" s="1"/>
  <c r="AC511" i="31" s="1"/>
  <c r="AD511" i="31" s="1"/>
  <c r="AE511" i="31" s="1"/>
  <c r="AF511" i="31" s="1"/>
  <c r="AG511" i="31" s="1"/>
  <c r="AA512" i="31"/>
  <c r="AB512" i="31" s="1"/>
  <c r="AC512" i="31" s="1"/>
  <c r="AD512" i="31" s="1"/>
  <c r="AE512" i="31" s="1"/>
  <c r="AF512" i="31" s="1"/>
  <c r="AG512" i="31" s="1"/>
  <c r="AA513" i="31"/>
  <c r="AB513" i="31" s="1"/>
  <c r="AC513" i="31" s="1"/>
  <c r="AD513" i="31" s="1"/>
  <c r="AE513" i="31" s="1"/>
  <c r="AF513" i="31" s="1"/>
  <c r="AG513" i="31" s="1"/>
  <c r="AA514" i="31"/>
  <c r="AB514" i="31" s="1"/>
  <c r="AC514" i="31" s="1"/>
  <c r="AD514" i="31" s="1"/>
  <c r="AE514" i="31" s="1"/>
  <c r="AF514" i="31" s="1"/>
  <c r="AG514" i="31" s="1"/>
  <c r="AA515" i="31"/>
  <c r="AB515" i="31" s="1"/>
  <c r="AC515" i="31" s="1"/>
  <c r="AD515" i="31" s="1"/>
  <c r="AE515" i="31" s="1"/>
  <c r="AF515" i="31" s="1"/>
  <c r="AG515" i="31" s="1"/>
  <c r="AA516" i="31"/>
  <c r="AB516" i="31" s="1"/>
  <c r="AC516" i="31" s="1"/>
  <c r="AD516" i="31" s="1"/>
  <c r="AE516" i="31" s="1"/>
  <c r="AF516" i="31" s="1"/>
  <c r="AG516" i="31" s="1"/>
  <c r="AA517" i="31"/>
  <c r="AB517" i="31" s="1"/>
  <c r="AC517" i="31" s="1"/>
  <c r="AD517" i="31" s="1"/>
  <c r="AE517" i="31" s="1"/>
  <c r="AF517" i="31" s="1"/>
  <c r="AG517" i="31" s="1"/>
  <c r="AA518" i="31"/>
  <c r="AB518" i="31" s="1"/>
  <c r="AC518" i="31" s="1"/>
  <c r="AD518" i="31" s="1"/>
  <c r="AE518" i="31" s="1"/>
  <c r="AF518" i="31" s="1"/>
  <c r="AG518" i="31" s="1"/>
  <c r="AA519" i="31"/>
  <c r="AB519" i="31" s="1"/>
  <c r="AC519" i="31" s="1"/>
  <c r="AD519" i="31" s="1"/>
  <c r="AE519" i="31" s="1"/>
  <c r="AF519" i="31" s="1"/>
  <c r="AG519" i="31" s="1"/>
  <c r="AA520" i="31"/>
  <c r="AB520" i="31" s="1"/>
  <c r="AC520" i="31" s="1"/>
  <c r="AD520" i="31" s="1"/>
  <c r="AE520" i="31" s="1"/>
  <c r="AF520" i="31" s="1"/>
  <c r="AG520" i="31" s="1"/>
  <c r="AA521" i="31"/>
  <c r="AB521" i="31" s="1"/>
  <c r="AC521" i="31" s="1"/>
  <c r="AD521" i="31" s="1"/>
  <c r="AE521" i="31" s="1"/>
  <c r="AF521" i="31" s="1"/>
  <c r="AG521" i="31" s="1"/>
  <c r="AA522" i="31"/>
  <c r="AB522" i="31" s="1"/>
  <c r="AC522" i="31" s="1"/>
  <c r="AD522" i="31" s="1"/>
  <c r="AE522" i="31" s="1"/>
  <c r="AF522" i="31" s="1"/>
  <c r="AG522" i="31" s="1"/>
  <c r="AA523" i="31"/>
  <c r="AB523" i="31" s="1"/>
  <c r="AC523" i="31" s="1"/>
  <c r="AD523" i="31" s="1"/>
  <c r="AE523" i="31" s="1"/>
  <c r="AF523" i="31" s="1"/>
  <c r="AG523" i="31" s="1"/>
  <c r="AA524" i="31"/>
  <c r="AB524" i="31" s="1"/>
  <c r="AC524" i="31" s="1"/>
  <c r="AD524" i="31" s="1"/>
  <c r="AE524" i="31" s="1"/>
  <c r="AF524" i="31" s="1"/>
  <c r="AG524" i="31" s="1"/>
  <c r="AA525" i="31"/>
  <c r="AB525" i="31" s="1"/>
  <c r="AC525" i="31" s="1"/>
  <c r="AD525" i="31" s="1"/>
  <c r="AE525" i="31" s="1"/>
  <c r="AF525" i="31" s="1"/>
  <c r="AG525" i="31" s="1"/>
  <c r="AA526" i="31"/>
  <c r="AB526" i="31" s="1"/>
  <c r="AC526" i="31" s="1"/>
  <c r="AD526" i="31" s="1"/>
  <c r="AE526" i="31" s="1"/>
  <c r="AF526" i="31" s="1"/>
  <c r="AG526" i="31" s="1"/>
  <c r="AA527" i="31"/>
  <c r="AB527" i="31" s="1"/>
  <c r="AC527" i="31" s="1"/>
  <c r="AD527" i="31" s="1"/>
  <c r="AE527" i="31" s="1"/>
  <c r="AF527" i="31" s="1"/>
  <c r="AG527" i="31" s="1"/>
  <c r="AA528" i="31"/>
  <c r="AB528" i="31" s="1"/>
  <c r="AC528" i="31" s="1"/>
  <c r="AD528" i="31" s="1"/>
  <c r="AE528" i="31" s="1"/>
  <c r="AF528" i="31" s="1"/>
  <c r="AG528" i="31" s="1"/>
  <c r="AA529" i="31"/>
  <c r="AB529" i="31" s="1"/>
  <c r="AC529" i="31" s="1"/>
  <c r="AD529" i="31" s="1"/>
  <c r="AE529" i="31" s="1"/>
  <c r="AF529" i="31" s="1"/>
  <c r="AG529" i="31" s="1"/>
  <c r="AA530" i="31"/>
  <c r="AB530" i="31" s="1"/>
  <c r="AC530" i="31" s="1"/>
  <c r="AD530" i="31" s="1"/>
  <c r="AE530" i="31" s="1"/>
  <c r="AF530" i="31" s="1"/>
  <c r="AG530" i="31" s="1"/>
  <c r="AA531" i="31"/>
  <c r="AB531" i="31" s="1"/>
  <c r="AC531" i="31" s="1"/>
  <c r="AD531" i="31" s="1"/>
  <c r="AE531" i="31" s="1"/>
  <c r="AF531" i="31" s="1"/>
  <c r="AG531" i="31" s="1"/>
  <c r="AA532" i="31"/>
  <c r="AB532" i="31" s="1"/>
  <c r="AC532" i="31" s="1"/>
  <c r="AD532" i="31" s="1"/>
  <c r="AE532" i="31" s="1"/>
  <c r="AF532" i="31" s="1"/>
  <c r="AG532" i="31" s="1"/>
  <c r="AA533" i="31"/>
  <c r="AB533" i="31" s="1"/>
  <c r="AC533" i="31" s="1"/>
  <c r="AD533" i="31" s="1"/>
  <c r="AE533" i="31" s="1"/>
  <c r="AF533" i="31" s="1"/>
  <c r="AG533" i="31" s="1"/>
  <c r="AA534" i="31"/>
  <c r="AB534" i="31" s="1"/>
  <c r="AC534" i="31" s="1"/>
  <c r="AD534" i="31" s="1"/>
  <c r="AE534" i="31" s="1"/>
  <c r="AF534" i="31" s="1"/>
  <c r="AG534" i="31" s="1"/>
  <c r="AA535" i="31"/>
  <c r="AB535" i="31" s="1"/>
  <c r="AC535" i="31" s="1"/>
  <c r="AD535" i="31" s="1"/>
  <c r="AE535" i="31" s="1"/>
  <c r="AF535" i="31" s="1"/>
  <c r="AG535" i="31" s="1"/>
  <c r="AA536" i="31"/>
  <c r="AB536" i="31" s="1"/>
  <c r="AC536" i="31" s="1"/>
  <c r="AD536" i="31" s="1"/>
  <c r="AE536" i="31" s="1"/>
  <c r="AF536" i="31" s="1"/>
  <c r="AG536" i="31" s="1"/>
  <c r="AA537" i="31"/>
  <c r="AB537" i="31" s="1"/>
  <c r="AC537" i="31" s="1"/>
  <c r="AD537" i="31" s="1"/>
  <c r="AE537" i="31" s="1"/>
  <c r="AF537" i="31" s="1"/>
  <c r="AG537" i="31" s="1"/>
  <c r="AA538" i="31"/>
  <c r="AB538" i="31" s="1"/>
  <c r="AC538" i="31" s="1"/>
  <c r="AD538" i="31" s="1"/>
  <c r="AE538" i="31" s="1"/>
  <c r="AF538" i="31" s="1"/>
  <c r="AG538" i="31" s="1"/>
  <c r="AA539" i="31"/>
  <c r="AB539" i="31" s="1"/>
  <c r="AC539" i="31" s="1"/>
  <c r="AD539" i="31" s="1"/>
  <c r="AE539" i="31" s="1"/>
  <c r="AF539" i="31" s="1"/>
  <c r="AG539" i="31" s="1"/>
  <c r="AA540" i="31"/>
  <c r="AB540" i="31" s="1"/>
  <c r="AC540" i="31" s="1"/>
  <c r="AD540" i="31" s="1"/>
  <c r="AE540" i="31" s="1"/>
  <c r="AF540" i="31" s="1"/>
  <c r="AG540" i="31" s="1"/>
  <c r="AA541" i="31"/>
  <c r="AB541" i="31" s="1"/>
  <c r="AC541" i="31" s="1"/>
  <c r="AD541" i="31" s="1"/>
  <c r="AE541" i="31" s="1"/>
  <c r="AF541" i="31" s="1"/>
  <c r="AG541" i="31" s="1"/>
  <c r="AA542" i="31"/>
  <c r="AB542" i="31" s="1"/>
  <c r="AC542" i="31" s="1"/>
  <c r="AD542" i="31" s="1"/>
  <c r="AE542" i="31" s="1"/>
  <c r="AF542" i="31" s="1"/>
  <c r="AG542" i="31" s="1"/>
  <c r="AA543" i="31"/>
  <c r="AB543" i="31" s="1"/>
  <c r="AC543" i="31" s="1"/>
  <c r="AD543" i="31" s="1"/>
  <c r="AE543" i="31" s="1"/>
  <c r="AF543" i="31" s="1"/>
  <c r="AG543" i="31" s="1"/>
  <c r="AA544" i="31"/>
  <c r="AB544" i="31" s="1"/>
  <c r="AC544" i="31" s="1"/>
  <c r="AD544" i="31" s="1"/>
  <c r="AE544" i="31" s="1"/>
  <c r="AF544" i="31" s="1"/>
  <c r="AG544" i="31" s="1"/>
  <c r="AA545" i="31"/>
  <c r="AB545" i="31" s="1"/>
  <c r="AC545" i="31" s="1"/>
  <c r="AD545" i="31" s="1"/>
  <c r="AE545" i="31" s="1"/>
  <c r="AF545" i="31" s="1"/>
  <c r="AG545" i="31" s="1"/>
  <c r="AA546" i="31"/>
  <c r="AB546" i="31" s="1"/>
  <c r="AC546" i="31" s="1"/>
  <c r="AD546" i="31" s="1"/>
  <c r="AE546" i="31" s="1"/>
  <c r="AF546" i="31" s="1"/>
  <c r="AG546" i="31" s="1"/>
  <c r="AA547" i="31"/>
  <c r="AB547" i="31" s="1"/>
  <c r="AC547" i="31" s="1"/>
  <c r="AD547" i="31" s="1"/>
  <c r="AE547" i="31" s="1"/>
  <c r="AF547" i="31" s="1"/>
  <c r="AG547" i="31" s="1"/>
  <c r="AA548" i="31"/>
  <c r="AB548" i="31" s="1"/>
  <c r="AC548" i="31" s="1"/>
  <c r="AD548" i="31" s="1"/>
  <c r="AE548" i="31" s="1"/>
  <c r="AF548" i="31" s="1"/>
  <c r="AG548" i="31" s="1"/>
  <c r="AA549" i="31"/>
  <c r="AB549" i="31" s="1"/>
  <c r="AC549" i="31" s="1"/>
  <c r="AD549" i="31" s="1"/>
  <c r="AE549" i="31" s="1"/>
  <c r="AF549" i="31" s="1"/>
  <c r="AG549" i="31" s="1"/>
  <c r="AA550" i="31"/>
  <c r="AB550" i="31" s="1"/>
  <c r="AC550" i="31" s="1"/>
  <c r="AD550" i="31" s="1"/>
  <c r="AE550" i="31" s="1"/>
  <c r="AF550" i="31" s="1"/>
  <c r="AG550" i="31" s="1"/>
  <c r="AA551" i="31"/>
  <c r="AB551" i="31" s="1"/>
  <c r="AC551" i="31" s="1"/>
  <c r="AD551" i="31" s="1"/>
  <c r="AE551" i="31" s="1"/>
  <c r="AF551" i="31" s="1"/>
  <c r="AG551" i="31" s="1"/>
  <c r="AA552" i="31"/>
  <c r="AB552" i="31" s="1"/>
  <c r="AC552" i="31" s="1"/>
  <c r="AD552" i="31" s="1"/>
  <c r="AE552" i="31" s="1"/>
  <c r="AF552" i="31" s="1"/>
  <c r="AG552" i="31" s="1"/>
  <c r="AA553" i="31"/>
  <c r="AB553" i="31" s="1"/>
  <c r="AC553" i="31" s="1"/>
  <c r="AD553" i="31" s="1"/>
  <c r="AE553" i="31" s="1"/>
  <c r="AF553" i="31" s="1"/>
  <c r="AG553" i="31" s="1"/>
  <c r="AA554" i="31"/>
  <c r="AB554" i="31" s="1"/>
  <c r="AC554" i="31" s="1"/>
  <c r="AD554" i="31" s="1"/>
  <c r="AE554" i="31" s="1"/>
  <c r="AF554" i="31" s="1"/>
  <c r="AG554" i="31" s="1"/>
  <c r="AA555" i="31"/>
  <c r="AB555" i="31" s="1"/>
  <c r="AC555" i="31" s="1"/>
  <c r="AD555" i="31" s="1"/>
  <c r="AE555" i="31" s="1"/>
  <c r="AF555" i="31" s="1"/>
  <c r="AG555" i="31" s="1"/>
  <c r="AA556" i="31"/>
  <c r="AB556" i="31" s="1"/>
  <c r="AC556" i="31" s="1"/>
  <c r="AD556" i="31" s="1"/>
  <c r="AE556" i="31" s="1"/>
  <c r="AF556" i="31" s="1"/>
  <c r="AG556" i="31" s="1"/>
  <c r="AA557" i="31"/>
  <c r="AB557" i="31" s="1"/>
  <c r="AC557" i="31" s="1"/>
  <c r="AD557" i="31" s="1"/>
  <c r="AE557" i="31" s="1"/>
  <c r="AF557" i="31" s="1"/>
  <c r="AG557" i="31" s="1"/>
  <c r="AA558" i="31"/>
  <c r="AB558" i="31" s="1"/>
  <c r="AC558" i="31" s="1"/>
  <c r="AD558" i="31" s="1"/>
  <c r="AE558" i="31" s="1"/>
  <c r="AF558" i="31" s="1"/>
  <c r="AG558" i="31" s="1"/>
  <c r="AA559" i="31"/>
  <c r="AB559" i="31" s="1"/>
  <c r="AC559" i="31" s="1"/>
  <c r="AD559" i="31" s="1"/>
  <c r="AE559" i="31" s="1"/>
  <c r="AF559" i="31" s="1"/>
  <c r="AG559" i="31" s="1"/>
  <c r="AA560" i="31"/>
  <c r="AB560" i="31" s="1"/>
  <c r="AC560" i="31" s="1"/>
  <c r="AD560" i="31" s="1"/>
  <c r="AE560" i="31" s="1"/>
  <c r="AF560" i="31" s="1"/>
  <c r="AG560" i="31" s="1"/>
  <c r="AA561" i="31"/>
  <c r="AB561" i="31" s="1"/>
  <c r="AC561" i="31" s="1"/>
  <c r="AD561" i="31" s="1"/>
  <c r="AE561" i="31" s="1"/>
  <c r="AF561" i="31" s="1"/>
  <c r="AG561" i="31" s="1"/>
  <c r="AA562" i="31"/>
  <c r="AB562" i="31" s="1"/>
  <c r="AC562" i="31" s="1"/>
  <c r="AD562" i="31" s="1"/>
  <c r="AE562" i="31" s="1"/>
  <c r="AF562" i="31" s="1"/>
  <c r="AG562" i="31" s="1"/>
  <c r="AA563" i="31"/>
  <c r="AB563" i="31" s="1"/>
  <c r="AC563" i="31" s="1"/>
  <c r="AD563" i="31" s="1"/>
  <c r="AE563" i="31" s="1"/>
  <c r="AF563" i="31" s="1"/>
  <c r="AG563" i="31" s="1"/>
  <c r="AA564" i="31"/>
  <c r="AB564" i="31" s="1"/>
  <c r="AC564" i="31" s="1"/>
  <c r="AD564" i="31" s="1"/>
  <c r="AE564" i="31" s="1"/>
  <c r="AF564" i="31" s="1"/>
  <c r="AG564" i="31" s="1"/>
  <c r="AA565" i="31"/>
  <c r="AB565" i="31" s="1"/>
  <c r="AC565" i="31" s="1"/>
  <c r="AD565" i="31" s="1"/>
  <c r="AE565" i="31" s="1"/>
  <c r="AF565" i="31" s="1"/>
  <c r="AG565" i="31" s="1"/>
  <c r="AA566" i="31"/>
  <c r="AB566" i="31" s="1"/>
  <c r="AC566" i="31" s="1"/>
  <c r="AD566" i="31" s="1"/>
  <c r="AE566" i="31" s="1"/>
  <c r="AF566" i="31" s="1"/>
  <c r="AG566" i="31" s="1"/>
  <c r="AA567" i="31"/>
  <c r="AB567" i="31" s="1"/>
  <c r="AC567" i="31" s="1"/>
  <c r="AD567" i="31" s="1"/>
  <c r="AE567" i="31" s="1"/>
  <c r="AF567" i="31" s="1"/>
  <c r="AG567" i="31" s="1"/>
  <c r="AA568" i="31"/>
  <c r="AB568" i="31" s="1"/>
  <c r="AC568" i="31" s="1"/>
  <c r="AD568" i="31" s="1"/>
  <c r="AE568" i="31" s="1"/>
  <c r="AF568" i="31" s="1"/>
  <c r="AG568" i="31" s="1"/>
  <c r="AA569" i="31"/>
  <c r="AB569" i="31" s="1"/>
  <c r="AC569" i="31" s="1"/>
  <c r="AD569" i="31" s="1"/>
  <c r="AE569" i="31" s="1"/>
  <c r="AF569" i="31" s="1"/>
  <c r="AG569" i="31" s="1"/>
  <c r="AA570" i="31"/>
  <c r="AB570" i="31" s="1"/>
  <c r="AC570" i="31" s="1"/>
  <c r="AD570" i="31" s="1"/>
  <c r="AE570" i="31" s="1"/>
  <c r="AF570" i="31" s="1"/>
  <c r="AG570" i="31" s="1"/>
  <c r="AA571" i="31"/>
  <c r="AB571" i="31" s="1"/>
  <c r="AC571" i="31" s="1"/>
  <c r="AD571" i="31" s="1"/>
  <c r="AE571" i="31" s="1"/>
  <c r="AF571" i="31" s="1"/>
  <c r="AG571" i="31" s="1"/>
  <c r="AA572" i="31"/>
  <c r="AB572" i="31" s="1"/>
  <c r="AC572" i="31" s="1"/>
  <c r="AD572" i="31" s="1"/>
  <c r="AE572" i="31" s="1"/>
  <c r="AF572" i="31" s="1"/>
  <c r="AG572" i="31" s="1"/>
  <c r="AA573" i="31"/>
  <c r="AB573" i="31" s="1"/>
  <c r="AC573" i="31" s="1"/>
  <c r="AD573" i="31" s="1"/>
  <c r="AE573" i="31" s="1"/>
  <c r="AF573" i="31" s="1"/>
  <c r="AG573" i="31" s="1"/>
  <c r="AA574" i="31"/>
  <c r="AB574" i="31" s="1"/>
  <c r="AC574" i="31" s="1"/>
  <c r="AD574" i="31" s="1"/>
  <c r="AE574" i="31" s="1"/>
  <c r="AF574" i="31" s="1"/>
  <c r="AG574" i="31" s="1"/>
  <c r="AA575" i="31"/>
  <c r="AB575" i="31" s="1"/>
  <c r="AC575" i="31" s="1"/>
  <c r="AD575" i="31" s="1"/>
  <c r="AE575" i="31" s="1"/>
  <c r="AF575" i="31" s="1"/>
  <c r="AG575" i="31" s="1"/>
  <c r="AA576" i="31"/>
  <c r="AB576" i="31" s="1"/>
  <c r="AC576" i="31" s="1"/>
  <c r="AD576" i="31" s="1"/>
  <c r="AE576" i="31" s="1"/>
  <c r="AF576" i="31" s="1"/>
  <c r="AG576" i="31" s="1"/>
  <c r="AA577" i="31"/>
  <c r="AB577" i="31" s="1"/>
  <c r="AC577" i="31" s="1"/>
  <c r="AD577" i="31" s="1"/>
  <c r="AE577" i="31" s="1"/>
  <c r="AF577" i="31" s="1"/>
  <c r="AG577" i="31" s="1"/>
  <c r="AA578" i="31"/>
  <c r="AB578" i="31" s="1"/>
  <c r="AC578" i="31" s="1"/>
  <c r="AD578" i="31" s="1"/>
  <c r="AE578" i="31" s="1"/>
  <c r="AF578" i="31" s="1"/>
  <c r="AG578" i="31" s="1"/>
  <c r="AA579" i="31"/>
  <c r="AB579" i="31" s="1"/>
  <c r="AC579" i="31" s="1"/>
  <c r="AD579" i="31" s="1"/>
  <c r="AE579" i="31" s="1"/>
  <c r="AF579" i="31" s="1"/>
  <c r="AG579" i="31" s="1"/>
  <c r="AA580" i="31"/>
  <c r="AB580" i="31" s="1"/>
  <c r="AC580" i="31" s="1"/>
  <c r="AD580" i="31" s="1"/>
  <c r="AE580" i="31" s="1"/>
  <c r="AF580" i="31" s="1"/>
  <c r="AG580" i="31" s="1"/>
  <c r="AA581" i="31"/>
  <c r="AB581" i="31" s="1"/>
  <c r="AC581" i="31" s="1"/>
  <c r="AD581" i="31" s="1"/>
  <c r="AE581" i="31" s="1"/>
  <c r="AF581" i="31" s="1"/>
  <c r="AG581" i="31" s="1"/>
  <c r="AA582" i="31"/>
  <c r="AB582" i="31" s="1"/>
  <c r="AC582" i="31" s="1"/>
  <c r="AD582" i="31" s="1"/>
  <c r="AE582" i="31" s="1"/>
  <c r="AF582" i="31" s="1"/>
  <c r="AG582" i="31" s="1"/>
  <c r="AA583" i="31"/>
  <c r="AB583" i="31" s="1"/>
  <c r="AC583" i="31" s="1"/>
  <c r="AD583" i="31" s="1"/>
  <c r="AE583" i="31" s="1"/>
  <c r="AF583" i="31" s="1"/>
  <c r="AG583" i="31" s="1"/>
  <c r="AA584" i="31"/>
  <c r="AB584" i="31" s="1"/>
  <c r="AC584" i="31" s="1"/>
  <c r="AD584" i="31" s="1"/>
  <c r="AE584" i="31" s="1"/>
  <c r="AF584" i="31" s="1"/>
  <c r="AG584" i="31" s="1"/>
  <c r="AA585" i="31"/>
  <c r="AB585" i="31" s="1"/>
  <c r="AC585" i="31" s="1"/>
  <c r="AD585" i="31" s="1"/>
  <c r="AE585" i="31" s="1"/>
  <c r="AF585" i="31" s="1"/>
  <c r="AG585" i="31" s="1"/>
  <c r="AA586" i="31"/>
  <c r="AB586" i="31" s="1"/>
  <c r="AC586" i="31" s="1"/>
  <c r="AD586" i="31" s="1"/>
  <c r="AE586" i="31" s="1"/>
  <c r="AF586" i="31" s="1"/>
  <c r="AG586" i="31" s="1"/>
  <c r="AA587" i="31"/>
  <c r="AB587" i="31" s="1"/>
  <c r="AC587" i="31" s="1"/>
  <c r="AD587" i="31" s="1"/>
  <c r="AE587" i="31" s="1"/>
  <c r="AF587" i="31" s="1"/>
  <c r="AG587" i="31" s="1"/>
  <c r="AA588" i="31"/>
  <c r="AB588" i="31" s="1"/>
  <c r="AC588" i="31" s="1"/>
  <c r="AD588" i="31" s="1"/>
  <c r="AE588" i="31" s="1"/>
  <c r="AF588" i="31" s="1"/>
  <c r="AG588" i="31" s="1"/>
  <c r="AA589" i="31"/>
  <c r="AB589" i="31" s="1"/>
  <c r="AC589" i="31" s="1"/>
  <c r="AD589" i="31" s="1"/>
  <c r="AE589" i="31" s="1"/>
  <c r="AF589" i="31" s="1"/>
  <c r="AG589" i="31" s="1"/>
  <c r="AA590" i="31"/>
  <c r="AB590" i="31" s="1"/>
  <c r="AC590" i="31" s="1"/>
  <c r="AD590" i="31" s="1"/>
  <c r="AE590" i="31" s="1"/>
  <c r="AF590" i="31" s="1"/>
  <c r="AG590" i="31" s="1"/>
  <c r="AA591" i="31"/>
  <c r="AB591" i="31" s="1"/>
  <c r="AC591" i="31" s="1"/>
  <c r="AD591" i="31" s="1"/>
  <c r="AE591" i="31" s="1"/>
  <c r="AF591" i="31" s="1"/>
  <c r="AG591" i="31" s="1"/>
  <c r="AA592" i="31"/>
  <c r="AB592" i="31" s="1"/>
  <c r="AC592" i="31" s="1"/>
  <c r="AD592" i="31" s="1"/>
  <c r="AE592" i="31" s="1"/>
  <c r="AF592" i="31" s="1"/>
  <c r="AG592" i="31" s="1"/>
  <c r="AA593" i="31"/>
  <c r="AB593" i="31" s="1"/>
  <c r="AC593" i="31" s="1"/>
  <c r="AD593" i="31" s="1"/>
  <c r="AE593" i="31" s="1"/>
  <c r="AF593" i="31" s="1"/>
  <c r="AG593" i="31" s="1"/>
  <c r="AA594" i="31"/>
  <c r="AB594" i="31" s="1"/>
  <c r="AC594" i="31" s="1"/>
  <c r="AD594" i="31" s="1"/>
  <c r="AE594" i="31" s="1"/>
  <c r="AF594" i="31" s="1"/>
  <c r="AG594" i="31" s="1"/>
  <c r="AA595" i="31"/>
  <c r="AB595" i="31" s="1"/>
  <c r="AC595" i="31" s="1"/>
  <c r="AD595" i="31" s="1"/>
  <c r="AE595" i="31" s="1"/>
  <c r="AF595" i="31" s="1"/>
  <c r="AG595" i="31" s="1"/>
  <c r="AA596" i="31"/>
  <c r="AB596" i="31" s="1"/>
  <c r="AC596" i="31" s="1"/>
  <c r="AD596" i="31" s="1"/>
  <c r="AE596" i="31" s="1"/>
  <c r="AF596" i="31" s="1"/>
  <c r="AG596" i="31" s="1"/>
  <c r="AA597" i="31"/>
  <c r="AB597" i="31" s="1"/>
  <c r="AC597" i="31" s="1"/>
  <c r="AD597" i="31" s="1"/>
  <c r="AE597" i="31" s="1"/>
  <c r="AF597" i="31" s="1"/>
  <c r="AG597" i="31" s="1"/>
  <c r="AA598" i="31"/>
  <c r="AB598" i="31" s="1"/>
  <c r="AC598" i="31" s="1"/>
  <c r="AD598" i="31" s="1"/>
  <c r="AE598" i="31" s="1"/>
  <c r="AF598" i="31" s="1"/>
  <c r="AG598" i="31" s="1"/>
  <c r="AA599" i="31"/>
  <c r="AB599" i="31" s="1"/>
  <c r="AC599" i="31" s="1"/>
  <c r="AD599" i="31" s="1"/>
  <c r="AE599" i="31" s="1"/>
  <c r="AF599" i="31" s="1"/>
  <c r="AG599" i="31" s="1"/>
  <c r="AA600" i="31"/>
  <c r="AB600" i="31" s="1"/>
  <c r="AC600" i="31" s="1"/>
  <c r="AD600" i="31" s="1"/>
  <c r="AE600" i="31" s="1"/>
  <c r="AF600" i="31" s="1"/>
  <c r="AG600" i="31" s="1"/>
  <c r="AA601" i="31"/>
  <c r="AB601" i="31" s="1"/>
  <c r="AC601" i="31" s="1"/>
  <c r="AD601" i="31" s="1"/>
  <c r="AE601" i="31" s="1"/>
  <c r="AF601" i="31" s="1"/>
  <c r="AG601" i="31" s="1"/>
  <c r="AA602" i="31"/>
  <c r="AB602" i="31" s="1"/>
  <c r="AC602" i="31" s="1"/>
  <c r="AD602" i="31" s="1"/>
  <c r="AE602" i="31" s="1"/>
  <c r="AF602" i="31" s="1"/>
  <c r="AG602" i="31" s="1"/>
  <c r="AA603" i="31"/>
  <c r="AB603" i="31" s="1"/>
  <c r="AC603" i="31" s="1"/>
  <c r="AD603" i="31" s="1"/>
  <c r="AE603" i="31" s="1"/>
  <c r="AF603" i="31" s="1"/>
  <c r="AG603" i="31" s="1"/>
  <c r="AA604" i="31"/>
  <c r="AB604" i="31" s="1"/>
  <c r="AC604" i="31" s="1"/>
  <c r="AD604" i="31" s="1"/>
  <c r="AE604" i="31" s="1"/>
  <c r="AF604" i="31" s="1"/>
  <c r="AG604" i="31" s="1"/>
  <c r="AA605" i="31"/>
  <c r="AB605" i="31" s="1"/>
  <c r="AC605" i="31" s="1"/>
  <c r="AD605" i="31" s="1"/>
  <c r="AE605" i="31" s="1"/>
  <c r="AF605" i="31" s="1"/>
  <c r="AG605" i="31" s="1"/>
  <c r="AA606" i="31"/>
  <c r="AB606" i="31" s="1"/>
  <c r="AC606" i="31" s="1"/>
  <c r="AD606" i="31" s="1"/>
  <c r="AE606" i="31" s="1"/>
  <c r="AF606" i="31" s="1"/>
  <c r="AG606" i="31" s="1"/>
  <c r="AA607" i="31"/>
  <c r="AB607" i="31" s="1"/>
  <c r="AC607" i="31" s="1"/>
  <c r="AD607" i="31" s="1"/>
  <c r="AE607" i="31" s="1"/>
  <c r="AF607" i="31" s="1"/>
  <c r="AG607" i="31" s="1"/>
  <c r="AA608" i="31"/>
  <c r="AB608" i="31" s="1"/>
  <c r="AC608" i="31" s="1"/>
  <c r="AD608" i="31" s="1"/>
  <c r="AE608" i="31" s="1"/>
  <c r="AF608" i="31" s="1"/>
  <c r="AG608" i="31" s="1"/>
  <c r="AA609" i="31"/>
  <c r="AB609" i="31" s="1"/>
  <c r="AC609" i="31" s="1"/>
  <c r="AD609" i="31" s="1"/>
  <c r="AE609" i="31" s="1"/>
  <c r="AF609" i="31" s="1"/>
  <c r="AG609" i="31" s="1"/>
  <c r="AA610" i="31"/>
  <c r="AB610" i="31" s="1"/>
  <c r="AC610" i="31" s="1"/>
  <c r="AD610" i="31" s="1"/>
  <c r="AE610" i="31" s="1"/>
  <c r="AF610" i="31" s="1"/>
  <c r="AG610" i="31" s="1"/>
  <c r="AA611" i="31"/>
  <c r="AB611" i="31" s="1"/>
  <c r="AC611" i="31" s="1"/>
  <c r="AD611" i="31" s="1"/>
  <c r="AE611" i="31" s="1"/>
  <c r="AF611" i="31" s="1"/>
  <c r="AG611" i="31" s="1"/>
  <c r="AA612" i="31"/>
  <c r="AB612" i="31" s="1"/>
  <c r="AC612" i="31" s="1"/>
  <c r="AD612" i="31" s="1"/>
  <c r="AE612" i="31" s="1"/>
  <c r="AF612" i="31" s="1"/>
  <c r="AG612" i="31" s="1"/>
  <c r="AA613" i="31"/>
  <c r="AB613" i="31" s="1"/>
  <c r="AC613" i="31" s="1"/>
  <c r="AD613" i="31" s="1"/>
  <c r="AE613" i="31" s="1"/>
  <c r="AF613" i="31" s="1"/>
  <c r="AG613" i="31" s="1"/>
  <c r="AA614" i="31"/>
  <c r="AB614" i="31" s="1"/>
  <c r="AC614" i="31" s="1"/>
  <c r="AD614" i="31" s="1"/>
  <c r="AE614" i="31" s="1"/>
  <c r="AF614" i="31" s="1"/>
  <c r="AG614" i="31" s="1"/>
  <c r="AA615" i="31"/>
  <c r="AB615" i="31" s="1"/>
  <c r="AC615" i="31" s="1"/>
  <c r="AD615" i="31" s="1"/>
  <c r="AE615" i="31" s="1"/>
  <c r="AF615" i="31" s="1"/>
  <c r="AG615" i="31" s="1"/>
  <c r="AA616" i="31"/>
  <c r="AB616" i="31" s="1"/>
  <c r="AC616" i="31" s="1"/>
  <c r="AD616" i="31" s="1"/>
  <c r="AE616" i="31" s="1"/>
  <c r="AF616" i="31" s="1"/>
  <c r="AG616" i="31" s="1"/>
  <c r="AA617" i="31"/>
  <c r="AB617" i="31" s="1"/>
  <c r="AC617" i="31" s="1"/>
  <c r="AD617" i="31" s="1"/>
  <c r="AE617" i="31" s="1"/>
  <c r="AF617" i="31" s="1"/>
  <c r="AG617" i="31" s="1"/>
  <c r="AA618" i="31"/>
  <c r="AB618" i="31" s="1"/>
  <c r="AC618" i="31" s="1"/>
  <c r="AD618" i="31" s="1"/>
  <c r="AE618" i="31" s="1"/>
  <c r="AF618" i="31" s="1"/>
  <c r="AG618" i="31" s="1"/>
  <c r="AA619" i="31"/>
  <c r="AB619" i="31" s="1"/>
  <c r="AC619" i="31" s="1"/>
  <c r="AD619" i="31" s="1"/>
  <c r="AE619" i="31" s="1"/>
  <c r="AF619" i="31" s="1"/>
  <c r="AG619" i="31" s="1"/>
  <c r="AA620" i="31"/>
  <c r="AB620" i="31" s="1"/>
  <c r="AC620" i="31" s="1"/>
  <c r="AD620" i="31" s="1"/>
  <c r="AE620" i="31" s="1"/>
  <c r="AF620" i="31" s="1"/>
  <c r="AG620" i="31" s="1"/>
  <c r="AA621" i="31"/>
  <c r="AB621" i="31" s="1"/>
  <c r="AC621" i="31" s="1"/>
  <c r="AD621" i="31" s="1"/>
  <c r="AE621" i="31" s="1"/>
  <c r="AF621" i="31" s="1"/>
  <c r="AG621" i="31" s="1"/>
  <c r="AA622" i="31"/>
  <c r="AB622" i="31" s="1"/>
  <c r="AC622" i="31" s="1"/>
  <c r="AD622" i="31" s="1"/>
  <c r="AE622" i="31" s="1"/>
  <c r="AF622" i="31" s="1"/>
  <c r="AG622" i="31" s="1"/>
  <c r="AA623" i="31"/>
  <c r="AB623" i="31" s="1"/>
  <c r="AC623" i="31" s="1"/>
  <c r="AD623" i="31" s="1"/>
  <c r="AE623" i="31" s="1"/>
  <c r="AF623" i="31" s="1"/>
  <c r="AG623" i="31" s="1"/>
  <c r="AA624" i="31"/>
  <c r="AB624" i="31" s="1"/>
  <c r="AC624" i="31" s="1"/>
  <c r="AD624" i="31" s="1"/>
  <c r="AE624" i="31" s="1"/>
  <c r="AF624" i="31" s="1"/>
  <c r="AG624" i="31" s="1"/>
  <c r="AA625" i="31"/>
  <c r="AB625" i="31" s="1"/>
  <c r="AC625" i="31" s="1"/>
  <c r="AD625" i="31" s="1"/>
  <c r="AE625" i="31" s="1"/>
  <c r="AF625" i="31" s="1"/>
  <c r="AG625" i="31" s="1"/>
  <c r="AA626" i="31"/>
  <c r="AB626" i="31" s="1"/>
  <c r="AC626" i="31" s="1"/>
  <c r="AD626" i="31" s="1"/>
  <c r="AE626" i="31" s="1"/>
  <c r="AF626" i="31" s="1"/>
  <c r="AG626" i="31" s="1"/>
  <c r="AA627" i="31"/>
  <c r="AB627" i="31" s="1"/>
  <c r="AC627" i="31" s="1"/>
  <c r="AD627" i="31" s="1"/>
  <c r="AE627" i="31" s="1"/>
  <c r="AF627" i="31" s="1"/>
  <c r="AG627" i="31" s="1"/>
  <c r="AA628" i="31"/>
  <c r="AB628" i="31" s="1"/>
  <c r="AC628" i="31" s="1"/>
  <c r="AD628" i="31" s="1"/>
  <c r="AE628" i="31" s="1"/>
  <c r="AF628" i="31" s="1"/>
  <c r="AG628" i="31" s="1"/>
  <c r="AA629" i="31"/>
  <c r="AB629" i="31" s="1"/>
  <c r="AC629" i="31" s="1"/>
  <c r="AD629" i="31" s="1"/>
  <c r="AE629" i="31" s="1"/>
  <c r="AF629" i="31" s="1"/>
  <c r="AG629" i="31" s="1"/>
  <c r="AA630" i="31"/>
  <c r="AB630" i="31" s="1"/>
  <c r="AC630" i="31" s="1"/>
  <c r="AD630" i="31" s="1"/>
  <c r="AE630" i="31" s="1"/>
  <c r="AF630" i="31" s="1"/>
  <c r="AG630" i="31" s="1"/>
  <c r="AA631" i="31"/>
  <c r="AB631" i="31" s="1"/>
  <c r="AC631" i="31" s="1"/>
  <c r="AD631" i="31" s="1"/>
  <c r="AE631" i="31" s="1"/>
  <c r="AF631" i="31" s="1"/>
  <c r="AG631" i="31" s="1"/>
  <c r="AA632" i="31"/>
  <c r="AB632" i="31" s="1"/>
  <c r="AC632" i="31" s="1"/>
  <c r="AD632" i="31" s="1"/>
  <c r="AE632" i="31" s="1"/>
  <c r="AF632" i="31" s="1"/>
  <c r="AG632" i="31" s="1"/>
  <c r="AA633" i="31"/>
  <c r="AB633" i="31" s="1"/>
  <c r="AC633" i="31" s="1"/>
  <c r="AD633" i="31" s="1"/>
  <c r="AE633" i="31" s="1"/>
  <c r="AF633" i="31" s="1"/>
  <c r="AG633" i="31" s="1"/>
  <c r="AA634" i="31"/>
  <c r="AB634" i="31" s="1"/>
  <c r="AC634" i="31" s="1"/>
  <c r="AD634" i="31" s="1"/>
  <c r="AE634" i="31" s="1"/>
  <c r="AF634" i="31" s="1"/>
  <c r="AG634" i="31" s="1"/>
  <c r="AA635" i="31"/>
  <c r="AB635" i="31" s="1"/>
  <c r="AC635" i="31" s="1"/>
  <c r="AD635" i="31" s="1"/>
  <c r="AE635" i="31" s="1"/>
  <c r="AF635" i="31" s="1"/>
  <c r="AG635" i="31" s="1"/>
  <c r="AA636" i="31"/>
  <c r="AB636" i="31" s="1"/>
  <c r="AC636" i="31" s="1"/>
  <c r="AD636" i="31" s="1"/>
  <c r="AE636" i="31" s="1"/>
  <c r="AF636" i="31" s="1"/>
  <c r="AG636" i="31" s="1"/>
  <c r="AA637" i="31"/>
  <c r="AB637" i="31" s="1"/>
  <c r="AC637" i="31" s="1"/>
  <c r="AD637" i="31" s="1"/>
  <c r="AE637" i="31" s="1"/>
  <c r="AF637" i="31" s="1"/>
  <c r="AG637" i="31" s="1"/>
  <c r="AA638" i="31"/>
  <c r="AB638" i="31" s="1"/>
  <c r="AC638" i="31" s="1"/>
  <c r="AD638" i="31" s="1"/>
  <c r="AE638" i="31" s="1"/>
  <c r="AF638" i="31" s="1"/>
  <c r="AG638" i="31" s="1"/>
  <c r="AA639" i="31"/>
  <c r="AB639" i="31" s="1"/>
  <c r="AC639" i="31" s="1"/>
  <c r="AD639" i="31" s="1"/>
  <c r="AE639" i="31" s="1"/>
  <c r="AF639" i="31" s="1"/>
  <c r="AG639" i="31" s="1"/>
  <c r="AA640" i="31"/>
  <c r="AB640" i="31" s="1"/>
  <c r="AC640" i="31" s="1"/>
  <c r="AD640" i="31" s="1"/>
  <c r="AE640" i="31" s="1"/>
  <c r="AF640" i="31" s="1"/>
  <c r="AG640" i="31" s="1"/>
  <c r="AA641" i="31"/>
  <c r="AB641" i="31" s="1"/>
  <c r="AC641" i="31" s="1"/>
  <c r="AD641" i="31" s="1"/>
  <c r="AE641" i="31" s="1"/>
  <c r="AF641" i="31" s="1"/>
  <c r="AG641" i="31" s="1"/>
  <c r="AA642" i="31"/>
  <c r="AB642" i="31" s="1"/>
  <c r="AC642" i="31" s="1"/>
  <c r="AD642" i="31" s="1"/>
  <c r="AE642" i="31" s="1"/>
  <c r="AF642" i="31" s="1"/>
  <c r="AG642" i="31" s="1"/>
  <c r="AA643" i="31"/>
  <c r="AB643" i="31" s="1"/>
  <c r="AC643" i="31" s="1"/>
  <c r="AD643" i="31" s="1"/>
  <c r="AE643" i="31" s="1"/>
  <c r="AF643" i="31" s="1"/>
  <c r="AG643" i="31" s="1"/>
  <c r="AA644" i="31"/>
  <c r="AB644" i="31" s="1"/>
  <c r="AC644" i="31" s="1"/>
  <c r="AD644" i="31" s="1"/>
  <c r="AE644" i="31" s="1"/>
  <c r="AF644" i="31" s="1"/>
  <c r="AG644" i="31" s="1"/>
  <c r="AA645" i="31"/>
  <c r="AB645" i="31" s="1"/>
  <c r="AC645" i="31" s="1"/>
  <c r="AD645" i="31" s="1"/>
  <c r="AE645" i="31" s="1"/>
  <c r="AF645" i="31" s="1"/>
  <c r="AG645" i="31" s="1"/>
  <c r="AA646" i="31"/>
  <c r="AB646" i="31" s="1"/>
  <c r="AC646" i="31" s="1"/>
  <c r="AD646" i="31" s="1"/>
  <c r="AE646" i="31" s="1"/>
  <c r="AF646" i="31" s="1"/>
  <c r="AG646" i="31" s="1"/>
  <c r="AA647" i="31"/>
  <c r="AB647" i="31" s="1"/>
  <c r="AC647" i="31" s="1"/>
  <c r="AD647" i="31" s="1"/>
  <c r="AE647" i="31" s="1"/>
  <c r="AF647" i="31" s="1"/>
  <c r="AG647" i="31" s="1"/>
  <c r="AA648" i="31"/>
  <c r="AB648" i="31" s="1"/>
  <c r="AC648" i="31" s="1"/>
  <c r="AD648" i="31" s="1"/>
  <c r="AE648" i="31" s="1"/>
  <c r="AF648" i="31" s="1"/>
  <c r="AG648" i="31" s="1"/>
  <c r="AA649" i="31"/>
  <c r="AB649" i="31" s="1"/>
  <c r="AC649" i="31" s="1"/>
  <c r="AD649" i="31" s="1"/>
  <c r="AE649" i="31" s="1"/>
  <c r="AF649" i="31" s="1"/>
  <c r="AG649" i="31" s="1"/>
  <c r="AA650" i="31"/>
  <c r="AB650" i="31" s="1"/>
  <c r="AC650" i="31" s="1"/>
  <c r="AD650" i="31" s="1"/>
  <c r="AE650" i="31" s="1"/>
  <c r="AF650" i="31" s="1"/>
  <c r="AG650" i="31" s="1"/>
  <c r="AA651" i="31"/>
  <c r="AB651" i="31" s="1"/>
  <c r="AC651" i="31" s="1"/>
  <c r="AD651" i="31" s="1"/>
  <c r="AE651" i="31" s="1"/>
  <c r="AF651" i="31" s="1"/>
  <c r="AG651" i="31" s="1"/>
  <c r="AA652" i="31"/>
  <c r="AB652" i="31" s="1"/>
  <c r="AC652" i="31" s="1"/>
  <c r="AD652" i="31" s="1"/>
  <c r="AE652" i="31" s="1"/>
  <c r="AF652" i="31" s="1"/>
  <c r="AG652" i="31" s="1"/>
  <c r="AA653" i="31"/>
  <c r="AB653" i="31" s="1"/>
  <c r="AC653" i="31" s="1"/>
  <c r="AD653" i="31" s="1"/>
  <c r="AE653" i="31" s="1"/>
  <c r="AF653" i="31" s="1"/>
  <c r="AG653" i="31" s="1"/>
  <c r="AA654" i="31"/>
  <c r="AB654" i="31" s="1"/>
  <c r="AC654" i="31" s="1"/>
  <c r="AD654" i="31" s="1"/>
  <c r="AE654" i="31" s="1"/>
  <c r="AF654" i="31" s="1"/>
  <c r="AG654" i="31" s="1"/>
  <c r="AA655" i="31"/>
  <c r="AB655" i="31" s="1"/>
  <c r="AC655" i="31" s="1"/>
  <c r="AD655" i="31" s="1"/>
  <c r="AE655" i="31" s="1"/>
  <c r="AF655" i="31" s="1"/>
  <c r="AG655" i="31" s="1"/>
  <c r="AA656" i="31"/>
  <c r="AB656" i="31" s="1"/>
  <c r="AC656" i="31" s="1"/>
  <c r="AD656" i="31" s="1"/>
  <c r="AE656" i="31" s="1"/>
  <c r="AF656" i="31" s="1"/>
  <c r="AG656" i="31" s="1"/>
  <c r="AA657" i="31"/>
  <c r="AB657" i="31" s="1"/>
  <c r="AC657" i="31" s="1"/>
  <c r="AD657" i="31" s="1"/>
  <c r="AE657" i="31" s="1"/>
  <c r="AF657" i="31" s="1"/>
  <c r="AG657" i="31" s="1"/>
  <c r="AA658" i="31"/>
  <c r="AB658" i="31" s="1"/>
  <c r="AC658" i="31" s="1"/>
  <c r="AD658" i="31" s="1"/>
  <c r="AE658" i="31" s="1"/>
  <c r="AF658" i="31" s="1"/>
  <c r="AG658" i="31" s="1"/>
  <c r="AA659" i="31"/>
  <c r="AB659" i="31" s="1"/>
  <c r="AC659" i="31" s="1"/>
  <c r="AD659" i="31" s="1"/>
  <c r="AE659" i="31" s="1"/>
  <c r="AF659" i="31" s="1"/>
  <c r="AG659" i="31" s="1"/>
  <c r="AA660" i="31"/>
  <c r="AB660" i="31" s="1"/>
  <c r="AC660" i="31" s="1"/>
  <c r="AD660" i="31" s="1"/>
  <c r="AE660" i="31" s="1"/>
  <c r="AF660" i="31" s="1"/>
  <c r="AG660" i="31" s="1"/>
  <c r="AA661" i="31"/>
  <c r="AB661" i="31" s="1"/>
  <c r="AC661" i="31" s="1"/>
  <c r="AD661" i="31" s="1"/>
  <c r="AE661" i="31" s="1"/>
  <c r="AF661" i="31" s="1"/>
  <c r="AG661" i="31" s="1"/>
  <c r="AA662" i="31"/>
  <c r="AB662" i="31" s="1"/>
  <c r="AC662" i="31" s="1"/>
  <c r="AD662" i="31" s="1"/>
  <c r="AE662" i="31" s="1"/>
  <c r="AF662" i="31" s="1"/>
  <c r="AG662" i="31" s="1"/>
  <c r="AA663" i="31"/>
  <c r="AB663" i="31" s="1"/>
  <c r="AC663" i="31" s="1"/>
  <c r="AD663" i="31" s="1"/>
  <c r="AE663" i="31" s="1"/>
  <c r="AF663" i="31" s="1"/>
  <c r="AG663" i="31" s="1"/>
  <c r="AA664" i="31"/>
  <c r="AB664" i="31" s="1"/>
  <c r="AC664" i="31" s="1"/>
  <c r="AD664" i="31" s="1"/>
  <c r="AE664" i="31" s="1"/>
  <c r="AF664" i="31" s="1"/>
  <c r="AG664" i="31" s="1"/>
  <c r="AA665" i="31"/>
  <c r="AB665" i="31" s="1"/>
  <c r="AC665" i="31" s="1"/>
  <c r="AD665" i="31" s="1"/>
  <c r="AE665" i="31" s="1"/>
  <c r="AF665" i="31" s="1"/>
  <c r="AG665" i="31" s="1"/>
  <c r="AA666" i="31"/>
  <c r="AB666" i="31" s="1"/>
  <c r="AC666" i="31" s="1"/>
  <c r="AD666" i="31" s="1"/>
  <c r="AE666" i="31" s="1"/>
  <c r="AF666" i="31" s="1"/>
  <c r="AG666" i="31" s="1"/>
  <c r="AA667" i="31"/>
  <c r="AB667" i="31" s="1"/>
  <c r="AC667" i="31" s="1"/>
  <c r="AD667" i="31" s="1"/>
  <c r="AE667" i="31" s="1"/>
  <c r="AF667" i="31" s="1"/>
  <c r="AG667" i="31" s="1"/>
  <c r="AA668" i="31"/>
  <c r="AB668" i="31" s="1"/>
  <c r="AC668" i="31" s="1"/>
  <c r="AD668" i="31" s="1"/>
  <c r="AE668" i="31" s="1"/>
  <c r="AF668" i="31" s="1"/>
  <c r="AG668" i="31" s="1"/>
  <c r="AA669" i="31"/>
  <c r="AB669" i="31" s="1"/>
  <c r="AC669" i="31" s="1"/>
  <c r="AD669" i="31" s="1"/>
  <c r="AE669" i="31" s="1"/>
  <c r="AF669" i="31" s="1"/>
  <c r="AG669" i="31" s="1"/>
  <c r="AA670" i="31"/>
  <c r="AB670" i="31" s="1"/>
  <c r="AC670" i="31" s="1"/>
  <c r="AD670" i="31" s="1"/>
  <c r="AE670" i="31" s="1"/>
  <c r="AF670" i="31" s="1"/>
  <c r="AG670" i="31" s="1"/>
  <c r="AA671" i="31"/>
  <c r="AB671" i="31" s="1"/>
  <c r="AC671" i="31" s="1"/>
  <c r="AD671" i="31" s="1"/>
  <c r="AE671" i="31" s="1"/>
  <c r="AF671" i="31" s="1"/>
  <c r="AG671" i="31" s="1"/>
  <c r="AA672" i="31"/>
  <c r="AB672" i="31" s="1"/>
  <c r="AC672" i="31" s="1"/>
  <c r="AD672" i="31" s="1"/>
  <c r="AE672" i="31" s="1"/>
  <c r="AF672" i="31" s="1"/>
  <c r="AG672" i="31" s="1"/>
  <c r="AA673" i="31"/>
  <c r="AB673" i="31" s="1"/>
  <c r="AC673" i="31" s="1"/>
  <c r="AD673" i="31" s="1"/>
  <c r="AE673" i="31" s="1"/>
  <c r="AF673" i="31" s="1"/>
  <c r="AG673" i="31" s="1"/>
  <c r="AA674" i="31"/>
  <c r="AB674" i="31" s="1"/>
  <c r="AC674" i="31" s="1"/>
  <c r="AD674" i="31" s="1"/>
  <c r="AE674" i="31" s="1"/>
  <c r="AF674" i="31" s="1"/>
  <c r="AG674" i="31" s="1"/>
  <c r="AA675" i="31"/>
  <c r="AB675" i="31" s="1"/>
  <c r="AC675" i="31" s="1"/>
  <c r="AD675" i="31" s="1"/>
  <c r="AE675" i="31" s="1"/>
  <c r="AF675" i="31" s="1"/>
  <c r="AG675" i="31" s="1"/>
  <c r="AA676" i="31"/>
  <c r="AB676" i="31" s="1"/>
  <c r="AC676" i="31" s="1"/>
  <c r="AD676" i="31" s="1"/>
  <c r="AE676" i="31" s="1"/>
  <c r="AF676" i="31" s="1"/>
  <c r="AG676" i="31" s="1"/>
  <c r="AA677" i="31"/>
  <c r="AB677" i="31" s="1"/>
  <c r="AC677" i="31" s="1"/>
  <c r="AD677" i="31" s="1"/>
  <c r="AE677" i="31" s="1"/>
  <c r="AF677" i="31" s="1"/>
  <c r="AG677" i="31" s="1"/>
  <c r="AA678" i="31"/>
  <c r="AB678" i="31" s="1"/>
  <c r="AC678" i="31" s="1"/>
  <c r="AD678" i="31" s="1"/>
  <c r="AE678" i="31" s="1"/>
  <c r="AF678" i="31" s="1"/>
  <c r="AG678" i="31" s="1"/>
  <c r="AA679" i="31"/>
  <c r="AB679" i="31" s="1"/>
  <c r="AC679" i="31" s="1"/>
  <c r="AD679" i="31" s="1"/>
  <c r="AE679" i="31" s="1"/>
  <c r="AF679" i="31" s="1"/>
  <c r="AG679" i="31" s="1"/>
  <c r="AA680" i="31"/>
  <c r="AB680" i="31" s="1"/>
  <c r="AC680" i="31" s="1"/>
  <c r="AD680" i="31" s="1"/>
  <c r="AE680" i="31" s="1"/>
  <c r="AF680" i="31" s="1"/>
  <c r="AG680" i="31" s="1"/>
  <c r="AA681" i="31"/>
  <c r="AB681" i="31" s="1"/>
  <c r="AC681" i="31" s="1"/>
  <c r="AD681" i="31" s="1"/>
  <c r="AE681" i="31" s="1"/>
  <c r="AF681" i="31" s="1"/>
  <c r="AG681" i="31" s="1"/>
  <c r="AA682" i="31"/>
  <c r="AB682" i="31" s="1"/>
  <c r="AC682" i="31" s="1"/>
  <c r="AD682" i="31" s="1"/>
  <c r="AE682" i="31" s="1"/>
  <c r="AF682" i="31" s="1"/>
  <c r="AG682" i="31" s="1"/>
  <c r="AA683" i="31"/>
  <c r="AB683" i="31" s="1"/>
  <c r="AC683" i="31" s="1"/>
  <c r="AD683" i="31" s="1"/>
  <c r="AE683" i="31" s="1"/>
  <c r="AF683" i="31" s="1"/>
  <c r="AG683" i="31" s="1"/>
  <c r="AA684" i="31"/>
  <c r="AB684" i="31" s="1"/>
  <c r="AC684" i="31" s="1"/>
  <c r="AD684" i="31" s="1"/>
  <c r="AE684" i="31" s="1"/>
  <c r="AF684" i="31" s="1"/>
  <c r="AG684" i="31" s="1"/>
  <c r="AA685" i="31"/>
  <c r="AB685" i="31" s="1"/>
  <c r="AC685" i="31" s="1"/>
  <c r="AD685" i="31" s="1"/>
  <c r="AE685" i="31" s="1"/>
  <c r="AF685" i="31" s="1"/>
  <c r="AG685" i="31" s="1"/>
  <c r="AA686" i="31"/>
  <c r="AB686" i="31" s="1"/>
  <c r="AC686" i="31" s="1"/>
  <c r="AD686" i="31" s="1"/>
  <c r="AE686" i="31" s="1"/>
  <c r="AF686" i="31" s="1"/>
  <c r="AG686" i="31" s="1"/>
  <c r="AA687" i="31"/>
  <c r="AB687" i="31" s="1"/>
  <c r="AC687" i="31" s="1"/>
  <c r="AD687" i="31" s="1"/>
  <c r="AE687" i="31" s="1"/>
  <c r="AF687" i="31" s="1"/>
  <c r="AG687" i="31" s="1"/>
  <c r="AA688" i="31"/>
  <c r="AB688" i="31" s="1"/>
  <c r="AC688" i="31" s="1"/>
  <c r="AD688" i="31" s="1"/>
  <c r="AE688" i="31" s="1"/>
  <c r="AF688" i="31" s="1"/>
  <c r="AG688" i="31" s="1"/>
  <c r="AA689" i="31"/>
  <c r="AB689" i="31" s="1"/>
  <c r="AC689" i="31" s="1"/>
  <c r="AD689" i="31" s="1"/>
  <c r="AE689" i="31" s="1"/>
  <c r="AF689" i="31" s="1"/>
  <c r="AG689" i="31" s="1"/>
  <c r="AA690" i="31"/>
  <c r="AB690" i="31" s="1"/>
  <c r="AC690" i="31" s="1"/>
  <c r="AD690" i="31" s="1"/>
  <c r="AE690" i="31" s="1"/>
  <c r="AF690" i="31" s="1"/>
  <c r="AG690" i="31" s="1"/>
  <c r="AA691" i="31"/>
  <c r="AB691" i="31" s="1"/>
  <c r="AC691" i="31" s="1"/>
  <c r="AD691" i="31" s="1"/>
  <c r="AE691" i="31" s="1"/>
  <c r="AF691" i="31" s="1"/>
  <c r="AG691" i="31" s="1"/>
  <c r="AA692" i="31"/>
  <c r="AB692" i="31" s="1"/>
  <c r="AC692" i="31" s="1"/>
  <c r="AD692" i="31" s="1"/>
  <c r="AE692" i="31" s="1"/>
  <c r="AF692" i="31" s="1"/>
  <c r="AG692" i="31" s="1"/>
  <c r="AA693" i="31"/>
  <c r="AB693" i="31" s="1"/>
  <c r="AC693" i="31" s="1"/>
  <c r="AD693" i="31" s="1"/>
  <c r="AE693" i="31" s="1"/>
  <c r="AF693" i="31" s="1"/>
  <c r="AG693" i="31" s="1"/>
  <c r="AA694" i="31"/>
  <c r="AB694" i="31" s="1"/>
  <c r="AC694" i="31" s="1"/>
  <c r="AD694" i="31" s="1"/>
  <c r="AE694" i="31" s="1"/>
  <c r="AF694" i="31" s="1"/>
  <c r="AG694" i="31" s="1"/>
  <c r="AA695" i="31"/>
  <c r="AB695" i="31" s="1"/>
  <c r="AC695" i="31" s="1"/>
  <c r="AD695" i="31" s="1"/>
  <c r="AE695" i="31" s="1"/>
  <c r="AF695" i="31" s="1"/>
  <c r="AG695" i="31" s="1"/>
  <c r="AA696" i="31"/>
  <c r="AB696" i="31" s="1"/>
  <c r="AC696" i="31" s="1"/>
  <c r="AD696" i="31" s="1"/>
  <c r="AE696" i="31" s="1"/>
  <c r="AF696" i="31" s="1"/>
  <c r="AG696" i="31" s="1"/>
  <c r="AA697" i="31"/>
  <c r="AB697" i="31" s="1"/>
  <c r="AC697" i="31" s="1"/>
  <c r="AD697" i="31" s="1"/>
  <c r="AE697" i="31" s="1"/>
  <c r="AF697" i="31" s="1"/>
  <c r="AG697" i="31" s="1"/>
  <c r="AA698" i="31"/>
  <c r="AB698" i="31" s="1"/>
  <c r="AC698" i="31" s="1"/>
  <c r="AD698" i="31" s="1"/>
  <c r="AE698" i="31" s="1"/>
  <c r="AF698" i="31" s="1"/>
  <c r="AG698" i="31" s="1"/>
  <c r="AA699" i="31"/>
  <c r="AB699" i="31" s="1"/>
  <c r="AC699" i="31" s="1"/>
  <c r="AD699" i="31" s="1"/>
  <c r="AE699" i="31" s="1"/>
  <c r="AF699" i="31" s="1"/>
  <c r="AG699" i="31" s="1"/>
  <c r="AA700" i="31"/>
  <c r="AB700" i="31" s="1"/>
  <c r="AC700" i="31" s="1"/>
  <c r="AD700" i="31" s="1"/>
  <c r="AE700" i="31" s="1"/>
  <c r="AF700" i="31" s="1"/>
  <c r="AG700" i="31" s="1"/>
  <c r="AA701" i="31"/>
  <c r="AB701" i="31" s="1"/>
  <c r="AC701" i="31" s="1"/>
  <c r="AD701" i="31" s="1"/>
  <c r="AE701" i="31" s="1"/>
  <c r="AF701" i="31" s="1"/>
  <c r="AG701" i="31" s="1"/>
  <c r="AA702" i="31"/>
  <c r="AB702" i="31" s="1"/>
  <c r="AC702" i="31" s="1"/>
  <c r="AD702" i="31" s="1"/>
  <c r="AE702" i="31" s="1"/>
  <c r="AF702" i="31" s="1"/>
  <c r="AG702" i="31" s="1"/>
  <c r="AA703" i="31"/>
  <c r="AB703" i="31" s="1"/>
  <c r="AC703" i="31" s="1"/>
  <c r="AD703" i="31" s="1"/>
  <c r="AE703" i="31" s="1"/>
  <c r="AF703" i="31" s="1"/>
  <c r="AG703" i="31" s="1"/>
  <c r="AA704" i="31"/>
  <c r="AB704" i="31" s="1"/>
  <c r="AC704" i="31" s="1"/>
  <c r="AD704" i="31" s="1"/>
  <c r="AE704" i="31" s="1"/>
  <c r="AF704" i="31" s="1"/>
  <c r="AG704" i="31" s="1"/>
  <c r="AA705" i="31"/>
  <c r="AB705" i="31" s="1"/>
  <c r="AC705" i="31" s="1"/>
  <c r="AD705" i="31" s="1"/>
  <c r="AE705" i="31" s="1"/>
  <c r="AF705" i="31" s="1"/>
  <c r="AG705" i="31" s="1"/>
  <c r="AA706" i="31"/>
  <c r="AB706" i="31" s="1"/>
  <c r="AC706" i="31" s="1"/>
  <c r="AD706" i="31" s="1"/>
  <c r="AE706" i="31" s="1"/>
  <c r="AF706" i="31" s="1"/>
  <c r="AG706" i="31" s="1"/>
  <c r="AA707" i="31"/>
  <c r="AB707" i="31" s="1"/>
  <c r="AC707" i="31" s="1"/>
  <c r="AD707" i="31" s="1"/>
  <c r="AE707" i="31" s="1"/>
  <c r="AF707" i="31" s="1"/>
  <c r="AG707" i="31" s="1"/>
  <c r="AA708" i="31"/>
  <c r="AB708" i="31" s="1"/>
  <c r="AC708" i="31" s="1"/>
  <c r="AD708" i="31" s="1"/>
  <c r="AE708" i="31" s="1"/>
  <c r="AF708" i="31" s="1"/>
  <c r="AG708" i="31" s="1"/>
  <c r="AA709" i="31"/>
  <c r="AB709" i="31" s="1"/>
  <c r="AC709" i="31" s="1"/>
  <c r="AD709" i="31" s="1"/>
  <c r="AE709" i="31" s="1"/>
  <c r="AF709" i="31" s="1"/>
  <c r="AG709" i="31" s="1"/>
  <c r="AA710" i="31"/>
  <c r="AB710" i="31" s="1"/>
  <c r="AC710" i="31" s="1"/>
  <c r="AD710" i="31" s="1"/>
  <c r="AE710" i="31" s="1"/>
  <c r="AF710" i="31" s="1"/>
  <c r="AG710" i="31" s="1"/>
  <c r="AA711" i="31"/>
  <c r="AB711" i="31" s="1"/>
  <c r="AC711" i="31" s="1"/>
  <c r="AD711" i="31" s="1"/>
  <c r="AE711" i="31" s="1"/>
  <c r="AF711" i="31" s="1"/>
  <c r="AG711" i="31" s="1"/>
  <c r="AA712" i="31"/>
  <c r="AB712" i="31" s="1"/>
  <c r="AC712" i="31" s="1"/>
  <c r="AD712" i="31" s="1"/>
  <c r="AE712" i="31" s="1"/>
  <c r="AF712" i="31" s="1"/>
  <c r="AG712" i="31" s="1"/>
  <c r="AA713" i="31"/>
  <c r="AB713" i="31" s="1"/>
  <c r="AC713" i="31" s="1"/>
  <c r="AD713" i="31" s="1"/>
  <c r="AE713" i="31" s="1"/>
  <c r="AF713" i="31" s="1"/>
  <c r="AG713" i="31" s="1"/>
  <c r="AA714" i="31"/>
  <c r="AB714" i="31" s="1"/>
  <c r="AC714" i="31" s="1"/>
  <c r="AD714" i="31" s="1"/>
  <c r="AE714" i="31" s="1"/>
  <c r="AF714" i="31" s="1"/>
  <c r="AG714" i="31" s="1"/>
  <c r="AA715" i="31"/>
  <c r="AB715" i="31" s="1"/>
  <c r="AC715" i="31" s="1"/>
  <c r="AD715" i="31" s="1"/>
  <c r="AE715" i="31" s="1"/>
  <c r="AF715" i="31" s="1"/>
  <c r="AG715" i="31" s="1"/>
  <c r="AA716" i="31"/>
  <c r="AB716" i="31" s="1"/>
  <c r="AC716" i="31" s="1"/>
  <c r="AD716" i="31" s="1"/>
  <c r="AE716" i="31" s="1"/>
  <c r="AF716" i="31" s="1"/>
  <c r="AG716" i="31" s="1"/>
  <c r="AA717" i="31"/>
  <c r="AB717" i="31" s="1"/>
  <c r="AC717" i="31" s="1"/>
  <c r="AD717" i="31" s="1"/>
  <c r="AE717" i="31" s="1"/>
  <c r="AF717" i="31" s="1"/>
  <c r="AG717" i="31" s="1"/>
  <c r="AA718" i="31"/>
  <c r="AB718" i="31" s="1"/>
  <c r="AC718" i="31" s="1"/>
  <c r="AD718" i="31" s="1"/>
  <c r="AE718" i="31" s="1"/>
  <c r="AF718" i="31" s="1"/>
  <c r="AG718" i="31" s="1"/>
  <c r="AA719" i="31"/>
  <c r="AB719" i="31" s="1"/>
  <c r="AC719" i="31" s="1"/>
  <c r="AD719" i="31" s="1"/>
  <c r="AE719" i="31" s="1"/>
  <c r="AF719" i="31" s="1"/>
  <c r="AG719" i="31" s="1"/>
  <c r="AA720" i="31"/>
  <c r="AB720" i="31" s="1"/>
  <c r="AC720" i="31" s="1"/>
  <c r="AD720" i="31" s="1"/>
  <c r="AE720" i="31" s="1"/>
  <c r="AF720" i="31" s="1"/>
  <c r="AG720" i="31" s="1"/>
  <c r="AA721" i="31"/>
  <c r="AB721" i="31" s="1"/>
  <c r="AC721" i="31" s="1"/>
  <c r="AD721" i="31" s="1"/>
  <c r="AE721" i="31" s="1"/>
  <c r="AF721" i="31" s="1"/>
  <c r="AG721" i="31" s="1"/>
  <c r="AA722" i="31"/>
  <c r="AB722" i="31" s="1"/>
  <c r="AC722" i="31" s="1"/>
  <c r="AD722" i="31" s="1"/>
  <c r="AE722" i="31" s="1"/>
  <c r="AF722" i="31" s="1"/>
  <c r="AG722" i="31" s="1"/>
  <c r="AA723" i="31"/>
  <c r="AB723" i="31" s="1"/>
  <c r="AC723" i="31" s="1"/>
  <c r="AD723" i="31" s="1"/>
  <c r="AE723" i="31" s="1"/>
  <c r="AF723" i="31" s="1"/>
  <c r="AG723" i="31" s="1"/>
  <c r="AA724" i="31"/>
  <c r="AB724" i="31" s="1"/>
  <c r="AC724" i="31" s="1"/>
  <c r="AD724" i="31" s="1"/>
  <c r="AE724" i="31" s="1"/>
  <c r="AF724" i="31" s="1"/>
  <c r="AG724" i="31" s="1"/>
  <c r="AA725" i="31"/>
  <c r="AB725" i="31" s="1"/>
  <c r="AC725" i="31" s="1"/>
  <c r="AD725" i="31" s="1"/>
  <c r="AE725" i="31" s="1"/>
  <c r="AF725" i="31" s="1"/>
  <c r="AG725" i="31" s="1"/>
  <c r="AA726" i="31"/>
  <c r="AB726" i="31" s="1"/>
  <c r="AC726" i="31" s="1"/>
  <c r="AD726" i="31" s="1"/>
  <c r="AE726" i="31" s="1"/>
  <c r="AF726" i="31" s="1"/>
  <c r="AG726" i="31" s="1"/>
  <c r="AA727" i="31"/>
  <c r="AB727" i="31" s="1"/>
  <c r="AC727" i="31" s="1"/>
  <c r="AD727" i="31" s="1"/>
  <c r="AE727" i="31" s="1"/>
  <c r="AF727" i="31" s="1"/>
  <c r="AG727" i="31" s="1"/>
  <c r="AA728" i="31"/>
  <c r="AB728" i="31" s="1"/>
  <c r="AC728" i="31" s="1"/>
  <c r="AD728" i="31" s="1"/>
  <c r="AE728" i="31" s="1"/>
  <c r="AF728" i="31" s="1"/>
  <c r="AG728" i="31" s="1"/>
  <c r="AA729" i="31"/>
  <c r="AB729" i="31" s="1"/>
  <c r="AC729" i="31" s="1"/>
  <c r="AD729" i="31" s="1"/>
  <c r="AE729" i="31" s="1"/>
  <c r="AF729" i="31" s="1"/>
  <c r="AG729" i="31" s="1"/>
  <c r="AA730" i="31"/>
  <c r="AB730" i="31" s="1"/>
  <c r="AC730" i="31" s="1"/>
  <c r="AD730" i="31" s="1"/>
  <c r="AE730" i="31" s="1"/>
  <c r="AF730" i="31" s="1"/>
  <c r="AG730" i="31" s="1"/>
  <c r="AA731" i="31"/>
  <c r="AB731" i="31" s="1"/>
  <c r="AC731" i="31" s="1"/>
  <c r="AD731" i="31" s="1"/>
  <c r="AE731" i="31" s="1"/>
  <c r="AF731" i="31" s="1"/>
  <c r="AG731" i="31" s="1"/>
  <c r="AA732" i="31"/>
  <c r="AB732" i="31" s="1"/>
  <c r="AC732" i="31" s="1"/>
  <c r="AD732" i="31" s="1"/>
  <c r="AE732" i="31" s="1"/>
  <c r="AF732" i="31" s="1"/>
  <c r="AG732" i="31" s="1"/>
  <c r="AA733" i="31"/>
  <c r="AB733" i="31" s="1"/>
  <c r="AC733" i="31" s="1"/>
  <c r="AD733" i="31" s="1"/>
  <c r="AE733" i="31" s="1"/>
  <c r="AF733" i="31" s="1"/>
  <c r="AG733" i="31" s="1"/>
  <c r="AA734" i="31"/>
  <c r="AB734" i="31" s="1"/>
  <c r="AC734" i="31" s="1"/>
  <c r="AD734" i="31" s="1"/>
  <c r="AE734" i="31" s="1"/>
  <c r="AF734" i="31" s="1"/>
  <c r="AG734" i="31" s="1"/>
  <c r="AA735" i="31"/>
  <c r="AB735" i="31" s="1"/>
  <c r="AC735" i="31" s="1"/>
  <c r="AD735" i="31" s="1"/>
  <c r="AE735" i="31" s="1"/>
  <c r="AF735" i="31" s="1"/>
  <c r="AG735" i="31" s="1"/>
  <c r="AA736" i="31"/>
  <c r="AB736" i="31" s="1"/>
  <c r="AC736" i="31" s="1"/>
  <c r="AD736" i="31" s="1"/>
  <c r="AE736" i="31" s="1"/>
  <c r="AF736" i="31" s="1"/>
  <c r="AG736" i="31" s="1"/>
  <c r="AA737" i="31"/>
  <c r="AB737" i="31" s="1"/>
  <c r="AC737" i="31" s="1"/>
  <c r="AD737" i="31" s="1"/>
  <c r="AE737" i="31" s="1"/>
  <c r="AF737" i="31" s="1"/>
  <c r="AG737" i="31" s="1"/>
  <c r="AA738" i="31"/>
  <c r="AB738" i="31" s="1"/>
  <c r="AC738" i="31" s="1"/>
  <c r="AD738" i="31" s="1"/>
  <c r="AE738" i="31" s="1"/>
  <c r="AF738" i="31" s="1"/>
  <c r="AG738" i="31" s="1"/>
  <c r="AA739" i="31"/>
  <c r="AB739" i="31" s="1"/>
  <c r="AC739" i="31" s="1"/>
  <c r="AD739" i="31" s="1"/>
  <c r="AE739" i="31" s="1"/>
  <c r="AF739" i="31" s="1"/>
  <c r="AG739" i="31" s="1"/>
  <c r="AA740" i="31"/>
  <c r="AB740" i="31" s="1"/>
  <c r="AC740" i="31" s="1"/>
  <c r="AD740" i="31" s="1"/>
  <c r="AE740" i="31" s="1"/>
  <c r="AF740" i="31" s="1"/>
  <c r="AG740" i="31" s="1"/>
  <c r="AA741" i="31"/>
  <c r="AB741" i="31" s="1"/>
  <c r="AC741" i="31" s="1"/>
  <c r="AD741" i="31" s="1"/>
  <c r="AE741" i="31" s="1"/>
  <c r="AF741" i="31" s="1"/>
  <c r="AG741" i="31" s="1"/>
  <c r="AA742" i="31"/>
  <c r="AB742" i="31" s="1"/>
  <c r="AC742" i="31" s="1"/>
  <c r="AD742" i="31" s="1"/>
  <c r="AE742" i="31" s="1"/>
  <c r="AF742" i="31" s="1"/>
  <c r="AG742" i="31" s="1"/>
  <c r="AA743" i="31"/>
  <c r="AB743" i="31" s="1"/>
  <c r="AC743" i="31" s="1"/>
  <c r="AD743" i="31" s="1"/>
  <c r="AE743" i="31" s="1"/>
  <c r="AF743" i="31" s="1"/>
  <c r="AG743" i="31" s="1"/>
  <c r="AA744" i="31"/>
  <c r="AB744" i="31" s="1"/>
  <c r="AC744" i="31" s="1"/>
  <c r="AD744" i="31" s="1"/>
  <c r="AE744" i="31" s="1"/>
  <c r="AF744" i="31" s="1"/>
  <c r="AG744" i="31" s="1"/>
  <c r="AA745" i="31"/>
  <c r="AB745" i="31" s="1"/>
  <c r="AC745" i="31" s="1"/>
  <c r="AD745" i="31" s="1"/>
  <c r="AE745" i="31" s="1"/>
  <c r="AF745" i="31" s="1"/>
  <c r="AG745" i="31" s="1"/>
  <c r="AA746" i="31"/>
  <c r="AB746" i="31" s="1"/>
  <c r="AC746" i="31" s="1"/>
  <c r="AD746" i="31" s="1"/>
  <c r="AE746" i="31" s="1"/>
  <c r="AF746" i="31" s="1"/>
  <c r="AG746" i="31" s="1"/>
  <c r="AA747" i="31"/>
  <c r="AB747" i="31" s="1"/>
  <c r="AC747" i="31" s="1"/>
  <c r="AD747" i="31" s="1"/>
  <c r="AE747" i="31" s="1"/>
  <c r="AF747" i="31" s="1"/>
  <c r="AG747" i="31" s="1"/>
  <c r="AA748" i="31"/>
  <c r="AB748" i="31" s="1"/>
  <c r="AC748" i="31" s="1"/>
  <c r="AD748" i="31" s="1"/>
  <c r="AE748" i="31" s="1"/>
  <c r="AF748" i="31" s="1"/>
  <c r="AG748" i="31" s="1"/>
  <c r="AA749" i="31"/>
  <c r="AB749" i="31" s="1"/>
  <c r="AC749" i="31" s="1"/>
  <c r="AD749" i="31" s="1"/>
  <c r="AE749" i="31" s="1"/>
  <c r="AF749" i="31" s="1"/>
  <c r="AG749" i="31" s="1"/>
  <c r="AA750" i="31"/>
  <c r="AB750" i="31" s="1"/>
  <c r="AC750" i="31" s="1"/>
  <c r="AD750" i="31" s="1"/>
  <c r="AE750" i="31" s="1"/>
  <c r="AF750" i="31" s="1"/>
  <c r="AG750" i="31" s="1"/>
  <c r="AA751" i="31"/>
  <c r="AB751" i="31" s="1"/>
  <c r="AC751" i="31" s="1"/>
  <c r="AD751" i="31" s="1"/>
  <c r="AE751" i="31" s="1"/>
  <c r="AF751" i="31" s="1"/>
  <c r="AG751" i="31" s="1"/>
  <c r="AA752" i="31"/>
  <c r="AB752" i="31" s="1"/>
  <c r="AC752" i="31" s="1"/>
  <c r="AD752" i="31" s="1"/>
  <c r="AE752" i="31" s="1"/>
  <c r="AF752" i="31" s="1"/>
  <c r="AG752" i="31" s="1"/>
  <c r="AA753" i="31"/>
  <c r="AB753" i="31" s="1"/>
  <c r="AC753" i="31" s="1"/>
  <c r="AD753" i="31" s="1"/>
  <c r="AE753" i="31" s="1"/>
  <c r="AF753" i="31" s="1"/>
  <c r="AG753" i="31" s="1"/>
  <c r="AA754" i="31"/>
  <c r="AB754" i="31" s="1"/>
  <c r="AC754" i="31" s="1"/>
  <c r="AD754" i="31" s="1"/>
  <c r="AE754" i="31" s="1"/>
  <c r="AF754" i="31" s="1"/>
  <c r="AG754" i="31" s="1"/>
  <c r="AA755" i="31"/>
  <c r="AB755" i="31" s="1"/>
  <c r="AC755" i="31" s="1"/>
  <c r="AD755" i="31" s="1"/>
  <c r="AE755" i="31" s="1"/>
  <c r="AF755" i="31" s="1"/>
  <c r="AG755" i="31" s="1"/>
  <c r="AA756" i="31"/>
  <c r="AB756" i="31" s="1"/>
  <c r="AC756" i="31" s="1"/>
  <c r="AD756" i="31" s="1"/>
  <c r="AE756" i="31" s="1"/>
  <c r="AF756" i="31" s="1"/>
  <c r="AG756" i="31" s="1"/>
  <c r="AA757" i="31"/>
  <c r="AB757" i="31" s="1"/>
  <c r="AC757" i="31" s="1"/>
  <c r="AD757" i="31" s="1"/>
  <c r="AE757" i="31" s="1"/>
  <c r="AF757" i="31" s="1"/>
  <c r="AG757" i="31" s="1"/>
  <c r="AA758" i="31"/>
  <c r="AB758" i="31" s="1"/>
  <c r="AC758" i="31" s="1"/>
  <c r="AD758" i="31" s="1"/>
  <c r="AE758" i="31" s="1"/>
  <c r="AF758" i="31" s="1"/>
  <c r="AG758" i="31" s="1"/>
  <c r="AA759" i="31"/>
  <c r="AB759" i="31" s="1"/>
  <c r="AC759" i="31" s="1"/>
  <c r="AD759" i="31" s="1"/>
  <c r="AE759" i="31" s="1"/>
  <c r="AF759" i="31" s="1"/>
  <c r="AG759" i="31" s="1"/>
  <c r="AA760" i="31"/>
  <c r="AB760" i="31" s="1"/>
  <c r="AC760" i="31" s="1"/>
  <c r="AD760" i="31" s="1"/>
  <c r="AE760" i="31" s="1"/>
  <c r="AF760" i="31" s="1"/>
  <c r="AG760" i="31" s="1"/>
  <c r="AA761" i="31"/>
  <c r="AB761" i="31" s="1"/>
  <c r="AC761" i="31" s="1"/>
  <c r="AD761" i="31" s="1"/>
  <c r="AE761" i="31" s="1"/>
  <c r="AF761" i="31" s="1"/>
  <c r="AG761" i="31" s="1"/>
  <c r="AA762" i="31"/>
  <c r="AB762" i="31" s="1"/>
  <c r="AC762" i="31" s="1"/>
  <c r="AD762" i="31" s="1"/>
  <c r="AE762" i="31" s="1"/>
  <c r="AF762" i="31" s="1"/>
  <c r="AG762" i="31" s="1"/>
  <c r="AA763" i="31"/>
  <c r="AB763" i="31" s="1"/>
  <c r="AC763" i="31" s="1"/>
  <c r="AD763" i="31" s="1"/>
  <c r="AE763" i="31" s="1"/>
  <c r="AF763" i="31" s="1"/>
  <c r="AG763" i="31" s="1"/>
  <c r="AA764" i="31"/>
  <c r="AB764" i="31" s="1"/>
  <c r="AC764" i="31" s="1"/>
  <c r="AD764" i="31" s="1"/>
  <c r="AE764" i="31" s="1"/>
  <c r="AF764" i="31" s="1"/>
  <c r="AG764" i="31" s="1"/>
  <c r="AA765" i="31"/>
  <c r="AB765" i="31" s="1"/>
  <c r="AC765" i="31" s="1"/>
  <c r="AD765" i="31" s="1"/>
  <c r="AE765" i="31" s="1"/>
  <c r="AF765" i="31" s="1"/>
  <c r="AG765" i="31" s="1"/>
  <c r="AA766" i="31"/>
  <c r="AB766" i="31" s="1"/>
  <c r="AC766" i="31" s="1"/>
  <c r="AD766" i="31" s="1"/>
  <c r="AE766" i="31" s="1"/>
  <c r="AF766" i="31" s="1"/>
  <c r="AG766" i="31" s="1"/>
  <c r="AA767" i="31"/>
  <c r="AB767" i="31" s="1"/>
  <c r="AC767" i="31" s="1"/>
  <c r="AD767" i="31" s="1"/>
  <c r="AE767" i="31" s="1"/>
  <c r="AF767" i="31" s="1"/>
  <c r="AG767" i="31" s="1"/>
  <c r="AA768" i="31"/>
  <c r="AB768" i="31" s="1"/>
  <c r="AC768" i="31" s="1"/>
  <c r="AD768" i="31" s="1"/>
  <c r="AE768" i="31" s="1"/>
  <c r="AF768" i="31" s="1"/>
  <c r="AG768" i="31" s="1"/>
  <c r="AA769" i="31"/>
  <c r="AB769" i="31" s="1"/>
  <c r="AC769" i="31" s="1"/>
  <c r="AD769" i="31" s="1"/>
  <c r="AE769" i="31" s="1"/>
  <c r="AF769" i="31" s="1"/>
  <c r="AG769" i="31" s="1"/>
  <c r="AA770" i="31"/>
  <c r="AB770" i="31" s="1"/>
  <c r="AC770" i="31" s="1"/>
  <c r="AD770" i="31" s="1"/>
  <c r="AE770" i="31" s="1"/>
  <c r="AF770" i="31" s="1"/>
  <c r="AG770" i="31" s="1"/>
  <c r="AA771" i="31"/>
  <c r="AB771" i="31" s="1"/>
  <c r="AC771" i="31" s="1"/>
  <c r="AD771" i="31" s="1"/>
  <c r="AE771" i="31" s="1"/>
  <c r="AF771" i="31" s="1"/>
  <c r="AG771" i="31" s="1"/>
  <c r="AA772" i="31"/>
  <c r="AB772" i="31" s="1"/>
  <c r="AC772" i="31" s="1"/>
  <c r="AD772" i="31" s="1"/>
  <c r="AE772" i="31" s="1"/>
  <c r="AF772" i="31" s="1"/>
  <c r="AG772" i="31" s="1"/>
  <c r="AA773" i="31"/>
  <c r="AB773" i="31" s="1"/>
  <c r="AC773" i="31" s="1"/>
  <c r="AD773" i="31" s="1"/>
  <c r="AE773" i="31" s="1"/>
  <c r="AF773" i="31" s="1"/>
  <c r="AG773" i="31" s="1"/>
  <c r="AA774" i="31"/>
  <c r="AB774" i="31" s="1"/>
  <c r="AC774" i="31" s="1"/>
  <c r="AD774" i="31" s="1"/>
  <c r="AE774" i="31" s="1"/>
  <c r="AF774" i="31" s="1"/>
  <c r="AG774" i="31" s="1"/>
  <c r="AA775" i="31"/>
  <c r="AB775" i="31" s="1"/>
  <c r="AC775" i="31" s="1"/>
  <c r="AD775" i="31" s="1"/>
  <c r="AE775" i="31" s="1"/>
  <c r="AF775" i="31" s="1"/>
  <c r="AG775" i="31" s="1"/>
  <c r="AA776" i="31"/>
  <c r="AB776" i="31" s="1"/>
  <c r="AC776" i="31" s="1"/>
  <c r="AD776" i="31" s="1"/>
  <c r="AE776" i="31" s="1"/>
  <c r="AF776" i="31" s="1"/>
  <c r="AG776" i="31" s="1"/>
  <c r="AA777" i="31"/>
  <c r="AB777" i="31" s="1"/>
  <c r="AC777" i="31" s="1"/>
  <c r="AD777" i="31" s="1"/>
  <c r="AE777" i="31" s="1"/>
  <c r="AF777" i="31" s="1"/>
  <c r="AG777" i="31" s="1"/>
  <c r="AA778" i="31"/>
  <c r="AB778" i="31" s="1"/>
  <c r="AC778" i="31" s="1"/>
  <c r="AD778" i="31" s="1"/>
  <c r="AE778" i="31" s="1"/>
  <c r="AF778" i="31" s="1"/>
  <c r="AG778" i="31" s="1"/>
  <c r="AA779" i="31"/>
  <c r="AB779" i="31" s="1"/>
  <c r="AC779" i="31" s="1"/>
  <c r="AD779" i="31" s="1"/>
  <c r="AE779" i="31" s="1"/>
  <c r="AF779" i="31" s="1"/>
  <c r="AG779" i="31" s="1"/>
  <c r="AA780" i="31"/>
  <c r="AB780" i="31" s="1"/>
  <c r="AC780" i="31" s="1"/>
  <c r="AD780" i="31" s="1"/>
  <c r="AE780" i="31" s="1"/>
  <c r="AF780" i="31" s="1"/>
  <c r="AG780" i="31" s="1"/>
  <c r="AA781" i="31"/>
  <c r="AB781" i="31" s="1"/>
  <c r="AC781" i="31" s="1"/>
  <c r="AD781" i="31" s="1"/>
  <c r="AE781" i="31" s="1"/>
  <c r="AF781" i="31" s="1"/>
  <c r="AG781" i="31" s="1"/>
  <c r="AA782" i="31"/>
  <c r="AB782" i="31" s="1"/>
  <c r="AC782" i="31" s="1"/>
  <c r="AD782" i="31" s="1"/>
  <c r="AE782" i="31" s="1"/>
  <c r="AF782" i="31" s="1"/>
  <c r="AG782" i="31" s="1"/>
  <c r="AA783" i="31"/>
  <c r="AB783" i="31" s="1"/>
  <c r="AC783" i="31" s="1"/>
  <c r="AD783" i="31" s="1"/>
  <c r="AE783" i="31" s="1"/>
  <c r="AF783" i="31" s="1"/>
  <c r="AG783" i="31" s="1"/>
  <c r="AA784" i="31"/>
  <c r="AB784" i="31" s="1"/>
  <c r="AC784" i="31" s="1"/>
  <c r="AD784" i="31" s="1"/>
  <c r="AE784" i="31" s="1"/>
  <c r="AF784" i="31" s="1"/>
  <c r="AG784" i="31" s="1"/>
  <c r="AA785" i="31"/>
  <c r="AB785" i="31" s="1"/>
  <c r="AC785" i="31" s="1"/>
  <c r="AD785" i="31" s="1"/>
  <c r="AE785" i="31" s="1"/>
  <c r="AF785" i="31" s="1"/>
  <c r="AG785" i="31" s="1"/>
  <c r="AA786" i="31"/>
  <c r="AB786" i="31" s="1"/>
  <c r="AC786" i="31" s="1"/>
  <c r="AD786" i="31" s="1"/>
  <c r="AE786" i="31" s="1"/>
  <c r="AF786" i="31" s="1"/>
  <c r="AG786" i="31" s="1"/>
  <c r="AA787" i="31"/>
  <c r="AB787" i="31" s="1"/>
  <c r="AC787" i="31" s="1"/>
  <c r="AD787" i="31" s="1"/>
  <c r="AE787" i="31" s="1"/>
  <c r="AF787" i="31" s="1"/>
  <c r="AG787" i="31" s="1"/>
  <c r="AA788" i="31"/>
  <c r="AB788" i="31" s="1"/>
  <c r="AC788" i="31" s="1"/>
  <c r="AD788" i="31" s="1"/>
  <c r="AE788" i="31" s="1"/>
  <c r="AF788" i="31" s="1"/>
  <c r="AG788" i="31" s="1"/>
  <c r="AA789" i="31"/>
  <c r="AB789" i="31" s="1"/>
  <c r="AC789" i="31" s="1"/>
  <c r="AD789" i="31" s="1"/>
  <c r="AE789" i="31" s="1"/>
  <c r="AF789" i="31" s="1"/>
  <c r="AG789" i="31" s="1"/>
  <c r="AA790" i="31"/>
  <c r="AB790" i="31" s="1"/>
  <c r="AC790" i="31" s="1"/>
  <c r="AD790" i="31" s="1"/>
  <c r="AE790" i="31" s="1"/>
  <c r="AF790" i="31" s="1"/>
  <c r="AG790" i="31" s="1"/>
  <c r="AA791" i="31"/>
  <c r="AB791" i="31" s="1"/>
  <c r="AC791" i="31" s="1"/>
  <c r="AD791" i="31" s="1"/>
  <c r="AE791" i="31" s="1"/>
  <c r="AF791" i="31" s="1"/>
  <c r="AG791" i="31" s="1"/>
  <c r="AA792" i="31"/>
  <c r="AB792" i="31" s="1"/>
  <c r="AC792" i="31" s="1"/>
  <c r="AD792" i="31" s="1"/>
  <c r="AE792" i="31" s="1"/>
  <c r="AF792" i="31" s="1"/>
  <c r="AG792" i="31" s="1"/>
  <c r="AA793" i="31"/>
  <c r="AB793" i="31" s="1"/>
  <c r="AC793" i="31" s="1"/>
  <c r="AD793" i="31" s="1"/>
  <c r="AE793" i="31" s="1"/>
  <c r="AF793" i="31" s="1"/>
  <c r="AG793" i="31" s="1"/>
  <c r="AA794" i="31"/>
  <c r="AB794" i="31" s="1"/>
  <c r="AC794" i="31" s="1"/>
  <c r="AD794" i="31" s="1"/>
  <c r="AE794" i="31" s="1"/>
  <c r="AF794" i="31" s="1"/>
  <c r="AG794" i="31" s="1"/>
  <c r="AA795" i="31"/>
  <c r="AB795" i="31" s="1"/>
  <c r="AC795" i="31" s="1"/>
  <c r="AD795" i="31" s="1"/>
  <c r="AE795" i="31" s="1"/>
  <c r="AF795" i="31" s="1"/>
  <c r="AG795" i="31" s="1"/>
  <c r="AA796" i="31"/>
  <c r="AB796" i="31" s="1"/>
  <c r="AC796" i="31" s="1"/>
  <c r="AD796" i="31" s="1"/>
  <c r="AE796" i="31" s="1"/>
  <c r="AF796" i="31" s="1"/>
  <c r="AG796" i="31" s="1"/>
  <c r="AA797" i="31"/>
  <c r="AB797" i="31" s="1"/>
  <c r="AC797" i="31" s="1"/>
  <c r="AD797" i="31" s="1"/>
  <c r="AE797" i="31" s="1"/>
  <c r="AF797" i="31" s="1"/>
  <c r="AG797" i="31" s="1"/>
  <c r="AA798" i="31"/>
  <c r="AB798" i="31" s="1"/>
  <c r="AC798" i="31" s="1"/>
  <c r="AD798" i="31" s="1"/>
  <c r="AE798" i="31" s="1"/>
  <c r="AF798" i="31" s="1"/>
  <c r="AG798" i="31" s="1"/>
  <c r="AA799" i="31"/>
  <c r="AB799" i="31" s="1"/>
  <c r="AC799" i="31" s="1"/>
  <c r="AD799" i="31" s="1"/>
  <c r="AE799" i="31" s="1"/>
  <c r="AF799" i="31" s="1"/>
  <c r="AG799" i="31" s="1"/>
  <c r="AA800" i="31"/>
  <c r="AB800" i="31" s="1"/>
  <c r="AC800" i="31" s="1"/>
  <c r="AD800" i="31" s="1"/>
  <c r="AE800" i="31" s="1"/>
  <c r="AF800" i="31" s="1"/>
  <c r="AG800" i="31" s="1"/>
  <c r="AA801" i="31"/>
  <c r="AB801" i="31" s="1"/>
  <c r="AC801" i="31" s="1"/>
  <c r="AD801" i="31" s="1"/>
  <c r="AE801" i="31" s="1"/>
  <c r="AF801" i="31" s="1"/>
  <c r="AG801" i="31" s="1"/>
  <c r="AA802" i="31"/>
  <c r="AB802" i="31" s="1"/>
  <c r="AC802" i="31" s="1"/>
  <c r="AD802" i="31" s="1"/>
  <c r="AE802" i="31" s="1"/>
  <c r="AF802" i="31" s="1"/>
  <c r="AG802" i="31" s="1"/>
  <c r="AA803" i="31"/>
  <c r="AB803" i="31" s="1"/>
  <c r="AC803" i="31" s="1"/>
  <c r="AD803" i="31" s="1"/>
  <c r="AE803" i="31" s="1"/>
  <c r="AF803" i="31" s="1"/>
  <c r="AG803" i="31" s="1"/>
  <c r="AA804" i="31"/>
  <c r="AB804" i="31" s="1"/>
  <c r="AC804" i="31" s="1"/>
  <c r="AD804" i="31" s="1"/>
  <c r="AE804" i="31" s="1"/>
  <c r="AF804" i="31" s="1"/>
  <c r="AG804" i="31" s="1"/>
  <c r="AA805" i="31"/>
  <c r="AB805" i="31" s="1"/>
  <c r="AC805" i="31" s="1"/>
  <c r="AD805" i="31" s="1"/>
  <c r="AE805" i="31" s="1"/>
  <c r="AF805" i="31" s="1"/>
  <c r="AG805" i="31" s="1"/>
  <c r="AA806" i="31"/>
  <c r="AB806" i="31" s="1"/>
  <c r="AC806" i="31" s="1"/>
  <c r="AD806" i="31" s="1"/>
  <c r="AE806" i="31" s="1"/>
  <c r="AF806" i="31" s="1"/>
  <c r="AG806" i="31" s="1"/>
  <c r="AA807" i="31"/>
  <c r="AB807" i="31" s="1"/>
  <c r="AC807" i="31" s="1"/>
  <c r="AD807" i="31" s="1"/>
  <c r="AE807" i="31" s="1"/>
  <c r="AF807" i="31" s="1"/>
  <c r="AG807" i="31" s="1"/>
  <c r="AA808" i="31"/>
  <c r="AB808" i="31" s="1"/>
  <c r="AC808" i="31" s="1"/>
  <c r="AD808" i="31" s="1"/>
  <c r="AE808" i="31" s="1"/>
  <c r="AF808" i="31" s="1"/>
  <c r="AG808" i="31" s="1"/>
  <c r="AA809" i="31"/>
  <c r="AB809" i="31" s="1"/>
  <c r="AC809" i="31" s="1"/>
  <c r="AD809" i="31" s="1"/>
  <c r="AE809" i="31" s="1"/>
  <c r="AF809" i="31" s="1"/>
  <c r="AG809" i="31" s="1"/>
  <c r="AA810" i="31"/>
  <c r="AB810" i="31" s="1"/>
  <c r="AC810" i="31" s="1"/>
  <c r="AD810" i="31" s="1"/>
  <c r="AE810" i="31" s="1"/>
  <c r="AF810" i="31" s="1"/>
  <c r="AG810" i="31" s="1"/>
  <c r="AA811" i="31"/>
  <c r="AB811" i="31" s="1"/>
  <c r="AC811" i="31" s="1"/>
  <c r="AD811" i="31" s="1"/>
  <c r="AE811" i="31" s="1"/>
  <c r="AF811" i="31" s="1"/>
  <c r="AG811" i="31" s="1"/>
  <c r="AA812" i="31"/>
  <c r="AB812" i="31" s="1"/>
  <c r="AC812" i="31" s="1"/>
  <c r="AD812" i="31" s="1"/>
  <c r="AE812" i="31" s="1"/>
  <c r="AF812" i="31" s="1"/>
  <c r="AG812" i="31" s="1"/>
  <c r="AA813" i="31"/>
  <c r="AB813" i="31" s="1"/>
  <c r="AC813" i="31" s="1"/>
  <c r="AD813" i="31" s="1"/>
  <c r="AE813" i="31" s="1"/>
  <c r="AF813" i="31" s="1"/>
  <c r="AG813" i="31" s="1"/>
  <c r="AA814" i="31"/>
  <c r="AB814" i="31" s="1"/>
  <c r="AC814" i="31" s="1"/>
  <c r="AD814" i="31" s="1"/>
  <c r="AE814" i="31" s="1"/>
  <c r="AF814" i="31" s="1"/>
  <c r="AG814" i="31" s="1"/>
  <c r="AA815" i="31"/>
  <c r="AB815" i="31" s="1"/>
  <c r="AC815" i="31" s="1"/>
  <c r="AD815" i="31" s="1"/>
  <c r="AE815" i="31" s="1"/>
  <c r="AF815" i="31" s="1"/>
  <c r="AG815" i="31" s="1"/>
  <c r="AA816" i="31"/>
  <c r="AB816" i="31" s="1"/>
  <c r="AC816" i="31" s="1"/>
  <c r="AD816" i="31" s="1"/>
  <c r="AE816" i="31" s="1"/>
  <c r="AF816" i="31" s="1"/>
  <c r="AG816" i="31" s="1"/>
  <c r="AA817" i="31"/>
  <c r="AB817" i="31" s="1"/>
  <c r="AC817" i="31" s="1"/>
  <c r="AD817" i="31" s="1"/>
  <c r="AE817" i="31" s="1"/>
  <c r="AF817" i="31" s="1"/>
  <c r="AG817" i="31" s="1"/>
  <c r="AA818" i="31"/>
  <c r="AB818" i="31" s="1"/>
  <c r="AC818" i="31" s="1"/>
  <c r="AD818" i="31" s="1"/>
  <c r="AE818" i="31" s="1"/>
  <c r="AF818" i="31" s="1"/>
  <c r="AG818" i="31" s="1"/>
  <c r="AA819" i="31"/>
  <c r="AB819" i="31" s="1"/>
  <c r="AC819" i="31" s="1"/>
  <c r="AD819" i="31" s="1"/>
  <c r="AE819" i="31" s="1"/>
  <c r="AF819" i="31" s="1"/>
  <c r="AG819" i="31" s="1"/>
  <c r="AA820" i="31"/>
  <c r="AB820" i="31" s="1"/>
  <c r="AC820" i="31" s="1"/>
  <c r="AD820" i="31" s="1"/>
  <c r="AE820" i="31" s="1"/>
  <c r="AF820" i="31" s="1"/>
  <c r="AG820" i="31" s="1"/>
  <c r="AA821" i="31"/>
  <c r="AB821" i="31" s="1"/>
  <c r="AC821" i="31" s="1"/>
  <c r="AD821" i="31" s="1"/>
  <c r="AE821" i="31" s="1"/>
  <c r="AF821" i="31" s="1"/>
  <c r="AG821" i="31" s="1"/>
  <c r="AA822" i="31"/>
  <c r="AB822" i="31" s="1"/>
  <c r="AC822" i="31" s="1"/>
  <c r="AD822" i="31" s="1"/>
  <c r="AE822" i="31" s="1"/>
  <c r="AF822" i="31" s="1"/>
  <c r="AG822" i="31" s="1"/>
  <c r="AA823" i="31"/>
  <c r="AB823" i="31" s="1"/>
  <c r="AC823" i="31" s="1"/>
  <c r="AD823" i="31" s="1"/>
  <c r="AE823" i="31" s="1"/>
  <c r="AF823" i="31" s="1"/>
  <c r="AG823" i="31" s="1"/>
  <c r="AA824" i="31"/>
  <c r="AB824" i="31" s="1"/>
  <c r="AC824" i="31" s="1"/>
  <c r="AD824" i="31" s="1"/>
  <c r="AE824" i="31" s="1"/>
  <c r="AF824" i="31" s="1"/>
  <c r="AG824" i="31" s="1"/>
  <c r="AA825" i="31"/>
  <c r="AB825" i="31" s="1"/>
  <c r="AC825" i="31" s="1"/>
  <c r="AD825" i="31" s="1"/>
  <c r="AE825" i="31" s="1"/>
  <c r="AF825" i="31" s="1"/>
  <c r="AG825" i="31" s="1"/>
  <c r="AA826" i="31"/>
  <c r="AB826" i="31" s="1"/>
  <c r="AC826" i="31" s="1"/>
  <c r="AD826" i="31" s="1"/>
  <c r="AE826" i="31" s="1"/>
  <c r="AF826" i="31" s="1"/>
  <c r="AG826" i="31" s="1"/>
  <c r="AA827" i="31"/>
  <c r="AB827" i="31" s="1"/>
  <c r="AC827" i="31" s="1"/>
  <c r="AD827" i="31" s="1"/>
  <c r="AE827" i="31" s="1"/>
  <c r="AF827" i="31" s="1"/>
  <c r="AG827" i="31" s="1"/>
  <c r="AA828" i="31"/>
  <c r="AB828" i="31" s="1"/>
  <c r="AC828" i="31" s="1"/>
  <c r="AD828" i="31" s="1"/>
  <c r="AE828" i="31" s="1"/>
  <c r="AF828" i="31" s="1"/>
  <c r="AG828" i="31" s="1"/>
  <c r="AA829" i="31"/>
  <c r="AB829" i="31" s="1"/>
  <c r="AC829" i="31" s="1"/>
  <c r="AD829" i="31" s="1"/>
  <c r="AE829" i="31" s="1"/>
  <c r="AF829" i="31" s="1"/>
  <c r="AG829" i="31" s="1"/>
  <c r="AA830" i="31"/>
  <c r="AB830" i="31" s="1"/>
  <c r="AC830" i="31" s="1"/>
  <c r="AD830" i="31" s="1"/>
  <c r="AE830" i="31" s="1"/>
  <c r="AF830" i="31" s="1"/>
  <c r="AG830" i="31" s="1"/>
  <c r="AA831" i="31"/>
  <c r="AB831" i="31" s="1"/>
  <c r="AC831" i="31" s="1"/>
  <c r="AD831" i="31" s="1"/>
  <c r="AE831" i="31" s="1"/>
  <c r="AF831" i="31" s="1"/>
  <c r="AG831" i="31" s="1"/>
  <c r="AA832" i="31"/>
  <c r="AB832" i="31" s="1"/>
  <c r="AC832" i="31" s="1"/>
  <c r="AD832" i="31" s="1"/>
  <c r="AE832" i="31" s="1"/>
  <c r="AF832" i="31" s="1"/>
  <c r="AG832" i="31" s="1"/>
  <c r="AA833" i="31"/>
  <c r="AB833" i="31" s="1"/>
  <c r="AC833" i="31" s="1"/>
  <c r="AD833" i="31" s="1"/>
  <c r="AE833" i="31" s="1"/>
  <c r="AF833" i="31" s="1"/>
  <c r="AG833" i="31" s="1"/>
  <c r="AA834" i="31"/>
  <c r="AB834" i="31" s="1"/>
  <c r="AC834" i="31" s="1"/>
  <c r="AD834" i="31" s="1"/>
  <c r="AE834" i="31" s="1"/>
  <c r="AF834" i="31" s="1"/>
  <c r="AG834" i="31" s="1"/>
  <c r="AA835" i="31"/>
  <c r="AB835" i="31" s="1"/>
  <c r="AC835" i="31" s="1"/>
  <c r="AD835" i="31" s="1"/>
  <c r="AE835" i="31" s="1"/>
  <c r="AF835" i="31" s="1"/>
  <c r="AG835" i="31" s="1"/>
  <c r="AA836" i="31"/>
  <c r="AB836" i="31" s="1"/>
  <c r="AC836" i="31" s="1"/>
  <c r="AD836" i="31" s="1"/>
  <c r="AE836" i="31" s="1"/>
  <c r="AF836" i="31" s="1"/>
  <c r="AG836" i="31" s="1"/>
  <c r="AA837" i="31"/>
  <c r="AB837" i="31" s="1"/>
  <c r="AC837" i="31" s="1"/>
  <c r="AD837" i="31" s="1"/>
  <c r="AE837" i="31" s="1"/>
  <c r="AF837" i="31" s="1"/>
  <c r="AG837" i="31" s="1"/>
  <c r="AA838" i="31"/>
  <c r="AB838" i="31" s="1"/>
  <c r="AC838" i="31" s="1"/>
  <c r="AD838" i="31" s="1"/>
  <c r="AE838" i="31" s="1"/>
  <c r="AF838" i="31" s="1"/>
  <c r="AG838" i="31" s="1"/>
  <c r="AA839" i="31"/>
  <c r="AB839" i="31" s="1"/>
  <c r="AC839" i="31" s="1"/>
  <c r="AD839" i="31" s="1"/>
  <c r="AE839" i="31" s="1"/>
  <c r="AF839" i="31" s="1"/>
  <c r="AG839" i="31" s="1"/>
  <c r="AA840" i="31"/>
  <c r="AB840" i="31" s="1"/>
  <c r="AC840" i="31" s="1"/>
  <c r="AD840" i="31" s="1"/>
  <c r="AE840" i="31" s="1"/>
  <c r="AF840" i="31" s="1"/>
  <c r="AG840" i="31" s="1"/>
  <c r="AA841" i="31"/>
  <c r="AB841" i="31" s="1"/>
  <c r="AC841" i="31" s="1"/>
  <c r="AD841" i="31" s="1"/>
  <c r="AE841" i="31" s="1"/>
  <c r="AF841" i="31" s="1"/>
  <c r="AG841" i="31" s="1"/>
  <c r="AA842" i="31"/>
  <c r="AB842" i="31" s="1"/>
  <c r="AC842" i="31" s="1"/>
  <c r="AD842" i="31" s="1"/>
  <c r="AE842" i="31" s="1"/>
  <c r="AF842" i="31" s="1"/>
  <c r="AG842" i="31" s="1"/>
  <c r="AA843" i="31"/>
  <c r="AB843" i="31" s="1"/>
  <c r="AC843" i="31" s="1"/>
  <c r="AD843" i="31" s="1"/>
  <c r="AE843" i="31" s="1"/>
  <c r="AF843" i="31" s="1"/>
  <c r="AG843" i="31" s="1"/>
  <c r="AA844" i="31"/>
  <c r="AB844" i="31" s="1"/>
  <c r="AC844" i="31" s="1"/>
  <c r="AD844" i="31" s="1"/>
  <c r="AE844" i="31" s="1"/>
  <c r="AF844" i="31" s="1"/>
  <c r="AG844" i="31" s="1"/>
  <c r="AA845" i="31"/>
  <c r="AB845" i="31" s="1"/>
  <c r="AC845" i="31" s="1"/>
  <c r="AD845" i="31" s="1"/>
  <c r="AE845" i="31" s="1"/>
  <c r="AF845" i="31" s="1"/>
  <c r="AG845" i="31" s="1"/>
  <c r="AA846" i="31"/>
  <c r="AB846" i="31" s="1"/>
  <c r="AC846" i="31" s="1"/>
  <c r="AD846" i="31" s="1"/>
  <c r="AE846" i="31" s="1"/>
  <c r="AF846" i="31" s="1"/>
  <c r="AG846" i="31" s="1"/>
  <c r="AA847" i="31"/>
  <c r="AB847" i="31" s="1"/>
  <c r="AC847" i="31" s="1"/>
  <c r="AD847" i="31" s="1"/>
  <c r="AE847" i="31" s="1"/>
  <c r="AF847" i="31" s="1"/>
  <c r="AG847" i="31" s="1"/>
  <c r="AA848" i="31"/>
  <c r="AB848" i="31" s="1"/>
  <c r="AC848" i="31" s="1"/>
  <c r="AD848" i="31" s="1"/>
  <c r="AE848" i="31" s="1"/>
  <c r="AF848" i="31" s="1"/>
  <c r="AG848" i="31" s="1"/>
  <c r="AA849" i="31"/>
  <c r="AB849" i="31" s="1"/>
  <c r="AC849" i="31" s="1"/>
  <c r="AD849" i="31" s="1"/>
  <c r="AE849" i="31" s="1"/>
  <c r="AF849" i="31" s="1"/>
  <c r="AG849" i="31" s="1"/>
  <c r="AA850" i="31"/>
  <c r="AB850" i="31" s="1"/>
  <c r="AC850" i="31" s="1"/>
  <c r="AD850" i="31" s="1"/>
  <c r="AE850" i="31" s="1"/>
  <c r="AF850" i="31" s="1"/>
  <c r="AG850" i="31" s="1"/>
  <c r="AA851" i="31"/>
  <c r="AB851" i="31" s="1"/>
  <c r="AC851" i="31" s="1"/>
  <c r="AD851" i="31" s="1"/>
  <c r="AE851" i="31" s="1"/>
  <c r="AF851" i="31" s="1"/>
  <c r="AG851" i="31" s="1"/>
  <c r="AA852" i="31"/>
  <c r="AB852" i="31" s="1"/>
  <c r="AC852" i="31" s="1"/>
  <c r="AD852" i="31" s="1"/>
  <c r="AE852" i="31" s="1"/>
  <c r="AF852" i="31" s="1"/>
  <c r="AG852" i="31" s="1"/>
  <c r="AA853" i="31"/>
  <c r="AB853" i="31" s="1"/>
  <c r="AC853" i="31" s="1"/>
  <c r="AD853" i="31" s="1"/>
  <c r="AE853" i="31" s="1"/>
  <c r="AF853" i="31" s="1"/>
  <c r="AG853" i="31" s="1"/>
  <c r="AA854" i="31"/>
  <c r="AB854" i="31" s="1"/>
  <c r="AC854" i="31" s="1"/>
  <c r="AD854" i="31" s="1"/>
  <c r="AE854" i="31" s="1"/>
  <c r="AF854" i="31" s="1"/>
  <c r="AG854" i="31" s="1"/>
  <c r="AA855" i="31"/>
  <c r="AB855" i="31" s="1"/>
  <c r="AC855" i="31" s="1"/>
  <c r="AD855" i="31" s="1"/>
  <c r="AE855" i="31" s="1"/>
  <c r="AF855" i="31" s="1"/>
  <c r="AG855" i="31" s="1"/>
  <c r="AA856" i="31"/>
  <c r="AB856" i="31" s="1"/>
  <c r="AC856" i="31" s="1"/>
  <c r="AD856" i="31" s="1"/>
  <c r="AE856" i="31" s="1"/>
  <c r="AF856" i="31" s="1"/>
  <c r="AG856" i="31" s="1"/>
  <c r="AA857" i="31"/>
  <c r="AB857" i="31" s="1"/>
  <c r="AC857" i="31" s="1"/>
  <c r="AD857" i="31" s="1"/>
  <c r="AE857" i="31" s="1"/>
  <c r="AF857" i="31" s="1"/>
  <c r="AG857" i="31" s="1"/>
  <c r="AA858" i="31"/>
  <c r="AB858" i="31" s="1"/>
  <c r="AC858" i="31" s="1"/>
  <c r="AD858" i="31" s="1"/>
  <c r="AE858" i="31" s="1"/>
  <c r="AF858" i="31" s="1"/>
  <c r="AG858" i="31" s="1"/>
  <c r="AA859" i="31"/>
  <c r="AB859" i="31" s="1"/>
  <c r="AC859" i="31" s="1"/>
  <c r="AD859" i="31" s="1"/>
  <c r="AE859" i="31" s="1"/>
  <c r="AF859" i="31" s="1"/>
  <c r="AG859" i="31" s="1"/>
  <c r="AA860" i="31"/>
  <c r="AB860" i="31" s="1"/>
  <c r="AC860" i="31" s="1"/>
  <c r="AD860" i="31" s="1"/>
  <c r="AE860" i="31" s="1"/>
  <c r="AF860" i="31" s="1"/>
  <c r="AG860" i="31" s="1"/>
  <c r="AA861" i="31"/>
  <c r="AB861" i="31" s="1"/>
  <c r="AC861" i="31" s="1"/>
  <c r="AD861" i="31" s="1"/>
  <c r="AE861" i="31" s="1"/>
  <c r="AF861" i="31" s="1"/>
  <c r="AG861" i="31" s="1"/>
  <c r="AA862" i="31"/>
  <c r="AB862" i="31" s="1"/>
  <c r="AC862" i="31" s="1"/>
  <c r="AD862" i="31" s="1"/>
  <c r="AE862" i="31" s="1"/>
  <c r="AF862" i="31" s="1"/>
  <c r="AG862" i="31" s="1"/>
  <c r="AA863" i="31"/>
  <c r="AB863" i="31" s="1"/>
  <c r="AC863" i="31" s="1"/>
  <c r="AD863" i="31" s="1"/>
  <c r="AE863" i="31" s="1"/>
  <c r="AF863" i="31" s="1"/>
  <c r="AG863" i="31" s="1"/>
  <c r="AA864" i="31"/>
  <c r="AB864" i="31" s="1"/>
  <c r="AC864" i="31" s="1"/>
  <c r="AD864" i="31" s="1"/>
  <c r="AE864" i="31" s="1"/>
  <c r="AF864" i="31" s="1"/>
  <c r="AG864" i="31" s="1"/>
  <c r="AA865" i="31"/>
  <c r="AB865" i="31" s="1"/>
  <c r="AC865" i="31" s="1"/>
  <c r="AD865" i="31" s="1"/>
  <c r="AE865" i="31" s="1"/>
  <c r="AF865" i="31" s="1"/>
  <c r="AG865" i="31" s="1"/>
  <c r="AA866" i="31"/>
  <c r="AB866" i="31" s="1"/>
  <c r="AC866" i="31" s="1"/>
  <c r="AD866" i="31" s="1"/>
  <c r="AE866" i="31" s="1"/>
  <c r="AF866" i="31" s="1"/>
  <c r="AG866" i="31" s="1"/>
  <c r="AA867" i="31"/>
  <c r="AB867" i="31" s="1"/>
  <c r="AC867" i="31" s="1"/>
  <c r="AD867" i="31" s="1"/>
  <c r="AE867" i="31" s="1"/>
  <c r="AF867" i="31" s="1"/>
  <c r="AG867" i="31" s="1"/>
  <c r="AA868" i="31"/>
  <c r="AB868" i="31" s="1"/>
  <c r="AC868" i="31" s="1"/>
  <c r="AD868" i="31" s="1"/>
  <c r="AE868" i="31" s="1"/>
  <c r="AF868" i="31" s="1"/>
  <c r="AG868" i="31" s="1"/>
  <c r="AA869" i="31"/>
  <c r="AB869" i="31" s="1"/>
  <c r="AC869" i="31" s="1"/>
  <c r="AD869" i="31" s="1"/>
  <c r="AE869" i="31" s="1"/>
  <c r="AF869" i="31" s="1"/>
  <c r="AG869" i="31" s="1"/>
  <c r="AA870" i="31"/>
  <c r="AB870" i="31" s="1"/>
  <c r="AC870" i="31" s="1"/>
  <c r="AD870" i="31" s="1"/>
  <c r="AE870" i="31" s="1"/>
  <c r="AF870" i="31" s="1"/>
  <c r="AG870" i="31" s="1"/>
  <c r="AA871" i="31"/>
  <c r="AB871" i="31" s="1"/>
  <c r="AC871" i="31" s="1"/>
  <c r="AD871" i="31" s="1"/>
  <c r="AE871" i="31" s="1"/>
  <c r="AF871" i="31" s="1"/>
  <c r="AG871" i="31" s="1"/>
  <c r="AA872" i="31"/>
  <c r="AB872" i="31" s="1"/>
  <c r="AC872" i="31" s="1"/>
  <c r="AD872" i="31" s="1"/>
  <c r="AE872" i="31" s="1"/>
  <c r="AF872" i="31" s="1"/>
  <c r="AG872" i="31" s="1"/>
  <c r="AA873" i="31"/>
  <c r="AB873" i="31" s="1"/>
  <c r="AC873" i="31" s="1"/>
  <c r="AD873" i="31" s="1"/>
  <c r="AE873" i="31" s="1"/>
  <c r="AF873" i="31" s="1"/>
  <c r="AG873" i="31" s="1"/>
  <c r="AA874" i="31"/>
  <c r="AB874" i="31" s="1"/>
  <c r="AC874" i="31" s="1"/>
  <c r="AD874" i="31" s="1"/>
  <c r="AE874" i="31" s="1"/>
  <c r="AF874" i="31" s="1"/>
  <c r="AG874" i="31" s="1"/>
  <c r="AA875" i="31"/>
  <c r="AB875" i="31" s="1"/>
  <c r="AC875" i="31" s="1"/>
  <c r="AD875" i="31" s="1"/>
  <c r="AE875" i="31" s="1"/>
  <c r="AF875" i="31" s="1"/>
  <c r="AG875" i="31" s="1"/>
  <c r="AA876" i="31"/>
  <c r="AB876" i="31" s="1"/>
  <c r="AC876" i="31" s="1"/>
  <c r="AD876" i="31" s="1"/>
  <c r="AE876" i="31" s="1"/>
  <c r="AF876" i="31" s="1"/>
  <c r="AG876" i="31" s="1"/>
  <c r="AA877" i="31"/>
  <c r="AB877" i="31" s="1"/>
  <c r="AC877" i="31" s="1"/>
  <c r="AD877" i="31" s="1"/>
  <c r="AE877" i="31" s="1"/>
  <c r="AF877" i="31" s="1"/>
  <c r="AG877" i="31" s="1"/>
  <c r="AA878" i="31"/>
  <c r="AB878" i="31" s="1"/>
  <c r="AC878" i="31" s="1"/>
  <c r="AD878" i="31" s="1"/>
  <c r="AE878" i="31" s="1"/>
  <c r="AF878" i="31" s="1"/>
  <c r="AG878" i="31" s="1"/>
  <c r="AA879" i="31"/>
  <c r="AB879" i="31" s="1"/>
  <c r="AC879" i="31" s="1"/>
  <c r="AD879" i="31" s="1"/>
  <c r="AE879" i="31" s="1"/>
  <c r="AF879" i="31" s="1"/>
  <c r="AG879" i="31" s="1"/>
  <c r="AA880" i="31"/>
  <c r="AB880" i="31" s="1"/>
  <c r="AC880" i="31" s="1"/>
  <c r="AD880" i="31" s="1"/>
  <c r="AE880" i="31" s="1"/>
  <c r="AF880" i="31" s="1"/>
  <c r="AG880" i="31" s="1"/>
  <c r="AA881" i="31"/>
  <c r="AB881" i="31" s="1"/>
  <c r="AC881" i="31" s="1"/>
  <c r="AD881" i="31" s="1"/>
  <c r="AE881" i="31" s="1"/>
  <c r="AF881" i="31" s="1"/>
  <c r="AG881" i="31" s="1"/>
  <c r="AA882" i="31"/>
  <c r="AB882" i="31" s="1"/>
  <c r="AC882" i="31" s="1"/>
  <c r="AD882" i="31" s="1"/>
  <c r="AE882" i="31" s="1"/>
  <c r="AF882" i="31" s="1"/>
  <c r="AG882" i="31" s="1"/>
  <c r="AA883" i="31"/>
  <c r="AB883" i="31" s="1"/>
  <c r="AC883" i="31" s="1"/>
  <c r="AD883" i="31" s="1"/>
  <c r="AE883" i="31" s="1"/>
  <c r="AF883" i="31" s="1"/>
  <c r="AG883" i="31" s="1"/>
  <c r="AA884" i="31"/>
  <c r="AB884" i="31" s="1"/>
  <c r="AC884" i="31" s="1"/>
  <c r="AD884" i="31" s="1"/>
  <c r="AE884" i="31" s="1"/>
  <c r="AF884" i="31" s="1"/>
  <c r="AG884" i="31" s="1"/>
  <c r="AA885" i="31"/>
  <c r="AB885" i="31" s="1"/>
  <c r="AC885" i="31" s="1"/>
  <c r="AD885" i="31" s="1"/>
  <c r="AE885" i="31" s="1"/>
  <c r="AF885" i="31" s="1"/>
  <c r="AG885" i="31" s="1"/>
  <c r="AA886" i="31"/>
  <c r="AB886" i="31" s="1"/>
  <c r="AC886" i="31" s="1"/>
  <c r="AD886" i="31" s="1"/>
  <c r="AE886" i="31" s="1"/>
  <c r="AF886" i="31" s="1"/>
  <c r="AG886" i="31" s="1"/>
  <c r="AA887" i="31"/>
  <c r="AB887" i="31" s="1"/>
  <c r="AC887" i="31" s="1"/>
  <c r="AD887" i="31" s="1"/>
  <c r="AE887" i="31" s="1"/>
  <c r="AF887" i="31" s="1"/>
  <c r="AG887" i="31" s="1"/>
  <c r="AA888" i="31"/>
  <c r="AB888" i="31" s="1"/>
  <c r="AC888" i="31" s="1"/>
  <c r="AD888" i="31" s="1"/>
  <c r="AE888" i="31" s="1"/>
  <c r="AF888" i="31" s="1"/>
  <c r="AG888" i="31" s="1"/>
  <c r="AA889" i="31"/>
  <c r="AB889" i="31" s="1"/>
  <c r="AC889" i="31" s="1"/>
  <c r="AD889" i="31" s="1"/>
  <c r="AE889" i="31" s="1"/>
  <c r="AF889" i="31" s="1"/>
  <c r="AG889" i="31" s="1"/>
  <c r="AA890" i="31"/>
  <c r="AB890" i="31" s="1"/>
  <c r="AC890" i="31" s="1"/>
  <c r="AD890" i="31" s="1"/>
  <c r="AE890" i="31" s="1"/>
  <c r="AF890" i="31" s="1"/>
  <c r="AG890" i="31" s="1"/>
  <c r="AA891" i="31"/>
  <c r="AB891" i="31" s="1"/>
  <c r="AC891" i="31" s="1"/>
  <c r="AD891" i="31" s="1"/>
  <c r="AE891" i="31" s="1"/>
  <c r="AF891" i="31" s="1"/>
  <c r="AG891" i="31" s="1"/>
  <c r="AA892" i="31"/>
  <c r="AB892" i="31" s="1"/>
  <c r="AC892" i="31" s="1"/>
  <c r="AD892" i="31" s="1"/>
  <c r="AE892" i="31" s="1"/>
  <c r="AF892" i="31" s="1"/>
  <c r="AG892" i="31" s="1"/>
  <c r="AA893" i="31"/>
  <c r="AB893" i="31" s="1"/>
  <c r="AC893" i="31" s="1"/>
  <c r="AD893" i="31" s="1"/>
  <c r="AE893" i="31" s="1"/>
  <c r="AF893" i="31" s="1"/>
  <c r="AG893" i="31" s="1"/>
  <c r="AA894" i="31"/>
  <c r="AB894" i="31" s="1"/>
  <c r="AC894" i="31" s="1"/>
  <c r="AD894" i="31" s="1"/>
  <c r="AE894" i="31" s="1"/>
  <c r="AF894" i="31" s="1"/>
  <c r="AG894" i="31" s="1"/>
  <c r="AA895" i="31"/>
  <c r="AB895" i="31" s="1"/>
  <c r="AC895" i="31" s="1"/>
  <c r="AD895" i="31" s="1"/>
  <c r="AE895" i="31" s="1"/>
  <c r="AF895" i="31" s="1"/>
  <c r="AG895" i="31" s="1"/>
  <c r="AA896" i="31"/>
  <c r="AB896" i="31" s="1"/>
  <c r="AC896" i="31" s="1"/>
  <c r="AD896" i="31" s="1"/>
  <c r="AE896" i="31" s="1"/>
  <c r="AF896" i="31" s="1"/>
  <c r="AG896" i="31" s="1"/>
  <c r="AA897" i="31"/>
  <c r="AB897" i="31" s="1"/>
  <c r="AC897" i="31" s="1"/>
  <c r="AD897" i="31" s="1"/>
  <c r="AE897" i="31" s="1"/>
  <c r="AF897" i="31" s="1"/>
  <c r="AG897" i="31" s="1"/>
  <c r="AA898" i="31"/>
  <c r="AB898" i="31" s="1"/>
  <c r="AC898" i="31" s="1"/>
  <c r="AD898" i="31" s="1"/>
  <c r="AE898" i="31" s="1"/>
  <c r="AF898" i="31" s="1"/>
  <c r="AG898" i="31" s="1"/>
  <c r="AA899" i="31"/>
  <c r="AB899" i="31" s="1"/>
  <c r="AC899" i="31" s="1"/>
  <c r="AD899" i="31" s="1"/>
  <c r="AE899" i="31" s="1"/>
  <c r="AF899" i="31" s="1"/>
  <c r="AG899" i="31" s="1"/>
  <c r="AA900" i="31"/>
  <c r="AB900" i="31" s="1"/>
  <c r="AC900" i="31" s="1"/>
  <c r="AD900" i="31" s="1"/>
  <c r="AE900" i="31" s="1"/>
  <c r="AF900" i="31" s="1"/>
  <c r="AG900" i="31" s="1"/>
  <c r="AA901" i="31"/>
  <c r="AB901" i="31" s="1"/>
  <c r="AC901" i="31" s="1"/>
  <c r="AD901" i="31" s="1"/>
  <c r="AE901" i="31" s="1"/>
  <c r="AF901" i="31" s="1"/>
  <c r="AG901" i="31" s="1"/>
  <c r="AA902" i="31"/>
  <c r="AB902" i="31" s="1"/>
  <c r="AC902" i="31" s="1"/>
  <c r="AD902" i="31" s="1"/>
  <c r="AE902" i="31" s="1"/>
  <c r="AF902" i="31" s="1"/>
  <c r="AG902" i="31" s="1"/>
  <c r="AA903" i="31"/>
  <c r="AB903" i="31" s="1"/>
  <c r="AC903" i="31" s="1"/>
  <c r="AD903" i="31" s="1"/>
  <c r="AE903" i="31" s="1"/>
  <c r="AF903" i="31" s="1"/>
  <c r="AG903" i="31" s="1"/>
  <c r="AA904" i="31"/>
  <c r="AB904" i="31" s="1"/>
  <c r="AC904" i="31" s="1"/>
  <c r="AD904" i="31" s="1"/>
  <c r="AE904" i="31" s="1"/>
  <c r="AF904" i="31" s="1"/>
  <c r="AG904" i="31" s="1"/>
  <c r="AA905" i="31"/>
  <c r="AB905" i="31" s="1"/>
  <c r="AC905" i="31" s="1"/>
  <c r="AD905" i="31" s="1"/>
  <c r="AE905" i="31" s="1"/>
  <c r="AF905" i="31" s="1"/>
  <c r="AG905" i="31" s="1"/>
  <c r="AA906" i="31"/>
  <c r="AB906" i="31" s="1"/>
  <c r="AC906" i="31" s="1"/>
  <c r="AD906" i="31" s="1"/>
  <c r="AE906" i="31" s="1"/>
  <c r="AF906" i="31" s="1"/>
  <c r="AG906" i="31" s="1"/>
  <c r="AA907" i="31"/>
  <c r="AB907" i="31" s="1"/>
  <c r="AC907" i="31" s="1"/>
  <c r="AD907" i="31" s="1"/>
  <c r="AE907" i="31" s="1"/>
  <c r="AF907" i="31" s="1"/>
  <c r="AG907" i="31" s="1"/>
  <c r="AA908" i="31"/>
  <c r="AB908" i="31" s="1"/>
  <c r="AC908" i="31" s="1"/>
  <c r="AD908" i="31" s="1"/>
  <c r="AE908" i="31" s="1"/>
  <c r="AF908" i="31" s="1"/>
  <c r="AG908" i="31" s="1"/>
  <c r="AA909" i="31"/>
  <c r="AB909" i="31" s="1"/>
  <c r="AC909" i="31" s="1"/>
  <c r="AD909" i="31" s="1"/>
  <c r="AE909" i="31" s="1"/>
  <c r="AF909" i="31" s="1"/>
  <c r="AG909" i="31" s="1"/>
  <c r="AA910" i="31"/>
  <c r="AB910" i="31" s="1"/>
  <c r="AC910" i="31" s="1"/>
  <c r="AD910" i="31" s="1"/>
  <c r="AE910" i="31" s="1"/>
  <c r="AF910" i="31" s="1"/>
  <c r="AG910" i="31" s="1"/>
  <c r="AA911" i="31"/>
  <c r="AB911" i="31" s="1"/>
  <c r="AC911" i="31" s="1"/>
  <c r="AD911" i="31" s="1"/>
  <c r="AE911" i="31" s="1"/>
  <c r="AF911" i="31" s="1"/>
  <c r="AG911" i="31" s="1"/>
  <c r="AA912" i="31"/>
  <c r="AB912" i="31" s="1"/>
  <c r="AC912" i="31" s="1"/>
  <c r="AD912" i="31" s="1"/>
  <c r="AE912" i="31" s="1"/>
  <c r="AF912" i="31" s="1"/>
  <c r="AG912" i="31" s="1"/>
  <c r="AA913" i="31"/>
  <c r="AB913" i="31" s="1"/>
  <c r="AC913" i="31" s="1"/>
  <c r="AD913" i="31" s="1"/>
  <c r="AE913" i="31" s="1"/>
  <c r="AF913" i="31" s="1"/>
  <c r="AG913" i="31" s="1"/>
  <c r="AA914" i="31"/>
  <c r="AB914" i="31" s="1"/>
  <c r="AC914" i="31" s="1"/>
  <c r="AD914" i="31" s="1"/>
  <c r="AE914" i="31" s="1"/>
  <c r="AF914" i="31" s="1"/>
  <c r="AG914" i="31" s="1"/>
  <c r="AA915" i="31"/>
  <c r="AB915" i="31" s="1"/>
  <c r="AC915" i="31" s="1"/>
  <c r="AD915" i="31" s="1"/>
  <c r="AE915" i="31" s="1"/>
  <c r="AF915" i="31" s="1"/>
  <c r="AG915" i="31" s="1"/>
  <c r="AA916" i="31"/>
  <c r="AB916" i="31" s="1"/>
  <c r="AC916" i="31" s="1"/>
  <c r="AD916" i="31" s="1"/>
  <c r="AE916" i="31" s="1"/>
  <c r="AF916" i="31" s="1"/>
  <c r="AG916" i="31" s="1"/>
  <c r="AA917" i="31"/>
  <c r="AB917" i="31" s="1"/>
  <c r="AC917" i="31" s="1"/>
  <c r="AD917" i="31" s="1"/>
  <c r="AE917" i="31" s="1"/>
  <c r="AF917" i="31" s="1"/>
  <c r="AG917" i="31" s="1"/>
  <c r="AA918" i="31"/>
  <c r="AB918" i="31" s="1"/>
  <c r="AC918" i="31" s="1"/>
  <c r="AD918" i="31" s="1"/>
  <c r="AE918" i="31" s="1"/>
  <c r="AF918" i="31" s="1"/>
  <c r="AG918" i="31" s="1"/>
  <c r="AA919" i="31"/>
  <c r="AB919" i="31" s="1"/>
  <c r="AC919" i="31" s="1"/>
  <c r="AD919" i="31" s="1"/>
  <c r="AE919" i="31" s="1"/>
  <c r="AF919" i="31" s="1"/>
  <c r="AG919" i="31" s="1"/>
  <c r="AA920" i="31"/>
  <c r="AB920" i="31" s="1"/>
  <c r="AC920" i="31" s="1"/>
  <c r="AD920" i="31" s="1"/>
  <c r="AE920" i="31" s="1"/>
  <c r="AF920" i="31" s="1"/>
  <c r="AG920" i="31" s="1"/>
  <c r="AA921" i="31"/>
  <c r="AB921" i="31" s="1"/>
  <c r="AC921" i="31" s="1"/>
  <c r="AD921" i="31" s="1"/>
  <c r="AE921" i="31" s="1"/>
  <c r="AF921" i="31" s="1"/>
  <c r="AG921" i="31" s="1"/>
  <c r="AA922" i="31"/>
  <c r="AB922" i="31" s="1"/>
  <c r="AC922" i="31" s="1"/>
  <c r="AD922" i="31" s="1"/>
  <c r="AE922" i="31" s="1"/>
  <c r="AF922" i="31" s="1"/>
  <c r="AG922" i="31" s="1"/>
  <c r="AA923" i="31"/>
  <c r="AB923" i="31" s="1"/>
  <c r="AC923" i="31" s="1"/>
  <c r="AD923" i="31" s="1"/>
  <c r="AE923" i="31" s="1"/>
  <c r="AF923" i="31" s="1"/>
  <c r="AG923" i="31" s="1"/>
  <c r="AA924" i="31"/>
  <c r="AB924" i="31" s="1"/>
  <c r="AC924" i="31" s="1"/>
  <c r="AD924" i="31" s="1"/>
  <c r="AE924" i="31" s="1"/>
  <c r="AF924" i="31" s="1"/>
  <c r="AG924" i="31" s="1"/>
  <c r="AA925" i="31"/>
  <c r="AB925" i="31" s="1"/>
  <c r="AC925" i="31" s="1"/>
  <c r="AD925" i="31" s="1"/>
  <c r="AE925" i="31" s="1"/>
  <c r="AF925" i="31" s="1"/>
  <c r="AG925" i="31" s="1"/>
  <c r="AA926" i="31"/>
  <c r="AB926" i="31" s="1"/>
  <c r="AC926" i="31" s="1"/>
  <c r="AD926" i="31" s="1"/>
  <c r="AE926" i="31" s="1"/>
  <c r="AF926" i="31" s="1"/>
  <c r="AG926" i="31" s="1"/>
  <c r="AA927" i="31"/>
  <c r="AB927" i="31" s="1"/>
  <c r="AC927" i="31" s="1"/>
  <c r="AD927" i="31" s="1"/>
  <c r="AE927" i="31" s="1"/>
  <c r="AF927" i="31" s="1"/>
  <c r="AG927" i="31" s="1"/>
  <c r="AA928" i="31"/>
  <c r="AB928" i="31" s="1"/>
  <c r="AC928" i="31" s="1"/>
  <c r="AD928" i="31" s="1"/>
  <c r="AE928" i="31" s="1"/>
  <c r="AF928" i="31" s="1"/>
  <c r="AG928" i="31" s="1"/>
  <c r="AA929" i="31"/>
  <c r="AB929" i="31" s="1"/>
  <c r="AC929" i="31" s="1"/>
  <c r="AD929" i="31" s="1"/>
  <c r="AE929" i="31" s="1"/>
  <c r="AF929" i="31" s="1"/>
  <c r="AG929" i="31" s="1"/>
  <c r="AA930" i="31"/>
  <c r="AB930" i="31" s="1"/>
  <c r="AC930" i="31" s="1"/>
  <c r="AD930" i="31" s="1"/>
  <c r="AE930" i="31" s="1"/>
  <c r="AF930" i="31" s="1"/>
  <c r="AG930" i="31" s="1"/>
  <c r="AA931" i="31"/>
  <c r="AB931" i="31" s="1"/>
  <c r="AC931" i="31" s="1"/>
  <c r="AD931" i="31" s="1"/>
  <c r="AE931" i="31" s="1"/>
  <c r="AF931" i="31" s="1"/>
  <c r="AG931" i="31" s="1"/>
  <c r="AA932" i="31"/>
  <c r="AB932" i="31" s="1"/>
  <c r="AC932" i="31" s="1"/>
  <c r="AD932" i="31" s="1"/>
  <c r="AE932" i="31" s="1"/>
  <c r="AF932" i="31" s="1"/>
  <c r="AG932" i="31" s="1"/>
  <c r="AA933" i="31"/>
  <c r="AB933" i="31" s="1"/>
  <c r="AC933" i="31" s="1"/>
  <c r="AD933" i="31" s="1"/>
  <c r="AE933" i="31" s="1"/>
  <c r="AF933" i="31" s="1"/>
  <c r="AG933" i="31" s="1"/>
  <c r="AA934" i="31"/>
  <c r="AB934" i="31" s="1"/>
  <c r="AC934" i="31" s="1"/>
  <c r="AD934" i="31" s="1"/>
  <c r="AE934" i="31" s="1"/>
  <c r="AF934" i="31" s="1"/>
  <c r="AG934" i="31" s="1"/>
  <c r="AA935" i="31"/>
  <c r="AB935" i="31" s="1"/>
  <c r="AC935" i="31" s="1"/>
  <c r="AD935" i="31" s="1"/>
  <c r="AE935" i="31" s="1"/>
  <c r="AF935" i="31" s="1"/>
  <c r="AG935" i="31" s="1"/>
  <c r="AA936" i="31"/>
  <c r="AB936" i="31" s="1"/>
  <c r="AC936" i="31" s="1"/>
  <c r="AD936" i="31" s="1"/>
  <c r="AE936" i="31" s="1"/>
  <c r="AF936" i="31" s="1"/>
  <c r="AG936" i="31" s="1"/>
  <c r="AA937" i="31"/>
  <c r="AB937" i="31" s="1"/>
  <c r="AC937" i="31" s="1"/>
  <c r="AD937" i="31" s="1"/>
  <c r="AE937" i="31" s="1"/>
  <c r="AF937" i="31" s="1"/>
  <c r="AG937" i="31" s="1"/>
  <c r="AA938" i="31"/>
  <c r="AB938" i="31" s="1"/>
  <c r="AC938" i="31" s="1"/>
  <c r="AD938" i="31" s="1"/>
  <c r="AE938" i="31" s="1"/>
  <c r="AF938" i="31" s="1"/>
  <c r="AG938" i="31" s="1"/>
  <c r="AA939" i="31"/>
  <c r="AB939" i="31" s="1"/>
  <c r="AC939" i="31" s="1"/>
  <c r="AD939" i="31" s="1"/>
  <c r="AE939" i="31" s="1"/>
  <c r="AF939" i="31" s="1"/>
  <c r="AG939" i="31" s="1"/>
  <c r="AA940" i="31"/>
  <c r="AB940" i="31" s="1"/>
  <c r="AC940" i="31" s="1"/>
  <c r="AD940" i="31" s="1"/>
  <c r="AE940" i="31" s="1"/>
  <c r="AF940" i="31" s="1"/>
  <c r="AG940" i="31" s="1"/>
  <c r="AA941" i="31"/>
  <c r="AB941" i="31" s="1"/>
  <c r="AC941" i="31" s="1"/>
  <c r="AD941" i="31" s="1"/>
  <c r="AE941" i="31" s="1"/>
  <c r="AF941" i="31" s="1"/>
  <c r="AG941" i="31" s="1"/>
  <c r="AA942" i="31"/>
  <c r="AB942" i="31" s="1"/>
  <c r="AC942" i="31" s="1"/>
  <c r="AD942" i="31" s="1"/>
  <c r="AE942" i="31" s="1"/>
  <c r="AF942" i="31" s="1"/>
  <c r="AG942" i="31" s="1"/>
  <c r="AA943" i="31"/>
  <c r="AB943" i="31" s="1"/>
  <c r="AC943" i="31" s="1"/>
  <c r="AD943" i="31" s="1"/>
  <c r="AE943" i="31" s="1"/>
  <c r="AF943" i="31" s="1"/>
  <c r="AG943" i="31" s="1"/>
  <c r="AA944" i="31"/>
  <c r="AB944" i="31" s="1"/>
  <c r="AC944" i="31" s="1"/>
  <c r="AD944" i="31" s="1"/>
  <c r="AE944" i="31" s="1"/>
  <c r="AF944" i="31" s="1"/>
  <c r="AG944" i="31" s="1"/>
  <c r="AA945" i="31"/>
  <c r="AB945" i="31" s="1"/>
  <c r="AC945" i="31" s="1"/>
  <c r="AD945" i="31" s="1"/>
  <c r="AE945" i="31" s="1"/>
  <c r="AF945" i="31" s="1"/>
  <c r="AG945" i="31" s="1"/>
  <c r="AA946" i="31"/>
  <c r="AB946" i="31" s="1"/>
  <c r="AC946" i="31" s="1"/>
  <c r="AD946" i="31" s="1"/>
  <c r="AE946" i="31" s="1"/>
  <c r="AF946" i="31" s="1"/>
  <c r="AG946" i="31" s="1"/>
  <c r="AA947" i="31"/>
  <c r="AB947" i="31" s="1"/>
  <c r="AC947" i="31" s="1"/>
  <c r="AD947" i="31" s="1"/>
  <c r="AE947" i="31" s="1"/>
  <c r="AF947" i="31" s="1"/>
  <c r="AG947" i="31" s="1"/>
  <c r="AA948" i="31"/>
  <c r="AB948" i="31" s="1"/>
  <c r="AC948" i="31" s="1"/>
  <c r="AD948" i="31" s="1"/>
  <c r="AE948" i="31" s="1"/>
  <c r="AF948" i="31" s="1"/>
  <c r="AG948" i="31" s="1"/>
  <c r="AA949" i="31"/>
  <c r="AB949" i="31" s="1"/>
  <c r="AC949" i="31" s="1"/>
  <c r="AD949" i="31" s="1"/>
  <c r="AE949" i="31" s="1"/>
  <c r="AF949" i="31" s="1"/>
  <c r="AG949" i="31" s="1"/>
  <c r="AA950" i="31"/>
  <c r="AB950" i="31" s="1"/>
  <c r="AC950" i="31" s="1"/>
  <c r="AD950" i="31" s="1"/>
  <c r="AE950" i="31" s="1"/>
  <c r="AF950" i="31" s="1"/>
  <c r="AG950" i="31" s="1"/>
  <c r="AA951" i="31"/>
  <c r="AB951" i="31" s="1"/>
  <c r="AC951" i="31" s="1"/>
  <c r="AD951" i="31" s="1"/>
  <c r="AE951" i="31" s="1"/>
  <c r="AF951" i="31" s="1"/>
  <c r="AG951" i="31" s="1"/>
  <c r="AA952" i="31"/>
  <c r="AB952" i="31" s="1"/>
  <c r="AC952" i="31" s="1"/>
  <c r="AD952" i="31" s="1"/>
  <c r="AE952" i="31" s="1"/>
  <c r="AF952" i="31" s="1"/>
  <c r="AG952" i="31" s="1"/>
  <c r="AA953" i="31"/>
  <c r="AB953" i="31" s="1"/>
  <c r="AC953" i="31" s="1"/>
  <c r="AD953" i="31" s="1"/>
  <c r="AE953" i="31" s="1"/>
  <c r="AF953" i="31" s="1"/>
  <c r="AG953" i="31" s="1"/>
  <c r="AA954" i="31"/>
  <c r="AB954" i="31" s="1"/>
  <c r="AC954" i="31" s="1"/>
  <c r="AD954" i="31" s="1"/>
  <c r="AE954" i="31" s="1"/>
  <c r="AF954" i="31" s="1"/>
  <c r="AG954" i="31" s="1"/>
  <c r="AA955" i="31"/>
  <c r="AB955" i="31" s="1"/>
  <c r="AC955" i="31" s="1"/>
  <c r="AD955" i="31" s="1"/>
  <c r="AE955" i="31" s="1"/>
  <c r="AF955" i="31" s="1"/>
  <c r="AG955" i="31" s="1"/>
  <c r="AA956" i="31"/>
  <c r="AB956" i="31" s="1"/>
  <c r="AC956" i="31" s="1"/>
  <c r="AD956" i="31" s="1"/>
  <c r="AE956" i="31" s="1"/>
  <c r="AF956" i="31" s="1"/>
  <c r="AG956" i="31" s="1"/>
  <c r="AA957" i="31"/>
  <c r="AB957" i="31" s="1"/>
  <c r="AC957" i="31" s="1"/>
  <c r="AD957" i="31" s="1"/>
  <c r="AE957" i="31" s="1"/>
  <c r="AF957" i="31" s="1"/>
  <c r="AG957" i="31" s="1"/>
  <c r="AA958" i="31"/>
  <c r="AB958" i="31" s="1"/>
  <c r="AC958" i="31" s="1"/>
  <c r="AD958" i="31" s="1"/>
  <c r="AE958" i="31" s="1"/>
  <c r="AF958" i="31" s="1"/>
  <c r="AG958" i="31" s="1"/>
  <c r="AA959" i="31"/>
  <c r="AB959" i="31" s="1"/>
  <c r="AC959" i="31" s="1"/>
  <c r="AD959" i="31" s="1"/>
  <c r="AE959" i="31" s="1"/>
  <c r="AF959" i="31" s="1"/>
  <c r="AG959" i="31" s="1"/>
  <c r="AA960" i="31"/>
  <c r="AB960" i="31" s="1"/>
  <c r="AC960" i="31" s="1"/>
  <c r="AD960" i="31" s="1"/>
  <c r="AE960" i="31" s="1"/>
  <c r="AF960" i="31" s="1"/>
  <c r="AG960" i="31" s="1"/>
  <c r="AA961" i="31"/>
  <c r="AB961" i="31" s="1"/>
  <c r="AC961" i="31" s="1"/>
  <c r="AD961" i="31" s="1"/>
  <c r="AE961" i="31" s="1"/>
  <c r="AF961" i="31" s="1"/>
  <c r="AG961" i="31" s="1"/>
  <c r="AA962" i="31"/>
  <c r="AB962" i="31" s="1"/>
  <c r="AC962" i="31" s="1"/>
  <c r="AD962" i="31" s="1"/>
  <c r="AE962" i="31" s="1"/>
  <c r="AF962" i="31" s="1"/>
  <c r="AG962" i="31" s="1"/>
  <c r="AA963" i="31"/>
  <c r="AB963" i="31" s="1"/>
  <c r="AC963" i="31" s="1"/>
  <c r="AD963" i="31" s="1"/>
  <c r="AE963" i="31" s="1"/>
  <c r="AF963" i="31" s="1"/>
  <c r="AG963" i="31" s="1"/>
  <c r="AA964" i="31"/>
  <c r="AB964" i="31" s="1"/>
  <c r="AC964" i="31" s="1"/>
  <c r="AD964" i="31" s="1"/>
  <c r="AE964" i="31" s="1"/>
  <c r="AF964" i="31" s="1"/>
  <c r="AG964" i="31" s="1"/>
  <c r="AA965" i="31"/>
  <c r="AB965" i="31" s="1"/>
  <c r="AC965" i="31" s="1"/>
  <c r="AD965" i="31" s="1"/>
  <c r="AE965" i="31" s="1"/>
  <c r="AF965" i="31" s="1"/>
  <c r="AG965" i="31" s="1"/>
  <c r="AA966" i="31"/>
  <c r="AB966" i="31" s="1"/>
  <c r="AC966" i="31" s="1"/>
  <c r="AD966" i="31" s="1"/>
  <c r="AE966" i="31" s="1"/>
  <c r="AF966" i="31" s="1"/>
  <c r="AG966" i="31" s="1"/>
  <c r="AA967" i="31"/>
  <c r="AB967" i="31" s="1"/>
  <c r="AC967" i="31" s="1"/>
  <c r="AD967" i="31" s="1"/>
  <c r="AE967" i="31" s="1"/>
  <c r="AF967" i="31" s="1"/>
  <c r="AG967" i="31" s="1"/>
  <c r="AA968" i="31"/>
  <c r="AB968" i="31" s="1"/>
  <c r="AC968" i="31" s="1"/>
  <c r="AD968" i="31" s="1"/>
  <c r="AE968" i="31" s="1"/>
  <c r="AF968" i="31" s="1"/>
  <c r="AG968" i="31" s="1"/>
  <c r="AA969" i="31"/>
  <c r="AB969" i="31" s="1"/>
  <c r="AC969" i="31" s="1"/>
  <c r="AD969" i="31" s="1"/>
  <c r="AE969" i="31" s="1"/>
  <c r="AF969" i="31" s="1"/>
  <c r="AG969" i="31" s="1"/>
  <c r="AA970" i="31"/>
  <c r="AB970" i="31" s="1"/>
  <c r="AC970" i="31" s="1"/>
  <c r="AD970" i="31" s="1"/>
  <c r="AE970" i="31" s="1"/>
  <c r="AF970" i="31" s="1"/>
  <c r="AG970" i="31" s="1"/>
  <c r="AA971" i="31"/>
  <c r="AB971" i="31" s="1"/>
  <c r="AC971" i="31" s="1"/>
  <c r="AD971" i="31" s="1"/>
  <c r="AE971" i="31" s="1"/>
  <c r="AF971" i="31" s="1"/>
  <c r="AG971" i="31" s="1"/>
  <c r="AA972" i="31"/>
  <c r="AB972" i="31" s="1"/>
  <c r="AC972" i="31" s="1"/>
  <c r="AD972" i="31" s="1"/>
  <c r="AE972" i="31" s="1"/>
  <c r="AF972" i="31" s="1"/>
  <c r="AG972" i="31" s="1"/>
  <c r="AA973" i="31"/>
  <c r="AB973" i="31" s="1"/>
  <c r="AC973" i="31" s="1"/>
  <c r="AD973" i="31" s="1"/>
  <c r="AE973" i="31" s="1"/>
  <c r="AF973" i="31" s="1"/>
  <c r="AG973" i="31" s="1"/>
  <c r="AA974" i="31"/>
  <c r="AB974" i="31" s="1"/>
  <c r="AC974" i="31" s="1"/>
  <c r="AD974" i="31" s="1"/>
  <c r="AE974" i="31" s="1"/>
  <c r="AF974" i="31" s="1"/>
  <c r="AG974" i="31" s="1"/>
  <c r="AA975" i="31"/>
  <c r="AB975" i="31" s="1"/>
  <c r="AC975" i="31" s="1"/>
  <c r="AD975" i="31" s="1"/>
  <c r="AE975" i="31" s="1"/>
  <c r="AF975" i="31" s="1"/>
  <c r="AG975" i="31" s="1"/>
  <c r="AA976" i="31"/>
  <c r="AB976" i="31" s="1"/>
  <c r="AC976" i="31" s="1"/>
  <c r="AD976" i="31" s="1"/>
  <c r="AE976" i="31" s="1"/>
  <c r="AF976" i="31" s="1"/>
  <c r="AG976" i="31" s="1"/>
  <c r="AA977" i="31"/>
  <c r="AB977" i="31" s="1"/>
  <c r="AC977" i="31" s="1"/>
  <c r="AD977" i="31" s="1"/>
  <c r="AE977" i="31" s="1"/>
  <c r="AF977" i="31" s="1"/>
  <c r="AG977" i="31" s="1"/>
  <c r="AA978" i="31"/>
  <c r="AB978" i="31" s="1"/>
  <c r="AC978" i="31" s="1"/>
  <c r="AD978" i="31" s="1"/>
  <c r="AE978" i="31" s="1"/>
  <c r="AF978" i="31" s="1"/>
  <c r="AG978" i="31" s="1"/>
  <c r="AA979" i="31"/>
  <c r="AB979" i="31" s="1"/>
  <c r="AC979" i="31" s="1"/>
  <c r="AD979" i="31" s="1"/>
  <c r="AE979" i="31" s="1"/>
  <c r="AF979" i="31" s="1"/>
  <c r="AG979" i="31" s="1"/>
  <c r="AA980" i="31"/>
  <c r="AB980" i="31" s="1"/>
  <c r="AC980" i="31" s="1"/>
  <c r="AD980" i="31" s="1"/>
  <c r="AE980" i="31" s="1"/>
  <c r="AF980" i="31" s="1"/>
  <c r="AG980" i="31" s="1"/>
  <c r="AA981" i="31"/>
  <c r="AB981" i="31" s="1"/>
  <c r="AC981" i="31" s="1"/>
  <c r="AD981" i="31" s="1"/>
  <c r="AE981" i="31" s="1"/>
  <c r="AF981" i="31" s="1"/>
  <c r="AG981" i="31" s="1"/>
  <c r="AA982" i="31"/>
  <c r="AB982" i="31" s="1"/>
  <c r="AC982" i="31" s="1"/>
  <c r="AD982" i="31" s="1"/>
  <c r="AE982" i="31" s="1"/>
  <c r="AF982" i="31" s="1"/>
  <c r="AG982" i="31" s="1"/>
  <c r="AA983" i="31"/>
  <c r="AB983" i="31" s="1"/>
  <c r="AC983" i="31" s="1"/>
  <c r="AD983" i="31" s="1"/>
  <c r="AE983" i="31" s="1"/>
  <c r="AF983" i="31" s="1"/>
  <c r="AG983" i="31" s="1"/>
  <c r="AA984" i="31"/>
  <c r="AB984" i="31" s="1"/>
  <c r="AC984" i="31" s="1"/>
  <c r="AD984" i="31" s="1"/>
  <c r="AE984" i="31" s="1"/>
  <c r="AF984" i="31" s="1"/>
  <c r="AG984" i="31" s="1"/>
  <c r="AA985" i="31"/>
  <c r="AB985" i="31" s="1"/>
  <c r="AC985" i="31" s="1"/>
  <c r="AD985" i="31" s="1"/>
  <c r="AE985" i="31" s="1"/>
  <c r="AF985" i="31" s="1"/>
  <c r="AG985" i="31" s="1"/>
  <c r="AA986" i="31"/>
  <c r="AB986" i="31" s="1"/>
  <c r="AC986" i="31" s="1"/>
  <c r="AD986" i="31" s="1"/>
  <c r="AE986" i="31" s="1"/>
  <c r="AF986" i="31" s="1"/>
  <c r="AG986" i="31" s="1"/>
  <c r="AA987" i="31"/>
  <c r="AB987" i="31" s="1"/>
  <c r="AC987" i="31" s="1"/>
  <c r="AD987" i="31" s="1"/>
  <c r="AE987" i="31" s="1"/>
  <c r="AF987" i="31" s="1"/>
  <c r="AG987" i="31" s="1"/>
  <c r="AA988" i="31"/>
  <c r="AB988" i="31" s="1"/>
  <c r="AC988" i="31" s="1"/>
  <c r="AD988" i="31" s="1"/>
  <c r="AE988" i="31" s="1"/>
  <c r="AF988" i="31" s="1"/>
  <c r="AG988" i="31" s="1"/>
  <c r="AA989" i="31"/>
  <c r="AB989" i="31" s="1"/>
  <c r="AC989" i="31" s="1"/>
  <c r="AD989" i="31" s="1"/>
  <c r="AE989" i="31" s="1"/>
  <c r="AF989" i="31" s="1"/>
  <c r="AG989" i="31" s="1"/>
  <c r="AA990" i="31"/>
  <c r="AB990" i="31" s="1"/>
  <c r="AC990" i="31" s="1"/>
  <c r="AD990" i="31" s="1"/>
  <c r="AE990" i="31" s="1"/>
  <c r="AF990" i="31" s="1"/>
  <c r="AG990" i="31" s="1"/>
  <c r="AA991" i="31"/>
  <c r="AB991" i="31" s="1"/>
  <c r="AC991" i="31" s="1"/>
  <c r="AD991" i="31" s="1"/>
  <c r="AE991" i="31" s="1"/>
  <c r="AF991" i="31" s="1"/>
  <c r="AG991" i="31" s="1"/>
  <c r="AA992" i="31"/>
  <c r="AB992" i="31" s="1"/>
  <c r="AC992" i="31" s="1"/>
  <c r="AD992" i="31" s="1"/>
  <c r="AE992" i="31" s="1"/>
  <c r="AF992" i="31" s="1"/>
  <c r="AG992" i="31" s="1"/>
  <c r="AA993" i="31"/>
  <c r="AB993" i="31" s="1"/>
  <c r="AC993" i="31" s="1"/>
  <c r="AD993" i="31" s="1"/>
  <c r="AE993" i="31" s="1"/>
  <c r="AF993" i="31" s="1"/>
  <c r="AG993" i="31" s="1"/>
  <c r="AA994" i="31"/>
  <c r="AB994" i="31" s="1"/>
  <c r="AC994" i="31" s="1"/>
  <c r="AD994" i="31" s="1"/>
  <c r="AE994" i="31" s="1"/>
  <c r="AF994" i="31" s="1"/>
  <c r="AG994" i="31" s="1"/>
  <c r="AA995" i="31"/>
  <c r="AB995" i="31" s="1"/>
  <c r="AC995" i="31" s="1"/>
  <c r="AD995" i="31" s="1"/>
  <c r="AE995" i="31" s="1"/>
  <c r="AF995" i="31" s="1"/>
  <c r="AG995" i="31" s="1"/>
  <c r="AA996" i="31"/>
  <c r="AB996" i="31" s="1"/>
  <c r="AC996" i="31" s="1"/>
  <c r="AD996" i="31" s="1"/>
  <c r="AE996" i="31" s="1"/>
  <c r="AF996" i="31" s="1"/>
  <c r="AG996" i="31" s="1"/>
  <c r="AA997" i="31"/>
  <c r="AB997" i="31" s="1"/>
  <c r="AC997" i="31" s="1"/>
  <c r="AD997" i="31" s="1"/>
  <c r="AE997" i="31" s="1"/>
  <c r="AF997" i="31" s="1"/>
  <c r="AG997" i="31" s="1"/>
  <c r="AA998" i="31"/>
  <c r="AB998" i="31" s="1"/>
  <c r="AC998" i="31" s="1"/>
  <c r="AD998" i="31" s="1"/>
  <c r="AE998" i="31" s="1"/>
  <c r="AF998" i="31" s="1"/>
  <c r="AG998" i="31" s="1"/>
  <c r="AA999" i="31"/>
  <c r="AB999" i="31" s="1"/>
  <c r="AC999" i="31" s="1"/>
  <c r="AD999" i="31" s="1"/>
  <c r="AE999" i="31" s="1"/>
  <c r="AF999" i="31" s="1"/>
  <c r="AG999" i="31" s="1"/>
  <c r="AA1000" i="31"/>
  <c r="AB1000" i="31" s="1"/>
  <c r="AC1000" i="31" s="1"/>
  <c r="AD1000" i="31" s="1"/>
  <c r="AE1000" i="31" s="1"/>
  <c r="AF1000" i="31" s="1"/>
  <c r="AG1000" i="31" s="1"/>
  <c r="AA1001" i="31"/>
  <c r="AB1001" i="31" s="1"/>
  <c r="AC1001" i="31" s="1"/>
  <c r="AD1001" i="31" s="1"/>
  <c r="AE1001" i="31" s="1"/>
  <c r="AF1001" i="31" s="1"/>
  <c r="AG1001" i="31" s="1"/>
  <c r="AA1002" i="31"/>
  <c r="AB1002" i="31" s="1"/>
  <c r="AC1002" i="31" s="1"/>
  <c r="AD1002" i="31" s="1"/>
  <c r="AE1002" i="31" s="1"/>
  <c r="AF1002" i="31" s="1"/>
  <c r="AG1002" i="31" s="1"/>
  <c r="AA1003" i="31"/>
  <c r="AB1003" i="31" s="1"/>
  <c r="AC1003" i="31" s="1"/>
  <c r="AD1003" i="31" s="1"/>
  <c r="AE1003" i="31" s="1"/>
  <c r="AF1003" i="31" s="1"/>
  <c r="AG1003" i="31" s="1"/>
  <c r="AA1004" i="31"/>
  <c r="AB1004" i="31" s="1"/>
  <c r="AC1004" i="31" s="1"/>
  <c r="AD1004" i="31" s="1"/>
  <c r="AE1004" i="31" s="1"/>
  <c r="AF1004" i="31" s="1"/>
  <c r="AG1004" i="31" s="1"/>
  <c r="AA1005" i="31"/>
  <c r="AB1005" i="31" s="1"/>
  <c r="AC1005" i="31" s="1"/>
  <c r="AD1005" i="31" s="1"/>
  <c r="AE1005" i="31" s="1"/>
  <c r="AF1005" i="31" s="1"/>
  <c r="AG1005" i="31" s="1"/>
  <c r="AA1006" i="31"/>
  <c r="AB1006" i="31" s="1"/>
  <c r="AC1006" i="31" s="1"/>
  <c r="AD1006" i="31" s="1"/>
  <c r="AE1006" i="31" s="1"/>
  <c r="AF1006" i="31" s="1"/>
  <c r="AG1006" i="31" s="1"/>
  <c r="AA1007" i="31"/>
  <c r="AB1007" i="31" s="1"/>
  <c r="AC1007" i="31" s="1"/>
  <c r="AD1007" i="31" s="1"/>
  <c r="AE1007" i="31" s="1"/>
  <c r="AF1007" i="31" s="1"/>
  <c r="AG1007" i="31" s="1"/>
  <c r="AA1008" i="31"/>
  <c r="AB1008" i="31" s="1"/>
  <c r="AC1008" i="31" s="1"/>
  <c r="AD1008" i="31" s="1"/>
  <c r="AE1008" i="31" s="1"/>
  <c r="AF1008" i="31" s="1"/>
  <c r="AG1008" i="31" s="1"/>
  <c r="AA1009" i="31"/>
  <c r="AB1009" i="31" s="1"/>
  <c r="AC1009" i="31" s="1"/>
  <c r="AD1009" i="31" s="1"/>
  <c r="AE1009" i="31" s="1"/>
  <c r="AF1009" i="31" s="1"/>
  <c r="AG1009" i="31" s="1"/>
  <c r="AA1010" i="31"/>
  <c r="AB1010" i="31" s="1"/>
  <c r="AC1010" i="31" s="1"/>
  <c r="AD1010" i="31" s="1"/>
  <c r="AE1010" i="31" s="1"/>
  <c r="AF1010" i="31" s="1"/>
  <c r="AG1010" i="31" s="1"/>
  <c r="AA1011" i="31"/>
  <c r="AB1011" i="31" s="1"/>
  <c r="AC1011" i="31" s="1"/>
  <c r="AD1011" i="31" s="1"/>
  <c r="AE1011" i="31" s="1"/>
  <c r="AF1011" i="31" s="1"/>
  <c r="AG1011" i="31" s="1"/>
  <c r="AA1012" i="31"/>
  <c r="AB1012" i="31" s="1"/>
  <c r="AC1012" i="31" s="1"/>
  <c r="AD1012" i="31" s="1"/>
  <c r="AE1012" i="31" s="1"/>
  <c r="AF1012" i="31" s="1"/>
  <c r="AG1012" i="31" s="1"/>
  <c r="AA1013" i="31"/>
  <c r="AB1013" i="31" s="1"/>
  <c r="AC1013" i="31" s="1"/>
  <c r="AD1013" i="31" s="1"/>
  <c r="AE1013" i="31" s="1"/>
  <c r="AF1013" i="31" s="1"/>
  <c r="AG1013" i="31" s="1"/>
  <c r="AA1014" i="31"/>
  <c r="AB1014" i="31" s="1"/>
  <c r="AC1014" i="31" s="1"/>
  <c r="AD1014" i="31" s="1"/>
  <c r="AE1014" i="31" s="1"/>
  <c r="AF1014" i="31" s="1"/>
  <c r="AG1014" i="31" s="1"/>
  <c r="AA1015" i="31"/>
  <c r="AB1015" i="31" s="1"/>
  <c r="AC1015" i="31" s="1"/>
  <c r="AD1015" i="31" s="1"/>
  <c r="AE1015" i="31" s="1"/>
  <c r="AF1015" i="31" s="1"/>
  <c r="AG1015" i="31" s="1"/>
  <c r="AA1016" i="31"/>
  <c r="AB1016" i="31" s="1"/>
  <c r="AC1016" i="31" s="1"/>
  <c r="AD1016" i="31" s="1"/>
  <c r="AE1016" i="31" s="1"/>
  <c r="AF1016" i="31" s="1"/>
  <c r="AG1016" i="31" s="1"/>
  <c r="AA1017" i="31"/>
  <c r="AB1017" i="31" s="1"/>
  <c r="AC1017" i="31" s="1"/>
  <c r="AD1017" i="31" s="1"/>
  <c r="AE1017" i="31" s="1"/>
  <c r="AF1017" i="31" s="1"/>
  <c r="AG1017" i="31" s="1"/>
  <c r="AA1018" i="31"/>
  <c r="AB1018" i="31" s="1"/>
  <c r="AC1018" i="31" s="1"/>
  <c r="AD1018" i="31" s="1"/>
  <c r="AE1018" i="31" s="1"/>
  <c r="AF1018" i="31" s="1"/>
  <c r="AG1018" i="31" s="1"/>
  <c r="AA1019" i="31"/>
  <c r="AB1019" i="31" s="1"/>
  <c r="AC1019" i="31" s="1"/>
  <c r="AD1019" i="31" s="1"/>
  <c r="AE1019" i="31" s="1"/>
  <c r="AF1019" i="31" s="1"/>
  <c r="AG1019" i="31" s="1"/>
  <c r="AA1020" i="31"/>
  <c r="AB1020" i="31" s="1"/>
  <c r="AC1020" i="31" s="1"/>
  <c r="AD1020" i="31" s="1"/>
  <c r="AE1020" i="31" s="1"/>
  <c r="AF1020" i="31" s="1"/>
  <c r="AG1020" i="31" s="1"/>
  <c r="AA1021" i="31"/>
  <c r="AB1021" i="31" s="1"/>
  <c r="AC1021" i="31" s="1"/>
  <c r="AD1021" i="31" s="1"/>
  <c r="AE1021" i="31" s="1"/>
  <c r="AF1021" i="31" s="1"/>
  <c r="AG1021" i="31" s="1"/>
  <c r="AA1022" i="31"/>
  <c r="AB1022" i="31" s="1"/>
  <c r="AC1022" i="31" s="1"/>
  <c r="AD1022" i="31" s="1"/>
  <c r="AE1022" i="31" s="1"/>
  <c r="AF1022" i="31" s="1"/>
  <c r="AG1022" i="31" s="1"/>
  <c r="AA1023" i="31"/>
  <c r="AB1023" i="31" s="1"/>
  <c r="AC1023" i="31" s="1"/>
  <c r="AD1023" i="31" s="1"/>
  <c r="AE1023" i="31" s="1"/>
  <c r="AF1023" i="31" s="1"/>
  <c r="AG1023" i="31" s="1"/>
  <c r="AA1024" i="31"/>
  <c r="AB1024" i="31" s="1"/>
  <c r="AC1024" i="31" s="1"/>
  <c r="AD1024" i="31" s="1"/>
  <c r="AE1024" i="31" s="1"/>
  <c r="AF1024" i="31" s="1"/>
  <c r="AG1024" i="31" s="1"/>
  <c r="AA1025" i="31"/>
  <c r="AB1025" i="31" s="1"/>
  <c r="AC1025" i="31" s="1"/>
  <c r="AD1025" i="31" s="1"/>
  <c r="AE1025" i="31" s="1"/>
  <c r="AF1025" i="31" s="1"/>
  <c r="AG1025" i="31" s="1"/>
  <c r="AA1026" i="31"/>
  <c r="AB1026" i="31" s="1"/>
  <c r="AC1026" i="31" s="1"/>
  <c r="AD1026" i="31" s="1"/>
  <c r="AE1026" i="31" s="1"/>
  <c r="AF1026" i="31" s="1"/>
  <c r="AG1026" i="31" s="1"/>
  <c r="AA1027" i="31"/>
  <c r="AB1027" i="31" s="1"/>
  <c r="AC1027" i="31" s="1"/>
  <c r="AD1027" i="31" s="1"/>
  <c r="AE1027" i="31" s="1"/>
  <c r="AF1027" i="31" s="1"/>
  <c r="AG1027" i="31" s="1"/>
  <c r="AA1028" i="31"/>
  <c r="AB1028" i="31" s="1"/>
  <c r="AC1028" i="31" s="1"/>
  <c r="AD1028" i="31" s="1"/>
  <c r="AE1028" i="31" s="1"/>
  <c r="AF1028" i="31" s="1"/>
  <c r="AG1028" i="31" s="1"/>
  <c r="AA1029" i="31"/>
  <c r="AB1029" i="31" s="1"/>
  <c r="AC1029" i="31" s="1"/>
  <c r="AD1029" i="31" s="1"/>
  <c r="AE1029" i="31" s="1"/>
  <c r="AF1029" i="31" s="1"/>
  <c r="AG1029" i="31" s="1"/>
  <c r="AA1030" i="31"/>
  <c r="AB1030" i="31" s="1"/>
  <c r="AC1030" i="31" s="1"/>
  <c r="AD1030" i="31" s="1"/>
  <c r="AE1030" i="31" s="1"/>
  <c r="AF1030" i="31" s="1"/>
  <c r="AG1030" i="31" s="1"/>
  <c r="AA1031" i="31"/>
  <c r="AB1031" i="31" s="1"/>
  <c r="AC1031" i="31" s="1"/>
  <c r="AD1031" i="31" s="1"/>
  <c r="AE1031" i="31" s="1"/>
  <c r="AF1031" i="31" s="1"/>
  <c r="AG1031" i="31" s="1"/>
  <c r="AA1032" i="31"/>
  <c r="AB1032" i="31" s="1"/>
  <c r="AC1032" i="31" s="1"/>
  <c r="AD1032" i="31" s="1"/>
  <c r="AE1032" i="31" s="1"/>
  <c r="AF1032" i="31" s="1"/>
  <c r="AG1032" i="31" s="1"/>
  <c r="AA1033" i="31"/>
  <c r="AB1033" i="31" s="1"/>
  <c r="AC1033" i="31" s="1"/>
  <c r="AD1033" i="31" s="1"/>
  <c r="AE1033" i="31" s="1"/>
  <c r="AF1033" i="31" s="1"/>
  <c r="AG1033" i="31" s="1"/>
  <c r="AA1034" i="31"/>
  <c r="AB1034" i="31" s="1"/>
  <c r="AC1034" i="31" s="1"/>
  <c r="AD1034" i="31" s="1"/>
  <c r="AE1034" i="31" s="1"/>
  <c r="AF1034" i="31" s="1"/>
  <c r="AG1034" i="31" s="1"/>
  <c r="AA1035" i="31"/>
  <c r="AB1035" i="31" s="1"/>
  <c r="AC1035" i="31" s="1"/>
  <c r="AD1035" i="31" s="1"/>
  <c r="AE1035" i="31" s="1"/>
  <c r="AF1035" i="31" s="1"/>
  <c r="AG1035" i="31" s="1"/>
  <c r="AA1036" i="31"/>
  <c r="AB1036" i="31" s="1"/>
  <c r="AC1036" i="31" s="1"/>
  <c r="AD1036" i="31" s="1"/>
  <c r="AE1036" i="31" s="1"/>
  <c r="AF1036" i="31" s="1"/>
  <c r="AG1036" i="31" s="1"/>
  <c r="AA1037" i="31"/>
  <c r="AB1037" i="31" s="1"/>
  <c r="AC1037" i="31" s="1"/>
  <c r="AD1037" i="31" s="1"/>
  <c r="AE1037" i="31" s="1"/>
  <c r="AF1037" i="31" s="1"/>
  <c r="AG1037" i="31" s="1"/>
  <c r="AA1038" i="31"/>
  <c r="AB1038" i="31" s="1"/>
  <c r="AC1038" i="31" s="1"/>
  <c r="AD1038" i="31" s="1"/>
  <c r="AE1038" i="31" s="1"/>
  <c r="AF1038" i="31" s="1"/>
  <c r="AG1038" i="31" s="1"/>
  <c r="AA1039" i="31"/>
  <c r="AB1039" i="31" s="1"/>
  <c r="AC1039" i="31" s="1"/>
  <c r="AD1039" i="31" s="1"/>
  <c r="AE1039" i="31" s="1"/>
  <c r="AF1039" i="31" s="1"/>
  <c r="AG1039" i="31" s="1"/>
  <c r="AA1040" i="31"/>
  <c r="AB1040" i="31" s="1"/>
  <c r="AC1040" i="31" s="1"/>
  <c r="AD1040" i="31" s="1"/>
  <c r="AE1040" i="31" s="1"/>
  <c r="AF1040" i="31" s="1"/>
  <c r="AG1040" i="31" s="1"/>
  <c r="AA1041" i="31"/>
  <c r="AB1041" i="31" s="1"/>
  <c r="AC1041" i="31" s="1"/>
  <c r="AD1041" i="31" s="1"/>
  <c r="AE1041" i="31" s="1"/>
  <c r="AF1041" i="31" s="1"/>
  <c r="AG1041" i="31" s="1"/>
  <c r="AA1042" i="31"/>
  <c r="AB1042" i="31" s="1"/>
  <c r="AC1042" i="31" s="1"/>
  <c r="AD1042" i="31" s="1"/>
  <c r="AE1042" i="31" s="1"/>
  <c r="AF1042" i="31" s="1"/>
  <c r="AG1042" i="31" s="1"/>
  <c r="AA1043" i="31"/>
  <c r="AB1043" i="31" s="1"/>
  <c r="AC1043" i="31" s="1"/>
  <c r="AD1043" i="31" s="1"/>
  <c r="AE1043" i="31" s="1"/>
  <c r="AF1043" i="31" s="1"/>
  <c r="AG1043" i="31" s="1"/>
  <c r="AA1044" i="31"/>
  <c r="AB1044" i="31" s="1"/>
  <c r="AC1044" i="31" s="1"/>
  <c r="AD1044" i="31" s="1"/>
  <c r="AE1044" i="31" s="1"/>
  <c r="AF1044" i="31" s="1"/>
  <c r="AG1044" i="31" s="1"/>
  <c r="AA1045" i="31"/>
  <c r="AB1045" i="31" s="1"/>
  <c r="AC1045" i="31" s="1"/>
  <c r="AD1045" i="31" s="1"/>
  <c r="AE1045" i="31" s="1"/>
  <c r="AF1045" i="31" s="1"/>
  <c r="AG1045" i="31" s="1"/>
  <c r="AA1046" i="31"/>
  <c r="AB1046" i="31" s="1"/>
  <c r="AC1046" i="31" s="1"/>
  <c r="AD1046" i="31" s="1"/>
  <c r="AE1046" i="31" s="1"/>
  <c r="AF1046" i="31" s="1"/>
  <c r="AG1046" i="31" s="1"/>
  <c r="AA1047" i="31"/>
  <c r="AB1047" i="31" s="1"/>
  <c r="AC1047" i="31" s="1"/>
  <c r="AD1047" i="31" s="1"/>
  <c r="AE1047" i="31" s="1"/>
  <c r="AF1047" i="31" s="1"/>
  <c r="AG1047" i="31" s="1"/>
  <c r="AA1048" i="31"/>
  <c r="AB1048" i="31" s="1"/>
  <c r="AC1048" i="31" s="1"/>
  <c r="AD1048" i="31" s="1"/>
  <c r="AE1048" i="31" s="1"/>
  <c r="AF1048" i="31" s="1"/>
  <c r="AG1048" i="31" s="1"/>
  <c r="AA1049" i="31"/>
  <c r="AB1049" i="31" s="1"/>
  <c r="AC1049" i="31" s="1"/>
  <c r="AD1049" i="31" s="1"/>
  <c r="AE1049" i="31" s="1"/>
  <c r="AF1049" i="31" s="1"/>
  <c r="AG1049" i="31" s="1"/>
  <c r="AA1050" i="31"/>
  <c r="AB1050" i="31" s="1"/>
  <c r="AC1050" i="31" s="1"/>
  <c r="AD1050" i="31" s="1"/>
  <c r="AE1050" i="31" s="1"/>
  <c r="AF1050" i="31" s="1"/>
  <c r="AG1050" i="31" s="1"/>
  <c r="AA1051" i="31"/>
  <c r="AB1051" i="31" s="1"/>
  <c r="AC1051" i="31" s="1"/>
  <c r="AD1051" i="31" s="1"/>
  <c r="AE1051" i="31" s="1"/>
  <c r="AF1051" i="31" s="1"/>
  <c r="AG1051" i="31" s="1"/>
  <c r="AA1052" i="31"/>
  <c r="AB1052" i="31" s="1"/>
  <c r="AC1052" i="31" s="1"/>
  <c r="AD1052" i="31" s="1"/>
  <c r="AE1052" i="31" s="1"/>
  <c r="AF1052" i="31" s="1"/>
  <c r="AG1052" i="31" s="1"/>
  <c r="AA1053" i="31"/>
  <c r="AB1053" i="31" s="1"/>
  <c r="AC1053" i="31" s="1"/>
  <c r="AD1053" i="31" s="1"/>
  <c r="AE1053" i="31" s="1"/>
  <c r="AF1053" i="31" s="1"/>
  <c r="AG1053" i="31" s="1"/>
  <c r="AA1054" i="31"/>
  <c r="AB1054" i="31" s="1"/>
  <c r="AC1054" i="31" s="1"/>
  <c r="AD1054" i="31" s="1"/>
  <c r="AE1054" i="31" s="1"/>
  <c r="AF1054" i="31" s="1"/>
  <c r="AG1054" i="31" s="1"/>
  <c r="AA1055" i="31"/>
  <c r="AB1055" i="31" s="1"/>
  <c r="AC1055" i="31" s="1"/>
  <c r="AD1055" i="31" s="1"/>
  <c r="AE1055" i="31" s="1"/>
  <c r="AF1055" i="31" s="1"/>
  <c r="AG1055" i="31" s="1"/>
  <c r="AA1056" i="31"/>
  <c r="AB1056" i="31" s="1"/>
  <c r="AC1056" i="31" s="1"/>
  <c r="AD1056" i="31" s="1"/>
  <c r="AE1056" i="31" s="1"/>
  <c r="AF1056" i="31" s="1"/>
  <c r="AG1056" i="31" s="1"/>
  <c r="AA1057" i="31"/>
  <c r="AB1057" i="31" s="1"/>
  <c r="AC1057" i="31" s="1"/>
  <c r="AD1057" i="31" s="1"/>
  <c r="AE1057" i="31" s="1"/>
  <c r="AF1057" i="31" s="1"/>
  <c r="AG1057" i="31" s="1"/>
  <c r="AA1058" i="31"/>
  <c r="AB1058" i="31" s="1"/>
  <c r="AC1058" i="31" s="1"/>
  <c r="AD1058" i="31" s="1"/>
  <c r="AE1058" i="31" s="1"/>
  <c r="AF1058" i="31" s="1"/>
  <c r="AG1058" i="31" s="1"/>
  <c r="AA1059" i="31"/>
  <c r="AB1059" i="31" s="1"/>
  <c r="AC1059" i="31" s="1"/>
  <c r="AD1059" i="31" s="1"/>
  <c r="AE1059" i="31" s="1"/>
  <c r="AF1059" i="31" s="1"/>
  <c r="AG1059" i="31" s="1"/>
  <c r="AA1060" i="31"/>
  <c r="AB1060" i="31" s="1"/>
  <c r="AC1060" i="31" s="1"/>
  <c r="AD1060" i="31" s="1"/>
  <c r="AE1060" i="31" s="1"/>
  <c r="AF1060" i="31" s="1"/>
  <c r="AG1060" i="31" s="1"/>
  <c r="AA1061" i="31"/>
  <c r="AB1061" i="31" s="1"/>
  <c r="AC1061" i="31" s="1"/>
  <c r="AD1061" i="31" s="1"/>
  <c r="AE1061" i="31" s="1"/>
  <c r="AF1061" i="31" s="1"/>
  <c r="AG1061" i="31" s="1"/>
  <c r="AA1062" i="31"/>
  <c r="AB1062" i="31" s="1"/>
  <c r="AC1062" i="31" s="1"/>
  <c r="AD1062" i="31" s="1"/>
  <c r="AE1062" i="31" s="1"/>
  <c r="AF1062" i="31" s="1"/>
  <c r="AG1062" i="31" s="1"/>
  <c r="AA1063" i="31"/>
  <c r="AB1063" i="31" s="1"/>
  <c r="AC1063" i="31" s="1"/>
  <c r="AD1063" i="31" s="1"/>
  <c r="AE1063" i="31" s="1"/>
  <c r="AF1063" i="31" s="1"/>
  <c r="AG1063" i="31" s="1"/>
  <c r="AA1064" i="31"/>
  <c r="AB1064" i="31" s="1"/>
  <c r="AC1064" i="31" s="1"/>
  <c r="AD1064" i="31" s="1"/>
  <c r="AE1064" i="31" s="1"/>
  <c r="AF1064" i="31" s="1"/>
  <c r="AG1064" i="31" s="1"/>
  <c r="AA1065" i="31"/>
  <c r="AB1065" i="31" s="1"/>
  <c r="AC1065" i="31" s="1"/>
  <c r="AD1065" i="31" s="1"/>
  <c r="AE1065" i="31" s="1"/>
  <c r="AF1065" i="31" s="1"/>
  <c r="AG1065" i="31" s="1"/>
  <c r="AA1066" i="31"/>
  <c r="AB1066" i="31" s="1"/>
  <c r="AC1066" i="31" s="1"/>
  <c r="AD1066" i="31" s="1"/>
  <c r="AE1066" i="31" s="1"/>
  <c r="AF1066" i="31" s="1"/>
  <c r="AG1066" i="31" s="1"/>
  <c r="AA1067" i="31"/>
  <c r="AB1067" i="31" s="1"/>
  <c r="AC1067" i="31" s="1"/>
  <c r="AD1067" i="31" s="1"/>
  <c r="AE1067" i="31" s="1"/>
  <c r="AF1067" i="31" s="1"/>
  <c r="AG1067" i="31" s="1"/>
  <c r="AA1068" i="31"/>
  <c r="AB1068" i="31" s="1"/>
  <c r="AC1068" i="31" s="1"/>
  <c r="AD1068" i="31" s="1"/>
  <c r="AE1068" i="31" s="1"/>
  <c r="AF1068" i="31" s="1"/>
  <c r="AG1068" i="31" s="1"/>
  <c r="AA1069" i="31"/>
  <c r="AB1069" i="31" s="1"/>
  <c r="AC1069" i="31" s="1"/>
  <c r="AD1069" i="31" s="1"/>
  <c r="AE1069" i="31" s="1"/>
  <c r="AF1069" i="31" s="1"/>
  <c r="AG1069" i="31" s="1"/>
  <c r="AA1070" i="31"/>
  <c r="AB1070" i="31" s="1"/>
  <c r="AC1070" i="31" s="1"/>
  <c r="AD1070" i="31" s="1"/>
  <c r="AE1070" i="31" s="1"/>
  <c r="AF1070" i="31" s="1"/>
  <c r="AG1070" i="31" s="1"/>
  <c r="AA1071" i="31"/>
  <c r="AB1071" i="31" s="1"/>
  <c r="AC1071" i="31" s="1"/>
  <c r="AD1071" i="31" s="1"/>
  <c r="AE1071" i="31" s="1"/>
  <c r="AF1071" i="31" s="1"/>
  <c r="AG1071" i="31" s="1"/>
  <c r="AA1072" i="31"/>
  <c r="AB1072" i="31" s="1"/>
  <c r="AC1072" i="31" s="1"/>
  <c r="AD1072" i="31" s="1"/>
  <c r="AE1072" i="31" s="1"/>
  <c r="AF1072" i="31" s="1"/>
  <c r="AG1072" i="31" s="1"/>
  <c r="AA1073" i="31"/>
  <c r="AB1073" i="31" s="1"/>
  <c r="AC1073" i="31" s="1"/>
  <c r="AD1073" i="31" s="1"/>
  <c r="AE1073" i="31" s="1"/>
  <c r="AF1073" i="31" s="1"/>
  <c r="AG1073" i="31" s="1"/>
  <c r="AA1074" i="31"/>
  <c r="AB1074" i="31" s="1"/>
  <c r="AC1074" i="31" s="1"/>
  <c r="AD1074" i="31" s="1"/>
  <c r="AE1074" i="31" s="1"/>
  <c r="AF1074" i="31" s="1"/>
  <c r="AG1074" i="31" s="1"/>
  <c r="AA1075" i="31"/>
  <c r="AB1075" i="31" s="1"/>
  <c r="AC1075" i="31" s="1"/>
  <c r="AD1075" i="31" s="1"/>
  <c r="AE1075" i="31" s="1"/>
  <c r="AF1075" i="31" s="1"/>
  <c r="AG1075" i="31" s="1"/>
  <c r="AA1076" i="31"/>
  <c r="AB1076" i="31" s="1"/>
  <c r="AC1076" i="31" s="1"/>
  <c r="AD1076" i="31" s="1"/>
  <c r="AE1076" i="31" s="1"/>
  <c r="AF1076" i="31" s="1"/>
  <c r="AG1076" i="31" s="1"/>
  <c r="AA1077" i="31"/>
  <c r="AB1077" i="31" s="1"/>
  <c r="AC1077" i="31" s="1"/>
  <c r="AD1077" i="31" s="1"/>
  <c r="AE1077" i="31" s="1"/>
  <c r="AF1077" i="31" s="1"/>
  <c r="AG1077" i="31" s="1"/>
  <c r="AA1078" i="31"/>
  <c r="AB1078" i="31" s="1"/>
  <c r="AC1078" i="31" s="1"/>
  <c r="AD1078" i="31" s="1"/>
  <c r="AE1078" i="31" s="1"/>
  <c r="AF1078" i="31" s="1"/>
  <c r="AG1078" i="31" s="1"/>
  <c r="AA1079" i="31"/>
  <c r="AB1079" i="31" s="1"/>
  <c r="AC1079" i="31" s="1"/>
  <c r="AD1079" i="31" s="1"/>
  <c r="AE1079" i="31" s="1"/>
  <c r="AF1079" i="31" s="1"/>
  <c r="AG1079" i="31" s="1"/>
  <c r="AA1080" i="31"/>
  <c r="AB1080" i="31" s="1"/>
  <c r="AC1080" i="31" s="1"/>
  <c r="AD1080" i="31" s="1"/>
  <c r="AE1080" i="31" s="1"/>
  <c r="AF1080" i="31" s="1"/>
  <c r="AG1080" i="31" s="1"/>
  <c r="AA1081" i="31"/>
  <c r="AB1081" i="31" s="1"/>
  <c r="AC1081" i="31" s="1"/>
  <c r="AD1081" i="31" s="1"/>
  <c r="AE1081" i="31" s="1"/>
  <c r="AF1081" i="31" s="1"/>
  <c r="AG1081" i="31" s="1"/>
  <c r="AA1082" i="31"/>
  <c r="AB1082" i="31" s="1"/>
  <c r="AC1082" i="31" s="1"/>
  <c r="AD1082" i="31" s="1"/>
  <c r="AE1082" i="31" s="1"/>
  <c r="AF1082" i="31" s="1"/>
  <c r="AG1082" i="31" s="1"/>
  <c r="AA1083" i="31"/>
  <c r="AB1083" i="31" s="1"/>
  <c r="AC1083" i="31" s="1"/>
  <c r="AD1083" i="31" s="1"/>
  <c r="AE1083" i="31" s="1"/>
  <c r="AF1083" i="31" s="1"/>
  <c r="AG1083" i="31" s="1"/>
  <c r="AA1084" i="31"/>
  <c r="AB1084" i="31" s="1"/>
  <c r="AC1084" i="31" s="1"/>
  <c r="AD1084" i="31" s="1"/>
  <c r="AE1084" i="31" s="1"/>
  <c r="AF1084" i="31" s="1"/>
  <c r="AG1084" i="31" s="1"/>
  <c r="AA1085" i="31"/>
  <c r="AB1085" i="31" s="1"/>
  <c r="AC1085" i="31" s="1"/>
  <c r="AD1085" i="31" s="1"/>
  <c r="AE1085" i="31" s="1"/>
  <c r="AF1085" i="31" s="1"/>
  <c r="AG1085" i="31" s="1"/>
  <c r="AA1086" i="31"/>
  <c r="AB1086" i="31" s="1"/>
  <c r="AC1086" i="31" s="1"/>
  <c r="AD1086" i="31" s="1"/>
  <c r="AE1086" i="31" s="1"/>
  <c r="AF1086" i="31" s="1"/>
  <c r="AG1086" i="31" s="1"/>
  <c r="AA1087" i="31"/>
  <c r="AB1087" i="31" s="1"/>
  <c r="AC1087" i="31" s="1"/>
  <c r="AD1087" i="31" s="1"/>
  <c r="AE1087" i="31" s="1"/>
  <c r="AF1087" i="31" s="1"/>
  <c r="AG1087" i="31" s="1"/>
  <c r="AA1088" i="31"/>
  <c r="AB1088" i="31" s="1"/>
  <c r="AC1088" i="31" s="1"/>
  <c r="AD1088" i="31" s="1"/>
  <c r="AE1088" i="31" s="1"/>
  <c r="AF1088" i="31" s="1"/>
  <c r="AG1088" i="31" s="1"/>
  <c r="AA1089" i="31"/>
  <c r="AB1089" i="31" s="1"/>
  <c r="AC1089" i="31" s="1"/>
  <c r="AD1089" i="31" s="1"/>
  <c r="AE1089" i="31" s="1"/>
  <c r="AF1089" i="31" s="1"/>
  <c r="AG1089" i="31" s="1"/>
  <c r="AA1090" i="31"/>
  <c r="AB1090" i="31" s="1"/>
  <c r="AC1090" i="31" s="1"/>
  <c r="AD1090" i="31" s="1"/>
  <c r="AE1090" i="31" s="1"/>
  <c r="AF1090" i="31" s="1"/>
  <c r="AG1090" i="31" s="1"/>
  <c r="AA1091" i="31"/>
  <c r="AB1091" i="31" s="1"/>
  <c r="AC1091" i="31" s="1"/>
  <c r="AD1091" i="31" s="1"/>
  <c r="AE1091" i="31" s="1"/>
  <c r="AF1091" i="31" s="1"/>
  <c r="AG1091" i="31" s="1"/>
  <c r="AA1092" i="31"/>
  <c r="AB1092" i="31" s="1"/>
  <c r="AC1092" i="31" s="1"/>
  <c r="AD1092" i="31" s="1"/>
  <c r="AE1092" i="31" s="1"/>
  <c r="AF1092" i="31" s="1"/>
  <c r="AG1092" i="31" s="1"/>
  <c r="AA1093" i="31"/>
  <c r="AB1093" i="31" s="1"/>
  <c r="AC1093" i="31" s="1"/>
  <c r="AD1093" i="31" s="1"/>
  <c r="AE1093" i="31" s="1"/>
  <c r="AF1093" i="31" s="1"/>
  <c r="AG1093" i="31" s="1"/>
  <c r="AA1094" i="31"/>
  <c r="AB1094" i="31" s="1"/>
  <c r="AC1094" i="31" s="1"/>
  <c r="AD1094" i="31" s="1"/>
  <c r="AE1094" i="31" s="1"/>
  <c r="AF1094" i="31" s="1"/>
  <c r="AG1094" i="31" s="1"/>
  <c r="AA1095" i="31"/>
  <c r="AB1095" i="31" s="1"/>
  <c r="AC1095" i="31" s="1"/>
  <c r="AD1095" i="31" s="1"/>
  <c r="AE1095" i="31" s="1"/>
  <c r="AF1095" i="31" s="1"/>
  <c r="AG1095" i="31" s="1"/>
  <c r="AA1096" i="31"/>
  <c r="AB1096" i="31" s="1"/>
  <c r="AC1096" i="31" s="1"/>
  <c r="AD1096" i="31" s="1"/>
  <c r="AE1096" i="31" s="1"/>
  <c r="AF1096" i="31" s="1"/>
  <c r="AG1096" i="31" s="1"/>
  <c r="AA1097" i="31"/>
  <c r="AB1097" i="31" s="1"/>
  <c r="AC1097" i="31" s="1"/>
  <c r="AD1097" i="31" s="1"/>
  <c r="AE1097" i="31" s="1"/>
  <c r="AF1097" i="31" s="1"/>
  <c r="AG1097" i="31" s="1"/>
  <c r="AA1098" i="31"/>
  <c r="AB1098" i="31" s="1"/>
  <c r="AC1098" i="31" s="1"/>
  <c r="AD1098" i="31" s="1"/>
  <c r="AE1098" i="31" s="1"/>
  <c r="AF1098" i="31" s="1"/>
  <c r="AG1098" i="31" s="1"/>
  <c r="AA1099" i="31"/>
  <c r="AB1099" i="31" s="1"/>
  <c r="AC1099" i="31" s="1"/>
  <c r="AD1099" i="31" s="1"/>
  <c r="AE1099" i="31" s="1"/>
  <c r="AF1099" i="31" s="1"/>
  <c r="AG1099" i="31" s="1"/>
  <c r="AA1100" i="31"/>
  <c r="AB1100" i="31" s="1"/>
  <c r="AC1100" i="31" s="1"/>
  <c r="AD1100" i="31" s="1"/>
  <c r="AE1100" i="31" s="1"/>
  <c r="AF1100" i="31" s="1"/>
  <c r="AG1100" i="31" s="1"/>
  <c r="AA1101" i="31"/>
  <c r="AB1101" i="31" s="1"/>
  <c r="AC1101" i="31" s="1"/>
  <c r="AD1101" i="31" s="1"/>
  <c r="AE1101" i="31" s="1"/>
  <c r="AF1101" i="31" s="1"/>
  <c r="AG1101" i="31" s="1"/>
  <c r="AA1102" i="31"/>
  <c r="AB1102" i="31" s="1"/>
  <c r="AC1102" i="31" s="1"/>
  <c r="AD1102" i="31" s="1"/>
  <c r="AE1102" i="31" s="1"/>
  <c r="AF1102" i="31" s="1"/>
  <c r="AG1102" i="31" s="1"/>
  <c r="AA1103" i="31"/>
  <c r="AB1103" i="31" s="1"/>
  <c r="AC1103" i="31" s="1"/>
  <c r="AD1103" i="31" s="1"/>
  <c r="AE1103" i="31" s="1"/>
  <c r="AF1103" i="31" s="1"/>
  <c r="AG1103" i="31" s="1"/>
  <c r="AA1104" i="31"/>
  <c r="AB1104" i="31" s="1"/>
  <c r="AC1104" i="31" s="1"/>
  <c r="AD1104" i="31" s="1"/>
  <c r="AE1104" i="31" s="1"/>
  <c r="AF1104" i="31" s="1"/>
  <c r="AG1104" i="31" s="1"/>
  <c r="AA1105" i="31"/>
  <c r="AB1105" i="31" s="1"/>
  <c r="AC1105" i="31" s="1"/>
  <c r="AD1105" i="31" s="1"/>
  <c r="AE1105" i="31" s="1"/>
  <c r="AF1105" i="31" s="1"/>
  <c r="AG1105" i="31" s="1"/>
  <c r="AA1106" i="31"/>
  <c r="AB1106" i="31" s="1"/>
  <c r="AC1106" i="31" s="1"/>
  <c r="AD1106" i="31" s="1"/>
  <c r="AE1106" i="31" s="1"/>
  <c r="AF1106" i="31" s="1"/>
  <c r="AG1106" i="31" s="1"/>
  <c r="AA1107" i="31"/>
  <c r="AB1107" i="31" s="1"/>
  <c r="AC1107" i="31" s="1"/>
  <c r="AD1107" i="31" s="1"/>
  <c r="AE1107" i="31" s="1"/>
  <c r="AF1107" i="31" s="1"/>
  <c r="AG1107" i="31" s="1"/>
  <c r="AA1108" i="31"/>
  <c r="AB1108" i="31" s="1"/>
  <c r="AC1108" i="31" s="1"/>
  <c r="AD1108" i="31" s="1"/>
  <c r="AE1108" i="31" s="1"/>
  <c r="AF1108" i="31" s="1"/>
  <c r="AG1108" i="31" s="1"/>
  <c r="AA1109" i="31"/>
  <c r="AB1109" i="31" s="1"/>
  <c r="AC1109" i="31" s="1"/>
  <c r="AD1109" i="31" s="1"/>
  <c r="AE1109" i="31" s="1"/>
  <c r="AF1109" i="31" s="1"/>
  <c r="AG1109" i="31" s="1"/>
  <c r="AA1110" i="31"/>
  <c r="AB1110" i="31" s="1"/>
  <c r="AC1110" i="31" s="1"/>
  <c r="AD1110" i="31" s="1"/>
  <c r="AE1110" i="31" s="1"/>
  <c r="AF1110" i="31" s="1"/>
  <c r="AG1110" i="31" s="1"/>
  <c r="AA1111" i="31"/>
  <c r="AB1111" i="31" s="1"/>
  <c r="AC1111" i="31" s="1"/>
  <c r="AD1111" i="31" s="1"/>
  <c r="AE1111" i="31" s="1"/>
  <c r="AF1111" i="31" s="1"/>
  <c r="AG1111" i="31" s="1"/>
  <c r="AA1112" i="31"/>
  <c r="AB1112" i="31" s="1"/>
  <c r="AC1112" i="31" s="1"/>
  <c r="AD1112" i="31" s="1"/>
  <c r="AE1112" i="31" s="1"/>
  <c r="AF1112" i="31" s="1"/>
  <c r="AG1112" i="31" s="1"/>
  <c r="AA1113" i="31"/>
  <c r="AB1113" i="31" s="1"/>
  <c r="AC1113" i="31" s="1"/>
  <c r="AD1113" i="31" s="1"/>
  <c r="AE1113" i="31" s="1"/>
  <c r="AF1113" i="31" s="1"/>
  <c r="AG1113" i="31" s="1"/>
  <c r="AA1114" i="31"/>
  <c r="AB1114" i="31" s="1"/>
  <c r="AC1114" i="31" s="1"/>
  <c r="AD1114" i="31" s="1"/>
  <c r="AE1114" i="31" s="1"/>
  <c r="AF1114" i="31" s="1"/>
  <c r="AG1114" i="31" s="1"/>
  <c r="AA1115" i="31"/>
  <c r="AB1115" i="31" s="1"/>
  <c r="AC1115" i="31" s="1"/>
  <c r="AD1115" i="31" s="1"/>
  <c r="AE1115" i="31" s="1"/>
  <c r="AF1115" i="31" s="1"/>
  <c r="AG1115" i="31" s="1"/>
  <c r="AA1116" i="31"/>
  <c r="AB1116" i="31" s="1"/>
  <c r="AC1116" i="31" s="1"/>
  <c r="AD1116" i="31" s="1"/>
  <c r="AE1116" i="31" s="1"/>
  <c r="AF1116" i="31" s="1"/>
  <c r="AG1116" i="31" s="1"/>
  <c r="AA1117" i="31"/>
  <c r="AB1117" i="31" s="1"/>
  <c r="AC1117" i="31" s="1"/>
  <c r="AD1117" i="31" s="1"/>
  <c r="AE1117" i="31" s="1"/>
  <c r="AF1117" i="31" s="1"/>
  <c r="AG1117" i="31" s="1"/>
  <c r="AA1118" i="31"/>
  <c r="AB1118" i="31" s="1"/>
  <c r="AC1118" i="31" s="1"/>
  <c r="AD1118" i="31" s="1"/>
  <c r="AE1118" i="31" s="1"/>
  <c r="AF1118" i="31" s="1"/>
  <c r="AG1118" i="31" s="1"/>
  <c r="AA1119" i="31"/>
  <c r="AB1119" i="31" s="1"/>
  <c r="AC1119" i="31" s="1"/>
  <c r="AD1119" i="31" s="1"/>
  <c r="AE1119" i="31" s="1"/>
  <c r="AF1119" i="31" s="1"/>
  <c r="AG1119" i="31" s="1"/>
  <c r="AA1120" i="31"/>
  <c r="AB1120" i="31" s="1"/>
  <c r="AC1120" i="31" s="1"/>
  <c r="AD1120" i="31" s="1"/>
  <c r="AE1120" i="31" s="1"/>
  <c r="AF1120" i="31" s="1"/>
  <c r="AG1120" i="31" s="1"/>
  <c r="AA1121" i="31"/>
  <c r="AB1121" i="31" s="1"/>
  <c r="AC1121" i="31" s="1"/>
  <c r="AD1121" i="31" s="1"/>
  <c r="AE1121" i="31" s="1"/>
  <c r="AF1121" i="31" s="1"/>
  <c r="AG1121" i="31" s="1"/>
  <c r="AA1122" i="31"/>
  <c r="AB1122" i="31" s="1"/>
  <c r="AC1122" i="31" s="1"/>
  <c r="AD1122" i="31" s="1"/>
  <c r="AE1122" i="31" s="1"/>
  <c r="AF1122" i="31" s="1"/>
  <c r="AG1122" i="31" s="1"/>
  <c r="AA1123" i="31"/>
  <c r="AB1123" i="31" s="1"/>
  <c r="AC1123" i="31" s="1"/>
  <c r="AD1123" i="31" s="1"/>
  <c r="AE1123" i="31" s="1"/>
  <c r="AF1123" i="31" s="1"/>
  <c r="AG1123" i="31" s="1"/>
  <c r="AA1124" i="31"/>
  <c r="AB1124" i="31" s="1"/>
  <c r="AC1124" i="31" s="1"/>
  <c r="AD1124" i="31" s="1"/>
  <c r="AE1124" i="31" s="1"/>
  <c r="AF1124" i="31" s="1"/>
  <c r="AG1124" i="31" s="1"/>
  <c r="AA1125" i="31"/>
  <c r="AB1125" i="31" s="1"/>
  <c r="AC1125" i="31" s="1"/>
  <c r="AD1125" i="31" s="1"/>
  <c r="AE1125" i="31" s="1"/>
  <c r="AF1125" i="31" s="1"/>
  <c r="AG1125" i="31" s="1"/>
  <c r="AA1126" i="31"/>
  <c r="AB1126" i="31" s="1"/>
  <c r="AC1126" i="31" s="1"/>
  <c r="AD1126" i="31" s="1"/>
  <c r="AE1126" i="31" s="1"/>
  <c r="AF1126" i="31" s="1"/>
  <c r="AG1126" i="31" s="1"/>
  <c r="AA1127" i="31"/>
  <c r="AB1127" i="31" s="1"/>
  <c r="AC1127" i="31" s="1"/>
  <c r="AD1127" i="31" s="1"/>
  <c r="AE1127" i="31" s="1"/>
  <c r="AF1127" i="31" s="1"/>
  <c r="AG1127" i="31" s="1"/>
  <c r="AA1128" i="31"/>
  <c r="AB1128" i="31" s="1"/>
  <c r="AC1128" i="31" s="1"/>
  <c r="AD1128" i="31" s="1"/>
  <c r="AE1128" i="31" s="1"/>
  <c r="AF1128" i="31" s="1"/>
  <c r="AG1128" i="31" s="1"/>
  <c r="AA1129" i="31"/>
  <c r="AB1129" i="31" s="1"/>
  <c r="AC1129" i="31" s="1"/>
  <c r="AD1129" i="31" s="1"/>
  <c r="AE1129" i="31" s="1"/>
  <c r="AF1129" i="31" s="1"/>
  <c r="AG1129" i="31" s="1"/>
  <c r="AA1130" i="31"/>
  <c r="AB1130" i="31" s="1"/>
  <c r="AC1130" i="31" s="1"/>
  <c r="AD1130" i="31" s="1"/>
  <c r="AE1130" i="31" s="1"/>
  <c r="AF1130" i="31" s="1"/>
  <c r="AG1130" i="31" s="1"/>
  <c r="AA1131" i="31"/>
  <c r="AB1131" i="31" s="1"/>
  <c r="AC1131" i="31" s="1"/>
  <c r="AD1131" i="31" s="1"/>
  <c r="AE1131" i="31" s="1"/>
  <c r="AF1131" i="31" s="1"/>
  <c r="AG1131" i="31" s="1"/>
  <c r="AA1132" i="31"/>
  <c r="AB1132" i="31" s="1"/>
  <c r="AC1132" i="31" s="1"/>
  <c r="AD1132" i="31" s="1"/>
  <c r="AE1132" i="31" s="1"/>
  <c r="AF1132" i="31" s="1"/>
  <c r="AG1132" i="31" s="1"/>
  <c r="AA1133" i="31"/>
  <c r="AB1133" i="31" s="1"/>
  <c r="AC1133" i="31" s="1"/>
  <c r="AD1133" i="31" s="1"/>
  <c r="AE1133" i="31" s="1"/>
  <c r="AF1133" i="31" s="1"/>
  <c r="AG1133" i="31" s="1"/>
  <c r="AA1134" i="31"/>
  <c r="AB1134" i="31" s="1"/>
  <c r="AC1134" i="31" s="1"/>
  <c r="AD1134" i="31" s="1"/>
  <c r="AE1134" i="31" s="1"/>
  <c r="AF1134" i="31" s="1"/>
  <c r="AG1134" i="31" s="1"/>
  <c r="AA1135" i="31"/>
  <c r="AB1135" i="31" s="1"/>
  <c r="AC1135" i="31" s="1"/>
  <c r="AD1135" i="31" s="1"/>
  <c r="AE1135" i="31" s="1"/>
  <c r="AF1135" i="31" s="1"/>
  <c r="AG1135" i="31" s="1"/>
  <c r="AA1136" i="31"/>
  <c r="AB1136" i="31" s="1"/>
  <c r="AC1136" i="31" s="1"/>
  <c r="AD1136" i="31" s="1"/>
  <c r="AE1136" i="31" s="1"/>
  <c r="AF1136" i="31" s="1"/>
  <c r="AG1136" i="31" s="1"/>
  <c r="AA1137" i="31"/>
  <c r="AB1137" i="31" s="1"/>
  <c r="AC1137" i="31" s="1"/>
  <c r="AD1137" i="31" s="1"/>
  <c r="AE1137" i="31" s="1"/>
  <c r="AF1137" i="31" s="1"/>
  <c r="AG1137" i="31" s="1"/>
  <c r="AA1138" i="31"/>
  <c r="AB1138" i="31" s="1"/>
  <c r="AC1138" i="31" s="1"/>
  <c r="AD1138" i="31" s="1"/>
  <c r="AE1138" i="31" s="1"/>
  <c r="AF1138" i="31" s="1"/>
  <c r="AG1138" i="31" s="1"/>
  <c r="AA1139" i="31"/>
  <c r="AB1139" i="31" s="1"/>
  <c r="AC1139" i="31" s="1"/>
  <c r="AD1139" i="31" s="1"/>
  <c r="AE1139" i="31" s="1"/>
  <c r="AF1139" i="31" s="1"/>
  <c r="AG1139" i="31" s="1"/>
  <c r="AA1140" i="31"/>
  <c r="AB1140" i="31" s="1"/>
  <c r="AC1140" i="31" s="1"/>
  <c r="AD1140" i="31" s="1"/>
  <c r="AE1140" i="31" s="1"/>
  <c r="AF1140" i="31" s="1"/>
  <c r="AG1140" i="31" s="1"/>
  <c r="AA1141" i="31"/>
  <c r="AB1141" i="31" s="1"/>
  <c r="AC1141" i="31" s="1"/>
  <c r="AD1141" i="31" s="1"/>
  <c r="AE1141" i="31" s="1"/>
  <c r="AF1141" i="31" s="1"/>
  <c r="AG1141" i="31" s="1"/>
  <c r="AA1142" i="31"/>
  <c r="AB1142" i="31" s="1"/>
  <c r="AC1142" i="31" s="1"/>
  <c r="AD1142" i="31" s="1"/>
  <c r="AE1142" i="31" s="1"/>
  <c r="AF1142" i="31" s="1"/>
  <c r="AG1142" i="31" s="1"/>
  <c r="AA1143" i="31"/>
  <c r="AB1143" i="31" s="1"/>
  <c r="AC1143" i="31" s="1"/>
  <c r="AD1143" i="31" s="1"/>
  <c r="AE1143" i="31" s="1"/>
  <c r="AF1143" i="31" s="1"/>
  <c r="AG1143" i="31" s="1"/>
  <c r="AA1144" i="31"/>
  <c r="AB1144" i="31" s="1"/>
  <c r="AC1144" i="31" s="1"/>
  <c r="AD1144" i="31" s="1"/>
  <c r="AE1144" i="31" s="1"/>
  <c r="AF1144" i="31" s="1"/>
  <c r="AG1144" i="31" s="1"/>
  <c r="AA1145" i="31"/>
  <c r="AB1145" i="31" s="1"/>
  <c r="AC1145" i="31" s="1"/>
  <c r="AD1145" i="31" s="1"/>
  <c r="AE1145" i="31" s="1"/>
  <c r="AF1145" i="31" s="1"/>
  <c r="AG1145" i="31" s="1"/>
  <c r="AA1146" i="31"/>
  <c r="AB1146" i="31" s="1"/>
  <c r="AC1146" i="31" s="1"/>
  <c r="AD1146" i="31" s="1"/>
  <c r="AE1146" i="31" s="1"/>
  <c r="AF1146" i="31" s="1"/>
  <c r="AG1146" i="31" s="1"/>
  <c r="AA1147" i="31"/>
  <c r="AB1147" i="31" s="1"/>
  <c r="AC1147" i="31" s="1"/>
  <c r="AD1147" i="31" s="1"/>
  <c r="AE1147" i="31" s="1"/>
  <c r="AF1147" i="31" s="1"/>
  <c r="AG1147" i="31" s="1"/>
  <c r="AA1148" i="31"/>
  <c r="AB1148" i="31" s="1"/>
  <c r="AC1148" i="31" s="1"/>
  <c r="AD1148" i="31" s="1"/>
  <c r="AE1148" i="31" s="1"/>
  <c r="AF1148" i="31" s="1"/>
  <c r="AG1148" i="31" s="1"/>
  <c r="AA1149" i="31"/>
  <c r="AB1149" i="31" s="1"/>
  <c r="AC1149" i="31" s="1"/>
  <c r="AD1149" i="31" s="1"/>
  <c r="AE1149" i="31" s="1"/>
  <c r="AF1149" i="31" s="1"/>
  <c r="AG1149" i="31" s="1"/>
  <c r="AA1150" i="31"/>
  <c r="AB1150" i="31" s="1"/>
  <c r="AC1150" i="31" s="1"/>
  <c r="AD1150" i="31" s="1"/>
  <c r="AE1150" i="31" s="1"/>
  <c r="AF1150" i="31" s="1"/>
  <c r="AG1150" i="31" s="1"/>
  <c r="AA1151" i="31"/>
  <c r="AB1151" i="31" s="1"/>
  <c r="AC1151" i="31" s="1"/>
  <c r="AD1151" i="31" s="1"/>
  <c r="AE1151" i="31" s="1"/>
  <c r="AF1151" i="31" s="1"/>
  <c r="AG1151" i="31" s="1"/>
  <c r="AA1152" i="31"/>
  <c r="AB1152" i="31" s="1"/>
  <c r="AC1152" i="31" s="1"/>
  <c r="AD1152" i="31" s="1"/>
  <c r="AE1152" i="31" s="1"/>
  <c r="AF1152" i="31" s="1"/>
  <c r="AG1152" i="31" s="1"/>
  <c r="AA1153" i="31"/>
  <c r="AB1153" i="31" s="1"/>
  <c r="AC1153" i="31" s="1"/>
  <c r="AD1153" i="31" s="1"/>
  <c r="AE1153" i="31" s="1"/>
  <c r="AF1153" i="31" s="1"/>
  <c r="AG1153" i="31" s="1"/>
  <c r="AA1154" i="31"/>
  <c r="AB1154" i="31" s="1"/>
  <c r="AC1154" i="31" s="1"/>
  <c r="AD1154" i="31" s="1"/>
  <c r="AE1154" i="31" s="1"/>
  <c r="AF1154" i="31" s="1"/>
  <c r="AG1154" i="31" s="1"/>
  <c r="AA1155" i="31"/>
  <c r="AB1155" i="31" s="1"/>
  <c r="AC1155" i="31" s="1"/>
  <c r="AD1155" i="31" s="1"/>
  <c r="AE1155" i="31" s="1"/>
  <c r="AF1155" i="31" s="1"/>
  <c r="AG1155" i="31" s="1"/>
  <c r="AA1156" i="31"/>
  <c r="AB1156" i="31" s="1"/>
  <c r="AC1156" i="31" s="1"/>
  <c r="AD1156" i="31" s="1"/>
  <c r="AE1156" i="31" s="1"/>
  <c r="AF1156" i="31" s="1"/>
  <c r="AG1156" i="31" s="1"/>
  <c r="AA1157" i="31"/>
  <c r="AB1157" i="31" s="1"/>
  <c r="AC1157" i="31" s="1"/>
  <c r="AD1157" i="31" s="1"/>
  <c r="AE1157" i="31" s="1"/>
  <c r="AF1157" i="31" s="1"/>
  <c r="AG1157" i="31" s="1"/>
  <c r="AA1158" i="31"/>
  <c r="AB1158" i="31" s="1"/>
  <c r="AC1158" i="31" s="1"/>
  <c r="AD1158" i="31" s="1"/>
  <c r="AE1158" i="31" s="1"/>
  <c r="AF1158" i="31" s="1"/>
  <c r="AG1158" i="31" s="1"/>
  <c r="AA1159" i="31"/>
  <c r="AB1159" i="31" s="1"/>
  <c r="AC1159" i="31" s="1"/>
  <c r="AD1159" i="31" s="1"/>
  <c r="AE1159" i="31" s="1"/>
  <c r="AF1159" i="31" s="1"/>
  <c r="AG1159" i="31" s="1"/>
  <c r="AA1160" i="31"/>
  <c r="AB1160" i="31" s="1"/>
  <c r="AC1160" i="31" s="1"/>
  <c r="AD1160" i="31" s="1"/>
  <c r="AE1160" i="31" s="1"/>
  <c r="AF1160" i="31" s="1"/>
  <c r="AG1160" i="31" s="1"/>
  <c r="AA1161" i="31"/>
  <c r="AB1161" i="31" s="1"/>
  <c r="AC1161" i="31" s="1"/>
  <c r="AD1161" i="31" s="1"/>
  <c r="AE1161" i="31" s="1"/>
  <c r="AF1161" i="31" s="1"/>
  <c r="AG1161" i="31" s="1"/>
  <c r="AA1162" i="31"/>
  <c r="AB1162" i="31" s="1"/>
  <c r="AC1162" i="31" s="1"/>
  <c r="AD1162" i="31" s="1"/>
  <c r="AE1162" i="31" s="1"/>
  <c r="AF1162" i="31" s="1"/>
  <c r="AG1162" i="31" s="1"/>
  <c r="AA1163" i="31"/>
  <c r="AB1163" i="31" s="1"/>
  <c r="AC1163" i="31" s="1"/>
  <c r="AD1163" i="31" s="1"/>
  <c r="AE1163" i="31" s="1"/>
  <c r="AF1163" i="31" s="1"/>
  <c r="AG1163" i="31" s="1"/>
  <c r="AA1164" i="31"/>
  <c r="AB1164" i="31" s="1"/>
  <c r="AC1164" i="31" s="1"/>
  <c r="AD1164" i="31" s="1"/>
  <c r="AE1164" i="31" s="1"/>
  <c r="AF1164" i="31" s="1"/>
  <c r="AG1164" i="31" s="1"/>
  <c r="AA1165" i="31"/>
  <c r="AB1165" i="31" s="1"/>
  <c r="AC1165" i="31" s="1"/>
  <c r="AD1165" i="31" s="1"/>
  <c r="AE1165" i="31" s="1"/>
  <c r="AF1165" i="31" s="1"/>
  <c r="AG1165" i="31" s="1"/>
  <c r="AA1166" i="31"/>
  <c r="AB1166" i="31" s="1"/>
  <c r="AC1166" i="31" s="1"/>
  <c r="AD1166" i="31" s="1"/>
  <c r="AE1166" i="31" s="1"/>
  <c r="AF1166" i="31" s="1"/>
  <c r="AG1166" i="31" s="1"/>
  <c r="AA1167" i="31"/>
  <c r="AB1167" i="31" s="1"/>
  <c r="AC1167" i="31" s="1"/>
  <c r="AD1167" i="31" s="1"/>
  <c r="AE1167" i="31" s="1"/>
  <c r="AF1167" i="31" s="1"/>
  <c r="AG1167" i="31" s="1"/>
  <c r="AA1168" i="31"/>
  <c r="AB1168" i="31" s="1"/>
  <c r="AC1168" i="31" s="1"/>
  <c r="AD1168" i="31" s="1"/>
  <c r="AE1168" i="31" s="1"/>
  <c r="AF1168" i="31" s="1"/>
  <c r="AG1168" i="31" s="1"/>
  <c r="AA1169" i="31"/>
  <c r="AB1169" i="31" s="1"/>
  <c r="AC1169" i="31" s="1"/>
  <c r="AD1169" i="31" s="1"/>
  <c r="AE1169" i="31" s="1"/>
  <c r="AF1169" i="31" s="1"/>
  <c r="AG1169" i="31" s="1"/>
  <c r="AA1170" i="31"/>
  <c r="AB1170" i="31" s="1"/>
  <c r="AC1170" i="31" s="1"/>
  <c r="AD1170" i="31" s="1"/>
  <c r="AE1170" i="31" s="1"/>
  <c r="AF1170" i="31" s="1"/>
  <c r="AG1170" i="31" s="1"/>
  <c r="AA1171" i="31"/>
  <c r="AB1171" i="31" s="1"/>
  <c r="AC1171" i="31" s="1"/>
  <c r="AD1171" i="31" s="1"/>
  <c r="AE1171" i="31" s="1"/>
  <c r="AF1171" i="31" s="1"/>
  <c r="AG1171" i="31" s="1"/>
  <c r="AA1172" i="31"/>
  <c r="AB1172" i="31" s="1"/>
  <c r="AC1172" i="31" s="1"/>
  <c r="AD1172" i="31" s="1"/>
  <c r="AE1172" i="31" s="1"/>
  <c r="AF1172" i="31" s="1"/>
  <c r="AG1172" i="31" s="1"/>
  <c r="AA1173" i="31"/>
  <c r="AB1173" i="31" s="1"/>
  <c r="AC1173" i="31" s="1"/>
  <c r="AD1173" i="31" s="1"/>
  <c r="AE1173" i="31" s="1"/>
  <c r="AF1173" i="31" s="1"/>
  <c r="AG1173" i="31" s="1"/>
  <c r="AA1174" i="31"/>
  <c r="AB1174" i="31" s="1"/>
  <c r="AC1174" i="31" s="1"/>
  <c r="AD1174" i="31" s="1"/>
  <c r="AE1174" i="31" s="1"/>
  <c r="AF1174" i="31" s="1"/>
  <c r="AG1174" i="31" s="1"/>
  <c r="AA1175" i="31"/>
  <c r="AB1175" i="31" s="1"/>
  <c r="AC1175" i="31" s="1"/>
  <c r="AD1175" i="31" s="1"/>
  <c r="AE1175" i="31" s="1"/>
  <c r="AF1175" i="31" s="1"/>
  <c r="AG1175" i="31" s="1"/>
  <c r="AA1176" i="31"/>
  <c r="AB1176" i="31" s="1"/>
  <c r="AC1176" i="31" s="1"/>
  <c r="AD1176" i="31" s="1"/>
  <c r="AE1176" i="31" s="1"/>
  <c r="AF1176" i="31" s="1"/>
  <c r="AG1176" i="31" s="1"/>
  <c r="AA1177" i="31"/>
  <c r="AB1177" i="31" s="1"/>
  <c r="AC1177" i="31" s="1"/>
  <c r="AD1177" i="31" s="1"/>
  <c r="AE1177" i="31" s="1"/>
  <c r="AF1177" i="31" s="1"/>
  <c r="AG1177" i="31" s="1"/>
  <c r="AA1178" i="31"/>
  <c r="AB1178" i="31" s="1"/>
  <c r="AC1178" i="31" s="1"/>
  <c r="AD1178" i="31" s="1"/>
  <c r="AE1178" i="31" s="1"/>
  <c r="AF1178" i="31" s="1"/>
  <c r="AG1178" i="31" s="1"/>
  <c r="AA1179" i="31"/>
  <c r="AB1179" i="31" s="1"/>
  <c r="AC1179" i="31" s="1"/>
  <c r="AD1179" i="31" s="1"/>
  <c r="AE1179" i="31" s="1"/>
  <c r="AF1179" i="31" s="1"/>
  <c r="AG1179" i="31" s="1"/>
  <c r="AA1180" i="31"/>
  <c r="AB1180" i="31" s="1"/>
  <c r="AC1180" i="31" s="1"/>
  <c r="AD1180" i="31" s="1"/>
  <c r="AE1180" i="31" s="1"/>
  <c r="AF1180" i="31" s="1"/>
  <c r="AG1180" i="31" s="1"/>
  <c r="AA1181" i="31"/>
  <c r="AB1181" i="31" s="1"/>
  <c r="AC1181" i="31" s="1"/>
  <c r="AD1181" i="31" s="1"/>
  <c r="AE1181" i="31" s="1"/>
  <c r="AF1181" i="31" s="1"/>
  <c r="AG1181" i="31" s="1"/>
  <c r="AA1182" i="31"/>
  <c r="AB1182" i="31" s="1"/>
  <c r="AC1182" i="31" s="1"/>
  <c r="AD1182" i="31" s="1"/>
  <c r="AE1182" i="31" s="1"/>
  <c r="AF1182" i="31" s="1"/>
  <c r="AG1182" i="31" s="1"/>
  <c r="AA1183" i="31"/>
  <c r="AB1183" i="31" s="1"/>
  <c r="AC1183" i="31" s="1"/>
  <c r="AD1183" i="31" s="1"/>
  <c r="AE1183" i="31" s="1"/>
  <c r="AF1183" i="31" s="1"/>
  <c r="AG1183" i="31" s="1"/>
  <c r="AA1184" i="31"/>
  <c r="AB1184" i="31" s="1"/>
  <c r="AC1184" i="31" s="1"/>
  <c r="AD1184" i="31" s="1"/>
  <c r="AE1184" i="31" s="1"/>
  <c r="AF1184" i="31" s="1"/>
  <c r="AG1184" i="31" s="1"/>
  <c r="AA1185" i="31"/>
  <c r="AB1185" i="31" s="1"/>
  <c r="AC1185" i="31" s="1"/>
  <c r="AD1185" i="31" s="1"/>
  <c r="AE1185" i="31" s="1"/>
  <c r="AF1185" i="31" s="1"/>
  <c r="AG1185" i="31" s="1"/>
  <c r="AA1186" i="31"/>
  <c r="AB1186" i="31" s="1"/>
  <c r="AC1186" i="31" s="1"/>
  <c r="AD1186" i="31" s="1"/>
  <c r="AE1186" i="31" s="1"/>
  <c r="AF1186" i="31" s="1"/>
  <c r="AG1186" i="31" s="1"/>
  <c r="AA1187" i="31"/>
  <c r="AB1187" i="31" s="1"/>
  <c r="AC1187" i="31" s="1"/>
  <c r="AD1187" i="31" s="1"/>
  <c r="AE1187" i="31" s="1"/>
  <c r="AF1187" i="31" s="1"/>
  <c r="AG1187" i="31" s="1"/>
  <c r="AA1188" i="31"/>
  <c r="AB1188" i="31" s="1"/>
  <c r="AC1188" i="31" s="1"/>
  <c r="AD1188" i="31" s="1"/>
  <c r="AE1188" i="31" s="1"/>
  <c r="AF1188" i="31" s="1"/>
  <c r="AG1188" i="31" s="1"/>
  <c r="AA1189" i="31"/>
  <c r="AB1189" i="31" s="1"/>
  <c r="AC1189" i="31" s="1"/>
  <c r="AD1189" i="31" s="1"/>
  <c r="AE1189" i="31" s="1"/>
  <c r="AF1189" i="31" s="1"/>
  <c r="AG1189" i="31" s="1"/>
  <c r="AA1190" i="31"/>
  <c r="AB1190" i="31" s="1"/>
  <c r="AC1190" i="31" s="1"/>
  <c r="AD1190" i="31" s="1"/>
  <c r="AE1190" i="31" s="1"/>
  <c r="AF1190" i="31" s="1"/>
  <c r="AG1190" i="31" s="1"/>
  <c r="AA1191" i="31"/>
  <c r="AB1191" i="31" s="1"/>
  <c r="AC1191" i="31" s="1"/>
  <c r="AD1191" i="31" s="1"/>
  <c r="AE1191" i="31" s="1"/>
  <c r="AF1191" i="31" s="1"/>
  <c r="AG1191" i="31" s="1"/>
  <c r="AA1192" i="31"/>
  <c r="AB1192" i="31" s="1"/>
  <c r="AC1192" i="31" s="1"/>
  <c r="AD1192" i="31" s="1"/>
  <c r="AE1192" i="31" s="1"/>
  <c r="AF1192" i="31" s="1"/>
  <c r="AG1192" i="31" s="1"/>
  <c r="AA1193" i="31"/>
  <c r="AB1193" i="31" s="1"/>
  <c r="AC1193" i="31" s="1"/>
  <c r="AD1193" i="31" s="1"/>
  <c r="AE1193" i="31" s="1"/>
  <c r="AF1193" i="31" s="1"/>
  <c r="AG1193" i="31" s="1"/>
  <c r="AA1194" i="31"/>
  <c r="AB1194" i="31" s="1"/>
  <c r="AC1194" i="31" s="1"/>
  <c r="AD1194" i="31" s="1"/>
  <c r="AE1194" i="31" s="1"/>
  <c r="AF1194" i="31" s="1"/>
  <c r="AG1194" i="31" s="1"/>
  <c r="AA1195" i="31"/>
  <c r="AB1195" i="31" s="1"/>
  <c r="AC1195" i="31" s="1"/>
  <c r="AD1195" i="31" s="1"/>
  <c r="AE1195" i="31" s="1"/>
  <c r="AF1195" i="31" s="1"/>
  <c r="AG1195" i="31" s="1"/>
  <c r="AA1196" i="31"/>
  <c r="AB1196" i="31" s="1"/>
  <c r="AC1196" i="31" s="1"/>
  <c r="AD1196" i="31" s="1"/>
  <c r="AE1196" i="31" s="1"/>
  <c r="AF1196" i="31" s="1"/>
  <c r="AG1196" i="31" s="1"/>
  <c r="AA1197" i="31"/>
  <c r="AB1197" i="31" s="1"/>
  <c r="AC1197" i="31" s="1"/>
  <c r="AD1197" i="31" s="1"/>
  <c r="AE1197" i="31" s="1"/>
  <c r="AF1197" i="31" s="1"/>
  <c r="AG1197" i="31" s="1"/>
  <c r="AA1198" i="31"/>
  <c r="AB1198" i="31" s="1"/>
  <c r="AC1198" i="31" s="1"/>
  <c r="AD1198" i="31" s="1"/>
  <c r="AE1198" i="31" s="1"/>
  <c r="AF1198" i="31" s="1"/>
  <c r="AG1198" i="31" s="1"/>
  <c r="AA1199" i="31"/>
  <c r="AB1199" i="31" s="1"/>
  <c r="AC1199" i="31" s="1"/>
  <c r="AD1199" i="31" s="1"/>
  <c r="AE1199" i="31" s="1"/>
  <c r="AF1199" i="31" s="1"/>
  <c r="AG1199" i="31" s="1"/>
  <c r="AA1200" i="31"/>
  <c r="AB1200" i="31" s="1"/>
  <c r="AC1200" i="31" s="1"/>
  <c r="AD1200" i="31" s="1"/>
  <c r="AE1200" i="31" s="1"/>
  <c r="AF1200" i="31" s="1"/>
  <c r="AG1200" i="31" s="1"/>
  <c r="AA1201" i="31"/>
  <c r="AB1201" i="31" s="1"/>
  <c r="AC1201" i="31" s="1"/>
  <c r="AD1201" i="31" s="1"/>
  <c r="AE1201" i="31" s="1"/>
  <c r="AF1201" i="31" s="1"/>
  <c r="AG1201" i="31" s="1"/>
  <c r="AA1202" i="31"/>
  <c r="AB1202" i="31" s="1"/>
  <c r="AC1202" i="31" s="1"/>
  <c r="AD1202" i="31" s="1"/>
  <c r="AE1202" i="31" s="1"/>
  <c r="AF1202" i="31" s="1"/>
  <c r="AG1202" i="31" s="1"/>
  <c r="AA1203" i="31"/>
  <c r="AB1203" i="31" s="1"/>
  <c r="AC1203" i="31" s="1"/>
  <c r="AD1203" i="31" s="1"/>
  <c r="AE1203" i="31" s="1"/>
  <c r="AF1203" i="31" s="1"/>
  <c r="AG1203" i="31" s="1"/>
  <c r="AA1204" i="31"/>
  <c r="AB1204" i="31" s="1"/>
  <c r="AC1204" i="31" s="1"/>
  <c r="AD1204" i="31" s="1"/>
  <c r="AE1204" i="31" s="1"/>
  <c r="AF1204" i="31" s="1"/>
  <c r="AG1204" i="31" s="1"/>
  <c r="AA1205" i="31"/>
  <c r="AB1205" i="31" s="1"/>
  <c r="AC1205" i="31" s="1"/>
  <c r="AD1205" i="31" s="1"/>
  <c r="AE1205" i="31" s="1"/>
  <c r="AF1205" i="31" s="1"/>
  <c r="AG1205" i="31" s="1"/>
  <c r="AA1206" i="31"/>
  <c r="AB1206" i="31" s="1"/>
  <c r="AC1206" i="31" s="1"/>
  <c r="AD1206" i="31" s="1"/>
  <c r="AE1206" i="31" s="1"/>
  <c r="AF1206" i="31" s="1"/>
  <c r="AG1206" i="31" s="1"/>
  <c r="AA1207" i="31"/>
  <c r="AB1207" i="31" s="1"/>
  <c r="AC1207" i="31" s="1"/>
  <c r="AD1207" i="31" s="1"/>
  <c r="AE1207" i="31" s="1"/>
  <c r="AF1207" i="31" s="1"/>
  <c r="AG1207" i="31" s="1"/>
  <c r="AA1208" i="31"/>
  <c r="AB1208" i="31" s="1"/>
  <c r="AC1208" i="31" s="1"/>
  <c r="AD1208" i="31" s="1"/>
  <c r="AE1208" i="31" s="1"/>
  <c r="AF1208" i="31" s="1"/>
  <c r="AG1208" i="31" s="1"/>
  <c r="AA1209" i="31"/>
  <c r="AB1209" i="31" s="1"/>
  <c r="AC1209" i="31" s="1"/>
  <c r="AD1209" i="31" s="1"/>
  <c r="AE1209" i="31" s="1"/>
  <c r="AF1209" i="31" s="1"/>
  <c r="AG1209" i="31" s="1"/>
  <c r="AA1210" i="31"/>
  <c r="AB1210" i="31" s="1"/>
  <c r="AC1210" i="31" s="1"/>
  <c r="AD1210" i="31" s="1"/>
  <c r="AE1210" i="31" s="1"/>
  <c r="AF1210" i="31" s="1"/>
  <c r="AG1210" i="31" s="1"/>
  <c r="AA1211" i="31"/>
  <c r="AB1211" i="31" s="1"/>
  <c r="AC1211" i="31" s="1"/>
  <c r="AD1211" i="31" s="1"/>
  <c r="AE1211" i="31" s="1"/>
  <c r="AF1211" i="31" s="1"/>
  <c r="AG1211" i="31" s="1"/>
  <c r="AA1212" i="31"/>
  <c r="AB1212" i="31" s="1"/>
  <c r="AC1212" i="31" s="1"/>
  <c r="AD1212" i="31" s="1"/>
  <c r="AE1212" i="31" s="1"/>
  <c r="AF1212" i="31" s="1"/>
  <c r="AG1212" i="31" s="1"/>
  <c r="AA1213" i="31"/>
  <c r="AB1213" i="31" s="1"/>
  <c r="AC1213" i="31" s="1"/>
  <c r="AD1213" i="31" s="1"/>
  <c r="AE1213" i="31" s="1"/>
  <c r="AF1213" i="31" s="1"/>
  <c r="AG1213" i="31" s="1"/>
  <c r="AA1214" i="31"/>
  <c r="AB1214" i="31" s="1"/>
  <c r="AC1214" i="31" s="1"/>
  <c r="AD1214" i="31" s="1"/>
  <c r="AE1214" i="31" s="1"/>
  <c r="AF1214" i="31" s="1"/>
  <c r="AG1214" i="31" s="1"/>
  <c r="AA1215" i="31"/>
  <c r="AB1215" i="31" s="1"/>
  <c r="AC1215" i="31" s="1"/>
  <c r="AD1215" i="31" s="1"/>
  <c r="AE1215" i="31" s="1"/>
  <c r="AF1215" i="31" s="1"/>
  <c r="AG1215" i="31" s="1"/>
  <c r="AA1216" i="31"/>
  <c r="AB1216" i="31" s="1"/>
  <c r="AC1216" i="31" s="1"/>
  <c r="AD1216" i="31" s="1"/>
  <c r="AE1216" i="31" s="1"/>
  <c r="AF1216" i="31" s="1"/>
  <c r="AG1216" i="31" s="1"/>
  <c r="AA1217" i="31"/>
  <c r="AB1217" i="31" s="1"/>
  <c r="AC1217" i="31" s="1"/>
  <c r="AD1217" i="31" s="1"/>
  <c r="AE1217" i="31" s="1"/>
  <c r="AF1217" i="31" s="1"/>
  <c r="AG1217" i="31" s="1"/>
  <c r="AA1218" i="31"/>
  <c r="AB1218" i="31" s="1"/>
  <c r="AC1218" i="31" s="1"/>
  <c r="AD1218" i="31" s="1"/>
  <c r="AE1218" i="31" s="1"/>
  <c r="AF1218" i="31" s="1"/>
  <c r="AG1218" i="31" s="1"/>
  <c r="AA1219" i="31"/>
  <c r="AB1219" i="31" s="1"/>
  <c r="AC1219" i="31" s="1"/>
  <c r="AD1219" i="31" s="1"/>
  <c r="AE1219" i="31" s="1"/>
  <c r="AF1219" i="31" s="1"/>
  <c r="AG1219" i="31" s="1"/>
  <c r="AA1220" i="31"/>
  <c r="AB1220" i="31" s="1"/>
  <c r="AC1220" i="31" s="1"/>
  <c r="AD1220" i="31" s="1"/>
  <c r="AE1220" i="31" s="1"/>
  <c r="AF1220" i="31" s="1"/>
  <c r="AG1220" i="31" s="1"/>
  <c r="AA1221" i="31"/>
  <c r="AB1221" i="31" s="1"/>
  <c r="AC1221" i="31" s="1"/>
  <c r="AD1221" i="31" s="1"/>
  <c r="AE1221" i="31" s="1"/>
  <c r="AF1221" i="31" s="1"/>
  <c r="AG1221" i="31" s="1"/>
  <c r="AA1222" i="31"/>
  <c r="AB1222" i="31" s="1"/>
  <c r="AC1222" i="31" s="1"/>
  <c r="AD1222" i="31" s="1"/>
  <c r="AE1222" i="31" s="1"/>
  <c r="AF1222" i="31" s="1"/>
  <c r="AG1222" i="31" s="1"/>
  <c r="AA1223" i="31"/>
  <c r="AB1223" i="31" s="1"/>
  <c r="AC1223" i="31" s="1"/>
  <c r="AD1223" i="31" s="1"/>
  <c r="AE1223" i="31" s="1"/>
  <c r="AF1223" i="31" s="1"/>
  <c r="AG1223" i="31" s="1"/>
  <c r="AA1224" i="31"/>
  <c r="AB1224" i="31" s="1"/>
  <c r="AC1224" i="31" s="1"/>
  <c r="AD1224" i="31" s="1"/>
  <c r="AE1224" i="31" s="1"/>
  <c r="AF1224" i="31" s="1"/>
  <c r="AG1224" i="31" s="1"/>
  <c r="AA1225" i="31"/>
  <c r="AB1225" i="31" s="1"/>
  <c r="AC1225" i="31" s="1"/>
  <c r="AD1225" i="31" s="1"/>
  <c r="AE1225" i="31" s="1"/>
  <c r="AF1225" i="31" s="1"/>
  <c r="AG1225" i="31" s="1"/>
  <c r="AA1226" i="31"/>
  <c r="AB1226" i="31" s="1"/>
  <c r="AC1226" i="31" s="1"/>
  <c r="AD1226" i="31" s="1"/>
  <c r="AE1226" i="31" s="1"/>
  <c r="AF1226" i="31" s="1"/>
  <c r="AG1226" i="31" s="1"/>
  <c r="AA1227" i="31"/>
  <c r="AB1227" i="31" s="1"/>
  <c r="AC1227" i="31" s="1"/>
  <c r="AD1227" i="31" s="1"/>
  <c r="AE1227" i="31" s="1"/>
  <c r="AF1227" i="31" s="1"/>
  <c r="AG1227" i="31" s="1"/>
  <c r="AA1228" i="31"/>
  <c r="AB1228" i="31" s="1"/>
  <c r="AC1228" i="31" s="1"/>
  <c r="AD1228" i="31" s="1"/>
  <c r="AE1228" i="31" s="1"/>
  <c r="AF1228" i="31" s="1"/>
  <c r="AG1228" i="31" s="1"/>
  <c r="AA1229" i="31"/>
  <c r="AB1229" i="31" s="1"/>
  <c r="AC1229" i="31" s="1"/>
  <c r="AD1229" i="31" s="1"/>
  <c r="AE1229" i="31" s="1"/>
  <c r="AF1229" i="31" s="1"/>
  <c r="AG1229" i="31" s="1"/>
  <c r="AA1230" i="31"/>
  <c r="AB1230" i="31" s="1"/>
  <c r="AC1230" i="31" s="1"/>
  <c r="AD1230" i="31" s="1"/>
  <c r="AE1230" i="31" s="1"/>
  <c r="AF1230" i="31" s="1"/>
  <c r="AG1230" i="31" s="1"/>
  <c r="AA1231" i="31"/>
  <c r="AB1231" i="31" s="1"/>
  <c r="AC1231" i="31" s="1"/>
  <c r="AD1231" i="31" s="1"/>
  <c r="AE1231" i="31" s="1"/>
  <c r="AF1231" i="31" s="1"/>
  <c r="AG1231" i="31" s="1"/>
  <c r="AA1232" i="31"/>
  <c r="AB1232" i="31" s="1"/>
  <c r="AC1232" i="31" s="1"/>
  <c r="AD1232" i="31" s="1"/>
  <c r="AE1232" i="31" s="1"/>
  <c r="AF1232" i="31" s="1"/>
  <c r="AG1232" i="31" s="1"/>
  <c r="AA1233" i="31"/>
  <c r="AB1233" i="31" s="1"/>
  <c r="AC1233" i="31" s="1"/>
  <c r="AD1233" i="31" s="1"/>
  <c r="AE1233" i="31" s="1"/>
  <c r="AF1233" i="31" s="1"/>
  <c r="AG1233" i="31" s="1"/>
  <c r="AA1234" i="31"/>
  <c r="AB1234" i="31" s="1"/>
  <c r="AC1234" i="31" s="1"/>
  <c r="AD1234" i="31" s="1"/>
  <c r="AE1234" i="31" s="1"/>
  <c r="AF1234" i="31" s="1"/>
  <c r="AG1234" i="31" s="1"/>
  <c r="AA1235" i="31"/>
  <c r="AB1235" i="31" s="1"/>
  <c r="AC1235" i="31" s="1"/>
  <c r="AD1235" i="31" s="1"/>
  <c r="AE1235" i="31" s="1"/>
  <c r="AF1235" i="31" s="1"/>
  <c r="AG1235" i="31" s="1"/>
  <c r="AA1236" i="31"/>
  <c r="AB1236" i="31" s="1"/>
  <c r="AC1236" i="31" s="1"/>
  <c r="AD1236" i="31" s="1"/>
  <c r="AE1236" i="31" s="1"/>
  <c r="AF1236" i="31" s="1"/>
  <c r="AG1236" i="31" s="1"/>
  <c r="AA1237" i="31"/>
  <c r="AB1237" i="31" s="1"/>
  <c r="AC1237" i="31" s="1"/>
  <c r="AD1237" i="31" s="1"/>
  <c r="AE1237" i="31" s="1"/>
  <c r="AF1237" i="31" s="1"/>
  <c r="AG1237" i="31" s="1"/>
  <c r="AA1238" i="31"/>
  <c r="AB1238" i="31" s="1"/>
  <c r="AC1238" i="31" s="1"/>
  <c r="AD1238" i="31" s="1"/>
  <c r="AE1238" i="31" s="1"/>
  <c r="AF1238" i="31" s="1"/>
  <c r="AG1238" i="31" s="1"/>
  <c r="AA1239" i="31"/>
  <c r="AB1239" i="31" s="1"/>
  <c r="AC1239" i="31" s="1"/>
  <c r="AD1239" i="31" s="1"/>
  <c r="AE1239" i="31" s="1"/>
  <c r="AF1239" i="31" s="1"/>
  <c r="AG1239" i="31" s="1"/>
  <c r="AA1240" i="31"/>
  <c r="AB1240" i="31" s="1"/>
  <c r="AC1240" i="31" s="1"/>
  <c r="AD1240" i="31" s="1"/>
  <c r="AE1240" i="31" s="1"/>
  <c r="AF1240" i="31" s="1"/>
  <c r="AG1240" i="31" s="1"/>
  <c r="AA1241" i="31"/>
  <c r="AB1241" i="31" s="1"/>
  <c r="AC1241" i="31" s="1"/>
  <c r="AD1241" i="31" s="1"/>
  <c r="AE1241" i="31" s="1"/>
  <c r="AF1241" i="31" s="1"/>
  <c r="AG1241" i="31" s="1"/>
  <c r="AA1242" i="31"/>
  <c r="AB1242" i="31" s="1"/>
  <c r="AC1242" i="31" s="1"/>
  <c r="AD1242" i="31" s="1"/>
  <c r="AE1242" i="31" s="1"/>
  <c r="AF1242" i="31" s="1"/>
  <c r="AG1242" i="31" s="1"/>
  <c r="AA1243" i="31"/>
  <c r="AB1243" i="31" s="1"/>
  <c r="AC1243" i="31" s="1"/>
  <c r="AD1243" i="31" s="1"/>
  <c r="AE1243" i="31" s="1"/>
  <c r="AF1243" i="31" s="1"/>
  <c r="AG1243" i="31" s="1"/>
  <c r="AA1244" i="31"/>
  <c r="AB1244" i="31" s="1"/>
  <c r="AC1244" i="31" s="1"/>
  <c r="AD1244" i="31" s="1"/>
  <c r="AE1244" i="31" s="1"/>
  <c r="AF1244" i="31" s="1"/>
  <c r="AG1244" i="31" s="1"/>
  <c r="AA1245" i="31"/>
  <c r="AB1245" i="31" s="1"/>
  <c r="AC1245" i="31" s="1"/>
  <c r="AD1245" i="31" s="1"/>
  <c r="AE1245" i="31" s="1"/>
  <c r="AF1245" i="31" s="1"/>
  <c r="AG1245" i="31" s="1"/>
  <c r="AA1246" i="31"/>
  <c r="AB1246" i="31" s="1"/>
  <c r="AC1246" i="31" s="1"/>
  <c r="AD1246" i="31" s="1"/>
  <c r="AE1246" i="31" s="1"/>
  <c r="AF1246" i="31" s="1"/>
  <c r="AG1246" i="31" s="1"/>
  <c r="AA1247" i="31"/>
  <c r="AB1247" i="31" s="1"/>
  <c r="AC1247" i="31" s="1"/>
  <c r="AD1247" i="31" s="1"/>
  <c r="AE1247" i="31" s="1"/>
  <c r="AF1247" i="31" s="1"/>
  <c r="AG1247" i="31" s="1"/>
  <c r="AA1248" i="31"/>
  <c r="AB1248" i="31" s="1"/>
  <c r="AC1248" i="31" s="1"/>
  <c r="AD1248" i="31" s="1"/>
  <c r="AE1248" i="31" s="1"/>
  <c r="AF1248" i="31" s="1"/>
  <c r="AG1248" i="31" s="1"/>
  <c r="AA1249" i="31"/>
  <c r="AB1249" i="31" s="1"/>
  <c r="AC1249" i="31" s="1"/>
  <c r="AD1249" i="31" s="1"/>
  <c r="AE1249" i="31" s="1"/>
  <c r="AF1249" i="31" s="1"/>
  <c r="AG1249" i="31" s="1"/>
  <c r="AA1250" i="31"/>
  <c r="AB1250" i="31" s="1"/>
  <c r="AC1250" i="31" s="1"/>
  <c r="AD1250" i="31" s="1"/>
  <c r="AE1250" i="31" s="1"/>
  <c r="AF1250" i="31" s="1"/>
  <c r="AG1250" i="31" s="1"/>
  <c r="AA1251" i="31"/>
  <c r="AB1251" i="31" s="1"/>
  <c r="AC1251" i="31" s="1"/>
  <c r="AD1251" i="31" s="1"/>
  <c r="AE1251" i="31" s="1"/>
  <c r="AF1251" i="31" s="1"/>
  <c r="AG1251" i="31" s="1"/>
  <c r="AA1252" i="31"/>
  <c r="AB1252" i="31" s="1"/>
  <c r="AC1252" i="31" s="1"/>
  <c r="AD1252" i="31" s="1"/>
  <c r="AE1252" i="31" s="1"/>
  <c r="AF1252" i="31" s="1"/>
  <c r="AG1252" i="31" s="1"/>
  <c r="AA1253" i="31"/>
  <c r="AB1253" i="31" s="1"/>
  <c r="AC1253" i="31" s="1"/>
  <c r="AD1253" i="31" s="1"/>
  <c r="AE1253" i="31" s="1"/>
  <c r="AF1253" i="31" s="1"/>
  <c r="AG1253" i="31" s="1"/>
  <c r="AA1254" i="31"/>
  <c r="AB1254" i="31" s="1"/>
  <c r="AC1254" i="31" s="1"/>
  <c r="AD1254" i="31" s="1"/>
  <c r="AE1254" i="31" s="1"/>
  <c r="AF1254" i="31" s="1"/>
  <c r="AG1254" i="31" s="1"/>
  <c r="AA1255" i="31"/>
  <c r="AB1255" i="31" s="1"/>
  <c r="AC1255" i="31" s="1"/>
  <c r="AD1255" i="31" s="1"/>
  <c r="AE1255" i="31" s="1"/>
  <c r="AF1255" i="31" s="1"/>
  <c r="AG1255" i="31" s="1"/>
  <c r="AA1256" i="31"/>
  <c r="AB1256" i="31" s="1"/>
  <c r="AC1256" i="31" s="1"/>
  <c r="AD1256" i="31" s="1"/>
  <c r="AE1256" i="31" s="1"/>
  <c r="AF1256" i="31" s="1"/>
  <c r="AG1256" i="31" s="1"/>
  <c r="AA1257" i="31"/>
  <c r="AB1257" i="31" s="1"/>
  <c r="AC1257" i="31" s="1"/>
  <c r="AD1257" i="31" s="1"/>
  <c r="AE1257" i="31" s="1"/>
  <c r="AF1257" i="31" s="1"/>
  <c r="AG1257" i="31" s="1"/>
  <c r="AA1258" i="31"/>
  <c r="AB1258" i="31" s="1"/>
  <c r="AC1258" i="31" s="1"/>
  <c r="AD1258" i="31" s="1"/>
  <c r="AE1258" i="31" s="1"/>
  <c r="AF1258" i="31" s="1"/>
  <c r="AG1258" i="31" s="1"/>
  <c r="AA1259" i="31"/>
  <c r="AB1259" i="31" s="1"/>
  <c r="AC1259" i="31" s="1"/>
  <c r="AD1259" i="31" s="1"/>
  <c r="AE1259" i="31" s="1"/>
  <c r="AF1259" i="31" s="1"/>
  <c r="AG1259" i="31" s="1"/>
  <c r="AA1260" i="31"/>
  <c r="AB1260" i="31" s="1"/>
  <c r="AC1260" i="31" s="1"/>
  <c r="AD1260" i="31" s="1"/>
  <c r="AE1260" i="31" s="1"/>
  <c r="AF1260" i="31" s="1"/>
  <c r="AG1260" i="31" s="1"/>
  <c r="AA1261" i="31"/>
  <c r="AB1261" i="31" s="1"/>
  <c r="AC1261" i="31" s="1"/>
  <c r="AD1261" i="31" s="1"/>
  <c r="AE1261" i="31" s="1"/>
  <c r="AF1261" i="31" s="1"/>
  <c r="AG1261" i="31" s="1"/>
  <c r="AA1262" i="31"/>
  <c r="AB1262" i="31" s="1"/>
  <c r="AC1262" i="31" s="1"/>
  <c r="AD1262" i="31" s="1"/>
  <c r="AE1262" i="31" s="1"/>
  <c r="AF1262" i="31" s="1"/>
  <c r="AG1262" i="31" s="1"/>
  <c r="AA1263" i="31"/>
  <c r="AB1263" i="31" s="1"/>
  <c r="AC1263" i="31" s="1"/>
  <c r="AD1263" i="31" s="1"/>
  <c r="AE1263" i="31" s="1"/>
  <c r="AF1263" i="31" s="1"/>
  <c r="AG1263" i="31" s="1"/>
  <c r="AA1264" i="31"/>
  <c r="AB1264" i="31" s="1"/>
  <c r="AC1264" i="31" s="1"/>
  <c r="AD1264" i="31" s="1"/>
  <c r="AE1264" i="31" s="1"/>
  <c r="AF1264" i="31" s="1"/>
  <c r="AG1264" i="31" s="1"/>
  <c r="AA1265" i="31"/>
  <c r="AB1265" i="31" s="1"/>
  <c r="AC1265" i="31" s="1"/>
  <c r="AD1265" i="31" s="1"/>
  <c r="AE1265" i="31" s="1"/>
  <c r="AF1265" i="31" s="1"/>
  <c r="AG1265" i="31" s="1"/>
  <c r="AA1266" i="31"/>
  <c r="AB1266" i="31" s="1"/>
  <c r="AC1266" i="31" s="1"/>
  <c r="AD1266" i="31" s="1"/>
  <c r="AE1266" i="31" s="1"/>
  <c r="AF1266" i="31" s="1"/>
  <c r="AG1266" i="31" s="1"/>
  <c r="AA1267" i="31"/>
  <c r="AB1267" i="31" s="1"/>
  <c r="AC1267" i="31" s="1"/>
  <c r="AD1267" i="31" s="1"/>
  <c r="AE1267" i="31" s="1"/>
  <c r="AF1267" i="31" s="1"/>
  <c r="AG1267" i="31" s="1"/>
  <c r="AA1268" i="31"/>
  <c r="AB1268" i="31" s="1"/>
  <c r="AC1268" i="31" s="1"/>
  <c r="AD1268" i="31" s="1"/>
  <c r="AE1268" i="31" s="1"/>
  <c r="AF1268" i="31" s="1"/>
  <c r="AG1268" i="31" s="1"/>
  <c r="AA1269" i="31"/>
  <c r="AB1269" i="31" s="1"/>
  <c r="AC1269" i="31" s="1"/>
  <c r="AD1269" i="31" s="1"/>
  <c r="AE1269" i="31" s="1"/>
  <c r="AF1269" i="31" s="1"/>
  <c r="AG1269" i="31" s="1"/>
  <c r="AA1270" i="31"/>
  <c r="AB1270" i="31" s="1"/>
  <c r="AC1270" i="31" s="1"/>
  <c r="AD1270" i="31" s="1"/>
  <c r="AE1270" i="31" s="1"/>
  <c r="AF1270" i="31" s="1"/>
  <c r="AG1270" i="31" s="1"/>
  <c r="AA1271" i="31"/>
  <c r="AB1271" i="31" s="1"/>
  <c r="AC1271" i="31" s="1"/>
  <c r="AD1271" i="31" s="1"/>
  <c r="AE1271" i="31" s="1"/>
  <c r="AF1271" i="31" s="1"/>
  <c r="AG1271" i="31" s="1"/>
  <c r="AA1272" i="31"/>
  <c r="AB1272" i="31" s="1"/>
  <c r="AC1272" i="31" s="1"/>
  <c r="AD1272" i="31" s="1"/>
  <c r="AE1272" i="31" s="1"/>
  <c r="AF1272" i="31" s="1"/>
  <c r="AG1272" i="31" s="1"/>
  <c r="AA1273" i="31"/>
  <c r="AB1273" i="31" s="1"/>
  <c r="AC1273" i="31" s="1"/>
  <c r="AD1273" i="31" s="1"/>
  <c r="AE1273" i="31" s="1"/>
  <c r="AF1273" i="31" s="1"/>
  <c r="AG1273" i="31" s="1"/>
  <c r="AA1274" i="31"/>
  <c r="AB1274" i="31" s="1"/>
  <c r="AC1274" i="31" s="1"/>
  <c r="AD1274" i="31" s="1"/>
  <c r="AE1274" i="31" s="1"/>
  <c r="AF1274" i="31" s="1"/>
  <c r="AG1274" i="31" s="1"/>
  <c r="AA1275" i="31"/>
  <c r="AB1275" i="31" s="1"/>
  <c r="AC1275" i="31" s="1"/>
  <c r="AD1275" i="31" s="1"/>
  <c r="AE1275" i="31" s="1"/>
  <c r="AF1275" i="31" s="1"/>
  <c r="AG1275" i="31" s="1"/>
  <c r="AA1276" i="31"/>
  <c r="AB1276" i="31" s="1"/>
  <c r="AC1276" i="31" s="1"/>
  <c r="AD1276" i="31" s="1"/>
  <c r="AE1276" i="31" s="1"/>
  <c r="AF1276" i="31" s="1"/>
  <c r="AG1276" i="31" s="1"/>
  <c r="AA1277" i="31"/>
  <c r="AB1277" i="31" s="1"/>
  <c r="AC1277" i="31" s="1"/>
  <c r="AD1277" i="31" s="1"/>
  <c r="AE1277" i="31" s="1"/>
  <c r="AF1277" i="31" s="1"/>
  <c r="AG1277" i="31" s="1"/>
  <c r="AA1278" i="31"/>
  <c r="AB1278" i="31" s="1"/>
  <c r="AC1278" i="31" s="1"/>
  <c r="AD1278" i="31" s="1"/>
  <c r="AE1278" i="31" s="1"/>
  <c r="AF1278" i="31" s="1"/>
  <c r="AG1278" i="31" s="1"/>
  <c r="AA1279" i="31"/>
  <c r="AB1279" i="31" s="1"/>
  <c r="AC1279" i="31" s="1"/>
  <c r="AD1279" i="31" s="1"/>
  <c r="AE1279" i="31" s="1"/>
  <c r="AF1279" i="31" s="1"/>
  <c r="AG1279" i="31" s="1"/>
  <c r="AA1280" i="31"/>
  <c r="AB1280" i="31" s="1"/>
  <c r="AC1280" i="31" s="1"/>
  <c r="AD1280" i="31" s="1"/>
  <c r="AE1280" i="31" s="1"/>
  <c r="AF1280" i="31" s="1"/>
  <c r="AG1280" i="31" s="1"/>
  <c r="AA1281" i="31"/>
  <c r="AB1281" i="31" s="1"/>
  <c r="AC1281" i="31" s="1"/>
  <c r="AD1281" i="31" s="1"/>
  <c r="AE1281" i="31" s="1"/>
  <c r="AF1281" i="31" s="1"/>
  <c r="AG1281" i="31" s="1"/>
  <c r="AA1282" i="31"/>
  <c r="AB1282" i="31" s="1"/>
  <c r="AC1282" i="31" s="1"/>
  <c r="AD1282" i="31" s="1"/>
  <c r="AE1282" i="31" s="1"/>
  <c r="AF1282" i="31" s="1"/>
  <c r="AG1282" i="31" s="1"/>
  <c r="AA1283" i="31"/>
  <c r="AB1283" i="31" s="1"/>
  <c r="AC1283" i="31" s="1"/>
  <c r="AD1283" i="31" s="1"/>
  <c r="AE1283" i="31" s="1"/>
  <c r="AF1283" i="31" s="1"/>
  <c r="AG1283" i="31" s="1"/>
  <c r="AA1284" i="31"/>
  <c r="AB1284" i="31" s="1"/>
  <c r="AC1284" i="31" s="1"/>
  <c r="AD1284" i="31" s="1"/>
  <c r="AE1284" i="31" s="1"/>
  <c r="AF1284" i="31" s="1"/>
  <c r="AG1284" i="31" s="1"/>
  <c r="AA1285" i="31"/>
  <c r="AB1285" i="31" s="1"/>
  <c r="AC1285" i="31" s="1"/>
  <c r="AD1285" i="31" s="1"/>
  <c r="AE1285" i="31" s="1"/>
  <c r="AF1285" i="31" s="1"/>
  <c r="AG1285" i="31" s="1"/>
  <c r="AA1286" i="31"/>
  <c r="AB1286" i="31" s="1"/>
  <c r="AC1286" i="31" s="1"/>
  <c r="AD1286" i="31" s="1"/>
  <c r="AE1286" i="31" s="1"/>
  <c r="AF1286" i="31" s="1"/>
  <c r="AG1286" i="31" s="1"/>
  <c r="AA1287" i="31"/>
  <c r="AB1287" i="31" s="1"/>
  <c r="AC1287" i="31" s="1"/>
  <c r="AD1287" i="31" s="1"/>
  <c r="AE1287" i="31" s="1"/>
  <c r="AF1287" i="31" s="1"/>
  <c r="AG1287" i="31" s="1"/>
  <c r="AA1288" i="31"/>
  <c r="AB1288" i="31" s="1"/>
  <c r="AC1288" i="31" s="1"/>
  <c r="AD1288" i="31" s="1"/>
  <c r="AE1288" i="31" s="1"/>
  <c r="AF1288" i="31" s="1"/>
  <c r="AG1288" i="31" s="1"/>
  <c r="AA1289" i="31"/>
  <c r="AB1289" i="31" s="1"/>
  <c r="AC1289" i="31" s="1"/>
  <c r="AD1289" i="31" s="1"/>
  <c r="AE1289" i="31" s="1"/>
  <c r="AF1289" i="31" s="1"/>
  <c r="AG1289" i="31" s="1"/>
  <c r="AA1290" i="31"/>
  <c r="AB1290" i="31" s="1"/>
  <c r="AC1290" i="31" s="1"/>
  <c r="AD1290" i="31" s="1"/>
  <c r="AE1290" i="31" s="1"/>
  <c r="AF1290" i="31" s="1"/>
  <c r="AG1290" i="31" s="1"/>
  <c r="AA1291" i="31"/>
  <c r="AB1291" i="31" s="1"/>
  <c r="AC1291" i="31" s="1"/>
  <c r="AD1291" i="31" s="1"/>
  <c r="AE1291" i="31" s="1"/>
  <c r="AF1291" i="31" s="1"/>
  <c r="AG1291" i="31" s="1"/>
  <c r="AA1292" i="31"/>
  <c r="AB1292" i="31" s="1"/>
  <c r="AC1292" i="31" s="1"/>
  <c r="AD1292" i="31" s="1"/>
  <c r="AE1292" i="31" s="1"/>
  <c r="AF1292" i="31" s="1"/>
  <c r="AG1292" i="31" s="1"/>
  <c r="AA1293" i="31"/>
  <c r="AB1293" i="31" s="1"/>
  <c r="AC1293" i="31" s="1"/>
  <c r="AD1293" i="31" s="1"/>
  <c r="AE1293" i="31" s="1"/>
  <c r="AF1293" i="31" s="1"/>
  <c r="AG1293" i="31" s="1"/>
  <c r="AA1294" i="31"/>
  <c r="AB1294" i="31" s="1"/>
  <c r="AC1294" i="31" s="1"/>
  <c r="AD1294" i="31" s="1"/>
  <c r="AE1294" i="31" s="1"/>
  <c r="AF1294" i="31" s="1"/>
  <c r="AG1294" i="31" s="1"/>
  <c r="AA1295" i="31"/>
  <c r="AB1295" i="31" s="1"/>
  <c r="AC1295" i="31" s="1"/>
  <c r="AD1295" i="31" s="1"/>
  <c r="AE1295" i="31" s="1"/>
  <c r="AF1295" i="31" s="1"/>
  <c r="AG1295" i="31" s="1"/>
  <c r="AA1296" i="31"/>
  <c r="AB1296" i="31" s="1"/>
  <c r="AC1296" i="31" s="1"/>
  <c r="AD1296" i="31" s="1"/>
  <c r="AE1296" i="31" s="1"/>
  <c r="AF1296" i="31" s="1"/>
  <c r="AG1296" i="31" s="1"/>
  <c r="AA1297" i="31"/>
  <c r="AB1297" i="31" s="1"/>
  <c r="AC1297" i="31" s="1"/>
  <c r="AD1297" i="31" s="1"/>
  <c r="AE1297" i="31" s="1"/>
  <c r="AF1297" i="31" s="1"/>
  <c r="AG1297" i="31" s="1"/>
  <c r="AA1298" i="31"/>
  <c r="AB1298" i="31" s="1"/>
  <c r="AC1298" i="31" s="1"/>
  <c r="AD1298" i="31" s="1"/>
  <c r="AE1298" i="31" s="1"/>
  <c r="AF1298" i="31" s="1"/>
  <c r="AG1298" i="31" s="1"/>
  <c r="AA1299" i="31"/>
  <c r="AB1299" i="31" s="1"/>
  <c r="AC1299" i="31" s="1"/>
  <c r="AD1299" i="31" s="1"/>
  <c r="AE1299" i="31" s="1"/>
  <c r="AF1299" i="31" s="1"/>
  <c r="AG1299" i="31" s="1"/>
  <c r="AA1300" i="31"/>
  <c r="AB1300" i="31" s="1"/>
  <c r="AC1300" i="31" s="1"/>
  <c r="AD1300" i="31" s="1"/>
  <c r="AE1300" i="31" s="1"/>
  <c r="AF1300" i="31" s="1"/>
  <c r="AG1300" i="31" s="1"/>
  <c r="AA1301" i="31"/>
  <c r="AB1301" i="31" s="1"/>
  <c r="AC1301" i="31" s="1"/>
  <c r="AD1301" i="31" s="1"/>
  <c r="AE1301" i="31" s="1"/>
  <c r="AF1301" i="31" s="1"/>
  <c r="AG1301" i="31" s="1"/>
  <c r="AA1302" i="31"/>
  <c r="AB1302" i="31" s="1"/>
  <c r="AC1302" i="31" s="1"/>
  <c r="AD1302" i="31" s="1"/>
  <c r="AE1302" i="31" s="1"/>
  <c r="AF1302" i="31" s="1"/>
  <c r="AG1302" i="31" s="1"/>
  <c r="AA1303" i="31"/>
  <c r="AB1303" i="31" s="1"/>
  <c r="AC1303" i="31" s="1"/>
  <c r="AD1303" i="31" s="1"/>
  <c r="AE1303" i="31" s="1"/>
  <c r="AF1303" i="31" s="1"/>
  <c r="AG1303" i="31" s="1"/>
  <c r="AA1304" i="31"/>
  <c r="AB1304" i="31" s="1"/>
  <c r="AC1304" i="31" s="1"/>
  <c r="AD1304" i="31" s="1"/>
  <c r="AE1304" i="31" s="1"/>
  <c r="AF1304" i="31" s="1"/>
  <c r="AG1304" i="31" s="1"/>
  <c r="AA1305" i="31"/>
  <c r="AB1305" i="31" s="1"/>
  <c r="AC1305" i="31" s="1"/>
  <c r="AD1305" i="31" s="1"/>
  <c r="AE1305" i="31" s="1"/>
  <c r="AF1305" i="31" s="1"/>
  <c r="AG1305" i="31" s="1"/>
  <c r="AA1306" i="31"/>
  <c r="AB1306" i="31" s="1"/>
  <c r="AC1306" i="31" s="1"/>
  <c r="AD1306" i="31" s="1"/>
  <c r="AE1306" i="31" s="1"/>
  <c r="AF1306" i="31" s="1"/>
  <c r="AG1306" i="31" s="1"/>
  <c r="AA1307" i="31"/>
  <c r="AB1307" i="31" s="1"/>
  <c r="AC1307" i="31" s="1"/>
  <c r="AD1307" i="31" s="1"/>
  <c r="AE1307" i="31" s="1"/>
  <c r="AF1307" i="31" s="1"/>
  <c r="AG1307" i="31" s="1"/>
  <c r="AA1308" i="31"/>
  <c r="AB1308" i="31" s="1"/>
  <c r="AC1308" i="31" s="1"/>
  <c r="AD1308" i="31" s="1"/>
  <c r="AE1308" i="31" s="1"/>
  <c r="AF1308" i="31" s="1"/>
  <c r="AG1308" i="31" s="1"/>
  <c r="AA1309" i="31"/>
  <c r="AB1309" i="31" s="1"/>
  <c r="AC1309" i="31" s="1"/>
  <c r="AD1309" i="31" s="1"/>
  <c r="AE1309" i="31" s="1"/>
  <c r="AF1309" i="31" s="1"/>
  <c r="AG1309" i="31" s="1"/>
  <c r="AA1310" i="31"/>
  <c r="AB1310" i="31" s="1"/>
  <c r="AC1310" i="31" s="1"/>
  <c r="AD1310" i="31" s="1"/>
  <c r="AE1310" i="31" s="1"/>
  <c r="AF1310" i="31" s="1"/>
  <c r="AG1310" i="31" s="1"/>
  <c r="AA1311" i="31"/>
  <c r="AB1311" i="31" s="1"/>
  <c r="AC1311" i="31" s="1"/>
  <c r="AD1311" i="31" s="1"/>
  <c r="AE1311" i="31" s="1"/>
  <c r="AF1311" i="31" s="1"/>
  <c r="AG1311" i="31" s="1"/>
  <c r="AA1312" i="31"/>
  <c r="AB1312" i="31" s="1"/>
  <c r="AC1312" i="31" s="1"/>
  <c r="AD1312" i="31" s="1"/>
  <c r="AE1312" i="31" s="1"/>
  <c r="AF1312" i="31" s="1"/>
  <c r="AG1312" i="31" s="1"/>
  <c r="AA1313" i="31"/>
  <c r="AB1313" i="31" s="1"/>
  <c r="AC1313" i="31" s="1"/>
  <c r="AD1313" i="31" s="1"/>
  <c r="AE1313" i="31" s="1"/>
  <c r="AF1313" i="31" s="1"/>
  <c r="AG1313" i="31" s="1"/>
  <c r="AA1314" i="31"/>
  <c r="AB1314" i="31" s="1"/>
  <c r="AC1314" i="31" s="1"/>
  <c r="AD1314" i="31" s="1"/>
  <c r="AE1314" i="31" s="1"/>
  <c r="AF1314" i="31" s="1"/>
  <c r="AG1314" i="31" s="1"/>
  <c r="AA1315" i="31"/>
  <c r="AB1315" i="31" s="1"/>
  <c r="AC1315" i="31" s="1"/>
  <c r="AD1315" i="31" s="1"/>
  <c r="AE1315" i="31" s="1"/>
  <c r="AF1315" i="31" s="1"/>
  <c r="AG1315" i="31" s="1"/>
  <c r="AA1316" i="31"/>
  <c r="AB1316" i="31" s="1"/>
  <c r="AC1316" i="31" s="1"/>
  <c r="AD1316" i="31" s="1"/>
  <c r="AE1316" i="31" s="1"/>
  <c r="AF1316" i="31" s="1"/>
  <c r="AG1316" i="31" s="1"/>
  <c r="AA1317" i="31"/>
  <c r="AB1317" i="31" s="1"/>
  <c r="AC1317" i="31" s="1"/>
  <c r="AD1317" i="31" s="1"/>
  <c r="AE1317" i="31" s="1"/>
  <c r="AF1317" i="31" s="1"/>
  <c r="AG1317" i="31" s="1"/>
  <c r="AA1318" i="31"/>
  <c r="AB1318" i="31" s="1"/>
  <c r="AC1318" i="31" s="1"/>
  <c r="AD1318" i="31" s="1"/>
  <c r="AE1318" i="31" s="1"/>
  <c r="AF1318" i="31" s="1"/>
  <c r="AG1318" i="31" s="1"/>
  <c r="AA1319" i="31"/>
  <c r="AB1319" i="31" s="1"/>
  <c r="AC1319" i="31" s="1"/>
  <c r="AD1319" i="31" s="1"/>
  <c r="AE1319" i="31" s="1"/>
  <c r="AF1319" i="31" s="1"/>
  <c r="AG1319" i="31" s="1"/>
  <c r="AA1320" i="31"/>
  <c r="AB1320" i="31" s="1"/>
  <c r="AC1320" i="31" s="1"/>
  <c r="AD1320" i="31" s="1"/>
  <c r="AE1320" i="31" s="1"/>
  <c r="AF1320" i="31" s="1"/>
  <c r="AG1320" i="31" s="1"/>
  <c r="AA1321" i="31"/>
  <c r="AB1321" i="31" s="1"/>
  <c r="AC1321" i="31" s="1"/>
  <c r="AD1321" i="31" s="1"/>
  <c r="AE1321" i="31" s="1"/>
  <c r="AF1321" i="31" s="1"/>
  <c r="AG1321" i="31" s="1"/>
  <c r="AA1322" i="31"/>
  <c r="AB1322" i="31" s="1"/>
  <c r="AC1322" i="31" s="1"/>
  <c r="AD1322" i="31" s="1"/>
  <c r="AE1322" i="31" s="1"/>
  <c r="AF1322" i="31" s="1"/>
  <c r="AG1322" i="31" s="1"/>
  <c r="AA1323" i="31"/>
  <c r="AB1323" i="31" s="1"/>
  <c r="AC1323" i="31" s="1"/>
  <c r="AD1323" i="31" s="1"/>
  <c r="AE1323" i="31" s="1"/>
  <c r="AF1323" i="31" s="1"/>
  <c r="AG1323" i="31" s="1"/>
  <c r="AA1324" i="31"/>
  <c r="AB1324" i="31" s="1"/>
  <c r="AC1324" i="31" s="1"/>
  <c r="AD1324" i="31" s="1"/>
  <c r="AE1324" i="31" s="1"/>
  <c r="AF1324" i="31" s="1"/>
  <c r="AG1324" i="31" s="1"/>
  <c r="AA1325" i="31"/>
  <c r="AB1325" i="31" s="1"/>
  <c r="AC1325" i="31" s="1"/>
  <c r="AD1325" i="31" s="1"/>
  <c r="AE1325" i="31" s="1"/>
  <c r="AF1325" i="31" s="1"/>
  <c r="AG1325" i="31" s="1"/>
  <c r="AA1326" i="31"/>
  <c r="AB1326" i="31" s="1"/>
  <c r="AC1326" i="31" s="1"/>
  <c r="AD1326" i="31" s="1"/>
  <c r="AE1326" i="31" s="1"/>
  <c r="AF1326" i="31" s="1"/>
  <c r="AG1326" i="31" s="1"/>
  <c r="AA1327" i="31"/>
  <c r="AB1327" i="31" s="1"/>
  <c r="AC1327" i="31" s="1"/>
  <c r="AD1327" i="31" s="1"/>
  <c r="AE1327" i="31" s="1"/>
  <c r="AF1327" i="31" s="1"/>
  <c r="AG1327" i="31" s="1"/>
  <c r="AA1328" i="31"/>
  <c r="AB1328" i="31" s="1"/>
  <c r="AC1328" i="31" s="1"/>
  <c r="AD1328" i="31" s="1"/>
  <c r="AE1328" i="31" s="1"/>
  <c r="AF1328" i="31" s="1"/>
  <c r="AG1328" i="31" s="1"/>
  <c r="AA1329" i="31"/>
  <c r="AB1329" i="31" s="1"/>
  <c r="AC1329" i="31" s="1"/>
  <c r="AD1329" i="31" s="1"/>
  <c r="AE1329" i="31" s="1"/>
  <c r="AF1329" i="31" s="1"/>
  <c r="AG1329" i="31" s="1"/>
  <c r="AA1330" i="31"/>
  <c r="AB1330" i="31" s="1"/>
  <c r="AC1330" i="31" s="1"/>
  <c r="AD1330" i="31" s="1"/>
  <c r="AE1330" i="31" s="1"/>
  <c r="AF1330" i="31" s="1"/>
  <c r="AG1330" i="31" s="1"/>
  <c r="AA1331" i="31"/>
  <c r="AB1331" i="31" s="1"/>
  <c r="AC1331" i="31" s="1"/>
  <c r="AD1331" i="31" s="1"/>
  <c r="AE1331" i="31" s="1"/>
  <c r="AF1331" i="31" s="1"/>
  <c r="AG1331" i="31" s="1"/>
  <c r="AA1332" i="31"/>
  <c r="AB1332" i="31" s="1"/>
  <c r="AC1332" i="31" s="1"/>
  <c r="AD1332" i="31" s="1"/>
  <c r="AE1332" i="31" s="1"/>
  <c r="AF1332" i="31" s="1"/>
  <c r="AG1332" i="31" s="1"/>
  <c r="AA1333" i="31"/>
  <c r="AB1333" i="31" s="1"/>
  <c r="AC1333" i="31" s="1"/>
  <c r="AD1333" i="31" s="1"/>
  <c r="AE1333" i="31" s="1"/>
  <c r="AF1333" i="31" s="1"/>
  <c r="AG1333" i="31" s="1"/>
  <c r="AA1334" i="31"/>
  <c r="AB1334" i="31" s="1"/>
  <c r="AC1334" i="31" s="1"/>
  <c r="AD1334" i="31" s="1"/>
  <c r="AE1334" i="31" s="1"/>
  <c r="AF1334" i="31" s="1"/>
  <c r="AG1334" i="31" s="1"/>
  <c r="AA1335" i="31"/>
  <c r="AB1335" i="31" s="1"/>
  <c r="AC1335" i="31" s="1"/>
  <c r="AD1335" i="31" s="1"/>
  <c r="AE1335" i="31" s="1"/>
  <c r="AF1335" i="31" s="1"/>
  <c r="AG1335" i="31" s="1"/>
  <c r="AA1336" i="31"/>
  <c r="AB1336" i="31" s="1"/>
  <c r="AC1336" i="31" s="1"/>
  <c r="AD1336" i="31" s="1"/>
  <c r="AE1336" i="31" s="1"/>
  <c r="AF1336" i="31" s="1"/>
  <c r="AG1336" i="31" s="1"/>
  <c r="AA1337" i="31"/>
  <c r="AB1337" i="31" s="1"/>
  <c r="AC1337" i="31" s="1"/>
  <c r="AD1337" i="31" s="1"/>
  <c r="AE1337" i="31" s="1"/>
  <c r="AF1337" i="31" s="1"/>
  <c r="AG1337" i="31" s="1"/>
  <c r="AA1338" i="31"/>
  <c r="AB1338" i="31" s="1"/>
  <c r="AC1338" i="31" s="1"/>
  <c r="AD1338" i="31" s="1"/>
  <c r="AE1338" i="31" s="1"/>
  <c r="AF1338" i="31" s="1"/>
  <c r="AG1338" i="31" s="1"/>
  <c r="AA1339" i="31"/>
  <c r="AB1339" i="31" s="1"/>
  <c r="AC1339" i="31" s="1"/>
  <c r="AD1339" i="31" s="1"/>
  <c r="AE1339" i="31" s="1"/>
  <c r="AF1339" i="31" s="1"/>
  <c r="AG1339" i="31" s="1"/>
  <c r="AA1340" i="31"/>
  <c r="AB1340" i="31" s="1"/>
  <c r="AC1340" i="31" s="1"/>
  <c r="AD1340" i="31" s="1"/>
  <c r="AE1340" i="31" s="1"/>
  <c r="AF1340" i="31" s="1"/>
  <c r="AG1340" i="31" s="1"/>
  <c r="AA1341" i="31"/>
  <c r="AB1341" i="31" s="1"/>
  <c r="AC1341" i="31" s="1"/>
  <c r="AD1341" i="31" s="1"/>
  <c r="AE1341" i="31" s="1"/>
  <c r="AF1341" i="31" s="1"/>
  <c r="AG1341" i="31" s="1"/>
  <c r="AA1342" i="31"/>
  <c r="AB1342" i="31" s="1"/>
  <c r="AC1342" i="31" s="1"/>
  <c r="AD1342" i="31" s="1"/>
  <c r="AE1342" i="31" s="1"/>
  <c r="AF1342" i="31" s="1"/>
  <c r="AG1342" i="31" s="1"/>
  <c r="AA1343" i="31"/>
  <c r="AB1343" i="31" s="1"/>
  <c r="AC1343" i="31" s="1"/>
  <c r="AD1343" i="31" s="1"/>
  <c r="AE1343" i="31" s="1"/>
  <c r="AF1343" i="31" s="1"/>
  <c r="AG1343" i="31" s="1"/>
  <c r="AA1344" i="31"/>
  <c r="AB1344" i="31" s="1"/>
  <c r="AC1344" i="31" s="1"/>
  <c r="AD1344" i="31" s="1"/>
  <c r="AE1344" i="31" s="1"/>
  <c r="AF1344" i="31" s="1"/>
  <c r="AG1344" i="31" s="1"/>
  <c r="AA1345" i="31"/>
  <c r="AB1345" i="31" s="1"/>
  <c r="AC1345" i="31" s="1"/>
  <c r="AD1345" i="31" s="1"/>
  <c r="AE1345" i="31" s="1"/>
  <c r="AF1345" i="31" s="1"/>
  <c r="AG1345" i="31" s="1"/>
  <c r="AA1346" i="31"/>
  <c r="AB1346" i="31" s="1"/>
  <c r="AC1346" i="31" s="1"/>
  <c r="AD1346" i="31" s="1"/>
  <c r="AE1346" i="31" s="1"/>
  <c r="AF1346" i="31" s="1"/>
  <c r="AG1346" i="31" s="1"/>
  <c r="AA1347" i="31"/>
  <c r="AB1347" i="31" s="1"/>
  <c r="AC1347" i="31" s="1"/>
  <c r="AD1347" i="31" s="1"/>
  <c r="AE1347" i="31" s="1"/>
  <c r="AF1347" i="31" s="1"/>
  <c r="AG1347" i="31" s="1"/>
  <c r="AA1348" i="31"/>
  <c r="AB1348" i="31" s="1"/>
  <c r="AC1348" i="31" s="1"/>
  <c r="AD1348" i="31" s="1"/>
  <c r="AE1348" i="31" s="1"/>
  <c r="AF1348" i="31" s="1"/>
  <c r="AG1348" i="31" s="1"/>
  <c r="AA1349" i="31"/>
  <c r="AB1349" i="31" s="1"/>
  <c r="AC1349" i="31" s="1"/>
  <c r="AD1349" i="31" s="1"/>
  <c r="AE1349" i="31" s="1"/>
  <c r="AF1349" i="31" s="1"/>
  <c r="AG1349" i="31" s="1"/>
  <c r="AA1350" i="31"/>
  <c r="AB1350" i="31" s="1"/>
  <c r="AC1350" i="31" s="1"/>
  <c r="AD1350" i="31" s="1"/>
  <c r="AE1350" i="31" s="1"/>
  <c r="AF1350" i="31" s="1"/>
  <c r="AG1350" i="31" s="1"/>
  <c r="AA1351" i="31"/>
  <c r="AB1351" i="31" s="1"/>
  <c r="AC1351" i="31" s="1"/>
  <c r="AD1351" i="31" s="1"/>
  <c r="AE1351" i="31" s="1"/>
  <c r="AF1351" i="31" s="1"/>
  <c r="AG1351" i="31" s="1"/>
  <c r="AA1352" i="31"/>
  <c r="AB1352" i="31" s="1"/>
  <c r="AC1352" i="31" s="1"/>
  <c r="AD1352" i="31" s="1"/>
  <c r="AE1352" i="31" s="1"/>
  <c r="AF1352" i="31" s="1"/>
  <c r="AG1352" i="31" s="1"/>
  <c r="AA1353" i="31"/>
  <c r="AB1353" i="31" s="1"/>
  <c r="AC1353" i="31" s="1"/>
  <c r="AD1353" i="31" s="1"/>
  <c r="AE1353" i="31" s="1"/>
  <c r="AF1353" i="31" s="1"/>
  <c r="AG1353" i="31" s="1"/>
  <c r="AA1354" i="31"/>
  <c r="AB1354" i="31" s="1"/>
  <c r="AC1354" i="31" s="1"/>
  <c r="AD1354" i="31" s="1"/>
  <c r="AE1354" i="31" s="1"/>
  <c r="AF1354" i="31" s="1"/>
  <c r="AG1354" i="31" s="1"/>
  <c r="AA1355" i="31"/>
  <c r="AB1355" i="31" s="1"/>
  <c r="AC1355" i="31" s="1"/>
  <c r="AD1355" i="31" s="1"/>
  <c r="AE1355" i="31" s="1"/>
  <c r="AF1355" i="31" s="1"/>
  <c r="AG1355" i="31" s="1"/>
  <c r="AA1356" i="31"/>
  <c r="AB1356" i="31" s="1"/>
  <c r="AC1356" i="31" s="1"/>
  <c r="AD1356" i="31" s="1"/>
  <c r="AE1356" i="31" s="1"/>
  <c r="AF1356" i="31" s="1"/>
  <c r="AG1356" i="31" s="1"/>
  <c r="AA1357" i="31"/>
  <c r="AB1357" i="31" s="1"/>
  <c r="AC1357" i="31" s="1"/>
  <c r="AD1357" i="31" s="1"/>
  <c r="AE1357" i="31" s="1"/>
  <c r="AF1357" i="31" s="1"/>
  <c r="AG1357" i="31" s="1"/>
  <c r="AA1358" i="31"/>
  <c r="AB1358" i="31" s="1"/>
  <c r="AC1358" i="31" s="1"/>
  <c r="AD1358" i="31" s="1"/>
  <c r="AE1358" i="31" s="1"/>
  <c r="AF1358" i="31" s="1"/>
  <c r="AG1358" i="31" s="1"/>
  <c r="AA1359" i="31"/>
  <c r="AB1359" i="31" s="1"/>
  <c r="AC1359" i="31" s="1"/>
  <c r="AD1359" i="31" s="1"/>
  <c r="AE1359" i="31" s="1"/>
  <c r="AF1359" i="31" s="1"/>
  <c r="AG1359" i="31" s="1"/>
  <c r="AA1360" i="31"/>
  <c r="AB1360" i="31" s="1"/>
  <c r="AC1360" i="31" s="1"/>
  <c r="AD1360" i="31" s="1"/>
  <c r="AE1360" i="31" s="1"/>
  <c r="AF1360" i="31" s="1"/>
  <c r="AG1360" i="31" s="1"/>
  <c r="AA1361" i="31"/>
  <c r="AB1361" i="31" s="1"/>
  <c r="AC1361" i="31" s="1"/>
  <c r="AD1361" i="31" s="1"/>
  <c r="AE1361" i="31" s="1"/>
  <c r="AF1361" i="31" s="1"/>
  <c r="AG1361" i="31" s="1"/>
  <c r="AA1362" i="31"/>
  <c r="AB1362" i="31" s="1"/>
  <c r="AC1362" i="31" s="1"/>
  <c r="AD1362" i="31" s="1"/>
  <c r="AE1362" i="31" s="1"/>
  <c r="AF1362" i="31" s="1"/>
  <c r="AG1362" i="31" s="1"/>
  <c r="AA1363" i="31"/>
  <c r="AB1363" i="31" s="1"/>
  <c r="AC1363" i="31" s="1"/>
  <c r="AD1363" i="31" s="1"/>
  <c r="AE1363" i="31" s="1"/>
  <c r="AF1363" i="31" s="1"/>
  <c r="AG1363" i="31" s="1"/>
  <c r="AA1364" i="31"/>
  <c r="AB1364" i="31" s="1"/>
  <c r="AC1364" i="31" s="1"/>
  <c r="AD1364" i="31" s="1"/>
  <c r="AE1364" i="31" s="1"/>
  <c r="AF1364" i="31" s="1"/>
  <c r="AG1364" i="31" s="1"/>
  <c r="AA1365" i="31"/>
  <c r="AB1365" i="31" s="1"/>
  <c r="AC1365" i="31" s="1"/>
  <c r="AD1365" i="31" s="1"/>
  <c r="AE1365" i="31" s="1"/>
  <c r="AF1365" i="31" s="1"/>
  <c r="AG1365" i="31" s="1"/>
  <c r="AA1366" i="31"/>
  <c r="AB1366" i="31" s="1"/>
  <c r="AC1366" i="31" s="1"/>
  <c r="AD1366" i="31" s="1"/>
  <c r="AE1366" i="31" s="1"/>
  <c r="AF1366" i="31" s="1"/>
  <c r="AG1366" i="31" s="1"/>
  <c r="AA1367" i="31"/>
  <c r="AB1367" i="31" s="1"/>
  <c r="AC1367" i="31" s="1"/>
  <c r="AD1367" i="31" s="1"/>
  <c r="AE1367" i="31" s="1"/>
  <c r="AF1367" i="31" s="1"/>
  <c r="AG1367" i="31" s="1"/>
  <c r="AA1368" i="31"/>
  <c r="AB1368" i="31" s="1"/>
  <c r="AC1368" i="31" s="1"/>
  <c r="AD1368" i="31" s="1"/>
  <c r="AE1368" i="31" s="1"/>
  <c r="AF1368" i="31" s="1"/>
  <c r="AG1368" i="31" s="1"/>
  <c r="AA1369" i="31"/>
  <c r="AB1369" i="31" s="1"/>
  <c r="AC1369" i="31" s="1"/>
  <c r="AD1369" i="31" s="1"/>
  <c r="AE1369" i="31" s="1"/>
  <c r="AF1369" i="31" s="1"/>
  <c r="AG1369" i="31" s="1"/>
  <c r="AA1370" i="31"/>
  <c r="AB1370" i="31" s="1"/>
  <c r="AC1370" i="31" s="1"/>
  <c r="AD1370" i="31" s="1"/>
  <c r="AE1370" i="31" s="1"/>
  <c r="AF1370" i="31" s="1"/>
  <c r="AG1370" i="31" s="1"/>
  <c r="AA1371" i="31"/>
  <c r="AB1371" i="31" s="1"/>
  <c r="AC1371" i="31" s="1"/>
  <c r="AD1371" i="31" s="1"/>
  <c r="AE1371" i="31" s="1"/>
  <c r="AF1371" i="31" s="1"/>
  <c r="AG1371" i="31" s="1"/>
  <c r="AA1372" i="31"/>
  <c r="AB1372" i="31" s="1"/>
  <c r="AC1372" i="31" s="1"/>
  <c r="AD1372" i="31" s="1"/>
  <c r="AE1372" i="31" s="1"/>
  <c r="AF1372" i="31" s="1"/>
  <c r="AG1372" i="31" s="1"/>
  <c r="AA1373" i="31"/>
  <c r="AB1373" i="31" s="1"/>
  <c r="AC1373" i="31" s="1"/>
  <c r="AD1373" i="31" s="1"/>
  <c r="AE1373" i="31" s="1"/>
  <c r="AF1373" i="31" s="1"/>
  <c r="AG1373" i="31" s="1"/>
  <c r="AA1374" i="31"/>
  <c r="AB1374" i="31" s="1"/>
  <c r="AC1374" i="31" s="1"/>
  <c r="AD1374" i="31" s="1"/>
  <c r="AE1374" i="31" s="1"/>
  <c r="AF1374" i="31" s="1"/>
  <c r="AG1374" i="31" s="1"/>
  <c r="AA1375" i="31"/>
  <c r="AB1375" i="31" s="1"/>
  <c r="AC1375" i="31" s="1"/>
  <c r="AD1375" i="31" s="1"/>
  <c r="AE1375" i="31" s="1"/>
  <c r="AF1375" i="31" s="1"/>
  <c r="AG1375" i="31" s="1"/>
  <c r="AA1376" i="31"/>
  <c r="AB1376" i="31" s="1"/>
  <c r="AC1376" i="31" s="1"/>
  <c r="AD1376" i="31" s="1"/>
  <c r="AE1376" i="31" s="1"/>
  <c r="AF1376" i="31" s="1"/>
  <c r="AG1376" i="31" s="1"/>
  <c r="AA1377" i="31"/>
  <c r="AB1377" i="31" s="1"/>
  <c r="AC1377" i="31" s="1"/>
  <c r="AD1377" i="31" s="1"/>
  <c r="AE1377" i="31" s="1"/>
  <c r="AF1377" i="31" s="1"/>
  <c r="AG1377" i="31" s="1"/>
  <c r="AA1378" i="31"/>
  <c r="AB1378" i="31" s="1"/>
  <c r="AC1378" i="31" s="1"/>
  <c r="AD1378" i="31" s="1"/>
  <c r="AE1378" i="31" s="1"/>
  <c r="AF1378" i="31" s="1"/>
  <c r="AG1378" i="31" s="1"/>
  <c r="AA1379" i="31"/>
  <c r="AB1379" i="31" s="1"/>
  <c r="AC1379" i="31" s="1"/>
  <c r="AD1379" i="31" s="1"/>
  <c r="AE1379" i="31" s="1"/>
  <c r="AF1379" i="31" s="1"/>
  <c r="AG1379" i="31" s="1"/>
  <c r="AA1380" i="31"/>
  <c r="AB1380" i="31" s="1"/>
  <c r="AC1380" i="31" s="1"/>
  <c r="AD1380" i="31" s="1"/>
  <c r="AE1380" i="31" s="1"/>
  <c r="AF1380" i="31" s="1"/>
  <c r="AG1380" i="31" s="1"/>
  <c r="AA1381" i="31"/>
  <c r="AB1381" i="31" s="1"/>
  <c r="AC1381" i="31" s="1"/>
  <c r="AD1381" i="31" s="1"/>
  <c r="AE1381" i="31" s="1"/>
  <c r="AF1381" i="31" s="1"/>
  <c r="AG1381" i="31" s="1"/>
  <c r="AA1382" i="31"/>
  <c r="AB1382" i="31" s="1"/>
  <c r="AC1382" i="31" s="1"/>
  <c r="AD1382" i="31" s="1"/>
  <c r="AE1382" i="31" s="1"/>
  <c r="AF1382" i="31" s="1"/>
  <c r="AG1382" i="31" s="1"/>
  <c r="AA1383" i="31"/>
  <c r="AB1383" i="31" s="1"/>
  <c r="AC1383" i="31" s="1"/>
  <c r="AD1383" i="31" s="1"/>
  <c r="AE1383" i="31" s="1"/>
  <c r="AF1383" i="31" s="1"/>
  <c r="AG1383" i="31" s="1"/>
  <c r="AA1384" i="31"/>
  <c r="AB1384" i="31" s="1"/>
  <c r="AC1384" i="31" s="1"/>
  <c r="AD1384" i="31" s="1"/>
  <c r="AE1384" i="31" s="1"/>
  <c r="AF1384" i="31" s="1"/>
  <c r="AG1384" i="31" s="1"/>
  <c r="AA1385" i="31"/>
  <c r="AB1385" i="31" s="1"/>
  <c r="AC1385" i="31" s="1"/>
  <c r="AD1385" i="31" s="1"/>
  <c r="AE1385" i="31" s="1"/>
  <c r="AF1385" i="31" s="1"/>
  <c r="AG1385" i="31" s="1"/>
  <c r="AA1386" i="31"/>
  <c r="AB1386" i="31" s="1"/>
  <c r="AC1386" i="31" s="1"/>
  <c r="AD1386" i="31" s="1"/>
  <c r="AE1386" i="31" s="1"/>
  <c r="AF1386" i="31" s="1"/>
  <c r="AG1386" i="31" s="1"/>
  <c r="AA1387" i="31"/>
  <c r="AB1387" i="31" s="1"/>
  <c r="AC1387" i="31" s="1"/>
  <c r="AD1387" i="31" s="1"/>
  <c r="AE1387" i="31" s="1"/>
  <c r="AF1387" i="31" s="1"/>
  <c r="AG1387" i="31" s="1"/>
  <c r="AA1388" i="31"/>
  <c r="AB1388" i="31" s="1"/>
  <c r="AC1388" i="31" s="1"/>
  <c r="AD1388" i="31" s="1"/>
  <c r="AE1388" i="31" s="1"/>
  <c r="AF1388" i="31" s="1"/>
  <c r="AG1388" i="31" s="1"/>
  <c r="AA1389" i="31"/>
  <c r="AB1389" i="31" s="1"/>
  <c r="AC1389" i="31" s="1"/>
  <c r="AD1389" i="31" s="1"/>
  <c r="AE1389" i="31" s="1"/>
  <c r="AF1389" i="31" s="1"/>
  <c r="AG1389" i="31" s="1"/>
  <c r="AA1390" i="31"/>
  <c r="AB1390" i="31" s="1"/>
  <c r="AC1390" i="31" s="1"/>
  <c r="AD1390" i="31" s="1"/>
  <c r="AE1390" i="31" s="1"/>
  <c r="AF1390" i="31" s="1"/>
  <c r="AG1390" i="31" s="1"/>
  <c r="AA1391" i="31"/>
  <c r="AB1391" i="31" s="1"/>
  <c r="AC1391" i="31" s="1"/>
  <c r="AD1391" i="31" s="1"/>
  <c r="AE1391" i="31" s="1"/>
  <c r="AF1391" i="31" s="1"/>
  <c r="AG1391" i="31" s="1"/>
  <c r="AA1392" i="31"/>
  <c r="AB1392" i="31" s="1"/>
  <c r="AC1392" i="31" s="1"/>
  <c r="AD1392" i="31" s="1"/>
  <c r="AE1392" i="31" s="1"/>
  <c r="AF1392" i="31" s="1"/>
  <c r="AG1392" i="31" s="1"/>
  <c r="AA1393" i="31"/>
  <c r="AB1393" i="31" s="1"/>
  <c r="AC1393" i="31" s="1"/>
  <c r="AD1393" i="31" s="1"/>
  <c r="AE1393" i="31" s="1"/>
  <c r="AF1393" i="31" s="1"/>
  <c r="AG1393" i="31" s="1"/>
  <c r="AA1394" i="31"/>
  <c r="AB1394" i="31" s="1"/>
  <c r="AC1394" i="31" s="1"/>
  <c r="AD1394" i="31" s="1"/>
  <c r="AE1394" i="31" s="1"/>
  <c r="AF1394" i="31" s="1"/>
  <c r="AG1394" i="31" s="1"/>
  <c r="AA1395" i="31"/>
  <c r="AB1395" i="31" s="1"/>
  <c r="AC1395" i="31" s="1"/>
  <c r="AD1395" i="31" s="1"/>
  <c r="AE1395" i="31" s="1"/>
  <c r="AF1395" i="31" s="1"/>
  <c r="AG1395" i="31" s="1"/>
  <c r="AA1396" i="31"/>
  <c r="AB1396" i="31" s="1"/>
  <c r="AC1396" i="31" s="1"/>
  <c r="AD1396" i="31" s="1"/>
  <c r="AE1396" i="31" s="1"/>
  <c r="AF1396" i="31" s="1"/>
  <c r="AG1396" i="31" s="1"/>
  <c r="AA1397" i="31"/>
  <c r="AB1397" i="31" s="1"/>
  <c r="AC1397" i="31" s="1"/>
  <c r="AD1397" i="31" s="1"/>
  <c r="AE1397" i="31" s="1"/>
  <c r="AF1397" i="31" s="1"/>
  <c r="AG1397" i="31" s="1"/>
  <c r="AA1398" i="31"/>
  <c r="AB1398" i="31" s="1"/>
  <c r="AC1398" i="31" s="1"/>
  <c r="AD1398" i="31" s="1"/>
  <c r="AE1398" i="31" s="1"/>
  <c r="AF1398" i="31" s="1"/>
  <c r="AG1398" i="31" s="1"/>
  <c r="AA1399" i="31"/>
  <c r="AB1399" i="31" s="1"/>
  <c r="AC1399" i="31" s="1"/>
  <c r="AD1399" i="31" s="1"/>
  <c r="AE1399" i="31" s="1"/>
  <c r="AF1399" i="31" s="1"/>
  <c r="AG1399" i="31" s="1"/>
  <c r="AA1400" i="31"/>
  <c r="AB1400" i="31" s="1"/>
  <c r="AC1400" i="31" s="1"/>
  <c r="AD1400" i="31" s="1"/>
  <c r="AE1400" i="31" s="1"/>
  <c r="AF1400" i="31" s="1"/>
  <c r="AG1400" i="31" s="1"/>
  <c r="AA1401" i="31"/>
  <c r="AB1401" i="31" s="1"/>
  <c r="AC1401" i="31" s="1"/>
  <c r="AD1401" i="31" s="1"/>
  <c r="AE1401" i="31" s="1"/>
  <c r="AF1401" i="31" s="1"/>
  <c r="AG1401" i="31" s="1"/>
  <c r="AA1402" i="31"/>
  <c r="AB1402" i="31" s="1"/>
  <c r="AC1402" i="31" s="1"/>
  <c r="AD1402" i="31" s="1"/>
  <c r="AE1402" i="31" s="1"/>
  <c r="AF1402" i="31" s="1"/>
  <c r="AG1402" i="31" s="1"/>
  <c r="AA1403" i="31"/>
  <c r="AB1403" i="31" s="1"/>
  <c r="AC1403" i="31" s="1"/>
  <c r="AD1403" i="31" s="1"/>
  <c r="AE1403" i="31" s="1"/>
  <c r="AF1403" i="31" s="1"/>
  <c r="AG1403" i="31" s="1"/>
  <c r="AA1404" i="31"/>
  <c r="AB1404" i="31" s="1"/>
  <c r="AC1404" i="31" s="1"/>
  <c r="AD1404" i="31" s="1"/>
  <c r="AE1404" i="31" s="1"/>
  <c r="AF1404" i="31" s="1"/>
  <c r="AG1404" i="31" s="1"/>
  <c r="AA1405" i="31"/>
  <c r="AB1405" i="31" s="1"/>
  <c r="AC1405" i="31" s="1"/>
  <c r="AD1405" i="31" s="1"/>
  <c r="AE1405" i="31" s="1"/>
  <c r="AF1405" i="31" s="1"/>
  <c r="AG1405" i="31" s="1"/>
  <c r="AA1406" i="31"/>
  <c r="AB1406" i="31" s="1"/>
  <c r="AC1406" i="31" s="1"/>
  <c r="AD1406" i="31" s="1"/>
  <c r="AE1406" i="31" s="1"/>
  <c r="AF1406" i="31" s="1"/>
  <c r="AG1406" i="31" s="1"/>
  <c r="AA1407" i="31"/>
  <c r="AB1407" i="31" s="1"/>
  <c r="AC1407" i="31" s="1"/>
  <c r="AD1407" i="31" s="1"/>
  <c r="AE1407" i="31" s="1"/>
  <c r="AF1407" i="31" s="1"/>
  <c r="AG1407" i="31" s="1"/>
  <c r="AA1408" i="31"/>
  <c r="AB1408" i="31" s="1"/>
  <c r="AC1408" i="31" s="1"/>
  <c r="AD1408" i="31" s="1"/>
  <c r="AE1408" i="31" s="1"/>
  <c r="AF1408" i="31" s="1"/>
  <c r="AG1408" i="31" s="1"/>
  <c r="AA1409" i="31"/>
  <c r="AB1409" i="31" s="1"/>
  <c r="AC1409" i="31" s="1"/>
  <c r="AD1409" i="31" s="1"/>
  <c r="AE1409" i="31" s="1"/>
  <c r="AF1409" i="31" s="1"/>
  <c r="AG1409" i="31" s="1"/>
  <c r="AA1410" i="31"/>
  <c r="AB1410" i="31" s="1"/>
  <c r="AC1410" i="31" s="1"/>
  <c r="AD1410" i="31" s="1"/>
  <c r="AE1410" i="31" s="1"/>
  <c r="AF1410" i="31" s="1"/>
  <c r="AG1410" i="31" s="1"/>
  <c r="AA1411" i="31"/>
  <c r="AB1411" i="31" s="1"/>
  <c r="AC1411" i="31" s="1"/>
  <c r="AD1411" i="31" s="1"/>
  <c r="AE1411" i="31" s="1"/>
  <c r="AF1411" i="31" s="1"/>
  <c r="AG1411" i="31" s="1"/>
  <c r="AA1412" i="31"/>
  <c r="AB1412" i="31" s="1"/>
  <c r="AC1412" i="31" s="1"/>
  <c r="AD1412" i="31" s="1"/>
  <c r="AE1412" i="31" s="1"/>
  <c r="AF1412" i="31" s="1"/>
  <c r="AG1412" i="31" s="1"/>
  <c r="AA1413" i="31"/>
  <c r="AB1413" i="31" s="1"/>
  <c r="AC1413" i="31" s="1"/>
  <c r="AD1413" i="31" s="1"/>
  <c r="AE1413" i="31" s="1"/>
  <c r="AF1413" i="31" s="1"/>
  <c r="AG1413" i="31" s="1"/>
  <c r="AA1414" i="31"/>
  <c r="AB1414" i="31" s="1"/>
  <c r="AC1414" i="31" s="1"/>
  <c r="AD1414" i="31" s="1"/>
  <c r="AE1414" i="31" s="1"/>
  <c r="AF1414" i="31" s="1"/>
  <c r="AG1414" i="31" s="1"/>
  <c r="AA1415" i="31"/>
  <c r="AB1415" i="31" s="1"/>
  <c r="AC1415" i="31" s="1"/>
  <c r="AD1415" i="31" s="1"/>
  <c r="AE1415" i="31" s="1"/>
  <c r="AF1415" i="31" s="1"/>
  <c r="AG1415" i="31" s="1"/>
  <c r="AA1416" i="31"/>
  <c r="AB1416" i="31" s="1"/>
  <c r="AC1416" i="31" s="1"/>
  <c r="AD1416" i="31" s="1"/>
  <c r="AE1416" i="31" s="1"/>
  <c r="AF1416" i="31" s="1"/>
  <c r="AG1416" i="31" s="1"/>
  <c r="AA1417" i="31"/>
  <c r="AB1417" i="31" s="1"/>
  <c r="AC1417" i="31" s="1"/>
  <c r="AD1417" i="31" s="1"/>
  <c r="AE1417" i="31" s="1"/>
  <c r="AF1417" i="31" s="1"/>
  <c r="AG1417" i="31" s="1"/>
  <c r="AA1418" i="31"/>
  <c r="AB1418" i="31" s="1"/>
  <c r="AC1418" i="31" s="1"/>
  <c r="AD1418" i="31" s="1"/>
  <c r="AE1418" i="31" s="1"/>
  <c r="AF1418" i="31" s="1"/>
  <c r="AG1418" i="31" s="1"/>
  <c r="AA1419" i="31"/>
  <c r="AB1419" i="31" s="1"/>
  <c r="AC1419" i="31" s="1"/>
  <c r="AD1419" i="31" s="1"/>
  <c r="AE1419" i="31" s="1"/>
  <c r="AF1419" i="31" s="1"/>
  <c r="AG1419" i="31" s="1"/>
  <c r="AA1420" i="31"/>
  <c r="AB1420" i="31" s="1"/>
  <c r="AC1420" i="31" s="1"/>
  <c r="AD1420" i="31" s="1"/>
  <c r="AE1420" i="31" s="1"/>
  <c r="AF1420" i="31" s="1"/>
  <c r="AG1420" i="31" s="1"/>
  <c r="AA1421" i="31"/>
  <c r="AB1421" i="31" s="1"/>
  <c r="AC1421" i="31" s="1"/>
  <c r="AD1421" i="31" s="1"/>
  <c r="AE1421" i="31" s="1"/>
  <c r="AF1421" i="31" s="1"/>
  <c r="AG1421" i="31" s="1"/>
  <c r="AA1422" i="31"/>
  <c r="AB1422" i="31" s="1"/>
  <c r="AC1422" i="31" s="1"/>
  <c r="AD1422" i="31" s="1"/>
  <c r="AE1422" i="31" s="1"/>
  <c r="AF1422" i="31" s="1"/>
  <c r="AG1422" i="31" s="1"/>
  <c r="AA1423" i="31"/>
  <c r="AB1423" i="31" s="1"/>
  <c r="AC1423" i="31" s="1"/>
  <c r="AD1423" i="31" s="1"/>
  <c r="AE1423" i="31" s="1"/>
  <c r="AF1423" i="31" s="1"/>
  <c r="AG1423" i="31" s="1"/>
  <c r="AA1424" i="31"/>
  <c r="AB1424" i="31" s="1"/>
  <c r="AC1424" i="31" s="1"/>
  <c r="AD1424" i="31" s="1"/>
  <c r="AE1424" i="31" s="1"/>
  <c r="AF1424" i="31" s="1"/>
  <c r="AG1424" i="31" s="1"/>
  <c r="AA1425" i="31"/>
  <c r="AB1425" i="31" s="1"/>
  <c r="AC1425" i="31" s="1"/>
  <c r="AD1425" i="31" s="1"/>
  <c r="AE1425" i="31" s="1"/>
  <c r="AF1425" i="31" s="1"/>
  <c r="AG1425" i="31" s="1"/>
  <c r="AA1426" i="31"/>
  <c r="AB1426" i="31" s="1"/>
  <c r="AC1426" i="31" s="1"/>
  <c r="AD1426" i="31" s="1"/>
  <c r="AE1426" i="31" s="1"/>
  <c r="AF1426" i="31" s="1"/>
  <c r="AG1426" i="31" s="1"/>
  <c r="AA1427" i="31"/>
  <c r="AB1427" i="31" s="1"/>
  <c r="AC1427" i="31" s="1"/>
  <c r="AD1427" i="31" s="1"/>
  <c r="AE1427" i="31" s="1"/>
  <c r="AF1427" i="31" s="1"/>
  <c r="AG1427" i="31" s="1"/>
  <c r="AA1428" i="31"/>
  <c r="AB1428" i="31" s="1"/>
  <c r="AC1428" i="31" s="1"/>
  <c r="AD1428" i="31" s="1"/>
  <c r="AE1428" i="31" s="1"/>
  <c r="AF1428" i="31" s="1"/>
  <c r="AG1428" i="31" s="1"/>
  <c r="AA1429" i="31"/>
  <c r="AB1429" i="31" s="1"/>
  <c r="AC1429" i="31" s="1"/>
  <c r="AD1429" i="31" s="1"/>
  <c r="AE1429" i="31" s="1"/>
  <c r="AF1429" i="31" s="1"/>
  <c r="AG1429" i="31" s="1"/>
  <c r="AA1430" i="31"/>
  <c r="AB1430" i="31" s="1"/>
  <c r="AC1430" i="31" s="1"/>
  <c r="AD1430" i="31" s="1"/>
  <c r="AE1430" i="31" s="1"/>
  <c r="AF1430" i="31" s="1"/>
  <c r="AG1430" i="31" s="1"/>
  <c r="AA1431" i="31"/>
  <c r="AB1431" i="31" s="1"/>
  <c r="AC1431" i="31" s="1"/>
  <c r="AD1431" i="31" s="1"/>
  <c r="AE1431" i="31" s="1"/>
  <c r="AF1431" i="31" s="1"/>
  <c r="AG1431" i="31" s="1"/>
  <c r="AA1432" i="31"/>
  <c r="AB1432" i="31" s="1"/>
  <c r="AC1432" i="31" s="1"/>
  <c r="AD1432" i="31" s="1"/>
  <c r="AE1432" i="31" s="1"/>
  <c r="AF1432" i="31" s="1"/>
  <c r="AG1432" i="31" s="1"/>
  <c r="AA1433" i="31"/>
  <c r="AB1433" i="31" s="1"/>
  <c r="AC1433" i="31" s="1"/>
  <c r="AD1433" i="31" s="1"/>
  <c r="AE1433" i="31" s="1"/>
  <c r="AF1433" i="31" s="1"/>
  <c r="AG1433" i="31" s="1"/>
  <c r="AA1434" i="31"/>
  <c r="AB1434" i="31" s="1"/>
  <c r="AC1434" i="31" s="1"/>
  <c r="AD1434" i="31" s="1"/>
  <c r="AE1434" i="31" s="1"/>
  <c r="AF1434" i="31" s="1"/>
  <c r="AG1434" i="31" s="1"/>
  <c r="AA1435" i="31"/>
  <c r="AB1435" i="31" s="1"/>
  <c r="AC1435" i="31" s="1"/>
  <c r="AD1435" i="31" s="1"/>
  <c r="AE1435" i="31" s="1"/>
  <c r="AF1435" i="31" s="1"/>
  <c r="AG1435" i="31" s="1"/>
  <c r="AA1436" i="31"/>
  <c r="AB1436" i="31" s="1"/>
  <c r="AC1436" i="31" s="1"/>
  <c r="AD1436" i="31" s="1"/>
  <c r="AE1436" i="31" s="1"/>
  <c r="AF1436" i="31" s="1"/>
  <c r="AG1436" i="31" s="1"/>
  <c r="AA1437" i="31"/>
  <c r="AB1437" i="31" s="1"/>
  <c r="AC1437" i="31" s="1"/>
  <c r="AD1437" i="31" s="1"/>
  <c r="AE1437" i="31" s="1"/>
  <c r="AF1437" i="31" s="1"/>
  <c r="AG1437" i="31" s="1"/>
  <c r="AA1438" i="31"/>
  <c r="AB1438" i="31" s="1"/>
  <c r="AC1438" i="31" s="1"/>
  <c r="AD1438" i="31" s="1"/>
  <c r="AE1438" i="31" s="1"/>
  <c r="AF1438" i="31" s="1"/>
  <c r="AG1438" i="31" s="1"/>
  <c r="AA1439" i="31"/>
  <c r="AB1439" i="31" s="1"/>
  <c r="AC1439" i="31" s="1"/>
  <c r="AD1439" i="31" s="1"/>
  <c r="AE1439" i="31" s="1"/>
  <c r="AF1439" i="31" s="1"/>
  <c r="AG1439" i="31" s="1"/>
  <c r="AA1440" i="31"/>
  <c r="AB1440" i="31" s="1"/>
  <c r="AC1440" i="31" s="1"/>
  <c r="AD1440" i="31" s="1"/>
  <c r="AE1440" i="31" s="1"/>
  <c r="AF1440" i="31" s="1"/>
  <c r="AG1440" i="31" s="1"/>
  <c r="AA1441" i="31"/>
  <c r="AB1441" i="31" s="1"/>
  <c r="AC1441" i="31" s="1"/>
  <c r="AD1441" i="31" s="1"/>
  <c r="AE1441" i="31" s="1"/>
  <c r="AF1441" i="31" s="1"/>
  <c r="AG1441" i="31" s="1"/>
  <c r="AA1442" i="31"/>
  <c r="AB1442" i="31" s="1"/>
  <c r="AC1442" i="31" s="1"/>
  <c r="AD1442" i="31" s="1"/>
  <c r="AE1442" i="31" s="1"/>
  <c r="AF1442" i="31" s="1"/>
  <c r="AG1442" i="31" s="1"/>
  <c r="AA1443" i="31"/>
  <c r="AB1443" i="31" s="1"/>
  <c r="AC1443" i="31" s="1"/>
  <c r="AD1443" i="31" s="1"/>
  <c r="AE1443" i="31" s="1"/>
  <c r="AF1443" i="31" s="1"/>
  <c r="AG1443" i="31" s="1"/>
  <c r="AA1444" i="31"/>
  <c r="AB1444" i="31" s="1"/>
  <c r="AC1444" i="31" s="1"/>
  <c r="AD1444" i="31" s="1"/>
  <c r="AE1444" i="31" s="1"/>
  <c r="AF1444" i="31" s="1"/>
  <c r="AG1444" i="31" s="1"/>
  <c r="AA1445" i="31"/>
  <c r="AB1445" i="31" s="1"/>
  <c r="AC1445" i="31" s="1"/>
  <c r="AD1445" i="31" s="1"/>
  <c r="AE1445" i="31" s="1"/>
  <c r="AF1445" i="31" s="1"/>
  <c r="AG1445" i="31" s="1"/>
  <c r="AA1446" i="31"/>
  <c r="AB1446" i="31" s="1"/>
  <c r="AC1446" i="31" s="1"/>
  <c r="AD1446" i="31" s="1"/>
  <c r="AE1446" i="31" s="1"/>
  <c r="AF1446" i="31" s="1"/>
  <c r="AG1446" i="31" s="1"/>
  <c r="AA1447" i="31"/>
  <c r="AB1447" i="31" s="1"/>
  <c r="AC1447" i="31" s="1"/>
  <c r="AD1447" i="31" s="1"/>
  <c r="AE1447" i="31" s="1"/>
  <c r="AF1447" i="31" s="1"/>
  <c r="AG1447" i="31" s="1"/>
  <c r="AA1448" i="31"/>
  <c r="AB1448" i="31" s="1"/>
  <c r="AC1448" i="31" s="1"/>
  <c r="AD1448" i="31" s="1"/>
  <c r="AE1448" i="31" s="1"/>
  <c r="AF1448" i="31" s="1"/>
  <c r="AG1448" i="31" s="1"/>
  <c r="AA1449" i="31"/>
  <c r="AB1449" i="31" s="1"/>
  <c r="AC1449" i="31" s="1"/>
  <c r="AD1449" i="31" s="1"/>
  <c r="AE1449" i="31" s="1"/>
  <c r="AF1449" i="31" s="1"/>
  <c r="AG1449" i="31" s="1"/>
  <c r="AA1450" i="31"/>
  <c r="AB1450" i="31" s="1"/>
  <c r="AC1450" i="31" s="1"/>
  <c r="AD1450" i="31" s="1"/>
  <c r="AE1450" i="31" s="1"/>
  <c r="AF1450" i="31" s="1"/>
  <c r="AG1450" i="31" s="1"/>
  <c r="AA1451" i="31"/>
  <c r="AB1451" i="31" s="1"/>
  <c r="AC1451" i="31" s="1"/>
  <c r="AD1451" i="31" s="1"/>
  <c r="AE1451" i="31" s="1"/>
  <c r="AF1451" i="31" s="1"/>
  <c r="AG1451" i="31" s="1"/>
  <c r="AA1452" i="31"/>
  <c r="AB1452" i="31" s="1"/>
  <c r="AC1452" i="31" s="1"/>
  <c r="AD1452" i="31" s="1"/>
  <c r="AE1452" i="31" s="1"/>
  <c r="AF1452" i="31" s="1"/>
  <c r="AG1452" i="31" s="1"/>
  <c r="AA1453" i="31"/>
  <c r="AB1453" i="31" s="1"/>
  <c r="AC1453" i="31" s="1"/>
  <c r="AD1453" i="31" s="1"/>
  <c r="AE1453" i="31" s="1"/>
  <c r="AF1453" i="31" s="1"/>
  <c r="AG1453" i="31" s="1"/>
  <c r="AA1454" i="31"/>
  <c r="AB1454" i="31" s="1"/>
  <c r="AC1454" i="31" s="1"/>
  <c r="AD1454" i="31" s="1"/>
  <c r="AE1454" i="31" s="1"/>
  <c r="AF1454" i="31" s="1"/>
  <c r="AG1454" i="31" s="1"/>
  <c r="AA1455" i="31"/>
  <c r="AB1455" i="31" s="1"/>
  <c r="AC1455" i="31" s="1"/>
  <c r="AD1455" i="31" s="1"/>
  <c r="AE1455" i="31" s="1"/>
  <c r="AF1455" i="31" s="1"/>
  <c r="AG1455" i="31" s="1"/>
  <c r="AA1456" i="31"/>
  <c r="AB1456" i="31" s="1"/>
  <c r="AC1456" i="31" s="1"/>
  <c r="AD1456" i="31" s="1"/>
  <c r="AE1456" i="31" s="1"/>
  <c r="AF1456" i="31" s="1"/>
  <c r="AG1456" i="31" s="1"/>
  <c r="AA1457" i="31"/>
  <c r="AB1457" i="31" s="1"/>
  <c r="AC1457" i="31" s="1"/>
  <c r="AD1457" i="31" s="1"/>
  <c r="AE1457" i="31" s="1"/>
  <c r="AF1457" i="31" s="1"/>
  <c r="AG1457" i="31" s="1"/>
  <c r="AA1458" i="31"/>
  <c r="AB1458" i="31" s="1"/>
  <c r="AC1458" i="31" s="1"/>
  <c r="AD1458" i="31" s="1"/>
  <c r="AE1458" i="31" s="1"/>
  <c r="AF1458" i="31" s="1"/>
  <c r="AG1458" i="31" s="1"/>
  <c r="AA1459" i="31"/>
  <c r="AB1459" i="31" s="1"/>
  <c r="AC1459" i="31" s="1"/>
  <c r="AD1459" i="31" s="1"/>
  <c r="AE1459" i="31" s="1"/>
  <c r="AF1459" i="31" s="1"/>
  <c r="AG1459" i="31" s="1"/>
  <c r="AA1460" i="31"/>
  <c r="AB1460" i="31" s="1"/>
  <c r="AC1460" i="31" s="1"/>
  <c r="AD1460" i="31" s="1"/>
  <c r="AE1460" i="31" s="1"/>
  <c r="AF1460" i="31" s="1"/>
  <c r="AG1460" i="31" s="1"/>
  <c r="AA1461" i="31"/>
  <c r="AB1461" i="31" s="1"/>
  <c r="AC1461" i="31" s="1"/>
  <c r="AD1461" i="31" s="1"/>
  <c r="AE1461" i="31" s="1"/>
  <c r="AF1461" i="31" s="1"/>
  <c r="AG1461" i="31" s="1"/>
  <c r="AA1462" i="31"/>
  <c r="AB1462" i="31" s="1"/>
  <c r="AC1462" i="31" s="1"/>
  <c r="AD1462" i="31" s="1"/>
  <c r="AE1462" i="31" s="1"/>
  <c r="AF1462" i="31" s="1"/>
  <c r="AG1462" i="31" s="1"/>
  <c r="AA1463" i="31"/>
  <c r="AB1463" i="31" s="1"/>
  <c r="AC1463" i="31" s="1"/>
  <c r="AD1463" i="31" s="1"/>
  <c r="AE1463" i="31" s="1"/>
  <c r="AF1463" i="31" s="1"/>
  <c r="AG1463" i="31" s="1"/>
  <c r="AA1464" i="31"/>
  <c r="AB1464" i="31" s="1"/>
  <c r="AC1464" i="31" s="1"/>
  <c r="AD1464" i="31" s="1"/>
  <c r="AE1464" i="31" s="1"/>
  <c r="AF1464" i="31" s="1"/>
  <c r="AG1464" i="31" s="1"/>
  <c r="AA1465" i="31"/>
  <c r="AB1465" i="31" s="1"/>
  <c r="AC1465" i="31" s="1"/>
  <c r="AD1465" i="31" s="1"/>
  <c r="AE1465" i="31" s="1"/>
  <c r="AF1465" i="31" s="1"/>
  <c r="AG1465" i="31" s="1"/>
  <c r="AA1466" i="31"/>
  <c r="AB1466" i="31" s="1"/>
  <c r="AC1466" i="31" s="1"/>
  <c r="AD1466" i="31" s="1"/>
  <c r="AE1466" i="31" s="1"/>
  <c r="AF1466" i="31" s="1"/>
  <c r="AG1466" i="31" s="1"/>
  <c r="AA1467" i="31"/>
  <c r="AB1467" i="31" s="1"/>
  <c r="AC1467" i="31" s="1"/>
  <c r="AD1467" i="31" s="1"/>
  <c r="AE1467" i="31" s="1"/>
  <c r="AF1467" i="31" s="1"/>
  <c r="AG1467" i="31" s="1"/>
  <c r="AA1468" i="31"/>
  <c r="AB1468" i="31" s="1"/>
  <c r="AC1468" i="31" s="1"/>
  <c r="AD1468" i="31" s="1"/>
  <c r="AE1468" i="31" s="1"/>
  <c r="AF1468" i="31" s="1"/>
  <c r="AG1468" i="31" s="1"/>
  <c r="AA1469" i="31"/>
  <c r="AB1469" i="31" s="1"/>
  <c r="AC1469" i="31" s="1"/>
  <c r="AD1469" i="31" s="1"/>
  <c r="AE1469" i="31" s="1"/>
  <c r="AF1469" i="31" s="1"/>
  <c r="AG1469" i="31" s="1"/>
  <c r="AA1470" i="31"/>
  <c r="AB1470" i="31" s="1"/>
  <c r="AC1470" i="31" s="1"/>
  <c r="AD1470" i="31" s="1"/>
  <c r="AE1470" i="31" s="1"/>
  <c r="AF1470" i="31" s="1"/>
  <c r="AG1470" i="31" s="1"/>
  <c r="AA1471" i="31"/>
  <c r="AB1471" i="31" s="1"/>
  <c r="AC1471" i="31" s="1"/>
  <c r="AD1471" i="31" s="1"/>
  <c r="AE1471" i="31" s="1"/>
  <c r="AF1471" i="31" s="1"/>
  <c r="AG1471" i="31" s="1"/>
  <c r="AA1472" i="31"/>
  <c r="AB1472" i="31" s="1"/>
  <c r="AC1472" i="31" s="1"/>
  <c r="AD1472" i="31" s="1"/>
  <c r="AE1472" i="31" s="1"/>
  <c r="AF1472" i="31" s="1"/>
  <c r="AG1472" i="31" s="1"/>
  <c r="AA1473" i="31"/>
  <c r="AB1473" i="31" s="1"/>
  <c r="AC1473" i="31" s="1"/>
  <c r="AD1473" i="31" s="1"/>
  <c r="AE1473" i="31" s="1"/>
  <c r="AF1473" i="31" s="1"/>
  <c r="AG1473" i="31" s="1"/>
  <c r="AA1474" i="31"/>
  <c r="AB1474" i="31" s="1"/>
  <c r="AC1474" i="31" s="1"/>
  <c r="AD1474" i="31" s="1"/>
  <c r="AE1474" i="31" s="1"/>
  <c r="AF1474" i="31" s="1"/>
  <c r="AG1474" i="31" s="1"/>
  <c r="AA1475" i="31"/>
  <c r="AB1475" i="31" s="1"/>
  <c r="AC1475" i="31" s="1"/>
  <c r="AD1475" i="31" s="1"/>
  <c r="AE1475" i="31" s="1"/>
  <c r="AF1475" i="31" s="1"/>
  <c r="AG1475" i="31" s="1"/>
  <c r="AA1476" i="31"/>
  <c r="AB1476" i="31" s="1"/>
  <c r="AC1476" i="31" s="1"/>
  <c r="AD1476" i="31" s="1"/>
  <c r="AE1476" i="31" s="1"/>
  <c r="AF1476" i="31" s="1"/>
  <c r="AG1476" i="31" s="1"/>
  <c r="AA1477" i="31"/>
  <c r="AB1477" i="31" s="1"/>
  <c r="AC1477" i="31" s="1"/>
  <c r="AD1477" i="31" s="1"/>
  <c r="AE1477" i="31" s="1"/>
  <c r="AF1477" i="31" s="1"/>
  <c r="AG1477" i="31" s="1"/>
  <c r="AA1478" i="31"/>
  <c r="AB1478" i="31" s="1"/>
  <c r="AC1478" i="31" s="1"/>
  <c r="AD1478" i="31" s="1"/>
  <c r="AE1478" i="31" s="1"/>
  <c r="AF1478" i="31" s="1"/>
  <c r="AG1478" i="31" s="1"/>
  <c r="AA1479" i="31"/>
  <c r="AB1479" i="31" s="1"/>
  <c r="AC1479" i="31" s="1"/>
  <c r="AD1479" i="31" s="1"/>
  <c r="AE1479" i="31" s="1"/>
  <c r="AF1479" i="31" s="1"/>
  <c r="AG1479" i="31" s="1"/>
  <c r="AA1480" i="31"/>
  <c r="AB1480" i="31" s="1"/>
  <c r="AC1480" i="31" s="1"/>
  <c r="AD1480" i="31" s="1"/>
  <c r="AE1480" i="31" s="1"/>
  <c r="AF1480" i="31" s="1"/>
  <c r="AG1480" i="31" s="1"/>
  <c r="AA1481" i="31"/>
  <c r="AB1481" i="31" s="1"/>
  <c r="AC1481" i="31" s="1"/>
  <c r="AD1481" i="31" s="1"/>
  <c r="AE1481" i="31" s="1"/>
  <c r="AF1481" i="31" s="1"/>
  <c r="AG1481" i="31" s="1"/>
  <c r="AA1482" i="31"/>
  <c r="AB1482" i="31" s="1"/>
  <c r="AC1482" i="31" s="1"/>
  <c r="AD1482" i="31" s="1"/>
  <c r="AE1482" i="31" s="1"/>
  <c r="AF1482" i="31" s="1"/>
  <c r="AG1482" i="31" s="1"/>
  <c r="AA1483" i="31"/>
  <c r="AB1483" i="31" s="1"/>
  <c r="AC1483" i="31" s="1"/>
  <c r="AD1483" i="31" s="1"/>
  <c r="AE1483" i="31" s="1"/>
  <c r="AF1483" i="31" s="1"/>
  <c r="AG1483" i="31" s="1"/>
  <c r="AA1484" i="31"/>
  <c r="AB1484" i="31" s="1"/>
  <c r="AC1484" i="31" s="1"/>
  <c r="AD1484" i="31" s="1"/>
  <c r="AE1484" i="31" s="1"/>
  <c r="AF1484" i="31" s="1"/>
  <c r="AG1484" i="31" s="1"/>
  <c r="AA1485" i="31"/>
  <c r="AB1485" i="31" s="1"/>
  <c r="AC1485" i="31" s="1"/>
  <c r="AD1485" i="31" s="1"/>
  <c r="AE1485" i="31" s="1"/>
  <c r="AF1485" i="31" s="1"/>
  <c r="AG1485" i="31" s="1"/>
  <c r="AA1486" i="31"/>
  <c r="AB1486" i="31" s="1"/>
  <c r="AC1486" i="31" s="1"/>
  <c r="AD1486" i="31" s="1"/>
  <c r="AE1486" i="31" s="1"/>
  <c r="AF1486" i="31" s="1"/>
  <c r="AG1486" i="31" s="1"/>
  <c r="AA1487" i="31"/>
  <c r="AB1487" i="31" s="1"/>
  <c r="AC1487" i="31" s="1"/>
  <c r="AD1487" i="31" s="1"/>
  <c r="AE1487" i="31" s="1"/>
  <c r="AF1487" i="31" s="1"/>
  <c r="AG1487" i="31" s="1"/>
  <c r="AA1488" i="31"/>
  <c r="AB1488" i="31" s="1"/>
  <c r="AC1488" i="31" s="1"/>
  <c r="AD1488" i="31" s="1"/>
  <c r="AE1488" i="31" s="1"/>
  <c r="AF1488" i="31" s="1"/>
  <c r="AG1488" i="31" s="1"/>
  <c r="AA1489" i="31"/>
  <c r="AB1489" i="31" s="1"/>
  <c r="AC1489" i="31" s="1"/>
  <c r="AD1489" i="31" s="1"/>
  <c r="AE1489" i="31" s="1"/>
  <c r="AF1489" i="31" s="1"/>
  <c r="AG1489" i="31" s="1"/>
  <c r="AA1490" i="31"/>
  <c r="AB1490" i="31" s="1"/>
  <c r="AC1490" i="31" s="1"/>
  <c r="AD1490" i="31" s="1"/>
  <c r="AE1490" i="31" s="1"/>
  <c r="AF1490" i="31" s="1"/>
  <c r="AG1490" i="31" s="1"/>
  <c r="AA1491" i="31"/>
  <c r="AB1491" i="31" s="1"/>
  <c r="AC1491" i="31" s="1"/>
  <c r="AD1491" i="31" s="1"/>
  <c r="AE1491" i="31" s="1"/>
  <c r="AF1491" i="31" s="1"/>
  <c r="AG1491" i="31" s="1"/>
  <c r="AA1492" i="31"/>
  <c r="AB1492" i="31" s="1"/>
  <c r="AC1492" i="31" s="1"/>
  <c r="AD1492" i="31" s="1"/>
  <c r="AE1492" i="31" s="1"/>
  <c r="AF1492" i="31" s="1"/>
  <c r="AG1492" i="31" s="1"/>
  <c r="AA1493" i="31"/>
  <c r="AB1493" i="31" s="1"/>
  <c r="AC1493" i="31" s="1"/>
  <c r="AD1493" i="31" s="1"/>
  <c r="AE1493" i="31" s="1"/>
  <c r="AF1493" i="31" s="1"/>
  <c r="AG1493" i="31" s="1"/>
  <c r="AA1494" i="31"/>
  <c r="AB1494" i="31" s="1"/>
  <c r="AC1494" i="31" s="1"/>
  <c r="AD1494" i="31" s="1"/>
  <c r="AE1494" i="31" s="1"/>
  <c r="AF1494" i="31" s="1"/>
  <c r="AG1494" i="31" s="1"/>
  <c r="AA1495" i="31"/>
  <c r="AB1495" i="31" s="1"/>
  <c r="AC1495" i="31" s="1"/>
  <c r="AD1495" i="31" s="1"/>
  <c r="AE1495" i="31" s="1"/>
  <c r="AF1495" i="31" s="1"/>
  <c r="AG1495" i="31" s="1"/>
  <c r="AA1496" i="31"/>
  <c r="AB1496" i="31" s="1"/>
  <c r="AC1496" i="31" s="1"/>
  <c r="AD1496" i="31" s="1"/>
  <c r="AE1496" i="31" s="1"/>
  <c r="AF1496" i="31" s="1"/>
  <c r="AG1496" i="31" s="1"/>
  <c r="AA1497" i="31"/>
  <c r="AB1497" i="31" s="1"/>
  <c r="AC1497" i="31" s="1"/>
  <c r="AD1497" i="31" s="1"/>
  <c r="AE1497" i="31" s="1"/>
  <c r="AF1497" i="31" s="1"/>
  <c r="AG1497" i="31" s="1"/>
  <c r="AA1498" i="31"/>
  <c r="AB1498" i="31" s="1"/>
  <c r="AC1498" i="31" s="1"/>
  <c r="AD1498" i="31" s="1"/>
  <c r="AE1498" i="31" s="1"/>
  <c r="AF1498" i="31" s="1"/>
  <c r="AG1498" i="31" s="1"/>
  <c r="AA1499" i="31"/>
  <c r="AB1499" i="31" s="1"/>
  <c r="AC1499" i="31" s="1"/>
  <c r="AD1499" i="31" s="1"/>
  <c r="AE1499" i="31" s="1"/>
  <c r="AF1499" i="31" s="1"/>
  <c r="AG1499" i="31" s="1"/>
  <c r="AA1500" i="31"/>
  <c r="AB1500" i="31" s="1"/>
  <c r="AC1500" i="31" s="1"/>
  <c r="AD1500" i="31" s="1"/>
  <c r="AE1500" i="31" s="1"/>
  <c r="AF1500" i="31" s="1"/>
  <c r="AG1500" i="31" s="1"/>
  <c r="AA1501" i="31"/>
  <c r="AB1501" i="31" s="1"/>
  <c r="AC1501" i="31" s="1"/>
  <c r="AD1501" i="31" s="1"/>
  <c r="AE1501" i="31" s="1"/>
  <c r="AF1501" i="31" s="1"/>
  <c r="AG1501" i="31" s="1"/>
  <c r="AA1502" i="31"/>
  <c r="AB1502" i="31" s="1"/>
  <c r="AC1502" i="31" s="1"/>
  <c r="AD1502" i="31" s="1"/>
  <c r="AE1502" i="31" s="1"/>
  <c r="AF1502" i="31" s="1"/>
  <c r="AG1502" i="31" s="1"/>
  <c r="AA1503" i="31"/>
  <c r="AB1503" i="31" s="1"/>
  <c r="AC1503" i="31" s="1"/>
  <c r="AD1503" i="31" s="1"/>
  <c r="AE1503" i="31" s="1"/>
  <c r="AF1503" i="31" s="1"/>
  <c r="AG1503" i="31" s="1"/>
  <c r="AA1504" i="31"/>
  <c r="AB1504" i="31" s="1"/>
  <c r="AC1504" i="31" s="1"/>
  <c r="AD1504" i="31" s="1"/>
  <c r="AE1504" i="31" s="1"/>
  <c r="AF1504" i="31" s="1"/>
  <c r="AG1504" i="31" s="1"/>
  <c r="AA1505" i="31"/>
  <c r="AB1505" i="31" s="1"/>
  <c r="AC1505" i="31" s="1"/>
  <c r="AD1505" i="31" s="1"/>
  <c r="AE1505" i="31" s="1"/>
  <c r="AF1505" i="31" s="1"/>
  <c r="AG1505" i="31" s="1"/>
  <c r="AA1506" i="31"/>
  <c r="AB1506" i="31" s="1"/>
  <c r="AC1506" i="31" s="1"/>
  <c r="AD1506" i="31" s="1"/>
  <c r="AE1506" i="31" s="1"/>
  <c r="AF1506" i="31" s="1"/>
  <c r="AG1506" i="31" s="1"/>
  <c r="AA1507" i="31"/>
  <c r="AB1507" i="31" s="1"/>
  <c r="AC1507" i="31" s="1"/>
  <c r="AD1507" i="31" s="1"/>
  <c r="AE1507" i="31" s="1"/>
  <c r="AF1507" i="31" s="1"/>
  <c r="AG1507" i="31" s="1"/>
  <c r="AA1508" i="31"/>
  <c r="AB1508" i="31" s="1"/>
  <c r="AC1508" i="31" s="1"/>
  <c r="AD1508" i="31" s="1"/>
  <c r="AE1508" i="31" s="1"/>
  <c r="AF1508" i="31" s="1"/>
  <c r="AG1508" i="31" s="1"/>
  <c r="AA1509" i="31"/>
  <c r="AB1509" i="31" s="1"/>
  <c r="AC1509" i="31" s="1"/>
  <c r="AD1509" i="31" s="1"/>
  <c r="AE1509" i="31" s="1"/>
  <c r="AF1509" i="31" s="1"/>
  <c r="AG1509" i="31" s="1"/>
  <c r="AA1510" i="31"/>
  <c r="AB1510" i="31" s="1"/>
  <c r="AC1510" i="31" s="1"/>
  <c r="AD1510" i="31" s="1"/>
  <c r="AE1510" i="31" s="1"/>
  <c r="AF1510" i="31" s="1"/>
  <c r="AG1510" i="31" s="1"/>
  <c r="AA1511" i="31"/>
  <c r="AB1511" i="31" s="1"/>
  <c r="AC1511" i="31" s="1"/>
  <c r="AD1511" i="31" s="1"/>
  <c r="AE1511" i="31" s="1"/>
  <c r="AF1511" i="31" s="1"/>
  <c r="AG1511" i="31" s="1"/>
  <c r="AA1512" i="31"/>
  <c r="AB1512" i="31" s="1"/>
  <c r="AC1512" i="31" s="1"/>
  <c r="AD1512" i="31" s="1"/>
  <c r="AE1512" i="31" s="1"/>
  <c r="AF1512" i="31" s="1"/>
  <c r="AG1512" i="31" s="1"/>
  <c r="AA1513" i="31"/>
  <c r="AB1513" i="31" s="1"/>
  <c r="AC1513" i="31" s="1"/>
  <c r="AD1513" i="31" s="1"/>
  <c r="AE1513" i="31" s="1"/>
  <c r="AF1513" i="31" s="1"/>
  <c r="AG1513" i="31" s="1"/>
  <c r="AA1514" i="31"/>
  <c r="AB1514" i="31" s="1"/>
  <c r="AC1514" i="31" s="1"/>
  <c r="AD1514" i="31" s="1"/>
  <c r="AE1514" i="31" s="1"/>
  <c r="AF1514" i="31" s="1"/>
  <c r="AG1514" i="31" s="1"/>
  <c r="AA1515" i="31"/>
  <c r="AB1515" i="31" s="1"/>
  <c r="AC1515" i="31" s="1"/>
  <c r="AD1515" i="31" s="1"/>
  <c r="AE1515" i="31" s="1"/>
  <c r="AF1515" i="31" s="1"/>
  <c r="AG1515" i="31" s="1"/>
  <c r="AA1516" i="31"/>
  <c r="AB1516" i="31" s="1"/>
  <c r="AC1516" i="31" s="1"/>
  <c r="AD1516" i="31" s="1"/>
  <c r="AE1516" i="31" s="1"/>
  <c r="AF1516" i="31" s="1"/>
  <c r="AG1516" i="31" s="1"/>
  <c r="AA1517" i="31"/>
  <c r="AB1517" i="31" s="1"/>
  <c r="AC1517" i="31" s="1"/>
  <c r="AD1517" i="31" s="1"/>
  <c r="AE1517" i="31" s="1"/>
  <c r="AF1517" i="31" s="1"/>
  <c r="AG1517" i="31" s="1"/>
  <c r="AA1518" i="31"/>
  <c r="AB1518" i="31" s="1"/>
  <c r="AC1518" i="31" s="1"/>
  <c r="AD1518" i="31" s="1"/>
  <c r="AE1518" i="31" s="1"/>
  <c r="AF1518" i="31" s="1"/>
  <c r="AG1518" i="31" s="1"/>
  <c r="AA1519" i="31"/>
  <c r="AB1519" i="31" s="1"/>
  <c r="AC1519" i="31" s="1"/>
  <c r="AD1519" i="31" s="1"/>
  <c r="AE1519" i="31" s="1"/>
  <c r="AF1519" i="31" s="1"/>
  <c r="AG1519" i="31" s="1"/>
  <c r="AA1520" i="31"/>
  <c r="AB1520" i="31" s="1"/>
  <c r="AC1520" i="31" s="1"/>
  <c r="AD1520" i="31" s="1"/>
  <c r="AE1520" i="31" s="1"/>
  <c r="AF1520" i="31" s="1"/>
  <c r="AG1520" i="31" s="1"/>
  <c r="AA1521" i="31"/>
  <c r="AB1521" i="31" s="1"/>
  <c r="AC1521" i="31" s="1"/>
  <c r="AD1521" i="31" s="1"/>
  <c r="AE1521" i="31" s="1"/>
  <c r="AF1521" i="31" s="1"/>
  <c r="AG1521" i="31" s="1"/>
  <c r="AA1522" i="31"/>
  <c r="AB1522" i="31" s="1"/>
  <c r="AC1522" i="31" s="1"/>
  <c r="AD1522" i="31" s="1"/>
  <c r="AE1522" i="31" s="1"/>
  <c r="AF1522" i="31" s="1"/>
  <c r="AG1522" i="31" s="1"/>
  <c r="AA1523" i="31"/>
  <c r="AB1523" i="31" s="1"/>
  <c r="AC1523" i="31" s="1"/>
  <c r="AD1523" i="31" s="1"/>
  <c r="AE1523" i="31" s="1"/>
  <c r="AF1523" i="31" s="1"/>
  <c r="AG1523" i="31" s="1"/>
  <c r="AA1524" i="31"/>
  <c r="AB1524" i="31" s="1"/>
  <c r="AC1524" i="31" s="1"/>
  <c r="AD1524" i="31" s="1"/>
  <c r="AE1524" i="31" s="1"/>
  <c r="AF1524" i="31" s="1"/>
  <c r="AG1524" i="31" s="1"/>
  <c r="AA1525" i="31"/>
  <c r="AB1525" i="31" s="1"/>
  <c r="AC1525" i="31" s="1"/>
  <c r="AD1525" i="31" s="1"/>
  <c r="AE1525" i="31" s="1"/>
  <c r="AF1525" i="31" s="1"/>
  <c r="AG1525" i="31" s="1"/>
  <c r="AA1526" i="31"/>
  <c r="AB1526" i="31" s="1"/>
  <c r="AC1526" i="31" s="1"/>
  <c r="AD1526" i="31" s="1"/>
  <c r="AE1526" i="31" s="1"/>
  <c r="AF1526" i="31" s="1"/>
  <c r="AG1526" i="31" s="1"/>
  <c r="AA1527" i="31"/>
  <c r="AB1527" i="31" s="1"/>
  <c r="AC1527" i="31" s="1"/>
  <c r="AD1527" i="31" s="1"/>
  <c r="AE1527" i="31" s="1"/>
  <c r="AF1527" i="31" s="1"/>
  <c r="AG1527" i="31" s="1"/>
  <c r="AA1528" i="31"/>
  <c r="AB1528" i="31" s="1"/>
  <c r="AC1528" i="31" s="1"/>
  <c r="AD1528" i="31" s="1"/>
  <c r="AE1528" i="31" s="1"/>
  <c r="AF1528" i="31" s="1"/>
  <c r="AG1528" i="31" s="1"/>
  <c r="AA1529" i="31"/>
  <c r="AB1529" i="31" s="1"/>
  <c r="AC1529" i="31" s="1"/>
  <c r="AD1529" i="31" s="1"/>
  <c r="AE1529" i="31" s="1"/>
  <c r="AF1529" i="31" s="1"/>
  <c r="AG1529" i="31" s="1"/>
  <c r="AA1530" i="31"/>
  <c r="AB1530" i="31" s="1"/>
  <c r="AC1530" i="31" s="1"/>
  <c r="AD1530" i="31" s="1"/>
  <c r="AE1530" i="31" s="1"/>
  <c r="AF1530" i="31" s="1"/>
  <c r="AG1530" i="31" s="1"/>
  <c r="AA1531" i="31"/>
  <c r="AB1531" i="31" s="1"/>
  <c r="AC1531" i="31" s="1"/>
  <c r="AD1531" i="31" s="1"/>
  <c r="AE1531" i="31" s="1"/>
  <c r="AF1531" i="31" s="1"/>
  <c r="AG1531" i="31" s="1"/>
  <c r="AA1532" i="31"/>
  <c r="AB1532" i="31" s="1"/>
  <c r="AC1532" i="31" s="1"/>
  <c r="AD1532" i="31" s="1"/>
  <c r="AE1532" i="31" s="1"/>
  <c r="AF1532" i="31" s="1"/>
  <c r="AG1532" i="31" s="1"/>
  <c r="AA1533" i="31"/>
  <c r="AB1533" i="31" s="1"/>
  <c r="AC1533" i="31" s="1"/>
  <c r="AD1533" i="31" s="1"/>
  <c r="AE1533" i="31" s="1"/>
  <c r="AF1533" i="31" s="1"/>
  <c r="AG1533" i="31" s="1"/>
  <c r="AA1534" i="31"/>
  <c r="AB1534" i="31" s="1"/>
  <c r="AC1534" i="31" s="1"/>
  <c r="AD1534" i="31" s="1"/>
  <c r="AE1534" i="31" s="1"/>
  <c r="AF1534" i="31" s="1"/>
  <c r="AG1534" i="31" s="1"/>
  <c r="AA1535" i="31"/>
  <c r="AB1535" i="31" s="1"/>
  <c r="AC1535" i="31" s="1"/>
  <c r="AD1535" i="31" s="1"/>
  <c r="AE1535" i="31" s="1"/>
  <c r="AF1535" i="31" s="1"/>
  <c r="AG1535" i="31" s="1"/>
  <c r="AA1536" i="31"/>
  <c r="AB1536" i="31" s="1"/>
  <c r="AC1536" i="31" s="1"/>
  <c r="AD1536" i="31" s="1"/>
  <c r="AE1536" i="31" s="1"/>
  <c r="AF1536" i="31" s="1"/>
  <c r="AG1536" i="31" s="1"/>
  <c r="AA1537" i="31"/>
  <c r="AB1537" i="31" s="1"/>
  <c r="AC1537" i="31" s="1"/>
  <c r="AD1537" i="31" s="1"/>
  <c r="AE1537" i="31" s="1"/>
  <c r="AF1537" i="31" s="1"/>
  <c r="AG1537" i="31" s="1"/>
  <c r="AA1538" i="31"/>
  <c r="AB1538" i="31" s="1"/>
  <c r="AC1538" i="31" s="1"/>
  <c r="AD1538" i="31" s="1"/>
  <c r="AE1538" i="31" s="1"/>
  <c r="AF1538" i="31" s="1"/>
  <c r="AG1538" i="31" s="1"/>
  <c r="AA1539" i="31"/>
  <c r="AB1539" i="31" s="1"/>
  <c r="AC1539" i="31" s="1"/>
  <c r="AD1539" i="31" s="1"/>
  <c r="AE1539" i="31" s="1"/>
  <c r="AF1539" i="31" s="1"/>
  <c r="AG1539" i="31" s="1"/>
  <c r="AA1540" i="31"/>
  <c r="AB1540" i="31" s="1"/>
  <c r="AC1540" i="31" s="1"/>
  <c r="AD1540" i="31" s="1"/>
  <c r="AE1540" i="31" s="1"/>
  <c r="AF1540" i="31" s="1"/>
  <c r="AG1540" i="31" s="1"/>
  <c r="AA1541" i="31"/>
  <c r="AB1541" i="31" s="1"/>
  <c r="AC1541" i="31" s="1"/>
  <c r="AD1541" i="31" s="1"/>
  <c r="AE1541" i="31" s="1"/>
  <c r="AF1541" i="31" s="1"/>
  <c r="AG1541" i="31" s="1"/>
  <c r="AA1542" i="31"/>
  <c r="AB1542" i="31" s="1"/>
  <c r="AC1542" i="31" s="1"/>
  <c r="AD1542" i="31" s="1"/>
  <c r="AE1542" i="31" s="1"/>
  <c r="AF1542" i="31" s="1"/>
  <c r="AG1542" i="31" s="1"/>
  <c r="AA1543" i="31"/>
  <c r="AB1543" i="31" s="1"/>
  <c r="AC1543" i="31" s="1"/>
  <c r="AD1543" i="31" s="1"/>
  <c r="AE1543" i="31" s="1"/>
  <c r="AF1543" i="31" s="1"/>
  <c r="AG1543" i="31" s="1"/>
  <c r="AA1544" i="31"/>
  <c r="AB1544" i="31" s="1"/>
  <c r="AC1544" i="31" s="1"/>
  <c r="AD1544" i="31" s="1"/>
  <c r="AE1544" i="31" s="1"/>
  <c r="AF1544" i="31" s="1"/>
  <c r="AG1544" i="31" s="1"/>
  <c r="AA1545" i="31"/>
  <c r="AB1545" i="31" s="1"/>
  <c r="AC1545" i="31" s="1"/>
  <c r="AD1545" i="31" s="1"/>
  <c r="AE1545" i="31" s="1"/>
  <c r="AF1545" i="31" s="1"/>
  <c r="AG1545" i="31" s="1"/>
  <c r="AA1546" i="31"/>
  <c r="AB1546" i="31" s="1"/>
  <c r="AC1546" i="31" s="1"/>
  <c r="AD1546" i="31" s="1"/>
  <c r="AE1546" i="31" s="1"/>
  <c r="AF1546" i="31" s="1"/>
  <c r="AG1546" i="31" s="1"/>
  <c r="AA1547" i="31"/>
  <c r="AB1547" i="31" s="1"/>
  <c r="AC1547" i="31" s="1"/>
  <c r="AD1547" i="31" s="1"/>
  <c r="AE1547" i="31" s="1"/>
  <c r="AF1547" i="31" s="1"/>
  <c r="AG1547" i="31" s="1"/>
  <c r="AA1548" i="31"/>
  <c r="AB1548" i="31" s="1"/>
  <c r="AC1548" i="31" s="1"/>
  <c r="AD1548" i="31" s="1"/>
  <c r="AE1548" i="31" s="1"/>
  <c r="AF1548" i="31" s="1"/>
  <c r="AG1548" i="31" s="1"/>
  <c r="AA1549" i="31"/>
  <c r="AB1549" i="31" s="1"/>
  <c r="AC1549" i="31" s="1"/>
  <c r="AD1549" i="31" s="1"/>
  <c r="AE1549" i="31" s="1"/>
  <c r="AF1549" i="31" s="1"/>
  <c r="AG1549" i="31" s="1"/>
  <c r="AA1550" i="31"/>
  <c r="AB1550" i="31" s="1"/>
  <c r="AC1550" i="31" s="1"/>
  <c r="AD1550" i="31" s="1"/>
  <c r="AE1550" i="31" s="1"/>
  <c r="AF1550" i="31" s="1"/>
  <c r="AG1550" i="31" s="1"/>
  <c r="AA1551" i="31"/>
  <c r="AB1551" i="31" s="1"/>
  <c r="AC1551" i="31" s="1"/>
  <c r="AD1551" i="31" s="1"/>
  <c r="AE1551" i="31" s="1"/>
  <c r="AF1551" i="31" s="1"/>
  <c r="AG1551" i="31" s="1"/>
  <c r="AA1552" i="31"/>
  <c r="AB1552" i="31" s="1"/>
  <c r="AC1552" i="31" s="1"/>
  <c r="AD1552" i="31" s="1"/>
  <c r="AE1552" i="31" s="1"/>
  <c r="AF1552" i="31" s="1"/>
  <c r="AG1552" i="31" s="1"/>
  <c r="AA1553" i="31"/>
  <c r="AB1553" i="31" s="1"/>
  <c r="AC1553" i="31" s="1"/>
  <c r="AD1553" i="31" s="1"/>
  <c r="AE1553" i="31" s="1"/>
  <c r="AF1553" i="31" s="1"/>
  <c r="AG1553" i="31" s="1"/>
  <c r="AA1554" i="31"/>
  <c r="AB1554" i="31" s="1"/>
  <c r="AC1554" i="31" s="1"/>
  <c r="AD1554" i="31" s="1"/>
  <c r="AE1554" i="31" s="1"/>
  <c r="AF1554" i="31" s="1"/>
  <c r="AG1554" i="31" s="1"/>
  <c r="AA1555" i="31"/>
  <c r="AB1555" i="31" s="1"/>
  <c r="AC1555" i="31" s="1"/>
  <c r="AD1555" i="31" s="1"/>
  <c r="AE1555" i="31" s="1"/>
  <c r="AF1555" i="31" s="1"/>
  <c r="AG1555" i="31" s="1"/>
  <c r="AA1556" i="31"/>
  <c r="AB1556" i="31" s="1"/>
  <c r="AC1556" i="31" s="1"/>
  <c r="AD1556" i="31" s="1"/>
  <c r="AE1556" i="31" s="1"/>
  <c r="AF1556" i="31" s="1"/>
  <c r="AG1556" i="31" s="1"/>
  <c r="AA1557" i="31"/>
  <c r="AB1557" i="31" s="1"/>
  <c r="AC1557" i="31" s="1"/>
  <c r="AD1557" i="31" s="1"/>
  <c r="AE1557" i="31" s="1"/>
  <c r="AF1557" i="31" s="1"/>
  <c r="AG1557" i="31" s="1"/>
  <c r="AA1558" i="31"/>
  <c r="AB1558" i="31" s="1"/>
  <c r="AC1558" i="31" s="1"/>
  <c r="AD1558" i="31" s="1"/>
  <c r="AE1558" i="31" s="1"/>
  <c r="AF1558" i="31" s="1"/>
  <c r="AG1558" i="31" s="1"/>
  <c r="AA1559" i="31"/>
  <c r="AB1559" i="31" s="1"/>
  <c r="AC1559" i="31" s="1"/>
  <c r="AD1559" i="31" s="1"/>
  <c r="AE1559" i="31" s="1"/>
  <c r="AF1559" i="31" s="1"/>
  <c r="AG1559" i="31" s="1"/>
  <c r="AA1560" i="31"/>
  <c r="AB1560" i="31" s="1"/>
  <c r="AC1560" i="31" s="1"/>
  <c r="AD1560" i="31" s="1"/>
  <c r="AE1560" i="31" s="1"/>
  <c r="AF1560" i="31" s="1"/>
  <c r="AG1560" i="31" s="1"/>
  <c r="AA1561" i="31"/>
  <c r="AB1561" i="31" s="1"/>
  <c r="AC1561" i="31" s="1"/>
  <c r="AD1561" i="31" s="1"/>
  <c r="AE1561" i="31" s="1"/>
  <c r="AF1561" i="31" s="1"/>
  <c r="AG1561" i="31" s="1"/>
  <c r="AA1562" i="31"/>
  <c r="AB1562" i="31" s="1"/>
  <c r="AC1562" i="31" s="1"/>
  <c r="AD1562" i="31" s="1"/>
  <c r="AE1562" i="31" s="1"/>
  <c r="AF1562" i="31" s="1"/>
  <c r="AG1562" i="31" s="1"/>
  <c r="AA1563" i="31"/>
  <c r="AB1563" i="31" s="1"/>
  <c r="AC1563" i="31" s="1"/>
  <c r="AD1563" i="31" s="1"/>
  <c r="AE1563" i="31" s="1"/>
  <c r="AF1563" i="31" s="1"/>
  <c r="AG1563" i="31" s="1"/>
  <c r="AA1564" i="31"/>
  <c r="AB1564" i="31" s="1"/>
  <c r="AC1564" i="31" s="1"/>
  <c r="AD1564" i="31" s="1"/>
  <c r="AE1564" i="31" s="1"/>
  <c r="AF1564" i="31" s="1"/>
  <c r="AG1564" i="31" s="1"/>
  <c r="AA1565" i="31"/>
  <c r="AB1565" i="31" s="1"/>
  <c r="AC1565" i="31" s="1"/>
  <c r="AD1565" i="31" s="1"/>
  <c r="AE1565" i="31" s="1"/>
  <c r="AF1565" i="31" s="1"/>
  <c r="AG1565" i="31" s="1"/>
  <c r="AA1566" i="31"/>
  <c r="AB1566" i="31" s="1"/>
  <c r="AC1566" i="31" s="1"/>
  <c r="AD1566" i="31" s="1"/>
  <c r="AE1566" i="31" s="1"/>
  <c r="AF1566" i="31" s="1"/>
  <c r="AG1566" i="31" s="1"/>
  <c r="AA1567" i="31"/>
  <c r="AB1567" i="31" s="1"/>
  <c r="AC1567" i="31" s="1"/>
  <c r="AD1567" i="31" s="1"/>
  <c r="AE1567" i="31" s="1"/>
  <c r="AF1567" i="31" s="1"/>
  <c r="AG1567" i="31" s="1"/>
  <c r="AA1568" i="31"/>
  <c r="AB1568" i="31" s="1"/>
  <c r="AC1568" i="31" s="1"/>
  <c r="AD1568" i="31" s="1"/>
  <c r="AE1568" i="31" s="1"/>
  <c r="AF1568" i="31" s="1"/>
  <c r="AG1568" i="31" s="1"/>
  <c r="AA1569" i="31"/>
  <c r="AB1569" i="31" s="1"/>
  <c r="AC1569" i="31" s="1"/>
  <c r="AD1569" i="31" s="1"/>
  <c r="AE1569" i="31" s="1"/>
  <c r="AF1569" i="31" s="1"/>
  <c r="AG1569" i="31" s="1"/>
  <c r="AA1570" i="31"/>
  <c r="AB1570" i="31" s="1"/>
  <c r="AC1570" i="31" s="1"/>
  <c r="AD1570" i="31" s="1"/>
  <c r="AE1570" i="31" s="1"/>
  <c r="AF1570" i="31" s="1"/>
  <c r="AG1570" i="31" s="1"/>
  <c r="AA1571" i="31"/>
  <c r="AB1571" i="31" s="1"/>
  <c r="AC1571" i="31" s="1"/>
  <c r="AD1571" i="31" s="1"/>
  <c r="AE1571" i="31" s="1"/>
  <c r="AF1571" i="31" s="1"/>
  <c r="AG1571" i="31" s="1"/>
  <c r="AA1572" i="31"/>
  <c r="AB1572" i="31" s="1"/>
  <c r="AC1572" i="31" s="1"/>
  <c r="AD1572" i="31" s="1"/>
  <c r="AE1572" i="31" s="1"/>
  <c r="AF1572" i="31" s="1"/>
  <c r="AG1572" i="31" s="1"/>
  <c r="AA1573" i="31"/>
  <c r="AB1573" i="31" s="1"/>
  <c r="AC1573" i="31" s="1"/>
  <c r="AD1573" i="31" s="1"/>
  <c r="AE1573" i="31" s="1"/>
  <c r="AF1573" i="31" s="1"/>
  <c r="AG1573" i="31" s="1"/>
  <c r="AA1574" i="31"/>
  <c r="AB1574" i="31" s="1"/>
  <c r="AC1574" i="31" s="1"/>
  <c r="AD1574" i="31" s="1"/>
  <c r="AE1574" i="31" s="1"/>
  <c r="AF1574" i="31" s="1"/>
  <c r="AG1574" i="31" s="1"/>
  <c r="AA1575" i="31"/>
  <c r="AB1575" i="31" s="1"/>
  <c r="AC1575" i="31" s="1"/>
  <c r="AD1575" i="31" s="1"/>
  <c r="AE1575" i="31" s="1"/>
  <c r="AF1575" i="31" s="1"/>
  <c r="AG1575" i="31" s="1"/>
  <c r="AA1576" i="31"/>
  <c r="AB1576" i="31" s="1"/>
  <c r="AC1576" i="31" s="1"/>
  <c r="AD1576" i="31" s="1"/>
  <c r="AE1576" i="31" s="1"/>
  <c r="AF1576" i="31" s="1"/>
  <c r="AG1576" i="31" s="1"/>
  <c r="AA1577" i="31"/>
  <c r="AB1577" i="31" s="1"/>
  <c r="AC1577" i="31" s="1"/>
  <c r="AD1577" i="31" s="1"/>
  <c r="AE1577" i="31" s="1"/>
  <c r="AF1577" i="31" s="1"/>
  <c r="AG1577" i="31" s="1"/>
  <c r="AA1578" i="31"/>
  <c r="AB1578" i="31" s="1"/>
  <c r="AC1578" i="31" s="1"/>
  <c r="AD1578" i="31" s="1"/>
  <c r="AE1578" i="31" s="1"/>
  <c r="AF1578" i="31" s="1"/>
  <c r="AG1578" i="31" s="1"/>
  <c r="AA1579" i="31"/>
  <c r="AB1579" i="31" s="1"/>
  <c r="AC1579" i="31" s="1"/>
  <c r="AD1579" i="31" s="1"/>
  <c r="AE1579" i="31" s="1"/>
  <c r="AF1579" i="31" s="1"/>
  <c r="AG1579" i="31" s="1"/>
  <c r="AA1580" i="31"/>
  <c r="AB1580" i="31" s="1"/>
  <c r="AC1580" i="31" s="1"/>
  <c r="AD1580" i="31" s="1"/>
  <c r="AE1580" i="31" s="1"/>
  <c r="AF1580" i="31" s="1"/>
  <c r="AG1580" i="31" s="1"/>
  <c r="AA1581" i="31"/>
  <c r="AB1581" i="31" s="1"/>
  <c r="AC1581" i="31" s="1"/>
  <c r="AD1581" i="31" s="1"/>
  <c r="AE1581" i="31" s="1"/>
  <c r="AF1581" i="31" s="1"/>
  <c r="AG1581" i="31" s="1"/>
  <c r="AA1582" i="31"/>
  <c r="AB1582" i="31" s="1"/>
  <c r="AC1582" i="31" s="1"/>
  <c r="AD1582" i="31" s="1"/>
  <c r="AE1582" i="31" s="1"/>
  <c r="AF1582" i="31" s="1"/>
  <c r="AG1582" i="31" s="1"/>
  <c r="AA1583" i="31"/>
  <c r="AB1583" i="31" s="1"/>
  <c r="AC1583" i="31" s="1"/>
  <c r="AD1583" i="31" s="1"/>
  <c r="AE1583" i="31" s="1"/>
  <c r="AF1583" i="31" s="1"/>
  <c r="AG1583" i="31" s="1"/>
  <c r="AA1584" i="31"/>
  <c r="AB1584" i="31" s="1"/>
  <c r="AC1584" i="31" s="1"/>
  <c r="AD1584" i="31" s="1"/>
  <c r="AE1584" i="31" s="1"/>
  <c r="AF1584" i="31" s="1"/>
  <c r="AG1584" i="31" s="1"/>
  <c r="AA1585" i="31"/>
  <c r="AB1585" i="31" s="1"/>
  <c r="AC1585" i="31" s="1"/>
  <c r="AD1585" i="31" s="1"/>
  <c r="AE1585" i="31" s="1"/>
  <c r="AF1585" i="31" s="1"/>
  <c r="AG1585" i="31" s="1"/>
  <c r="AA1586" i="31"/>
  <c r="AB1586" i="31" s="1"/>
  <c r="AC1586" i="31" s="1"/>
  <c r="AD1586" i="31" s="1"/>
  <c r="AE1586" i="31" s="1"/>
  <c r="AF1586" i="31" s="1"/>
  <c r="AG1586" i="31" s="1"/>
  <c r="AA1587" i="31"/>
  <c r="AB1587" i="31" s="1"/>
  <c r="AC1587" i="31" s="1"/>
  <c r="AD1587" i="31" s="1"/>
  <c r="AE1587" i="31" s="1"/>
  <c r="AF1587" i="31" s="1"/>
  <c r="AG1587" i="31" s="1"/>
  <c r="AA1588" i="31"/>
  <c r="AB1588" i="31" s="1"/>
  <c r="AC1588" i="31" s="1"/>
  <c r="AD1588" i="31" s="1"/>
  <c r="AE1588" i="31" s="1"/>
  <c r="AF1588" i="31" s="1"/>
  <c r="AG1588" i="31" s="1"/>
  <c r="AA1589" i="31"/>
  <c r="AB1589" i="31" s="1"/>
  <c r="AC1589" i="31" s="1"/>
  <c r="AD1589" i="31" s="1"/>
  <c r="AE1589" i="31" s="1"/>
  <c r="AF1589" i="31" s="1"/>
  <c r="AG1589" i="31" s="1"/>
  <c r="AA1590" i="31"/>
  <c r="AB1590" i="31" s="1"/>
  <c r="AC1590" i="31" s="1"/>
  <c r="AD1590" i="31" s="1"/>
  <c r="AE1590" i="31" s="1"/>
  <c r="AF1590" i="31" s="1"/>
  <c r="AG1590" i="31" s="1"/>
  <c r="AA1591" i="31"/>
  <c r="AB1591" i="31" s="1"/>
  <c r="AC1591" i="31" s="1"/>
  <c r="AD1591" i="31" s="1"/>
  <c r="AE1591" i="31" s="1"/>
  <c r="AF1591" i="31" s="1"/>
  <c r="AG1591" i="31" s="1"/>
  <c r="AA1592" i="31"/>
  <c r="AB1592" i="31" s="1"/>
  <c r="AC1592" i="31" s="1"/>
  <c r="AD1592" i="31" s="1"/>
  <c r="AE1592" i="31" s="1"/>
  <c r="AF1592" i="31" s="1"/>
  <c r="AG1592" i="31" s="1"/>
  <c r="AA1593" i="31"/>
  <c r="AB1593" i="31" s="1"/>
  <c r="AC1593" i="31" s="1"/>
  <c r="AD1593" i="31" s="1"/>
  <c r="AE1593" i="31" s="1"/>
  <c r="AF1593" i="31" s="1"/>
  <c r="AG1593" i="31" s="1"/>
  <c r="AA1594" i="31"/>
  <c r="AB1594" i="31" s="1"/>
  <c r="AC1594" i="31" s="1"/>
  <c r="AD1594" i="31" s="1"/>
  <c r="AE1594" i="31" s="1"/>
  <c r="AF1594" i="31" s="1"/>
  <c r="AG1594" i="31" s="1"/>
  <c r="AA1595" i="31"/>
  <c r="AB1595" i="31" s="1"/>
  <c r="AC1595" i="31" s="1"/>
  <c r="AD1595" i="31" s="1"/>
  <c r="AE1595" i="31" s="1"/>
  <c r="AF1595" i="31" s="1"/>
  <c r="AG1595" i="31" s="1"/>
  <c r="AA1596" i="31"/>
  <c r="AB1596" i="31" s="1"/>
  <c r="AC1596" i="31" s="1"/>
  <c r="AD1596" i="31" s="1"/>
  <c r="AE1596" i="31" s="1"/>
  <c r="AF1596" i="31" s="1"/>
  <c r="AG1596" i="31" s="1"/>
  <c r="AA1597" i="31"/>
  <c r="AB1597" i="31" s="1"/>
  <c r="AC1597" i="31" s="1"/>
  <c r="AD1597" i="31" s="1"/>
  <c r="AE1597" i="31" s="1"/>
  <c r="AF1597" i="31" s="1"/>
  <c r="AG1597" i="31" s="1"/>
  <c r="AA1598" i="31"/>
  <c r="AB1598" i="31" s="1"/>
  <c r="AC1598" i="31" s="1"/>
  <c r="AD1598" i="31" s="1"/>
  <c r="AE1598" i="31" s="1"/>
  <c r="AF1598" i="31" s="1"/>
  <c r="AG1598" i="31" s="1"/>
  <c r="AA1599" i="31"/>
  <c r="AB1599" i="31" s="1"/>
  <c r="AC1599" i="31" s="1"/>
  <c r="AD1599" i="31" s="1"/>
  <c r="AE1599" i="31" s="1"/>
  <c r="AF1599" i="31" s="1"/>
  <c r="AG1599" i="31" s="1"/>
  <c r="AA1600" i="31"/>
  <c r="AB1600" i="31" s="1"/>
  <c r="AC1600" i="31" s="1"/>
  <c r="AD1600" i="31" s="1"/>
  <c r="AE1600" i="31" s="1"/>
  <c r="AF1600" i="31" s="1"/>
  <c r="AG1600" i="31" s="1"/>
  <c r="AA1601" i="31"/>
  <c r="AB1601" i="31" s="1"/>
  <c r="AC1601" i="31" s="1"/>
  <c r="AD1601" i="31" s="1"/>
  <c r="AE1601" i="31" s="1"/>
  <c r="AF1601" i="31" s="1"/>
  <c r="AG1601" i="31" s="1"/>
  <c r="AA1602" i="31"/>
  <c r="AB1602" i="31" s="1"/>
  <c r="AC1602" i="31" s="1"/>
  <c r="AD1602" i="31" s="1"/>
  <c r="AE1602" i="31" s="1"/>
  <c r="AF1602" i="31" s="1"/>
  <c r="AG1602" i="31" s="1"/>
  <c r="AA1603" i="31"/>
  <c r="AB1603" i="31" s="1"/>
  <c r="AC1603" i="31" s="1"/>
  <c r="AD1603" i="31" s="1"/>
  <c r="AE1603" i="31" s="1"/>
  <c r="AF1603" i="31" s="1"/>
  <c r="AG1603" i="31" s="1"/>
  <c r="AA1604" i="31"/>
  <c r="AB1604" i="31" s="1"/>
  <c r="AC1604" i="31" s="1"/>
  <c r="AD1604" i="31" s="1"/>
  <c r="AE1604" i="31" s="1"/>
  <c r="AF1604" i="31" s="1"/>
  <c r="AG1604" i="31" s="1"/>
  <c r="AA1605" i="31"/>
  <c r="AB1605" i="31" s="1"/>
  <c r="AC1605" i="31" s="1"/>
  <c r="AD1605" i="31" s="1"/>
  <c r="AE1605" i="31" s="1"/>
  <c r="AF1605" i="31" s="1"/>
  <c r="AG1605" i="31" s="1"/>
  <c r="AA1606" i="31"/>
  <c r="AB1606" i="31" s="1"/>
  <c r="AC1606" i="31" s="1"/>
  <c r="AD1606" i="31" s="1"/>
  <c r="AE1606" i="31" s="1"/>
  <c r="AF1606" i="31" s="1"/>
  <c r="AG1606" i="31" s="1"/>
  <c r="AA1607" i="31"/>
  <c r="AB1607" i="31" s="1"/>
  <c r="AC1607" i="31" s="1"/>
  <c r="AD1607" i="31" s="1"/>
  <c r="AE1607" i="31" s="1"/>
  <c r="AF1607" i="31" s="1"/>
  <c r="AG1607" i="31" s="1"/>
  <c r="AA1608" i="31"/>
  <c r="AB1608" i="31" s="1"/>
  <c r="AC1608" i="31" s="1"/>
  <c r="AD1608" i="31" s="1"/>
  <c r="AE1608" i="31" s="1"/>
  <c r="AF1608" i="31" s="1"/>
  <c r="AG1608" i="31" s="1"/>
  <c r="AA1609" i="31"/>
  <c r="AB1609" i="31" s="1"/>
  <c r="AC1609" i="31" s="1"/>
  <c r="AD1609" i="31" s="1"/>
  <c r="AE1609" i="31" s="1"/>
  <c r="AF1609" i="31" s="1"/>
  <c r="AG1609" i="31" s="1"/>
  <c r="AA1610" i="31"/>
  <c r="AB1610" i="31" s="1"/>
  <c r="AC1610" i="31" s="1"/>
  <c r="AD1610" i="31" s="1"/>
  <c r="AE1610" i="31" s="1"/>
  <c r="AF1610" i="31" s="1"/>
  <c r="AG1610" i="31" s="1"/>
  <c r="AA1611" i="31"/>
  <c r="AB1611" i="31" s="1"/>
  <c r="AC1611" i="31" s="1"/>
  <c r="AD1611" i="31" s="1"/>
  <c r="AE1611" i="31" s="1"/>
  <c r="AF1611" i="31" s="1"/>
  <c r="AG1611" i="31" s="1"/>
  <c r="AA1612" i="31"/>
  <c r="AB1612" i="31" s="1"/>
  <c r="AC1612" i="31" s="1"/>
  <c r="AD1612" i="31" s="1"/>
  <c r="AE1612" i="31" s="1"/>
  <c r="AF1612" i="31" s="1"/>
  <c r="AG1612" i="31" s="1"/>
  <c r="AA1613" i="31"/>
  <c r="AB1613" i="31" s="1"/>
  <c r="AC1613" i="31" s="1"/>
  <c r="AD1613" i="31" s="1"/>
  <c r="AE1613" i="31" s="1"/>
  <c r="AF1613" i="31" s="1"/>
  <c r="AG1613" i="31" s="1"/>
  <c r="AA1614" i="31"/>
  <c r="AB1614" i="31" s="1"/>
  <c r="AC1614" i="31" s="1"/>
  <c r="AD1614" i="31" s="1"/>
  <c r="AE1614" i="31" s="1"/>
  <c r="AF1614" i="31" s="1"/>
  <c r="AG1614" i="31" s="1"/>
  <c r="AA1615" i="31"/>
  <c r="AB1615" i="31" s="1"/>
  <c r="AC1615" i="31" s="1"/>
  <c r="AD1615" i="31" s="1"/>
  <c r="AE1615" i="31" s="1"/>
  <c r="AF1615" i="31" s="1"/>
  <c r="AG1615" i="31" s="1"/>
  <c r="AA1616" i="31"/>
  <c r="AB1616" i="31" s="1"/>
  <c r="AC1616" i="31" s="1"/>
  <c r="AD1616" i="31" s="1"/>
  <c r="AE1616" i="31" s="1"/>
  <c r="AF1616" i="31" s="1"/>
  <c r="AG1616" i="31" s="1"/>
  <c r="AA1617" i="31"/>
  <c r="AB1617" i="31" s="1"/>
  <c r="AC1617" i="31" s="1"/>
  <c r="AD1617" i="31" s="1"/>
  <c r="AE1617" i="31" s="1"/>
  <c r="AF1617" i="31" s="1"/>
  <c r="AG1617" i="31" s="1"/>
  <c r="AA1618" i="31"/>
  <c r="AB1618" i="31" s="1"/>
  <c r="AC1618" i="31" s="1"/>
  <c r="AD1618" i="31" s="1"/>
  <c r="AE1618" i="31" s="1"/>
  <c r="AF1618" i="31" s="1"/>
  <c r="AG1618" i="31" s="1"/>
  <c r="AA1619" i="31"/>
  <c r="AB1619" i="31" s="1"/>
  <c r="AC1619" i="31" s="1"/>
  <c r="AD1619" i="31" s="1"/>
  <c r="AE1619" i="31" s="1"/>
  <c r="AF1619" i="31" s="1"/>
  <c r="AG1619" i="31" s="1"/>
  <c r="AA1620" i="31"/>
  <c r="AB1620" i="31" s="1"/>
  <c r="AC1620" i="31" s="1"/>
  <c r="AD1620" i="31" s="1"/>
  <c r="AE1620" i="31" s="1"/>
  <c r="AF1620" i="31" s="1"/>
  <c r="AG1620" i="31" s="1"/>
  <c r="AA1621" i="31"/>
  <c r="AB1621" i="31" s="1"/>
  <c r="AC1621" i="31" s="1"/>
  <c r="AD1621" i="31" s="1"/>
  <c r="AE1621" i="31" s="1"/>
  <c r="AF1621" i="31" s="1"/>
  <c r="AG1621" i="31" s="1"/>
  <c r="AA1622" i="31"/>
  <c r="AB1622" i="31" s="1"/>
  <c r="AC1622" i="31" s="1"/>
  <c r="AD1622" i="31" s="1"/>
  <c r="AE1622" i="31" s="1"/>
  <c r="AF1622" i="31" s="1"/>
  <c r="AG1622" i="31" s="1"/>
  <c r="AA1623" i="31"/>
  <c r="AB1623" i="31" s="1"/>
  <c r="AC1623" i="31" s="1"/>
  <c r="AD1623" i="31" s="1"/>
  <c r="AE1623" i="31" s="1"/>
  <c r="AF1623" i="31" s="1"/>
  <c r="AG1623" i="31" s="1"/>
  <c r="AA1624" i="31"/>
  <c r="AB1624" i="31" s="1"/>
  <c r="AC1624" i="31" s="1"/>
  <c r="AD1624" i="31" s="1"/>
  <c r="AE1624" i="31" s="1"/>
  <c r="AF1624" i="31" s="1"/>
  <c r="AG1624" i="31" s="1"/>
  <c r="AA1625" i="31"/>
  <c r="AB1625" i="31" s="1"/>
  <c r="AC1625" i="31" s="1"/>
  <c r="AD1625" i="31" s="1"/>
  <c r="AE1625" i="31" s="1"/>
  <c r="AF1625" i="31" s="1"/>
  <c r="AG1625" i="31" s="1"/>
  <c r="AA1626" i="31"/>
  <c r="AB1626" i="31" s="1"/>
  <c r="AC1626" i="31" s="1"/>
  <c r="AD1626" i="31" s="1"/>
  <c r="AE1626" i="31" s="1"/>
  <c r="AF1626" i="31" s="1"/>
  <c r="AG1626" i="31" s="1"/>
  <c r="AA1627" i="31"/>
  <c r="AB1627" i="31" s="1"/>
  <c r="AC1627" i="31" s="1"/>
  <c r="AD1627" i="31" s="1"/>
  <c r="AE1627" i="31" s="1"/>
  <c r="AF1627" i="31" s="1"/>
  <c r="AG1627" i="31" s="1"/>
  <c r="AA1628" i="31"/>
  <c r="AB1628" i="31" s="1"/>
  <c r="AC1628" i="31" s="1"/>
  <c r="AD1628" i="31" s="1"/>
  <c r="AE1628" i="31" s="1"/>
  <c r="AF1628" i="31" s="1"/>
  <c r="AG1628" i="31" s="1"/>
  <c r="AA1629" i="31"/>
  <c r="AB1629" i="31" s="1"/>
  <c r="AC1629" i="31" s="1"/>
  <c r="AD1629" i="31" s="1"/>
  <c r="AE1629" i="31" s="1"/>
  <c r="AF1629" i="31" s="1"/>
  <c r="AG1629" i="31" s="1"/>
  <c r="AA1630" i="31"/>
  <c r="AB1630" i="31" s="1"/>
  <c r="AC1630" i="31" s="1"/>
  <c r="AD1630" i="31" s="1"/>
  <c r="AE1630" i="31" s="1"/>
  <c r="AF1630" i="31" s="1"/>
  <c r="AG1630" i="31" s="1"/>
  <c r="AA1631" i="31"/>
  <c r="AB1631" i="31" s="1"/>
  <c r="AC1631" i="31" s="1"/>
  <c r="AD1631" i="31" s="1"/>
  <c r="AE1631" i="31" s="1"/>
  <c r="AF1631" i="31" s="1"/>
  <c r="AG1631" i="31" s="1"/>
  <c r="AA1632" i="31"/>
  <c r="AB1632" i="31" s="1"/>
  <c r="AC1632" i="31" s="1"/>
  <c r="AD1632" i="31" s="1"/>
  <c r="AE1632" i="31" s="1"/>
  <c r="AF1632" i="31" s="1"/>
  <c r="AG1632" i="31" s="1"/>
  <c r="AA1633" i="31"/>
  <c r="AB1633" i="31" s="1"/>
  <c r="AC1633" i="31" s="1"/>
  <c r="AD1633" i="31" s="1"/>
  <c r="AE1633" i="31" s="1"/>
  <c r="AF1633" i="31" s="1"/>
  <c r="AG1633" i="31" s="1"/>
  <c r="AA1634" i="31"/>
  <c r="AB1634" i="31" s="1"/>
  <c r="AC1634" i="31" s="1"/>
  <c r="AD1634" i="31" s="1"/>
  <c r="AE1634" i="31" s="1"/>
  <c r="AF1634" i="31" s="1"/>
  <c r="AG1634" i="31" s="1"/>
  <c r="AA1635" i="31"/>
  <c r="AB1635" i="31" s="1"/>
  <c r="AC1635" i="31" s="1"/>
  <c r="AD1635" i="31" s="1"/>
  <c r="AE1635" i="31" s="1"/>
  <c r="AF1635" i="31" s="1"/>
  <c r="AG1635" i="31" s="1"/>
  <c r="AA1636" i="31"/>
  <c r="AB1636" i="31" s="1"/>
  <c r="AC1636" i="31" s="1"/>
  <c r="AD1636" i="31" s="1"/>
  <c r="AE1636" i="31" s="1"/>
  <c r="AF1636" i="31" s="1"/>
  <c r="AG1636" i="31" s="1"/>
  <c r="AA1637" i="31"/>
  <c r="AB1637" i="31" s="1"/>
  <c r="AC1637" i="31" s="1"/>
  <c r="AD1637" i="31" s="1"/>
  <c r="AE1637" i="31" s="1"/>
  <c r="AF1637" i="31" s="1"/>
  <c r="AG1637" i="31" s="1"/>
  <c r="AA1638" i="31"/>
  <c r="AB1638" i="31" s="1"/>
  <c r="AC1638" i="31" s="1"/>
  <c r="AD1638" i="31" s="1"/>
  <c r="AE1638" i="31" s="1"/>
  <c r="AF1638" i="31" s="1"/>
  <c r="AG1638" i="31" s="1"/>
  <c r="AA1639" i="31"/>
  <c r="AB1639" i="31" s="1"/>
  <c r="AC1639" i="31" s="1"/>
  <c r="AD1639" i="31" s="1"/>
  <c r="AE1639" i="31" s="1"/>
  <c r="AF1639" i="31" s="1"/>
  <c r="AG1639" i="31" s="1"/>
  <c r="AA1640" i="31"/>
  <c r="AB1640" i="31" s="1"/>
  <c r="AC1640" i="31" s="1"/>
  <c r="AD1640" i="31" s="1"/>
  <c r="AE1640" i="31" s="1"/>
  <c r="AF1640" i="31" s="1"/>
  <c r="AG1640" i="31" s="1"/>
  <c r="AA1641" i="31"/>
  <c r="AB1641" i="31" s="1"/>
  <c r="AC1641" i="31" s="1"/>
  <c r="AD1641" i="31" s="1"/>
  <c r="AE1641" i="31" s="1"/>
  <c r="AF1641" i="31" s="1"/>
  <c r="AG1641" i="31" s="1"/>
  <c r="AA1642" i="31"/>
  <c r="AB1642" i="31" s="1"/>
  <c r="AC1642" i="31" s="1"/>
  <c r="AD1642" i="31" s="1"/>
  <c r="AE1642" i="31" s="1"/>
  <c r="AF1642" i="31" s="1"/>
  <c r="AG1642" i="31" s="1"/>
  <c r="AA1643" i="31"/>
  <c r="AB1643" i="31" s="1"/>
  <c r="AC1643" i="31" s="1"/>
  <c r="AD1643" i="31" s="1"/>
  <c r="AE1643" i="31" s="1"/>
  <c r="AF1643" i="31" s="1"/>
  <c r="AG1643" i="31" s="1"/>
  <c r="AA1644" i="31"/>
  <c r="AB1644" i="31" s="1"/>
  <c r="AC1644" i="31" s="1"/>
  <c r="AD1644" i="31" s="1"/>
  <c r="AE1644" i="31" s="1"/>
  <c r="AF1644" i="31" s="1"/>
  <c r="AG1644" i="31" s="1"/>
  <c r="AA1645" i="31"/>
  <c r="AB1645" i="31" s="1"/>
  <c r="AC1645" i="31" s="1"/>
  <c r="AD1645" i="31" s="1"/>
  <c r="AE1645" i="31" s="1"/>
  <c r="AF1645" i="31" s="1"/>
  <c r="AG1645" i="31" s="1"/>
  <c r="AA1646" i="31"/>
  <c r="AB1646" i="31" s="1"/>
  <c r="AC1646" i="31" s="1"/>
  <c r="AD1646" i="31" s="1"/>
  <c r="AE1646" i="31" s="1"/>
  <c r="AF1646" i="31" s="1"/>
  <c r="AG1646" i="31" s="1"/>
  <c r="AA1647" i="31"/>
  <c r="AB1647" i="31" s="1"/>
  <c r="AC1647" i="31" s="1"/>
  <c r="AD1647" i="31" s="1"/>
  <c r="AE1647" i="31" s="1"/>
  <c r="AF1647" i="31" s="1"/>
  <c r="AG1647" i="31" s="1"/>
  <c r="AA1648" i="31"/>
  <c r="AB1648" i="31" s="1"/>
  <c r="AC1648" i="31" s="1"/>
  <c r="AD1648" i="31" s="1"/>
  <c r="AE1648" i="31" s="1"/>
  <c r="AF1648" i="31" s="1"/>
  <c r="AG1648" i="31" s="1"/>
  <c r="AA1649" i="31"/>
  <c r="AB1649" i="31" s="1"/>
  <c r="AC1649" i="31" s="1"/>
  <c r="AD1649" i="31" s="1"/>
  <c r="AE1649" i="31" s="1"/>
  <c r="AF1649" i="31" s="1"/>
  <c r="AG1649" i="31" s="1"/>
  <c r="AA1650" i="31"/>
  <c r="AB1650" i="31" s="1"/>
  <c r="AC1650" i="31" s="1"/>
  <c r="AD1650" i="31" s="1"/>
  <c r="AE1650" i="31" s="1"/>
  <c r="AF1650" i="31" s="1"/>
  <c r="AG1650" i="31" s="1"/>
  <c r="AA1651" i="31"/>
  <c r="AB1651" i="31" s="1"/>
  <c r="AC1651" i="31" s="1"/>
  <c r="AD1651" i="31" s="1"/>
  <c r="AE1651" i="31" s="1"/>
  <c r="AF1651" i="31" s="1"/>
  <c r="AG1651" i="31" s="1"/>
  <c r="AA1652" i="31"/>
  <c r="AB1652" i="31" s="1"/>
  <c r="AC1652" i="31" s="1"/>
  <c r="AD1652" i="31" s="1"/>
  <c r="AE1652" i="31" s="1"/>
  <c r="AF1652" i="31" s="1"/>
  <c r="AG1652" i="31" s="1"/>
  <c r="AA1653" i="31"/>
  <c r="AB1653" i="31" s="1"/>
  <c r="AC1653" i="31" s="1"/>
  <c r="AD1653" i="31" s="1"/>
  <c r="AE1653" i="31" s="1"/>
  <c r="AF1653" i="31" s="1"/>
  <c r="AG1653" i="31" s="1"/>
  <c r="AA1654" i="31"/>
  <c r="AB1654" i="31" s="1"/>
  <c r="AC1654" i="31" s="1"/>
  <c r="AD1654" i="31" s="1"/>
  <c r="AE1654" i="31" s="1"/>
  <c r="AF1654" i="31" s="1"/>
  <c r="AG1654" i="31" s="1"/>
  <c r="AA1655" i="31"/>
  <c r="AB1655" i="31" s="1"/>
  <c r="AC1655" i="31" s="1"/>
  <c r="AD1655" i="31" s="1"/>
  <c r="AE1655" i="31" s="1"/>
  <c r="AF1655" i="31" s="1"/>
  <c r="AG1655" i="31" s="1"/>
  <c r="AA1656" i="31"/>
  <c r="AB1656" i="31" s="1"/>
  <c r="AC1656" i="31" s="1"/>
  <c r="AD1656" i="31" s="1"/>
  <c r="AE1656" i="31" s="1"/>
  <c r="AF1656" i="31" s="1"/>
  <c r="AG1656" i="31" s="1"/>
  <c r="AA1657" i="31"/>
  <c r="AB1657" i="31" s="1"/>
  <c r="AC1657" i="31" s="1"/>
  <c r="AD1657" i="31" s="1"/>
  <c r="AE1657" i="31" s="1"/>
  <c r="AF1657" i="31" s="1"/>
  <c r="AG1657" i="31" s="1"/>
  <c r="AA1658" i="31"/>
  <c r="AB1658" i="31" s="1"/>
  <c r="AC1658" i="31" s="1"/>
  <c r="AD1658" i="31" s="1"/>
  <c r="AE1658" i="31" s="1"/>
  <c r="AF1658" i="31" s="1"/>
  <c r="AG1658" i="31" s="1"/>
  <c r="AA1659" i="31"/>
  <c r="AB1659" i="31" s="1"/>
  <c r="AC1659" i="31" s="1"/>
  <c r="AD1659" i="31" s="1"/>
  <c r="AE1659" i="31" s="1"/>
  <c r="AF1659" i="31" s="1"/>
  <c r="AG1659" i="31" s="1"/>
  <c r="AA1660" i="31"/>
  <c r="AB1660" i="31" s="1"/>
  <c r="AC1660" i="31" s="1"/>
  <c r="AD1660" i="31" s="1"/>
  <c r="AE1660" i="31" s="1"/>
  <c r="AF1660" i="31" s="1"/>
  <c r="AG1660" i="31" s="1"/>
  <c r="AA1661" i="31"/>
  <c r="AB1661" i="31" s="1"/>
  <c r="AC1661" i="31" s="1"/>
  <c r="AD1661" i="31" s="1"/>
  <c r="AE1661" i="31" s="1"/>
  <c r="AF1661" i="31" s="1"/>
  <c r="AG1661" i="31" s="1"/>
  <c r="AA1662" i="31"/>
  <c r="AB1662" i="31" s="1"/>
  <c r="AC1662" i="31" s="1"/>
  <c r="AD1662" i="31" s="1"/>
  <c r="AE1662" i="31" s="1"/>
  <c r="AF1662" i="31" s="1"/>
  <c r="AG1662" i="31" s="1"/>
  <c r="AA1663" i="31"/>
  <c r="AB1663" i="31" s="1"/>
  <c r="AC1663" i="31" s="1"/>
  <c r="AD1663" i="31" s="1"/>
  <c r="AE1663" i="31" s="1"/>
  <c r="AF1663" i="31" s="1"/>
  <c r="AG1663" i="31" s="1"/>
  <c r="AA1664" i="31"/>
  <c r="AB1664" i="31" s="1"/>
  <c r="AC1664" i="31" s="1"/>
  <c r="AD1664" i="31" s="1"/>
  <c r="AE1664" i="31" s="1"/>
  <c r="AF1664" i="31" s="1"/>
  <c r="AG1664" i="31" s="1"/>
  <c r="AA1665" i="31"/>
  <c r="AB1665" i="31" s="1"/>
  <c r="AC1665" i="31" s="1"/>
  <c r="AD1665" i="31" s="1"/>
  <c r="AE1665" i="31" s="1"/>
  <c r="AF1665" i="31" s="1"/>
  <c r="AG1665" i="31" s="1"/>
  <c r="AA1666" i="31"/>
  <c r="AB1666" i="31" s="1"/>
  <c r="AC1666" i="31" s="1"/>
  <c r="AD1666" i="31" s="1"/>
  <c r="AE1666" i="31" s="1"/>
  <c r="AF1666" i="31" s="1"/>
  <c r="AG1666" i="31" s="1"/>
  <c r="AA1667" i="31"/>
  <c r="AB1667" i="31" s="1"/>
  <c r="AC1667" i="31" s="1"/>
  <c r="AD1667" i="31" s="1"/>
  <c r="AE1667" i="31" s="1"/>
  <c r="AF1667" i="31" s="1"/>
  <c r="AG1667" i="31" s="1"/>
  <c r="AA1668" i="31"/>
  <c r="AB1668" i="31" s="1"/>
  <c r="AC1668" i="31" s="1"/>
  <c r="AD1668" i="31" s="1"/>
  <c r="AE1668" i="31" s="1"/>
  <c r="AF1668" i="31" s="1"/>
  <c r="AG1668" i="31" s="1"/>
  <c r="AA1669" i="31"/>
  <c r="AB1669" i="31" s="1"/>
  <c r="AC1669" i="31" s="1"/>
  <c r="AD1669" i="31" s="1"/>
  <c r="AE1669" i="31" s="1"/>
  <c r="AF1669" i="31" s="1"/>
  <c r="AG1669" i="31" s="1"/>
  <c r="AA1670" i="31"/>
  <c r="AB1670" i="31" s="1"/>
  <c r="AC1670" i="31" s="1"/>
  <c r="AD1670" i="31" s="1"/>
  <c r="AE1670" i="31" s="1"/>
  <c r="AF1670" i="31" s="1"/>
  <c r="AG1670" i="31" s="1"/>
  <c r="AA1671" i="31"/>
  <c r="AB1671" i="31" s="1"/>
  <c r="AC1671" i="31" s="1"/>
  <c r="AD1671" i="31" s="1"/>
  <c r="AE1671" i="31" s="1"/>
  <c r="AF1671" i="31" s="1"/>
  <c r="AG1671" i="31" s="1"/>
  <c r="AA1672" i="31"/>
  <c r="AB1672" i="31" s="1"/>
  <c r="AC1672" i="31" s="1"/>
  <c r="AD1672" i="31" s="1"/>
  <c r="AE1672" i="31" s="1"/>
  <c r="AF1672" i="31" s="1"/>
  <c r="AG1672" i="31" s="1"/>
  <c r="AA1673" i="31"/>
  <c r="AB1673" i="31" s="1"/>
  <c r="AC1673" i="31" s="1"/>
  <c r="AD1673" i="31" s="1"/>
  <c r="AE1673" i="31" s="1"/>
  <c r="AF1673" i="31" s="1"/>
  <c r="AG1673" i="31" s="1"/>
  <c r="AA1674" i="31"/>
  <c r="AB1674" i="31" s="1"/>
  <c r="AC1674" i="31" s="1"/>
  <c r="AD1674" i="31" s="1"/>
  <c r="AE1674" i="31" s="1"/>
  <c r="AF1674" i="31" s="1"/>
  <c r="AG1674" i="31" s="1"/>
  <c r="AA1675" i="31"/>
  <c r="AB1675" i="31" s="1"/>
  <c r="AC1675" i="31" s="1"/>
  <c r="AD1675" i="31" s="1"/>
  <c r="AE1675" i="31" s="1"/>
  <c r="AF1675" i="31" s="1"/>
  <c r="AG1675" i="31" s="1"/>
  <c r="AA1676" i="31"/>
  <c r="AB1676" i="31" s="1"/>
  <c r="AC1676" i="31" s="1"/>
  <c r="AD1676" i="31" s="1"/>
  <c r="AE1676" i="31" s="1"/>
  <c r="AF1676" i="31" s="1"/>
  <c r="AG1676" i="31" s="1"/>
  <c r="AA1677" i="31"/>
  <c r="AB1677" i="31" s="1"/>
  <c r="AC1677" i="31" s="1"/>
  <c r="AD1677" i="31" s="1"/>
  <c r="AE1677" i="31" s="1"/>
  <c r="AF1677" i="31" s="1"/>
  <c r="AG1677" i="31" s="1"/>
  <c r="AA1678" i="31"/>
  <c r="AB1678" i="31" s="1"/>
  <c r="AC1678" i="31" s="1"/>
  <c r="AD1678" i="31" s="1"/>
  <c r="AE1678" i="31" s="1"/>
  <c r="AF1678" i="31" s="1"/>
  <c r="AG1678" i="31" s="1"/>
  <c r="AA1679" i="31"/>
  <c r="AB1679" i="31" s="1"/>
  <c r="AC1679" i="31" s="1"/>
  <c r="AD1679" i="31" s="1"/>
  <c r="AE1679" i="31" s="1"/>
  <c r="AF1679" i="31" s="1"/>
  <c r="AG1679" i="31" s="1"/>
  <c r="AA1680" i="31"/>
  <c r="AB1680" i="31" s="1"/>
  <c r="AC1680" i="31" s="1"/>
  <c r="AD1680" i="31" s="1"/>
  <c r="AE1680" i="31" s="1"/>
  <c r="AF1680" i="31" s="1"/>
  <c r="AG1680" i="31" s="1"/>
  <c r="AA1681" i="31"/>
  <c r="AB1681" i="31" s="1"/>
  <c r="AC1681" i="31" s="1"/>
  <c r="AD1681" i="31" s="1"/>
  <c r="AE1681" i="31" s="1"/>
  <c r="AF1681" i="31" s="1"/>
  <c r="AG1681" i="31" s="1"/>
  <c r="AA1682" i="31"/>
  <c r="AB1682" i="31" s="1"/>
  <c r="AC1682" i="31" s="1"/>
  <c r="AD1682" i="31" s="1"/>
  <c r="AE1682" i="31" s="1"/>
  <c r="AF1682" i="31" s="1"/>
  <c r="AG1682" i="31" s="1"/>
  <c r="AA1683" i="31"/>
  <c r="AB1683" i="31" s="1"/>
  <c r="AC1683" i="31" s="1"/>
  <c r="AD1683" i="31" s="1"/>
  <c r="AE1683" i="31" s="1"/>
  <c r="AF1683" i="31" s="1"/>
  <c r="AG1683" i="31" s="1"/>
  <c r="AA1684" i="31"/>
  <c r="AB1684" i="31" s="1"/>
  <c r="AC1684" i="31" s="1"/>
  <c r="AD1684" i="31" s="1"/>
  <c r="AE1684" i="31" s="1"/>
  <c r="AF1684" i="31" s="1"/>
  <c r="AG1684" i="31" s="1"/>
  <c r="AA1685" i="31"/>
  <c r="AB1685" i="31" s="1"/>
  <c r="AC1685" i="31" s="1"/>
  <c r="AD1685" i="31" s="1"/>
  <c r="AE1685" i="31" s="1"/>
  <c r="AF1685" i="31" s="1"/>
  <c r="AG1685" i="31" s="1"/>
  <c r="AA1686" i="31"/>
  <c r="AB1686" i="31" s="1"/>
  <c r="AC1686" i="31" s="1"/>
  <c r="AD1686" i="31" s="1"/>
  <c r="AE1686" i="31" s="1"/>
  <c r="AF1686" i="31" s="1"/>
  <c r="AG1686" i="31" s="1"/>
  <c r="AA1687" i="31"/>
  <c r="AB1687" i="31" s="1"/>
  <c r="AC1687" i="31" s="1"/>
  <c r="AD1687" i="31" s="1"/>
  <c r="AE1687" i="31" s="1"/>
  <c r="AF1687" i="31" s="1"/>
  <c r="AG1687" i="31" s="1"/>
  <c r="AA1688" i="31"/>
  <c r="AB1688" i="31" s="1"/>
  <c r="AC1688" i="31" s="1"/>
  <c r="AD1688" i="31" s="1"/>
  <c r="AE1688" i="31" s="1"/>
  <c r="AF1688" i="31" s="1"/>
  <c r="AG1688" i="31" s="1"/>
  <c r="AA1689" i="31"/>
  <c r="AB1689" i="31" s="1"/>
  <c r="AC1689" i="31" s="1"/>
  <c r="AD1689" i="31" s="1"/>
  <c r="AE1689" i="31" s="1"/>
  <c r="AF1689" i="31" s="1"/>
  <c r="AG1689" i="31" s="1"/>
  <c r="AA1690" i="31"/>
  <c r="AB1690" i="31" s="1"/>
  <c r="AC1690" i="31" s="1"/>
  <c r="AD1690" i="31" s="1"/>
  <c r="AE1690" i="31" s="1"/>
  <c r="AF1690" i="31" s="1"/>
  <c r="AG1690" i="31" s="1"/>
  <c r="AA1691" i="31"/>
  <c r="AB1691" i="31" s="1"/>
  <c r="AC1691" i="31" s="1"/>
  <c r="AD1691" i="31" s="1"/>
  <c r="AE1691" i="31" s="1"/>
  <c r="AF1691" i="31" s="1"/>
  <c r="AG1691" i="31" s="1"/>
  <c r="AA1692" i="31"/>
  <c r="AB1692" i="31" s="1"/>
  <c r="AC1692" i="31" s="1"/>
  <c r="AD1692" i="31" s="1"/>
  <c r="AE1692" i="31" s="1"/>
  <c r="AF1692" i="31" s="1"/>
  <c r="AG1692" i="31" s="1"/>
  <c r="AA1693" i="31"/>
  <c r="AB1693" i="31" s="1"/>
  <c r="AC1693" i="31" s="1"/>
  <c r="AD1693" i="31" s="1"/>
  <c r="AE1693" i="31" s="1"/>
  <c r="AF1693" i="31" s="1"/>
  <c r="AG1693" i="31" s="1"/>
  <c r="AA1694" i="31"/>
  <c r="AB1694" i="31" s="1"/>
  <c r="AC1694" i="31" s="1"/>
  <c r="AD1694" i="31" s="1"/>
  <c r="AE1694" i="31" s="1"/>
  <c r="AF1694" i="31" s="1"/>
  <c r="AG1694" i="31" s="1"/>
  <c r="AA1695" i="31"/>
  <c r="AB1695" i="31" s="1"/>
  <c r="AC1695" i="31" s="1"/>
  <c r="AD1695" i="31" s="1"/>
  <c r="AE1695" i="31" s="1"/>
  <c r="AF1695" i="31" s="1"/>
  <c r="AG1695" i="31" s="1"/>
  <c r="AA1696" i="31"/>
  <c r="AB1696" i="31" s="1"/>
  <c r="AC1696" i="31" s="1"/>
  <c r="AD1696" i="31" s="1"/>
  <c r="AE1696" i="31" s="1"/>
  <c r="AF1696" i="31" s="1"/>
  <c r="AG1696" i="31" s="1"/>
  <c r="AA1697" i="31"/>
  <c r="AB1697" i="31" s="1"/>
  <c r="AC1697" i="31" s="1"/>
  <c r="AD1697" i="31" s="1"/>
  <c r="AE1697" i="31" s="1"/>
  <c r="AF1697" i="31" s="1"/>
  <c r="AG1697" i="31" s="1"/>
  <c r="AA1698" i="31"/>
  <c r="AB1698" i="31" s="1"/>
  <c r="AC1698" i="31" s="1"/>
  <c r="AD1698" i="31" s="1"/>
  <c r="AE1698" i="31" s="1"/>
  <c r="AF1698" i="31" s="1"/>
  <c r="AG1698" i="31" s="1"/>
  <c r="AA1699" i="31"/>
  <c r="AB1699" i="31" s="1"/>
  <c r="AC1699" i="31" s="1"/>
  <c r="AD1699" i="31" s="1"/>
  <c r="AE1699" i="31" s="1"/>
  <c r="AF1699" i="31" s="1"/>
  <c r="AG1699" i="31" s="1"/>
  <c r="AA1700" i="31"/>
  <c r="AB1700" i="31" s="1"/>
  <c r="AC1700" i="31" s="1"/>
  <c r="AD1700" i="31" s="1"/>
  <c r="AE1700" i="31" s="1"/>
  <c r="AF1700" i="31" s="1"/>
  <c r="AG1700" i="31" s="1"/>
  <c r="AA1701" i="31"/>
  <c r="AB1701" i="31" s="1"/>
  <c r="AC1701" i="31" s="1"/>
  <c r="AD1701" i="31" s="1"/>
  <c r="AE1701" i="31" s="1"/>
  <c r="AF1701" i="31" s="1"/>
  <c r="AG1701" i="31" s="1"/>
  <c r="AA1702" i="31"/>
  <c r="AB1702" i="31" s="1"/>
  <c r="AC1702" i="31" s="1"/>
  <c r="AD1702" i="31" s="1"/>
  <c r="AE1702" i="31" s="1"/>
  <c r="AF1702" i="31" s="1"/>
  <c r="AG1702" i="31" s="1"/>
  <c r="AA1703" i="31"/>
  <c r="AB1703" i="31" s="1"/>
  <c r="AC1703" i="31" s="1"/>
  <c r="AD1703" i="31" s="1"/>
  <c r="AE1703" i="31" s="1"/>
  <c r="AF1703" i="31" s="1"/>
  <c r="AG1703" i="31" s="1"/>
  <c r="AA1704" i="31"/>
  <c r="AB1704" i="31" s="1"/>
  <c r="AC1704" i="31" s="1"/>
  <c r="AD1704" i="31" s="1"/>
  <c r="AE1704" i="31" s="1"/>
  <c r="AF1704" i="31" s="1"/>
  <c r="AG1704" i="31" s="1"/>
  <c r="AA1705" i="31"/>
  <c r="AB1705" i="31" s="1"/>
  <c r="AC1705" i="31" s="1"/>
  <c r="AD1705" i="31" s="1"/>
  <c r="AE1705" i="31" s="1"/>
  <c r="AF1705" i="31" s="1"/>
  <c r="AG1705" i="31" s="1"/>
  <c r="AA1706" i="31"/>
  <c r="AB1706" i="31" s="1"/>
  <c r="AC1706" i="31" s="1"/>
  <c r="AD1706" i="31" s="1"/>
  <c r="AE1706" i="31" s="1"/>
  <c r="AF1706" i="31" s="1"/>
  <c r="AG1706" i="31" s="1"/>
  <c r="AA1707" i="31"/>
  <c r="AB1707" i="31" s="1"/>
  <c r="AC1707" i="31" s="1"/>
  <c r="AD1707" i="31" s="1"/>
  <c r="AE1707" i="31" s="1"/>
  <c r="AF1707" i="31" s="1"/>
  <c r="AG1707" i="31" s="1"/>
  <c r="AA1708" i="31"/>
  <c r="AB1708" i="31" s="1"/>
  <c r="AC1708" i="31" s="1"/>
  <c r="AD1708" i="31" s="1"/>
  <c r="AE1708" i="31" s="1"/>
  <c r="AF1708" i="31" s="1"/>
  <c r="AG1708" i="31" s="1"/>
  <c r="AA1709" i="31"/>
  <c r="AB1709" i="31" s="1"/>
  <c r="AC1709" i="31" s="1"/>
  <c r="AD1709" i="31" s="1"/>
  <c r="AE1709" i="31" s="1"/>
  <c r="AF1709" i="31" s="1"/>
  <c r="AG1709" i="31" s="1"/>
  <c r="AA1710" i="31"/>
  <c r="AB1710" i="31" s="1"/>
  <c r="AC1710" i="31" s="1"/>
  <c r="AD1710" i="31" s="1"/>
  <c r="AE1710" i="31" s="1"/>
  <c r="AF1710" i="31" s="1"/>
  <c r="AG1710" i="31" s="1"/>
  <c r="AA1711" i="31"/>
  <c r="AB1711" i="31" s="1"/>
  <c r="AC1711" i="31" s="1"/>
  <c r="AD1711" i="31" s="1"/>
  <c r="AE1711" i="31" s="1"/>
  <c r="AF1711" i="31" s="1"/>
  <c r="AG1711" i="31" s="1"/>
  <c r="AA1712" i="31"/>
  <c r="AB1712" i="31" s="1"/>
  <c r="AC1712" i="31" s="1"/>
  <c r="AD1712" i="31" s="1"/>
  <c r="AE1712" i="31" s="1"/>
  <c r="AF1712" i="31" s="1"/>
  <c r="AG1712" i="31" s="1"/>
  <c r="AA1713" i="31"/>
  <c r="AB1713" i="31" s="1"/>
  <c r="AC1713" i="31" s="1"/>
  <c r="AD1713" i="31" s="1"/>
  <c r="AE1713" i="31" s="1"/>
  <c r="AF1713" i="31" s="1"/>
  <c r="AG1713" i="31" s="1"/>
  <c r="AA1714" i="31"/>
  <c r="AB1714" i="31" s="1"/>
  <c r="AC1714" i="31" s="1"/>
  <c r="AD1714" i="31" s="1"/>
  <c r="AE1714" i="31" s="1"/>
  <c r="AF1714" i="31" s="1"/>
  <c r="AG1714" i="31" s="1"/>
  <c r="AA1715" i="31"/>
  <c r="AB1715" i="31" s="1"/>
  <c r="AC1715" i="31" s="1"/>
  <c r="AD1715" i="31" s="1"/>
  <c r="AE1715" i="31" s="1"/>
  <c r="AF1715" i="31" s="1"/>
  <c r="AG1715" i="31" s="1"/>
  <c r="AA1716" i="31"/>
  <c r="AB1716" i="31" s="1"/>
  <c r="AC1716" i="31" s="1"/>
  <c r="AD1716" i="31" s="1"/>
  <c r="AE1716" i="31" s="1"/>
  <c r="AF1716" i="31" s="1"/>
  <c r="AG1716" i="31" s="1"/>
  <c r="AA1717" i="31"/>
  <c r="AB1717" i="31" s="1"/>
  <c r="AC1717" i="31" s="1"/>
  <c r="AD1717" i="31" s="1"/>
  <c r="AE1717" i="31" s="1"/>
  <c r="AF1717" i="31" s="1"/>
  <c r="AG1717" i="31" s="1"/>
  <c r="AA1718" i="31"/>
  <c r="AB1718" i="31" s="1"/>
  <c r="AC1718" i="31" s="1"/>
  <c r="AD1718" i="31" s="1"/>
  <c r="AE1718" i="31" s="1"/>
  <c r="AF1718" i="31" s="1"/>
  <c r="AG1718" i="31" s="1"/>
  <c r="AA1719" i="31"/>
  <c r="AB1719" i="31" s="1"/>
  <c r="AC1719" i="31" s="1"/>
  <c r="AD1719" i="31" s="1"/>
  <c r="AE1719" i="31" s="1"/>
  <c r="AF1719" i="31" s="1"/>
  <c r="AG1719" i="31" s="1"/>
  <c r="AA1720" i="31"/>
  <c r="AB1720" i="31" s="1"/>
  <c r="AC1720" i="31" s="1"/>
  <c r="AD1720" i="31" s="1"/>
  <c r="AE1720" i="31" s="1"/>
  <c r="AF1720" i="31" s="1"/>
  <c r="AG1720" i="31" s="1"/>
  <c r="AA1721" i="31"/>
  <c r="AB1721" i="31" s="1"/>
  <c r="AC1721" i="31" s="1"/>
  <c r="AD1721" i="31" s="1"/>
  <c r="AE1721" i="31" s="1"/>
  <c r="AF1721" i="31" s="1"/>
  <c r="AG1721" i="31" s="1"/>
  <c r="AA1722" i="31"/>
  <c r="AB1722" i="31" s="1"/>
  <c r="AC1722" i="31" s="1"/>
  <c r="AD1722" i="31" s="1"/>
  <c r="AE1722" i="31" s="1"/>
  <c r="AF1722" i="31" s="1"/>
  <c r="AG1722" i="31" s="1"/>
  <c r="AA1723" i="31"/>
  <c r="AB1723" i="31" s="1"/>
  <c r="AC1723" i="31" s="1"/>
  <c r="AD1723" i="31" s="1"/>
  <c r="AE1723" i="31" s="1"/>
  <c r="AF1723" i="31" s="1"/>
  <c r="AG1723" i="31" s="1"/>
  <c r="AA1724" i="31"/>
  <c r="AB1724" i="31" s="1"/>
  <c r="AC1724" i="31" s="1"/>
  <c r="AD1724" i="31" s="1"/>
  <c r="AE1724" i="31" s="1"/>
  <c r="AF1724" i="31" s="1"/>
  <c r="AG1724" i="31" s="1"/>
  <c r="AA1725" i="31"/>
  <c r="AB1725" i="31" s="1"/>
  <c r="AC1725" i="31" s="1"/>
  <c r="AD1725" i="31" s="1"/>
  <c r="AE1725" i="31" s="1"/>
  <c r="AF1725" i="31" s="1"/>
  <c r="AG1725" i="31" s="1"/>
  <c r="AA1726" i="31"/>
  <c r="AB1726" i="31" s="1"/>
  <c r="AC1726" i="31" s="1"/>
  <c r="AD1726" i="31" s="1"/>
  <c r="AE1726" i="31" s="1"/>
  <c r="AF1726" i="31" s="1"/>
  <c r="AG1726" i="31" s="1"/>
  <c r="AA1727" i="31"/>
  <c r="AB1727" i="31" s="1"/>
  <c r="AC1727" i="31" s="1"/>
  <c r="AD1727" i="31" s="1"/>
  <c r="AE1727" i="31" s="1"/>
  <c r="AF1727" i="31" s="1"/>
  <c r="AG1727" i="31" s="1"/>
  <c r="AA1728" i="31"/>
  <c r="AB1728" i="31" s="1"/>
  <c r="AC1728" i="31" s="1"/>
  <c r="AD1728" i="31" s="1"/>
  <c r="AE1728" i="31" s="1"/>
  <c r="AF1728" i="31" s="1"/>
  <c r="AG1728" i="31" s="1"/>
  <c r="AA1729" i="31"/>
  <c r="AB1729" i="31" s="1"/>
  <c r="AC1729" i="31" s="1"/>
  <c r="AD1729" i="31" s="1"/>
  <c r="AE1729" i="31" s="1"/>
  <c r="AF1729" i="31" s="1"/>
  <c r="AG1729" i="31" s="1"/>
  <c r="AA1730" i="31"/>
  <c r="AB1730" i="31" s="1"/>
  <c r="AC1730" i="31" s="1"/>
  <c r="AD1730" i="31" s="1"/>
  <c r="AE1730" i="31" s="1"/>
  <c r="AF1730" i="31" s="1"/>
  <c r="AG1730" i="31" s="1"/>
  <c r="AA1731" i="31"/>
  <c r="AB1731" i="31" s="1"/>
  <c r="AC1731" i="31" s="1"/>
  <c r="AD1731" i="31" s="1"/>
  <c r="AE1731" i="31" s="1"/>
  <c r="AF1731" i="31" s="1"/>
  <c r="AG1731" i="31" s="1"/>
  <c r="AA1732" i="31"/>
  <c r="AB1732" i="31" s="1"/>
  <c r="AC1732" i="31" s="1"/>
  <c r="AD1732" i="31" s="1"/>
  <c r="AE1732" i="31" s="1"/>
  <c r="AF1732" i="31" s="1"/>
  <c r="AG1732" i="31" s="1"/>
  <c r="AA1733" i="31"/>
  <c r="AB1733" i="31" s="1"/>
  <c r="AC1733" i="31" s="1"/>
  <c r="AD1733" i="31" s="1"/>
  <c r="AE1733" i="31" s="1"/>
  <c r="AF1733" i="31" s="1"/>
  <c r="AG1733" i="31" s="1"/>
  <c r="AA1734" i="31"/>
  <c r="AB1734" i="31" s="1"/>
  <c r="AC1734" i="31" s="1"/>
  <c r="AD1734" i="31" s="1"/>
  <c r="AE1734" i="31" s="1"/>
  <c r="AF1734" i="31" s="1"/>
  <c r="AG1734" i="31" s="1"/>
  <c r="AA1735" i="31"/>
  <c r="AB1735" i="31" s="1"/>
  <c r="AC1735" i="31" s="1"/>
  <c r="AD1735" i="31" s="1"/>
  <c r="AE1735" i="31" s="1"/>
  <c r="AF1735" i="31" s="1"/>
  <c r="AG1735" i="31" s="1"/>
  <c r="AA1736" i="31"/>
  <c r="AB1736" i="31" s="1"/>
  <c r="AC1736" i="31" s="1"/>
  <c r="AD1736" i="31" s="1"/>
  <c r="AE1736" i="31" s="1"/>
  <c r="AF1736" i="31" s="1"/>
  <c r="AG1736" i="31" s="1"/>
  <c r="AA1737" i="31"/>
  <c r="AB1737" i="31" s="1"/>
  <c r="AC1737" i="31" s="1"/>
  <c r="AD1737" i="31" s="1"/>
  <c r="AE1737" i="31" s="1"/>
  <c r="AF1737" i="31" s="1"/>
  <c r="AG1737" i="31" s="1"/>
  <c r="AA1738" i="31"/>
  <c r="AB1738" i="31" s="1"/>
  <c r="AC1738" i="31" s="1"/>
  <c r="AD1738" i="31" s="1"/>
  <c r="AE1738" i="31" s="1"/>
  <c r="AF1738" i="31" s="1"/>
  <c r="AG1738" i="31" s="1"/>
  <c r="AA1739" i="31"/>
  <c r="AB1739" i="31" s="1"/>
  <c r="AC1739" i="31" s="1"/>
  <c r="AD1739" i="31" s="1"/>
  <c r="AE1739" i="31" s="1"/>
  <c r="AF1739" i="31" s="1"/>
  <c r="AG1739" i="31" s="1"/>
  <c r="AA1740" i="31"/>
  <c r="AB1740" i="31" s="1"/>
  <c r="AC1740" i="31" s="1"/>
  <c r="AD1740" i="31" s="1"/>
  <c r="AE1740" i="31" s="1"/>
  <c r="AF1740" i="31" s="1"/>
  <c r="AG1740" i="31" s="1"/>
  <c r="AA1741" i="31"/>
  <c r="AB1741" i="31" s="1"/>
  <c r="AC1741" i="31" s="1"/>
  <c r="AD1741" i="31" s="1"/>
  <c r="AE1741" i="31" s="1"/>
  <c r="AF1741" i="31" s="1"/>
  <c r="AG1741" i="31" s="1"/>
  <c r="AA1742" i="31"/>
  <c r="AB1742" i="31" s="1"/>
  <c r="AC1742" i="31" s="1"/>
  <c r="AD1742" i="31" s="1"/>
  <c r="AE1742" i="31" s="1"/>
  <c r="AF1742" i="31" s="1"/>
  <c r="AG1742" i="31" s="1"/>
  <c r="AA1743" i="31"/>
  <c r="AB1743" i="31" s="1"/>
  <c r="AC1743" i="31" s="1"/>
  <c r="AD1743" i="31" s="1"/>
  <c r="AE1743" i="31" s="1"/>
  <c r="AF1743" i="31" s="1"/>
  <c r="AG1743" i="31" s="1"/>
  <c r="AA1744" i="31"/>
  <c r="AB1744" i="31" s="1"/>
  <c r="AC1744" i="31" s="1"/>
  <c r="AD1744" i="31" s="1"/>
  <c r="AE1744" i="31" s="1"/>
  <c r="AF1744" i="31" s="1"/>
  <c r="AG1744" i="31" s="1"/>
  <c r="AA1745" i="31"/>
  <c r="AB1745" i="31" s="1"/>
  <c r="AC1745" i="31" s="1"/>
  <c r="AD1745" i="31" s="1"/>
  <c r="AE1745" i="31" s="1"/>
  <c r="AF1745" i="31" s="1"/>
  <c r="AG1745" i="31" s="1"/>
  <c r="AA1746" i="31"/>
  <c r="AB1746" i="31" s="1"/>
  <c r="AC1746" i="31" s="1"/>
  <c r="AD1746" i="31" s="1"/>
  <c r="AE1746" i="31" s="1"/>
  <c r="AF1746" i="31" s="1"/>
  <c r="AG1746" i="31" s="1"/>
  <c r="AA1747" i="31"/>
  <c r="AB1747" i="31" s="1"/>
  <c r="AC1747" i="31" s="1"/>
  <c r="AD1747" i="31" s="1"/>
  <c r="AE1747" i="31" s="1"/>
  <c r="AF1747" i="31" s="1"/>
  <c r="AG1747" i="31" s="1"/>
  <c r="AA1748" i="31"/>
  <c r="AB1748" i="31" s="1"/>
  <c r="AC1748" i="31" s="1"/>
  <c r="AD1748" i="31" s="1"/>
  <c r="AE1748" i="31" s="1"/>
  <c r="AF1748" i="31" s="1"/>
  <c r="AG1748" i="31" s="1"/>
  <c r="AA1749" i="31"/>
  <c r="AB1749" i="31" s="1"/>
  <c r="AC1749" i="31" s="1"/>
  <c r="AD1749" i="31" s="1"/>
  <c r="AE1749" i="31" s="1"/>
  <c r="AF1749" i="31" s="1"/>
  <c r="AG1749" i="31" s="1"/>
  <c r="AA1750" i="31"/>
  <c r="AB1750" i="31" s="1"/>
  <c r="AC1750" i="31" s="1"/>
  <c r="AD1750" i="31" s="1"/>
  <c r="AE1750" i="31" s="1"/>
  <c r="AF1750" i="31" s="1"/>
  <c r="AG1750" i="31" s="1"/>
  <c r="AA1751" i="31"/>
  <c r="AB1751" i="31" s="1"/>
  <c r="AC1751" i="31" s="1"/>
  <c r="AD1751" i="31" s="1"/>
  <c r="AE1751" i="31" s="1"/>
  <c r="AF1751" i="31" s="1"/>
  <c r="AG1751" i="31" s="1"/>
  <c r="AA1752" i="31"/>
  <c r="AB1752" i="31" s="1"/>
  <c r="AC1752" i="31" s="1"/>
  <c r="AD1752" i="31" s="1"/>
  <c r="AE1752" i="31" s="1"/>
  <c r="AF1752" i="31" s="1"/>
  <c r="AG1752" i="31" s="1"/>
  <c r="AA1753" i="31"/>
  <c r="AB1753" i="31" s="1"/>
  <c r="AC1753" i="31" s="1"/>
  <c r="AD1753" i="31" s="1"/>
  <c r="AE1753" i="31" s="1"/>
  <c r="AF1753" i="31" s="1"/>
  <c r="AG1753" i="31" s="1"/>
  <c r="AA1754" i="31"/>
  <c r="AB1754" i="31" s="1"/>
  <c r="AC1754" i="31" s="1"/>
  <c r="AD1754" i="31" s="1"/>
  <c r="AE1754" i="31" s="1"/>
  <c r="AF1754" i="31" s="1"/>
  <c r="AG1754" i="31" s="1"/>
  <c r="AA1755" i="31"/>
  <c r="AB1755" i="31" s="1"/>
  <c r="AC1755" i="31" s="1"/>
  <c r="AD1755" i="31" s="1"/>
  <c r="AE1755" i="31" s="1"/>
  <c r="AF1755" i="31" s="1"/>
  <c r="AG1755" i="31" s="1"/>
  <c r="AA1756" i="31"/>
  <c r="AB1756" i="31" s="1"/>
  <c r="AC1756" i="31" s="1"/>
  <c r="AD1756" i="31" s="1"/>
  <c r="AE1756" i="31" s="1"/>
  <c r="AF1756" i="31" s="1"/>
  <c r="AG1756" i="31" s="1"/>
  <c r="AA1757" i="31"/>
  <c r="AB1757" i="31" s="1"/>
  <c r="AC1757" i="31" s="1"/>
  <c r="AD1757" i="31" s="1"/>
  <c r="AE1757" i="31" s="1"/>
  <c r="AF1757" i="31" s="1"/>
  <c r="AG1757" i="31" s="1"/>
  <c r="AA1758" i="31"/>
  <c r="AB1758" i="31" s="1"/>
  <c r="AC1758" i="31" s="1"/>
  <c r="AD1758" i="31" s="1"/>
  <c r="AE1758" i="31" s="1"/>
  <c r="AF1758" i="31" s="1"/>
  <c r="AG1758" i="31" s="1"/>
  <c r="AA1759" i="31"/>
  <c r="AB1759" i="31" s="1"/>
  <c r="AC1759" i="31" s="1"/>
  <c r="AD1759" i="31" s="1"/>
  <c r="AE1759" i="31" s="1"/>
  <c r="AF1759" i="31" s="1"/>
  <c r="AG1759" i="31" s="1"/>
  <c r="AA1760" i="31"/>
  <c r="AB1760" i="31" s="1"/>
  <c r="AC1760" i="31" s="1"/>
  <c r="AD1760" i="31" s="1"/>
  <c r="AE1760" i="31" s="1"/>
  <c r="AF1760" i="31" s="1"/>
  <c r="AG1760" i="31" s="1"/>
  <c r="AA1761" i="31"/>
  <c r="AB1761" i="31" s="1"/>
  <c r="AC1761" i="31" s="1"/>
  <c r="AD1761" i="31" s="1"/>
  <c r="AE1761" i="31" s="1"/>
  <c r="AF1761" i="31" s="1"/>
  <c r="AG1761" i="31" s="1"/>
  <c r="AA1762" i="31"/>
  <c r="AB1762" i="31" s="1"/>
  <c r="AC1762" i="31" s="1"/>
  <c r="AD1762" i="31" s="1"/>
  <c r="AE1762" i="31" s="1"/>
  <c r="AF1762" i="31" s="1"/>
  <c r="AG1762" i="31" s="1"/>
  <c r="AA1763" i="31"/>
  <c r="AB1763" i="31" s="1"/>
  <c r="AC1763" i="31" s="1"/>
  <c r="AD1763" i="31" s="1"/>
  <c r="AE1763" i="31" s="1"/>
  <c r="AF1763" i="31" s="1"/>
  <c r="AG1763" i="31" s="1"/>
  <c r="AA1764" i="31"/>
  <c r="AB1764" i="31" s="1"/>
  <c r="AC1764" i="31" s="1"/>
  <c r="AD1764" i="31" s="1"/>
  <c r="AE1764" i="31" s="1"/>
  <c r="AF1764" i="31" s="1"/>
  <c r="AG1764" i="31" s="1"/>
  <c r="AA1765" i="31"/>
  <c r="AB1765" i="31" s="1"/>
  <c r="AC1765" i="31" s="1"/>
  <c r="AD1765" i="31" s="1"/>
  <c r="AE1765" i="31" s="1"/>
  <c r="AF1765" i="31" s="1"/>
  <c r="AG1765" i="31" s="1"/>
  <c r="AA1766" i="31"/>
  <c r="AB1766" i="31" s="1"/>
  <c r="AC1766" i="31" s="1"/>
  <c r="AD1766" i="31" s="1"/>
  <c r="AE1766" i="31" s="1"/>
  <c r="AF1766" i="31" s="1"/>
  <c r="AG1766" i="31" s="1"/>
  <c r="AA1767" i="31"/>
  <c r="AB1767" i="31" s="1"/>
  <c r="AC1767" i="31" s="1"/>
  <c r="AD1767" i="31" s="1"/>
  <c r="AE1767" i="31" s="1"/>
  <c r="AF1767" i="31" s="1"/>
  <c r="AG1767" i="31" s="1"/>
  <c r="AA1768" i="31"/>
  <c r="AB1768" i="31" s="1"/>
  <c r="AC1768" i="31" s="1"/>
  <c r="AD1768" i="31" s="1"/>
  <c r="AE1768" i="31" s="1"/>
  <c r="AF1768" i="31" s="1"/>
  <c r="AG1768" i="31" s="1"/>
  <c r="AA1769" i="31"/>
  <c r="AB1769" i="31" s="1"/>
  <c r="AC1769" i="31" s="1"/>
  <c r="AD1769" i="31" s="1"/>
  <c r="AE1769" i="31" s="1"/>
  <c r="AF1769" i="31" s="1"/>
  <c r="AG1769" i="31" s="1"/>
  <c r="AA1770" i="31"/>
  <c r="AB1770" i="31" s="1"/>
  <c r="AC1770" i="31" s="1"/>
  <c r="AD1770" i="31" s="1"/>
  <c r="AE1770" i="31" s="1"/>
  <c r="AF1770" i="31" s="1"/>
  <c r="AG1770" i="31" s="1"/>
  <c r="AA1771" i="31"/>
  <c r="AB1771" i="31" s="1"/>
  <c r="AC1771" i="31" s="1"/>
  <c r="AD1771" i="31" s="1"/>
  <c r="AE1771" i="31" s="1"/>
  <c r="AF1771" i="31" s="1"/>
  <c r="AG1771" i="31" s="1"/>
  <c r="AA1772" i="31"/>
  <c r="AB1772" i="31" s="1"/>
  <c r="AC1772" i="31" s="1"/>
  <c r="AD1772" i="31" s="1"/>
  <c r="AE1772" i="31" s="1"/>
  <c r="AF1772" i="31" s="1"/>
  <c r="AG1772" i="31" s="1"/>
  <c r="AA1773" i="31"/>
  <c r="AB1773" i="31" s="1"/>
  <c r="AC1773" i="31" s="1"/>
  <c r="AD1773" i="31" s="1"/>
  <c r="AE1773" i="31" s="1"/>
  <c r="AF1773" i="31" s="1"/>
  <c r="AG1773" i="31" s="1"/>
  <c r="AA1774" i="31"/>
  <c r="AB1774" i="31" s="1"/>
  <c r="AC1774" i="31" s="1"/>
  <c r="AD1774" i="31" s="1"/>
  <c r="AE1774" i="31" s="1"/>
  <c r="AF1774" i="31" s="1"/>
  <c r="AG1774" i="31" s="1"/>
  <c r="AA1775" i="31"/>
  <c r="AB1775" i="31" s="1"/>
  <c r="AC1775" i="31" s="1"/>
  <c r="AD1775" i="31" s="1"/>
  <c r="AE1775" i="31" s="1"/>
  <c r="AF1775" i="31" s="1"/>
  <c r="AG1775" i="31" s="1"/>
  <c r="AA1776" i="31"/>
  <c r="AB1776" i="31" s="1"/>
  <c r="AC1776" i="31" s="1"/>
  <c r="AD1776" i="31" s="1"/>
  <c r="AE1776" i="31" s="1"/>
  <c r="AF1776" i="31" s="1"/>
  <c r="AG1776" i="31" s="1"/>
  <c r="AA1777" i="31"/>
  <c r="AB1777" i="31" s="1"/>
  <c r="AC1777" i="31" s="1"/>
  <c r="AD1777" i="31" s="1"/>
  <c r="AE1777" i="31" s="1"/>
  <c r="AF1777" i="31" s="1"/>
  <c r="AG1777" i="31" s="1"/>
  <c r="AA1778" i="31"/>
  <c r="AB1778" i="31" s="1"/>
  <c r="AC1778" i="31" s="1"/>
  <c r="AD1778" i="31" s="1"/>
  <c r="AE1778" i="31" s="1"/>
  <c r="AF1778" i="31" s="1"/>
  <c r="AG1778" i="31" s="1"/>
  <c r="AA1779" i="31"/>
  <c r="AB1779" i="31" s="1"/>
  <c r="AC1779" i="31" s="1"/>
  <c r="AD1779" i="31" s="1"/>
  <c r="AE1779" i="31" s="1"/>
  <c r="AF1779" i="31" s="1"/>
  <c r="AG1779" i="31" s="1"/>
  <c r="AA1780" i="31"/>
  <c r="AB1780" i="31" s="1"/>
  <c r="AC1780" i="31" s="1"/>
  <c r="AD1780" i="31" s="1"/>
  <c r="AE1780" i="31" s="1"/>
  <c r="AF1780" i="31" s="1"/>
  <c r="AG1780" i="31" s="1"/>
  <c r="AA1781" i="31"/>
  <c r="AB1781" i="31" s="1"/>
  <c r="AC1781" i="31" s="1"/>
  <c r="AD1781" i="31" s="1"/>
  <c r="AE1781" i="31" s="1"/>
  <c r="AF1781" i="31" s="1"/>
  <c r="AG1781" i="31" s="1"/>
  <c r="AA1782" i="31"/>
  <c r="AB1782" i="31" s="1"/>
  <c r="AC1782" i="31" s="1"/>
  <c r="AD1782" i="31" s="1"/>
  <c r="AE1782" i="31" s="1"/>
  <c r="AF1782" i="31" s="1"/>
  <c r="AG1782" i="31" s="1"/>
  <c r="AA1783" i="31"/>
  <c r="AB1783" i="31" s="1"/>
  <c r="AC1783" i="31" s="1"/>
  <c r="AD1783" i="31" s="1"/>
  <c r="AE1783" i="31" s="1"/>
  <c r="AF1783" i="31" s="1"/>
  <c r="AG1783" i="31" s="1"/>
  <c r="AA1784" i="31"/>
  <c r="AB1784" i="31" s="1"/>
  <c r="AC1784" i="31" s="1"/>
  <c r="AD1784" i="31" s="1"/>
  <c r="AE1784" i="31" s="1"/>
  <c r="AF1784" i="31" s="1"/>
  <c r="AG1784" i="31" s="1"/>
  <c r="AA1785" i="31"/>
  <c r="AB1785" i="31" s="1"/>
  <c r="AC1785" i="31" s="1"/>
  <c r="AD1785" i="31" s="1"/>
  <c r="AE1785" i="31" s="1"/>
  <c r="AF1785" i="31" s="1"/>
  <c r="AG1785" i="31" s="1"/>
  <c r="AA1786" i="31"/>
  <c r="AB1786" i="31" s="1"/>
  <c r="AC1786" i="31" s="1"/>
  <c r="AD1786" i="31" s="1"/>
  <c r="AE1786" i="31" s="1"/>
  <c r="AF1786" i="31" s="1"/>
  <c r="AG1786" i="31" s="1"/>
  <c r="AA1787" i="31"/>
  <c r="AB1787" i="31" s="1"/>
  <c r="AC1787" i="31" s="1"/>
  <c r="AD1787" i="31" s="1"/>
  <c r="AE1787" i="31" s="1"/>
  <c r="AF1787" i="31" s="1"/>
  <c r="AG1787" i="31" s="1"/>
  <c r="AA1788" i="31"/>
  <c r="AB1788" i="31" s="1"/>
  <c r="AC1788" i="31" s="1"/>
  <c r="AD1788" i="31" s="1"/>
  <c r="AE1788" i="31" s="1"/>
  <c r="AF1788" i="31" s="1"/>
  <c r="AG1788" i="31" s="1"/>
  <c r="AA1789" i="31"/>
  <c r="AB1789" i="31" s="1"/>
  <c r="AC1789" i="31" s="1"/>
  <c r="AD1789" i="31" s="1"/>
  <c r="AE1789" i="31" s="1"/>
  <c r="AF1789" i="31" s="1"/>
  <c r="AG1789" i="31" s="1"/>
  <c r="AA1790" i="31"/>
  <c r="AB1790" i="31" s="1"/>
  <c r="AC1790" i="31" s="1"/>
  <c r="AD1790" i="31" s="1"/>
  <c r="AE1790" i="31" s="1"/>
  <c r="AF1790" i="31" s="1"/>
  <c r="AG1790" i="31" s="1"/>
  <c r="AA1791" i="31"/>
  <c r="AB1791" i="31" s="1"/>
  <c r="AC1791" i="31" s="1"/>
  <c r="AD1791" i="31" s="1"/>
  <c r="AE1791" i="31" s="1"/>
  <c r="AF1791" i="31" s="1"/>
  <c r="AG1791" i="31" s="1"/>
  <c r="AA1792" i="31"/>
  <c r="AB1792" i="31" s="1"/>
  <c r="AC1792" i="31" s="1"/>
  <c r="AD1792" i="31" s="1"/>
  <c r="AE1792" i="31" s="1"/>
  <c r="AF1792" i="31" s="1"/>
  <c r="AG1792" i="31" s="1"/>
  <c r="AA1793" i="31"/>
  <c r="AB1793" i="31" s="1"/>
  <c r="AC1793" i="31" s="1"/>
  <c r="AD1793" i="31" s="1"/>
  <c r="AE1793" i="31" s="1"/>
  <c r="AF1793" i="31" s="1"/>
  <c r="AG1793" i="31" s="1"/>
  <c r="AA1794" i="31"/>
  <c r="AB1794" i="31" s="1"/>
  <c r="AC1794" i="31" s="1"/>
  <c r="AD1794" i="31" s="1"/>
  <c r="AE1794" i="31" s="1"/>
  <c r="AF1794" i="31" s="1"/>
  <c r="AG1794" i="31" s="1"/>
  <c r="AA1795" i="31"/>
  <c r="AB1795" i="31" s="1"/>
  <c r="AC1795" i="31" s="1"/>
  <c r="AD1795" i="31" s="1"/>
  <c r="AE1795" i="31" s="1"/>
  <c r="AF1795" i="31" s="1"/>
  <c r="AG1795" i="31" s="1"/>
  <c r="AA1796" i="31"/>
  <c r="AB1796" i="31" s="1"/>
  <c r="AC1796" i="31" s="1"/>
  <c r="AD1796" i="31" s="1"/>
  <c r="AE1796" i="31" s="1"/>
  <c r="AF1796" i="31" s="1"/>
  <c r="AG1796" i="31" s="1"/>
  <c r="AA1797" i="31"/>
  <c r="AB1797" i="31" s="1"/>
  <c r="AC1797" i="31" s="1"/>
  <c r="AD1797" i="31" s="1"/>
  <c r="AE1797" i="31" s="1"/>
  <c r="AF1797" i="31" s="1"/>
  <c r="AG1797" i="31" s="1"/>
  <c r="AA1798" i="31"/>
  <c r="AB1798" i="31" s="1"/>
  <c r="AC1798" i="31" s="1"/>
  <c r="AD1798" i="31" s="1"/>
  <c r="AE1798" i="31" s="1"/>
  <c r="AF1798" i="31" s="1"/>
  <c r="AG1798" i="31" s="1"/>
  <c r="AA1799" i="31"/>
  <c r="AB1799" i="31" s="1"/>
  <c r="AC1799" i="31" s="1"/>
  <c r="AD1799" i="31" s="1"/>
  <c r="AE1799" i="31" s="1"/>
  <c r="AF1799" i="31" s="1"/>
  <c r="AG1799" i="31" s="1"/>
  <c r="AA1800" i="31"/>
  <c r="AB1800" i="31" s="1"/>
  <c r="AC1800" i="31" s="1"/>
  <c r="AD1800" i="31" s="1"/>
  <c r="AE1800" i="31" s="1"/>
  <c r="AF1800" i="31" s="1"/>
  <c r="AG1800" i="31" s="1"/>
  <c r="AA1801" i="31"/>
  <c r="AB1801" i="31" s="1"/>
  <c r="AC1801" i="31" s="1"/>
  <c r="AD1801" i="31" s="1"/>
  <c r="AE1801" i="31" s="1"/>
  <c r="AF1801" i="31" s="1"/>
  <c r="AG1801" i="31" s="1"/>
  <c r="AA1802" i="31"/>
  <c r="AB1802" i="31" s="1"/>
  <c r="AC1802" i="31" s="1"/>
  <c r="AD1802" i="31" s="1"/>
  <c r="AE1802" i="31" s="1"/>
  <c r="AF1802" i="31" s="1"/>
  <c r="AG1802" i="31" s="1"/>
  <c r="AA1803" i="31"/>
  <c r="AB1803" i="31" s="1"/>
  <c r="AC1803" i="31" s="1"/>
  <c r="AD1803" i="31" s="1"/>
  <c r="AE1803" i="31" s="1"/>
  <c r="AF1803" i="31" s="1"/>
  <c r="AG1803" i="31" s="1"/>
  <c r="AA1804" i="31"/>
  <c r="AB1804" i="31" s="1"/>
  <c r="AC1804" i="31" s="1"/>
  <c r="AD1804" i="31" s="1"/>
  <c r="AE1804" i="31" s="1"/>
  <c r="AF1804" i="31" s="1"/>
  <c r="AG1804" i="31" s="1"/>
  <c r="AA1805" i="31"/>
  <c r="AB1805" i="31" s="1"/>
  <c r="AC1805" i="31" s="1"/>
  <c r="AD1805" i="31" s="1"/>
  <c r="AE1805" i="31" s="1"/>
  <c r="AF1805" i="31" s="1"/>
  <c r="AG1805" i="31" s="1"/>
  <c r="AA1806" i="31"/>
  <c r="AB1806" i="31" s="1"/>
  <c r="AC1806" i="31" s="1"/>
  <c r="AD1806" i="31" s="1"/>
  <c r="AE1806" i="31" s="1"/>
  <c r="AF1806" i="31" s="1"/>
  <c r="AG1806" i="31" s="1"/>
  <c r="AA1807" i="31"/>
  <c r="AB1807" i="31" s="1"/>
  <c r="AC1807" i="31" s="1"/>
  <c r="AD1807" i="31" s="1"/>
  <c r="AE1807" i="31" s="1"/>
  <c r="AF1807" i="31" s="1"/>
  <c r="AG1807" i="31" s="1"/>
  <c r="AA1808" i="31"/>
  <c r="AB1808" i="31" s="1"/>
  <c r="AC1808" i="31" s="1"/>
  <c r="AD1808" i="31" s="1"/>
  <c r="AE1808" i="31" s="1"/>
  <c r="AF1808" i="31" s="1"/>
  <c r="AG1808" i="31" s="1"/>
  <c r="AA1809" i="31"/>
  <c r="AB1809" i="31" s="1"/>
  <c r="AC1809" i="31" s="1"/>
  <c r="AD1809" i="31" s="1"/>
  <c r="AE1809" i="31" s="1"/>
  <c r="AF1809" i="31" s="1"/>
  <c r="AG1809" i="31" s="1"/>
  <c r="AA1810" i="31"/>
  <c r="AB1810" i="31" s="1"/>
  <c r="AC1810" i="31" s="1"/>
  <c r="AD1810" i="31" s="1"/>
  <c r="AE1810" i="31" s="1"/>
  <c r="AF1810" i="31" s="1"/>
  <c r="AG1810" i="31" s="1"/>
  <c r="AA1811" i="31"/>
  <c r="AB1811" i="31" s="1"/>
  <c r="AC1811" i="31" s="1"/>
  <c r="AD1811" i="31" s="1"/>
  <c r="AE1811" i="31" s="1"/>
  <c r="AF1811" i="31" s="1"/>
  <c r="AG1811" i="31" s="1"/>
  <c r="AA1812" i="31"/>
  <c r="AB1812" i="31" s="1"/>
  <c r="AC1812" i="31" s="1"/>
  <c r="AD1812" i="31" s="1"/>
  <c r="AE1812" i="31" s="1"/>
  <c r="AF1812" i="31" s="1"/>
  <c r="AG1812" i="31" s="1"/>
  <c r="AA1813" i="31"/>
  <c r="AB1813" i="31" s="1"/>
  <c r="AC1813" i="31" s="1"/>
  <c r="AD1813" i="31" s="1"/>
  <c r="AE1813" i="31" s="1"/>
  <c r="AF1813" i="31" s="1"/>
  <c r="AG1813" i="31" s="1"/>
  <c r="AA1814" i="31"/>
  <c r="AB1814" i="31" s="1"/>
  <c r="AC1814" i="31" s="1"/>
  <c r="AD1814" i="31" s="1"/>
  <c r="AE1814" i="31" s="1"/>
  <c r="AF1814" i="31" s="1"/>
  <c r="AG1814" i="31" s="1"/>
  <c r="AA1815" i="31"/>
  <c r="AB1815" i="31" s="1"/>
  <c r="AC1815" i="31" s="1"/>
  <c r="AD1815" i="31" s="1"/>
  <c r="AE1815" i="31" s="1"/>
  <c r="AF1815" i="31" s="1"/>
  <c r="AG1815" i="31" s="1"/>
  <c r="AA1816" i="31"/>
  <c r="AB1816" i="31" s="1"/>
  <c r="AC1816" i="31" s="1"/>
  <c r="AD1816" i="31" s="1"/>
  <c r="AE1816" i="31" s="1"/>
  <c r="AF1816" i="31" s="1"/>
  <c r="AG1816" i="31" s="1"/>
  <c r="AA1817" i="31"/>
  <c r="AB1817" i="31" s="1"/>
  <c r="AC1817" i="31" s="1"/>
  <c r="AD1817" i="31" s="1"/>
  <c r="AE1817" i="31" s="1"/>
  <c r="AF1817" i="31" s="1"/>
  <c r="AG1817" i="31" s="1"/>
  <c r="AA1818" i="31"/>
  <c r="AB1818" i="31" s="1"/>
  <c r="AC1818" i="31" s="1"/>
  <c r="AD1818" i="31" s="1"/>
  <c r="AE1818" i="31" s="1"/>
  <c r="AF1818" i="31" s="1"/>
  <c r="AG1818" i="31" s="1"/>
  <c r="AA1819" i="31"/>
  <c r="AB1819" i="31" s="1"/>
  <c r="AC1819" i="31" s="1"/>
  <c r="AD1819" i="31" s="1"/>
  <c r="AE1819" i="31" s="1"/>
  <c r="AF1819" i="31" s="1"/>
  <c r="AG1819" i="31" s="1"/>
  <c r="AA1820" i="31"/>
  <c r="AB1820" i="31" s="1"/>
  <c r="AC1820" i="31" s="1"/>
  <c r="AD1820" i="31" s="1"/>
  <c r="AE1820" i="31" s="1"/>
  <c r="AF1820" i="31" s="1"/>
  <c r="AG1820" i="31" s="1"/>
  <c r="AA1821" i="31"/>
  <c r="AB1821" i="31" s="1"/>
  <c r="AC1821" i="31" s="1"/>
  <c r="AD1821" i="31" s="1"/>
  <c r="AE1821" i="31" s="1"/>
  <c r="AF1821" i="31" s="1"/>
  <c r="AG1821" i="31" s="1"/>
  <c r="AA1822" i="31"/>
  <c r="AB1822" i="31" s="1"/>
  <c r="AC1822" i="31" s="1"/>
  <c r="AD1822" i="31" s="1"/>
  <c r="AE1822" i="31" s="1"/>
  <c r="AF1822" i="31" s="1"/>
  <c r="AG1822" i="31" s="1"/>
  <c r="AA1823" i="31"/>
  <c r="AB1823" i="31" s="1"/>
  <c r="AC1823" i="31" s="1"/>
  <c r="AD1823" i="31" s="1"/>
  <c r="AE1823" i="31" s="1"/>
  <c r="AF1823" i="31" s="1"/>
  <c r="AG1823" i="31" s="1"/>
  <c r="AA1824" i="31"/>
  <c r="AB1824" i="31" s="1"/>
  <c r="AC1824" i="31" s="1"/>
  <c r="AD1824" i="31" s="1"/>
  <c r="AE1824" i="31" s="1"/>
  <c r="AF1824" i="31" s="1"/>
  <c r="AG1824" i="31" s="1"/>
  <c r="AA1825" i="31"/>
  <c r="AB1825" i="31" s="1"/>
  <c r="AC1825" i="31" s="1"/>
  <c r="AD1825" i="31" s="1"/>
  <c r="AE1825" i="31" s="1"/>
  <c r="AF1825" i="31" s="1"/>
  <c r="AG1825" i="31" s="1"/>
  <c r="AA1826" i="31"/>
  <c r="AB1826" i="31" s="1"/>
  <c r="AC1826" i="31" s="1"/>
  <c r="AD1826" i="31" s="1"/>
  <c r="AE1826" i="31" s="1"/>
  <c r="AF1826" i="31" s="1"/>
  <c r="AG1826" i="31" s="1"/>
  <c r="AA1827" i="31"/>
  <c r="AB1827" i="31" s="1"/>
  <c r="AC1827" i="31" s="1"/>
  <c r="AD1827" i="31" s="1"/>
  <c r="AE1827" i="31" s="1"/>
  <c r="AF1827" i="31" s="1"/>
  <c r="AG1827" i="31" s="1"/>
  <c r="AA1828" i="31"/>
  <c r="AB1828" i="31" s="1"/>
  <c r="AC1828" i="31" s="1"/>
  <c r="AD1828" i="31" s="1"/>
  <c r="AE1828" i="31" s="1"/>
  <c r="AF1828" i="31" s="1"/>
  <c r="AG1828" i="31" s="1"/>
  <c r="AA1829" i="31"/>
  <c r="AB1829" i="31" s="1"/>
  <c r="AC1829" i="31" s="1"/>
  <c r="AD1829" i="31" s="1"/>
  <c r="AE1829" i="31" s="1"/>
  <c r="AF1829" i="31" s="1"/>
  <c r="AG1829" i="31" s="1"/>
  <c r="AA1830" i="31"/>
  <c r="AB1830" i="31" s="1"/>
  <c r="AC1830" i="31" s="1"/>
  <c r="AD1830" i="31" s="1"/>
  <c r="AE1830" i="31" s="1"/>
  <c r="AF1830" i="31" s="1"/>
  <c r="AG1830" i="31" s="1"/>
  <c r="AA1831" i="31"/>
  <c r="AB1831" i="31" s="1"/>
  <c r="AC1831" i="31" s="1"/>
  <c r="AD1831" i="31" s="1"/>
  <c r="AE1831" i="31" s="1"/>
  <c r="AF1831" i="31" s="1"/>
  <c r="AG1831" i="31" s="1"/>
  <c r="AA1832" i="31"/>
  <c r="AB1832" i="31" s="1"/>
  <c r="AC1832" i="31" s="1"/>
  <c r="AD1832" i="31" s="1"/>
  <c r="AE1832" i="31" s="1"/>
  <c r="AF1832" i="31" s="1"/>
  <c r="AG1832" i="31" s="1"/>
  <c r="AA1833" i="31"/>
  <c r="AB1833" i="31" s="1"/>
  <c r="AC1833" i="31" s="1"/>
  <c r="AD1833" i="31" s="1"/>
  <c r="AE1833" i="31" s="1"/>
  <c r="AF1833" i="31" s="1"/>
  <c r="AG1833" i="31" s="1"/>
  <c r="AA1834" i="31"/>
  <c r="AB1834" i="31" s="1"/>
  <c r="AC1834" i="31" s="1"/>
  <c r="AD1834" i="31" s="1"/>
  <c r="AE1834" i="31" s="1"/>
  <c r="AF1834" i="31" s="1"/>
  <c r="AG1834" i="31" s="1"/>
  <c r="AA1835" i="31"/>
  <c r="AB1835" i="31" s="1"/>
  <c r="AC1835" i="31" s="1"/>
  <c r="AD1835" i="31" s="1"/>
  <c r="AE1835" i="31" s="1"/>
  <c r="AF1835" i="31" s="1"/>
  <c r="AG1835" i="31" s="1"/>
  <c r="AA1836" i="31"/>
  <c r="AB1836" i="31" s="1"/>
  <c r="AC1836" i="31" s="1"/>
  <c r="AD1836" i="31" s="1"/>
  <c r="AE1836" i="31" s="1"/>
  <c r="AF1836" i="31" s="1"/>
  <c r="AG1836" i="31" s="1"/>
  <c r="AA1837" i="31"/>
  <c r="AB1837" i="31" s="1"/>
  <c r="AC1837" i="31" s="1"/>
  <c r="AD1837" i="31" s="1"/>
  <c r="AE1837" i="31" s="1"/>
  <c r="AF1837" i="31" s="1"/>
  <c r="AG1837" i="31" s="1"/>
  <c r="AA1838" i="31"/>
  <c r="AB1838" i="31" s="1"/>
  <c r="AC1838" i="31" s="1"/>
  <c r="AD1838" i="31" s="1"/>
  <c r="AE1838" i="31" s="1"/>
  <c r="AF1838" i="31" s="1"/>
  <c r="AG1838" i="31" s="1"/>
  <c r="AA1839" i="31"/>
  <c r="AB1839" i="31" s="1"/>
  <c r="AC1839" i="31" s="1"/>
  <c r="AD1839" i="31" s="1"/>
  <c r="AE1839" i="31" s="1"/>
  <c r="AF1839" i="31" s="1"/>
  <c r="AG1839" i="31" s="1"/>
  <c r="AA1840" i="31"/>
  <c r="AB1840" i="31" s="1"/>
  <c r="AC1840" i="31" s="1"/>
  <c r="AD1840" i="31" s="1"/>
  <c r="AE1840" i="31" s="1"/>
  <c r="AF1840" i="31" s="1"/>
  <c r="AG1840" i="31" s="1"/>
  <c r="AA1841" i="31"/>
  <c r="AB1841" i="31" s="1"/>
  <c r="AC1841" i="31" s="1"/>
  <c r="AD1841" i="31" s="1"/>
  <c r="AE1841" i="31" s="1"/>
  <c r="AF1841" i="31" s="1"/>
  <c r="AG1841" i="31" s="1"/>
  <c r="AA1842" i="31"/>
  <c r="AB1842" i="31" s="1"/>
  <c r="AC1842" i="31" s="1"/>
  <c r="AD1842" i="31" s="1"/>
  <c r="AE1842" i="31" s="1"/>
  <c r="AF1842" i="31" s="1"/>
  <c r="AG1842" i="31" s="1"/>
  <c r="AA1843" i="31"/>
  <c r="AB1843" i="31" s="1"/>
  <c r="AC1843" i="31" s="1"/>
  <c r="AD1843" i="31" s="1"/>
  <c r="AE1843" i="31" s="1"/>
  <c r="AF1843" i="31" s="1"/>
  <c r="AG1843" i="31" s="1"/>
  <c r="AA1844" i="31"/>
  <c r="AB1844" i="31" s="1"/>
  <c r="AC1844" i="31" s="1"/>
  <c r="AD1844" i="31" s="1"/>
  <c r="AE1844" i="31" s="1"/>
  <c r="AF1844" i="31" s="1"/>
  <c r="AG1844" i="31" s="1"/>
  <c r="AA1845" i="31"/>
  <c r="AB1845" i="31" s="1"/>
  <c r="AC1845" i="31" s="1"/>
  <c r="AD1845" i="31" s="1"/>
  <c r="AE1845" i="31" s="1"/>
  <c r="AF1845" i="31" s="1"/>
  <c r="AG1845" i="31" s="1"/>
  <c r="AA1846" i="31"/>
  <c r="AB1846" i="31" s="1"/>
  <c r="AC1846" i="31" s="1"/>
  <c r="AD1846" i="31" s="1"/>
  <c r="AE1846" i="31" s="1"/>
  <c r="AF1846" i="31" s="1"/>
  <c r="AG1846" i="31" s="1"/>
  <c r="AA1847" i="31"/>
  <c r="AB1847" i="31" s="1"/>
  <c r="AC1847" i="31" s="1"/>
  <c r="AD1847" i="31" s="1"/>
  <c r="AE1847" i="31" s="1"/>
  <c r="AF1847" i="31" s="1"/>
  <c r="AG1847" i="31" s="1"/>
  <c r="AA1848" i="31"/>
  <c r="AB1848" i="31" s="1"/>
  <c r="AC1848" i="31" s="1"/>
  <c r="AD1848" i="31" s="1"/>
  <c r="AE1848" i="31" s="1"/>
  <c r="AF1848" i="31" s="1"/>
  <c r="AG1848" i="31" s="1"/>
  <c r="AA1849" i="31"/>
  <c r="AB1849" i="31" s="1"/>
  <c r="AC1849" i="31" s="1"/>
  <c r="AD1849" i="31" s="1"/>
  <c r="AE1849" i="31" s="1"/>
  <c r="AF1849" i="31" s="1"/>
  <c r="AG1849" i="31" s="1"/>
  <c r="AA1850" i="31"/>
  <c r="AB1850" i="31" s="1"/>
  <c r="AC1850" i="31" s="1"/>
  <c r="AD1850" i="31" s="1"/>
  <c r="AE1850" i="31" s="1"/>
  <c r="AF1850" i="31" s="1"/>
  <c r="AG1850" i="31" s="1"/>
  <c r="AA1851" i="31"/>
  <c r="AB1851" i="31" s="1"/>
  <c r="AC1851" i="31" s="1"/>
  <c r="AD1851" i="31" s="1"/>
  <c r="AE1851" i="31" s="1"/>
  <c r="AF1851" i="31" s="1"/>
  <c r="AG1851" i="31" s="1"/>
  <c r="AA1852" i="31"/>
  <c r="AB1852" i="31" s="1"/>
  <c r="AC1852" i="31" s="1"/>
  <c r="AD1852" i="31" s="1"/>
  <c r="AE1852" i="31" s="1"/>
  <c r="AF1852" i="31" s="1"/>
  <c r="AG1852" i="31" s="1"/>
  <c r="AA1853" i="31"/>
  <c r="AB1853" i="31" s="1"/>
  <c r="AC1853" i="31" s="1"/>
  <c r="AD1853" i="31" s="1"/>
  <c r="AE1853" i="31" s="1"/>
  <c r="AF1853" i="31" s="1"/>
  <c r="AG1853" i="31" s="1"/>
  <c r="AA1854" i="31"/>
  <c r="AB1854" i="31" s="1"/>
  <c r="AC1854" i="31" s="1"/>
  <c r="AD1854" i="31" s="1"/>
  <c r="AE1854" i="31" s="1"/>
  <c r="AF1854" i="31" s="1"/>
  <c r="AG1854" i="31" s="1"/>
  <c r="AA1855" i="31"/>
  <c r="AB1855" i="31" s="1"/>
  <c r="AC1855" i="31" s="1"/>
  <c r="AD1855" i="31" s="1"/>
  <c r="AE1855" i="31" s="1"/>
  <c r="AF1855" i="31" s="1"/>
  <c r="AG1855" i="31" s="1"/>
  <c r="AA1856" i="31"/>
  <c r="AB1856" i="31" s="1"/>
  <c r="AC1856" i="31" s="1"/>
  <c r="AD1856" i="31" s="1"/>
  <c r="AE1856" i="31" s="1"/>
  <c r="AF1856" i="31" s="1"/>
  <c r="AG1856" i="31" s="1"/>
  <c r="AA1857" i="31"/>
  <c r="AB1857" i="31" s="1"/>
  <c r="AC1857" i="31" s="1"/>
  <c r="AD1857" i="31" s="1"/>
  <c r="AE1857" i="31" s="1"/>
  <c r="AF1857" i="31" s="1"/>
  <c r="AG1857" i="31" s="1"/>
  <c r="AA1858" i="31"/>
  <c r="AB1858" i="31" s="1"/>
  <c r="AC1858" i="31" s="1"/>
  <c r="AD1858" i="31" s="1"/>
  <c r="AE1858" i="31" s="1"/>
  <c r="AF1858" i="31" s="1"/>
  <c r="AG1858" i="31" s="1"/>
  <c r="AA1859" i="31"/>
  <c r="AB1859" i="31" s="1"/>
  <c r="AC1859" i="31" s="1"/>
  <c r="AD1859" i="31" s="1"/>
  <c r="AE1859" i="31" s="1"/>
  <c r="AF1859" i="31" s="1"/>
  <c r="AG1859" i="31" s="1"/>
  <c r="AA1860" i="31"/>
  <c r="AB1860" i="31" s="1"/>
  <c r="AC1860" i="31" s="1"/>
  <c r="AD1860" i="31" s="1"/>
  <c r="AE1860" i="31" s="1"/>
  <c r="AF1860" i="31" s="1"/>
  <c r="AG1860" i="31" s="1"/>
  <c r="AA1861" i="31"/>
  <c r="AB1861" i="31" s="1"/>
  <c r="AC1861" i="31" s="1"/>
  <c r="AD1861" i="31" s="1"/>
  <c r="AE1861" i="31" s="1"/>
  <c r="AF1861" i="31" s="1"/>
  <c r="AG1861" i="31" s="1"/>
  <c r="AA1862" i="31"/>
  <c r="AB1862" i="31" s="1"/>
  <c r="AC1862" i="31" s="1"/>
  <c r="AD1862" i="31" s="1"/>
  <c r="AE1862" i="31" s="1"/>
  <c r="AF1862" i="31" s="1"/>
  <c r="AG1862" i="31" s="1"/>
  <c r="AA1863" i="31"/>
  <c r="AB1863" i="31" s="1"/>
  <c r="AC1863" i="31" s="1"/>
  <c r="AD1863" i="31" s="1"/>
  <c r="AE1863" i="31" s="1"/>
  <c r="AF1863" i="31" s="1"/>
  <c r="AG1863" i="31" s="1"/>
  <c r="AA1864" i="31"/>
  <c r="AB1864" i="31" s="1"/>
  <c r="AC1864" i="31" s="1"/>
  <c r="AD1864" i="31" s="1"/>
  <c r="AE1864" i="31" s="1"/>
  <c r="AF1864" i="31" s="1"/>
  <c r="AG1864" i="31" s="1"/>
  <c r="AA1865" i="31"/>
  <c r="AB1865" i="31" s="1"/>
  <c r="AC1865" i="31" s="1"/>
  <c r="AD1865" i="31" s="1"/>
  <c r="AE1865" i="31" s="1"/>
  <c r="AF1865" i="31" s="1"/>
  <c r="AG1865" i="31" s="1"/>
  <c r="AA1866" i="31"/>
  <c r="AB1866" i="31" s="1"/>
  <c r="AC1866" i="31" s="1"/>
  <c r="AD1866" i="31" s="1"/>
  <c r="AE1866" i="31" s="1"/>
  <c r="AF1866" i="31" s="1"/>
  <c r="AG1866" i="31" s="1"/>
  <c r="AA1867" i="31"/>
  <c r="AB1867" i="31" s="1"/>
  <c r="AC1867" i="31" s="1"/>
  <c r="AD1867" i="31" s="1"/>
  <c r="AE1867" i="31" s="1"/>
  <c r="AF1867" i="31" s="1"/>
  <c r="AG1867" i="31" s="1"/>
  <c r="AA1868" i="31"/>
  <c r="AB1868" i="31" s="1"/>
  <c r="AC1868" i="31" s="1"/>
  <c r="AD1868" i="31" s="1"/>
  <c r="AE1868" i="31" s="1"/>
  <c r="AF1868" i="31" s="1"/>
  <c r="AG1868" i="31" s="1"/>
  <c r="AA1869" i="31"/>
  <c r="AB1869" i="31" s="1"/>
  <c r="AC1869" i="31" s="1"/>
  <c r="AD1869" i="31" s="1"/>
  <c r="AE1869" i="31" s="1"/>
  <c r="AF1869" i="31" s="1"/>
  <c r="AG1869" i="31" s="1"/>
  <c r="AA1870" i="31"/>
  <c r="AB1870" i="31" s="1"/>
  <c r="AC1870" i="31" s="1"/>
  <c r="AD1870" i="31" s="1"/>
  <c r="AE1870" i="31" s="1"/>
  <c r="AF1870" i="31" s="1"/>
  <c r="AG1870" i="31" s="1"/>
  <c r="AA1871" i="31"/>
  <c r="AB1871" i="31" s="1"/>
  <c r="AC1871" i="31" s="1"/>
  <c r="AD1871" i="31" s="1"/>
  <c r="AE1871" i="31" s="1"/>
  <c r="AF1871" i="31" s="1"/>
  <c r="AG1871" i="31" s="1"/>
  <c r="AA1872" i="31"/>
  <c r="AB1872" i="31" s="1"/>
  <c r="AC1872" i="31" s="1"/>
  <c r="AD1872" i="31" s="1"/>
  <c r="AE1872" i="31" s="1"/>
  <c r="AF1872" i="31" s="1"/>
  <c r="AG1872" i="31" s="1"/>
  <c r="AA1873" i="31"/>
  <c r="AB1873" i="31" s="1"/>
  <c r="AC1873" i="31" s="1"/>
  <c r="AD1873" i="31" s="1"/>
  <c r="AE1873" i="31" s="1"/>
  <c r="AF1873" i="31" s="1"/>
  <c r="AG1873" i="31" s="1"/>
  <c r="AA1874" i="31"/>
  <c r="AB1874" i="31" s="1"/>
  <c r="AC1874" i="31" s="1"/>
  <c r="AD1874" i="31" s="1"/>
  <c r="AE1874" i="31" s="1"/>
  <c r="AF1874" i="31" s="1"/>
  <c r="AG1874" i="31" s="1"/>
  <c r="AA1875" i="31"/>
  <c r="AB1875" i="31" s="1"/>
  <c r="AC1875" i="31" s="1"/>
  <c r="AD1875" i="31" s="1"/>
  <c r="AE1875" i="31" s="1"/>
  <c r="AF1875" i="31" s="1"/>
  <c r="AG1875" i="31" s="1"/>
  <c r="AA1876" i="31"/>
  <c r="AB1876" i="31" s="1"/>
  <c r="AC1876" i="31" s="1"/>
  <c r="AD1876" i="31" s="1"/>
  <c r="AE1876" i="31" s="1"/>
  <c r="AF1876" i="31" s="1"/>
  <c r="AG1876" i="31" s="1"/>
  <c r="AA1877" i="31"/>
  <c r="AB1877" i="31" s="1"/>
  <c r="AC1877" i="31" s="1"/>
  <c r="AD1877" i="31" s="1"/>
  <c r="AE1877" i="31" s="1"/>
  <c r="AF1877" i="31" s="1"/>
  <c r="AG1877" i="31" s="1"/>
  <c r="AA1878" i="31"/>
  <c r="AB1878" i="31" s="1"/>
  <c r="AC1878" i="31" s="1"/>
  <c r="AD1878" i="31" s="1"/>
  <c r="AE1878" i="31" s="1"/>
  <c r="AF1878" i="31" s="1"/>
  <c r="AG1878" i="31" s="1"/>
  <c r="AA1879" i="31"/>
  <c r="AB1879" i="31" s="1"/>
  <c r="AC1879" i="31" s="1"/>
  <c r="AD1879" i="31" s="1"/>
  <c r="AE1879" i="31" s="1"/>
  <c r="AF1879" i="31" s="1"/>
  <c r="AG1879" i="31" s="1"/>
  <c r="AA1880" i="31"/>
  <c r="AB1880" i="31" s="1"/>
  <c r="AC1880" i="31" s="1"/>
  <c r="AD1880" i="31" s="1"/>
  <c r="AE1880" i="31" s="1"/>
  <c r="AF1880" i="31" s="1"/>
  <c r="AG1880" i="31" s="1"/>
  <c r="AA1881" i="31"/>
  <c r="AB1881" i="31" s="1"/>
  <c r="AC1881" i="31" s="1"/>
  <c r="AD1881" i="31" s="1"/>
  <c r="AE1881" i="31" s="1"/>
  <c r="AF1881" i="31" s="1"/>
  <c r="AG1881" i="31" s="1"/>
  <c r="AA1882" i="31"/>
  <c r="AB1882" i="31" s="1"/>
  <c r="AC1882" i="31" s="1"/>
  <c r="AD1882" i="31" s="1"/>
  <c r="AE1882" i="31" s="1"/>
  <c r="AF1882" i="31" s="1"/>
  <c r="AG1882" i="31" s="1"/>
  <c r="AA1883" i="31"/>
  <c r="AB1883" i="31" s="1"/>
  <c r="AC1883" i="31" s="1"/>
  <c r="AD1883" i="31" s="1"/>
  <c r="AE1883" i="31" s="1"/>
  <c r="AF1883" i="31" s="1"/>
  <c r="AG1883" i="31" s="1"/>
  <c r="AA1884" i="31"/>
  <c r="AB1884" i="31" s="1"/>
  <c r="AC1884" i="31" s="1"/>
  <c r="AD1884" i="31" s="1"/>
  <c r="AE1884" i="31" s="1"/>
  <c r="AF1884" i="31" s="1"/>
  <c r="AG1884" i="31" s="1"/>
  <c r="AA1885" i="31"/>
  <c r="AB1885" i="31" s="1"/>
  <c r="AC1885" i="31" s="1"/>
  <c r="AD1885" i="31" s="1"/>
  <c r="AE1885" i="31" s="1"/>
  <c r="AF1885" i="31" s="1"/>
  <c r="AG1885" i="31" s="1"/>
  <c r="AA1886" i="31"/>
  <c r="AB1886" i="31" s="1"/>
  <c r="AC1886" i="31" s="1"/>
  <c r="AD1886" i="31" s="1"/>
  <c r="AE1886" i="31" s="1"/>
  <c r="AF1886" i="31" s="1"/>
  <c r="AG1886" i="31" s="1"/>
  <c r="AA1887" i="31"/>
  <c r="AB1887" i="31" s="1"/>
  <c r="AC1887" i="31" s="1"/>
  <c r="AD1887" i="31" s="1"/>
  <c r="AE1887" i="31" s="1"/>
  <c r="AF1887" i="31" s="1"/>
  <c r="AG1887" i="31" s="1"/>
  <c r="AA1888" i="31"/>
  <c r="AB1888" i="31" s="1"/>
  <c r="AC1888" i="31" s="1"/>
  <c r="AD1888" i="31" s="1"/>
  <c r="AE1888" i="31" s="1"/>
  <c r="AF1888" i="31" s="1"/>
  <c r="AG1888" i="31" s="1"/>
  <c r="AA1889" i="31"/>
  <c r="AB1889" i="31" s="1"/>
  <c r="AC1889" i="31" s="1"/>
  <c r="AD1889" i="31" s="1"/>
  <c r="AE1889" i="31" s="1"/>
  <c r="AF1889" i="31" s="1"/>
  <c r="AG1889" i="31" s="1"/>
  <c r="AA1890" i="31"/>
  <c r="AB1890" i="31" s="1"/>
  <c r="AC1890" i="31" s="1"/>
  <c r="AD1890" i="31" s="1"/>
  <c r="AE1890" i="31" s="1"/>
  <c r="AF1890" i="31" s="1"/>
  <c r="AG1890" i="31" s="1"/>
  <c r="AA1891" i="31"/>
  <c r="AB1891" i="31" s="1"/>
  <c r="AC1891" i="31" s="1"/>
  <c r="AD1891" i="31" s="1"/>
  <c r="AE1891" i="31" s="1"/>
  <c r="AF1891" i="31" s="1"/>
  <c r="AG1891" i="31" s="1"/>
  <c r="AA1892" i="31"/>
  <c r="AB1892" i="31" s="1"/>
  <c r="AC1892" i="31" s="1"/>
  <c r="AD1892" i="31" s="1"/>
  <c r="AE1892" i="31" s="1"/>
  <c r="AF1892" i="31" s="1"/>
  <c r="AG1892" i="31" s="1"/>
  <c r="AA1893" i="31"/>
  <c r="AB1893" i="31" s="1"/>
  <c r="AC1893" i="31" s="1"/>
  <c r="AD1893" i="31" s="1"/>
  <c r="AE1893" i="31" s="1"/>
  <c r="AF1893" i="31" s="1"/>
  <c r="AG1893" i="31" s="1"/>
  <c r="AA1894" i="31"/>
  <c r="AB1894" i="31" s="1"/>
  <c r="AC1894" i="31" s="1"/>
  <c r="AD1894" i="31" s="1"/>
  <c r="AE1894" i="31" s="1"/>
  <c r="AF1894" i="31" s="1"/>
  <c r="AG1894" i="31" s="1"/>
  <c r="AA1895" i="31"/>
  <c r="AB1895" i="31" s="1"/>
  <c r="AC1895" i="31" s="1"/>
  <c r="AD1895" i="31" s="1"/>
  <c r="AE1895" i="31" s="1"/>
  <c r="AF1895" i="31" s="1"/>
  <c r="AG1895" i="31" s="1"/>
  <c r="AA1896" i="31"/>
  <c r="AB1896" i="31" s="1"/>
  <c r="AC1896" i="31" s="1"/>
  <c r="AD1896" i="31" s="1"/>
  <c r="AE1896" i="31" s="1"/>
  <c r="AF1896" i="31" s="1"/>
  <c r="AG1896" i="31" s="1"/>
  <c r="AA1897" i="31"/>
  <c r="AB1897" i="31" s="1"/>
  <c r="AC1897" i="31" s="1"/>
  <c r="AD1897" i="31" s="1"/>
  <c r="AE1897" i="31" s="1"/>
  <c r="AF1897" i="31" s="1"/>
  <c r="AG1897" i="31" s="1"/>
  <c r="AA1898" i="31"/>
  <c r="AB1898" i="31" s="1"/>
  <c r="AC1898" i="31" s="1"/>
  <c r="AD1898" i="31" s="1"/>
  <c r="AE1898" i="31" s="1"/>
  <c r="AF1898" i="31" s="1"/>
  <c r="AG1898" i="31" s="1"/>
  <c r="AA1899" i="31"/>
  <c r="AB1899" i="31" s="1"/>
  <c r="AC1899" i="31" s="1"/>
  <c r="AD1899" i="31" s="1"/>
  <c r="AE1899" i="31" s="1"/>
  <c r="AF1899" i="31" s="1"/>
  <c r="AG1899" i="31" s="1"/>
  <c r="AA1900" i="31"/>
  <c r="AB1900" i="31" s="1"/>
  <c r="AC1900" i="31" s="1"/>
  <c r="AD1900" i="31" s="1"/>
  <c r="AE1900" i="31" s="1"/>
  <c r="AF1900" i="31" s="1"/>
  <c r="AG1900" i="31" s="1"/>
  <c r="AA1901" i="31"/>
  <c r="AB1901" i="31" s="1"/>
  <c r="AC1901" i="31" s="1"/>
  <c r="AD1901" i="31" s="1"/>
  <c r="AE1901" i="31" s="1"/>
  <c r="AF1901" i="31" s="1"/>
  <c r="AG1901" i="31" s="1"/>
  <c r="AA1902" i="31"/>
  <c r="AB1902" i="31" s="1"/>
  <c r="AC1902" i="31" s="1"/>
  <c r="AD1902" i="31" s="1"/>
  <c r="AE1902" i="31" s="1"/>
  <c r="AF1902" i="31" s="1"/>
  <c r="AG1902" i="31" s="1"/>
  <c r="AA1903" i="31"/>
  <c r="AB1903" i="31" s="1"/>
  <c r="AC1903" i="31" s="1"/>
  <c r="AD1903" i="31" s="1"/>
  <c r="AE1903" i="31" s="1"/>
  <c r="AF1903" i="31" s="1"/>
  <c r="AG1903" i="31" s="1"/>
  <c r="AA1904" i="31"/>
  <c r="AB1904" i="31" s="1"/>
  <c r="AC1904" i="31" s="1"/>
  <c r="AD1904" i="31" s="1"/>
  <c r="AE1904" i="31" s="1"/>
  <c r="AF1904" i="31" s="1"/>
  <c r="AG1904" i="31" s="1"/>
  <c r="AA1905" i="31"/>
  <c r="AB1905" i="31" s="1"/>
  <c r="AC1905" i="31" s="1"/>
  <c r="AD1905" i="31" s="1"/>
  <c r="AE1905" i="31" s="1"/>
  <c r="AF1905" i="31" s="1"/>
  <c r="AG1905" i="31" s="1"/>
  <c r="AA1906" i="31"/>
  <c r="AB1906" i="31" s="1"/>
  <c r="AC1906" i="31" s="1"/>
  <c r="AD1906" i="31" s="1"/>
  <c r="AE1906" i="31" s="1"/>
  <c r="AF1906" i="31" s="1"/>
  <c r="AG1906" i="31" s="1"/>
  <c r="AA1907" i="31"/>
  <c r="AB1907" i="31" s="1"/>
  <c r="AC1907" i="31" s="1"/>
  <c r="AD1907" i="31" s="1"/>
  <c r="AE1907" i="31" s="1"/>
  <c r="AF1907" i="31" s="1"/>
  <c r="AG1907" i="31" s="1"/>
  <c r="AA1908" i="31"/>
  <c r="AB1908" i="31" s="1"/>
  <c r="AC1908" i="31" s="1"/>
  <c r="AD1908" i="31" s="1"/>
  <c r="AE1908" i="31" s="1"/>
  <c r="AF1908" i="31" s="1"/>
  <c r="AG1908" i="31" s="1"/>
  <c r="AA1909" i="31"/>
  <c r="AB1909" i="31" s="1"/>
  <c r="AC1909" i="31" s="1"/>
  <c r="AD1909" i="31" s="1"/>
  <c r="AE1909" i="31" s="1"/>
  <c r="AF1909" i="31" s="1"/>
  <c r="AG1909" i="31" s="1"/>
  <c r="AA1910" i="31"/>
  <c r="AB1910" i="31" s="1"/>
  <c r="AC1910" i="31" s="1"/>
  <c r="AD1910" i="31" s="1"/>
  <c r="AE1910" i="31" s="1"/>
  <c r="AF1910" i="31" s="1"/>
  <c r="AG1910" i="31" s="1"/>
  <c r="AA1911" i="31"/>
  <c r="AB1911" i="31" s="1"/>
  <c r="AC1911" i="31" s="1"/>
  <c r="AD1911" i="31" s="1"/>
  <c r="AE1911" i="31" s="1"/>
  <c r="AF1911" i="31" s="1"/>
  <c r="AG1911" i="31" s="1"/>
  <c r="AA1912" i="31"/>
  <c r="AB1912" i="31" s="1"/>
  <c r="AC1912" i="31" s="1"/>
  <c r="AD1912" i="31" s="1"/>
  <c r="AE1912" i="31" s="1"/>
  <c r="AF1912" i="31" s="1"/>
  <c r="AG1912" i="31" s="1"/>
  <c r="AA1913" i="31"/>
  <c r="AB1913" i="31" s="1"/>
  <c r="AC1913" i="31" s="1"/>
  <c r="AD1913" i="31" s="1"/>
  <c r="AE1913" i="31" s="1"/>
  <c r="AF1913" i="31" s="1"/>
  <c r="AG1913" i="31" s="1"/>
  <c r="AA1914" i="31"/>
  <c r="AB1914" i="31" s="1"/>
  <c r="AC1914" i="31" s="1"/>
  <c r="AD1914" i="31" s="1"/>
  <c r="AE1914" i="31" s="1"/>
  <c r="AF1914" i="31" s="1"/>
  <c r="AG1914" i="31" s="1"/>
  <c r="AA1915" i="31"/>
  <c r="AB1915" i="31" s="1"/>
  <c r="AC1915" i="31" s="1"/>
  <c r="AD1915" i="31" s="1"/>
  <c r="AE1915" i="31" s="1"/>
  <c r="AF1915" i="31" s="1"/>
  <c r="AG1915" i="31" s="1"/>
  <c r="AA1916" i="31"/>
  <c r="AB1916" i="31" s="1"/>
  <c r="AC1916" i="31" s="1"/>
  <c r="AD1916" i="31" s="1"/>
  <c r="AE1916" i="31" s="1"/>
  <c r="AF1916" i="31" s="1"/>
  <c r="AG1916" i="31" s="1"/>
  <c r="AA1917" i="31"/>
  <c r="AB1917" i="31" s="1"/>
  <c r="AC1917" i="31" s="1"/>
  <c r="AD1917" i="31" s="1"/>
  <c r="AE1917" i="31" s="1"/>
  <c r="AF1917" i="31" s="1"/>
  <c r="AG1917" i="31" s="1"/>
  <c r="AA1918" i="31"/>
  <c r="AB1918" i="31" s="1"/>
  <c r="AC1918" i="31" s="1"/>
  <c r="AD1918" i="31" s="1"/>
  <c r="AE1918" i="31" s="1"/>
  <c r="AF1918" i="31" s="1"/>
  <c r="AG1918" i="31" s="1"/>
  <c r="AA1919" i="31"/>
  <c r="AB1919" i="31" s="1"/>
  <c r="AC1919" i="31" s="1"/>
  <c r="AD1919" i="31" s="1"/>
  <c r="AE1919" i="31" s="1"/>
  <c r="AF1919" i="31" s="1"/>
  <c r="AG1919" i="31" s="1"/>
  <c r="AA1920" i="31"/>
  <c r="AB1920" i="31" s="1"/>
  <c r="AC1920" i="31" s="1"/>
  <c r="AD1920" i="31" s="1"/>
  <c r="AE1920" i="31" s="1"/>
  <c r="AF1920" i="31" s="1"/>
  <c r="AG1920" i="31" s="1"/>
  <c r="AA1921" i="31"/>
  <c r="AB1921" i="31" s="1"/>
  <c r="AC1921" i="31" s="1"/>
  <c r="AD1921" i="31" s="1"/>
  <c r="AE1921" i="31" s="1"/>
  <c r="AF1921" i="31" s="1"/>
  <c r="AG1921" i="31" s="1"/>
  <c r="AA1922" i="31"/>
  <c r="AB1922" i="31" s="1"/>
  <c r="AC1922" i="31" s="1"/>
  <c r="AD1922" i="31" s="1"/>
  <c r="AE1922" i="31" s="1"/>
  <c r="AF1922" i="31" s="1"/>
  <c r="AG1922" i="31" s="1"/>
  <c r="AA1923" i="31"/>
  <c r="AB1923" i="31" s="1"/>
  <c r="AC1923" i="31" s="1"/>
  <c r="AD1923" i="31" s="1"/>
  <c r="AE1923" i="31" s="1"/>
  <c r="AF1923" i="31" s="1"/>
  <c r="AG1923" i="31" s="1"/>
  <c r="AA1924" i="31"/>
  <c r="AB1924" i="31" s="1"/>
  <c r="AC1924" i="31" s="1"/>
  <c r="AD1924" i="31" s="1"/>
  <c r="AE1924" i="31" s="1"/>
  <c r="AF1924" i="31" s="1"/>
  <c r="AG1924" i="31" s="1"/>
  <c r="AA1925" i="31"/>
  <c r="AB1925" i="31" s="1"/>
  <c r="AC1925" i="31" s="1"/>
  <c r="AD1925" i="31" s="1"/>
  <c r="AE1925" i="31" s="1"/>
  <c r="AF1925" i="31" s="1"/>
  <c r="AG1925" i="31" s="1"/>
  <c r="AA1926" i="31"/>
  <c r="AB1926" i="31" s="1"/>
  <c r="AC1926" i="31" s="1"/>
  <c r="AD1926" i="31" s="1"/>
  <c r="AE1926" i="31" s="1"/>
  <c r="AF1926" i="31" s="1"/>
  <c r="AG1926" i="31" s="1"/>
  <c r="AA1927" i="31"/>
  <c r="AB1927" i="31" s="1"/>
  <c r="AC1927" i="31" s="1"/>
  <c r="AD1927" i="31" s="1"/>
  <c r="AE1927" i="31" s="1"/>
  <c r="AF1927" i="31" s="1"/>
  <c r="AG1927" i="31" s="1"/>
  <c r="AA1928" i="31"/>
  <c r="AB1928" i="31" s="1"/>
  <c r="AC1928" i="31" s="1"/>
  <c r="AD1928" i="31" s="1"/>
  <c r="AE1928" i="31" s="1"/>
  <c r="AF1928" i="31" s="1"/>
  <c r="AG1928" i="31" s="1"/>
  <c r="AA1929" i="31"/>
  <c r="AB1929" i="31" s="1"/>
  <c r="AC1929" i="31" s="1"/>
  <c r="AD1929" i="31" s="1"/>
  <c r="AE1929" i="31" s="1"/>
  <c r="AF1929" i="31" s="1"/>
  <c r="AG1929" i="31" s="1"/>
  <c r="AA1930" i="31"/>
  <c r="AB1930" i="31" s="1"/>
  <c r="AC1930" i="31" s="1"/>
  <c r="AD1930" i="31" s="1"/>
  <c r="AE1930" i="31" s="1"/>
  <c r="AF1930" i="31" s="1"/>
  <c r="AG1930" i="31" s="1"/>
  <c r="AA1931" i="31"/>
  <c r="AB1931" i="31" s="1"/>
  <c r="AC1931" i="31" s="1"/>
  <c r="AD1931" i="31" s="1"/>
  <c r="AE1931" i="31" s="1"/>
  <c r="AF1931" i="31" s="1"/>
  <c r="AG1931" i="31" s="1"/>
  <c r="AA1932" i="31"/>
  <c r="AB1932" i="31" s="1"/>
  <c r="AC1932" i="31" s="1"/>
  <c r="AD1932" i="31" s="1"/>
  <c r="AE1932" i="31" s="1"/>
  <c r="AF1932" i="31" s="1"/>
  <c r="AG1932" i="31" s="1"/>
  <c r="AA1933" i="31"/>
  <c r="AB1933" i="31" s="1"/>
  <c r="AC1933" i="31" s="1"/>
  <c r="AD1933" i="31" s="1"/>
  <c r="AE1933" i="31" s="1"/>
  <c r="AF1933" i="31" s="1"/>
  <c r="AG1933" i="31" s="1"/>
  <c r="AA1934" i="31"/>
  <c r="AB1934" i="31" s="1"/>
  <c r="AC1934" i="31" s="1"/>
  <c r="AD1934" i="31" s="1"/>
  <c r="AE1934" i="31" s="1"/>
  <c r="AF1934" i="31" s="1"/>
  <c r="AG1934" i="31" s="1"/>
  <c r="AA1935" i="31"/>
  <c r="AB1935" i="31" s="1"/>
  <c r="AC1935" i="31" s="1"/>
  <c r="AD1935" i="31" s="1"/>
  <c r="AE1935" i="31" s="1"/>
  <c r="AF1935" i="31" s="1"/>
  <c r="AG1935" i="31" s="1"/>
  <c r="AA1936" i="31"/>
  <c r="AB1936" i="31" s="1"/>
  <c r="AC1936" i="31" s="1"/>
  <c r="AD1936" i="31" s="1"/>
  <c r="AE1936" i="31" s="1"/>
  <c r="AF1936" i="31" s="1"/>
  <c r="AG1936" i="31" s="1"/>
  <c r="AA1937" i="31"/>
  <c r="AB1937" i="31" s="1"/>
  <c r="AC1937" i="31" s="1"/>
  <c r="AD1937" i="31" s="1"/>
  <c r="AE1937" i="31" s="1"/>
  <c r="AF1937" i="31" s="1"/>
  <c r="AG1937" i="31" s="1"/>
  <c r="AA1938" i="31"/>
  <c r="AB1938" i="31" s="1"/>
  <c r="AC1938" i="31" s="1"/>
  <c r="AD1938" i="31" s="1"/>
  <c r="AE1938" i="31" s="1"/>
  <c r="AF1938" i="31" s="1"/>
  <c r="AG1938" i="31" s="1"/>
  <c r="AA1939" i="31"/>
  <c r="AB1939" i="31" s="1"/>
  <c r="AC1939" i="31" s="1"/>
  <c r="AD1939" i="31" s="1"/>
  <c r="AE1939" i="31" s="1"/>
  <c r="AF1939" i="31" s="1"/>
  <c r="AG1939" i="31" s="1"/>
  <c r="AA1940" i="31"/>
  <c r="AB1940" i="31" s="1"/>
  <c r="AC1940" i="31" s="1"/>
  <c r="AD1940" i="31" s="1"/>
  <c r="AE1940" i="31" s="1"/>
  <c r="AF1940" i="31" s="1"/>
  <c r="AG1940" i="31" s="1"/>
  <c r="AA1941" i="31"/>
  <c r="AB1941" i="31" s="1"/>
  <c r="AC1941" i="31" s="1"/>
  <c r="AD1941" i="31" s="1"/>
  <c r="AE1941" i="31" s="1"/>
  <c r="AF1941" i="31" s="1"/>
  <c r="AG1941" i="31" s="1"/>
  <c r="AA1942" i="31"/>
  <c r="AB1942" i="31" s="1"/>
  <c r="AC1942" i="31" s="1"/>
  <c r="AD1942" i="31" s="1"/>
  <c r="AE1942" i="31" s="1"/>
  <c r="AF1942" i="31" s="1"/>
  <c r="AG1942" i="31" s="1"/>
  <c r="AA1943" i="31"/>
  <c r="AB1943" i="31" s="1"/>
  <c r="AC1943" i="31" s="1"/>
  <c r="AD1943" i="31" s="1"/>
  <c r="AE1943" i="31" s="1"/>
  <c r="AF1943" i="31" s="1"/>
  <c r="AG1943" i="31" s="1"/>
  <c r="AA1944" i="31"/>
  <c r="AB1944" i="31" s="1"/>
  <c r="AC1944" i="31" s="1"/>
  <c r="AD1944" i="31" s="1"/>
  <c r="AE1944" i="31" s="1"/>
  <c r="AF1944" i="31" s="1"/>
  <c r="AG1944" i="31" s="1"/>
  <c r="AA1945" i="31"/>
  <c r="AB1945" i="31" s="1"/>
  <c r="AC1945" i="31" s="1"/>
  <c r="AD1945" i="31" s="1"/>
  <c r="AE1945" i="31" s="1"/>
  <c r="AF1945" i="31" s="1"/>
  <c r="AG1945" i="31" s="1"/>
  <c r="AA1946" i="31"/>
  <c r="AB1946" i="31" s="1"/>
  <c r="AC1946" i="31" s="1"/>
  <c r="AD1946" i="31" s="1"/>
  <c r="AE1946" i="31" s="1"/>
  <c r="AF1946" i="31" s="1"/>
  <c r="AG1946" i="31" s="1"/>
  <c r="AA1947" i="31"/>
  <c r="AB1947" i="31" s="1"/>
  <c r="AC1947" i="31" s="1"/>
  <c r="AD1947" i="31" s="1"/>
  <c r="AE1947" i="31" s="1"/>
  <c r="AF1947" i="31" s="1"/>
  <c r="AG1947" i="31" s="1"/>
  <c r="AA1948" i="31"/>
  <c r="AB1948" i="31" s="1"/>
  <c r="AC1948" i="31" s="1"/>
  <c r="AD1948" i="31" s="1"/>
  <c r="AE1948" i="31" s="1"/>
  <c r="AF1948" i="31" s="1"/>
  <c r="AG1948" i="31" s="1"/>
  <c r="AA1949" i="31"/>
  <c r="AB1949" i="31" s="1"/>
  <c r="AC1949" i="31" s="1"/>
  <c r="AD1949" i="31" s="1"/>
  <c r="AE1949" i="31" s="1"/>
  <c r="AF1949" i="31" s="1"/>
  <c r="AG1949" i="31" s="1"/>
  <c r="AA1950" i="31"/>
  <c r="AB1950" i="31" s="1"/>
  <c r="AC1950" i="31" s="1"/>
  <c r="AD1950" i="31" s="1"/>
  <c r="AE1950" i="31" s="1"/>
  <c r="AF1950" i="31" s="1"/>
  <c r="AG1950" i="31" s="1"/>
  <c r="AA1951" i="31"/>
  <c r="AB1951" i="31" s="1"/>
  <c r="AC1951" i="31" s="1"/>
  <c r="AD1951" i="31" s="1"/>
  <c r="AE1951" i="31" s="1"/>
  <c r="AF1951" i="31" s="1"/>
  <c r="AG1951" i="31" s="1"/>
  <c r="AA1952" i="31"/>
  <c r="AB1952" i="31" s="1"/>
  <c r="AC1952" i="31" s="1"/>
  <c r="AD1952" i="31" s="1"/>
  <c r="AE1952" i="31" s="1"/>
  <c r="AF1952" i="31" s="1"/>
  <c r="AG1952" i="31" s="1"/>
  <c r="AA1953" i="31"/>
  <c r="AB1953" i="31" s="1"/>
  <c r="AC1953" i="31" s="1"/>
  <c r="AD1953" i="31" s="1"/>
  <c r="AE1953" i="31" s="1"/>
  <c r="AF1953" i="31" s="1"/>
  <c r="AG1953" i="31" s="1"/>
  <c r="AA1954" i="31"/>
  <c r="AB1954" i="31" s="1"/>
  <c r="AC1954" i="31" s="1"/>
  <c r="AD1954" i="31" s="1"/>
  <c r="AE1954" i="31" s="1"/>
  <c r="AF1954" i="31" s="1"/>
  <c r="AG1954" i="31" s="1"/>
  <c r="AA1955" i="31"/>
  <c r="AB1955" i="31" s="1"/>
  <c r="AC1955" i="31" s="1"/>
  <c r="AD1955" i="31" s="1"/>
  <c r="AE1955" i="31" s="1"/>
  <c r="AF1955" i="31" s="1"/>
  <c r="AG1955" i="31" s="1"/>
  <c r="AA1956" i="31"/>
  <c r="AB1956" i="31" s="1"/>
  <c r="AC1956" i="31" s="1"/>
  <c r="AD1956" i="31" s="1"/>
  <c r="AE1956" i="31" s="1"/>
  <c r="AF1956" i="31" s="1"/>
  <c r="AG1956" i="31" s="1"/>
  <c r="AA1957" i="31"/>
  <c r="AB1957" i="31" s="1"/>
  <c r="AC1957" i="31" s="1"/>
  <c r="AD1957" i="31" s="1"/>
  <c r="AE1957" i="31" s="1"/>
  <c r="AF1957" i="31" s="1"/>
  <c r="AG1957" i="31" s="1"/>
  <c r="AA1958" i="31"/>
  <c r="AB1958" i="31" s="1"/>
  <c r="AC1958" i="31" s="1"/>
  <c r="AD1958" i="31" s="1"/>
  <c r="AE1958" i="31" s="1"/>
  <c r="AF1958" i="31" s="1"/>
  <c r="AG1958" i="31" s="1"/>
  <c r="AA1959" i="31"/>
  <c r="AB1959" i="31" s="1"/>
  <c r="AC1959" i="31" s="1"/>
  <c r="AD1959" i="31" s="1"/>
  <c r="AE1959" i="31" s="1"/>
  <c r="AF1959" i="31" s="1"/>
  <c r="AG1959" i="31" s="1"/>
  <c r="AA1960" i="31"/>
  <c r="AB1960" i="31" s="1"/>
  <c r="AC1960" i="31" s="1"/>
  <c r="AD1960" i="31" s="1"/>
  <c r="AE1960" i="31" s="1"/>
  <c r="AF1960" i="31" s="1"/>
  <c r="AG1960" i="31" s="1"/>
  <c r="AA1961" i="31"/>
  <c r="AB1961" i="31" s="1"/>
  <c r="AC1961" i="31" s="1"/>
  <c r="AD1961" i="31" s="1"/>
  <c r="AE1961" i="31" s="1"/>
  <c r="AF1961" i="31" s="1"/>
  <c r="AG1961" i="31" s="1"/>
  <c r="AA1962" i="31"/>
  <c r="AB1962" i="31" s="1"/>
  <c r="AC1962" i="31" s="1"/>
  <c r="AD1962" i="31" s="1"/>
  <c r="AE1962" i="31" s="1"/>
  <c r="AF1962" i="31" s="1"/>
  <c r="AG1962" i="31" s="1"/>
  <c r="AA1963" i="31"/>
  <c r="AB1963" i="31" s="1"/>
  <c r="AC1963" i="31" s="1"/>
  <c r="AD1963" i="31" s="1"/>
  <c r="AE1963" i="31" s="1"/>
  <c r="AF1963" i="31" s="1"/>
  <c r="AG1963" i="31" s="1"/>
  <c r="AA1964" i="31"/>
  <c r="AB1964" i="31" s="1"/>
  <c r="AC1964" i="31" s="1"/>
  <c r="AD1964" i="31" s="1"/>
  <c r="AE1964" i="31" s="1"/>
  <c r="AF1964" i="31" s="1"/>
  <c r="AG1964" i="31" s="1"/>
  <c r="AA1965" i="31"/>
  <c r="AB1965" i="31" s="1"/>
  <c r="AC1965" i="31" s="1"/>
  <c r="AD1965" i="31" s="1"/>
  <c r="AE1965" i="31" s="1"/>
  <c r="AF1965" i="31" s="1"/>
  <c r="AG1965" i="31" s="1"/>
  <c r="AA1966" i="31"/>
  <c r="AB1966" i="31" s="1"/>
  <c r="AC1966" i="31" s="1"/>
  <c r="AD1966" i="31" s="1"/>
  <c r="AE1966" i="31" s="1"/>
  <c r="AF1966" i="31" s="1"/>
  <c r="AG1966" i="31" s="1"/>
  <c r="AA1967" i="31"/>
  <c r="AB1967" i="31" s="1"/>
  <c r="AC1967" i="31" s="1"/>
  <c r="AD1967" i="31" s="1"/>
  <c r="AE1967" i="31" s="1"/>
  <c r="AF1967" i="31" s="1"/>
  <c r="AG1967" i="31" s="1"/>
  <c r="AA1968" i="31"/>
  <c r="AB1968" i="31" s="1"/>
  <c r="AC1968" i="31" s="1"/>
  <c r="AD1968" i="31" s="1"/>
  <c r="AE1968" i="31" s="1"/>
  <c r="AF1968" i="31" s="1"/>
  <c r="AG1968" i="31" s="1"/>
  <c r="AA1969" i="31"/>
  <c r="AB1969" i="31" s="1"/>
  <c r="AC1969" i="31" s="1"/>
  <c r="AD1969" i="31" s="1"/>
  <c r="AE1969" i="31" s="1"/>
  <c r="AF1969" i="31" s="1"/>
  <c r="AG1969" i="31" s="1"/>
  <c r="AA1970" i="31"/>
  <c r="AB1970" i="31" s="1"/>
  <c r="AC1970" i="31" s="1"/>
  <c r="AD1970" i="31" s="1"/>
  <c r="AE1970" i="31" s="1"/>
  <c r="AF1970" i="31" s="1"/>
  <c r="AG1970" i="31" s="1"/>
  <c r="AA1971" i="31"/>
  <c r="AB1971" i="31" s="1"/>
  <c r="AC1971" i="31" s="1"/>
  <c r="AD1971" i="31" s="1"/>
  <c r="AE1971" i="31" s="1"/>
  <c r="AF1971" i="31" s="1"/>
  <c r="AG1971" i="31" s="1"/>
  <c r="AA1972" i="31"/>
  <c r="AB1972" i="31" s="1"/>
  <c r="AC1972" i="31" s="1"/>
  <c r="AD1972" i="31" s="1"/>
  <c r="AE1972" i="31" s="1"/>
  <c r="AF1972" i="31" s="1"/>
  <c r="AG1972" i="31" s="1"/>
  <c r="AA1973" i="31"/>
  <c r="AB1973" i="31" s="1"/>
  <c r="AC1973" i="31" s="1"/>
  <c r="AD1973" i="31" s="1"/>
  <c r="AE1973" i="31" s="1"/>
  <c r="AF1973" i="31" s="1"/>
  <c r="AG1973" i="31" s="1"/>
  <c r="AA1974" i="31"/>
  <c r="AB1974" i="31" s="1"/>
  <c r="AC1974" i="31" s="1"/>
  <c r="AD1974" i="31" s="1"/>
  <c r="AE1974" i="31" s="1"/>
  <c r="AF1974" i="31" s="1"/>
  <c r="AG1974" i="31" s="1"/>
  <c r="AA1975" i="31"/>
  <c r="AB1975" i="31" s="1"/>
  <c r="AC1975" i="31" s="1"/>
  <c r="AD1975" i="31" s="1"/>
  <c r="AE1975" i="31" s="1"/>
  <c r="AF1975" i="31" s="1"/>
  <c r="AG1975" i="31" s="1"/>
  <c r="AA1976" i="31"/>
  <c r="AB1976" i="31" s="1"/>
  <c r="AC1976" i="31" s="1"/>
  <c r="AD1976" i="31" s="1"/>
  <c r="AE1976" i="31" s="1"/>
  <c r="AF1976" i="31" s="1"/>
  <c r="AG1976" i="31" s="1"/>
  <c r="AA1977" i="31"/>
  <c r="AB1977" i="31" s="1"/>
  <c r="AC1977" i="31" s="1"/>
  <c r="AD1977" i="31" s="1"/>
  <c r="AE1977" i="31" s="1"/>
  <c r="AF1977" i="31" s="1"/>
  <c r="AG1977" i="31" s="1"/>
  <c r="AA1978" i="31"/>
  <c r="AB1978" i="31" s="1"/>
  <c r="AC1978" i="31" s="1"/>
  <c r="AD1978" i="31" s="1"/>
  <c r="AE1978" i="31" s="1"/>
  <c r="AF1978" i="31" s="1"/>
  <c r="AG1978" i="31" s="1"/>
  <c r="AA1979" i="31"/>
  <c r="AB1979" i="31" s="1"/>
  <c r="AC1979" i="31" s="1"/>
  <c r="AD1979" i="31" s="1"/>
  <c r="AE1979" i="31" s="1"/>
  <c r="AF1979" i="31" s="1"/>
  <c r="AG1979" i="31" s="1"/>
  <c r="AA1980" i="31"/>
  <c r="AB1980" i="31" s="1"/>
  <c r="AC1980" i="31" s="1"/>
  <c r="AD1980" i="31" s="1"/>
  <c r="AE1980" i="31" s="1"/>
  <c r="AF1980" i="31" s="1"/>
  <c r="AG1980" i="31" s="1"/>
  <c r="AA1981" i="31"/>
  <c r="AB1981" i="31" s="1"/>
  <c r="AC1981" i="31" s="1"/>
  <c r="AD1981" i="31" s="1"/>
  <c r="AE1981" i="31" s="1"/>
  <c r="AF1981" i="31" s="1"/>
  <c r="AG1981" i="31" s="1"/>
  <c r="AA1982" i="31"/>
  <c r="AB1982" i="31" s="1"/>
  <c r="AC1982" i="31" s="1"/>
  <c r="AD1982" i="31" s="1"/>
  <c r="AE1982" i="31" s="1"/>
  <c r="AF1982" i="31" s="1"/>
  <c r="AG1982" i="31" s="1"/>
  <c r="AA1983" i="31"/>
  <c r="AB1983" i="31" s="1"/>
  <c r="AC1983" i="31" s="1"/>
  <c r="AD1983" i="31" s="1"/>
  <c r="AE1983" i="31" s="1"/>
  <c r="AF1983" i="31" s="1"/>
  <c r="AG1983" i="31" s="1"/>
  <c r="AA1984" i="31"/>
  <c r="AB1984" i="31" s="1"/>
  <c r="AC1984" i="31" s="1"/>
  <c r="AD1984" i="31" s="1"/>
  <c r="AE1984" i="31" s="1"/>
  <c r="AF1984" i="31" s="1"/>
  <c r="AG1984" i="31" s="1"/>
  <c r="AA1985" i="31"/>
  <c r="AB1985" i="31" s="1"/>
  <c r="AC1985" i="31" s="1"/>
  <c r="AD1985" i="31" s="1"/>
  <c r="AE1985" i="31" s="1"/>
  <c r="AF1985" i="31" s="1"/>
  <c r="AG1985" i="31" s="1"/>
  <c r="AA1986" i="31"/>
  <c r="AB1986" i="31" s="1"/>
  <c r="AC1986" i="31" s="1"/>
  <c r="AD1986" i="31" s="1"/>
  <c r="AE1986" i="31" s="1"/>
  <c r="AF1986" i="31" s="1"/>
  <c r="AG1986" i="31" s="1"/>
  <c r="AA1987" i="31"/>
  <c r="AB1987" i="31" s="1"/>
  <c r="AC1987" i="31" s="1"/>
  <c r="AD1987" i="31" s="1"/>
  <c r="AE1987" i="31" s="1"/>
  <c r="AF1987" i="31" s="1"/>
  <c r="AG1987" i="31" s="1"/>
  <c r="AA1988" i="31"/>
  <c r="AB1988" i="31" s="1"/>
  <c r="AC1988" i="31" s="1"/>
  <c r="AD1988" i="31" s="1"/>
  <c r="AE1988" i="31" s="1"/>
  <c r="AF1988" i="31" s="1"/>
  <c r="AG1988" i="31" s="1"/>
  <c r="AA1989" i="31"/>
  <c r="AB1989" i="31" s="1"/>
  <c r="AC1989" i="31" s="1"/>
  <c r="AD1989" i="31" s="1"/>
  <c r="AE1989" i="31" s="1"/>
  <c r="AF1989" i="31" s="1"/>
  <c r="AG1989" i="31" s="1"/>
  <c r="AA1990" i="31"/>
  <c r="AB1990" i="31" s="1"/>
  <c r="AC1990" i="31" s="1"/>
  <c r="AD1990" i="31" s="1"/>
  <c r="AE1990" i="31" s="1"/>
  <c r="AF1990" i="31" s="1"/>
  <c r="AG1990" i="31" s="1"/>
  <c r="AA1991" i="31"/>
  <c r="AB1991" i="31" s="1"/>
  <c r="AC1991" i="31" s="1"/>
  <c r="AD1991" i="31" s="1"/>
  <c r="AE1991" i="31" s="1"/>
  <c r="AF1991" i="31" s="1"/>
  <c r="AG1991" i="31" s="1"/>
  <c r="AA1992" i="31"/>
  <c r="AB1992" i="31" s="1"/>
  <c r="AC1992" i="31" s="1"/>
  <c r="AD1992" i="31" s="1"/>
  <c r="AE1992" i="31" s="1"/>
  <c r="AF1992" i="31" s="1"/>
  <c r="AG1992" i="31" s="1"/>
  <c r="AA1993" i="31"/>
  <c r="AB1993" i="31" s="1"/>
  <c r="AC1993" i="31" s="1"/>
  <c r="AD1993" i="31" s="1"/>
  <c r="AE1993" i="31" s="1"/>
  <c r="AF1993" i="31" s="1"/>
  <c r="AG1993" i="31" s="1"/>
  <c r="AA1994" i="31"/>
  <c r="AB1994" i="31" s="1"/>
  <c r="AC1994" i="31" s="1"/>
  <c r="AD1994" i="31" s="1"/>
  <c r="AE1994" i="31" s="1"/>
  <c r="AF1994" i="31" s="1"/>
  <c r="AG1994" i="31" s="1"/>
  <c r="AA1995" i="31"/>
  <c r="AB1995" i="31" s="1"/>
  <c r="AC1995" i="31" s="1"/>
  <c r="AD1995" i="31" s="1"/>
  <c r="AE1995" i="31" s="1"/>
  <c r="AF1995" i="31" s="1"/>
  <c r="AG1995" i="31" s="1"/>
  <c r="AA1996" i="31"/>
  <c r="AB1996" i="31" s="1"/>
  <c r="AC1996" i="31" s="1"/>
  <c r="AD1996" i="31" s="1"/>
  <c r="AE1996" i="31" s="1"/>
  <c r="AF1996" i="31" s="1"/>
  <c r="AG1996" i="31" s="1"/>
  <c r="AA1997" i="31"/>
  <c r="AB1997" i="31" s="1"/>
  <c r="AC1997" i="31" s="1"/>
  <c r="AD1997" i="31" s="1"/>
  <c r="AE1997" i="31" s="1"/>
  <c r="AF1997" i="31" s="1"/>
  <c r="AG1997" i="31" s="1"/>
  <c r="AA1998" i="31"/>
  <c r="AB1998" i="31" s="1"/>
  <c r="AC1998" i="31" s="1"/>
  <c r="AD1998" i="31" s="1"/>
  <c r="AE1998" i="31" s="1"/>
  <c r="AF1998" i="31" s="1"/>
  <c r="AG1998" i="31" s="1"/>
  <c r="AA1999" i="31"/>
  <c r="AB1999" i="31" s="1"/>
  <c r="AC1999" i="31" s="1"/>
  <c r="AD1999" i="31" s="1"/>
  <c r="AE1999" i="31" s="1"/>
  <c r="AF1999" i="31" s="1"/>
  <c r="AG1999" i="31" s="1"/>
  <c r="AA2000" i="31"/>
  <c r="AB2000" i="31" s="1"/>
  <c r="AC2000" i="31" s="1"/>
  <c r="AD2000" i="31" s="1"/>
  <c r="AE2000" i="31" s="1"/>
  <c r="AF2000" i="31" s="1"/>
  <c r="AG2000" i="31" s="1"/>
  <c r="AA2001" i="31"/>
  <c r="AB2001" i="31" s="1"/>
  <c r="AC2001" i="31" s="1"/>
  <c r="AD2001" i="31" s="1"/>
  <c r="AE2001" i="31" s="1"/>
  <c r="AF2001" i="31" s="1"/>
  <c r="AG2001" i="31" s="1"/>
  <c r="AA2002" i="31"/>
  <c r="AB2002" i="31" s="1"/>
  <c r="AC2002" i="31" s="1"/>
  <c r="AD2002" i="31" s="1"/>
  <c r="AE2002" i="31" s="1"/>
  <c r="AF2002" i="31" s="1"/>
  <c r="AG2002" i="31" s="1"/>
  <c r="AA2003" i="31"/>
  <c r="AB2003" i="31" s="1"/>
  <c r="AC2003" i="31" s="1"/>
  <c r="AD2003" i="31" s="1"/>
  <c r="AE2003" i="31" s="1"/>
  <c r="AF2003" i="31" s="1"/>
  <c r="AG2003" i="31" s="1"/>
  <c r="AA2004" i="31"/>
  <c r="AB2004" i="31" s="1"/>
  <c r="AC2004" i="31" s="1"/>
  <c r="AD2004" i="31" s="1"/>
  <c r="AE2004" i="31" s="1"/>
  <c r="AF2004" i="31" s="1"/>
  <c r="AG2004" i="31" s="1"/>
  <c r="AA2005" i="31"/>
  <c r="AB2005" i="31" s="1"/>
  <c r="AC2005" i="31" s="1"/>
  <c r="AD2005" i="31" s="1"/>
  <c r="AE2005" i="31" s="1"/>
  <c r="AF2005" i="31" s="1"/>
  <c r="AG2005" i="31" s="1"/>
  <c r="AA2006" i="31"/>
  <c r="AB2006" i="31" s="1"/>
  <c r="AC2006" i="31" s="1"/>
  <c r="AD2006" i="31" s="1"/>
  <c r="AE2006" i="31" s="1"/>
  <c r="AF2006" i="31" s="1"/>
  <c r="AG2006" i="31" s="1"/>
  <c r="AA2007" i="31"/>
  <c r="AB2007" i="31" s="1"/>
  <c r="AC2007" i="31" s="1"/>
  <c r="AD2007" i="31" s="1"/>
  <c r="AE2007" i="31" s="1"/>
  <c r="AF2007" i="31" s="1"/>
  <c r="AG2007" i="31" s="1"/>
  <c r="AA2008" i="31"/>
  <c r="AB2008" i="31" s="1"/>
  <c r="AC2008" i="31" s="1"/>
  <c r="AD2008" i="31" s="1"/>
  <c r="AE2008" i="31" s="1"/>
  <c r="AF2008" i="31" s="1"/>
  <c r="AG2008" i="31" s="1"/>
  <c r="AA2009" i="31"/>
  <c r="AB2009" i="31" s="1"/>
  <c r="AC2009" i="31" s="1"/>
  <c r="AD2009" i="31" s="1"/>
  <c r="AE2009" i="31" s="1"/>
  <c r="AF2009" i="31" s="1"/>
  <c r="AG2009" i="31" s="1"/>
  <c r="AA2010" i="31"/>
  <c r="AB2010" i="31" s="1"/>
  <c r="AC2010" i="31" s="1"/>
  <c r="AD2010" i="31" s="1"/>
  <c r="AE2010" i="31" s="1"/>
  <c r="AF2010" i="31" s="1"/>
  <c r="AG2010" i="31" s="1"/>
  <c r="AA2011" i="31"/>
  <c r="AB2011" i="31" s="1"/>
  <c r="AC2011" i="31" s="1"/>
  <c r="AD2011" i="31" s="1"/>
  <c r="AE2011" i="31" s="1"/>
  <c r="AF2011" i="31" s="1"/>
  <c r="AG2011" i="31" s="1"/>
  <c r="AA2012" i="31"/>
  <c r="AB2012" i="31" s="1"/>
  <c r="AC2012" i="31" s="1"/>
  <c r="AD2012" i="31" s="1"/>
  <c r="AE2012" i="31" s="1"/>
  <c r="AF2012" i="31" s="1"/>
  <c r="AG2012" i="31" s="1"/>
  <c r="AA2013" i="31"/>
  <c r="AB2013" i="31" s="1"/>
  <c r="AC2013" i="31" s="1"/>
  <c r="AD2013" i="31" s="1"/>
  <c r="AE2013" i="31" s="1"/>
  <c r="AF2013" i="31" s="1"/>
  <c r="AG2013" i="31" s="1"/>
  <c r="AA2014" i="31"/>
  <c r="AB2014" i="31" s="1"/>
  <c r="AC2014" i="31" s="1"/>
  <c r="AD2014" i="31" s="1"/>
  <c r="AE2014" i="31" s="1"/>
  <c r="AF2014" i="31" s="1"/>
  <c r="AG2014" i="31" s="1"/>
  <c r="AA2015" i="31"/>
  <c r="AB2015" i="31" s="1"/>
  <c r="AC2015" i="31" s="1"/>
  <c r="AD2015" i="31" s="1"/>
  <c r="AE2015" i="31" s="1"/>
  <c r="AF2015" i="31" s="1"/>
  <c r="AG2015" i="31" s="1"/>
  <c r="AA2016" i="31"/>
  <c r="AB2016" i="31" s="1"/>
  <c r="AC2016" i="31" s="1"/>
  <c r="AD2016" i="31" s="1"/>
  <c r="AE2016" i="31" s="1"/>
  <c r="AF2016" i="31" s="1"/>
  <c r="AG2016" i="31" s="1"/>
  <c r="AA2017" i="31"/>
  <c r="AB2017" i="31" s="1"/>
  <c r="AC2017" i="31" s="1"/>
  <c r="AD2017" i="31" s="1"/>
  <c r="AE2017" i="31" s="1"/>
  <c r="AF2017" i="31" s="1"/>
  <c r="AG2017" i="31" s="1"/>
  <c r="AA2018" i="31"/>
  <c r="AB2018" i="31" s="1"/>
  <c r="AC2018" i="31" s="1"/>
  <c r="AD2018" i="31" s="1"/>
  <c r="AE2018" i="31" s="1"/>
  <c r="AF2018" i="31" s="1"/>
  <c r="AG2018" i="31" s="1"/>
  <c r="AA2019" i="31"/>
  <c r="AB2019" i="31" s="1"/>
  <c r="AC2019" i="31" s="1"/>
  <c r="AD2019" i="31" s="1"/>
  <c r="AE2019" i="31" s="1"/>
  <c r="AF2019" i="31" s="1"/>
  <c r="AG2019" i="31" s="1"/>
  <c r="AA2020" i="31"/>
  <c r="AB2020" i="31" s="1"/>
  <c r="AC2020" i="31" s="1"/>
  <c r="AD2020" i="31" s="1"/>
  <c r="AE2020" i="31" s="1"/>
  <c r="AF2020" i="31" s="1"/>
  <c r="AG2020" i="31" s="1"/>
  <c r="AA2021" i="31"/>
  <c r="AB2021" i="31" s="1"/>
  <c r="AC2021" i="31" s="1"/>
  <c r="AD2021" i="31" s="1"/>
  <c r="AE2021" i="31" s="1"/>
  <c r="AF2021" i="31" s="1"/>
  <c r="AG2021" i="31" s="1"/>
  <c r="AA2022" i="31"/>
  <c r="AB2022" i="31" s="1"/>
  <c r="AC2022" i="31" s="1"/>
  <c r="AD2022" i="31" s="1"/>
  <c r="AE2022" i="31" s="1"/>
  <c r="AF2022" i="31" s="1"/>
  <c r="AG2022" i="31" s="1"/>
  <c r="AA2023" i="31"/>
  <c r="AB2023" i="31" s="1"/>
  <c r="AC2023" i="31" s="1"/>
  <c r="AD2023" i="31" s="1"/>
  <c r="AE2023" i="31" s="1"/>
  <c r="AF2023" i="31" s="1"/>
  <c r="AG2023" i="31" s="1"/>
  <c r="AA2024" i="31"/>
  <c r="AB2024" i="31" s="1"/>
  <c r="AC2024" i="31" s="1"/>
  <c r="AD2024" i="31" s="1"/>
  <c r="AE2024" i="31" s="1"/>
  <c r="AF2024" i="31" s="1"/>
  <c r="AG2024" i="31" s="1"/>
  <c r="AA2025" i="31"/>
  <c r="AB2025" i="31" s="1"/>
  <c r="AC2025" i="31" s="1"/>
  <c r="AD2025" i="31" s="1"/>
  <c r="AE2025" i="31" s="1"/>
  <c r="AF2025" i="31" s="1"/>
  <c r="AG2025" i="31" s="1"/>
  <c r="AA2026" i="31"/>
  <c r="AB2026" i="31" s="1"/>
  <c r="AC2026" i="31" s="1"/>
  <c r="AD2026" i="31" s="1"/>
  <c r="AE2026" i="31" s="1"/>
  <c r="AF2026" i="31" s="1"/>
  <c r="AG2026" i="31" s="1"/>
  <c r="AA2027" i="31"/>
  <c r="AB2027" i="31" s="1"/>
  <c r="AC2027" i="31" s="1"/>
  <c r="AD2027" i="31" s="1"/>
  <c r="AE2027" i="31" s="1"/>
  <c r="AF2027" i="31" s="1"/>
  <c r="AG2027" i="31" s="1"/>
  <c r="AA2028" i="31"/>
  <c r="AB2028" i="31" s="1"/>
  <c r="AC2028" i="31" s="1"/>
  <c r="AD2028" i="31" s="1"/>
  <c r="AE2028" i="31" s="1"/>
  <c r="AF2028" i="31" s="1"/>
  <c r="AG2028" i="31" s="1"/>
  <c r="AA2029" i="31"/>
  <c r="AB2029" i="31" s="1"/>
  <c r="AC2029" i="31" s="1"/>
  <c r="AD2029" i="31" s="1"/>
  <c r="AE2029" i="31" s="1"/>
  <c r="AF2029" i="31" s="1"/>
  <c r="AG2029" i="31" s="1"/>
  <c r="AA2030" i="31"/>
  <c r="AB2030" i="31" s="1"/>
  <c r="AC2030" i="31" s="1"/>
  <c r="AD2030" i="31" s="1"/>
  <c r="AE2030" i="31" s="1"/>
  <c r="AF2030" i="31" s="1"/>
  <c r="AG2030" i="31" s="1"/>
  <c r="AA2031" i="31"/>
  <c r="AB2031" i="31" s="1"/>
  <c r="AC2031" i="31" s="1"/>
  <c r="AD2031" i="31" s="1"/>
  <c r="AE2031" i="31" s="1"/>
  <c r="AF2031" i="31" s="1"/>
  <c r="AG2031" i="31" s="1"/>
  <c r="AA2032" i="31"/>
  <c r="AB2032" i="31" s="1"/>
  <c r="AC2032" i="31" s="1"/>
  <c r="AD2032" i="31" s="1"/>
  <c r="AE2032" i="31" s="1"/>
  <c r="AF2032" i="31" s="1"/>
  <c r="AG2032" i="31" s="1"/>
  <c r="AA2033" i="31"/>
  <c r="AB2033" i="31" s="1"/>
  <c r="AC2033" i="31" s="1"/>
  <c r="AD2033" i="31" s="1"/>
  <c r="AE2033" i="31" s="1"/>
  <c r="AF2033" i="31" s="1"/>
  <c r="AG2033" i="31" s="1"/>
  <c r="AA2034" i="31"/>
  <c r="AB2034" i="31" s="1"/>
  <c r="AC2034" i="31" s="1"/>
  <c r="AD2034" i="31" s="1"/>
  <c r="AE2034" i="31" s="1"/>
  <c r="AF2034" i="31" s="1"/>
  <c r="AG2034" i="31" s="1"/>
  <c r="AA2035" i="31"/>
  <c r="AB2035" i="31" s="1"/>
  <c r="AC2035" i="31" s="1"/>
  <c r="AD2035" i="31" s="1"/>
  <c r="AE2035" i="31" s="1"/>
  <c r="AF2035" i="31" s="1"/>
  <c r="AG2035" i="31" s="1"/>
  <c r="AA2036" i="31"/>
  <c r="AB2036" i="31" s="1"/>
  <c r="AC2036" i="31" s="1"/>
  <c r="AD2036" i="31" s="1"/>
  <c r="AE2036" i="31" s="1"/>
  <c r="AF2036" i="31" s="1"/>
  <c r="AG2036" i="31" s="1"/>
  <c r="AA2037" i="31"/>
  <c r="AB2037" i="31" s="1"/>
  <c r="AC2037" i="31" s="1"/>
  <c r="AD2037" i="31" s="1"/>
  <c r="AE2037" i="31" s="1"/>
  <c r="AF2037" i="31" s="1"/>
  <c r="AG2037" i="31" s="1"/>
  <c r="AA2038" i="31"/>
  <c r="AB2038" i="31" s="1"/>
  <c r="AC2038" i="31" s="1"/>
  <c r="AD2038" i="31" s="1"/>
  <c r="AE2038" i="31" s="1"/>
  <c r="AF2038" i="31" s="1"/>
  <c r="AG2038" i="31" s="1"/>
  <c r="AA2039" i="31"/>
  <c r="AB2039" i="31" s="1"/>
  <c r="AC2039" i="31" s="1"/>
  <c r="AD2039" i="31" s="1"/>
  <c r="AE2039" i="31" s="1"/>
  <c r="AF2039" i="31" s="1"/>
  <c r="AG2039" i="31" s="1"/>
  <c r="AA2040" i="31"/>
  <c r="AB2040" i="31" s="1"/>
  <c r="AC2040" i="31" s="1"/>
  <c r="AD2040" i="31" s="1"/>
  <c r="AE2040" i="31" s="1"/>
  <c r="AF2040" i="31" s="1"/>
  <c r="AG2040" i="31" s="1"/>
  <c r="AA2041" i="31"/>
  <c r="AB2041" i="31" s="1"/>
  <c r="AC2041" i="31" s="1"/>
  <c r="AD2041" i="31" s="1"/>
  <c r="AE2041" i="31" s="1"/>
  <c r="AF2041" i="31" s="1"/>
  <c r="AG2041" i="31" s="1"/>
  <c r="AA2042" i="31"/>
  <c r="AB2042" i="31" s="1"/>
  <c r="AC2042" i="31" s="1"/>
  <c r="AD2042" i="31" s="1"/>
  <c r="AE2042" i="31" s="1"/>
  <c r="AF2042" i="31" s="1"/>
  <c r="AG2042" i="31" s="1"/>
  <c r="AA2043" i="31"/>
  <c r="AB2043" i="31" s="1"/>
  <c r="AC2043" i="31" s="1"/>
  <c r="AD2043" i="31" s="1"/>
  <c r="AE2043" i="31" s="1"/>
  <c r="AF2043" i="31" s="1"/>
  <c r="AG2043" i="31" s="1"/>
  <c r="AA2044" i="31"/>
  <c r="AB2044" i="31" s="1"/>
  <c r="AC2044" i="31" s="1"/>
  <c r="AD2044" i="31" s="1"/>
  <c r="AE2044" i="31" s="1"/>
  <c r="AF2044" i="31" s="1"/>
  <c r="AG2044" i="31" s="1"/>
  <c r="AA2045" i="31"/>
  <c r="AB2045" i="31" s="1"/>
  <c r="AC2045" i="31" s="1"/>
  <c r="AD2045" i="31" s="1"/>
  <c r="AE2045" i="31" s="1"/>
  <c r="AF2045" i="31" s="1"/>
  <c r="AG2045" i="31" s="1"/>
  <c r="AA2046" i="31"/>
  <c r="AB2046" i="31" s="1"/>
  <c r="AC2046" i="31" s="1"/>
  <c r="AD2046" i="31" s="1"/>
  <c r="AE2046" i="31" s="1"/>
  <c r="AF2046" i="31" s="1"/>
  <c r="AG2046" i="31" s="1"/>
  <c r="AA2047" i="31"/>
  <c r="AB2047" i="31" s="1"/>
  <c r="AC2047" i="31" s="1"/>
  <c r="AD2047" i="31" s="1"/>
  <c r="AE2047" i="31" s="1"/>
  <c r="AF2047" i="31" s="1"/>
  <c r="AG2047" i="31" s="1"/>
  <c r="AA2048" i="31"/>
  <c r="AB2048" i="31" s="1"/>
  <c r="AC2048" i="31" s="1"/>
  <c r="AD2048" i="31" s="1"/>
  <c r="AE2048" i="31" s="1"/>
  <c r="AF2048" i="31" s="1"/>
  <c r="AG2048" i="31" s="1"/>
  <c r="AA2049" i="31"/>
  <c r="AB2049" i="31" s="1"/>
  <c r="AC2049" i="31" s="1"/>
  <c r="AD2049" i="31" s="1"/>
  <c r="AE2049" i="31" s="1"/>
  <c r="AF2049" i="31" s="1"/>
  <c r="AG2049" i="31" s="1"/>
  <c r="AA2050" i="31"/>
  <c r="AB2050" i="31" s="1"/>
  <c r="AC2050" i="31" s="1"/>
  <c r="AD2050" i="31" s="1"/>
  <c r="AE2050" i="31" s="1"/>
  <c r="AF2050" i="31" s="1"/>
  <c r="AG2050" i="31" s="1"/>
  <c r="AA2051" i="31"/>
  <c r="AB2051" i="31" s="1"/>
  <c r="AC2051" i="31" s="1"/>
  <c r="AD2051" i="31" s="1"/>
  <c r="AE2051" i="31" s="1"/>
  <c r="AF2051" i="31" s="1"/>
  <c r="AG2051" i="31" s="1"/>
  <c r="AA2052" i="31"/>
  <c r="AB2052" i="31" s="1"/>
  <c r="AC2052" i="31" s="1"/>
  <c r="AD2052" i="31" s="1"/>
  <c r="AE2052" i="31" s="1"/>
  <c r="AF2052" i="31" s="1"/>
  <c r="AG2052" i="31" s="1"/>
  <c r="AA2053" i="31"/>
  <c r="AB2053" i="31" s="1"/>
  <c r="AC2053" i="31" s="1"/>
  <c r="AD2053" i="31" s="1"/>
  <c r="AE2053" i="31" s="1"/>
  <c r="AF2053" i="31" s="1"/>
  <c r="AG2053" i="31" s="1"/>
  <c r="AA2054" i="31"/>
  <c r="AB2054" i="31" s="1"/>
  <c r="AC2054" i="31" s="1"/>
  <c r="AD2054" i="31" s="1"/>
  <c r="AE2054" i="31" s="1"/>
  <c r="AF2054" i="31" s="1"/>
  <c r="AG2054" i="31" s="1"/>
  <c r="AA2055" i="31"/>
  <c r="AB2055" i="31" s="1"/>
  <c r="AC2055" i="31" s="1"/>
  <c r="AD2055" i="31" s="1"/>
  <c r="AE2055" i="31" s="1"/>
  <c r="AF2055" i="31" s="1"/>
  <c r="AG2055" i="31" s="1"/>
  <c r="AA2056" i="31"/>
  <c r="AB2056" i="31" s="1"/>
  <c r="AC2056" i="31" s="1"/>
  <c r="AD2056" i="31" s="1"/>
  <c r="AE2056" i="31" s="1"/>
  <c r="AF2056" i="31" s="1"/>
  <c r="AG2056" i="31" s="1"/>
  <c r="AA2057" i="31"/>
  <c r="AB2057" i="31" s="1"/>
  <c r="AC2057" i="31" s="1"/>
  <c r="AD2057" i="31" s="1"/>
  <c r="AE2057" i="31" s="1"/>
  <c r="AF2057" i="31" s="1"/>
  <c r="AG2057" i="31" s="1"/>
  <c r="AA2058" i="31"/>
  <c r="AB2058" i="31" s="1"/>
  <c r="AC2058" i="31" s="1"/>
  <c r="AD2058" i="31" s="1"/>
  <c r="AE2058" i="31" s="1"/>
  <c r="AF2058" i="31" s="1"/>
  <c r="AG2058" i="31" s="1"/>
  <c r="AA2059" i="31"/>
  <c r="AB2059" i="31" s="1"/>
  <c r="AC2059" i="31" s="1"/>
  <c r="AD2059" i="31" s="1"/>
  <c r="AE2059" i="31" s="1"/>
  <c r="AF2059" i="31" s="1"/>
  <c r="AG2059" i="31" s="1"/>
  <c r="AA2060" i="31"/>
  <c r="AB2060" i="31" s="1"/>
  <c r="AC2060" i="31" s="1"/>
  <c r="AD2060" i="31" s="1"/>
  <c r="AE2060" i="31" s="1"/>
  <c r="AF2060" i="31" s="1"/>
  <c r="AG2060" i="31" s="1"/>
  <c r="AA2061" i="31"/>
  <c r="AB2061" i="31" s="1"/>
  <c r="AC2061" i="31" s="1"/>
  <c r="AD2061" i="31" s="1"/>
  <c r="AE2061" i="31" s="1"/>
  <c r="AF2061" i="31" s="1"/>
  <c r="AG2061" i="31" s="1"/>
  <c r="AA2062" i="31"/>
  <c r="AB2062" i="31" s="1"/>
  <c r="AC2062" i="31" s="1"/>
  <c r="AD2062" i="31" s="1"/>
  <c r="AE2062" i="31" s="1"/>
  <c r="AF2062" i="31" s="1"/>
  <c r="AG2062" i="31" s="1"/>
  <c r="AA2063" i="31"/>
  <c r="AB2063" i="31" s="1"/>
  <c r="AC2063" i="31" s="1"/>
  <c r="AD2063" i="31" s="1"/>
  <c r="AE2063" i="31" s="1"/>
  <c r="AF2063" i="31" s="1"/>
  <c r="AG2063" i="31" s="1"/>
  <c r="AA2064" i="31"/>
  <c r="AB2064" i="31" s="1"/>
  <c r="AC2064" i="31" s="1"/>
  <c r="AD2064" i="31" s="1"/>
  <c r="AE2064" i="31" s="1"/>
  <c r="AF2064" i="31" s="1"/>
  <c r="AG2064" i="31" s="1"/>
  <c r="AA2065" i="31"/>
  <c r="AB2065" i="31" s="1"/>
  <c r="AC2065" i="31" s="1"/>
  <c r="AD2065" i="31" s="1"/>
  <c r="AE2065" i="31" s="1"/>
  <c r="AF2065" i="31" s="1"/>
  <c r="AG2065" i="31" s="1"/>
  <c r="AA2066" i="31"/>
  <c r="AB2066" i="31" s="1"/>
  <c r="AC2066" i="31" s="1"/>
  <c r="AD2066" i="31" s="1"/>
  <c r="AE2066" i="31" s="1"/>
  <c r="AF2066" i="31" s="1"/>
  <c r="AG2066" i="31" s="1"/>
  <c r="AA2067" i="31"/>
  <c r="AB2067" i="31" s="1"/>
  <c r="AC2067" i="31" s="1"/>
  <c r="AD2067" i="31" s="1"/>
  <c r="AE2067" i="31" s="1"/>
  <c r="AF2067" i="31" s="1"/>
  <c r="AG2067" i="31" s="1"/>
  <c r="AA2068" i="31"/>
  <c r="AB2068" i="31" s="1"/>
  <c r="AC2068" i="31" s="1"/>
  <c r="AD2068" i="31" s="1"/>
  <c r="AE2068" i="31" s="1"/>
  <c r="AF2068" i="31" s="1"/>
  <c r="AG2068" i="31" s="1"/>
  <c r="AA2069" i="31"/>
  <c r="AB2069" i="31" s="1"/>
  <c r="AC2069" i="31" s="1"/>
  <c r="AD2069" i="31" s="1"/>
  <c r="AE2069" i="31" s="1"/>
  <c r="AF2069" i="31" s="1"/>
  <c r="AG2069" i="31" s="1"/>
  <c r="AA2070" i="31"/>
  <c r="AB2070" i="31" s="1"/>
  <c r="AC2070" i="31" s="1"/>
  <c r="AD2070" i="31" s="1"/>
  <c r="AE2070" i="31" s="1"/>
  <c r="AF2070" i="31" s="1"/>
  <c r="AG2070" i="31" s="1"/>
  <c r="AA2071" i="31"/>
  <c r="AB2071" i="31" s="1"/>
  <c r="AC2071" i="31" s="1"/>
  <c r="AD2071" i="31" s="1"/>
  <c r="AE2071" i="31" s="1"/>
  <c r="AF2071" i="31" s="1"/>
  <c r="AG2071" i="31" s="1"/>
  <c r="AA2072" i="31"/>
  <c r="AB2072" i="31" s="1"/>
  <c r="AC2072" i="31" s="1"/>
  <c r="AD2072" i="31" s="1"/>
  <c r="AE2072" i="31" s="1"/>
  <c r="AF2072" i="31" s="1"/>
  <c r="AG2072" i="31" s="1"/>
  <c r="AA2073" i="31"/>
  <c r="AB2073" i="31" s="1"/>
  <c r="AC2073" i="31" s="1"/>
  <c r="AD2073" i="31" s="1"/>
  <c r="AE2073" i="31" s="1"/>
  <c r="AF2073" i="31" s="1"/>
  <c r="AG2073" i="31" s="1"/>
  <c r="AA2074" i="31"/>
  <c r="AB2074" i="31" s="1"/>
  <c r="AC2074" i="31" s="1"/>
  <c r="AD2074" i="31" s="1"/>
  <c r="AE2074" i="31" s="1"/>
  <c r="AF2074" i="31" s="1"/>
  <c r="AG2074" i="31" s="1"/>
  <c r="AA2075" i="31"/>
  <c r="AB2075" i="31" s="1"/>
  <c r="AC2075" i="31" s="1"/>
  <c r="AD2075" i="31" s="1"/>
  <c r="AE2075" i="31" s="1"/>
  <c r="AF2075" i="31" s="1"/>
  <c r="AG2075" i="31" s="1"/>
  <c r="AA2076" i="31"/>
  <c r="AB2076" i="31" s="1"/>
  <c r="AC2076" i="31" s="1"/>
  <c r="AD2076" i="31" s="1"/>
  <c r="AE2076" i="31" s="1"/>
  <c r="AF2076" i="31" s="1"/>
  <c r="AG2076" i="31" s="1"/>
  <c r="AA2077" i="31"/>
  <c r="AB2077" i="31" s="1"/>
  <c r="AC2077" i="31" s="1"/>
  <c r="AD2077" i="31" s="1"/>
  <c r="AE2077" i="31" s="1"/>
  <c r="AF2077" i="31" s="1"/>
  <c r="AG2077" i="31" s="1"/>
  <c r="AA2078" i="31"/>
  <c r="AB2078" i="31" s="1"/>
  <c r="AC2078" i="31" s="1"/>
  <c r="AD2078" i="31" s="1"/>
  <c r="AE2078" i="31" s="1"/>
  <c r="AF2078" i="31" s="1"/>
  <c r="AG2078" i="31" s="1"/>
  <c r="AA2079" i="31"/>
  <c r="AB2079" i="31" s="1"/>
  <c r="AC2079" i="31" s="1"/>
  <c r="AD2079" i="31" s="1"/>
  <c r="AE2079" i="31" s="1"/>
  <c r="AF2079" i="31" s="1"/>
  <c r="AG2079" i="31" s="1"/>
  <c r="AA2080" i="31"/>
  <c r="AB2080" i="31" s="1"/>
  <c r="AC2080" i="31" s="1"/>
  <c r="AD2080" i="31" s="1"/>
  <c r="AE2080" i="31" s="1"/>
  <c r="AF2080" i="31" s="1"/>
  <c r="AG2080" i="31" s="1"/>
  <c r="AA2081" i="31"/>
  <c r="AB2081" i="31" s="1"/>
  <c r="AC2081" i="31" s="1"/>
  <c r="AD2081" i="31" s="1"/>
  <c r="AE2081" i="31" s="1"/>
  <c r="AF2081" i="31" s="1"/>
  <c r="AG2081" i="31" s="1"/>
  <c r="AA2082" i="31"/>
  <c r="AB2082" i="31" s="1"/>
  <c r="AC2082" i="31" s="1"/>
  <c r="AD2082" i="31" s="1"/>
  <c r="AE2082" i="31" s="1"/>
  <c r="AF2082" i="31" s="1"/>
  <c r="AG2082" i="31" s="1"/>
  <c r="AA2083" i="31"/>
  <c r="AB2083" i="31" s="1"/>
  <c r="AC2083" i="31" s="1"/>
  <c r="AD2083" i="31" s="1"/>
  <c r="AE2083" i="31" s="1"/>
  <c r="AF2083" i="31" s="1"/>
  <c r="AG2083" i="31" s="1"/>
  <c r="AA2084" i="31"/>
  <c r="AB2084" i="31" s="1"/>
  <c r="AC2084" i="31" s="1"/>
  <c r="AD2084" i="31" s="1"/>
  <c r="AE2084" i="31" s="1"/>
  <c r="AF2084" i="31" s="1"/>
  <c r="AG2084" i="31" s="1"/>
  <c r="AA2085" i="31"/>
  <c r="AB2085" i="31" s="1"/>
  <c r="AC2085" i="31" s="1"/>
  <c r="AD2085" i="31" s="1"/>
  <c r="AE2085" i="31" s="1"/>
  <c r="AF2085" i="31" s="1"/>
  <c r="AG2085" i="31" s="1"/>
  <c r="AA2086" i="31"/>
  <c r="AB2086" i="31" s="1"/>
  <c r="AC2086" i="31" s="1"/>
  <c r="AD2086" i="31" s="1"/>
  <c r="AE2086" i="31" s="1"/>
  <c r="AF2086" i="31" s="1"/>
  <c r="AG2086" i="31" s="1"/>
  <c r="AA2087" i="31"/>
  <c r="AB2087" i="31" s="1"/>
  <c r="AC2087" i="31" s="1"/>
  <c r="AD2087" i="31" s="1"/>
  <c r="AE2087" i="31" s="1"/>
  <c r="AF2087" i="31" s="1"/>
  <c r="AG2087" i="31" s="1"/>
  <c r="AA2088" i="31"/>
  <c r="AB2088" i="31" s="1"/>
  <c r="AC2088" i="31" s="1"/>
  <c r="AD2088" i="31" s="1"/>
  <c r="AE2088" i="31" s="1"/>
  <c r="AF2088" i="31" s="1"/>
  <c r="AG2088" i="31" s="1"/>
  <c r="AA2089" i="31"/>
  <c r="AB2089" i="31" s="1"/>
  <c r="AC2089" i="31" s="1"/>
  <c r="AD2089" i="31" s="1"/>
  <c r="AE2089" i="31" s="1"/>
  <c r="AF2089" i="31" s="1"/>
  <c r="AG2089" i="31" s="1"/>
  <c r="AA2090" i="31"/>
  <c r="AB2090" i="31" s="1"/>
  <c r="AC2090" i="31" s="1"/>
  <c r="AD2090" i="31" s="1"/>
  <c r="AE2090" i="31" s="1"/>
  <c r="AF2090" i="31" s="1"/>
  <c r="AG2090" i="31" s="1"/>
  <c r="AA2091" i="31"/>
  <c r="AB2091" i="31" s="1"/>
  <c r="AC2091" i="31" s="1"/>
  <c r="AD2091" i="31" s="1"/>
  <c r="AE2091" i="31" s="1"/>
  <c r="AF2091" i="31" s="1"/>
  <c r="AG2091" i="31" s="1"/>
  <c r="AA2092" i="31"/>
  <c r="AB2092" i="31" s="1"/>
  <c r="AC2092" i="31" s="1"/>
  <c r="AD2092" i="31" s="1"/>
  <c r="AE2092" i="31" s="1"/>
  <c r="AF2092" i="31" s="1"/>
  <c r="AG2092" i="31" s="1"/>
  <c r="AA2093" i="31"/>
  <c r="AB2093" i="31" s="1"/>
  <c r="AC2093" i="31" s="1"/>
  <c r="AD2093" i="31" s="1"/>
  <c r="AE2093" i="31" s="1"/>
  <c r="AF2093" i="31" s="1"/>
  <c r="AG2093" i="31" s="1"/>
  <c r="AA2094" i="31"/>
  <c r="AB2094" i="31" s="1"/>
  <c r="AC2094" i="31" s="1"/>
  <c r="AD2094" i="31" s="1"/>
  <c r="AE2094" i="31" s="1"/>
  <c r="AF2094" i="31" s="1"/>
  <c r="AG2094" i="31" s="1"/>
  <c r="AA2095" i="31"/>
  <c r="AB2095" i="31" s="1"/>
  <c r="AC2095" i="31" s="1"/>
  <c r="AD2095" i="31" s="1"/>
  <c r="AE2095" i="31" s="1"/>
  <c r="AF2095" i="31" s="1"/>
  <c r="AG2095" i="31" s="1"/>
  <c r="AA2096" i="31"/>
  <c r="AB2096" i="31" s="1"/>
  <c r="AC2096" i="31" s="1"/>
  <c r="AD2096" i="31" s="1"/>
  <c r="AE2096" i="31" s="1"/>
  <c r="AF2096" i="31" s="1"/>
  <c r="AG2096" i="31" s="1"/>
  <c r="AA2097" i="31"/>
  <c r="AB2097" i="31" s="1"/>
  <c r="AC2097" i="31" s="1"/>
  <c r="AD2097" i="31" s="1"/>
  <c r="AE2097" i="31" s="1"/>
  <c r="AF2097" i="31" s="1"/>
  <c r="AG2097" i="31" s="1"/>
  <c r="AA2098" i="31"/>
  <c r="AB2098" i="31" s="1"/>
  <c r="AC2098" i="31" s="1"/>
  <c r="AD2098" i="31" s="1"/>
  <c r="AE2098" i="31" s="1"/>
  <c r="AF2098" i="31" s="1"/>
  <c r="AG2098" i="31" s="1"/>
  <c r="AA2099" i="31"/>
  <c r="AB2099" i="31" s="1"/>
  <c r="AC2099" i="31" s="1"/>
  <c r="AD2099" i="31" s="1"/>
  <c r="AE2099" i="31" s="1"/>
  <c r="AF2099" i="31" s="1"/>
  <c r="AG2099" i="31" s="1"/>
  <c r="AA2100" i="31"/>
  <c r="AB2100" i="31" s="1"/>
  <c r="AC2100" i="31" s="1"/>
  <c r="AD2100" i="31" s="1"/>
  <c r="AE2100" i="31" s="1"/>
  <c r="AF2100" i="31" s="1"/>
  <c r="AG2100" i="31" s="1"/>
  <c r="AA2101" i="31"/>
  <c r="AB2101" i="31" s="1"/>
  <c r="AC2101" i="31" s="1"/>
  <c r="AD2101" i="31" s="1"/>
  <c r="AE2101" i="31" s="1"/>
  <c r="AF2101" i="31" s="1"/>
  <c r="AG2101" i="31" s="1"/>
  <c r="AA2102" i="31"/>
  <c r="AB2102" i="31" s="1"/>
  <c r="AC2102" i="31" s="1"/>
  <c r="AD2102" i="31" s="1"/>
  <c r="AE2102" i="31" s="1"/>
  <c r="AF2102" i="31" s="1"/>
  <c r="AG2102" i="31" s="1"/>
  <c r="AA2103" i="31"/>
  <c r="AB2103" i="31" s="1"/>
  <c r="AC2103" i="31" s="1"/>
  <c r="AD2103" i="31" s="1"/>
  <c r="AE2103" i="31" s="1"/>
  <c r="AF2103" i="31" s="1"/>
  <c r="AG2103" i="31" s="1"/>
  <c r="AA2104" i="31"/>
  <c r="AB2104" i="31" s="1"/>
  <c r="AC2104" i="31" s="1"/>
  <c r="AD2104" i="31" s="1"/>
  <c r="AE2104" i="31" s="1"/>
  <c r="AF2104" i="31" s="1"/>
  <c r="AG2104" i="31" s="1"/>
  <c r="AA2105" i="31"/>
  <c r="AB2105" i="31" s="1"/>
  <c r="AC2105" i="31" s="1"/>
  <c r="AD2105" i="31" s="1"/>
  <c r="AE2105" i="31" s="1"/>
  <c r="AF2105" i="31" s="1"/>
  <c r="AG2105" i="31" s="1"/>
  <c r="AA2106" i="31"/>
  <c r="AB2106" i="31" s="1"/>
  <c r="AC2106" i="31" s="1"/>
  <c r="AD2106" i="31" s="1"/>
  <c r="AE2106" i="31" s="1"/>
  <c r="AF2106" i="31" s="1"/>
  <c r="AG2106" i="31" s="1"/>
  <c r="AA2107" i="31"/>
  <c r="AB2107" i="31" s="1"/>
  <c r="AC2107" i="31" s="1"/>
  <c r="AD2107" i="31" s="1"/>
  <c r="AE2107" i="31" s="1"/>
  <c r="AF2107" i="31" s="1"/>
  <c r="AG2107" i="31" s="1"/>
  <c r="AA2108" i="31"/>
  <c r="AB2108" i="31" s="1"/>
  <c r="AC2108" i="31" s="1"/>
  <c r="AD2108" i="31" s="1"/>
  <c r="AE2108" i="31" s="1"/>
  <c r="AF2108" i="31" s="1"/>
  <c r="AG2108" i="31" s="1"/>
  <c r="AA2109" i="31"/>
  <c r="AB2109" i="31" s="1"/>
  <c r="AC2109" i="31" s="1"/>
  <c r="AD2109" i="31" s="1"/>
  <c r="AE2109" i="31" s="1"/>
  <c r="AF2109" i="31" s="1"/>
  <c r="AG2109" i="31" s="1"/>
  <c r="AA2110" i="31"/>
  <c r="AB2110" i="31" s="1"/>
  <c r="AC2110" i="31" s="1"/>
  <c r="AD2110" i="31" s="1"/>
  <c r="AE2110" i="31" s="1"/>
  <c r="AF2110" i="31" s="1"/>
  <c r="AG2110" i="31" s="1"/>
  <c r="AA2111" i="31"/>
  <c r="AB2111" i="31" s="1"/>
  <c r="AC2111" i="31" s="1"/>
  <c r="AD2111" i="31" s="1"/>
  <c r="AE2111" i="31" s="1"/>
  <c r="AF2111" i="31" s="1"/>
  <c r="AG2111" i="31" s="1"/>
  <c r="AA2112" i="31"/>
  <c r="AB2112" i="31" s="1"/>
  <c r="AC2112" i="31" s="1"/>
  <c r="AD2112" i="31" s="1"/>
  <c r="AE2112" i="31" s="1"/>
  <c r="AF2112" i="31" s="1"/>
  <c r="AG2112" i="31" s="1"/>
  <c r="AA2113" i="31"/>
  <c r="AB2113" i="31" s="1"/>
  <c r="AC2113" i="31" s="1"/>
  <c r="AD2113" i="31" s="1"/>
  <c r="AE2113" i="31" s="1"/>
  <c r="AF2113" i="31" s="1"/>
  <c r="AG2113" i="31" s="1"/>
  <c r="AA2114" i="31"/>
  <c r="AB2114" i="31" s="1"/>
  <c r="AC2114" i="31" s="1"/>
  <c r="AD2114" i="31" s="1"/>
  <c r="AE2114" i="31" s="1"/>
  <c r="AF2114" i="31" s="1"/>
  <c r="AG2114" i="31" s="1"/>
  <c r="AA2115" i="31"/>
  <c r="AB2115" i="31" s="1"/>
  <c r="AC2115" i="31" s="1"/>
  <c r="AD2115" i="31" s="1"/>
  <c r="AE2115" i="31" s="1"/>
  <c r="AF2115" i="31" s="1"/>
  <c r="AG2115" i="31" s="1"/>
  <c r="AA2116" i="31"/>
  <c r="AB2116" i="31" s="1"/>
  <c r="AC2116" i="31" s="1"/>
  <c r="AD2116" i="31" s="1"/>
  <c r="AE2116" i="31" s="1"/>
  <c r="AF2116" i="31" s="1"/>
  <c r="AG2116" i="31" s="1"/>
  <c r="AA2117" i="31"/>
  <c r="AB2117" i="31" s="1"/>
  <c r="AC2117" i="31" s="1"/>
  <c r="AD2117" i="31" s="1"/>
  <c r="AE2117" i="31" s="1"/>
  <c r="AF2117" i="31" s="1"/>
  <c r="AG2117" i="31" s="1"/>
  <c r="AA2118" i="31"/>
  <c r="AB2118" i="31" s="1"/>
  <c r="AC2118" i="31" s="1"/>
  <c r="AD2118" i="31" s="1"/>
  <c r="AE2118" i="31" s="1"/>
  <c r="AF2118" i="31" s="1"/>
  <c r="AG2118" i="31" s="1"/>
  <c r="AA2119" i="31"/>
  <c r="AB2119" i="31" s="1"/>
  <c r="AC2119" i="31" s="1"/>
  <c r="AD2119" i="31" s="1"/>
  <c r="AE2119" i="31" s="1"/>
  <c r="AF2119" i="31" s="1"/>
  <c r="AG2119" i="31" s="1"/>
  <c r="AA2120" i="31"/>
  <c r="AB2120" i="31" s="1"/>
  <c r="AC2120" i="31" s="1"/>
  <c r="AD2120" i="31" s="1"/>
  <c r="AE2120" i="31" s="1"/>
  <c r="AF2120" i="31" s="1"/>
  <c r="AG2120" i="31" s="1"/>
  <c r="AA2121" i="31"/>
  <c r="AB2121" i="31" s="1"/>
  <c r="AC2121" i="31" s="1"/>
  <c r="AD2121" i="31" s="1"/>
  <c r="AE2121" i="31" s="1"/>
  <c r="AF2121" i="31" s="1"/>
  <c r="AG2121" i="31" s="1"/>
  <c r="AA2122" i="31"/>
  <c r="AB2122" i="31" s="1"/>
  <c r="AC2122" i="31" s="1"/>
  <c r="AD2122" i="31" s="1"/>
  <c r="AE2122" i="31" s="1"/>
  <c r="AF2122" i="31" s="1"/>
  <c r="AG2122" i="31" s="1"/>
  <c r="AA2123" i="31"/>
  <c r="AB2123" i="31" s="1"/>
  <c r="AC2123" i="31" s="1"/>
  <c r="AD2123" i="31" s="1"/>
  <c r="AE2123" i="31" s="1"/>
  <c r="AF2123" i="31" s="1"/>
  <c r="AG2123" i="31" s="1"/>
  <c r="AA2124" i="31"/>
  <c r="AB2124" i="31" s="1"/>
  <c r="AC2124" i="31" s="1"/>
  <c r="AD2124" i="31" s="1"/>
  <c r="AE2124" i="31" s="1"/>
  <c r="AF2124" i="31" s="1"/>
  <c r="AG2124" i="31" s="1"/>
  <c r="AA2125" i="31"/>
  <c r="AB2125" i="31" s="1"/>
  <c r="AC2125" i="31" s="1"/>
  <c r="AD2125" i="31" s="1"/>
  <c r="AE2125" i="31" s="1"/>
  <c r="AF2125" i="31" s="1"/>
  <c r="AG2125" i="31" s="1"/>
  <c r="AA2126" i="31"/>
  <c r="AB2126" i="31" s="1"/>
  <c r="AC2126" i="31" s="1"/>
  <c r="AD2126" i="31" s="1"/>
  <c r="AE2126" i="31" s="1"/>
  <c r="AF2126" i="31" s="1"/>
  <c r="AG2126" i="31" s="1"/>
  <c r="AA2127" i="31"/>
  <c r="AB2127" i="31" s="1"/>
  <c r="AC2127" i="31" s="1"/>
  <c r="AD2127" i="31" s="1"/>
  <c r="AE2127" i="31" s="1"/>
  <c r="AF2127" i="31" s="1"/>
  <c r="AG2127" i="31" s="1"/>
  <c r="AA2128" i="31"/>
  <c r="AB2128" i="31" s="1"/>
  <c r="AC2128" i="31" s="1"/>
  <c r="AD2128" i="31" s="1"/>
  <c r="AE2128" i="31" s="1"/>
  <c r="AF2128" i="31" s="1"/>
  <c r="AG2128" i="31" s="1"/>
  <c r="AA2129" i="31"/>
  <c r="AB2129" i="31" s="1"/>
  <c r="AC2129" i="31" s="1"/>
  <c r="AD2129" i="31" s="1"/>
  <c r="AE2129" i="31" s="1"/>
  <c r="AF2129" i="31" s="1"/>
  <c r="AG2129" i="31" s="1"/>
  <c r="AA2130" i="31"/>
  <c r="AB2130" i="31" s="1"/>
  <c r="AC2130" i="31" s="1"/>
  <c r="AD2130" i="31" s="1"/>
  <c r="AE2130" i="31" s="1"/>
  <c r="AF2130" i="31" s="1"/>
  <c r="AG2130" i="31" s="1"/>
  <c r="AA2131" i="31"/>
  <c r="AB2131" i="31" s="1"/>
  <c r="AC2131" i="31" s="1"/>
  <c r="AD2131" i="31" s="1"/>
  <c r="AE2131" i="31" s="1"/>
  <c r="AF2131" i="31" s="1"/>
  <c r="AG2131" i="31" s="1"/>
  <c r="AA2132" i="31"/>
  <c r="AB2132" i="31" s="1"/>
  <c r="AC2132" i="31" s="1"/>
  <c r="AD2132" i="31" s="1"/>
  <c r="AE2132" i="31" s="1"/>
  <c r="AF2132" i="31" s="1"/>
  <c r="AG2132" i="31" s="1"/>
  <c r="AA2133" i="31"/>
  <c r="AB2133" i="31" s="1"/>
  <c r="AC2133" i="31" s="1"/>
  <c r="AD2133" i="31" s="1"/>
  <c r="AE2133" i="31" s="1"/>
  <c r="AF2133" i="31" s="1"/>
  <c r="AG2133" i="31" s="1"/>
  <c r="AA2134" i="31"/>
  <c r="AB2134" i="31" s="1"/>
  <c r="AC2134" i="31" s="1"/>
  <c r="AD2134" i="31" s="1"/>
  <c r="AE2134" i="31" s="1"/>
  <c r="AF2134" i="31" s="1"/>
  <c r="AG2134" i="31" s="1"/>
  <c r="AA2135" i="31"/>
  <c r="AB2135" i="31" s="1"/>
  <c r="AC2135" i="31" s="1"/>
  <c r="AD2135" i="31" s="1"/>
  <c r="AE2135" i="31" s="1"/>
  <c r="AF2135" i="31" s="1"/>
  <c r="AG2135" i="31" s="1"/>
  <c r="AA2136" i="31"/>
  <c r="AB2136" i="31" s="1"/>
  <c r="AC2136" i="31" s="1"/>
  <c r="AD2136" i="31" s="1"/>
  <c r="AE2136" i="31" s="1"/>
  <c r="AF2136" i="31" s="1"/>
  <c r="AG2136" i="31" s="1"/>
  <c r="AA2137" i="31"/>
  <c r="AB2137" i="31" s="1"/>
  <c r="AC2137" i="31" s="1"/>
  <c r="AD2137" i="31" s="1"/>
  <c r="AE2137" i="31" s="1"/>
  <c r="AF2137" i="31" s="1"/>
  <c r="AG2137" i="31" s="1"/>
  <c r="AA2138" i="31"/>
  <c r="AB2138" i="31" s="1"/>
  <c r="AC2138" i="31" s="1"/>
  <c r="AD2138" i="31" s="1"/>
  <c r="AE2138" i="31" s="1"/>
  <c r="AF2138" i="31" s="1"/>
  <c r="AG2138" i="31" s="1"/>
  <c r="AA2139" i="31"/>
  <c r="AB2139" i="31" s="1"/>
  <c r="AC2139" i="31" s="1"/>
  <c r="AD2139" i="31" s="1"/>
  <c r="AE2139" i="31" s="1"/>
  <c r="AF2139" i="31" s="1"/>
  <c r="AG2139" i="31" s="1"/>
  <c r="AA2140" i="31"/>
  <c r="AB2140" i="31" s="1"/>
  <c r="AC2140" i="31" s="1"/>
  <c r="AD2140" i="31" s="1"/>
  <c r="AE2140" i="31" s="1"/>
  <c r="AF2140" i="31" s="1"/>
  <c r="AG2140" i="31" s="1"/>
  <c r="AA2141" i="31"/>
  <c r="AB2141" i="31" s="1"/>
  <c r="AC2141" i="31" s="1"/>
  <c r="AD2141" i="31" s="1"/>
  <c r="AE2141" i="31" s="1"/>
  <c r="AF2141" i="31" s="1"/>
  <c r="AG2141" i="31" s="1"/>
  <c r="AA2142" i="31"/>
  <c r="AB2142" i="31" s="1"/>
  <c r="AC2142" i="31" s="1"/>
  <c r="AD2142" i="31" s="1"/>
  <c r="AE2142" i="31" s="1"/>
  <c r="AF2142" i="31" s="1"/>
  <c r="AG2142" i="31" s="1"/>
  <c r="AA2143" i="31"/>
  <c r="AB2143" i="31" s="1"/>
  <c r="AC2143" i="31" s="1"/>
  <c r="AD2143" i="31" s="1"/>
  <c r="AE2143" i="31" s="1"/>
  <c r="AF2143" i="31" s="1"/>
  <c r="AG2143" i="31" s="1"/>
  <c r="AA2144" i="31"/>
  <c r="AB2144" i="31" s="1"/>
  <c r="AC2144" i="31" s="1"/>
  <c r="AD2144" i="31" s="1"/>
  <c r="AE2144" i="31" s="1"/>
  <c r="AF2144" i="31" s="1"/>
  <c r="AG2144" i="31" s="1"/>
  <c r="AA2145" i="31"/>
  <c r="AB2145" i="31" s="1"/>
  <c r="AC2145" i="31" s="1"/>
  <c r="AD2145" i="31" s="1"/>
  <c r="AE2145" i="31" s="1"/>
  <c r="AF2145" i="31" s="1"/>
  <c r="AG2145" i="31" s="1"/>
  <c r="AA2146" i="31"/>
  <c r="AB2146" i="31" s="1"/>
  <c r="AC2146" i="31" s="1"/>
  <c r="AD2146" i="31" s="1"/>
  <c r="AE2146" i="31" s="1"/>
  <c r="AF2146" i="31" s="1"/>
  <c r="AG2146" i="31" s="1"/>
  <c r="AA2147" i="31"/>
  <c r="AB2147" i="31" s="1"/>
  <c r="AC2147" i="31" s="1"/>
  <c r="AD2147" i="31" s="1"/>
  <c r="AE2147" i="31" s="1"/>
  <c r="AF2147" i="31" s="1"/>
  <c r="AG2147" i="31" s="1"/>
  <c r="AA2148" i="31"/>
  <c r="AB2148" i="31" s="1"/>
  <c r="AC2148" i="31" s="1"/>
  <c r="AD2148" i="31" s="1"/>
  <c r="AE2148" i="31" s="1"/>
  <c r="AF2148" i="31" s="1"/>
  <c r="AG2148" i="31" s="1"/>
  <c r="AA2149" i="31"/>
  <c r="AB2149" i="31" s="1"/>
  <c r="AC2149" i="31" s="1"/>
  <c r="AD2149" i="31" s="1"/>
  <c r="AE2149" i="31" s="1"/>
  <c r="AF2149" i="31" s="1"/>
  <c r="AG2149" i="31" s="1"/>
  <c r="AA2150" i="31"/>
  <c r="AB2150" i="31" s="1"/>
  <c r="AC2150" i="31" s="1"/>
  <c r="AD2150" i="31" s="1"/>
  <c r="AE2150" i="31" s="1"/>
  <c r="AF2150" i="31" s="1"/>
  <c r="AG2150" i="31" s="1"/>
  <c r="AA2151" i="31"/>
  <c r="AB2151" i="31" s="1"/>
  <c r="AC2151" i="31" s="1"/>
  <c r="AD2151" i="31" s="1"/>
  <c r="AE2151" i="31" s="1"/>
  <c r="AF2151" i="31" s="1"/>
  <c r="AG2151" i="31" s="1"/>
  <c r="AA2152" i="31"/>
  <c r="AB2152" i="31" s="1"/>
  <c r="AC2152" i="31" s="1"/>
  <c r="AD2152" i="31" s="1"/>
  <c r="AE2152" i="31" s="1"/>
  <c r="AF2152" i="31" s="1"/>
  <c r="AG2152" i="31" s="1"/>
  <c r="AA2153" i="31"/>
  <c r="AB2153" i="31" s="1"/>
  <c r="AC2153" i="31" s="1"/>
  <c r="AD2153" i="31" s="1"/>
  <c r="AE2153" i="31" s="1"/>
  <c r="AF2153" i="31" s="1"/>
  <c r="AG2153" i="31" s="1"/>
  <c r="AA2154" i="31"/>
  <c r="AB2154" i="31" s="1"/>
  <c r="AC2154" i="31" s="1"/>
  <c r="AD2154" i="31" s="1"/>
  <c r="AE2154" i="31" s="1"/>
  <c r="AF2154" i="31" s="1"/>
  <c r="AG2154" i="31" s="1"/>
  <c r="AA2155" i="31"/>
  <c r="AB2155" i="31" s="1"/>
  <c r="AC2155" i="31" s="1"/>
  <c r="AD2155" i="31" s="1"/>
  <c r="AE2155" i="31" s="1"/>
  <c r="AF2155" i="31" s="1"/>
  <c r="AG2155" i="31" s="1"/>
  <c r="AA2156" i="31"/>
  <c r="AB2156" i="31" s="1"/>
  <c r="AC2156" i="31" s="1"/>
  <c r="AD2156" i="31" s="1"/>
  <c r="AE2156" i="31" s="1"/>
  <c r="AF2156" i="31" s="1"/>
  <c r="AG2156" i="31" s="1"/>
  <c r="AA2157" i="31"/>
  <c r="AB2157" i="31" s="1"/>
  <c r="AC2157" i="31" s="1"/>
  <c r="AD2157" i="31" s="1"/>
  <c r="AE2157" i="31" s="1"/>
  <c r="AF2157" i="31" s="1"/>
  <c r="AG2157" i="31" s="1"/>
  <c r="AA2158" i="31"/>
  <c r="AB2158" i="31" s="1"/>
  <c r="AC2158" i="31" s="1"/>
  <c r="AD2158" i="31" s="1"/>
  <c r="AE2158" i="31" s="1"/>
  <c r="AF2158" i="31" s="1"/>
  <c r="AG2158" i="31" s="1"/>
  <c r="AA2159" i="31"/>
  <c r="AB2159" i="31" s="1"/>
  <c r="AC2159" i="31" s="1"/>
  <c r="AD2159" i="31" s="1"/>
  <c r="AE2159" i="31" s="1"/>
  <c r="AF2159" i="31" s="1"/>
  <c r="AG2159" i="31" s="1"/>
  <c r="AA2160" i="31"/>
  <c r="AB2160" i="31" s="1"/>
  <c r="AC2160" i="31" s="1"/>
  <c r="AD2160" i="31" s="1"/>
  <c r="AE2160" i="31" s="1"/>
  <c r="AF2160" i="31" s="1"/>
  <c r="AG2160" i="31" s="1"/>
  <c r="AA2161" i="31"/>
  <c r="AB2161" i="31" s="1"/>
  <c r="AC2161" i="31" s="1"/>
  <c r="AD2161" i="31" s="1"/>
  <c r="AE2161" i="31" s="1"/>
  <c r="AF2161" i="31" s="1"/>
  <c r="AG2161" i="31" s="1"/>
  <c r="AA2162" i="31"/>
  <c r="AB2162" i="31" s="1"/>
  <c r="AC2162" i="31" s="1"/>
  <c r="AD2162" i="31" s="1"/>
  <c r="AE2162" i="31" s="1"/>
  <c r="AF2162" i="31" s="1"/>
  <c r="AG2162" i="31" s="1"/>
  <c r="AA2163" i="31"/>
  <c r="AB2163" i="31" s="1"/>
  <c r="AC2163" i="31" s="1"/>
  <c r="AD2163" i="31" s="1"/>
  <c r="AE2163" i="31" s="1"/>
  <c r="AF2163" i="31" s="1"/>
  <c r="AG2163" i="31" s="1"/>
  <c r="AA2164" i="31"/>
  <c r="AB2164" i="31" s="1"/>
  <c r="AC2164" i="31" s="1"/>
  <c r="AD2164" i="31" s="1"/>
  <c r="AE2164" i="31" s="1"/>
  <c r="AF2164" i="31" s="1"/>
  <c r="AG2164" i="31" s="1"/>
  <c r="AA2165" i="31"/>
  <c r="AB2165" i="31" s="1"/>
  <c r="AC2165" i="31" s="1"/>
  <c r="AD2165" i="31" s="1"/>
  <c r="AE2165" i="31" s="1"/>
  <c r="AF2165" i="31" s="1"/>
  <c r="AG2165" i="31" s="1"/>
  <c r="AA2166" i="31"/>
  <c r="AB2166" i="31" s="1"/>
  <c r="AC2166" i="31" s="1"/>
  <c r="AD2166" i="31" s="1"/>
  <c r="AE2166" i="31" s="1"/>
  <c r="AF2166" i="31" s="1"/>
  <c r="AG2166" i="31" s="1"/>
  <c r="AA2167" i="31"/>
  <c r="AB2167" i="31" s="1"/>
  <c r="AC2167" i="31" s="1"/>
  <c r="AD2167" i="31" s="1"/>
  <c r="AE2167" i="31" s="1"/>
  <c r="AF2167" i="31" s="1"/>
  <c r="AG2167" i="31" s="1"/>
  <c r="AA2168" i="31"/>
  <c r="AB2168" i="31" s="1"/>
  <c r="AC2168" i="31" s="1"/>
  <c r="AD2168" i="31" s="1"/>
  <c r="AE2168" i="31" s="1"/>
  <c r="AF2168" i="31" s="1"/>
  <c r="AG2168" i="31" s="1"/>
  <c r="AA2169" i="31"/>
  <c r="AB2169" i="31" s="1"/>
  <c r="AC2169" i="31" s="1"/>
  <c r="AD2169" i="31" s="1"/>
  <c r="AE2169" i="31" s="1"/>
  <c r="AF2169" i="31" s="1"/>
  <c r="AG2169" i="31" s="1"/>
  <c r="AA2170" i="31"/>
  <c r="AB2170" i="31" s="1"/>
  <c r="AC2170" i="31" s="1"/>
  <c r="AD2170" i="31" s="1"/>
  <c r="AE2170" i="31" s="1"/>
  <c r="AF2170" i="31" s="1"/>
  <c r="AG2170" i="31" s="1"/>
  <c r="AA2171" i="31"/>
  <c r="AB2171" i="31" s="1"/>
  <c r="AC2171" i="31" s="1"/>
  <c r="AD2171" i="31" s="1"/>
  <c r="AE2171" i="31" s="1"/>
  <c r="AF2171" i="31" s="1"/>
  <c r="AG2171" i="31" s="1"/>
  <c r="AA2172" i="31"/>
  <c r="AB2172" i="31" s="1"/>
  <c r="AC2172" i="31" s="1"/>
  <c r="AD2172" i="31" s="1"/>
  <c r="AE2172" i="31" s="1"/>
  <c r="AF2172" i="31" s="1"/>
  <c r="AG2172" i="31" s="1"/>
  <c r="AA2173" i="31"/>
  <c r="AB2173" i="31" s="1"/>
  <c r="AC2173" i="31" s="1"/>
  <c r="AD2173" i="31" s="1"/>
  <c r="AE2173" i="31" s="1"/>
  <c r="AF2173" i="31" s="1"/>
  <c r="AG2173" i="31" s="1"/>
  <c r="AA2174" i="31"/>
  <c r="AB2174" i="31" s="1"/>
  <c r="AC2174" i="31" s="1"/>
  <c r="AD2174" i="31" s="1"/>
  <c r="AE2174" i="31" s="1"/>
  <c r="AF2174" i="31" s="1"/>
  <c r="AG2174" i="31" s="1"/>
  <c r="AA2175" i="31"/>
  <c r="AB2175" i="31" s="1"/>
  <c r="AC2175" i="31" s="1"/>
  <c r="AD2175" i="31" s="1"/>
  <c r="AE2175" i="31" s="1"/>
  <c r="AF2175" i="31" s="1"/>
  <c r="AG2175" i="31" s="1"/>
  <c r="AA2176" i="31"/>
  <c r="AB2176" i="31" s="1"/>
  <c r="AC2176" i="31" s="1"/>
  <c r="AD2176" i="31" s="1"/>
  <c r="AE2176" i="31" s="1"/>
  <c r="AF2176" i="31" s="1"/>
  <c r="AG2176" i="31" s="1"/>
  <c r="AA2177" i="31"/>
  <c r="AB2177" i="31" s="1"/>
  <c r="AC2177" i="31" s="1"/>
  <c r="AD2177" i="31" s="1"/>
  <c r="AE2177" i="31" s="1"/>
  <c r="AF2177" i="31" s="1"/>
  <c r="AG2177" i="31" s="1"/>
  <c r="AA2178" i="31"/>
  <c r="AB2178" i="31" s="1"/>
  <c r="AC2178" i="31" s="1"/>
  <c r="AD2178" i="31" s="1"/>
  <c r="AE2178" i="31" s="1"/>
  <c r="AF2178" i="31" s="1"/>
  <c r="AG2178" i="31" s="1"/>
  <c r="AA2179" i="31"/>
  <c r="AB2179" i="31" s="1"/>
  <c r="AC2179" i="31" s="1"/>
  <c r="AD2179" i="31" s="1"/>
  <c r="AE2179" i="31" s="1"/>
  <c r="AF2179" i="31" s="1"/>
  <c r="AG2179" i="31" s="1"/>
  <c r="AA2180" i="31"/>
  <c r="AB2180" i="31" s="1"/>
  <c r="AC2180" i="31" s="1"/>
  <c r="AD2180" i="31" s="1"/>
  <c r="AE2180" i="31" s="1"/>
  <c r="AF2180" i="31" s="1"/>
  <c r="AG2180" i="31" s="1"/>
  <c r="AA2181" i="31"/>
  <c r="AB2181" i="31" s="1"/>
  <c r="AC2181" i="31" s="1"/>
  <c r="AD2181" i="31" s="1"/>
  <c r="AE2181" i="31" s="1"/>
  <c r="AF2181" i="31" s="1"/>
  <c r="AG2181" i="31" s="1"/>
  <c r="AA2182" i="31"/>
  <c r="AB2182" i="31" s="1"/>
  <c r="AC2182" i="31" s="1"/>
  <c r="AD2182" i="31" s="1"/>
  <c r="AE2182" i="31" s="1"/>
  <c r="AF2182" i="31" s="1"/>
  <c r="AG2182" i="31" s="1"/>
  <c r="AA2183" i="31"/>
  <c r="AB2183" i="31" s="1"/>
  <c r="AC2183" i="31" s="1"/>
  <c r="AD2183" i="31" s="1"/>
  <c r="AE2183" i="31" s="1"/>
  <c r="AF2183" i="31" s="1"/>
  <c r="AG2183" i="31" s="1"/>
  <c r="AA2184" i="31"/>
  <c r="AB2184" i="31" s="1"/>
  <c r="AC2184" i="31" s="1"/>
  <c r="AD2184" i="31" s="1"/>
  <c r="AE2184" i="31" s="1"/>
  <c r="AF2184" i="31" s="1"/>
  <c r="AG2184" i="31" s="1"/>
  <c r="AA2185" i="31"/>
  <c r="AB2185" i="31" s="1"/>
  <c r="AC2185" i="31" s="1"/>
  <c r="AD2185" i="31" s="1"/>
  <c r="AE2185" i="31" s="1"/>
  <c r="AF2185" i="31" s="1"/>
  <c r="AG2185" i="31" s="1"/>
  <c r="AA2186" i="31"/>
  <c r="AB2186" i="31" s="1"/>
  <c r="AC2186" i="31" s="1"/>
  <c r="AD2186" i="31" s="1"/>
  <c r="AE2186" i="31" s="1"/>
  <c r="AF2186" i="31" s="1"/>
  <c r="AG2186" i="31" s="1"/>
  <c r="AA2187" i="31"/>
  <c r="AB2187" i="31" s="1"/>
  <c r="AC2187" i="31" s="1"/>
  <c r="AD2187" i="31" s="1"/>
  <c r="AE2187" i="31" s="1"/>
  <c r="AF2187" i="31" s="1"/>
  <c r="AG2187" i="31" s="1"/>
  <c r="AA2188" i="31"/>
  <c r="AB2188" i="31" s="1"/>
  <c r="AC2188" i="31" s="1"/>
  <c r="AD2188" i="31" s="1"/>
  <c r="AE2188" i="31" s="1"/>
  <c r="AF2188" i="31" s="1"/>
  <c r="AG2188" i="31" s="1"/>
  <c r="AA2189" i="31"/>
  <c r="AB2189" i="31" s="1"/>
  <c r="AC2189" i="31" s="1"/>
  <c r="AD2189" i="31" s="1"/>
  <c r="AE2189" i="31" s="1"/>
  <c r="AF2189" i="31" s="1"/>
  <c r="AG2189" i="31" s="1"/>
  <c r="AA2190" i="31"/>
  <c r="AB2190" i="31" s="1"/>
  <c r="AC2190" i="31" s="1"/>
  <c r="AD2190" i="31" s="1"/>
  <c r="AE2190" i="31" s="1"/>
  <c r="AF2190" i="31" s="1"/>
  <c r="AG2190" i="31" s="1"/>
  <c r="AA2191" i="31"/>
  <c r="AB2191" i="31" s="1"/>
  <c r="AC2191" i="31" s="1"/>
  <c r="AD2191" i="31" s="1"/>
  <c r="AE2191" i="31" s="1"/>
  <c r="AF2191" i="31" s="1"/>
  <c r="AG2191" i="31" s="1"/>
  <c r="AA2192" i="31"/>
  <c r="AB2192" i="31" s="1"/>
  <c r="AC2192" i="31" s="1"/>
  <c r="AD2192" i="31" s="1"/>
  <c r="AE2192" i="31" s="1"/>
  <c r="AF2192" i="31" s="1"/>
  <c r="AG2192" i="31" s="1"/>
  <c r="AA2193" i="31"/>
  <c r="AB2193" i="31" s="1"/>
  <c r="AC2193" i="31" s="1"/>
  <c r="AD2193" i="31" s="1"/>
  <c r="AE2193" i="31" s="1"/>
  <c r="AF2193" i="31" s="1"/>
  <c r="AG2193" i="31" s="1"/>
  <c r="AA2194" i="31"/>
  <c r="AB2194" i="31" s="1"/>
  <c r="AC2194" i="31" s="1"/>
  <c r="AD2194" i="31" s="1"/>
  <c r="AE2194" i="31" s="1"/>
  <c r="AF2194" i="31" s="1"/>
  <c r="AG2194" i="31" s="1"/>
  <c r="AA2195" i="31"/>
  <c r="AB2195" i="31" s="1"/>
  <c r="AC2195" i="31" s="1"/>
  <c r="AD2195" i="31" s="1"/>
  <c r="AE2195" i="31" s="1"/>
  <c r="AF2195" i="31" s="1"/>
  <c r="AG2195" i="31" s="1"/>
  <c r="AA2196" i="31"/>
  <c r="AB2196" i="31" s="1"/>
  <c r="AC2196" i="31" s="1"/>
  <c r="AD2196" i="31" s="1"/>
  <c r="AE2196" i="31" s="1"/>
  <c r="AF2196" i="31" s="1"/>
  <c r="AG2196" i="31" s="1"/>
  <c r="AA2197" i="31"/>
  <c r="AB2197" i="31" s="1"/>
  <c r="AC2197" i="31" s="1"/>
  <c r="AD2197" i="31" s="1"/>
  <c r="AE2197" i="31" s="1"/>
  <c r="AF2197" i="31" s="1"/>
  <c r="AG2197" i="31" s="1"/>
  <c r="AA2198" i="31"/>
  <c r="AB2198" i="31" s="1"/>
  <c r="AC2198" i="31" s="1"/>
  <c r="AD2198" i="31" s="1"/>
  <c r="AE2198" i="31" s="1"/>
  <c r="AF2198" i="31" s="1"/>
  <c r="AG2198" i="31" s="1"/>
  <c r="AA2199" i="31"/>
  <c r="AB2199" i="31" s="1"/>
  <c r="AC2199" i="31" s="1"/>
  <c r="AD2199" i="31" s="1"/>
  <c r="AE2199" i="31" s="1"/>
  <c r="AF2199" i="31" s="1"/>
  <c r="AG2199" i="31" s="1"/>
  <c r="AA2200" i="31"/>
  <c r="AB2200" i="31" s="1"/>
  <c r="AC2200" i="31" s="1"/>
  <c r="AD2200" i="31" s="1"/>
  <c r="AE2200" i="31" s="1"/>
  <c r="AF2200" i="31" s="1"/>
  <c r="AG2200" i="31" s="1"/>
  <c r="AA2201" i="31"/>
  <c r="AB2201" i="31" s="1"/>
  <c r="AC2201" i="31" s="1"/>
  <c r="AD2201" i="31" s="1"/>
  <c r="AE2201" i="31" s="1"/>
  <c r="AF2201" i="31" s="1"/>
  <c r="AG2201" i="31" s="1"/>
  <c r="AA2202" i="31"/>
  <c r="AB2202" i="31" s="1"/>
  <c r="AC2202" i="31" s="1"/>
  <c r="AD2202" i="31" s="1"/>
  <c r="AE2202" i="31" s="1"/>
  <c r="AF2202" i="31" s="1"/>
  <c r="AG2202" i="31" s="1"/>
  <c r="AA2203" i="31"/>
  <c r="AB2203" i="31" s="1"/>
  <c r="AC2203" i="31" s="1"/>
  <c r="AD2203" i="31" s="1"/>
  <c r="AE2203" i="31" s="1"/>
  <c r="AF2203" i="31" s="1"/>
  <c r="AG2203" i="31" s="1"/>
  <c r="AA2204" i="31"/>
  <c r="AB2204" i="31" s="1"/>
  <c r="AC2204" i="31" s="1"/>
  <c r="AD2204" i="31" s="1"/>
  <c r="AE2204" i="31" s="1"/>
  <c r="AF2204" i="31" s="1"/>
  <c r="AG2204" i="31" s="1"/>
  <c r="AA2205" i="31"/>
  <c r="AB2205" i="31" s="1"/>
  <c r="AC2205" i="31" s="1"/>
  <c r="AD2205" i="31" s="1"/>
  <c r="AE2205" i="31" s="1"/>
  <c r="AF2205" i="31" s="1"/>
  <c r="AG2205" i="31" s="1"/>
  <c r="AA2206" i="31"/>
  <c r="AB2206" i="31" s="1"/>
  <c r="AC2206" i="31" s="1"/>
  <c r="AD2206" i="31" s="1"/>
  <c r="AE2206" i="31" s="1"/>
  <c r="AF2206" i="31" s="1"/>
  <c r="AG2206" i="31" s="1"/>
  <c r="AA2207" i="31"/>
  <c r="AB2207" i="31" s="1"/>
  <c r="AC2207" i="31" s="1"/>
  <c r="AD2207" i="31" s="1"/>
  <c r="AE2207" i="31" s="1"/>
  <c r="AF2207" i="31" s="1"/>
  <c r="AG2207" i="31" s="1"/>
  <c r="AA2208" i="31"/>
  <c r="AB2208" i="31" s="1"/>
  <c r="AC2208" i="31" s="1"/>
  <c r="AD2208" i="31" s="1"/>
  <c r="AE2208" i="31" s="1"/>
  <c r="AF2208" i="31" s="1"/>
  <c r="AG2208" i="31" s="1"/>
  <c r="AA2209" i="31"/>
  <c r="AB2209" i="31" s="1"/>
  <c r="AC2209" i="31" s="1"/>
  <c r="AD2209" i="31" s="1"/>
  <c r="AE2209" i="31" s="1"/>
  <c r="AF2209" i="31" s="1"/>
  <c r="AG2209" i="31" s="1"/>
  <c r="AA2210" i="31"/>
  <c r="AB2210" i="31" s="1"/>
  <c r="AC2210" i="31" s="1"/>
  <c r="AD2210" i="31" s="1"/>
  <c r="AE2210" i="31" s="1"/>
  <c r="AF2210" i="31" s="1"/>
  <c r="AG2210" i="31" s="1"/>
  <c r="AA2211" i="31"/>
  <c r="AB2211" i="31" s="1"/>
  <c r="AC2211" i="31" s="1"/>
  <c r="AD2211" i="31" s="1"/>
  <c r="AE2211" i="31" s="1"/>
  <c r="AF2211" i="31" s="1"/>
  <c r="AG2211" i="31" s="1"/>
  <c r="AA2212" i="31"/>
  <c r="AB2212" i="31" s="1"/>
  <c r="AC2212" i="31" s="1"/>
  <c r="AD2212" i="31" s="1"/>
  <c r="AE2212" i="31" s="1"/>
  <c r="AF2212" i="31" s="1"/>
  <c r="AG2212" i="31" s="1"/>
  <c r="AA2213" i="31"/>
  <c r="AB2213" i="31" s="1"/>
  <c r="AC2213" i="31" s="1"/>
  <c r="AD2213" i="31" s="1"/>
  <c r="AE2213" i="31" s="1"/>
  <c r="AF2213" i="31" s="1"/>
  <c r="AG2213" i="31" s="1"/>
  <c r="AA2214" i="31"/>
  <c r="AB2214" i="31" s="1"/>
  <c r="AC2214" i="31" s="1"/>
  <c r="AD2214" i="31" s="1"/>
  <c r="AE2214" i="31" s="1"/>
  <c r="AF2214" i="31" s="1"/>
  <c r="AG2214" i="31" s="1"/>
  <c r="AA2215" i="31"/>
  <c r="AB2215" i="31" s="1"/>
  <c r="AC2215" i="31" s="1"/>
  <c r="AD2215" i="31" s="1"/>
  <c r="AE2215" i="31" s="1"/>
  <c r="AF2215" i="31" s="1"/>
  <c r="AG2215" i="31" s="1"/>
  <c r="AA2216" i="31"/>
  <c r="AB2216" i="31" s="1"/>
  <c r="AC2216" i="31" s="1"/>
  <c r="AD2216" i="31" s="1"/>
  <c r="AE2216" i="31" s="1"/>
  <c r="AF2216" i="31" s="1"/>
  <c r="AG2216" i="31" s="1"/>
  <c r="AA2217" i="31"/>
  <c r="AB2217" i="31" s="1"/>
  <c r="AC2217" i="31" s="1"/>
  <c r="AD2217" i="31" s="1"/>
  <c r="AE2217" i="31" s="1"/>
  <c r="AF2217" i="31" s="1"/>
  <c r="AG2217" i="31" s="1"/>
  <c r="AA2218" i="31"/>
  <c r="AB2218" i="31" s="1"/>
  <c r="AC2218" i="31" s="1"/>
  <c r="AD2218" i="31" s="1"/>
  <c r="AE2218" i="31" s="1"/>
  <c r="AF2218" i="31" s="1"/>
  <c r="AG2218" i="31" s="1"/>
  <c r="AA2219" i="31"/>
  <c r="AB2219" i="31" s="1"/>
  <c r="AC2219" i="31" s="1"/>
  <c r="AD2219" i="31" s="1"/>
  <c r="AE2219" i="31" s="1"/>
  <c r="AF2219" i="31" s="1"/>
  <c r="AG2219" i="31" s="1"/>
  <c r="AA2220" i="31"/>
  <c r="AB2220" i="31" s="1"/>
  <c r="AC2220" i="31" s="1"/>
  <c r="AD2220" i="31" s="1"/>
  <c r="AE2220" i="31" s="1"/>
  <c r="AF2220" i="31" s="1"/>
  <c r="AG2220" i="31" s="1"/>
  <c r="AA2221" i="31"/>
  <c r="AB2221" i="31" s="1"/>
  <c r="AC2221" i="31" s="1"/>
  <c r="AD2221" i="31" s="1"/>
  <c r="AE2221" i="31" s="1"/>
  <c r="AF2221" i="31" s="1"/>
  <c r="AG2221" i="31" s="1"/>
  <c r="AA2222" i="31"/>
  <c r="AB2222" i="31" s="1"/>
  <c r="AC2222" i="31" s="1"/>
  <c r="AD2222" i="31" s="1"/>
  <c r="AE2222" i="31" s="1"/>
  <c r="AF2222" i="31" s="1"/>
  <c r="AG2222" i="31" s="1"/>
  <c r="AA2223" i="31"/>
  <c r="AB2223" i="31" s="1"/>
  <c r="AC2223" i="31" s="1"/>
  <c r="AD2223" i="31" s="1"/>
  <c r="AE2223" i="31" s="1"/>
  <c r="AF2223" i="31" s="1"/>
  <c r="AG2223" i="31" s="1"/>
  <c r="AA2224" i="31"/>
  <c r="AB2224" i="31" s="1"/>
  <c r="AC2224" i="31" s="1"/>
  <c r="AD2224" i="31" s="1"/>
  <c r="AE2224" i="31" s="1"/>
  <c r="AF2224" i="31" s="1"/>
  <c r="AG2224" i="31" s="1"/>
  <c r="AA2225" i="31"/>
  <c r="AB2225" i="31" s="1"/>
  <c r="AC2225" i="31" s="1"/>
  <c r="AD2225" i="31" s="1"/>
  <c r="AE2225" i="31" s="1"/>
  <c r="AF2225" i="31" s="1"/>
  <c r="AG2225" i="31" s="1"/>
  <c r="AA2226" i="31"/>
  <c r="AB2226" i="31" s="1"/>
  <c r="AC2226" i="31" s="1"/>
  <c r="AD2226" i="31" s="1"/>
  <c r="AE2226" i="31" s="1"/>
  <c r="AF2226" i="31" s="1"/>
  <c r="AG2226" i="31" s="1"/>
  <c r="AA2227" i="31"/>
  <c r="AB2227" i="31" s="1"/>
  <c r="AC2227" i="31" s="1"/>
  <c r="AD2227" i="31" s="1"/>
  <c r="AE2227" i="31" s="1"/>
  <c r="AF2227" i="31" s="1"/>
  <c r="AG2227" i="31" s="1"/>
  <c r="AA2228" i="31"/>
  <c r="AB2228" i="31" s="1"/>
  <c r="AC2228" i="31" s="1"/>
  <c r="AD2228" i="31" s="1"/>
  <c r="AE2228" i="31" s="1"/>
  <c r="AF2228" i="31" s="1"/>
  <c r="AG2228" i="31" s="1"/>
  <c r="AA2229" i="31"/>
  <c r="AB2229" i="31" s="1"/>
  <c r="AC2229" i="31" s="1"/>
  <c r="AD2229" i="31" s="1"/>
  <c r="AE2229" i="31" s="1"/>
  <c r="AF2229" i="31" s="1"/>
  <c r="AG2229" i="31" s="1"/>
  <c r="AA2230" i="31"/>
  <c r="AB2230" i="31" s="1"/>
  <c r="AC2230" i="31" s="1"/>
  <c r="AD2230" i="31" s="1"/>
  <c r="AE2230" i="31" s="1"/>
  <c r="AF2230" i="31" s="1"/>
  <c r="AG2230" i="31" s="1"/>
  <c r="AA2231" i="31"/>
  <c r="AB2231" i="31" s="1"/>
  <c r="AC2231" i="31" s="1"/>
  <c r="AD2231" i="31" s="1"/>
  <c r="AE2231" i="31" s="1"/>
  <c r="AF2231" i="31" s="1"/>
  <c r="AG2231" i="31" s="1"/>
  <c r="AA2232" i="31"/>
  <c r="AB2232" i="31" s="1"/>
  <c r="AC2232" i="31" s="1"/>
  <c r="AD2232" i="31" s="1"/>
  <c r="AE2232" i="31" s="1"/>
  <c r="AF2232" i="31" s="1"/>
  <c r="AG2232" i="31" s="1"/>
  <c r="AA2233" i="31"/>
  <c r="AB2233" i="31" s="1"/>
  <c r="AC2233" i="31" s="1"/>
  <c r="AD2233" i="31" s="1"/>
  <c r="AE2233" i="31" s="1"/>
  <c r="AF2233" i="31" s="1"/>
  <c r="AG2233" i="31" s="1"/>
  <c r="AA2234" i="31"/>
  <c r="AB2234" i="31" s="1"/>
  <c r="AC2234" i="31" s="1"/>
  <c r="AD2234" i="31" s="1"/>
  <c r="AE2234" i="31" s="1"/>
  <c r="AF2234" i="31" s="1"/>
  <c r="AG2234" i="31" s="1"/>
  <c r="AA2235" i="31"/>
  <c r="AB2235" i="31" s="1"/>
  <c r="AC2235" i="31" s="1"/>
  <c r="AD2235" i="31" s="1"/>
  <c r="AE2235" i="31" s="1"/>
  <c r="AF2235" i="31" s="1"/>
  <c r="AG2235" i="31" s="1"/>
  <c r="AA2236" i="31"/>
  <c r="AB2236" i="31" s="1"/>
  <c r="AC2236" i="31" s="1"/>
  <c r="AD2236" i="31" s="1"/>
  <c r="AE2236" i="31" s="1"/>
  <c r="AF2236" i="31" s="1"/>
  <c r="AG2236" i="31" s="1"/>
  <c r="AA2237" i="31"/>
  <c r="AB2237" i="31" s="1"/>
  <c r="AC2237" i="31" s="1"/>
  <c r="AD2237" i="31" s="1"/>
  <c r="AE2237" i="31" s="1"/>
  <c r="AF2237" i="31" s="1"/>
  <c r="AG2237" i="31" s="1"/>
  <c r="AA2238" i="31"/>
  <c r="AB2238" i="31" s="1"/>
  <c r="AC2238" i="31" s="1"/>
  <c r="AD2238" i="31" s="1"/>
  <c r="AE2238" i="31" s="1"/>
  <c r="AF2238" i="31" s="1"/>
  <c r="AG2238" i="31" s="1"/>
  <c r="AA2239" i="31"/>
  <c r="AB2239" i="31" s="1"/>
  <c r="AC2239" i="31" s="1"/>
  <c r="AD2239" i="31" s="1"/>
  <c r="AE2239" i="31" s="1"/>
  <c r="AF2239" i="31" s="1"/>
  <c r="AG2239" i="31" s="1"/>
  <c r="AA2240" i="31"/>
  <c r="AB2240" i="31" s="1"/>
  <c r="AC2240" i="31" s="1"/>
  <c r="AD2240" i="31" s="1"/>
  <c r="AE2240" i="31" s="1"/>
  <c r="AF2240" i="31" s="1"/>
  <c r="AG2240" i="31" s="1"/>
  <c r="AA2241" i="31"/>
  <c r="AB2241" i="31" s="1"/>
  <c r="AC2241" i="31" s="1"/>
  <c r="AD2241" i="31" s="1"/>
  <c r="AE2241" i="31" s="1"/>
  <c r="AF2241" i="31" s="1"/>
  <c r="AG2241" i="31" s="1"/>
  <c r="AA2242" i="31"/>
  <c r="AB2242" i="31" s="1"/>
  <c r="AC2242" i="31" s="1"/>
  <c r="AD2242" i="31" s="1"/>
  <c r="AE2242" i="31" s="1"/>
  <c r="AF2242" i="31" s="1"/>
  <c r="AG2242" i="31" s="1"/>
  <c r="AA2243" i="31"/>
  <c r="AB2243" i="31" s="1"/>
  <c r="AC2243" i="31" s="1"/>
  <c r="AD2243" i="31" s="1"/>
  <c r="AE2243" i="31" s="1"/>
  <c r="AF2243" i="31" s="1"/>
  <c r="AG2243" i="31" s="1"/>
  <c r="AA2244" i="31"/>
  <c r="AB2244" i="31" s="1"/>
  <c r="AC2244" i="31" s="1"/>
  <c r="AD2244" i="31" s="1"/>
  <c r="AE2244" i="31" s="1"/>
  <c r="AF2244" i="31" s="1"/>
  <c r="AG2244" i="31" s="1"/>
  <c r="AA2245" i="31"/>
  <c r="AB2245" i="31" s="1"/>
  <c r="AC2245" i="31" s="1"/>
  <c r="AD2245" i="31" s="1"/>
  <c r="AE2245" i="31" s="1"/>
  <c r="AF2245" i="31" s="1"/>
  <c r="AG2245" i="31" s="1"/>
  <c r="AA2246" i="31"/>
  <c r="AB2246" i="31" s="1"/>
  <c r="AC2246" i="31" s="1"/>
  <c r="AD2246" i="31" s="1"/>
  <c r="AE2246" i="31" s="1"/>
  <c r="AF2246" i="31" s="1"/>
  <c r="AG2246" i="31" s="1"/>
  <c r="AA2247" i="31"/>
  <c r="AB2247" i="31" s="1"/>
  <c r="AC2247" i="31" s="1"/>
  <c r="AD2247" i="31" s="1"/>
  <c r="AE2247" i="31" s="1"/>
  <c r="AF2247" i="31" s="1"/>
  <c r="AG2247" i="31" s="1"/>
  <c r="AA2248" i="31"/>
  <c r="AB2248" i="31" s="1"/>
  <c r="AC2248" i="31" s="1"/>
  <c r="AD2248" i="31" s="1"/>
  <c r="AE2248" i="31" s="1"/>
  <c r="AF2248" i="31" s="1"/>
  <c r="AG2248" i="31" s="1"/>
  <c r="AA2249" i="31"/>
  <c r="AB2249" i="31" s="1"/>
  <c r="AC2249" i="31" s="1"/>
  <c r="AD2249" i="31" s="1"/>
  <c r="AE2249" i="31" s="1"/>
  <c r="AF2249" i="31" s="1"/>
  <c r="AG2249" i="31" s="1"/>
  <c r="AA2250" i="31"/>
  <c r="AB2250" i="31" s="1"/>
  <c r="AC2250" i="31" s="1"/>
  <c r="AD2250" i="31" s="1"/>
  <c r="AE2250" i="31" s="1"/>
  <c r="AF2250" i="31" s="1"/>
  <c r="AG2250" i="31" s="1"/>
  <c r="AA2251" i="31"/>
  <c r="AB2251" i="31" s="1"/>
  <c r="AC2251" i="31" s="1"/>
  <c r="AD2251" i="31" s="1"/>
  <c r="AE2251" i="31" s="1"/>
  <c r="AF2251" i="31" s="1"/>
  <c r="AG2251" i="31" s="1"/>
  <c r="AA2252" i="31"/>
  <c r="AB2252" i="31" s="1"/>
  <c r="AC2252" i="31" s="1"/>
  <c r="AD2252" i="31" s="1"/>
  <c r="AE2252" i="31" s="1"/>
  <c r="AF2252" i="31" s="1"/>
  <c r="AG2252" i="31" s="1"/>
  <c r="AA2253" i="31"/>
  <c r="AB2253" i="31" s="1"/>
  <c r="AC2253" i="31" s="1"/>
  <c r="AD2253" i="31" s="1"/>
  <c r="AE2253" i="31" s="1"/>
  <c r="AF2253" i="31" s="1"/>
  <c r="AG2253" i="31" s="1"/>
  <c r="AA2254" i="31"/>
  <c r="AB2254" i="31" s="1"/>
  <c r="AC2254" i="31" s="1"/>
  <c r="AD2254" i="31" s="1"/>
  <c r="AE2254" i="31" s="1"/>
  <c r="AF2254" i="31" s="1"/>
  <c r="AG2254" i="31" s="1"/>
  <c r="AA2255" i="31"/>
  <c r="AB2255" i="31" s="1"/>
  <c r="AC2255" i="31" s="1"/>
  <c r="AD2255" i="31" s="1"/>
  <c r="AE2255" i="31" s="1"/>
  <c r="AF2255" i="31" s="1"/>
  <c r="AG2255" i="31" s="1"/>
  <c r="AA2256" i="31"/>
  <c r="AB2256" i="31" s="1"/>
  <c r="AC2256" i="31" s="1"/>
  <c r="AD2256" i="31" s="1"/>
  <c r="AE2256" i="31" s="1"/>
  <c r="AF2256" i="31" s="1"/>
  <c r="AG2256" i="31" s="1"/>
  <c r="AA2257" i="31"/>
  <c r="AB2257" i="31" s="1"/>
  <c r="AC2257" i="31" s="1"/>
  <c r="AD2257" i="31" s="1"/>
  <c r="AE2257" i="31" s="1"/>
  <c r="AF2257" i="31" s="1"/>
  <c r="AG2257" i="31" s="1"/>
  <c r="AA2258" i="31"/>
  <c r="AB2258" i="31" s="1"/>
  <c r="AC2258" i="31" s="1"/>
  <c r="AD2258" i="31" s="1"/>
  <c r="AE2258" i="31" s="1"/>
  <c r="AF2258" i="31" s="1"/>
  <c r="AG2258" i="31" s="1"/>
  <c r="AA2259" i="31"/>
  <c r="AB2259" i="31" s="1"/>
  <c r="AC2259" i="31" s="1"/>
  <c r="AD2259" i="31" s="1"/>
  <c r="AE2259" i="31" s="1"/>
  <c r="AF2259" i="31" s="1"/>
  <c r="AG2259" i="31" s="1"/>
  <c r="AA2260" i="31"/>
  <c r="AB2260" i="31" s="1"/>
  <c r="AC2260" i="31" s="1"/>
  <c r="AD2260" i="31" s="1"/>
  <c r="AE2260" i="31" s="1"/>
  <c r="AF2260" i="31" s="1"/>
  <c r="AG2260" i="31" s="1"/>
  <c r="AA2261" i="31"/>
  <c r="AB2261" i="31" s="1"/>
  <c r="AC2261" i="31" s="1"/>
  <c r="AD2261" i="31" s="1"/>
  <c r="AE2261" i="31" s="1"/>
  <c r="AF2261" i="31" s="1"/>
  <c r="AG2261" i="31" s="1"/>
  <c r="AA2262" i="31"/>
  <c r="AB2262" i="31" s="1"/>
  <c r="AC2262" i="31" s="1"/>
  <c r="AD2262" i="31" s="1"/>
  <c r="AE2262" i="31" s="1"/>
  <c r="AF2262" i="31" s="1"/>
  <c r="AG2262" i="31" s="1"/>
  <c r="AA2263" i="31"/>
  <c r="AB2263" i="31" s="1"/>
  <c r="AC2263" i="31" s="1"/>
  <c r="AD2263" i="31" s="1"/>
  <c r="AE2263" i="31" s="1"/>
  <c r="AF2263" i="31" s="1"/>
  <c r="AG2263" i="31" s="1"/>
  <c r="AA2264" i="31"/>
  <c r="AB2264" i="31" s="1"/>
  <c r="AC2264" i="31" s="1"/>
  <c r="AD2264" i="31" s="1"/>
  <c r="AE2264" i="31" s="1"/>
  <c r="AF2264" i="31" s="1"/>
  <c r="AG2264" i="31" s="1"/>
  <c r="AA2265" i="31"/>
  <c r="AB2265" i="31" s="1"/>
  <c r="AC2265" i="31" s="1"/>
  <c r="AD2265" i="31" s="1"/>
  <c r="AE2265" i="31" s="1"/>
  <c r="AF2265" i="31" s="1"/>
  <c r="AG2265" i="31" s="1"/>
  <c r="AA2266" i="31"/>
  <c r="AB2266" i="31" s="1"/>
  <c r="AC2266" i="31" s="1"/>
  <c r="AD2266" i="31" s="1"/>
  <c r="AE2266" i="31" s="1"/>
  <c r="AF2266" i="31" s="1"/>
  <c r="AG2266" i="31" s="1"/>
  <c r="AA2267" i="31"/>
  <c r="AB2267" i="31" s="1"/>
  <c r="AC2267" i="31" s="1"/>
  <c r="AD2267" i="31" s="1"/>
  <c r="AE2267" i="31" s="1"/>
  <c r="AF2267" i="31" s="1"/>
  <c r="AG2267" i="31" s="1"/>
  <c r="AA2268" i="31"/>
  <c r="AB2268" i="31" s="1"/>
  <c r="AC2268" i="31" s="1"/>
  <c r="AD2268" i="31" s="1"/>
  <c r="AE2268" i="31" s="1"/>
  <c r="AF2268" i="31" s="1"/>
  <c r="AG2268" i="31" s="1"/>
  <c r="AA2269" i="31"/>
  <c r="AB2269" i="31" s="1"/>
  <c r="AC2269" i="31" s="1"/>
  <c r="AD2269" i="31" s="1"/>
  <c r="AE2269" i="31" s="1"/>
  <c r="AF2269" i="31" s="1"/>
  <c r="AG2269" i="31" s="1"/>
  <c r="AA2270" i="31"/>
  <c r="AB2270" i="31" s="1"/>
  <c r="AC2270" i="31" s="1"/>
  <c r="AD2270" i="31" s="1"/>
  <c r="AE2270" i="31" s="1"/>
  <c r="AF2270" i="31" s="1"/>
  <c r="AG2270" i="31" s="1"/>
  <c r="AA2271" i="31"/>
  <c r="AB2271" i="31" s="1"/>
  <c r="AC2271" i="31" s="1"/>
  <c r="AD2271" i="31" s="1"/>
  <c r="AE2271" i="31" s="1"/>
  <c r="AF2271" i="31" s="1"/>
  <c r="AG2271" i="31" s="1"/>
  <c r="AA2272" i="31"/>
  <c r="AB2272" i="31" s="1"/>
  <c r="AC2272" i="31" s="1"/>
  <c r="AD2272" i="31" s="1"/>
  <c r="AE2272" i="31" s="1"/>
  <c r="AF2272" i="31" s="1"/>
  <c r="AG2272" i="31" s="1"/>
  <c r="AA2273" i="31"/>
  <c r="AB2273" i="31" s="1"/>
  <c r="AC2273" i="31" s="1"/>
  <c r="AD2273" i="31" s="1"/>
  <c r="AE2273" i="31" s="1"/>
  <c r="AF2273" i="31" s="1"/>
  <c r="AG2273" i="31" s="1"/>
  <c r="AA2274" i="31"/>
  <c r="AB2274" i="31" s="1"/>
  <c r="AC2274" i="31" s="1"/>
  <c r="AD2274" i="31" s="1"/>
  <c r="AE2274" i="31" s="1"/>
  <c r="AF2274" i="31" s="1"/>
  <c r="AG2274" i="31" s="1"/>
  <c r="AA2275" i="31"/>
  <c r="AB2275" i="31" s="1"/>
  <c r="AC2275" i="31" s="1"/>
  <c r="AD2275" i="31" s="1"/>
  <c r="AE2275" i="31" s="1"/>
  <c r="AF2275" i="31" s="1"/>
  <c r="AG2275" i="31" s="1"/>
  <c r="AA2276" i="31"/>
  <c r="AB2276" i="31" s="1"/>
  <c r="AC2276" i="31" s="1"/>
  <c r="AD2276" i="31" s="1"/>
  <c r="AE2276" i="31" s="1"/>
  <c r="AF2276" i="31" s="1"/>
  <c r="AG2276" i="31" s="1"/>
  <c r="AA2277" i="31"/>
  <c r="AB2277" i="31" s="1"/>
  <c r="AC2277" i="31" s="1"/>
  <c r="AD2277" i="31" s="1"/>
  <c r="AE2277" i="31" s="1"/>
  <c r="AF2277" i="31" s="1"/>
  <c r="AG2277" i="31" s="1"/>
  <c r="AA2278" i="31"/>
  <c r="AB2278" i="31" s="1"/>
  <c r="AC2278" i="31" s="1"/>
  <c r="AD2278" i="31" s="1"/>
  <c r="AE2278" i="31" s="1"/>
  <c r="AF2278" i="31" s="1"/>
  <c r="AG2278" i="31" s="1"/>
  <c r="AA2279" i="31"/>
  <c r="AB2279" i="31" s="1"/>
  <c r="AC2279" i="31" s="1"/>
  <c r="AD2279" i="31" s="1"/>
  <c r="AE2279" i="31" s="1"/>
  <c r="AF2279" i="31" s="1"/>
  <c r="AG2279" i="31" s="1"/>
  <c r="AA2280" i="31"/>
  <c r="AB2280" i="31" s="1"/>
  <c r="AC2280" i="31" s="1"/>
  <c r="AD2280" i="31" s="1"/>
  <c r="AE2280" i="31" s="1"/>
  <c r="AF2280" i="31" s="1"/>
  <c r="AG2280" i="31" s="1"/>
  <c r="AA2281" i="31"/>
  <c r="AB2281" i="31" s="1"/>
  <c r="AC2281" i="31" s="1"/>
  <c r="AD2281" i="31" s="1"/>
  <c r="AE2281" i="31" s="1"/>
  <c r="AF2281" i="31" s="1"/>
  <c r="AG2281" i="31" s="1"/>
  <c r="AA2282" i="31"/>
  <c r="AB2282" i="31" s="1"/>
  <c r="AC2282" i="31" s="1"/>
  <c r="AD2282" i="31" s="1"/>
  <c r="AE2282" i="31" s="1"/>
  <c r="AF2282" i="31" s="1"/>
  <c r="AG2282" i="31" s="1"/>
  <c r="AA2283" i="31"/>
  <c r="AB2283" i="31" s="1"/>
  <c r="AC2283" i="31" s="1"/>
  <c r="AD2283" i="31" s="1"/>
  <c r="AE2283" i="31" s="1"/>
  <c r="AF2283" i="31" s="1"/>
  <c r="AG2283" i="31" s="1"/>
  <c r="AA2284" i="31"/>
  <c r="AB2284" i="31" s="1"/>
  <c r="AC2284" i="31" s="1"/>
  <c r="AD2284" i="31" s="1"/>
  <c r="AE2284" i="31" s="1"/>
  <c r="AF2284" i="31" s="1"/>
  <c r="AG2284" i="31" s="1"/>
  <c r="AA2285" i="31"/>
  <c r="AB2285" i="31" s="1"/>
  <c r="AC2285" i="31" s="1"/>
  <c r="AD2285" i="31" s="1"/>
  <c r="AE2285" i="31" s="1"/>
  <c r="AF2285" i="31" s="1"/>
  <c r="AG2285" i="31" s="1"/>
  <c r="AA2286" i="31"/>
  <c r="AB2286" i="31" s="1"/>
  <c r="AC2286" i="31" s="1"/>
  <c r="AD2286" i="31" s="1"/>
  <c r="AE2286" i="31" s="1"/>
  <c r="AF2286" i="31" s="1"/>
  <c r="AG2286" i="31" s="1"/>
  <c r="AA2287" i="31"/>
  <c r="AB2287" i="31" s="1"/>
  <c r="AC2287" i="31" s="1"/>
  <c r="AD2287" i="31" s="1"/>
  <c r="AE2287" i="31" s="1"/>
  <c r="AF2287" i="31" s="1"/>
  <c r="AG2287" i="31" s="1"/>
  <c r="AA2288" i="31"/>
  <c r="AB2288" i="31" s="1"/>
  <c r="AC2288" i="31" s="1"/>
  <c r="AD2288" i="31" s="1"/>
  <c r="AE2288" i="31" s="1"/>
  <c r="AF2288" i="31" s="1"/>
  <c r="AG2288" i="31" s="1"/>
  <c r="AA2289" i="31"/>
  <c r="AB2289" i="31" s="1"/>
  <c r="AC2289" i="31" s="1"/>
  <c r="AD2289" i="31" s="1"/>
  <c r="AE2289" i="31" s="1"/>
  <c r="AF2289" i="31" s="1"/>
  <c r="AG2289" i="31" s="1"/>
  <c r="AA2290" i="31"/>
  <c r="AB2290" i="31" s="1"/>
  <c r="AC2290" i="31" s="1"/>
  <c r="AD2290" i="31" s="1"/>
  <c r="AE2290" i="31" s="1"/>
  <c r="AF2290" i="31" s="1"/>
  <c r="AG2290" i="31" s="1"/>
  <c r="AA2291" i="31"/>
  <c r="AB2291" i="31" s="1"/>
  <c r="AC2291" i="31" s="1"/>
  <c r="AD2291" i="31" s="1"/>
  <c r="AE2291" i="31" s="1"/>
  <c r="AF2291" i="31" s="1"/>
  <c r="AG2291" i="31" s="1"/>
  <c r="AA2292" i="31"/>
  <c r="AB2292" i="31" s="1"/>
  <c r="AC2292" i="31" s="1"/>
  <c r="AD2292" i="31" s="1"/>
  <c r="AE2292" i="31" s="1"/>
  <c r="AF2292" i="31" s="1"/>
  <c r="AG2292" i="31" s="1"/>
  <c r="AA2293" i="31"/>
  <c r="AB2293" i="31" s="1"/>
  <c r="AC2293" i="31" s="1"/>
  <c r="AD2293" i="31" s="1"/>
  <c r="AE2293" i="31" s="1"/>
  <c r="AF2293" i="31" s="1"/>
  <c r="AG2293" i="31" s="1"/>
  <c r="AA2294" i="31"/>
  <c r="AB2294" i="31" s="1"/>
  <c r="AC2294" i="31" s="1"/>
  <c r="AD2294" i="31" s="1"/>
  <c r="AE2294" i="31" s="1"/>
  <c r="AF2294" i="31" s="1"/>
  <c r="AG2294" i="31" s="1"/>
  <c r="AA2295" i="31"/>
  <c r="AB2295" i="31" s="1"/>
  <c r="AC2295" i="31" s="1"/>
  <c r="AD2295" i="31" s="1"/>
  <c r="AE2295" i="31" s="1"/>
  <c r="AF2295" i="31" s="1"/>
  <c r="AG2295" i="31" s="1"/>
  <c r="AA2296" i="31"/>
  <c r="AB2296" i="31" s="1"/>
  <c r="AC2296" i="31" s="1"/>
  <c r="AD2296" i="31" s="1"/>
  <c r="AE2296" i="31" s="1"/>
  <c r="AF2296" i="31" s="1"/>
  <c r="AG2296" i="31" s="1"/>
  <c r="AA2297" i="31"/>
  <c r="AB2297" i="31" s="1"/>
  <c r="AC2297" i="31" s="1"/>
  <c r="AD2297" i="31" s="1"/>
  <c r="AE2297" i="31" s="1"/>
  <c r="AF2297" i="31" s="1"/>
  <c r="AG2297" i="31" s="1"/>
  <c r="AA2298" i="31"/>
  <c r="AB2298" i="31" s="1"/>
  <c r="AC2298" i="31" s="1"/>
  <c r="AD2298" i="31" s="1"/>
  <c r="AE2298" i="31" s="1"/>
  <c r="AF2298" i="31" s="1"/>
  <c r="AG2298" i="31" s="1"/>
  <c r="AA2299" i="31"/>
  <c r="AB2299" i="31" s="1"/>
  <c r="AC2299" i="31" s="1"/>
  <c r="AD2299" i="31" s="1"/>
  <c r="AE2299" i="31" s="1"/>
  <c r="AF2299" i="31" s="1"/>
  <c r="AG2299" i="31" s="1"/>
  <c r="AA2300" i="31"/>
  <c r="AB2300" i="31" s="1"/>
  <c r="AC2300" i="31" s="1"/>
  <c r="AD2300" i="31" s="1"/>
  <c r="AE2300" i="31" s="1"/>
  <c r="AF2300" i="31" s="1"/>
  <c r="AG2300" i="31" s="1"/>
  <c r="AA2301" i="31"/>
  <c r="AB2301" i="31" s="1"/>
  <c r="AC2301" i="31" s="1"/>
  <c r="AD2301" i="31" s="1"/>
  <c r="AE2301" i="31" s="1"/>
  <c r="AF2301" i="31" s="1"/>
  <c r="AG2301" i="31" s="1"/>
  <c r="AA2302" i="31"/>
  <c r="AB2302" i="31" s="1"/>
  <c r="AC2302" i="31" s="1"/>
  <c r="AD2302" i="31" s="1"/>
  <c r="AE2302" i="31" s="1"/>
  <c r="AF2302" i="31" s="1"/>
  <c r="AG2302" i="31" s="1"/>
  <c r="AA2303" i="31"/>
  <c r="AB2303" i="31" s="1"/>
  <c r="AC2303" i="31" s="1"/>
  <c r="AD2303" i="31" s="1"/>
  <c r="AE2303" i="31" s="1"/>
  <c r="AF2303" i="31" s="1"/>
  <c r="AG2303" i="31" s="1"/>
  <c r="AA2304" i="31"/>
  <c r="AB2304" i="31" s="1"/>
  <c r="AC2304" i="31" s="1"/>
  <c r="AD2304" i="31" s="1"/>
  <c r="AE2304" i="31" s="1"/>
  <c r="AF2304" i="31" s="1"/>
  <c r="AG2304" i="31" s="1"/>
  <c r="AA2305" i="31"/>
  <c r="AB2305" i="31" s="1"/>
  <c r="AC2305" i="31" s="1"/>
  <c r="AD2305" i="31" s="1"/>
  <c r="AE2305" i="31" s="1"/>
  <c r="AF2305" i="31" s="1"/>
  <c r="AG2305" i="31" s="1"/>
  <c r="AA2306" i="31"/>
  <c r="AB2306" i="31" s="1"/>
  <c r="AC2306" i="31" s="1"/>
  <c r="AD2306" i="31" s="1"/>
  <c r="AE2306" i="31" s="1"/>
  <c r="AF2306" i="31" s="1"/>
  <c r="AG2306" i="31" s="1"/>
  <c r="AA2307" i="31"/>
  <c r="AB2307" i="31" s="1"/>
  <c r="AC2307" i="31" s="1"/>
  <c r="AD2307" i="31" s="1"/>
  <c r="AE2307" i="31" s="1"/>
  <c r="AF2307" i="31" s="1"/>
  <c r="AG2307" i="31" s="1"/>
  <c r="AA2308" i="31"/>
  <c r="AB2308" i="31" s="1"/>
  <c r="AC2308" i="31" s="1"/>
  <c r="AD2308" i="31" s="1"/>
  <c r="AE2308" i="31" s="1"/>
  <c r="AF2308" i="31" s="1"/>
  <c r="AG2308" i="31" s="1"/>
  <c r="AA2309" i="31"/>
  <c r="AB2309" i="31" s="1"/>
  <c r="AC2309" i="31" s="1"/>
  <c r="AD2309" i="31" s="1"/>
  <c r="AE2309" i="31" s="1"/>
  <c r="AF2309" i="31" s="1"/>
  <c r="AG2309" i="31" s="1"/>
  <c r="AA2310" i="31"/>
  <c r="AB2310" i="31" s="1"/>
  <c r="AC2310" i="31" s="1"/>
  <c r="AD2310" i="31" s="1"/>
  <c r="AE2310" i="31" s="1"/>
  <c r="AF2310" i="31" s="1"/>
  <c r="AG2310" i="31" s="1"/>
  <c r="AA2311" i="31"/>
  <c r="AB2311" i="31" s="1"/>
  <c r="AC2311" i="31" s="1"/>
  <c r="AD2311" i="31" s="1"/>
  <c r="AE2311" i="31" s="1"/>
  <c r="AF2311" i="31" s="1"/>
  <c r="AG2311" i="31" s="1"/>
  <c r="AA2312" i="31"/>
  <c r="AB2312" i="31" s="1"/>
  <c r="AC2312" i="31" s="1"/>
  <c r="AD2312" i="31" s="1"/>
  <c r="AE2312" i="31" s="1"/>
  <c r="AF2312" i="31" s="1"/>
  <c r="AG2312" i="31" s="1"/>
  <c r="AA2313" i="31"/>
  <c r="AB2313" i="31" s="1"/>
  <c r="AC2313" i="31" s="1"/>
  <c r="AD2313" i="31" s="1"/>
  <c r="AE2313" i="31" s="1"/>
  <c r="AF2313" i="31" s="1"/>
  <c r="AG2313" i="31" s="1"/>
  <c r="AA2314" i="31"/>
  <c r="AB2314" i="31" s="1"/>
  <c r="AC2314" i="31" s="1"/>
  <c r="AD2314" i="31" s="1"/>
  <c r="AE2314" i="31" s="1"/>
  <c r="AF2314" i="31" s="1"/>
  <c r="AG2314" i="31" s="1"/>
  <c r="AA2315" i="31"/>
  <c r="AB2315" i="31" s="1"/>
  <c r="AC2315" i="31" s="1"/>
  <c r="AD2315" i="31" s="1"/>
  <c r="AE2315" i="31" s="1"/>
  <c r="AF2315" i="31" s="1"/>
  <c r="AG2315" i="31" s="1"/>
  <c r="AA2316" i="31"/>
  <c r="AB2316" i="31" s="1"/>
  <c r="AC2316" i="31" s="1"/>
  <c r="AD2316" i="31" s="1"/>
  <c r="AE2316" i="31" s="1"/>
  <c r="AF2316" i="31" s="1"/>
  <c r="AG2316" i="31" s="1"/>
  <c r="AA2317" i="31"/>
  <c r="AB2317" i="31" s="1"/>
  <c r="AC2317" i="31" s="1"/>
  <c r="AD2317" i="31" s="1"/>
  <c r="AE2317" i="31" s="1"/>
  <c r="AF2317" i="31" s="1"/>
  <c r="AG2317" i="31" s="1"/>
  <c r="AA2318" i="31"/>
  <c r="AB2318" i="31" s="1"/>
  <c r="AC2318" i="31" s="1"/>
  <c r="AD2318" i="31" s="1"/>
  <c r="AE2318" i="31" s="1"/>
  <c r="AF2318" i="31" s="1"/>
  <c r="AG2318" i="31" s="1"/>
  <c r="AA2319" i="31"/>
  <c r="AB2319" i="31" s="1"/>
  <c r="AC2319" i="31" s="1"/>
  <c r="AD2319" i="31" s="1"/>
  <c r="AE2319" i="31" s="1"/>
  <c r="AF2319" i="31" s="1"/>
  <c r="AG2319" i="31" s="1"/>
  <c r="AA2320" i="31"/>
  <c r="AB2320" i="31" s="1"/>
  <c r="AC2320" i="31" s="1"/>
  <c r="AD2320" i="31" s="1"/>
  <c r="AE2320" i="31" s="1"/>
  <c r="AF2320" i="31" s="1"/>
  <c r="AG2320" i="31" s="1"/>
  <c r="AA2321" i="31"/>
  <c r="AB2321" i="31" s="1"/>
  <c r="AC2321" i="31" s="1"/>
  <c r="AD2321" i="31" s="1"/>
  <c r="AE2321" i="31" s="1"/>
  <c r="AF2321" i="31" s="1"/>
  <c r="AG2321" i="31" s="1"/>
  <c r="AA2322" i="31"/>
  <c r="AB2322" i="31" s="1"/>
  <c r="AC2322" i="31" s="1"/>
  <c r="AD2322" i="31" s="1"/>
  <c r="AE2322" i="31" s="1"/>
  <c r="AF2322" i="31" s="1"/>
  <c r="AG2322" i="31" s="1"/>
  <c r="AA2323" i="31"/>
  <c r="AB2323" i="31" s="1"/>
  <c r="AC2323" i="31" s="1"/>
  <c r="AD2323" i="31" s="1"/>
  <c r="AE2323" i="31" s="1"/>
  <c r="AF2323" i="31" s="1"/>
  <c r="AG2323" i="31" s="1"/>
  <c r="AA2324" i="31"/>
  <c r="AB2324" i="31" s="1"/>
  <c r="AC2324" i="31" s="1"/>
  <c r="AD2324" i="31" s="1"/>
  <c r="AE2324" i="31" s="1"/>
  <c r="AF2324" i="31" s="1"/>
  <c r="AG2324" i="31" s="1"/>
  <c r="AA2325" i="31"/>
  <c r="AB2325" i="31" s="1"/>
  <c r="AC2325" i="31" s="1"/>
  <c r="AD2325" i="31" s="1"/>
  <c r="AE2325" i="31" s="1"/>
  <c r="AF2325" i="31" s="1"/>
  <c r="AG2325" i="31" s="1"/>
  <c r="AA2326" i="31"/>
  <c r="AB2326" i="31" s="1"/>
  <c r="AC2326" i="31" s="1"/>
  <c r="AD2326" i="31" s="1"/>
  <c r="AE2326" i="31" s="1"/>
  <c r="AF2326" i="31" s="1"/>
  <c r="AG2326" i="31" s="1"/>
  <c r="AA2327" i="31"/>
  <c r="AB2327" i="31" s="1"/>
  <c r="AC2327" i="31" s="1"/>
  <c r="AD2327" i="31" s="1"/>
  <c r="AE2327" i="31" s="1"/>
  <c r="AF2327" i="31" s="1"/>
  <c r="AG2327" i="31" s="1"/>
  <c r="AA2328" i="31"/>
  <c r="AB2328" i="31" s="1"/>
  <c r="AC2328" i="31" s="1"/>
  <c r="AD2328" i="31" s="1"/>
  <c r="AE2328" i="31" s="1"/>
  <c r="AF2328" i="31" s="1"/>
  <c r="AG2328" i="31" s="1"/>
  <c r="AA2329" i="31"/>
  <c r="AB2329" i="31" s="1"/>
  <c r="AC2329" i="31" s="1"/>
  <c r="AD2329" i="31" s="1"/>
  <c r="AE2329" i="31" s="1"/>
  <c r="AF2329" i="31" s="1"/>
  <c r="AG2329" i="31" s="1"/>
  <c r="AA2330" i="31"/>
  <c r="AB2330" i="31" s="1"/>
  <c r="AC2330" i="31" s="1"/>
  <c r="AD2330" i="31" s="1"/>
  <c r="AE2330" i="31" s="1"/>
  <c r="AF2330" i="31" s="1"/>
  <c r="AG2330" i="31" s="1"/>
  <c r="AA2331" i="31"/>
  <c r="AB2331" i="31" s="1"/>
  <c r="AC2331" i="31" s="1"/>
  <c r="AD2331" i="31" s="1"/>
  <c r="AE2331" i="31" s="1"/>
  <c r="AF2331" i="31" s="1"/>
  <c r="AG2331" i="31" s="1"/>
  <c r="AA2332" i="31"/>
  <c r="AB2332" i="31" s="1"/>
  <c r="AC2332" i="31" s="1"/>
  <c r="AD2332" i="31" s="1"/>
  <c r="AE2332" i="31" s="1"/>
  <c r="AF2332" i="31" s="1"/>
  <c r="AG2332" i="31" s="1"/>
  <c r="AA2333" i="31"/>
  <c r="AB2333" i="31" s="1"/>
  <c r="AC2333" i="31" s="1"/>
  <c r="AD2333" i="31" s="1"/>
  <c r="AE2333" i="31" s="1"/>
  <c r="AF2333" i="31" s="1"/>
  <c r="AG2333" i="31" s="1"/>
  <c r="AA2334" i="31"/>
  <c r="AB2334" i="31" s="1"/>
  <c r="AC2334" i="31" s="1"/>
  <c r="AD2334" i="31" s="1"/>
  <c r="AE2334" i="31" s="1"/>
  <c r="AF2334" i="31" s="1"/>
  <c r="AG2334" i="31" s="1"/>
  <c r="AA2335" i="31"/>
  <c r="AB2335" i="31" s="1"/>
  <c r="AC2335" i="31" s="1"/>
  <c r="AD2335" i="31" s="1"/>
  <c r="AE2335" i="31" s="1"/>
  <c r="AF2335" i="31" s="1"/>
  <c r="AG2335" i="31" s="1"/>
  <c r="AA2336" i="31"/>
  <c r="AB2336" i="31" s="1"/>
  <c r="AC2336" i="31" s="1"/>
  <c r="AD2336" i="31" s="1"/>
  <c r="AE2336" i="31" s="1"/>
  <c r="AF2336" i="31" s="1"/>
  <c r="AG2336" i="31" s="1"/>
  <c r="AA2337" i="31"/>
  <c r="AB2337" i="31" s="1"/>
  <c r="AC2337" i="31" s="1"/>
  <c r="AD2337" i="31" s="1"/>
  <c r="AE2337" i="31" s="1"/>
  <c r="AF2337" i="31" s="1"/>
  <c r="AG2337" i="31" s="1"/>
  <c r="AA2338" i="31"/>
  <c r="AB2338" i="31" s="1"/>
  <c r="AC2338" i="31" s="1"/>
  <c r="AD2338" i="31" s="1"/>
  <c r="AE2338" i="31" s="1"/>
  <c r="AF2338" i="31" s="1"/>
  <c r="AG2338" i="31" s="1"/>
  <c r="AA2339" i="31"/>
  <c r="AB2339" i="31" s="1"/>
  <c r="AC2339" i="31" s="1"/>
  <c r="AD2339" i="31" s="1"/>
  <c r="AE2339" i="31" s="1"/>
  <c r="AF2339" i="31" s="1"/>
  <c r="AG2339" i="31" s="1"/>
  <c r="AA2340" i="31"/>
  <c r="AB2340" i="31" s="1"/>
  <c r="AC2340" i="31" s="1"/>
  <c r="AD2340" i="31" s="1"/>
  <c r="AE2340" i="31" s="1"/>
  <c r="AF2340" i="31" s="1"/>
  <c r="AG2340" i="31" s="1"/>
  <c r="AA2341" i="31"/>
  <c r="AB2341" i="31" s="1"/>
  <c r="AC2341" i="31" s="1"/>
  <c r="AD2341" i="31" s="1"/>
  <c r="AE2341" i="31" s="1"/>
  <c r="AF2341" i="31" s="1"/>
  <c r="AG2341" i="31" s="1"/>
  <c r="AA2342" i="31"/>
  <c r="AB2342" i="31" s="1"/>
  <c r="AC2342" i="31" s="1"/>
  <c r="AD2342" i="31" s="1"/>
  <c r="AE2342" i="31" s="1"/>
  <c r="AF2342" i="31" s="1"/>
  <c r="AG2342" i="31" s="1"/>
  <c r="AA2343" i="31"/>
  <c r="AB2343" i="31" s="1"/>
  <c r="AC2343" i="31" s="1"/>
  <c r="AD2343" i="31" s="1"/>
  <c r="AE2343" i="31" s="1"/>
  <c r="AF2343" i="31" s="1"/>
  <c r="AG2343" i="31" s="1"/>
  <c r="AA2344" i="31"/>
  <c r="AB2344" i="31" s="1"/>
  <c r="AC2344" i="31" s="1"/>
  <c r="AD2344" i="31" s="1"/>
  <c r="AE2344" i="31" s="1"/>
  <c r="AF2344" i="31" s="1"/>
  <c r="AG2344" i="31" s="1"/>
  <c r="AA2345" i="31"/>
  <c r="AB2345" i="31" s="1"/>
  <c r="AC2345" i="31" s="1"/>
  <c r="AD2345" i="31" s="1"/>
  <c r="AE2345" i="31" s="1"/>
  <c r="AF2345" i="31" s="1"/>
  <c r="AG2345" i="31" s="1"/>
  <c r="AA2346" i="31"/>
  <c r="AB2346" i="31" s="1"/>
  <c r="AC2346" i="31" s="1"/>
  <c r="AD2346" i="31" s="1"/>
  <c r="AE2346" i="31" s="1"/>
  <c r="AF2346" i="31" s="1"/>
  <c r="AG2346" i="31" s="1"/>
  <c r="AA2347" i="31"/>
  <c r="AB2347" i="31" s="1"/>
  <c r="AC2347" i="31" s="1"/>
  <c r="AD2347" i="31" s="1"/>
  <c r="AE2347" i="31" s="1"/>
  <c r="AF2347" i="31" s="1"/>
  <c r="AG2347" i="31" s="1"/>
  <c r="AA2348" i="31"/>
  <c r="AB2348" i="31" s="1"/>
  <c r="AC2348" i="31" s="1"/>
  <c r="AD2348" i="31" s="1"/>
  <c r="AE2348" i="31" s="1"/>
  <c r="AF2348" i="31" s="1"/>
  <c r="AG2348" i="31" s="1"/>
  <c r="AA2349" i="31"/>
  <c r="AB2349" i="31" s="1"/>
  <c r="AC2349" i="31" s="1"/>
  <c r="AD2349" i="31" s="1"/>
  <c r="AE2349" i="31" s="1"/>
  <c r="AF2349" i="31" s="1"/>
  <c r="AG2349" i="31" s="1"/>
  <c r="AA2350" i="31"/>
  <c r="AB2350" i="31" s="1"/>
  <c r="AC2350" i="31" s="1"/>
  <c r="AD2350" i="31" s="1"/>
  <c r="AE2350" i="31" s="1"/>
  <c r="AF2350" i="31" s="1"/>
  <c r="AG2350" i="31" s="1"/>
  <c r="AA2351" i="31"/>
  <c r="AB2351" i="31" s="1"/>
  <c r="AC2351" i="31" s="1"/>
  <c r="AD2351" i="31" s="1"/>
  <c r="AE2351" i="31" s="1"/>
  <c r="AF2351" i="31" s="1"/>
  <c r="AG2351" i="31" s="1"/>
  <c r="AA2352" i="31"/>
  <c r="AB2352" i="31" s="1"/>
  <c r="AC2352" i="31" s="1"/>
  <c r="AD2352" i="31" s="1"/>
  <c r="AE2352" i="31" s="1"/>
  <c r="AF2352" i="31" s="1"/>
  <c r="AG2352" i="31" s="1"/>
  <c r="AA2353" i="31"/>
  <c r="AB2353" i="31" s="1"/>
  <c r="AC2353" i="31" s="1"/>
  <c r="AD2353" i="31" s="1"/>
  <c r="AE2353" i="31" s="1"/>
  <c r="AF2353" i="31" s="1"/>
  <c r="AG2353" i="31" s="1"/>
  <c r="AA2354" i="31"/>
  <c r="AB2354" i="31" s="1"/>
  <c r="AC2354" i="31" s="1"/>
  <c r="AD2354" i="31" s="1"/>
  <c r="AE2354" i="31" s="1"/>
  <c r="AF2354" i="31" s="1"/>
  <c r="AG2354" i="31" s="1"/>
  <c r="AA2355" i="31"/>
  <c r="AB2355" i="31" s="1"/>
  <c r="AC2355" i="31" s="1"/>
  <c r="AD2355" i="31" s="1"/>
  <c r="AE2355" i="31" s="1"/>
  <c r="AF2355" i="31" s="1"/>
  <c r="AG2355" i="31" s="1"/>
  <c r="AA2356" i="31"/>
  <c r="AB2356" i="31" s="1"/>
  <c r="AC2356" i="31" s="1"/>
  <c r="AD2356" i="31" s="1"/>
  <c r="AE2356" i="31" s="1"/>
  <c r="AF2356" i="31" s="1"/>
  <c r="AG2356" i="31" s="1"/>
  <c r="AA2357" i="31"/>
  <c r="AB2357" i="31" s="1"/>
  <c r="AC2357" i="31" s="1"/>
  <c r="AD2357" i="31" s="1"/>
  <c r="AE2357" i="31" s="1"/>
  <c r="AF2357" i="31" s="1"/>
  <c r="AG2357" i="31" s="1"/>
  <c r="AA2358" i="31"/>
  <c r="AB2358" i="31" s="1"/>
  <c r="AC2358" i="31" s="1"/>
  <c r="AD2358" i="31" s="1"/>
  <c r="AE2358" i="31" s="1"/>
  <c r="AF2358" i="31" s="1"/>
  <c r="AG2358" i="31" s="1"/>
  <c r="AA2359" i="31"/>
  <c r="AB2359" i="31" s="1"/>
  <c r="AC2359" i="31" s="1"/>
  <c r="AD2359" i="31" s="1"/>
  <c r="AE2359" i="31" s="1"/>
  <c r="AF2359" i="31" s="1"/>
  <c r="AG2359" i="31" s="1"/>
  <c r="AA2360" i="31"/>
  <c r="AB2360" i="31" s="1"/>
  <c r="AC2360" i="31" s="1"/>
  <c r="AD2360" i="31" s="1"/>
  <c r="AE2360" i="31" s="1"/>
  <c r="AF2360" i="31" s="1"/>
  <c r="AG2360" i="31" s="1"/>
  <c r="AA2361" i="31"/>
  <c r="AB2361" i="31" s="1"/>
  <c r="AC2361" i="31" s="1"/>
  <c r="AD2361" i="31" s="1"/>
  <c r="AE2361" i="31" s="1"/>
  <c r="AF2361" i="31" s="1"/>
  <c r="AG2361" i="31" s="1"/>
  <c r="AA2362" i="31"/>
  <c r="AB2362" i="31" s="1"/>
  <c r="AC2362" i="31" s="1"/>
  <c r="AD2362" i="31" s="1"/>
  <c r="AE2362" i="31" s="1"/>
  <c r="AF2362" i="31" s="1"/>
  <c r="AG2362" i="31" s="1"/>
  <c r="AA2363" i="31"/>
  <c r="AB2363" i="31" s="1"/>
  <c r="AC2363" i="31" s="1"/>
  <c r="AD2363" i="31" s="1"/>
  <c r="AE2363" i="31" s="1"/>
  <c r="AF2363" i="31" s="1"/>
  <c r="AG2363" i="31" s="1"/>
  <c r="AA2364" i="31"/>
  <c r="AB2364" i="31" s="1"/>
  <c r="AC2364" i="31" s="1"/>
  <c r="AD2364" i="31" s="1"/>
  <c r="AE2364" i="31" s="1"/>
  <c r="AF2364" i="31" s="1"/>
  <c r="AG2364" i="31" s="1"/>
  <c r="AA2365" i="31"/>
  <c r="AB2365" i="31" s="1"/>
  <c r="AC2365" i="31" s="1"/>
  <c r="AD2365" i="31" s="1"/>
  <c r="AE2365" i="31" s="1"/>
  <c r="AF2365" i="31" s="1"/>
  <c r="AG2365" i="31" s="1"/>
  <c r="AA2366" i="31"/>
  <c r="AB2366" i="31" s="1"/>
  <c r="AC2366" i="31" s="1"/>
  <c r="AD2366" i="31" s="1"/>
  <c r="AE2366" i="31" s="1"/>
  <c r="AF2366" i="31" s="1"/>
  <c r="AG2366" i="31" s="1"/>
  <c r="AA2367" i="31"/>
  <c r="AB2367" i="31" s="1"/>
  <c r="AC2367" i="31" s="1"/>
  <c r="AD2367" i="31" s="1"/>
  <c r="AE2367" i="31" s="1"/>
  <c r="AF2367" i="31" s="1"/>
  <c r="AG2367" i="31" s="1"/>
  <c r="AA2368" i="31"/>
  <c r="AB2368" i="31" s="1"/>
  <c r="AC2368" i="31" s="1"/>
  <c r="AD2368" i="31" s="1"/>
  <c r="AE2368" i="31" s="1"/>
  <c r="AF2368" i="31" s="1"/>
  <c r="AG2368" i="31" s="1"/>
  <c r="AA2369" i="31"/>
  <c r="AB2369" i="31" s="1"/>
  <c r="AC2369" i="31" s="1"/>
  <c r="AD2369" i="31" s="1"/>
  <c r="AE2369" i="31" s="1"/>
  <c r="AF2369" i="31" s="1"/>
  <c r="AG2369" i="31" s="1"/>
  <c r="AA2370" i="31"/>
  <c r="AB2370" i="31" s="1"/>
  <c r="AC2370" i="31" s="1"/>
  <c r="AD2370" i="31" s="1"/>
  <c r="AE2370" i="31" s="1"/>
  <c r="AF2370" i="31" s="1"/>
  <c r="AG2370" i="31" s="1"/>
  <c r="AA2371" i="31"/>
  <c r="AB2371" i="31" s="1"/>
  <c r="AC2371" i="31" s="1"/>
  <c r="AD2371" i="31" s="1"/>
  <c r="AE2371" i="31" s="1"/>
  <c r="AF2371" i="31" s="1"/>
  <c r="AG2371" i="31" s="1"/>
  <c r="AA2372" i="31"/>
  <c r="AB2372" i="31" s="1"/>
  <c r="AC2372" i="31" s="1"/>
  <c r="AD2372" i="31" s="1"/>
  <c r="AE2372" i="31" s="1"/>
  <c r="AF2372" i="31" s="1"/>
  <c r="AG2372" i="31" s="1"/>
  <c r="AA2373" i="31"/>
  <c r="AB2373" i="31" s="1"/>
  <c r="AC2373" i="31" s="1"/>
  <c r="AD2373" i="31" s="1"/>
  <c r="AE2373" i="31" s="1"/>
  <c r="AF2373" i="31" s="1"/>
  <c r="AG2373" i="31" s="1"/>
  <c r="AA2374" i="31"/>
  <c r="AB2374" i="31" s="1"/>
  <c r="AC2374" i="31" s="1"/>
  <c r="AD2374" i="31" s="1"/>
  <c r="AE2374" i="31" s="1"/>
  <c r="AF2374" i="31" s="1"/>
  <c r="AG2374" i="31" s="1"/>
  <c r="AA2375" i="31"/>
  <c r="AB2375" i="31" s="1"/>
  <c r="AC2375" i="31" s="1"/>
  <c r="AD2375" i="31" s="1"/>
  <c r="AE2375" i="31" s="1"/>
  <c r="AF2375" i="31" s="1"/>
  <c r="AG2375" i="31" s="1"/>
  <c r="AA2376" i="31"/>
  <c r="AB2376" i="31" s="1"/>
  <c r="AC2376" i="31" s="1"/>
  <c r="AD2376" i="31" s="1"/>
  <c r="AE2376" i="31" s="1"/>
  <c r="AF2376" i="31" s="1"/>
  <c r="AG2376" i="31" s="1"/>
  <c r="AA2377" i="31"/>
  <c r="AB2377" i="31" s="1"/>
  <c r="AC2377" i="31" s="1"/>
  <c r="AD2377" i="31" s="1"/>
  <c r="AE2377" i="31" s="1"/>
  <c r="AF2377" i="31" s="1"/>
  <c r="AG2377" i="31" s="1"/>
  <c r="AA2378" i="31"/>
  <c r="AB2378" i="31" s="1"/>
  <c r="AC2378" i="31" s="1"/>
  <c r="AD2378" i="31" s="1"/>
  <c r="AE2378" i="31" s="1"/>
  <c r="AF2378" i="31" s="1"/>
  <c r="AG2378" i="31" s="1"/>
  <c r="AA2379" i="31"/>
  <c r="AB2379" i="31" s="1"/>
  <c r="AC2379" i="31" s="1"/>
  <c r="AD2379" i="31" s="1"/>
  <c r="AE2379" i="31" s="1"/>
  <c r="AF2379" i="31" s="1"/>
  <c r="AG2379" i="31" s="1"/>
  <c r="AA2380" i="31"/>
  <c r="AB2380" i="31" s="1"/>
  <c r="AC2380" i="31" s="1"/>
  <c r="AD2380" i="31" s="1"/>
  <c r="AE2380" i="31" s="1"/>
  <c r="AF2380" i="31" s="1"/>
  <c r="AG2380" i="31" s="1"/>
  <c r="AA2381" i="31"/>
  <c r="AB2381" i="31" s="1"/>
  <c r="AC2381" i="31" s="1"/>
  <c r="AD2381" i="31" s="1"/>
  <c r="AE2381" i="31" s="1"/>
  <c r="AF2381" i="31" s="1"/>
  <c r="AG2381" i="31" s="1"/>
  <c r="AA2382" i="31"/>
  <c r="AB2382" i="31" s="1"/>
  <c r="AC2382" i="31" s="1"/>
  <c r="AD2382" i="31" s="1"/>
  <c r="AE2382" i="31" s="1"/>
  <c r="AF2382" i="31" s="1"/>
  <c r="AG2382" i="31" s="1"/>
  <c r="AA2383" i="31"/>
  <c r="AB2383" i="31" s="1"/>
  <c r="AC2383" i="31" s="1"/>
  <c r="AD2383" i="31" s="1"/>
  <c r="AE2383" i="31" s="1"/>
  <c r="AF2383" i="31" s="1"/>
  <c r="AG2383" i="31" s="1"/>
  <c r="AA2384" i="31"/>
  <c r="AB2384" i="31" s="1"/>
  <c r="AC2384" i="31" s="1"/>
  <c r="AD2384" i="31" s="1"/>
  <c r="AE2384" i="31" s="1"/>
  <c r="AF2384" i="31" s="1"/>
  <c r="AG2384" i="31" s="1"/>
  <c r="AA2385" i="31"/>
  <c r="AB2385" i="31" s="1"/>
  <c r="AC2385" i="31" s="1"/>
  <c r="AD2385" i="31" s="1"/>
  <c r="AE2385" i="31" s="1"/>
  <c r="AF2385" i="31" s="1"/>
  <c r="AG2385" i="31" s="1"/>
  <c r="AA2386" i="31"/>
  <c r="AB2386" i="31" s="1"/>
  <c r="AC2386" i="31" s="1"/>
  <c r="AD2386" i="31" s="1"/>
  <c r="AE2386" i="31" s="1"/>
  <c r="AF2386" i="31" s="1"/>
  <c r="AG2386" i="31" s="1"/>
  <c r="AA2387" i="31"/>
  <c r="AB2387" i="31" s="1"/>
  <c r="AC2387" i="31" s="1"/>
  <c r="AD2387" i="31" s="1"/>
  <c r="AE2387" i="31" s="1"/>
  <c r="AF2387" i="31" s="1"/>
  <c r="AG2387" i="31" s="1"/>
  <c r="AA2388" i="31"/>
  <c r="AB2388" i="31" s="1"/>
  <c r="AC2388" i="31" s="1"/>
  <c r="AD2388" i="31" s="1"/>
  <c r="AE2388" i="31" s="1"/>
  <c r="AF2388" i="31" s="1"/>
  <c r="AG2388" i="31" s="1"/>
  <c r="AA2389" i="31"/>
  <c r="AB2389" i="31" s="1"/>
  <c r="AC2389" i="31" s="1"/>
  <c r="AD2389" i="31" s="1"/>
  <c r="AE2389" i="31" s="1"/>
  <c r="AF2389" i="31" s="1"/>
  <c r="AG2389" i="31" s="1"/>
  <c r="AA2390" i="31"/>
  <c r="AB2390" i="31" s="1"/>
  <c r="AC2390" i="31" s="1"/>
  <c r="AD2390" i="31" s="1"/>
  <c r="AE2390" i="31" s="1"/>
  <c r="AF2390" i="31" s="1"/>
  <c r="AG2390" i="31" s="1"/>
  <c r="AA2391" i="31"/>
  <c r="AB2391" i="31" s="1"/>
  <c r="AC2391" i="31" s="1"/>
  <c r="AD2391" i="31" s="1"/>
  <c r="AE2391" i="31" s="1"/>
  <c r="AF2391" i="31" s="1"/>
  <c r="AG2391" i="31" s="1"/>
  <c r="AA2392" i="31"/>
  <c r="AB2392" i="31" s="1"/>
  <c r="AC2392" i="31" s="1"/>
  <c r="AD2392" i="31" s="1"/>
  <c r="AE2392" i="31" s="1"/>
  <c r="AF2392" i="31" s="1"/>
  <c r="AG2392" i="31" s="1"/>
  <c r="AA2393" i="31"/>
  <c r="AB2393" i="31" s="1"/>
  <c r="AC2393" i="31" s="1"/>
  <c r="AD2393" i="31" s="1"/>
  <c r="AE2393" i="31" s="1"/>
  <c r="AF2393" i="31" s="1"/>
  <c r="AG2393" i="31" s="1"/>
  <c r="AA2394" i="31"/>
  <c r="AB2394" i="31" s="1"/>
  <c r="AC2394" i="31" s="1"/>
  <c r="AD2394" i="31" s="1"/>
  <c r="AE2394" i="31" s="1"/>
  <c r="AF2394" i="31" s="1"/>
  <c r="AG2394" i="31" s="1"/>
  <c r="AA2395" i="31"/>
  <c r="AB2395" i="31" s="1"/>
  <c r="AC2395" i="31" s="1"/>
  <c r="AD2395" i="31" s="1"/>
  <c r="AE2395" i="31" s="1"/>
  <c r="AF2395" i="31" s="1"/>
  <c r="AG2395" i="31" s="1"/>
  <c r="AA2396" i="31"/>
  <c r="AB2396" i="31" s="1"/>
  <c r="AC2396" i="31" s="1"/>
  <c r="AD2396" i="31" s="1"/>
  <c r="AE2396" i="31" s="1"/>
  <c r="AF2396" i="31" s="1"/>
  <c r="AG2396" i="31" s="1"/>
  <c r="AA2397" i="31"/>
  <c r="AB2397" i="31" s="1"/>
  <c r="AC2397" i="31" s="1"/>
  <c r="AD2397" i="31" s="1"/>
  <c r="AE2397" i="31" s="1"/>
  <c r="AF2397" i="31" s="1"/>
  <c r="AG2397" i="31" s="1"/>
  <c r="AA2398" i="31"/>
  <c r="AB2398" i="31" s="1"/>
  <c r="AC2398" i="31" s="1"/>
  <c r="AD2398" i="31" s="1"/>
  <c r="AE2398" i="31" s="1"/>
  <c r="AF2398" i="31" s="1"/>
  <c r="AG2398" i="31" s="1"/>
  <c r="AA2399" i="31"/>
  <c r="AB2399" i="31" s="1"/>
  <c r="AC2399" i="31" s="1"/>
  <c r="AD2399" i="31" s="1"/>
  <c r="AE2399" i="31" s="1"/>
  <c r="AF2399" i="31" s="1"/>
  <c r="AG2399" i="31" s="1"/>
  <c r="AA2400" i="31"/>
  <c r="AB2400" i="31" s="1"/>
  <c r="AC2400" i="31" s="1"/>
  <c r="AD2400" i="31" s="1"/>
  <c r="AE2400" i="31" s="1"/>
  <c r="AF2400" i="31" s="1"/>
  <c r="AG2400" i="31" s="1"/>
  <c r="AA2401" i="31"/>
  <c r="AB2401" i="31" s="1"/>
  <c r="AC2401" i="31" s="1"/>
  <c r="AD2401" i="31" s="1"/>
  <c r="AE2401" i="31" s="1"/>
  <c r="AF2401" i="31" s="1"/>
  <c r="AG2401" i="31" s="1"/>
  <c r="AA2402" i="31"/>
  <c r="AB2402" i="31" s="1"/>
  <c r="AC2402" i="31" s="1"/>
  <c r="AD2402" i="31" s="1"/>
  <c r="AE2402" i="31" s="1"/>
  <c r="AF2402" i="31" s="1"/>
  <c r="AG2402" i="31" s="1"/>
  <c r="AA2403" i="31"/>
  <c r="AB2403" i="31" s="1"/>
  <c r="AC2403" i="31" s="1"/>
  <c r="AD2403" i="31" s="1"/>
  <c r="AE2403" i="31" s="1"/>
  <c r="AF2403" i="31" s="1"/>
  <c r="AG2403" i="31" s="1"/>
  <c r="AA2404" i="31"/>
  <c r="AB2404" i="31" s="1"/>
  <c r="AC2404" i="31" s="1"/>
  <c r="AD2404" i="31" s="1"/>
  <c r="AE2404" i="31" s="1"/>
  <c r="AF2404" i="31" s="1"/>
  <c r="AG2404" i="31" s="1"/>
  <c r="AA2405" i="31"/>
  <c r="AB2405" i="31" s="1"/>
  <c r="AC2405" i="31" s="1"/>
  <c r="AD2405" i="31" s="1"/>
  <c r="AE2405" i="31" s="1"/>
  <c r="AF2405" i="31" s="1"/>
  <c r="AG2405" i="31" s="1"/>
  <c r="AA2406" i="31"/>
  <c r="AB2406" i="31" s="1"/>
  <c r="AC2406" i="31" s="1"/>
  <c r="AD2406" i="31" s="1"/>
  <c r="AE2406" i="31" s="1"/>
  <c r="AF2406" i="31" s="1"/>
  <c r="AG2406" i="31" s="1"/>
  <c r="AA2407" i="31"/>
  <c r="AB2407" i="31" s="1"/>
  <c r="AC2407" i="31" s="1"/>
  <c r="AD2407" i="31" s="1"/>
  <c r="AE2407" i="31" s="1"/>
  <c r="AF2407" i="31" s="1"/>
  <c r="AG2407" i="31" s="1"/>
  <c r="AA2408" i="31"/>
  <c r="AB2408" i="31" s="1"/>
  <c r="AC2408" i="31" s="1"/>
  <c r="AD2408" i="31" s="1"/>
  <c r="AE2408" i="31" s="1"/>
  <c r="AF2408" i="31" s="1"/>
  <c r="AG2408" i="31" s="1"/>
  <c r="AA2409" i="31"/>
  <c r="AB2409" i="31" s="1"/>
  <c r="AC2409" i="31" s="1"/>
  <c r="AD2409" i="31" s="1"/>
  <c r="AE2409" i="31" s="1"/>
  <c r="AF2409" i="31" s="1"/>
  <c r="AG2409" i="31" s="1"/>
  <c r="AA2410" i="31"/>
  <c r="AB2410" i="31" s="1"/>
  <c r="AC2410" i="31" s="1"/>
  <c r="AD2410" i="31" s="1"/>
  <c r="AE2410" i="31" s="1"/>
  <c r="AF2410" i="31" s="1"/>
  <c r="AG2410" i="31" s="1"/>
  <c r="AA2411" i="31"/>
  <c r="AB2411" i="31" s="1"/>
  <c r="AC2411" i="31" s="1"/>
  <c r="AD2411" i="31" s="1"/>
  <c r="AE2411" i="31" s="1"/>
  <c r="AF2411" i="31" s="1"/>
  <c r="AG2411" i="31" s="1"/>
  <c r="AA2412" i="31"/>
  <c r="AB2412" i="31" s="1"/>
  <c r="AC2412" i="31" s="1"/>
  <c r="AD2412" i="31" s="1"/>
  <c r="AE2412" i="31" s="1"/>
  <c r="AF2412" i="31" s="1"/>
  <c r="AG2412" i="31" s="1"/>
  <c r="AA2413" i="31"/>
  <c r="AB2413" i="31" s="1"/>
  <c r="AC2413" i="31" s="1"/>
  <c r="AD2413" i="31" s="1"/>
  <c r="AE2413" i="31" s="1"/>
  <c r="AF2413" i="31" s="1"/>
  <c r="AG2413" i="31" s="1"/>
  <c r="AA2414" i="31"/>
  <c r="AB2414" i="31" s="1"/>
  <c r="AC2414" i="31" s="1"/>
  <c r="AD2414" i="31" s="1"/>
  <c r="AE2414" i="31" s="1"/>
  <c r="AF2414" i="31" s="1"/>
  <c r="AG2414" i="31" s="1"/>
  <c r="AA2415" i="31"/>
  <c r="AB2415" i="31" s="1"/>
  <c r="AC2415" i="31" s="1"/>
  <c r="AD2415" i="31" s="1"/>
  <c r="AE2415" i="31" s="1"/>
  <c r="AF2415" i="31" s="1"/>
  <c r="AG2415" i="31" s="1"/>
  <c r="AA2416" i="31"/>
  <c r="AB2416" i="31" s="1"/>
  <c r="AC2416" i="31" s="1"/>
  <c r="AD2416" i="31" s="1"/>
  <c r="AE2416" i="31" s="1"/>
  <c r="AF2416" i="31" s="1"/>
  <c r="AG2416" i="31" s="1"/>
  <c r="AA2417" i="31"/>
  <c r="AB2417" i="31" s="1"/>
  <c r="AC2417" i="31" s="1"/>
  <c r="AD2417" i="31" s="1"/>
  <c r="AE2417" i="31" s="1"/>
  <c r="AF2417" i="31" s="1"/>
  <c r="AG2417" i="31" s="1"/>
  <c r="AA2418" i="31"/>
  <c r="AB2418" i="31" s="1"/>
  <c r="AC2418" i="31" s="1"/>
  <c r="AD2418" i="31" s="1"/>
  <c r="AE2418" i="31" s="1"/>
  <c r="AF2418" i="31" s="1"/>
  <c r="AG2418" i="31" s="1"/>
  <c r="AA2419" i="31"/>
  <c r="AB2419" i="31" s="1"/>
  <c r="AC2419" i="31" s="1"/>
  <c r="AD2419" i="31" s="1"/>
  <c r="AE2419" i="31" s="1"/>
  <c r="AF2419" i="31" s="1"/>
  <c r="AG2419" i="31" s="1"/>
  <c r="AA2420" i="31"/>
  <c r="AB2420" i="31" s="1"/>
  <c r="AC2420" i="31" s="1"/>
  <c r="AD2420" i="31" s="1"/>
  <c r="AE2420" i="31" s="1"/>
  <c r="AF2420" i="31" s="1"/>
  <c r="AG2420" i="31" s="1"/>
  <c r="AA2421" i="31"/>
  <c r="AB2421" i="31" s="1"/>
  <c r="AC2421" i="31" s="1"/>
  <c r="AD2421" i="31" s="1"/>
  <c r="AE2421" i="31" s="1"/>
  <c r="AF2421" i="31" s="1"/>
  <c r="AG2421" i="31" s="1"/>
  <c r="AA2422" i="31"/>
  <c r="AB2422" i="31" s="1"/>
  <c r="AC2422" i="31" s="1"/>
  <c r="AD2422" i="31" s="1"/>
  <c r="AE2422" i="31" s="1"/>
  <c r="AF2422" i="31" s="1"/>
  <c r="AG2422" i="31" s="1"/>
  <c r="AA2423" i="31"/>
  <c r="AB2423" i="31" s="1"/>
  <c r="AC2423" i="31" s="1"/>
  <c r="AD2423" i="31" s="1"/>
  <c r="AE2423" i="31" s="1"/>
  <c r="AF2423" i="31" s="1"/>
  <c r="AG2423" i="31" s="1"/>
  <c r="AA2424" i="31"/>
  <c r="AB2424" i="31" s="1"/>
  <c r="AC2424" i="31" s="1"/>
  <c r="AD2424" i="31" s="1"/>
  <c r="AE2424" i="31" s="1"/>
  <c r="AF2424" i="31" s="1"/>
  <c r="AG2424" i="31" s="1"/>
  <c r="AA2425" i="31"/>
  <c r="AB2425" i="31" s="1"/>
  <c r="AC2425" i="31" s="1"/>
  <c r="AD2425" i="31" s="1"/>
  <c r="AE2425" i="31" s="1"/>
  <c r="AF2425" i="31" s="1"/>
  <c r="AG2425" i="31" s="1"/>
  <c r="AA2426" i="31"/>
  <c r="AB2426" i="31" s="1"/>
  <c r="AC2426" i="31" s="1"/>
  <c r="AD2426" i="31" s="1"/>
  <c r="AE2426" i="31" s="1"/>
  <c r="AF2426" i="31" s="1"/>
  <c r="AG2426" i="31" s="1"/>
  <c r="AA2427" i="31"/>
  <c r="AB2427" i="31" s="1"/>
  <c r="AC2427" i="31" s="1"/>
  <c r="AD2427" i="31" s="1"/>
  <c r="AE2427" i="31" s="1"/>
  <c r="AF2427" i="31" s="1"/>
  <c r="AG2427" i="31" s="1"/>
  <c r="AA2428" i="31"/>
  <c r="AB2428" i="31" s="1"/>
  <c r="AC2428" i="31" s="1"/>
  <c r="AD2428" i="31" s="1"/>
  <c r="AE2428" i="31" s="1"/>
  <c r="AF2428" i="31" s="1"/>
  <c r="AG2428" i="31" s="1"/>
  <c r="AA2429" i="31"/>
  <c r="AB2429" i="31" s="1"/>
  <c r="AC2429" i="31" s="1"/>
  <c r="AD2429" i="31" s="1"/>
  <c r="AE2429" i="31" s="1"/>
  <c r="AF2429" i="31" s="1"/>
  <c r="AG2429" i="31" s="1"/>
  <c r="AA2430" i="31"/>
  <c r="AB2430" i="31" s="1"/>
  <c r="AC2430" i="31" s="1"/>
  <c r="AD2430" i="31" s="1"/>
  <c r="AE2430" i="31" s="1"/>
  <c r="AF2430" i="31" s="1"/>
  <c r="AG2430" i="31" s="1"/>
  <c r="AA2431" i="31"/>
  <c r="AB2431" i="31" s="1"/>
  <c r="AC2431" i="31" s="1"/>
  <c r="AD2431" i="31" s="1"/>
  <c r="AE2431" i="31" s="1"/>
  <c r="AF2431" i="31" s="1"/>
  <c r="AG2431" i="31" s="1"/>
  <c r="AA2432" i="31"/>
  <c r="AB2432" i="31" s="1"/>
  <c r="AC2432" i="31" s="1"/>
  <c r="AD2432" i="31" s="1"/>
  <c r="AE2432" i="31" s="1"/>
  <c r="AF2432" i="31" s="1"/>
  <c r="AG2432" i="31" s="1"/>
  <c r="AA2433" i="31"/>
  <c r="AB2433" i="31" s="1"/>
  <c r="AC2433" i="31" s="1"/>
  <c r="AD2433" i="31" s="1"/>
  <c r="AE2433" i="31" s="1"/>
  <c r="AF2433" i="31" s="1"/>
  <c r="AG2433" i="31" s="1"/>
  <c r="AA2434" i="31"/>
  <c r="AB2434" i="31" s="1"/>
  <c r="AC2434" i="31" s="1"/>
  <c r="AD2434" i="31" s="1"/>
  <c r="AE2434" i="31" s="1"/>
  <c r="AF2434" i="31" s="1"/>
  <c r="AG2434" i="31" s="1"/>
  <c r="AA2435" i="31"/>
  <c r="AB2435" i="31" s="1"/>
  <c r="AC2435" i="31" s="1"/>
  <c r="AD2435" i="31" s="1"/>
  <c r="AE2435" i="31" s="1"/>
  <c r="AF2435" i="31" s="1"/>
  <c r="AG2435" i="31" s="1"/>
  <c r="AA2436" i="31"/>
  <c r="AB2436" i="31" s="1"/>
  <c r="AC2436" i="31" s="1"/>
  <c r="AD2436" i="31" s="1"/>
  <c r="AE2436" i="31" s="1"/>
  <c r="AF2436" i="31" s="1"/>
  <c r="AG2436" i="31" s="1"/>
  <c r="AA2437" i="31"/>
  <c r="AB2437" i="31" s="1"/>
  <c r="AC2437" i="31" s="1"/>
  <c r="AD2437" i="31" s="1"/>
  <c r="AE2437" i="31" s="1"/>
  <c r="AF2437" i="31" s="1"/>
  <c r="AG2437" i="31" s="1"/>
  <c r="AA2438" i="31"/>
  <c r="AB2438" i="31" s="1"/>
  <c r="AC2438" i="31" s="1"/>
  <c r="AD2438" i="31" s="1"/>
  <c r="AE2438" i="31" s="1"/>
  <c r="AF2438" i="31" s="1"/>
  <c r="AG2438" i="31" s="1"/>
  <c r="AA2439" i="31"/>
  <c r="AB2439" i="31" s="1"/>
  <c r="AC2439" i="31" s="1"/>
  <c r="AD2439" i="31" s="1"/>
  <c r="AE2439" i="31" s="1"/>
  <c r="AF2439" i="31" s="1"/>
  <c r="AG2439" i="31" s="1"/>
  <c r="AA2440" i="31"/>
  <c r="AB2440" i="31" s="1"/>
  <c r="AC2440" i="31" s="1"/>
  <c r="AD2440" i="31" s="1"/>
  <c r="AE2440" i="31" s="1"/>
  <c r="AF2440" i="31" s="1"/>
  <c r="AG2440" i="31" s="1"/>
  <c r="AA2441" i="31"/>
  <c r="AB2441" i="31" s="1"/>
  <c r="AC2441" i="31" s="1"/>
  <c r="AD2441" i="31" s="1"/>
  <c r="AE2441" i="31" s="1"/>
  <c r="AF2441" i="31" s="1"/>
  <c r="AG2441" i="31" s="1"/>
  <c r="AA2442" i="31"/>
  <c r="AB2442" i="31" s="1"/>
  <c r="AC2442" i="31" s="1"/>
  <c r="AD2442" i="31" s="1"/>
  <c r="AE2442" i="31" s="1"/>
  <c r="AF2442" i="31" s="1"/>
  <c r="AG2442" i="31" s="1"/>
  <c r="AA2443" i="31"/>
  <c r="AB2443" i="31" s="1"/>
  <c r="AC2443" i="31" s="1"/>
  <c r="AD2443" i="31" s="1"/>
  <c r="AE2443" i="31" s="1"/>
  <c r="AF2443" i="31" s="1"/>
  <c r="AG2443" i="31" s="1"/>
  <c r="AA2444" i="31"/>
  <c r="AB2444" i="31" s="1"/>
  <c r="AC2444" i="31" s="1"/>
  <c r="AD2444" i="31" s="1"/>
  <c r="AE2444" i="31" s="1"/>
  <c r="AF2444" i="31" s="1"/>
  <c r="AG2444" i="31" s="1"/>
  <c r="AA2445" i="31"/>
  <c r="AB2445" i="31" s="1"/>
  <c r="AC2445" i="31" s="1"/>
  <c r="AD2445" i="31" s="1"/>
  <c r="AE2445" i="31" s="1"/>
  <c r="AF2445" i="31" s="1"/>
  <c r="AG2445" i="31" s="1"/>
  <c r="AA2446" i="31"/>
  <c r="AB2446" i="31" s="1"/>
  <c r="AC2446" i="31" s="1"/>
  <c r="AD2446" i="31" s="1"/>
  <c r="AE2446" i="31" s="1"/>
  <c r="AF2446" i="31" s="1"/>
  <c r="AG2446" i="31" s="1"/>
  <c r="AA2447" i="31"/>
  <c r="AB2447" i="31" s="1"/>
  <c r="AC2447" i="31" s="1"/>
  <c r="AD2447" i="31" s="1"/>
  <c r="AE2447" i="31" s="1"/>
  <c r="AF2447" i="31" s="1"/>
  <c r="AG2447" i="31" s="1"/>
  <c r="AA2448" i="31"/>
  <c r="AB2448" i="31" s="1"/>
  <c r="AC2448" i="31" s="1"/>
  <c r="AD2448" i="31" s="1"/>
  <c r="AE2448" i="31" s="1"/>
  <c r="AF2448" i="31" s="1"/>
  <c r="AG2448" i="31" s="1"/>
  <c r="AA2449" i="31"/>
  <c r="AB2449" i="31" s="1"/>
  <c r="AC2449" i="31" s="1"/>
  <c r="AD2449" i="31" s="1"/>
  <c r="AE2449" i="31" s="1"/>
  <c r="AF2449" i="31" s="1"/>
  <c r="AG2449" i="31" s="1"/>
  <c r="AA2450" i="31"/>
  <c r="AB2450" i="31" s="1"/>
  <c r="AC2450" i="31" s="1"/>
  <c r="AD2450" i="31" s="1"/>
  <c r="AE2450" i="31" s="1"/>
  <c r="AF2450" i="31" s="1"/>
  <c r="AG2450" i="31" s="1"/>
  <c r="AA2451" i="31"/>
  <c r="AB2451" i="31" s="1"/>
  <c r="AC2451" i="31" s="1"/>
  <c r="AD2451" i="31" s="1"/>
  <c r="AE2451" i="31" s="1"/>
  <c r="AF2451" i="31" s="1"/>
  <c r="AG2451" i="31" s="1"/>
  <c r="AA2452" i="31"/>
  <c r="AB2452" i="31" s="1"/>
  <c r="AC2452" i="31" s="1"/>
  <c r="AD2452" i="31" s="1"/>
  <c r="AE2452" i="31" s="1"/>
  <c r="AF2452" i="31" s="1"/>
  <c r="AG2452" i="31" s="1"/>
  <c r="AA2453" i="31"/>
  <c r="AB2453" i="31" s="1"/>
  <c r="AC2453" i="31" s="1"/>
  <c r="AD2453" i="31" s="1"/>
  <c r="AE2453" i="31" s="1"/>
  <c r="AF2453" i="31" s="1"/>
  <c r="AG2453" i="31" s="1"/>
  <c r="AA2454" i="31"/>
  <c r="AB2454" i="31" s="1"/>
  <c r="AC2454" i="31" s="1"/>
  <c r="AD2454" i="31" s="1"/>
  <c r="AE2454" i="31" s="1"/>
  <c r="AF2454" i="31" s="1"/>
  <c r="AG2454" i="31" s="1"/>
  <c r="AA2455" i="31"/>
  <c r="AB2455" i="31" s="1"/>
  <c r="AC2455" i="31" s="1"/>
  <c r="AD2455" i="31" s="1"/>
  <c r="AE2455" i="31" s="1"/>
  <c r="AF2455" i="31" s="1"/>
  <c r="AG2455" i="31" s="1"/>
  <c r="AA2456" i="31"/>
  <c r="AB2456" i="31" s="1"/>
  <c r="AC2456" i="31" s="1"/>
  <c r="AD2456" i="31" s="1"/>
  <c r="AE2456" i="31" s="1"/>
  <c r="AF2456" i="31" s="1"/>
  <c r="AG2456" i="31" s="1"/>
  <c r="AA2457" i="31"/>
  <c r="AB2457" i="31" s="1"/>
  <c r="AC2457" i="31" s="1"/>
  <c r="AD2457" i="31" s="1"/>
  <c r="AE2457" i="31" s="1"/>
  <c r="AF2457" i="31" s="1"/>
  <c r="AG2457" i="31" s="1"/>
  <c r="AA2458" i="31"/>
  <c r="AB2458" i="31" s="1"/>
  <c r="AC2458" i="31" s="1"/>
  <c r="AD2458" i="31" s="1"/>
  <c r="AE2458" i="31" s="1"/>
  <c r="AF2458" i="31" s="1"/>
  <c r="AG2458" i="31" s="1"/>
  <c r="AA2459" i="31"/>
  <c r="AB2459" i="31" s="1"/>
  <c r="AC2459" i="31" s="1"/>
  <c r="AD2459" i="31" s="1"/>
  <c r="AE2459" i="31" s="1"/>
  <c r="AF2459" i="31" s="1"/>
  <c r="AG2459" i="31" s="1"/>
  <c r="AA2460" i="31"/>
  <c r="AB2460" i="31" s="1"/>
  <c r="AC2460" i="31" s="1"/>
  <c r="AD2460" i="31" s="1"/>
  <c r="AE2460" i="31" s="1"/>
  <c r="AF2460" i="31" s="1"/>
  <c r="AG2460" i="31" s="1"/>
  <c r="AA2461" i="31"/>
  <c r="AB2461" i="31" s="1"/>
  <c r="AC2461" i="31" s="1"/>
  <c r="AD2461" i="31" s="1"/>
  <c r="AE2461" i="31" s="1"/>
  <c r="AF2461" i="31" s="1"/>
  <c r="AG2461" i="31" s="1"/>
  <c r="AA2462" i="31"/>
  <c r="AB2462" i="31" s="1"/>
  <c r="AC2462" i="31" s="1"/>
  <c r="AD2462" i="31" s="1"/>
  <c r="AE2462" i="31" s="1"/>
  <c r="AF2462" i="31" s="1"/>
  <c r="AG2462" i="31" s="1"/>
  <c r="AA2463" i="31"/>
  <c r="AB2463" i="31" s="1"/>
  <c r="AC2463" i="31" s="1"/>
  <c r="AD2463" i="31" s="1"/>
  <c r="AE2463" i="31" s="1"/>
  <c r="AF2463" i="31" s="1"/>
  <c r="AG2463" i="31" s="1"/>
  <c r="AA2464" i="31"/>
  <c r="AB2464" i="31" s="1"/>
  <c r="AC2464" i="31" s="1"/>
  <c r="AD2464" i="31" s="1"/>
  <c r="AE2464" i="31" s="1"/>
  <c r="AF2464" i="31" s="1"/>
  <c r="AG2464" i="31" s="1"/>
  <c r="AA2465" i="31"/>
  <c r="AB2465" i="31" s="1"/>
  <c r="AC2465" i="31" s="1"/>
  <c r="AD2465" i="31" s="1"/>
  <c r="AE2465" i="31" s="1"/>
  <c r="AF2465" i="31" s="1"/>
  <c r="AG2465" i="31" s="1"/>
  <c r="AA2466" i="31"/>
  <c r="AB2466" i="31" s="1"/>
  <c r="AC2466" i="31" s="1"/>
  <c r="AD2466" i="31" s="1"/>
  <c r="AE2466" i="31" s="1"/>
  <c r="AF2466" i="31" s="1"/>
  <c r="AG2466" i="31" s="1"/>
  <c r="AA2467" i="31"/>
  <c r="AB2467" i="31" s="1"/>
  <c r="AC2467" i="31" s="1"/>
  <c r="AD2467" i="31" s="1"/>
  <c r="AE2467" i="31" s="1"/>
  <c r="AF2467" i="31" s="1"/>
  <c r="AG2467" i="31" s="1"/>
  <c r="AA2468" i="31"/>
  <c r="AB2468" i="31" s="1"/>
  <c r="AC2468" i="31" s="1"/>
  <c r="AD2468" i="31" s="1"/>
  <c r="AE2468" i="31" s="1"/>
  <c r="AF2468" i="31" s="1"/>
  <c r="AG2468" i="31" s="1"/>
  <c r="AA2469" i="31"/>
  <c r="AB2469" i="31" s="1"/>
  <c r="AC2469" i="31" s="1"/>
  <c r="AD2469" i="31" s="1"/>
  <c r="AE2469" i="31" s="1"/>
  <c r="AF2469" i="31" s="1"/>
  <c r="AG2469" i="31" s="1"/>
  <c r="AA2470" i="31"/>
  <c r="AB2470" i="31" s="1"/>
  <c r="AC2470" i="31" s="1"/>
  <c r="AD2470" i="31" s="1"/>
  <c r="AE2470" i="31" s="1"/>
  <c r="AF2470" i="31" s="1"/>
  <c r="AG2470" i="31" s="1"/>
  <c r="AA2471" i="31"/>
  <c r="AB2471" i="31" s="1"/>
  <c r="AC2471" i="31" s="1"/>
  <c r="AD2471" i="31" s="1"/>
  <c r="AE2471" i="31" s="1"/>
  <c r="AF2471" i="31" s="1"/>
  <c r="AG2471" i="31" s="1"/>
  <c r="AA2472" i="31"/>
  <c r="AB2472" i="31" s="1"/>
  <c r="AC2472" i="31" s="1"/>
  <c r="AD2472" i="31" s="1"/>
  <c r="AE2472" i="31" s="1"/>
  <c r="AF2472" i="31" s="1"/>
  <c r="AG2472" i="31" s="1"/>
  <c r="AA2473" i="31"/>
  <c r="AB2473" i="31" s="1"/>
  <c r="AC2473" i="31" s="1"/>
  <c r="AD2473" i="31" s="1"/>
  <c r="AE2473" i="31" s="1"/>
  <c r="AF2473" i="31" s="1"/>
  <c r="AG2473" i="31" s="1"/>
  <c r="AA2474" i="31"/>
  <c r="AB2474" i="31" s="1"/>
  <c r="AC2474" i="31" s="1"/>
  <c r="AD2474" i="31" s="1"/>
  <c r="AE2474" i="31" s="1"/>
  <c r="AF2474" i="31" s="1"/>
  <c r="AG2474" i="31" s="1"/>
  <c r="AA2475" i="31"/>
  <c r="AB2475" i="31" s="1"/>
  <c r="AC2475" i="31" s="1"/>
  <c r="AD2475" i="31" s="1"/>
  <c r="AE2475" i="31" s="1"/>
  <c r="AF2475" i="31" s="1"/>
  <c r="AG2475" i="31" s="1"/>
  <c r="AA2476" i="31"/>
  <c r="AB2476" i="31" s="1"/>
  <c r="AC2476" i="31" s="1"/>
  <c r="AD2476" i="31" s="1"/>
  <c r="AE2476" i="31" s="1"/>
  <c r="AF2476" i="31" s="1"/>
  <c r="AG2476" i="31" s="1"/>
  <c r="AA2477" i="31"/>
  <c r="AB2477" i="31" s="1"/>
  <c r="AC2477" i="31" s="1"/>
  <c r="AD2477" i="31" s="1"/>
  <c r="AE2477" i="31" s="1"/>
  <c r="AF2477" i="31" s="1"/>
  <c r="AG2477" i="31" s="1"/>
  <c r="AA2478" i="31"/>
  <c r="AB2478" i="31" s="1"/>
  <c r="AC2478" i="31" s="1"/>
  <c r="AD2478" i="31" s="1"/>
  <c r="AE2478" i="31" s="1"/>
  <c r="AF2478" i="31" s="1"/>
  <c r="AG2478" i="31" s="1"/>
  <c r="AA2479" i="31"/>
  <c r="AB2479" i="31" s="1"/>
  <c r="AC2479" i="31" s="1"/>
  <c r="AD2479" i="31" s="1"/>
  <c r="AE2479" i="31" s="1"/>
  <c r="AF2479" i="31" s="1"/>
  <c r="AG2479" i="31" s="1"/>
  <c r="AA2480" i="31"/>
  <c r="AB2480" i="31" s="1"/>
  <c r="AC2480" i="31" s="1"/>
  <c r="AD2480" i="31" s="1"/>
  <c r="AE2480" i="31" s="1"/>
  <c r="AF2480" i="31" s="1"/>
  <c r="AG2480" i="31" s="1"/>
  <c r="AA2481" i="31"/>
  <c r="AB2481" i="31" s="1"/>
  <c r="AC2481" i="31" s="1"/>
  <c r="AD2481" i="31" s="1"/>
  <c r="AE2481" i="31" s="1"/>
  <c r="AF2481" i="31" s="1"/>
  <c r="AG2481" i="31" s="1"/>
  <c r="AA2482" i="31"/>
  <c r="AB2482" i="31" s="1"/>
  <c r="AC2482" i="31" s="1"/>
  <c r="AD2482" i="31" s="1"/>
  <c r="AE2482" i="31" s="1"/>
  <c r="AF2482" i="31" s="1"/>
  <c r="AG2482" i="31" s="1"/>
  <c r="AA2483" i="31"/>
  <c r="AB2483" i="31" s="1"/>
  <c r="AC2483" i="31" s="1"/>
  <c r="AD2483" i="31" s="1"/>
  <c r="AE2483" i="31" s="1"/>
  <c r="AF2483" i="31" s="1"/>
  <c r="AG2483" i="31" s="1"/>
  <c r="AA2484" i="31"/>
  <c r="AB2484" i="31" s="1"/>
  <c r="AC2484" i="31" s="1"/>
  <c r="AD2484" i="31" s="1"/>
  <c r="AE2484" i="31" s="1"/>
  <c r="AF2484" i="31" s="1"/>
  <c r="AG2484" i="31" s="1"/>
  <c r="AA2485" i="31"/>
  <c r="AB2485" i="31" s="1"/>
  <c r="AC2485" i="31" s="1"/>
  <c r="AD2485" i="31" s="1"/>
  <c r="AE2485" i="31" s="1"/>
  <c r="AF2485" i="31" s="1"/>
  <c r="AG2485" i="31" s="1"/>
  <c r="AA2486" i="31"/>
  <c r="AB2486" i="31" s="1"/>
  <c r="AC2486" i="31" s="1"/>
  <c r="AD2486" i="31" s="1"/>
  <c r="AE2486" i="31" s="1"/>
  <c r="AF2486" i="31" s="1"/>
  <c r="AG2486" i="31" s="1"/>
  <c r="AA2487" i="31"/>
  <c r="AB2487" i="31" s="1"/>
  <c r="AC2487" i="31" s="1"/>
  <c r="AD2487" i="31" s="1"/>
  <c r="AE2487" i="31" s="1"/>
  <c r="AF2487" i="31" s="1"/>
  <c r="AG2487" i="31" s="1"/>
  <c r="AA2488" i="31"/>
  <c r="AB2488" i="31" s="1"/>
  <c r="AC2488" i="31" s="1"/>
  <c r="AD2488" i="31" s="1"/>
  <c r="AE2488" i="31" s="1"/>
  <c r="AF2488" i="31" s="1"/>
  <c r="AG2488" i="31" s="1"/>
  <c r="AA2489" i="31"/>
  <c r="AB2489" i="31" s="1"/>
  <c r="AC2489" i="31" s="1"/>
  <c r="AD2489" i="31" s="1"/>
  <c r="AE2489" i="31" s="1"/>
  <c r="AF2489" i="31" s="1"/>
  <c r="AG2489" i="31" s="1"/>
  <c r="AA2490" i="31"/>
  <c r="AB2490" i="31" s="1"/>
  <c r="AC2490" i="31" s="1"/>
  <c r="AD2490" i="31" s="1"/>
  <c r="AE2490" i="31" s="1"/>
  <c r="AF2490" i="31" s="1"/>
  <c r="AG2490" i="31" s="1"/>
  <c r="AA2491" i="31"/>
  <c r="AB2491" i="31" s="1"/>
  <c r="AC2491" i="31" s="1"/>
  <c r="AD2491" i="31" s="1"/>
  <c r="AE2491" i="31" s="1"/>
  <c r="AF2491" i="31" s="1"/>
  <c r="AG2491" i="31" s="1"/>
  <c r="AA2492" i="31"/>
  <c r="AB2492" i="31" s="1"/>
  <c r="AC2492" i="31" s="1"/>
  <c r="AD2492" i="31" s="1"/>
  <c r="AE2492" i="31" s="1"/>
  <c r="AF2492" i="31" s="1"/>
  <c r="AG2492" i="31" s="1"/>
  <c r="AA2493" i="31"/>
  <c r="AB2493" i="31" s="1"/>
  <c r="AC2493" i="31" s="1"/>
  <c r="AD2493" i="31" s="1"/>
  <c r="AE2493" i="31" s="1"/>
  <c r="AF2493" i="31" s="1"/>
  <c r="AG2493" i="31" s="1"/>
  <c r="AA2494" i="31"/>
  <c r="AB2494" i="31" s="1"/>
  <c r="AC2494" i="31" s="1"/>
  <c r="AD2494" i="31" s="1"/>
  <c r="AE2494" i="31" s="1"/>
  <c r="AF2494" i="31" s="1"/>
  <c r="AG2494" i="31" s="1"/>
  <c r="AA2495" i="31"/>
  <c r="AB2495" i="31" s="1"/>
  <c r="AC2495" i="31" s="1"/>
  <c r="AD2495" i="31" s="1"/>
  <c r="AE2495" i="31" s="1"/>
  <c r="AF2495" i="31" s="1"/>
  <c r="AG2495" i="31" s="1"/>
  <c r="AA2496" i="31"/>
  <c r="AB2496" i="31" s="1"/>
  <c r="AC2496" i="31" s="1"/>
  <c r="AD2496" i="31" s="1"/>
  <c r="AE2496" i="31" s="1"/>
  <c r="AF2496" i="31" s="1"/>
  <c r="AG2496" i="31" s="1"/>
  <c r="AA2497" i="31"/>
  <c r="AB2497" i="31" s="1"/>
  <c r="AC2497" i="31" s="1"/>
  <c r="AD2497" i="31" s="1"/>
  <c r="AE2497" i="31" s="1"/>
  <c r="AF2497" i="31" s="1"/>
  <c r="AG2497" i="31" s="1"/>
  <c r="AA2498" i="31"/>
  <c r="AB2498" i="31" s="1"/>
  <c r="AC2498" i="31" s="1"/>
  <c r="AD2498" i="31" s="1"/>
  <c r="AE2498" i="31" s="1"/>
  <c r="AF2498" i="31" s="1"/>
  <c r="AG2498" i="31" s="1"/>
  <c r="AA2499" i="31"/>
  <c r="AB2499" i="31" s="1"/>
  <c r="AC2499" i="31" s="1"/>
  <c r="AD2499" i="31" s="1"/>
  <c r="AE2499" i="31" s="1"/>
  <c r="AF2499" i="31" s="1"/>
  <c r="AG2499" i="31" s="1"/>
  <c r="AA2500" i="31"/>
  <c r="AB2500" i="31" s="1"/>
  <c r="AC2500" i="31" s="1"/>
  <c r="AD2500" i="31" s="1"/>
  <c r="AE2500" i="31" s="1"/>
  <c r="AF2500" i="31" s="1"/>
  <c r="AG2500" i="31" s="1"/>
  <c r="AA2501" i="31"/>
  <c r="AB2501" i="31" s="1"/>
  <c r="AC2501" i="31" s="1"/>
  <c r="AD2501" i="31" s="1"/>
  <c r="AE2501" i="31" s="1"/>
  <c r="AF2501" i="31" s="1"/>
  <c r="AG2501" i="31" s="1"/>
  <c r="AA2502" i="31"/>
  <c r="AB2502" i="31" s="1"/>
  <c r="AC2502" i="31" s="1"/>
  <c r="AD2502" i="31" s="1"/>
  <c r="AE2502" i="31" s="1"/>
  <c r="AF2502" i="31" s="1"/>
  <c r="AG2502" i="31" s="1"/>
  <c r="AA2503" i="31"/>
  <c r="AB2503" i="31" s="1"/>
  <c r="AC2503" i="31" s="1"/>
  <c r="AD2503" i="31" s="1"/>
  <c r="AE2503" i="31" s="1"/>
  <c r="AF2503" i="31" s="1"/>
  <c r="AG2503" i="31" s="1"/>
  <c r="AA2504" i="31"/>
  <c r="AB2504" i="31" s="1"/>
  <c r="AC2504" i="31" s="1"/>
  <c r="AD2504" i="31" s="1"/>
  <c r="AE2504" i="31" s="1"/>
  <c r="AF2504" i="31" s="1"/>
  <c r="AG2504" i="31" s="1"/>
  <c r="AA2505" i="31"/>
  <c r="AB2505" i="31" s="1"/>
  <c r="AC2505" i="31" s="1"/>
  <c r="AD2505" i="31" s="1"/>
  <c r="AE2505" i="31" s="1"/>
  <c r="AF2505" i="31" s="1"/>
  <c r="AG2505" i="31" s="1"/>
  <c r="AA2506" i="31"/>
  <c r="AB2506" i="31" s="1"/>
  <c r="AC2506" i="31" s="1"/>
  <c r="AD2506" i="31" s="1"/>
  <c r="AE2506" i="31" s="1"/>
  <c r="AF2506" i="31" s="1"/>
  <c r="AG2506" i="31" s="1"/>
  <c r="AA2507" i="31"/>
  <c r="AB2507" i="31" s="1"/>
  <c r="AC2507" i="31" s="1"/>
  <c r="AD2507" i="31" s="1"/>
  <c r="AE2507" i="31" s="1"/>
  <c r="AF2507" i="31" s="1"/>
  <c r="AG2507" i="31" s="1"/>
  <c r="AA2508" i="31"/>
  <c r="AB2508" i="31" s="1"/>
  <c r="AC2508" i="31" s="1"/>
  <c r="AD2508" i="31" s="1"/>
  <c r="AE2508" i="31" s="1"/>
  <c r="AF2508" i="31" s="1"/>
  <c r="AG2508" i="31" s="1"/>
  <c r="AA2509" i="31"/>
  <c r="AB2509" i="31" s="1"/>
  <c r="AC2509" i="31" s="1"/>
  <c r="AD2509" i="31" s="1"/>
  <c r="AE2509" i="31" s="1"/>
  <c r="AF2509" i="31" s="1"/>
  <c r="AG2509" i="31" s="1"/>
  <c r="AA2510" i="31"/>
  <c r="AB2510" i="31" s="1"/>
  <c r="AC2510" i="31" s="1"/>
  <c r="AD2510" i="31" s="1"/>
  <c r="AE2510" i="31" s="1"/>
  <c r="AF2510" i="31" s="1"/>
  <c r="AG2510" i="31" s="1"/>
  <c r="AA2511" i="31"/>
  <c r="AB2511" i="31" s="1"/>
  <c r="AC2511" i="31" s="1"/>
  <c r="AD2511" i="31" s="1"/>
  <c r="AE2511" i="31" s="1"/>
  <c r="AF2511" i="31" s="1"/>
  <c r="AG2511" i="31" s="1"/>
  <c r="AA2512" i="31"/>
  <c r="AB2512" i="31" s="1"/>
  <c r="AC2512" i="31" s="1"/>
  <c r="AD2512" i="31" s="1"/>
  <c r="AE2512" i="31" s="1"/>
  <c r="AF2512" i="31" s="1"/>
  <c r="AG2512" i="31" s="1"/>
  <c r="AA2513" i="31"/>
  <c r="AB2513" i="31" s="1"/>
  <c r="AC2513" i="31" s="1"/>
  <c r="AD2513" i="31" s="1"/>
  <c r="AE2513" i="31" s="1"/>
  <c r="AF2513" i="31" s="1"/>
  <c r="AG2513" i="31" s="1"/>
  <c r="AA2514" i="31"/>
  <c r="AB2514" i="31" s="1"/>
  <c r="AC2514" i="31" s="1"/>
  <c r="AD2514" i="31" s="1"/>
  <c r="AE2514" i="31" s="1"/>
  <c r="AF2514" i="31" s="1"/>
  <c r="AG2514" i="31" s="1"/>
  <c r="AA2515" i="31"/>
  <c r="AB2515" i="31" s="1"/>
  <c r="AC2515" i="31" s="1"/>
  <c r="AD2515" i="31" s="1"/>
  <c r="AE2515" i="31" s="1"/>
  <c r="AF2515" i="31" s="1"/>
  <c r="AG2515" i="31" s="1"/>
  <c r="AA2516" i="31"/>
  <c r="AB2516" i="31" s="1"/>
  <c r="AC2516" i="31" s="1"/>
  <c r="AD2516" i="31" s="1"/>
  <c r="AE2516" i="31" s="1"/>
  <c r="AF2516" i="31" s="1"/>
  <c r="AG2516" i="31" s="1"/>
  <c r="AA2517" i="31"/>
  <c r="AB2517" i="31" s="1"/>
  <c r="AC2517" i="31" s="1"/>
  <c r="AD2517" i="31" s="1"/>
  <c r="AE2517" i="31" s="1"/>
  <c r="AF2517" i="31" s="1"/>
  <c r="AG2517" i="31" s="1"/>
  <c r="AA2518" i="31"/>
  <c r="AB2518" i="31" s="1"/>
  <c r="AC2518" i="31" s="1"/>
  <c r="AD2518" i="31" s="1"/>
  <c r="AE2518" i="31" s="1"/>
  <c r="AF2518" i="31" s="1"/>
  <c r="AG2518" i="31" s="1"/>
  <c r="AA2519" i="31"/>
  <c r="AB2519" i="31" s="1"/>
  <c r="AC2519" i="31" s="1"/>
  <c r="AD2519" i="31" s="1"/>
  <c r="AE2519" i="31" s="1"/>
  <c r="AF2519" i="31" s="1"/>
  <c r="AG2519" i="31" s="1"/>
  <c r="AA2520" i="31"/>
  <c r="AB2520" i="31" s="1"/>
  <c r="AC2520" i="31" s="1"/>
  <c r="AD2520" i="31" s="1"/>
  <c r="AE2520" i="31" s="1"/>
  <c r="AF2520" i="31" s="1"/>
  <c r="AG2520" i="31" s="1"/>
  <c r="AA2521" i="31"/>
  <c r="AB2521" i="31" s="1"/>
  <c r="AC2521" i="31" s="1"/>
  <c r="AD2521" i="31" s="1"/>
  <c r="AE2521" i="31" s="1"/>
  <c r="AF2521" i="31" s="1"/>
  <c r="AG2521" i="31" s="1"/>
  <c r="AA2522" i="31"/>
  <c r="AB2522" i="31" s="1"/>
  <c r="AC2522" i="31" s="1"/>
  <c r="AD2522" i="31" s="1"/>
  <c r="AE2522" i="31" s="1"/>
  <c r="AF2522" i="31" s="1"/>
  <c r="AG2522" i="31" s="1"/>
  <c r="AA2523" i="31"/>
  <c r="AB2523" i="31" s="1"/>
  <c r="AC2523" i="31" s="1"/>
  <c r="AD2523" i="31" s="1"/>
  <c r="AE2523" i="31" s="1"/>
  <c r="AF2523" i="31" s="1"/>
  <c r="AG2523" i="31" s="1"/>
  <c r="AA2524" i="31"/>
  <c r="AB2524" i="31" s="1"/>
  <c r="AC2524" i="31" s="1"/>
  <c r="AD2524" i="31" s="1"/>
  <c r="AE2524" i="31" s="1"/>
  <c r="AF2524" i="31" s="1"/>
  <c r="AG2524" i="31" s="1"/>
  <c r="AA2525" i="31"/>
  <c r="AB2525" i="31" s="1"/>
  <c r="AC2525" i="31" s="1"/>
  <c r="AD2525" i="31" s="1"/>
  <c r="AE2525" i="31" s="1"/>
  <c r="AF2525" i="31" s="1"/>
  <c r="AG2525" i="31" s="1"/>
  <c r="AA2526" i="31"/>
  <c r="AB2526" i="31" s="1"/>
  <c r="AC2526" i="31" s="1"/>
  <c r="AD2526" i="31" s="1"/>
  <c r="AE2526" i="31" s="1"/>
  <c r="AF2526" i="31" s="1"/>
  <c r="AG2526" i="31" s="1"/>
  <c r="AA2527" i="31"/>
  <c r="AB2527" i="31" s="1"/>
  <c r="AC2527" i="31" s="1"/>
  <c r="AD2527" i="31" s="1"/>
  <c r="AE2527" i="31" s="1"/>
  <c r="AF2527" i="31" s="1"/>
  <c r="AG2527" i="31" s="1"/>
  <c r="AA2528" i="31"/>
  <c r="AB2528" i="31" s="1"/>
  <c r="AC2528" i="31" s="1"/>
  <c r="AD2528" i="31" s="1"/>
  <c r="AE2528" i="31" s="1"/>
  <c r="AF2528" i="31" s="1"/>
  <c r="AG2528" i="31" s="1"/>
  <c r="AA2529" i="31"/>
  <c r="AB2529" i="31" s="1"/>
  <c r="AC2529" i="31" s="1"/>
  <c r="AD2529" i="31" s="1"/>
  <c r="AE2529" i="31" s="1"/>
  <c r="AF2529" i="31" s="1"/>
  <c r="AG2529" i="31" s="1"/>
  <c r="AA2530" i="31"/>
  <c r="AB2530" i="31" s="1"/>
  <c r="AC2530" i="31" s="1"/>
  <c r="AD2530" i="31" s="1"/>
  <c r="AE2530" i="31" s="1"/>
  <c r="AF2530" i="31" s="1"/>
  <c r="AG2530" i="31" s="1"/>
  <c r="AA2531" i="31"/>
  <c r="AB2531" i="31" s="1"/>
  <c r="AC2531" i="31" s="1"/>
  <c r="AD2531" i="31" s="1"/>
  <c r="AE2531" i="31" s="1"/>
  <c r="AF2531" i="31" s="1"/>
  <c r="AG2531" i="31" s="1"/>
  <c r="AA2532" i="31"/>
  <c r="AB2532" i="31" s="1"/>
  <c r="AC2532" i="31" s="1"/>
  <c r="AD2532" i="31" s="1"/>
  <c r="AE2532" i="31" s="1"/>
  <c r="AF2532" i="31" s="1"/>
  <c r="AG2532" i="31" s="1"/>
  <c r="AA2533" i="31"/>
  <c r="AB2533" i="31" s="1"/>
  <c r="AC2533" i="31" s="1"/>
  <c r="AD2533" i="31" s="1"/>
  <c r="AE2533" i="31" s="1"/>
  <c r="AF2533" i="31" s="1"/>
  <c r="AG2533" i="31" s="1"/>
  <c r="AA2534" i="31"/>
  <c r="AB2534" i="31" s="1"/>
  <c r="AC2534" i="31" s="1"/>
  <c r="AD2534" i="31" s="1"/>
  <c r="AE2534" i="31" s="1"/>
  <c r="AF2534" i="31" s="1"/>
  <c r="AG2534" i="31" s="1"/>
  <c r="AA2535" i="31"/>
  <c r="AB2535" i="31" s="1"/>
  <c r="AC2535" i="31" s="1"/>
  <c r="AD2535" i="31" s="1"/>
  <c r="AE2535" i="31" s="1"/>
  <c r="AF2535" i="31" s="1"/>
  <c r="AG2535" i="31" s="1"/>
  <c r="AA2536" i="31"/>
  <c r="AB2536" i="31" s="1"/>
  <c r="AC2536" i="31" s="1"/>
  <c r="AD2536" i="31" s="1"/>
  <c r="AE2536" i="31" s="1"/>
  <c r="AF2536" i="31" s="1"/>
  <c r="AG2536" i="31" s="1"/>
  <c r="AA2537" i="31"/>
  <c r="AB2537" i="31" s="1"/>
  <c r="AC2537" i="31" s="1"/>
  <c r="AD2537" i="31" s="1"/>
  <c r="AE2537" i="31" s="1"/>
  <c r="AF2537" i="31" s="1"/>
  <c r="AG2537" i="31" s="1"/>
  <c r="AA2538" i="31"/>
  <c r="AB2538" i="31" s="1"/>
  <c r="AC2538" i="31" s="1"/>
  <c r="AD2538" i="31" s="1"/>
  <c r="AE2538" i="31" s="1"/>
  <c r="AF2538" i="31" s="1"/>
  <c r="AG2538" i="31" s="1"/>
  <c r="AA2539" i="31"/>
  <c r="AB2539" i="31" s="1"/>
  <c r="AC2539" i="31" s="1"/>
  <c r="AD2539" i="31" s="1"/>
  <c r="AE2539" i="31" s="1"/>
  <c r="AF2539" i="31" s="1"/>
  <c r="AG2539" i="31" s="1"/>
  <c r="AA2540" i="31"/>
  <c r="AB2540" i="31" s="1"/>
  <c r="AC2540" i="31" s="1"/>
  <c r="AD2540" i="31" s="1"/>
  <c r="AE2540" i="31" s="1"/>
  <c r="AF2540" i="31" s="1"/>
  <c r="AG2540" i="31" s="1"/>
  <c r="AA2541" i="31"/>
  <c r="AB2541" i="31" s="1"/>
  <c r="AC2541" i="31" s="1"/>
  <c r="AD2541" i="31" s="1"/>
  <c r="AE2541" i="31" s="1"/>
  <c r="AF2541" i="31" s="1"/>
  <c r="AG2541" i="31" s="1"/>
  <c r="AA2542" i="31"/>
  <c r="AB2542" i="31" s="1"/>
  <c r="AC2542" i="31" s="1"/>
  <c r="AD2542" i="31" s="1"/>
  <c r="AE2542" i="31" s="1"/>
  <c r="AF2542" i="31" s="1"/>
  <c r="AG2542" i="31" s="1"/>
  <c r="AA2543" i="31"/>
  <c r="AB2543" i="31" s="1"/>
  <c r="AC2543" i="31" s="1"/>
  <c r="AD2543" i="31" s="1"/>
  <c r="AE2543" i="31" s="1"/>
  <c r="AF2543" i="31" s="1"/>
  <c r="AG2543" i="31" s="1"/>
  <c r="AA2544" i="31"/>
  <c r="AB2544" i="31" s="1"/>
  <c r="AC2544" i="31" s="1"/>
  <c r="AD2544" i="31" s="1"/>
  <c r="AE2544" i="31" s="1"/>
  <c r="AF2544" i="31" s="1"/>
  <c r="AG2544" i="31" s="1"/>
  <c r="AA2545" i="31"/>
  <c r="AB2545" i="31" s="1"/>
  <c r="AC2545" i="31" s="1"/>
  <c r="AD2545" i="31" s="1"/>
  <c r="AE2545" i="31" s="1"/>
  <c r="AF2545" i="31" s="1"/>
  <c r="AG2545" i="31" s="1"/>
  <c r="AA2546" i="31"/>
  <c r="AB2546" i="31" s="1"/>
  <c r="AC2546" i="31" s="1"/>
  <c r="AD2546" i="31" s="1"/>
  <c r="AE2546" i="31" s="1"/>
  <c r="AF2546" i="31" s="1"/>
  <c r="AG2546" i="31" s="1"/>
  <c r="AA2547" i="31"/>
  <c r="AB2547" i="31" s="1"/>
  <c r="AC2547" i="31" s="1"/>
  <c r="AD2547" i="31" s="1"/>
  <c r="AE2547" i="31" s="1"/>
  <c r="AF2547" i="31" s="1"/>
  <c r="AG2547" i="31" s="1"/>
  <c r="AA2548" i="31"/>
  <c r="AB2548" i="31" s="1"/>
  <c r="AC2548" i="31" s="1"/>
  <c r="AD2548" i="31" s="1"/>
  <c r="AE2548" i="31" s="1"/>
  <c r="AF2548" i="31" s="1"/>
  <c r="AG2548" i="31" s="1"/>
  <c r="AA2549" i="31"/>
  <c r="AB2549" i="31" s="1"/>
  <c r="AC2549" i="31" s="1"/>
  <c r="AD2549" i="31" s="1"/>
  <c r="AE2549" i="31" s="1"/>
  <c r="AF2549" i="31" s="1"/>
  <c r="AG2549" i="31" s="1"/>
  <c r="AA2550" i="31"/>
  <c r="AB2550" i="31" s="1"/>
  <c r="AC2550" i="31" s="1"/>
  <c r="AD2550" i="31" s="1"/>
  <c r="AE2550" i="31" s="1"/>
  <c r="AF2550" i="31" s="1"/>
  <c r="AG2550" i="31" s="1"/>
  <c r="AA2551" i="31"/>
  <c r="AB2551" i="31" s="1"/>
  <c r="AC2551" i="31" s="1"/>
  <c r="AD2551" i="31" s="1"/>
  <c r="AE2551" i="31" s="1"/>
  <c r="AF2551" i="31" s="1"/>
  <c r="AG2551" i="31" s="1"/>
  <c r="AA2552" i="31"/>
  <c r="AB2552" i="31" s="1"/>
  <c r="AC2552" i="31" s="1"/>
  <c r="AD2552" i="31" s="1"/>
  <c r="AE2552" i="31" s="1"/>
  <c r="AF2552" i="31" s="1"/>
  <c r="AG2552" i="31" s="1"/>
  <c r="AA2553" i="31"/>
  <c r="AB2553" i="31" s="1"/>
  <c r="AC2553" i="31" s="1"/>
  <c r="AD2553" i="31" s="1"/>
  <c r="AE2553" i="31" s="1"/>
  <c r="AF2553" i="31" s="1"/>
  <c r="AG2553" i="31" s="1"/>
  <c r="AA2554" i="31"/>
  <c r="AB2554" i="31" s="1"/>
  <c r="AC2554" i="31" s="1"/>
  <c r="AD2554" i="31" s="1"/>
  <c r="AE2554" i="31" s="1"/>
  <c r="AF2554" i="31" s="1"/>
  <c r="AG2554" i="31" s="1"/>
  <c r="AA2555" i="31"/>
  <c r="AB2555" i="31" s="1"/>
  <c r="AC2555" i="31" s="1"/>
  <c r="AD2555" i="31" s="1"/>
  <c r="AE2555" i="31" s="1"/>
  <c r="AF2555" i="31" s="1"/>
  <c r="AG2555" i="31" s="1"/>
  <c r="AA2556" i="31"/>
  <c r="AB2556" i="31" s="1"/>
  <c r="AC2556" i="31" s="1"/>
  <c r="AD2556" i="31" s="1"/>
  <c r="AE2556" i="31" s="1"/>
  <c r="AF2556" i="31" s="1"/>
  <c r="AG2556" i="31" s="1"/>
  <c r="AA2557" i="31"/>
  <c r="AB2557" i="31" s="1"/>
  <c r="AC2557" i="31" s="1"/>
  <c r="AD2557" i="31" s="1"/>
  <c r="AE2557" i="31" s="1"/>
  <c r="AF2557" i="31" s="1"/>
  <c r="AG2557" i="31" s="1"/>
  <c r="AA2558" i="31"/>
  <c r="AB2558" i="31" s="1"/>
  <c r="AC2558" i="31" s="1"/>
  <c r="AD2558" i="31" s="1"/>
  <c r="AE2558" i="31" s="1"/>
  <c r="AF2558" i="31" s="1"/>
  <c r="AG2558" i="31" s="1"/>
  <c r="AA2559" i="31"/>
  <c r="AB2559" i="31" s="1"/>
  <c r="AC2559" i="31" s="1"/>
  <c r="AD2559" i="31" s="1"/>
  <c r="AE2559" i="31" s="1"/>
  <c r="AF2559" i="31" s="1"/>
  <c r="AG2559" i="31" s="1"/>
  <c r="AA2560" i="31"/>
  <c r="AB2560" i="31" s="1"/>
  <c r="AC2560" i="31" s="1"/>
  <c r="AD2560" i="31" s="1"/>
  <c r="AE2560" i="31" s="1"/>
  <c r="AF2560" i="31" s="1"/>
  <c r="AG2560" i="31" s="1"/>
  <c r="AA2561" i="31"/>
  <c r="AB2561" i="31" s="1"/>
  <c r="AC2561" i="31" s="1"/>
  <c r="AD2561" i="31" s="1"/>
  <c r="AE2561" i="31" s="1"/>
  <c r="AF2561" i="31" s="1"/>
  <c r="AG2561" i="31" s="1"/>
  <c r="AA2562" i="31"/>
  <c r="AB2562" i="31" s="1"/>
  <c r="AC2562" i="31" s="1"/>
  <c r="AD2562" i="31" s="1"/>
  <c r="AE2562" i="31" s="1"/>
  <c r="AF2562" i="31" s="1"/>
  <c r="AG2562" i="31" s="1"/>
  <c r="AA2563" i="31"/>
  <c r="AB2563" i="31" s="1"/>
  <c r="AC2563" i="31" s="1"/>
  <c r="AD2563" i="31" s="1"/>
  <c r="AE2563" i="31" s="1"/>
  <c r="AF2563" i="31" s="1"/>
  <c r="AG2563" i="31" s="1"/>
  <c r="AA2564" i="31"/>
  <c r="AB2564" i="31" s="1"/>
  <c r="AC2564" i="31" s="1"/>
  <c r="AD2564" i="31" s="1"/>
  <c r="AE2564" i="31" s="1"/>
  <c r="AF2564" i="31" s="1"/>
  <c r="AG2564" i="31" s="1"/>
  <c r="AA2565" i="31"/>
  <c r="AB2565" i="31" s="1"/>
  <c r="AC2565" i="31" s="1"/>
  <c r="AD2565" i="31" s="1"/>
  <c r="AE2565" i="31" s="1"/>
  <c r="AF2565" i="31" s="1"/>
  <c r="AG2565" i="31" s="1"/>
  <c r="AA2566" i="31"/>
  <c r="AB2566" i="31" s="1"/>
  <c r="AC2566" i="31" s="1"/>
  <c r="AD2566" i="31" s="1"/>
  <c r="AE2566" i="31" s="1"/>
  <c r="AF2566" i="31" s="1"/>
  <c r="AG2566" i="31" s="1"/>
  <c r="AA2567" i="31"/>
  <c r="AB2567" i="31" s="1"/>
  <c r="AC2567" i="31" s="1"/>
  <c r="AD2567" i="31" s="1"/>
  <c r="AE2567" i="31" s="1"/>
  <c r="AF2567" i="31" s="1"/>
  <c r="AG2567" i="31" s="1"/>
  <c r="AA2568" i="31"/>
  <c r="AB2568" i="31" s="1"/>
  <c r="AC2568" i="31" s="1"/>
  <c r="AD2568" i="31" s="1"/>
  <c r="AE2568" i="31" s="1"/>
  <c r="AF2568" i="31" s="1"/>
  <c r="AG2568" i="31" s="1"/>
  <c r="AA2569" i="31"/>
  <c r="AB2569" i="31" s="1"/>
  <c r="AC2569" i="31" s="1"/>
  <c r="AD2569" i="31" s="1"/>
  <c r="AE2569" i="31" s="1"/>
  <c r="AF2569" i="31" s="1"/>
  <c r="AG2569" i="31" s="1"/>
  <c r="AA2570" i="31"/>
  <c r="AB2570" i="31" s="1"/>
  <c r="AC2570" i="31" s="1"/>
  <c r="AD2570" i="31" s="1"/>
  <c r="AE2570" i="31" s="1"/>
  <c r="AF2570" i="31" s="1"/>
  <c r="AG2570" i="31" s="1"/>
  <c r="AA2571" i="31"/>
  <c r="AB2571" i="31" s="1"/>
  <c r="AC2571" i="31" s="1"/>
  <c r="AD2571" i="31" s="1"/>
  <c r="AE2571" i="31" s="1"/>
  <c r="AF2571" i="31" s="1"/>
  <c r="AG2571" i="31" s="1"/>
  <c r="AA2572" i="31"/>
  <c r="AB2572" i="31" s="1"/>
  <c r="AC2572" i="31" s="1"/>
  <c r="AD2572" i="31" s="1"/>
  <c r="AE2572" i="31" s="1"/>
  <c r="AF2572" i="31" s="1"/>
  <c r="AG2572" i="31" s="1"/>
  <c r="AA2573" i="31"/>
  <c r="AB2573" i="31" s="1"/>
  <c r="AC2573" i="31" s="1"/>
  <c r="AD2573" i="31" s="1"/>
  <c r="AE2573" i="31" s="1"/>
  <c r="AF2573" i="31" s="1"/>
  <c r="AG2573" i="31" s="1"/>
  <c r="AA2574" i="31"/>
  <c r="AB2574" i="31" s="1"/>
  <c r="AC2574" i="31" s="1"/>
  <c r="AD2574" i="31" s="1"/>
  <c r="AE2574" i="31" s="1"/>
  <c r="AF2574" i="31" s="1"/>
  <c r="AG2574" i="31" s="1"/>
  <c r="AA2575" i="31"/>
  <c r="AB2575" i="31" s="1"/>
  <c r="AC2575" i="31" s="1"/>
  <c r="AD2575" i="31" s="1"/>
  <c r="AE2575" i="31" s="1"/>
  <c r="AF2575" i="31" s="1"/>
  <c r="AG2575" i="31" s="1"/>
  <c r="AA2576" i="31"/>
  <c r="AB2576" i="31" s="1"/>
  <c r="AC2576" i="31" s="1"/>
  <c r="AD2576" i="31" s="1"/>
  <c r="AE2576" i="31" s="1"/>
  <c r="AF2576" i="31" s="1"/>
  <c r="AG2576" i="31" s="1"/>
  <c r="AA2577" i="31"/>
  <c r="AB2577" i="31" s="1"/>
  <c r="AC2577" i="31" s="1"/>
  <c r="AD2577" i="31" s="1"/>
  <c r="AE2577" i="31" s="1"/>
  <c r="AF2577" i="31" s="1"/>
  <c r="AG2577" i="31" s="1"/>
  <c r="AA2578" i="31"/>
  <c r="AB2578" i="31" s="1"/>
  <c r="AC2578" i="31" s="1"/>
  <c r="AD2578" i="31" s="1"/>
  <c r="AE2578" i="31" s="1"/>
  <c r="AF2578" i="31" s="1"/>
  <c r="AG2578" i="31" s="1"/>
  <c r="AA2579" i="31"/>
  <c r="AB2579" i="31" s="1"/>
  <c r="AC2579" i="31" s="1"/>
  <c r="AD2579" i="31" s="1"/>
  <c r="AE2579" i="31" s="1"/>
  <c r="AF2579" i="31" s="1"/>
  <c r="AG2579" i="31" s="1"/>
  <c r="AA2580" i="31"/>
  <c r="AB2580" i="31" s="1"/>
  <c r="AC2580" i="31" s="1"/>
  <c r="AD2580" i="31" s="1"/>
  <c r="AE2580" i="31" s="1"/>
  <c r="AF2580" i="31" s="1"/>
  <c r="AG2580" i="31" s="1"/>
  <c r="AA2581" i="31"/>
  <c r="AB2581" i="31" s="1"/>
  <c r="AC2581" i="31" s="1"/>
  <c r="AD2581" i="31" s="1"/>
  <c r="AE2581" i="31" s="1"/>
  <c r="AF2581" i="31" s="1"/>
  <c r="AG2581" i="31" s="1"/>
  <c r="AA2582" i="31"/>
  <c r="AB2582" i="31" s="1"/>
  <c r="AC2582" i="31" s="1"/>
  <c r="AD2582" i="31" s="1"/>
  <c r="AE2582" i="31" s="1"/>
  <c r="AF2582" i="31" s="1"/>
  <c r="AG2582" i="31" s="1"/>
  <c r="AA2583" i="31"/>
  <c r="AB2583" i="31" s="1"/>
  <c r="AC2583" i="31" s="1"/>
  <c r="AD2583" i="31" s="1"/>
  <c r="AE2583" i="31" s="1"/>
  <c r="AF2583" i="31" s="1"/>
  <c r="AG2583" i="31" s="1"/>
  <c r="AA2584" i="31"/>
  <c r="AB2584" i="31" s="1"/>
  <c r="AC2584" i="31" s="1"/>
  <c r="AD2584" i="31" s="1"/>
  <c r="AE2584" i="31" s="1"/>
  <c r="AF2584" i="31" s="1"/>
  <c r="AG2584" i="31" s="1"/>
  <c r="AA2585" i="31"/>
  <c r="AB2585" i="31" s="1"/>
  <c r="AC2585" i="31" s="1"/>
  <c r="AD2585" i="31" s="1"/>
  <c r="AE2585" i="31" s="1"/>
  <c r="AF2585" i="31" s="1"/>
  <c r="AG2585" i="31" s="1"/>
  <c r="AA2586" i="31"/>
  <c r="AB2586" i="31" s="1"/>
  <c r="AC2586" i="31" s="1"/>
  <c r="AD2586" i="31" s="1"/>
  <c r="AE2586" i="31" s="1"/>
  <c r="AF2586" i="31" s="1"/>
  <c r="AG2586" i="31" s="1"/>
  <c r="AA2587" i="31"/>
  <c r="AB2587" i="31" s="1"/>
  <c r="AC2587" i="31" s="1"/>
  <c r="AD2587" i="31" s="1"/>
  <c r="AE2587" i="31" s="1"/>
  <c r="AF2587" i="31" s="1"/>
  <c r="AG2587" i="31" s="1"/>
  <c r="AA2588" i="31"/>
  <c r="AB2588" i="31" s="1"/>
  <c r="AC2588" i="31" s="1"/>
  <c r="AD2588" i="31" s="1"/>
  <c r="AE2588" i="31" s="1"/>
  <c r="AF2588" i="31" s="1"/>
  <c r="AG2588" i="31" s="1"/>
  <c r="AA2589" i="31"/>
  <c r="AB2589" i="31" s="1"/>
  <c r="AC2589" i="31" s="1"/>
  <c r="AD2589" i="31" s="1"/>
  <c r="AE2589" i="31" s="1"/>
  <c r="AF2589" i="31" s="1"/>
  <c r="AG2589" i="31" s="1"/>
  <c r="AA2590" i="31"/>
  <c r="AB2590" i="31" s="1"/>
  <c r="AC2590" i="31" s="1"/>
  <c r="AD2590" i="31" s="1"/>
  <c r="AE2590" i="31" s="1"/>
  <c r="AF2590" i="31" s="1"/>
  <c r="AG2590" i="31" s="1"/>
  <c r="AA2591" i="31"/>
  <c r="AB2591" i="31" s="1"/>
  <c r="AC2591" i="31" s="1"/>
  <c r="AD2591" i="31" s="1"/>
  <c r="AE2591" i="31" s="1"/>
  <c r="AF2591" i="31" s="1"/>
  <c r="AG2591" i="31" s="1"/>
  <c r="AA2592" i="31"/>
  <c r="AB2592" i="31" s="1"/>
  <c r="AC2592" i="31" s="1"/>
  <c r="AD2592" i="31" s="1"/>
  <c r="AE2592" i="31" s="1"/>
  <c r="AF2592" i="31" s="1"/>
  <c r="AG2592" i="31" s="1"/>
  <c r="AA2593" i="31"/>
  <c r="AB2593" i="31" s="1"/>
  <c r="AC2593" i="31" s="1"/>
  <c r="AD2593" i="31" s="1"/>
  <c r="AE2593" i="31" s="1"/>
  <c r="AF2593" i="31" s="1"/>
  <c r="AG2593" i="31" s="1"/>
  <c r="AA2594" i="31"/>
  <c r="AB2594" i="31" s="1"/>
  <c r="AC2594" i="31" s="1"/>
  <c r="AD2594" i="31" s="1"/>
  <c r="AE2594" i="31" s="1"/>
  <c r="AF2594" i="31" s="1"/>
  <c r="AG2594" i="31" s="1"/>
  <c r="AA2595" i="31"/>
  <c r="AB2595" i="31" s="1"/>
  <c r="AC2595" i="31" s="1"/>
  <c r="AD2595" i="31" s="1"/>
  <c r="AE2595" i="31" s="1"/>
  <c r="AF2595" i="31" s="1"/>
  <c r="AG2595" i="31" s="1"/>
  <c r="AA2596" i="31"/>
  <c r="AB2596" i="31" s="1"/>
  <c r="AC2596" i="31" s="1"/>
  <c r="AD2596" i="31" s="1"/>
  <c r="AE2596" i="31" s="1"/>
  <c r="AF2596" i="31" s="1"/>
  <c r="AG2596" i="31" s="1"/>
  <c r="AA2597" i="31"/>
  <c r="AB2597" i="31" s="1"/>
  <c r="AC2597" i="31" s="1"/>
  <c r="AD2597" i="31" s="1"/>
  <c r="AE2597" i="31" s="1"/>
  <c r="AF2597" i="31" s="1"/>
  <c r="AG2597" i="31" s="1"/>
  <c r="AA2598" i="31"/>
  <c r="AB2598" i="31" s="1"/>
  <c r="AC2598" i="31" s="1"/>
  <c r="AD2598" i="31" s="1"/>
  <c r="AE2598" i="31" s="1"/>
  <c r="AF2598" i="31" s="1"/>
  <c r="AG2598" i="31" s="1"/>
  <c r="AA2599" i="31"/>
  <c r="AB2599" i="31" s="1"/>
  <c r="AC2599" i="31" s="1"/>
  <c r="AD2599" i="31" s="1"/>
  <c r="AE2599" i="31" s="1"/>
  <c r="AF2599" i="31" s="1"/>
  <c r="AG2599" i="31" s="1"/>
  <c r="AA2600" i="31"/>
  <c r="AB2600" i="31" s="1"/>
  <c r="AC2600" i="31" s="1"/>
  <c r="AD2600" i="31" s="1"/>
  <c r="AE2600" i="31" s="1"/>
  <c r="AF2600" i="31" s="1"/>
  <c r="AG2600" i="31" s="1"/>
  <c r="AA2601" i="31"/>
  <c r="AB2601" i="31" s="1"/>
  <c r="AC2601" i="31" s="1"/>
  <c r="AD2601" i="31" s="1"/>
  <c r="AE2601" i="31" s="1"/>
  <c r="AF2601" i="31" s="1"/>
  <c r="AG2601" i="31" s="1"/>
  <c r="AA2602" i="31"/>
  <c r="AB2602" i="31" s="1"/>
  <c r="AC2602" i="31" s="1"/>
  <c r="AD2602" i="31" s="1"/>
  <c r="AE2602" i="31" s="1"/>
  <c r="AF2602" i="31" s="1"/>
  <c r="AG2602" i="31" s="1"/>
  <c r="AA2603" i="31"/>
  <c r="AB2603" i="31" s="1"/>
  <c r="AC2603" i="31" s="1"/>
  <c r="AD2603" i="31" s="1"/>
  <c r="AE2603" i="31" s="1"/>
  <c r="AF2603" i="31" s="1"/>
  <c r="AG2603" i="31" s="1"/>
  <c r="AA2604" i="31"/>
  <c r="AB2604" i="31" s="1"/>
  <c r="AC2604" i="31" s="1"/>
  <c r="AD2604" i="31" s="1"/>
  <c r="AE2604" i="31" s="1"/>
  <c r="AF2604" i="31" s="1"/>
  <c r="AG2604" i="31" s="1"/>
  <c r="AA2605" i="31"/>
  <c r="AB2605" i="31" s="1"/>
  <c r="AC2605" i="31" s="1"/>
  <c r="AD2605" i="31" s="1"/>
  <c r="AE2605" i="31" s="1"/>
  <c r="AF2605" i="31" s="1"/>
  <c r="AG2605" i="31" s="1"/>
  <c r="AA2606" i="31"/>
  <c r="AB2606" i="31" s="1"/>
  <c r="AC2606" i="31" s="1"/>
  <c r="AD2606" i="31" s="1"/>
  <c r="AE2606" i="31" s="1"/>
  <c r="AF2606" i="31" s="1"/>
  <c r="AG2606" i="31" s="1"/>
  <c r="AA2607" i="31"/>
  <c r="AB2607" i="31" s="1"/>
  <c r="AC2607" i="31" s="1"/>
  <c r="AD2607" i="31" s="1"/>
  <c r="AE2607" i="31" s="1"/>
  <c r="AF2607" i="31" s="1"/>
  <c r="AG2607" i="31" s="1"/>
  <c r="AA2608" i="31"/>
  <c r="AB2608" i="31" s="1"/>
  <c r="AC2608" i="31" s="1"/>
  <c r="AD2608" i="31" s="1"/>
  <c r="AE2608" i="31" s="1"/>
  <c r="AF2608" i="31" s="1"/>
  <c r="AG2608" i="31" s="1"/>
  <c r="AA2609" i="31"/>
  <c r="AB2609" i="31" s="1"/>
  <c r="AC2609" i="31" s="1"/>
  <c r="AD2609" i="31" s="1"/>
  <c r="AE2609" i="31" s="1"/>
  <c r="AF2609" i="31" s="1"/>
  <c r="AG2609" i="31" s="1"/>
  <c r="AA2610" i="31"/>
  <c r="AB2610" i="31" s="1"/>
  <c r="AC2610" i="31" s="1"/>
  <c r="AD2610" i="31" s="1"/>
  <c r="AE2610" i="31" s="1"/>
  <c r="AF2610" i="31" s="1"/>
  <c r="AG2610" i="31" s="1"/>
  <c r="AA2611" i="31"/>
  <c r="AB2611" i="31" s="1"/>
  <c r="AC2611" i="31" s="1"/>
  <c r="AD2611" i="31" s="1"/>
  <c r="AE2611" i="31" s="1"/>
  <c r="AF2611" i="31" s="1"/>
  <c r="AG2611" i="31" s="1"/>
  <c r="AA2612" i="31"/>
  <c r="AB2612" i="31" s="1"/>
  <c r="AC2612" i="31" s="1"/>
  <c r="AD2612" i="31" s="1"/>
  <c r="AE2612" i="31" s="1"/>
  <c r="AF2612" i="31" s="1"/>
  <c r="AG2612" i="31" s="1"/>
  <c r="AA2613" i="31"/>
  <c r="AB2613" i="31" s="1"/>
  <c r="AC2613" i="31" s="1"/>
  <c r="AD2613" i="31" s="1"/>
  <c r="AE2613" i="31" s="1"/>
  <c r="AF2613" i="31" s="1"/>
  <c r="AG2613" i="31" s="1"/>
  <c r="AA2614" i="31"/>
  <c r="AB2614" i="31" s="1"/>
  <c r="AC2614" i="31" s="1"/>
  <c r="AD2614" i="31" s="1"/>
  <c r="AE2614" i="31" s="1"/>
  <c r="AF2614" i="31" s="1"/>
  <c r="AG2614" i="31" s="1"/>
  <c r="AA2615" i="31"/>
  <c r="AB2615" i="31" s="1"/>
  <c r="AC2615" i="31" s="1"/>
  <c r="AD2615" i="31" s="1"/>
  <c r="AE2615" i="31" s="1"/>
  <c r="AF2615" i="31" s="1"/>
  <c r="AG2615" i="31" s="1"/>
  <c r="AA2616" i="31"/>
  <c r="AB2616" i="31" s="1"/>
  <c r="AC2616" i="31" s="1"/>
  <c r="AD2616" i="31" s="1"/>
  <c r="AE2616" i="31" s="1"/>
  <c r="AF2616" i="31" s="1"/>
  <c r="AG2616" i="31" s="1"/>
  <c r="AA2617" i="31"/>
  <c r="AB2617" i="31" s="1"/>
  <c r="AC2617" i="31" s="1"/>
  <c r="AD2617" i="31" s="1"/>
  <c r="AE2617" i="31" s="1"/>
  <c r="AF2617" i="31" s="1"/>
  <c r="AG2617" i="31" s="1"/>
  <c r="AA2618" i="31"/>
  <c r="AB2618" i="31" s="1"/>
  <c r="AC2618" i="31" s="1"/>
  <c r="AD2618" i="31" s="1"/>
  <c r="AE2618" i="31" s="1"/>
  <c r="AF2618" i="31" s="1"/>
  <c r="AG2618" i="31" s="1"/>
  <c r="AA2619" i="31"/>
  <c r="AB2619" i="31" s="1"/>
  <c r="AC2619" i="31" s="1"/>
  <c r="AD2619" i="31" s="1"/>
  <c r="AE2619" i="31" s="1"/>
  <c r="AF2619" i="31" s="1"/>
  <c r="AG2619" i="31" s="1"/>
  <c r="AA2620" i="31"/>
  <c r="AB2620" i="31" s="1"/>
  <c r="AC2620" i="31" s="1"/>
  <c r="AD2620" i="31" s="1"/>
  <c r="AE2620" i="31" s="1"/>
  <c r="AF2620" i="31" s="1"/>
  <c r="AG2620" i="31" s="1"/>
  <c r="AA2621" i="31"/>
  <c r="AB2621" i="31" s="1"/>
  <c r="AC2621" i="31" s="1"/>
  <c r="AD2621" i="31" s="1"/>
  <c r="AE2621" i="31" s="1"/>
  <c r="AF2621" i="31" s="1"/>
  <c r="AG2621" i="31" s="1"/>
  <c r="AA2622" i="31"/>
  <c r="AB2622" i="31" s="1"/>
  <c r="AC2622" i="31" s="1"/>
  <c r="AD2622" i="31" s="1"/>
  <c r="AE2622" i="31" s="1"/>
  <c r="AF2622" i="31" s="1"/>
  <c r="AG2622" i="31" s="1"/>
  <c r="AA2623" i="31"/>
  <c r="AB2623" i="31" s="1"/>
  <c r="AC2623" i="31" s="1"/>
  <c r="AD2623" i="31" s="1"/>
  <c r="AE2623" i="31" s="1"/>
  <c r="AF2623" i="31" s="1"/>
  <c r="AG2623" i="31" s="1"/>
  <c r="AA2624" i="31"/>
  <c r="AB2624" i="31" s="1"/>
  <c r="AC2624" i="31" s="1"/>
  <c r="AD2624" i="31" s="1"/>
  <c r="AE2624" i="31" s="1"/>
  <c r="AF2624" i="31" s="1"/>
  <c r="AG2624" i="31" s="1"/>
  <c r="AA2625" i="31"/>
  <c r="AB2625" i="31" s="1"/>
  <c r="AC2625" i="31" s="1"/>
  <c r="AD2625" i="31" s="1"/>
  <c r="AE2625" i="31" s="1"/>
  <c r="AF2625" i="31" s="1"/>
  <c r="AG2625" i="31" s="1"/>
  <c r="AA2626" i="31"/>
  <c r="AB2626" i="31" s="1"/>
  <c r="AC2626" i="31" s="1"/>
  <c r="AD2626" i="31" s="1"/>
  <c r="AE2626" i="31" s="1"/>
  <c r="AF2626" i="31" s="1"/>
  <c r="AG2626" i="31" s="1"/>
  <c r="AA2627" i="31"/>
  <c r="AB2627" i="31" s="1"/>
  <c r="AC2627" i="31" s="1"/>
  <c r="AD2627" i="31" s="1"/>
  <c r="AE2627" i="31" s="1"/>
  <c r="AF2627" i="31" s="1"/>
  <c r="AG2627" i="31" s="1"/>
  <c r="AA2628" i="31"/>
  <c r="AB2628" i="31" s="1"/>
  <c r="AC2628" i="31" s="1"/>
  <c r="AD2628" i="31" s="1"/>
  <c r="AE2628" i="31" s="1"/>
  <c r="AF2628" i="31" s="1"/>
  <c r="AG2628" i="31" s="1"/>
  <c r="AA2629" i="31"/>
  <c r="AB2629" i="31" s="1"/>
  <c r="AC2629" i="31" s="1"/>
  <c r="AD2629" i="31" s="1"/>
  <c r="AE2629" i="31" s="1"/>
  <c r="AF2629" i="31" s="1"/>
  <c r="AG2629" i="31" s="1"/>
  <c r="AA2630" i="31"/>
  <c r="AB2630" i="31" s="1"/>
  <c r="AC2630" i="31" s="1"/>
  <c r="AD2630" i="31" s="1"/>
  <c r="AE2630" i="31" s="1"/>
  <c r="AF2630" i="31" s="1"/>
  <c r="AG2630" i="31" s="1"/>
  <c r="AA2631" i="31"/>
  <c r="AB2631" i="31" s="1"/>
  <c r="AC2631" i="31" s="1"/>
  <c r="AD2631" i="31" s="1"/>
  <c r="AE2631" i="31" s="1"/>
  <c r="AF2631" i="31" s="1"/>
  <c r="AG2631" i="31" s="1"/>
  <c r="AA2632" i="31"/>
  <c r="AB2632" i="31" s="1"/>
  <c r="AC2632" i="31" s="1"/>
  <c r="AD2632" i="31" s="1"/>
  <c r="AE2632" i="31" s="1"/>
  <c r="AF2632" i="31" s="1"/>
  <c r="AG2632" i="31" s="1"/>
  <c r="AA2633" i="31"/>
  <c r="AB2633" i="31" s="1"/>
  <c r="AC2633" i="31" s="1"/>
  <c r="AD2633" i="31" s="1"/>
  <c r="AE2633" i="31" s="1"/>
  <c r="AF2633" i="31" s="1"/>
  <c r="AG2633" i="31" s="1"/>
  <c r="AA2634" i="31"/>
  <c r="AB2634" i="31" s="1"/>
  <c r="AC2634" i="31" s="1"/>
  <c r="AD2634" i="31" s="1"/>
  <c r="AE2634" i="31" s="1"/>
  <c r="AF2634" i="31" s="1"/>
  <c r="AG2634" i="31" s="1"/>
  <c r="AA2635" i="31"/>
  <c r="AB2635" i="31" s="1"/>
  <c r="AC2635" i="31" s="1"/>
  <c r="AD2635" i="31" s="1"/>
  <c r="AE2635" i="31" s="1"/>
  <c r="AF2635" i="31" s="1"/>
  <c r="AG2635" i="31" s="1"/>
  <c r="AA2636" i="31"/>
  <c r="AB2636" i="31" s="1"/>
  <c r="AC2636" i="31" s="1"/>
  <c r="AD2636" i="31" s="1"/>
  <c r="AE2636" i="31" s="1"/>
  <c r="AF2636" i="31" s="1"/>
  <c r="AG2636" i="31" s="1"/>
  <c r="AA2637" i="31"/>
  <c r="AB2637" i="31" s="1"/>
  <c r="AC2637" i="31" s="1"/>
  <c r="AD2637" i="31" s="1"/>
  <c r="AE2637" i="31" s="1"/>
  <c r="AF2637" i="31" s="1"/>
  <c r="AG2637" i="31" s="1"/>
  <c r="AA2638" i="31"/>
  <c r="AB2638" i="31" s="1"/>
  <c r="AC2638" i="31" s="1"/>
  <c r="AD2638" i="31" s="1"/>
  <c r="AE2638" i="31" s="1"/>
  <c r="AF2638" i="31" s="1"/>
  <c r="AG2638" i="31" s="1"/>
  <c r="AA2639" i="31"/>
  <c r="AB2639" i="31" s="1"/>
  <c r="AC2639" i="31" s="1"/>
  <c r="AD2639" i="31" s="1"/>
  <c r="AE2639" i="31" s="1"/>
  <c r="AF2639" i="31" s="1"/>
  <c r="AG2639" i="31" s="1"/>
  <c r="AA2640" i="31"/>
  <c r="AB2640" i="31" s="1"/>
  <c r="AC2640" i="31" s="1"/>
  <c r="AD2640" i="31" s="1"/>
  <c r="AE2640" i="31" s="1"/>
  <c r="AF2640" i="31" s="1"/>
  <c r="AG2640" i="31" s="1"/>
  <c r="AA2641" i="31"/>
  <c r="AB2641" i="31" s="1"/>
  <c r="AC2641" i="31" s="1"/>
  <c r="AD2641" i="31" s="1"/>
  <c r="AE2641" i="31" s="1"/>
  <c r="AF2641" i="31" s="1"/>
  <c r="AG2641" i="31" s="1"/>
  <c r="AA2642" i="31"/>
  <c r="AB2642" i="31" s="1"/>
  <c r="AC2642" i="31" s="1"/>
  <c r="AD2642" i="31" s="1"/>
  <c r="AE2642" i="31" s="1"/>
  <c r="AF2642" i="31" s="1"/>
  <c r="AG2642" i="31" s="1"/>
  <c r="AA2643" i="31"/>
  <c r="AB2643" i="31" s="1"/>
  <c r="AC2643" i="31" s="1"/>
  <c r="AD2643" i="31" s="1"/>
  <c r="AE2643" i="31" s="1"/>
  <c r="AF2643" i="31" s="1"/>
  <c r="AG2643" i="31" s="1"/>
  <c r="AA2644" i="31"/>
  <c r="AB2644" i="31" s="1"/>
  <c r="AC2644" i="31" s="1"/>
  <c r="AD2644" i="31" s="1"/>
  <c r="AE2644" i="31" s="1"/>
  <c r="AF2644" i="31" s="1"/>
  <c r="AG2644" i="31" s="1"/>
  <c r="AA2645" i="31"/>
  <c r="AB2645" i="31" s="1"/>
  <c r="AC2645" i="31" s="1"/>
  <c r="AD2645" i="31" s="1"/>
  <c r="AE2645" i="31" s="1"/>
  <c r="AF2645" i="31" s="1"/>
  <c r="AG2645" i="31" s="1"/>
  <c r="AA2646" i="31"/>
  <c r="AB2646" i="31" s="1"/>
  <c r="AC2646" i="31" s="1"/>
  <c r="AD2646" i="31" s="1"/>
  <c r="AE2646" i="31" s="1"/>
  <c r="AF2646" i="31" s="1"/>
  <c r="AG2646" i="31" s="1"/>
  <c r="AA2647" i="31"/>
  <c r="AB2647" i="31" s="1"/>
  <c r="AC2647" i="31" s="1"/>
  <c r="AD2647" i="31" s="1"/>
  <c r="AE2647" i="31" s="1"/>
  <c r="AF2647" i="31" s="1"/>
  <c r="AG2647" i="31" s="1"/>
  <c r="AA2648" i="31"/>
  <c r="AB2648" i="31" s="1"/>
  <c r="AC2648" i="31" s="1"/>
  <c r="AD2648" i="31" s="1"/>
  <c r="AE2648" i="31" s="1"/>
  <c r="AF2648" i="31" s="1"/>
  <c r="AG2648" i="31" s="1"/>
  <c r="AA2649" i="31"/>
  <c r="AB2649" i="31" s="1"/>
  <c r="AC2649" i="31" s="1"/>
  <c r="AD2649" i="31" s="1"/>
  <c r="AE2649" i="31" s="1"/>
  <c r="AF2649" i="31" s="1"/>
  <c r="AG2649" i="31" s="1"/>
  <c r="AA2650" i="31"/>
  <c r="AB2650" i="31" s="1"/>
  <c r="AC2650" i="31" s="1"/>
  <c r="AD2650" i="31" s="1"/>
  <c r="AE2650" i="31" s="1"/>
  <c r="AF2650" i="31" s="1"/>
  <c r="AG2650" i="31" s="1"/>
  <c r="AA2651" i="31"/>
  <c r="AB2651" i="31" s="1"/>
  <c r="AC2651" i="31" s="1"/>
  <c r="AD2651" i="31" s="1"/>
  <c r="AE2651" i="31" s="1"/>
  <c r="AF2651" i="31" s="1"/>
  <c r="AG2651" i="31" s="1"/>
  <c r="AA2652" i="31"/>
  <c r="AB2652" i="31" s="1"/>
  <c r="AC2652" i="31" s="1"/>
  <c r="AD2652" i="31" s="1"/>
  <c r="AE2652" i="31" s="1"/>
  <c r="AF2652" i="31" s="1"/>
  <c r="AG2652" i="31" s="1"/>
  <c r="AA2653" i="31"/>
  <c r="AB2653" i="31" s="1"/>
  <c r="AC2653" i="31" s="1"/>
  <c r="AD2653" i="31" s="1"/>
  <c r="AE2653" i="31" s="1"/>
  <c r="AF2653" i="31" s="1"/>
  <c r="AG2653" i="31" s="1"/>
  <c r="AA2654" i="31"/>
  <c r="AB2654" i="31" s="1"/>
  <c r="AC2654" i="31" s="1"/>
  <c r="AD2654" i="31" s="1"/>
  <c r="AE2654" i="31" s="1"/>
  <c r="AF2654" i="31" s="1"/>
  <c r="AG2654" i="31" s="1"/>
  <c r="AA2655" i="31"/>
  <c r="AB2655" i="31" s="1"/>
  <c r="AC2655" i="31" s="1"/>
  <c r="AD2655" i="31" s="1"/>
  <c r="AE2655" i="31" s="1"/>
  <c r="AF2655" i="31" s="1"/>
  <c r="AG2655" i="31" s="1"/>
  <c r="AA2656" i="31"/>
  <c r="AB2656" i="31" s="1"/>
  <c r="AC2656" i="31" s="1"/>
  <c r="AD2656" i="31" s="1"/>
  <c r="AE2656" i="31" s="1"/>
  <c r="AF2656" i="31" s="1"/>
  <c r="AG2656" i="31" s="1"/>
  <c r="AA2657" i="31"/>
  <c r="AB2657" i="31" s="1"/>
  <c r="AC2657" i="31" s="1"/>
  <c r="AD2657" i="31" s="1"/>
  <c r="AE2657" i="31" s="1"/>
  <c r="AF2657" i="31" s="1"/>
  <c r="AG2657" i="31" s="1"/>
  <c r="AA2658" i="31"/>
  <c r="AB2658" i="31" s="1"/>
  <c r="AC2658" i="31" s="1"/>
  <c r="AD2658" i="31" s="1"/>
  <c r="AE2658" i="31" s="1"/>
  <c r="AF2658" i="31" s="1"/>
  <c r="AG2658" i="31" s="1"/>
  <c r="AA2659" i="31"/>
  <c r="AB2659" i="31" s="1"/>
  <c r="AC2659" i="31" s="1"/>
  <c r="AD2659" i="31" s="1"/>
  <c r="AE2659" i="31" s="1"/>
  <c r="AF2659" i="31" s="1"/>
  <c r="AG2659" i="31" s="1"/>
  <c r="AA2660" i="31"/>
  <c r="AB2660" i="31" s="1"/>
  <c r="AC2660" i="31" s="1"/>
  <c r="AD2660" i="31" s="1"/>
  <c r="AE2660" i="31" s="1"/>
  <c r="AF2660" i="31" s="1"/>
  <c r="AG2660" i="31" s="1"/>
  <c r="AA2661" i="31"/>
  <c r="AB2661" i="31" s="1"/>
  <c r="AC2661" i="31" s="1"/>
  <c r="AD2661" i="31" s="1"/>
  <c r="AE2661" i="31" s="1"/>
  <c r="AF2661" i="31" s="1"/>
  <c r="AG2661" i="31" s="1"/>
  <c r="AA2662" i="31"/>
  <c r="AB2662" i="31" s="1"/>
  <c r="AC2662" i="31" s="1"/>
  <c r="AD2662" i="31" s="1"/>
  <c r="AE2662" i="31" s="1"/>
  <c r="AF2662" i="31" s="1"/>
  <c r="AG2662" i="31" s="1"/>
  <c r="AA2663" i="31"/>
  <c r="AB2663" i="31" s="1"/>
  <c r="AC2663" i="31" s="1"/>
  <c r="AD2663" i="31" s="1"/>
  <c r="AE2663" i="31" s="1"/>
  <c r="AF2663" i="31" s="1"/>
  <c r="AG2663" i="31" s="1"/>
  <c r="AA2664" i="31"/>
  <c r="AB2664" i="31" s="1"/>
  <c r="AC2664" i="31" s="1"/>
  <c r="AD2664" i="31" s="1"/>
  <c r="AE2664" i="31" s="1"/>
  <c r="AF2664" i="31" s="1"/>
  <c r="AG2664" i="31" s="1"/>
  <c r="AA2665" i="31"/>
  <c r="AB2665" i="31" s="1"/>
  <c r="AC2665" i="31" s="1"/>
  <c r="AD2665" i="31" s="1"/>
  <c r="AE2665" i="31" s="1"/>
  <c r="AF2665" i="31" s="1"/>
  <c r="AG2665" i="31" s="1"/>
  <c r="AA2666" i="31"/>
  <c r="AB2666" i="31" s="1"/>
  <c r="AC2666" i="31" s="1"/>
  <c r="AD2666" i="31" s="1"/>
  <c r="AE2666" i="31" s="1"/>
  <c r="AF2666" i="31" s="1"/>
  <c r="AG2666" i="31" s="1"/>
  <c r="AA2667" i="31"/>
  <c r="AB2667" i="31" s="1"/>
  <c r="AC2667" i="31" s="1"/>
  <c r="AD2667" i="31" s="1"/>
  <c r="AE2667" i="31" s="1"/>
  <c r="AF2667" i="31" s="1"/>
  <c r="AG2667" i="31" s="1"/>
  <c r="AA2668" i="31"/>
  <c r="AB2668" i="31" s="1"/>
  <c r="AC2668" i="31" s="1"/>
  <c r="AD2668" i="31" s="1"/>
  <c r="AE2668" i="31" s="1"/>
  <c r="AF2668" i="31" s="1"/>
  <c r="AG2668" i="31" s="1"/>
  <c r="AA2669" i="31"/>
  <c r="AB2669" i="31" s="1"/>
  <c r="AC2669" i="31" s="1"/>
  <c r="AD2669" i="31" s="1"/>
  <c r="AE2669" i="31" s="1"/>
  <c r="AF2669" i="31" s="1"/>
  <c r="AG2669" i="31" s="1"/>
  <c r="AA2670" i="31"/>
  <c r="AB2670" i="31" s="1"/>
  <c r="AC2670" i="31" s="1"/>
  <c r="AD2670" i="31" s="1"/>
  <c r="AE2670" i="31" s="1"/>
  <c r="AF2670" i="31" s="1"/>
  <c r="AG2670" i="31" s="1"/>
  <c r="AA2671" i="31"/>
  <c r="AB2671" i="31" s="1"/>
  <c r="AC2671" i="31" s="1"/>
  <c r="AD2671" i="31" s="1"/>
  <c r="AE2671" i="31" s="1"/>
  <c r="AF2671" i="31" s="1"/>
  <c r="AG2671" i="31" s="1"/>
  <c r="AA2672" i="31"/>
  <c r="AB2672" i="31" s="1"/>
  <c r="AC2672" i="31" s="1"/>
  <c r="AD2672" i="31" s="1"/>
  <c r="AE2672" i="31" s="1"/>
  <c r="AF2672" i="31" s="1"/>
  <c r="AG2672" i="31" s="1"/>
  <c r="AA2673" i="31"/>
  <c r="AB2673" i="31" s="1"/>
  <c r="AC2673" i="31" s="1"/>
  <c r="AD2673" i="31" s="1"/>
  <c r="AE2673" i="31" s="1"/>
  <c r="AF2673" i="31" s="1"/>
  <c r="AG2673" i="31" s="1"/>
  <c r="AA2674" i="31"/>
  <c r="AB2674" i="31" s="1"/>
  <c r="AC2674" i="31" s="1"/>
  <c r="AD2674" i="31" s="1"/>
  <c r="AE2674" i="31" s="1"/>
  <c r="AF2674" i="31" s="1"/>
  <c r="AG2674" i="31" s="1"/>
  <c r="AA2675" i="31"/>
  <c r="AB2675" i="31" s="1"/>
  <c r="AC2675" i="31" s="1"/>
  <c r="AD2675" i="31" s="1"/>
  <c r="AE2675" i="31" s="1"/>
  <c r="AF2675" i="31" s="1"/>
  <c r="AG2675" i="31" s="1"/>
  <c r="AA2676" i="31"/>
  <c r="AB2676" i="31" s="1"/>
  <c r="AC2676" i="31" s="1"/>
  <c r="AD2676" i="31" s="1"/>
  <c r="AE2676" i="31" s="1"/>
  <c r="AF2676" i="31" s="1"/>
  <c r="AG2676" i="31" s="1"/>
  <c r="AA2677" i="31"/>
  <c r="AB2677" i="31" s="1"/>
  <c r="AC2677" i="31" s="1"/>
  <c r="AD2677" i="31" s="1"/>
  <c r="AE2677" i="31" s="1"/>
  <c r="AF2677" i="31" s="1"/>
  <c r="AG2677" i="31" s="1"/>
  <c r="AA2678" i="31"/>
  <c r="AB2678" i="31" s="1"/>
  <c r="AC2678" i="31" s="1"/>
  <c r="AD2678" i="31" s="1"/>
  <c r="AE2678" i="31" s="1"/>
  <c r="AF2678" i="31" s="1"/>
  <c r="AG2678" i="31" s="1"/>
  <c r="AA2679" i="31"/>
  <c r="AB2679" i="31" s="1"/>
  <c r="AC2679" i="31" s="1"/>
  <c r="AD2679" i="31" s="1"/>
  <c r="AE2679" i="31" s="1"/>
  <c r="AF2679" i="31" s="1"/>
  <c r="AG2679" i="31" s="1"/>
  <c r="AA2680" i="31"/>
  <c r="AB2680" i="31" s="1"/>
  <c r="AC2680" i="31" s="1"/>
  <c r="AD2680" i="31" s="1"/>
  <c r="AE2680" i="31" s="1"/>
  <c r="AF2680" i="31" s="1"/>
  <c r="AG2680" i="31" s="1"/>
  <c r="AA2681" i="31"/>
  <c r="AB2681" i="31" s="1"/>
  <c r="AC2681" i="31" s="1"/>
  <c r="AD2681" i="31" s="1"/>
  <c r="AE2681" i="31" s="1"/>
  <c r="AF2681" i="31" s="1"/>
  <c r="AG2681" i="31" s="1"/>
  <c r="AA2682" i="31"/>
  <c r="AB2682" i="31" s="1"/>
  <c r="AC2682" i="31" s="1"/>
  <c r="AD2682" i="31" s="1"/>
  <c r="AE2682" i="31" s="1"/>
  <c r="AF2682" i="31" s="1"/>
  <c r="AG2682" i="31" s="1"/>
  <c r="AA2683" i="31"/>
  <c r="AB2683" i="31" s="1"/>
  <c r="AC2683" i="31" s="1"/>
  <c r="AD2683" i="31" s="1"/>
  <c r="AE2683" i="31" s="1"/>
  <c r="AF2683" i="31" s="1"/>
  <c r="AG2683" i="31" s="1"/>
  <c r="AA2684" i="31"/>
  <c r="AB2684" i="31" s="1"/>
  <c r="AC2684" i="31" s="1"/>
  <c r="AD2684" i="31" s="1"/>
  <c r="AE2684" i="31" s="1"/>
  <c r="AF2684" i="31" s="1"/>
  <c r="AG2684" i="31" s="1"/>
  <c r="AA2685" i="31"/>
  <c r="AB2685" i="31" s="1"/>
  <c r="AC2685" i="31" s="1"/>
  <c r="AD2685" i="31" s="1"/>
  <c r="AE2685" i="31" s="1"/>
  <c r="AF2685" i="31" s="1"/>
  <c r="AG2685" i="31" s="1"/>
  <c r="AA2686" i="31"/>
  <c r="AB2686" i="31" s="1"/>
  <c r="AC2686" i="31" s="1"/>
  <c r="AD2686" i="31" s="1"/>
  <c r="AE2686" i="31" s="1"/>
  <c r="AF2686" i="31" s="1"/>
  <c r="AG2686" i="31" s="1"/>
  <c r="AA2687" i="31"/>
  <c r="AB2687" i="31" s="1"/>
  <c r="AC2687" i="31" s="1"/>
  <c r="AD2687" i="31" s="1"/>
  <c r="AE2687" i="31" s="1"/>
  <c r="AF2687" i="31" s="1"/>
  <c r="AG2687" i="31" s="1"/>
  <c r="AA2688" i="31"/>
  <c r="AB2688" i="31" s="1"/>
  <c r="AC2688" i="31" s="1"/>
  <c r="AD2688" i="31" s="1"/>
  <c r="AE2688" i="31" s="1"/>
  <c r="AF2688" i="31" s="1"/>
  <c r="AG2688" i="31" s="1"/>
  <c r="AA2689" i="31"/>
  <c r="AB2689" i="31" s="1"/>
  <c r="AC2689" i="31" s="1"/>
  <c r="AD2689" i="31" s="1"/>
  <c r="AE2689" i="31" s="1"/>
  <c r="AF2689" i="31" s="1"/>
  <c r="AG2689" i="31" s="1"/>
  <c r="AA2690" i="31"/>
  <c r="AB2690" i="31" s="1"/>
  <c r="AC2690" i="31" s="1"/>
  <c r="AD2690" i="31" s="1"/>
  <c r="AE2690" i="31" s="1"/>
  <c r="AF2690" i="31" s="1"/>
  <c r="AG2690" i="31" s="1"/>
  <c r="AA2691" i="31"/>
  <c r="AB2691" i="31" s="1"/>
  <c r="AC2691" i="31" s="1"/>
  <c r="AD2691" i="31" s="1"/>
  <c r="AE2691" i="31" s="1"/>
  <c r="AF2691" i="31" s="1"/>
  <c r="AG2691" i="31" s="1"/>
  <c r="AA2692" i="31"/>
  <c r="AB2692" i="31" s="1"/>
  <c r="AC2692" i="31" s="1"/>
  <c r="AD2692" i="31" s="1"/>
  <c r="AE2692" i="31" s="1"/>
  <c r="AF2692" i="31" s="1"/>
  <c r="AG2692" i="31" s="1"/>
  <c r="AA2693" i="31"/>
  <c r="AB2693" i="31" s="1"/>
  <c r="AC2693" i="31" s="1"/>
  <c r="AD2693" i="31" s="1"/>
  <c r="AE2693" i="31" s="1"/>
  <c r="AF2693" i="31" s="1"/>
  <c r="AG2693" i="31" s="1"/>
  <c r="AA2694" i="31"/>
  <c r="AB2694" i="31" s="1"/>
  <c r="AC2694" i="31" s="1"/>
  <c r="AD2694" i="31" s="1"/>
  <c r="AE2694" i="31" s="1"/>
  <c r="AF2694" i="31" s="1"/>
  <c r="AG2694" i="31" s="1"/>
  <c r="AA2695" i="31"/>
  <c r="AB2695" i="31" s="1"/>
  <c r="AC2695" i="31" s="1"/>
  <c r="AD2695" i="31" s="1"/>
  <c r="AE2695" i="31" s="1"/>
  <c r="AF2695" i="31" s="1"/>
  <c r="AG2695" i="31" s="1"/>
  <c r="AA2696" i="31"/>
  <c r="AB2696" i="31" s="1"/>
  <c r="AC2696" i="31" s="1"/>
  <c r="AD2696" i="31" s="1"/>
  <c r="AE2696" i="31" s="1"/>
  <c r="AF2696" i="31" s="1"/>
  <c r="AG2696" i="31" s="1"/>
  <c r="AA2697" i="31"/>
  <c r="AB2697" i="31" s="1"/>
  <c r="AC2697" i="31" s="1"/>
  <c r="AD2697" i="31" s="1"/>
  <c r="AE2697" i="31" s="1"/>
  <c r="AF2697" i="31" s="1"/>
  <c r="AG2697" i="31" s="1"/>
  <c r="AA2698" i="31"/>
  <c r="AB2698" i="31" s="1"/>
  <c r="AC2698" i="31" s="1"/>
  <c r="AD2698" i="31" s="1"/>
  <c r="AE2698" i="31" s="1"/>
  <c r="AF2698" i="31" s="1"/>
  <c r="AG2698" i="31" s="1"/>
  <c r="AA2699" i="31"/>
  <c r="AB2699" i="31" s="1"/>
  <c r="AC2699" i="31" s="1"/>
  <c r="AD2699" i="31" s="1"/>
  <c r="AE2699" i="31" s="1"/>
  <c r="AF2699" i="31" s="1"/>
  <c r="AG2699" i="31" s="1"/>
  <c r="AA2700" i="31"/>
  <c r="AB2700" i="31" s="1"/>
  <c r="AC2700" i="31" s="1"/>
  <c r="AD2700" i="31" s="1"/>
  <c r="AE2700" i="31" s="1"/>
  <c r="AF2700" i="31" s="1"/>
  <c r="AG2700" i="31" s="1"/>
  <c r="AA2701" i="31"/>
  <c r="AB2701" i="31" s="1"/>
  <c r="AC2701" i="31" s="1"/>
  <c r="AD2701" i="31" s="1"/>
  <c r="AE2701" i="31" s="1"/>
  <c r="AF2701" i="31" s="1"/>
  <c r="AG2701" i="31" s="1"/>
  <c r="AA2702" i="31"/>
  <c r="AB2702" i="31" s="1"/>
  <c r="AC2702" i="31" s="1"/>
  <c r="AD2702" i="31" s="1"/>
  <c r="AE2702" i="31" s="1"/>
  <c r="AF2702" i="31" s="1"/>
  <c r="AG2702" i="31" s="1"/>
  <c r="AA2703" i="31"/>
  <c r="AB2703" i="31" s="1"/>
  <c r="AC2703" i="31" s="1"/>
  <c r="AD2703" i="31" s="1"/>
  <c r="AE2703" i="31" s="1"/>
  <c r="AF2703" i="31" s="1"/>
  <c r="AG2703" i="31" s="1"/>
  <c r="AA2704" i="31"/>
  <c r="AB2704" i="31" s="1"/>
  <c r="AC2704" i="31" s="1"/>
  <c r="AD2704" i="31" s="1"/>
  <c r="AE2704" i="31" s="1"/>
  <c r="AF2704" i="31" s="1"/>
  <c r="AG2704" i="31" s="1"/>
  <c r="AA2705" i="31"/>
  <c r="AB2705" i="31" s="1"/>
  <c r="AC2705" i="31" s="1"/>
  <c r="AD2705" i="31" s="1"/>
  <c r="AE2705" i="31" s="1"/>
  <c r="AF2705" i="31" s="1"/>
  <c r="AG2705" i="31" s="1"/>
  <c r="AA2706" i="31"/>
  <c r="AB2706" i="31" s="1"/>
  <c r="AC2706" i="31" s="1"/>
  <c r="AD2706" i="31" s="1"/>
  <c r="AE2706" i="31" s="1"/>
  <c r="AF2706" i="31" s="1"/>
  <c r="AG2706" i="31" s="1"/>
  <c r="AA2707" i="31"/>
  <c r="AB2707" i="31" s="1"/>
  <c r="AC2707" i="31" s="1"/>
  <c r="AD2707" i="31" s="1"/>
  <c r="AE2707" i="31" s="1"/>
  <c r="AF2707" i="31" s="1"/>
  <c r="AG2707" i="31" s="1"/>
  <c r="AA2708" i="31"/>
  <c r="AB2708" i="31" s="1"/>
  <c r="AC2708" i="31" s="1"/>
  <c r="AD2708" i="31" s="1"/>
  <c r="AE2708" i="31" s="1"/>
  <c r="AF2708" i="31" s="1"/>
  <c r="AG2708" i="31" s="1"/>
  <c r="AA2709" i="31"/>
  <c r="AB2709" i="31" s="1"/>
  <c r="AC2709" i="31" s="1"/>
  <c r="AD2709" i="31" s="1"/>
  <c r="AE2709" i="31" s="1"/>
  <c r="AF2709" i="31" s="1"/>
  <c r="AG2709" i="31" s="1"/>
  <c r="AA2710" i="31"/>
  <c r="AB2710" i="31" s="1"/>
  <c r="AC2710" i="31" s="1"/>
  <c r="AD2710" i="31" s="1"/>
  <c r="AE2710" i="31" s="1"/>
  <c r="AF2710" i="31" s="1"/>
  <c r="AG2710" i="31" s="1"/>
  <c r="AA2711" i="31"/>
  <c r="AB2711" i="31" s="1"/>
  <c r="AC2711" i="31" s="1"/>
  <c r="AD2711" i="31" s="1"/>
  <c r="AE2711" i="31" s="1"/>
  <c r="AF2711" i="31" s="1"/>
  <c r="AG2711" i="31" s="1"/>
  <c r="AA2712" i="31"/>
  <c r="AB2712" i="31" s="1"/>
  <c r="AC2712" i="31" s="1"/>
  <c r="AD2712" i="31" s="1"/>
  <c r="AE2712" i="31" s="1"/>
  <c r="AF2712" i="31" s="1"/>
  <c r="AG2712" i="31" s="1"/>
  <c r="AA2713" i="31"/>
  <c r="AB2713" i="31" s="1"/>
  <c r="AC2713" i="31" s="1"/>
  <c r="AD2713" i="31" s="1"/>
  <c r="AE2713" i="31" s="1"/>
  <c r="AF2713" i="31" s="1"/>
  <c r="AG2713" i="31" s="1"/>
  <c r="AA2714" i="31"/>
  <c r="AB2714" i="31" s="1"/>
  <c r="AC2714" i="31" s="1"/>
  <c r="AD2714" i="31" s="1"/>
  <c r="AE2714" i="31" s="1"/>
  <c r="AF2714" i="31" s="1"/>
  <c r="AG2714" i="31" s="1"/>
  <c r="AA2715" i="31"/>
  <c r="AB2715" i="31" s="1"/>
  <c r="AC2715" i="31" s="1"/>
  <c r="AD2715" i="31" s="1"/>
  <c r="AE2715" i="31" s="1"/>
  <c r="AF2715" i="31" s="1"/>
  <c r="AG2715" i="31" s="1"/>
  <c r="AA2716" i="31"/>
  <c r="AB2716" i="31" s="1"/>
  <c r="AC2716" i="31" s="1"/>
  <c r="AD2716" i="31" s="1"/>
  <c r="AE2716" i="31" s="1"/>
  <c r="AF2716" i="31" s="1"/>
  <c r="AG2716" i="31" s="1"/>
  <c r="AA2717" i="31"/>
  <c r="AB2717" i="31" s="1"/>
  <c r="AC2717" i="31" s="1"/>
  <c r="AD2717" i="31" s="1"/>
  <c r="AE2717" i="31" s="1"/>
  <c r="AF2717" i="31" s="1"/>
  <c r="AG2717" i="31" s="1"/>
  <c r="AA2718" i="31"/>
  <c r="AB2718" i="31" s="1"/>
  <c r="AC2718" i="31" s="1"/>
  <c r="AD2718" i="31" s="1"/>
  <c r="AE2718" i="31" s="1"/>
  <c r="AF2718" i="31" s="1"/>
  <c r="AG2718" i="31" s="1"/>
  <c r="AA2719" i="31"/>
  <c r="AB2719" i="31" s="1"/>
  <c r="AC2719" i="31" s="1"/>
  <c r="AD2719" i="31" s="1"/>
  <c r="AE2719" i="31" s="1"/>
  <c r="AF2719" i="31" s="1"/>
  <c r="AG2719" i="31" s="1"/>
  <c r="AA2720" i="31"/>
  <c r="AB2720" i="31" s="1"/>
  <c r="AC2720" i="31" s="1"/>
  <c r="AD2720" i="31" s="1"/>
  <c r="AE2720" i="31" s="1"/>
  <c r="AF2720" i="31" s="1"/>
  <c r="AG2720" i="31" s="1"/>
  <c r="AA2721" i="31"/>
  <c r="AB2721" i="31" s="1"/>
  <c r="AC2721" i="31" s="1"/>
  <c r="AD2721" i="31" s="1"/>
  <c r="AE2721" i="31" s="1"/>
  <c r="AF2721" i="31" s="1"/>
  <c r="AG2721" i="31" s="1"/>
  <c r="AA2722" i="31"/>
  <c r="AB2722" i="31" s="1"/>
  <c r="AC2722" i="31" s="1"/>
  <c r="AD2722" i="31" s="1"/>
  <c r="AE2722" i="31" s="1"/>
  <c r="AF2722" i="31" s="1"/>
  <c r="AG2722" i="31" s="1"/>
  <c r="AA2723" i="31"/>
  <c r="AB2723" i="31" s="1"/>
  <c r="AC2723" i="31" s="1"/>
  <c r="AD2723" i="31" s="1"/>
  <c r="AE2723" i="31" s="1"/>
  <c r="AF2723" i="31" s="1"/>
  <c r="AG2723" i="31" s="1"/>
  <c r="AA2724" i="31"/>
  <c r="AB2724" i="31" s="1"/>
  <c r="AC2724" i="31" s="1"/>
  <c r="AD2724" i="31" s="1"/>
  <c r="AE2724" i="31" s="1"/>
  <c r="AF2724" i="31" s="1"/>
  <c r="AG2724" i="31" s="1"/>
  <c r="AA2725" i="31"/>
  <c r="AB2725" i="31" s="1"/>
  <c r="AC2725" i="31" s="1"/>
  <c r="AD2725" i="31" s="1"/>
  <c r="AE2725" i="31" s="1"/>
  <c r="AF2725" i="31" s="1"/>
  <c r="AG2725" i="31" s="1"/>
  <c r="AA2726" i="31"/>
  <c r="AB2726" i="31" s="1"/>
  <c r="AC2726" i="31" s="1"/>
  <c r="AD2726" i="31" s="1"/>
  <c r="AE2726" i="31" s="1"/>
  <c r="AF2726" i="31" s="1"/>
  <c r="AG2726" i="31" s="1"/>
  <c r="AA2727" i="31"/>
  <c r="AB2727" i="31" s="1"/>
  <c r="AC2727" i="31" s="1"/>
  <c r="AD2727" i="31" s="1"/>
  <c r="AE2727" i="31" s="1"/>
  <c r="AF2727" i="31" s="1"/>
  <c r="AG2727" i="31" s="1"/>
  <c r="AA2728" i="31"/>
  <c r="AB2728" i="31" s="1"/>
  <c r="AC2728" i="31" s="1"/>
  <c r="AD2728" i="31" s="1"/>
  <c r="AE2728" i="31" s="1"/>
  <c r="AF2728" i="31" s="1"/>
  <c r="AG2728" i="31" s="1"/>
  <c r="AA2729" i="31"/>
  <c r="AB2729" i="31" s="1"/>
  <c r="AC2729" i="31" s="1"/>
  <c r="AD2729" i="31" s="1"/>
  <c r="AE2729" i="31" s="1"/>
  <c r="AF2729" i="31" s="1"/>
  <c r="AG2729" i="31" s="1"/>
  <c r="AA2730" i="31"/>
  <c r="AB2730" i="31" s="1"/>
  <c r="AC2730" i="31" s="1"/>
  <c r="AD2730" i="31" s="1"/>
  <c r="AE2730" i="31" s="1"/>
  <c r="AF2730" i="31" s="1"/>
  <c r="AG2730" i="31" s="1"/>
  <c r="AA2731" i="31"/>
  <c r="AB2731" i="31" s="1"/>
  <c r="AC2731" i="31" s="1"/>
  <c r="AD2731" i="31" s="1"/>
  <c r="AE2731" i="31" s="1"/>
  <c r="AF2731" i="31" s="1"/>
  <c r="AG2731" i="31" s="1"/>
  <c r="AA2732" i="31"/>
  <c r="AB2732" i="31" s="1"/>
  <c r="AC2732" i="31" s="1"/>
  <c r="AD2732" i="31" s="1"/>
  <c r="AE2732" i="31" s="1"/>
  <c r="AF2732" i="31" s="1"/>
  <c r="AG2732" i="31" s="1"/>
  <c r="AA2733" i="31"/>
  <c r="AB2733" i="31" s="1"/>
  <c r="AC2733" i="31" s="1"/>
  <c r="AD2733" i="31" s="1"/>
  <c r="AE2733" i="31" s="1"/>
  <c r="AF2733" i="31" s="1"/>
  <c r="AG2733" i="31" s="1"/>
  <c r="AA2734" i="31"/>
  <c r="AB2734" i="31" s="1"/>
  <c r="AC2734" i="31" s="1"/>
  <c r="AD2734" i="31" s="1"/>
  <c r="AE2734" i="31" s="1"/>
  <c r="AF2734" i="31" s="1"/>
  <c r="AG2734" i="31" s="1"/>
  <c r="AA2735" i="31"/>
  <c r="AB2735" i="31" s="1"/>
  <c r="AC2735" i="31" s="1"/>
  <c r="AD2735" i="31" s="1"/>
  <c r="AE2735" i="31" s="1"/>
  <c r="AF2735" i="31" s="1"/>
  <c r="AG2735" i="31" s="1"/>
  <c r="AA2736" i="31"/>
  <c r="AB2736" i="31" s="1"/>
  <c r="AC2736" i="31" s="1"/>
  <c r="AD2736" i="31" s="1"/>
  <c r="AE2736" i="31" s="1"/>
  <c r="AF2736" i="31" s="1"/>
  <c r="AG2736" i="31" s="1"/>
  <c r="AA2737" i="31"/>
  <c r="AB2737" i="31" s="1"/>
  <c r="AC2737" i="31" s="1"/>
  <c r="AD2737" i="31" s="1"/>
  <c r="AE2737" i="31" s="1"/>
  <c r="AF2737" i="31" s="1"/>
  <c r="AG2737" i="31" s="1"/>
  <c r="AA2738" i="31"/>
  <c r="AB2738" i="31" s="1"/>
  <c r="AC2738" i="31" s="1"/>
  <c r="AD2738" i="31" s="1"/>
  <c r="AE2738" i="31" s="1"/>
  <c r="AF2738" i="31" s="1"/>
  <c r="AG2738" i="31" s="1"/>
  <c r="AA2739" i="31"/>
  <c r="AB2739" i="31" s="1"/>
  <c r="AC2739" i="31" s="1"/>
  <c r="AD2739" i="31" s="1"/>
  <c r="AE2739" i="31" s="1"/>
  <c r="AF2739" i="31" s="1"/>
  <c r="AG2739" i="31" s="1"/>
  <c r="AA2740" i="31"/>
  <c r="AB2740" i="31" s="1"/>
  <c r="AC2740" i="31" s="1"/>
  <c r="AD2740" i="31" s="1"/>
  <c r="AE2740" i="31" s="1"/>
  <c r="AF2740" i="31" s="1"/>
  <c r="AG2740" i="31" s="1"/>
  <c r="AA2741" i="31"/>
  <c r="AB2741" i="31" s="1"/>
  <c r="AC2741" i="31" s="1"/>
  <c r="AD2741" i="31" s="1"/>
  <c r="AE2741" i="31" s="1"/>
  <c r="AF2741" i="31" s="1"/>
  <c r="AG2741" i="31" s="1"/>
  <c r="AA2742" i="31"/>
  <c r="AB2742" i="31" s="1"/>
  <c r="AC2742" i="31" s="1"/>
  <c r="AD2742" i="31" s="1"/>
  <c r="AE2742" i="31" s="1"/>
  <c r="AF2742" i="31" s="1"/>
  <c r="AG2742" i="31" s="1"/>
  <c r="AA2743" i="31"/>
  <c r="AB2743" i="31" s="1"/>
  <c r="AC2743" i="31" s="1"/>
  <c r="AD2743" i="31" s="1"/>
  <c r="AE2743" i="31" s="1"/>
  <c r="AF2743" i="31" s="1"/>
  <c r="AG2743" i="31" s="1"/>
  <c r="AA2744" i="31"/>
  <c r="AB2744" i="31" s="1"/>
  <c r="AC2744" i="31" s="1"/>
  <c r="AD2744" i="31" s="1"/>
  <c r="AE2744" i="31" s="1"/>
  <c r="AF2744" i="31" s="1"/>
  <c r="AG2744" i="31" s="1"/>
  <c r="AA2745" i="31"/>
  <c r="AB2745" i="31" s="1"/>
  <c r="AC2745" i="31" s="1"/>
  <c r="AD2745" i="31" s="1"/>
  <c r="AE2745" i="31" s="1"/>
  <c r="AF2745" i="31" s="1"/>
  <c r="AG2745" i="31" s="1"/>
  <c r="AA2746" i="31"/>
  <c r="AB2746" i="31" s="1"/>
  <c r="AC2746" i="31" s="1"/>
  <c r="AD2746" i="31" s="1"/>
  <c r="AE2746" i="31" s="1"/>
  <c r="AF2746" i="31" s="1"/>
  <c r="AG2746" i="31" s="1"/>
  <c r="AA2747" i="31"/>
  <c r="AB2747" i="31" s="1"/>
  <c r="AC2747" i="31" s="1"/>
  <c r="AD2747" i="31" s="1"/>
  <c r="AE2747" i="31" s="1"/>
  <c r="AF2747" i="31" s="1"/>
  <c r="AG2747" i="31" s="1"/>
  <c r="AA2748" i="31"/>
  <c r="AB2748" i="31" s="1"/>
  <c r="AC2748" i="31" s="1"/>
  <c r="AD2748" i="31" s="1"/>
  <c r="AE2748" i="31" s="1"/>
  <c r="AF2748" i="31" s="1"/>
  <c r="AG2748" i="31" s="1"/>
  <c r="AA2749" i="31"/>
  <c r="AB2749" i="31" s="1"/>
  <c r="AC2749" i="31" s="1"/>
  <c r="AD2749" i="31" s="1"/>
  <c r="AE2749" i="31" s="1"/>
  <c r="AF2749" i="31" s="1"/>
  <c r="AG2749" i="31" s="1"/>
  <c r="AA2750" i="31"/>
  <c r="AB2750" i="31" s="1"/>
  <c r="AC2750" i="31" s="1"/>
  <c r="AD2750" i="31" s="1"/>
  <c r="AE2750" i="31" s="1"/>
  <c r="AF2750" i="31" s="1"/>
  <c r="AG2750" i="31" s="1"/>
  <c r="AA2751" i="31"/>
  <c r="AB2751" i="31" s="1"/>
  <c r="AC2751" i="31" s="1"/>
  <c r="AD2751" i="31" s="1"/>
  <c r="AE2751" i="31" s="1"/>
  <c r="AF2751" i="31" s="1"/>
  <c r="AG2751" i="31" s="1"/>
  <c r="AA2752" i="31"/>
  <c r="AB2752" i="31" s="1"/>
  <c r="AC2752" i="31" s="1"/>
  <c r="AD2752" i="31" s="1"/>
  <c r="AE2752" i="31" s="1"/>
  <c r="AF2752" i="31" s="1"/>
  <c r="AG2752" i="31" s="1"/>
  <c r="AA2753" i="31"/>
  <c r="AB2753" i="31" s="1"/>
  <c r="AC2753" i="31" s="1"/>
  <c r="AD2753" i="31" s="1"/>
  <c r="AE2753" i="31" s="1"/>
  <c r="AF2753" i="31" s="1"/>
  <c r="AG2753" i="31" s="1"/>
  <c r="AA2754" i="31"/>
  <c r="AB2754" i="31" s="1"/>
  <c r="AC2754" i="31" s="1"/>
  <c r="AD2754" i="31" s="1"/>
  <c r="AE2754" i="31" s="1"/>
  <c r="AF2754" i="31" s="1"/>
  <c r="AG2754" i="31" s="1"/>
  <c r="AA2755" i="31"/>
  <c r="AB2755" i="31" s="1"/>
  <c r="AC2755" i="31" s="1"/>
  <c r="AD2755" i="31" s="1"/>
  <c r="AE2755" i="31" s="1"/>
  <c r="AF2755" i="31" s="1"/>
  <c r="AG2755" i="31" s="1"/>
  <c r="AA2756" i="31"/>
  <c r="AB2756" i="31" s="1"/>
  <c r="AC2756" i="31" s="1"/>
  <c r="AD2756" i="31" s="1"/>
  <c r="AE2756" i="31" s="1"/>
  <c r="AF2756" i="31" s="1"/>
  <c r="AG2756" i="31" s="1"/>
  <c r="AA2757" i="31"/>
  <c r="AB2757" i="31" s="1"/>
  <c r="AC2757" i="31" s="1"/>
  <c r="AD2757" i="31" s="1"/>
  <c r="AE2757" i="31" s="1"/>
  <c r="AF2757" i="31" s="1"/>
  <c r="AG2757" i="31" s="1"/>
  <c r="AA2758" i="31"/>
  <c r="AB2758" i="31" s="1"/>
  <c r="AC2758" i="31" s="1"/>
  <c r="AD2758" i="31" s="1"/>
  <c r="AE2758" i="31" s="1"/>
  <c r="AF2758" i="31" s="1"/>
  <c r="AG2758" i="31" s="1"/>
  <c r="AA2759" i="31"/>
  <c r="AB2759" i="31" s="1"/>
  <c r="AC2759" i="31" s="1"/>
  <c r="AD2759" i="31" s="1"/>
  <c r="AE2759" i="31" s="1"/>
  <c r="AF2759" i="31" s="1"/>
  <c r="AG2759" i="31" s="1"/>
  <c r="AA2760" i="31"/>
  <c r="AB2760" i="31" s="1"/>
  <c r="AC2760" i="31" s="1"/>
  <c r="AD2760" i="31" s="1"/>
  <c r="AE2760" i="31" s="1"/>
  <c r="AF2760" i="31" s="1"/>
  <c r="AG2760" i="31" s="1"/>
  <c r="AA2761" i="31"/>
  <c r="AB2761" i="31" s="1"/>
  <c r="AC2761" i="31" s="1"/>
  <c r="AD2761" i="31" s="1"/>
  <c r="AE2761" i="31" s="1"/>
  <c r="AF2761" i="31" s="1"/>
  <c r="AG2761" i="31" s="1"/>
  <c r="AA2762" i="31"/>
  <c r="AB2762" i="31" s="1"/>
  <c r="AC2762" i="31" s="1"/>
  <c r="AD2762" i="31" s="1"/>
  <c r="AE2762" i="31" s="1"/>
  <c r="AF2762" i="31" s="1"/>
  <c r="AG2762" i="31" s="1"/>
  <c r="AA2763" i="31"/>
  <c r="AB2763" i="31" s="1"/>
  <c r="AC2763" i="31" s="1"/>
  <c r="AD2763" i="31" s="1"/>
  <c r="AE2763" i="31" s="1"/>
  <c r="AF2763" i="31" s="1"/>
  <c r="AG2763" i="31" s="1"/>
  <c r="AA2764" i="31"/>
  <c r="AB2764" i="31" s="1"/>
  <c r="AC2764" i="31" s="1"/>
  <c r="AD2764" i="31" s="1"/>
  <c r="AE2764" i="31" s="1"/>
  <c r="AF2764" i="31" s="1"/>
  <c r="AG2764" i="31" s="1"/>
  <c r="AA2765" i="31"/>
  <c r="AB2765" i="31" s="1"/>
  <c r="AC2765" i="31" s="1"/>
  <c r="AD2765" i="31" s="1"/>
  <c r="AE2765" i="31" s="1"/>
  <c r="AF2765" i="31" s="1"/>
  <c r="AG2765" i="31" s="1"/>
  <c r="AA2766" i="31"/>
  <c r="AB2766" i="31" s="1"/>
  <c r="AC2766" i="31" s="1"/>
  <c r="AD2766" i="31" s="1"/>
  <c r="AE2766" i="31" s="1"/>
  <c r="AF2766" i="31" s="1"/>
  <c r="AG2766" i="31" s="1"/>
  <c r="AA2767" i="31"/>
  <c r="AB2767" i="31" s="1"/>
  <c r="AC2767" i="31" s="1"/>
  <c r="AD2767" i="31" s="1"/>
  <c r="AE2767" i="31" s="1"/>
  <c r="AF2767" i="31" s="1"/>
  <c r="AG2767" i="31" s="1"/>
  <c r="AA2768" i="31"/>
  <c r="AB2768" i="31" s="1"/>
  <c r="AC2768" i="31" s="1"/>
  <c r="AD2768" i="31" s="1"/>
  <c r="AE2768" i="31" s="1"/>
  <c r="AF2768" i="31" s="1"/>
  <c r="AG2768" i="31" s="1"/>
  <c r="AA2769" i="31"/>
  <c r="AB2769" i="31" s="1"/>
  <c r="AC2769" i="31" s="1"/>
  <c r="AD2769" i="31" s="1"/>
  <c r="AE2769" i="31" s="1"/>
  <c r="AF2769" i="31" s="1"/>
  <c r="AG2769" i="31" s="1"/>
  <c r="AA2770" i="31"/>
  <c r="AB2770" i="31" s="1"/>
  <c r="AC2770" i="31" s="1"/>
  <c r="AD2770" i="31" s="1"/>
  <c r="AE2770" i="31" s="1"/>
  <c r="AF2770" i="31" s="1"/>
  <c r="AG2770" i="31" s="1"/>
  <c r="AA2771" i="31"/>
  <c r="AB2771" i="31" s="1"/>
  <c r="AC2771" i="31" s="1"/>
  <c r="AD2771" i="31" s="1"/>
  <c r="AE2771" i="31" s="1"/>
  <c r="AF2771" i="31" s="1"/>
  <c r="AG2771" i="31" s="1"/>
  <c r="AA2772" i="31"/>
  <c r="AB2772" i="31" s="1"/>
  <c r="AC2772" i="31" s="1"/>
  <c r="AD2772" i="31" s="1"/>
  <c r="AE2772" i="31" s="1"/>
  <c r="AF2772" i="31" s="1"/>
  <c r="AG2772" i="31" s="1"/>
  <c r="AA2773" i="31"/>
  <c r="AB2773" i="31" s="1"/>
  <c r="AC2773" i="31" s="1"/>
  <c r="AD2773" i="31" s="1"/>
  <c r="AE2773" i="31" s="1"/>
  <c r="AF2773" i="31" s="1"/>
  <c r="AG2773" i="31" s="1"/>
  <c r="AA2774" i="31"/>
  <c r="AB2774" i="31" s="1"/>
  <c r="AC2774" i="31" s="1"/>
  <c r="AD2774" i="31" s="1"/>
  <c r="AE2774" i="31" s="1"/>
  <c r="AF2774" i="31" s="1"/>
  <c r="AG2774" i="31" s="1"/>
  <c r="AA2775" i="31"/>
  <c r="AB2775" i="31" s="1"/>
  <c r="AC2775" i="31" s="1"/>
  <c r="AD2775" i="31" s="1"/>
  <c r="AE2775" i="31" s="1"/>
  <c r="AF2775" i="31" s="1"/>
  <c r="AG2775" i="31" s="1"/>
  <c r="AA2776" i="31"/>
  <c r="AB2776" i="31" s="1"/>
  <c r="AC2776" i="31" s="1"/>
  <c r="AD2776" i="31" s="1"/>
  <c r="AE2776" i="31" s="1"/>
  <c r="AF2776" i="31" s="1"/>
  <c r="AG2776" i="31" s="1"/>
  <c r="AA2777" i="31"/>
  <c r="AB2777" i="31" s="1"/>
  <c r="AC2777" i="31" s="1"/>
  <c r="AD2777" i="31" s="1"/>
  <c r="AE2777" i="31" s="1"/>
  <c r="AF2777" i="31" s="1"/>
  <c r="AG2777" i="31" s="1"/>
  <c r="AA2778" i="31"/>
  <c r="AB2778" i="31" s="1"/>
  <c r="AC2778" i="31" s="1"/>
  <c r="AD2778" i="31" s="1"/>
  <c r="AE2778" i="31" s="1"/>
  <c r="AF2778" i="31" s="1"/>
  <c r="AG2778" i="31" s="1"/>
  <c r="AA2779" i="31"/>
  <c r="AB2779" i="31" s="1"/>
  <c r="AC2779" i="31" s="1"/>
  <c r="AD2779" i="31" s="1"/>
  <c r="AE2779" i="31" s="1"/>
  <c r="AF2779" i="31" s="1"/>
  <c r="AG2779" i="31" s="1"/>
  <c r="AA2780" i="31"/>
  <c r="AB2780" i="31" s="1"/>
  <c r="AC2780" i="31" s="1"/>
  <c r="AD2780" i="31" s="1"/>
  <c r="AE2780" i="31" s="1"/>
  <c r="AF2780" i="31" s="1"/>
  <c r="AG2780" i="31" s="1"/>
  <c r="AA2781" i="31"/>
  <c r="AB2781" i="31" s="1"/>
  <c r="AC2781" i="31" s="1"/>
  <c r="AD2781" i="31" s="1"/>
  <c r="AE2781" i="31" s="1"/>
  <c r="AF2781" i="31" s="1"/>
  <c r="AG2781" i="31" s="1"/>
  <c r="AA2782" i="31"/>
  <c r="AB2782" i="31" s="1"/>
  <c r="AC2782" i="31" s="1"/>
  <c r="AD2782" i="31" s="1"/>
  <c r="AE2782" i="31" s="1"/>
  <c r="AF2782" i="31" s="1"/>
  <c r="AG2782" i="31" s="1"/>
  <c r="AA2783" i="31"/>
  <c r="AB2783" i="31" s="1"/>
  <c r="AC2783" i="31" s="1"/>
  <c r="AD2783" i="31" s="1"/>
  <c r="AE2783" i="31" s="1"/>
  <c r="AF2783" i="31" s="1"/>
  <c r="AG2783" i="31" s="1"/>
  <c r="AA2784" i="31"/>
  <c r="AB2784" i="31" s="1"/>
  <c r="AC2784" i="31" s="1"/>
  <c r="AD2784" i="31" s="1"/>
  <c r="AE2784" i="31" s="1"/>
  <c r="AF2784" i="31" s="1"/>
  <c r="AG2784" i="31" s="1"/>
  <c r="AA2785" i="31"/>
  <c r="AB2785" i="31" s="1"/>
  <c r="AC2785" i="31" s="1"/>
  <c r="AD2785" i="31" s="1"/>
  <c r="AE2785" i="31" s="1"/>
  <c r="AF2785" i="31" s="1"/>
  <c r="AG2785" i="31" s="1"/>
  <c r="AA2786" i="31"/>
  <c r="AB2786" i="31" s="1"/>
  <c r="AC2786" i="31" s="1"/>
  <c r="AD2786" i="31" s="1"/>
  <c r="AE2786" i="31" s="1"/>
  <c r="AF2786" i="31" s="1"/>
  <c r="AG2786" i="31" s="1"/>
  <c r="AA2787" i="31"/>
  <c r="AB2787" i="31" s="1"/>
  <c r="AC2787" i="31" s="1"/>
  <c r="AD2787" i="31" s="1"/>
  <c r="AE2787" i="31" s="1"/>
  <c r="AF2787" i="31" s="1"/>
  <c r="AG2787" i="31" s="1"/>
  <c r="AA2788" i="31"/>
  <c r="AB2788" i="31" s="1"/>
  <c r="AC2788" i="31" s="1"/>
  <c r="AD2788" i="31" s="1"/>
  <c r="AE2788" i="31" s="1"/>
  <c r="AF2788" i="31" s="1"/>
  <c r="AG2788" i="31" s="1"/>
  <c r="AA2789" i="31"/>
  <c r="AB2789" i="31" s="1"/>
  <c r="AC2789" i="31" s="1"/>
  <c r="AD2789" i="31" s="1"/>
  <c r="AE2789" i="31" s="1"/>
  <c r="AF2789" i="31" s="1"/>
  <c r="AG2789" i="31" s="1"/>
  <c r="AA2790" i="31"/>
  <c r="AB2790" i="31" s="1"/>
  <c r="AC2790" i="31" s="1"/>
  <c r="AD2790" i="31" s="1"/>
  <c r="AE2790" i="31" s="1"/>
  <c r="AF2790" i="31" s="1"/>
  <c r="AG2790" i="31" s="1"/>
  <c r="AA2791" i="31"/>
  <c r="AB2791" i="31" s="1"/>
  <c r="AC2791" i="31" s="1"/>
  <c r="AD2791" i="31" s="1"/>
  <c r="AE2791" i="31" s="1"/>
  <c r="AF2791" i="31" s="1"/>
  <c r="AG2791" i="31" s="1"/>
  <c r="AA2792" i="31"/>
  <c r="AB2792" i="31" s="1"/>
  <c r="AC2792" i="31" s="1"/>
  <c r="AD2792" i="31" s="1"/>
  <c r="AE2792" i="31" s="1"/>
  <c r="AF2792" i="31" s="1"/>
  <c r="AG2792" i="31" s="1"/>
  <c r="AA2793" i="31"/>
  <c r="AB2793" i="31" s="1"/>
  <c r="AC2793" i="31" s="1"/>
  <c r="AD2793" i="31" s="1"/>
  <c r="AE2793" i="31" s="1"/>
  <c r="AF2793" i="31" s="1"/>
  <c r="AG2793" i="31" s="1"/>
  <c r="AA2794" i="31"/>
  <c r="AB2794" i="31" s="1"/>
  <c r="AC2794" i="31" s="1"/>
  <c r="AD2794" i="31" s="1"/>
  <c r="AE2794" i="31" s="1"/>
  <c r="AF2794" i="31" s="1"/>
  <c r="AG2794" i="31" s="1"/>
  <c r="AA2795" i="31"/>
  <c r="AB2795" i="31" s="1"/>
  <c r="AC2795" i="31" s="1"/>
  <c r="AD2795" i="31" s="1"/>
  <c r="AE2795" i="31" s="1"/>
  <c r="AF2795" i="31" s="1"/>
  <c r="AG2795" i="31" s="1"/>
  <c r="AA2796" i="31"/>
  <c r="AB2796" i="31" s="1"/>
  <c r="AC2796" i="31" s="1"/>
  <c r="AD2796" i="31" s="1"/>
  <c r="AE2796" i="31" s="1"/>
  <c r="AF2796" i="31" s="1"/>
  <c r="AG2796" i="31" s="1"/>
  <c r="AA2797" i="31"/>
  <c r="AB2797" i="31" s="1"/>
  <c r="AC2797" i="31" s="1"/>
  <c r="AD2797" i="31" s="1"/>
  <c r="AE2797" i="31" s="1"/>
  <c r="AF2797" i="31" s="1"/>
  <c r="AG2797" i="31" s="1"/>
  <c r="AA2798" i="31"/>
  <c r="AB2798" i="31" s="1"/>
  <c r="AC2798" i="31" s="1"/>
  <c r="AD2798" i="31" s="1"/>
  <c r="AE2798" i="31" s="1"/>
  <c r="AF2798" i="31" s="1"/>
  <c r="AG2798" i="31" s="1"/>
  <c r="AA2799" i="31"/>
  <c r="AB2799" i="31" s="1"/>
  <c r="AC2799" i="31" s="1"/>
  <c r="AD2799" i="31" s="1"/>
  <c r="AE2799" i="31" s="1"/>
  <c r="AF2799" i="31" s="1"/>
  <c r="AG2799" i="31" s="1"/>
  <c r="AA2800" i="31"/>
  <c r="AB2800" i="31" s="1"/>
  <c r="AC2800" i="31" s="1"/>
  <c r="AD2800" i="31" s="1"/>
  <c r="AE2800" i="31" s="1"/>
  <c r="AF2800" i="31" s="1"/>
  <c r="AG2800" i="31" s="1"/>
  <c r="AA2801" i="31"/>
  <c r="AB2801" i="31" s="1"/>
  <c r="AC2801" i="31" s="1"/>
  <c r="AD2801" i="31" s="1"/>
  <c r="AE2801" i="31" s="1"/>
  <c r="AF2801" i="31" s="1"/>
  <c r="AG2801" i="31" s="1"/>
  <c r="AA2802" i="31"/>
  <c r="AB2802" i="31" s="1"/>
  <c r="AC2802" i="31" s="1"/>
  <c r="AD2802" i="31" s="1"/>
  <c r="AE2802" i="31" s="1"/>
  <c r="AF2802" i="31" s="1"/>
  <c r="AG2802" i="31" s="1"/>
  <c r="AA2803" i="31"/>
  <c r="AB2803" i="31" s="1"/>
  <c r="AC2803" i="31" s="1"/>
  <c r="AD2803" i="31" s="1"/>
  <c r="AE2803" i="31" s="1"/>
  <c r="AF2803" i="31" s="1"/>
  <c r="AG2803" i="31" s="1"/>
  <c r="AA2804" i="31"/>
  <c r="AB2804" i="31" s="1"/>
  <c r="AC2804" i="31" s="1"/>
  <c r="AD2804" i="31" s="1"/>
  <c r="AE2804" i="31" s="1"/>
  <c r="AF2804" i="31" s="1"/>
  <c r="AG2804" i="31" s="1"/>
  <c r="AA2805" i="31"/>
  <c r="AB2805" i="31" s="1"/>
  <c r="AC2805" i="31" s="1"/>
  <c r="AD2805" i="31" s="1"/>
  <c r="AE2805" i="31" s="1"/>
  <c r="AF2805" i="31" s="1"/>
  <c r="AG2805" i="31" s="1"/>
  <c r="AA2806" i="31"/>
  <c r="AB2806" i="31" s="1"/>
  <c r="AC2806" i="31" s="1"/>
  <c r="AD2806" i="31" s="1"/>
  <c r="AE2806" i="31" s="1"/>
  <c r="AF2806" i="31" s="1"/>
  <c r="AG2806" i="31" s="1"/>
  <c r="AA2807" i="31"/>
  <c r="AB2807" i="31" s="1"/>
  <c r="AC2807" i="31" s="1"/>
  <c r="AD2807" i="31" s="1"/>
  <c r="AE2807" i="31" s="1"/>
  <c r="AF2807" i="31" s="1"/>
  <c r="AG2807" i="31" s="1"/>
  <c r="AA2808" i="31"/>
  <c r="AB2808" i="31" s="1"/>
  <c r="AC2808" i="31" s="1"/>
  <c r="AD2808" i="31" s="1"/>
  <c r="AE2808" i="31" s="1"/>
  <c r="AF2808" i="31" s="1"/>
  <c r="AG2808" i="31" s="1"/>
  <c r="AA2809" i="31"/>
  <c r="AB2809" i="31" s="1"/>
  <c r="AC2809" i="31" s="1"/>
  <c r="AD2809" i="31" s="1"/>
  <c r="AE2809" i="31" s="1"/>
  <c r="AF2809" i="31" s="1"/>
  <c r="AG2809" i="31" s="1"/>
  <c r="AA2810" i="31"/>
  <c r="AB2810" i="31" s="1"/>
  <c r="AC2810" i="31" s="1"/>
  <c r="AD2810" i="31" s="1"/>
  <c r="AE2810" i="31" s="1"/>
  <c r="AF2810" i="31" s="1"/>
  <c r="AG2810" i="31" s="1"/>
  <c r="AA2811" i="31"/>
  <c r="AB2811" i="31" s="1"/>
  <c r="AC2811" i="31" s="1"/>
  <c r="AD2811" i="31" s="1"/>
  <c r="AE2811" i="31" s="1"/>
  <c r="AF2811" i="31" s="1"/>
  <c r="AG2811" i="31" s="1"/>
  <c r="AA2812" i="31"/>
  <c r="AB2812" i="31" s="1"/>
  <c r="AC2812" i="31" s="1"/>
  <c r="AD2812" i="31" s="1"/>
  <c r="AE2812" i="31" s="1"/>
  <c r="AF2812" i="31" s="1"/>
  <c r="AG2812" i="31" s="1"/>
  <c r="AA2813" i="31"/>
  <c r="AB2813" i="31" s="1"/>
  <c r="AC2813" i="31" s="1"/>
  <c r="AD2813" i="31" s="1"/>
  <c r="AE2813" i="31" s="1"/>
  <c r="AF2813" i="31" s="1"/>
  <c r="AG2813" i="31" s="1"/>
  <c r="AA2814" i="31"/>
  <c r="AB2814" i="31" s="1"/>
  <c r="AC2814" i="31" s="1"/>
  <c r="AD2814" i="31" s="1"/>
  <c r="AE2814" i="31" s="1"/>
  <c r="AF2814" i="31" s="1"/>
  <c r="AG2814" i="31" s="1"/>
  <c r="AA2815" i="31"/>
  <c r="AB2815" i="31" s="1"/>
  <c r="AC2815" i="31" s="1"/>
  <c r="AD2815" i="31" s="1"/>
  <c r="AE2815" i="31" s="1"/>
  <c r="AF2815" i="31" s="1"/>
  <c r="AG2815" i="31" s="1"/>
  <c r="AA2816" i="31"/>
  <c r="AB2816" i="31" s="1"/>
  <c r="AC2816" i="31" s="1"/>
  <c r="AD2816" i="31" s="1"/>
  <c r="AE2816" i="31" s="1"/>
  <c r="AF2816" i="31" s="1"/>
  <c r="AG2816" i="31" s="1"/>
  <c r="AA2817" i="31"/>
  <c r="AB2817" i="31" s="1"/>
  <c r="AC2817" i="31" s="1"/>
  <c r="AD2817" i="31" s="1"/>
  <c r="AE2817" i="31" s="1"/>
  <c r="AF2817" i="31" s="1"/>
  <c r="AG2817" i="31" s="1"/>
  <c r="AA2818" i="31"/>
  <c r="AB2818" i="31" s="1"/>
  <c r="AC2818" i="31" s="1"/>
  <c r="AD2818" i="31" s="1"/>
  <c r="AE2818" i="31" s="1"/>
  <c r="AF2818" i="31" s="1"/>
  <c r="AG2818" i="31" s="1"/>
  <c r="AA2819" i="31"/>
  <c r="AB2819" i="31" s="1"/>
  <c r="AC2819" i="31" s="1"/>
  <c r="AD2819" i="31" s="1"/>
  <c r="AE2819" i="31" s="1"/>
  <c r="AF2819" i="31" s="1"/>
  <c r="AG2819" i="31" s="1"/>
  <c r="AA2820" i="31"/>
  <c r="AB2820" i="31" s="1"/>
  <c r="AC2820" i="31" s="1"/>
  <c r="AD2820" i="31" s="1"/>
  <c r="AE2820" i="31" s="1"/>
  <c r="AF2820" i="31" s="1"/>
  <c r="AG2820" i="31" s="1"/>
  <c r="AA2821" i="31"/>
  <c r="AB2821" i="31" s="1"/>
  <c r="AC2821" i="31" s="1"/>
  <c r="AD2821" i="31" s="1"/>
  <c r="AE2821" i="31" s="1"/>
  <c r="AF2821" i="31" s="1"/>
  <c r="AG2821" i="31" s="1"/>
  <c r="AA2822" i="31"/>
  <c r="AB2822" i="31" s="1"/>
  <c r="AC2822" i="31" s="1"/>
  <c r="AD2822" i="31" s="1"/>
  <c r="AE2822" i="31" s="1"/>
  <c r="AF2822" i="31" s="1"/>
  <c r="AG2822" i="31" s="1"/>
  <c r="AA2823" i="31"/>
  <c r="AB2823" i="31" s="1"/>
  <c r="AC2823" i="31" s="1"/>
  <c r="AD2823" i="31" s="1"/>
  <c r="AE2823" i="31" s="1"/>
  <c r="AF2823" i="31" s="1"/>
  <c r="AG2823" i="31" s="1"/>
  <c r="AA2824" i="31"/>
  <c r="AB2824" i="31" s="1"/>
  <c r="AC2824" i="31" s="1"/>
  <c r="AD2824" i="31" s="1"/>
  <c r="AE2824" i="31" s="1"/>
  <c r="AF2824" i="31" s="1"/>
  <c r="AG2824" i="31" s="1"/>
  <c r="AA2825" i="31"/>
  <c r="AB2825" i="31" s="1"/>
  <c r="AC2825" i="31" s="1"/>
  <c r="AD2825" i="31" s="1"/>
  <c r="AE2825" i="31" s="1"/>
  <c r="AF2825" i="31" s="1"/>
  <c r="AG2825" i="31" s="1"/>
  <c r="AA2826" i="31"/>
  <c r="AB2826" i="31" s="1"/>
  <c r="AC2826" i="31" s="1"/>
  <c r="AD2826" i="31" s="1"/>
  <c r="AE2826" i="31" s="1"/>
  <c r="AF2826" i="31" s="1"/>
  <c r="AG2826" i="31" s="1"/>
  <c r="AA2827" i="31"/>
  <c r="AB2827" i="31" s="1"/>
  <c r="AC2827" i="31" s="1"/>
  <c r="AD2827" i="31" s="1"/>
  <c r="AE2827" i="31" s="1"/>
  <c r="AF2827" i="31" s="1"/>
  <c r="AG2827" i="31" s="1"/>
  <c r="AA2828" i="31"/>
  <c r="AB2828" i="31" s="1"/>
  <c r="AC2828" i="31" s="1"/>
  <c r="AD2828" i="31" s="1"/>
  <c r="AE2828" i="31" s="1"/>
  <c r="AF2828" i="31" s="1"/>
  <c r="AG2828" i="31" s="1"/>
  <c r="AA2829" i="31"/>
  <c r="AB2829" i="31" s="1"/>
  <c r="AC2829" i="31" s="1"/>
  <c r="AD2829" i="31" s="1"/>
  <c r="AE2829" i="31" s="1"/>
  <c r="AF2829" i="31" s="1"/>
  <c r="AG2829" i="31" s="1"/>
  <c r="AA2830" i="31"/>
  <c r="AB2830" i="31" s="1"/>
  <c r="AC2830" i="31" s="1"/>
  <c r="AD2830" i="31" s="1"/>
  <c r="AE2830" i="31" s="1"/>
  <c r="AF2830" i="31" s="1"/>
  <c r="AG2830" i="31" s="1"/>
  <c r="AA2831" i="31"/>
  <c r="AB2831" i="31" s="1"/>
  <c r="AC2831" i="31" s="1"/>
  <c r="AD2831" i="31" s="1"/>
  <c r="AE2831" i="31" s="1"/>
  <c r="AF2831" i="31" s="1"/>
  <c r="AG2831" i="31" s="1"/>
  <c r="AA2832" i="31"/>
  <c r="AB2832" i="31" s="1"/>
  <c r="AC2832" i="31" s="1"/>
  <c r="AD2832" i="31" s="1"/>
  <c r="AE2832" i="31" s="1"/>
  <c r="AF2832" i="31" s="1"/>
  <c r="AG2832" i="31" s="1"/>
  <c r="AA2833" i="31"/>
  <c r="AB2833" i="31" s="1"/>
  <c r="AC2833" i="31" s="1"/>
  <c r="AD2833" i="31" s="1"/>
  <c r="AE2833" i="31" s="1"/>
  <c r="AF2833" i="31" s="1"/>
  <c r="AG2833" i="31" s="1"/>
  <c r="AA2834" i="31"/>
  <c r="AB2834" i="31" s="1"/>
  <c r="AC2834" i="31" s="1"/>
  <c r="AD2834" i="31" s="1"/>
  <c r="AE2834" i="31" s="1"/>
  <c r="AF2834" i="31" s="1"/>
  <c r="AG2834" i="31" s="1"/>
  <c r="AA2835" i="31"/>
  <c r="AB2835" i="31" s="1"/>
  <c r="AC2835" i="31" s="1"/>
  <c r="AD2835" i="31" s="1"/>
  <c r="AE2835" i="31" s="1"/>
  <c r="AF2835" i="31" s="1"/>
  <c r="AG2835" i="31" s="1"/>
  <c r="AA2836" i="31"/>
  <c r="AB2836" i="31" s="1"/>
  <c r="AC2836" i="31" s="1"/>
  <c r="AD2836" i="31" s="1"/>
  <c r="AE2836" i="31" s="1"/>
  <c r="AF2836" i="31" s="1"/>
  <c r="AG2836" i="31" s="1"/>
  <c r="AA2837" i="31"/>
  <c r="AB2837" i="31" s="1"/>
  <c r="AC2837" i="31" s="1"/>
  <c r="AD2837" i="31" s="1"/>
  <c r="AE2837" i="31" s="1"/>
  <c r="AF2837" i="31" s="1"/>
  <c r="AG2837" i="31" s="1"/>
  <c r="AA2838" i="31"/>
  <c r="AB2838" i="31" s="1"/>
  <c r="AC2838" i="31" s="1"/>
  <c r="AD2838" i="31" s="1"/>
  <c r="AE2838" i="31" s="1"/>
  <c r="AF2838" i="31" s="1"/>
  <c r="AG2838" i="31" s="1"/>
  <c r="AA2839" i="31"/>
  <c r="AB2839" i="31" s="1"/>
  <c r="AC2839" i="31" s="1"/>
  <c r="AD2839" i="31" s="1"/>
  <c r="AE2839" i="31" s="1"/>
  <c r="AF2839" i="31" s="1"/>
  <c r="AG2839" i="31" s="1"/>
  <c r="AA2840" i="31"/>
  <c r="AB2840" i="31" s="1"/>
  <c r="AC2840" i="31" s="1"/>
  <c r="AD2840" i="31" s="1"/>
  <c r="AE2840" i="31" s="1"/>
  <c r="AF2840" i="31" s="1"/>
  <c r="AG2840" i="31" s="1"/>
  <c r="AA2841" i="31"/>
  <c r="AB2841" i="31" s="1"/>
  <c r="AC2841" i="31" s="1"/>
  <c r="AD2841" i="31" s="1"/>
  <c r="AE2841" i="31" s="1"/>
  <c r="AF2841" i="31" s="1"/>
  <c r="AG2841" i="31" s="1"/>
  <c r="AA2842" i="31"/>
  <c r="AB2842" i="31" s="1"/>
  <c r="AC2842" i="31" s="1"/>
  <c r="AD2842" i="31" s="1"/>
  <c r="AE2842" i="31" s="1"/>
  <c r="AF2842" i="31" s="1"/>
  <c r="AG2842" i="31" s="1"/>
  <c r="AA2843" i="31"/>
  <c r="AB2843" i="31" s="1"/>
  <c r="AC2843" i="31" s="1"/>
  <c r="AD2843" i="31" s="1"/>
  <c r="AE2843" i="31" s="1"/>
  <c r="AF2843" i="31" s="1"/>
  <c r="AG2843" i="31" s="1"/>
  <c r="AA2844" i="31"/>
  <c r="AB2844" i="31" s="1"/>
  <c r="AC2844" i="31" s="1"/>
  <c r="AD2844" i="31" s="1"/>
  <c r="AE2844" i="31" s="1"/>
  <c r="AF2844" i="31" s="1"/>
  <c r="AG2844" i="31" s="1"/>
  <c r="AA2845" i="31"/>
  <c r="AB2845" i="31" s="1"/>
  <c r="AC2845" i="31" s="1"/>
  <c r="AD2845" i="31" s="1"/>
  <c r="AE2845" i="31" s="1"/>
  <c r="AF2845" i="31" s="1"/>
  <c r="AG2845" i="31" s="1"/>
  <c r="AA2846" i="31"/>
  <c r="AB2846" i="31" s="1"/>
  <c r="AC2846" i="31" s="1"/>
  <c r="AD2846" i="31" s="1"/>
  <c r="AE2846" i="31" s="1"/>
  <c r="AF2846" i="31" s="1"/>
  <c r="AG2846" i="31" s="1"/>
  <c r="AA2847" i="31"/>
  <c r="AB2847" i="31" s="1"/>
  <c r="AC2847" i="31" s="1"/>
  <c r="AD2847" i="31" s="1"/>
  <c r="AE2847" i="31" s="1"/>
  <c r="AF2847" i="31" s="1"/>
  <c r="AG2847" i="31" s="1"/>
  <c r="AA2848" i="31"/>
  <c r="AB2848" i="31" s="1"/>
  <c r="AC2848" i="31" s="1"/>
  <c r="AD2848" i="31" s="1"/>
  <c r="AE2848" i="31" s="1"/>
  <c r="AF2848" i="31" s="1"/>
  <c r="AG2848" i="31" s="1"/>
  <c r="AA2849" i="31"/>
  <c r="AB2849" i="31" s="1"/>
  <c r="AC2849" i="31" s="1"/>
  <c r="AD2849" i="31" s="1"/>
  <c r="AE2849" i="31" s="1"/>
  <c r="AF2849" i="31" s="1"/>
  <c r="AG2849" i="31" s="1"/>
  <c r="AA2850" i="31"/>
  <c r="AB2850" i="31" s="1"/>
  <c r="AC2850" i="31" s="1"/>
  <c r="AD2850" i="31" s="1"/>
  <c r="AE2850" i="31" s="1"/>
  <c r="AF2850" i="31" s="1"/>
  <c r="AG2850" i="31" s="1"/>
  <c r="AA2851" i="31"/>
  <c r="AB2851" i="31" s="1"/>
  <c r="AC2851" i="31" s="1"/>
  <c r="AD2851" i="31" s="1"/>
  <c r="AE2851" i="31" s="1"/>
  <c r="AF2851" i="31" s="1"/>
  <c r="AG2851" i="31" s="1"/>
  <c r="AA2852" i="31"/>
  <c r="AB2852" i="31" s="1"/>
  <c r="AC2852" i="31" s="1"/>
  <c r="AD2852" i="31" s="1"/>
  <c r="AE2852" i="31" s="1"/>
  <c r="AF2852" i="31" s="1"/>
  <c r="AG2852" i="31" s="1"/>
  <c r="AA2853" i="31"/>
  <c r="AB2853" i="31" s="1"/>
  <c r="AC2853" i="31" s="1"/>
  <c r="AD2853" i="31" s="1"/>
  <c r="AE2853" i="31" s="1"/>
  <c r="AF2853" i="31" s="1"/>
  <c r="AG2853" i="31" s="1"/>
  <c r="AA2854" i="31"/>
  <c r="AB2854" i="31" s="1"/>
  <c r="AC2854" i="31" s="1"/>
  <c r="AD2854" i="31" s="1"/>
  <c r="AE2854" i="31" s="1"/>
  <c r="AF2854" i="31" s="1"/>
  <c r="AG2854" i="31" s="1"/>
  <c r="AA2855" i="31"/>
  <c r="AB2855" i="31" s="1"/>
  <c r="AC2855" i="31" s="1"/>
  <c r="AD2855" i="31" s="1"/>
  <c r="AE2855" i="31" s="1"/>
  <c r="AF2855" i="31" s="1"/>
  <c r="AG2855" i="31" s="1"/>
  <c r="AA2856" i="31"/>
  <c r="AB2856" i="31" s="1"/>
  <c r="AC2856" i="31" s="1"/>
  <c r="AD2856" i="31" s="1"/>
  <c r="AE2856" i="31" s="1"/>
  <c r="AF2856" i="31" s="1"/>
  <c r="AG2856" i="31" s="1"/>
  <c r="AA2857" i="31"/>
  <c r="AB2857" i="31" s="1"/>
  <c r="AC2857" i="31" s="1"/>
  <c r="AD2857" i="31" s="1"/>
  <c r="AE2857" i="31" s="1"/>
  <c r="AF2857" i="31" s="1"/>
  <c r="AG2857" i="31" s="1"/>
  <c r="AA2858" i="31"/>
  <c r="AB2858" i="31" s="1"/>
  <c r="AC2858" i="31" s="1"/>
  <c r="AD2858" i="31" s="1"/>
  <c r="AE2858" i="31" s="1"/>
  <c r="AF2858" i="31" s="1"/>
  <c r="AG2858" i="31" s="1"/>
  <c r="AA2859" i="31"/>
  <c r="AB2859" i="31" s="1"/>
  <c r="AC2859" i="31" s="1"/>
  <c r="AD2859" i="31" s="1"/>
  <c r="AE2859" i="31" s="1"/>
  <c r="AF2859" i="31" s="1"/>
  <c r="AG2859" i="31" s="1"/>
  <c r="AA2860" i="31"/>
  <c r="AB2860" i="31" s="1"/>
  <c r="AC2860" i="31" s="1"/>
  <c r="AD2860" i="31" s="1"/>
  <c r="AE2860" i="31" s="1"/>
  <c r="AF2860" i="31" s="1"/>
  <c r="AG2860" i="31" s="1"/>
  <c r="AA2861" i="31"/>
  <c r="AB2861" i="31" s="1"/>
  <c r="AC2861" i="31" s="1"/>
  <c r="AD2861" i="31" s="1"/>
  <c r="AE2861" i="31" s="1"/>
  <c r="AF2861" i="31" s="1"/>
  <c r="AG2861" i="31" s="1"/>
  <c r="AA2862" i="31"/>
  <c r="AB2862" i="31" s="1"/>
  <c r="AC2862" i="31" s="1"/>
  <c r="AD2862" i="31" s="1"/>
  <c r="AE2862" i="31" s="1"/>
  <c r="AF2862" i="31" s="1"/>
  <c r="AG2862" i="31" s="1"/>
  <c r="AA2863" i="31"/>
  <c r="AB2863" i="31" s="1"/>
  <c r="AC2863" i="31" s="1"/>
  <c r="AD2863" i="31" s="1"/>
  <c r="AE2863" i="31" s="1"/>
  <c r="AF2863" i="31" s="1"/>
  <c r="AG2863" i="31" s="1"/>
  <c r="AA2864" i="31"/>
  <c r="AB2864" i="31" s="1"/>
  <c r="AC2864" i="31" s="1"/>
  <c r="AD2864" i="31" s="1"/>
  <c r="AE2864" i="31" s="1"/>
  <c r="AF2864" i="31" s="1"/>
  <c r="AG2864" i="31" s="1"/>
  <c r="AA2865" i="31"/>
  <c r="AB2865" i="31" s="1"/>
  <c r="AC2865" i="31" s="1"/>
  <c r="AD2865" i="31" s="1"/>
  <c r="AE2865" i="31" s="1"/>
  <c r="AF2865" i="31" s="1"/>
  <c r="AG2865" i="31" s="1"/>
  <c r="AA2866" i="31"/>
  <c r="AB2866" i="31" s="1"/>
  <c r="AC2866" i="31" s="1"/>
  <c r="AD2866" i="31" s="1"/>
  <c r="AE2866" i="31" s="1"/>
  <c r="AF2866" i="31" s="1"/>
  <c r="AG2866" i="31" s="1"/>
  <c r="AA2867" i="31"/>
  <c r="AB2867" i="31" s="1"/>
  <c r="AC2867" i="31" s="1"/>
  <c r="AD2867" i="31" s="1"/>
  <c r="AE2867" i="31" s="1"/>
  <c r="AF2867" i="31" s="1"/>
  <c r="AG2867" i="31" s="1"/>
  <c r="AA2868" i="31"/>
  <c r="AB2868" i="31" s="1"/>
  <c r="AC2868" i="31" s="1"/>
  <c r="AD2868" i="31" s="1"/>
  <c r="AE2868" i="31" s="1"/>
  <c r="AF2868" i="31" s="1"/>
  <c r="AG2868" i="31" s="1"/>
  <c r="AA2869" i="31"/>
  <c r="AB2869" i="31" s="1"/>
  <c r="AC2869" i="31" s="1"/>
  <c r="AD2869" i="31" s="1"/>
  <c r="AE2869" i="31" s="1"/>
  <c r="AF2869" i="31" s="1"/>
  <c r="AG2869" i="31" s="1"/>
  <c r="AA2870" i="31"/>
  <c r="AB2870" i="31" s="1"/>
  <c r="AC2870" i="31" s="1"/>
  <c r="AD2870" i="31" s="1"/>
  <c r="AE2870" i="31" s="1"/>
  <c r="AF2870" i="31" s="1"/>
  <c r="AG2870" i="31" s="1"/>
  <c r="AA2871" i="31"/>
  <c r="AB2871" i="31" s="1"/>
  <c r="AC2871" i="31" s="1"/>
  <c r="AD2871" i="31" s="1"/>
  <c r="AE2871" i="31" s="1"/>
  <c r="AF2871" i="31" s="1"/>
  <c r="AG2871" i="31" s="1"/>
  <c r="AA2872" i="31"/>
  <c r="AB2872" i="31" s="1"/>
  <c r="AC2872" i="31" s="1"/>
  <c r="AD2872" i="31" s="1"/>
  <c r="AE2872" i="31" s="1"/>
  <c r="AF2872" i="31" s="1"/>
  <c r="AG2872" i="31" s="1"/>
  <c r="AA2873" i="31"/>
  <c r="AB2873" i="31" s="1"/>
  <c r="AC2873" i="31" s="1"/>
  <c r="AD2873" i="31" s="1"/>
  <c r="AE2873" i="31" s="1"/>
  <c r="AF2873" i="31" s="1"/>
  <c r="AG2873" i="31" s="1"/>
  <c r="AA2874" i="31"/>
  <c r="AB2874" i="31" s="1"/>
  <c r="AC2874" i="31" s="1"/>
  <c r="AD2874" i="31" s="1"/>
  <c r="AE2874" i="31" s="1"/>
  <c r="AF2874" i="31" s="1"/>
  <c r="AG2874" i="31" s="1"/>
  <c r="AA2875" i="31"/>
  <c r="AB2875" i="31" s="1"/>
  <c r="AC2875" i="31" s="1"/>
  <c r="AD2875" i="31" s="1"/>
  <c r="AE2875" i="31" s="1"/>
  <c r="AF2875" i="31" s="1"/>
  <c r="AG2875" i="31" s="1"/>
  <c r="AA2876" i="31"/>
  <c r="AB2876" i="31" s="1"/>
  <c r="AC2876" i="31" s="1"/>
  <c r="AD2876" i="31" s="1"/>
  <c r="AE2876" i="31" s="1"/>
  <c r="AF2876" i="31" s="1"/>
  <c r="AG2876" i="31" s="1"/>
  <c r="AA2877" i="31"/>
  <c r="AB2877" i="31" s="1"/>
  <c r="AC2877" i="31" s="1"/>
  <c r="AD2877" i="31" s="1"/>
  <c r="AE2877" i="31" s="1"/>
  <c r="AF2877" i="31" s="1"/>
  <c r="AG2877" i="31" s="1"/>
  <c r="AA2878" i="31"/>
  <c r="AB2878" i="31" s="1"/>
  <c r="AC2878" i="31" s="1"/>
  <c r="AD2878" i="31" s="1"/>
  <c r="AE2878" i="31" s="1"/>
  <c r="AF2878" i="31" s="1"/>
  <c r="AG2878" i="31" s="1"/>
  <c r="AA2879" i="31"/>
  <c r="AB2879" i="31" s="1"/>
  <c r="AC2879" i="31" s="1"/>
  <c r="AD2879" i="31" s="1"/>
  <c r="AE2879" i="31" s="1"/>
  <c r="AF2879" i="31" s="1"/>
  <c r="AG2879" i="31" s="1"/>
  <c r="AA2880" i="31"/>
  <c r="AB2880" i="31" s="1"/>
  <c r="AC2880" i="31" s="1"/>
  <c r="AD2880" i="31" s="1"/>
  <c r="AE2880" i="31" s="1"/>
  <c r="AF2880" i="31" s="1"/>
  <c r="AG2880" i="31" s="1"/>
  <c r="AA2881" i="31"/>
  <c r="AB2881" i="31" s="1"/>
  <c r="AC2881" i="31" s="1"/>
  <c r="AD2881" i="31" s="1"/>
  <c r="AE2881" i="31" s="1"/>
  <c r="AF2881" i="31" s="1"/>
  <c r="AG2881" i="31" s="1"/>
  <c r="AA2882" i="31"/>
  <c r="AB2882" i="31" s="1"/>
  <c r="AC2882" i="31" s="1"/>
  <c r="AD2882" i="31" s="1"/>
  <c r="AE2882" i="31" s="1"/>
  <c r="AF2882" i="31" s="1"/>
  <c r="AG2882" i="31" s="1"/>
  <c r="AA2883" i="31"/>
  <c r="AB2883" i="31" s="1"/>
  <c r="AC2883" i="31" s="1"/>
  <c r="AD2883" i="31" s="1"/>
  <c r="AE2883" i="31" s="1"/>
  <c r="AF2883" i="31" s="1"/>
  <c r="AG2883" i="31" s="1"/>
  <c r="AA2884" i="31"/>
  <c r="AB2884" i="31" s="1"/>
  <c r="AC2884" i="31" s="1"/>
  <c r="AD2884" i="31" s="1"/>
  <c r="AE2884" i="31" s="1"/>
  <c r="AF2884" i="31" s="1"/>
  <c r="AG2884" i="31" s="1"/>
  <c r="AA2885" i="31"/>
  <c r="AB2885" i="31" s="1"/>
  <c r="AC2885" i="31" s="1"/>
  <c r="AD2885" i="31" s="1"/>
  <c r="AE2885" i="31" s="1"/>
  <c r="AF2885" i="31" s="1"/>
  <c r="AG2885" i="31" s="1"/>
  <c r="AA2886" i="31"/>
  <c r="AB2886" i="31" s="1"/>
  <c r="AC2886" i="31" s="1"/>
  <c r="AD2886" i="31" s="1"/>
  <c r="AE2886" i="31" s="1"/>
  <c r="AF2886" i="31" s="1"/>
  <c r="AG2886" i="31" s="1"/>
  <c r="AA2887" i="31"/>
  <c r="AB2887" i="31" s="1"/>
  <c r="AC2887" i="31" s="1"/>
  <c r="AD2887" i="31" s="1"/>
  <c r="AE2887" i="31" s="1"/>
  <c r="AF2887" i="31" s="1"/>
  <c r="AG2887" i="31" s="1"/>
  <c r="AA2888" i="31"/>
  <c r="AB2888" i="31" s="1"/>
  <c r="AC2888" i="31" s="1"/>
  <c r="AD2888" i="31" s="1"/>
  <c r="AE2888" i="31" s="1"/>
  <c r="AF2888" i="31" s="1"/>
  <c r="AG2888" i="31" s="1"/>
  <c r="AA2889" i="31"/>
  <c r="AB2889" i="31" s="1"/>
  <c r="AC2889" i="31" s="1"/>
  <c r="AD2889" i="31" s="1"/>
  <c r="AE2889" i="31" s="1"/>
  <c r="AF2889" i="31" s="1"/>
  <c r="AG2889" i="31" s="1"/>
  <c r="AA2890" i="31"/>
  <c r="AB2890" i="31" s="1"/>
  <c r="AC2890" i="31" s="1"/>
  <c r="AD2890" i="31" s="1"/>
  <c r="AE2890" i="31" s="1"/>
  <c r="AF2890" i="31" s="1"/>
  <c r="AG2890" i="31" s="1"/>
  <c r="AA2891" i="31"/>
  <c r="AB2891" i="31" s="1"/>
  <c r="AC2891" i="31" s="1"/>
  <c r="AD2891" i="31" s="1"/>
  <c r="AE2891" i="31" s="1"/>
  <c r="AF2891" i="31" s="1"/>
  <c r="AG2891" i="31" s="1"/>
  <c r="AA2892" i="31"/>
  <c r="AB2892" i="31" s="1"/>
  <c r="AC2892" i="31" s="1"/>
  <c r="AD2892" i="31" s="1"/>
  <c r="AE2892" i="31" s="1"/>
  <c r="AF2892" i="31" s="1"/>
  <c r="AG2892" i="31" s="1"/>
  <c r="AA2893" i="31"/>
  <c r="AB2893" i="31" s="1"/>
  <c r="AC2893" i="31" s="1"/>
  <c r="AD2893" i="31" s="1"/>
  <c r="AE2893" i="31" s="1"/>
  <c r="AF2893" i="31" s="1"/>
  <c r="AG2893" i="31" s="1"/>
  <c r="AA2894" i="31"/>
  <c r="AB2894" i="31" s="1"/>
  <c r="AC2894" i="31" s="1"/>
  <c r="AD2894" i="31" s="1"/>
  <c r="AE2894" i="31" s="1"/>
  <c r="AF2894" i="31" s="1"/>
  <c r="AG2894" i="31" s="1"/>
  <c r="AA2895" i="31"/>
  <c r="AB2895" i="31" s="1"/>
  <c r="AC2895" i="31" s="1"/>
  <c r="AD2895" i="31" s="1"/>
  <c r="AE2895" i="31" s="1"/>
  <c r="AF2895" i="31" s="1"/>
  <c r="AG2895" i="31" s="1"/>
  <c r="AA2896" i="31"/>
  <c r="AB2896" i="31" s="1"/>
  <c r="AC2896" i="31" s="1"/>
  <c r="AD2896" i="31" s="1"/>
  <c r="AE2896" i="31" s="1"/>
  <c r="AF2896" i="31" s="1"/>
  <c r="AG2896" i="31" s="1"/>
  <c r="AA2897" i="31"/>
  <c r="AB2897" i="31" s="1"/>
  <c r="AC2897" i="31" s="1"/>
  <c r="AD2897" i="31" s="1"/>
  <c r="AE2897" i="31" s="1"/>
  <c r="AF2897" i="31" s="1"/>
  <c r="AG2897" i="31" s="1"/>
  <c r="AA2898" i="31"/>
  <c r="AB2898" i="31" s="1"/>
  <c r="AC2898" i="31" s="1"/>
  <c r="AD2898" i="31" s="1"/>
  <c r="AE2898" i="31" s="1"/>
  <c r="AF2898" i="31" s="1"/>
  <c r="AG2898" i="31" s="1"/>
  <c r="AA2899" i="31"/>
  <c r="AB2899" i="31" s="1"/>
  <c r="AC2899" i="31" s="1"/>
  <c r="AD2899" i="31" s="1"/>
  <c r="AE2899" i="31" s="1"/>
  <c r="AF2899" i="31" s="1"/>
  <c r="AG2899" i="31" s="1"/>
  <c r="AA2900" i="31"/>
  <c r="AB2900" i="31" s="1"/>
  <c r="AC2900" i="31" s="1"/>
  <c r="AD2900" i="31" s="1"/>
  <c r="AE2900" i="31" s="1"/>
  <c r="AF2900" i="31" s="1"/>
  <c r="AG2900" i="31" s="1"/>
  <c r="AA2901" i="31"/>
  <c r="AB2901" i="31" s="1"/>
  <c r="AC2901" i="31" s="1"/>
  <c r="AD2901" i="31" s="1"/>
  <c r="AE2901" i="31" s="1"/>
  <c r="AF2901" i="31" s="1"/>
  <c r="AG2901" i="31" s="1"/>
  <c r="AA2902" i="31"/>
  <c r="AB2902" i="31" s="1"/>
  <c r="AC2902" i="31" s="1"/>
  <c r="AD2902" i="31" s="1"/>
  <c r="AE2902" i="31" s="1"/>
  <c r="AF2902" i="31" s="1"/>
  <c r="AG2902" i="31" s="1"/>
  <c r="AA2903" i="31"/>
  <c r="AB2903" i="31" s="1"/>
  <c r="AC2903" i="31" s="1"/>
  <c r="AD2903" i="31" s="1"/>
  <c r="AE2903" i="31" s="1"/>
  <c r="AF2903" i="31" s="1"/>
  <c r="AG2903" i="31" s="1"/>
  <c r="AA2904" i="31"/>
  <c r="AB2904" i="31" s="1"/>
  <c r="AC2904" i="31" s="1"/>
  <c r="AD2904" i="31" s="1"/>
  <c r="AE2904" i="31" s="1"/>
  <c r="AF2904" i="31" s="1"/>
  <c r="AG2904" i="31" s="1"/>
  <c r="AA2905" i="31"/>
  <c r="AB2905" i="31" s="1"/>
  <c r="AC2905" i="31" s="1"/>
  <c r="AD2905" i="31" s="1"/>
  <c r="AE2905" i="31" s="1"/>
  <c r="AF2905" i="31" s="1"/>
  <c r="AG2905" i="31" s="1"/>
  <c r="AA2906" i="31"/>
  <c r="AB2906" i="31" s="1"/>
  <c r="AC2906" i="31" s="1"/>
  <c r="AD2906" i="31" s="1"/>
  <c r="AE2906" i="31" s="1"/>
  <c r="AF2906" i="31" s="1"/>
  <c r="AG2906" i="31" s="1"/>
  <c r="AA2907" i="31"/>
  <c r="AB2907" i="31" s="1"/>
  <c r="AC2907" i="31" s="1"/>
  <c r="AD2907" i="31" s="1"/>
  <c r="AE2907" i="31" s="1"/>
  <c r="AF2907" i="31" s="1"/>
  <c r="AG2907" i="31" s="1"/>
  <c r="AA2908" i="31"/>
  <c r="AB2908" i="31" s="1"/>
  <c r="AC2908" i="31" s="1"/>
  <c r="AD2908" i="31" s="1"/>
  <c r="AE2908" i="31" s="1"/>
  <c r="AF2908" i="31" s="1"/>
  <c r="AG2908" i="31" s="1"/>
  <c r="AA2909" i="31"/>
  <c r="AB2909" i="31" s="1"/>
  <c r="AC2909" i="31" s="1"/>
  <c r="AD2909" i="31" s="1"/>
  <c r="AE2909" i="31" s="1"/>
  <c r="AF2909" i="31" s="1"/>
  <c r="AG2909" i="31" s="1"/>
  <c r="AA2910" i="31"/>
  <c r="AB2910" i="31" s="1"/>
  <c r="AC2910" i="31" s="1"/>
  <c r="AD2910" i="31" s="1"/>
  <c r="AE2910" i="31" s="1"/>
  <c r="AF2910" i="31" s="1"/>
  <c r="AG2910" i="31" s="1"/>
  <c r="AA2911" i="31"/>
  <c r="AB2911" i="31" s="1"/>
  <c r="AC2911" i="31" s="1"/>
  <c r="AD2911" i="31" s="1"/>
  <c r="AE2911" i="31" s="1"/>
  <c r="AF2911" i="31" s="1"/>
  <c r="AG2911" i="31" s="1"/>
  <c r="AA2912" i="31"/>
  <c r="AB2912" i="31" s="1"/>
  <c r="AC2912" i="31" s="1"/>
  <c r="AD2912" i="31" s="1"/>
  <c r="AE2912" i="31" s="1"/>
  <c r="AF2912" i="31" s="1"/>
  <c r="AG2912" i="31" s="1"/>
  <c r="AA2913" i="31"/>
  <c r="AB2913" i="31" s="1"/>
  <c r="AC2913" i="31" s="1"/>
  <c r="AD2913" i="31" s="1"/>
  <c r="AE2913" i="31" s="1"/>
  <c r="AF2913" i="31" s="1"/>
  <c r="AG2913" i="31" s="1"/>
  <c r="AA2914" i="31"/>
  <c r="AB2914" i="31" s="1"/>
  <c r="AC2914" i="31" s="1"/>
  <c r="AD2914" i="31" s="1"/>
  <c r="AE2914" i="31" s="1"/>
  <c r="AF2914" i="31" s="1"/>
  <c r="AG2914" i="31" s="1"/>
  <c r="AA2915" i="31"/>
  <c r="AB2915" i="31" s="1"/>
  <c r="AC2915" i="31" s="1"/>
  <c r="AD2915" i="31" s="1"/>
  <c r="AE2915" i="31" s="1"/>
  <c r="AF2915" i="31" s="1"/>
  <c r="AG2915" i="31" s="1"/>
  <c r="AA2916" i="31"/>
  <c r="AB2916" i="31" s="1"/>
  <c r="AC2916" i="31" s="1"/>
  <c r="AD2916" i="31" s="1"/>
  <c r="AE2916" i="31" s="1"/>
  <c r="AF2916" i="31" s="1"/>
  <c r="AG2916" i="31" s="1"/>
  <c r="AA2917" i="31"/>
  <c r="AB2917" i="31" s="1"/>
  <c r="AC2917" i="31" s="1"/>
  <c r="AD2917" i="31" s="1"/>
  <c r="AE2917" i="31" s="1"/>
  <c r="AF2917" i="31" s="1"/>
  <c r="AG2917" i="31" s="1"/>
  <c r="AA2918" i="31"/>
  <c r="AB2918" i="31" s="1"/>
  <c r="AC2918" i="31" s="1"/>
  <c r="AD2918" i="31" s="1"/>
  <c r="AE2918" i="31" s="1"/>
  <c r="AF2918" i="31" s="1"/>
  <c r="AG2918" i="31" s="1"/>
  <c r="AA2919" i="31"/>
  <c r="AB2919" i="31" s="1"/>
  <c r="AC2919" i="31" s="1"/>
  <c r="AD2919" i="31" s="1"/>
  <c r="AE2919" i="31" s="1"/>
  <c r="AF2919" i="31" s="1"/>
  <c r="AG2919" i="31" s="1"/>
  <c r="AA2920" i="31"/>
  <c r="AB2920" i="31" s="1"/>
  <c r="AC2920" i="31" s="1"/>
  <c r="AD2920" i="31" s="1"/>
  <c r="AE2920" i="31" s="1"/>
  <c r="AF2920" i="31" s="1"/>
  <c r="AG2920" i="31" s="1"/>
  <c r="AA2921" i="31"/>
  <c r="AB2921" i="31" s="1"/>
  <c r="AC2921" i="31" s="1"/>
  <c r="AD2921" i="31" s="1"/>
  <c r="AE2921" i="31" s="1"/>
  <c r="AF2921" i="31" s="1"/>
  <c r="AG2921" i="31" s="1"/>
  <c r="AA2922" i="31"/>
  <c r="AB2922" i="31" s="1"/>
  <c r="AC2922" i="31" s="1"/>
  <c r="AD2922" i="31" s="1"/>
  <c r="AE2922" i="31" s="1"/>
  <c r="AF2922" i="31" s="1"/>
  <c r="AG2922" i="31" s="1"/>
  <c r="AA2923" i="31"/>
  <c r="AB2923" i="31" s="1"/>
  <c r="AC2923" i="31" s="1"/>
  <c r="AD2923" i="31" s="1"/>
  <c r="AE2923" i="31" s="1"/>
  <c r="AF2923" i="31" s="1"/>
  <c r="AG2923" i="31" s="1"/>
  <c r="AA2924" i="31"/>
  <c r="AB2924" i="31" s="1"/>
  <c r="AC2924" i="31" s="1"/>
  <c r="AD2924" i="31" s="1"/>
  <c r="AE2924" i="31" s="1"/>
  <c r="AF2924" i="31" s="1"/>
  <c r="AG2924" i="31" s="1"/>
  <c r="AA2925" i="31"/>
  <c r="AB2925" i="31" s="1"/>
  <c r="AC2925" i="31" s="1"/>
  <c r="AD2925" i="31" s="1"/>
  <c r="AE2925" i="31" s="1"/>
  <c r="AF2925" i="31" s="1"/>
  <c r="AG2925" i="31" s="1"/>
  <c r="AA2926" i="31"/>
  <c r="AB2926" i="31" s="1"/>
  <c r="AC2926" i="31" s="1"/>
  <c r="AD2926" i="31" s="1"/>
  <c r="AE2926" i="31" s="1"/>
  <c r="AF2926" i="31" s="1"/>
  <c r="AG2926" i="31" s="1"/>
  <c r="AA2927" i="31"/>
  <c r="AB2927" i="31" s="1"/>
  <c r="AC2927" i="31" s="1"/>
  <c r="AD2927" i="31" s="1"/>
  <c r="AE2927" i="31" s="1"/>
  <c r="AF2927" i="31" s="1"/>
  <c r="AG2927" i="31" s="1"/>
  <c r="AA2928" i="31"/>
  <c r="AB2928" i="31" s="1"/>
  <c r="AC2928" i="31" s="1"/>
  <c r="AD2928" i="31" s="1"/>
  <c r="AE2928" i="31" s="1"/>
  <c r="AF2928" i="31" s="1"/>
  <c r="AG2928" i="31" s="1"/>
  <c r="AA2929" i="31"/>
  <c r="AB2929" i="31" s="1"/>
  <c r="AC2929" i="31" s="1"/>
  <c r="AD2929" i="31" s="1"/>
  <c r="AE2929" i="31" s="1"/>
  <c r="AF2929" i="31" s="1"/>
  <c r="AG2929" i="31" s="1"/>
  <c r="AA2930" i="31"/>
  <c r="AB2930" i="31" s="1"/>
  <c r="AC2930" i="31" s="1"/>
  <c r="AD2930" i="31" s="1"/>
  <c r="AE2930" i="31" s="1"/>
  <c r="AF2930" i="31" s="1"/>
  <c r="AG2930" i="31" s="1"/>
  <c r="AA2931" i="31"/>
  <c r="AB2931" i="31" s="1"/>
  <c r="AC2931" i="31" s="1"/>
  <c r="AD2931" i="31" s="1"/>
  <c r="AE2931" i="31" s="1"/>
  <c r="AF2931" i="31" s="1"/>
  <c r="AG2931" i="31" s="1"/>
  <c r="AA2932" i="31"/>
  <c r="AB2932" i="31" s="1"/>
  <c r="AC2932" i="31" s="1"/>
  <c r="AD2932" i="31" s="1"/>
  <c r="AE2932" i="31" s="1"/>
  <c r="AF2932" i="31" s="1"/>
  <c r="AG2932" i="31" s="1"/>
  <c r="AA2933" i="31"/>
  <c r="AB2933" i="31" s="1"/>
  <c r="AC2933" i="31" s="1"/>
  <c r="AD2933" i="31" s="1"/>
  <c r="AE2933" i="31" s="1"/>
  <c r="AF2933" i="31" s="1"/>
  <c r="AG2933" i="31" s="1"/>
  <c r="AA2934" i="31"/>
  <c r="AB2934" i="31" s="1"/>
  <c r="AC2934" i="31" s="1"/>
  <c r="AD2934" i="31" s="1"/>
  <c r="AE2934" i="31" s="1"/>
  <c r="AF2934" i="31" s="1"/>
  <c r="AG2934" i="31" s="1"/>
  <c r="AA2935" i="31"/>
  <c r="AB2935" i="31" s="1"/>
  <c r="AC2935" i="31" s="1"/>
  <c r="AD2935" i="31" s="1"/>
  <c r="AE2935" i="31" s="1"/>
  <c r="AF2935" i="31" s="1"/>
  <c r="AG2935" i="31" s="1"/>
  <c r="AA2936" i="31"/>
  <c r="AB2936" i="31" s="1"/>
  <c r="AC2936" i="31" s="1"/>
  <c r="AD2936" i="31" s="1"/>
  <c r="AE2936" i="31" s="1"/>
  <c r="AF2936" i="31" s="1"/>
  <c r="AG2936" i="31" s="1"/>
  <c r="AA2937" i="31"/>
  <c r="AB2937" i="31" s="1"/>
  <c r="AC2937" i="31" s="1"/>
  <c r="AD2937" i="31" s="1"/>
  <c r="AE2937" i="31" s="1"/>
  <c r="AF2937" i="31" s="1"/>
  <c r="AG2937" i="31" s="1"/>
  <c r="AA2938" i="31"/>
  <c r="AB2938" i="31" s="1"/>
  <c r="AC2938" i="31" s="1"/>
  <c r="AD2938" i="31" s="1"/>
  <c r="AE2938" i="31" s="1"/>
  <c r="AF2938" i="31" s="1"/>
  <c r="AG2938" i="31" s="1"/>
  <c r="AA2939" i="31"/>
  <c r="AB2939" i="31" s="1"/>
  <c r="AC2939" i="31" s="1"/>
  <c r="AD2939" i="31" s="1"/>
  <c r="AE2939" i="31" s="1"/>
  <c r="AF2939" i="31" s="1"/>
  <c r="AG2939" i="31" s="1"/>
  <c r="AA2940" i="31"/>
  <c r="AB2940" i="31" s="1"/>
  <c r="AC2940" i="31" s="1"/>
  <c r="AD2940" i="31" s="1"/>
  <c r="AE2940" i="31" s="1"/>
  <c r="AF2940" i="31" s="1"/>
  <c r="AG2940" i="31" s="1"/>
  <c r="AA2941" i="31"/>
  <c r="AB2941" i="31" s="1"/>
  <c r="AC2941" i="31" s="1"/>
  <c r="AD2941" i="31" s="1"/>
  <c r="AE2941" i="31" s="1"/>
  <c r="AF2941" i="31" s="1"/>
  <c r="AG2941" i="31" s="1"/>
  <c r="AA2942" i="31"/>
  <c r="AB2942" i="31" s="1"/>
  <c r="AC2942" i="31" s="1"/>
  <c r="AD2942" i="31" s="1"/>
  <c r="AE2942" i="31" s="1"/>
  <c r="AF2942" i="31" s="1"/>
  <c r="AG2942" i="31" s="1"/>
  <c r="AA2943" i="31"/>
  <c r="AB2943" i="31" s="1"/>
  <c r="AC2943" i="31" s="1"/>
  <c r="AD2943" i="31" s="1"/>
  <c r="AE2943" i="31" s="1"/>
  <c r="AF2943" i="31" s="1"/>
  <c r="AG2943" i="31" s="1"/>
  <c r="AA2944" i="31"/>
  <c r="AB2944" i="31" s="1"/>
  <c r="AC2944" i="31" s="1"/>
  <c r="AD2944" i="31" s="1"/>
  <c r="AE2944" i="31" s="1"/>
  <c r="AF2944" i="31" s="1"/>
  <c r="AG2944" i="31" s="1"/>
  <c r="AA2945" i="31"/>
  <c r="AB2945" i="31" s="1"/>
  <c r="AC2945" i="31" s="1"/>
  <c r="AD2945" i="31" s="1"/>
  <c r="AE2945" i="31" s="1"/>
  <c r="AF2945" i="31" s="1"/>
  <c r="AG2945" i="31" s="1"/>
  <c r="AA2946" i="31"/>
  <c r="AB2946" i="31" s="1"/>
  <c r="AC2946" i="31" s="1"/>
  <c r="AD2946" i="31" s="1"/>
  <c r="AE2946" i="31" s="1"/>
  <c r="AF2946" i="31" s="1"/>
  <c r="AG2946" i="31" s="1"/>
  <c r="AA2947" i="31"/>
  <c r="AB2947" i="31" s="1"/>
  <c r="AC2947" i="31" s="1"/>
  <c r="AD2947" i="31" s="1"/>
  <c r="AE2947" i="31" s="1"/>
  <c r="AF2947" i="31" s="1"/>
  <c r="AG2947" i="31" s="1"/>
  <c r="AA2948" i="31"/>
  <c r="AB2948" i="31" s="1"/>
  <c r="AC2948" i="31" s="1"/>
  <c r="AD2948" i="31" s="1"/>
  <c r="AE2948" i="31" s="1"/>
  <c r="AF2948" i="31" s="1"/>
  <c r="AG2948" i="31" s="1"/>
  <c r="AA2949" i="31"/>
  <c r="AB2949" i="31" s="1"/>
  <c r="AC2949" i="31" s="1"/>
  <c r="AD2949" i="31" s="1"/>
  <c r="AE2949" i="31" s="1"/>
  <c r="AF2949" i="31" s="1"/>
  <c r="AG2949" i="31" s="1"/>
  <c r="AA2950" i="31"/>
  <c r="AB2950" i="31" s="1"/>
  <c r="AC2950" i="31" s="1"/>
  <c r="AD2950" i="31" s="1"/>
  <c r="AE2950" i="31" s="1"/>
  <c r="AF2950" i="31" s="1"/>
  <c r="AG2950" i="31" s="1"/>
  <c r="AA2951" i="31"/>
  <c r="AB2951" i="31" s="1"/>
  <c r="AC2951" i="31" s="1"/>
  <c r="AD2951" i="31" s="1"/>
  <c r="AE2951" i="31" s="1"/>
  <c r="AF2951" i="31" s="1"/>
  <c r="AG2951" i="31" s="1"/>
  <c r="AA2952" i="31"/>
  <c r="AB2952" i="31" s="1"/>
  <c r="AC2952" i="31" s="1"/>
  <c r="AD2952" i="31" s="1"/>
  <c r="AE2952" i="31" s="1"/>
  <c r="AF2952" i="31" s="1"/>
  <c r="AG2952" i="31" s="1"/>
  <c r="AA2953" i="31"/>
  <c r="AB2953" i="31" s="1"/>
  <c r="AC2953" i="31" s="1"/>
  <c r="AD2953" i="31" s="1"/>
  <c r="AE2953" i="31" s="1"/>
  <c r="AF2953" i="31" s="1"/>
  <c r="AG2953" i="31" s="1"/>
  <c r="AA2954" i="31"/>
  <c r="AB2954" i="31" s="1"/>
  <c r="AC2954" i="31" s="1"/>
  <c r="AD2954" i="31" s="1"/>
  <c r="AE2954" i="31" s="1"/>
  <c r="AF2954" i="31" s="1"/>
  <c r="AG2954" i="31" s="1"/>
  <c r="AA2955" i="31"/>
  <c r="AB2955" i="31" s="1"/>
  <c r="AC2955" i="31" s="1"/>
  <c r="AD2955" i="31" s="1"/>
  <c r="AE2955" i="31" s="1"/>
  <c r="AF2955" i="31" s="1"/>
  <c r="AG2955" i="31" s="1"/>
  <c r="AA2956" i="31"/>
  <c r="AB2956" i="31" s="1"/>
  <c r="AC2956" i="31" s="1"/>
  <c r="AD2956" i="31" s="1"/>
  <c r="AE2956" i="31" s="1"/>
  <c r="AF2956" i="31" s="1"/>
  <c r="AG2956" i="31" s="1"/>
  <c r="AA2957" i="31"/>
  <c r="AB2957" i="31" s="1"/>
  <c r="AC2957" i="31" s="1"/>
  <c r="AD2957" i="31" s="1"/>
  <c r="AE2957" i="31" s="1"/>
  <c r="AF2957" i="31" s="1"/>
  <c r="AG2957" i="31" s="1"/>
  <c r="AA2958" i="31"/>
  <c r="AB2958" i="31" s="1"/>
  <c r="AC2958" i="31" s="1"/>
  <c r="AD2958" i="31" s="1"/>
  <c r="AE2958" i="31" s="1"/>
  <c r="AF2958" i="31" s="1"/>
  <c r="AG2958" i="31" s="1"/>
  <c r="AA2959" i="31"/>
  <c r="AB2959" i="31" s="1"/>
  <c r="AC2959" i="31" s="1"/>
  <c r="AD2959" i="31" s="1"/>
  <c r="AE2959" i="31" s="1"/>
  <c r="AF2959" i="31" s="1"/>
  <c r="AG2959" i="31" s="1"/>
  <c r="AA2960" i="31"/>
  <c r="AB2960" i="31" s="1"/>
  <c r="AC2960" i="31" s="1"/>
  <c r="AD2960" i="31" s="1"/>
  <c r="AE2960" i="31" s="1"/>
  <c r="AF2960" i="31" s="1"/>
  <c r="AG2960" i="31" s="1"/>
  <c r="AA2961" i="31"/>
  <c r="AB2961" i="31" s="1"/>
  <c r="AC2961" i="31" s="1"/>
  <c r="AD2961" i="31" s="1"/>
  <c r="AE2961" i="31" s="1"/>
  <c r="AF2961" i="31" s="1"/>
  <c r="AG2961" i="31" s="1"/>
  <c r="AA2962" i="31"/>
  <c r="AB2962" i="31" s="1"/>
  <c r="AC2962" i="31" s="1"/>
  <c r="AD2962" i="31" s="1"/>
  <c r="AE2962" i="31" s="1"/>
  <c r="AF2962" i="31" s="1"/>
  <c r="AG2962" i="31" s="1"/>
  <c r="AA2963" i="31"/>
  <c r="AB2963" i="31" s="1"/>
  <c r="AC2963" i="31" s="1"/>
  <c r="AD2963" i="31" s="1"/>
  <c r="AE2963" i="31" s="1"/>
  <c r="AF2963" i="31" s="1"/>
  <c r="AG2963" i="31" s="1"/>
  <c r="AA2964" i="31"/>
  <c r="AB2964" i="31" s="1"/>
  <c r="AC2964" i="31" s="1"/>
  <c r="AD2964" i="31" s="1"/>
  <c r="AE2964" i="31" s="1"/>
  <c r="AF2964" i="31" s="1"/>
  <c r="AG2964" i="31" s="1"/>
  <c r="AA2965" i="31"/>
  <c r="AB2965" i="31" s="1"/>
  <c r="AC2965" i="31" s="1"/>
  <c r="AD2965" i="31" s="1"/>
  <c r="AE2965" i="31" s="1"/>
  <c r="AF2965" i="31" s="1"/>
  <c r="AG2965" i="31" s="1"/>
  <c r="AA2966" i="31"/>
  <c r="AB2966" i="31" s="1"/>
  <c r="AC2966" i="31" s="1"/>
  <c r="AD2966" i="31" s="1"/>
  <c r="AE2966" i="31" s="1"/>
  <c r="AF2966" i="31" s="1"/>
  <c r="AG2966" i="31" s="1"/>
  <c r="AA2967" i="31"/>
  <c r="AB2967" i="31" s="1"/>
  <c r="AC2967" i="31" s="1"/>
  <c r="AD2967" i="31" s="1"/>
  <c r="AE2967" i="31" s="1"/>
  <c r="AF2967" i="31" s="1"/>
  <c r="AG2967" i="31" s="1"/>
  <c r="AA2968" i="31"/>
  <c r="AB2968" i="31" s="1"/>
  <c r="AC2968" i="31" s="1"/>
  <c r="AD2968" i="31" s="1"/>
  <c r="AE2968" i="31" s="1"/>
  <c r="AF2968" i="31" s="1"/>
  <c r="AG2968" i="31" s="1"/>
  <c r="AA2969" i="31"/>
  <c r="AB2969" i="31" s="1"/>
  <c r="AC2969" i="31" s="1"/>
  <c r="AD2969" i="31" s="1"/>
  <c r="AE2969" i="31" s="1"/>
  <c r="AF2969" i="31" s="1"/>
  <c r="AG2969" i="31" s="1"/>
  <c r="AA2970" i="31"/>
  <c r="AB2970" i="31" s="1"/>
  <c r="AC2970" i="31" s="1"/>
  <c r="AD2970" i="31" s="1"/>
  <c r="AE2970" i="31" s="1"/>
  <c r="AF2970" i="31" s="1"/>
  <c r="AG2970" i="31" s="1"/>
  <c r="AA2971" i="31"/>
  <c r="AB2971" i="31" s="1"/>
  <c r="AC2971" i="31" s="1"/>
  <c r="AD2971" i="31" s="1"/>
  <c r="AE2971" i="31" s="1"/>
  <c r="AF2971" i="31" s="1"/>
  <c r="AG2971" i="31" s="1"/>
  <c r="AA2972" i="31"/>
  <c r="AB2972" i="31" s="1"/>
  <c r="AC2972" i="31" s="1"/>
  <c r="AD2972" i="31" s="1"/>
  <c r="AE2972" i="31" s="1"/>
  <c r="AF2972" i="31" s="1"/>
  <c r="AG2972" i="31" s="1"/>
  <c r="AA2973" i="31"/>
  <c r="AB2973" i="31" s="1"/>
  <c r="AC2973" i="31" s="1"/>
  <c r="AD2973" i="31" s="1"/>
  <c r="AE2973" i="31" s="1"/>
  <c r="AF2973" i="31" s="1"/>
  <c r="AG2973" i="31" s="1"/>
  <c r="AA2974" i="31"/>
  <c r="AB2974" i="31" s="1"/>
  <c r="AC2974" i="31" s="1"/>
  <c r="AD2974" i="31" s="1"/>
  <c r="AE2974" i="31" s="1"/>
  <c r="AF2974" i="31" s="1"/>
  <c r="AG2974" i="31" s="1"/>
  <c r="AA2975" i="31"/>
  <c r="AB2975" i="31" s="1"/>
  <c r="AC2975" i="31" s="1"/>
  <c r="AD2975" i="31" s="1"/>
  <c r="AE2975" i="31" s="1"/>
  <c r="AF2975" i="31" s="1"/>
  <c r="AG2975" i="31" s="1"/>
  <c r="AA2976" i="31"/>
  <c r="AB2976" i="31" s="1"/>
  <c r="AC2976" i="31" s="1"/>
  <c r="AD2976" i="31" s="1"/>
  <c r="AE2976" i="31" s="1"/>
  <c r="AF2976" i="31" s="1"/>
  <c r="AG2976" i="31" s="1"/>
  <c r="AA2977" i="31"/>
  <c r="AB2977" i="31" s="1"/>
  <c r="AC2977" i="31" s="1"/>
  <c r="AD2977" i="31" s="1"/>
  <c r="AE2977" i="31" s="1"/>
  <c r="AF2977" i="31" s="1"/>
  <c r="AG2977" i="31" s="1"/>
  <c r="AA2978" i="31"/>
  <c r="AB2978" i="31" s="1"/>
  <c r="AC2978" i="31" s="1"/>
  <c r="AD2978" i="31" s="1"/>
  <c r="AE2978" i="31" s="1"/>
  <c r="AF2978" i="31" s="1"/>
  <c r="AG2978" i="31" s="1"/>
  <c r="AA2979" i="31"/>
  <c r="AB2979" i="31" s="1"/>
  <c r="AC2979" i="31" s="1"/>
  <c r="AD2979" i="31" s="1"/>
  <c r="AE2979" i="31" s="1"/>
  <c r="AF2979" i="31" s="1"/>
  <c r="AG2979" i="31" s="1"/>
  <c r="AA2980" i="31"/>
  <c r="AB2980" i="31" s="1"/>
  <c r="AC2980" i="31" s="1"/>
  <c r="AD2980" i="31" s="1"/>
  <c r="AE2980" i="31" s="1"/>
  <c r="AF2980" i="31" s="1"/>
  <c r="AG2980" i="31" s="1"/>
  <c r="AA2981" i="31"/>
  <c r="AB2981" i="31" s="1"/>
  <c r="AC2981" i="31" s="1"/>
  <c r="AD2981" i="31" s="1"/>
  <c r="AE2981" i="31" s="1"/>
  <c r="AF2981" i="31" s="1"/>
  <c r="AG2981" i="31" s="1"/>
  <c r="AA2982" i="31"/>
  <c r="AB2982" i="31" s="1"/>
  <c r="AC2982" i="31" s="1"/>
  <c r="AD2982" i="31" s="1"/>
  <c r="AE2982" i="31" s="1"/>
  <c r="AF2982" i="31" s="1"/>
  <c r="AG2982" i="31" s="1"/>
  <c r="AA2983" i="31"/>
  <c r="AB2983" i="31" s="1"/>
  <c r="AC2983" i="31" s="1"/>
  <c r="AD2983" i="31" s="1"/>
  <c r="AE2983" i="31" s="1"/>
  <c r="AF2983" i="31" s="1"/>
  <c r="AG2983" i="31" s="1"/>
  <c r="AA2984" i="31"/>
  <c r="AB2984" i="31" s="1"/>
  <c r="AC2984" i="31" s="1"/>
  <c r="AD2984" i="31" s="1"/>
  <c r="AE2984" i="31" s="1"/>
  <c r="AF2984" i="31" s="1"/>
  <c r="AG2984" i="31" s="1"/>
  <c r="AA2985" i="31"/>
  <c r="AB2985" i="31" s="1"/>
  <c r="AC2985" i="31" s="1"/>
  <c r="AD2985" i="31" s="1"/>
  <c r="AE2985" i="31" s="1"/>
  <c r="AF2985" i="31" s="1"/>
  <c r="AG2985" i="31" s="1"/>
  <c r="AA2986" i="31"/>
  <c r="AB2986" i="31" s="1"/>
  <c r="AC2986" i="31" s="1"/>
  <c r="AD2986" i="31" s="1"/>
  <c r="AE2986" i="31" s="1"/>
  <c r="AF2986" i="31" s="1"/>
  <c r="AG2986" i="31" s="1"/>
  <c r="AA2987" i="31"/>
  <c r="AB2987" i="31" s="1"/>
  <c r="AC2987" i="31" s="1"/>
  <c r="AD2987" i="31" s="1"/>
  <c r="AE2987" i="31" s="1"/>
  <c r="AF2987" i="31" s="1"/>
  <c r="AG2987" i="31" s="1"/>
  <c r="AA2988" i="31"/>
  <c r="AB2988" i="31" s="1"/>
  <c r="AC2988" i="31" s="1"/>
  <c r="AD2988" i="31" s="1"/>
  <c r="AE2988" i="31" s="1"/>
  <c r="AF2988" i="31" s="1"/>
  <c r="AG2988" i="31" s="1"/>
  <c r="AA2989" i="31"/>
  <c r="AB2989" i="31" s="1"/>
  <c r="AC2989" i="31" s="1"/>
  <c r="AD2989" i="31" s="1"/>
  <c r="AE2989" i="31" s="1"/>
  <c r="AF2989" i="31" s="1"/>
  <c r="AG2989" i="31" s="1"/>
  <c r="AA2990" i="31"/>
  <c r="AB2990" i="31" s="1"/>
  <c r="AC2990" i="31" s="1"/>
  <c r="AD2990" i="31" s="1"/>
  <c r="AE2990" i="31" s="1"/>
  <c r="AF2990" i="31" s="1"/>
  <c r="AG2990" i="31" s="1"/>
  <c r="AA2991" i="31"/>
  <c r="AB2991" i="31" s="1"/>
  <c r="AC2991" i="31" s="1"/>
  <c r="AD2991" i="31" s="1"/>
  <c r="AE2991" i="31" s="1"/>
  <c r="AF2991" i="31" s="1"/>
  <c r="AG2991" i="31" s="1"/>
  <c r="AA2992" i="31"/>
  <c r="AB2992" i="31" s="1"/>
  <c r="AC2992" i="31" s="1"/>
  <c r="AD2992" i="31" s="1"/>
  <c r="AE2992" i="31" s="1"/>
  <c r="AF2992" i="31" s="1"/>
  <c r="AG2992" i="31" s="1"/>
  <c r="AA2993" i="31"/>
  <c r="AB2993" i="31" s="1"/>
  <c r="AC2993" i="31" s="1"/>
  <c r="AD2993" i="31" s="1"/>
  <c r="AE2993" i="31" s="1"/>
  <c r="AF2993" i="31" s="1"/>
  <c r="AG2993" i="31" s="1"/>
  <c r="AA2994" i="31"/>
  <c r="AB2994" i="31" s="1"/>
  <c r="AC2994" i="31" s="1"/>
  <c r="AD2994" i="31" s="1"/>
  <c r="AE2994" i="31" s="1"/>
  <c r="AF2994" i="31" s="1"/>
  <c r="AG2994" i="31" s="1"/>
  <c r="AA2995" i="31"/>
  <c r="AB2995" i="31" s="1"/>
  <c r="AC2995" i="31" s="1"/>
  <c r="AD2995" i="31" s="1"/>
  <c r="AE2995" i="31" s="1"/>
  <c r="AF2995" i="31" s="1"/>
  <c r="AG2995" i="31" s="1"/>
  <c r="AA2996" i="31"/>
  <c r="AB2996" i="31" s="1"/>
  <c r="AC2996" i="31" s="1"/>
  <c r="AD2996" i="31" s="1"/>
  <c r="AE2996" i="31" s="1"/>
  <c r="AF2996" i="31" s="1"/>
  <c r="AG2996" i="31" s="1"/>
  <c r="AA2997" i="31"/>
  <c r="AB2997" i="31" s="1"/>
  <c r="AC2997" i="31" s="1"/>
  <c r="AD2997" i="31" s="1"/>
  <c r="AE2997" i="31" s="1"/>
  <c r="AF2997" i="31" s="1"/>
  <c r="AG2997" i="31" s="1"/>
  <c r="AA2998" i="31"/>
  <c r="AB2998" i="31" s="1"/>
  <c r="AC2998" i="31" s="1"/>
  <c r="AD2998" i="31" s="1"/>
  <c r="AE2998" i="31" s="1"/>
  <c r="AF2998" i="31" s="1"/>
  <c r="AG2998" i="31" s="1"/>
  <c r="AA2999" i="31"/>
  <c r="AB2999" i="31" s="1"/>
  <c r="AC2999" i="31" s="1"/>
  <c r="AD2999" i="31" s="1"/>
  <c r="AE2999" i="31" s="1"/>
  <c r="AF2999" i="31" s="1"/>
  <c r="AG2999" i="31" s="1"/>
  <c r="AA3000" i="31"/>
  <c r="AB3000" i="31" s="1"/>
  <c r="AC3000" i="31" s="1"/>
  <c r="AD3000" i="31" s="1"/>
  <c r="AE3000" i="31" s="1"/>
  <c r="AF3000" i="31" s="1"/>
  <c r="AG3000" i="31" s="1"/>
  <c r="AA3001" i="31"/>
  <c r="AB3001" i="31" s="1"/>
  <c r="AC3001" i="31" s="1"/>
  <c r="AD3001" i="31" s="1"/>
  <c r="AE3001" i="31" s="1"/>
  <c r="AF3001" i="31" s="1"/>
  <c r="AG3001" i="31" s="1"/>
  <c r="AA3002" i="31"/>
  <c r="AB3002" i="31" s="1"/>
  <c r="AC3002" i="31" s="1"/>
  <c r="AD3002" i="31" s="1"/>
  <c r="AE3002" i="31" s="1"/>
  <c r="AF3002" i="31" s="1"/>
  <c r="AG3002" i="31" s="1"/>
  <c r="AA3003" i="31"/>
  <c r="AB3003" i="31" s="1"/>
  <c r="AC3003" i="31" s="1"/>
  <c r="AD3003" i="31" s="1"/>
  <c r="AE3003" i="31" s="1"/>
  <c r="AF3003" i="31" s="1"/>
  <c r="AG3003" i="31" s="1"/>
  <c r="AA3004" i="31"/>
  <c r="AB3004" i="31" s="1"/>
  <c r="AC3004" i="31" s="1"/>
  <c r="AD3004" i="31" s="1"/>
  <c r="AE3004" i="31" s="1"/>
  <c r="AF3004" i="31" s="1"/>
  <c r="AG3004" i="31" s="1"/>
  <c r="AA3005" i="31"/>
  <c r="AB3005" i="31" s="1"/>
  <c r="AC3005" i="31" s="1"/>
  <c r="AD3005" i="31" s="1"/>
  <c r="AE3005" i="31" s="1"/>
  <c r="AF3005" i="31" s="1"/>
  <c r="AG3005" i="31" s="1"/>
  <c r="AA3006" i="31"/>
  <c r="AB3006" i="31" s="1"/>
  <c r="AC3006" i="31" s="1"/>
  <c r="AD3006" i="31" s="1"/>
  <c r="AE3006" i="31" s="1"/>
  <c r="AF3006" i="31" s="1"/>
  <c r="AG3006" i="31" s="1"/>
  <c r="AA3007" i="31"/>
  <c r="AB3007" i="31" s="1"/>
  <c r="AC3007" i="31" s="1"/>
  <c r="AD3007" i="31" s="1"/>
  <c r="AE3007" i="31" s="1"/>
  <c r="AF3007" i="31" s="1"/>
  <c r="AG3007" i="31" s="1"/>
  <c r="AA3008" i="31"/>
  <c r="AB3008" i="31" s="1"/>
  <c r="AC3008" i="31" s="1"/>
  <c r="AD3008" i="31" s="1"/>
  <c r="AE3008" i="31" s="1"/>
  <c r="AF3008" i="31" s="1"/>
  <c r="AG3008" i="31" s="1"/>
  <c r="AA3009" i="31"/>
  <c r="AB3009" i="31" s="1"/>
  <c r="AC3009" i="31" s="1"/>
  <c r="AD3009" i="31" s="1"/>
  <c r="AE3009" i="31" s="1"/>
  <c r="AF3009" i="31" s="1"/>
  <c r="AG3009" i="31" s="1"/>
  <c r="AA3010" i="31"/>
  <c r="AB3010" i="31" s="1"/>
  <c r="AC3010" i="31" s="1"/>
  <c r="AD3010" i="31" s="1"/>
  <c r="AE3010" i="31" s="1"/>
  <c r="AF3010" i="31" s="1"/>
  <c r="AG3010" i="31" s="1"/>
  <c r="AA3011" i="31"/>
  <c r="AB3011" i="31" s="1"/>
  <c r="AC3011" i="31" s="1"/>
  <c r="AD3011" i="31" s="1"/>
  <c r="AE3011" i="31" s="1"/>
  <c r="AF3011" i="31" s="1"/>
  <c r="AG3011" i="31" s="1"/>
  <c r="AA3012" i="31"/>
  <c r="AB3012" i="31" s="1"/>
  <c r="AC3012" i="31" s="1"/>
  <c r="AD3012" i="31" s="1"/>
  <c r="AE3012" i="31" s="1"/>
  <c r="AF3012" i="31" s="1"/>
  <c r="AG3012" i="31" s="1"/>
  <c r="AA3013" i="31"/>
  <c r="AB3013" i="31" s="1"/>
  <c r="AC3013" i="31" s="1"/>
  <c r="AD3013" i="31" s="1"/>
  <c r="AE3013" i="31" s="1"/>
  <c r="AF3013" i="31" s="1"/>
  <c r="AG3013" i="31" s="1"/>
  <c r="AA3014" i="31"/>
  <c r="AB3014" i="31" s="1"/>
  <c r="AC3014" i="31" s="1"/>
  <c r="AD3014" i="31" s="1"/>
  <c r="AE3014" i="31" s="1"/>
  <c r="AF3014" i="31" s="1"/>
  <c r="AG3014" i="31" s="1"/>
  <c r="AA3015" i="31"/>
  <c r="AB3015" i="31" s="1"/>
  <c r="AC3015" i="31" s="1"/>
  <c r="AD3015" i="31" s="1"/>
  <c r="AE3015" i="31" s="1"/>
  <c r="AF3015" i="31" s="1"/>
  <c r="AG3015" i="31" s="1"/>
  <c r="AA3016" i="31"/>
  <c r="AB3016" i="31" s="1"/>
  <c r="AC3016" i="31" s="1"/>
  <c r="AD3016" i="31" s="1"/>
  <c r="AE3016" i="31" s="1"/>
  <c r="AF3016" i="31" s="1"/>
  <c r="AG3016" i="31" s="1"/>
  <c r="AA3017" i="31"/>
  <c r="AB3017" i="31" s="1"/>
  <c r="AC3017" i="31" s="1"/>
  <c r="AD3017" i="31" s="1"/>
  <c r="AE3017" i="31" s="1"/>
  <c r="AF3017" i="31" s="1"/>
  <c r="AG3017" i="31" s="1"/>
  <c r="AA3018" i="31"/>
  <c r="AB3018" i="31" s="1"/>
  <c r="AC3018" i="31" s="1"/>
  <c r="AD3018" i="31" s="1"/>
  <c r="AE3018" i="31" s="1"/>
  <c r="AF3018" i="31" s="1"/>
  <c r="AG3018" i="31" s="1"/>
  <c r="AA3019" i="31"/>
  <c r="AB3019" i="31" s="1"/>
  <c r="AC3019" i="31" s="1"/>
  <c r="AD3019" i="31" s="1"/>
  <c r="AE3019" i="31" s="1"/>
  <c r="AF3019" i="31" s="1"/>
  <c r="AG3019" i="31" s="1"/>
  <c r="AA3020" i="31"/>
  <c r="AB3020" i="31" s="1"/>
  <c r="AC3020" i="31" s="1"/>
  <c r="AD3020" i="31" s="1"/>
  <c r="AE3020" i="31" s="1"/>
  <c r="AF3020" i="31" s="1"/>
  <c r="AG3020" i="31" s="1"/>
  <c r="AA3021" i="31"/>
  <c r="AB3021" i="31" s="1"/>
  <c r="AC3021" i="31" s="1"/>
  <c r="AD3021" i="31" s="1"/>
  <c r="AE3021" i="31" s="1"/>
  <c r="AF3021" i="31" s="1"/>
  <c r="AG3021" i="31" s="1"/>
  <c r="AA3022" i="31"/>
  <c r="AB3022" i="31" s="1"/>
  <c r="AC3022" i="31" s="1"/>
  <c r="AD3022" i="31" s="1"/>
  <c r="AE3022" i="31" s="1"/>
  <c r="AF3022" i="31" s="1"/>
  <c r="AG3022" i="31" s="1"/>
  <c r="AA3023" i="31"/>
  <c r="AB3023" i="31" s="1"/>
  <c r="AC3023" i="31" s="1"/>
  <c r="AD3023" i="31" s="1"/>
  <c r="AE3023" i="31" s="1"/>
  <c r="AF3023" i="31" s="1"/>
  <c r="AG3023" i="31" s="1"/>
  <c r="AA3024" i="31"/>
  <c r="AB3024" i="31" s="1"/>
  <c r="AC3024" i="31" s="1"/>
  <c r="AD3024" i="31" s="1"/>
  <c r="AE3024" i="31" s="1"/>
  <c r="AF3024" i="31" s="1"/>
  <c r="AG3024" i="31" s="1"/>
  <c r="AA3025" i="31"/>
  <c r="AB3025" i="31" s="1"/>
  <c r="AC3025" i="31" s="1"/>
  <c r="AD3025" i="31" s="1"/>
  <c r="AE3025" i="31" s="1"/>
  <c r="AF3025" i="31" s="1"/>
  <c r="AG3025" i="31" s="1"/>
  <c r="AA3026" i="31"/>
  <c r="AB3026" i="31" s="1"/>
  <c r="AC3026" i="31" s="1"/>
  <c r="AD3026" i="31" s="1"/>
  <c r="AE3026" i="31" s="1"/>
  <c r="AF3026" i="31" s="1"/>
  <c r="AG3026" i="31" s="1"/>
  <c r="AA3027" i="31"/>
  <c r="AB3027" i="31" s="1"/>
  <c r="AC3027" i="31" s="1"/>
  <c r="AD3027" i="31" s="1"/>
  <c r="AE3027" i="31" s="1"/>
  <c r="AF3027" i="31" s="1"/>
  <c r="AG3027" i="31" s="1"/>
  <c r="AA3028" i="31"/>
  <c r="AB3028" i="31" s="1"/>
  <c r="AC3028" i="31" s="1"/>
  <c r="AD3028" i="31" s="1"/>
  <c r="AE3028" i="31" s="1"/>
  <c r="AF3028" i="31" s="1"/>
  <c r="AG3028" i="31" s="1"/>
  <c r="AA3029" i="31"/>
  <c r="AB3029" i="31" s="1"/>
  <c r="AC3029" i="31" s="1"/>
  <c r="AD3029" i="31" s="1"/>
  <c r="AE3029" i="31" s="1"/>
  <c r="AF3029" i="31" s="1"/>
  <c r="AG3029" i="31" s="1"/>
  <c r="AA3030" i="31"/>
  <c r="AB3030" i="31" s="1"/>
  <c r="AC3030" i="31" s="1"/>
  <c r="AD3030" i="31" s="1"/>
  <c r="AE3030" i="31" s="1"/>
  <c r="AF3030" i="31" s="1"/>
  <c r="AG3030" i="31" s="1"/>
  <c r="AA3031" i="31"/>
  <c r="AB3031" i="31" s="1"/>
  <c r="AC3031" i="31" s="1"/>
  <c r="AD3031" i="31" s="1"/>
  <c r="AE3031" i="31" s="1"/>
  <c r="AF3031" i="31" s="1"/>
  <c r="AG3031" i="31" s="1"/>
  <c r="AA3032" i="31"/>
  <c r="AB3032" i="31" s="1"/>
  <c r="AC3032" i="31" s="1"/>
  <c r="AD3032" i="31" s="1"/>
  <c r="AE3032" i="31" s="1"/>
  <c r="AF3032" i="31" s="1"/>
  <c r="AG3032" i="31" s="1"/>
  <c r="AA3033" i="31"/>
  <c r="AB3033" i="31" s="1"/>
  <c r="AC3033" i="31" s="1"/>
  <c r="AD3033" i="31" s="1"/>
  <c r="AE3033" i="31" s="1"/>
  <c r="AF3033" i="31" s="1"/>
  <c r="AG3033" i="31" s="1"/>
  <c r="AA3034" i="31"/>
  <c r="AB3034" i="31" s="1"/>
  <c r="AC3034" i="31" s="1"/>
  <c r="AD3034" i="31" s="1"/>
  <c r="AE3034" i="31" s="1"/>
  <c r="AF3034" i="31" s="1"/>
  <c r="AG3034" i="31" s="1"/>
  <c r="AA3035" i="31"/>
  <c r="AB3035" i="31" s="1"/>
  <c r="AC3035" i="31" s="1"/>
  <c r="AD3035" i="31" s="1"/>
  <c r="AE3035" i="31" s="1"/>
  <c r="AF3035" i="31" s="1"/>
  <c r="AG3035" i="31" s="1"/>
  <c r="AA3036" i="31"/>
  <c r="AB3036" i="31" s="1"/>
  <c r="AC3036" i="31" s="1"/>
  <c r="AD3036" i="31" s="1"/>
  <c r="AE3036" i="31" s="1"/>
  <c r="AF3036" i="31" s="1"/>
  <c r="AG3036" i="31" s="1"/>
  <c r="Z3" i="31"/>
  <c r="Z4" i="31"/>
  <c r="Z5" i="31"/>
  <c r="Z6" i="31"/>
  <c r="Z7" i="31"/>
  <c r="Z8" i="31"/>
  <c r="Z9" i="31"/>
  <c r="Z10" i="31"/>
  <c r="Z11" i="31"/>
  <c r="Z12" i="31"/>
  <c r="Z13" i="31"/>
  <c r="Z14" i="31"/>
  <c r="Z15" i="31"/>
  <c r="Z16" i="31"/>
  <c r="Z17" i="31"/>
  <c r="Z18" i="31"/>
  <c r="Z19" i="31"/>
  <c r="Z20" i="31"/>
  <c r="Z21" i="31"/>
  <c r="Z22" i="31"/>
  <c r="Z23" i="31"/>
  <c r="Z24" i="31"/>
  <c r="Z25" i="31"/>
  <c r="Z26" i="31"/>
  <c r="Z27" i="31"/>
  <c r="Z28" i="31"/>
  <c r="Z29" i="31"/>
  <c r="Z30" i="31"/>
  <c r="Z31" i="31"/>
  <c r="Z32" i="31"/>
  <c r="Z33" i="31"/>
  <c r="Z34" i="31"/>
  <c r="Z35" i="31"/>
  <c r="Z36" i="31"/>
  <c r="Z37" i="31"/>
  <c r="Z38" i="31"/>
  <c r="Z39" i="31"/>
  <c r="Z40" i="31"/>
  <c r="Z41" i="31"/>
  <c r="Z42" i="31"/>
  <c r="Z43" i="31"/>
  <c r="Z44" i="31"/>
  <c r="Z45" i="31"/>
  <c r="Z46" i="31"/>
  <c r="Z47" i="31"/>
  <c r="Z48" i="31"/>
  <c r="Z49" i="31"/>
  <c r="Z50" i="31"/>
  <c r="Z51" i="31"/>
  <c r="Z52" i="31"/>
  <c r="Z53" i="31"/>
  <c r="Z54" i="31"/>
  <c r="Z55" i="31"/>
  <c r="Z56" i="31"/>
  <c r="Z57" i="31"/>
  <c r="Z58" i="31"/>
  <c r="Z59" i="31"/>
  <c r="Z60" i="31"/>
  <c r="Z61" i="31"/>
  <c r="Z62" i="31"/>
  <c r="Z63" i="31"/>
  <c r="Z64" i="31"/>
  <c r="Z65" i="31"/>
  <c r="Z66" i="31"/>
  <c r="Z67" i="31"/>
  <c r="Z68" i="31"/>
  <c r="Z69" i="31"/>
  <c r="Z70" i="31"/>
  <c r="Z71" i="31"/>
  <c r="Z72" i="31"/>
  <c r="Z73" i="31"/>
  <c r="Z74" i="31"/>
  <c r="Z75" i="31"/>
  <c r="Z76" i="31"/>
  <c r="Z77" i="31"/>
  <c r="Z78" i="31"/>
  <c r="Z79" i="31"/>
  <c r="Z80" i="31"/>
  <c r="Z81" i="31"/>
  <c r="Z82" i="31"/>
  <c r="Z83" i="31"/>
  <c r="Z84" i="31"/>
  <c r="Z85" i="31"/>
  <c r="Z86" i="31"/>
  <c r="Z87" i="31"/>
  <c r="Z88" i="31"/>
  <c r="Z89" i="31"/>
  <c r="Z90" i="31"/>
  <c r="Z91" i="31"/>
  <c r="Z92" i="31"/>
  <c r="Z93" i="31"/>
  <c r="Z94" i="31"/>
  <c r="Z95" i="31"/>
  <c r="Z96" i="31"/>
  <c r="Z97" i="31"/>
  <c r="Z98" i="31"/>
  <c r="Z99" i="31"/>
  <c r="Z100" i="31"/>
  <c r="Z101" i="31"/>
  <c r="Z102" i="31"/>
  <c r="Z103" i="31"/>
  <c r="Z104" i="31"/>
  <c r="Z105" i="31"/>
  <c r="Z106" i="31"/>
  <c r="Z107" i="31"/>
  <c r="Z108" i="31"/>
  <c r="Z109" i="31"/>
  <c r="Z110" i="31"/>
  <c r="Z111" i="31"/>
  <c r="Z112" i="31"/>
  <c r="Z113" i="31"/>
  <c r="Z114" i="31"/>
  <c r="Z115" i="31"/>
  <c r="Z116" i="31"/>
  <c r="Z117" i="31"/>
  <c r="Z118" i="31"/>
  <c r="Z119" i="31"/>
  <c r="Z120" i="31"/>
  <c r="Z121" i="31"/>
  <c r="Z122" i="31"/>
  <c r="Z123" i="31"/>
  <c r="Z124" i="31"/>
  <c r="Z125" i="31"/>
  <c r="Z126" i="31"/>
  <c r="Z127" i="31"/>
  <c r="Z128" i="31"/>
  <c r="Z129" i="31"/>
  <c r="Z130" i="31"/>
  <c r="Z131" i="31"/>
  <c r="Z132" i="31"/>
  <c r="Z133" i="31"/>
  <c r="Z134" i="31"/>
  <c r="Z135" i="31"/>
  <c r="Z136" i="31"/>
  <c r="Z137" i="31"/>
  <c r="Z138" i="31"/>
  <c r="Z139" i="31"/>
  <c r="Z140" i="31"/>
  <c r="Z141" i="31"/>
  <c r="Z142" i="31"/>
  <c r="Z143" i="31"/>
  <c r="Z144" i="31"/>
  <c r="Z145" i="31"/>
  <c r="Z146" i="31"/>
  <c r="Z147" i="31"/>
  <c r="Z148" i="31"/>
  <c r="Z149" i="31"/>
  <c r="Z150" i="31"/>
  <c r="Z151" i="31"/>
  <c r="Z152" i="31"/>
  <c r="Z153" i="31"/>
  <c r="Z154" i="31"/>
  <c r="Z155" i="31"/>
  <c r="Z156" i="31"/>
  <c r="Z157" i="31"/>
  <c r="Z158" i="31"/>
  <c r="Z159" i="31"/>
  <c r="Z160" i="31"/>
  <c r="Z161" i="31"/>
  <c r="Z162" i="31"/>
  <c r="Z163" i="31"/>
  <c r="Z164" i="31"/>
  <c r="Z165" i="31"/>
  <c r="Z166" i="31"/>
  <c r="Z167" i="31"/>
  <c r="Z168" i="31"/>
  <c r="Z169" i="31"/>
  <c r="Z170" i="31"/>
  <c r="Z171" i="31"/>
  <c r="Z172" i="31"/>
  <c r="Z173" i="31"/>
  <c r="Z174" i="31"/>
  <c r="Z175" i="31"/>
  <c r="Z176" i="31"/>
  <c r="Z177" i="31"/>
  <c r="Z178" i="31"/>
  <c r="Z179" i="31"/>
  <c r="Z180" i="31"/>
  <c r="Z181" i="31"/>
  <c r="Z182" i="31"/>
  <c r="Z183" i="31"/>
  <c r="Z184" i="31"/>
  <c r="Z185" i="31"/>
  <c r="Z186" i="31"/>
  <c r="Z187" i="31"/>
  <c r="Z188" i="31"/>
  <c r="Z189" i="31"/>
  <c r="Z190" i="31"/>
  <c r="Z191" i="31"/>
  <c r="Z192" i="31"/>
  <c r="Z193" i="31"/>
  <c r="Z194" i="31"/>
  <c r="Z195" i="31"/>
  <c r="Z196" i="31"/>
  <c r="Z197" i="31"/>
  <c r="Z198" i="31"/>
  <c r="Z199" i="31"/>
  <c r="Z200" i="31"/>
  <c r="Z201" i="31"/>
  <c r="Z202" i="31"/>
  <c r="Z203" i="31"/>
  <c r="Z204" i="31"/>
  <c r="Z205" i="31"/>
  <c r="Z206" i="31"/>
  <c r="Z207" i="31"/>
  <c r="Z208" i="31"/>
  <c r="Z209" i="31"/>
  <c r="Z210" i="31"/>
  <c r="Z211" i="31"/>
  <c r="Z212" i="31"/>
  <c r="Z213" i="31"/>
  <c r="Z214" i="31"/>
  <c r="Z215" i="31"/>
  <c r="Z216" i="31"/>
  <c r="Z217" i="31"/>
  <c r="Z218" i="31"/>
  <c r="Z219" i="31"/>
  <c r="Z220" i="31"/>
  <c r="Z221" i="31"/>
  <c r="Z222" i="31"/>
  <c r="Z223" i="31"/>
  <c r="Z224" i="31"/>
  <c r="Z225" i="31"/>
  <c r="Z226" i="31"/>
  <c r="Z227" i="31"/>
  <c r="Z228" i="31"/>
  <c r="Z229" i="31"/>
  <c r="Z230" i="31"/>
  <c r="Z231" i="31"/>
  <c r="Z232" i="31"/>
  <c r="Z233" i="31"/>
  <c r="Z234" i="31"/>
  <c r="Z235" i="31"/>
  <c r="Z236" i="31"/>
  <c r="Z237" i="31"/>
  <c r="Z238" i="31"/>
  <c r="Z239" i="31"/>
  <c r="Z240" i="31"/>
  <c r="Z241" i="31"/>
  <c r="Z242" i="31"/>
  <c r="Z243" i="31"/>
  <c r="Z244" i="31"/>
  <c r="Z245" i="31"/>
  <c r="Z246" i="31"/>
  <c r="Z247" i="31"/>
  <c r="Z248" i="31"/>
  <c r="Z249" i="31"/>
  <c r="Z250" i="31"/>
  <c r="Z251" i="31"/>
  <c r="Z252" i="31"/>
  <c r="Z253" i="31"/>
  <c r="Z254" i="31"/>
  <c r="Z255" i="31"/>
  <c r="Z256" i="31"/>
  <c r="Z257" i="31"/>
  <c r="Z258" i="31"/>
  <c r="Z259" i="31"/>
  <c r="Z260" i="31"/>
  <c r="Z261" i="31"/>
  <c r="Z262" i="31"/>
  <c r="Z263" i="31"/>
  <c r="Z264" i="31"/>
  <c r="Z265" i="31"/>
  <c r="Z266" i="31"/>
  <c r="Z267" i="31"/>
  <c r="Z268" i="31"/>
  <c r="Z269" i="31"/>
  <c r="Z270" i="31"/>
  <c r="Z271" i="31"/>
  <c r="Z272" i="31"/>
  <c r="Z273" i="31"/>
  <c r="Z274" i="31"/>
  <c r="Z275" i="31"/>
  <c r="Z276" i="31"/>
  <c r="Z277" i="31"/>
  <c r="Z278" i="31"/>
  <c r="Z279" i="31"/>
  <c r="Z280" i="31"/>
  <c r="Z281" i="31"/>
  <c r="Z282" i="31"/>
  <c r="Z283" i="31"/>
  <c r="Z284" i="31"/>
  <c r="Z285" i="31"/>
  <c r="Z286" i="31"/>
  <c r="Z287" i="31"/>
  <c r="Z288" i="31"/>
  <c r="Z289" i="31"/>
  <c r="Z290" i="31"/>
  <c r="Z291" i="31"/>
  <c r="Z292" i="31"/>
  <c r="Z293" i="31"/>
  <c r="Z294" i="31"/>
  <c r="Z295" i="31"/>
  <c r="Z296" i="31"/>
  <c r="Z297" i="31"/>
  <c r="Z298" i="31"/>
  <c r="Z299" i="31"/>
  <c r="Z300" i="31"/>
  <c r="Z301" i="31"/>
  <c r="Z302" i="31"/>
  <c r="Z303" i="31"/>
  <c r="Z304" i="31"/>
  <c r="Z305" i="31"/>
  <c r="Z306" i="31"/>
  <c r="Z307" i="31"/>
  <c r="Z308" i="31"/>
  <c r="Z309" i="31"/>
  <c r="Z310" i="31"/>
  <c r="Z311" i="31"/>
  <c r="Z312" i="31"/>
  <c r="Z313" i="31"/>
  <c r="Z314" i="31"/>
  <c r="Z315" i="31"/>
  <c r="Z316" i="31"/>
  <c r="Z317" i="31"/>
  <c r="Z318" i="31"/>
  <c r="Z319" i="31"/>
  <c r="Z320" i="31"/>
  <c r="Z321" i="31"/>
  <c r="Z322" i="31"/>
  <c r="Z323" i="31"/>
  <c r="Z324" i="31"/>
  <c r="Z325" i="31"/>
  <c r="Z326" i="31"/>
  <c r="Z327" i="31"/>
  <c r="Z328" i="31"/>
  <c r="Z329" i="31"/>
  <c r="Z330" i="31"/>
  <c r="Z331" i="31"/>
  <c r="Z332" i="31"/>
  <c r="Z333" i="31"/>
  <c r="Z334" i="31"/>
  <c r="Z335" i="31"/>
  <c r="Z336" i="31"/>
  <c r="Z337" i="31"/>
  <c r="Z338" i="31"/>
  <c r="Z339" i="31"/>
  <c r="Z340" i="31"/>
  <c r="Z341" i="31"/>
  <c r="Z342" i="31"/>
  <c r="Z343" i="31"/>
  <c r="Z344" i="31"/>
  <c r="Z345" i="31"/>
  <c r="Z346" i="31"/>
  <c r="Z347" i="31"/>
  <c r="Z348" i="31"/>
  <c r="Z349" i="31"/>
  <c r="Z350" i="31"/>
  <c r="Z351" i="31"/>
  <c r="Z352" i="31"/>
  <c r="Z353" i="31"/>
  <c r="Z354" i="31"/>
  <c r="Z355" i="31"/>
  <c r="Z356" i="31"/>
  <c r="Z357" i="31"/>
  <c r="Z358" i="31"/>
  <c r="Z359" i="31"/>
  <c r="Z360" i="31"/>
  <c r="Z361" i="31"/>
  <c r="Z362" i="31"/>
  <c r="Z363" i="31"/>
  <c r="Z364" i="31"/>
  <c r="Z365" i="31"/>
  <c r="Z366" i="31"/>
  <c r="Z367" i="31"/>
  <c r="Z368" i="31"/>
  <c r="Z369" i="31"/>
  <c r="Z370" i="31"/>
  <c r="Z371" i="31"/>
  <c r="Z372" i="31"/>
  <c r="Z373" i="31"/>
  <c r="Z374" i="31"/>
  <c r="Z375" i="31"/>
  <c r="Z376" i="31"/>
  <c r="Z377" i="31"/>
  <c r="Z378" i="31"/>
  <c r="Z379" i="31"/>
  <c r="Z380" i="31"/>
  <c r="Z381" i="31"/>
  <c r="Z382" i="31"/>
  <c r="Z383" i="31"/>
  <c r="Z384" i="31"/>
  <c r="Z385" i="31"/>
  <c r="Z386" i="31"/>
  <c r="Z387" i="31"/>
  <c r="Z388" i="31"/>
  <c r="Z389" i="31"/>
  <c r="Z390" i="31"/>
  <c r="Z391" i="31"/>
  <c r="Z392" i="31"/>
  <c r="Z393" i="31"/>
  <c r="Z394" i="31"/>
  <c r="Z395" i="31"/>
  <c r="Z396" i="31"/>
  <c r="Z397" i="31"/>
  <c r="Z398" i="31"/>
  <c r="Z399" i="31"/>
  <c r="Z400" i="31"/>
  <c r="Z401" i="31"/>
  <c r="Z402" i="31"/>
  <c r="Z403" i="31"/>
  <c r="Z404" i="31"/>
  <c r="Z405" i="31"/>
  <c r="Z406" i="31"/>
  <c r="Z407" i="31"/>
  <c r="Z408" i="31"/>
  <c r="Z409" i="31"/>
  <c r="Z410" i="31"/>
  <c r="Z411" i="31"/>
  <c r="Z412" i="31"/>
  <c r="Z413" i="31"/>
  <c r="Z414" i="31"/>
  <c r="Z415" i="31"/>
  <c r="Z416" i="31"/>
  <c r="Z417" i="31"/>
  <c r="Z418" i="31"/>
  <c r="Z419" i="31"/>
  <c r="Z420" i="31"/>
  <c r="Z421" i="31"/>
  <c r="Z422" i="31"/>
  <c r="Z423" i="31"/>
  <c r="Z424" i="31"/>
  <c r="Z425" i="31"/>
  <c r="Z426" i="31"/>
  <c r="Z427" i="31"/>
  <c r="Z428" i="31"/>
  <c r="Z429" i="31"/>
  <c r="Z430" i="31"/>
  <c r="Z431" i="31"/>
  <c r="Z432" i="31"/>
  <c r="Z433" i="31"/>
  <c r="Z434" i="31"/>
  <c r="Z435" i="31"/>
  <c r="Z436" i="31"/>
  <c r="Z437" i="31"/>
  <c r="Z438" i="31"/>
  <c r="Z439" i="31"/>
  <c r="Z440" i="31"/>
  <c r="Z441" i="31"/>
  <c r="Z442" i="31"/>
  <c r="Z443" i="31"/>
  <c r="Z444" i="31"/>
  <c r="Z445" i="31"/>
  <c r="Z446" i="31"/>
  <c r="Z447" i="31"/>
  <c r="Z448" i="31"/>
  <c r="Z449" i="31"/>
  <c r="Z450" i="31"/>
  <c r="Z451" i="31"/>
  <c r="Z452" i="31"/>
  <c r="Z453" i="31"/>
  <c r="Z454" i="31"/>
  <c r="Z455" i="31"/>
  <c r="Z456" i="31"/>
  <c r="Z457" i="31"/>
  <c r="Z458" i="31"/>
  <c r="Z459" i="31"/>
  <c r="Z460" i="31"/>
  <c r="Z461" i="31"/>
  <c r="Z462" i="31"/>
  <c r="Z463" i="31"/>
  <c r="Z464" i="31"/>
  <c r="Z465" i="31"/>
  <c r="Z466" i="31"/>
  <c r="Z467" i="31"/>
  <c r="Z468" i="31"/>
  <c r="Z469" i="31"/>
  <c r="Z470" i="31"/>
  <c r="Z471" i="31"/>
  <c r="Z472" i="31"/>
  <c r="Z473" i="31"/>
  <c r="Z474" i="31"/>
  <c r="Z475" i="31"/>
  <c r="Z476" i="31"/>
  <c r="Z477" i="31"/>
  <c r="Z478" i="31"/>
  <c r="Z479" i="31"/>
  <c r="Z480" i="31"/>
  <c r="Z481" i="31"/>
  <c r="Z482" i="31"/>
  <c r="Z483" i="31"/>
  <c r="Z484" i="31"/>
  <c r="Z485" i="31"/>
  <c r="Z486" i="31"/>
  <c r="Z487" i="31"/>
  <c r="Z488" i="31"/>
  <c r="Z489" i="31"/>
  <c r="Z490" i="31"/>
  <c r="Z491" i="31"/>
  <c r="Z492" i="31"/>
  <c r="Z493" i="31"/>
  <c r="Z494" i="31"/>
  <c r="Z495" i="31"/>
  <c r="Z496" i="31"/>
  <c r="Z497" i="31"/>
  <c r="Z498" i="31"/>
  <c r="Z499" i="31"/>
  <c r="Z500" i="31"/>
  <c r="Z501" i="31"/>
  <c r="Z502" i="31"/>
  <c r="Z503" i="31"/>
  <c r="Z504" i="31"/>
  <c r="Z505" i="31"/>
  <c r="Z506" i="31"/>
  <c r="Z507" i="31"/>
  <c r="Z508" i="31"/>
  <c r="Z509" i="31"/>
  <c r="Z510" i="31"/>
  <c r="Z511" i="31"/>
  <c r="Z512" i="31"/>
  <c r="Z513" i="31"/>
  <c r="Z514" i="31"/>
  <c r="Z515" i="31"/>
  <c r="Z516" i="31"/>
  <c r="Z517" i="31"/>
  <c r="Z518" i="31"/>
  <c r="Z519" i="31"/>
  <c r="Z520" i="31"/>
  <c r="Z521" i="31"/>
  <c r="Z522" i="31"/>
  <c r="Z523" i="31"/>
  <c r="Z524" i="31"/>
  <c r="Z525" i="31"/>
  <c r="Z526" i="31"/>
  <c r="Z527" i="31"/>
  <c r="Z528" i="31"/>
  <c r="Z529" i="31"/>
  <c r="Z530" i="31"/>
  <c r="Z531" i="31"/>
  <c r="Z532" i="31"/>
  <c r="Z533" i="31"/>
  <c r="Z534" i="31"/>
  <c r="Z535" i="31"/>
  <c r="Z536" i="31"/>
  <c r="Z537" i="31"/>
  <c r="Z538" i="31"/>
  <c r="Z539" i="31"/>
  <c r="Z540" i="31"/>
  <c r="Z541" i="31"/>
  <c r="Z542" i="31"/>
  <c r="Z543" i="31"/>
  <c r="Z544" i="31"/>
  <c r="Z545" i="31"/>
  <c r="Z546" i="31"/>
  <c r="Z547" i="31"/>
  <c r="Z548" i="31"/>
  <c r="Z549" i="31"/>
  <c r="Z550" i="31"/>
  <c r="Z551" i="31"/>
  <c r="Z552" i="31"/>
  <c r="Z553" i="31"/>
  <c r="Z554" i="31"/>
  <c r="Z555" i="31"/>
  <c r="Z556" i="31"/>
  <c r="Z557" i="31"/>
  <c r="Z558" i="31"/>
  <c r="Z559" i="31"/>
  <c r="Z560" i="31"/>
  <c r="Z561" i="31"/>
  <c r="Z562" i="31"/>
  <c r="Z563" i="31"/>
  <c r="Z564" i="31"/>
  <c r="Z565" i="31"/>
  <c r="Z566" i="31"/>
  <c r="Z567" i="31"/>
  <c r="Z568" i="31"/>
  <c r="Z569" i="31"/>
  <c r="Z570" i="31"/>
  <c r="Z571" i="31"/>
  <c r="Z572" i="31"/>
  <c r="Z573" i="31"/>
  <c r="Z574" i="31"/>
  <c r="Z575" i="31"/>
  <c r="Z576" i="31"/>
  <c r="Z577" i="31"/>
  <c r="Z578" i="31"/>
  <c r="Z579" i="31"/>
  <c r="Z580" i="31"/>
  <c r="Z581" i="31"/>
  <c r="Z582" i="31"/>
  <c r="Z583" i="31"/>
  <c r="Z584" i="31"/>
  <c r="Z585" i="31"/>
  <c r="Z586" i="31"/>
  <c r="Z587" i="31"/>
  <c r="Z588" i="31"/>
  <c r="Z589" i="31"/>
  <c r="Z590" i="31"/>
  <c r="Z591" i="31"/>
  <c r="Z592" i="31"/>
  <c r="Z593" i="31"/>
  <c r="Z594" i="31"/>
  <c r="Z595" i="31"/>
  <c r="Z596" i="31"/>
  <c r="Z597" i="31"/>
  <c r="Z598" i="31"/>
  <c r="Z599" i="31"/>
  <c r="Z600" i="31"/>
  <c r="Z601" i="31"/>
  <c r="Z602" i="31"/>
  <c r="Z603" i="31"/>
  <c r="Z604" i="31"/>
  <c r="Z605" i="31"/>
  <c r="Z606" i="31"/>
  <c r="Z607" i="31"/>
  <c r="Z608" i="31"/>
  <c r="Z609" i="31"/>
  <c r="Z610" i="31"/>
  <c r="Z611" i="31"/>
  <c r="Z612" i="31"/>
  <c r="Z613" i="31"/>
  <c r="Z614" i="31"/>
  <c r="Z615" i="31"/>
  <c r="Z616" i="31"/>
  <c r="Z617" i="31"/>
  <c r="Z618" i="31"/>
  <c r="Z619" i="31"/>
  <c r="Z620" i="31"/>
  <c r="Z621" i="31"/>
  <c r="Z622" i="31"/>
  <c r="Z623" i="31"/>
  <c r="Z624" i="31"/>
  <c r="Z625" i="31"/>
  <c r="Z626" i="31"/>
  <c r="Z627" i="31"/>
  <c r="Z628" i="31"/>
  <c r="Z629" i="31"/>
  <c r="Z630" i="31"/>
  <c r="Z631" i="31"/>
  <c r="Z632" i="31"/>
  <c r="Z633" i="31"/>
  <c r="Z634" i="31"/>
  <c r="Z635" i="31"/>
  <c r="Z636" i="31"/>
  <c r="Z637" i="31"/>
  <c r="Z638" i="31"/>
  <c r="Z639" i="31"/>
  <c r="Z640" i="31"/>
  <c r="Z641" i="31"/>
  <c r="Z642" i="31"/>
  <c r="Z643" i="31"/>
  <c r="Z644" i="31"/>
  <c r="Z645" i="31"/>
  <c r="Z646" i="31"/>
  <c r="Z647" i="31"/>
  <c r="Z648" i="31"/>
  <c r="Z649" i="31"/>
  <c r="Z650" i="31"/>
  <c r="Z651" i="31"/>
  <c r="Z652" i="31"/>
  <c r="Z653" i="31"/>
  <c r="Z654" i="31"/>
  <c r="Z655" i="31"/>
  <c r="Z656" i="31"/>
  <c r="Z657" i="31"/>
  <c r="Z658" i="31"/>
  <c r="Z659" i="31"/>
  <c r="Z660" i="31"/>
  <c r="Z661" i="31"/>
  <c r="Z662" i="31"/>
  <c r="Z663" i="31"/>
  <c r="Z664" i="31"/>
  <c r="Z665" i="31"/>
  <c r="Z666" i="31"/>
  <c r="Z667" i="31"/>
  <c r="Z668" i="31"/>
  <c r="Z669" i="31"/>
  <c r="Z670" i="31"/>
  <c r="Z671" i="31"/>
  <c r="Z672" i="31"/>
  <c r="Z673" i="31"/>
  <c r="Z674" i="31"/>
  <c r="Z675" i="31"/>
  <c r="Z676" i="31"/>
  <c r="Z677" i="31"/>
  <c r="Z678" i="31"/>
  <c r="Z679" i="31"/>
  <c r="Z680" i="31"/>
  <c r="Z681" i="31"/>
  <c r="Z682" i="31"/>
  <c r="Z683" i="31"/>
  <c r="Z684" i="31"/>
  <c r="Z685" i="31"/>
  <c r="Z686" i="31"/>
  <c r="Z687" i="31"/>
  <c r="Z688" i="31"/>
  <c r="Z689" i="31"/>
  <c r="Z690" i="31"/>
  <c r="Z691" i="31"/>
  <c r="Z692" i="31"/>
  <c r="Z693" i="31"/>
  <c r="Z694" i="31"/>
  <c r="Z695" i="31"/>
  <c r="Z696" i="31"/>
  <c r="Z697" i="31"/>
  <c r="Z698" i="31"/>
  <c r="Z699" i="31"/>
  <c r="Z700" i="31"/>
  <c r="Z701" i="31"/>
  <c r="Z702" i="31"/>
  <c r="Z703" i="31"/>
  <c r="Z704" i="31"/>
  <c r="Z705" i="31"/>
  <c r="Z706" i="31"/>
  <c r="Z707" i="31"/>
  <c r="Z708" i="31"/>
  <c r="Z709" i="31"/>
  <c r="Z710" i="31"/>
  <c r="Z711" i="31"/>
  <c r="Z712" i="31"/>
  <c r="Z713" i="31"/>
  <c r="Z714" i="31"/>
  <c r="Z715" i="31"/>
  <c r="Z716" i="31"/>
  <c r="Z717" i="31"/>
  <c r="Z718" i="31"/>
  <c r="Z719" i="31"/>
  <c r="Z720" i="31"/>
  <c r="Z721" i="31"/>
  <c r="Z722" i="31"/>
  <c r="Z723" i="31"/>
  <c r="Z724" i="31"/>
  <c r="Z725" i="31"/>
  <c r="Z726" i="31"/>
  <c r="Z727" i="31"/>
  <c r="Z728" i="31"/>
  <c r="Z729" i="31"/>
  <c r="Z730" i="31"/>
  <c r="Z731" i="31"/>
  <c r="Z732" i="31"/>
  <c r="Z733" i="31"/>
  <c r="Z734" i="31"/>
  <c r="Z735" i="31"/>
  <c r="Z736" i="31"/>
  <c r="Z737" i="31"/>
  <c r="Z738" i="31"/>
  <c r="Z739" i="31"/>
  <c r="Z740" i="31"/>
  <c r="Z741" i="31"/>
  <c r="Z742" i="31"/>
  <c r="Z743" i="31"/>
  <c r="Z744" i="31"/>
  <c r="Z745" i="31"/>
  <c r="Z746" i="31"/>
  <c r="Z747" i="31"/>
  <c r="Z748" i="31"/>
  <c r="Z749" i="31"/>
  <c r="Z750" i="31"/>
  <c r="Z751" i="31"/>
  <c r="Z752" i="31"/>
  <c r="Z753" i="31"/>
  <c r="Z754" i="31"/>
  <c r="Z755" i="31"/>
  <c r="Z756" i="31"/>
  <c r="Z757" i="31"/>
  <c r="Z758" i="31"/>
  <c r="Z759" i="31"/>
  <c r="Z760" i="31"/>
  <c r="Z761" i="31"/>
  <c r="Z762" i="31"/>
  <c r="Z763" i="31"/>
  <c r="Z764" i="31"/>
  <c r="Z765" i="31"/>
  <c r="Z766" i="31"/>
  <c r="Z767" i="31"/>
  <c r="Z768" i="31"/>
  <c r="Z769" i="31"/>
  <c r="Z770" i="31"/>
  <c r="Z771" i="31"/>
  <c r="Z772" i="31"/>
  <c r="Z773" i="31"/>
  <c r="Z774" i="31"/>
  <c r="Z775" i="31"/>
  <c r="Z776" i="31"/>
  <c r="Z777" i="31"/>
  <c r="Z778" i="31"/>
  <c r="Z779" i="31"/>
  <c r="Z780" i="31"/>
  <c r="Z781" i="31"/>
  <c r="Z782" i="31"/>
  <c r="Z783" i="31"/>
  <c r="Z784" i="31"/>
  <c r="Z785" i="31"/>
  <c r="Z786" i="31"/>
  <c r="Z787" i="31"/>
  <c r="Z788" i="31"/>
  <c r="Z789" i="31"/>
  <c r="Z790" i="31"/>
  <c r="Z791" i="31"/>
  <c r="Z792" i="31"/>
  <c r="Z793" i="31"/>
  <c r="Z794" i="31"/>
  <c r="Z795" i="31"/>
  <c r="Z796" i="31"/>
  <c r="Z797" i="31"/>
  <c r="Z798" i="31"/>
  <c r="Z799" i="31"/>
  <c r="Z800" i="31"/>
  <c r="Z801" i="31"/>
  <c r="Z802" i="31"/>
  <c r="Z803" i="31"/>
  <c r="Z804" i="31"/>
  <c r="Z805" i="31"/>
  <c r="Z806" i="31"/>
  <c r="Z807" i="31"/>
  <c r="Z808" i="31"/>
  <c r="Z809" i="31"/>
  <c r="Z810" i="31"/>
  <c r="Z811" i="31"/>
  <c r="Z812" i="31"/>
  <c r="Z813" i="31"/>
  <c r="Z814" i="31"/>
  <c r="Z815" i="31"/>
  <c r="Z816" i="31"/>
  <c r="Z817" i="31"/>
  <c r="Z818" i="31"/>
  <c r="Z819" i="31"/>
  <c r="Z820" i="31"/>
  <c r="Z821" i="31"/>
  <c r="Z822" i="31"/>
  <c r="Z823" i="31"/>
  <c r="Z824" i="31"/>
  <c r="Z825" i="31"/>
  <c r="Z826" i="31"/>
  <c r="Z827" i="31"/>
  <c r="Z828" i="31"/>
  <c r="Z829" i="31"/>
  <c r="Z830" i="31"/>
  <c r="Z831" i="31"/>
  <c r="Z832" i="31"/>
  <c r="Z833" i="31"/>
  <c r="Z834" i="31"/>
  <c r="Z835" i="31"/>
  <c r="Z836" i="31"/>
  <c r="Z837" i="31"/>
  <c r="Z838" i="31"/>
  <c r="Z839" i="31"/>
  <c r="Z840" i="31"/>
  <c r="Z841" i="31"/>
  <c r="Z842" i="31"/>
  <c r="Z843" i="31"/>
  <c r="Z844" i="31"/>
  <c r="Z845" i="31"/>
  <c r="Z846" i="31"/>
  <c r="Z847" i="31"/>
  <c r="Z848" i="31"/>
  <c r="Z849" i="31"/>
  <c r="Z850" i="31"/>
  <c r="Z851" i="31"/>
  <c r="Z852" i="31"/>
  <c r="Z853" i="31"/>
  <c r="Z854" i="31"/>
  <c r="Z855" i="31"/>
  <c r="Z856" i="31"/>
  <c r="Z857" i="31"/>
  <c r="Z858" i="31"/>
  <c r="Z859" i="31"/>
  <c r="Z860" i="31"/>
  <c r="Z861" i="31"/>
  <c r="Z862" i="31"/>
  <c r="Z863" i="31"/>
  <c r="Z864" i="31"/>
  <c r="Z865" i="31"/>
  <c r="Z866" i="31"/>
  <c r="Z867" i="31"/>
  <c r="Z868" i="31"/>
  <c r="Z869" i="31"/>
  <c r="Z870" i="31"/>
  <c r="Z871" i="31"/>
  <c r="Z872" i="31"/>
  <c r="Z873" i="31"/>
  <c r="Z874" i="31"/>
  <c r="Z875" i="31"/>
  <c r="Z876" i="31"/>
  <c r="Z877" i="31"/>
  <c r="Z878" i="31"/>
  <c r="Z879" i="31"/>
  <c r="Z880" i="31"/>
  <c r="Z881" i="31"/>
  <c r="Z882" i="31"/>
  <c r="Z883" i="31"/>
  <c r="Z884" i="31"/>
  <c r="Z885" i="31"/>
  <c r="Z886" i="31"/>
  <c r="Z887" i="31"/>
  <c r="Z888" i="31"/>
  <c r="Z889" i="31"/>
  <c r="Z890" i="31"/>
  <c r="Z891" i="31"/>
  <c r="Z892" i="31"/>
  <c r="Z893" i="31"/>
  <c r="Z894" i="31"/>
  <c r="Z895" i="31"/>
  <c r="Z896" i="31"/>
  <c r="Z897" i="31"/>
  <c r="Z898" i="31"/>
  <c r="Z899" i="31"/>
  <c r="Z900" i="31"/>
  <c r="Z901" i="31"/>
  <c r="Z902" i="31"/>
  <c r="Z903" i="31"/>
  <c r="Z904" i="31"/>
  <c r="Z905" i="31"/>
  <c r="Z906" i="31"/>
  <c r="Z907" i="31"/>
  <c r="Z908" i="31"/>
  <c r="Z909" i="31"/>
  <c r="Z910" i="31"/>
  <c r="Z911" i="31"/>
  <c r="Z912" i="31"/>
  <c r="Z913" i="31"/>
  <c r="Z914" i="31"/>
  <c r="Z915" i="31"/>
  <c r="Z916" i="31"/>
  <c r="Z917" i="31"/>
  <c r="Z918" i="31"/>
  <c r="Z919" i="31"/>
  <c r="Z920" i="31"/>
  <c r="Z921" i="31"/>
  <c r="Z922" i="31"/>
  <c r="Z923" i="31"/>
  <c r="Z924" i="31"/>
  <c r="Z925" i="31"/>
  <c r="Z926" i="31"/>
  <c r="Z927" i="31"/>
  <c r="Z928" i="31"/>
  <c r="Z929" i="31"/>
  <c r="Z930" i="31"/>
  <c r="Z931" i="31"/>
  <c r="Z932" i="31"/>
  <c r="Z933" i="31"/>
  <c r="Z934" i="31"/>
  <c r="Z935" i="31"/>
  <c r="Z936" i="31"/>
  <c r="Z937" i="31"/>
  <c r="Z938" i="31"/>
  <c r="Z939" i="31"/>
  <c r="Z940" i="31"/>
  <c r="Z941" i="31"/>
  <c r="Z942" i="31"/>
  <c r="Z943" i="31"/>
  <c r="Z944" i="31"/>
  <c r="Z945" i="31"/>
  <c r="Z946" i="31"/>
  <c r="Z947" i="31"/>
  <c r="Z948" i="31"/>
  <c r="Z949" i="31"/>
  <c r="Z950" i="31"/>
  <c r="Z951" i="31"/>
  <c r="Z952" i="31"/>
  <c r="Z953" i="31"/>
  <c r="Z954" i="31"/>
  <c r="Z955" i="31"/>
  <c r="Z956" i="31"/>
  <c r="Z957" i="31"/>
  <c r="Z958" i="31"/>
  <c r="Z959" i="31"/>
  <c r="Z960" i="31"/>
  <c r="Z961" i="31"/>
  <c r="Z962" i="31"/>
  <c r="Z963" i="31"/>
  <c r="Z964" i="31"/>
  <c r="Z965" i="31"/>
  <c r="Z966" i="31"/>
  <c r="Z967" i="31"/>
  <c r="Z968" i="31"/>
  <c r="Z969" i="31"/>
  <c r="Z970" i="31"/>
  <c r="Z971" i="31"/>
  <c r="Z972" i="31"/>
  <c r="Z973" i="31"/>
  <c r="Z974" i="31"/>
  <c r="Z975" i="31"/>
  <c r="Z976" i="31"/>
  <c r="Z977" i="31"/>
  <c r="Z978" i="31"/>
  <c r="Z979" i="31"/>
  <c r="Z980" i="31"/>
  <c r="Z981" i="31"/>
  <c r="Z982" i="31"/>
  <c r="Z983" i="31"/>
  <c r="Z984" i="31"/>
  <c r="Z985" i="31"/>
  <c r="Z986" i="31"/>
  <c r="Z987" i="31"/>
  <c r="Z988" i="31"/>
  <c r="Z989" i="31"/>
  <c r="Z990" i="31"/>
  <c r="Z991" i="31"/>
  <c r="Z992" i="31"/>
  <c r="Z993" i="31"/>
  <c r="Z994" i="31"/>
  <c r="Z995" i="31"/>
  <c r="Z996" i="31"/>
  <c r="Z997" i="31"/>
  <c r="Z998" i="31"/>
  <c r="Z999" i="31"/>
  <c r="Z1000" i="31"/>
  <c r="Z1001" i="31"/>
  <c r="Z1002" i="31"/>
  <c r="Z1003" i="31"/>
  <c r="Z1004" i="31"/>
  <c r="Z1005" i="31"/>
  <c r="Z1006" i="31"/>
  <c r="Z1007" i="31"/>
  <c r="Z1008" i="31"/>
  <c r="Z1009" i="31"/>
  <c r="Z1010" i="31"/>
  <c r="Z1011" i="31"/>
  <c r="Z1012" i="31"/>
  <c r="Z1013" i="31"/>
  <c r="Z1014" i="31"/>
  <c r="Z1015" i="31"/>
  <c r="Z1016" i="31"/>
  <c r="Z1017" i="31"/>
  <c r="Z1018" i="31"/>
  <c r="Z1019" i="31"/>
  <c r="Z1020" i="31"/>
  <c r="Z1021" i="31"/>
  <c r="Z1022" i="31"/>
  <c r="Z1023" i="31"/>
  <c r="Z1024" i="31"/>
  <c r="Z1025" i="31"/>
  <c r="Z1026" i="31"/>
  <c r="Z1027" i="31"/>
  <c r="Z1028" i="31"/>
  <c r="Z1029" i="31"/>
  <c r="Z1030" i="31"/>
  <c r="Z1031" i="31"/>
  <c r="Z1032" i="31"/>
  <c r="Z1033" i="31"/>
  <c r="Z1034" i="31"/>
  <c r="Z1035" i="31"/>
  <c r="Z1036" i="31"/>
  <c r="Z1037" i="31"/>
  <c r="Z1038" i="31"/>
  <c r="Z1039" i="31"/>
  <c r="Z1040" i="31"/>
  <c r="Z1041" i="31"/>
  <c r="Z1042" i="31"/>
  <c r="Z1043" i="31"/>
  <c r="Z1044" i="31"/>
  <c r="Z1045" i="31"/>
  <c r="Z1046" i="31"/>
  <c r="Z1047" i="31"/>
  <c r="Z1048" i="31"/>
  <c r="Z1049" i="31"/>
  <c r="Z1050" i="31"/>
  <c r="Z1051" i="31"/>
  <c r="Z1052" i="31"/>
  <c r="Z1053" i="31"/>
  <c r="Z1054" i="31"/>
  <c r="Z1055" i="31"/>
  <c r="Z1056" i="31"/>
  <c r="Z1057" i="31"/>
  <c r="Z1058" i="31"/>
  <c r="Z1059" i="31"/>
  <c r="Z1060" i="31"/>
  <c r="Z1061" i="31"/>
  <c r="Z1062" i="31"/>
  <c r="Z1063" i="31"/>
  <c r="Z1064" i="31"/>
  <c r="Z1065" i="31"/>
  <c r="Z1066" i="31"/>
  <c r="Z1067" i="31"/>
  <c r="Z1068" i="31"/>
  <c r="Z1069" i="31"/>
  <c r="Z1070" i="31"/>
  <c r="Z1071" i="31"/>
  <c r="Z1072" i="31"/>
  <c r="Z1073" i="31"/>
  <c r="Z1074" i="31"/>
  <c r="Z1075" i="31"/>
  <c r="Z1076" i="31"/>
  <c r="Z1077" i="31"/>
  <c r="Z1078" i="31"/>
  <c r="Z1079" i="31"/>
  <c r="Z1080" i="31"/>
  <c r="Z1081" i="31"/>
  <c r="Z1082" i="31"/>
  <c r="Z1083" i="31"/>
  <c r="Z1084" i="31"/>
  <c r="Z1085" i="31"/>
  <c r="Z1086" i="31"/>
  <c r="Z1087" i="31"/>
  <c r="Z1088" i="31"/>
  <c r="Z1089" i="31"/>
  <c r="Z1090" i="31"/>
  <c r="Z1091" i="31"/>
  <c r="Z1092" i="31"/>
  <c r="Z1093" i="31"/>
  <c r="Z1094" i="31"/>
  <c r="Z1095" i="31"/>
  <c r="Z1096" i="31"/>
  <c r="Z1097" i="31"/>
  <c r="Z1098" i="31"/>
  <c r="Z1099" i="31"/>
  <c r="Z1100" i="31"/>
  <c r="Z1101" i="31"/>
  <c r="Z1102" i="31"/>
  <c r="Z1103" i="31"/>
  <c r="Z1104" i="31"/>
  <c r="Z1105" i="31"/>
  <c r="Z1106" i="31"/>
  <c r="Z1107" i="31"/>
  <c r="Z1108" i="31"/>
  <c r="Z1109" i="31"/>
  <c r="Z1110" i="31"/>
  <c r="Z1111" i="31"/>
  <c r="Z1112" i="31"/>
  <c r="Z1113" i="31"/>
  <c r="Z1114" i="31"/>
  <c r="Z1115" i="31"/>
  <c r="Z1116" i="31"/>
  <c r="Z1117" i="31"/>
  <c r="Z1118" i="31"/>
  <c r="Z1119" i="31"/>
  <c r="Z1120" i="31"/>
  <c r="Z1121" i="31"/>
  <c r="Z1122" i="31"/>
  <c r="Z1123" i="31"/>
  <c r="Z1124" i="31"/>
  <c r="Z1125" i="31"/>
  <c r="Z1126" i="31"/>
  <c r="Z1127" i="31"/>
  <c r="Z1128" i="31"/>
  <c r="Z1129" i="31"/>
  <c r="Z1130" i="31"/>
  <c r="Z1131" i="31"/>
  <c r="Z1132" i="31"/>
  <c r="Z1133" i="31"/>
  <c r="Z1134" i="31"/>
  <c r="Z1135" i="31"/>
  <c r="Z1136" i="31"/>
  <c r="Z1137" i="31"/>
  <c r="Z1138" i="31"/>
  <c r="Z1139" i="31"/>
  <c r="Z1140" i="31"/>
  <c r="Z1141" i="31"/>
  <c r="Z1142" i="31"/>
  <c r="Z1143" i="31"/>
  <c r="Z1144" i="31"/>
  <c r="Z1145" i="31"/>
  <c r="Z1146" i="31"/>
  <c r="Z1147" i="31"/>
  <c r="Z1148" i="31"/>
  <c r="Z1149" i="31"/>
  <c r="Z1150" i="31"/>
  <c r="Z1151" i="31"/>
  <c r="Z1152" i="31"/>
  <c r="Z1153" i="31"/>
  <c r="Z1154" i="31"/>
  <c r="Z1155" i="31"/>
  <c r="Z1156" i="31"/>
  <c r="Z1157" i="31"/>
  <c r="Z1158" i="31"/>
  <c r="Z1159" i="31"/>
  <c r="Z1160" i="31"/>
  <c r="Z1161" i="31"/>
  <c r="Z1162" i="31"/>
  <c r="Z1163" i="31"/>
  <c r="Z1164" i="31"/>
  <c r="Z1165" i="31"/>
  <c r="Z1166" i="31"/>
  <c r="Z1167" i="31"/>
  <c r="Z1168" i="31"/>
  <c r="Z1169" i="31"/>
  <c r="Z1170" i="31"/>
  <c r="Z1171" i="31"/>
  <c r="Z1172" i="31"/>
  <c r="Z1173" i="31"/>
  <c r="Z1174" i="31"/>
  <c r="Z1175" i="31"/>
  <c r="Z1176" i="31"/>
  <c r="Z1177" i="31"/>
  <c r="Z1178" i="31"/>
  <c r="Z1179" i="31"/>
  <c r="Z1180" i="31"/>
  <c r="Z1181" i="31"/>
  <c r="Z1182" i="31"/>
  <c r="Z1183" i="31"/>
  <c r="Z1184" i="31"/>
  <c r="Z1185" i="31"/>
  <c r="Z1186" i="31"/>
  <c r="Z1187" i="31"/>
  <c r="Z1188" i="31"/>
  <c r="Z1189" i="31"/>
  <c r="Z1190" i="31"/>
  <c r="Z1191" i="31"/>
  <c r="Z1192" i="31"/>
  <c r="Z1193" i="31"/>
  <c r="Z1194" i="31"/>
  <c r="Z1195" i="31"/>
  <c r="Z1196" i="31"/>
  <c r="Z1197" i="31"/>
  <c r="Z1198" i="31"/>
  <c r="Z1199" i="31"/>
  <c r="Z1200" i="31"/>
  <c r="Z1201" i="31"/>
  <c r="Z1202" i="31"/>
  <c r="Z1203" i="31"/>
  <c r="Z1204" i="31"/>
  <c r="Z1205" i="31"/>
  <c r="Z1206" i="31"/>
  <c r="Z1207" i="31"/>
  <c r="Z1208" i="31"/>
  <c r="Z1209" i="31"/>
  <c r="Z1210" i="31"/>
  <c r="Z1211" i="31"/>
  <c r="Z1212" i="31"/>
  <c r="Z1213" i="31"/>
  <c r="Z1214" i="31"/>
  <c r="Z1215" i="31"/>
  <c r="Z1216" i="31"/>
  <c r="Z1217" i="31"/>
  <c r="Z1218" i="31"/>
  <c r="Z1219" i="31"/>
  <c r="Z1220" i="31"/>
  <c r="Z1221" i="31"/>
  <c r="Z1222" i="31"/>
  <c r="Z1223" i="31"/>
  <c r="Z1224" i="31"/>
  <c r="Z1225" i="31"/>
  <c r="Z1226" i="31"/>
  <c r="Z1227" i="31"/>
  <c r="Z1228" i="31"/>
  <c r="Z1229" i="31"/>
  <c r="Z1230" i="31"/>
  <c r="Z1231" i="31"/>
  <c r="Z1232" i="31"/>
  <c r="Z1233" i="31"/>
  <c r="Z1234" i="31"/>
  <c r="Z1235" i="31"/>
  <c r="Z1236" i="31"/>
  <c r="Z1237" i="31"/>
  <c r="Z1238" i="31"/>
  <c r="Z1239" i="31"/>
  <c r="Z1240" i="31"/>
  <c r="Z1241" i="31"/>
  <c r="Z1242" i="31"/>
  <c r="Z1243" i="31"/>
  <c r="Z1244" i="31"/>
  <c r="Z1245" i="31"/>
  <c r="Z1246" i="31"/>
  <c r="Z1247" i="31"/>
  <c r="Z1248" i="31"/>
  <c r="Z1249" i="31"/>
  <c r="Z1250" i="31"/>
  <c r="Z1251" i="31"/>
  <c r="Z1252" i="31"/>
  <c r="Z1253" i="31"/>
  <c r="Z1254" i="31"/>
  <c r="Z1255" i="31"/>
  <c r="Z1256" i="31"/>
  <c r="Z1257" i="31"/>
  <c r="Z1258" i="31"/>
  <c r="Z1259" i="31"/>
  <c r="Z1260" i="31"/>
  <c r="Z1261" i="31"/>
  <c r="Z1262" i="31"/>
  <c r="Z1263" i="31"/>
  <c r="Z1264" i="31"/>
  <c r="Z1265" i="31"/>
  <c r="Z1266" i="31"/>
  <c r="Z1267" i="31"/>
  <c r="Z1268" i="31"/>
  <c r="Z1269" i="31"/>
  <c r="Z1270" i="31"/>
  <c r="Z1271" i="31"/>
  <c r="Z1272" i="31"/>
  <c r="Z1273" i="31"/>
  <c r="Z1274" i="31"/>
  <c r="Z1275" i="31"/>
  <c r="Z1276" i="31"/>
  <c r="Z1277" i="31"/>
  <c r="Z1278" i="31"/>
  <c r="Z1279" i="31"/>
  <c r="Z1280" i="31"/>
  <c r="Z1281" i="31"/>
  <c r="Z1282" i="31"/>
  <c r="Z1283" i="31"/>
  <c r="Z1284" i="31"/>
  <c r="Z1285" i="31"/>
  <c r="Z1286" i="31"/>
  <c r="Z1287" i="31"/>
  <c r="Z1288" i="31"/>
  <c r="Z1289" i="31"/>
  <c r="Z1290" i="31"/>
  <c r="Z1291" i="31"/>
  <c r="Z1292" i="31"/>
  <c r="Z1293" i="31"/>
  <c r="Z1294" i="31"/>
  <c r="Z1295" i="31"/>
  <c r="Z1296" i="31"/>
  <c r="Z1297" i="31"/>
  <c r="Z1298" i="31"/>
  <c r="Z1299" i="31"/>
  <c r="Z1300" i="31"/>
  <c r="Z1301" i="31"/>
  <c r="Z1302" i="31"/>
  <c r="Z1303" i="31"/>
  <c r="Z1304" i="31"/>
  <c r="Z1305" i="31"/>
  <c r="Z1306" i="31"/>
  <c r="Z1307" i="31"/>
  <c r="Z1308" i="31"/>
  <c r="Z1309" i="31"/>
  <c r="Z1310" i="31"/>
  <c r="Z1311" i="31"/>
  <c r="Z1312" i="31"/>
  <c r="Z1313" i="31"/>
  <c r="Z1314" i="31"/>
  <c r="Z1315" i="31"/>
  <c r="Z1316" i="31"/>
  <c r="Z1317" i="31"/>
  <c r="Z1318" i="31"/>
  <c r="Z1319" i="31"/>
  <c r="Z1320" i="31"/>
  <c r="Z1321" i="31"/>
  <c r="Z1322" i="31"/>
  <c r="Z1323" i="31"/>
  <c r="Z1324" i="31"/>
  <c r="Z1325" i="31"/>
  <c r="Z1326" i="31"/>
  <c r="Z1327" i="31"/>
  <c r="Z1328" i="31"/>
  <c r="Z1329" i="31"/>
  <c r="Z1330" i="31"/>
  <c r="Z1331" i="31"/>
  <c r="Z1332" i="31"/>
  <c r="Z1333" i="31"/>
  <c r="Z1334" i="31"/>
  <c r="Z1335" i="31"/>
  <c r="Z1336" i="31"/>
  <c r="Z1337" i="31"/>
  <c r="Z1338" i="31"/>
  <c r="Z1339" i="31"/>
  <c r="Z1340" i="31"/>
  <c r="Z1341" i="31"/>
  <c r="Z1342" i="31"/>
  <c r="Z1343" i="31"/>
  <c r="Z1344" i="31"/>
  <c r="Z1345" i="31"/>
  <c r="Z1346" i="31"/>
  <c r="Z1347" i="31"/>
  <c r="Z1348" i="31"/>
  <c r="Z1349" i="31"/>
  <c r="Z1350" i="31"/>
  <c r="Z1351" i="31"/>
  <c r="Z1352" i="31"/>
  <c r="Z1353" i="31"/>
  <c r="Z1354" i="31"/>
  <c r="Z1355" i="31"/>
  <c r="Z1356" i="31"/>
  <c r="Z1357" i="31"/>
  <c r="Z1358" i="31"/>
  <c r="Z1359" i="31"/>
  <c r="Z1360" i="31"/>
  <c r="Z1361" i="31"/>
  <c r="Z1362" i="31"/>
  <c r="Z1363" i="31"/>
  <c r="Z1364" i="31"/>
  <c r="Z1365" i="31"/>
  <c r="Z1366" i="31"/>
  <c r="Z1367" i="31"/>
  <c r="Z1368" i="31"/>
  <c r="Z1369" i="31"/>
  <c r="Z1370" i="31"/>
  <c r="Z1371" i="31"/>
  <c r="Z1372" i="31"/>
  <c r="Z1373" i="31"/>
  <c r="Z1374" i="31"/>
  <c r="Z1375" i="31"/>
  <c r="Z1376" i="31"/>
  <c r="Z1377" i="31"/>
  <c r="Z1378" i="31"/>
  <c r="Z1379" i="31"/>
  <c r="Z1380" i="31"/>
  <c r="Z1381" i="31"/>
  <c r="Z1382" i="31"/>
  <c r="Z1383" i="31"/>
  <c r="Z1384" i="31"/>
  <c r="Z1385" i="31"/>
  <c r="Z1386" i="31"/>
  <c r="Z1387" i="31"/>
  <c r="Z1388" i="31"/>
  <c r="Z1389" i="31"/>
  <c r="Z1390" i="31"/>
  <c r="Z1391" i="31"/>
  <c r="Z1392" i="31"/>
  <c r="Z1393" i="31"/>
  <c r="Z1394" i="31"/>
  <c r="Z1395" i="31"/>
  <c r="Z1396" i="31"/>
  <c r="Z1397" i="31"/>
  <c r="Z1398" i="31"/>
  <c r="Z1399" i="31"/>
  <c r="Z1400" i="31"/>
  <c r="Z1401" i="31"/>
  <c r="Z1402" i="31"/>
  <c r="Z1403" i="31"/>
  <c r="Z1404" i="31"/>
  <c r="Z1405" i="31"/>
  <c r="Z1406" i="31"/>
  <c r="Z1407" i="31"/>
  <c r="Z1408" i="31"/>
  <c r="Z1409" i="31"/>
  <c r="Z1410" i="31"/>
  <c r="Z1411" i="31"/>
  <c r="Z1412" i="31"/>
  <c r="Z1413" i="31"/>
  <c r="Z1414" i="31"/>
  <c r="Z1415" i="31"/>
  <c r="Z1416" i="31"/>
  <c r="Z1417" i="31"/>
  <c r="Z1418" i="31"/>
  <c r="Z1419" i="31"/>
  <c r="Z1420" i="31"/>
  <c r="Z1421" i="31"/>
  <c r="Z1422" i="31"/>
  <c r="Z1423" i="31"/>
  <c r="Z1424" i="31"/>
  <c r="Z1425" i="31"/>
  <c r="Z1426" i="31"/>
  <c r="Z1427" i="31"/>
  <c r="Z1428" i="31"/>
  <c r="Z1429" i="31"/>
  <c r="Z1430" i="31"/>
  <c r="Z1431" i="31"/>
  <c r="Z1432" i="31"/>
  <c r="Z1433" i="31"/>
  <c r="Z1434" i="31"/>
  <c r="Z1435" i="31"/>
  <c r="Z1436" i="31"/>
  <c r="Z1437" i="31"/>
  <c r="Z1438" i="31"/>
  <c r="Z1439" i="31"/>
  <c r="Z1440" i="31"/>
  <c r="Z1441" i="31"/>
  <c r="Z1442" i="31"/>
  <c r="Z1443" i="31"/>
  <c r="Z1444" i="31"/>
  <c r="Z1445" i="31"/>
  <c r="Z1446" i="31"/>
  <c r="Z1447" i="31"/>
  <c r="Z1448" i="31"/>
  <c r="Z1449" i="31"/>
  <c r="Z1450" i="31"/>
  <c r="Z1451" i="31"/>
  <c r="Z1452" i="31"/>
  <c r="Z1453" i="31"/>
  <c r="Z1454" i="31"/>
  <c r="Z1455" i="31"/>
  <c r="Z1456" i="31"/>
  <c r="Z1457" i="31"/>
  <c r="Z1458" i="31"/>
  <c r="Z1459" i="31"/>
  <c r="Z1460" i="31"/>
  <c r="Z1461" i="31"/>
  <c r="Z1462" i="31"/>
  <c r="Z1463" i="31"/>
  <c r="Z1464" i="31"/>
  <c r="Z1465" i="31"/>
  <c r="Z1466" i="31"/>
  <c r="Z1467" i="31"/>
  <c r="Z1468" i="31"/>
  <c r="Z1469" i="31"/>
  <c r="Z1470" i="31"/>
  <c r="Z1471" i="31"/>
  <c r="Z1472" i="31"/>
  <c r="Z1473" i="31"/>
  <c r="Z1474" i="31"/>
  <c r="Z1475" i="31"/>
  <c r="Z1476" i="31"/>
  <c r="Z1477" i="31"/>
  <c r="Z1478" i="31"/>
  <c r="Z1479" i="31"/>
  <c r="Z1480" i="31"/>
  <c r="Z1481" i="31"/>
  <c r="Z1482" i="31"/>
  <c r="Z1483" i="31"/>
  <c r="Z1484" i="31"/>
  <c r="Z1485" i="31"/>
  <c r="Z1486" i="31"/>
  <c r="Z1487" i="31"/>
  <c r="Z1488" i="31"/>
  <c r="Z1489" i="31"/>
  <c r="Z1490" i="31"/>
  <c r="Z1491" i="31"/>
  <c r="Z1492" i="31"/>
  <c r="Z1493" i="31"/>
  <c r="Z1494" i="31"/>
  <c r="Z1495" i="31"/>
  <c r="Z1496" i="31"/>
  <c r="Z1497" i="31"/>
  <c r="Z1498" i="31"/>
  <c r="Z1499" i="31"/>
  <c r="Z1500" i="31"/>
  <c r="Z1501" i="31"/>
  <c r="Z1502" i="31"/>
  <c r="Z1503" i="31"/>
  <c r="Z1504" i="31"/>
  <c r="Z1505" i="31"/>
  <c r="Z1506" i="31"/>
  <c r="Z1507" i="31"/>
  <c r="Z1508" i="31"/>
  <c r="Z1509" i="31"/>
  <c r="Z1510" i="31"/>
  <c r="Z1511" i="31"/>
  <c r="Z1512" i="31"/>
  <c r="Z1513" i="31"/>
  <c r="Z1514" i="31"/>
  <c r="Z1515" i="31"/>
  <c r="Z1516" i="31"/>
  <c r="Z1517" i="31"/>
  <c r="Z1518" i="31"/>
  <c r="Z1519" i="31"/>
  <c r="Z1520" i="31"/>
  <c r="Z1521" i="31"/>
  <c r="Z1522" i="31"/>
  <c r="Z1523" i="31"/>
  <c r="Z1524" i="31"/>
  <c r="Z1525" i="31"/>
  <c r="Z1526" i="31"/>
  <c r="Z1527" i="31"/>
  <c r="Z1528" i="31"/>
  <c r="Z1529" i="31"/>
  <c r="Z1530" i="31"/>
  <c r="Z1531" i="31"/>
  <c r="Z1532" i="31"/>
  <c r="Z1533" i="31"/>
  <c r="Z1534" i="31"/>
  <c r="Z1535" i="31"/>
  <c r="Z1536" i="31"/>
  <c r="Z1537" i="31"/>
  <c r="Z1538" i="31"/>
  <c r="Z1539" i="31"/>
  <c r="Z1540" i="31"/>
  <c r="Z1541" i="31"/>
  <c r="Z1542" i="31"/>
  <c r="Z1543" i="31"/>
  <c r="Z1544" i="31"/>
  <c r="Z1545" i="31"/>
  <c r="Z1546" i="31"/>
  <c r="Z1547" i="31"/>
  <c r="Z1548" i="31"/>
  <c r="Z1549" i="31"/>
  <c r="Z1550" i="31"/>
  <c r="Z1551" i="31"/>
  <c r="Z1552" i="31"/>
  <c r="Z1553" i="31"/>
  <c r="Z1554" i="31"/>
  <c r="Z1555" i="31"/>
  <c r="Z1556" i="31"/>
  <c r="Z1557" i="31"/>
  <c r="Z1558" i="31"/>
  <c r="Z1559" i="31"/>
  <c r="Z1560" i="31"/>
  <c r="Z1561" i="31"/>
  <c r="Z1562" i="31"/>
  <c r="Z1563" i="31"/>
  <c r="Z1564" i="31"/>
  <c r="Z1565" i="31"/>
  <c r="Z1566" i="31"/>
  <c r="Z1567" i="31"/>
  <c r="Z1568" i="31"/>
  <c r="Z1569" i="31"/>
  <c r="Z1570" i="31"/>
  <c r="Z1571" i="31"/>
  <c r="Z1572" i="31"/>
  <c r="Z1573" i="31"/>
  <c r="Z1574" i="31"/>
  <c r="Z1575" i="31"/>
  <c r="Z1576" i="31"/>
  <c r="Z1577" i="31"/>
  <c r="Z1578" i="31"/>
  <c r="Z1579" i="31"/>
  <c r="Z1580" i="31"/>
  <c r="Z1581" i="31"/>
  <c r="Z1582" i="31"/>
  <c r="Z1583" i="31"/>
  <c r="Z1584" i="31"/>
  <c r="Z1585" i="31"/>
  <c r="Z1586" i="31"/>
  <c r="Z1587" i="31"/>
  <c r="Z1588" i="31"/>
  <c r="Z1589" i="31"/>
  <c r="Z1590" i="31"/>
  <c r="Z1591" i="31"/>
  <c r="Z1592" i="31"/>
  <c r="Z1593" i="31"/>
  <c r="Z1594" i="31"/>
  <c r="Z1595" i="31"/>
  <c r="Z1596" i="31"/>
  <c r="Z1597" i="31"/>
  <c r="Z1598" i="31"/>
  <c r="Z1599" i="31"/>
  <c r="Z1600" i="31"/>
  <c r="Z1601" i="31"/>
  <c r="Z1602" i="31"/>
  <c r="Z1603" i="31"/>
  <c r="Z1604" i="31"/>
  <c r="Z1605" i="31"/>
  <c r="Z1606" i="31"/>
  <c r="Z1607" i="31"/>
  <c r="Z1608" i="31"/>
  <c r="Z1609" i="31"/>
  <c r="Z1610" i="31"/>
  <c r="Z1611" i="31"/>
  <c r="Z1612" i="31"/>
  <c r="Z1613" i="31"/>
  <c r="Z1614" i="31"/>
  <c r="Z1615" i="31"/>
  <c r="Z1616" i="31"/>
  <c r="Z1617" i="31"/>
  <c r="Z1618" i="31"/>
  <c r="Z1619" i="31"/>
  <c r="Z1620" i="31"/>
  <c r="Z1621" i="31"/>
  <c r="Z1622" i="31"/>
  <c r="Z1623" i="31"/>
  <c r="Z1624" i="31"/>
  <c r="Z1625" i="31"/>
  <c r="Z1626" i="31"/>
  <c r="Z1627" i="31"/>
  <c r="Z1628" i="31"/>
  <c r="Z1629" i="31"/>
  <c r="Z1630" i="31"/>
  <c r="Z1631" i="31"/>
  <c r="Z1632" i="31"/>
  <c r="Z1633" i="31"/>
  <c r="Z1634" i="31"/>
  <c r="Z1635" i="31"/>
  <c r="Z1636" i="31"/>
  <c r="Z1637" i="31"/>
  <c r="Z1638" i="31"/>
  <c r="Z1639" i="31"/>
  <c r="Z1640" i="31"/>
  <c r="Z1641" i="31"/>
  <c r="Z1642" i="31"/>
  <c r="Z1643" i="31"/>
  <c r="Z1644" i="31"/>
  <c r="Z1645" i="31"/>
  <c r="Z1646" i="31"/>
  <c r="Z1647" i="31"/>
  <c r="Z1648" i="31"/>
  <c r="Z1649" i="31"/>
  <c r="Z1650" i="31"/>
  <c r="Z1651" i="31"/>
  <c r="Z1652" i="31"/>
  <c r="Z1653" i="31"/>
  <c r="Z1654" i="31"/>
  <c r="Z1655" i="31"/>
  <c r="Z1656" i="31"/>
  <c r="Z1657" i="31"/>
  <c r="Z1658" i="31"/>
  <c r="Z1659" i="31"/>
  <c r="Z1660" i="31"/>
  <c r="Z1661" i="31"/>
  <c r="Z1662" i="31"/>
  <c r="Z1663" i="31"/>
  <c r="Z1664" i="31"/>
  <c r="Z1665" i="31"/>
  <c r="Z1666" i="31"/>
  <c r="Z1667" i="31"/>
  <c r="Z1668" i="31"/>
  <c r="Z1669" i="31"/>
  <c r="Z1670" i="31"/>
  <c r="Z1671" i="31"/>
  <c r="Z1672" i="31"/>
  <c r="Z1673" i="31"/>
  <c r="Z1674" i="31"/>
  <c r="Z1675" i="31"/>
  <c r="Z1676" i="31"/>
  <c r="Z1677" i="31"/>
  <c r="Z1678" i="31"/>
  <c r="Z1679" i="31"/>
  <c r="Z1680" i="31"/>
  <c r="Z1681" i="31"/>
  <c r="Z1682" i="31"/>
  <c r="Z1683" i="31"/>
  <c r="Z1684" i="31"/>
  <c r="Z1685" i="31"/>
  <c r="Z1686" i="31"/>
  <c r="Z1687" i="31"/>
  <c r="Z1688" i="31"/>
  <c r="Z1689" i="31"/>
  <c r="Z1690" i="31"/>
  <c r="Z1691" i="31"/>
  <c r="Z1692" i="31"/>
  <c r="Z1693" i="31"/>
  <c r="Z1694" i="31"/>
  <c r="Z1695" i="31"/>
  <c r="Z1696" i="31"/>
  <c r="Z1697" i="31"/>
  <c r="Z1698" i="31"/>
  <c r="Z1699" i="31"/>
  <c r="Z1700" i="31"/>
  <c r="Z1701" i="31"/>
  <c r="Z1702" i="31"/>
  <c r="Z1703" i="31"/>
  <c r="Z1704" i="31"/>
  <c r="Z1705" i="31"/>
  <c r="Z1706" i="31"/>
  <c r="Z1707" i="31"/>
  <c r="Z1708" i="31"/>
  <c r="Z1709" i="31"/>
  <c r="Z1710" i="31"/>
  <c r="Z1711" i="31"/>
  <c r="Z1712" i="31"/>
  <c r="Z1713" i="31"/>
  <c r="Z1714" i="31"/>
  <c r="Z1715" i="31"/>
  <c r="Z1716" i="31"/>
  <c r="Z1717" i="31"/>
  <c r="Z1718" i="31"/>
  <c r="Z1719" i="31"/>
  <c r="Z1720" i="31"/>
  <c r="Z1721" i="31"/>
  <c r="Z1722" i="31"/>
  <c r="Z1723" i="31"/>
  <c r="Z1724" i="31"/>
  <c r="Z1725" i="31"/>
  <c r="Z1726" i="31"/>
  <c r="Z1727" i="31"/>
  <c r="Z1728" i="31"/>
  <c r="Z1729" i="31"/>
  <c r="Z1730" i="31"/>
  <c r="Z1731" i="31"/>
  <c r="Z1732" i="31"/>
  <c r="Z1733" i="31"/>
  <c r="Z1734" i="31"/>
  <c r="Z1735" i="31"/>
  <c r="Z1736" i="31"/>
  <c r="Z1737" i="31"/>
  <c r="Z1738" i="31"/>
  <c r="Z1739" i="31"/>
  <c r="Z1740" i="31"/>
  <c r="Z1741" i="31"/>
  <c r="Z1742" i="31"/>
  <c r="Z1743" i="31"/>
  <c r="Z1744" i="31"/>
  <c r="Z1745" i="31"/>
  <c r="Z1746" i="31"/>
  <c r="Z1747" i="31"/>
  <c r="Z1748" i="31"/>
  <c r="Z1749" i="31"/>
  <c r="Z1750" i="31"/>
  <c r="Z1751" i="31"/>
  <c r="Z1752" i="31"/>
  <c r="Z1753" i="31"/>
  <c r="Z1754" i="31"/>
  <c r="Z1755" i="31"/>
  <c r="Z1756" i="31"/>
  <c r="Z1757" i="31"/>
  <c r="Z1758" i="31"/>
  <c r="Z1759" i="31"/>
  <c r="Z1760" i="31"/>
  <c r="Z1761" i="31"/>
  <c r="Z1762" i="31"/>
  <c r="Z1763" i="31"/>
  <c r="Z1764" i="31"/>
  <c r="Z1765" i="31"/>
  <c r="Z1766" i="31"/>
  <c r="Z1767" i="31"/>
  <c r="Z1768" i="31"/>
  <c r="Z1769" i="31"/>
  <c r="Z1770" i="31"/>
  <c r="Z1771" i="31"/>
  <c r="Z1772" i="31"/>
  <c r="Z1773" i="31"/>
  <c r="Z1774" i="31"/>
  <c r="Z1775" i="31"/>
  <c r="Z1776" i="31"/>
  <c r="Z1777" i="31"/>
  <c r="Z1778" i="31"/>
  <c r="Z1779" i="31"/>
  <c r="Z1780" i="31"/>
  <c r="Z1781" i="31"/>
  <c r="Z1782" i="31"/>
  <c r="Z1783" i="31"/>
  <c r="Z1784" i="31"/>
  <c r="Z1785" i="31"/>
  <c r="Z1786" i="31"/>
  <c r="Z1787" i="31"/>
  <c r="Z1788" i="31"/>
  <c r="Z1789" i="31"/>
  <c r="Z1790" i="31"/>
  <c r="Z1791" i="31"/>
  <c r="Z1792" i="31"/>
  <c r="Z1793" i="31"/>
  <c r="Z1794" i="31"/>
  <c r="Z1795" i="31"/>
  <c r="Z1796" i="31"/>
  <c r="Z1797" i="31"/>
  <c r="Z1798" i="31"/>
  <c r="Z1799" i="31"/>
  <c r="Z1800" i="31"/>
  <c r="Z1801" i="31"/>
  <c r="Z1802" i="31"/>
  <c r="Z1803" i="31"/>
  <c r="Z1804" i="31"/>
  <c r="Z1805" i="31"/>
  <c r="Z1806" i="31"/>
  <c r="Z1807" i="31"/>
  <c r="Z1808" i="31"/>
  <c r="Z1809" i="31"/>
  <c r="Z1810" i="31"/>
  <c r="Z1811" i="31"/>
  <c r="Z1812" i="31"/>
  <c r="Z1813" i="31"/>
  <c r="Z1814" i="31"/>
  <c r="Z1815" i="31"/>
  <c r="Z1816" i="31"/>
  <c r="Z1817" i="31"/>
  <c r="Z1818" i="31"/>
  <c r="Z1819" i="31"/>
  <c r="Z1820" i="31"/>
  <c r="Z1821" i="31"/>
  <c r="Z1822" i="31"/>
  <c r="Z1823" i="31"/>
  <c r="Z1824" i="31"/>
  <c r="Z1825" i="31"/>
  <c r="Z1826" i="31"/>
  <c r="Z1827" i="31"/>
  <c r="Z1828" i="31"/>
  <c r="Z1829" i="31"/>
  <c r="Z1830" i="31"/>
  <c r="Z1831" i="31"/>
  <c r="Z1832" i="31"/>
  <c r="Z1833" i="31"/>
  <c r="Z1834" i="31"/>
  <c r="Z1835" i="31"/>
  <c r="Z1836" i="31"/>
  <c r="Z1837" i="31"/>
  <c r="Z1838" i="31"/>
  <c r="Z1839" i="31"/>
  <c r="Z1840" i="31"/>
  <c r="Z1841" i="31"/>
  <c r="Z1842" i="31"/>
  <c r="Z1843" i="31"/>
  <c r="Z1844" i="31"/>
  <c r="Z1845" i="31"/>
  <c r="Z1846" i="31"/>
  <c r="Z1847" i="31"/>
  <c r="Z1848" i="31"/>
  <c r="Z1849" i="31"/>
  <c r="Z1850" i="31"/>
  <c r="Z1851" i="31"/>
  <c r="Z1852" i="31"/>
  <c r="Z1853" i="31"/>
  <c r="Z1854" i="31"/>
  <c r="Z1855" i="31"/>
  <c r="Z1856" i="31"/>
  <c r="Z1857" i="31"/>
  <c r="Z1858" i="31"/>
  <c r="Z1859" i="31"/>
  <c r="Z1860" i="31"/>
  <c r="Z1861" i="31"/>
  <c r="Z1862" i="31"/>
  <c r="Z1863" i="31"/>
  <c r="Z1864" i="31"/>
  <c r="Z1865" i="31"/>
  <c r="Z1866" i="31"/>
  <c r="Z1867" i="31"/>
  <c r="Z1868" i="31"/>
  <c r="Z1869" i="31"/>
  <c r="Z1870" i="31"/>
  <c r="Z1871" i="31"/>
  <c r="Z1872" i="31"/>
  <c r="Z1873" i="31"/>
  <c r="Z1874" i="31"/>
  <c r="Z1875" i="31"/>
  <c r="Z1876" i="31"/>
  <c r="Z1877" i="31"/>
  <c r="Z1878" i="31"/>
  <c r="Z1879" i="31"/>
  <c r="Z1880" i="31"/>
  <c r="Z1881" i="31"/>
  <c r="Z1882" i="31"/>
  <c r="Z1883" i="31"/>
  <c r="Z1884" i="31"/>
  <c r="Z1885" i="31"/>
  <c r="Z1886" i="31"/>
  <c r="Z1887" i="31"/>
  <c r="Z1888" i="31"/>
  <c r="Z1889" i="31"/>
  <c r="Z1890" i="31"/>
  <c r="Z1891" i="31"/>
  <c r="Z1892" i="31"/>
  <c r="Z1893" i="31"/>
  <c r="Z1894" i="31"/>
  <c r="Z1895" i="31"/>
  <c r="Z1896" i="31"/>
  <c r="Z1897" i="31"/>
  <c r="Z1898" i="31"/>
  <c r="Z1899" i="31"/>
  <c r="Z1900" i="31"/>
  <c r="Z1901" i="31"/>
  <c r="Z1902" i="31"/>
  <c r="Z1903" i="31"/>
  <c r="Z1904" i="31"/>
  <c r="Z1905" i="31"/>
  <c r="Z1906" i="31"/>
  <c r="Z1907" i="31"/>
  <c r="Z1908" i="31"/>
  <c r="Z1909" i="31"/>
  <c r="Z1910" i="31"/>
  <c r="Z1911" i="31"/>
  <c r="Z1912" i="31"/>
  <c r="Z1913" i="31"/>
  <c r="Z1914" i="31"/>
  <c r="Z1915" i="31"/>
  <c r="Z1916" i="31"/>
  <c r="Z1917" i="31"/>
  <c r="Z1918" i="31"/>
  <c r="Z1919" i="31"/>
  <c r="Z1920" i="31"/>
  <c r="Z1921" i="31"/>
  <c r="Z1922" i="31"/>
  <c r="Z1923" i="31"/>
  <c r="Z1924" i="31"/>
  <c r="Z1925" i="31"/>
  <c r="Z1926" i="31"/>
  <c r="Z1927" i="31"/>
  <c r="Z1928" i="31"/>
  <c r="Z1929" i="31"/>
  <c r="Z1930" i="31"/>
  <c r="Z1931" i="31"/>
  <c r="Z1932" i="31"/>
  <c r="Z1933" i="31"/>
  <c r="Z1934" i="31"/>
  <c r="Z1935" i="31"/>
  <c r="Z1936" i="31"/>
  <c r="Z1937" i="31"/>
  <c r="Z1938" i="31"/>
  <c r="Z1939" i="31"/>
  <c r="Z1940" i="31"/>
  <c r="Z1941" i="31"/>
  <c r="Z1942" i="31"/>
  <c r="Z1943" i="31"/>
  <c r="Z1944" i="31"/>
  <c r="Z1945" i="31"/>
  <c r="Z1946" i="31"/>
  <c r="Z1947" i="31"/>
  <c r="Z1948" i="31"/>
  <c r="Z1949" i="31"/>
  <c r="Z1950" i="31"/>
  <c r="Z1951" i="31"/>
  <c r="Z1952" i="31"/>
  <c r="Z1953" i="31"/>
  <c r="Z1954" i="31"/>
  <c r="Z1955" i="31"/>
  <c r="Z1956" i="31"/>
  <c r="Z1957" i="31"/>
  <c r="Z1958" i="31"/>
  <c r="Z1959" i="31"/>
  <c r="Z1960" i="31"/>
  <c r="Z1961" i="31"/>
  <c r="Z1962" i="31"/>
  <c r="Z1963" i="31"/>
  <c r="Z1964" i="31"/>
  <c r="Z1965" i="31"/>
  <c r="Z1966" i="31"/>
  <c r="Z1967" i="31"/>
  <c r="Z1968" i="31"/>
  <c r="Z1969" i="31"/>
  <c r="Z1970" i="31"/>
  <c r="Z1971" i="31"/>
  <c r="Z1972" i="31"/>
  <c r="Z1973" i="31"/>
  <c r="Z1974" i="31"/>
  <c r="Z1975" i="31"/>
  <c r="Z1976" i="31"/>
  <c r="Z1977" i="31"/>
  <c r="Z1978" i="31"/>
  <c r="Z1979" i="31"/>
  <c r="Z1980" i="31"/>
  <c r="Z1981" i="31"/>
  <c r="Z1982" i="31"/>
  <c r="Z1983" i="31"/>
  <c r="Z1984" i="31"/>
  <c r="Z1985" i="31"/>
  <c r="Z1986" i="31"/>
  <c r="Z1987" i="31"/>
  <c r="Z1988" i="31"/>
  <c r="Z1989" i="31"/>
  <c r="Z1990" i="31"/>
  <c r="Z1991" i="31"/>
  <c r="Z1992" i="31"/>
  <c r="Z1993" i="31"/>
  <c r="Z1994" i="31"/>
  <c r="Z1995" i="31"/>
  <c r="Z1996" i="31"/>
  <c r="Z1997" i="31"/>
  <c r="Z1998" i="31"/>
  <c r="Z1999" i="31"/>
  <c r="Z2000" i="31"/>
  <c r="Z2001" i="31"/>
  <c r="Z2002" i="31"/>
  <c r="Z2003" i="31"/>
  <c r="Z2004" i="31"/>
  <c r="Z2005" i="31"/>
  <c r="Z2006" i="31"/>
  <c r="Z2007" i="31"/>
  <c r="Z2008" i="31"/>
  <c r="Z2009" i="31"/>
  <c r="Z2010" i="31"/>
  <c r="Z2011" i="31"/>
  <c r="Z2012" i="31"/>
  <c r="Z2013" i="31"/>
  <c r="Z2014" i="31"/>
  <c r="Z2015" i="31"/>
  <c r="Z2016" i="31"/>
  <c r="Z2017" i="31"/>
  <c r="Z2018" i="31"/>
  <c r="Z2019" i="31"/>
  <c r="Z2020" i="31"/>
  <c r="Z2021" i="31"/>
  <c r="Z2022" i="31"/>
  <c r="Z2023" i="31"/>
  <c r="Z2024" i="31"/>
  <c r="Z2025" i="31"/>
  <c r="Z2026" i="31"/>
  <c r="Z2027" i="31"/>
  <c r="Z2028" i="31"/>
  <c r="Z2029" i="31"/>
  <c r="Z2030" i="31"/>
  <c r="Z2031" i="31"/>
  <c r="Z2032" i="31"/>
  <c r="Z2033" i="31"/>
  <c r="Z2034" i="31"/>
  <c r="Z2035" i="31"/>
  <c r="Z2036" i="31"/>
  <c r="Z2037" i="31"/>
  <c r="Z2038" i="31"/>
  <c r="Z2039" i="31"/>
  <c r="Z2040" i="31"/>
  <c r="Z2041" i="31"/>
  <c r="Z2042" i="31"/>
  <c r="Z2043" i="31"/>
  <c r="Z2044" i="31"/>
  <c r="Z2045" i="31"/>
  <c r="Z2046" i="31"/>
  <c r="Z2047" i="31"/>
  <c r="Z2048" i="31"/>
  <c r="Z2049" i="31"/>
  <c r="Z2050" i="31"/>
  <c r="Z2051" i="31"/>
  <c r="Z2052" i="31"/>
  <c r="Z2053" i="31"/>
  <c r="Z2054" i="31"/>
  <c r="Z2055" i="31"/>
  <c r="Z2056" i="31"/>
  <c r="Z2057" i="31"/>
  <c r="Z2058" i="31"/>
  <c r="Z2059" i="31"/>
  <c r="Z2060" i="31"/>
  <c r="Z2061" i="31"/>
  <c r="Z2062" i="31"/>
  <c r="Z2063" i="31"/>
  <c r="Z2064" i="31"/>
  <c r="Z2065" i="31"/>
  <c r="Z2066" i="31"/>
  <c r="Z2067" i="31"/>
  <c r="Z2068" i="31"/>
  <c r="Z2069" i="31"/>
  <c r="Z2070" i="31"/>
  <c r="Z2071" i="31"/>
  <c r="Z2072" i="31"/>
  <c r="Z2073" i="31"/>
  <c r="Z2074" i="31"/>
  <c r="Z2075" i="31"/>
  <c r="Z2076" i="31"/>
  <c r="Z2077" i="31"/>
  <c r="Z2078" i="31"/>
  <c r="Z2079" i="31"/>
  <c r="Z2080" i="31"/>
  <c r="Z2081" i="31"/>
  <c r="Z2082" i="31"/>
  <c r="Z2083" i="31"/>
  <c r="Z2084" i="31"/>
  <c r="Z2085" i="31"/>
  <c r="Z2086" i="31"/>
  <c r="Z2087" i="31"/>
  <c r="Z2088" i="31"/>
  <c r="Z2089" i="31"/>
  <c r="Z2090" i="31"/>
  <c r="Z2091" i="31"/>
  <c r="Z2092" i="31"/>
  <c r="Z2093" i="31"/>
  <c r="Z2094" i="31"/>
  <c r="Z2095" i="31"/>
  <c r="Z2096" i="31"/>
  <c r="Z2097" i="31"/>
  <c r="Z2098" i="31"/>
  <c r="Z2099" i="31"/>
  <c r="Z2100" i="31"/>
  <c r="Z2101" i="31"/>
  <c r="Z2102" i="31"/>
  <c r="Z2103" i="31"/>
  <c r="Z2104" i="31"/>
  <c r="Z2105" i="31"/>
  <c r="Z2106" i="31"/>
  <c r="Z2107" i="31"/>
  <c r="Z2108" i="31"/>
  <c r="Z2109" i="31"/>
  <c r="Z2110" i="31"/>
  <c r="Z2111" i="31"/>
  <c r="Z2112" i="31"/>
  <c r="Z2113" i="31"/>
  <c r="Z2114" i="31"/>
  <c r="Z2115" i="31"/>
  <c r="Z2116" i="31"/>
  <c r="Z2117" i="31"/>
  <c r="Z2118" i="31"/>
  <c r="Z2119" i="31"/>
  <c r="Z2120" i="31"/>
  <c r="Z2121" i="31"/>
  <c r="Z2122" i="31"/>
  <c r="Z2123" i="31"/>
  <c r="Z2124" i="31"/>
  <c r="Z2125" i="31"/>
  <c r="Z2126" i="31"/>
  <c r="Z2127" i="31"/>
  <c r="Z2128" i="31"/>
  <c r="Z2129" i="31"/>
  <c r="Z2130" i="31"/>
  <c r="Z2131" i="31"/>
  <c r="Z2132" i="31"/>
  <c r="Z2133" i="31"/>
  <c r="Z2134" i="31"/>
  <c r="Z2135" i="31"/>
  <c r="Z2136" i="31"/>
  <c r="Z2137" i="31"/>
  <c r="Z2138" i="31"/>
  <c r="Z2139" i="31"/>
  <c r="Z2140" i="31"/>
  <c r="Z2141" i="31"/>
  <c r="Z2142" i="31"/>
  <c r="Z2143" i="31"/>
  <c r="Z2144" i="31"/>
  <c r="Z2145" i="31"/>
  <c r="Z2146" i="31"/>
  <c r="Z2147" i="31"/>
  <c r="Z2148" i="31"/>
  <c r="Z2149" i="31"/>
  <c r="Z2150" i="31"/>
  <c r="Z2151" i="31"/>
  <c r="Z2152" i="31"/>
  <c r="Z2153" i="31"/>
  <c r="Z2154" i="31"/>
  <c r="Z2155" i="31"/>
  <c r="Z2156" i="31"/>
  <c r="Z2157" i="31"/>
  <c r="Z2158" i="31"/>
  <c r="Z2159" i="31"/>
  <c r="Z2160" i="31"/>
  <c r="Z2161" i="31"/>
  <c r="Z2162" i="31"/>
  <c r="Z2163" i="31"/>
  <c r="Z2164" i="31"/>
  <c r="Z2165" i="31"/>
  <c r="Z2166" i="31"/>
  <c r="Z2167" i="31"/>
  <c r="Z2168" i="31"/>
  <c r="Z2169" i="31"/>
  <c r="Z2170" i="31"/>
  <c r="Z2171" i="31"/>
  <c r="Z2172" i="31"/>
  <c r="Z2173" i="31"/>
  <c r="Z2174" i="31"/>
  <c r="Z2175" i="31"/>
  <c r="Z2176" i="31"/>
  <c r="Z2177" i="31"/>
  <c r="Z2178" i="31"/>
  <c r="Z2179" i="31"/>
  <c r="Z2180" i="31"/>
  <c r="Z2181" i="31"/>
  <c r="Z2182" i="31"/>
  <c r="Z2183" i="31"/>
  <c r="Z2184" i="31"/>
  <c r="Z2185" i="31"/>
  <c r="Z2186" i="31"/>
  <c r="Z2187" i="31"/>
  <c r="Z2188" i="31"/>
  <c r="Z2189" i="31"/>
  <c r="Z2190" i="31"/>
  <c r="Z2191" i="31"/>
  <c r="Z2192" i="31"/>
  <c r="Z2193" i="31"/>
  <c r="Z2194" i="31"/>
  <c r="Z2195" i="31"/>
  <c r="Z2196" i="31"/>
  <c r="Z2197" i="31"/>
  <c r="Z2198" i="31"/>
  <c r="Z2199" i="31"/>
  <c r="Z2200" i="31"/>
  <c r="Z2201" i="31"/>
  <c r="Z2202" i="31"/>
  <c r="Z2203" i="31"/>
  <c r="Z2204" i="31"/>
  <c r="Z2205" i="31"/>
  <c r="Z2206" i="31"/>
  <c r="Z2207" i="31"/>
  <c r="Z2208" i="31"/>
  <c r="Z2209" i="31"/>
  <c r="Z2210" i="31"/>
  <c r="Z2211" i="31"/>
  <c r="Z2212" i="31"/>
  <c r="Z2213" i="31"/>
  <c r="Z2214" i="31"/>
  <c r="Z2215" i="31"/>
  <c r="Z2216" i="31"/>
  <c r="Z2217" i="31"/>
  <c r="Z2218" i="31"/>
  <c r="Z2219" i="31"/>
  <c r="Z2220" i="31"/>
  <c r="Z2221" i="31"/>
  <c r="Z2222" i="31"/>
  <c r="Z2223" i="31"/>
  <c r="Z2224" i="31"/>
  <c r="Z2225" i="31"/>
  <c r="Z2226" i="31"/>
  <c r="Z2227" i="31"/>
  <c r="Z2228" i="31"/>
  <c r="Z2229" i="31"/>
  <c r="Z2230" i="31"/>
  <c r="Z2231" i="31"/>
  <c r="Z2232" i="31"/>
  <c r="Z2233" i="31"/>
  <c r="Z2234" i="31"/>
  <c r="Z2235" i="31"/>
  <c r="Z2236" i="31"/>
  <c r="Z2237" i="31"/>
  <c r="Z2238" i="31"/>
  <c r="Z2239" i="31"/>
  <c r="Z2240" i="31"/>
  <c r="Z2241" i="31"/>
  <c r="Z2242" i="31"/>
  <c r="Z2243" i="31"/>
  <c r="Z2244" i="31"/>
  <c r="Z2245" i="31"/>
  <c r="Z2246" i="31"/>
  <c r="Z2247" i="31"/>
  <c r="Z2248" i="31"/>
  <c r="Z2249" i="31"/>
  <c r="Z2250" i="31"/>
  <c r="Z2251" i="31"/>
  <c r="Z2252" i="31"/>
  <c r="Z2253" i="31"/>
  <c r="Z2254" i="31"/>
  <c r="Z2255" i="31"/>
  <c r="Z2256" i="31"/>
  <c r="Z2257" i="31"/>
  <c r="Z2258" i="31"/>
  <c r="Z2259" i="31"/>
  <c r="Z2260" i="31"/>
  <c r="Z2261" i="31"/>
  <c r="Z2262" i="31"/>
  <c r="Z2263" i="31"/>
  <c r="Z2264" i="31"/>
  <c r="Z2265" i="31"/>
  <c r="Z2266" i="31"/>
  <c r="Z2267" i="31"/>
  <c r="Z2268" i="31"/>
  <c r="Z2269" i="31"/>
  <c r="Z2270" i="31"/>
  <c r="Z2271" i="31"/>
  <c r="Z2272" i="31"/>
  <c r="Z2273" i="31"/>
  <c r="Z2274" i="31"/>
  <c r="Z2275" i="31"/>
  <c r="Z2276" i="31"/>
  <c r="Z2277" i="31"/>
  <c r="Z2278" i="31"/>
  <c r="Z2279" i="31"/>
  <c r="Z2280" i="31"/>
  <c r="Z2281" i="31"/>
  <c r="Z2282" i="31"/>
  <c r="Z2283" i="31"/>
  <c r="Z2284" i="31"/>
  <c r="Z2285" i="31"/>
  <c r="Z2286" i="31"/>
  <c r="Z2287" i="31"/>
  <c r="Z2288" i="31"/>
  <c r="Z2289" i="31"/>
  <c r="Z2290" i="31"/>
  <c r="Z2291" i="31"/>
  <c r="Z2292" i="31"/>
  <c r="Z2293" i="31"/>
  <c r="Z2294" i="31"/>
  <c r="Z2295" i="31"/>
  <c r="Z2296" i="31"/>
  <c r="Z2297" i="31"/>
  <c r="Z2298" i="31"/>
  <c r="Z2299" i="31"/>
  <c r="Z2300" i="31"/>
  <c r="Z2301" i="31"/>
  <c r="Z2302" i="31"/>
  <c r="Z2303" i="31"/>
  <c r="Z2304" i="31"/>
  <c r="Z2305" i="31"/>
  <c r="Z2306" i="31"/>
  <c r="Z2307" i="31"/>
  <c r="Z2308" i="31"/>
  <c r="Z2309" i="31"/>
  <c r="Z2310" i="31"/>
  <c r="Z2311" i="31"/>
  <c r="Z2312" i="31"/>
  <c r="Z2313" i="31"/>
  <c r="Z2314" i="31"/>
  <c r="Z2315" i="31"/>
  <c r="Z2316" i="31"/>
  <c r="Z2317" i="31"/>
  <c r="Z2318" i="31"/>
  <c r="Z2319" i="31"/>
  <c r="Z2320" i="31"/>
  <c r="Z2321" i="31"/>
  <c r="Z2322" i="31"/>
  <c r="Z2323" i="31"/>
  <c r="Z2324" i="31"/>
  <c r="Z2325" i="31"/>
  <c r="Z2326" i="31"/>
  <c r="Z2327" i="31"/>
  <c r="Z2328" i="31"/>
  <c r="Z2329" i="31"/>
  <c r="Z2330" i="31"/>
  <c r="Z2331" i="31"/>
  <c r="Z2332" i="31"/>
  <c r="Z2333" i="31"/>
  <c r="Z2334" i="31"/>
  <c r="Z2335" i="31"/>
  <c r="Z2336" i="31"/>
  <c r="Z2337" i="31"/>
  <c r="Z2338" i="31"/>
  <c r="Z2339" i="31"/>
  <c r="Z2340" i="31"/>
  <c r="Z2341" i="31"/>
  <c r="Z2342" i="31"/>
  <c r="Z2343" i="31"/>
  <c r="Z2344" i="31"/>
  <c r="Z2345" i="31"/>
  <c r="Z2346" i="31"/>
  <c r="Z2347" i="31"/>
  <c r="Z2348" i="31"/>
  <c r="Z2349" i="31"/>
  <c r="Z2350" i="31"/>
  <c r="Z2351" i="31"/>
  <c r="Z2352" i="31"/>
  <c r="Z2353" i="31"/>
  <c r="Z2354" i="31"/>
  <c r="Z2355" i="31"/>
  <c r="Z2356" i="31"/>
  <c r="Z2357" i="31"/>
  <c r="Z2358" i="31"/>
  <c r="Z2359" i="31"/>
  <c r="Z2360" i="31"/>
  <c r="Z2361" i="31"/>
  <c r="Z2362" i="31"/>
  <c r="Z2363" i="31"/>
  <c r="Z2364" i="31"/>
  <c r="Z2365" i="31"/>
  <c r="Z2366" i="31"/>
  <c r="Z2367" i="31"/>
  <c r="Z2368" i="31"/>
  <c r="Z2369" i="31"/>
  <c r="Z2370" i="31"/>
  <c r="Z2371" i="31"/>
  <c r="Z2372" i="31"/>
  <c r="Z2373" i="31"/>
  <c r="Z2374" i="31"/>
  <c r="Z2375" i="31"/>
  <c r="Z2376" i="31"/>
  <c r="Z2377" i="31"/>
  <c r="Z2378" i="31"/>
  <c r="Z2379" i="31"/>
  <c r="Z2380" i="31"/>
  <c r="Z2381" i="31"/>
  <c r="Z2382" i="31"/>
  <c r="Z2383" i="31"/>
  <c r="Z2384" i="31"/>
  <c r="Z2385" i="31"/>
  <c r="Z2386" i="31"/>
  <c r="Z2387" i="31"/>
  <c r="Z2388" i="31"/>
  <c r="Z2389" i="31"/>
  <c r="Z2390" i="31"/>
  <c r="Z2391" i="31"/>
  <c r="Z2392" i="31"/>
  <c r="Z2393" i="31"/>
  <c r="Z2394" i="31"/>
  <c r="Z2395" i="31"/>
  <c r="Z2396" i="31"/>
  <c r="Z2397" i="31"/>
  <c r="Z2398" i="31"/>
  <c r="Z2399" i="31"/>
  <c r="Z2400" i="31"/>
  <c r="Z2401" i="31"/>
  <c r="Z2402" i="31"/>
  <c r="Z2403" i="31"/>
  <c r="Z2404" i="31"/>
  <c r="Z2405" i="31"/>
  <c r="Z2406" i="31"/>
  <c r="Z2407" i="31"/>
  <c r="Z2408" i="31"/>
  <c r="Z2409" i="31"/>
  <c r="Z2410" i="31"/>
  <c r="Z2411" i="31"/>
  <c r="Z2412" i="31"/>
  <c r="Z2413" i="31"/>
  <c r="Z2414" i="31"/>
  <c r="Z2415" i="31"/>
  <c r="Z2416" i="31"/>
  <c r="Z2417" i="31"/>
  <c r="Z2418" i="31"/>
  <c r="Z2419" i="31"/>
  <c r="Z2420" i="31"/>
  <c r="Z2421" i="31"/>
  <c r="Z2422" i="31"/>
  <c r="Z2423" i="31"/>
  <c r="Z2424" i="31"/>
  <c r="Z2425" i="31"/>
  <c r="Z2426" i="31"/>
  <c r="Z2427" i="31"/>
  <c r="Z2428" i="31"/>
  <c r="Z2429" i="31"/>
  <c r="Z2430" i="31"/>
  <c r="Z2431" i="31"/>
  <c r="Z2432" i="31"/>
  <c r="Z2433" i="31"/>
  <c r="Z2434" i="31"/>
  <c r="Z2435" i="31"/>
  <c r="Z2436" i="31"/>
  <c r="Z2437" i="31"/>
  <c r="Z2438" i="31"/>
  <c r="Z2439" i="31"/>
  <c r="Z2440" i="31"/>
  <c r="Z2441" i="31"/>
  <c r="Z2442" i="31"/>
  <c r="Z2443" i="31"/>
  <c r="Z2444" i="31"/>
  <c r="Z2445" i="31"/>
  <c r="Z2446" i="31"/>
  <c r="Z2447" i="31"/>
  <c r="Z2448" i="31"/>
  <c r="Z2449" i="31"/>
  <c r="Z2450" i="31"/>
  <c r="Z2451" i="31"/>
  <c r="Z2452" i="31"/>
  <c r="Z2453" i="31"/>
  <c r="Z2454" i="31"/>
  <c r="Z2455" i="31"/>
  <c r="Z2456" i="31"/>
  <c r="Z2457" i="31"/>
  <c r="Z2458" i="31"/>
  <c r="Z2459" i="31"/>
  <c r="Z2460" i="31"/>
  <c r="Z2461" i="31"/>
  <c r="Z2462" i="31"/>
  <c r="Z2463" i="31"/>
  <c r="Z2464" i="31"/>
  <c r="Z2465" i="31"/>
  <c r="Z2466" i="31"/>
  <c r="Z2467" i="31"/>
  <c r="Z2468" i="31"/>
  <c r="Z2469" i="31"/>
  <c r="Z2470" i="31"/>
  <c r="Z2471" i="31"/>
  <c r="Z2472" i="31"/>
  <c r="Z2473" i="31"/>
  <c r="Z2474" i="31"/>
  <c r="Z2475" i="31"/>
  <c r="Z2476" i="31"/>
  <c r="Z2477" i="31"/>
  <c r="Z2478" i="31"/>
  <c r="Z2479" i="31"/>
  <c r="Z2480" i="31"/>
  <c r="Z2481" i="31"/>
  <c r="Z2482" i="31"/>
  <c r="Z2483" i="31"/>
  <c r="Z2484" i="31"/>
  <c r="Z2485" i="31"/>
  <c r="Z2486" i="31"/>
  <c r="Z2487" i="31"/>
  <c r="Z2488" i="31"/>
  <c r="Z2489" i="31"/>
  <c r="Z2490" i="31"/>
  <c r="Z2491" i="31"/>
  <c r="Z2492" i="31"/>
  <c r="Z2493" i="31"/>
  <c r="Z2494" i="31"/>
  <c r="Z2495" i="31"/>
  <c r="Z2496" i="31"/>
  <c r="Z2497" i="31"/>
  <c r="Z2498" i="31"/>
  <c r="Z2499" i="31"/>
  <c r="Z2500" i="31"/>
  <c r="Z2501" i="31"/>
  <c r="Z2502" i="31"/>
  <c r="Z2503" i="31"/>
  <c r="Z2504" i="31"/>
  <c r="Z2505" i="31"/>
  <c r="Z2506" i="31"/>
  <c r="Z2507" i="31"/>
  <c r="Z2508" i="31"/>
  <c r="Z2509" i="31"/>
  <c r="Z2510" i="31"/>
  <c r="Z2511" i="31"/>
  <c r="Z2512" i="31"/>
  <c r="Z2513" i="31"/>
  <c r="Z2514" i="31"/>
  <c r="Z2515" i="31"/>
  <c r="Z2516" i="31"/>
  <c r="Z2517" i="31"/>
  <c r="Z2518" i="31"/>
  <c r="Z2519" i="31"/>
  <c r="Z2520" i="31"/>
  <c r="Z2521" i="31"/>
  <c r="Z2522" i="31"/>
  <c r="Z2523" i="31"/>
  <c r="Z2524" i="31"/>
  <c r="Z2525" i="31"/>
  <c r="Z2526" i="31"/>
  <c r="Z2527" i="31"/>
  <c r="Z2528" i="31"/>
  <c r="Z2529" i="31"/>
  <c r="Z2530" i="31"/>
  <c r="Z2531" i="31"/>
  <c r="Z2532" i="31"/>
  <c r="Z2533" i="31"/>
  <c r="Z2534" i="31"/>
  <c r="Z2535" i="31"/>
  <c r="Z2536" i="31"/>
  <c r="Z2537" i="31"/>
  <c r="Z2538" i="31"/>
  <c r="Z2539" i="31"/>
  <c r="Z2540" i="31"/>
  <c r="Z2541" i="31"/>
  <c r="Z2542" i="31"/>
  <c r="Z2543" i="31"/>
  <c r="Z2544" i="31"/>
  <c r="Z2545" i="31"/>
  <c r="Z2546" i="31"/>
  <c r="Z2547" i="31"/>
  <c r="Z2548" i="31"/>
  <c r="Z2549" i="31"/>
  <c r="Z2550" i="31"/>
  <c r="Z2551" i="31"/>
  <c r="Z2552" i="31"/>
  <c r="Z2553" i="31"/>
  <c r="Z2554" i="31"/>
  <c r="Z2555" i="31"/>
  <c r="Z2556" i="31"/>
  <c r="Z2557" i="31"/>
  <c r="Z2558" i="31"/>
  <c r="Z2559" i="31"/>
  <c r="Z2560" i="31"/>
  <c r="Z2561" i="31"/>
  <c r="Z2562" i="31"/>
  <c r="Z2563" i="31"/>
  <c r="Z2564" i="31"/>
  <c r="Z2565" i="31"/>
  <c r="Z2566" i="31"/>
  <c r="Z2567" i="31"/>
  <c r="Z2568" i="31"/>
  <c r="Z2569" i="31"/>
  <c r="Z2570" i="31"/>
  <c r="Z2571" i="31"/>
  <c r="Z2572" i="31"/>
  <c r="Z2573" i="31"/>
  <c r="Z2574" i="31"/>
  <c r="Z2575" i="31"/>
  <c r="Z2576" i="31"/>
  <c r="Z2577" i="31"/>
  <c r="Z2578" i="31"/>
  <c r="Z2579" i="31"/>
  <c r="Z2580" i="31"/>
  <c r="Z2581" i="31"/>
  <c r="Z2582" i="31"/>
  <c r="Z2583" i="31"/>
  <c r="Z2584" i="31"/>
  <c r="Z2585" i="31"/>
  <c r="Z2586" i="31"/>
  <c r="Z2587" i="31"/>
  <c r="Z2588" i="31"/>
  <c r="Z2589" i="31"/>
  <c r="Z2590" i="31"/>
  <c r="Z2591" i="31"/>
  <c r="Z2592" i="31"/>
  <c r="Z2593" i="31"/>
  <c r="Z2594" i="31"/>
  <c r="Z2595" i="31"/>
  <c r="Z2596" i="31"/>
  <c r="Z2597" i="31"/>
  <c r="Z2598" i="31"/>
  <c r="Z2599" i="31"/>
  <c r="Z2600" i="31"/>
  <c r="Z2601" i="31"/>
  <c r="Z2602" i="31"/>
  <c r="Z2603" i="31"/>
  <c r="Z2604" i="31"/>
  <c r="Z2605" i="31"/>
  <c r="Z2606" i="31"/>
  <c r="Z2607" i="31"/>
  <c r="Z2608" i="31"/>
  <c r="Z2609" i="31"/>
  <c r="Z2610" i="31"/>
  <c r="Z2611" i="31"/>
  <c r="Z2612" i="31"/>
  <c r="Z2613" i="31"/>
  <c r="Z2614" i="31"/>
  <c r="Z2615" i="31"/>
  <c r="Z2616" i="31"/>
  <c r="Z2617" i="31"/>
  <c r="Z2618" i="31"/>
  <c r="Z2619" i="31"/>
  <c r="Z2620" i="31"/>
  <c r="Z2621" i="31"/>
  <c r="Z2622" i="31"/>
  <c r="Z2623" i="31"/>
  <c r="Z2624" i="31"/>
  <c r="Z2625" i="31"/>
  <c r="Z2626" i="31"/>
  <c r="Z2627" i="31"/>
  <c r="Z2628" i="31"/>
  <c r="Z2629" i="31"/>
  <c r="Z2630" i="31"/>
  <c r="Z2631" i="31"/>
  <c r="Z2632" i="31"/>
  <c r="Z2633" i="31"/>
  <c r="Z2634" i="31"/>
  <c r="Z2635" i="31"/>
  <c r="Z2636" i="31"/>
  <c r="Z2637" i="31"/>
  <c r="Z2638" i="31"/>
  <c r="Z2639" i="31"/>
  <c r="Z2640" i="31"/>
  <c r="Z2641" i="31"/>
  <c r="Z2642" i="31"/>
  <c r="Z2643" i="31"/>
  <c r="Z2644" i="31"/>
  <c r="Z2645" i="31"/>
  <c r="Z2646" i="31"/>
  <c r="Z2647" i="31"/>
  <c r="Z2648" i="31"/>
  <c r="Z2649" i="31"/>
  <c r="Z2650" i="31"/>
  <c r="Z2651" i="31"/>
  <c r="Z2652" i="31"/>
  <c r="Z2653" i="31"/>
  <c r="Z2654" i="31"/>
  <c r="Z2655" i="31"/>
  <c r="Z2656" i="31"/>
  <c r="Z2657" i="31"/>
  <c r="Z2658" i="31"/>
  <c r="Z2659" i="31"/>
  <c r="Z2660" i="31"/>
  <c r="Z2661" i="31"/>
  <c r="Z2662" i="31"/>
  <c r="Z2663" i="31"/>
  <c r="Z2664" i="31"/>
  <c r="Z2665" i="31"/>
  <c r="Z2666" i="31"/>
  <c r="Z2667" i="31"/>
  <c r="Z2668" i="31"/>
  <c r="Z2669" i="31"/>
  <c r="Z2670" i="31"/>
  <c r="Z2671" i="31"/>
  <c r="Z2672" i="31"/>
  <c r="Z2673" i="31"/>
  <c r="Z2674" i="31"/>
  <c r="Z2675" i="31"/>
  <c r="Z2676" i="31"/>
  <c r="Z2677" i="31"/>
  <c r="Z2678" i="31"/>
  <c r="Z2679" i="31"/>
  <c r="Z2680" i="31"/>
  <c r="Z2681" i="31"/>
  <c r="Z2682" i="31"/>
  <c r="Z2683" i="31"/>
  <c r="Z2684" i="31"/>
  <c r="Z2685" i="31"/>
  <c r="Z2686" i="31"/>
  <c r="Z2687" i="31"/>
  <c r="Z2688" i="31"/>
  <c r="Z2689" i="31"/>
  <c r="Z2690" i="31"/>
  <c r="Z2691" i="31"/>
  <c r="Z2692" i="31"/>
  <c r="Z2693" i="31"/>
  <c r="Z2694" i="31"/>
  <c r="Z2695" i="31"/>
  <c r="Z2696" i="31"/>
  <c r="Z2697" i="31"/>
  <c r="Z2698" i="31"/>
  <c r="Z2699" i="31"/>
  <c r="Z2700" i="31"/>
  <c r="Z2701" i="31"/>
  <c r="Z2702" i="31"/>
  <c r="Z2703" i="31"/>
  <c r="Z2704" i="31"/>
  <c r="Z2705" i="31"/>
  <c r="Z2706" i="31"/>
  <c r="Z2707" i="31"/>
  <c r="Z2708" i="31"/>
  <c r="Z2709" i="31"/>
  <c r="Z2710" i="31"/>
  <c r="Z2711" i="31"/>
  <c r="Z2712" i="31"/>
  <c r="Z2713" i="31"/>
  <c r="Z2714" i="31"/>
  <c r="Z2715" i="31"/>
  <c r="Z2716" i="31"/>
  <c r="Z2717" i="31"/>
  <c r="Z2718" i="31"/>
  <c r="Z2719" i="31"/>
  <c r="Z2720" i="31"/>
  <c r="Z2721" i="31"/>
  <c r="Z2722" i="31"/>
  <c r="Z2723" i="31"/>
  <c r="Z2724" i="31"/>
  <c r="Z2725" i="31"/>
  <c r="Z2726" i="31"/>
  <c r="Z2727" i="31"/>
  <c r="Z2728" i="31"/>
  <c r="Z2729" i="31"/>
  <c r="Z2730" i="31"/>
  <c r="Z2731" i="31"/>
  <c r="Z2732" i="31"/>
  <c r="Z2733" i="31"/>
  <c r="Z2734" i="31"/>
  <c r="Z2735" i="31"/>
  <c r="Z2736" i="31"/>
  <c r="Z2737" i="31"/>
  <c r="Z2738" i="31"/>
  <c r="Z2739" i="31"/>
  <c r="Z2740" i="31"/>
  <c r="Z2741" i="31"/>
  <c r="Z2742" i="31"/>
  <c r="Z2743" i="31"/>
  <c r="Z2744" i="31"/>
  <c r="Z2745" i="31"/>
  <c r="Z2746" i="31"/>
  <c r="Z2747" i="31"/>
  <c r="Z2748" i="31"/>
  <c r="Z2749" i="31"/>
  <c r="Z2750" i="31"/>
  <c r="Z2751" i="31"/>
  <c r="Z2752" i="31"/>
  <c r="Z2753" i="31"/>
  <c r="Z2754" i="31"/>
  <c r="Z2755" i="31"/>
  <c r="Z2756" i="31"/>
  <c r="Z2757" i="31"/>
  <c r="Z2758" i="31"/>
  <c r="Z2759" i="31"/>
  <c r="Z2760" i="31"/>
  <c r="Z2761" i="31"/>
  <c r="Z2762" i="31"/>
  <c r="Z2763" i="31"/>
  <c r="Z2764" i="31"/>
  <c r="Z2765" i="31"/>
  <c r="Z2766" i="31"/>
  <c r="Z2767" i="31"/>
  <c r="Z2768" i="31"/>
  <c r="Z2769" i="31"/>
  <c r="Z2770" i="31"/>
  <c r="Z2771" i="31"/>
  <c r="Z2772" i="31"/>
  <c r="Z2773" i="31"/>
  <c r="Z2774" i="31"/>
  <c r="Z2775" i="31"/>
  <c r="Z2776" i="31"/>
  <c r="Z2777" i="31"/>
  <c r="Z2778" i="31"/>
  <c r="Z2779" i="31"/>
  <c r="Z2780" i="31"/>
  <c r="Z2781" i="31"/>
  <c r="Z2782" i="31"/>
  <c r="Z2783" i="31"/>
  <c r="Z2784" i="31"/>
  <c r="Z2785" i="31"/>
  <c r="Z2786" i="31"/>
  <c r="Z2787" i="31"/>
  <c r="Z2788" i="31"/>
  <c r="Z2789" i="31"/>
  <c r="Z2790" i="31"/>
  <c r="Z2791" i="31"/>
  <c r="Z2792" i="31"/>
  <c r="Z2793" i="31"/>
  <c r="Z2794" i="31"/>
  <c r="Z2795" i="31"/>
  <c r="Z2796" i="31"/>
  <c r="Z2797" i="31"/>
  <c r="Z2798" i="31"/>
  <c r="Z2799" i="31"/>
  <c r="Z2800" i="31"/>
  <c r="Z2801" i="31"/>
  <c r="Z2802" i="31"/>
  <c r="Z2803" i="31"/>
  <c r="Z2804" i="31"/>
  <c r="Z2805" i="31"/>
  <c r="Z2806" i="31"/>
  <c r="Z2807" i="31"/>
  <c r="Z2808" i="31"/>
  <c r="Z2809" i="31"/>
  <c r="Z2810" i="31"/>
  <c r="Z2811" i="31"/>
  <c r="Z2812" i="31"/>
  <c r="Z2813" i="31"/>
  <c r="Z2814" i="31"/>
  <c r="Z2815" i="31"/>
  <c r="Z2816" i="31"/>
  <c r="Z2817" i="31"/>
  <c r="Z2818" i="31"/>
  <c r="Z2819" i="31"/>
  <c r="Z2820" i="31"/>
  <c r="Z2821" i="31"/>
  <c r="Z2822" i="31"/>
  <c r="Z2823" i="31"/>
  <c r="Z2824" i="31"/>
  <c r="Z2825" i="31"/>
  <c r="Z2826" i="31"/>
  <c r="Z2827" i="31"/>
  <c r="Z2828" i="31"/>
  <c r="Z2829" i="31"/>
  <c r="Z2830" i="31"/>
  <c r="Z2831" i="31"/>
  <c r="Z2832" i="31"/>
  <c r="Z2833" i="31"/>
  <c r="Z2834" i="31"/>
  <c r="Z2835" i="31"/>
  <c r="Z2836" i="31"/>
  <c r="Z2837" i="31"/>
  <c r="Z2838" i="31"/>
  <c r="Z2839" i="31"/>
  <c r="Z2840" i="31"/>
  <c r="Z2841" i="31"/>
  <c r="Z2842" i="31"/>
  <c r="Z2843" i="31"/>
  <c r="Z2844" i="31"/>
  <c r="Z2845" i="31"/>
  <c r="Z2846" i="31"/>
  <c r="Z2847" i="31"/>
  <c r="Z2848" i="31"/>
  <c r="Z2849" i="31"/>
  <c r="Z2850" i="31"/>
  <c r="Z2851" i="31"/>
  <c r="Z2852" i="31"/>
  <c r="Z2853" i="31"/>
  <c r="Z2854" i="31"/>
  <c r="Z2855" i="31"/>
  <c r="Z2856" i="31"/>
  <c r="Z2857" i="31"/>
  <c r="Z2858" i="31"/>
  <c r="Z2859" i="31"/>
  <c r="Z2860" i="31"/>
  <c r="Z2861" i="31"/>
  <c r="Z2862" i="31"/>
  <c r="Z2863" i="31"/>
  <c r="Z2864" i="31"/>
  <c r="Z2865" i="31"/>
  <c r="Z2866" i="31"/>
  <c r="Z2867" i="31"/>
  <c r="Z2868" i="31"/>
  <c r="Z2869" i="31"/>
  <c r="Z2870" i="31"/>
  <c r="Z2871" i="31"/>
  <c r="Z2872" i="31"/>
  <c r="Z2873" i="31"/>
  <c r="Z2874" i="31"/>
  <c r="Z2875" i="31"/>
  <c r="Z2876" i="31"/>
  <c r="Z2877" i="31"/>
  <c r="Z2878" i="31"/>
  <c r="Z2879" i="31"/>
  <c r="Z2880" i="31"/>
  <c r="Z2881" i="31"/>
  <c r="Z2882" i="31"/>
  <c r="Z2883" i="31"/>
  <c r="Z2884" i="31"/>
  <c r="Z2885" i="31"/>
  <c r="Z2886" i="31"/>
  <c r="Z2887" i="31"/>
  <c r="Z2888" i="31"/>
  <c r="Z2889" i="31"/>
  <c r="Z2890" i="31"/>
  <c r="Z2891" i="31"/>
  <c r="Z2892" i="31"/>
  <c r="Z2893" i="31"/>
  <c r="Z2894" i="31"/>
  <c r="Z2895" i="31"/>
  <c r="Z2896" i="31"/>
  <c r="Z2897" i="31"/>
  <c r="Z2898" i="31"/>
  <c r="Z2899" i="31"/>
  <c r="Z2900" i="31"/>
  <c r="Z2901" i="31"/>
  <c r="Z2902" i="31"/>
  <c r="Z2903" i="31"/>
  <c r="Z2904" i="31"/>
  <c r="Z2905" i="31"/>
  <c r="Z2906" i="31"/>
  <c r="Z2907" i="31"/>
  <c r="Z2908" i="31"/>
  <c r="Z2909" i="31"/>
  <c r="Z2910" i="31"/>
  <c r="Z2911" i="31"/>
  <c r="Z2912" i="31"/>
  <c r="Z2913" i="31"/>
  <c r="Z2914" i="31"/>
  <c r="Z2915" i="31"/>
  <c r="Z2916" i="31"/>
  <c r="Z2917" i="31"/>
  <c r="Z2918" i="31"/>
  <c r="Z2919" i="31"/>
  <c r="Z2920" i="31"/>
  <c r="Z2921" i="31"/>
  <c r="Z2922" i="31"/>
  <c r="Z2923" i="31"/>
  <c r="Z2924" i="31"/>
  <c r="Z2925" i="31"/>
  <c r="Z2926" i="31"/>
  <c r="Z2927" i="31"/>
  <c r="Z2928" i="31"/>
  <c r="Z2929" i="31"/>
  <c r="Z2930" i="31"/>
  <c r="Z2931" i="31"/>
  <c r="Z2932" i="31"/>
  <c r="Z2933" i="31"/>
  <c r="Z2934" i="31"/>
  <c r="Z2935" i="31"/>
  <c r="Z2936" i="31"/>
  <c r="Z2937" i="31"/>
  <c r="Z2938" i="31"/>
  <c r="Z2939" i="31"/>
  <c r="Z2940" i="31"/>
  <c r="Z2941" i="31"/>
  <c r="Z2942" i="31"/>
  <c r="Z2943" i="31"/>
  <c r="Z2944" i="31"/>
  <c r="Z2945" i="31"/>
  <c r="Z2946" i="31"/>
  <c r="Z2947" i="31"/>
  <c r="Z2948" i="31"/>
  <c r="Z2949" i="31"/>
  <c r="Z2950" i="31"/>
  <c r="Z2951" i="31"/>
  <c r="Z2952" i="31"/>
  <c r="Z2953" i="31"/>
  <c r="Z2954" i="31"/>
  <c r="Z2955" i="31"/>
  <c r="Z2956" i="31"/>
  <c r="Z2957" i="31"/>
  <c r="Z2958" i="31"/>
  <c r="Z2959" i="31"/>
  <c r="Z2960" i="31"/>
  <c r="Z2961" i="31"/>
  <c r="Z2962" i="31"/>
  <c r="Z2963" i="31"/>
  <c r="Z2964" i="31"/>
  <c r="Z2965" i="31"/>
  <c r="Z2966" i="31"/>
  <c r="Z2967" i="31"/>
  <c r="Z2968" i="31"/>
  <c r="Z2969" i="31"/>
  <c r="Z2970" i="31"/>
  <c r="Z2971" i="31"/>
  <c r="Z2972" i="31"/>
  <c r="Z2973" i="31"/>
  <c r="Z2974" i="31"/>
  <c r="Z2975" i="31"/>
  <c r="Z2976" i="31"/>
  <c r="Z2977" i="31"/>
  <c r="Z2978" i="31"/>
  <c r="Z2979" i="31"/>
  <c r="Z2980" i="31"/>
  <c r="Z2981" i="31"/>
  <c r="Z2982" i="31"/>
  <c r="Z2983" i="31"/>
  <c r="Z2984" i="31"/>
  <c r="Z2985" i="31"/>
  <c r="Z2986" i="31"/>
  <c r="Z2987" i="31"/>
  <c r="Z2988" i="31"/>
  <c r="Z2989" i="31"/>
  <c r="Z2990" i="31"/>
  <c r="Z2991" i="31"/>
  <c r="Z2992" i="31"/>
  <c r="Z2993" i="31"/>
  <c r="Z2994" i="31"/>
  <c r="Z2995" i="31"/>
  <c r="Z2996" i="31"/>
  <c r="Z2997" i="31"/>
  <c r="Z2998" i="31"/>
  <c r="Z2999" i="31"/>
  <c r="Z3000" i="31"/>
  <c r="Z3001" i="31"/>
  <c r="Z3002" i="31"/>
  <c r="Z3003" i="31"/>
  <c r="Z3004" i="31"/>
  <c r="Z3005" i="31"/>
  <c r="Z3006" i="31"/>
  <c r="Z3007" i="31"/>
  <c r="Z3008" i="31"/>
  <c r="Z3009" i="31"/>
  <c r="Z3010" i="31"/>
  <c r="Z3011" i="31"/>
  <c r="Z3012" i="31"/>
  <c r="Z3013" i="31"/>
  <c r="Z3014" i="31"/>
  <c r="Z3015" i="31"/>
  <c r="Z3016" i="31"/>
  <c r="Z3017" i="31"/>
  <c r="Z3018" i="31"/>
  <c r="Z3019" i="31"/>
  <c r="Z3020" i="31"/>
  <c r="Z3021" i="31"/>
  <c r="Z3022" i="31"/>
  <c r="Z3023" i="31"/>
  <c r="Z3024" i="31"/>
  <c r="Z3025" i="31"/>
  <c r="Z3026" i="31"/>
  <c r="Z3027" i="31"/>
  <c r="Z3028" i="31"/>
  <c r="Z3029" i="31"/>
  <c r="Z3030" i="31"/>
  <c r="Z3031" i="31"/>
  <c r="Z3032" i="31"/>
  <c r="Z3033" i="31"/>
  <c r="Z3034" i="31"/>
  <c r="Z3035" i="31"/>
  <c r="Z3036" i="31"/>
  <c r="Z2" i="31"/>
  <c r="Y3" i="31"/>
  <c r="Y4" i="31"/>
  <c r="Y5" i="31"/>
  <c r="Y6" i="31"/>
  <c r="Y7" i="31"/>
  <c r="Y8" i="31"/>
  <c r="Y9" i="31"/>
  <c r="Y10" i="31"/>
  <c r="Y11" i="31"/>
  <c r="Y12" i="31"/>
  <c r="Y13" i="31"/>
  <c r="Y14" i="31"/>
  <c r="Y15" i="31"/>
  <c r="Y16" i="31"/>
  <c r="Y17" i="31"/>
  <c r="Y18" i="31"/>
  <c r="Y19" i="31"/>
  <c r="Y20" i="31"/>
  <c r="Y21" i="31"/>
  <c r="Y22" i="31"/>
  <c r="Y23" i="31"/>
  <c r="Y24" i="31"/>
  <c r="Y25" i="31"/>
  <c r="Y26" i="31"/>
  <c r="Y27" i="31"/>
  <c r="Y28" i="31"/>
  <c r="Y29" i="31"/>
  <c r="Y30" i="31"/>
  <c r="Y31" i="31"/>
  <c r="Y32" i="31"/>
  <c r="Y33" i="31"/>
  <c r="Y34" i="31"/>
  <c r="Y35" i="31"/>
  <c r="Y36" i="31"/>
  <c r="Y37" i="31"/>
  <c r="Y38" i="31"/>
  <c r="Y39" i="31"/>
  <c r="Y40" i="31"/>
  <c r="Y41" i="31"/>
  <c r="Y42" i="31"/>
  <c r="Y43" i="31"/>
  <c r="Y44" i="31"/>
  <c r="Y45" i="31"/>
  <c r="Y46" i="31"/>
  <c r="Y47" i="31"/>
  <c r="Y48" i="31"/>
  <c r="Y49" i="31"/>
  <c r="Y50" i="31"/>
  <c r="Y51" i="31"/>
  <c r="Y52" i="31"/>
  <c r="Y53" i="31"/>
  <c r="Y54" i="31"/>
  <c r="Y55" i="31"/>
  <c r="Y56" i="31"/>
  <c r="Y57" i="31"/>
  <c r="Y58" i="31"/>
  <c r="Y59" i="31"/>
  <c r="Y60" i="31"/>
  <c r="Y61" i="31"/>
  <c r="Y62" i="31"/>
  <c r="Y63" i="31"/>
  <c r="Y64" i="31"/>
  <c r="Y65" i="31"/>
  <c r="Y66" i="31"/>
  <c r="Y67" i="31"/>
  <c r="Y68" i="31"/>
  <c r="Y69" i="31"/>
  <c r="Y70" i="31"/>
  <c r="Y71" i="31"/>
  <c r="Y72" i="31"/>
  <c r="Y73" i="31"/>
  <c r="Y74" i="31"/>
  <c r="Y75" i="31"/>
  <c r="Y76" i="31"/>
  <c r="Y77" i="31"/>
  <c r="Y78" i="31"/>
  <c r="Y79" i="31"/>
  <c r="Y80" i="31"/>
  <c r="Y81" i="31"/>
  <c r="Y82" i="31"/>
  <c r="Y83" i="31"/>
  <c r="Y84" i="31"/>
  <c r="Y85" i="31"/>
  <c r="Y86" i="31"/>
  <c r="Y87" i="31"/>
  <c r="Y88" i="31"/>
  <c r="Y89" i="31"/>
  <c r="Y90" i="31"/>
  <c r="Y91" i="31"/>
  <c r="Y92" i="31"/>
  <c r="Y93" i="31"/>
  <c r="Y94" i="31"/>
  <c r="Y95" i="31"/>
  <c r="Y96" i="31"/>
  <c r="Y97" i="31"/>
  <c r="Y98" i="31"/>
  <c r="Y99" i="31"/>
  <c r="Y100" i="31"/>
  <c r="Y101" i="31"/>
  <c r="Y102" i="31"/>
  <c r="Y103" i="31"/>
  <c r="Y104" i="31"/>
  <c r="Y105" i="31"/>
  <c r="Y106" i="31"/>
  <c r="Y107" i="31"/>
  <c r="Y108" i="31"/>
  <c r="Y109" i="31"/>
  <c r="Y110" i="31"/>
  <c r="Y111" i="31"/>
  <c r="Y112" i="31"/>
  <c r="Y113" i="31"/>
  <c r="Y114" i="31"/>
  <c r="Y115" i="31"/>
  <c r="Y116" i="31"/>
  <c r="Y117" i="31"/>
  <c r="Y118" i="31"/>
  <c r="Y119" i="31"/>
  <c r="Y120" i="31"/>
  <c r="Y121" i="31"/>
  <c r="Y122" i="31"/>
  <c r="Y123" i="31"/>
  <c r="Y124" i="31"/>
  <c r="Y125" i="31"/>
  <c r="Y126" i="31"/>
  <c r="Y127" i="31"/>
  <c r="Y128" i="31"/>
  <c r="Y129" i="31"/>
  <c r="Y130" i="31"/>
  <c r="Y131" i="31"/>
  <c r="Y132" i="31"/>
  <c r="Y133" i="31"/>
  <c r="Y134" i="31"/>
  <c r="Y135" i="31"/>
  <c r="Y136" i="31"/>
  <c r="Y137" i="31"/>
  <c r="Y138" i="31"/>
  <c r="Y139" i="31"/>
  <c r="Y140" i="31"/>
  <c r="Y141" i="31"/>
  <c r="Y142" i="31"/>
  <c r="Y143" i="31"/>
  <c r="Y144" i="31"/>
  <c r="Y145" i="31"/>
  <c r="Y146" i="31"/>
  <c r="Y147" i="31"/>
  <c r="Y148" i="31"/>
  <c r="Y149" i="31"/>
  <c r="Y150" i="31"/>
  <c r="Y151" i="31"/>
  <c r="Y152" i="31"/>
  <c r="Y153" i="31"/>
  <c r="Y154" i="31"/>
  <c r="Y155" i="31"/>
  <c r="Y156" i="31"/>
  <c r="Y157" i="31"/>
  <c r="Y158" i="31"/>
  <c r="Y159" i="31"/>
  <c r="Y160" i="31"/>
  <c r="Y161" i="31"/>
  <c r="Y162" i="31"/>
  <c r="Y163" i="31"/>
  <c r="Y164" i="31"/>
  <c r="Y165" i="31"/>
  <c r="Y166" i="31"/>
  <c r="Y167" i="31"/>
  <c r="Y168" i="31"/>
  <c r="Y169" i="31"/>
  <c r="Y170" i="31"/>
  <c r="Y171" i="31"/>
  <c r="Y172" i="31"/>
  <c r="Y173" i="31"/>
  <c r="Y174" i="31"/>
  <c r="Y175" i="31"/>
  <c r="Y176" i="31"/>
  <c r="Y177" i="31"/>
  <c r="Y178" i="31"/>
  <c r="Y179" i="31"/>
  <c r="Y180" i="31"/>
  <c r="Y181" i="31"/>
  <c r="Y182" i="31"/>
  <c r="Y183" i="31"/>
  <c r="Y184" i="31"/>
  <c r="Y185" i="31"/>
  <c r="Y186" i="31"/>
  <c r="Y187" i="31"/>
  <c r="Y188" i="31"/>
  <c r="Y189" i="31"/>
  <c r="Y190" i="31"/>
  <c r="Y191" i="31"/>
  <c r="Y192" i="31"/>
  <c r="Y193" i="31"/>
  <c r="Y194" i="31"/>
  <c r="Y195" i="31"/>
  <c r="Y196" i="31"/>
  <c r="Y197" i="31"/>
  <c r="Y198" i="31"/>
  <c r="Y199" i="31"/>
  <c r="Y200" i="31"/>
  <c r="Y201" i="31"/>
  <c r="Y202" i="31"/>
  <c r="Y203" i="31"/>
  <c r="Y204" i="31"/>
  <c r="Y205" i="31"/>
  <c r="Y206" i="31"/>
  <c r="Y207" i="31"/>
  <c r="Y208" i="31"/>
  <c r="Y209" i="31"/>
  <c r="Y210" i="31"/>
  <c r="Y211" i="31"/>
  <c r="Y212" i="31"/>
  <c r="Y213" i="31"/>
  <c r="Y214" i="31"/>
  <c r="Y215" i="31"/>
  <c r="Y216" i="31"/>
  <c r="Y217" i="31"/>
  <c r="Y218" i="31"/>
  <c r="Y219" i="31"/>
  <c r="Y220" i="31"/>
  <c r="Y221" i="31"/>
  <c r="Y222" i="31"/>
  <c r="Y223" i="31"/>
  <c r="Y224" i="31"/>
  <c r="Y225" i="31"/>
  <c r="Y226" i="31"/>
  <c r="Y227" i="31"/>
  <c r="Y228" i="31"/>
  <c r="Y229" i="31"/>
  <c r="Y230" i="31"/>
  <c r="Y231" i="31"/>
  <c r="Y232" i="31"/>
  <c r="Y233" i="31"/>
  <c r="Y234" i="31"/>
  <c r="Y235" i="31"/>
  <c r="Y236" i="31"/>
  <c r="Y237" i="31"/>
  <c r="Y238" i="31"/>
  <c r="Y239" i="31"/>
  <c r="Y240" i="31"/>
  <c r="Y241" i="31"/>
  <c r="Y242" i="31"/>
  <c r="Y243" i="31"/>
  <c r="Y244" i="31"/>
  <c r="Y245" i="31"/>
  <c r="Y246" i="31"/>
  <c r="Y247" i="31"/>
  <c r="Y248" i="31"/>
  <c r="Y249" i="31"/>
  <c r="Y250" i="31"/>
  <c r="Y251" i="31"/>
  <c r="Y252" i="31"/>
  <c r="Y253" i="31"/>
  <c r="Y254" i="31"/>
  <c r="Y255" i="31"/>
  <c r="Y256" i="31"/>
  <c r="Y257" i="31"/>
  <c r="Y258" i="31"/>
  <c r="Y259" i="31"/>
  <c r="Y260" i="31"/>
  <c r="Y261" i="31"/>
  <c r="Y262" i="31"/>
  <c r="Y263" i="31"/>
  <c r="Y264" i="31"/>
  <c r="Y265" i="31"/>
  <c r="Y266" i="31"/>
  <c r="Y267" i="31"/>
  <c r="Y268" i="31"/>
  <c r="Y269" i="31"/>
  <c r="Y270" i="31"/>
  <c r="Y271" i="31"/>
  <c r="Y272" i="31"/>
  <c r="Y273" i="31"/>
  <c r="Y274" i="31"/>
  <c r="Y275" i="31"/>
  <c r="Y276" i="31"/>
  <c r="Y277" i="31"/>
  <c r="Y278" i="31"/>
  <c r="Y279" i="31"/>
  <c r="Y280" i="31"/>
  <c r="Y281" i="31"/>
  <c r="Y282" i="31"/>
  <c r="Y283" i="31"/>
  <c r="Y284" i="31"/>
  <c r="Y285" i="31"/>
  <c r="Y286" i="31"/>
  <c r="Y287" i="31"/>
  <c r="Y288" i="31"/>
  <c r="Y289" i="31"/>
  <c r="Y290" i="31"/>
  <c r="Y291" i="31"/>
  <c r="Y292" i="31"/>
  <c r="Y293" i="31"/>
  <c r="Y294" i="31"/>
  <c r="Y295" i="31"/>
  <c r="Y296" i="31"/>
  <c r="Y297" i="31"/>
  <c r="Y298" i="31"/>
  <c r="Y299" i="31"/>
  <c r="Y300" i="31"/>
  <c r="Y301" i="31"/>
  <c r="Y302" i="31"/>
  <c r="Y303" i="31"/>
  <c r="Y304" i="31"/>
  <c r="Y305" i="31"/>
  <c r="Y306" i="31"/>
  <c r="Y307" i="31"/>
  <c r="Y308" i="31"/>
  <c r="Y309" i="31"/>
  <c r="Y310" i="31"/>
  <c r="Y311" i="31"/>
  <c r="Y312" i="31"/>
  <c r="Y313" i="31"/>
  <c r="Y314" i="31"/>
  <c r="Y315" i="31"/>
  <c r="Y316" i="31"/>
  <c r="Y317" i="31"/>
  <c r="Y318" i="31"/>
  <c r="Y319" i="31"/>
  <c r="Y320" i="31"/>
  <c r="Y321" i="31"/>
  <c r="Y322" i="31"/>
  <c r="Y323" i="31"/>
  <c r="Y324" i="31"/>
  <c r="Y325" i="31"/>
  <c r="Y326" i="31"/>
  <c r="Y327" i="31"/>
  <c r="Y328" i="31"/>
  <c r="Y329" i="31"/>
  <c r="Y330" i="31"/>
  <c r="Y331" i="31"/>
  <c r="Y332" i="31"/>
  <c r="Y333" i="31"/>
  <c r="Y334" i="31"/>
  <c r="Y335" i="31"/>
  <c r="Y336" i="31"/>
  <c r="Y337" i="31"/>
  <c r="Y338" i="31"/>
  <c r="Y339" i="31"/>
  <c r="Y340" i="31"/>
  <c r="Y341" i="31"/>
  <c r="Y342" i="31"/>
  <c r="Y343" i="31"/>
  <c r="Y344" i="31"/>
  <c r="Y345" i="31"/>
  <c r="Y346" i="31"/>
  <c r="Y347" i="31"/>
  <c r="Y348" i="31"/>
  <c r="Y349" i="31"/>
  <c r="Y350" i="31"/>
  <c r="Y351" i="31"/>
  <c r="Y352" i="31"/>
  <c r="Y353" i="31"/>
  <c r="Y354" i="31"/>
  <c r="Y355" i="31"/>
  <c r="Y356" i="31"/>
  <c r="Y357" i="31"/>
  <c r="Y358" i="31"/>
  <c r="Y359" i="31"/>
  <c r="Y360" i="31"/>
  <c r="Y361" i="31"/>
  <c r="Y362" i="31"/>
  <c r="Y363" i="31"/>
  <c r="Y364" i="31"/>
  <c r="Y365" i="31"/>
  <c r="Y366" i="31"/>
  <c r="Y367" i="31"/>
  <c r="Y368" i="31"/>
  <c r="Y369" i="31"/>
  <c r="Y370" i="31"/>
  <c r="Y371" i="31"/>
  <c r="Y372" i="31"/>
  <c r="Y373" i="31"/>
  <c r="Y374" i="31"/>
  <c r="Y375" i="31"/>
  <c r="Y376" i="31"/>
  <c r="Y377" i="31"/>
  <c r="Y378" i="31"/>
  <c r="Y379" i="31"/>
  <c r="Y380" i="31"/>
  <c r="Y381" i="31"/>
  <c r="Y382" i="31"/>
  <c r="Y383" i="31"/>
  <c r="Y384" i="31"/>
  <c r="Y385" i="31"/>
  <c r="Y386" i="31"/>
  <c r="Y387" i="31"/>
  <c r="Y388" i="31"/>
  <c r="Y389" i="31"/>
  <c r="Y390" i="31"/>
  <c r="Y391" i="31"/>
  <c r="Y392" i="31"/>
  <c r="Y393" i="31"/>
  <c r="Y394" i="31"/>
  <c r="Y395" i="31"/>
  <c r="Y396" i="31"/>
  <c r="Y397" i="31"/>
  <c r="Y398" i="31"/>
  <c r="Y399" i="31"/>
  <c r="Y400" i="31"/>
  <c r="Y401" i="31"/>
  <c r="Y402" i="31"/>
  <c r="Y403" i="31"/>
  <c r="Y404" i="31"/>
  <c r="Y405" i="31"/>
  <c r="Y406" i="31"/>
  <c r="Y407" i="31"/>
  <c r="Y408" i="31"/>
  <c r="Y409" i="31"/>
  <c r="Y410" i="31"/>
  <c r="Y411" i="31"/>
  <c r="Y412" i="31"/>
  <c r="Y413" i="31"/>
  <c r="Y414" i="31"/>
  <c r="Y415" i="31"/>
  <c r="Y416" i="31"/>
  <c r="Y417" i="31"/>
  <c r="Y418" i="31"/>
  <c r="Y419" i="31"/>
  <c r="Y420" i="31"/>
  <c r="Y421" i="31"/>
  <c r="Y422" i="31"/>
  <c r="Y423" i="31"/>
  <c r="Y424" i="31"/>
  <c r="Y425" i="31"/>
  <c r="Y426" i="31"/>
  <c r="Y427" i="31"/>
  <c r="Y428" i="31"/>
  <c r="Y429" i="31"/>
  <c r="Y430" i="31"/>
  <c r="Y431" i="31"/>
  <c r="Y432" i="31"/>
  <c r="Y433" i="31"/>
  <c r="Y434" i="31"/>
  <c r="Y435" i="31"/>
  <c r="Y436" i="31"/>
  <c r="Y437" i="31"/>
  <c r="Y438" i="31"/>
  <c r="Y439" i="31"/>
  <c r="Y440" i="31"/>
  <c r="Y441" i="31"/>
  <c r="Y442" i="31"/>
  <c r="Y443" i="31"/>
  <c r="Y444" i="31"/>
  <c r="Y445" i="31"/>
  <c r="Y446" i="31"/>
  <c r="Y447" i="31"/>
  <c r="Y448" i="31"/>
  <c r="Y449" i="31"/>
  <c r="Y450" i="31"/>
  <c r="Y451" i="31"/>
  <c r="Y452" i="31"/>
  <c r="Y453" i="31"/>
  <c r="Y454" i="31"/>
  <c r="Y455" i="31"/>
  <c r="Y456" i="31"/>
  <c r="Y457" i="31"/>
  <c r="Y458" i="31"/>
  <c r="Y459" i="31"/>
  <c r="Y460" i="31"/>
  <c r="Y461" i="31"/>
  <c r="Y462" i="31"/>
  <c r="Y463" i="31"/>
  <c r="Y464" i="31"/>
  <c r="Y465" i="31"/>
  <c r="Y466" i="31"/>
  <c r="Y467" i="31"/>
  <c r="Y468" i="31"/>
  <c r="Y469" i="31"/>
  <c r="Y470" i="31"/>
  <c r="Y471" i="31"/>
  <c r="Y472" i="31"/>
  <c r="Y473" i="31"/>
  <c r="Y474" i="31"/>
  <c r="Y475" i="31"/>
  <c r="Y476" i="31"/>
  <c r="Y477" i="31"/>
  <c r="Y478" i="31"/>
  <c r="Y479" i="31"/>
  <c r="Y480" i="31"/>
  <c r="Y481" i="31"/>
  <c r="Y482" i="31"/>
  <c r="Y483" i="31"/>
  <c r="Y484" i="31"/>
  <c r="Y485" i="31"/>
  <c r="Y486" i="31"/>
  <c r="Y487" i="31"/>
  <c r="Y488" i="31"/>
  <c r="Y489" i="31"/>
  <c r="Y490" i="31"/>
  <c r="Y491" i="31"/>
  <c r="Y492" i="31"/>
  <c r="Y493" i="31"/>
  <c r="Y494" i="31"/>
  <c r="Y495" i="31"/>
  <c r="Y496" i="31"/>
  <c r="Y497" i="31"/>
  <c r="Y498" i="31"/>
  <c r="Y499" i="31"/>
  <c r="Y500" i="31"/>
  <c r="Y501" i="31"/>
  <c r="Y502" i="31"/>
  <c r="Y503" i="31"/>
  <c r="Y504" i="31"/>
  <c r="Y505" i="31"/>
  <c r="Y506" i="31"/>
  <c r="Y507" i="31"/>
  <c r="Y508" i="31"/>
  <c r="Y509" i="31"/>
  <c r="Y510" i="31"/>
  <c r="Y511" i="31"/>
  <c r="Y512" i="31"/>
  <c r="Y513" i="31"/>
  <c r="Y514" i="31"/>
  <c r="Y515" i="31"/>
  <c r="Y516" i="31"/>
  <c r="Y517" i="31"/>
  <c r="Y518" i="31"/>
  <c r="Y519" i="31"/>
  <c r="Y520" i="31"/>
  <c r="Y521" i="31"/>
  <c r="Y522" i="31"/>
  <c r="Y523" i="31"/>
  <c r="Y524" i="31"/>
  <c r="Y525" i="31"/>
  <c r="Y526" i="31"/>
  <c r="Y527" i="31"/>
  <c r="Y528" i="31"/>
  <c r="Y529" i="31"/>
  <c r="Y530" i="31"/>
  <c r="Y531" i="31"/>
  <c r="Y532" i="31"/>
  <c r="Y533" i="31"/>
  <c r="Y534" i="31"/>
  <c r="Y535" i="31"/>
  <c r="Y536" i="31"/>
  <c r="Y537" i="31"/>
  <c r="Y538" i="31"/>
  <c r="Y539" i="31"/>
  <c r="Y540" i="31"/>
  <c r="Y541" i="31"/>
  <c r="Y542" i="31"/>
  <c r="Y543" i="31"/>
  <c r="Y544" i="31"/>
  <c r="Y545" i="31"/>
  <c r="Y546" i="31"/>
  <c r="Y547" i="31"/>
  <c r="Y548" i="31"/>
  <c r="Y549" i="31"/>
  <c r="Y550" i="31"/>
  <c r="Y551" i="31"/>
  <c r="Y552" i="31"/>
  <c r="Y553" i="31"/>
  <c r="Y554" i="31"/>
  <c r="Y555" i="31"/>
  <c r="Y556" i="31"/>
  <c r="Y557" i="31"/>
  <c r="Y558" i="31"/>
  <c r="Y559" i="31"/>
  <c r="Y560" i="31"/>
  <c r="Y561" i="31"/>
  <c r="Y562" i="31"/>
  <c r="Y563" i="31"/>
  <c r="Y564" i="31"/>
  <c r="Y565" i="31"/>
  <c r="Y566" i="31"/>
  <c r="Y567" i="31"/>
  <c r="Y568" i="31"/>
  <c r="Y569" i="31"/>
  <c r="Y570" i="31"/>
  <c r="Y571" i="31"/>
  <c r="Y572" i="31"/>
  <c r="Y573" i="31"/>
  <c r="Y574" i="31"/>
  <c r="Y575" i="31"/>
  <c r="Y576" i="31"/>
  <c r="Y577" i="31"/>
  <c r="Y578" i="31"/>
  <c r="Y579" i="31"/>
  <c r="Y580" i="31"/>
  <c r="Y581" i="31"/>
  <c r="Y582" i="31"/>
  <c r="Y583" i="31"/>
  <c r="Y584" i="31"/>
  <c r="Y585" i="31"/>
  <c r="Y586" i="31"/>
  <c r="Y587" i="31"/>
  <c r="Y588" i="31"/>
  <c r="Y589" i="31"/>
  <c r="Y590" i="31"/>
  <c r="Y591" i="31"/>
  <c r="Y592" i="31"/>
  <c r="Y593" i="31"/>
  <c r="Y594" i="31"/>
  <c r="Y595" i="31"/>
  <c r="Y596" i="31"/>
  <c r="Y597" i="31"/>
  <c r="Y598" i="31"/>
  <c r="Y599" i="31"/>
  <c r="Y600" i="31"/>
  <c r="Y601" i="31"/>
  <c r="Y602" i="31"/>
  <c r="Y603" i="31"/>
  <c r="Y604" i="31"/>
  <c r="Y605" i="31"/>
  <c r="Y606" i="31"/>
  <c r="Y607" i="31"/>
  <c r="Y608" i="31"/>
  <c r="Y609" i="31"/>
  <c r="Y610" i="31"/>
  <c r="Y611" i="31"/>
  <c r="Y612" i="31"/>
  <c r="Y613" i="31"/>
  <c r="Y614" i="31"/>
  <c r="Y615" i="31"/>
  <c r="Y616" i="31"/>
  <c r="Y617" i="31"/>
  <c r="Y618" i="31"/>
  <c r="Y619" i="31"/>
  <c r="Y620" i="31"/>
  <c r="Y621" i="31"/>
  <c r="Y622" i="31"/>
  <c r="Y623" i="31"/>
  <c r="Y624" i="31"/>
  <c r="Y625" i="31"/>
  <c r="Y626" i="31"/>
  <c r="Y627" i="31"/>
  <c r="Y628" i="31"/>
  <c r="Y629" i="31"/>
  <c r="Y630" i="31"/>
  <c r="Y631" i="31"/>
  <c r="Y632" i="31"/>
  <c r="Y633" i="31"/>
  <c r="Y634" i="31"/>
  <c r="Y635" i="31"/>
  <c r="Y636" i="31"/>
  <c r="Y637" i="31"/>
  <c r="Y638" i="31"/>
  <c r="Y639" i="31"/>
  <c r="Y640" i="31"/>
  <c r="Y641" i="31"/>
  <c r="Y642" i="31"/>
  <c r="Y643" i="31"/>
  <c r="Y644" i="31"/>
  <c r="Y645" i="31"/>
  <c r="Y646" i="31"/>
  <c r="Y647" i="31"/>
  <c r="Y648" i="31"/>
  <c r="Y649" i="31"/>
  <c r="Y650" i="31"/>
  <c r="Y651" i="31"/>
  <c r="Y652" i="31"/>
  <c r="Y653" i="31"/>
  <c r="Y654" i="31"/>
  <c r="Y655" i="31"/>
  <c r="Y656" i="31"/>
  <c r="Y657" i="31"/>
  <c r="Y658" i="31"/>
  <c r="Y659" i="31"/>
  <c r="Y660" i="31"/>
  <c r="Y661" i="31"/>
  <c r="Y662" i="31"/>
  <c r="Y663" i="31"/>
  <c r="Y664" i="31"/>
  <c r="Y665" i="31"/>
  <c r="Y666" i="31"/>
  <c r="Y667" i="31"/>
  <c r="Y668" i="31"/>
  <c r="Y669" i="31"/>
  <c r="Y670" i="31"/>
  <c r="Y671" i="31"/>
  <c r="Y672" i="31"/>
  <c r="Y673" i="31"/>
  <c r="Y674" i="31"/>
  <c r="Y675" i="31"/>
  <c r="Y676" i="31"/>
  <c r="Y677" i="31"/>
  <c r="Y678" i="31"/>
  <c r="Y679" i="31"/>
  <c r="Y680" i="31"/>
  <c r="Y681" i="31"/>
  <c r="Y682" i="31"/>
  <c r="Y683" i="31"/>
  <c r="Y684" i="31"/>
  <c r="Y685" i="31"/>
  <c r="Y686" i="31"/>
  <c r="Y687" i="31"/>
  <c r="Y688" i="31"/>
  <c r="Y689" i="31"/>
  <c r="Y690" i="31"/>
  <c r="Y691" i="31"/>
  <c r="Y692" i="31"/>
  <c r="Y693" i="31"/>
  <c r="Y694" i="31"/>
  <c r="Y695" i="31"/>
  <c r="Y696" i="31"/>
  <c r="Y697" i="31"/>
  <c r="Y698" i="31"/>
  <c r="Y699" i="31"/>
  <c r="Y700" i="31"/>
  <c r="Y701" i="31"/>
  <c r="Y702" i="31"/>
  <c r="Y703" i="31"/>
  <c r="Y704" i="31"/>
  <c r="Y705" i="31"/>
  <c r="Y706" i="31"/>
  <c r="Y707" i="31"/>
  <c r="Y708" i="31"/>
  <c r="Y709" i="31"/>
  <c r="Y710" i="31"/>
  <c r="Y711" i="31"/>
  <c r="Y712" i="31"/>
  <c r="Y713" i="31"/>
  <c r="Y714" i="31"/>
  <c r="Y715" i="31"/>
  <c r="Y716" i="31"/>
  <c r="Y717" i="31"/>
  <c r="Y718" i="31"/>
  <c r="Y719" i="31"/>
  <c r="Y720" i="31"/>
  <c r="Y721" i="31"/>
  <c r="Y722" i="31"/>
  <c r="Y723" i="31"/>
  <c r="Y724" i="31"/>
  <c r="Y725" i="31"/>
  <c r="Y726" i="31"/>
  <c r="Y727" i="31"/>
  <c r="Y728" i="31"/>
  <c r="Y729" i="31"/>
  <c r="Y730" i="31"/>
  <c r="Y731" i="31"/>
  <c r="Y732" i="31"/>
  <c r="Y733" i="31"/>
  <c r="Y734" i="31"/>
  <c r="Y735" i="31"/>
  <c r="Y736" i="31"/>
  <c r="Y737" i="31"/>
  <c r="Y738" i="31"/>
  <c r="Y739" i="31"/>
  <c r="Y740" i="31"/>
  <c r="Y741" i="31"/>
  <c r="Y742" i="31"/>
  <c r="Y743" i="31"/>
  <c r="Y744" i="31"/>
  <c r="Y745" i="31"/>
  <c r="Y746" i="31"/>
  <c r="Y747" i="31"/>
  <c r="Y748" i="31"/>
  <c r="Y749" i="31"/>
  <c r="Y750" i="31"/>
  <c r="Y751" i="31"/>
  <c r="Y752" i="31"/>
  <c r="Y753" i="31"/>
  <c r="Y754" i="31"/>
  <c r="Y755" i="31"/>
  <c r="Y756" i="31"/>
  <c r="Y757" i="31"/>
  <c r="Y758" i="31"/>
  <c r="Y759" i="31"/>
  <c r="Y760" i="31"/>
  <c r="Y761" i="31"/>
  <c r="Y762" i="31"/>
  <c r="Y763" i="31"/>
  <c r="Y764" i="31"/>
  <c r="Y765" i="31"/>
  <c r="Y766" i="31"/>
  <c r="Y767" i="31"/>
  <c r="Y768" i="31"/>
  <c r="Y769" i="31"/>
  <c r="Y770" i="31"/>
  <c r="Y771" i="31"/>
  <c r="Y772" i="31"/>
  <c r="Y773" i="31"/>
  <c r="Y774" i="31"/>
  <c r="Y775" i="31"/>
  <c r="Y776" i="31"/>
  <c r="Y777" i="31"/>
  <c r="Y778" i="31"/>
  <c r="Y779" i="31"/>
  <c r="Y780" i="31"/>
  <c r="Y781" i="31"/>
  <c r="Y782" i="31"/>
  <c r="Y783" i="31"/>
  <c r="Y784" i="31"/>
  <c r="Y785" i="31"/>
  <c r="Y786" i="31"/>
  <c r="Y787" i="31"/>
  <c r="Y788" i="31"/>
  <c r="Y789" i="31"/>
  <c r="Y790" i="31"/>
  <c r="Y791" i="31"/>
  <c r="Y792" i="31"/>
  <c r="Y793" i="31"/>
  <c r="Y794" i="31"/>
  <c r="Y795" i="31"/>
  <c r="Y796" i="31"/>
  <c r="Y797" i="31"/>
  <c r="Y798" i="31"/>
  <c r="Y799" i="31"/>
  <c r="Y800" i="31"/>
  <c r="Y801" i="31"/>
  <c r="Y802" i="31"/>
  <c r="Y803" i="31"/>
  <c r="Y804" i="31"/>
  <c r="Y805" i="31"/>
  <c r="Y806" i="31"/>
  <c r="Y807" i="31"/>
  <c r="Y808" i="31"/>
  <c r="Y809" i="31"/>
  <c r="Y810" i="31"/>
  <c r="Y811" i="31"/>
  <c r="Y812" i="31"/>
  <c r="Y813" i="31"/>
  <c r="Y814" i="31"/>
  <c r="Y815" i="31"/>
  <c r="Y816" i="31"/>
  <c r="Y817" i="31"/>
  <c r="Y818" i="31"/>
  <c r="Y819" i="31"/>
  <c r="Y820" i="31"/>
  <c r="Y821" i="31"/>
  <c r="Y822" i="31"/>
  <c r="Y823" i="31"/>
  <c r="Y824" i="31"/>
  <c r="Y825" i="31"/>
  <c r="Y826" i="31"/>
  <c r="Y827" i="31"/>
  <c r="Y828" i="31"/>
  <c r="Y829" i="31"/>
  <c r="Y830" i="31"/>
  <c r="Y831" i="31"/>
  <c r="Y832" i="31"/>
  <c r="Y833" i="31"/>
  <c r="Y834" i="31"/>
  <c r="Y835" i="31"/>
  <c r="Y836" i="31"/>
  <c r="Y837" i="31"/>
  <c r="Y838" i="31"/>
  <c r="Y839" i="31"/>
  <c r="Y840" i="31"/>
  <c r="Y841" i="31"/>
  <c r="Y842" i="31"/>
  <c r="Y843" i="31"/>
  <c r="Y844" i="31"/>
  <c r="Y845" i="31"/>
  <c r="Y846" i="31"/>
  <c r="Y847" i="31"/>
  <c r="Y848" i="31"/>
  <c r="Y849" i="31"/>
  <c r="Y850" i="31"/>
  <c r="Y851" i="31"/>
  <c r="Y852" i="31"/>
  <c r="Y853" i="31"/>
  <c r="Y854" i="31"/>
  <c r="Y855" i="31"/>
  <c r="Y856" i="31"/>
  <c r="Y857" i="31"/>
  <c r="Y858" i="31"/>
  <c r="Y859" i="31"/>
  <c r="Y860" i="31"/>
  <c r="Y861" i="31"/>
  <c r="Y862" i="31"/>
  <c r="Y863" i="31"/>
  <c r="Y864" i="31"/>
  <c r="Y865" i="31"/>
  <c r="Y866" i="31"/>
  <c r="Y867" i="31"/>
  <c r="Y868" i="31"/>
  <c r="Y869" i="31"/>
  <c r="Y870" i="31"/>
  <c r="Y871" i="31"/>
  <c r="Y872" i="31"/>
  <c r="Y873" i="31"/>
  <c r="Y874" i="31"/>
  <c r="Y875" i="31"/>
  <c r="Y876" i="31"/>
  <c r="Y877" i="31"/>
  <c r="Y878" i="31"/>
  <c r="Y879" i="31"/>
  <c r="Y880" i="31"/>
  <c r="Y881" i="31"/>
  <c r="Y882" i="31"/>
  <c r="Y883" i="31"/>
  <c r="Y884" i="31"/>
  <c r="Y885" i="31"/>
  <c r="Y886" i="31"/>
  <c r="Y887" i="31"/>
  <c r="Y888" i="31"/>
  <c r="Y889" i="31"/>
  <c r="Y890" i="31"/>
  <c r="Y891" i="31"/>
  <c r="Y892" i="31"/>
  <c r="Y893" i="31"/>
  <c r="Y894" i="31"/>
  <c r="Y895" i="31"/>
  <c r="Y896" i="31"/>
  <c r="Y897" i="31"/>
  <c r="Y898" i="31"/>
  <c r="Y899" i="31"/>
  <c r="Y900" i="31"/>
  <c r="Y901" i="31"/>
  <c r="Y902" i="31"/>
  <c r="Y903" i="31"/>
  <c r="Y904" i="31"/>
  <c r="Y905" i="31"/>
  <c r="Y906" i="31"/>
  <c r="Y907" i="31"/>
  <c r="Y908" i="31"/>
  <c r="Y909" i="31"/>
  <c r="Y910" i="31"/>
  <c r="Y911" i="31"/>
  <c r="Y912" i="31"/>
  <c r="Y913" i="31"/>
  <c r="Y914" i="31"/>
  <c r="Y915" i="31"/>
  <c r="Y916" i="31"/>
  <c r="Y917" i="31"/>
  <c r="Y918" i="31"/>
  <c r="Y919" i="31"/>
  <c r="Y920" i="31"/>
  <c r="Y921" i="31"/>
  <c r="Y922" i="31"/>
  <c r="Y923" i="31"/>
  <c r="Y924" i="31"/>
  <c r="Y925" i="31"/>
  <c r="Y926" i="31"/>
  <c r="Y927" i="31"/>
  <c r="Y928" i="31"/>
  <c r="Y929" i="31"/>
  <c r="Y930" i="31"/>
  <c r="Y931" i="31"/>
  <c r="Y932" i="31"/>
  <c r="Y933" i="31"/>
  <c r="Y934" i="31"/>
  <c r="Y935" i="31"/>
  <c r="Y936" i="31"/>
  <c r="Y937" i="31"/>
  <c r="Y938" i="31"/>
  <c r="Y939" i="31"/>
  <c r="Y940" i="31"/>
  <c r="Y941" i="31"/>
  <c r="Y942" i="31"/>
  <c r="Y943" i="31"/>
  <c r="Y944" i="31"/>
  <c r="Y945" i="31"/>
  <c r="Y946" i="31"/>
  <c r="Y947" i="31"/>
  <c r="Y948" i="31"/>
  <c r="Y949" i="31"/>
  <c r="Y950" i="31"/>
  <c r="Y951" i="31"/>
  <c r="Y952" i="31"/>
  <c r="Y953" i="31"/>
  <c r="Y954" i="31"/>
  <c r="Y955" i="31"/>
  <c r="Y956" i="31"/>
  <c r="Y957" i="31"/>
  <c r="Y958" i="31"/>
  <c r="Y959" i="31"/>
  <c r="Y960" i="31"/>
  <c r="Y961" i="31"/>
  <c r="Y962" i="31"/>
  <c r="Y963" i="31"/>
  <c r="Y964" i="31"/>
  <c r="Y965" i="31"/>
  <c r="Y966" i="31"/>
  <c r="Y967" i="31"/>
  <c r="Y968" i="31"/>
  <c r="Y969" i="31"/>
  <c r="Y970" i="31"/>
  <c r="Y971" i="31"/>
  <c r="Y972" i="31"/>
  <c r="Y973" i="31"/>
  <c r="Y974" i="31"/>
  <c r="Y975" i="31"/>
  <c r="Y976" i="31"/>
  <c r="Y977" i="31"/>
  <c r="Y978" i="31"/>
  <c r="Y979" i="31"/>
  <c r="Y980" i="31"/>
  <c r="Y981" i="31"/>
  <c r="Y982" i="31"/>
  <c r="Y983" i="31"/>
  <c r="Y984" i="31"/>
  <c r="Y985" i="31"/>
  <c r="Y986" i="31"/>
  <c r="Y987" i="31"/>
  <c r="Y988" i="31"/>
  <c r="Y989" i="31"/>
  <c r="Y990" i="31"/>
  <c r="Y991" i="31"/>
  <c r="Y992" i="31"/>
  <c r="Y993" i="31"/>
  <c r="Y994" i="31"/>
  <c r="Y995" i="31"/>
  <c r="Y996" i="31"/>
  <c r="Y997" i="31"/>
  <c r="Y998" i="31"/>
  <c r="Y999" i="31"/>
  <c r="Y1000" i="31"/>
  <c r="Y1001" i="31"/>
  <c r="Y1002" i="31"/>
  <c r="Y1003" i="31"/>
  <c r="Y1004" i="31"/>
  <c r="Y1005" i="31"/>
  <c r="Y1006" i="31"/>
  <c r="Y1007" i="31"/>
  <c r="Y1008" i="31"/>
  <c r="Y1009" i="31"/>
  <c r="Y1010" i="31"/>
  <c r="Y1011" i="31"/>
  <c r="Y1012" i="31"/>
  <c r="Y1013" i="31"/>
  <c r="Y1014" i="31"/>
  <c r="Y1015" i="31"/>
  <c r="Y1016" i="31"/>
  <c r="Y1017" i="31"/>
  <c r="Y1018" i="31"/>
  <c r="Y1019" i="31"/>
  <c r="Y1020" i="31"/>
  <c r="Y1021" i="31"/>
  <c r="Y1022" i="31"/>
  <c r="Y1023" i="31"/>
  <c r="Y1024" i="31"/>
  <c r="Y1025" i="31"/>
  <c r="Y1026" i="31"/>
  <c r="Y1027" i="31"/>
  <c r="Y1028" i="31"/>
  <c r="Y1029" i="31"/>
  <c r="Y1030" i="31"/>
  <c r="Y1031" i="31"/>
  <c r="Y1032" i="31"/>
  <c r="Y1033" i="31"/>
  <c r="Y1034" i="31"/>
  <c r="Y1035" i="31"/>
  <c r="Y1036" i="31"/>
  <c r="Y1037" i="31"/>
  <c r="Y1038" i="31"/>
  <c r="Y1039" i="31"/>
  <c r="Y1040" i="31"/>
  <c r="Y1041" i="31"/>
  <c r="Y1042" i="31"/>
  <c r="Y1043" i="31"/>
  <c r="Y1044" i="31"/>
  <c r="Y1045" i="31"/>
  <c r="Y1046" i="31"/>
  <c r="Y1047" i="31"/>
  <c r="Y1048" i="31"/>
  <c r="Y1049" i="31"/>
  <c r="Y1050" i="31"/>
  <c r="Y1051" i="31"/>
  <c r="Y1052" i="31"/>
  <c r="Y1053" i="31"/>
  <c r="Y1054" i="31"/>
  <c r="Y1055" i="31"/>
  <c r="Y1056" i="31"/>
  <c r="Y1057" i="31"/>
  <c r="Y1058" i="31"/>
  <c r="Y1059" i="31"/>
  <c r="Y1060" i="31"/>
  <c r="Y1061" i="31"/>
  <c r="Y1062" i="31"/>
  <c r="Y1063" i="31"/>
  <c r="Y1064" i="31"/>
  <c r="Y1065" i="31"/>
  <c r="Y1066" i="31"/>
  <c r="Y1067" i="31"/>
  <c r="Y1068" i="31"/>
  <c r="Y1069" i="31"/>
  <c r="Y1070" i="31"/>
  <c r="Y1071" i="31"/>
  <c r="Y1072" i="31"/>
  <c r="Y1073" i="31"/>
  <c r="Y1074" i="31"/>
  <c r="Y1075" i="31"/>
  <c r="Y1076" i="31"/>
  <c r="Y1077" i="31"/>
  <c r="Y1078" i="31"/>
  <c r="Y1079" i="31"/>
  <c r="Y1080" i="31"/>
  <c r="Y1081" i="31"/>
  <c r="Y1082" i="31"/>
  <c r="Y1083" i="31"/>
  <c r="Y1084" i="31"/>
  <c r="Y1085" i="31"/>
  <c r="Y1086" i="31"/>
  <c r="Y1087" i="31"/>
  <c r="Y1088" i="31"/>
  <c r="Y1089" i="31"/>
  <c r="Y1090" i="31"/>
  <c r="Y1091" i="31"/>
  <c r="Y1092" i="31"/>
  <c r="Y1093" i="31"/>
  <c r="Y1094" i="31"/>
  <c r="Y1095" i="31"/>
  <c r="Y1096" i="31"/>
  <c r="Y1097" i="31"/>
  <c r="Y1098" i="31"/>
  <c r="Y1099" i="31"/>
  <c r="Y1100" i="31"/>
  <c r="Y1101" i="31"/>
  <c r="Y1102" i="31"/>
  <c r="Y1103" i="31"/>
  <c r="Y1104" i="31"/>
  <c r="Y1105" i="31"/>
  <c r="Y1106" i="31"/>
  <c r="Y1107" i="31"/>
  <c r="Y1108" i="31"/>
  <c r="Y1109" i="31"/>
  <c r="Y1110" i="31"/>
  <c r="Y1111" i="31"/>
  <c r="Y1112" i="31"/>
  <c r="Y1113" i="31"/>
  <c r="Y1114" i="31"/>
  <c r="Y1115" i="31"/>
  <c r="Y1116" i="31"/>
  <c r="Y1117" i="31"/>
  <c r="Y1118" i="31"/>
  <c r="Y1119" i="31"/>
  <c r="Y1120" i="31"/>
  <c r="Y1121" i="31"/>
  <c r="Y1122" i="31"/>
  <c r="Y1123" i="31"/>
  <c r="Y1124" i="31"/>
  <c r="Y1125" i="31"/>
  <c r="Y1126" i="31"/>
  <c r="Y1127" i="31"/>
  <c r="Y1128" i="31"/>
  <c r="Y1129" i="31"/>
  <c r="Y1130" i="31"/>
  <c r="Y1131" i="31"/>
  <c r="Y1132" i="31"/>
  <c r="Y1133" i="31"/>
  <c r="Y1134" i="31"/>
  <c r="Y1135" i="31"/>
  <c r="Y1136" i="31"/>
  <c r="Y1137" i="31"/>
  <c r="Y1138" i="31"/>
  <c r="Y1139" i="31"/>
  <c r="Y1140" i="31"/>
  <c r="Y1141" i="31"/>
  <c r="Y1142" i="31"/>
  <c r="Y1143" i="31"/>
  <c r="Y1144" i="31"/>
  <c r="Y1145" i="31"/>
  <c r="Y1146" i="31"/>
  <c r="Y1147" i="31"/>
  <c r="Y1148" i="31"/>
  <c r="Y1149" i="31"/>
  <c r="Y1150" i="31"/>
  <c r="Y1151" i="31"/>
  <c r="Y1152" i="31"/>
  <c r="Y1153" i="31"/>
  <c r="Y1154" i="31"/>
  <c r="Y1155" i="31"/>
  <c r="Y1156" i="31"/>
  <c r="Y1157" i="31"/>
  <c r="Y1158" i="31"/>
  <c r="Y1159" i="31"/>
  <c r="Y1160" i="31"/>
  <c r="Y1161" i="31"/>
  <c r="Y1162" i="31"/>
  <c r="Y1163" i="31"/>
  <c r="Y1164" i="31"/>
  <c r="Y1165" i="31"/>
  <c r="Y1166" i="31"/>
  <c r="Y1167" i="31"/>
  <c r="Y1168" i="31"/>
  <c r="Y1169" i="31"/>
  <c r="Y1170" i="31"/>
  <c r="Y1171" i="31"/>
  <c r="Y1172" i="31"/>
  <c r="Y1173" i="31"/>
  <c r="Y1174" i="31"/>
  <c r="Y1175" i="31"/>
  <c r="Y1176" i="31"/>
  <c r="Y1177" i="31"/>
  <c r="Y1178" i="31"/>
  <c r="Y1179" i="31"/>
  <c r="Y1180" i="31"/>
  <c r="Y1181" i="31"/>
  <c r="Y1182" i="31"/>
  <c r="Y1183" i="31"/>
  <c r="Y1184" i="31"/>
  <c r="Y1185" i="31"/>
  <c r="Y1186" i="31"/>
  <c r="Y1187" i="31"/>
  <c r="Y1188" i="31"/>
  <c r="Y1189" i="31"/>
  <c r="Y1190" i="31"/>
  <c r="Y1191" i="31"/>
  <c r="Y1192" i="31"/>
  <c r="Y1193" i="31"/>
  <c r="Y1194" i="31"/>
  <c r="Y1195" i="31"/>
  <c r="Y1196" i="31"/>
  <c r="Y1197" i="31"/>
  <c r="Y1198" i="31"/>
  <c r="Y1199" i="31"/>
  <c r="Y1200" i="31"/>
  <c r="Y1201" i="31"/>
  <c r="Y1202" i="31"/>
  <c r="Y1203" i="31"/>
  <c r="Y1204" i="31"/>
  <c r="Y1205" i="31"/>
  <c r="Y1206" i="31"/>
  <c r="Y1207" i="31"/>
  <c r="Y1208" i="31"/>
  <c r="Y1209" i="31"/>
  <c r="Y1210" i="31"/>
  <c r="Y1211" i="31"/>
  <c r="Y1212" i="31"/>
  <c r="Y1213" i="31"/>
  <c r="Y1214" i="31"/>
  <c r="Y1215" i="31"/>
  <c r="Y1216" i="31"/>
  <c r="Y1217" i="31"/>
  <c r="Y1218" i="31"/>
  <c r="Y1219" i="31"/>
  <c r="Y1220" i="31"/>
  <c r="Y1221" i="31"/>
  <c r="Y1222" i="31"/>
  <c r="Y1223" i="31"/>
  <c r="Y1224" i="31"/>
  <c r="Y1225" i="31"/>
  <c r="Y1226" i="31"/>
  <c r="Y1227" i="31"/>
  <c r="Y1228" i="31"/>
  <c r="Y1229" i="31"/>
  <c r="Y1230" i="31"/>
  <c r="Y1231" i="31"/>
  <c r="Y1232" i="31"/>
  <c r="Y1233" i="31"/>
  <c r="Y1234" i="31"/>
  <c r="Y1235" i="31"/>
  <c r="Y1236" i="31"/>
  <c r="Y1237" i="31"/>
  <c r="Y1238" i="31"/>
  <c r="Y1239" i="31"/>
  <c r="Y1240" i="31"/>
  <c r="Y1241" i="31"/>
  <c r="Y1242" i="31"/>
  <c r="Y1243" i="31"/>
  <c r="Y1244" i="31"/>
  <c r="Y1245" i="31"/>
  <c r="Y1246" i="31"/>
  <c r="Y1247" i="31"/>
  <c r="Y1248" i="31"/>
  <c r="Y1249" i="31"/>
  <c r="Y1250" i="31"/>
  <c r="Y1251" i="31"/>
  <c r="Y1252" i="31"/>
  <c r="Y1253" i="31"/>
  <c r="Y1254" i="31"/>
  <c r="Y1255" i="31"/>
  <c r="Y1256" i="31"/>
  <c r="Y1257" i="31"/>
  <c r="Y1258" i="31"/>
  <c r="Y1259" i="31"/>
  <c r="Y1260" i="31"/>
  <c r="Y1261" i="31"/>
  <c r="Y1262" i="31"/>
  <c r="Y1263" i="31"/>
  <c r="Y1264" i="31"/>
  <c r="Y1265" i="31"/>
  <c r="Y1266" i="31"/>
  <c r="Y1267" i="31"/>
  <c r="Y1268" i="31"/>
  <c r="Y1269" i="31"/>
  <c r="Y1270" i="31"/>
  <c r="Y1271" i="31"/>
  <c r="Y1272" i="31"/>
  <c r="Y1273" i="31"/>
  <c r="Y1274" i="31"/>
  <c r="Y1275" i="31"/>
  <c r="Y1276" i="31"/>
  <c r="Y1277" i="31"/>
  <c r="Y1278" i="31"/>
  <c r="Y1279" i="31"/>
  <c r="Y1280" i="31"/>
  <c r="Y1281" i="31"/>
  <c r="Y1282" i="31"/>
  <c r="Y1283" i="31"/>
  <c r="Y1284" i="31"/>
  <c r="Y1285" i="31"/>
  <c r="Y1286" i="31"/>
  <c r="Y1287" i="31"/>
  <c r="Y1288" i="31"/>
  <c r="Y1289" i="31"/>
  <c r="Y1290" i="31"/>
  <c r="Y1291" i="31"/>
  <c r="Y1292" i="31"/>
  <c r="Y1293" i="31"/>
  <c r="Y1294" i="31"/>
  <c r="Y1295" i="31"/>
  <c r="Y1296" i="31"/>
  <c r="Y1297" i="31"/>
  <c r="Y1298" i="31"/>
  <c r="Y1299" i="31"/>
  <c r="Y1300" i="31"/>
  <c r="Y1301" i="31"/>
  <c r="Y1302" i="31"/>
  <c r="Y1303" i="31"/>
  <c r="Y1304" i="31"/>
  <c r="Y1305" i="31"/>
  <c r="Y1306" i="31"/>
  <c r="Y1307" i="31"/>
  <c r="Y1308" i="31"/>
  <c r="Y1309" i="31"/>
  <c r="Y1310" i="31"/>
  <c r="Y1311" i="31"/>
  <c r="Y1312" i="31"/>
  <c r="Y1313" i="31"/>
  <c r="Y1314" i="31"/>
  <c r="Y1315" i="31"/>
  <c r="Y1316" i="31"/>
  <c r="Y1317" i="31"/>
  <c r="Y1318" i="31"/>
  <c r="Y1319" i="31"/>
  <c r="Y1320" i="31"/>
  <c r="Y1321" i="31"/>
  <c r="Y1322" i="31"/>
  <c r="Y1323" i="31"/>
  <c r="Y1324" i="31"/>
  <c r="Y1325" i="31"/>
  <c r="Y1326" i="31"/>
  <c r="Y1327" i="31"/>
  <c r="Y1328" i="31"/>
  <c r="Y1329" i="31"/>
  <c r="Y1330" i="31"/>
  <c r="Y1331" i="31"/>
  <c r="Y1332" i="31"/>
  <c r="Y1333" i="31"/>
  <c r="Y1334" i="31"/>
  <c r="Y1335" i="31"/>
  <c r="Y1336" i="31"/>
  <c r="Y1337" i="31"/>
  <c r="Y1338" i="31"/>
  <c r="Y1339" i="31"/>
  <c r="Y1340" i="31"/>
  <c r="Y1341" i="31"/>
  <c r="Y1342" i="31"/>
  <c r="Y1343" i="31"/>
  <c r="Y1344" i="31"/>
  <c r="Y1345" i="31"/>
  <c r="Y1346" i="31"/>
  <c r="Y1347" i="31"/>
  <c r="Y1348" i="31"/>
  <c r="Y1349" i="31"/>
  <c r="Y1350" i="31"/>
  <c r="Y1351" i="31"/>
  <c r="Y1352" i="31"/>
  <c r="Y1353" i="31"/>
  <c r="Y1354" i="31"/>
  <c r="Y1355" i="31"/>
  <c r="Y1356" i="31"/>
  <c r="Y1357" i="31"/>
  <c r="Y1358" i="31"/>
  <c r="Y1359" i="31"/>
  <c r="Y1360" i="31"/>
  <c r="Y1361" i="31"/>
  <c r="Y1362" i="31"/>
  <c r="Y1363" i="31"/>
  <c r="Y1364" i="31"/>
  <c r="Y1365" i="31"/>
  <c r="Y1366" i="31"/>
  <c r="Y1367" i="31"/>
  <c r="Y1368" i="31"/>
  <c r="Y1369" i="31"/>
  <c r="Y1370" i="31"/>
  <c r="Y1371" i="31"/>
  <c r="Y1372" i="31"/>
  <c r="Y1373" i="31"/>
  <c r="Y1374" i="31"/>
  <c r="Y1375" i="31"/>
  <c r="Y1376" i="31"/>
  <c r="Y1377" i="31"/>
  <c r="Y1378" i="31"/>
  <c r="Y1379" i="31"/>
  <c r="Y1380" i="31"/>
  <c r="Y1381" i="31"/>
  <c r="Y1382" i="31"/>
  <c r="Y1383" i="31"/>
  <c r="Y1384" i="31"/>
  <c r="Y1385" i="31"/>
  <c r="Y1386" i="31"/>
  <c r="Y1387" i="31"/>
  <c r="Y1388" i="31"/>
  <c r="Y1389" i="31"/>
  <c r="Y1390" i="31"/>
  <c r="Y1391" i="31"/>
  <c r="Y1392" i="31"/>
  <c r="Y1393" i="31"/>
  <c r="Y1394" i="31"/>
  <c r="Y1395" i="31"/>
  <c r="Y1396" i="31"/>
  <c r="Y1397" i="31"/>
  <c r="Y1398" i="31"/>
  <c r="Y1399" i="31"/>
  <c r="Y1400" i="31"/>
  <c r="Y1401" i="31"/>
  <c r="Y1402" i="31"/>
  <c r="Y1403" i="31"/>
  <c r="Y1404" i="31"/>
  <c r="Y1405" i="31"/>
  <c r="Y1406" i="31"/>
  <c r="Y1407" i="31"/>
  <c r="Y1408" i="31"/>
  <c r="Y1409" i="31"/>
  <c r="Y1410" i="31"/>
  <c r="Y1411" i="31"/>
  <c r="Y1412" i="31"/>
  <c r="Y1413" i="31"/>
  <c r="Y1414" i="31"/>
  <c r="Y1415" i="31"/>
  <c r="Y1416" i="31"/>
  <c r="Y1417" i="31"/>
  <c r="Y1418" i="31"/>
  <c r="Y1419" i="31"/>
  <c r="Y1420" i="31"/>
  <c r="Y1421" i="31"/>
  <c r="Y1422" i="31"/>
  <c r="Y1423" i="31"/>
  <c r="Y1424" i="31"/>
  <c r="Y1425" i="31"/>
  <c r="Y1426" i="31"/>
  <c r="Y1427" i="31"/>
  <c r="Y1428" i="31"/>
  <c r="Y1429" i="31"/>
  <c r="Y1430" i="31"/>
  <c r="Y1431" i="31"/>
  <c r="Y1432" i="31"/>
  <c r="Y1433" i="31"/>
  <c r="Y1434" i="31"/>
  <c r="Y1435" i="31"/>
  <c r="Y1436" i="31"/>
  <c r="Y1437" i="31"/>
  <c r="Y1438" i="31"/>
  <c r="Y1439" i="31"/>
  <c r="Y1440" i="31"/>
  <c r="Y1441" i="31"/>
  <c r="Y1442" i="31"/>
  <c r="Y1443" i="31"/>
  <c r="Y1444" i="31"/>
  <c r="Y1445" i="31"/>
  <c r="Y1446" i="31"/>
  <c r="Y1447" i="31"/>
  <c r="Y1448" i="31"/>
  <c r="Y1449" i="31"/>
  <c r="Y1450" i="31"/>
  <c r="Y1451" i="31"/>
  <c r="Y1452" i="31"/>
  <c r="Y1453" i="31"/>
  <c r="Y1454" i="31"/>
  <c r="Y1455" i="31"/>
  <c r="Y1456" i="31"/>
  <c r="Y1457" i="31"/>
  <c r="Y1458" i="31"/>
  <c r="Y1459" i="31"/>
  <c r="Y1460" i="31"/>
  <c r="Y1461" i="31"/>
  <c r="Y1462" i="31"/>
  <c r="Y1463" i="31"/>
  <c r="Y1464" i="31"/>
  <c r="Y1465" i="31"/>
  <c r="Y1466" i="31"/>
  <c r="Y1467" i="31"/>
  <c r="Y1468" i="31"/>
  <c r="Y1469" i="31"/>
  <c r="Y1470" i="31"/>
  <c r="Y1471" i="31"/>
  <c r="Y1472" i="31"/>
  <c r="Y1473" i="31"/>
  <c r="Y1474" i="31"/>
  <c r="Y1475" i="31"/>
  <c r="Y1476" i="31"/>
  <c r="Y1477" i="31"/>
  <c r="Y1478" i="31"/>
  <c r="Y1479" i="31"/>
  <c r="Y1480" i="31"/>
  <c r="Y1481" i="31"/>
  <c r="Y1482" i="31"/>
  <c r="Y1483" i="31"/>
  <c r="Y1484" i="31"/>
  <c r="Y1485" i="31"/>
  <c r="Y1486" i="31"/>
  <c r="Y1487" i="31"/>
  <c r="Y1488" i="31"/>
  <c r="Y1489" i="31"/>
  <c r="Y1490" i="31"/>
  <c r="Y1491" i="31"/>
  <c r="Y1492" i="31"/>
  <c r="Y1493" i="31"/>
  <c r="Y1494" i="31"/>
  <c r="Y1495" i="31"/>
  <c r="Y1496" i="31"/>
  <c r="Y1497" i="31"/>
  <c r="Y1498" i="31"/>
  <c r="Y1499" i="31"/>
  <c r="Y1500" i="31"/>
  <c r="Y1501" i="31"/>
  <c r="Y1502" i="31"/>
  <c r="Y1503" i="31"/>
  <c r="Y1504" i="31"/>
  <c r="Y1505" i="31"/>
  <c r="Y1506" i="31"/>
  <c r="Y1507" i="31"/>
  <c r="Y1508" i="31"/>
  <c r="Y1509" i="31"/>
  <c r="Y1510" i="31"/>
  <c r="Y1511" i="31"/>
  <c r="Y1512" i="31"/>
  <c r="Y1513" i="31"/>
  <c r="Y1514" i="31"/>
  <c r="Y1515" i="31"/>
  <c r="Y1516" i="31"/>
  <c r="Y1517" i="31"/>
  <c r="Y1518" i="31"/>
  <c r="Y1519" i="31"/>
  <c r="Y1520" i="31"/>
  <c r="Y1521" i="31"/>
  <c r="Y1522" i="31"/>
  <c r="Y1523" i="31"/>
  <c r="Y1524" i="31"/>
  <c r="Y1525" i="31"/>
  <c r="Y1526" i="31"/>
  <c r="Y1527" i="31"/>
  <c r="Y1528" i="31"/>
  <c r="Y1529" i="31"/>
  <c r="Y1530" i="31"/>
  <c r="Y1531" i="31"/>
  <c r="Y1532" i="31"/>
  <c r="Y1533" i="31"/>
  <c r="Y1534" i="31"/>
  <c r="Y1535" i="31"/>
  <c r="Y1536" i="31"/>
  <c r="Y1537" i="31"/>
  <c r="Y1538" i="31"/>
  <c r="Y1539" i="31"/>
  <c r="Y1540" i="31"/>
  <c r="Y1541" i="31"/>
  <c r="Y1542" i="31"/>
  <c r="Y1543" i="31"/>
  <c r="Y1544" i="31"/>
  <c r="Y1545" i="31"/>
  <c r="Y1546" i="31"/>
  <c r="Y1547" i="31"/>
  <c r="Y1548" i="31"/>
  <c r="Y1549" i="31"/>
  <c r="Y1550" i="31"/>
  <c r="Y1551" i="31"/>
  <c r="Y1552" i="31"/>
  <c r="Y1553" i="31"/>
  <c r="Y1554" i="31"/>
  <c r="Y1555" i="31"/>
  <c r="Y1556" i="31"/>
  <c r="Y1557" i="31"/>
  <c r="Y1558" i="31"/>
  <c r="Y1559" i="31"/>
  <c r="Y1560" i="31"/>
  <c r="Y1561" i="31"/>
  <c r="Y1562" i="31"/>
  <c r="Y1563" i="31"/>
  <c r="Y1564" i="31"/>
  <c r="Y1565" i="31"/>
  <c r="Y1566" i="31"/>
  <c r="Y1567" i="31"/>
  <c r="Y1568" i="31"/>
  <c r="Y1569" i="31"/>
  <c r="Y1570" i="31"/>
  <c r="Y1571" i="31"/>
  <c r="Y1572" i="31"/>
  <c r="Y1573" i="31"/>
  <c r="Y1574" i="31"/>
  <c r="Y1575" i="31"/>
  <c r="Y1576" i="31"/>
  <c r="Y1577" i="31"/>
  <c r="Y1578" i="31"/>
  <c r="Y1579" i="31"/>
  <c r="Y1580" i="31"/>
  <c r="Y1581" i="31"/>
  <c r="Y1582" i="31"/>
  <c r="Y1583" i="31"/>
  <c r="Y1584" i="31"/>
  <c r="Y1585" i="31"/>
  <c r="Y1586" i="31"/>
  <c r="Y1587" i="31"/>
  <c r="Y1588" i="31"/>
  <c r="Y1589" i="31"/>
  <c r="Y1590" i="31"/>
  <c r="Y1591" i="31"/>
  <c r="Y1592" i="31"/>
  <c r="Y1593" i="31"/>
  <c r="Y1594" i="31"/>
  <c r="Y1595" i="31"/>
  <c r="Y1596" i="31"/>
  <c r="Y1597" i="31"/>
  <c r="Y1598" i="31"/>
  <c r="Y1599" i="31"/>
  <c r="Y1600" i="31"/>
  <c r="Y1601" i="31"/>
  <c r="Y1602" i="31"/>
  <c r="Y1603" i="31"/>
  <c r="Y1604" i="31"/>
  <c r="Y1605" i="31"/>
  <c r="Y1606" i="31"/>
  <c r="Y1607" i="31"/>
  <c r="Y1608" i="31"/>
  <c r="Y1609" i="31"/>
  <c r="Y1610" i="31"/>
  <c r="Y1611" i="31"/>
  <c r="Y1612" i="31"/>
  <c r="Y1613" i="31"/>
  <c r="Y1614" i="31"/>
  <c r="Y1615" i="31"/>
  <c r="Y1616" i="31"/>
  <c r="Y1617" i="31"/>
  <c r="Y1618" i="31"/>
  <c r="Y1619" i="31"/>
  <c r="Y1620" i="31"/>
  <c r="Y1621" i="31"/>
  <c r="Y1622" i="31"/>
  <c r="Y1623" i="31"/>
  <c r="Y1624" i="31"/>
  <c r="Y1625" i="31"/>
  <c r="Y1626" i="31"/>
  <c r="Y1627" i="31"/>
  <c r="Y1628" i="31"/>
  <c r="Y1629" i="31"/>
  <c r="Y1630" i="31"/>
  <c r="Y1631" i="31"/>
  <c r="Y1632" i="31"/>
  <c r="Y1633" i="31"/>
  <c r="Y1634" i="31"/>
  <c r="Y1635" i="31"/>
  <c r="Y1636" i="31"/>
  <c r="Y1637" i="31"/>
  <c r="Y1638" i="31"/>
  <c r="Y1639" i="31"/>
  <c r="Y1640" i="31"/>
  <c r="Y1641" i="31"/>
  <c r="Y1642" i="31"/>
  <c r="Y1643" i="31"/>
  <c r="Y1644" i="31"/>
  <c r="Y1645" i="31"/>
  <c r="Y1646" i="31"/>
  <c r="Y1647" i="31"/>
  <c r="Y1648" i="31"/>
  <c r="Y1649" i="31"/>
  <c r="Y1650" i="31"/>
  <c r="Y1651" i="31"/>
  <c r="Y1652" i="31"/>
  <c r="Y1653" i="31"/>
  <c r="Y1654" i="31"/>
  <c r="Y1655" i="31"/>
  <c r="Y1656" i="31"/>
  <c r="Y1657" i="31"/>
  <c r="Y1658" i="31"/>
  <c r="Y1659" i="31"/>
  <c r="Y1660" i="31"/>
  <c r="Y1661" i="31"/>
  <c r="Y1662" i="31"/>
  <c r="Y1663" i="31"/>
  <c r="Y1664" i="31"/>
  <c r="Y1665" i="31"/>
  <c r="Y1666" i="31"/>
  <c r="Y1667" i="31"/>
  <c r="Y1668" i="31"/>
  <c r="Y1669" i="31"/>
  <c r="Y1670" i="31"/>
  <c r="Y1671" i="31"/>
  <c r="Y1672" i="31"/>
  <c r="Y1673" i="31"/>
  <c r="Y1674" i="31"/>
  <c r="Y1675" i="31"/>
  <c r="Y1676" i="31"/>
  <c r="Y1677" i="31"/>
  <c r="Y1678" i="31"/>
  <c r="Y1679" i="31"/>
  <c r="Y1680" i="31"/>
  <c r="Y1681" i="31"/>
  <c r="Y1682" i="31"/>
  <c r="Y1683" i="31"/>
  <c r="Y1684" i="31"/>
  <c r="Y1685" i="31"/>
  <c r="Y1686" i="31"/>
  <c r="Y1687" i="31"/>
  <c r="Y1688" i="31"/>
  <c r="Y1689" i="31"/>
  <c r="Y1690" i="31"/>
  <c r="Y1691" i="31"/>
  <c r="Y1692" i="31"/>
  <c r="Y1693" i="31"/>
  <c r="Y1694" i="31"/>
  <c r="Y1695" i="31"/>
  <c r="Y1696" i="31"/>
  <c r="Y1697" i="31"/>
  <c r="Y1698" i="31"/>
  <c r="Y1699" i="31"/>
  <c r="Y1700" i="31"/>
  <c r="Y1701" i="31"/>
  <c r="Y1702" i="31"/>
  <c r="Y1703" i="31"/>
  <c r="Y1704" i="31"/>
  <c r="Y1705" i="31"/>
  <c r="Y1706" i="31"/>
  <c r="Y1707" i="31"/>
  <c r="Y1708" i="31"/>
  <c r="Y1709" i="31"/>
  <c r="Y1710" i="31"/>
  <c r="Y1711" i="31"/>
  <c r="Y1712" i="31"/>
  <c r="Y1713" i="31"/>
  <c r="Y1714" i="31"/>
  <c r="Y1715" i="31"/>
  <c r="Y1716" i="31"/>
  <c r="Y1717" i="31"/>
  <c r="Y1718" i="31"/>
  <c r="Y1719" i="31"/>
  <c r="Y1720" i="31"/>
  <c r="Y1721" i="31"/>
  <c r="Y1722" i="31"/>
  <c r="Y1723" i="31"/>
  <c r="Y1724" i="31"/>
  <c r="Y1725" i="31"/>
  <c r="Y1726" i="31"/>
  <c r="Y1727" i="31"/>
  <c r="Y1728" i="31"/>
  <c r="Y1729" i="31"/>
  <c r="Y1730" i="31"/>
  <c r="Y1731" i="31"/>
  <c r="Y1732" i="31"/>
  <c r="Y1733" i="31"/>
  <c r="Y1734" i="31"/>
  <c r="Y1735" i="31"/>
  <c r="Y1736" i="31"/>
  <c r="Y1737" i="31"/>
  <c r="Y1738" i="31"/>
  <c r="Y1739" i="31"/>
  <c r="Y1740" i="31"/>
  <c r="Y1741" i="31"/>
  <c r="Y1742" i="31"/>
  <c r="Y1743" i="31"/>
  <c r="Y1744" i="31"/>
  <c r="Y1745" i="31"/>
  <c r="Y1746" i="31"/>
  <c r="Y1747" i="31"/>
  <c r="Y1748" i="31"/>
  <c r="Y1749" i="31"/>
  <c r="Y1750" i="31"/>
  <c r="Y1751" i="31"/>
  <c r="Y1752" i="31"/>
  <c r="Y1753" i="31"/>
  <c r="Y1754" i="31"/>
  <c r="Y1755" i="31"/>
  <c r="Y1756" i="31"/>
  <c r="Y1757" i="31"/>
  <c r="Y1758" i="31"/>
  <c r="Y1759" i="31"/>
  <c r="Y1760" i="31"/>
  <c r="Y1761" i="31"/>
  <c r="Y1762" i="31"/>
  <c r="Y1763" i="31"/>
  <c r="Y1764" i="31"/>
  <c r="Y1765" i="31"/>
  <c r="Y1766" i="31"/>
  <c r="Y1767" i="31"/>
  <c r="Y1768" i="31"/>
  <c r="Y1769" i="31"/>
  <c r="Y1770" i="31"/>
  <c r="Y1771" i="31"/>
  <c r="Y1772" i="31"/>
  <c r="Y1773" i="31"/>
  <c r="Y1774" i="31"/>
  <c r="Y1775" i="31"/>
  <c r="Y1776" i="31"/>
  <c r="Y1777" i="31"/>
  <c r="Y1778" i="31"/>
  <c r="Y1779" i="31"/>
  <c r="Y1780" i="31"/>
  <c r="Y1781" i="31"/>
  <c r="Y1782" i="31"/>
  <c r="Y1783" i="31"/>
  <c r="Y1784" i="31"/>
  <c r="Y1785" i="31"/>
  <c r="Y1786" i="31"/>
  <c r="Y1787" i="31"/>
  <c r="Y1788" i="31"/>
  <c r="Y1789" i="31"/>
  <c r="Y1790" i="31"/>
  <c r="Y1791" i="31"/>
  <c r="Y1792" i="31"/>
  <c r="Y1793" i="31"/>
  <c r="Y1794" i="31"/>
  <c r="Y1795" i="31"/>
  <c r="Y1796" i="31"/>
  <c r="Y1797" i="31"/>
  <c r="Y1798" i="31"/>
  <c r="Y1799" i="31"/>
  <c r="Y1800" i="31"/>
  <c r="Y1801" i="31"/>
  <c r="Y1802" i="31"/>
  <c r="Y1803" i="31"/>
  <c r="Y1804" i="31"/>
  <c r="Y1805" i="31"/>
  <c r="Y1806" i="31"/>
  <c r="Y1807" i="31"/>
  <c r="Y1808" i="31"/>
  <c r="Y1809" i="31"/>
  <c r="Y1810" i="31"/>
  <c r="Y1811" i="31"/>
  <c r="Y1812" i="31"/>
  <c r="Y1813" i="31"/>
  <c r="Y1814" i="31"/>
  <c r="Y1815" i="31"/>
  <c r="Y1816" i="31"/>
  <c r="Y1817" i="31"/>
  <c r="Y1818" i="31"/>
  <c r="Y1819" i="31"/>
  <c r="Y1820" i="31"/>
  <c r="Y1821" i="31"/>
  <c r="Y1822" i="31"/>
  <c r="Y1823" i="31"/>
  <c r="Y1824" i="31"/>
  <c r="Y1825" i="31"/>
  <c r="Y1826" i="31"/>
  <c r="Y1827" i="31"/>
  <c r="Y1828" i="31"/>
  <c r="Y1829" i="31"/>
  <c r="Y1830" i="31"/>
  <c r="Y1831" i="31"/>
  <c r="Y1832" i="31"/>
  <c r="Y1833" i="31"/>
  <c r="Y1834" i="31"/>
  <c r="Y1835" i="31"/>
  <c r="Y1836" i="31"/>
  <c r="Y1837" i="31"/>
  <c r="Y1838" i="31"/>
  <c r="Y1839" i="31"/>
  <c r="Y1840" i="31"/>
  <c r="Y1841" i="31"/>
  <c r="Y1842" i="31"/>
  <c r="Y1843" i="31"/>
  <c r="Y1844" i="31"/>
  <c r="Y1845" i="31"/>
  <c r="Y1846" i="31"/>
  <c r="Y1847" i="31"/>
  <c r="Y1848" i="31"/>
  <c r="Y1849" i="31"/>
  <c r="Y1850" i="31"/>
  <c r="Y1851" i="31"/>
  <c r="Y1852" i="31"/>
  <c r="Y1853" i="31"/>
  <c r="Y1854" i="31"/>
  <c r="Y1855" i="31"/>
  <c r="Y1856" i="31"/>
  <c r="Y1857" i="31"/>
  <c r="Y1858" i="31"/>
  <c r="Y1859" i="31"/>
  <c r="Y1860" i="31"/>
  <c r="Y1861" i="31"/>
  <c r="Y1862" i="31"/>
  <c r="Y1863" i="31"/>
  <c r="Y1864" i="31"/>
  <c r="Y1865" i="31"/>
  <c r="Y1866" i="31"/>
  <c r="Y1867" i="31"/>
  <c r="Y1868" i="31"/>
  <c r="Y1869" i="31"/>
  <c r="Y1870" i="31"/>
  <c r="Y1871" i="31"/>
  <c r="Y1872" i="31"/>
  <c r="Y1873" i="31"/>
  <c r="Y1874" i="31"/>
  <c r="Y1875" i="31"/>
  <c r="Y1876" i="31"/>
  <c r="Y1877" i="31"/>
  <c r="Y1878" i="31"/>
  <c r="Y1879" i="31"/>
  <c r="Y1880" i="31"/>
  <c r="Y1881" i="31"/>
  <c r="Y1882" i="31"/>
  <c r="Y1883" i="31"/>
  <c r="Y1884" i="31"/>
  <c r="Y1885" i="31"/>
  <c r="Y1886" i="31"/>
  <c r="Y1887" i="31"/>
  <c r="Y1888" i="31"/>
  <c r="Y1889" i="31"/>
  <c r="Y1890" i="31"/>
  <c r="Y1891" i="31"/>
  <c r="Y1892" i="31"/>
  <c r="Y1893" i="31"/>
  <c r="Y1894" i="31"/>
  <c r="Y1895" i="31"/>
  <c r="Y1896" i="31"/>
  <c r="Y1897" i="31"/>
  <c r="Y1898" i="31"/>
  <c r="Y1899" i="31"/>
  <c r="Y1900" i="31"/>
  <c r="Y1901" i="31"/>
  <c r="Y1902" i="31"/>
  <c r="Y1903" i="31"/>
  <c r="Y1904" i="31"/>
  <c r="Y1905" i="31"/>
  <c r="Y1906" i="31"/>
  <c r="Y1907" i="31"/>
  <c r="Y1908" i="31"/>
  <c r="Y1909" i="31"/>
  <c r="Y1910" i="31"/>
  <c r="Y1911" i="31"/>
  <c r="Y1912" i="31"/>
  <c r="Y1913" i="31"/>
  <c r="Y1914" i="31"/>
  <c r="Y1915" i="31"/>
  <c r="Y1916" i="31"/>
  <c r="Y1917" i="31"/>
  <c r="Y1918" i="31"/>
  <c r="Y1919" i="31"/>
  <c r="Y1920" i="31"/>
  <c r="Y1921" i="31"/>
  <c r="Y1922" i="31"/>
  <c r="Y1923" i="31"/>
  <c r="Y1924" i="31"/>
  <c r="Y1925" i="31"/>
  <c r="Y1926" i="31"/>
  <c r="Y1927" i="31"/>
  <c r="Y1928" i="31"/>
  <c r="Y1929" i="31"/>
  <c r="Y1930" i="31"/>
  <c r="Y1931" i="31"/>
  <c r="Y1932" i="31"/>
  <c r="Y1933" i="31"/>
  <c r="Y1934" i="31"/>
  <c r="Y1935" i="31"/>
  <c r="Y1936" i="31"/>
  <c r="Y1937" i="31"/>
  <c r="Y1938" i="31"/>
  <c r="Y1939" i="31"/>
  <c r="Y1940" i="31"/>
  <c r="Y1941" i="31"/>
  <c r="Y1942" i="31"/>
  <c r="Y1943" i="31"/>
  <c r="Y1944" i="31"/>
  <c r="Y1945" i="31"/>
  <c r="Y1946" i="31"/>
  <c r="Y1947" i="31"/>
  <c r="Y1948" i="31"/>
  <c r="Y1949" i="31"/>
  <c r="Y1950" i="31"/>
  <c r="Y1951" i="31"/>
  <c r="Y1952" i="31"/>
  <c r="Y1953" i="31"/>
  <c r="Y1954" i="31"/>
  <c r="Y1955" i="31"/>
  <c r="Y1956" i="31"/>
  <c r="Y1957" i="31"/>
  <c r="Y1958" i="31"/>
  <c r="Y1959" i="31"/>
  <c r="Y1960" i="31"/>
  <c r="Y1961" i="31"/>
  <c r="Y1962" i="31"/>
  <c r="Y1963" i="31"/>
  <c r="Y1964" i="31"/>
  <c r="Y1965" i="31"/>
  <c r="Y1966" i="31"/>
  <c r="Y1967" i="31"/>
  <c r="Y1968" i="31"/>
  <c r="Y1969" i="31"/>
  <c r="Y1970" i="31"/>
  <c r="Y1971" i="31"/>
  <c r="Y1972" i="31"/>
  <c r="Y1973" i="31"/>
  <c r="Y1974" i="31"/>
  <c r="Y1975" i="31"/>
  <c r="Y1976" i="31"/>
  <c r="Y1977" i="31"/>
  <c r="Y1978" i="31"/>
  <c r="Y1979" i="31"/>
  <c r="Y1980" i="31"/>
  <c r="Y1981" i="31"/>
  <c r="Y1982" i="31"/>
  <c r="Y1983" i="31"/>
  <c r="Y1984" i="31"/>
  <c r="Y1985" i="31"/>
  <c r="Y1986" i="31"/>
  <c r="Y1987" i="31"/>
  <c r="Y1988" i="31"/>
  <c r="Y1989" i="31"/>
  <c r="Y1990" i="31"/>
  <c r="Y1991" i="31"/>
  <c r="Y1992" i="31"/>
  <c r="Y1993" i="31"/>
  <c r="Y1994" i="31"/>
  <c r="Y1995" i="31"/>
  <c r="Y1996" i="31"/>
  <c r="Y1997" i="31"/>
  <c r="Y1998" i="31"/>
  <c r="Y1999" i="31"/>
  <c r="Y2000" i="31"/>
  <c r="Y2001" i="31"/>
  <c r="Y2002" i="31"/>
  <c r="Y2003" i="31"/>
  <c r="Y2004" i="31"/>
  <c r="Y2005" i="31"/>
  <c r="Y2006" i="31"/>
  <c r="Y2007" i="31"/>
  <c r="Y2008" i="31"/>
  <c r="Y2009" i="31"/>
  <c r="Y2010" i="31"/>
  <c r="Y2011" i="31"/>
  <c r="Y2012" i="31"/>
  <c r="Y2013" i="31"/>
  <c r="Y2014" i="31"/>
  <c r="Y2015" i="31"/>
  <c r="Y2016" i="31"/>
  <c r="Y2017" i="31"/>
  <c r="Y2018" i="31"/>
  <c r="Y2019" i="31"/>
  <c r="Y2020" i="31"/>
  <c r="Y2021" i="31"/>
  <c r="Y2022" i="31"/>
  <c r="Y2023" i="31"/>
  <c r="Y2024" i="31"/>
  <c r="Y2025" i="31"/>
  <c r="Y2026" i="31"/>
  <c r="Y2027" i="31"/>
  <c r="Y2028" i="31"/>
  <c r="Y2029" i="31"/>
  <c r="Y2030" i="31"/>
  <c r="Y2031" i="31"/>
  <c r="Y2032" i="31"/>
  <c r="Y2033" i="31"/>
  <c r="Y2034" i="31"/>
  <c r="Y2035" i="31"/>
  <c r="Y2036" i="31"/>
  <c r="Y2037" i="31"/>
  <c r="Y2038" i="31"/>
  <c r="Y2039" i="31"/>
  <c r="Y2040" i="31"/>
  <c r="Y2041" i="31"/>
  <c r="Y2042" i="31"/>
  <c r="Y2043" i="31"/>
  <c r="Y2044" i="31"/>
  <c r="Y2045" i="31"/>
  <c r="Y2046" i="31"/>
  <c r="Y2047" i="31"/>
  <c r="Y2048" i="31"/>
  <c r="Y2049" i="31"/>
  <c r="Y2050" i="31"/>
  <c r="Y2051" i="31"/>
  <c r="Y2052" i="31"/>
  <c r="Y2053" i="31"/>
  <c r="Y2054" i="31"/>
  <c r="Y2055" i="31"/>
  <c r="Y2056" i="31"/>
  <c r="Y2057" i="31"/>
  <c r="Y2058" i="31"/>
  <c r="Y2059" i="31"/>
  <c r="Y2060" i="31"/>
  <c r="Y2061" i="31"/>
  <c r="Y2062" i="31"/>
  <c r="Y2063" i="31"/>
  <c r="Y2064" i="31"/>
  <c r="Y2065" i="31"/>
  <c r="Y2066" i="31"/>
  <c r="Y2067" i="31"/>
  <c r="Y2068" i="31"/>
  <c r="Y2069" i="31"/>
  <c r="Y2070" i="31"/>
  <c r="Y2071" i="31"/>
  <c r="Y2072" i="31"/>
  <c r="Y2073" i="31"/>
  <c r="Y2074" i="31"/>
  <c r="Y2075" i="31"/>
  <c r="Y2076" i="31"/>
  <c r="Y2077" i="31"/>
  <c r="Y2078" i="31"/>
  <c r="Y2079" i="31"/>
  <c r="Y2080" i="31"/>
  <c r="Y2081" i="31"/>
  <c r="Y2082" i="31"/>
  <c r="Y2083" i="31"/>
  <c r="Y2084" i="31"/>
  <c r="Y2085" i="31"/>
  <c r="Y2086" i="31"/>
  <c r="Y2087" i="31"/>
  <c r="Y2088" i="31"/>
  <c r="Y2089" i="31"/>
  <c r="Y2090" i="31"/>
  <c r="Y2091" i="31"/>
  <c r="Y2092" i="31"/>
  <c r="Y2093" i="31"/>
  <c r="Y2094" i="31"/>
  <c r="Y2095" i="31"/>
  <c r="Y2096" i="31"/>
  <c r="Y2097" i="31"/>
  <c r="Y2098" i="31"/>
  <c r="Y2099" i="31"/>
  <c r="Y2100" i="31"/>
  <c r="Y2101" i="31"/>
  <c r="Y2102" i="31"/>
  <c r="Y2103" i="31"/>
  <c r="Y2104" i="31"/>
  <c r="Y2105" i="31"/>
  <c r="Y2106" i="31"/>
  <c r="Y2107" i="31"/>
  <c r="Y2108" i="31"/>
  <c r="Y2109" i="31"/>
  <c r="Y2110" i="31"/>
  <c r="Y2111" i="31"/>
  <c r="Y2112" i="31"/>
  <c r="Y2113" i="31"/>
  <c r="Y2114" i="31"/>
  <c r="Y2115" i="31"/>
  <c r="Y2116" i="31"/>
  <c r="Y2117" i="31"/>
  <c r="Y2118" i="31"/>
  <c r="Y2119" i="31"/>
  <c r="Y2120" i="31"/>
  <c r="Y2121" i="31"/>
  <c r="Y2122" i="31"/>
  <c r="Y2123" i="31"/>
  <c r="Y2124" i="31"/>
  <c r="Y2125" i="31"/>
  <c r="Y2126" i="31"/>
  <c r="Y2127" i="31"/>
  <c r="Y2128" i="31"/>
  <c r="Y2129" i="31"/>
  <c r="Y2130" i="31"/>
  <c r="Y2131" i="31"/>
  <c r="Y2132" i="31"/>
  <c r="Y2133" i="31"/>
  <c r="Y2134" i="31"/>
  <c r="Y2135" i="31"/>
  <c r="Y2136" i="31"/>
  <c r="Y2137" i="31"/>
  <c r="Y2138" i="31"/>
  <c r="Y2139" i="31"/>
  <c r="Y2140" i="31"/>
  <c r="Y2141" i="31"/>
  <c r="Y2142" i="31"/>
  <c r="Y2143" i="31"/>
  <c r="Y2144" i="31"/>
  <c r="Y2145" i="31"/>
  <c r="Y2146" i="31"/>
  <c r="Y2147" i="31"/>
  <c r="Y2148" i="31"/>
  <c r="Y2149" i="31"/>
  <c r="Y2150" i="31"/>
  <c r="Y2151" i="31"/>
  <c r="Y2152" i="31"/>
  <c r="Y2153" i="31"/>
  <c r="Y2154" i="31"/>
  <c r="Y2155" i="31"/>
  <c r="Y2156" i="31"/>
  <c r="Y2157" i="31"/>
  <c r="Y2158" i="31"/>
  <c r="Y2159" i="31"/>
  <c r="Y2160" i="31"/>
  <c r="Y2161" i="31"/>
  <c r="Y2162" i="31"/>
  <c r="Y2163" i="31"/>
  <c r="Y2164" i="31"/>
  <c r="Y2165" i="31"/>
  <c r="Y2166" i="31"/>
  <c r="Y2167" i="31"/>
  <c r="Y2168" i="31"/>
  <c r="Y2169" i="31"/>
  <c r="Y2170" i="31"/>
  <c r="Y2171" i="31"/>
  <c r="Y2172" i="31"/>
  <c r="Y2173" i="31"/>
  <c r="Y2174" i="31"/>
  <c r="Y2175" i="31"/>
  <c r="Y2176" i="31"/>
  <c r="Y2177" i="31"/>
  <c r="Y2178" i="31"/>
  <c r="Y2179" i="31"/>
  <c r="Y2180" i="31"/>
  <c r="Y2181" i="31"/>
  <c r="Y2182" i="31"/>
  <c r="Y2183" i="31"/>
  <c r="Y2184" i="31"/>
  <c r="Y2185" i="31"/>
  <c r="Y2186" i="31"/>
  <c r="Y2187" i="31"/>
  <c r="Y2188" i="31"/>
  <c r="Y2189" i="31"/>
  <c r="Y2190" i="31"/>
  <c r="Y2191" i="31"/>
  <c r="Y2192" i="31"/>
  <c r="Y2193" i="31"/>
  <c r="Y2194" i="31"/>
  <c r="Y2195" i="31"/>
  <c r="Y2196" i="31"/>
  <c r="Y2197" i="31"/>
  <c r="Y2198" i="31"/>
  <c r="Y2199" i="31"/>
  <c r="Y2200" i="31"/>
  <c r="Y2201" i="31"/>
  <c r="Y2202" i="31"/>
  <c r="Y2203" i="31"/>
  <c r="Y2204" i="31"/>
  <c r="Y2205" i="31"/>
  <c r="Y2206" i="31"/>
  <c r="Y2207" i="31"/>
  <c r="Y2208" i="31"/>
  <c r="Y2209" i="31"/>
  <c r="Y2210" i="31"/>
  <c r="Y2211" i="31"/>
  <c r="Y2212" i="31"/>
  <c r="Y2213" i="31"/>
  <c r="Y2214" i="31"/>
  <c r="Y2215" i="31"/>
  <c r="Y2216" i="31"/>
  <c r="Y2217" i="31"/>
  <c r="Y2218" i="31"/>
  <c r="Y2219" i="31"/>
  <c r="Y2220" i="31"/>
  <c r="Y2221" i="31"/>
  <c r="Y2222" i="31"/>
  <c r="Y2223" i="31"/>
  <c r="Y2224" i="31"/>
  <c r="Y2225" i="31"/>
  <c r="Y2226" i="31"/>
  <c r="Y2227" i="31"/>
  <c r="Y2228" i="31"/>
  <c r="Y2229" i="31"/>
  <c r="Y2230" i="31"/>
  <c r="Y2231" i="31"/>
  <c r="Y2232" i="31"/>
  <c r="Y2233" i="31"/>
  <c r="Y2234" i="31"/>
  <c r="Y2235" i="31"/>
  <c r="Y2236" i="31"/>
  <c r="Y2237" i="31"/>
  <c r="Y2238" i="31"/>
  <c r="Y2239" i="31"/>
  <c r="Y2240" i="31"/>
  <c r="Y2241" i="31"/>
  <c r="Y2242" i="31"/>
  <c r="Y2243" i="31"/>
  <c r="Y2244" i="31"/>
  <c r="Y2245" i="31"/>
  <c r="Y2246" i="31"/>
  <c r="Y2247" i="31"/>
  <c r="Y2248" i="31"/>
  <c r="Y2249" i="31"/>
  <c r="Y2250" i="31"/>
  <c r="Y2251" i="31"/>
  <c r="Y2252" i="31"/>
  <c r="Y2253" i="31"/>
  <c r="Y2254" i="31"/>
  <c r="Y2255" i="31"/>
  <c r="Y2256" i="31"/>
  <c r="Y2257" i="31"/>
  <c r="Y2258" i="31"/>
  <c r="Y2259" i="31"/>
  <c r="Y2260" i="31"/>
  <c r="Y2261" i="31"/>
  <c r="Y2262" i="31"/>
  <c r="Y2263" i="31"/>
  <c r="Y2264" i="31"/>
  <c r="Y2265" i="31"/>
  <c r="Y2266" i="31"/>
  <c r="Y2267" i="31"/>
  <c r="Y2268" i="31"/>
  <c r="Y2269" i="31"/>
  <c r="Y2270" i="31"/>
  <c r="Y2271" i="31"/>
  <c r="Y2272" i="31"/>
  <c r="Y2273" i="31"/>
  <c r="Y2274" i="31"/>
  <c r="Y2275" i="31"/>
  <c r="Y2276" i="31"/>
  <c r="Y2277" i="31"/>
  <c r="Y2278" i="31"/>
  <c r="Y2279" i="31"/>
  <c r="Y2280" i="31"/>
  <c r="Y2281" i="31"/>
  <c r="Y2282" i="31"/>
  <c r="Y2283" i="31"/>
  <c r="Y2284" i="31"/>
  <c r="Y2285" i="31"/>
  <c r="Y2286" i="31"/>
  <c r="Y2287" i="31"/>
  <c r="Y2288" i="31"/>
  <c r="Y2289" i="31"/>
  <c r="Y2290" i="31"/>
  <c r="Y2291" i="31"/>
  <c r="Y2292" i="31"/>
  <c r="Y2293" i="31"/>
  <c r="Y2294" i="31"/>
  <c r="Y2295" i="31"/>
  <c r="Y2296" i="31"/>
  <c r="Y2297" i="31"/>
  <c r="Y2298" i="31"/>
  <c r="Y2299" i="31"/>
  <c r="Y2300" i="31"/>
  <c r="Y2301" i="31"/>
  <c r="Y2302" i="31"/>
  <c r="Y2303" i="31"/>
  <c r="Y2304" i="31"/>
  <c r="Y2305" i="31"/>
  <c r="Y2306" i="31"/>
  <c r="Y2307" i="31"/>
  <c r="Y2308" i="31"/>
  <c r="Y2309" i="31"/>
  <c r="Y2310" i="31"/>
  <c r="Y2311" i="31"/>
  <c r="Y2312" i="31"/>
  <c r="Y2313" i="31"/>
  <c r="Y2314" i="31"/>
  <c r="Y2315" i="31"/>
  <c r="Y2316" i="31"/>
  <c r="Y2317" i="31"/>
  <c r="Y2318" i="31"/>
  <c r="Y2319" i="31"/>
  <c r="Y2320" i="31"/>
  <c r="Y2321" i="31"/>
  <c r="Y2322" i="31"/>
  <c r="Y2323" i="31"/>
  <c r="Y2324" i="31"/>
  <c r="Y2325" i="31"/>
  <c r="Y2326" i="31"/>
  <c r="Y2327" i="31"/>
  <c r="Y2328" i="31"/>
  <c r="Y2329" i="31"/>
  <c r="Y2330" i="31"/>
  <c r="Y2331" i="31"/>
  <c r="Y2332" i="31"/>
  <c r="Y2333" i="31"/>
  <c r="Y2334" i="31"/>
  <c r="Y2335" i="31"/>
  <c r="Y2336" i="31"/>
  <c r="Y2337" i="31"/>
  <c r="Y2338" i="31"/>
  <c r="Y2339" i="31"/>
  <c r="Y2340" i="31"/>
  <c r="Y2341" i="31"/>
  <c r="Y2342" i="31"/>
  <c r="Y2343" i="31"/>
  <c r="Y2344" i="31"/>
  <c r="Y2345" i="31"/>
  <c r="Y2346" i="31"/>
  <c r="Y2347" i="31"/>
  <c r="Y2348" i="31"/>
  <c r="Y2349" i="31"/>
  <c r="Y2350" i="31"/>
  <c r="Y2351" i="31"/>
  <c r="Y2352" i="31"/>
  <c r="Y2353" i="31"/>
  <c r="Y2354" i="31"/>
  <c r="Y2355" i="31"/>
  <c r="Y2356" i="31"/>
  <c r="Y2357" i="31"/>
  <c r="Y2358" i="31"/>
  <c r="Y2359" i="31"/>
  <c r="Y2360" i="31"/>
  <c r="Y2361" i="31"/>
  <c r="Y2362" i="31"/>
  <c r="Y2363" i="31"/>
  <c r="Y2364" i="31"/>
  <c r="Y2365" i="31"/>
  <c r="Y2366" i="31"/>
  <c r="Y2367" i="31"/>
  <c r="Y2368" i="31"/>
  <c r="Y2369" i="31"/>
  <c r="Y2370" i="31"/>
  <c r="Y2371" i="31"/>
  <c r="Y2372" i="31"/>
  <c r="Y2373" i="31"/>
  <c r="Y2374" i="31"/>
  <c r="Y2375" i="31"/>
  <c r="Y2376" i="31"/>
  <c r="Y2377" i="31"/>
  <c r="Y2378" i="31"/>
  <c r="Y2379" i="31"/>
  <c r="Y2380" i="31"/>
  <c r="Y2381" i="31"/>
  <c r="Y2382" i="31"/>
  <c r="Y2383" i="31"/>
  <c r="Y2384" i="31"/>
  <c r="Y2385" i="31"/>
  <c r="Y2386" i="31"/>
  <c r="Y2387" i="31"/>
  <c r="Y2388" i="31"/>
  <c r="Y2389" i="31"/>
  <c r="Y2390" i="31"/>
  <c r="Y2391" i="31"/>
  <c r="Y2392" i="31"/>
  <c r="Y2393" i="31"/>
  <c r="Y2394" i="31"/>
  <c r="Y2395" i="31"/>
  <c r="Y2396" i="31"/>
  <c r="Y2397" i="31"/>
  <c r="Y2398" i="31"/>
  <c r="Y2399" i="31"/>
  <c r="Y2400" i="31"/>
  <c r="Y2401" i="31"/>
  <c r="Y2402" i="31"/>
  <c r="Y2403" i="31"/>
  <c r="Y2404" i="31"/>
  <c r="Y2405" i="31"/>
  <c r="Y2406" i="31"/>
  <c r="Y2407" i="31"/>
  <c r="Y2408" i="31"/>
  <c r="Y2409" i="31"/>
  <c r="Y2410" i="31"/>
  <c r="Y2411" i="31"/>
  <c r="Y2412" i="31"/>
  <c r="Y2413" i="31"/>
  <c r="Y2414" i="31"/>
  <c r="Y2415" i="31"/>
  <c r="Y2416" i="31"/>
  <c r="Y2417" i="31"/>
  <c r="Y2418" i="31"/>
  <c r="Y2419" i="31"/>
  <c r="Y2420" i="31"/>
  <c r="Y2421" i="31"/>
  <c r="Y2422" i="31"/>
  <c r="Y2423" i="31"/>
  <c r="Y2424" i="31"/>
  <c r="Y2425" i="31"/>
  <c r="Y2426" i="31"/>
  <c r="Y2427" i="31"/>
  <c r="Y2428" i="31"/>
  <c r="Y2429" i="31"/>
  <c r="Y2430" i="31"/>
  <c r="Y2431" i="31"/>
  <c r="Y2432" i="31"/>
  <c r="Y2433" i="31"/>
  <c r="Y2434" i="31"/>
  <c r="Y2435" i="31"/>
  <c r="Y2436" i="31"/>
  <c r="Y2437" i="31"/>
  <c r="Y2438" i="31"/>
  <c r="Y2439" i="31"/>
  <c r="Y2440" i="31"/>
  <c r="Y2441" i="31"/>
  <c r="Y2442" i="31"/>
  <c r="Y2443" i="31"/>
  <c r="Y2444" i="31"/>
  <c r="Y2445" i="31"/>
  <c r="Y2446" i="31"/>
  <c r="Y2447" i="31"/>
  <c r="Y2448" i="31"/>
  <c r="Y2449" i="31"/>
  <c r="Y2450" i="31"/>
  <c r="Y2451" i="31"/>
  <c r="Y2452" i="31"/>
  <c r="Y2453" i="31"/>
  <c r="Y2454" i="31"/>
  <c r="Y2455" i="31"/>
  <c r="Y2456" i="31"/>
  <c r="Y2457" i="31"/>
  <c r="Y2458" i="31"/>
  <c r="Y2459" i="31"/>
  <c r="Y2460" i="31"/>
  <c r="Y2461" i="31"/>
  <c r="Y2462" i="31"/>
  <c r="Y2463" i="31"/>
  <c r="Y2464" i="31"/>
  <c r="Y2465" i="31"/>
  <c r="Y2466" i="31"/>
  <c r="Y2467" i="31"/>
  <c r="Y2468" i="31"/>
  <c r="Y2469" i="31"/>
  <c r="Y2470" i="31"/>
  <c r="Y2471" i="31"/>
  <c r="Y2472" i="31"/>
  <c r="Y2473" i="31"/>
  <c r="Y2474" i="31"/>
  <c r="Y2475" i="31"/>
  <c r="Y2476" i="31"/>
  <c r="Y2477" i="31"/>
  <c r="Y2478" i="31"/>
  <c r="Y2479" i="31"/>
  <c r="Y2480" i="31"/>
  <c r="Y2481" i="31"/>
  <c r="Y2482" i="31"/>
  <c r="Y2483" i="31"/>
  <c r="Y2484" i="31"/>
  <c r="Y2485" i="31"/>
  <c r="Y2486" i="31"/>
  <c r="Y2487" i="31"/>
  <c r="Y2488" i="31"/>
  <c r="Y2489" i="31"/>
  <c r="Y2490" i="31"/>
  <c r="Y2491" i="31"/>
  <c r="Y2492" i="31"/>
  <c r="Y2493" i="31"/>
  <c r="Y2494" i="31"/>
  <c r="Y2495" i="31"/>
  <c r="Y2496" i="31"/>
  <c r="Y2497" i="31"/>
  <c r="Y2498" i="31"/>
  <c r="Y2499" i="31"/>
  <c r="Y2500" i="31"/>
  <c r="Y2501" i="31"/>
  <c r="Y2502" i="31"/>
  <c r="Y2503" i="31"/>
  <c r="Y2504" i="31"/>
  <c r="Y2505" i="31"/>
  <c r="Y2506" i="31"/>
  <c r="Y2507" i="31"/>
  <c r="Y2508" i="31"/>
  <c r="Y2509" i="31"/>
  <c r="Y2510" i="31"/>
  <c r="Y2511" i="31"/>
  <c r="Y2512" i="31"/>
  <c r="Y2513" i="31"/>
  <c r="Y2514" i="31"/>
  <c r="Y2515" i="31"/>
  <c r="Y2516" i="31"/>
  <c r="Y2517" i="31"/>
  <c r="Y2518" i="31"/>
  <c r="Y2519" i="31"/>
  <c r="Y2520" i="31"/>
  <c r="Y2521" i="31"/>
  <c r="Y2522" i="31"/>
  <c r="Y2523" i="31"/>
  <c r="Y2524" i="31"/>
  <c r="Y2525" i="31"/>
  <c r="Y2526" i="31"/>
  <c r="Y2527" i="31"/>
  <c r="Y2528" i="31"/>
  <c r="Y2529" i="31"/>
  <c r="Y2530" i="31"/>
  <c r="Y2531" i="31"/>
  <c r="Y2532" i="31"/>
  <c r="Y2533" i="31"/>
  <c r="Y2534" i="31"/>
  <c r="Y2535" i="31"/>
  <c r="Y2536" i="31"/>
  <c r="Y2537" i="31"/>
  <c r="Y2538" i="31"/>
  <c r="Y2539" i="31"/>
  <c r="Y2540" i="31"/>
  <c r="Y2541" i="31"/>
  <c r="Y2542" i="31"/>
  <c r="Y2543" i="31"/>
  <c r="Y2544" i="31"/>
  <c r="Y2545" i="31"/>
  <c r="Y2546" i="31"/>
  <c r="Y2547" i="31"/>
  <c r="Y2548" i="31"/>
  <c r="Y2549" i="31"/>
  <c r="Y2550" i="31"/>
  <c r="Y2551" i="31"/>
  <c r="Y2552" i="31"/>
  <c r="Y2553" i="31"/>
  <c r="Y2554" i="31"/>
  <c r="Y2555" i="31"/>
  <c r="Y2556" i="31"/>
  <c r="Y2557" i="31"/>
  <c r="Y2558" i="31"/>
  <c r="Y2559" i="31"/>
  <c r="Y2560" i="31"/>
  <c r="Y2561" i="31"/>
  <c r="Y2562" i="31"/>
  <c r="Y2563" i="31"/>
  <c r="Y2564" i="31"/>
  <c r="Y2565" i="31"/>
  <c r="Y2566" i="31"/>
  <c r="Y2567" i="31"/>
  <c r="Y2568" i="31"/>
  <c r="Y2569" i="31"/>
  <c r="Y2570" i="31"/>
  <c r="Y2571" i="31"/>
  <c r="Y2572" i="31"/>
  <c r="Y2573" i="31"/>
  <c r="Y2574" i="31"/>
  <c r="Y2575" i="31"/>
  <c r="Y2576" i="31"/>
  <c r="Y2577" i="31"/>
  <c r="Y2578" i="31"/>
  <c r="Y2579" i="31"/>
  <c r="Y2580" i="31"/>
  <c r="Y2581" i="31"/>
  <c r="Y2582" i="31"/>
  <c r="Y2583" i="31"/>
  <c r="Y2584" i="31"/>
  <c r="Y2585" i="31"/>
  <c r="Y2586" i="31"/>
  <c r="Y2587" i="31"/>
  <c r="Y2588" i="31"/>
  <c r="Y2589" i="31"/>
  <c r="Y2590" i="31"/>
  <c r="Y2591" i="31"/>
  <c r="Y2592" i="31"/>
  <c r="Y2593" i="31"/>
  <c r="Y2594" i="31"/>
  <c r="Y2595" i="31"/>
  <c r="Y2596" i="31"/>
  <c r="Y2597" i="31"/>
  <c r="Y2598" i="31"/>
  <c r="Y2599" i="31"/>
  <c r="Y2600" i="31"/>
  <c r="Y2601" i="31"/>
  <c r="Y2602" i="31"/>
  <c r="Y2603" i="31"/>
  <c r="Y2604" i="31"/>
  <c r="Y2605" i="31"/>
  <c r="Y2606" i="31"/>
  <c r="Y2607" i="31"/>
  <c r="Y2608" i="31"/>
  <c r="Y2609" i="31"/>
  <c r="Y2610" i="31"/>
  <c r="Y2611" i="31"/>
  <c r="Y2612" i="31"/>
  <c r="Y2613" i="31"/>
  <c r="Y2614" i="31"/>
  <c r="Y2615" i="31"/>
  <c r="Y2616" i="31"/>
  <c r="Y2617" i="31"/>
  <c r="Y2618" i="31"/>
  <c r="Y2619" i="31"/>
  <c r="Y2620" i="31"/>
  <c r="Y2621" i="31"/>
  <c r="Y2622" i="31"/>
  <c r="Y2623" i="31"/>
  <c r="Y2624" i="31"/>
  <c r="Y2625" i="31"/>
  <c r="Y2626" i="31"/>
  <c r="Y2627" i="31"/>
  <c r="Y2628" i="31"/>
  <c r="Y2629" i="31"/>
  <c r="Y2630" i="31"/>
  <c r="Y2631" i="31"/>
  <c r="Y2632" i="31"/>
  <c r="Y2633" i="31"/>
  <c r="Y2634" i="31"/>
  <c r="Y2635" i="31"/>
  <c r="Y2636" i="31"/>
  <c r="Y2637" i="31"/>
  <c r="Y2638" i="31"/>
  <c r="Y2639" i="31"/>
  <c r="Y2640" i="31"/>
  <c r="Y2641" i="31"/>
  <c r="Y2642" i="31"/>
  <c r="Y2643" i="31"/>
  <c r="Y2644" i="31"/>
  <c r="Y2645" i="31"/>
  <c r="Y2646" i="31"/>
  <c r="Y2647" i="31"/>
  <c r="Y2648" i="31"/>
  <c r="Y2649" i="31"/>
  <c r="Y2650" i="31"/>
  <c r="Y2651" i="31"/>
  <c r="Y2652" i="31"/>
  <c r="Y2653" i="31"/>
  <c r="Y2654" i="31"/>
  <c r="Y2655" i="31"/>
  <c r="Y2656" i="31"/>
  <c r="Y2657" i="31"/>
  <c r="Y2658" i="31"/>
  <c r="Y2659" i="31"/>
  <c r="Y2660" i="31"/>
  <c r="Y2661" i="31"/>
  <c r="Y2662" i="31"/>
  <c r="Y2663" i="31"/>
  <c r="Y2664" i="31"/>
  <c r="Y2665" i="31"/>
  <c r="Y2666" i="31"/>
  <c r="Y2667" i="31"/>
  <c r="Y2668" i="31"/>
  <c r="Y2669" i="31"/>
  <c r="Y2670" i="31"/>
  <c r="Y2671" i="31"/>
  <c r="Y2672" i="31"/>
  <c r="Y2673" i="31"/>
  <c r="Y2674" i="31"/>
  <c r="Y2675" i="31"/>
  <c r="Y2676" i="31"/>
  <c r="Y2677" i="31"/>
  <c r="Y2678" i="31"/>
  <c r="Y2679" i="31"/>
  <c r="Y2680" i="31"/>
  <c r="Y2681" i="31"/>
  <c r="Y2682" i="31"/>
  <c r="Y2683" i="31"/>
  <c r="Y2684" i="31"/>
  <c r="Y2685" i="31"/>
  <c r="Y2686" i="31"/>
  <c r="Y2687" i="31"/>
  <c r="Y2688" i="31"/>
  <c r="Y2689" i="31"/>
  <c r="Y2690" i="31"/>
  <c r="Y2691" i="31"/>
  <c r="Y2692" i="31"/>
  <c r="Y2693" i="31"/>
  <c r="Y2694" i="31"/>
  <c r="Y2695" i="31"/>
  <c r="Y2696" i="31"/>
  <c r="Y2697" i="31"/>
  <c r="Y2698" i="31"/>
  <c r="Y2699" i="31"/>
  <c r="Y2700" i="31"/>
  <c r="Y2701" i="31"/>
  <c r="Y2702" i="31"/>
  <c r="Y2703" i="31"/>
  <c r="Y2704" i="31"/>
  <c r="Y2705" i="31"/>
  <c r="Y2706" i="31"/>
  <c r="Y2707" i="31"/>
  <c r="Y2708" i="31"/>
  <c r="Y2709" i="31"/>
  <c r="Y2710" i="31"/>
  <c r="Y2711" i="31"/>
  <c r="Y2712" i="31"/>
  <c r="Y2713" i="31"/>
  <c r="Y2714" i="31"/>
  <c r="Y2715" i="31"/>
  <c r="Y2716" i="31"/>
  <c r="Y2717" i="31"/>
  <c r="Y2718" i="31"/>
  <c r="Y2719" i="31"/>
  <c r="Y2720" i="31"/>
  <c r="Y2721" i="31"/>
  <c r="Y2722" i="31"/>
  <c r="Y2723" i="31"/>
  <c r="Y2724" i="31"/>
  <c r="Y2725" i="31"/>
  <c r="Y2726" i="31"/>
  <c r="Y2727" i="31"/>
  <c r="Y2728" i="31"/>
  <c r="Y2729" i="31"/>
  <c r="Y2730" i="31"/>
  <c r="Y2731" i="31"/>
  <c r="Y2732" i="31"/>
  <c r="Y2733" i="31"/>
  <c r="Y2734" i="31"/>
  <c r="Y2735" i="31"/>
  <c r="Y2736" i="31"/>
  <c r="Y2737" i="31"/>
  <c r="Y2738" i="31"/>
  <c r="Y2739" i="31"/>
  <c r="Y2740" i="31"/>
  <c r="Y2741" i="31"/>
  <c r="Y2742" i="31"/>
  <c r="Y2743" i="31"/>
  <c r="Y2744" i="31"/>
  <c r="Y2745" i="31"/>
  <c r="Y2746" i="31"/>
  <c r="Y2747" i="31"/>
  <c r="Y2748" i="31"/>
  <c r="Y2749" i="31"/>
  <c r="Y2750" i="31"/>
  <c r="Y2751" i="31"/>
  <c r="Y2752" i="31"/>
  <c r="Y2753" i="31"/>
  <c r="Y2754" i="31"/>
  <c r="Y2755" i="31"/>
  <c r="Y2756" i="31"/>
  <c r="Y2757" i="31"/>
  <c r="Y2758" i="31"/>
  <c r="Y2759" i="31"/>
  <c r="Y2760" i="31"/>
  <c r="Y2761" i="31"/>
  <c r="Y2762" i="31"/>
  <c r="Y2763" i="31"/>
  <c r="Y2764" i="31"/>
  <c r="Y2765" i="31"/>
  <c r="Y2766" i="31"/>
  <c r="Y2767" i="31"/>
  <c r="Y2768" i="31"/>
  <c r="Y2769" i="31"/>
  <c r="Y2770" i="31"/>
  <c r="Y2771" i="31"/>
  <c r="Y2772" i="31"/>
  <c r="Y2773" i="31"/>
  <c r="Y2774" i="31"/>
  <c r="Y2775" i="31"/>
  <c r="Y2776" i="31"/>
  <c r="Y2777" i="31"/>
  <c r="Y2778" i="31"/>
  <c r="Y2779" i="31"/>
  <c r="Y2780" i="31"/>
  <c r="Y2781" i="31"/>
  <c r="Y2782" i="31"/>
  <c r="Y2783" i="31"/>
  <c r="Y2784" i="31"/>
  <c r="Y2785" i="31"/>
  <c r="Y2786" i="31"/>
  <c r="Y2787" i="31"/>
  <c r="Y2788" i="31"/>
  <c r="Y2789" i="31"/>
  <c r="Y2790" i="31"/>
  <c r="Y2791" i="31"/>
  <c r="Y2792" i="31"/>
  <c r="Y2793" i="31"/>
  <c r="Y2794" i="31"/>
  <c r="Y2795" i="31"/>
  <c r="Y2796" i="31"/>
  <c r="Y2797" i="31"/>
  <c r="Y2798" i="31"/>
  <c r="Y2799" i="31"/>
  <c r="Y2800" i="31"/>
  <c r="Y2801" i="31"/>
  <c r="Y2802" i="31"/>
  <c r="Y2803" i="31"/>
  <c r="Y2804" i="31"/>
  <c r="Y2805" i="31"/>
  <c r="Y2806" i="31"/>
  <c r="Y2807" i="31"/>
  <c r="Y2808" i="31"/>
  <c r="Y2809" i="31"/>
  <c r="Y2810" i="31"/>
  <c r="Y2811" i="31"/>
  <c r="Y2812" i="31"/>
  <c r="Y2813" i="31"/>
  <c r="Y2814" i="31"/>
  <c r="Y2815" i="31"/>
  <c r="Y2816" i="31"/>
  <c r="Y2817" i="31"/>
  <c r="Y2818" i="31"/>
  <c r="Y2819" i="31"/>
  <c r="Y2820" i="31"/>
  <c r="Y2821" i="31"/>
  <c r="Y2822" i="31"/>
  <c r="Y2823" i="31"/>
  <c r="Y2824" i="31"/>
  <c r="Y2825" i="31"/>
  <c r="Y2826" i="31"/>
  <c r="Y2827" i="31"/>
  <c r="Y2828" i="31"/>
  <c r="Y2829" i="31"/>
  <c r="Y2830" i="31"/>
  <c r="Y2831" i="31"/>
  <c r="Y2832" i="31"/>
  <c r="Y2833" i="31"/>
  <c r="Y2834" i="31"/>
  <c r="Y2835" i="31"/>
  <c r="Y2836" i="31"/>
  <c r="Y2837" i="31"/>
  <c r="Y2838" i="31"/>
  <c r="Y2839" i="31"/>
  <c r="Y2840" i="31"/>
  <c r="Y2841" i="31"/>
  <c r="Y2842" i="31"/>
  <c r="Y2843" i="31"/>
  <c r="Y2844" i="31"/>
  <c r="Y2845" i="31"/>
  <c r="Y2846" i="31"/>
  <c r="Y2847" i="31"/>
  <c r="Y2848" i="31"/>
  <c r="Y2849" i="31"/>
  <c r="Y2850" i="31"/>
  <c r="Y2851" i="31"/>
  <c r="Y2852" i="31"/>
  <c r="Y2853" i="31"/>
  <c r="Y2854" i="31"/>
  <c r="Y2855" i="31"/>
  <c r="Y2856" i="31"/>
  <c r="Y2857" i="31"/>
  <c r="Y2858" i="31"/>
  <c r="Y2859" i="31"/>
  <c r="Y2860" i="31"/>
  <c r="Y2861" i="31"/>
  <c r="Y2862" i="31"/>
  <c r="Y2863" i="31"/>
  <c r="Y2864" i="31"/>
  <c r="Y2865" i="31"/>
  <c r="Y2866" i="31"/>
  <c r="Y2867" i="31"/>
  <c r="Y2868" i="31"/>
  <c r="Y2869" i="31"/>
  <c r="Y2870" i="31"/>
  <c r="Y2871" i="31"/>
  <c r="Y2872" i="31"/>
  <c r="Y2873" i="31"/>
  <c r="Y2874" i="31"/>
  <c r="Y2875" i="31"/>
  <c r="Y2876" i="31"/>
  <c r="Y2877" i="31"/>
  <c r="Y2878" i="31"/>
  <c r="Y2879" i="31"/>
  <c r="Y2880" i="31"/>
  <c r="Y2881" i="31"/>
  <c r="Y2882" i="31"/>
  <c r="Y2883" i="31"/>
  <c r="Y2884" i="31"/>
  <c r="Y2885" i="31"/>
  <c r="Y2886" i="31"/>
  <c r="Y2887" i="31"/>
  <c r="Y2888" i="31"/>
  <c r="Y2889" i="31"/>
  <c r="Y2890" i="31"/>
  <c r="Y2891" i="31"/>
  <c r="Y2892" i="31"/>
  <c r="Y2893" i="31"/>
  <c r="Y2894" i="31"/>
  <c r="Y2895" i="31"/>
  <c r="Y2896" i="31"/>
  <c r="Y2897" i="31"/>
  <c r="Y2898" i="31"/>
  <c r="Y2899" i="31"/>
  <c r="Y2900" i="31"/>
  <c r="Y2901" i="31"/>
  <c r="Y2902" i="31"/>
  <c r="Y2903" i="31"/>
  <c r="Y2904" i="31"/>
  <c r="Y2905" i="31"/>
  <c r="Y2906" i="31"/>
  <c r="Y2907" i="31"/>
  <c r="Y2908" i="31"/>
  <c r="Y2909" i="31"/>
  <c r="Y2910" i="31"/>
  <c r="Y2911" i="31"/>
  <c r="Y2912" i="31"/>
  <c r="Y2913" i="31"/>
  <c r="Y2914" i="31"/>
  <c r="Y2915" i="31"/>
  <c r="Y2916" i="31"/>
  <c r="Y2917" i="31"/>
  <c r="Y2918" i="31"/>
  <c r="Y2919" i="31"/>
  <c r="Y2920" i="31"/>
  <c r="Y2921" i="31"/>
  <c r="Y2922" i="31"/>
  <c r="Y2923" i="31"/>
  <c r="Y2924" i="31"/>
  <c r="Y2925" i="31"/>
  <c r="Y2926" i="31"/>
  <c r="Y2927" i="31"/>
  <c r="Y2928" i="31"/>
  <c r="Y2929" i="31"/>
  <c r="Y2930" i="31"/>
  <c r="Y2931" i="31"/>
  <c r="Y2932" i="31"/>
  <c r="Y2933" i="31"/>
  <c r="Y2934" i="31"/>
  <c r="Y2935" i="31"/>
  <c r="Y2936" i="31"/>
  <c r="Y2937" i="31"/>
  <c r="Y2938" i="31"/>
  <c r="Y2939" i="31"/>
  <c r="Y2940" i="31"/>
  <c r="Y2941" i="31"/>
  <c r="Y2942" i="31"/>
  <c r="Y2943" i="31"/>
  <c r="Y2944" i="31"/>
  <c r="Y2945" i="31"/>
  <c r="Y2946" i="31"/>
  <c r="Y2947" i="31"/>
  <c r="Y2948" i="31"/>
  <c r="Y2949" i="31"/>
  <c r="Y2950" i="31"/>
  <c r="Y2951" i="31"/>
  <c r="Y2952" i="31"/>
  <c r="Y2953" i="31"/>
  <c r="Y2954" i="31"/>
  <c r="Y2955" i="31"/>
  <c r="Y2956" i="31"/>
  <c r="Y2957" i="31"/>
  <c r="Y2958" i="31"/>
  <c r="Y2959" i="31"/>
  <c r="Y2960" i="31"/>
  <c r="Y2961" i="31"/>
  <c r="Y2962" i="31"/>
  <c r="Y2963" i="31"/>
  <c r="Y2964" i="31"/>
  <c r="Y2965" i="31"/>
  <c r="Y2966" i="31"/>
  <c r="Y2967" i="31"/>
  <c r="Y2968" i="31"/>
  <c r="Y2969" i="31"/>
  <c r="Y2970" i="31"/>
  <c r="Y2971" i="31"/>
  <c r="Y2972" i="31"/>
  <c r="Y2973" i="31"/>
  <c r="Y2974" i="31"/>
  <c r="Y2975" i="31"/>
  <c r="Y2976" i="31"/>
  <c r="Y2977" i="31"/>
  <c r="Y2978" i="31"/>
  <c r="Y2979" i="31"/>
  <c r="Y2980" i="31"/>
  <c r="Y2981" i="31"/>
  <c r="Y2982" i="31"/>
  <c r="Y2983" i="31"/>
  <c r="Y2984" i="31"/>
  <c r="Y2985" i="31"/>
  <c r="Y2986" i="31"/>
  <c r="Y2987" i="31"/>
  <c r="Y2988" i="31"/>
  <c r="Y2989" i="31"/>
  <c r="Y2990" i="31"/>
  <c r="Y2991" i="31"/>
  <c r="Y2992" i="31"/>
  <c r="Y2993" i="31"/>
  <c r="Y2994" i="31"/>
  <c r="Y2995" i="31"/>
  <c r="Y2996" i="31"/>
  <c r="Y2997" i="31"/>
  <c r="Y2998" i="31"/>
  <c r="Y2999" i="31"/>
  <c r="Y3000" i="31"/>
  <c r="Y3001" i="31"/>
  <c r="Y3002" i="31"/>
  <c r="Y3003" i="31"/>
  <c r="Y3004" i="31"/>
  <c r="Y3005" i="31"/>
  <c r="Y3006" i="31"/>
  <c r="Y3007" i="31"/>
  <c r="Y3008" i="31"/>
  <c r="Y3009" i="31"/>
  <c r="Y3010" i="31"/>
  <c r="Y3011" i="31"/>
  <c r="Y3012" i="31"/>
  <c r="Y3013" i="31"/>
  <c r="Y3014" i="31"/>
  <c r="Y3015" i="31"/>
  <c r="Y3016" i="31"/>
  <c r="Y3017" i="31"/>
  <c r="Y3018" i="31"/>
  <c r="Y3019" i="31"/>
  <c r="Y3020" i="31"/>
  <c r="Y3021" i="31"/>
  <c r="Y3022" i="31"/>
  <c r="Y3023" i="31"/>
  <c r="Y3024" i="31"/>
  <c r="Y3025" i="31"/>
  <c r="Y3026" i="31"/>
  <c r="Y3027" i="31"/>
  <c r="Y3028" i="31"/>
  <c r="Y3029" i="31"/>
  <c r="Y3030" i="31"/>
  <c r="Y3031" i="31"/>
  <c r="Y3032" i="31"/>
  <c r="Y3033" i="31"/>
  <c r="Y3034" i="31"/>
  <c r="Y3035" i="31"/>
  <c r="Y2" i="31"/>
  <c r="C13" i="27"/>
  <c r="K13" i="27" l="1"/>
  <c r="S13" i="27"/>
  <c r="U51" i="24"/>
  <c r="T51" i="24"/>
  <c r="O51" i="24"/>
  <c r="N51" i="24"/>
  <c r="M51" i="24"/>
  <c r="G51" i="24"/>
  <c r="F51" i="24"/>
  <c r="E51" i="24"/>
  <c r="D51" i="24"/>
  <c r="C51" i="24"/>
  <c r="B51" i="24"/>
  <c r="A51" i="24"/>
  <c r="U50" i="24"/>
  <c r="T50" i="24"/>
  <c r="O50" i="24"/>
  <c r="N50" i="24"/>
  <c r="M50" i="24"/>
  <c r="G50" i="24"/>
  <c r="F50" i="24"/>
  <c r="E50" i="24"/>
  <c r="D50" i="24"/>
  <c r="C50" i="24"/>
  <c r="B50" i="24"/>
  <c r="A50" i="24"/>
  <c r="U49" i="24"/>
  <c r="T49" i="24"/>
  <c r="O49" i="24"/>
  <c r="N49" i="24"/>
  <c r="M49" i="24"/>
  <c r="G49" i="24"/>
  <c r="F49" i="24"/>
  <c r="E49" i="24"/>
  <c r="D49" i="24"/>
  <c r="C49" i="24"/>
  <c r="B49" i="24"/>
  <c r="A49" i="24"/>
  <c r="U48" i="24"/>
  <c r="T48" i="24"/>
  <c r="O48" i="24"/>
  <c r="N48" i="24"/>
  <c r="M48" i="24"/>
  <c r="G48" i="24"/>
  <c r="F48" i="24"/>
  <c r="E48" i="24"/>
  <c r="D48" i="24"/>
  <c r="C48" i="24"/>
  <c r="B48" i="24"/>
  <c r="A48" i="24"/>
  <c r="U47" i="24"/>
  <c r="T47" i="24"/>
  <c r="O47" i="24"/>
  <c r="N47" i="24"/>
  <c r="M47" i="24"/>
  <c r="G47" i="24"/>
  <c r="F47" i="24"/>
  <c r="E47" i="24"/>
  <c r="D47" i="24"/>
  <c r="C47" i="24"/>
  <c r="B47" i="24"/>
  <c r="A47" i="24"/>
  <c r="U46" i="24"/>
  <c r="T46" i="24"/>
  <c r="O46" i="24"/>
  <c r="N46" i="24"/>
  <c r="M46" i="24"/>
  <c r="G46" i="24"/>
  <c r="F46" i="24"/>
  <c r="E46" i="24"/>
  <c r="D46" i="24"/>
  <c r="C46" i="24"/>
  <c r="B46" i="24"/>
  <c r="A46" i="24"/>
  <c r="U45" i="24"/>
  <c r="T45" i="24"/>
  <c r="O45" i="24"/>
  <c r="N45" i="24"/>
  <c r="M45" i="24"/>
  <c r="G45" i="24"/>
  <c r="F45" i="24"/>
  <c r="E45" i="24"/>
  <c r="D45" i="24"/>
  <c r="C45" i="24"/>
  <c r="B45" i="24"/>
  <c r="A45" i="24"/>
  <c r="U44" i="24"/>
  <c r="T44" i="24"/>
  <c r="O44" i="24"/>
  <c r="N44" i="24"/>
  <c r="M44" i="24"/>
  <c r="G44" i="24"/>
  <c r="F44" i="24"/>
  <c r="E44" i="24"/>
  <c r="D44" i="24"/>
  <c r="C44" i="24"/>
  <c r="B44" i="24"/>
  <c r="A44" i="24"/>
  <c r="U43" i="24"/>
  <c r="T43" i="24"/>
  <c r="O43" i="24"/>
  <c r="N43" i="24"/>
  <c r="M43" i="24"/>
  <c r="G43" i="24"/>
  <c r="F43" i="24"/>
  <c r="E43" i="24"/>
  <c r="D43" i="24"/>
  <c r="C43" i="24"/>
  <c r="B43" i="24"/>
  <c r="A43" i="24"/>
  <c r="U42" i="24"/>
  <c r="T42" i="24"/>
  <c r="O42" i="24"/>
  <c r="N42" i="24"/>
  <c r="M42" i="24"/>
  <c r="G42" i="24"/>
  <c r="F42" i="24"/>
  <c r="E42" i="24"/>
  <c r="D42" i="24"/>
  <c r="C42" i="24"/>
  <c r="B42" i="24"/>
  <c r="A42" i="24"/>
  <c r="U41" i="24"/>
  <c r="T41" i="24"/>
  <c r="O41" i="24"/>
  <c r="N41" i="24"/>
  <c r="M41" i="24"/>
  <c r="G41" i="24"/>
  <c r="F41" i="24"/>
  <c r="E41" i="24"/>
  <c r="D41" i="24"/>
  <c r="C41" i="24"/>
  <c r="B41" i="24"/>
  <c r="A41" i="24"/>
  <c r="U40" i="24"/>
  <c r="T40" i="24"/>
  <c r="O40" i="24"/>
  <c r="N40" i="24"/>
  <c r="M40" i="24"/>
  <c r="G40" i="24"/>
  <c r="F40" i="24"/>
  <c r="E40" i="24"/>
  <c r="D40" i="24"/>
  <c r="C40" i="24"/>
  <c r="B40" i="24"/>
  <c r="A40" i="24"/>
  <c r="U39" i="24"/>
  <c r="T39" i="24"/>
  <c r="O39" i="24"/>
  <c r="N39" i="24"/>
  <c r="M39" i="24"/>
  <c r="G39" i="24"/>
  <c r="F39" i="24"/>
  <c r="E39" i="24"/>
  <c r="D39" i="24"/>
  <c r="C39" i="24"/>
  <c r="B39" i="24"/>
  <c r="A39" i="24"/>
  <c r="U38" i="24"/>
  <c r="T38" i="24"/>
  <c r="O38" i="24"/>
  <c r="N38" i="24"/>
  <c r="M38" i="24"/>
  <c r="G38" i="24"/>
  <c r="F38" i="24"/>
  <c r="E38" i="24"/>
  <c r="D38" i="24"/>
  <c r="C38" i="24"/>
  <c r="B38" i="24"/>
  <c r="A38" i="24"/>
  <c r="U37" i="24"/>
  <c r="T37" i="24"/>
  <c r="O37" i="24"/>
  <c r="N37" i="24"/>
  <c r="M37" i="24"/>
  <c r="G37" i="24"/>
  <c r="F37" i="24"/>
  <c r="E37" i="24"/>
  <c r="D37" i="24"/>
  <c r="C37" i="24"/>
  <c r="B37" i="24"/>
  <c r="A37" i="24"/>
  <c r="U36" i="24"/>
  <c r="T36" i="24"/>
  <c r="O36" i="24"/>
  <c r="N36" i="24"/>
  <c r="M36" i="24"/>
  <c r="G36" i="24"/>
  <c r="F36" i="24"/>
  <c r="E36" i="24"/>
  <c r="D36" i="24"/>
  <c r="C36" i="24"/>
  <c r="B36" i="24"/>
  <c r="A36" i="24"/>
  <c r="U35" i="24"/>
  <c r="T35" i="24"/>
  <c r="O35" i="24"/>
  <c r="N35" i="24"/>
  <c r="M35" i="24"/>
  <c r="G35" i="24"/>
  <c r="F35" i="24"/>
  <c r="E35" i="24"/>
  <c r="D35" i="24"/>
  <c r="C35" i="24"/>
  <c r="B35" i="24"/>
  <c r="A35" i="24"/>
  <c r="U34" i="24"/>
  <c r="T34" i="24"/>
  <c r="O34" i="24"/>
  <c r="N34" i="24"/>
  <c r="M34" i="24"/>
  <c r="G34" i="24"/>
  <c r="F34" i="24"/>
  <c r="E34" i="24"/>
  <c r="D34" i="24"/>
  <c r="C34" i="24"/>
  <c r="B34" i="24"/>
  <c r="A34" i="24"/>
  <c r="U33" i="24"/>
  <c r="T33" i="24"/>
  <c r="O33" i="24"/>
  <c r="N33" i="24"/>
  <c r="M33" i="24"/>
  <c r="G33" i="24"/>
  <c r="F33" i="24"/>
  <c r="E33" i="24"/>
  <c r="D33" i="24"/>
  <c r="C33" i="24"/>
  <c r="B33" i="24"/>
  <c r="A33" i="24"/>
  <c r="U32" i="24"/>
  <c r="T32" i="24"/>
  <c r="O32" i="24"/>
  <c r="N32" i="24"/>
  <c r="M32" i="24"/>
  <c r="G32" i="24"/>
  <c r="F32" i="24"/>
  <c r="E32" i="24"/>
  <c r="D32" i="24"/>
  <c r="C32" i="24"/>
  <c r="B32" i="24"/>
  <c r="A32" i="24"/>
  <c r="U31" i="24"/>
  <c r="T31" i="24"/>
  <c r="O31" i="24"/>
  <c r="N31" i="24"/>
  <c r="M31" i="24"/>
  <c r="G31" i="24"/>
  <c r="F31" i="24"/>
  <c r="E31" i="24"/>
  <c r="D31" i="24"/>
  <c r="C31" i="24"/>
  <c r="B31" i="24"/>
  <c r="A31" i="24"/>
  <c r="U30" i="24"/>
  <c r="T30" i="24"/>
  <c r="O30" i="24"/>
  <c r="N30" i="24"/>
  <c r="M30" i="24"/>
  <c r="G30" i="24"/>
  <c r="F30" i="24"/>
  <c r="E30" i="24"/>
  <c r="D30" i="24"/>
  <c r="C30" i="24"/>
  <c r="B30" i="24"/>
  <c r="A30" i="24"/>
  <c r="U29" i="24"/>
  <c r="T29" i="24"/>
  <c r="O29" i="24"/>
  <c r="N29" i="24"/>
  <c r="M29" i="24"/>
  <c r="G29" i="24"/>
  <c r="F29" i="24"/>
  <c r="E29" i="24"/>
  <c r="D29" i="24"/>
  <c r="C29" i="24"/>
  <c r="B29" i="24"/>
  <c r="A29" i="24"/>
  <c r="U28" i="24"/>
  <c r="T28" i="24"/>
  <c r="O28" i="24"/>
  <c r="N28" i="24"/>
  <c r="M28" i="24"/>
  <c r="G28" i="24"/>
  <c r="F28" i="24"/>
  <c r="E28" i="24"/>
  <c r="D28" i="24"/>
  <c r="C28" i="24"/>
  <c r="B28" i="24"/>
  <c r="A28" i="24"/>
  <c r="U27" i="24"/>
  <c r="T27" i="24"/>
  <c r="O27" i="24"/>
  <c r="N27" i="24"/>
  <c r="M27" i="24"/>
  <c r="G27" i="24"/>
  <c r="F27" i="24"/>
  <c r="E27" i="24"/>
  <c r="D27" i="24"/>
  <c r="C27" i="24"/>
  <c r="B27" i="24"/>
  <c r="A27" i="24"/>
  <c r="U26" i="24"/>
  <c r="T26" i="24"/>
  <c r="O26" i="24"/>
  <c r="N26" i="24"/>
  <c r="M26" i="24"/>
  <c r="G26" i="24"/>
  <c r="F26" i="24"/>
  <c r="E26" i="24"/>
  <c r="D26" i="24"/>
  <c r="C26" i="24"/>
  <c r="B26" i="24"/>
  <c r="A26" i="24"/>
  <c r="U25" i="24"/>
  <c r="T25" i="24"/>
  <c r="O25" i="24"/>
  <c r="N25" i="24"/>
  <c r="M25" i="24"/>
  <c r="G25" i="24"/>
  <c r="F25" i="24"/>
  <c r="E25" i="24"/>
  <c r="D25" i="24"/>
  <c r="C25" i="24"/>
  <c r="B25" i="24"/>
  <c r="A25" i="24"/>
  <c r="U24" i="24"/>
  <c r="T24" i="24"/>
  <c r="O24" i="24"/>
  <c r="N24" i="24"/>
  <c r="M24" i="24"/>
  <c r="G24" i="24"/>
  <c r="F24" i="24"/>
  <c r="E24" i="24"/>
  <c r="D24" i="24"/>
  <c r="C24" i="24"/>
  <c r="B24" i="24"/>
  <c r="A24" i="24"/>
  <c r="U23" i="24"/>
  <c r="T23" i="24"/>
  <c r="O23" i="24"/>
  <c r="N23" i="24"/>
  <c r="M23" i="24"/>
  <c r="G23" i="24"/>
  <c r="F23" i="24"/>
  <c r="E23" i="24"/>
  <c r="D23" i="24"/>
  <c r="C23" i="24"/>
  <c r="B23" i="24"/>
  <c r="A23" i="24"/>
  <c r="U22" i="24"/>
  <c r="T22" i="24"/>
  <c r="O22" i="24"/>
  <c r="N22" i="24"/>
  <c r="M22" i="24"/>
  <c r="G22" i="24"/>
  <c r="F22" i="24"/>
  <c r="E22" i="24"/>
  <c r="D22" i="24"/>
  <c r="C22" i="24"/>
  <c r="B22" i="24"/>
  <c r="A22" i="24"/>
  <c r="U21" i="24"/>
  <c r="T21" i="24"/>
  <c r="O21" i="24"/>
  <c r="N21" i="24"/>
  <c r="M21" i="24"/>
  <c r="G21" i="24"/>
  <c r="F21" i="24"/>
  <c r="E21" i="24"/>
  <c r="D21" i="24"/>
  <c r="C21" i="24"/>
  <c r="B21" i="24"/>
  <c r="A21" i="24"/>
  <c r="U20" i="24"/>
  <c r="T20" i="24"/>
  <c r="O20" i="24"/>
  <c r="N20" i="24"/>
  <c r="M20" i="24"/>
  <c r="G20" i="24"/>
  <c r="F20" i="24"/>
  <c r="E20" i="24"/>
  <c r="D20" i="24"/>
  <c r="C20" i="24"/>
  <c r="B20" i="24"/>
  <c r="A20" i="24"/>
  <c r="U19" i="24"/>
  <c r="T19" i="24"/>
  <c r="O19" i="24"/>
  <c r="N19" i="24"/>
  <c r="M19" i="24"/>
  <c r="G19" i="24"/>
  <c r="F19" i="24"/>
  <c r="E19" i="24"/>
  <c r="D19" i="24"/>
  <c r="C19" i="24"/>
  <c r="B19" i="24"/>
  <c r="A19" i="24"/>
  <c r="U18" i="24"/>
  <c r="T18" i="24"/>
  <c r="O18" i="24"/>
  <c r="N18" i="24"/>
  <c r="M18" i="24"/>
  <c r="G18" i="24"/>
  <c r="F18" i="24"/>
  <c r="E18" i="24"/>
  <c r="D18" i="24"/>
  <c r="C18" i="24"/>
  <c r="B18" i="24"/>
  <c r="A18" i="24"/>
  <c r="U17" i="24"/>
  <c r="T17" i="24"/>
  <c r="O17" i="24"/>
  <c r="N17" i="24"/>
  <c r="M17" i="24"/>
  <c r="G17" i="24"/>
  <c r="F17" i="24"/>
  <c r="E17" i="24"/>
  <c r="D17" i="24"/>
  <c r="C17" i="24"/>
  <c r="B17" i="24"/>
  <c r="A17" i="24"/>
  <c r="U16" i="24"/>
  <c r="T16" i="24"/>
  <c r="O16" i="24"/>
  <c r="N16" i="24"/>
  <c r="M16" i="24"/>
  <c r="G16" i="24"/>
  <c r="F16" i="24"/>
  <c r="E16" i="24"/>
  <c r="D16" i="24"/>
  <c r="C16" i="24"/>
  <c r="B16" i="24"/>
  <c r="A16" i="24"/>
  <c r="U15" i="24"/>
  <c r="T15" i="24"/>
  <c r="O15" i="24"/>
  <c r="N15" i="24"/>
  <c r="M15" i="24"/>
  <c r="G15" i="24"/>
  <c r="F15" i="24"/>
  <c r="E15" i="24"/>
  <c r="D15" i="24"/>
  <c r="C15" i="24"/>
  <c r="B15" i="24"/>
  <c r="A15" i="24"/>
  <c r="U14" i="24"/>
  <c r="T14" i="24"/>
  <c r="O14" i="24"/>
  <c r="N14" i="24"/>
  <c r="M14" i="24"/>
  <c r="G14" i="24"/>
  <c r="F14" i="24"/>
  <c r="E14" i="24"/>
  <c r="D14" i="24"/>
  <c r="C14" i="24"/>
  <c r="B14" i="24"/>
  <c r="A14" i="24"/>
  <c r="U13" i="24"/>
  <c r="T13" i="24"/>
  <c r="O13" i="24"/>
  <c r="N13" i="24"/>
  <c r="M13" i="24"/>
  <c r="G13" i="24"/>
  <c r="F13" i="24"/>
  <c r="E13" i="24"/>
  <c r="D13" i="24"/>
  <c r="C13" i="24"/>
  <c r="B13" i="24"/>
  <c r="A13" i="24"/>
  <c r="U12" i="24"/>
  <c r="T12" i="24"/>
  <c r="O12" i="24"/>
  <c r="N12" i="24"/>
  <c r="M12" i="24"/>
  <c r="G12" i="24"/>
  <c r="F12" i="24"/>
  <c r="E12" i="24"/>
  <c r="D12" i="24"/>
  <c r="C12" i="24"/>
  <c r="B12" i="24"/>
  <c r="A12" i="24"/>
  <c r="U11" i="24"/>
  <c r="T11" i="24"/>
  <c r="O11" i="24"/>
  <c r="N11" i="24"/>
  <c r="M11" i="24"/>
  <c r="G11" i="24"/>
  <c r="F11" i="24"/>
  <c r="E11" i="24"/>
  <c r="D11" i="24"/>
  <c r="C11" i="24"/>
  <c r="B11" i="24"/>
  <c r="A11" i="24"/>
  <c r="U10" i="24"/>
  <c r="T10" i="24"/>
  <c r="O10" i="24"/>
  <c r="N10" i="24"/>
  <c r="M10" i="24"/>
  <c r="G10" i="24"/>
  <c r="F10" i="24"/>
  <c r="E10" i="24"/>
  <c r="D10" i="24"/>
  <c r="C10" i="24"/>
  <c r="B10" i="24"/>
  <c r="A10" i="24"/>
  <c r="U9" i="24"/>
  <c r="T9" i="24"/>
  <c r="O9" i="24"/>
  <c r="N9" i="24"/>
  <c r="M9" i="24"/>
  <c r="G9" i="24"/>
  <c r="F9" i="24"/>
  <c r="E9" i="24"/>
  <c r="D9" i="24"/>
  <c r="C9" i="24"/>
  <c r="B9" i="24"/>
  <c r="A9" i="24"/>
  <c r="U8" i="24"/>
  <c r="T8" i="24"/>
  <c r="O8" i="24"/>
  <c r="N8" i="24"/>
  <c r="M8" i="24"/>
  <c r="G8" i="24"/>
  <c r="F8" i="24"/>
  <c r="E8" i="24"/>
  <c r="D8" i="24"/>
  <c r="C8" i="24"/>
  <c r="B8" i="24"/>
  <c r="A8" i="24"/>
  <c r="U7" i="24"/>
  <c r="T7" i="24"/>
  <c r="O7" i="24"/>
  <c r="N7" i="24"/>
  <c r="M7" i="24"/>
  <c r="G7" i="24"/>
  <c r="F7" i="24"/>
  <c r="E7" i="24"/>
  <c r="D7" i="24"/>
  <c r="C7" i="24"/>
  <c r="B7" i="24"/>
  <c r="A7" i="24"/>
  <c r="U6" i="24"/>
  <c r="T6" i="24"/>
  <c r="O6" i="24"/>
  <c r="N6" i="24"/>
  <c r="M6" i="24"/>
  <c r="G6" i="24"/>
  <c r="F6" i="24"/>
  <c r="E6" i="24"/>
  <c r="D6" i="24"/>
  <c r="C6" i="24"/>
  <c r="B6" i="24"/>
  <c r="A6" i="24"/>
  <c r="U5" i="24"/>
  <c r="T5" i="24"/>
  <c r="O5" i="24"/>
  <c r="N5" i="24"/>
  <c r="M5" i="24"/>
  <c r="G5" i="24"/>
  <c r="F5" i="24"/>
  <c r="E5" i="24"/>
  <c r="D5" i="24"/>
  <c r="C5" i="24"/>
  <c r="B5" i="24"/>
  <c r="A5" i="24"/>
  <c r="U4" i="24"/>
  <c r="T4" i="24"/>
  <c r="O4" i="24"/>
  <c r="N4" i="24"/>
  <c r="M4" i="24"/>
  <c r="G4" i="24"/>
  <c r="F4" i="24"/>
  <c r="E4" i="24"/>
  <c r="D4" i="24"/>
  <c r="C4" i="24"/>
  <c r="B4" i="24"/>
  <c r="A4" i="24"/>
  <c r="U3" i="24"/>
  <c r="T3" i="24"/>
  <c r="O3" i="24"/>
  <c r="N3" i="24"/>
  <c r="M3" i="24"/>
  <c r="G3" i="24"/>
  <c r="F3" i="24"/>
  <c r="E3" i="24"/>
  <c r="D3" i="24"/>
  <c r="C3" i="24"/>
  <c r="B3" i="24"/>
  <c r="A3" i="24"/>
  <c r="AE13" i="27"/>
  <c r="AD13" i="27"/>
  <c r="AC13" i="27"/>
  <c r="AB13" i="27"/>
  <c r="X13" i="27"/>
  <c r="V13" i="27"/>
  <c r="U13" i="27"/>
  <c r="T13" i="27"/>
  <c r="R13" i="27"/>
  <c r="Q13" i="27"/>
  <c r="P13" i="27"/>
  <c r="O13" i="27"/>
  <c r="N13" i="27"/>
  <c r="M13" i="27"/>
  <c r="L13" i="27"/>
  <c r="J13" i="27"/>
  <c r="I13" i="27"/>
  <c r="H13" i="27"/>
  <c r="G13" i="27"/>
  <c r="F13" i="27"/>
  <c r="E13" i="27"/>
  <c r="D13" i="27"/>
  <c r="A13" i="27"/>
  <c r="AI13" i="27"/>
  <c r="AH13" i="27"/>
  <c r="AG13" i="27"/>
  <c r="AF13" i="27"/>
  <c r="AA13" i="27"/>
  <c r="Z13" i="27"/>
  <c r="W13" i="27"/>
  <c r="B13" i="27"/>
  <c r="U2" i="24" l="1"/>
  <c r="A2" i="24"/>
  <c r="B2" i="24"/>
  <c r="C2" i="24"/>
  <c r="D2" i="24"/>
  <c r="E2" i="24"/>
  <c r="F2" i="24"/>
  <c r="G2" i="24"/>
  <c r="M2" i="24"/>
  <c r="N2" i="24"/>
  <c r="O2" i="24"/>
  <c r="T2" i="24"/>
</calcChain>
</file>

<file path=xl/sharedStrings.xml><?xml version="1.0" encoding="utf-8"?>
<sst xmlns="http://schemas.openxmlformats.org/spreadsheetml/2006/main" count="117692" uniqueCount="15291">
  <si>
    <t>Count of Account</t>
  </si>
  <si>
    <t>Febha John</t>
  </si>
  <si>
    <t>Pratik Yamawar</t>
  </si>
  <si>
    <t>Vinay Nambiar</t>
  </si>
  <si>
    <t>(blank)</t>
  </si>
  <si>
    <t>Divakara Rangaswamy</t>
  </si>
  <si>
    <t>Dinesh Shiranpel</t>
  </si>
  <si>
    <t>Grand Total</t>
  </si>
  <si>
    <t> </t>
  </si>
  <si>
    <t>Active</t>
  </si>
  <si>
    <t>C#.NET,.NET Core,MVC,REST API/Web APIs,JavaScript</t>
  </si>
  <si>
    <t>Client IP</t>
  </si>
  <si>
    <t>Client Reject</t>
  </si>
  <si>
    <t>Dropped</t>
  </si>
  <si>
    <t xml:space="preserve">Duplicate </t>
  </si>
  <si>
    <t xml:space="preserve">Feedback pending from client </t>
  </si>
  <si>
    <t>Final Select</t>
  </si>
  <si>
    <t>Hold</t>
  </si>
  <si>
    <t>Joined</t>
  </si>
  <si>
    <t>L2 reject</t>
  </si>
  <si>
    <t xml:space="preserve">Level 1 interview Done </t>
  </si>
  <si>
    <t xml:space="preserve">No show </t>
  </si>
  <si>
    <t xml:space="preserve">Not my requirement </t>
  </si>
  <si>
    <t xml:space="preserve">Not responding the calls </t>
  </si>
  <si>
    <t>Offered</t>
  </si>
  <si>
    <t>On Hold</t>
  </si>
  <si>
    <t xml:space="preserve">Position closed </t>
  </si>
  <si>
    <t>Position Hold</t>
  </si>
  <si>
    <t xml:space="preserve">Position hold </t>
  </si>
  <si>
    <t>Rec Screen IP</t>
  </si>
  <si>
    <t>Rec Screen Reject</t>
  </si>
  <si>
    <t>Req closed</t>
  </si>
  <si>
    <t>Sceening IP</t>
  </si>
  <si>
    <t xml:space="preserve">Schduled </t>
  </si>
  <si>
    <t>Screen IP</t>
  </si>
  <si>
    <t>Screen Reject</t>
  </si>
  <si>
    <t xml:space="preserve">Screen reject </t>
  </si>
  <si>
    <t xml:space="preserve">Screen reject from client </t>
  </si>
  <si>
    <t>Screening IP</t>
  </si>
  <si>
    <t xml:space="preserve">Screening IP </t>
  </si>
  <si>
    <t>Sourced</t>
  </si>
  <si>
    <t>Submitted</t>
  </si>
  <si>
    <t>TBO</t>
  </si>
  <si>
    <t>Tech 1 Reject</t>
  </si>
  <si>
    <t>Tech1 IP</t>
  </si>
  <si>
    <t>Tech1 Reject</t>
  </si>
  <si>
    <t>Tech2 IP</t>
  </si>
  <si>
    <t>Tech2 Reject</t>
  </si>
  <si>
    <t xml:space="preserve">Uploaded </t>
  </si>
  <si>
    <t>Sl No</t>
  </si>
  <si>
    <t>Account</t>
  </si>
  <si>
    <t>Profile Submission Date</t>
  </si>
  <si>
    <t>SO Number</t>
  </si>
  <si>
    <t>Recruiter Name</t>
  </si>
  <si>
    <t>Recruiter UID</t>
  </si>
  <si>
    <t>Source</t>
  </si>
  <si>
    <t>Sub Source</t>
  </si>
  <si>
    <t>Mandatory Skill</t>
  </si>
  <si>
    <t>Skill combinations</t>
  </si>
  <si>
    <t>Candidate Status</t>
  </si>
  <si>
    <t>Detailed Status</t>
  </si>
  <si>
    <t>Hire Type</t>
  </si>
  <si>
    <t>Candidate ID</t>
  </si>
  <si>
    <t>Candidate Name</t>
  </si>
  <si>
    <t>Contact Number</t>
  </si>
  <si>
    <t>Email id</t>
  </si>
  <si>
    <t>Total Yrs of Exp</t>
  </si>
  <si>
    <t>Relevant Exp</t>
  </si>
  <si>
    <t>Current Company</t>
  </si>
  <si>
    <t>Current CTC</t>
  </si>
  <si>
    <t>Expected CTC</t>
  </si>
  <si>
    <t>Notice period</t>
  </si>
  <si>
    <t>Buyout(Y/N)</t>
  </si>
  <si>
    <t>Ex-Employee(Y/N)</t>
  </si>
  <si>
    <t>If Rehire Ex- Employee ID</t>
  </si>
  <si>
    <t>Current Location</t>
  </si>
  <si>
    <t>Preferred Location</t>
  </si>
  <si>
    <t>Remarks</t>
  </si>
  <si>
    <t>Variable Amount</t>
  </si>
  <si>
    <t>Variable %</t>
  </si>
  <si>
    <t>Band Offered</t>
  </si>
  <si>
    <t>Designation Offered</t>
  </si>
  <si>
    <t>Reason for Exception (other than max. of salary band)</t>
  </si>
  <si>
    <t>Employment Type</t>
  </si>
  <si>
    <t>Project Type</t>
  </si>
  <si>
    <t>Client Rate/hr</t>
  </si>
  <si>
    <t>GPM %</t>
  </si>
  <si>
    <t>Dell FG</t>
  </si>
  <si>
    <t>U82721</t>
  </si>
  <si>
    <t>Vendor Partner</t>
  </si>
  <si>
    <t>Mindsoft</t>
  </si>
  <si>
    <t>Java Selenium</t>
  </si>
  <si>
    <t>JAVA SELENIUM</t>
  </si>
  <si>
    <t>Regular</t>
  </si>
  <si>
    <t>Jacob</t>
  </si>
  <si>
    <t>jacobkoheer@gmail.com</t>
  </si>
  <si>
    <t>3yrs</t>
  </si>
  <si>
    <t>2yrs</t>
  </si>
  <si>
    <t>Sun icon</t>
  </si>
  <si>
    <t>LWD-Dec 22nd-Immediate</t>
  </si>
  <si>
    <t>N</t>
  </si>
  <si>
    <t>Hyderabad</t>
  </si>
  <si>
    <t>Banglore/Hyderabad</t>
  </si>
  <si>
    <t>SDET</t>
  </si>
  <si>
    <t>T M NANDINI</t>
  </si>
  <si>
    <t>nandini.m.t78@gmail.com</t>
  </si>
  <si>
    <t>3.4yrs</t>
  </si>
  <si>
    <t>Mindtree</t>
  </si>
  <si>
    <t>LWD-JAN 25TH</t>
  </si>
  <si>
    <t>Bangalore</t>
  </si>
  <si>
    <t>UST Global</t>
  </si>
  <si>
    <t>QA , Manual tester role</t>
  </si>
  <si>
    <t>Rejected</t>
  </si>
  <si>
    <t>Vaishali Dixit</t>
  </si>
  <si>
    <t>dixit.vaishali08@gmail.com</t>
  </si>
  <si>
    <t>3.5yrs</t>
  </si>
  <si>
    <t>Capgemini</t>
  </si>
  <si>
    <t>30 days(LWD: 26th Jan)</t>
  </si>
  <si>
    <t>NA</t>
  </si>
  <si>
    <t>SRS</t>
  </si>
  <si>
    <t>Java</t>
  </si>
  <si>
    <t>Java/J2EE,Spring Boot,Spring Core,Spring MVC, Spring Web Services, Spring boot, Spring Data, Spring Cloud,HTML/CSS/JS</t>
  </si>
  <si>
    <t>Interview No show</t>
  </si>
  <si>
    <t>Hema Latha</t>
  </si>
  <si>
    <t>hemalatha.friends@gmail.com</t>
  </si>
  <si>
    <t>14 yr</t>
  </si>
  <si>
    <t>Infosys </t>
  </si>
  <si>
    <t>LWD : 4/1/2021</t>
  </si>
  <si>
    <t>No</t>
  </si>
  <si>
    <t>QA , Manual tester role:-</t>
  </si>
  <si>
    <t>Alekya</t>
  </si>
  <si>
    <t>alekya.d1988@gmail.com</t>
  </si>
  <si>
    <t>4.8yrs</t>
  </si>
  <si>
    <t>Nuance Transcription</t>
  </si>
  <si>
    <t>Immediate</t>
  </si>
  <si>
    <t>UI/UX role</t>
  </si>
  <si>
    <t>UI</t>
  </si>
  <si>
    <t>Drop out</t>
  </si>
  <si>
    <t>Rajesh Sah</t>
  </si>
  <si>
    <t>codeuix@gmail.com</t>
  </si>
  <si>
    <t>6 years</t>
  </si>
  <si>
    <t>5Years</t>
  </si>
  <si>
    <t>Nubewell Networks Pvt Ltd</t>
  </si>
  <si>
    <t>11-Jan LWD</t>
  </si>
  <si>
    <t>H8271088</t>
  </si>
  <si>
    <t>Ankita Awasthi</t>
  </si>
  <si>
    <t>ankitaawasthi05@gmail.com</t>
  </si>
  <si>
    <t>7.6years</t>
  </si>
  <si>
    <t>3+years</t>
  </si>
  <si>
    <t>Genpact</t>
  </si>
  <si>
    <t>29-Dec LWD</t>
  </si>
  <si>
    <t>Not responding</t>
  </si>
  <si>
    <t>H14387</t>
  </si>
  <si>
    <t>Sreedhar Vinjamuri</t>
  </si>
  <si>
    <t>sreedhar.vin12@gmail.com</t>
  </si>
  <si>
    <t>13 yr</t>
  </si>
  <si>
    <t>Virinchi Technologies</t>
  </si>
  <si>
    <t>IMMEDATE JOINNER</t>
  </si>
  <si>
    <t>Pokuri Ramanjaneyulu</t>
  </si>
  <si>
    <t>ram1980.p@gmail.com</t>
  </si>
  <si>
    <t>HCL Technologies,</t>
  </si>
  <si>
    <t>LWD: 28/1/2021</t>
  </si>
  <si>
    <t>Sailaja Malyala</t>
  </si>
  <si>
    <t>sailajamalyal@gmail.com</t>
  </si>
  <si>
    <t> IBM </t>
  </si>
  <si>
    <t>ELWD : 26/01/22</t>
  </si>
  <si>
    <t>Java/J2EE, Angularjs</t>
  </si>
  <si>
    <t xml:space="preserve">Not interested  </t>
  </si>
  <si>
    <t>G.Ramana Reddy</t>
  </si>
  <si>
    <t>grreddy1729@gmail.com</t>
  </si>
  <si>
    <t>5 Years</t>
  </si>
  <si>
    <t>L&amp;T Infotech</t>
  </si>
  <si>
    <t>LWD 30-01-2022</t>
  </si>
  <si>
    <t>Yes</t>
  </si>
  <si>
    <t>Prem Kumar Jannu</t>
  </si>
  <si>
    <t>prem.jannu182829@gamil.com</t>
  </si>
  <si>
    <t>9 Years</t>
  </si>
  <si>
    <t>Infosys LTD</t>
  </si>
  <si>
    <t>LWD 31-01-2022</t>
  </si>
  <si>
    <t>DevOps</t>
  </si>
  <si>
    <t>5-8y Devops with GIT,CICD (Gitlab),Powershell/Bash</t>
  </si>
  <si>
    <t>Requirement closed</t>
  </si>
  <si>
    <t>Srinivas. Y</t>
  </si>
  <si>
    <t>srinivasyara1257@gmail.com</t>
  </si>
  <si>
    <t>5.3years</t>
  </si>
  <si>
    <t>3.5years</t>
  </si>
  <si>
    <t>Sciens Software Technologies</t>
  </si>
  <si>
    <t>25days</t>
  </si>
  <si>
    <t>Pending</t>
  </si>
  <si>
    <t>Vishnu kumar</t>
  </si>
  <si>
    <t>m.vishnu225@gmail.com</t>
  </si>
  <si>
    <t>3 yrs</t>
  </si>
  <si>
    <t>Brillquest technologies Pvt Ltd</t>
  </si>
  <si>
    <t>LWD-3rd Jan 22</t>
  </si>
  <si>
    <t>Tejaswi Jonnalagadda</t>
  </si>
  <si>
    <t>tejaswi.jonnalagadda91@gmail.com</t>
  </si>
  <si>
    <t>7.2years</t>
  </si>
  <si>
    <t>7years</t>
  </si>
  <si>
    <t>Cognizant</t>
  </si>
  <si>
    <t>30days</t>
  </si>
  <si>
    <t>Java/J2EE,Full Stack Developer,Spring Boot,Angular,Cloud Technologies</t>
  </si>
  <si>
    <t>Raja Mohan Munjeti</t>
  </si>
  <si>
    <t>mohan123.java@gmail.com</t>
  </si>
  <si>
    <t>Birlasoft</t>
  </si>
  <si>
    <t>LWD 20/1/2022</t>
  </si>
  <si>
    <t>C#.NET,.NET Core, Web API, MVC,Angular,Jquery role .</t>
  </si>
  <si>
    <t>C#.NET</t>
  </si>
  <si>
    <t>High ctc expectation</t>
  </si>
  <si>
    <t>H7835795</t>
  </si>
  <si>
    <t>Venna Bhagyalakshmi</t>
  </si>
  <si>
    <t>Bhagyalaxmi.venna@gmail.com</t>
  </si>
  <si>
    <t>5.1 years</t>
  </si>
  <si>
    <t>Infosys,</t>
  </si>
  <si>
    <t>10-Jan LWD</t>
  </si>
  <si>
    <t>H6549840</t>
  </si>
  <si>
    <t>Swagat Das Pattanaik</t>
  </si>
  <si>
    <t>sdpswagat@gmail.com</t>
  </si>
  <si>
    <t>8 years</t>
  </si>
  <si>
    <t>Infosys</t>
  </si>
  <si>
    <t>30 Days (in provision period till dec end)</t>
  </si>
  <si>
    <t>Bhubaneswar</t>
  </si>
  <si>
    <t>C#.NET,.NET Core, Web API, MVC,Angular,Jquery</t>
  </si>
  <si>
    <t>Rajat Patel</t>
  </si>
  <si>
    <t>rpatel062021@gmail.com</t>
  </si>
  <si>
    <t>7.3yrs</t>
  </si>
  <si>
    <t>4yrs</t>
  </si>
  <si>
    <t>Wipro Limited</t>
  </si>
  <si>
    <t>30 days(LWD:27th Jan)</t>
  </si>
  <si>
    <t>High ctc rejected</t>
  </si>
  <si>
    <t>Pramod K</t>
  </si>
  <si>
    <t>Pramodk41@gmail.com</t>
  </si>
  <si>
    <t>11yrs</t>
  </si>
  <si>
    <t>5yrs</t>
  </si>
  <si>
    <t>Wells Fargo EGS India Pvt. Ltd</t>
  </si>
  <si>
    <t>20 days(LWD:14th Jan)</t>
  </si>
  <si>
    <t>Y</t>
  </si>
  <si>
    <t>Duplicate</t>
  </si>
  <si>
    <t>Ramachandra Reddy E</t>
  </si>
  <si>
    <t>ercreddy4@gmail.com</t>
  </si>
  <si>
    <t>14.5yrs</t>
  </si>
  <si>
    <t>4.5yrs</t>
  </si>
  <si>
    <t>Not working</t>
  </si>
  <si>
    <t>H8110634</t>
  </si>
  <si>
    <t>Jinka Mohan</t>
  </si>
  <si>
    <t>jinkamohan@yahoo.com</t>
  </si>
  <si>
    <t>15 YR</t>
  </si>
  <si>
    <t>IMMEDAITE JOINNER</t>
  </si>
  <si>
    <t>Java/J2EE,Spring,PostgreSQL,ReactJS,PCF,Cloud Microservices,TFS,GitLab,Dev Ops CICD</t>
  </si>
  <si>
    <t>C. Phani Kishore</t>
  </si>
  <si>
    <t>phanikishorechavvakula@gmail.com</t>
  </si>
  <si>
    <t>4.10 years</t>
  </si>
  <si>
    <t>4.2 years</t>
  </si>
  <si>
    <t>Zenith Technology Services</t>
  </si>
  <si>
    <t>LWD: 17/01/2022</t>
  </si>
  <si>
    <t>Nityo InfoTech</t>
  </si>
  <si>
    <t>PLSQL Developer, Informatica and Control – M</t>
  </si>
  <si>
    <t>PLSQL Developer</t>
  </si>
  <si>
    <t>Tanguturi Jayapal</t>
  </si>
  <si>
    <t>8217012668/7899098018</t>
  </si>
  <si>
    <t>jayapalinfo232@gmail.com</t>
  </si>
  <si>
    <t>3.8 Years</t>
  </si>
  <si>
    <t>Tata Consultancy Services Ltd.</t>
  </si>
  <si>
    <t>LWD:30/12/21</t>
  </si>
  <si>
    <t>Ashok Kumar Nahak</t>
  </si>
  <si>
    <t>ashoktech1008@gmail.com</t>
  </si>
  <si>
    <t>3.5 Years</t>
  </si>
  <si>
    <t>PLEXUS SOFTWARE SECURITY SYSTEMS PRIVATE LIMITED</t>
  </si>
  <si>
    <t>Chennai</t>
  </si>
  <si>
    <t>PLSQL Develop, Informatica and Control – M</t>
  </si>
  <si>
    <t>M Murali krishna</t>
  </si>
  <si>
    <t>8217455947/7008255417</t>
  </si>
  <si>
    <t>medmuralikrishna@gmail.com</t>
  </si>
  <si>
    <t>3.6 Years</t>
  </si>
  <si>
    <t>Cognizant Technologies</t>
  </si>
  <si>
    <t>30days(15days)</t>
  </si>
  <si>
    <t>Eswar Sai S</t>
  </si>
  <si>
    <t>eswarsai.etldb@gmail.com</t>
  </si>
  <si>
    <t>3 Years</t>
  </si>
  <si>
    <t>Deltra Soft Technologies Pvt Ltd</t>
  </si>
  <si>
    <t>C#.NET,.NET Core, Web API, MVC,Angular,Jquery role</t>
  </si>
  <si>
    <t>L376418</t>
  </si>
  <si>
    <t>Manikandan K</t>
  </si>
  <si>
    <t>maniksfwr@gmail.com</t>
  </si>
  <si>
    <t>7.2 yrs</t>
  </si>
  <si>
    <t>Naga Malleswara Rao Mannem</t>
  </si>
  <si>
    <t> nagamallesh519@gmail.com</t>
  </si>
  <si>
    <t>4.6 Years</t>
  </si>
  <si>
    <t>H7890084</t>
  </si>
  <si>
    <t>Prashanth Reddy</t>
  </si>
  <si>
    <t>prashanth.anakapally@gmail.com</t>
  </si>
  <si>
    <t>5years</t>
  </si>
  <si>
    <t>3years</t>
  </si>
  <si>
    <t>Future Nine Information Technologies Pvt. Ltd</t>
  </si>
  <si>
    <t>Vamsi reddy Peddinti</t>
  </si>
  <si>
    <t>vamsipeddinti28@gmail.com</t>
  </si>
  <si>
    <t>5.5years</t>
  </si>
  <si>
    <t>Nivass IT Solutions Pvt Ltd</t>
  </si>
  <si>
    <t>​98936697</t>
  </si>
  <si>
    <t>Yashwanth Vyamasani</t>
  </si>
  <si>
    <t>yashwanth.vyam@gmail.com</t>
  </si>
  <si>
    <t>IBM </t>
  </si>
  <si>
    <t>ELWD : 21/01/22</t>
  </si>
  <si>
    <t>HYDERABAD</t>
  </si>
  <si>
    <t>Processed yet to get feedback from client</t>
  </si>
  <si>
    <t>Chiranjeevi Madasu</t>
  </si>
  <si>
    <t>chiranjeevi.madasu@gmail.com</t>
  </si>
  <si>
    <t>15 yr</t>
  </si>
  <si>
    <t> Infosys</t>
  </si>
  <si>
    <t>Immediate joiner</t>
  </si>
  <si>
    <t>JAVA/J2EE SPRING, ANGULAR</t>
  </si>
  <si>
    <t>H7777151</t>
  </si>
  <si>
    <t>M Anil Kumar</t>
  </si>
  <si>
    <t>anelkumar.m159@gmail.com</t>
  </si>
  <si>
    <t>6 yr</t>
  </si>
  <si>
    <t> Tech Mahindra</t>
  </si>
  <si>
    <t>ELWD : 29/01/22 </t>
  </si>
  <si>
    <t>Bangalore/</t>
  </si>
  <si>
    <t>JAVA/J2EE SPRING ANGULAR</t>
  </si>
  <si>
    <t>Ravikanth Sharma</t>
  </si>
  <si>
    <t>vrksharma1981@gmail.com</t>
  </si>
  <si>
    <t>8yr</t>
  </si>
  <si>
    <t> DXC Technology</t>
  </si>
  <si>
    <t>ELWD : 21/01/22 </t>
  </si>
  <si>
    <t>L757477</t>
  </si>
  <si>
    <t>Tarun Barik</t>
  </si>
  <si>
    <t>tarunbarik.csit@gmail.com</t>
  </si>
  <si>
    <t>Slk Software Services</t>
  </si>
  <si>
    <t> ELWD : 25/01/22</t>
  </si>
  <si>
    <t>Java/J2EE, Angularjs,Spring Boot</t>
  </si>
  <si>
    <t>Selva Kumar G</t>
  </si>
  <si>
    <t>selva.kak@gmail.com</t>
  </si>
  <si>
    <t>5.5 Years</t>
  </si>
  <si>
    <t>Smartpoint Technologies</t>
  </si>
  <si>
    <t>LWD 04-02-2022</t>
  </si>
  <si>
    <t>Banglore</t>
  </si>
  <si>
    <t>3-6y Java/J2EE,Springboot,Cloud Native Concepts,RESTful,web services,Microservice Architecture,Spring Framework</t>
  </si>
  <si>
    <t>No show</t>
  </si>
  <si>
    <t>Manoj kumar</t>
  </si>
  <si>
    <t>manojkumar.yerukondu@gmail.com</t>
  </si>
  <si>
    <t>3.2 years</t>
  </si>
  <si>
    <t xml:space="preserve">2 yrs </t>
  </si>
  <si>
    <t>LWD: 31/12/2021</t>
  </si>
  <si>
    <t xml:space="preserve">Candidate has other offer not processed </t>
  </si>
  <si>
    <t>G. Ganesh</t>
  </si>
  <si>
    <t>gampalaganesh05@gmail.com</t>
  </si>
  <si>
    <t>2.4 years</t>
  </si>
  <si>
    <t>Sun Icon systems Pvt. Ltd</t>
  </si>
  <si>
    <t>30 days</t>
  </si>
  <si>
    <t>Other offer</t>
  </si>
  <si>
    <t>K.V.S Chandra Sekhar</t>
  </si>
  <si>
    <t>chandu.process@gmail.com</t>
  </si>
  <si>
    <t>14.5 years</t>
  </si>
  <si>
    <t>13.5 years</t>
  </si>
  <si>
    <t>Not working( Last worked with Ivy Comptech till August '21</t>
  </si>
  <si>
    <t xml:space="preserve">Candidate not responding the calls </t>
  </si>
  <si>
    <t>Sreelekha Jakka</t>
  </si>
  <si>
    <t>jsreelekhareddy@gmail.com</t>
  </si>
  <si>
    <t>12 years</t>
  </si>
  <si>
    <t>Not working( Last worked with Vsoft Technologies till December '21 )</t>
  </si>
  <si>
    <t>Mobility</t>
  </si>
  <si>
    <t xml:space="preserve">4G/5G RAN L2 </t>
  </si>
  <si>
    <t>AMITKUMAR P SHIROL</t>
  </si>
  <si>
    <t xml:space="preserve">amitshirolbgm@gmail.com </t>
  </si>
  <si>
    <t>6.5YRS</t>
  </si>
  <si>
    <t>coforge</t>
  </si>
  <si>
    <t>Immediate-LWD/30TH NOV</t>
  </si>
  <si>
    <t>banglore</t>
  </si>
  <si>
    <t>Prathap kumar</t>
  </si>
  <si>
    <t xml:space="preserve">prathapambothula@outlook.com </t>
  </si>
  <si>
    <t>8yrs</t>
  </si>
  <si>
    <t>7yrs</t>
  </si>
  <si>
    <t>Radisys</t>
  </si>
  <si>
    <t>Immediate-LWD/31ST DEC</t>
  </si>
  <si>
    <t>Vikrant Namdev</t>
  </si>
  <si>
    <t xml:space="preserve">vikrant.namdev@gmail.com </t>
  </si>
  <si>
    <t>10yrs</t>
  </si>
  <si>
    <t>ultimateinfo soft</t>
  </si>
  <si>
    <t>30days(nego 15days)</t>
  </si>
  <si>
    <t>Indore</t>
  </si>
  <si>
    <t>Pinki Singh</t>
  </si>
  <si>
    <t>singhpinkirajput@gmail.com</t>
  </si>
  <si>
    <t>6yrs</t>
  </si>
  <si>
    <t>Mastec Quadgen Wireless</t>
  </si>
  <si>
    <t>Lwd Jan 17th</t>
  </si>
  <si>
    <t>Erfan Muhammed</t>
  </si>
  <si>
    <t>mohderfan0991@gmail.com</t>
  </si>
  <si>
    <t>Ericsson Global</t>
  </si>
  <si>
    <t>30 days official(Neg)</t>
  </si>
  <si>
    <t>Md Zafar</t>
  </si>
  <si>
    <t>mdzafar008@gmail.com</t>
  </si>
  <si>
    <t>7.6yrs</t>
  </si>
  <si>
    <t>2.6yrs</t>
  </si>
  <si>
    <t>Telemania Services</t>
  </si>
  <si>
    <t>.NET,SQL,WEB API</t>
  </si>
  <si>
    <t>DOTNET</t>
  </si>
  <si>
    <t>AMIT JANGIR</t>
  </si>
  <si>
    <t>8058860500/8078679705</t>
  </si>
  <si>
    <t>amit5010jangir@gmail.com</t>
  </si>
  <si>
    <t>2.5 Years</t>
  </si>
  <si>
    <t>Anuin Techlogix</t>
  </si>
  <si>
    <t>LWD:20/01/22</t>
  </si>
  <si>
    <t>Pune</t>
  </si>
  <si>
    <t>Reject</t>
  </si>
  <si>
    <t>Praveen kumar.R</t>
  </si>
  <si>
    <t>7659022717/7411026147</t>
  </si>
  <si>
    <t>praveenreddi.in@gmail.com</t>
  </si>
  <si>
    <t>2.2 Years</t>
  </si>
  <si>
    <t>2 Years</t>
  </si>
  <si>
    <t>Temenos</t>
  </si>
  <si>
    <t>LWD:2/01/22</t>
  </si>
  <si>
    <t>SATISH UDA</t>
  </si>
  <si>
    <t>9515500554/8639576943</t>
  </si>
  <si>
    <t>satishgoud313@gmail.com</t>
  </si>
  <si>
    <t>Ecofil Technologies India Pvt Ltd</t>
  </si>
  <si>
    <t>Srinivas T</t>
  </si>
  <si>
    <t>9398575490/9642633714</t>
  </si>
  <si>
    <t>tsrinivas714@gmail.com</t>
  </si>
  <si>
    <t>2.7 Years</t>
  </si>
  <si>
    <t>Resilience Info Tech</t>
  </si>
  <si>
    <t>Sachin Kakkadath</t>
  </si>
  <si>
    <t>snk.360@gmail.com</t>
  </si>
  <si>
    <t>12yrs</t>
  </si>
  <si>
    <t>Vodafone Idea Ltd</t>
  </si>
  <si>
    <t>Cochin</t>
  </si>
  <si>
    <t>Midhun P K</t>
  </si>
  <si>
    <t>pk.midhun01@gmail.com</t>
  </si>
  <si>
    <t>IKYA Human Capital</t>
  </si>
  <si>
    <t>Waiting for client feedback</t>
  </si>
  <si>
    <t>Ajit Singh</t>
  </si>
  <si>
    <t>ajitsinghcsmt@gmail.com</t>
  </si>
  <si>
    <t>RAN Dev - 2yrs</t>
  </si>
  <si>
    <t>Tata Communication</t>
  </si>
  <si>
    <t>Growelsoftech pvt ltd</t>
  </si>
  <si>
    <t>Project Manager</t>
  </si>
  <si>
    <t>5-8y Project Manager with Agile,SCRUM</t>
  </si>
  <si>
    <t>Back up candidates</t>
  </si>
  <si>
    <t>Sunil S Shettigar</t>
  </si>
  <si>
    <t>8105956342/7892257756</t>
  </si>
  <si>
    <t>sunil.shettigar615@gmail.com</t>
  </si>
  <si>
    <t>6years</t>
  </si>
  <si>
    <t>5YEARS</t>
  </si>
  <si>
    <t>IXAR Pvt ltd</t>
  </si>
  <si>
    <t>15 days 30 days officially ( negotiablr)</t>
  </si>
  <si>
    <t>MUMBAI</t>
  </si>
  <si>
    <t>BANGALORE</t>
  </si>
  <si>
    <t>PRERNA RANI</t>
  </si>
  <si>
    <t>prernarani18@gmail.com</t>
  </si>
  <si>
    <t>7+YEARS</t>
  </si>
  <si>
    <t>Pragmatic Play India Pvt Ltd</t>
  </si>
  <si>
    <t>LWD-15 SEP ( IMMEDIATE JOINER)</t>
  </si>
  <si>
    <t>Jyoti Khetal</t>
  </si>
  <si>
    <t>khetaljyoti@gmail.com</t>
  </si>
  <si>
    <t>Brute Corp</t>
  </si>
  <si>
    <t>LWD-Dec-31</t>
  </si>
  <si>
    <t>Gaziabad</t>
  </si>
  <si>
    <t>Sathiya K</t>
  </si>
  <si>
    <t>sathiyakannadasann@gmail.com</t>
  </si>
  <si>
    <t>Maximos Global Solutions</t>
  </si>
  <si>
    <t>lwd-30 Dec</t>
  </si>
  <si>
    <t>Madhukar Ch</t>
  </si>
  <si>
    <t>madhukarch90@gmail.com</t>
  </si>
  <si>
    <t>Optum - UHG</t>
  </si>
  <si>
    <t>immediate</t>
  </si>
  <si>
    <t>Muna Hannan</t>
  </si>
  <si>
    <t>munahannan@gmail.com</t>
  </si>
  <si>
    <t>8.5 Years</t>
  </si>
  <si>
    <t>4.10 Years</t>
  </si>
  <si>
    <t>Shreeon Computers Pvt Ltd</t>
  </si>
  <si>
    <t>Immediate joiner LWD:24.12.2021</t>
  </si>
  <si>
    <t>UI/UX</t>
  </si>
  <si>
    <t>5-8 yrs UX/UI Developer with HTML5,CSS3,Bootstrap,Javascript,Typescript</t>
  </si>
  <si>
    <t>No Angular 6 exp</t>
  </si>
  <si>
    <t>Shashi Prakash Singh</t>
  </si>
  <si>
    <t>shashi.s22@yahoo.com</t>
  </si>
  <si>
    <t>8years</t>
  </si>
  <si>
    <t>American Express</t>
  </si>
  <si>
    <t>Gurgaon</t>
  </si>
  <si>
    <t>Prasanth R</t>
  </si>
  <si>
    <t>prasanthsatha@gmail.com</t>
  </si>
  <si>
    <t>5.8yrs</t>
  </si>
  <si>
    <t>Codenatives India Pvt Ltd</t>
  </si>
  <si>
    <t>15 days</t>
  </si>
  <si>
    <t>TamilNadu</t>
  </si>
  <si>
    <t>Sabareeswaran Palanisamy</t>
  </si>
  <si>
    <t>sabaree.itle11@gmail.com</t>
  </si>
  <si>
    <t>Wisdomleaf Technologies</t>
  </si>
  <si>
    <t>jan31-lwd</t>
  </si>
  <si>
    <t>8-12y UI,UX, Front-end Web Developer,HTML5,CSS,Angular/ReactJS,Sketch/Invision/Photoshop</t>
  </si>
  <si>
    <t>H28337978</t>
  </si>
  <si>
    <t>SHATRUGHAN SAHANI</t>
  </si>
  <si>
    <t>shatrughan.jsr@gmail.com</t>
  </si>
  <si>
    <t>10years</t>
  </si>
  <si>
    <t>TCS</t>
  </si>
  <si>
    <t>LWD-Jan-25</t>
  </si>
  <si>
    <t>Jamshedpu</t>
  </si>
  <si>
    <t>Server</t>
  </si>
  <si>
    <t>8-12y Server Virtualization,VMware vSphere,Network Engineering,Software Defined Networking, Load Balancing,DNS Solutions,Kubernetes &amp; Docker,Container Orchestration Infrastructure</t>
  </si>
  <si>
    <t>VIVEK GANGANI</t>
  </si>
  <si>
    <t>vivekgangani@gmail.com</t>
  </si>
  <si>
    <t>11years</t>
  </si>
  <si>
    <t>VIHAAN NETWORKS LTD</t>
  </si>
  <si>
    <t>15days</t>
  </si>
  <si>
    <t>5-8y UX/UI Developer with HTML5,CSS3,Bootstrap,Javascript,Typescript</t>
  </si>
  <si>
    <t>H8031428</t>
  </si>
  <si>
    <t>Sivakumar.Y</t>
  </si>
  <si>
    <t>sivakumarka08@gmail.com</t>
  </si>
  <si>
    <t>6 Years</t>
  </si>
  <si>
    <t>Sisesoft it solutions</t>
  </si>
  <si>
    <t>15 Days</t>
  </si>
  <si>
    <t>Hosur</t>
  </si>
  <si>
    <t>python</t>
  </si>
  <si>
    <t>5-8y Python Development</t>
  </si>
  <si>
    <t>Vinay Kumar</t>
  </si>
  <si>
    <t>vinaykumar.24@hotmail.com</t>
  </si>
  <si>
    <t>5.7years</t>
  </si>
  <si>
    <t>4.2years</t>
  </si>
  <si>
    <t>Gemini solution</t>
  </si>
  <si>
    <t>lwd-20jan</t>
  </si>
  <si>
    <t>.NET CORE</t>
  </si>
  <si>
    <t>Technical reject</t>
  </si>
  <si>
    <t>Sureshbabu Padarthi</t>
  </si>
  <si>
    <t>sureshbabup8888@gmail.com</t>
  </si>
  <si>
    <t>13+YRS</t>
  </si>
  <si>
    <t>13yrs</t>
  </si>
  <si>
    <t>Tech M</t>
  </si>
  <si>
    <t>LWD-JAN20TH</t>
  </si>
  <si>
    <t>Marripudi Balakrishna</t>
  </si>
  <si>
    <t xml:space="preserve">marripudi.balakrishna@gmail.com </t>
  </si>
  <si>
    <t>3.2yrs</t>
  </si>
  <si>
    <t>Global logic</t>
  </si>
  <si>
    <t>LWD-DEC-28TH</t>
  </si>
  <si>
    <t>chandra shekar</t>
  </si>
  <si>
    <t>csmansani@gmail.com</t>
  </si>
  <si>
    <t>Focus softnet</t>
  </si>
  <si>
    <t>LWD-JAN 17TH</t>
  </si>
  <si>
    <t>Power BI</t>
  </si>
  <si>
    <t>1y Power BI (Tableau or similar data visualization tool),SQL</t>
  </si>
  <si>
    <t>Position is on Hold</t>
  </si>
  <si>
    <t>Amala Erthineni</t>
  </si>
  <si>
    <t>elchuriamala@gmail.com</t>
  </si>
  <si>
    <t>2.3 years</t>
  </si>
  <si>
    <t>1.7 years in Power BI</t>
  </si>
  <si>
    <t>Quantyum Technology Solutions Pvt.Ltd</t>
  </si>
  <si>
    <t>15 days official</t>
  </si>
  <si>
    <t>Kaukab Nazifa Shaikh</t>
  </si>
  <si>
    <t>kaukabshaikh4@gmail.com</t>
  </si>
  <si>
    <t>2.5 years</t>
  </si>
  <si>
    <t>2.5 years in Power BI</t>
  </si>
  <si>
    <t>Pearl Stone Technology Pvt ltd</t>
  </si>
  <si>
    <t>30 days but negotiable to 15 days</t>
  </si>
  <si>
    <t>Harish B</t>
  </si>
  <si>
    <t>harishb2109@gmail.com</t>
  </si>
  <si>
    <t>1 year</t>
  </si>
  <si>
    <t>1 year in Power BI</t>
  </si>
  <si>
    <t>Techmahindra</t>
  </si>
  <si>
    <t>Immediate. Serving notice period. LWD is 15th Jan '22</t>
  </si>
  <si>
    <t>Vellavalam Vishwanath</t>
  </si>
  <si>
    <t>vvvishwanath06@gmail.com</t>
  </si>
  <si>
    <t>4 years</t>
  </si>
  <si>
    <t>3 years in Power BI</t>
  </si>
  <si>
    <t>Not working( Last worked with Kfin Technologies till October '21 )</t>
  </si>
  <si>
    <t>Lova Prasad Chikkala</t>
  </si>
  <si>
    <t>clovaprasad@gmail.com</t>
  </si>
  <si>
    <t>2 years</t>
  </si>
  <si>
    <t>Adcc Infocad Pvt Ltd</t>
  </si>
  <si>
    <t>Immediate. Serving notice period. LWD is 4th Jan '22</t>
  </si>
  <si>
    <t>Chandra Sekhar Swain</t>
  </si>
  <si>
    <t>9337706028/9938316016</t>
  </si>
  <si>
    <t>csswain6@gmail.com</t>
  </si>
  <si>
    <t>4 Years</t>
  </si>
  <si>
    <t>3.10 Years</t>
  </si>
  <si>
    <t xml:space="preserve">infinite computer solutions </t>
  </si>
  <si>
    <t>Varun Dhawan</t>
  </si>
  <si>
    <t>8727818110/9915550756</t>
  </si>
  <si>
    <t>varundhawan441@gmail.com</t>
  </si>
  <si>
    <t>2.6 Years</t>
  </si>
  <si>
    <t> InPracSys</t>
  </si>
  <si>
    <t>30days(20days)</t>
  </si>
  <si>
    <t>Amritsar</t>
  </si>
  <si>
    <t>Rabindra Kumar Gupta</t>
  </si>
  <si>
    <t>8789522979/8052980343</t>
  </si>
  <si>
    <t>Rabindra19gupta@gmail.com</t>
  </si>
  <si>
    <t>3.1 Years</t>
  </si>
  <si>
    <t>Accenture India Pvt Ltd</t>
  </si>
  <si>
    <t>Shiva Kumar V</t>
  </si>
  <si>
    <t>7406065250/7019125804</t>
  </si>
  <si>
    <t>rishigowda315@gmail.com</t>
  </si>
  <si>
    <t>ITC INFOTECH INDIA LTD </t>
  </si>
  <si>
    <t>Mohammed Athar</t>
  </si>
  <si>
    <t>mohammedatharf@gmail.com</t>
  </si>
  <si>
    <t>5.6yrs</t>
  </si>
  <si>
    <t>Raising Infotech</t>
  </si>
  <si>
    <t>Amresh Kumar</t>
  </si>
  <si>
    <t>singhamresh1993.kumar@gmail.com</t>
  </si>
  <si>
    <t>Quaser telecom</t>
  </si>
  <si>
    <t xml:space="preserve">Java,Selenium,API </t>
  </si>
  <si>
    <t>Agyarapu Srinivas</t>
  </si>
  <si>
    <t>9542336206/8096984181</t>
  </si>
  <si>
    <t>srinivas.agyarapu@gmail.com</t>
  </si>
  <si>
    <t>3.3 Years</t>
  </si>
  <si>
    <t>PROMAESTRO TECHSOURCE PRIVATE LIMITED</t>
  </si>
  <si>
    <t>B.Ashok Reddy  </t>
  </si>
  <si>
    <t>918143754908/9502459279</t>
  </si>
  <si>
    <t>reddy.ashok1008@gmail.com</t>
  </si>
  <si>
    <t>skylives infotech pvt ltd</t>
  </si>
  <si>
    <t>chandrasekhar ch</t>
  </si>
  <si>
    <t>8105432661/9848074068</t>
  </si>
  <si>
    <t>chandrach311@gmail.com</t>
  </si>
  <si>
    <t>Accenture</t>
  </si>
  <si>
    <t>LWD:4/01/22</t>
  </si>
  <si>
    <t>Pramod.L.Dhanave</t>
  </si>
  <si>
    <t>7620686822/8806785100</t>
  </si>
  <si>
    <t>dhanavepl99@gmail.com</t>
  </si>
  <si>
    <t>3.2 Years</t>
  </si>
  <si>
    <t>Tibco india pvt ltd</t>
  </si>
  <si>
    <t>Mohsin Phutankar</t>
  </si>
  <si>
    <t>8329313263/9766735788</t>
  </si>
  <si>
    <t>phutankarmohsin@gmail.com</t>
  </si>
  <si>
    <t xml:space="preserve">PubMatic India Pvt Ltd </t>
  </si>
  <si>
    <t>PL SQL Dev</t>
  </si>
  <si>
    <t>Oracle,Informatica</t>
  </si>
  <si>
    <t>No Show</t>
  </si>
  <si>
    <t>Bindu Nanubala</t>
  </si>
  <si>
    <t>bindunanubala.8@gmail.com</t>
  </si>
  <si>
    <t>4.2yrs</t>
  </si>
  <si>
    <t>Ness Technology</t>
  </si>
  <si>
    <t>Lwd Jan 12th</t>
  </si>
  <si>
    <t>Murali Krishna B</t>
  </si>
  <si>
    <t>murali2db@gmail.com</t>
  </si>
  <si>
    <t>2.11yrs</t>
  </si>
  <si>
    <t>30 days(Neg)</t>
  </si>
  <si>
    <t>Mahesh Gundluru</t>
  </si>
  <si>
    <t>maheshchintu432@gmail.com</t>
  </si>
  <si>
    <t>3 years</t>
  </si>
  <si>
    <t>Seed-flow Cyber Tech Pvt Ltd</t>
  </si>
  <si>
    <t>Rajasekhar Reddy K</t>
  </si>
  <si>
    <t>Krajsekharreddkk@gmail.com</t>
  </si>
  <si>
    <t>2.8 years</t>
  </si>
  <si>
    <t>2 years in Power BI</t>
  </si>
  <si>
    <t>Stratycon Technologies</t>
  </si>
  <si>
    <t>30 days but negotiable to 15 days. Currently on bench</t>
  </si>
  <si>
    <t>java selenium</t>
  </si>
  <si>
    <t>Hemanth</t>
  </si>
  <si>
    <t>dasarihemanth432@gmail.com</t>
  </si>
  <si>
    <t>3.10yrs</t>
  </si>
  <si>
    <t>Ericsson</t>
  </si>
  <si>
    <t>Kalyan</t>
  </si>
  <si>
    <t>tkalyan816@gmail.com</t>
  </si>
  <si>
    <t xml:space="preserve">Mahendrada Softtech </t>
  </si>
  <si>
    <t>Pooja Rudrawar</t>
  </si>
  <si>
    <t>rudrawarpooja81@gmail.com</t>
  </si>
  <si>
    <t>Bitwise Solutions</t>
  </si>
  <si>
    <t>PALLE SIVA RAMI REDDY</t>
  </si>
  <si>
    <t>sivaramireddy75@gmail.com</t>
  </si>
  <si>
    <t>2.8yrs</t>
  </si>
  <si>
    <t>Cogbizant</t>
  </si>
  <si>
    <t>lwd-jan 28th</t>
  </si>
  <si>
    <t>Bharat Dutt</t>
  </si>
  <si>
    <t>918971936148/9560433176</t>
  </si>
  <si>
    <t>bharatdutt21@gmail.com</t>
  </si>
  <si>
    <t>8 Years</t>
  </si>
  <si>
    <t>Capgemini Technology Services India Limit</t>
  </si>
  <si>
    <t>mamatha chinthareddy</t>
  </si>
  <si>
    <t>9652911711/9959900011</t>
  </si>
  <si>
    <t>mamatha.chinthareddy1990@gmail.com</t>
  </si>
  <si>
    <t>6.7 Years</t>
  </si>
  <si>
    <t>IBM India Pvt. Limited</t>
  </si>
  <si>
    <t>30days(Neg 15days)</t>
  </si>
  <si>
    <t>Papun Kumar Sahoo</t>
  </si>
  <si>
    <t>9348568166/9658229904</t>
  </si>
  <si>
    <t>papunk151@gmail.com</t>
  </si>
  <si>
    <t>5.3 Years</t>
  </si>
  <si>
    <t>Infosys(Payroll of Trigent Software)</t>
  </si>
  <si>
    <t>30days(Neg  20days)</t>
  </si>
  <si>
    <t>Rajashekar Mantyal</t>
  </si>
  <si>
    <t>8618257387/7022667387</t>
  </si>
  <si>
    <t>rajashekar181990@gmail.com</t>
  </si>
  <si>
    <t>7 Years</t>
  </si>
  <si>
    <t>Maveric Systems</t>
  </si>
  <si>
    <t>Java/J2EE,Spring Boot, Microservices</t>
  </si>
  <si>
    <t>RaviShankar Jupalli </t>
  </si>
  <si>
    <t>9032196219/7075946006</t>
  </si>
  <si>
    <t>shankarjupalli7@gmail.com</t>
  </si>
  <si>
    <t>ENCORA INNOVATION LABS INDIA PRIVATE LIMI ...</t>
  </si>
  <si>
    <t>Chinrasu Arumugam</t>
  </si>
  <si>
    <t>7639124874/6369456533</t>
  </si>
  <si>
    <t>chinrasumuga@gmail.com</t>
  </si>
  <si>
    <t>Wolfdale Software Solutions</t>
  </si>
  <si>
    <t>LWD:12/01/22</t>
  </si>
  <si>
    <t>Kerala</t>
  </si>
  <si>
    <t>M VAMSI KRISHNA</t>
  </si>
  <si>
    <t>8639026821/8639117688</t>
  </si>
  <si>
    <t>mvamsikrishna650@gmail.com</t>
  </si>
  <si>
    <t>2.3 Years</t>
  </si>
  <si>
    <t>Ecofil Technology India Pvt Ltd</t>
  </si>
  <si>
    <t>10days</t>
  </si>
  <si>
    <t>KATHULA SUMAN</t>
  </si>
  <si>
    <t>7793917863/6302570054</t>
  </si>
  <si>
    <t>sumanbtech1@gmail.com</t>
  </si>
  <si>
    <t>Jigansa software solutions</t>
  </si>
  <si>
    <t>LWD:13/01/22</t>
  </si>
  <si>
    <t>Vaibhav Vijay Mane</t>
  </si>
  <si>
    <t>v.mane2891@gmail.com</t>
  </si>
  <si>
    <t>2.8 Years</t>
  </si>
  <si>
    <t>Casepoint Pvt LTD </t>
  </si>
  <si>
    <t>Gujarat</t>
  </si>
  <si>
    <t>Sagar Bhaulal Gite</t>
  </si>
  <si>
    <t>gitesagar.2896@gmail.com</t>
  </si>
  <si>
    <t>Capgemini Technology Services India </t>
  </si>
  <si>
    <t>LWD:10/01/22</t>
  </si>
  <si>
    <t>Not offered as per his expectations</t>
  </si>
  <si>
    <t>Srinivas G</t>
  </si>
  <si>
    <t>srinivas.g1579@gmail.com</t>
  </si>
  <si>
    <t>12.5 years</t>
  </si>
  <si>
    <t>12.5 years in Java</t>
  </si>
  <si>
    <t>Not working( Last worked with Capgemini till October '21 )</t>
  </si>
  <si>
    <t>2-5y C#.NET,.NET Core,SQL Server</t>
  </si>
  <si>
    <t>Gopichand Gollapalli</t>
  </si>
  <si>
    <t>gopitalent1994@gmail.com</t>
  </si>
  <si>
    <t>3.3 years</t>
  </si>
  <si>
    <t>2 years in .Net core</t>
  </si>
  <si>
    <t>Serving notice period. LWD is 5th Jan '22</t>
  </si>
  <si>
    <t>C#.NET,.NET Core,SQL Server</t>
  </si>
  <si>
    <t>Sandhya Rani Vantaku</t>
  </si>
  <si>
    <t>sandhyavantaku@gmail.com</t>
  </si>
  <si>
    <t>10.9 years</t>
  </si>
  <si>
    <t>2.5 years in .Net core</t>
  </si>
  <si>
    <t>Serving notice period.LWD is 21st Jan '22</t>
  </si>
  <si>
    <t>JAVA SELEMIUM</t>
  </si>
  <si>
    <t>Bandari Mahesh</t>
  </si>
  <si>
    <t>bandari3745@gmail.com</t>
  </si>
  <si>
    <t>Promaestro Techsource </t>
  </si>
  <si>
    <t>LWD-jan 7th</t>
  </si>
  <si>
    <t>Hyderabad/BANGLORE</t>
  </si>
  <si>
    <t>EMC</t>
  </si>
  <si>
    <t>Direct</t>
  </si>
  <si>
    <t>Naukri</t>
  </si>
  <si>
    <t>PM</t>
  </si>
  <si>
    <t>PM,Agile, SDLC</t>
  </si>
  <si>
    <t>Client Screen reject</t>
  </si>
  <si>
    <t>Suresh panneerselvam</t>
  </si>
  <si>
    <t>suresh.pmsc@gmail.com</t>
  </si>
  <si>
    <t>14 Years</t>
  </si>
  <si>
    <t>13 Years</t>
  </si>
  <si>
    <t>Cognizant Technology Solutions India Ltd</t>
  </si>
  <si>
    <t>High NP</t>
  </si>
  <si>
    <t>Muni Kesavulu</t>
  </si>
  <si>
    <t>mekala.niranjani@gmail.com</t>
  </si>
  <si>
    <t>13.5 Years</t>
  </si>
  <si>
    <t>HCL Technologies</t>
  </si>
  <si>
    <t>Java/J2EE,Core Java</t>
  </si>
  <si>
    <t>GATTU CHANDRASHAKER </t>
  </si>
  <si>
    <t>9908338308/9494026280</t>
  </si>
  <si>
    <t>gcshaker2003@gmail.com</t>
  </si>
  <si>
    <t>12 Years</t>
  </si>
  <si>
    <t>Eqlizer Softech</t>
  </si>
  <si>
    <t>30days(Neg)</t>
  </si>
  <si>
    <t>c,c++,linux</t>
  </si>
  <si>
    <t>Nagaraju</t>
  </si>
  <si>
    <t>nagu1137@gmail.com</t>
  </si>
  <si>
    <t> Honeywell</t>
  </si>
  <si>
    <t>LWD-Jan 21st</t>
  </si>
  <si>
    <t>SACHIN MONGA</t>
  </si>
  <si>
    <t>sachin.monga82@gmail.com</t>
  </si>
  <si>
    <t>12YRS</t>
  </si>
  <si>
    <t>HCL</t>
  </si>
  <si>
    <t>LWD-Jan 11th</t>
  </si>
  <si>
    <t>Noida</t>
  </si>
  <si>
    <t>Activey looking in bang loc</t>
  </si>
  <si>
    <t>Rahul Jawalge</t>
  </si>
  <si>
    <t>rahuljawalge2008@gmail.com</t>
  </si>
  <si>
    <t>10YRS</t>
  </si>
  <si>
    <t>R&amp;D</t>
  </si>
  <si>
    <t>LWD-Jan 14t</t>
  </si>
  <si>
    <t>C,C++ Programming with Linux</t>
  </si>
  <si>
    <t>C/C++</t>
  </si>
  <si>
    <t>10 Years</t>
  </si>
  <si>
    <t>Dassault Systemes</t>
  </si>
  <si>
    <t>LWD:14/01/22</t>
  </si>
  <si>
    <t>ANIL JINDAL  </t>
  </si>
  <si>
    <t>jindalanil83@gmail.com</t>
  </si>
  <si>
    <t>Verimatrix </t>
  </si>
  <si>
    <t>Python</t>
  </si>
  <si>
    <t>Python with Storage Testing</t>
  </si>
  <si>
    <t>H2453246</t>
  </si>
  <si>
    <t>Chandra Nathi</t>
  </si>
  <si>
    <t>chandrasnathi@gmail.com</t>
  </si>
  <si>
    <t>12.5yrs</t>
  </si>
  <si>
    <t>Python-4yrs,Storage Testing-10yrs</t>
  </si>
  <si>
    <t>Lwd Feb 28th(Neg)</t>
  </si>
  <si>
    <t>B Prakash Reddy</t>
  </si>
  <si>
    <t>prakashreddy31189@gmail.com</t>
  </si>
  <si>
    <t>Python-5yrs,Storage Testing-2yrs</t>
  </si>
  <si>
    <t>Lwd Feb 4th</t>
  </si>
  <si>
    <t>Growel softech</t>
  </si>
  <si>
    <t>Devops Engineer</t>
  </si>
  <si>
    <t>4y Devops Engineer with Gitlab CI/CD,SonarQube,CheckMarx,Salesforce CLI (SFDX), Salesforce Dev Sandbox Provisioning and Deployments</t>
  </si>
  <si>
    <t>Mahesh babu Sirangi</t>
  </si>
  <si>
    <t>mahesh.sirangi17@gmail.com</t>
  </si>
  <si>
    <t>4.5years</t>
  </si>
  <si>
    <t>Inus Technologies,</t>
  </si>
  <si>
    <t>15 days 30 days officially</t>
  </si>
  <si>
    <t>SAYED ABDUL RAZAK</t>
  </si>
  <si>
    <t>sayed.razak4567@gmail.com</t>
  </si>
  <si>
    <t>INFOBASE SYSTEM PRIVATE LIMITED</t>
  </si>
  <si>
    <t>LWD-11 JAN</t>
  </si>
  <si>
    <t>Plsql developer</t>
  </si>
  <si>
    <t>Plsql, Oracle/Mssql</t>
  </si>
  <si>
    <t> 484261</t>
  </si>
  <si>
    <t>Rama Krishna</t>
  </si>
  <si>
    <t>prkrishna20496@gmail.com</t>
  </si>
  <si>
    <t>3.3 Years in PL sql and Oracle</t>
  </si>
  <si>
    <t>IN solutions Global [Payroll : AGS infotech]</t>
  </si>
  <si>
    <t>CSNP [LWD 5-Jan-22]</t>
  </si>
  <si>
    <t>He is intersted in a permanent position with UST Global</t>
  </si>
  <si>
    <t> 484269</t>
  </si>
  <si>
    <t>tejasri ponnam</t>
  </si>
  <si>
    <t>tejasriponnam@gmail.com</t>
  </si>
  <si>
    <t>3 Years in PL sql and Oracale</t>
  </si>
  <si>
    <t>Promaestro techsource private limited</t>
  </si>
  <si>
    <t>30 days negotiable to 15 days</t>
  </si>
  <si>
    <t>Already discussed with Management on early relieval</t>
  </si>
  <si>
    <t> 484272</t>
  </si>
  <si>
    <t>Avulaiah G</t>
  </si>
  <si>
    <t>avulaiahgumma01@gmail.com</t>
  </si>
  <si>
    <t>2.8 Years in PL Sql and Oracle</t>
  </si>
  <si>
    <t>shivam medisoft pvt.ltd</t>
  </si>
  <si>
    <t>immediate Joiner [LWD 30-Dec-21]</t>
  </si>
  <si>
    <t>He was a contract employee and his contract is over and expecting offers as well</t>
  </si>
  <si>
    <t> 484274</t>
  </si>
  <si>
    <t>Rajani Yanamadala</t>
  </si>
  <si>
    <t>rajaniyanamadala@gmail.com</t>
  </si>
  <si>
    <t>3.2 Years in Pl Sql and Oracle</t>
  </si>
  <si>
    <t>Agnes Softech Private Limited</t>
  </si>
  <si>
    <t>He is currenlty in Bench and can relieve early once offered</t>
  </si>
  <si>
    <t> 483240</t>
  </si>
  <si>
    <t>Kudligi Sethu Sri Hari</t>
  </si>
  <si>
    <t>kssreehari222@gmail.com</t>
  </si>
  <si>
    <t>genpact</t>
  </si>
  <si>
    <t>30 days negotiable to 20 days</t>
  </si>
  <si>
    <t>Official notice period is 30 days but can negotiate to 20 days because he has leaves</t>
  </si>
  <si>
    <t> H8187988</t>
  </si>
  <si>
    <t>UNDRATHI GANESH</t>
  </si>
  <si>
    <t>ganesh.undrathi@gmail.com</t>
  </si>
  <si>
    <t>4.5 Years</t>
  </si>
  <si>
    <t>3.6 Years in Python and oracle</t>
  </si>
  <si>
    <t>CMS Computers Limited (INDIA)</t>
  </si>
  <si>
    <t>CSNP [LWD -25 Feb 2022] </t>
  </si>
  <si>
    <t>Currently serving notice period</t>
  </si>
  <si>
    <t> 484253</t>
  </si>
  <si>
    <t>Urmila Mullangi </t>
  </si>
  <si>
    <t>mullangi.urmila22@gmail.com</t>
  </si>
  <si>
    <t>2.10 Years in PLsql and oracle</t>
  </si>
  <si>
    <t>Capegeni</t>
  </si>
  <si>
    <t>CSNP [LWD 7-Feb-2022]</t>
  </si>
  <si>
    <t>Her expectation is slightly on the higher side because she already holds an offer and is interested in UST</t>
  </si>
  <si>
    <t xml:space="preserve">position closed </t>
  </si>
  <si>
    <t> 483216</t>
  </si>
  <si>
    <t>MOHAMMAD ASHABANU</t>
  </si>
  <si>
    <t>Ashabanu221@gmail.com</t>
  </si>
  <si>
    <t>NV Enterprises</t>
  </si>
  <si>
    <t>CSNP [LWD 8-Jan-2022]</t>
  </si>
  <si>
    <t>CSNP hence please initiate the process soon.She has dropped down her papers due to pandemic and salary issues in her company</t>
  </si>
  <si>
    <t> 484216</t>
  </si>
  <si>
    <t>Bhanusri.G</t>
  </si>
  <si>
    <t>banusrigundeti@gmail.com</t>
  </si>
  <si>
    <t>4.8 Years</t>
  </si>
  <si>
    <t>4 Years in PLsql and oracle</t>
  </si>
  <si>
    <t>Immediate Joiner</t>
  </si>
  <si>
    <t>She has put down her papers due to hike issues.</t>
  </si>
  <si>
    <t>Proxy</t>
  </si>
  <si>
    <t> 484242</t>
  </si>
  <si>
    <t>Gangula Anil</t>
  </si>
  <si>
    <t>gangulaanil612@gmail.com</t>
  </si>
  <si>
    <t>3 Years in Pl Sql and Oracle</t>
  </si>
  <si>
    <t>Immediate Joiner [LWD was 10-Dec-21]</t>
  </si>
  <si>
    <t>He left job due to salary issues and career growth</t>
  </si>
  <si>
    <t>java</t>
  </si>
  <si>
    <t>springboot</t>
  </si>
  <si>
    <t>Nikelesh sadhav</t>
  </si>
  <si>
    <t>nikhileshsadhav@gmail.com</t>
  </si>
  <si>
    <t>6YRS</t>
  </si>
  <si>
    <t>LWD-JAN 28TH</t>
  </si>
  <si>
    <t>Chetan Sharma</t>
  </si>
  <si>
    <t>Chetan6007@gmail.com</t>
  </si>
  <si>
    <t>12.3 Years</t>
  </si>
  <si>
    <t>6.5 Years</t>
  </si>
  <si>
    <t>21-04-2022</t>
  </si>
  <si>
    <t>Delhi</t>
  </si>
  <si>
    <t>Ganesh M</t>
  </si>
  <si>
    <t>ganeshg5s2@gmail.com</t>
  </si>
  <si>
    <t>19-04-2022</t>
  </si>
  <si>
    <t>Has an offer value of 21 lpa fixed, 2 more offers in pipeline</t>
  </si>
  <si>
    <t>Amit Kumar</t>
  </si>
  <si>
    <t>amitkrbgs8@gmail.com</t>
  </si>
  <si>
    <t>2.6 Years in Java+Selenium and 1.5 years inAPI Testing</t>
  </si>
  <si>
    <t>CSNP [LWD 17-Jan-22]</t>
  </si>
  <si>
    <t>DOJ in another company is 31-Jan-22</t>
  </si>
  <si>
    <t>Vipin Sehrawat</t>
  </si>
  <si>
    <t>9306586684/9813745678</t>
  </si>
  <si>
    <t>vipin.sehrawat90@gmail.com</t>
  </si>
  <si>
    <t>5.7 Years</t>
  </si>
  <si>
    <t> R Systems International</t>
  </si>
  <si>
    <t>LWD:15/01/22</t>
  </si>
  <si>
    <t>Kavali Venkatesh</t>
  </si>
  <si>
    <t>9505447179/9000319372</t>
  </si>
  <si>
    <t>kavalivenkateesh@gmail.com</t>
  </si>
  <si>
    <t>5.2 Years</t>
  </si>
  <si>
    <t>Brajendra Kumar</t>
  </si>
  <si>
    <t>brajendra.kumar2209@gmail.com</t>
  </si>
  <si>
    <t>5.4 Years</t>
  </si>
  <si>
    <t> Code Aspire consultancy services</t>
  </si>
  <si>
    <t>30days(neg 20 days)</t>
  </si>
  <si>
    <t>Nagpur</t>
  </si>
  <si>
    <t>RajendraPrasad</t>
  </si>
  <si>
    <t>raje.embd13@gmail.com</t>
  </si>
  <si>
    <t>9yrs</t>
  </si>
  <si>
    <t>Linux-7yrs</t>
  </si>
  <si>
    <t>Immediate(lwd-4/1/22)</t>
  </si>
  <si>
    <t>hyderabad</t>
  </si>
  <si>
    <t>H7804159</t>
  </si>
  <si>
    <t>Hitesh Tilwani</t>
  </si>
  <si>
    <t>hiteshtilwani1992@gmail.com</t>
  </si>
  <si>
    <t>2 Years in Java+Selenium and 3 years inAPI Testing</t>
  </si>
  <si>
    <t>Emids Technologies Pvt.Ltd.</t>
  </si>
  <si>
    <t>CSNP [LWD 22 Jan 22] and DOJ [24-Jan-22]</t>
  </si>
  <si>
    <t>Interested in UST</t>
  </si>
  <si>
    <t xml:space="preserve">Padala Rudra Raju </t>
  </si>
  <si>
    <t>8074989448/9177624795</t>
  </si>
  <si>
    <t>rudraraju385@gmail.com</t>
  </si>
  <si>
    <t xml:space="preserve">Skylives Technologies </t>
  </si>
  <si>
    <t>LWD: 18/01/22</t>
  </si>
  <si>
    <t xml:space="preserve">SDET </t>
  </si>
  <si>
    <t>T322291</t>
  </si>
  <si>
    <t>Santhosh</t>
  </si>
  <si>
    <t>santhosh6023@gmail.com</t>
  </si>
  <si>
    <t>5.11 Yrs</t>
  </si>
  <si>
    <t>LWD: 31 dec</t>
  </si>
  <si>
    <t>Adilakshmi M</t>
  </si>
  <si>
    <t>9392775613/7075573477</t>
  </si>
  <si>
    <t>adhi15615@gmail.com</t>
  </si>
  <si>
    <t>COGNIZANT Technology Solutions India Pvt Ltd</t>
  </si>
  <si>
    <t> N</t>
  </si>
  <si>
    <t> NA</t>
  </si>
  <si>
    <t>sabyasachi mohapatra</t>
  </si>
  <si>
    <t>dasmohapatrasabyasachi@gmail.com</t>
  </si>
  <si>
    <t>10.3YRS</t>
  </si>
  <si>
    <t>Linux-6yrs</t>
  </si>
  <si>
    <t>P J RESEARCH</t>
  </si>
  <si>
    <t>Immediate(lwd-30/11/21)</t>
  </si>
  <si>
    <t>Technical PM</t>
  </si>
  <si>
    <t>Product Manager</t>
  </si>
  <si>
    <t>Arvind N</t>
  </si>
  <si>
    <t>n.arvindreddy.iim@gmail.com</t>
  </si>
  <si>
    <t>950000 Years</t>
  </si>
  <si>
    <t>Mphasis</t>
  </si>
  <si>
    <t>LWD:22/01/22</t>
  </si>
  <si>
    <t>DEEPAK ARORA</t>
  </si>
  <si>
    <t>9958876291/9990941009</t>
  </si>
  <si>
    <t>deepaka19@gmail.com</t>
  </si>
  <si>
    <t>Exicom Telesyelstem Ltd</t>
  </si>
  <si>
    <t>DEEPAK SINGH CHAUHAN</t>
  </si>
  <si>
    <t>kartik2611@gmail.com</t>
  </si>
  <si>
    <t>Carril solutions</t>
  </si>
  <si>
    <t>Lucknow</t>
  </si>
  <si>
    <t>Sneha A Jain</t>
  </si>
  <si>
    <t>7022141111/9742833009</t>
  </si>
  <si>
    <t>sneha.anandjain@gmail.com</t>
  </si>
  <si>
    <t>Cerner India Health Services</t>
  </si>
  <si>
    <t>DBA</t>
  </si>
  <si>
    <t xml:space="preserve">Oracle DBA </t>
  </si>
  <si>
    <t>Bhaskar Idagottu</t>
  </si>
  <si>
    <t>bhaskari.dba@gmail.com</t>
  </si>
  <si>
    <t>7.6 Years</t>
  </si>
  <si>
    <t>Krishnachandar Enishetty</t>
  </si>
  <si>
    <t>9676346064/8099561134</t>
  </si>
  <si>
    <t>krishna.enishetty@gmail.com</t>
  </si>
  <si>
    <t>Cloud4c Services</t>
  </si>
  <si>
    <t>R S Subhash P</t>
  </si>
  <si>
    <t>9951156190/9966848390</t>
  </si>
  <si>
    <t>prssubhash27@gmail.com</t>
  </si>
  <si>
    <t>Mindtree Limited</t>
  </si>
  <si>
    <t>LWD:11/01/22</t>
  </si>
  <si>
    <t>Sameer Ahmed Shaikh</t>
  </si>
  <si>
    <t>8446546507/8766773266</t>
  </si>
  <si>
    <t>shaikhsameer2107@gmail.com</t>
  </si>
  <si>
    <t>8.3 Years</t>
  </si>
  <si>
    <t>FIS Payment Solutions and Services India Pvt Ltd</t>
  </si>
  <si>
    <t>LWD:30/01/22</t>
  </si>
  <si>
    <t>Naveen prabhu M</t>
  </si>
  <si>
    <t>naveenmurugasamy@gmail.com</t>
  </si>
  <si>
    <t>9.6 Years</t>
  </si>
  <si>
    <t>Tata Consultancy Services Ltd</t>
  </si>
  <si>
    <t>Ravirang G</t>
  </si>
  <si>
    <t>ravirangg@gmail.com</t>
  </si>
  <si>
    <t>Tech Mahindra</t>
  </si>
  <si>
    <t>Vikas Kumar</t>
  </si>
  <si>
    <t>vikas.bhumca10@gmail.com</t>
  </si>
  <si>
    <t>Luxoft</t>
  </si>
  <si>
    <t> 92165704</t>
  </si>
  <si>
    <t>PL/SQL</t>
  </si>
  <si>
    <t>KARTHICK</t>
  </si>
  <si>
    <t>karthickbems@gmail.com</t>
  </si>
  <si>
    <t>5.10YRS</t>
  </si>
  <si>
    <t>ValGenesis (I) Pvt Ltd</t>
  </si>
  <si>
    <t>JAN 21ST</t>
  </si>
  <si>
    <t>Narendra Babu</t>
  </si>
  <si>
    <t>mnarendrababu1994@gmail.com</t>
  </si>
  <si>
    <t>Artech</t>
  </si>
  <si>
    <t>SQL,Stored procedures,t-sql</t>
  </si>
  <si>
    <t>SQL Developer</t>
  </si>
  <si>
    <t>Kasi Subbarao</t>
  </si>
  <si>
    <t>9949432173/7204481180</t>
  </si>
  <si>
    <t>kasioracle772@gmail.com</t>
  </si>
  <si>
    <t>PRASHANT KAJANIYA</t>
  </si>
  <si>
    <t>prashant27.dec@gmail.com</t>
  </si>
  <si>
    <t>LWD:31/01/22</t>
  </si>
  <si>
    <t>Siva G</t>
  </si>
  <si>
    <t>9629042145/9944775343</t>
  </si>
  <si>
    <t>arulsiva89@gmail.com</t>
  </si>
  <si>
    <t>6.3 Years</t>
  </si>
  <si>
    <t>cognizant technology solutions pvt Ltd</t>
  </si>
  <si>
    <t>daulat ram</t>
  </si>
  <si>
    <t>daulat.parashar27@gmail.com</t>
  </si>
  <si>
    <t>5.8 Years</t>
  </si>
  <si>
    <t>Conduent Business Services India LLP</t>
  </si>
  <si>
    <t>LWD:28/01/22</t>
  </si>
  <si>
    <t>Bhanu Chandra</t>
  </si>
  <si>
    <t>8106621103/9620270961</t>
  </si>
  <si>
    <t>bhanuchandra.oracle@gmail.com</t>
  </si>
  <si>
    <t>CRISIL LIMITED</t>
  </si>
  <si>
    <t>AP</t>
  </si>
  <si>
    <t>92165704 .</t>
  </si>
  <si>
    <t>MOHAMED AZARUDEEN M</t>
  </si>
  <si>
    <t>mohdazar7861@gmail.com</t>
  </si>
  <si>
    <t>5YRS</t>
  </si>
  <si>
    <t>Hexaware</t>
  </si>
  <si>
    <t>lwd-nov 30th-very immediate</t>
  </si>
  <si>
    <t>chennai</t>
  </si>
  <si>
    <t>PL SQL Developer</t>
  </si>
  <si>
    <t>Deepak S Uppar</t>
  </si>
  <si>
    <t>uppardeepak017@gmail.com</t>
  </si>
  <si>
    <t>Lwd - Jan 17th</t>
  </si>
  <si>
    <t>Holds offer of 14Lpa</t>
  </si>
  <si>
    <t>Vijay Kumar M</t>
  </si>
  <si>
    <t>vijaymani1305@gmail.com</t>
  </si>
  <si>
    <t>Rumana</t>
  </si>
  <si>
    <t>rumana4292@gmail.com</t>
  </si>
  <si>
    <t>5.7yrs</t>
  </si>
  <si>
    <t>2.7yrs</t>
  </si>
  <si>
    <t>Total Solutions</t>
  </si>
  <si>
    <t>VIGNESH K</t>
  </si>
  <si>
    <t>8778634676/9597990919</t>
  </si>
  <si>
    <t>rishikesh.vignesh999@gmail.com</t>
  </si>
  <si>
    <t>6.2 Years</t>
  </si>
  <si>
    <t>Miramed Ajuba Solutions</t>
  </si>
  <si>
    <t>LWD:23/01/22</t>
  </si>
  <si>
    <t>Batchu Pavankumar</t>
  </si>
  <si>
    <t>7386113323/8096609615</t>
  </si>
  <si>
    <t>pavankumarbatchu.1987@gmail.com</t>
  </si>
  <si>
    <t>PER FEX TECHNOLOGIES</t>
  </si>
  <si>
    <t>Shenbaga Murugan M</t>
  </si>
  <si>
    <t>9500538275/9500919852</t>
  </si>
  <si>
    <t>muruganmca2605@gmail.com</t>
  </si>
  <si>
    <t>5.11 Years</t>
  </si>
  <si>
    <t>5.10 Years</t>
  </si>
  <si>
    <t xml:space="preserve">LTI INFOTECH </t>
  </si>
  <si>
    <t>Yuvaraj R</t>
  </si>
  <si>
    <t>uvsai09@gmail.com</t>
  </si>
  <si>
    <t xml:space="preserve">Tata Consultancy Services Ltd </t>
  </si>
  <si>
    <t>JAVA</t>
  </si>
  <si>
    <t>Springoot/Microservices</t>
  </si>
  <si>
    <t>Profile sent for screening</t>
  </si>
  <si>
    <t>Panjvir Singh</t>
  </si>
  <si>
    <t>panjvirsingh@gmail.com</t>
  </si>
  <si>
    <t>Societe Generale Global</t>
  </si>
  <si>
    <t>lwd-jan 20th</t>
  </si>
  <si>
    <t>8.5yrs</t>
  </si>
  <si>
    <t>PM-3.5yrs/Android-4.5yrs</t>
  </si>
  <si>
    <t>Profile shared</t>
  </si>
  <si>
    <t>Venkatesh N</t>
  </si>
  <si>
    <t>venkatesh20172018@gmail.com</t>
  </si>
  <si>
    <t>PM-2yrs/Android-4yrs</t>
  </si>
  <si>
    <t>Dubverse AI</t>
  </si>
  <si>
    <t>Lwd Feb 7th</t>
  </si>
  <si>
    <t>Mohit Bhatt</t>
  </si>
  <si>
    <t>mohitbhatt17@gmail.com</t>
  </si>
  <si>
    <t>6.2yrs</t>
  </si>
  <si>
    <t>PM/Android- 5.2yrs</t>
  </si>
  <si>
    <t>Wep Solutions India</t>
  </si>
  <si>
    <t>30 days(Official 2mth neg)</t>
  </si>
  <si>
    <t>Java selenim</t>
  </si>
  <si>
    <t>NAGENDRA BABU ALAPATI</t>
  </si>
  <si>
    <t>nagendraalapati22@gmail.com</t>
  </si>
  <si>
    <t>3.6yrs</t>
  </si>
  <si>
    <t>selenium-2.6yrs</t>
  </si>
  <si>
    <t xml:space="preserve">GREPTHOR SOFTWARE </t>
  </si>
  <si>
    <t>Immediate-lwd dec 20th</t>
  </si>
  <si>
    <t>DW/EBI</t>
  </si>
  <si>
    <t>6-10yrs ETL informatic</t>
  </si>
  <si>
    <t>Raghavendra Nagaraju</t>
  </si>
  <si>
    <t>raghavendra947@gmail.com</t>
  </si>
  <si>
    <t>SQL-8YRS,TERADATA-1YR-POWER BI-4YRS</t>
  </si>
  <si>
    <t>E&amp;Y</t>
  </si>
  <si>
    <t>IMMEDIATE</t>
  </si>
  <si>
    <t>Rameshprabu Subramaniam</t>
  </si>
  <si>
    <t>fly2prabucse@gmail.com</t>
  </si>
  <si>
    <t>7YRS</t>
  </si>
  <si>
    <t>SQL-4YRS,TERADATA-1YR,POWER BI-3YRS</t>
  </si>
  <si>
    <t>PayCraft Solutions</t>
  </si>
  <si>
    <t> ELWD : 28/01/22</t>
  </si>
  <si>
    <t>C#.Net,.NET Core, Angular</t>
  </si>
  <si>
    <t xml:space="preserve">KiranBabu  </t>
  </si>
  <si>
    <t>kiranbabudotnet2015@gmail.com</t>
  </si>
  <si>
    <t>4.7 Years</t>
  </si>
  <si>
    <t>California Info Systems Pvt Ltd</t>
  </si>
  <si>
    <t>Vijayawada</t>
  </si>
  <si>
    <t>pavan yadav</t>
  </si>
  <si>
    <t>pavanyadav.py55@gmail.com</t>
  </si>
  <si>
    <t>9.3 Years</t>
  </si>
  <si>
    <t>AWC Software</t>
  </si>
  <si>
    <t>LWD:21/01/22</t>
  </si>
  <si>
    <t>KRISHNA KR GUPTA</t>
  </si>
  <si>
    <t>7042826260/7004747982</t>
  </si>
  <si>
    <t xml:space="preserve">Krishgupta91@gmail.com   </t>
  </si>
  <si>
    <t>7.5 Years</t>
  </si>
  <si>
    <t xml:space="preserve">Ozdocs India Pvt. Ltd, </t>
  </si>
  <si>
    <t>LWD:6/02/22</t>
  </si>
  <si>
    <t>Viswa Kalyan P</t>
  </si>
  <si>
    <t>puli.viswakalyan@gmail.com</t>
  </si>
  <si>
    <t>Oracle India Pvt. Ltd</t>
  </si>
  <si>
    <t xml:space="preserve">Candidate disconnecting the calls </t>
  </si>
  <si>
    <t>Suresh Putti</t>
  </si>
  <si>
    <t>psk267@gmail.com</t>
  </si>
  <si>
    <t>14yrs</t>
  </si>
  <si>
    <t>.Net Core</t>
  </si>
  <si>
    <t>Asp.net, .netcore</t>
  </si>
  <si>
    <t>Chinthakindi Ramesh</t>
  </si>
  <si>
    <t>ramesh.ch101985@gmail.com</t>
  </si>
  <si>
    <t>5.6 Years</t>
  </si>
  <si>
    <t>4 Years in .net</t>
  </si>
  <si>
    <t>Vengai Softaware solutions Pvt. Ltd</t>
  </si>
  <si>
    <t>CSNP [LWD 15-Jan-22]</t>
  </si>
  <si>
    <t>interested in UST</t>
  </si>
  <si>
    <t>H8270504)</t>
  </si>
  <si>
    <t>S R KAREEMULLA</t>
  </si>
  <si>
    <t>karimulla1202@gmail.com</t>
  </si>
  <si>
    <t>6.8 Years</t>
  </si>
  <si>
    <t>5 Years in .net</t>
  </si>
  <si>
    <t>Nexttechintl</t>
  </si>
  <si>
    <t>CSNP [LWD 31-Jan-22]</t>
  </si>
  <si>
    <t>interested in UST and serving notice because he is interested in .net core but they have given different project in current company</t>
  </si>
  <si>
    <t>PL/SQL, Unix Script</t>
  </si>
  <si>
    <t>Nagaraju Maldoddi</t>
  </si>
  <si>
    <t>mnraj1222@gmail.com</t>
  </si>
  <si>
    <t>13 years</t>
  </si>
  <si>
    <t>10.5 years in PL SQL, 4 years in Unix scripting</t>
  </si>
  <si>
    <t>Persistent Systems</t>
  </si>
  <si>
    <t>Serving notice period. LWD is 24th Jan '22</t>
  </si>
  <si>
    <t>Shirisha pasunoori</t>
  </si>
  <si>
    <t>pasunoorishirisha239@gmail.com                                                    </t>
  </si>
  <si>
    <t>5.10 years</t>
  </si>
  <si>
    <t>4.9 years in PL/SQL, 3 years in Unix Scripting</t>
  </si>
  <si>
    <t>Serving notice period. LWD is 27th Jan '22</t>
  </si>
  <si>
    <t>Gayathri</t>
  </si>
  <si>
    <t>gayuabi2101212@gmail.com</t>
  </si>
  <si>
    <t>6Years</t>
  </si>
  <si>
    <t>3 Years in .net core</t>
  </si>
  <si>
    <t>can join withing 30 days as in bench but official np is 60 days</t>
  </si>
  <si>
    <t>Currently in bench and spoke to management</t>
  </si>
  <si>
    <t>M. Bhanu Kiran</t>
  </si>
  <si>
    <t>bhanuk.mandava9@gmail.com</t>
  </si>
  <si>
    <t>8Years</t>
  </si>
  <si>
    <t>1 Years in .net core and 8 years in .net</t>
  </si>
  <si>
    <t>Digital Insights and Research Private Limited</t>
  </si>
  <si>
    <t>CSNP [LWD 4-Feb-22]</t>
  </si>
  <si>
    <t>H8016968</t>
  </si>
  <si>
    <t>Sandeep Manchukonda</t>
  </si>
  <si>
    <t>manchu.sandy@gmail.com</t>
  </si>
  <si>
    <t>5 Years in .net core</t>
  </si>
  <si>
    <t>Hexagon Capability Center India</t>
  </si>
  <si>
    <t>DOJ in another company is 17-Jan-22 but if offered with UST, will to join here and already finished 3 rounds interview with ust</t>
  </si>
  <si>
    <t>Prathyusha Kata</t>
  </si>
  <si>
    <t>kataprathyusha@gmail.com</t>
  </si>
  <si>
    <t>3.5 Years in .net core</t>
  </si>
  <si>
    <t>Futuretech Group</t>
  </si>
  <si>
    <t>interested with UST</t>
  </si>
  <si>
    <t>C#.NET, Windows internals, Desktop application</t>
  </si>
  <si>
    <t>A Bhoopathi Reddy</t>
  </si>
  <si>
    <t>BhoopathireddyA@hotmail.com</t>
  </si>
  <si>
    <t>L &amp; T Technology Services</t>
  </si>
  <si>
    <r>
      <t>LWD:17</t>
    </r>
    <r>
      <rPr>
        <vertAlign val="superscript"/>
        <sz val="11"/>
        <color rgb="FF000000"/>
        <rFont val="Calibri"/>
        <family val="2"/>
        <scheme val="minor"/>
      </rPr>
      <t>th</t>
    </r>
    <r>
      <rPr>
        <sz val="11"/>
        <color rgb="FF000000"/>
        <rFont val="Calibri"/>
        <family val="2"/>
        <scheme val="minor"/>
      </rPr>
      <t xml:space="preserve"> Jan</t>
    </r>
  </si>
  <si>
    <r>
      <t>(Holding an offer of 18LPA, DOJ in another company is 29</t>
    </r>
    <r>
      <rPr>
        <vertAlign val="superscript"/>
        <sz val="11"/>
        <color rgb="FF000000"/>
        <rFont val="Calibri"/>
        <family val="2"/>
        <scheme val="minor"/>
      </rPr>
      <t>th</t>
    </r>
    <r>
      <rPr>
        <sz val="11"/>
        <color rgb="FF000000"/>
        <rFont val="Calibri"/>
        <family val="2"/>
        <scheme val="minor"/>
      </rPr>
      <t xml:space="preserve"> Jan)</t>
    </r>
  </si>
  <si>
    <t>Growelsoftech</t>
  </si>
  <si>
    <t>c# ,selenium,Api Automation</t>
  </si>
  <si>
    <t>Venkata Navakanth Paladi</t>
  </si>
  <si>
    <t>venkata.navakanth@gmail.com</t>
  </si>
  <si>
    <t>Ravsoft Solution</t>
  </si>
  <si>
    <t>lwd-3 feb</t>
  </si>
  <si>
    <t>L376042</t>
  </si>
  <si>
    <t>ABHIJEET AGUTALE</t>
  </si>
  <si>
    <t>abhijeetagutalejobs@gmail.com</t>
  </si>
  <si>
    <t>5.2years</t>
  </si>
  <si>
    <t>Nihilent Private Limited</t>
  </si>
  <si>
    <t>1month(Negotiable to 15days)</t>
  </si>
  <si>
    <t>SRIRAM CHOKKALINGAM</t>
  </si>
  <si>
    <t>Sriramchokkalingam.k@gmail.com</t>
  </si>
  <si>
    <t>7 yrs</t>
  </si>
  <si>
    <t>6Yrs</t>
  </si>
  <si>
    <t>Harman Connected Service</t>
  </si>
  <si>
    <t>1 Month</t>
  </si>
  <si>
    <t>H8083522</t>
  </si>
  <si>
    <t>Sindhu G</t>
  </si>
  <si>
    <t>sindug@gmail.com</t>
  </si>
  <si>
    <t>5 yrs</t>
  </si>
  <si>
    <t>4 yrs</t>
  </si>
  <si>
    <t>lwd-28 feb, can join 15 th feb</t>
  </si>
  <si>
    <t>DOT NET DEVELOPER</t>
  </si>
  <si>
    <t>8-10y C#.NET,.NET Core, Web API, Angular 6 and above/ReactJS,Javascript,WCF,Soap UI,SQL/MongoDB,PCF</t>
  </si>
  <si>
    <t>GAVASKAR S</t>
  </si>
  <si>
    <t>gavaskar13@gmail.com</t>
  </si>
  <si>
    <t>11.6YEARS</t>
  </si>
  <si>
    <t>9YEARS</t>
  </si>
  <si>
    <t>Elixir Softlab Solutions Pvt Ltd</t>
  </si>
  <si>
    <t>20 DAYS 30 DAYS OFFICIALLY</t>
  </si>
  <si>
    <t>CHENNAIBANGALORE</t>
  </si>
  <si>
    <t>Ramavath Naresh</t>
  </si>
  <si>
    <t>ramavath.naresh1000@gmail.com</t>
  </si>
  <si>
    <t>7.5YEARS</t>
  </si>
  <si>
    <t>susoft solutions private limited</t>
  </si>
  <si>
    <t>30 DAYS ( NEGOTIABLE)</t>
  </si>
  <si>
    <t>C# SELENIUM</t>
  </si>
  <si>
    <t>MUKESH KAUSHAL</t>
  </si>
  <si>
    <t>mkkaushalm2@gmail.com</t>
  </si>
  <si>
    <t>9years</t>
  </si>
  <si>
    <t>OAT India Pvt Ltd</t>
  </si>
  <si>
    <t>i6 nov 2021 ( immediate joiner)</t>
  </si>
  <si>
    <t>bangalore</t>
  </si>
  <si>
    <t>Dotnet Developer</t>
  </si>
  <si>
    <t>POLA AKHIL CHAITANYA</t>
  </si>
  <si>
    <t>123akhilchaitanya@gmail.com</t>
  </si>
  <si>
    <t>RJ Techpark, Sarjapur</t>
  </si>
  <si>
    <t>Andra pradesh</t>
  </si>
  <si>
    <t>5-8y Java, Spring, Springboot, Hibernate</t>
  </si>
  <si>
    <t>Sailokandham Marala</t>
  </si>
  <si>
    <t>saimarala85@gmail.com</t>
  </si>
  <si>
    <t>7.5YRS</t>
  </si>
  <si>
    <t>AUTOMATION-4.5YRS</t>
  </si>
  <si>
    <t> ELWD : 14/02/22 )</t>
  </si>
  <si>
    <t>C#.NET,.NET Core,Add on - Angular/React JS</t>
  </si>
  <si>
    <t>Lokesh Umapathy</t>
  </si>
  <si>
    <t>sec.it.lokesh@gmail.com</t>
  </si>
  <si>
    <t>5.6 years</t>
  </si>
  <si>
    <t>1.8 years in .Net Core, 5 years in C#, 1.8 years in Angular</t>
  </si>
  <si>
    <t>Aspire Systems</t>
  </si>
  <si>
    <t>7.6 lacs p.a</t>
  </si>
  <si>
    <t>14 lacs p.a ( Holding offer of 12 lacs p.a )</t>
  </si>
  <si>
    <t>Serving notice period.LWD is 9th March '22</t>
  </si>
  <si>
    <t>Atul Kumar Srivastava</t>
  </si>
  <si>
    <r>
      <t>   </t>
    </r>
    <r>
      <rPr>
        <vertAlign val="superscript"/>
        <sz val="11"/>
        <color theme="1"/>
        <rFont val="Calibri"/>
        <family val="2"/>
        <scheme val="minor"/>
      </rPr>
      <t>9990343841</t>
    </r>
    <r>
      <rPr>
        <sz val="11"/>
        <color theme="1"/>
        <rFont val="Calibri"/>
        <family val="2"/>
        <scheme val="minor"/>
      </rPr>
      <t>      </t>
    </r>
  </si>
  <si>
    <t>srivastavasatul99@gmail.com </t>
  </si>
  <si>
    <t>1 year in .Net core, 4.2 years in C#, 6 months in ReactJS</t>
  </si>
  <si>
    <t>Xavient Digital </t>
  </si>
  <si>
    <t>6 lacs p.a</t>
  </si>
  <si>
    <t>11 lacs p.a</t>
  </si>
  <si>
    <t>Nitesh Kumar</t>
  </si>
  <si>
    <t>nitesh174kumar84@gmail.com</t>
  </si>
  <si>
    <t>4.7 years</t>
  </si>
  <si>
    <t>2 years in .Net core, 3 years in C#, 2 years in Angular, 1 year in React.js</t>
  </si>
  <si>
    <t>Intertec Softwares Pvt. Ltd</t>
  </si>
  <si>
    <t>6.9 lacs p.a</t>
  </si>
  <si>
    <t>13.5 lacs p.a</t>
  </si>
  <si>
    <t>50 days</t>
  </si>
  <si>
    <t>Srinivasarao Panuganti</t>
  </si>
  <si>
    <t>srinivasaraopanuganti96@gmail.com</t>
  </si>
  <si>
    <t>1 year in .Net core, 4 years in C#, 1 year in Angular</t>
  </si>
  <si>
    <t>5.3 lacs p.a</t>
  </si>
  <si>
    <t>Dot Net</t>
  </si>
  <si>
    <t>3-5y C#.NET,.NET Core,Add on - Angular/React JS</t>
  </si>
  <si>
    <t>High ctc</t>
  </si>
  <si>
    <t>H4501043</t>
  </si>
  <si>
    <t>Madhusudhan B</t>
  </si>
  <si>
    <t>madhusudhanb2409@gmail.com</t>
  </si>
  <si>
    <t>4.3yrs</t>
  </si>
  <si>
    <t>Fidelity National Information Services</t>
  </si>
  <si>
    <t>10.2 Lpa</t>
  </si>
  <si>
    <t>23 Lpa(Holds offer of 19Lpa)</t>
  </si>
  <si>
    <t>Lwd Feb 12th</t>
  </si>
  <si>
    <t>Manoj Kumar Batta</t>
  </si>
  <si>
    <t>manojkumarbatta1997@gmail.com</t>
  </si>
  <si>
    <t>6.5 Lpa</t>
  </si>
  <si>
    <t>15 Lpa(Holds offer of 13.5Lpa)</t>
  </si>
  <si>
    <t>Lwd Jan 22nd</t>
  </si>
  <si>
    <t>Interview no show</t>
  </si>
  <si>
    <t>L364902</t>
  </si>
  <si>
    <t>Srinivasulu Bommisetty</t>
  </si>
  <si>
    <t>srinubsv13@gmail.com</t>
  </si>
  <si>
    <t>Caliber Technologies</t>
  </si>
  <si>
    <t>8 Lpa</t>
  </si>
  <si>
    <t>14 Lpa</t>
  </si>
  <si>
    <t>60 days(Neg 45days)</t>
  </si>
  <si>
    <t>High ctc, rejected</t>
  </si>
  <si>
    <t>SUNIL BIJAPUR</t>
  </si>
  <si>
    <t>bijapursunil880@gmail.com</t>
  </si>
  <si>
    <t>core-1yr</t>
  </si>
  <si>
    <t>9lpa</t>
  </si>
  <si>
    <t>16lpa fixed(16offer inc var)</t>
  </si>
  <si>
    <t>LWD-feb 5th</t>
  </si>
  <si>
    <t>Kameshwar Gupta</t>
  </si>
  <si>
    <t>kameshwargupta709@gmail.com</t>
  </si>
  <si>
    <t>3.8yrs</t>
  </si>
  <si>
    <t>core-1yr,angular-3 yrs</t>
  </si>
  <si>
    <t>8lpa</t>
  </si>
  <si>
    <t>14lpa fixed(offer 14lpa inc var)</t>
  </si>
  <si>
    <t>LWD-feb 14th</t>
  </si>
  <si>
    <t>Mumbai</t>
  </si>
  <si>
    <t>Sushma Bharti</t>
  </si>
  <si>
    <t>enggsushma.21@gmail.com</t>
  </si>
  <si>
    <t>5.5 years</t>
  </si>
  <si>
    <t>1 year in .Net core, 5.5 years in C#, 1 year in Angular</t>
  </si>
  <si>
    <t>7 lacs p.a</t>
  </si>
  <si>
    <t>17 lacs p.a ( Holding offer of 14 lacs p.a )</t>
  </si>
  <si>
    <t>Serving notice period.LWD is 7th March '22</t>
  </si>
  <si>
    <t>Java, Spring, Springboot, Hibernate</t>
  </si>
  <si>
    <t>Shivesh Mishra</t>
  </si>
  <si>
    <t>7355396914/9620124262</t>
  </si>
  <si>
    <t>shivesh.mishra15iitcse@gmail.com</t>
  </si>
  <si>
    <t>Amdocs India</t>
  </si>
  <si>
    <t>LWD:8/02/22</t>
  </si>
  <si>
    <t>Azure/AWS DevOps,Infrastructure ,Terraform,Scripting</t>
  </si>
  <si>
    <t>Devops</t>
  </si>
  <si>
    <t>KAVITHA GR</t>
  </si>
  <si>
    <t>87927 41103</t>
  </si>
  <si>
    <t>kavithagr103@gmail.com</t>
  </si>
  <si>
    <t>8.2 Years</t>
  </si>
  <si>
    <t>Herbalife</t>
  </si>
  <si>
    <t>Shantanu Subhash Kapse</t>
  </si>
  <si>
    <t>8007013074/8623908700</t>
  </si>
  <si>
    <t xml:space="preserve">shantanuskapse@gmail.com   </t>
  </si>
  <si>
    <t>C#,.NET core</t>
  </si>
  <si>
    <t>Madhusmita Dash</t>
  </si>
  <si>
    <t>m.madhu0987@gmail.com</t>
  </si>
  <si>
    <t>eMids Technologies</t>
  </si>
  <si>
    <t>60 Days</t>
  </si>
  <si>
    <t>C#,.NET CORE And Angular - 4 year</t>
  </si>
  <si>
    <t>Abhishek suresh Naik</t>
  </si>
  <si>
    <t>abhisheknaik3492@gmail.com</t>
  </si>
  <si>
    <t xml:space="preserve">Cognizant Technology Solutions                  </t>
  </si>
  <si>
    <r>
      <t>Serving NP 25</t>
    </r>
    <r>
      <rPr>
        <vertAlign val="superscript"/>
        <sz val="11"/>
        <color rgb="FF000000"/>
        <rFont val="Calibri"/>
        <family val="2"/>
        <scheme val="minor"/>
      </rPr>
      <t>th</t>
    </r>
    <r>
      <rPr>
        <sz val="11"/>
        <color rgb="FF000000"/>
        <rFont val="Calibri"/>
        <family val="2"/>
        <scheme val="minor"/>
      </rPr>
      <t xml:space="preserve"> Feb LWD (45 Days)</t>
    </r>
  </si>
  <si>
    <t>C#,.NET CORE And React - 3 year</t>
  </si>
  <si>
    <t>.net,sql,web api</t>
  </si>
  <si>
    <t>Priyanka Pramod Chintawar</t>
  </si>
  <si>
    <t>8169005234/9689031330</t>
  </si>
  <si>
    <t>priyankachintawar123@gmail.com</t>
  </si>
  <si>
    <t>Impact Infotech Pvt Ltd</t>
  </si>
  <si>
    <t>KAPA THRINATH REEDY</t>
  </si>
  <si>
    <t>9030305343/9177915193</t>
  </si>
  <si>
    <t>thrinath9347@gmail.com</t>
  </si>
  <si>
    <t>NTT DATA</t>
  </si>
  <si>
    <t>Holding offer 830000</t>
  </si>
  <si>
    <t>Naveen kumar</t>
  </si>
  <si>
    <t>7396617376/8497906971</t>
  </si>
  <si>
    <t>naveen.v21697@gmail.com</t>
  </si>
  <si>
    <t>8 days</t>
  </si>
  <si>
    <t>Holding offer 1000000</t>
  </si>
  <si>
    <t>Saikrishna Gali</t>
  </si>
  <si>
    <t>7036659271/8688059801</t>
  </si>
  <si>
    <t>saikrishna.gali8688@gmail.com</t>
  </si>
  <si>
    <t>Att Solutions</t>
  </si>
  <si>
    <t>Java,Spring,Oracle</t>
  </si>
  <si>
    <t>RAVINDRA SINGH NEGI</t>
  </si>
  <si>
    <t>9868794017/7982048737</t>
  </si>
  <si>
    <t>rsnegi2005@gmail.com</t>
  </si>
  <si>
    <t>OUTLOOK INDIA PUBLISHING (INDIA) PVT LTD</t>
  </si>
  <si>
    <t>20days</t>
  </si>
  <si>
    <t>Suresha T </t>
  </si>
  <si>
    <t>sureshtarite20@gmail.com</t>
  </si>
  <si>
    <t>Quest Global </t>
  </si>
  <si>
    <t>Arularasu A K</t>
  </si>
  <si>
    <t>9677123438/9344818496</t>
  </si>
  <si>
    <t>arularasuak@gmail.com</t>
  </si>
  <si>
    <t>Sabzar Ahmad Rangraze</t>
  </si>
  <si>
    <t>7022255860/7022255861</t>
  </si>
  <si>
    <t>sabzar.rangraze@gmail.com</t>
  </si>
  <si>
    <t>EVRY India</t>
  </si>
  <si>
    <t>Java, Spring, Springboot</t>
  </si>
  <si>
    <t>Anji Reddy</t>
  </si>
  <si>
    <t>techanji90@gmail.com</t>
  </si>
  <si>
    <t>Holding offer 1700000</t>
  </si>
  <si>
    <t>Samarpit Jain</t>
  </si>
  <si>
    <t>jainsamarpit369@gmail.com</t>
  </si>
  <si>
    <t>6.1 Years</t>
  </si>
  <si>
    <t>GE Transportation</t>
  </si>
  <si>
    <t>Mindoft</t>
  </si>
  <si>
    <t>Product manager</t>
  </si>
  <si>
    <t>java or Android</t>
  </si>
  <si>
    <t>Client Feedback pending</t>
  </si>
  <si>
    <t>Kameswar B K</t>
  </si>
  <si>
    <t>kameswarbk1@gmail.com</t>
  </si>
  <si>
    <t>Bajillion Labs Pvt Ltd</t>
  </si>
  <si>
    <t>Can join in 10days</t>
  </si>
  <si>
    <t>SURESH</t>
  </si>
  <si>
    <t>ksureshkumar86@hotmail.com</t>
  </si>
  <si>
    <t>Selenium,Appium</t>
  </si>
  <si>
    <t>Mobile Automation</t>
  </si>
  <si>
    <t>afreen patel</t>
  </si>
  <si>
    <t>afreensiddiqui555@gmail.com</t>
  </si>
  <si>
    <t>Yoma Multinational Solutions Llp</t>
  </si>
  <si>
    <t>Asha Sri Alapati</t>
  </si>
  <si>
    <t>ashasrialapati02@gmail.com</t>
  </si>
  <si>
    <t>1.9 Years</t>
  </si>
  <si>
    <t>INGENUITAS SOFTWARE PVT. LTD</t>
  </si>
  <si>
    <t xml:space="preserve">Immediate </t>
  </si>
  <si>
    <t>Bangalore/Hyderabad/Chennai</t>
  </si>
  <si>
    <t xml:space="preserve">.net </t>
  </si>
  <si>
    <t>.net</t>
  </si>
  <si>
    <t>Profile Shared</t>
  </si>
  <si>
    <t>L762103</t>
  </si>
  <si>
    <t>Rajeev</t>
  </si>
  <si>
    <t>rajeev94pandey@gmail.com</t>
  </si>
  <si>
    <t xml:space="preserve">SLK Software </t>
  </si>
  <si>
    <t>LWD: 9th Feb</t>
  </si>
  <si>
    <t> Holding an offer of 22.5 LPA Fix)</t>
  </si>
  <si>
    <t>C,C++</t>
  </si>
  <si>
    <t>C++</t>
  </si>
  <si>
    <t>Skill Missing</t>
  </si>
  <si>
    <t>Kaviya Srinivasan</t>
  </si>
  <si>
    <t>8608484117     /8122638983</t>
  </si>
  <si>
    <t>kaviyabtech@gmail.com</t>
  </si>
  <si>
    <t xml:space="preserve">L &amp; T </t>
  </si>
  <si>
    <t>LWD:5/02/22</t>
  </si>
  <si>
    <t>offer 1200000</t>
  </si>
  <si>
    <t>Python,Selenium,API</t>
  </si>
  <si>
    <t>THILAGAVATHI A  </t>
  </si>
  <si>
    <t>8220262422/9791014204</t>
  </si>
  <si>
    <t>thila_jp@yahoo.com</t>
  </si>
  <si>
    <t>Amazon Development Centre</t>
  </si>
  <si>
    <t>Python-2 Yrs,Selenium-4 Yrs,Manual Testing-5.5 Years,Postman API-1 Yr</t>
  </si>
  <si>
    <t>DEEPIKA TRIPATHI</t>
  </si>
  <si>
    <t>dtdeepikatripathi@gmail.com</t>
  </si>
  <si>
    <t>GroupM Media Pvt. Ltd</t>
  </si>
  <si>
    <t>Python-3 +Yrs,Selenium-3+ Yrs,Manual Testing-5 Years,Postman API-1 Yr</t>
  </si>
  <si>
    <t>C#,Selenium</t>
  </si>
  <si>
    <t>Murthy</t>
  </si>
  <si>
    <t>nlnmurthytest@gmail.com</t>
  </si>
  <si>
    <t>K Fintech</t>
  </si>
  <si>
    <t>c#-3Yrs,Selenium-3Yrs</t>
  </si>
  <si>
    <t>Fake Candidate</t>
  </si>
  <si>
    <t>Kotte Mahesh</t>
  </si>
  <si>
    <t>7569184033/9912441049</t>
  </si>
  <si>
    <t>maheshkotte548@gmail.com</t>
  </si>
  <si>
    <t>1.6 Years</t>
  </si>
  <si>
    <t xml:space="preserve">Brillquest Technologies </t>
  </si>
  <si>
    <t>Python-1.6 Yrs,Selenium-1.6 Yrs, API-1 Yr</t>
  </si>
  <si>
    <t>Mongodb,performance tunning</t>
  </si>
  <si>
    <t>SHAIK VALIBABA </t>
  </si>
  <si>
    <t>shaikvn29@gmail.com</t>
  </si>
  <si>
    <t>global logic</t>
  </si>
  <si>
    <t>19days</t>
  </si>
  <si>
    <t>offer-2300000/lwd 8th feb</t>
  </si>
  <si>
    <t>Apoorva Gaurav Singh</t>
  </si>
  <si>
    <t>apoorva078@gmail.com</t>
  </si>
  <si>
    <t>8 yrs</t>
  </si>
  <si>
    <t>Sopra Banking Software</t>
  </si>
  <si>
    <t>5days</t>
  </si>
  <si>
    <t>in bench</t>
  </si>
  <si>
    <t>Ponnal Reddy</t>
  </si>
  <si>
    <t>91pr19@gmail.com</t>
  </si>
  <si>
    <t>8.5Years</t>
  </si>
  <si>
    <t>Nokia</t>
  </si>
  <si>
    <t>29days</t>
  </si>
  <si>
    <t>offer-30lpa-lwd-feb 18nd</t>
  </si>
  <si>
    <t>G.A.Phani Kumar</t>
  </si>
  <si>
    <t>phani.anjan@gmail.com</t>
  </si>
  <si>
    <t>TechMojo Solutions</t>
  </si>
  <si>
    <t>7days</t>
  </si>
  <si>
    <t>LWD-Jan 27th/Offer-29lpa inc var</t>
  </si>
  <si>
    <t>5-8y HTML,CSS,JS,Angular, Jva script</t>
  </si>
  <si>
    <t>MOHIT PANT</t>
  </si>
  <si>
    <t>mohitpant0591 @gmail.com</t>
  </si>
  <si>
    <t>6YEARS</t>
  </si>
  <si>
    <t>Niit LTD</t>
  </si>
  <si>
    <t>30DAYS</t>
  </si>
  <si>
    <t>DELHI</t>
  </si>
  <si>
    <t>Ananya Pramanik</t>
  </si>
  <si>
    <t>ananyapramanik2@gmail.com/ananyajobq@gmail.com</t>
  </si>
  <si>
    <t>8YEARS</t>
  </si>
  <si>
    <t>Zinfytech web solution</t>
  </si>
  <si>
    <t>15 DAYS 30 DAYS OFFICIALLY</t>
  </si>
  <si>
    <t>KOLKATTA</t>
  </si>
  <si>
    <t>Kafka</t>
  </si>
  <si>
    <t>6y Python,Kafka,Kafka Streams,Kafka Connect,Zookeeper,Schema Registry</t>
  </si>
  <si>
    <t>Avnish Patel</t>
  </si>
  <si>
    <t>avnish0137@gmail.com</t>
  </si>
  <si>
    <t>6.10yrs</t>
  </si>
  <si>
    <t>4years</t>
  </si>
  <si>
    <t>infosys ( perm)</t>
  </si>
  <si>
    <t>LWD-20 FEB)</t>
  </si>
  <si>
    <t>Rupam Kumari</t>
  </si>
  <si>
    <t>9960198447/9079974181</t>
  </si>
  <si>
    <t>rupamkumari2@gmail.com</t>
  </si>
  <si>
    <t>6.10years</t>
  </si>
  <si>
    <t>6.10YEARS</t>
  </si>
  <si>
    <t>Value First Digital media</t>
  </si>
  <si>
    <t>LWD-18 FEB</t>
  </si>
  <si>
    <t>Amiga Informatics</t>
  </si>
  <si>
    <t>Python,Selenium, Robot Framework</t>
  </si>
  <si>
    <t>Python,Selenium,Robot Framework</t>
  </si>
  <si>
    <t>SO closed</t>
  </si>
  <si>
    <t>Not found ID</t>
  </si>
  <si>
    <t>Venkat</t>
  </si>
  <si>
    <t>90144 05135</t>
  </si>
  <si>
    <t>venkatjv0000@gmail.com</t>
  </si>
  <si>
    <t>3.3years</t>
  </si>
  <si>
    <t>HCL(fulltime)</t>
  </si>
  <si>
    <t>ELWD : 04/02/22</t>
  </si>
  <si>
    <t>Python 2.3 year,Selenium 2.3 year ,Robot Framework 2 month  also has /11LPA offer (including variable )</t>
  </si>
  <si>
    <t>H8198316</t>
  </si>
  <si>
    <t>NIKHIL G S</t>
  </si>
  <si>
    <t>nikhilgs0501@gmail.com</t>
  </si>
  <si>
    <t>3.2years</t>
  </si>
  <si>
    <t>Mphasis (fulltime)</t>
  </si>
  <si>
    <t>ELWD : 25/02/22</t>
  </si>
  <si>
    <t>Python 8 month  ,Selenium 1 year ,Robot Framework 8 month also /8 LPA offer (including variable )</t>
  </si>
  <si>
    <t>H2872708</t>
  </si>
  <si>
    <t>SNEHITHAN M</t>
  </si>
  <si>
    <t>snehithanvarun9322@gmail.com</t>
  </si>
  <si>
    <t>4.4years</t>
  </si>
  <si>
    <t>4.4 Years</t>
  </si>
  <si>
    <t>Payroll: Collabera Technologies Private.ltd</t>
  </si>
  <si>
    <t>30days(15N)</t>
  </si>
  <si>
    <t>Python 2 year,Selenium 3 year ,Robot Framework 1year</t>
  </si>
  <si>
    <t>Korrapati Chaitanya kumar</t>
  </si>
  <si>
    <t>korrapatichaitanyakumar@gmail.com</t>
  </si>
  <si>
    <t>IM JOINER</t>
  </si>
  <si>
    <t>/2.6 python also (9 offer 27 JAN JOINING)ONWARD</t>
  </si>
  <si>
    <t>Abhinay Lunawat</t>
  </si>
  <si>
    <t>abhinaylunawat5993@gmail.com</t>
  </si>
  <si>
    <t>3.11 Years</t>
  </si>
  <si>
    <t>LWD : 11/02/22</t>
  </si>
  <si>
    <t>KOLKATA</t>
  </si>
  <si>
    <t>/1.6 SELEMIUM</t>
  </si>
  <si>
    <t>Python/C#, Selenium</t>
  </si>
  <si>
    <t>Selenium</t>
  </si>
  <si>
    <t>Renuka</t>
  </si>
  <si>
    <t xml:space="preserve">renukakesanapalli931@gmail.com </t>
  </si>
  <si>
    <t>2.2 years</t>
  </si>
  <si>
    <t>Vabgyor Technologies-PWC</t>
  </si>
  <si>
    <t>LWD 3rd,February,2022</t>
  </si>
  <si>
    <t>Shanmukha Cherukuri</t>
  </si>
  <si>
    <t xml:space="preserve">shanmukhcherukuri@gmail.com </t>
  </si>
  <si>
    <t>Echofil Technology india- Cognizent</t>
  </si>
  <si>
    <t>1 week(As on Bench can join immediatly)</t>
  </si>
  <si>
    <t>Linux</t>
  </si>
  <si>
    <t>Linux Testing</t>
  </si>
  <si>
    <t>H3298260</t>
  </si>
  <si>
    <t>Sagar Biradar</t>
  </si>
  <si>
    <t>sagarnbiradar1@gmail.com</t>
  </si>
  <si>
    <t>1.9 years</t>
  </si>
  <si>
    <t>1.2 years</t>
  </si>
  <si>
    <t>SanDisk India Device Design Centre Pvt Ltd,</t>
  </si>
  <si>
    <t>15 days(on bench can join in a week)</t>
  </si>
  <si>
    <t>Mobile/Web app</t>
  </si>
  <si>
    <t>PRUTHVI RAJ CHAKRAVARAM</t>
  </si>
  <si>
    <t>pruthvibdoc@gmail.com</t>
  </si>
  <si>
    <t>LOANSRIDE MULTICHANNEL</t>
  </si>
  <si>
    <t>23lpa offer in pipeleine</t>
  </si>
  <si>
    <t>Mobile automation testing with Appium</t>
  </si>
  <si>
    <t>Ankit Tripathi</t>
  </si>
  <si>
    <t>8617784163/8961289756</t>
  </si>
  <si>
    <t>ankishiv65@gmail.com</t>
  </si>
  <si>
    <t>ITC Infotech Pvt. Ltd</t>
  </si>
  <si>
    <t>LWD - March 23, 2022</t>
  </si>
  <si>
    <t>UP</t>
  </si>
  <si>
    <t>Pune/ Banglore</t>
  </si>
  <si>
    <t>Holding offer for 16.5 lakh n 1.5 lkah joining bonus</t>
  </si>
  <si>
    <t>Febha john</t>
  </si>
  <si>
    <t>High CTC</t>
  </si>
  <si>
    <t>Tarun Chauhan</t>
  </si>
  <si>
    <t> tarunrc27@gmail.com</t>
  </si>
  <si>
    <t xml:space="preserve">Glaze Trading </t>
  </si>
  <si>
    <t>30days(can join in a week)</t>
  </si>
  <si>
    <t>Good candidate</t>
  </si>
  <si>
    <t>.NET, microservices</t>
  </si>
  <si>
    <t>PIYUSH SINHA</t>
  </si>
  <si>
    <t>9990694995/9311986234</t>
  </si>
  <si>
    <t>piyushsinha04@gmail.com</t>
  </si>
  <si>
    <t>11 Years</t>
  </si>
  <si>
    <t>Pyramid IT Consulting Pvt. Ltd</t>
  </si>
  <si>
    <t>.net-11 Years,.net core-3 Years,Kafka-3 Months,Microservices-3 Years (Holding offer 15LPA)</t>
  </si>
  <si>
    <t>ANKUR GUPTA</t>
  </si>
  <si>
    <t>8800895424/8265895424</t>
  </si>
  <si>
    <t>ankur.gupta0606@gmail.com</t>
  </si>
  <si>
    <t>R SYSTEMS INTERNATIONAL LTD</t>
  </si>
  <si>
    <t>.net-8 Years,.net core-2 Years,Kafka-2 Months,Microservices-8Months, Offer 1800000</t>
  </si>
  <si>
    <t xml:space="preserve">Mobile automation testing </t>
  </si>
  <si>
    <t>Appium</t>
  </si>
  <si>
    <t>Aboobucker siddiq</t>
  </si>
  <si>
    <t>aboobucker350@gmail.com</t>
  </si>
  <si>
    <t>LWD-jan 25th</t>
  </si>
  <si>
    <t>holding offer 20lpa fixed/27th joining</t>
  </si>
  <si>
    <t>Maruthiraja BN</t>
  </si>
  <si>
    <t>maruthirajabn1989@gmail.com</t>
  </si>
  <si>
    <t>Mavenier</t>
  </si>
  <si>
    <t>LWD-feb 4th</t>
  </si>
  <si>
    <t>holding offer-16lpa/7mnths exp in appium</t>
  </si>
  <si>
    <t>NeerajKumar</t>
  </si>
  <si>
    <t>kumarneerajqa92@gmail.com</t>
  </si>
  <si>
    <t>6.1years</t>
  </si>
  <si>
    <t>Estuate Software</t>
  </si>
  <si>
    <t>30 Days-In bench</t>
  </si>
  <si>
    <t>holding offer 15lpa/full stack automation/can join in 1 week</t>
  </si>
  <si>
    <t>L518453</t>
  </si>
  <si>
    <t>Hrudananda Mahanta</t>
  </si>
  <si>
    <t>hmtechm38@gmail.com</t>
  </si>
  <si>
    <t>Slk Software Services</t>
  </si>
  <si>
    <t>Lwd Feb 5th</t>
  </si>
  <si>
    <t>(Holds offer of 19.2Lpa)</t>
  </si>
  <si>
    <t>L153248</t>
  </si>
  <si>
    <t>Umesha M</t>
  </si>
  <si>
    <t>umesh.tech88@gmail.com</t>
  </si>
  <si>
    <t>5.9yrs</t>
  </si>
  <si>
    <t>Zieta Technologies</t>
  </si>
  <si>
    <t>Lwd Jan 31st</t>
  </si>
  <si>
    <t>(Holds offer of 21Lpa)</t>
  </si>
  <si>
    <t>venkat nasina</t>
  </si>
  <si>
    <t>9182254102/9618185727</t>
  </si>
  <si>
    <t>venkatnasinacpp@gmail.com</t>
  </si>
  <si>
    <t>Geetham Software</t>
  </si>
  <si>
    <t>offer 900000</t>
  </si>
  <si>
    <t>ADUSUMALLI PRAVALLIKA</t>
  </si>
  <si>
    <t>9676551559/6281202167</t>
  </si>
  <si>
    <t>pravalliadusumalli1997@gmail.com</t>
  </si>
  <si>
    <t>Aeronautical Development Agency</t>
  </si>
  <si>
    <t>Agile Mathew</t>
  </si>
  <si>
    <t>8129688393/9497317740</t>
  </si>
  <si>
    <t>agilemathew@gmail.com</t>
  </si>
  <si>
    <t> Cinch Business Solutions</t>
  </si>
  <si>
    <t>Trivandrum</t>
  </si>
  <si>
    <t>Python-4 Yrs,Selenium-2 Yrs,Manual Testing-5 Years,Postman API-1 Yr also Offer 720000</t>
  </si>
  <si>
    <t>Balbir Kumar</t>
  </si>
  <si>
    <t>itbalbir1989@gmail.com</t>
  </si>
  <si>
    <t>7.3 Years</t>
  </si>
  <si>
    <t>Wipro</t>
  </si>
  <si>
    <t>Lwd March 10th</t>
  </si>
  <si>
    <t>(Holds offer of 23Lpa fixed)</t>
  </si>
  <si>
    <t>Suraj Joshi</t>
  </si>
  <si>
    <t>surajreturn@gmail.com</t>
  </si>
  <si>
    <t>Lwd Feb 1st</t>
  </si>
  <si>
    <t>(Holds offer of 18.5Lpa fixed)</t>
  </si>
  <si>
    <t>Vinod Kumar Tuppili</t>
  </si>
  <si>
    <t>vinodkumartuppili7@gmail.com</t>
  </si>
  <si>
    <t>Atos</t>
  </si>
  <si>
    <t>Lwd Feb 26th</t>
  </si>
  <si>
    <t>(Holds offer of 17Lpa)</t>
  </si>
  <si>
    <t>LOKESH R</t>
  </si>
  <si>
    <t>7204221405/7892540717</t>
  </si>
  <si>
    <t>lokesh.prab@gmail.com</t>
  </si>
  <si>
    <t>NuWare Systems LLP</t>
  </si>
  <si>
    <t>Interview noshow</t>
  </si>
  <si>
    <t>Pranali Dhumal</t>
  </si>
  <si>
    <t>pranalidhumal55@gmail.com</t>
  </si>
  <si>
    <t>1.3 Years</t>
  </si>
  <si>
    <t xml:space="preserve">Vinsys IT Services </t>
  </si>
  <si>
    <t>Python-1.3 Yrs,Selenium-1.3 Yrs, API-1.3 Yr</t>
  </si>
  <si>
    <t>Chaitali More</t>
  </si>
  <si>
    <t>9145346459/9172346459</t>
  </si>
  <si>
    <t>chaitalimore2019@gmail.com</t>
  </si>
  <si>
    <t>1 Year</t>
  </si>
  <si>
    <t>BrilliantRev Technology</t>
  </si>
  <si>
    <t>450000/offer 350000</t>
  </si>
  <si>
    <t>Python-6 Months,Selenium-1 Yr, API-6 months</t>
  </si>
  <si>
    <t>Asp.Net MVC, Entity Framework,Web api</t>
  </si>
  <si>
    <t>                Kiran Medikonda</t>
  </si>
  <si>
    <t>medikondakiran.2022@gmail.com</t>
  </si>
  <si>
    <t>DXC Technologies</t>
  </si>
  <si>
    <t>SAURAVA KUMAR PANI</t>
  </si>
  <si>
    <t>9658309552/7008891300</t>
  </si>
  <si>
    <t>sauravakumarpani@gmail.com</t>
  </si>
  <si>
    <t>Zen Technologies Limited</t>
  </si>
  <si>
    <t>LWD:3/02/22</t>
  </si>
  <si>
    <t>C#.NET, Desktop app</t>
  </si>
  <si>
    <t>Santosha Bhat</t>
  </si>
  <si>
    <t>spbhat126@gmail.com</t>
  </si>
  <si>
    <t xml:space="preserve">Technoforte Software </t>
  </si>
  <si>
    <t>Desktop Application:2 Yrs,.NET:3 Yrs</t>
  </si>
  <si>
    <t>Growel Softech</t>
  </si>
  <si>
    <t>3-5 Yrs Net full stack Developer(C#, Asp.Net MVC, Entity Framework, SQL Server, Web API, Jquery) with DB Exp</t>
  </si>
  <si>
    <t>Need to share updated CV</t>
  </si>
  <si>
    <t>SUSHIL KUMAR BEURA</t>
  </si>
  <si>
    <t>skbeura95@outlook.com</t>
  </si>
  <si>
    <t>GRID INFOCOM PVT LTD</t>
  </si>
  <si>
    <t>6LPA</t>
  </si>
  <si>
    <t>10LPA</t>
  </si>
  <si>
    <t>8-10y C#.NET,.NET Core, Web API, Angular 6 and above</t>
  </si>
  <si>
    <t>senthilmurugan</t>
  </si>
  <si>
    <t>senthilakp2021@gmail.com</t>
  </si>
  <si>
    <t>9.6Years</t>
  </si>
  <si>
    <t>9.8LPA</t>
  </si>
  <si>
    <t>20LPA( holding an offer of 18Fixed)</t>
  </si>
  <si>
    <t>LWD-Feb-25</t>
  </si>
  <si>
    <t>Sudhir Kumar</t>
  </si>
  <si>
    <t>sudhirkumar94106@gmail.com</t>
  </si>
  <si>
    <t>3.2 yrs</t>
  </si>
  <si>
    <t>Mindlogicx Infratec</t>
  </si>
  <si>
    <t>15 days negotiable from 30 days</t>
  </si>
  <si>
    <t>Kavya Shree R</t>
  </si>
  <si>
    <t>rs.kavyashree1@gmail.com</t>
  </si>
  <si>
    <t>5.5 yrs</t>
  </si>
  <si>
    <t>lwd-31 jan</t>
  </si>
  <si>
    <t>H7521806</t>
  </si>
  <si>
    <t>V lakshmana rao</t>
  </si>
  <si>
    <t>lakshmanarao4018@gmail.com</t>
  </si>
  <si>
    <t>5.2 Yrs</t>
  </si>
  <si>
    <t>4 Yrs</t>
  </si>
  <si>
    <t>faceITservices Pvt Ltd</t>
  </si>
  <si>
    <t>Madhulika Sinha</t>
  </si>
  <si>
    <t>simrank24oct@gmail.com</t>
  </si>
  <si>
    <t>Aadya Techno Bytes Pvt. Ltd.</t>
  </si>
  <si>
    <t>LWD-21 FEB</t>
  </si>
  <si>
    <t>NOIDA</t>
  </si>
  <si>
    <t>SALMAN TANZIL</t>
  </si>
  <si>
    <t>salmantanzil@gmail.com</t>
  </si>
  <si>
    <t>Mphasis Ltd ( PERM)</t>
  </si>
  <si>
    <t>LWD-16 FEB</t>
  </si>
  <si>
    <t>H7910706</t>
  </si>
  <si>
    <t>Chirag</t>
  </si>
  <si>
    <t>cschiragsadvilkar@gmail.com</t>
  </si>
  <si>
    <t>ex eziway emp</t>
  </si>
  <si>
    <t>Cybersecurity</t>
  </si>
  <si>
    <t>Cyber Security</t>
  </si>
  <si>
    <t>Position closed</t>
  </si>
  <si>
    <t>renu.madhu2626@gmail.com</t>
  </si>
  <si>
    <t>Solotron Infotech Pvt limited</t>
  </si>
  <si>
    <t>Pranay Reddy</t>
  </si>
  <si>
    <t>pranayreddybaraju3604@gmail.com</t>
  </si>
  <si>
    <t>3.7yrs</t>
  </si>
  <si>
    <t>Tata communications Limited</t>
  </si>
  <si>
    <t> 7999622</t>
  </si>
  <si>
    <t>Cybersecurity Engineering &amp; Operations,Splunk,NetWitness,Systems,Network,Application,Information</t>
  </si>
  <si>
    <t>Ashok Kumar Mishra</t>
  </si>
  <si>
    <t>ashokmishra1112@gmail.com</t>
  </si>
  <si>
    <t>HCL ( PERM)</t>
  </si>
  <si>
    <t>LWD-28 JAN</t>
  </si>
  <si>
    <t>Candidate not intrested</t>
  </si>
  <si>
    <t>Jayaram Merneedi</t>
  </si>
  <si>
    <t>jayaram497@gmail.com</t>
  </si>
  <si>
    <t>8+yrs</t>
  </si>
  <si>
    <t>Cybervie Ionots</t>
  </si>
  <si>
    <t>JAFFER SADIQ</t>
  </si>
  <si>
    <t>imjaffersadiq@gmail.com</t>
  </si>
  <si>
    <t>ANZ Operations &amp; Technology</t>
  </si>
  <si>
    <t>lwd-15 feb</t>
  </si>
  <si>
    <t>sdet</t>
  </si>
  <si>
    <t>Prathamesh Kulkarni</t>
  </si>
  <si>
    <t>prathameshkul96@gmail.com</t>
  </si>
  <si>
    <t>3.5Yrs</t>
  </si>
  <si>
    <t>Accenture India Private Limited</t>
  </si>
  <si>
    <t xml:space="preserve">30 days </t>
  </si>
  <si>
    <t> Notice period 30 Days (Negotiable)</t>
  </si>
  <si>
    <t>Akshay Chaudhari</t>
  </si>
  <si>
    <t>akshaydchaudhari1@gmail.com</t>
  </si>
  <si>
    <t>Virtusa Consulting Services Private Limited</t>
  </si>
  <si>
    <t>UI-Angular</t>
  </si>
  <si>
    <t>NP too high</t>
  </si>
  <si>
    <t>Abhinandan Devarkar</t>
  </si>
  <si>
    <t>abhinandandevarkar@gmail.com</t>
  </si>
  <si>
    <t>LWD-20TH FEB</t>
  </si>
  <si>
    <t>PUNE</t>
  </si>
  <si>
    <t>BANGLORE</t>
  </si>
  <si>
    <t>offer-1600000inc var</t>
  </si>
  <si>
    <t>Umer Reshi</t>
  </si>
  <si>
    <t>umerreshi@gmail.com</t>
  </si>
  <si>
    <t>5.10Years</t>
  </si>
  <si>
    <t>INTERGLOBE AVIATION LTD</t>
  </si>
  <si>
    <t>30days(nego-15days)</t>
  </si>
  <si>
    <t>srinagar</t>
  </si>
  <si>
    <t>Dharam Rajesh</t>
  </si>
  <si>
    <t>9390391484/9652838841</t>
  </si>
  <si>
    <t>rajesh.teach121@gmail.com</t>
  </si>
  <si>
    <t>1.5 Years</t>
  </si>
  <si>
    <t>Equleus info Pvt.Ltd</t>
  </si>
  <si>
    <t>520000/offer 380000</t>
  </si>
  <si>
    <t>LWD:12/02/22</t>
  </si>
  <si>
    <t>Python-1.5Yrs,Selenium-1.5 Yrs, API-8 Monts</t>
  </si>
  <si>
    <t>L303869</t>
  </si>
  <si>
    <t>Prinsi Ahirwar</t>
  </si>
  <si>
    <t>prinsinisha@gmail.com</t>
  </si>
  <si>
    <t>4.10years</t>
  </si>
  <si>
    <t>.net core - 2yrs/Angular - 1.5yrs</t>
  </si>
  <si>
    <t>Societe Generale</t>
  </si>
  <si>
    <t>30 days Official</t>
  </si>
  <si>
    <t>Interview Reject</t>
  </si>
  <si>
    <t>H8077167</t>
  </si>
  <si>
    <t>Venkatesh Panuganti</t>
  </si>
  <si>
    <t>vpanuganti13@gmail.com</t>
  </si>
  <si>
    <t>7.5year</t>
  </si>
  <si>
    <t>.net core - 1.5yrs/Angular - 2yrs/ReactJS - 4yrs</t>
  </si>
  <si>
    <t>Voxai Solutions Inc</t>
  </si>
  <si>
    <t>Lwd Feb 22nd</t>
  </si>
  <si>
    <t>Holds offer of 18Lpa</t>
  </si>
  <si>
    <t>.Net Core,Angular</t>
  </si>
  <si>
    <t>Alok Kumar</t>
  </si>
  <si>
    <t>Zensar Technologies</t>
  </si>
  <si>
    <t>2500000/offer 2600000</t>
  </si>
  <si>
    <t>LWD:14/02/22(neg 10days)</t>
  </si>
  <si>
    <t>.NET Core: 2 Yrs,Angular 10:2 Yrs</t>
  </si>
  <si>
    <t>Mayank Sharma</t>
  </si>
  <si>
    <t>9205205991/7838698915</t>
  </si>
  <si>
    <t>mnkshrm31@gmail.com</t>
  </si>
  <si>
    <t>HCL Technogies</t>
  </si>
  <si>
    <t>2200000/offer 1700000</t>
  </si>
  <si>
    <t>LWD:20/02/22(neg)</t>
  </si>
  <si>
    <t>.NET Core: 3 Yrs,Angular 10:3 Yrs</t>
  </si>
  <si>
    <t>Gaurav Budhiraja</t>
  </si>
  <si>
    <t>9917777987 / 09716999492</t>
  </si>
  <si>
    <t>gaurav.budhiraja0503@gmail.com</t>
  </si>
  <si>
    <t>9.5 Years</t>
  </si>
  <si>
    <t>Infoxen Technologies</t>
  </si>
  <si>
    <t>12.5LPA</t>
  </si>
  <si>
    <t>25LPA(Holding offer 19LPA)</t>
  </si>
  <si>
    <t>.NET Core: 3.5 Yrs,Angular 9:1Yr</t>
  </si>
  <si>
    <t>Interview no-show</t>
  </si>
  <si>
    <t>Bhaskar Paul</t>
  </si>
  <si>
    <t>9836237772/7001730325</t>
  </si>
  <si>
    <t>bhaskarpal.1984@gmail.com</t>
  </si>
  <si>
    <t>13.25LPA</t>
  </si>
  <si>
    <t>24LPA(Holding offer 19LPA)</t>
  </si>
  <si>
    <t>Kolkata</t>
  </si>
  <si>
    <t>.NET Core:2Yrs,Angular 8:2 Yrs</t>
  </si>
  <si>
    <t>Vikram Singh Chouhan</t>
  </si>
  <si>
    <t>98275 29616</t>
  </si>
  <si>
    <t>vikramchouhan.mca@gmail.com</t>
  </si>
  <si>
    <t>WM Logistics India.</t>
  </si>
  <si>
    <t>.NET CORE-3 Yrs,Angular2.0-1+ Yrs</t>
  </si>
  <si>
    <t>                                      Dharam Rajesh</t>
  </si>
  <si>
    <t>Sivakumar Devaraboyina</t>
  </si>
  <si>
    <t>9704872385/8977779432</t>
  </si>
  <si>
    <t>devaraboyinasivakumar@gmail.com</t>
  </si>
  <si>
    <t>4.1 Years</t>
  </si>
  <si>
    <t>iAppsoft Solutions India Pvt Ltd</t>
  </si>
  <si>
    <t>LWD:4/02/22</t>
  </si>
  <si>
    <t>K AMARNATH</t>
  </si>
  <si>
    <t>7816054142/8885817102</t>
  </si>
  <si>
    <t>amarnathk4142@gmail.com</t>
  </si>
  <si>
    <t>4.2 Years</t>
  </si>
  <si>
    <t>Wide Bridge Consulting Pvt. ltd.</t>
  </si>
  <si>
    <t>LWD:11/02/22</t>
  </si>
  <si>
    <t>PRAVEEN KUMAR</t>
  </si>
  <si>
    <t>praveenkumarm.pujari@gmail.com</t>
  </si>
  <si>
    <t>3.years</t>
  </si>
  <si>
    <t>TRANSVISION SOFTWARE &amp; DATA SOLUTION PVT LTD</t>
  </si>
  <si>
    <t>10.5LPA( holdind an offer of 9.5LPA)</t>
  </si>
  <si>
    <t>DOT NET</t>
  </si>
  <si>
    <t>amit kumar soni</t>
  </si>
  <si>
    <t>23amitsofteng@gmail.com</t>
  </si>
  <si>
    <t>11YEARS</t>
  </si>
  <si>
    <t>SS&amp;C GlobeOp</t>
  </si>
  <si>
    <t>8.6LPA</t>
  </si>
  <si>
    <t>18LPA ( HAVE OFFER 16 LPA ND WILL JOIN 22 FEB</t>
  </si>
  <si>
    <t> 28603465</t>
  </si>
  <si>
    <t>Microsoft Power BI,SQL, Teradata,Nice to have - Tableau, ,Power Pivot,SSRS</t>
  </si>
  <si>
    <t>Selva Requirement</t>
  </si>
  <si>
    <t>tejasri medasani</t>
  </si>
  <si>
    <t>thejasrimedasanis@gmail.com</t>
  </si>
  <si>
    <t>11 Yrs</t>
  </si>
  <si>
    <t>6 Yrs</t>
  </si>
  <si>
    <t>TCS and associates</t>
  </si>
  <si>
    <t>feb15th LWD</t>
  </si>
  <si>
    <t>n</t>
  </si>
  <si>
    <t>swapna</t>
  </si>
  <si>
    <t>swapnaopensource@gmail.com</t>
  </si>
  <si>
    <t>8 Yrs</t>
  </si>
  <si>
    <t>3 Yrs</t>
  </si>
  <si>
    <t>wipro</t>
  </si>
  <si>
    <t>Feb 15th(official feb24th)</t>
  </si>
  <si>
    <t>kondaih</t>
  </si>
  <si>
    <t>srkonda745@gmail.com</t>
  </si>
  <si>
    <t>9.8 Yrs</t>
  </si>
  <si>
    <t>ex altizoneinfosysyems emp</t>
  </si>
  <si>
    <t>Selenium SDET</t>
  </si>
  <si>
    <t>Java, Selenium</t>
  </si>
  <si>
    <t>Scheduled</t>
  </si>
  <si>
    <t>Ramesh A</t>
  </si>
  <si>
    <t>rameshalukapelli995@gmail.com</t>
  </si>
  <si>
    <t>3 Years in automation testing with selenium</t>
  </si>
  <si>
    <t>Saven Global Services Private Limited.</t>
  </si>
  <si>
    <t>CSNP [LWD 17-Feb-22] </t>
  </si>
  <si>
    <t>Have put down the papers for career growth</t>
  </si>
  <si>
    <t>Nakul reddy A</t>
  </si>
  <si>
    <t>nakualreddy1986@gmail.com</t>
  </si>
  <si>
    <t>3.4 Years in automation testing with selenium</t>
  </si>
  <si>
    <t>UMITAS TECHNOLOGIES</t>
  </si>
  <si>
    <t>Started giving interviews from last week</t>
  </si>
  <si>
    <t>SHIVA KUMAR DEVULAPALLY</t>
  </si>
  <si>
    <t>Shivad777@gmail.com</t>
  </si>
  <si>
    <t>2.5 Years in automation testing with selenium</t>
  </si>
  <si>
    <t>V2M TECHNOLOGIE</t>
  </si>
  <si>
    <t>no</t>
  </si>
  <si>
    <t>Looking for change </t>
  </si>
  <si>
    <t>Sumana</t>
  </si>
  <si>
    <t>sumapuvvada92@gmail.com</t>
  </si>
  <si>
    <t>1+ Years in automation testing with selenium</t>
  </si>
  <si>
    <t>Supreme net soft</t>
  </si>
  <si>
    <t>Pavan Kumar</t>
  </si>
  <si>
    <t>kottapavankumar7266@gmail.com</t>
  </si>
  <si>
    <t>1.5 Years in automation testing with selenium</t>
  </si>
  <si>
    <t>Signer Tech It solutions PVT LTD</t>
  </si>
  <si>
    <t>CSNP [LWD 18-Feb-22] </t>
  </si>
  <si>
    <t xml:space="preserve">Core Java, Microservices, Spring Boot, Angular </t>
  </si>
  <si>
    <t xml:space="preserve">Position Hold </t>
  </si>
  <si>
    <t>Gali reddy</t>
  </si>
  <si>
    <t>busireddy1219@gmail.com</t>
  </si>
  <si>
    <t>Sysintelli Software</t>
  </si>
  <si>
    <t>30DAYS(NEGO 10DAYS)</t>
  </si>
  <si>
    <t>Project got over-Actively looking for change</t>
  </si>
  <si>
    <t>Amit kumar</t>
  </si>
  <si>
    <t>amit.saggu93@gmail.com</t>
  </si>
  <si>
    <t>LWD-JAN 25T(TODAY)</t>
  </si>
  <si>
    <t>offer-18lpa/immediate joiner</t>
  </si>
  <si>
    <t>CognoticAI</t>
  </si>
  <si>
    <t>PLSQL Dev</t>
  </si>
  <si>
    <t xml:space="preserve">PLSQL,Oracle Development,SQL,Unix Shell Scripting,Oracle </t>
  </si>
  <si>
    <t xml:space="preserve">Position Closed </t>
  </si>
  <si>
    <t>Balaji</t>
  </si>
  <si>
    <t>balaji.janapati88@gmail.com</t>
  </si>
  <si>
    <t>PwC</t>
  </si>
  <si>
    <t>CHANDU KIRAN KUMAR</t>
  </si>
  <si>
    <t>kiranchandu3482@gmail.com</t>
  </si>
  <si>
    <t>clsoft.in</t>
  </si>
  <si>
    <t>Lwd-11-Feb-22</t>
  </si>
  <si>
    <t>Guntor</t>
  </si>
  <si>
    <t>Software Development,Sql*Loader,Toad 9.5,Plsql,Utl_File,Unix,Oracle,Analytical,Data Analysis,Supply Chain Management,Pl / Sql,Sql*</t>
  </si>
  <si>
    <t>position closed</t>
  </si>
  <si>
    <t>Harinath Reddy Sakam</t>
  </si>
  <si>
    <t>harinathreddy.sakam@gmail.com</t>
  </si>
  <si>
    <t>Sony India Pvt Ltd</t>
  </si>
  <si>
    <t>PT</t>
  </si>
  <si>
    <t>Performance Testing</t>
  </si>
  <si>
    <t>Himaja M</t>
  </si>
  <si>
    <t>himajaatluri2019@gmail.com</t>
  </si>
  <si>
    <t>Not working(previous- IBM)</t>
  </si>
  <si>
    <t>LWD-29 OCT 21</t>
  </si>
  <si>
    <t>Sujith S.</t>
  </si>
  <si>
    <t>sujithspy96@gmail.com</t>
  </si>
  <si>
    <t>TCS(perm)</t>
  </si>
  <si>
    <t>3 Days</t>
  </si>
  <si>
    <t>RANI ALPANA KUMARI DAS</t>
  </si>
  <si>
    <t>dranialpana@gmail.com</t>
  </si>
  <si>
    <t>4.1 years</t>
  </si>
  <si>
    <t>3.9 years</t>
  </si>
  <si>
    <t>Centurion Software Solutions Pvt. Ltd</t>
  </si>
  <si>
    <t>LWD-10 FEB</t>
  </si>
  <si>
    <t>K Prasad</t>
  </si>
  <si>
    <t>kprasad.95pt@gmail.com</t>
  </si>
  <si>
    <t>3.8 years</t>
  </si>
  <si>
    <t>sriroy technologies pvt ltd</t>
  </si>
  <si>
    <t>10 days</t>
  </si>
  <si>
    <t>LWD-05 FEB</t>
  </si>
  <si>
    <t>Madhu G</t>
  </si>
  <si>
    <t>MadhuReddy5597@gmail.com</t>
  </si>
  <si>
    <t>E2 SOLUTIONS INDIA PVT LTD</t>
  </si>
  <si>
    <t>ETL Informatica Developer + Oracle PLSQL</t>
  </si>
  <si>
    <t>Purushotham Yekkaluri</t>
  </si>
  <si>
    <t>pyekkaluri@gmail.com</t>
  </si>
  <si>
    <t>Syniti</t>
  </si>
  <si>
    <t>holdind an offer of 23LPA</t>
  </si>
  <si>
    <t>Ravi kiran</t>
  </si>
  <si>
    <t>ravikiran0568@gmail.com</t>
  </si>
  <si>
    <t>8.4yrs</t>
  </si>
  <si>
    <t>lwd-16 feb</t>
  </si>
  <si>
    <t>Dipika Khare</t>
  </si>
  <si>
    <t>kharedeepika90@gmail.com</t>
  </si>
  <si>
    <t>9.7 yrs</t>
  </si>
  <si>
    <t>lwd-20 feb</t>
  </si>
  <si>
    <t>Holding offer of 10 lpa doj 28 feb</t>
  </si>
  <si>
    <t>ARVIND KUMAR</t>
  </si>
  <si>
    <t>arvindkadmajsr@gmail.com</t>
  </si>
  <si>
    <t>7YEARS</t>
  </si>
  <si>
    <t>L &amp; T (PERM)</t>
  </si>
  <si>
    <t>LWD-17 FEB)</t>
  </si>
  <si>
    <t>( HAVE OFFER 18 LPA ND WILL JOINED 18 FEB)</t>
  </si>
  <si>
    <t>Amulya Deodhar</t>
  </si>
  <si>
    <t>amulyadeodhar@gmail.com</t>
  </si>
  <si>
    <t>9.11YEARS</t>
  </si>
  <si>
    <t>6+YEARS</t>
  </si>
  <si>
    <t>TCS ( PERM)</t>
  </si>
  <si>
    <t>LWD-2 FEB</t>
  </si>
  <si>
    <t>( HAVE OFFER 15 LPA ND WILL JOINED 7 FEB)</t>
  </si>
  <si>
    <t>Plsql,oracle</t>
  </si>
  <si>
    <t>  G Harish</t>
  </si>
  <si>
    <t>iamgharish@gmail.com</t>
  </si>
  <si>
    <t>4 Years in Plsql</t>
  </si>
  <si>
    <t>CTS</t>
  </si>
  <si>
    <t>Immediate Joiner </t>
  </si>
  <si>
    <t>Relieved last week from company due to family health issue and was serving the notice from november 2021</t>
  </si>
  <si>
    <t xml:space="preserve">Position closed now </t>
  </si>
  <si>
    <t>Ved Prakash Gupta</t>
  </si>
  <si>
    <t>vedprakashg27@gmail.com</t>
  </si>
  <si>
    <t>3.5 Years in plsql</t>
  </si>
  <si>
    <t>Capegemni</t>
  </si>
  <si>
    <t>CSNP [LWD last week of feb]</t>
  </si>
  <si>
    <t>Holding an offer for 11.5 LPA</t>
  </si>
  <si>
    <t>Seetharam Nunavath</t>
  </si>
  <si>
    <t>nunavathseetharam19@gmail.com</t>
  </si>
  <si>
    <t>3 Years </t>
  </si>
  <si>
    <t>3 Years in plsql</t>
  </si>
  <si>
    <t>Calvin tech pvt ltd</t>
  </si>
  <si>
    <t>looking for MNC</t>
  </si>
  <si>
    <t>Yugandhar </t>
  </si>
  <si>
    <t>9398878254 </t>
  </si>
  <si>
    <t>yugi5361@gmail.com</t>
  </si>
  <si>
    <t>RMSI</t>
  </si>
  <si>
    <t>CSNP [LWD 3-Feb-22]</t>
  </si>
  <si>
    <t>Holding an offer for 4.8LPA</t>
  </si>
  <si>
    <t>Sairaju lanka</t>
  </si>
  <si>
    <t>sairajul143@gmail.com</t>
  </si>
  <si>
    <t>3.3 Years in plsql</t>
  </si>
  <si>
    <t>Insolutions Global</t>
  </si>
  <si>
    <t>Offers in pipeline</t>
  </si>
  <si>
    <t>Sunil B</t>
  </si>
  <si>
    <t>sunilb8194@gmail.com </t>
  </si>
  <si>
    <t>130000 - fixed</t>
  </si>
  <si>
    <t>holding an offer for 12.5 LPA fixed</t>
  </si>
  <si>
    <t>Thettu Shaik Nabi Bhasha</t>
  </si>
  <si>
    <t>9533588214/8074269645</t>
  </si>
  <si>
    <t>basha786.nb@gmail.com</t>
  </si>
  <si>
    <t>collabera</t>
  </si>
  <si>
    <t>Desktop Application:2 Yrs,.NET:2.2 Yrs</t>
  </si>
  <si>
    <t>Triveni S</t>
  </si>
  <si>
    <t>7795668799/6360294917</t>
  </si>
  <si>
    <t>trivenisiddu@gmail.com</t>
  </si>
  <si>
    <t>3.7 Years</t>
  </si>
  <si>
    <t>Larsen &amp; Toubro Technology services</t>
  </si>
  <si>
    <t>1000000/offer900000</t>
  </si>
  <si>
    <t>Desktop Application:2.7 Yrs,.NET:3.5 Yrs</t>
  </si>
  <si>
    <t>.Net Fullstack</t>
  </si>
  <si>
    <t>.net fullstack,ASP.Net MVC,WCF,Angularjs,c#.netWeb API,SQL Server,jQuery,Asp.Net Core</t>
  </si>
  <si>
    <t>Aaftab Ali</t>
  </si>
  <si>
    <t>aaftabali0001@gmail.com</t>
  </si>
  <si>
    <t>Ooze IT Solutions</t>
  </si>
  <si>
    <t>Rajasthan</t>
  </si>
  <si>
    <t>c# .Net, Javascript,Ajax,C#,ASP.Net MVC,Asp.Net Core Mvc,.Net Core,LINQ,Odata,VSTO,ASP.Net,SQL Server</t>
  </si>
  <si>
    <t>Varsha Manwade</t>
  </si>
  <si>
    <t>varshamanwade@yahoo.co.in</t>
  </si>
  <si>
    <t>5.1 Years</t>
  </si>
  <si>
    <t>EICE Technology Pvt. Ltd.</t>
  </si>
  <si>
    <t>.net core</t>
  </si>
  <si>
    <t>Asp.Net Core Mvc,Asp.Net Web Api,Bootstrap,Javascript,CSS,HTML,Entity Framework Core,C#,SQL Server,ASP.Net</t>
  </si>
  <si>
    <t>Dega Chandana</t>
  </si>
  <si>
    <t>degachandana1999@gmail.com</t>
  </si>
  <si>
    <t>Sai Guru Technologies</t>
  </si>
  <si>
    <t>SQL Server,ASP.Net Ajax,Entity Framework Core,.Net Core,Asp.Net Core,C#.Net,.NET Framework,</t>
  </si>
  <si>
    <t>Pavani K</t>
  </si>
  <si>
    <t>pavani430.k@gmail.com</t>
  </si>
  <si>
    <t>Java,Selenium</t>
  </si>
  <si>
    <t>Automation Testing,Cucumber,Bdd,Agile,Jenkins,JIRA,Maven,Core Java,Java,Selenium Webdriver,POM,SDET,Quality Assurance,QA,GIT,API Testing,QA Testing,</t>
  </si>
  <si>
    <t>H3315353</t>
  </si>
  <si>
    <t>Venkateswara Rao Ch</t>
  </si>
  <si>
    <t>challavvrao@gmail.com</t>
  </si>
  <si>
    <t>UMD IT SOLUTIONS PVT LTD</t>
  </si>
  <si>
    <t>lwd-4-FEB-22</t>
  </si>
  <si>
    <t>OFFER in pipeline-9 lpa</t>
  </si>
  <si>
    <t>Core Java,Selenium Webdriver,Cucumber,Testng,Web Services Testing,API Testing,GIT,Jenkins,Maven,Automation Testing,</t>
  </si>
  <si>
    <t>Yamala chaitanya kumar</t>
  </si>
  <si>
    <t>mail2yamala@gmail.com</t>
  </si>
  <si>
    <t>IBM</t>
  </si>
  <si>
    <t>Shahnawaz Anwer</t>
  </si>
  <si>
    <t>s.anwer02@gmail.com</t>
  </si>
  <si>
    <t>9 years</t>
  </si>
  <si>
    <t>PM - 3 years</t>
  </si>
  <si>
    <t>Al saqr Security systems</t>
  </si>
  <si>
    <t xml:space="preserve">katar,imm,9,pm3,14,18, family bgl, </t>
  </si>
  <si>
    <t>Deepa Shree M</t>
  </si>
  <si>
    <t>GOWDADEE6@GMAIL.COM</t>
  </si>
  <si>
    <t>11 years</t>
  </si>
  <si>
    <t>PM - 6 years</t>
  </si>
  <si>
    <t>Reliance Jio Platforms</t>
  </si>
  <si>
    <t>30 days official(Neg 20days)</t>
  </si>
  <si>
    <t xml:space="preserve">1mth neg20days,11,6pm,11.52fix,18, </t>
  </si>
  <si>
    <t>Senior Java Developer</t>
  </si>
  <si>
    <t>Java, Spring Boot,Spring core,Spring Cloud,Spring MVC,html</t>
  </si>
  <si>
    <t xml:space="preserve">Candidate not interested for Dell Client </t>
  </si>
  <si>
    <t>Venkata suman kumar p</t>
  </si>
  <si>
    <t>venkatasuman.pv@gmail.com</t>
  </si>
  <si>
    <t>He is having 2 years gap</t>
  </si>
  <si>
    <t xml:space="preserve">Product Manager with Mobile, Web </t>
  </si>
  <si>
    <t>Mahesh</t>
  </si>
  <si>
    <t>singhmahesh265@gmail.com</t>
  </si>
  <si>
    <t>Technico Industries</t>
  </si>
  <si>
    <t>1550000/offer 1400000</t>
  </si>
  <si>
    <t>Java Developer</t>
  </si>
  <si>
    <t>Java, Spring boot,Rest API, Oracle sql</t>
  </si>
  <si>
    <t>L453005</t>
  </si>
  <si>
    <t>Chiranajeevi Pampana</t>
  </si>
  <si>
    <t>chiranjeevi.pampana@gmail.com</t>
  </si>
  <si>
    <t>infosys</t>
  </si>
  <si>
    <t>Manojkumar Uttamrao Gharge</t>
  </si>
  <si>
    <t>manojkumargharge@yahoo.com</t>
  </si>
  <si>
    <t>LWD-FEB28TH</t>
  </si>
  <si>
    <t>offer-16lpa</t>
  </si>
  <si>
    <t>Sridhar Kuruma</t>
  </si>
  <si>
    <t>sridhar497@gmail.com</t>
  </si>
  <si>
    <t>WinWire Technologies</t>
  </si>
  <si>
    <t>30days official</t>
  </si>
  <si>
    <t>Hadoop developer</t>
  </si>
  <si>
    <t>Tech Reject</t>
  </si>
  <si>
    <t>NISHANK GOEL</t>
  </si>
  <si>
    <t>goelnishank9@gmail.com</t>
  </si>
  <si>
    <t>17 Days</t>
  </si>
  <si>
    <t>LWD 15th Feb_HOLDING OFFER 17LPA</t>
  </si>
  <si>
    <t>NEHA YADAV</t>
  </si>
  <si>
    <t>Nehayadav1607@gmail.com</t>
  </si>
  <si>
    <t>8.10YEARS</t>
  </si>
  <si>
    <t>4YEARS</t>
  </si>
  <si>
    <t>WIPRO ( PERM )</t>
  </si>
  <si>
    <t>21 Days</t>
  </si>
  <si>
    <t>LWD 19th Feb_ANOTHER INTERVIEW FEEDBACK IN PIPELINE</t>
  </si>
  <si>
    <t>H8008469</t>
  </si>
  <si>
    <t>SHILPA GOYAL</t>
  </si>
  <si>
    <t>shilpa.garg03@gmail.com</t>
  </si>
  <si>
    <t>Incedo (Indiabulls Technology Solutions Limited</t>
  </si>
  <si>
    <t>Product Manager with Mobile, Web</t>
  </si>
  <si>
    <t>Vallore Israr Ahmed</t>
  </si>
  <si>
    <t>israrhrpo@gmail.com</t>
  </si>
  <si>
    <t>6 yrs</t>
  </si>
  <si>
    <t>ABB India</t>
  </si>
  <si>
    <t>7.9 LPA/Offer 14 LPA</t>
  </si>
  <si>
    <t>15.5 LPA</t>
  </si>
  <si>
    <t>LWD 10-Feb-22</t>
  </si>
  <si>
    <t>Teja P</t>
  </si>
  <si>
    <t>teja.ba2020@gmail.com</t>
  </si>
  <si>
    <t>9.5 LPA</t>
  </si>
  <si>
    <t>14 LPA</t>
  </si>
  <si>
    <t>M.NagaSaathvika</t>
  </si>
  <si>
    <t>mnsaathvika@gmail.com</t>
  </si>
  <si>
    <t>2.5 yrs</t>
  </si>
  <si>
    <t>Girmiti Software</t>
  </si>
  <si>
    <t>5.2 LPA</t>
  </si>
  <si>
    <t>12 LPA</t>
  </si>
  <si>
    <t>LWD 5-Feb-22</t>
  </si>
  <si>
    <t>Shantanu Sharma</t>
  </si>
  <si>
    <t>shantanu190991@hotmail.com</t>
  </si>
  <si>
    <t>3.5 yrs</t>
  </si>
  <si>
    <t>NxtGen Datacenter and Cloud Technologies</t>
  </si>
  <si>
    <t>8.5 LPA</t>
  </si>
  <si>
    <t>Arun K</t>
  </si>
  <si>
    <t>arunk361@gmail.com</t>
  </si>
  <si>
    <t>4.3 yrs</t>
  </si>
  <si>
    <t>Koollie</t>
  </si>
  <si>
    <t>10.5 LPA</t>
  </si>
  <si>
    <t>15 LPA</t>
  </si>
  <si>
    <t>due to high notice</t>
  </si>
  <si>
    <t>Veena Sai Priya Parnandi</t>
  </si>
  <si>
    <t>veenaparnandi@gmail.com</t>
  </si>
  <si>
    <t>9.8 years</t>
  </si>
  <si>
    <t>Infogain</t>
  </si>
  <si>
    <t>16 LPA</t>
  </si>
  <si>
    <t>22 LPA</t>
  </si>
  <si>
    <t>need updated CV</t>
  </si>
  <si>
    <t>Sujit Kumar Behera</t>
  </si>
  <si>
    <t>beherasujitkumar14@gmail.com</t>
  </si>
  <si>
    <t>8.10 years</t>
  </si>
  <si>
    <t>WIPRO TECHNOLOGY</t>
  </si>
  <si>
    <t>20 LPA</t>
  </si>
  <si>
    <t>Shared to client</t>
  </si>
  <si>
    <t>Venkatesh Akula</t>
  </si>
  <si>
    <t>7013844525 / 9538157792</t>
  </si>
  <si>
    <t>akulavenkat92@gmail.com</t>
  </si>
  <si>
    <t>Cigniti Technologies</t>
  </si>
  <si>
    <t>18 LPA</t>
  </si>
  <si>
    <t>LWD: 24/02/22</t>
  </si>
  <si>
    <t>L1 rejected</t>
  </si>
  <si>
    <t>B. S. Nathan</t>
  </si>
  <si>
    <t>bsnathan61@gmail.com</t>
  </si>
  <si>
    <t>Pole To Win International,</t>
  </si>
  <si>
    <t xml:space="preserve">Python-1Yr,Selenium-1 Year,Manual Tetsing-2Yrs </t>
  </si>
  <si>
    <t>Ruhi Shrivastava</t>
  </si>
  <si>
    <t>ruhishrivastava27@gmail.com</t>
  </si>
  <si>
    <t>Mindbody India</t>
  </si>
  <si>
    <t>1600000/offer 1600000</t>
  </si>
  <si>
    <t xml:space="preserve">Python-2 Yrs,Selenium-2 Years,Manual Tetsing-4+Yrs,Api Testing-3.5 Yrs </t>
  </si>
  <si>
    <t>D Harirkishna</t>
  </si>
  <si>
    <t>8125821520/8500874903</t>
  </si>
  <si>
    <t>harikrishna.devala99@yahoo.com</t>
  </si>
  <si>
    <t>Katist Technologies</t>
  </si>
  <si>
    <t>LWD:9/02/22</t>
  </si>
  <si>
    <t xml:space="preserve">Python-6 Months,Selenium-8 Months,Manual Testing-6 Months </t>
  </si>
  <si>
    <t>DEBABRATA SAMAL</t>
  </si>
  <si>
    <t>9040004828/9538287740</t>
  </si>
  <si>
    <t>Samaldebabrata12@gmail.com</t>
  </si>
  <si>
    <t>Bentas solutions</t>
  </si>
  <si>
    <t>15days(neg)</t>
  </si>
  <si>
    <t xml:space="preserve">Python-6 Months,Selenium-8 Months,Manual Testing-1.5Yrs </t>
  </si>
  <si>
    <t>Profile kept on hold</t>
  </si>
  <si>
    <t>Ganesh Deshpande</t>
  </si>
  <si>
    <t>deshpandeganesh@outlook.com</t>
  </si>
  <si>
    <t>Shiva Infotech</t>
  </si>
  <si>
    <t>L1 scheduled -3rd Feb</t>
  </si>
  <si>
    <t>Raghu S N</t>
  </si>
  <si>
    <t>raghu.sn11@gmail.com</t>
  </si>
  <si>
    <t>9.4 Years</t>
  </si>
  <si>
    <t>Marlabs</t>
  </si>
  <si>
    <t>2400000/offer 200000</t>
  </si>
  <si>
    <t>LWD:10/02/22</t>
  </si>
  <si>
    <t>Mysore</t>
  </si>
  <si>
    <t>.NET CORE:1 Yr,Angular js:4 Yrs</t>
  </si>
  <si>
    <t>L1 scheduled-4th Feb</t>
  </si>
  <si>
    <t>Alpesh Katariya</t>
  </si>
  <si>
    <t>9925091365/9601293441</t>
  </si>
  <si>
    <t>alpesh.kataria95@gmail.com</t>
  </si>
  <si>
    <t>NetWeb Software Pvt Ltd</t>
  </si>
  <si>
    <t>Baroda</t>
  </si>
  <si>
    <t>.NET CORE:2 Yr,Angular 11:6 Months</t>
  </si>
  <si>
    <t>Aniket Gupta</t>
  </si>
  <si>
    <t>aniketgupta004@gmail.com</t>
  </si>
  <si>
    <t>10.6 Years</t>
  </si>
  <si>
    <t>Fiserv India Pvt. Ltd</t>
  </si>
  <si>
    <t>2600000/offer 2400000</t>
  </si>
  <si>
    <t>LWD:7/02/22</t>
  </si>
  <si>
    <t>.NET CORE:1+ Yr,Angular 8:2 Yrs</t>
  </si>
  <si>
    <t>Bekkem Geetha</t>
  </si>
  <si>
    <t>bekkemgeetha@gmail.com</t>
  </si>
  <si>
    <t>QSpider</t>
  </si>
  <si>
    <t xml:space="preserve">Python-6 months,Selenium-1 Yr,Manual Tetsing-1Yr </t>
  </si>
  <si>
    <t>Java,Spring,hibernate,junit</t>
  </si>
  <si>
    <t>SRINIVASULU Inbilela</t>
  </si>
  <si>
    <t>7032968761/8074098398</t>
  </si>
  <si>
    <t>isreenu340@gmail.com</t>
  </si>
  <si>
    <t>Birla Soft Ltd</t>
  </si>
  <si>
    <t>Vikash Kumar</t>
  </si>
  <si>
    <t>8073450031/8095188844</t>
  </si>
  <si>
    <t>forvikashrai@gmail.com</t>
  </si>
  <si>
    <t>/offer 1400000</t>
  </si>
  <si>
    <t>S P Kishore</t>
  </si>
  <si>
    <t>9731991356/7416892912</t>
  </si>
  <si>
    <t>puran.siliveri@gmail.com</t>
  </si>
  <si>
    <t>STAVYAH Technologies LLP</t>
  </si>
  <si>
    <t>LWD:23/02/22</t>
  </si>
  <si>
    <t>/offer 1300000</t>
  </si>
  <si>
    <t>LAXMAN PAGADALA </t>
  </si>
  <si>
    <t>laxman1211@gmail.com</t>
  </si>
  <si>
    <t>Wipro Technologies</t>
  </si>
  <si>
    <t>KARAN PANDAY</t>
  </si>
  <si>
    <t>pandaykaran007@gmail.com</t>
  </si>
  <si>
    <t>RSYSTEMS INTERNATIONAL PVT LTD</t>
  </si>
  <si>
    <t>/offer 1800000</t>
  </si>
  <si>
    <t>.NET</t>
  </si>
  <si>
    <t>L1 scheduled on 3rd Feb</t>
  </si>
  <si>
    <t>Puli Sreenu</t>
  </si>
  <si>
    <t>9642259816/6385101244</t>
  </si>
  <si>
    <t>sreenuatsoft7@gmail.com</t>
  </si>
  <si>
    <t xml:space="preserve">Conduent Business Services India LLP </t>
  </si>
  <si>
    <t>2150000/offer 1700000</t>
  </si>
  <si>
    <t>LWD:18/02/22</t>
  </si>
  <si>
    <t>.NET CORE:3.5 Years</t>
  </si>
  <si>
    <t>Client interview scheduled on 1st Feb</t>
  </si>
  <si>
    <t>SOUNDARARAJAN P</t>
  </si>
  <si>
    <t>9840036850/9486429825</t>
  </si>
  <si>
    <t>soundarjn@yahoo.com</t>
  </si>
  <si>
    <t xml:space="preserve">Ivy Mobillity Solutions Ltd </t>
  </si>
  <si>
    <t>2050000/offer 1500000</t>
  </si>
  <si>
    <t>.NET CORE:1 +Yr,Angular js:1 Yr</t>
  </si>
  <si>
    <t>dot net</t>
  </si>
  <si>
    <t>C#.NET,.NET Core, Web API, Angular 6 and above</t>
  </si>
  <si>
    <t>Khadag Singh Dohare</t>
  </si>
  <si>
    <t>ksdoharejpr@gmail.com</t>
  </si>
  <si>
    <t>9.7years</t>
  </si>
  <si>
    <t>core-1year,Angular-2yrs</t>
  </si>
  <si>
    <t>Concentrix Daksh Services</t>
  </si>
  <si>
    <t>LWD-Feb 28th</t>
  </si>
  <si>
    <t>Offer-22lpa</t>
  </si>
  <si>
    <t>MuraliKrishnan</t>
  </si>
  <si>
    <t>Muralimcaudts@gmail.com</t>
  </si>
  <si>
    <t>10 years</t>
  </si>
  <si>
    <t>core-4yrs,Angular-3yrs</t>
  </si>
  <si>
    <t> Laminaar aviation infotech</t>
  </si>
  <si>
    <t> 30days-Nego 20days</t>
  </si>
  <si>
    <t>Coimbatore</t>
  </si>
  <si>
    <t>20days-can join by feb 15th</t>
  </si>
  <si>
    <t>C#,Selenium,Protractor,UI &amp; Webservices Automation,Git Repository</t>
  </si>
  <si>
    <t>L1 scheduled on 2nd Feb</t>
  </si>
  <si>
    <t>Priti Kumari</t>
  </si>
  <si>
    <t>ms.priti03@gmail.com</t>
  </si>
  <si>
    <t>8.5 YEARS</t>
  </si>
  <si>
    <t>C#-5YRS,Selenium-4yrs</t>
  </si>
  <si>
    <t>LWD-FEB 18TH</t>
  </si>
  <si>
    <t>15lpa-offer</t>
  </si>
  <si>
    <t>Shareq</t>
  </si>
  <si>
    <t> sharequa.qa@gmail.com</t>
  </si>
  <si>
    <t>10Years</t>
  </si>
  <si>
    <t>C#-6YRS,Selenium-8yrs</t>
  </si>
  <si>
    <t> Anaqua</t>
  </si>
  <si>
    <t>Lwd-FEB 28TH</t>
  </si>
  <si>
    <t>24.5 Offer</t>
  </si>
  <si>
    <t>Arun S</t>
  </si>
  <si>
    <t>aruns.k@outlook.com</t>
  </si>
  <si>
    <t>C#-1yr,Selenium-4.5yrs</t>
  </si>
  <si>
    <t>Bahwan Cyber Tek</t>
  </si>
  <si>
    <t>Lwd-Feb 18th</t>
  </si>
  <si>
    <t>no offer</t>
  </si>
  <si>
    <t>Sanjaya Kumar </t>
  </si>
  <si>
    <t>8971366499/6300639899</t>
  </si>
  <si>
    <t>sanjay499k@gmail.com</t>
  </si>
  <si>
    <t>/offer 17000000</t>
  </si>
  <si>
    <t>Rakesh Kumar</t>
  </si>
  <si>
    <t>the.rakeshsodhi@gmail.com</t>
  </si>
  <si>
    <t>Adeptia India Pvt Ltd</t>
  </si>
  <si>
    <t>LWD:27/02/22</t>
  </si>
  <si>
    <t>/offer 1500000</t>
  </si>
  <si>
    <t>L1 select</t>
  </si>
  <si>
    <t>C. SOMASEKHAR</t>
  </si>
  <si>
    <t>9036881959/9900277214</t>
  </si>
  <si>
    <t>c.somasekhar4vu@gmail.com</t>
  </si>
  <si>
    <t>Virinchi Ltd</t>
  </si>
  <si>
    <t>LWD:14/02/22</t>
  </si>
  <si>
    <t xml:space="preserve">Schduled for Next week </t>
  </si>
  <si>
    <t>JYOTHSNA AMITHINENI</t>
  </si>
  <si>
    <t>amithinenijyothsna72@gmail.com</t>
  </si>
  <si>
    <t>7 years</t>
  </si>
  <si>
    <t>5 years</t>
  </si>
  <si>
    <t>SKYLAB INFOTECH PVT.LTD</t>
  </si>
  <si>
    <t>Rajeswari Tripuram</t>
  </si>
  <si>
    <t>rajeswari.tripuram@gmail.com</t>
  </si>
  <si>
    <t>9.10 years</t>
  </si>
  <si>
    <t>Hexaware Technologies</t>
  </si>
  <si>
    <t>GOPI.N </t>
  </si>
  <si>
    <t>9035394312/8978083228</t>
  </si>
  <si>
    <t>gopi.nuthakki97@gmail.com</t>
  </si>
  <si>
    <t>Mindtree Ltd</t>
  </si>
  <si>
    <t>Gouri Sankar Jana</t>
  </si>
  <si>
    <t>9126731704/6291891601</t>
  </si>
  <si>
    <t>sankar98.jana@gmail.com</t>
  </si>
  <si>
    <t>Gamut InfoSystems</t>
  </si>
  <si>
    <t>LWD:15/02/22</t>
  </si>
  <si>
    <t>/Offer 800000</t>
  </si>
  <si>
    <t>MSSQL,SQL</t>
  </si>
  <si>
    <t>SQL Dev</t>
  </si>
  <si>
    <t>Hemasundar Mondi</t>
  </si>
  <si>
    <t>9177199041/9392255688</t>
  </si>
  <si>
    <t>sundarmondi@gmail.com</t>
  </si>
  <si>
    <t>Concentrix Daksh Services India Private Limited</t>
  </si>
  <si>
    <t>Java,Selenium,API</t>
  </si>
  <si>
    <t>Venkaiah kotakonda</t>
  </si>
  <si>
    <t>9705390092/9505357406</t>
  </si>
  <si>
    <t>venkaiah.k92@gmail.com</t>
  </si>
  <si>
    <t>2.4 Years</t>
  </si>
  <si>
    <t>TRAY</t>
  </si>
  <si>
    <t>P Sudarshan Reddy</t>
  </si>
  <si>
    <t>9704693218/9550655360</t>
  </si>
  <si>
    <t>sudhatech5@gmail.com</t>
  </si>
  <si>
    <t>National Informatics Center</t>
  </si>
  <si>
    <t>GOPINATH MATHAN</t>
  </si>
  <si>
    <t>9741236799/9066250390</t>
  </si>
  <si>
    <t>gopinathmadhavan17@gmail.com</t>
  </si>
  <si>
    <t>Anlage Infotech</t>
  </si>
  <si>
    <t>Dinesh Shinde </t>
  </si>
  <si>
    <t>8888484222/8459442711</t>
  </si>
  <si>
    <t>dinos2427@gmail.com</t>
  </si>
  <si>
    <t>Kloudq Technologies</t>
  </si>
  <si>
    <t>Sreehari Gunisetti</t>
  </si>
  <si>
    <t>9154557880/9666320374</t>
  </si>
  <si>
    <t>sreehari6012@gmail.com</t>
  </si>
  <si>
    <t>Edutor Technologies</t>
  </si>
  <si>
    <t>/offer 750000</t>
  </si>
  <si>
    <t>Vikrant Gaurav</t>
  </si>
  <si>
    <t>8709953855/9471631070</t>
  </si>
  <si>
    <t>gaurav.vikrant29@gmail.com</t>
  </si>
  <si>
    <t>NorthOut Solution Pvt Ltd</t>
  </si>
  <si>
    <t>/offer 1000000</t>
  </si>
  <si>
    <t>Dilip Dnyandev Chaudhari</t>
  </si>
  <si>
    <t>imdilip15@gmail.com</t>
  </si>
  <si>
    <t>Srinivas Agyarapu</t>
  </si>
  <si>
    <t>15days(neg 10days)</t>
  </si>
  <si>
    <t>Mounika K</t>
  </si>
  <si>
    <t>nagamounikancharla@gmail.com</t>
  </si>
  <si>
    <t>Rajasree</t>
  </si>
  <si>
    <t>raajisree06@gmail.com</t>
  </si>
  <si>
    <t>Lwd Mar 16th</t>
  </si>
  <si>
    <t>Prashanthi Bachu</t>
  </si>
  <si>
    <t>prashanthibachu157@gmail.com</t>
  </si>
  <si>
    <t>Lwd Feb 15th</t>
  </si>
  <si>
    <t>Holds offer of 21Lpa &amp; pipeline for 23Lpa</t>
  </si>
  <si>
    <t>8-12y Cybersecurity</t>
  </si>
  <si>
    <t>J.BhanuChander Reddy</t>
  </si>
  <si>
    <t>jaggareddy@gmail.com</t>
  </si>
  <si>
    <t>5.5YEARS</t>
  </si>
  <si>
    <t>IBM (PERM)</t>
  </si>
  <si>
    <t>HOLDING OFFER 11 LPA ND WILL JOIN 21 FEB</t>
  </si>
  <si>
    <t>Jayavardhan Narahari</t>
  </si>
  <si>
    <t>jayavardhan2505@gmail.com</t>
  </si>
  <si>
    <t>10YEARS</t>
  </si>
  <si>
    <t>4+YEARS</t>
  </si>
  <si>
    <t>HCL ( C2H)</t>
  </si>
  <si>
    <t>IMMEDITE JOINER</t>
  </si>
  <si>
    <t>ANOTHER INTERVIEW FEEDBACK IN PIPELINE</t>
  </si>
  <si>
    <t>Java core, Angular, microservices, Spring Boot</t>
  </si>
  <si>
    <t xml:space="preserve">Yet to get feedback from client </t>
  </si>
  <si>
    <t>Vishal</t>
  </si>
  <si>
    <t>vishal.sarraf29@gmail.com</t>
  </si>
  <si>
    <t>UV Infratech systems pvt ltd</t>
  </si>
  <si>
    <t>HYD</t>
  </si>
  <si>
    <t>Project Manager ,SDLC,AGILE  </t>
  </si>
  <si>
    <t>Sumanth TN</t>
  </si>
  <si>
    <t>8431314600/9986112556</t>
  </si>
  <si>
    <t>tn.sumanth@gmail.com</t>
  </si>
  <si>
    <t>Tata Consultancy Services</t>
  </si>
  <si>
    <t>DOTNE</t>
  </si>
  <si>
    <t>Ivy Mobillity Solutions Ltd</t>
  </si>
  <si>
    <t>Atul Gajananrao Deole</t>
  </si>
  <si>
    <t>8329880541/8329880541</t>
  </si>
  <si>
    <t>atuldeole_007@rediffmail.com</t>
  </si>
  <si>
    <t>HCL Technologies Ltd</t>
  </si>
  <si>
    <t>JAY VAIDYA</t>
  </si>
  <si>
    <t>jayvaidya1@gmail.com</t>
  </si>
  <si>
    <t>EXIGO tech pvt ltd</t>
  </si>
  <si>
    <t>Harsh Mehta</t>
  </si>
  <si>
    <t>harshmehta18@gmail.com</t>
  </si>
  <si>
    <t>Larsen &amp; Toubro</t>
  </si>
  <si>
    <t>LWD:25/02/22</t>
  </si>
  <si>
    <t>Vishal Ranjan</t>
  </si>
  <si>
    <t>9738738507/7829213603</t>
  </si>
  <si>
    <t>vishal9886967507@gmail.com</t>
  </si>
  <si>
    <t>Ameex Technologies</t>
  </si>
  <si>
    <t>LWD:28/02/22</t>
  </si>
  <si>
    <t>Ankur Roy Chowdhury</t>
  </si>
  <si>
    <t>9654101310/9735831432</t>
  </si>
  <si>
    <t>mr.ankurrc@rediffmail.com</t>
  </si>
  <si>
    <t>GENPACT India Private Limited</t>
  </si>
  <si>
    <t>LWD:17/02/22</t>
  </si>
  <si>
    <t>Ajaykumar Kesarkar</t>
  </si>
  <si>
    <t>ajaykumar.kesarkar@gmail.com</t>
  </si>
  <si>
    <t>Oracle</t>
  </si>
  <si>
    <t>Holds offer of 30Lpa</t>
  </si>
  <si>
    <t>H3451675</t>
  </si>
  <si>
    <t>Mukesh Kumar</t>
  </si>
  <si>
    <t>info.kumarm01@gmail.com</t>
  </si>
  <si>
    <t>Lwd Feb 8th</t>
  </si>
  <si>
    <t>Holds offer of 27Lpa</t>
  </si>
  <si>
    <t>Swarna Sabat</t>
  </si>
  <si>
    <t>swarna.sabat@gmail.com</t>
  </si>
  <si>
    <t>Allstate Solutions Pvt. Ltd.</t>
  </si>
  <si>
    <t>Automation Testing</t>
  </si>
  <si>
    <t>L389287</t>
  </si>
  <si>
    <t>Suresh Akkavarapu</t>
  </si>
  <si>
    <t>sureshakkavarapu9986@yahoo.com</t>
  </si>
  <si>
    <t>8.7 years</t>
  </si>
  <si>
    <t>DynPro</t>
  </si>
  <si>
    <t>Mahesh Kumar P M</t>
  </si>
  <si>
    <t>mahesh.kumarpm@yahoo.in</t>
  </si>
  <si>
    <t>TEKsystems</t>
  </si>
  <si>
    <t>60 days(Neg to 1mth)</t>
  </si>
  <si>
    <t>Java, Spring Boot, Angular,Cloud</t>
  </si>
  <si>
    <t>K. Obulu Reddy</t>
  </si>
  <si>
    <t>obulureddyk90@gmail.com</t>
  </si>
  <si>
    <t>Sonata  Software Limited</t>
  </si>
  <si>
    <t>NO</t>
  </si>
  <si>
    <t>Saturday</t>
  </si>
  <si>
    <t>Java/J2EE,SprinBoot,XML,JSON,RabbitMQ/Kafka</t>
  </si>
  <si>
    <t>Sivaprasad</t>
  </si>
  <si>
    <t>sivakatta1989@gmail.com</t>
  </si>
  <si>
    <t>Jocata Financial Advisory &amp;Technology</t>
  </si>
  <si>
    <t>10-2-2022ELWD</t>
  </si>
  <si>
    <t>Friday-11 am</t>
  </si>
  <si>
    <t>JAVA DEVELOPER</t>
  </si>
  <si>
    <t>Naresh Kumar T</t>
  </si>
  <si>
    <t>tnkumar.java@gmail.com</t>
  </si>
  <si>
    <t>12 yr</t>
  </si>
  <si>
    <t> Broadridge Financial </t>
  </si>
  <si>
    <t> ELWD : 02/03/22</t>
  </si>
  <si>
    <t>Have offer with 26 LPA</t>
  </si>
  <si>
    <t>JAVA FULL STACK DEVELOPER</t>
  </si>
  <si>
    <t>Prashant Singh</t>
  </si>
  <si>
    <t>prashant2608@ymail.com</t>
  </si>
  <si>
    <t>8YR</t>
  </si>
  <si>
    <t> HCL Technologies</t>
  </si>
  <si>
    <t> ELWD : 07/03/22</t>
  </si>
  <si>
    <t>Noida </t>
  </si>
  <si>
    <t>Challa Subhash</t>
  </si>
  <si>
    <t>subhash_909@yahoo.co.in</t>
  </si>
  <si>
    <t>9yr</t>
  </si>
  <si>
    <t> New Gen Computers Education</t>
  </si>
  <si>
    <t>Mayur Masade</t>
  </si>
  <si>
    <t>mayurmasade2@gmail.com</t>
  </si>
  <si>
    <t>8 yr</t>
  </si>
  <si>
    <t> L&amp;T Infotech</t>
  </si>
  <si>
    <t>Biswajit Mondal</t>
  </si>
  <si>
    <t>biswa.mondal.it@gmail.com</t>
  </si>
  <si>
    <t>30 Days</t>
  </si>
  <si>
    <t>Dotnet Core</t>
  </si>
  <si>
    <t xml:space="preserve">Schdules shared with Vendor yet to get feedback from vendor </t>
  </si>
  <si>
    <t>D L Harika</t>
  </si>
  <si>
    <t>laxmiharika33@gmail.com</t>
  </si>
  <si>
    <t>15-30 days [she is in probation]</t>
  </si>
  <si>
    <t>Not interested with the current project she is in and with the role offered</t>
  </si>
  <si>
    <t>kartheekbabu bathineni</t>
  </si>
  <si>
    <t>kartheekbathineni0431@gmail.com</t>
  </si>
  <si>
    <t>2.9 Years</t>
  </si>
  <si>
    <t>Foxfire Technologies</t>
  </si>
  <si>
    <t>CSNP [LWD 28-Feb-22]</t>
  </si>
  <si>
    <t>A.NAVEEN KUMAR REDDY</t>
  </si>
  <si>
    <t>anr874@gmail.com</t>
  </si>
  <si>
    <t> 2 Years</t>
  </si>
  <si>
    <t>Inative Tech Solutions</t>
  </si>
  <si>
    <t>30 days and negotiable to 15 days</t>
  </si>
  <si>
    <t>H3400704</t>
  </si>
  <si>
    <t>Naveen Gangadhari</t>
  </si>
  <si>
    <t>naveengangadhari5@gmail.com</t>
  </si>
  <si>
    <t>6.6 Years</t>
  </si>
  <si>
    <t>Center for Good Governance(CGG)</t>
  </si>
  <si>
    <t>Immediate Joiner [LWD 31-Jan-22]</t>
  </si>
  <si>
    <t>He was working in a government project and the contract got over</t>
  </si>
  <si>
    <t>kaloksahay@gmail.com</t>
  </si>
  <si>
    <t>Srinivasa Rao G</t>
  </si>
  <si>
    <t> 8886571422</t>
  </si>
  <si>
    <t>gadipudi34@gmail.com</t>
  </si>
  <si>
    <t>5+ Years</t>
  </si>
  <si>
    <t>V-Soft Consulting</t>
  </si>
  <si>
    <t>Immediate Joiner [Freelancing from 2018]</t>
  </si>
  <si>
    <t>Ready to join UST as a permanent employee</t>
  </si>
  <si>
    <t xml:space="preserve">Level 1 interview done Waiting for Feedback from client </t>
  </si>
  <si>
    <t>H3572192</t>
  </si>
  <si>
    <t>PRASENJIT RAY</t>
  </si>
  <si>
    <t>prasenjit.ray89@gmail.com</t>
  </si>
  <si>
    <t>CSNP [LWD 27-Feb-22]</t>
  </si>
  <si>
    <t>Holding an offer for 16LPA fixed and available tomorrow around 7:30 for an interview</t>
  </si>
  <si>
    <t>0-2y Python SDET, Python Coding with Selenium,API Automation</t>
  </si>
  <si>
    <t>Yallam Sai Pavan</t>
  </si>
  <si>
    <t>Yallamsai@gmail.com</t>
  </si>
  <si>
    <t>2+yrs</t>
  </si>
  <si>
    <t>1.5yr</t>
  </si>
  <si>
    <t>3.8lpa</t>
  </si>
  <si>
    <t>6lpa</t>
  </si>
  <si>
    <t>lwd-10 march</t>
  </si>
  <si>
    <t>Ashwini Swapnil Sonawane</t>
  </si>
  <si>
    <t>ashwinisonawane12@outlook.com</t>
  </si>
  <si>
    <t>2.6years</t>
  </si>
  <si>
    <t>Cybertech solution</t>
  </si>
  <si>
    <t>2.5lpa</t>
  </si>
  <si>
    <t>5lpa</t>
  </si>
  <si>
    <t>lwd-7 march</t>
  </si>
  <si>
    <t>pune</t>
  </si>
  <si>
    <t>SUNIL KUMAR AKULA</t>
  </si>
  <si>
    <t>akulakumarsunil@gmail.com</t>
  </si>
  <si>
    <t>1.5YEARS</t>
  </si>
  <si>
    <t>Cashapona technologies</t>
  </si>
  <si>
    <t>2.2lpa</t>
  </si>
  <si>
    <t>3.5lpa</t>
  </si>
  <si>
    <t>RPA</t>
  </si>
  <si>
    <t>Bharath Reddy</t>
  </si>
  <si>
    <t>bharathkrpadev@gmail.com</t>
  </si>
  <si>
    <t>4.6 years</t>
  </si>
  <si>
    <t>Anil Kumar K</t>
  </si>
  <si>
    <t>anilakumar159@gmail.com</t>
  </si>
  <si>
    <t>6.6 years</t>
  </si>
  <si>
    <t>Lwd Mar 31st</t>
  </si>
  <si>
    <t>4.10yrs</t>
  </si>
  <si>
    <t xml:space="preserve"> 2 Years</t>
  </si>
  <si>
    <t>Sukumar Nayak</t>
  </si>
  <si>
    <t>nayaksukumar1@gmail.com</t>
  </si>
  <si>
    <t>9.5 years</t>
  </si>
  <si>
    <t xml:space="preserve"> 9.5 Years</t>
  </si>
  <si>
    <t>Holding offer of 24Lpa</t>
  </si>
  <si>
    <t>Rajat Kumar Patel</t>
  </si>
  <si>
    <t>rajatkumarpatel@outlook.com</t>
  </si>
  <si>
    <t xml:space="preserve"> 7 Years</t>
  </si>
  <si>
    <t xml:space="preserve">Bhushan Dnyaneshwar Lohkare </t>
  </si>
  <si>
    <t>9028388438, 9860983903</t>
  </si>
  <si>
    <t>bhush.lohakare@gmail.com</t>
  </si>
  <si>
    <t>Technologist</t>
  </si>
  <si>
    <t>.NET Core: 2Yrs,Angular 8:6 Months</t>
  </si>
  <si>
    <t>Mysql</t>
  </si>
  <si>
    <t>Balakrishna M</t>
  </si>
  <si>
    <t>mbalakrishna508@gmail.com</t>
  </si>
  <si>
    <t>Writer Information Management Services</t>
  </si>
  <si>
    <t>Lwd Mar 4th</t>
  </si>
  <si>
    <t>Holding offer of 10Lpa fixed</t>
  </si>
  <si>
    <t>Vikranth Shiramshetty</t>
  </si>
  <si>
    <t>vikranth.dba666@gmail.com</t>
  </si>
  <si>
    <t>9.3 years</t>
  </si>
  <si>
    <t>Holding offer of 17Lpa</t>
  </si>
  <si>
    <t xml:space="preserve">JAVA ,Spring boot </t>
  </si>
  <si>
    <t xml:space="preserve">JAVA  Developer </t>
  </si>
  <si>
    <t>LS Ranganath</t>
  </si>
  <si>
    <t>9553396645/9441741333</t>
  </si>
  <si>
    <t>lrnath5@gmail.com</t>
  </si>
  <si>
    <t>LWD:28/02/22(Neg 10days)</t>
  </si>
  <si>
    <t>(Holding offer 12.5LPA)</t>
  </si>
  <si>
    <t>Mahalakshmi.E</t>
  </si>
  <si>
    <t> imahalakshmiethiraj@gmail.com</t>
  </si>
  <si>
    <t>Yokogawa IA Technologies Pvt Ltd</t>
  </si>
  <si>
    <t>roshi kurian</t>
  </si>
  <si>
    <t>kurian.roshi@gmail.com</t>
  </si>
  <si>
    <t>R J Infotech Solutions</t>
  </si>
  <si>
    <t>Kochi/Cochin </t>
  </si>
  <si>
    <t>Automation Engineer - SDET</t>
  </si>
  <si>
    <t>Selenium, Automation Framework</t>
  </si>
  <si>
    <t>Interviews in process</t>
  </si>
  <si>
    <t>MANISHA BHATTACHARYA</t>
  </si>
  <si>
    <t>manisha.ies09@gmail.com</t>
  </si>
  <si>
    <t>Volvo IT</t>
  </si>
  <si>
    <t>CSNP [LWD 14-Feb-22]</t>
  </si>
  <si>
    <t>Holding an offer for 25LPA</t>
  </si>
  <si>
    <t>Majid Mushtaq</t>
  </si>
  <si>
    <t>mail2.s.majid@gmail.com</t>
  </si>
  <si>
    <t>Wells Fargo</t>
  </si>
  <si>
    <t>CSNP [LWD 11-Mar-22]</t>
  </si>
  <si>
    <t>Holding an offer for 19LPA Fixed</t>
  </si>
  <si>
    <t>L570671</t>
  </si>
  <si>
    <t>Deepak Kumar</t>
  </si>
  <si>
    <t>bk.deepakverma@gmail.com</t>
  </si>
  <si>
    <t>11.5 Years</t>
  </si>
  <si>
    <t>Sushil Kumar</t>
  </si>
  <si>
    <t>sushil.kbhatt@gmail.com</t>
  </si>
  <si>
    <t>11.2 Years</t>
  </si>
  <si>
    <t>Xoriant</t>
  </si>
  <si>
    <t>CSNP [LWD 12-Feb-22]</t>
  </si>
  <si>
    <t>Holding an offer for 26 LPA</t>
  </si>
  <si>
    <t>Sunny Kumar</t>
  </si>
  <si>
    <t>sunny250389@gmail.com</t>
  </si>
  <si>
    <t>IQVIA</t>
  </si>
  <si>
    <t>CSNP [LWD 11-Fev-22]</t>
  </si>
  <si>
    <t>Holding an offer for 20 LPA]</t>
  </si>
  <si>
    <t>H7815249</t>
  </si>
  <si>
    <t>Veer Mallesh CN</t>
  </si>
  <si>
    <t>veermallesh@gmail.com</t>
  </si>
  <si>
    <t>Broadridge Financial Solutions</t>
  </si>
  <si>
    <t>Holding an offer for 26 LPA]</t>
  </si>
  <si>
    <t>Saurabh Sharma</t>
  </si>
  <si>
    <t>saurabh060@gmail.com</t>
  </si>
  <si>
    <t>10.2 Years</t>
  </si>
  <si>
    <t>Holding an offer for 24LPA</t>
  </si>
  <si>
    <t>Java,SB,Angular,DB</t>
  </si>
  <si>
    <t>L1 Reject</t>
  </si>
  <si>
    <t>Shriman A S</t>
  </si>
  <si>
    <t>shrimanas1@gmail.com</t>
  </si>
  <si>
    <t>2.7 years</t>
  </si>
  <si>
    <t>Differentech solutions</t>
  </si>
  <si>
    <t>CSNP [LWD 3-March-22]</t>
  </si>
  <si>
    <t>Mangalore</t>
  </si>
  <si>
    <t>Holding offer for 6 LPA</t>
  </si>
  <si>
    <t>NIKHILASRI JALLU</t>
  </si>
  <si>
    <t>jallunikhilasri@gmail.com</t>
  </si>
  <si>
    <t>2.7Years</t>
  </si>
  <si>
    <t>Thoughtwave Software and Solutions</t>
  </si>
  <si>
    <t>CSNP [LWD 10-March-22]</t>
  </si>
  <si>
    <t>Holding an offer for 6 LPA</t>
  </si>
  <si>
    <t>Shaik Abdul Salam</t>
  </si>
  <si>
    <t>7207397356/9160993356</t>
  </si>
  <si>
    <t>syedvoid@gmail.com</t>
  </si>
  <si>
    <t>Eron Infoways Pvt.Ltd</t>
  </si>
  <si>
    <t xml:space="preserve">Technical Project Manager </t>
  </si>
  <si>
    <t xml:space="preserve">Project Manager </t>
  </si>
  <si>
    <t>Prakhar Jindal</t>
  </si>
  <si>
    <t>9810447469/8383866890</t>
  </si>
  <si>
    <t>prakhar2004@rediffmail.com</t>
  </si>
  <si>
    <t> McGraw-Hill</t>
  </si>
  <si>
    <t>15days( neg 10 days)</t>
  </si>
  <si>
    <t>Mutcherla Srishailam</t>
  </si>
  <si>
    <t>9440415193/9705907336</t>
  </si>
  <si>
    <t>srisailammutcherla16@gmail.com</t>
  </si>
  <si>
    <t>Sai Pujitha Ampajalam</t>
  </si>
  <si>
    <t>a.saipujitha@gmail.com</t>
  </si>
  <si>
    <t>9.7 years</t>
  </si>
  <si>
    <t>Axis Bank</t>
  </si>
  <si>
    <t>Bangalore/Hyderabad</t>
  </si>
  <si>
    <t>Shankarish Prabhakaran</t>
  </si>
  <si>
    <t>shankarish.prabhakaran@gmail.com</t>
  </si>
  <si>
    <t>Bank of America</t>
  </si>
  <si>
    <t>Vinoth Paulraj</t>
  </si>
  <si>
    <t>vinoth.narayanan93@gmail.com</t>
  </si>
  <si>
    <t>7.9 years</t>
  </si>
  <si>
    <t xml:space="preserve"> 7.9 Years</t>
  </si>
  <si>
    <t>Holding offer of 28Lpa</t>
  </si>
  <si>
    <t>Jaspreet Singh</t>
  </si>
  <si>
    <t>jaspreetsingh3026@gmail.com</t>
  </si>
  <si>
    <t xml:space="preserve">  8 Years</t>
  </si>
  <si>
    <t>Lwd Mar 15th</t>
  </si>
  <si>
    <r>
      <t>8y </t>
    </r>
    <r>
      <rPr>
        <b/>
        <sz val="11"/>
        <color rgb="FF000000"/>
        <rFont val="Calibri"/>
        <family val="2"/>
        <scheme val="minor"/>
      </rPr>
      <t>Power BI Developer with SQL</t>
    </r>
    <r>
      <rPr>
        <sz val="11"/>
        <color rgb="FF000000"/>
        <rFont val="Calibri"/>
        <family val="2"/>
        <scheme val="minor"/>
      </rPr>
      <t>,TD,Tableau,Scripting</t>
    </r>
  </si>
  <si>
    <t>Client Interview No show</t>
  </si>
  <si>
    <t>Abdul Jaffer Mohiddin</t>
  </si>
  <si>
    <t>ajmohiddin@gmail.com</t>
  </si>
  <si>
    <t>4.2  years</t>
  </si>
  <si>
    <t>Calvin Technologies </t>
  </si>
  <si>
    <t>LWD-Feb 15th</t>
  </si>
  <si>
    <t>availabel on Thursday fro interview.</t>
  </si>
  <si>
    <t>Kishore Kumar K</t>
  </si>
  <si>
    <t>kishorebi108@gmail.com</t>
  </si>
  <si>
    <t>4 Yrears</t>
  </si>
  <si>
    <t>UNOBIT SOLUTION</t>
  </si>
  <si>
    <t>LWD-Feb 8th</t>
  </si>
  <si>
    <t>offer-14lpa fixed-joining 21st feb</t>
  </si>
  <si>
    <t>Suresh</t>
  </si>
  <si>
    <t>sureshksm913@gmail.com</t>
  </si>
  <si>
    <t>Hinduja Global Solutions</t>
  </si>
  <si>
    <t>available tomorrow</t>
  </si>
  <si>
    <t>Pammidmari venkat sunil</t>
  </si>
  <si>
    <t>sunil.ven.pam@gmail.com</t>
  </si>
  <si>
    <t>Delaplex Pvt ltd</t>
  </si>
  <si>
    <t>SANDIP A. KANKATE</t>
  </si>
  <si>
    <t>9096397098/8668965834</t>
  </si>
  <si>
    <t>sandip.kankate091@gmail.com</t>
  </si>
  <si>
    <t>IFS India Mercantile</t>
  </si>
  <si>
    <t>Dharani Tumu</t>
  </si>
  <si>
    <t>7993075234/8500775160</t>
  </si>
  <si>
    <t>dharanitumu@gmail.com</t>
  </si>
  <si>
    <t>Infosys Limited</t>
  </si>
  <si>
    <t>5y Python SDET/Python Manual,Robot,Pycharm,SQL</t>
  </si>
  <si>
    <t>Rajendra Bandi</t>
  </si>
  <si>
    <t>rajendra.bandi86@gmail.com</t>
  </si>
  <si>
    <t>5.6years</t>
  </si>
  <si>
    <t>Automation-3years</t>
  </si>
  <si>
    <t> Mavenir Systems</t>
  </si>
  <si>
    <t>lwd-feb 28th</t>
  </si>
  <si>
    <t>Hadoop Developer</t>
  </si>
  <si>
    <t>Hadoop with DW</t>
  </si>
  <si>
    <t xml:space="preserve">l1 scheduled </t>
  </si>
  <si>
    <t>Dhanunjaya Meruva</t>
  </si>
  <si>
    <t>mdhanabigdata@gmail.com</t>
  </si>
  <si>
    <t>7.1 years</t>
  </si>
  <si>
    <t>Lwd Feb 18th</t>
  </si>
  <si>
    <t>H7859460</t>
  </si>
  <si>
    <t>Sreenivas</t>
  </si>
  <si>
    <t>sreenivas.vjp220407@gmail.com</t>
  </si>
  <si>
    <t>UMD IT Solutions Pvt Ltd</t>
  </si>
  <si>
    <t>Murugaperumal</t>
  </si>
  <si>
    <t>7604988504/9994693352</t>
  </si>
  <si>
    <t>muru.cloudarc@gmail.com</t>
  </si>
  <si>
    <t>/offer 980000</t>
  </si>
  <si>
    <t>Sreenivas Mallavarapu</t>
  </si>
  <si>
    <t>9494747422/9966972363</t>
  </si>
  <si>
    <t>msrdevopsengineer@gmail.com</t>
  </si>
  <si>
    <t>MSN Laboratories Pvt Ltd</t>
  </si>
  <si>
    <t>LWD:22/02/22</t>
  </si>
  <si>
    <t>Sanketh Venishetla</t>
  </si>
  <si>
    <t>sankethv4660@gmail.com</t>
  </si>
  <si>
    <t xml:space="preserve">V Retail Pvt Ltd </t>
  </si>
  <si>
    <t xml:space="preserve">Niklesh Kashliwal  </t>
  </si>
  <si>
    <t>niklesh.bundi@gmail.com</t>
  </si>
  <si>
    <t xml:space="preserve">ACS Global Tech Solutions (KPMG), </t>
  </si>
  <si>
    <t>.NET Core: 1Yr,Angular10:1yr</t>
  </si>
  <si>
    <t>B Ramesh Naik</t>
  </si>
  <si>
    <t>9381613985/9848781706</t>
  </si>
  <si>
    <t>bramesh.it232@gmail.com</t>
  </si>
  <si>
    <t>IBM(AGS Infotech)</t>
  </si>
  <si>
    <t>.NET Core: 1.5Yr,Angular 8:1.5 yr, offer 1600000</t>
  </si>
  <si>
    <t>Girish Kumar Singh</t>
  </si>
  <si>
    <t>8765772039/7007521759</t>
  </si>
  <si>
    <t>singh1488@gmail.com</t>
  </si>
  <si>
    <t>NIC</t>
  </si>
  <si>
    <t>Mangesh Dabholkar</t>
  </si>
  <si>
    <t>9870494768/9819955546</t>
  </si>
  <si>
    <t>mangeshdabholkar@live.in</t>
  </si>
  <si>
    <t>Fidelis Corporate Solution Private Limited</t>
  </si>
  <si>
    <t>APURBA TALUKDAR</t>
  </si>
  <si>
    <t>apurbatalukdar11@gmail.com</t>
  </si>
  <si>
    <t>National institute for Smart Government</t>
  </si>
  <si>
    <t>Guwahati</t>
  </si>
  <si>
    <t>8-12y Project Manager with Experience in driving projects independently</t>
  </si>
  <si>
    <t>Nikita Sinha</t>
  </si>
  <si>
    <t>nikitasinha075@gmail.com</t>
  </si>
  <si>
    <t>6.5years</t>
  </si>
  <si>
    <t>edecco</t>
  </si>
  <si>
    <t>1700000 fixed</t>
  </si>
  <si>
    <t>Actively looking for change</t>
  </si>
  <si>
    <t>Rajesh M</t>
  </si>
  <si>
    <t>mrajeswara2022@gmail.com</t>
  </si>
  <si>
    <t>6.7 years</t>
  </si>
  <si>
    <t>Padmavathi Surapaneni</t>
  </si>
  <si>
    <t>padmavathi.surapaneni@gmail.com</t>
  </si>
  <si>
    <t>11.5 years</t>
  </si>
  <si>
    <t>Holding offer of 27Lpa</t>
  </si>
  <si>
    <t>.Net Core,C#,Javascript,HTML5,CSS,LESS, jQuery,</t>
  </si>
  <si>
    <t xml:space="preserve">Schduled for today and Friday </t>
  </si>
  <si>
    <t>VINAY KUMAR GANAPURAM</t>
  </si>
  <si>
    <t>vinaygana03@gmail.com</t>
  </si>
  <si>
    <t>6.5 Years </t>
  </si>
  <si>
    <t>Naarsoft Tech</t>
  </si>
  <si>
    <t>Intesredted with UST</t>
  </si>
  <si>
    <t>Thirupathi Reddy Mallampati</t>
  </si>
  <si>
    <t>thiru.mallampati@gmail.com</t>
  </si>
  <si>
    <t>Wipro Ltd</t>
  </si>
  <si>
    <t>LWD in March</t>
  </si>
  <si>
    <t>HARI KRISHNA. Y </t>
  </si>
  <si>
    <t>iamyhk92@gmail.com </t>
  </si>
  <si>
    <t>Kapil Group</t>
  </si>
  <si>
    <t>Holding an offer for 13 LPA and expecting 13 LPA Fixed and DOJ with another company is 20 Feb</t>
  </si>
  <si>
    <t>C#,Dotnet Core,Restfull</t>
  </si>
  <si>
    <t>venkat</t>
  </si>
  <si>
    <t>venkatdotnetcore@gmail.com</t>
  </si>
  <si>
    <t>PROTOS Healthcare Technologies</t>
  </si>
  <si>
    <t>Looking for permanent position</t>
  </si>
  <si>
    <t>sushma</t>
  </si>
  <si>
    <t>sushma.kothapalli3@gmail.com</t>
  </si>
  <si>
    <t>Capgemini Technology Services India Limited</t>
  </si>
  <si>
    <t>CSNP [LWD 23-3-22]</t>
  </si>
  <si>
    <t>V Siva Shankar</t>
  </si>
  <si>
    <t>vsivashankar8866@gmail.com</t>
  </si>
  <si>
    <t>Tecversa It Soultions Pvt Ltd</t>
  </si>
  <si>
    <t>Joined another company</t>
  </si>
  <si>
    <t>Goura Varaprasad</t>
  </si>
  <si>
    <t>8125406285/9052878711</t>
  </si>
  <si>
    <t>gouravaraprasad61@gmail.com</t>
  </si>
  <si>
    <t>2.1 Years</t>
  </si>
  <si>
    <t> Iscribe Software Solution Pvt Ltd</t>
  </si>
  <si>
    <t>THANGIRALA NAGA ANJI REDDY</t>
  </si>
  <si>
    <t>8121914022/7993434484</t>
  </si>
  <si>
    <t>nagaanjireddy2019@gmail.com</t>
  </si>
  <si>
    <t>SLP Technologies Pvt Ltd </t>
  </si>
  <si>
    <t>Sai Pravallika</t>
  </si>
  <si>
    <t>9014854699/9121048812</t>
  </si>
  <si>
    <t>pravallikan1810@gmail.com</t>
  </si>
  <si>
    <t>L197181</t>
  </si>
  <si>
    <t>Ganeshmoorthi Subbaiyan</t>
  </si>
  <si>
    <t>ganeshmoorthist@gmail.com</t>
  </si>
  <si>
    <t>6.5 years</t>
  </si>
  <si>
    <t>TechStar Group</t>
  </si>
  <si>
    <t>Narendra M V</t>
  </si>
  <si>
    <t>naren_1038@yahoo.com</t>
  </si>
  <si>
    <t>1.5 years</t>
  </si>
  <si>
    <t>Promaestro Techsource Pvt Ltd</t>
  </si>
  <si>
    <t>MS SQL Developer</t>
  </si>
  <si>
    <t>Nagamalleswari K</t>
  </si>
  <si>
    <t>7680073797/9885533797</t>
  </si>
  <si>
    <t>mallik2904@gmail.com</t>
  </si>
  <si>
    <t>7.4 Years</t>
  </si>
  <si>
    <t>KFin Technologies Private Limited</t>
  </si>
  <si>
    <t>/offer 800000</t>
  </si>
  <si>
    <t>gaurav deep</t>
  </si>
  <si>
    <t>7795538108/8406886847</t>
  </si>
  <si>
    <t>gauravdeep0@gmail.com</t>
  </si>
  <si>
    <t>LWD:16/02/22</t>
  </si>
  <si>
    <t>/offer 1700000</t>
  </si>
  <si>
    <t>C#.NET,.NET Core,MVC,Angular,Jquery</t>
  </si>
  <si>
    <t>H2965175</t>
  </si>
  <si>
    <t>Ashwini Srinivasulu</t>
  </si>
  <si>
    <t>ashwini.srinivasulu1992@gmail.com</t>
  </si>
  <si>
    <t xml:space="preserve">5.4yrs </t>
  </si>
  <si>
    <r>
      <t> </t>
    </r>
    <r>
      <rPr>
        <sz val="11"/>
        <color rgb="FF666666"/>
        <rFont val="Calibri"/>
        <family val="2"/>
        <scheme val="minor"/>
      </rPr>
      <t>Accenture</t>
    </r>
  </si>
  <si>
    <t>17th Mar(ELWD)</t>
  </si>
  <si>
    <t xml:space="preserve">Bangalore </t>
  </si>
  <si>
    <t xml:space="preserve">she want 20lakhs fixed </t>
  </si>
  <si>
    <t xml:space="preserve"> C#.NET,.NET Core,MVC,Angular,Jquery</t>
  </si>
  <si>
    <t>L248451</t>
  </si>
  <si>
    <t>Sairoj Alam</t>
  </si>
  <si>
    <t>sairoj.421@gmail.com</t>
  </si>
  <si>
    <t xml:space="preserve">8yrs </t>
  </si>
  <si>
    <t>Happiest Minds Technologies</t>
  </si>
  <si>
    <t>21st Mar (ELWD)</t>
  </si>
  <si>
    <t xml:space="preserve">Hyderabad </t>
  </si>
  <si>
    <t>Pooja K R</t>
  </si>
  <si>
    <t>poojakrgowda67@gmail.com</t>
  </si>
  <si>
    <t xml:space="preserve">5.3yrs </t>
  </si>
  <si>
    <t>4th Apr (ELWD)</t>
  </si>
  <si>
    <t>baiya reddy</t>
  </si>
  <si>
    <t>reddyra555@gmail.com</t>
  </si>
  <si>
    <t>Atmecs</t>
  </si>
  <si>
    <t>u80064</t>
  </si>
  <si>
    <t>Profile shared with client</t>
  </si>
  <si>
    <t>Sitharthan.K</t>
  </si>
  <si>
    <t>sitharth25@gmail.com</t>
  </si>
  <si>
    <t>Psiog Digital Pvt Ltd</t>
  </si>
  <si>
    <t>7.2LPA</t>
  </si>
  <si>
    <t>14LPA ( ANOTHER INTERVIEW FEEDBACK IN PIPELINE)</t>
  </si>
  <si>
    <t>LWD-25 FEB</t>
  </si>
  <si>
    <t>M.S.Rajkumar</t>
  </si>
  <si>
    <t>raj98438@gmail.com</t>
  </si>
  <si>
    <t>project manager-2years</t>
  </si>
  <si>
    <t>Smartx</t>
  </si>
  <si>
    <t>DOT NET CORE /ANGULAR</t>
  </si>
  <si>
    <t>Vaibhav Maurya</t>
  </si>
  <si>
    <t>vaibhav.maurya.1001@gmail.com</t>
  </si>
  <si>
    <t>Core-2YEARS</t>
  </si>
  <si>
    <t>Centric Consulting</t>
  </si>
  <si>
    <t>30DAYS-OFFICIAL</t>
  </si>
  <si>
    <t>Actively looking for job</t>
  </si>
  <si>
    <t>Raavi Krishnarjun Rao</t>
  </si>
  <si>
    <t>rvsai14@gmail.com</t>
  </si>
  <si>
    <t>Vengai Software Solutions</t>
  </si>
  <si>
    <t>Holding offer of 24Lpa fixed, Java -11yrs/SpringBoot -5yrs/Kafka - 2yrs /Data Modeling - Knowledge</t>
  </si>
  <si>
    <t>Java,Springboot</t>
  </si>
  <si>
    <t>VIKASH KUMAR</t>
  </si>
  <si>
    <t>9663966158/7411734766</t>
  </si>
  <si>
    <t>vikash1989kumar12@gmail.com</t>
  </si>
  <si>
    <t>8.6 Years</t>
  </si>
  <si>
    <t>Dotnet</t>
  </si>
  <si>
    <t>.Net,Spring boot,Microservices,Kafka</t>
  </si>
  <si>
    <t>H3401427</t>
  </si>
  <si>
    <t>Chirag Taunk</t>
  </si>
  <si>
    <t>chirag.taunk@yahoo.com</t>
  </si>
  <si>
    <t>Philips Innovation Campus</t>
  </si>
  <si>
    <t>CSNP [LWD first week of april]</t>
  </si>
  <si>
    <t>Holding an offer for 28 LPA fixed and expecting 30LPA fixed</t>
  </si>
  <si>
    <t>CH MOHAN RAO</t>
  </si>
  <si>
    <t>mohan.chichila@gmail.com</t>
  </si>
  <si>
    <t>5.6YEARS</t>
  </si>
  <si>
    <t>.NET CORE-1.5YEARS</t>
  </si>
  <si>
    <t>smartData Enterprises</t>
  </si>
  <si>
    <t>Kolkatta</t>
  </si>
  <si>
    <t>PM with Java/ Andoid development</t>
  </si>
  <si>
    <t>VRUSHALI RHATWAL</t>
  </si>
  <si>
    <t>vrushalir46@gmail.com</t>
  </si>
  <si>
    <t>15 Years</t>
  </si>
  <si>
    <t>Harbinger</t>
  </si>
  <si>
    <t xml:space="preserve">Has offer for 29 LPA in hand, but contractual </t>
  </si>
  <si>
    <t>Pradeep G.K</t>
  </si>
  <si>
    <t xml:space="preserve">                               prasai08@gmail.com </t>
  </si>
  <si>
    <t>L&amp;T Technology services Ltd</t>
  </si>
  <si>
    <t>Ahmed Kavish Rizvi</t>
  </si>
  <si>
    <t>8920765405/9893513174</t>
  </si>
  <si>
    <t>rizvikavish205@gmail.com</t>
  </si>
  <si>
    <t>Mphasis Limited</t>
  </si>
  <si>
    <t>LWD:19/03/22</t>
  </si>
  <si>
    <t>0ffer 2200000</t>
  </si>
  <si>
    <t>Debashree Roy</t>
  </si>
  <si>
    <t>debashree2424@gmail.com</t>
  </si>
  <si>
    <t>Allianz</t>
  </si>
  <si>
    <t>LWd:17/03/22</t>
  </si>
  <si>
    <t>MallaReddy</t>
  </si>
  <si>
    <t>7795269932/9538520708</t>
  </si>
  <si>
    <t>malli.m.reddi@gmail.com</t>
  </si>
  <si>
    <t>LWD:2/03/22</t>
  </si>
  <si>
    <t>offer 2400000</t>
  </si>
  <si>
    <t>H2941687</t>
  </si>
  <si>
    <t>Naveen Kumar Gupta</t>
  </si>
  <si>
    <t>naveen21may@gmail.com</t>
  </si>
  <si>
    <t>6.4 Years</t>
  </si>
  <si>
    <t>EPAM Systems</t>
  </si>
  <si>
    <t>CSNP [11-02-22] - today is the LWD</t>
  </si>
  <si>
    <t>Holding an offer with another company for 27.35 LPA and DOJ is 16-Feb</t>
  </si>
  <si>
    <t>Venkatamuni Samadhi    </t>
  </si>
  <si>
    <t>6309799581/8125342197</t>
  </si>
  <si>
    <t>kingsvenkat80@gmail.com</t>
  </si>
  <si>
    <t>8.7 Years</t>
  </si>
  <si>
    <t>Vibros Innovations Private Ltd</t>
  </si>
  <si>
    <t>LWD:18/03/22</t>
  </si>
  <si>
    <t>(Holding offer 26.5LPA)</t>
  </si>
  <si>
    <t xml:space="preserve">Project Manager with Java/Android </t>
  </si>
  <si>
    <t>Amit Patil</t>
  </si>
  <si>
    <t>amitpatil.js@gmail.com</t>
  </si>
  <si>
    <t>13.8 Years</t>
  </si>
  <si>
    <t>INDEC Saint-Gobain</t>
  </si>
  <si>
    <t>LWD:3/03/22</t>
  </si>
  <si>
    <t>(Holding offer 29LPA)</t>
  </si>
  <si>
    <t>Yogesh Rao</t>
  </si>
  <si>
    <t>raoyogesh34@gmail.com</t>
  </si>
  <si>
    <t>Kmg Infotech</t>
  </si>
  <si>
    <t>LWD:7/03/22</t>
  </si>
  <si>
    <t>.NET CORE: 5 Years,Angular 11:2 Yrs(Holding offer 18LPA)</t>
  </si>
  <si>
    <t>Vinod  Kumar S</t>
  </si>
  <si>
    <t>9611035441/9141432634</t>
  </si>
  <si>
    <t>vinodkumars444@yahoo.com</t>
  </si>
  <si>
    <t xml:space="preserve">MPS Limited </t>
  </si>
  <si>
    <t>.NET CORE: 52Years,Angular 8: 6Months(Holding offer 24LPA)</t>
  </si>
  <si>
    <r>
      <t>ROHAN ANAND</t>
    </r>
    <r>
      <rPr>
        <b/>
        <sz val="14"/>
        <color rgb="FF1155CC"/>
        <rFont val="Calibri"/>
        <family val="2"/>
      </rPr>
      <t xml:space="preserve"> </t>
    </r>
  </si>
  <si>
    <t>974 205 1199</t>
  </si>
  <si>
    <t>arohan.mca@gmail.com</t>
  </si>
  <si>
    <t>FIS Global</t>
  </si>
  <si>
    <t>25/04/2022</t>
  </si>
  <si>
    <t>Bngalore</t>
  </si>
  <si>
    <t>If no joinee till March end, will consider him then</t>
  </si>
  <si>
    <t>Java, Spring Boot</t>
  </si>
  <si>
    <t>L686525</t>
  </si>
  <si>
    <t>Rashmi Bajpai</t>
  </si>
  <si>
    <t>rashmibajpai.blr@gmail.com</t>
  </si>
  <si>
    <t>CSNP [LWD 20-3-22]</t>
  </si>
  <si>
    <t>Holding an offer for 17LPA fixed</t>
  </si>
  <si>
    <t>UNIVISION </t>
  </si>
  <si>
    <t>JAVA , Strong exp in spring boot</t>
  </si>
  <si>
    <t>H7194069</t>
  </si>
  <si>
    <t>k vinodkumar</t>
  </si>
  <si>
    <t>kamakonivinod333@gmail.com</t>
  </si>
  <si>
    <t>6yrs </t>
  </si>
  <si>
    <t>ELWD-16-4-2022</t>
  </si>
  <si>
    <t>Bangalore </t>
  </si>
  <si>
    <t>Java/selenium</t>
  </si>
  <si>
    <t>Prathap Raj R </t>
  </si>
  <si>
    <t>rajprathapraj006@gmail.com</t>
  </si>
  <si>
    <t>Automation-4 years</t>
  </si>
  <si>
    <t>ecofillis</t>
  </si>
  <si>
    <t>LWD-feb 18th</t>
  </si>
  <si>
    <t>Saravanan</t>
  </si>
  <si>
    <t>saravananshan289@gmail.com</t>
  </si>
  <si>
    <t>5.9Years</t>
  </si>
  <si>
    <t>Automation-2.9Years</t>
  </si>
  <si>
    <t>Amtex Info Solutions </t>
  </si>
  <si>
    <t>LWD-feb 25th</t>
  </si>
  <si>
    <t>Arvindhnivash</t>
  </si>
  <si>
    <t>arvindhnivash94@gmail.com</t>
  </si>
  <si>
    <t>Trackdfect Technologies</t>
  </si>
  <si>
    <t>Lwd-feb 17th</t>
  </si>
  <si>
    <t>TPM(Technical Project Manager)</t>
  </si>
  <si>
    <t>5-7y TPM, Agile,Release Management</t>
  </si>
  <si>
    <t>Ravi chandran. N</t>
  </si>
  <si>
    <t> ravichandranmail04@gmail.com</t>
  </si>
  <si>
    <t>BYJU'S</t>
  </si>
  <si>
    <t>1800000 inc var</t>
  </si>
  <si>
    <t>LWD-15/2</t>
  </si>
  <si>
    <t>Very immediate</t>
  </si>
  <si>
    <t>Nandini</t>
  </si>
  <si>
    <t>.Dot Net,Mvc,Sql</t>
  </si>
  <si>
    <t>Ibrahim Ulla Khan. R</t>
  </si>
  <si>
    <t>mynameisibrahim786@gmail.com</t>
  </si>
  <si>
    <t>AROKIA IT Pvt ltd</t>
  </si>
  <si>
    <t>2 weeks</t>
  </si>
  <si>
    <t>Ramesh Golla</t>
  </si>
  <si>
    <t>ramesh130701@gmail.com</t>
  </si>
  <si>
    <t>Halcyon Technologies</t>
  </si>
  <si>
    <t xml:space="preserve">RITU KUMARI  SINGH </t>
  </si>
  <si>
    <t>8271743796, 9939837666</t>
  </si>
  <si>
    <t>ritukalinath@gmail.com</t>
  </si>
  <si>
    <t xml:space="preserve">Cognizant Technology Solutions </t>
  </si>
  <si>
    <t>Rahul Srivastava</t>
  </si>
  <si>
    <t>9140075518/8010717140</t>
  </si>
  <si>
    <t>rahul.srivastava61@yahoo.com</t>
  </si>
  <si>
    <t>Velocis Systems Pvt. Ltd</t>
  </si>
  <si>
    <t>NET Core,Spring Boot,Microservices</t>
  </si>
  <si>
    <t>ASHISH SINGH</t>
  </si>
  <si>
    <t>ashish0811singh@gmail.com</t>
  </si>
  <si>
    <t>10.5 Years</t>
  </si>
  <si>
    <t>Fiserv India Pvt Ltd</t>
  </si>
  <si>
    <t>LWD:21/02/22</t>
  </si>
  <si>
    <t>.NET CORE:1.3 Yrs,Springbbot,Microservices:1 YR (Holding offer 28LPA)</t>
  </si>
  <si>
    <t>  ASHISH V MISAL</t>
  </si>
  <si>
    <t>9960716761/8788113296</t>
  </si>
  <si>
    <t>misalashish22@gmail.com</t>
  </si>
  <si>
    <t>ATOS-Syntel pvt ltd</t>
  </si>
  <si>
    <t>LWD:1/03/22</t>
  </si>
  <si>
    <t>.NET CORE: 1Yr,Angular 5: 1 Yr(Holding offer 25LPA)</t>
  </si>
  <si>
    <t>Rupanjali Jaiswal</t>
  </si>
  <si>
    <t>rupanjalij@gmail.com</t>
  </si>
  <si>
    <t>CSNP [LWD 14-Mar-22]</t>
  </si>
  <si>
    <t xml:space="preserve">Holding an offer for 18 LPA </t>
  </si>
  <si>
    <t>Rajeshwari Mani</t>
  </si>
  <si>
    <t>rajiravi1526@gmail.com</t>
  </si>
  <si>
    <t>6. 9Years</t>
  </si>
  <si>
    <t>CSNP [Last week of march]</t>
  </si>
  <si>
    <t>Holding an offer for 13 LPA</t>
  </si>
  <si>
    <t>Rekha</t>
  </si>
  <si>
    <t>rekha.chenche@gmail.com</t>
  </si>
  <si>
    <t>Thomson Reuters</t>
  </si>
  <si>
    <t>CSNP[ 2-3-22]</t>
  </si>
  <si>
    <t>Holding an offer for 17 LPA</t>
  </si>
  <si>
    <t>Sapan Kumar Sahu</t>
  </si>
  <si>
    <t>sapankumarsahu11@gmail.com</t>
  </si>
  <si>
    <t>CSNP [14-3-22]</t>
  </si>
  <si>
    <t>Santosh Kumar Kinthala</t>
  </si>
  <si>
    <t>kinthala.santoshkumar@gmail.com</t>
  </si>
  <si>
    <t>TeamLease</t>
  </si>
  <si>
    <t>Vishakapatnam</t>
  </si>
  <si>
    <t>Veeraswamy Kosuru</t>
  </si>
  <si>
    <t>veeraswamykosuru@gmail.com</t>
  </si>
  <si>
    <t>Vivimed Labs</t>
  </si>
  <si>
    <t>H8088808</t>
  </si>
  <si>
    <t>Mahendra das</t>
  </si>
  <si>
    <t>dasmkd1001@gmail.com</t>
  </si>
  <si>
    <t>Capgemini Consulting</t>
  </si>
  <si>
    <t>ELWD-24-3-2022</t>
  </si>
  <si>
    <t>Naresh Potturi</t>
  </si>
  <si>
    <t>potturinaresh7@gmail.com</t>
  </si>
  <si>
    <t>Genpact Headstrong Capital Markets</t>
  </si>
  <si>
    <t>ELWD-21-2-2022</t>
  </si>
  <si>
    <t>holding a offer of 14.5lpa </t>
  </si>
  <si>
    <t>prathap reddy</t>
  </si>
  <si>
    <t>prathapreddy099999@gmail.com</t>
  </si>
  <si>
    <t>5.9yrs </t>
  </si>
  <si>
    <t>Tech mahindra pvt ltd</t>
  </si>
  <si>
    <t>ELWD-28-2-2022</t>
  </si>
  <si>
    <t>holding a offer of 11.5lpa </t>
  </si>
  <si>
    <t>Naveen B P</t>
  </si>
  <si>
    <t>naveenmce92@gmail.com</t>
  </si>
  <si>
    <t> Tata Consultancy Services</t>
  </si>
  <si>
    <t>ELWD-20-4-2022</t>
  </si>
  <si>
    <t>charles kiran J</t>
  </si>
  <si>
    <t> charles.kiran33@gmail.com</t>
  </si>
  <si>
    <t>Unilog Content Solution</t>
  </si>
  <si>
    <t>ELWD-11-4-2022</t>
  </si>
  <si>
    <t>Holding a offer of 13lpa </t>
  </si>
  <si>
    <t>Achanta Sai</t>
  </si>
  <si>
    <t>achantasaiin@gmail.com</t>
  </si>
  <si>
    <t>18 years</t>
  </si>
  <si>
    <t>AlRawabi Dairy Co LLC</t>
  </si>
  <si>
    <t>Not working from last 1mt, earlier he was in Dubai</t>
  </si>
  <si>
    <t>H2531202</t>
  </si>
  <si>
    <t>Muralidhara Rao Tankala</t>
  </si>
  <si>
    <t>tmuralidhar1988@gmail.com</t>
  </si>
  <si>
    <t>11.3 years</t>
  </si>
  <si>
    <t>Lwd Feb 28th</t>
  </si>
  <si>
    <t>Anantapur</t>
  </si>
  <si>
    <t>Holding offer of 21Lpa</t>
  </si>
  <si>
    <t>H8265478</t>
  </si>
  <si>
    <t>Samanth R</t>
  </si>
  <si>
    <t>samanth.r91@gmail.com</t>
  </si>
  <si>
    <t>8 yeras</t>
  </si>
  <si>
    <t>Lingeswar K</t>
  </si>
  <si>
    <t>9441316795/8333016795</t>
  </si>
  <si>
    <t>lingeswarkrishnaa22@gmail.com</t>
  </si>
  <si>
    <t>Parkavi Anbarasu</t>
  </si>
  <si>
    <t>prkvi93@gmail.com</t>
  </si>
  <si>
    <t>Onward Technologies limited</t>
  </si>
  <si>
    <t>Anumula Madanachary</t>
  </si>
  <si>
    <t>cha.pro560@gmail.com</t>
  </si>
  <si>
    <t>7.2 Years</t>
  </si>
  <si>
    <t>susoft solutions pvt ltd</t>
  </si>
  <si>
    <t>.NET CORE: 3 Years,Angular 6:1.5 Yrs</t>
  </si>
  <si>
    <t>Dot net</t>
  </si>
  <si>
    <t>Dot net core/Angular</t>
  </si>
  <si>
    <t>Tinku krishnan</t>
  </si>
  <si>
    <t>tinkukrishnan@live.com</t>
  </si>
  <si>
    <t>core-1.5years,Angular-1.5years</t>
  </si>
  <si>
    <t>CommScope</t>
  </si>
  <si>
    <t>Hareesh S L</t>
  </si>
  <si>
    <t>slhareesh31@gmail.com</t>
  </si>
  <si>
    <t>7.4years</t>
  </si>
  <si>
    <t>NESL</t>
  </si>
  <si>
    <t>Manvitha T</t>
  </si>
  <si>
    <t>manvitha.thota@gmail.com</t>
  </si>
  <si>
    <t>Automation-5 yrs</t>
  </si>
  <si>
    <t>ITC Infotech India Ltd</t>
  </si>
  <si>
    <t>LWD: 28-02-2022</t>
  </si>
  <si>
    <t>Deekshith</t>
  </si>
  <si>
    <t>deekshithbe@gmail.com</t>
  </si>
  <si>
    <t>Alp Consulting</t>
  </si>
  <si>
    <t>Harpreet Kaur</t>
  </si>
  <si>
    <t> hkaur71195@gmail.com</t>
  </si>
  <si>
    <t>3.9 Years</t>
  </si>
  <si>
    <t>Attra Infotech Private Ltd</t>
  </si>
  <si>
    <t>Shobha Singh</t>
  </si>
  <si>
    <t>9560295476/7060780642</t>
  </si>
  <si>
    <t>shobharaj860@gmail.com</t>
  </si>
  <si>
    <t>4.9 Years</t>
  </si>
  <si>
    <t>A2Star Technologies</t>
  </si>
  <si>
    <t>VISHNU PRASAD VAIDYA</t>
  </si>
  <si>
    <t>9997118597/8859440000</t>
  </si>
  <si>
    <t>vishnuvaidya@gmail.com</t>
  </si>
  <si>
    <t> Velocis Systems Private Limited</t>
  </si>
  <si>
    <t>Uttar hand</t>
  </si>
  <si>
    <t>.NET CORE: 2 Years</t>
  </si>
  <si>
    <t>HARISH SHARMA</t>
  </si>
  <si>
    <t>sharma.harish1985@gmail.com</t>
  </si>
  <si>
    <t>ANR Software Pvt Ltd</t>
  </si>
  <si>
    <t>.NET CORE: 4 Years,Angular 8:6 Months</t>
  </si>
  <si>
    <t>Shaik Mahamood</t>
  </si>
  <si>
    <t>sk.mahamood560@gmail.com</t>
  </si>
  <si>
    <t>7.1 Years</t>
  </si>
  <si>
    <t>Susoft solutions pvt ltd</t>
  </si>
  <si>
    <t>.NET CORE: 3 Years,Angular 7: 1.5 Yrs</t>
  </si>
  <si>
    <t>SENTHIL MURUGAN</t>
  </si>
  <si>
    <t>9.8 Years</t>
  </si>
  <si>
    <t>LWD:11/03/22</t>
  </si>
  <si>
    <t>.NET CORE: 3.5 Years,Angular 8: 3 Yrs,Microservices,Springboot-2 Yrs</t>
  </si>
  <si>
    <t>H5501810</t>
  </si>
  <si>
    <t>Karthick B</t>
  </si>
  <si>
    <t>karthick12c@gmail.com</t>
  </si>
  <si>
    <t>Sirius Computer Solutions</t>
  </si>
  <si>
    <t>Kumar Anand</t>
  </si>
  <si>
    <t>me.kranand@gmail.com</t>
  </si>
  <si>
    <t>GE Healthcare</t>
  </si>
  <si>
    <t>Holding offer of 19Lpa</t>
  </si>
  <si>
    <t>8y Product Manage,KPIs,ROIs with AGILE Experience</t>
  </si>
  <si>
    <t>Change in JD</t>
  </si>
  <si>
    <t>H3183231</t>
  </si>
  <si>
    <t>KESHAVARAM HOLLA</t>
  </si>
  <si>
    <t>kkholla006@gmail.com</t>
  </si>
  <si>
    <t>not working</t>
  </si>
  <si>
    <t>Manipal</t>
  </si>
  <si>
    <t>VINDU SINGH</t>
  </si>
  <si>
    <t>vindusing@gmail.com</t>
  </si>
  <si>
    <t>Publicis Sapient</t>
  </si>
  <si>
    <t>15 DAYS AFTER TAKING OFFER LETTER</t>
  </si>
  <si>
    <t xml:space="preserve">Sonal Gulati </t>
  </si>
  <si>
    <t>sonalgulati0809@gmail.com</t>
  </si>
  <si>
    <t>7+ yrs</t>
  </si>
  <si>
    <t>4+yrs</t>
  </si>
  <si>
    <t>MapmyIndia</t>
  </si>
  <si>
    <t>15 days after offer letter</t>
  </si>
  <si>
    <t>PANKAJ PAHADIA </t>
  </si>
  <si>
    <t>pankajpahadia.91@gmail.com</t>
  </si>
  <si>
    <t>Automation-6 years</t>
  </si>
  <si>
    <t>Synechron</t>
  </si>
  <si>
    <t>LWD-Mrch 9th</t>
  </si>
  <si>
    <t>Mounika Mandadi</t>
  </si>
  <si>
    <t>mounikamandadi90@gmail.com</t>
  </si>
  <si>
    <t>Automation-6 yrs</t>
  </si>
  <si>
    <t>Intech Creative Services</t>
  </si>
  <si>
    <t>Anamika Tripathi</t>
  </si>
  <si>
    <t>tripathianamika93@gmail.com</t>
  </si>
  <si>
    <t>CGI Group</t>
  </si>
  <si>
    <t>karthikeyan S</t>
  </si>
  <si>
    <t>karthikcg2021@gmail.com</t>
  </si>
  <si>
    <t>5.9years</t>
  </si>
  <si>
    <t>Automation-5.2 years</t>
  </si>
  <si>
    <t>Capgemini india pvt ltd</t>
  </si>
  <si>
    <t>16lpa offer</t>
  </si>
  <si>
    <t>Manohara B</t>
  </si>
  <si>
    <t>manoharab97@gmail.com</t>
  </si>
  <si>
    <t>Thirupal Marrikunta</t>
  </si>
  <si>
    <t>Thirupal.marrikunta@gmail.com</t>
  </si>
  <si>
    <t>CGI</t>
  </si>
  <si>
    <t>Holding offer of 8.5Lpa</t>
  </si>
  <si>
    <t>Jagadeesh Rajendran</t>
  </si>
  <si>
    <t>logintojaga@gmail.com</t>
  </si>
  <si>
    <t>ASP Net,web API,C#,Angular</t>
  </si>
  <si>
    <t>L282816</t>
  </si>
  <si>
    <t>deekshith basani</t>
  </si>
  <si>
    <t>deexith.basani@yahoo.com</t>
  </si>
  <si>
    <t>7Years in dotnet and 1 Year in  angular</t>
  </si>
  <si>
    <t>CApegemni</t>
  </si>
  <si>
    <t>200000 fixed</t>
  </si>
  <si>
    <t>CSNP [LWD 25-3-22]</t>
  </si>
  <si>
    <t>Holding an offer for 20LPA</t>
  </si>
  <si>
    <t>LinkUS</t>
  </si>
  <si>
    <t>Referral</t>
  </si>
  <si>
    <t>Profile selected by client</t>
  </si>
  <si>
    <t xml:space="preserve">Mithun Chakkaravarthy </t>
  </si>
  <si>
    <t>mitsarul@gmail.com</t>
  </si>
  <si>
    <t>LWD - Oct, 2017</t>
  </si>
  <si>
    <t>Santosh Padmanabha</t>
  </si>
  <si>
    <t>kk6360768665@gmail.com</t>
  </si>
  <si>
    <t>11.4 years</t>
  </si>
  <si>
    <t>11.4 Years</t>
  </si>
  <si>
    <t>Holding offer of 27.5Lpa. Java -11.4yrs/SpringBoot -5yrs/Kafka - 2yrs /Data Modeling - Knowledge</t>
  </si>
  <si>
    <t>Maheep Bhatt</t>
  </si>
  <si>
    <t>bhatt.maheep@gmail.com</t>
  </si>
  <si>
    <t>Pixelque Software Pvt Ltd</t>
  </si>
  <si>
    <t>LWD:17/03/22</t>
  </si>
  <si>
    <t>Ahmedabad</t>
  </si>
  <si>
    <t>(Holding offer 22LPA)</t>
  </si>
  <si>
    <t>Satya Prakash</t>
  </si>
  <si>
    <t>8368726817/9555764374</t>
  </si>
  <si>
    <t>pulkit.thakur7@gmail.com</t>
  </si>
  <si>
    <t>Flexsin Technologies</t>
  </si>
  <si>
    <t>.NET CORE:2 Yrs,Microservices:2 Yrs (Holding offer 18.5LPA)</t>
  </si>
  <si>
    <t>Arun Kumar</t>
  </si>
  <si>
    <t>8448605031/9810120450</t>
  </si>
  <si>
    <t>arunasa.world@gmail.com</t>
  </si>
  <si>
    <t>LWD:4/03/22</t>
  </si>
  <si>
    <t>(Holding offer 31LPA)</t>
  </si>
  <si>
    <t>Install shield</t>
  </si>
  <si>
    <t>Installshield Developer</t>
  </si>
  <si>
    <t>Dinesh P</t>
  </si>
  <si>
    <t>9550995310/7075041450</t>
  </si>
  <si>
    <t>Paamuladinesh1991@gmail.com</t>
  </si>
  <si>
    <t>7.9 Years</t>
  </si>
  <si>
    <t>5.9 Years</t>
  </si>
  <si>
    <t>Robert Bosch Engineering and Business Solutions Private Limited</t>
  </si>
  <si>
    <t>KodandaRami Reddy</t>
  </si>
  <si>
    <t>8328200809/9701058115</t>
  </si>
  <si>
    <t>kodandaramireddy25@gmail.com</t>
  </si>
  <si>
    <t>Pavan G</t>
  </si>
  <si>
    <t>7899612346/7989311372</t>
  </si>
  <si>
    <t>pavang.1266@gmail.com</t>
  </si>
  <si>
    <t>Siemens Information Systems Ltd</t>
  </si>
  <si>
    <t>30days(neg)</t>
  </si>
  <si>
    <t>SREENIVASULU   </t>
  </si>
  <si>
    <t>9398838283/9866985047</t>
  </si>
  <si>
    <t>balaboyinasreenivasulu@gmail.com</t>
  </si>
  <si>
    <t>ANSHU DAHIYA</t>
  </si>
  <si>
    <t>8308346341/8668984155</t>
  </si>
  <si>
    <t>dahiya.anshu1986@yahoo.com</t>
  </si>
  <si>
    <t>LWD:15/03/22</t>
  </si>
  <si>
    <t>.NET CORE:2+ Yrs,Microservices:4 Yrs(Holding offer 22LPA)</t>
  </si>
  <si>
    <t>Rikit Varanasi</t>
  </si>
  <si>
    <t>vrikitqa@gmail.com</t>
  </si>
  <si>
    <t>Eron Infoways</t>
  </si>
  <si>
    <t>Venkata Srinivasarao Pillutla</t>
  </si>
  <si>
    <t>7396588059/8008706967</t>
  </si>
  <si>
    <t>venkatasrinivasarao.pillutla@gmail.com</t>
  </si>
  <si>
    <t>EASYBI Solutions Pvt. Ltd</t>
  </si>
  <si>
    <t>RAMBABU LATTUPALLY</t>
  </si>
  <si>
    <t>ramlattupally@gmail.com</t>
  </si>
  <si>
    <t>4 Years in Angular</t>
  </si>
  <si>
    <t>CSNP [LWD in may but waiting for early release, HR discussion yet to happen and currently in bench]</t>
  </si>
  <si>
    <t>Interested with UST</t>
  </si>
  <si>
    <t>H8039583</t>
  </si>
  <si>
    <t>Santhoshini Arala                                          </t>
  </si>
  <si>
    <t>santhoshini.arala2921@gmail.com</t>
  </si>
  <si>
    <t>2 Years in Angular</t>
  </si>
  <si>
    <t>Have discussed for early release in 30 days</t>
  </si>
  <si>
    <t>Offer in pipeline for 14LPA</t>
  </si>
  <si>
    <t>H3780241</t>
  </si>
  <si>
    <t>Swathi Sangaraju</t>
  </si>
  <si>
    <t>swathicse6@gmail.com</t>
  </si>
  <si>
    <t>7.10 Years</t>
  </si>
  <si>
    <t>4 Years in angular</t>
  </si>
  <si>
    <t xml:space="preserve">Lexicon InfoTech Limited </t>
  </si>
  <si>
    <t>30 days notice period</t>
  </si>
  <si>
    <t>Holding an offer for 12LPA</t>
  </si>
  <si>
    <t>Shikha Arora</t>
  </si>
  <si>
    <t>shikhainfy1987@gmail.com</t>
  </si>
  <si>
    <t>Hodling an offer for 20LPA</t>
  </si>
  <si>
    <t>H4694746 NP</t>
  </si>
  <si>
    <t>Hemanth Kumar D</t>
  </si>
  <si>
    <t>hemanth.daddala@gmail.com</t>
  </si>
  <si>
    <t>Suresh S</t>
  </si>
  <si>
    <t>rajsuresh0405@gmail.com</t>
  </si>
  <si>
    <t>6.9 years</t>
  </si>
  <si>
    <t>6.3 years</t>
  </si>
  <si>
    <t>Cerp Software Solutions Pvt Ltd</t>
  </si>
  <si>
    <t>H2337497</t>
  </si>
  <si>
    <t>Annapoorani S</t>
  </si>
  <si>
    <t>annapoorani1806@gmail.com</t>
  </si>
  <si>
    <t>Jouve India Private Limited</t>
  </si>
  <si>
    <t>UTKARSH BAJPAI</t>
  </si>
  <si>
    <t>ubajpai88@gmail.com</t>
  </si>
  <si>
    <t>Lwd Feb 21st</t>
  </si>
  <si>
    <t>Holding an offer of 24Lpa</t>
  </si>
  <si>
    <t>L768678</t>
  </si>
  <si>
    <t>Arun Prasad</t>
  </si>
  <si>
    <t>13.4 Years</t>
  </si>
  <si>
    <t xml:space="preserve">Hoffensoft </t>
  </si>
  <si>
    <t>18/03/2022</t>
  </si>
  <si>
    <t>Kapil Sandhya Sudhakarrao Bharate</t>
  </si>
  <si>
    <t>8087756804/9356320620</t>
  </si>
  <si>
    <t>bharatekapil@gmail.com</t>
  </si>
  <si>
    <t xml:space="preserve">i World Technologies </t>
  </si>
  <si>
    <t>BRM</t>
  </si>
  <si>
    <t>Oracle BRM Testing</t>
  </si>
  <si>
    <t>RamMohan G</t>
  </si>
  <si>
    <t>9164503809/9966644764</t>
  </si>
  <si>
    <t>gajularam369@gmail.com</t>
  </si>
  <si>
    <t>(Holding offer 21LPA)</t>
  </si>
  <si>
    <t>SRISHTI SHARMA</t>
  </si>
  <si>
    <t>9001253413/6376403798</t>
  </si>
  <si>
    <t> srishtisharma03021994@gmail.com</t>
  </si>
  <si>
    <t>LWD:5/03/22</t>
  </si>
  <si>
    <t>(Holding offer 26LPA)</t>
  </si>
  <si>
    <t>Jamuna G</t>
  </si>
  <si>
    <t>9902160878/9513064228</t>
  </si>
  <si>
    <t>jamunakushicoorg@gmail.com</t>
  </si>
  <si>
    <t>Netcracker Technology Solutions</t>
  </si>
  <si>
    <t>(Holding offer 17LPA)</t>
  </si>
  <si>
    <t>awinash kumar</t>
  </si>
  <si>
    <t>awikrm@gmail.com</t>
  </si>
  <si>
    <t>12years</t>
  </si>
  <si>
    <t>core-1year,Angular-1year</t>
  </si>
  <si>
    <t>Prologic First India Pvt LTd</t>
  </si>
  <si>
    <t>2300000 Inc var</t>
  </si>
  <si>
    <t>30 days official</t>
  </si>
  <si>
    <t>Actively looking for cange</t>
  </si>
  <si>
    <t>Vinayaka G</t>
  </si>
  <si>
    <t>vinayakag@gmail.com</t>
  </si>
  <si>
    <t>12Years</t>
  </si>
  <si>
    <t>core-2year,Angular-1year</t>
  </si>
  <si>
    <t>2500000 Inc Var</t>
  </si>
  <si>
    <t>30 days -In bench</t>
  </si>
  <si>
    <t>Hemachand.S</t>
  </si>
  <si>
    <t>7675078758/9676457700</t>
  </si>
  <si>
    <t>hemchandseemala@gmail.com</t>
  </si>
  <si>
    <t>UV Infratech System private Limited</t>
  </si>
  <si>
    <t>ARUN D</t>
  </si>
  <si>
    <t>9840073872/7200510608</t>
  </si>
  <si>
    <t>arun.dakshin85@gmail.com</t>
  </si>
  <si>
    <t>Aerial Root Infotech</t>
  </si>
  <si>
    <t>LWD:19/02/22</t>
  </si>
  <si>
    <t>Trichi</t>
  </si>
  <si>
    <t>(Holding offer 13LPA)</t>
  </si>
  <si>
    <t>CHELLAPANDI PANDI</t>
  </si>
  <si>
    <t>chellapandipandi2015@gmail.com</t>
  </si>
  <si>
    <t>(Holding offer 10LPA)</t>
  </si>
  <si>
    <t xml:space="preserve">JAFFAR SHERIEF </t>
  </si>
  <si>
    <t>9361042831/9626613246</t>
  </si>
  <si>
    <t>sheriefjaffar89@gmail.com</t>
  </si>
  <si>
    <t>CapGemini</t>
  </si>
  <si>
    <t>Mobile automation</t>
  </si>
  <si>
    <t xml:space="preserve">                                                              Anvesh Dammalapati </t>
  </si>
  <si>
    <t>anveshtester1@gmail.com</t>
  </si>
  <si>
    <t>5-8y Java/.NET,Selenium,eCommerce Domain</t>
  </si>
  <si>
    <t>H2488585</t>
  </si>
  <si>
    <t>Udayasai P</t>
  </si>
  <si>
    <t>uday.pirakala@gmail.com</t>
  </si>
  <si>
    <t>HTC Global Services</t>
  </si>
  <si>
    <t xml:space="preserve">4th March </t>
  </si>
  <si>
    <t xml:space="preserve">Banaglore </t>
  </si>
  <si>
    <t>Akanksha Jhanwar</t>
  </si>
  <si>
    <t>jhawar.akanksha@gmail.com</t>
  </si>
  <si>
    <t>Tata Consultancy Services Limited </t>
  </si>
  <si>
    <t xml:space="preserve">23th April </t>
  </si>
  <si>
    <t>.NET Core,Spring Boot,Microservices,Kafka</t>
  </si>
  <si>
    <t>Sathesh Kumar K</t>
  </si>
  <si>
    <t>sksatheshkumar@gmail.com</t>
  </si>
  <si>
    <t>9yrs </t>
  </si>
  <si>
    <t> Cognizant</t>
  </si>
  <si>
    <t>ELWD-7-4--2022</t>
  </si>
  <si>
    <t>.NET,.NET Core,Spring Boot,Microservices,Kafka</t>
  </si>
  <si>
    <t>Sini Thomas</t>
  </si>
  <si>
    <t>sinitk@gmail.com</t>
  </si>
  <si>
    <t>Infosys Technologies Limited</t>
  </si>
  <si>
    <t>ELWD-25-2-2022</t>
  </si>
  <si>
    <t>holding a offer of 20lpa </t>
  </si>
  <si>
    <t>NIKHIL N</t>
  </si>
  <si>
    <t>nikhil751@gmail.com</t>
  </si>
  <si>
    <t>8yrs </t>
  </si>
  <si>
    <t>ELWD-21-3-2022</t>
  </si>
  <si>
    <t>holding a offer of 23lpa </t>
  </si>
  <si>
    <t>8-.NET Core,Spring Boot,Microservices,Kafka</t>
  </si>
  <si>
    <t>Network issue</t>
  </si>
  <si>
    <t>Jagadeesan S</t>
  </si>
  <si>
    <t> jagadeesan.selvarangan@gmail.com</t>
  </si>
  <si>
    <t>9.8yrs </t>
  </si>
  <si>
    <t>QuEST Global</t>
  </si>
  <si>
    <t>30days </t>
  </si>
  <si>
    <t xml:space="preserve">Oracle PLSQL with ORACLE EBS </t>
  </si>
  <si>
    <t>Design,Develop,Test Oracle PL/SQL Applications</t>
  </si>
  <si>
    <t>H6787098</t>
  </si>
  <si>
    <t>Pradeep Kumar H S</t>
  </si>
  <si>
    <t>pradeep4khs@gmail.com</t>
  </si>
  <si>
    <t>7 Years in plsql and 2 in ebs</t>
  </si>
  <si>
    <t>Xiaomi Technologies pvt ltd</t>
  </si>
  <si>
    <t>LWD was aug 2019 after which he had a major operation and back on track now</t>
  </si>
  <si>
    <t>Tamilchithiran R</t>
  </si>
  <si>
    <t>tamilchithiran.ravi@outlook.com</t>
  </si>
  <si>
    <t>5 Years in plsql and 2 in ebs</t>
  </si>
  <si>
    <t>CSNP [LWD 24-2-22]</t>
  </si>
  <si>
    <t>ManojKumar Venugopal</t>
  </si>
  <si>
    <t>manoj30.bigdata@gmail.com</t>
  </si>
  <si>
    <t>Vishnu Kumar</t>
  </si>
  <si>
    <t> vishnukumarjava8@gmail.com</t>
  </si>
  <si>
    <t>2.2years</t>
  </si>
  <si>
    <t>Java\j2ee, Spring Boot, Angular</t>
  </si>
  <si>
    <t>H7077311</t>
  </si>
  <si>
    <t>P. Sharath Kumar</t>
  </si>
  <si>
    <t>kumar.sharath006@gmail.com</t>
  </si>
  <si>
    <t>Currently Serving Notice Period LWD 28/03/2022</t>
  </si>
  <si>
    <t>Shaiffi Shaik</t>
  </si>
  <si>
    <t>skshaffi88@gmail.com</t>
  </si>
  <si>
    <t>4.5 years</t>
  </si>
  <si>
    <t>Intellogi Technologies Pvt. Ltd</t>
  </si>
  <si>
    <t xml:space="preserve">40 days </t>
  </si>
  <si>
    <t>yes</t>
  </si>
  <si>
    <t>Negotiable upto 30 days</t>
  </si>
  <si>
    <t>Soma Rohini</t>
  </si>
  <si>
    <t xml:space="preserve">rohini.soma654@gmail.com  </t>
  </si>
  <si>
    <t>Seaton India IT Pvt Ltd</t>
  </si>
  <si>
    <t>Priyabrata Kar</t>
  </si>
  <si>
    <t>pbk021988@gmail.com</t>
  </si>
  <si>
    <t>BringBoo</t>
  </si>
  <si>
    <t>Abhishek Kumar</t>
  </si>
  <si>
    <t>mail.abhishek.mail@gmail.com</t>
  </si>
  <si>
    <t>8.5 years</t>
  </si>
  <si>
    <t>SiteGalleria Pvt. Ltd</t>
  </si>
  <si>
    <t>Holding offer of 18Lpa</t>
  </si>
  <si>
    <t>Kathiravan K</t>
  </si>
  <si>
    <t>kathiravank1318@gmail.com</t>
  </si>
  <si>
    <t>TPF Software India Pvt. Ltd</t>
  </si>
  <si>
    <t>Sidda Vamshi</t>
  </si>
  <si>
    <t>sidvamshi5@gmail.com</t>
  </si>
  <si>
    <t>Deloitte</t>
  </si>
  <si>
    <t>(Holding offer 12LPA)</t>
  </si>
  <si>
    <t>Abdul Wasim Akram</t>
  </si>
  <si>
    <t>abdulwakram20@gmail.com</t>
  </si>
  <si>
    <t>Basstechs LLP</t>
  </si>
  <si>
    <t>Abhishek Ranjan</t>
  </si>
  <si>
    <t>7795412762/7488415129</t>
  </si>
  <si>
    <t>abhisummer2014@gmail.com</t>
  </si>
  <si>
    <t>Lalitech India pvt ltd</t>
  </si>
  <si>
    <t>LWD:15/03/22(neg 10days)</t>
  </si>
  <si>
    <t>H3397764</t>
  </si>
  <si>
    <t>Shikha Tiwari</t>
  </si>
  <si>
    <t>shikha.ti503@gmail.com</t>
  </si>
  <si>
    <t>Datamatics Global Services</t>
  </si>
  <si>
    <t>Holding offer of 13.5Lpa</t>
  </si>
  <si>
    <t>Sathish Kumar C</t>
  </si>
  <si>
    <t>sathishcbe37s@gmail.com</t>
  </si>
  <si>
    <t>4.8 years</t>
  </si>
  <si>
    <t>Sify Technologies</t>
  </si>
  <si>
    <t>M Rajendhar</t>
  </si>
  <si>
    <t>mancherajendhar9@gmail.com</t>
  </si>
  <si>
    <t>Mnop Software Systems Pvt Ltd</t>
  </si>
  <si>
    <t>Lwd Mar 9th</t>
  </si>
  <si>
    <t xml:space="preserve">Jyoti Patel  </t>
  </si>
  <si>
    <t>7869193614/7411618967</t>
  </si>
  <si>
    <t xml:space="preserve">Jyotipatel.41@gmail.com  </t>
  </si>
  <si>
    <t>Boeing India</t>
  </si>
  <si>
    <t>Srikanth Pabbu</t>
  </si>
  <si>
    <t>9346700378/9704810538</t>
  </si>
  <si>
    <t>srikanthpabbuqa@gmail.com</t>
  </si>
  <si>
    <t>Galore Technology Pvt.Ltd</t>
  </si>
  <si>
    <t>LWD:10/03/22</t>
  </si>
  <si>
    <t>Prathap Meeniga</t>
  </si>
  <si>
    <t>8333821287/8297353008</t>
  </si>
  <si>
    <t>prathapmeeniga7@gmail.com</t>
  </si>
  <si>
    <t>Python dev</t>
  </si>
  <si>
    <t>Shubam Jain</t>
  </si>
  <si>
    <t>shubhamj.jain@gmail.com</t>
  </si>
  <si>
    <t>LWD 4th March</t>
  </si>
  <si>
    <t>Holding offer of 13 LPA</t>
  </si>
  <si>
    <t>Tableau</t>
  </si>
  <si>
    <t>5-8y Tableau CRM,PowerBI,SQL,SOQL,SAQL,Agile</t>
  </si>
  <si>
    <t>NAGAMALLISWARA REDDY J</t>
  </si>
  <si>
    <t xml:space="preserve">nmalli1188@gmail.com </t>
  </si>
  <si>
    <t xml:space="preserve">Scalene Works People Solution LLP </t>
  </si>
  <si>
    <t>lwd-28 feb</t>
  </si>
  <si>
    <t>K.Rakhi</t>
  </si>
  <si>
    <t>kasha.rakhee@gmail.com</t>
  </si>
  <si>
    <t>Revian Soft TechnologiesPrivate Ltd</t>
  </si>
  <si>
    <t>Alakunta Muthyalu</t>
  </si>
  <si>
    <t>muthyalualakunta@gmail.com</t>
  </si>
  <si>
    <t>5Yrs</t>
  </si>
  <si>
    <t>4.6Yrs</t>
  </si>
  <si>
    <t>Charles Schwab</t>
  </si>
  <si>
    <t>15Days</t>
  </si>
  <si>
    <t>Shilpa S</t>
  </si>
  <si>
    <t>shilpa.sgowda94@gmail.com</t>
  </si>
  <si>
    <t>Celcom solutions global private limited</t>
  </si>
  <si>
    <t>Lwd Apr 8th</t>
  </si>
  <si>
    <t>Holding offer of 13Lpa</t>
  </si>
  <si>
    <t>Zakir Hussain SM</t>
  </si>
  <si>
    <t>8667223282/9994684187</t>
  </si>
  <si>
    <t> zakirara@gmail.com</t>
  </si>
  <si>
    <t>90days(neg 60days)</t>
  </si>
  <si>
    <t>Anitha kittusamy</t>
  </si>
  <si>
    <t>anidivi789@gmail.com</t>
  </si>
  <si>
    <t>Accenture Services Pvt Ltd</t>
  </si>
  <si>
    <t>90days(neg 30days)</t>
  </si>
  <si>
    <t>Java, Spring Boot, Angular</t>
  </si>
  <si>
    <t>Vinay</t>
  </si>
  <si>
    <t>vinaypatil.bvb99@gmail.com</t>
  </si>
  <si>
    <t>CSNP [LWD 28-2-22]</t>
  </si>
  <si>
    <t>Holding an offer for 18.7 LPA</t>
  </si>
  <si>
    <t xml:space="preserve">Mobile automation </t>
  </si>
  <si>
    <t>SWATANTRA SWAIN</t>
  </si>
  <si>
    <t>8596886906/7022653906</t>
  </si>
  <si>
    <t>Swatantra.swain999@gmail.com</t>
  </si>
  <si>
    <t>Muvi PVT LTD</t>
  </si>
  <si>
    <t>(Holding offer 13.5LPA)</t>
  </si>
  <si>
    <t>Taken another offer</t>
  </si>
  <si>
    <t>Brahmendra Kottapalli</t>
  </si>
  <si>
    <t>7893386080/7799201331</t>
  </si>
  <si>
    <t>kottapallibrahmendra@gmail.com</t>
  </si>
  <si>
    <t>Pranab Ghosh</t>
  </si>
  <si>
    <t>8961153160/8274976577</t>
  </si>
  <si>
    <t>pranabglims@gmail.com</t>
  </si>
  <si>
    <t>LabVantage Solutions Pvt Ltd</t>
  </si>
  <si>
    <t>(Holding offer 9.2LPA)</t>
  </si>
  <si>
    <t>Ranjita Khuntia</t>
  </si>
  <si>
    <t>7411511187/8431808101</t>
  </si>
  <si>
    <t>rkhuntia.info@gmail.com</t>
  </si>
  <si>
    <t>Paytm</t>
  </si>
  <si>
    <t xml:space="preserve">Node.JS,React.JS Developer </t>
  </si>
  <si>
    <t>JD Changed</t>
  </si>
  <si>
    <t>Shravan Kumar Ch</t>
  </si>
  <si>
    <t>sshravann@gmail.com</t>
  </si>
  <si>
    <t>Conduent</t>
  </si>
  <si>
    <t>(Holding offer 23LPA)</t>
  </si>
  <si>
    <t>DIPTIRANJAN SUKLA</t>
  </si>
  <si>
    <t>ranjansukla87@gmail.com</t>
  </si>
  <si>
    <t>NeoSoft Technologies</t>
  </si>
  <si>
    <t>Bhubaneswar </t>
  </si>
  <si>
    <t>Sirisha N</t>
  </si>
  <si>
    <t>28.sirisha@gmail.com</t>
  </si>
  <si>
    <t>11.10 years</t>
  </si>
  <si>
    <t>L&amp;T</t>
  </si>
  <si>
    <t>Lwd Mar 10th</t>
  </si>
  <si>
    <t>Holding offer of 18Lpa fixed. Java - 10yrs/SpringBoot -4yrs/Kafka - 1yr /Data Modeling - Knowledge</t>
  </si>
  <si>
    <t>rishu roy</t>
  </si>
  <si>
    <t>rishuroy6@gmail.com</t>
  </si>
  <si>
    <t>Avaya India Pvt. Ltd.</t>
  </si>
  <si>
    <t>March 24th</t>
  </si>
  <si>
    <t>OFFER-22LPA</t>
  </si>
  <si>
    <t>Manish B. Dhaduk</t>
  </si>
  <si>
    <t>9601292221/9601292060</t>
  </si>
  <si>
    <t>dhadukmanish@gmail.com</t>
  </si>
  <si>
    <t>10.11 Years</t>
  </si>
  <si>
    <t>G.N. Brother</t>
  </si>
  <si>
    <t>LWD:20/03/22</t>
  </si>
  <si>
    <t xml:space="preserve">.NET CORE: 2Years,Angular 4,Angular Js:3.5 Yrs </t>
  </si>
  <si>
    <t>Manikanta Ramesh</t>
  </si>
  <si>
    <t xml:space="preserve">.Net Developer </t>
  </si>
  <si>
    <t>NET Framework 2.0, C#.NET</t>
  </si>
  <si>
    <t xml:space="preserve"> Swathi H.J</t>
  </si>
  <si>
    <t>swathihassan.66@gmail.com</t>
  </si>
  <si>
    <t xml:space="preserve">60 days </t>
  </si>
  <si>
    <t>Testing</t>
  </si>
  <si>
    <t>Storage Testing</t>
  </si>
  <si>
    <t>Vinay P</t>
  </si>
  <si>
    <t>chowdaryponakala@gmail.com</t>
  </si>
  <si>
    <t>RightPath Computer Technologies Pvt Ltd</t>
  </si>
  <si>
    <t>KALLESH</t>
  </si>
  <si>
    <t>hckallesha18@gmail.com</t>
  </si>
  <si>
    <t>Mega Networks Pvt Ltd.</t>
  </si>
  <si>
    <t>THANU</t>
  </si>
  <si>
    <t>8431664143/8861392849</t>
  </si>
  <si>
    <t> thanups77@gmail.com</t>
  </si>
  <si>
    <t>Sahasra Electronics pvt ltd</t>
  </si>
  <si>
    <t>Infrastructure Engineer</t>
  </si>
  <si>
    <t>H8242600</t>
  </si>
  <si>
    <t>Tabrez Shaikh</t>
  </si>
  <si>
    <t>shaiktabrezin@gmail.com</t>
  </si>
  <si>
    <t>Adecco India Pvt Ltd</t>
  </si>
  <si>
    <t>Haribabu Pamarthi</t>
  </si>
  <si>
    <t>haribabup.rm@gmail.com</t>
  </si>
  <si>
    <t>UAT Automation</t>
  </si>
  <si>
    <t>Sriprasad R</t>
  </si>
  <si>
    <t>sriprasadkoushik.r@gmail.com</t>
  </si>
  <si>
    <t>Gemsource pvt ltd</t>
  </si>
  <si>
    <t>Monapriya S</t>
  </si>
  <si>
    <t>monapriya386@gmail.com</t>
  </si>
  <si>
    <t>J P Morgan Chase and Co</t>
  </si>
  <si>
    <t>Aequor</t>
  </si>
  <si>
    <t>Java,Spring,JSP,Apache,Tomcat,SOAP/REST</t>
  </si>
  <si>
    <t>Moksha Yarva</t>
  </si>
  <si>
    <t>mokshay89@gmail.com</t>
  </si>
  <si>
    <t> JMR Infotech</t>
  </si>
  <si>
    <t>11 LPA</t>
  </si>
  <si>
    <t>Arjun Nagarajan</t>
  </si>
  <si>
    <t>arjunnagarajans94@gmail.com</t>
  </si>
  <si>
    <t>Perficient India Pvt Ltd</t>
  </si>
  <si>
    <t>DTJP00028343</t>
  </si>
  <si>
    <t>Sreekar Gantyala</t>
  </si>
  <si>
    <t>sreekargantyala@gmail.com</t>
  </si>
  <si>
    <t>Mindchipps Consulting</t>
  </si>
  <si>
    <t>30 days(Neg to 20days)</t>
  </si>
  <si>
    <t>Sai Kiran</t>
  </si>
  <si>
    <t>saibashettiqa@gmail.com</t>
  </si>
  <si>
    <t>Quadient Technologies Pvt.Ltd</t>
  </si>
  <si>
    <t xml:space="preserve">RPA Developer </t>
  </si>
  <si>
    <t>RPA Developer with UiPath</t>
  </si>
  <si>
    <t>Muniprasad C</t>
  </si>
  <si>
    <t>7975073042/9949381885</t>
  </si>
  <si>
    <t xml:space="preserve">muniprasadc1993@gmail.com </t>
  </si>
  <si>
    <t>4.3 Years</t>
  </si>
  <si>
    <t xml:space="preserve">Gvs infotec pvt ltd </t>
  </si>
  <si>
    <t>S.Venkata Narayana</t>
  </si>
  <si>
    <t>8500618335/8333038812</t>
  </si>
  <si>
    <t>venkysandireddy989@gmail.com</t>
  </si>
  <si>
    <t>Innominds Busineess Technologies Pvt ltd</t>
  </si>
  <si>
    <t>(Holding offer 8LPA)</t>
  </si>
  <si>
    <t>Offer declined</t>
  </si>
  <si>
    <t xml:space="preserve">B. Naga Mohan Reddy </t>
  </si>
  <si>
    <t>9963579354/7036004305</t>
  </si>
  <si>
    <t xml:space="preserve">reddynagamohan53@gmail.com                                             </t>
  </si>
  <si>
    <t xml:space="preserve">Epsilon </t>
  </si>
  <si>
    <t>B N SAINATH</t>
  </si>
  <si>
    <t>99667 15372</t>
  </si>
  <si>
    <t>bssainath95@gmail.com</t>
  </si>
  <si>
    <t>Elite Crest Techonologies India pvt lmt</t>
  </si>
  <si>
    <t xml:space="preserve">MS Power BI Developer </t>
  </si>
  <si>
    <t>Harish M</t>
  </si>
  <si>
    <t>ckblharish@gmail.com</t>
  </si>
  <si>
    <t>Cargill Business Services</t>
  </si>
  <si>
    <t>(Holding offer 18LPA)</t>
  </si>
  <si>
    <t>Hareesha M</t>
  </si>
  <si>
    <t>9986084388/9986084399</t>
  </si>
  <si>
    <t>pbi.hareesha@gmail.com</t>
  </si>
  <si>
    <t>Brainysys Technologies</t>
  </si>
  <si>
    <t>LWD:9/03/22</t>
  </si>
  <si>
    <t>MYLARALINGAPPA</t>
  </si>
  <si>
    <t>9538989851/9844391645</t>
  </si>
  <si>
    <t>mylaralingappa10689@gmail.com</t>
  </si>
  <si>
    <t>Zebra Technologies</t>
  </si>
  <si>
    <t>LWD: 4/03/22</t>
  </si>
  <si>
    <t>SANDHYA</t>
  </si>
  <si>
    <t>9390394681/8639493627</t>
  </si>
  <si>
    <t>sandhyasnga@gmail.com</t>
  </si>
  <si>
    <t>DelaPlex Software</t>
  </si>
  <si>
    <t>LWD:18/03/22(neg 10days)</t>
  </si>
  <si>
    <t xml:space="preserve">Rajasekhar Poonati </t>
  </si>
  <si>
    <t>rajapoonati8@gmail.com</t>
  </si>
  <si>
    <t>(Holding offer 14LPA)</t>
  </si>
  <si>
    <t>Suneetha R</t>
  </si>
  <si>
    <t>rayavarapusunitha94@gmail.com</t>
  </si>
  <si>
    <t>Vani Sripathi</t>
  </si>
  <si>
    <t>6305688591/9949495501</t>
  </si>
  <si>
    <t>vanisurender34@gmail.com</t>
  </si>
  <si>
    <t>Promaestro Techsource</t>
  </si>
  <si>
    <t>(Holding offer 7.5LPA)</t>
  </si>
  <si>
    <t>D Nagaraju</t>
  </si>
  <si>
    <t>8309300525/6301044122</t>
  </si>
  <si>
    <t>nagaraju.ramakrishnappa1@gmail.com</t>
  </si>
  <si>
    <t>Java/J2ee,Spring Boot, Core java</t>
  </si>
  <si>
    <t>S. Pavan Kumar</t>
  </si>
  <si>
    <t>pavankalyansangati098@gmail.com</t>
  </si>
  <si>
    <t>2.1 years</t>
  </si>
  <si>
    <t>Rapidsoft Technologies</t>
  </si>
  <si>
    <t>LWD 25/02/20222</t>
  </si>
  <si>
    <t>Kadapa</t>
  </si>
  <si>
    <t>Holding an offer of 7.5 lpa</t>
  </si>
  <si>
    <t>H213003</t>
  </si>
  <si>
    <t>Pratyush panigrahy</t>
  </si>
  <si>
    <t>ppanigrahy.dev@gmail.com</t>
  </si>
  <si>
    <t>Holding an offer in hand</t>
  </si>
  <si>
    <t>JAVA/J2EE</t>
  </si>
  <si>
    <t>APACE TOMCAT</t>
  </si>
  <si>
    <t>Ajay Kumar Viyyapu</t>
  </si>
  <si>
    <t>ajaykumarv1@gmail.com</t>
  </si>
  <si>
    <t>6.5 yr</t>
  </si>
  <si>
    <t>happiest minds</t>
  </si>
  <si>
    <t>10,00,000</t>
  </si>
  <si>
    <t xml:space="preserve">ELWD : 04/03/22 </t>
  </si>
  <si>
    <t>Sukanya</t>
  </si>
  <si>
    <t>mailatsuhan@gmail.com</t>
  </si>
  <si>
    <t>8 YR</t>
  </si>
  <si>
    <t>CONDUENT</t>
  </si>
  <si>
    <t>8,40,000</t>
  </si>
  <si>
    <t>19,00,000</t>
  </si>
  <si>
    <r>
      <t>ELWD : </t>
    </r>
    <r>
      <rPr>
        <sz val="9"/>
        <color rgb="FF333333"/>
        <rFont val="Arial"/>
        <family val="2"/>
      </rPr>
      <t>04/04/22 CAN JOIN EARLY</t>
    </r>
  </si>
  <si>
    <t>Mahendra Das</t>
  </si>
  <si>
    <t>5.6 yr</t>
  </si>
  <si>
    <r>
      <t> </t>
    </r>
    <r>
      <rPr>
        <sz val="9"/>
        <color rgb="FF666666"/>
        <rFont val="Arial"/>
        <family val="2"/>
      </rPr>
      <t>Capgemin</t>
    </r>
  </si>
  <si>
    <t>7,00,000</t>
  </si>
  <si>
    <t>14,00,00</t>
  </si>
  <si>
    <r>
      <t>ELWD : </t>
    </r>
    <r>
      <rPr>
        <sz val="9"/>
        <color rgb="FF333333"/>
        <rFont val="Arial"/>
        <family val="2"/>
      </rPr>
      <t>30/03/22 </t>
    </r>
  </si>
  <si>
    <t>Pradeep kosithi</t>
  </si>
  <si>
    <t>koshthipradeep@gmail.com</t>
  </si>
  <si>
    <r>
      <t> </t>
    </r>
    <r>
      <rPr>
        <sz val="9"/>
        <color rgb="FF666666"/>
        <rFont val="Arial"/>
        <family val="2"/>
      </rPr>
      <t>Infosys </t>
    </r>
  </si>
  <si>
    <t>8,70,000</t>
  </si>
  <si>
    <r>
      <t>ELWD : </t>
    </r>
    <r>
      <rPr>
        <sz val="9"/>
        <color rgb="FF333333"/>
        <rFont val="Arial"/>
        <family val="2"/>
      </rPr>
      <t>29/03/22</t>
    </r>
  </si>
  <si>
    <t>Java/J2EE,Springboot,Microservices,Development and Support Experience</t>
  </si>
  <si>
    <t>Narendar Reddy A</t>
  </si>
  <si>
    <t>narendhar.java1n@gmail.com</t>
  </si>
  <si>
    <t>ntellect Design Arena</t>
  </si>
  <si>
    <t>9,00,000</t>
  </si>
  <si>
    <t>LWD-22/3/2022</t>
  </si>
  <si>
    <t>Umesh</t>
  </si>
  <si>
    <t>umesh.km2002@gmail.com</t>
  </si>
  <si>
    <t>mphasis</t>
  </si>
  <si>
    <t>8,50,000</t>
  </si>
  <si>
    <t>22,00,000[offer 20]</t>
  </si>
  <si>
    <r>
      <t> </t>
    </r>
    <r>
      <rPr>
        <sz val="9"/>
        <color rgb="FF666666"/>
        <rFont val="Arial"/>
        <family val="2"/>
      </rPr>
      <t>ELWD : </t>
    </r>
    <r>
      <rPr>
        <sz val="9"/>
        <color rgb="FF333333"/>
        <rFont val="Arial"/>
        <family val="2"/>
      </rPr>
      <t>05/03/22 )</t>
    </r>
  </si>
  <si>
    <t>Sandeep Kasula</t>
  </si>
  <si>
    <t>sandeep.cmc007@gmail.com</t>
  </si>
  <si>
    <t>10 yr</t>
  </si>
  <si>
    <t>8,80,000</t>
  </si>
  <si>
    <r>
      <t>ELWD : </t>
    </r>
    <r>
      <rPr>
        <sz val="9"/>
        <color rgb="FF333333"/>
        <rFont val="Arial"/>
        <family val="2"/>
      </rPr>
      <t>24/03/22 </t>
    </r>
  </si>
  <si>
    <t>Java selenium</t>
  </si>
  <si>
    <t>Anjaneyulu Venna</t>
  </si>
  <si>
    <t>ennaa56@gmail.com</t>
  </si>
  <si>
    <t>2.6 years</t>
  </si>
  <si>
    <t>AGON IT SOLUTIONS</t>
  </si>
  <si>
    <t>Tanuja Sai</t>
  </si>
  <si>
    <t>Thanujasai28@gmail.com</t>
  </si>
  <si>
    <t>1.8 years</t>
  </si>
  <si>
    <t>Arkin Systems</t>
  </si>
  <si>
    <t>Holds offer of 8Lpa</t>
  </si>
  <si>
    <t>Profilr shared</t>
  </si>
  <si>
    <t>Jakkula pujitha</t>
  </si>
  <si>
    <t>jpujitha49@gmail.com</t>
  </si>
  <si>
    <t>capgemini</t>
  </si>
  <si>
    <t> 98183339</t>
  </si>
  <si>
    <t>Suresh Babu</t>
  </si>
  <si>
    <t>konganisureshbabu@gmail.com</t>
  </si>
  <si>
    <t>3.1 yrs</t>
  </si>
  <si>
    <t>Java,Spring,Servlets/JSP on Apache Tomcat,SOAP/REST</t>
  </si>
  <si>
    <t>Anand Hubballi</t>
  </si>
  <si>
    <t>anandhubballi1054@gmail.com</t>
  </si>
  <si>
    <t>2 yrs</t>
  </si>
  <si>
    <t>CRG Solutions</t>
  </si>
  <si>
    <t>Immediate Joiner ,10 Days left LWD-4.03.22</t>
  </si>
  <si>
    <t>C#.Net,.NET Core,MS SQL Server,API Development cum Documentation</t>
  </si>
  <si>
    <t>Ammisetty Anusha</t>
  </si>
  <si>
    <t>anushaammisetty96@gmail.com</t>
  </si>
  <si>
    <t>sarath chandra</t>
  </si>
  <si>
    <t>sarathgoud8@gmail.com</t>
  </si>
  <si>
    <t>Anblicks</t>
  </si>
  <si>
    <t>offer of 8 LPA</t>
  </si>
  <si>
    <t>Arun Kumar Patnana</t>
  </si>
  <si>
    <t>arunpatnana.reach@gmail.com</t>
  </si>
  <si>
    <t>3.6 years</t>
  </si>
  <si>
    <t>Dhatri Info Solutions</t>
  </si>
  <si>
    <t>25 days</t>
  </si>
  <si>
    <t>Telangana</t>
  </si>
  <si>
    <t>offer of 6.5 LPA</t>
  </si>
  <si>
    <t>RPA Developer with UI Path, Java knolwledge</t>
  </si>
  <si>
    <t>Venkata Sri Harsha</t>
  </si>
  <si>
    <t>888-588-1184</t>
  </si>
  <si>
    <t>codewithharsha@gmail.com</t>
  </si>
  <si>
    <t>Lince Soft Solutions</t>
  </si>
  <si>
    <t>20 days</t>
  </si>
  <si>
    <t>Veeravalli Bhavani Datta</t>
  </si>
  <si>
    <t>dattaveeravalli423@gmail.com</t>
  </si>
  <si>
    <t>3.4 years</t>
  </si>
  <si>
    <t>Keysoft Infotech Solutions Pvt Ltd</t>
  </si>
  <si>
    <t>lwd 25th feb</t>
  </si>
  <si>
    <t>Vasu Chamidiboina</t>
  </si>
  <si>
    <t>vasuch49@gmail.com</t>
  </si>
  <si>
    <t>3.5 years</t>
  </si>
  <si>
    <t>Tata Consultancy Services (TCS)</t>
  </si>
  <si>
    <t>LWD 1 march</t>
  </si>
  <si>
    <t>THOTA SAI PEERAIAH</t>
  </si>
  <si>
    <t>saipeeraiaht@gmail.com</t>
  </si>
  <si>
    <t>3.4 Years</t>
  </si>
  <si>
    <t>Ananth</t>
  </si>
  <si>
    <t>kodhathala subba reddy</t>
  </si>
  <si>
    <t>subbareddy7152@gmail.com</t>
  </si>
  <si>
    <t>Stantor Technologies Pvt Ltd</t>
  </si>
  <si>
    <t>SARIKA YERRAM</t>
  </si>
  <si>
    <t>gollasarikayadav@gmail.com</t>
  </si>
  <si>
    <t>2 + Years</t>
  </si>
  <si>
    <t>Iscribe Software Solutions Pvt Ltd</t>
  </si>
  <si>
    <t>H8027863</t>
  </si>
  <si>
    <t>UDAY KUMAR</t>
  </si>
  <si>
    <t>udaykumar16041992@gmail.com</t>
  </si>
  <si>
    <t>Dot Net Developer</t>
  </si>
  <si>
    <t>TumulaSoujanya</t>
  </si>
  <si>
    <t>soujanyatumula@gmail.com</t>
  </si>
  <si>
    <t>Inditek's poineer solutions</t>
  </si>
  <si>
    <t>C#.NET,.NET Core,Angular4,Oracle 12C,19C,PCF</t>
  </si>
  <si>
    <t>Naga Sunitha K</t>
  </si>
  <si>
    <t>nsunitha.konduru@gmail.com</t>
  </si>
  <si>
    <t>Destar Consultancy Pvt Ltd</t>
  </si>
  <si>
    <t xml:space="preserve">25 days </t>
  </si>
  <si>
    <t>offer of 14 LPA</t>
  </si>
  <si>
    <t>5-8y C#.NET,.NET Core,Angular4,Oracle 12C,19C,PCF</t>
  </si>
  <si>
    <t>Sangeeta</t>
  </si>
  <si>
    <t>jiyak0104@gmail.com</t>
  </si>
  <si>
    <t>Tollplus India Private Limited</t>
  </si>
  <si>
    <t>30days(negotiable upto 20days)</t>
  </si>
  <si>
    <t>Madhya Pradesh</t>
  </si>
  <si>
    <t>Vijay Kumar</t>
  </si>
  <si>
    <t>vijaykmr921@gmail.com</t>
  </si>
  <si>
    <t>Venkata Sai agency</t>
  </si>
  <si>
    <t>offer of 5.4 lpa</t>
  </si>
  <si>
    <t>Paras Saxena</t>
  </si>
  <si>
    <t>saxenaparas28@gmail.com</t>
  </si>
  <si>
    <t>Chetu Inc.</t>
  </si>
  <si>
    <t>LWD 10 march</t>
  </si>
  <si>
    <t>5-8y Oracle DBA with MongoDB</t>
  </si>
  <si>
    <t>KIRUBA S</t>
  </si>
  <si>
    <t>kiru25infotech@gmail.com</t>
  </si>
  <si>
    <t>WIPRO</t>
  </si>
  <si>
    <t>LWD-4 MARCH</t>
  </si>
  <si>
    <t>DHARMENDRA SINGH RATHOD</t>
  </si>
  <si>
    <t>dsrathod26@gmail.com</t>
  </si>
  <si>
    <t>Techno sphere it solution pvt LTD</t>
  </si>
  <si>
    <t>IMMEDIATE JOINER</t>
  </si>
  <si>
    <t>Anil Kumar Angirekula</t>
  </si>
  <si>
    <t>anilkumarangirekula@gmail.com</t>
  </si>
  <si>
    <t>6.9 Years</t>
  </si>
  <si>
    <t>CallHealth Services Pvt Ltd</t>
  </si>
  <si>
    <t>KISHOREKUMAR J</t>
  </si>
  <si>
    <t>Kishore.fredo@gmail.com</t>
  </si>
  <si>
    <t>Wells Fargo C</t>
  </si>
  <si>
    <t>Shailendra Singh</t>
  </si>
  <si>
    <t>er.shailu.singh@gmail.com</t>
  </si>
  <si>
    <t>core-3years,Angular-3years</t>
  </si>
  <si>
    <t xml:space="preserve">Eras </t>
  </si>
  <si>
    <t>Activeky looking for change</t>
  </si>
  <si>
    <t xml:space="preserve">Rohit Singh                                          </t>
  </si>
  <si>
    <t xml:space="preserve">rohitlsingh@rediffmail.com         </t>
  </si>
  <si>
    <t>core-4years,Angular-6years</t>
  </si>
  <si>
    <t>l&amp;t</t>
  </si>
  <si>
    <t>Java/J2EE,Core Java,Spring Boot</t>
  </si>
  <si>
    <t>Diwakar DK</t>
  </si>
  <si>
    <t>diwakarinfo98@gmail.com</t>
  </si>
  <si>
    <t>2Years</t>
  </si>
  <si>
    <t xml:space="preserve">V2M technologies </t>
  </si>
  <si>
    <t>30Days (Nego upto 20Days)</t>
  </si>
  <si>
    <t>Kumara Swamy. J</t>
  </si>
  <si>
    <t>kumaraswamyjagadala@gmail.com</t>
  </si>
  <si>
    <t>HDAO Infosystems</t>
  </si>
  <si>
    <t>CSNP(LWD 1st March)</t>
  </si>
  <si>
    <t>Abhishek KM</t>
  </si>
  <si>
    <t>abhishekkalasa96@gmail.com</t>
  </si>
  <si>
    <t>2.3Years</t>
  </si>
  <si>
    <t>ASM Technologies</t>
  </si>
  <si>
    <t>30Days</t>
  </si>
  <si>
    <t>Mayuri Parkhi</t>
  </si>
  <si>
    <t>mayuriparkhi12@gmail.com</t>
  </si>
  <si>
    <t>1.2yrs</t>
  </si>
  <si>
    <t>2.1lpa</t>
  </si>
  <si>
    <t>lwd-6 March</t>
  </si>
  <si>
    <t>MANOJKUMAR</t>
  </si>
  <si>
    <t>91 6300606585</t>
  </si>
  <si>
    <t>manojkumard9293174@gmail.com</t>
  </si>
  <si>
    <t>1+YEARS</t>
  </si>
  <si>
    <t>MICROLAND</t>
  </si>
  <si>
    <t>3LPA</t>
  </si>
  <si>
    <t>4.5LPA</t>
  </si>
  <si>
    <t>rajeshdharam995@gmail.com</t>
  </si>
  <si>
    <t>2.7LPA</t>
  </si>
  <si>
    <t>4LPA</t>
  </si>
  <si>
    <t>LWD-12 MARCH</t>
  </si>
  <si>
    <t>Manual Tesing, QA</t>
  </si>
  <si>
    <t>Manual Tesing, QA, Web Application Testing</t>
  </si>
  <si>
    <t>Neha kumari</t>
  </si>
  <si>
    <t>nehajoya281295@gmail.com</t>
  </si>
  <si>
    <t>1.6Yrs</t>
  </si>
  <si>
    <t>Infosys Pvt. Ltd</t>
  </si>
  <si>
    <t>Client Slot Awaited</t>
  </si>
  <si>
    <t>Gangavarapu Vengaiah</t>
  </si>
  <si>
    <t>vengaiah546@gmail.com</t>
  </si>
  <si>
    <t>Ags Infotech</t>
  </si>
  <si>
    <t>H3049811</t>
  </si>
  <si>
    <t>Abdul Khaleq</t>
  </si>
  <si>
    <t>abkhaleq.manuu@gmail.com</t>
  </si>
  <si>
    <t>Maulana Azad National Urdu University</t>
  </si>
  <si>
    <t>Selva</t>
  </si>
  <si>
    <t>Java Fullstack Developer</t>
  </si>
  <si>
    <t>SELVENDHIRAN. R</t>
  </si>
  <si>
    <t>16.3 Years</t>
  </si>
  <si>
    <t>CGI Pvt ltd</t>
  </si>
  <si>
    <t>15/05/2022</t>
  </si>
  <si>
    <t>Bhargavi Poojari </t>
  </si>
  <si>
    <t>7022286069/9701970254</t>
  </si>
  <si>
    <t>pbhargavi6069@gmail.com</t>
  </si>
  <si>
    <t>OnPassive</t>
  </si>
  <si>
    <t>C#.Net,.NET Core,MS SQL Server</t>
  </si>
  <si>
    <t>Venkatachalapathi S</t>
  </si>
  <si>
    <t>svenkatsrkv@gmail.com</t>
  </si>
  <si>
    <t>Apta Solutions</t>
  </si>
  <si>
    <t>LWD:31/03/22</t>
  </si>
  <si>
    <t>Sharath kette</t>
  </si>
  <si>
    <t>6302883145/8328240151</t>
  </si>
  <si>
    <t>sharath.kette@gmail.com</t>
  </si>
  <si>
    <t>LWD:8/03/22</t>
  </si>
  <si>
    <t>Jagadeeshwaran V</t>
  </si>
  <si>
    <t>jagadeeshwaran13jan@gmail.com</t>
  </si>
  <si>
    <t>5.7  Years</t>
  </si>
  <si>
    <t>Optimum InfoSystem Private Limited</t>
  </si>
  <si>
    <t>(Holding offer 16LPA)</t>
  </si>
  <si>
    <t>Vani Narayan Jadhav</t>
  </si>
  <si>
    <t>8792162885/6362782377</t>
  </si>
  <si>
    <t>vanijadhav2010@gmail.com</t>
  </si>
  <si>
    <t>LWD:14/03/22</t>
  </si>
  <si>
    <t>(Holding offer 14.5LPA)</t>
  </si>
  <si>
    <t>Sudheer Kumar</t>
  </si>
  <si>
    <t>8008391056/9491043101</t>
  </si>
  <si>
    <t>sudheerkumar.k996@gmail.com</t>
  </si>
  <si>
    <t xml:space="preserve">InterTRUSTGROUPVITEOS Pvt Ltd </t>
  </si>
  <si>
    <t>UI Developer with React,Angular,UI using HTML,Bootstrap,CSS,Jquery,Java Script</t>
  </si>
  <si>
    <t>Pranidhi Maringanti</t>
  </si>
  <si>
    <t>pranidhimar@gmail.com</t>
  </si>
  <si>
    <t> B4b It Solutions Pvt Ltd</t>
  </si>
  <si>
    <t>8-12y Oracle EBS Technical Consultant</t>
  </si>
  <si>
    <t>THIRUMALARAO</t>
  </si>
  <si>
    <t>thirumal119@gmail.com</t>
  </si>
  <si>
    <t>11Yrs</t>
  </si>
  <si>
    <t>Tieto India Pvt Ltd Pun</t>
  </si>
  <si>
    <t>SALEEM BASHA</t>
  </si>
  <si>
    <t>saleembasha.shajahan@gmail.com</t>
  </si>
  <si>
    <t>9Yrs</t>
  </si>
  <si>
    <t>abel Ali Free Zone</t>
  </si>
  <si>
    <t>Syed Omar Mukthar</t>
  </si>
  <si>
    <t>smukthar119@gmail.com</t>
  </si>
  <si>
    <t>2.5years</t>
  </si>
  <si>
    <t xml:space="preserve">Sisense info Technology </t>
  </si>
  <si>
    <t>March-18th</t>
  </si>
  <si>
    <t>Sangeetha S</t>
  </si>
  <si>
    <t>sangeethap1911@gmail.com</t>
  </si>
  <si>
    <t>LWD:24th March</t>
  </si>
  <si>
    <t>5-8y Informatica Data Quality</t>
  </si>
  <si>
    <t>SATISH KUMAR KUNCHE</t>
  </si>
  <si>
    <t>satishaayog@gmail.com</t>
  </si>
  <si>
    <t>4+years</t>
  </si>
  <si>
    <t>AGS INFOTECH LTD</t>
  </si>
  <si>
    <t>30 DAYS(Neg 15 Days)</t>
  </si>
  <si>
    <t>5-8y C#.NET,.NET Core,MVC,Web Services</t>
  </si>
  <si>
    <t>Manisha Reddy.P</t>
  </si>
  <si>
    <t>manisha.peesari@gmail.com</t>
  </si>
  <si>
    <t>Bizgaze pvt ltd</t>
  </si>
  <si>
    <t>Satyam K</t>
  </si>
  <si>
    <t>satyam.komara123@gmail.com</t>
  </si>
  <si>
    <t>5+years</t>
  </si>
  <si>
    <t>LWD-22 MARCH</t>
  </si>
  <si>
    <t>Java , J2EE</t>
  </si>
  <si>
    <t>Prathap reddy</t>
  </si>
  <si>
    <t>5.9 YR</t>
  </si>
  <si>
    <t>TM</t>
  </si>
  <si>
    <t>LWD 21/3/2022</t>
  </si>
  <si>
    <t>Neha Pnadey</t>
  </si>
  <si>
    <t>neha96pandey69@gmail.com</t>
  </si>
  <si>
    <t>5.6 YR</t>
  </si>
  <si>
    <t>INFOSYS</t>
  </si>
  <si>
    <r>
      <t>ELWD : </t>
    </r>
    <r>
      <rPr>
        <sz val="9"/>
        <color rgb="FF333333"/>
        <rFont val="Arial"/>
        <family val="2"/>
      </rPr>
      <t>28/03/22 </t>
    </r>
  </si>
  <si>
    <t>L1 Select, Rd 2 to be scheduled.</t>
  </si>
  <si>
    <t>Balakrishna</t>
  </si>
  <si>
    <t>balakrishna.vn@gmail.com</t>
  </si>
  <si>
    <t>7 yr</t>
  </si>
  <si>
    <t>tcs</t>
  </si>
  <si>
    <t>ELWD : 30/03/22</t>
  </si>
  <si>
    <t xml:space="preserve">Shashidhar Rao </t>
  </si>
  <si>
    <t>shashidhara.viru@gmail.com</t>
  </si>
  <si>
    <t>infogain</t>
  </si>
  <si>
    <t>immedaite</t>
  </si>
  <si>
    <t>8-12y Full Stack Testing,Automation Testing,UX/API Layer,SQL</t>
  </si>
  <si>
    <t>Automation Test Lead</t>
  </si>
  <si>
    <t>L776027</t>
  </si>
  <si>
    <t>SHRUTI PATIL</t>
  </si>
  <si>
    <t xml:space="preserve">shruti.patil12@gmail.com </t>
  </si>
  <si>
    <t>QA Shack</t>
  </si>
  <si>
    <t xml:space="preserve">Immediate Joiner </t>
  </si>
  <si>
    <t xml:space="preserve">Lalitech India Pvt Ltd </t>
  </si>
  <si>
    <t>CSNP [LWD 15-3-22]</t>
  </si>
  <si>
    <t>Looking for immediate opportunity</t>
  </si>
  <si>
    <t>Anand Pralhad Tikar</t>
  </si>
  <si>
    <t>anandpt221@gmail.com</t>
  </si>
  <si>
    <t>CSNP [first week of april]</t>
  </si>
  <si>
    <t>UI Developer</t>
  </si>
  <si>
    <t>L311915</t>
  </si>
  <si>
    <t>Siddharth</t>
  </si>
  <si>
    <t>shahi.siddharth.se@gmail.com</t>
  </si>
  <si>
    <t>Lwd Mar 18th</t>
  </si>
  <si>
    <t>Sunil Kumar</t>
  </si>
  <si>
    <t>sunil.vasavi79@gmail.com</t>
  </si>
  <si>
    <t xml:space="preserve">NET ,MS SQL Server,API </t>
  </si>
  <si>
    <t>KRANTHI ARITHOTI</t>
  </si>
  <si>
    <t>8978710144/8555831683</t>
  </si>
  <si>
    <t>kranthigrace7@gmail.com</t>
  </si>
  <si>
    <t>Visvi Info Pvt Ltd</t>
  </si>
  <si>
    <t> 93932521</t>
  </si>
  <si>
    <r>
      <t>RPA,</t>
    </r>
    <r>
      <rPr>
        <sz val="11"/>
        <color theme="1"/>
        <rFont val="Calibri"/>
        <family val="2"/>
      </rPr>
      <t xml:space="preserve"> Automation Anywhere,UiPath</t>
    </r>
  </si>
  <si>
    <t>RPA Developer</t>
  </si>
  <si>
    <t>SATEESH KUMAR K C</t>
  </si>
  <si>
    <t>8722115353/9606740781</t>
  </si>
  <si>
    <t>sateesh.kcs@gmail.com</t>
  </si>
  <si>
    <t>93932521 </t>
  </si>
  <si>
    <t>Sudhanshu Mahalle</t>
  </si>
  <si>
    <t>8007029428/8087282005</t>
  </si>
  <si>
    <t>sudhanshu_mahalle@rediff.com</t>
  </si>
  <si>
    <t>Fiserv India Pvt. Ltd.</t>
  </si>
  <si>
    <t>LWD:25/03/22</t>
  </si>
  <si>
    <t>Paritosh Mishra</t>
  </si>
  <si>
    <t>paritosh.iemk@gmail.com</t>
  </si>
  <si>
    <t>Lwd Mar 25th</t>
  </si>
  <si>
    <t>Holding an offer of 20Lpa, Java -10yrs/SpringBoot -4yrs/Kafka - 4yrs /Data Modeling - 10yrs</t>
  </si>
  <si>
    <t>H2395455</t>
  </si>
  <si>
    <t>Niteesh Halyalkar</t>
  </si>
  <si>
    <t>niteesh.vh135@gmail.com</t>
  </si>
  <si>
    <t>Alopa Infotech</t>
  </si>
  <si>
    <t>Ritika Agrawal</t>
  </si>
  <si>
    <t>ritikaagr028@gmail.com</t>
  </si>
  <si>
    <t>Holding an offer for 12.5 LPA Fixed</t>
  </si>
  <si>
    <t>Rounak Amaragol</t>
  </si>
  <si>
    <t>rounakamaragol7@gmail.com</t>
  </si>
  <si>
    <t>LWD:15.03/22</t>
  </si>
  <si>
    <t>Susmitha.N</t>
  </si>
  <si>
    <t>7680941681/9652371375</t>
  </si>
  <si>
    <t>susmithadotnet77@gmail.com</t>
  </si>
  <si>
    <t>Subhra surajeeta Pradhan</t>
  </si>
  <si>
    <t>7978973153/7377820855</t>
  </si>
  <si>
    <t>subhrasurajeetapradhan5@gmail.com</t>
  </si>
  <si>
    <t>Enigma</t>
  </si>
  <si>
    <t>Goa</t>
  </si>
  <si>
    <t>8179635289/8919772360</t>
  </si>
  <si>
    <t>Net core angular</t>
  </si>
  <si>
    <t>Sathiyamoorthi M</t>
  </si>
  <si>
    <t>msathyamoorthimca@gmail.com</t>
  </si>
  <si>
    <t>9.10years</t>
  </si>
  <si>
    <t>cognizant</t>
  </si>
  <si>
    <t>LWD-March 4th</t>
  </si>
  <si>
    <t>offer in hand-25lpa/Fixed-23lpa</t>
  </si>
  <si>
    <t>94924818/82536069</t>
  </si>
  <si>
    <t>ASHISH SARASWAT</t>
  </si>
  <si>
    <t>asaraswat1991@gmail.com</t>
  </si>
  <si>
    <t>Covalence Digital</t>
  </si>
  <si>
    <t>Shashidhar Sutari</t>
  </si>
  <si>
    <t>bblue0285@gmail.com</t>
  </si>
  <si>
    <t>Legato healthcare</t>
  </si>
  <si>
    <t>90days</t>
  </si>
  <si>
    <t>(Holding offer 20LPA)</t>
  </si>
  <si>
    <t>Anupam Gupta </t>
  </si>
  <si>
    <t>anupam.gupta092@gmail.com</t>
  </si>
  <si>
    <t>10.4 Years</t>
  </si>
  <si>
    <t>LWD:8/04/22</t>
  </si>
  <si>
    <t>5-8y Informatica Data Quality/Informatica Power Center,SQL,Teradata,Greenplum,Oracle</t>
  </si>
  <si>
    <t>ScreeninG IP</t>
  </si>
  <si>
    <t>Baktha kumar</t>
  </si>
  <si>
    <t xml:space="preserve">BAKTHA.BHARANI@GMAI L.COM </t>
  </si>
  <si>
    <t>Freelancer</t>
  </si>
  <si>
    <t>8y+ Java,IBM MDM Tool - IBM Infosphere,PLSQL</t>
  </si>
  <si>
    <t>IBM MDM</t>
  </si>
  <si>
    <t>Pankaj Kumar</t>
  </si>
  <si>
    <t>pankajsrivastava1011@gmail.com</t>
  </si>
  <si>
    <t>30 days negotiable and in probation</t>
  </si>
  <si>
    <t>in probation period, was hired for a development role but provided with admin work hence looking for change</t>
  </si>
  <si>
    <t>Java/j2ee</t>
  </si>
  <si>
    <t>Rohit Kumar</t>
  </si>
  <si>
    <t>rohitsingh0033@gmail.com</t>
  </si>
  <si>
    <r>
      <t>t </t>
    </r>
    <r>
      <rPr>
        <sz val="9"/>
        <color rgb="FF666666"/>
        <rFont val="Arial"/>
        <family val="2"/>
      </rPr>
      <t>Harman Connected Services</t>
    </r>
  </si>
  <si>
    <t>21,00,000</t>
  </si>
  <si>
    <t>ELWD : 2/04/22</t>
  </si>
  <si>
    <t>Raj Kumar keshri</t>
  </si>
  <si>
    <t>rajkeshri831@gmail.com</t>
  </si>
  <si>
    <t>Infosys T</t>
  </si>
  <si>
    <t>ELWD : 27/04/22 NEGOTIABLE</t>
  </si>
  <si>
    <t>Apache tomcat</t>
  </si>
  <si>
    <t>Mutteppa kalloli</t>
  </si>
  <si>
    <t>mutteppa.kalloli@gmail.com</t>
  </si>
  <si>
    <r>
      <t> </t>
    </r>
    <r>
      <rPr>
        <sz val="9"/>
        <color rgb="FF666666"/>
        <rFont val="Arial"/>
        <family val="2"/>
      </rPr>
      <t>ELWD : </t>
    </r>
    <r>
      <rPr>
        <sz val="9"/>
        <color rgb="FF333333"/>
        <rFont val="Arial"/>
        <family val="2"/>
      </rPr>
      <t>17/03/22</t>
    </r>
  </si>
  <si>
    <t xml:space="preserve">Vinod Kumar </t>
  </si>
  <si>
    <t>8,30,000</t>
  </si>
  <si>
    <r>
      <t>ELWD : </t>
    </r>
    <r>
      <rPr>
        <sz val="9"/>
        <color rgb="FF333333"/>
        <rFont val="Arial"/>
        <family val="2"/>
      </rPr>
      <t>16/04/22 NEGOTIABLE</t>
    </r>
  </si>
  <si>
    <t>H7647986</t>
  </si>
  <si>
    <t>Deepa Bhatkande</t>
  </si>
  <si>
    <t>deepamore.2008@gmail.com</t>
  </si>
  <si>
    <t>Techprise Solutions</t>
  </si>
  <si>
    <t>2lpa</t>
  </si>
  <si>
    <t>4.5lpa</t>
  </si>
  <si>
    <t>5-8y Java/J2EE,Spring Boot,Hibernate,Restful Services,JUnit</t>
  </si>
  <si>
    <t xml:space="preserve">Java+SB+Hibernate+Restfull </t>
  </si>
  <si>
    <t>Santhosh kumar k</t>
  </si>
  <si>
    <t>sandysanthosh101@gmail.com</t>
  </si>
  <si>
    <t>CSNP [LWD 8-4-22]</t>
  </si>
  <si>
    <t>Holding an offer for 11 LPA Fixed</t>
  </si>
  <si>
    <t>Raju Manohar Puyed</t>
  </si>
  <si>
    <t>rajupuyed122@gmail.com</t>
  </si>
  <si>
    <t>E Dictate It Solution Pvt Ltd</t>
  </si>
  <si>
    <t>Cyber Recovery</t>
  </si>
  <si>
    <t>Sathya Sai Gou</t>
  </si>
  <si>
    <t>dammagounisathyasai@gmail.com</t>
  </si>
  <si>
    <t>3.7Years</t>
  </si>
  <si>
    <t>TechNest</t>
  </si>
  <si>
    <t>NAVEENKUMAR.M,</t>
  </si>
  <si>
    <t>naveenkumarmahendran4596@gmail.com.</t>
  </si>
  <si>
    <t>Infinite computer solutions</t>
  </si>
  <si>
    <t>March 16th</t>
  </si>
  <si>
    <t>Holds offer for 18 LPA, 4 years in TSM, Commvault</t>
  </si>
  <si>
    <t xml:space="preserve">3-5y C#.Net,.NET ,MS SQL Server,API </t>
  </si>
  <si>
    <t>Interested with UST AND AVAILABLE ON MONDAY 1pm OR 3pm</t>
  </si>
  <si>
    <t>Md Nadeemuddin Siddiqui</t>
  </si>
  <si>
    <t>nadeem0864@gmail.com</t>
  </si>
  <si>
    <t>Fadelsoft Pvt ltd</t>
  </si>
  <si>
    <t>30 days and negotiable once offered</t>
  </si>
  <si>
    <t>Intesredted with UST and available during the weekends</t>
  </si>
  <si>
    <t>3-5y C#.Net,.NET Core,MS SQL Server,API</t>
  </si>
  <si>
    <t>Adarsh Sharma</t>
  </si>
  <si>
    <t>adarshsharma883@gmail.com</t>
  </si>
  <si>
    <t>SAARC Cases</t>
  </si>
  <si>
    <t>interested in UST and available on Monday after 5PM</t>
  </si>
  <si>
    <t>HARI KRISHNA. Y</t>
  </si>
  <si>
    <t>iamyhk92@gmail.com</t>
  </si>
  <si>
    <t>Holding an offer for 13 LPA and expecting 13 LPA Fixed -available on Monday 3PM - 11AM</t>
  </si>
  <si>
    <t>CSNP [8-March-22]</t>
  </si>
  <si>
    <t>interested with UST Friday [ 1-2PM or 5-5:30PM] and holding an offer for 6LPA</t>
  </si>
  <si>
    <t>Nityo Infotech</t>
  </si>
  <si>
    <t>.Netcore</t>
  </si>
  <si>
    <t>Getha</t>
  </si>
  <si>
    <t>geethasatya07@gmail.com</t>
  </si>
  <si>
    <t>3.8YRS</t>
  </si>
  <si>
    <t>Esmob Technologies</t>
  </si>
  <si>
    <t> ( ELWD : 10/03/22 )</t>
  </si>
  <si>
    <t>Sai sudha rani yanamandra</t>
  </si>
  <si>
    <t>saisudharaniy@gmail.com</t>
  </si>
  <si>
    <t>4.6YRS</t>
  </si>
  <si>
    <t> Next Sphere Technologies</t>
  </si>
  <si>
    <t>( ELWD : 31/03/22 )</t>
  </si>
  <si>
    <t>Vadde Bhaskar</t>
  </si>
  <si>
    <t>vaddebhaskar20@gmail.com</t>
  </si>
  <si>
    <t>4.9YRS</t>
  </si>
  <si>
    <t> ( ELWD : 15/03/22 )</t>
  </si>
  <si>
    <t>Gayathri Dornala</t>
  </si>
  <si>
    <t> gayathridornala@gmail.com</t>
  </si>
  <si>
    <t>4.8YRS</t>
  </si>
  <si>
    <t>Kottakota Meghana</t>
  </si>
  <si>
    <t> meghana.kottakota123@gmail.com</t>
  </si>
  <si>
    <t> ( ELWD : 30/03/22 )</t>
  </si>
  <si>
    <t>SHIPRA SINGH</t>
  </si>
  <si>
    <t>in.shipras29@gmail.com</t>
  </si>
  <si>
    <t>3.5YRS</t>
  </si>
  <si>
    <t> ( ELWD : 25/03/22 )</t>
  </si>
  <si>
    <t>DELL FG</t>
  </si>
  <si>
    <t>Talent scout</t>
  </si>
  <si>
    <t>Pritam Pritiranjan Padhi</t>
  </si>
  <si>
    <t>padhi.bunty35@gmail.com</t>
  </si>
  <si>
    <t> Sun Technologies</t>
  </si>
  <si>
    <t>60days</t>
  </si>
  <si>
    <t>Vajja Ashok</t>
  </si>
  <si>
    <t>8121896378/9164351971</t>
  </si>
  <si>
    <t>vajjaashok41@gmail.com</t>
  </si>
  <si>
    <t>LWD:22/03/22</t>
  </si>
  <si>
    <t>.net core/angular</t>
  </si>
  <si>
    <t> ATUL SHARMA </t>
  </si>
  <si>
    <t>mailsharma.atul@gmail.com</t>
  </si>
  <si>
    <t>Team computers</t>
  </si>
  <si>
    <t>lwd-31/3/21</t>
  </si>
  <si>
    <t>offer-22lpa</t>
  </si>
  <si>
    <t>Pradeep Kumar Voddepally</t>
  </si>
  <si>
    <t>pradeepvoddepally@gmail.com</t>
  </si>
  <si>
    <t>c# selenium-3years</t>
  </si>
  <si>
    <t>Cybage</t>
  </si>
  <si>
    <t>P. Balakrishna</t>
  </si>
  <si>
    <t>6302437438/9989183267</t>
  </si>
  <si>
    <t>balakrishna437438@gmail.com</t>
  </si>
  <si>
    <t>Easybi PVT LTD</t>
  </si>
  <si>
    <t xml:space="preserve">No Show </t>
  </si>
  <si>
    <t>Raja s</t>
  </si>
  <si>
    <t>8438291894/9944461894</t>
  </si>
  <si>
    <t>rajas97srm@gmail.com</t>
  </si>
  <si>
    <t>ISG NOVASOFT TECHNOLOGIES LIMITED</t>
  </si>
  <si>
    <t>Ranjithkumar N</t>
  </si>
  <si>
    <t>ranjithkumar07799@gmail.com</t>
  </si>
  <si>
    <t>LexisNexis</t>
  </si>
  <si>
    <t xml:space="preserve">Annem Ajay  </t>
  </si>
  <si>
    <t xml:space="preserve">ajay.net2013@gmail.com               </t>
  </si>
  <si>
    <t>Sanreg Software PVT LTD</t>
  </si>
  <si>
    <t>VIVEK</t>
  </si>
  <si>
    <t>9873318114/7290005815</t>
  </si>
  <si>
    <t>rohit17vivek@gmail.com</t>
  </si>
  <si>
    <t>DICS Technologies Limited </t>
  </si>
  <si>
    <t xml:space="preserve">8-10y Project Manager with Cloud-Native Apps and Devops Experience </t>
  </si>
  <si>
    <t>Cloud native + Devops</t>
  </si>
  <si>
    <t>H8235985</t>
  </si>
  <si>
    <t>Kamalesh Chakraborty</t>
  </si>
  <si>
    <t>chakraborty.kamalesh2011@yahoo.com</t>
  </si>
  <si>
    <t>Holding an offer for 18LPA</t>
  </si>
  <si>
    <t>Bhanu kakumanu</t>
  </si>
  <si>
    <t>· bhanu2008@gmail.com</t>
  </si>
  <si>
    <t>10+ Years</t>
  </si>
  <si>
    <t>Knack systems</t>
  </si>
  <si>
    <t>Immediate Joiner [LWD 28-02-22]</t>
  </si>
  <si>
    <t>Holding an offer for 18.2 LPA and DOJ with another company is [10-03-22]</t>
  </si>
  <si>
    <t>Murugaprabu.K</t>
  </si>
  <si>
    <t>murugaprabuk@gmail.com</t>
  </si>
  <si>
    <t>6+ Years</t>
  </si>
  <si>
    <r>
      <t>·</t>
    </r>
    <r>
      <rPr>
        <sz val="7"/>
        <color rgb="FF000000"/>
        <rFont val="Times New Roman"/>
        <family val="1"/>
      </rPr>
      <t xml:space="preserve"> </t>
    </r>
    <r>
      <rPr>
        <i/>
        <sz val="9"/>
        <color rgb="FF000000"/>
        <rFont val="Arial"/>
        <family val="2"/>
      </rPr>
      <t>Al Abdul KArim and Co</t>
    </r>
  </si>
  <si>
    <t xml:space="preserve">No </t>
  </si>
  <si>
    <t>Tirupur</t>
  </si>
  <si>
    <t xml:space="preserve">Offer in pipeline </t>
  </si>
  <si>
    <t>Bharath Kumar</t>
  </si>
  <si>
    <t>devops.bharathkbg@gmail.com</t>
  </si>
  <si>
    <t>VEGA TECHNO SYSTEMS</t>
  </si>
  <si>
    <t>Holding offer for 12.5 LPA and DOJ is 15-03-22</t>
  </si>
  <si>
    <t>Sam Richardson Amalraj </t>
  </si>
  <si>
    <t>63822 73375 </t>
  </si>
  <si>
    <t>sam.richardson56@gmail.com </t>
  </si>
  <si>
    <t>Renault</t>
  </si>
  <si>
    <t>Trichy</t>
  </si>
  <si>
    <t>started giving interviews</t>
  </si>
  <si>
    <t xml:space="preserve"> Java/J2EE,Spring Boot,Hibernate,Restful Services,JUnit</t>
  </si>
  <si>
    <t>Deepthi V Rajan</t>
  </si>
  <si>
    <t>deepthivrajan@gmail.com</t>
  </si>
  <si>
    <t>8+ Years</t>
  </si>
  <si>
    <t xml:space="preserve">6 Years </t>
  </si>
  <si>
    <t>Amritha technologies</t>
  </si>
  <si>
    <t>Interested with UST and offers in pipeline</t>
  </si>
  <si>
    <t>java/J2EE,Spring Boot,Hibernate,Restful Services,JUnit</t>
  </si>
  <si>
    <t>Mellacheruvu Vidyullatha</t>
  </si>
  <si>
    <t>vidyullathamellacheruvu@gmail.com</t>
  </si>
  <si>
    <t xml:space="preserve">Siri software Technologies </t>
  </si>
  <si>
    <t>Guntur</t>
  </si>
  <si>
    <t xml:space="preserve">Interested with UST and LWD was 21 Jul 21 </t>
  </si>
  <si>
    <t>Windows Install Shield Developer</t>
  </si>
  <si>
    <t>Windows Install shield</t>
  </si>
  <si>
    <t>Barkath</t>
  </si>
  <si>
    <t>Barkath.shaik1994@gmail.com</t>
  </si>
  <si>
    <t>Sonata Software</t>
  </si>
  <si>
    <t>Immediate Joiner [ LWD 28-Feb-22]</t>
  </si>
  <si>
    <t>Raju Samala</t>
  </si>
  <si>
    <t>raju58.samala@gmail.com</t>
  </si>
  <si>
    <t>CSNP [LWD 10-3-22]</t>
  </si>
  <si>
    <t>Holding an offer for 7.5 LPA</t>
  </si>
  <si>
    <t>DINESH INGILELA</t>
  </si>
  <si>
    <t>dineshingilela35@gmail.com</t>
  </si>
  <si>
    <t>Alstom [Payroll : AGS Infotech]</t>
  </si>
  <si>
    <t>Sudheer Katuru</t>
  </si>
  <si>
    <t>sudheerkaturu1994@gmail.com</t>
  </si>
  <si>
    <t>Venkateswarlu Challa</t>
  </si>
  <si>
    <t>challavenkateswarlu186@gmail.com</t>
  </si>
  <si>
    <t>ITC</t>
  </si>
  <si>
    <t>30 days ( Negotiable to 15 days )</t>
  </si>
  <si>
    <t>Andhrapradesh</t>
  </si>
  <si>
    <t>B Yedukondalu</t>
  </si>
  <si>
    <t>byk73303@gmail.com</t>
  </si>
  <si>
    <t>Atos Syntel</t>
  </si>
  <si>
    <t>Pranitha R</t>
  </si>
  <si>
    <t>pranitha1105@gmail.com</t>
  </si>
  <si>
    <t>LWD is 15th March '22</t>
  </si>
  <si>
    <t>( Holding offer of 11 lacs p.a )</t>
  </si>
  <si>
    <t>Kiran Kumar</t>
  </si>
  <si>
    <t>kiran.pack1994@gmail.com</t>
  </si>
  <si>
    <t>Manjunath Kamkar</t>
  </si>
  <si>
    <t>kamkarmanjunath1411@gmail.com</t>
  </si>
  <si>
    <t>Argus System</t>
  </si>
  <si>
    <t>30 days ( Negotiable to 15 to 20 days )</t>
  </si>
  <si>
    <t>Thulasi G</t>
  </si>
  <si>
    <t>thulasig345@gmail.com</t>
  </si>
  <si>
    <t>Fujitsu Consulting</t>
  </si>
  <si>
    <t>30 days ( Negotiable )</t>
  </si>
  <si>
    <t>Venu Gopal</t>
  </si>
  <si>
    <t>venugapp77@gmail.com</t>
  </si>
  <si>
    <t>B Prathap Reddy</t>
  </si>
  <si>
    <t>prathapb412@gmail.com</t>
  </si>
  <si>
    <t>4.4 years</t>
  </si>
  <si>
    <t>LWD is 5th March '22</t>
  </si>
  <si>
    <t>CH MANOHAR </t>
  </si>
  <si>
    <t>manoharch99@gmail.com</t>
  </si>
  <si>
    <t>Esmob Technologies Pvt. Ltd.</t>
  </si>
  <si>
    <t>Ajith kumar M</t>
  </si>
  <si>
    <t>ajith.murugan5950@gmail.com</t>
  </si>
  <si>
    <t>Cognizant Technology Solutions</t>
  </si>
  <si>
    <t>(Holding 9.3LPA)</t>
  </si>
  <si>
    <t>JEGADHEESH S</t>
  </si>
  <si>
    <t>9751886557/9500886557</t>
  </si>
  <si>
    <t>jegadheeshs10@gmail.com</t>
  </si>
  <si>
    <t xml:space="preserve">Excelacom Technologies </t>
  </si>
  <si>
    <t xml:space="preserve">Project manager with release mngt ITIL </t>
  </si>
  <si>
    <t>ITIL+Release Management</t>
  </si>
  <si>
    <t>Sunita Naik</t>
  </si>
  <si>
    <t>naiksunita.ac@gmail.com</t>
  </si>
  <si>
    <t>LWD was on jan, took care of mothers health</t>
  </si>
  <si>
    <t>Javed Akhtar Shaik</t>
  </si>
  <si>
    <t>javedakhtarshaik3@gmail.com</t>
  </si>
  <si>
    <t>SPRETNOST SERVICES PRIVATE LIMITED</t>
  </si>
  <si>
    <t>CSNP [LWD 7-03-22]</t>
  </si>
  <si>
    <t>MAITREYEE BHATTACHARJYA</t>
  </si>
  <si>
    <t>maitreyee.bhattacharjya@gmail.com</t>
  </si>
  <si>
    <t>Felexability</t>
  </si>
  <si>
    <t>CSNP [LWD 25-03-22]</t>
  </si>
  <si>
    <t>Holding offer for 10LPA fixed</t>
  </si>
  <si>
    <t>H3031314</t>
  </si>
  <si>
    <t>Davidson</t>
  </si>
  <si>
    <t>davidson0790@gmail.com</t>
  </si>
  <si>
    <t>Optimum InfoSystem</t>
  </si>
  <si>
    <t>Ravi Teja Reddy</t>
  </si>
  <si>
    <t>sraviteja.rm@gmail.com</t>
  </si>
  <si>
    <t>Megha Paul</t>
  </si>
  <si>
    <t>mgz29p@gmail.com</t>
  </si>
  <si>
    <t>MOURI Tech</t>
  </si>
  <si>
    <t>Java/J2ee, Spring Boot, Angular</t>
  </si>
  <si>
    <t>V. Avinash</t>
  </si>
  <si>
    <t>avinashv5888@gmail.com</t>
  </si>
  <si>
    <t>5.2 years</t>
  </si>
  <si>
    <t>Maxtrans Systems Pvt. Ltd</t>
  </si>
  <si>
    <t>Currently Serving Notice Period LWD 07/03/2022</t>
  </si>
  <si>
    <t>L186377</t>
  </si>
  <si>
    <t>K. Murali Krishna Raghava</t>
  </si>
  <si>
    <t>kurapati.raghava@gmail.com</t>
  </si>
  <si>
    <t>5.4 years</t>
  </si>
  <si>
    <t>Radiant Digital</t>
  </si>
  <si>
    <t>Currently Serving Notice Period  LWD 01/04/2022</t>
  </si>
  <si>
    <t>Java, Spring, Servlets/JSP on Apache Tomcat, SOAP/REST</t>
  </si>
  <si>
    <t>Subhajit Mukerjee</t>
  </si>
  <si>
    <t>subhajit.cit.it@gmail.com</t>
  </si>
  <si>
    <t>8.3 years</t>
  </si>
  <si>
    <t>Currently Serving Notice Period  LWD 11/04/2022</t>
  </si>
  <si>
    <t>Sai Kumar Yalagandula</t>
  </si>
  <si>
    <t>yalagandulasaikumar79@gmail.com</t>
  </si>
  <si>
    <t>3.2YRS</t>
  </si>
  <si>
    <t> PLASTICON TECHNOLOGIES</t>
  </si>
  <si>
    <t>( ELWD : 16/03/22 )</t>
  </si>
  <si>
    <t> Shekh Shabaz Tajuddin </t>
  </si>
  <si>
    <t> ssshahbaz007@gmail.com</t>
  </si>
  <si>
    <t>3.9YRS</t>
  </si>
  <si>
    <t> ( ELWD : 22/03/22 )</t>
  </si>
  <si>
    <t>Java,Selenium,Automation</t>
  </si>
  <si>
    <t>Gousul Salma</t>
  </si>
  <si>
    <t> shaiksalma0711@gmail.com</t>
  </si>
  <si>
    <t>5.4YRS</t>
  </si>
  <si>
    <t>Centorrino Technologies </t>
  </si>
  <si>
    <t> ( ELWD : 21/03/22 )</t>
  </si>
  <si>
    <t>C#/Java,Selenium</t>
  </si>
  <si>
    <t>Rakesh</t>
  </si>
  <si>
    <t>rakesh.thatipamula@gmail.com</t>
  </si>
  <si>
    <t>8YRS</t>
  </si>
  <si>
    <t>Synechron Technologies</t>
  </si>
  <si>
    <t>Debasree Rayguru</t>
  </si>
  <si>
    <t>rajgurudebashri@gmail.com</t>
  </si>
  <si>
    <t>PROJECT MANAGER</t>
  </si>
  <si>
    <t>Ranjith Reddy</t>
  </si>
  <si>
    <t>p.ranjithreddy1608@gmail.com</t>
  </si>
  <si>
    <t>Manteio IT Solutions</t>
  </si>
  <si>
    <t>Shiva Kumar</t>
  </si>
  <si>
    <t>karreshiva@yahoo.com</t>
  </si>
  <si>
    <t>13.5YRS</t>
  </si>
  <si>
    <t>Apps Associates</t>
  </si>
  <si>
    <t>( ELWD : 10/03/22 )</t>
  </si>
  <si>
    <t>Prem Narendra Chittidi</t>
  </si>
  <si>
    <t>prchittidi@gmail.com</t>
  </si>
  <si>
    <t>RAMO INSDUSTIRES PTE LTD</t>
  </si>
  <si>
    <t>6y Mobile App Testing</t>
  </si>
  <si>
    <t>Sachin Paliwal</t>
  </si>
  <si>
    <t>sachinpaliwal147@gmail.com</t>
  </si>
  <si>
    <t>7.3years</t>
  </si>
  <si>
    <t>KPIT TECHNOLOGY</t>
  </si>
  <si>
    <t>Gunjan Bajpai</t>
  </si>
  <si>
    <t>gunbajpai30@gmail.com</t>
  </si>
  <si>
    <t>6.5YEARS</t>
  </si>
  <si>
    <t>3.5YEARS</t>
  </si>
  <si>
    <t>Yash Technologies</t>
  </si>
  <si>
    <t>Vishnu Vardhan Manikyala</t>
  </si>
  <si>
    <t>vishnumanikyala13@gmail.com</t>
  </si>
  <si>
    <t>LWD-21 MARCH</t>
  </si>
  <si>
    <t>Poonik</t>
  </si>
  <si>
    <t>,Data Warehousing,SQL Queries,Python </t>
  </si>
  <si>
    <t>Shubham Havale</t>
  </si>
  <si>
    <t>shubhamhavale0@gmail.com</t>
  </si>
  <si>
    <t>Pinnacle Technology</t>
  </si>
  <si>
    <t>LWD:15.03.2022</t>
  </si>
  <si>
    <t xml:space="preserve">- 8+ yrs java springboot microservices </t>
  </si>
  <si>
    <t>Java+SB+Microservices</t>
  </si>
  <si>
    <t>C Narasimha Reddy </t>
  </si>
  <si>
    <t>8277342621 </t>
  </si>
  <si>
    <t>narasimha.reddy89@gmail.com</t>
  </si>
  <si>
    <t>CSNP [LWD 1-4-22]</t>
  </si>
  <si>
    <t>Holding an offer for 26LPA [24Fixed]</t>
  </si>
  <si>
    <t>Hitesh V</t>
  </si>
  <si>
    <t>vhitesh2020@gmail.com</t>
  </si>
  <si>
    <t>Allstate</t>
  </si>
  <si>
    <t>Holding an offer for 21LPA fixed</t>
  </si>
  <si>
    <t>5-8y Java/J2EE,Spring boot and Nodejs</t>
  </si>
  <si>
    <t>Java+SB+Node Js</t>
  </si>
  <si>
    <t>Vikashini S</t>
  </si>
  <si>
    <t>9500672397 </t>
  </si>
  <si>
    <t>vikashinisriramachandran@gmail.com</t>
  </si>
  <si>
    <t>CSNP [LWD 4-4-22]</t>
  </si>
  <si>
    <t>Holding an offer for 12PLA and interested with UST</t>
  </si>
  <si>
    <t>Nagasankar Kancharla</t>
  </si>
  <si>
    <t>kancharla.nagasankar@gmail.com</t>
  </si>
  <si>
    <t>6.4 years</t>
  </si>
  <si>
    <t>Nous Info Solutions</t>
  </si>
  <si>
    <t>Java,Springboot,Nodejs</t>
  </si>
  <si>
    <t>dr.kr.raks@gmail.com</t>
  </si>
  <si>
    <t>8-12y NodeJS,Angular,Typescript,REST API,Automation Web Services,Cloud,Kafka,RabbitMQ,NGNIX</t>
  </si>
  <si>
    <t>Node and Angular specialist</t>
  </si>
  <si>
    <t>shared the profile with client</t>
  </si>
  <si>
    <t>Deepak Upadhya</t>
  </si>
  <si>
    <t>deepak16031989@gmail.com</t>
  </si>
  <si>
    <t>10 Yrs</t>
  </si>
  <si>
    <t>LWD - 14th Mar</t>
  </si>
  <si>
    <t>DOB - 16-Mar-1989</t>
  </si>
  <si>
    <t>UI UX Designer</t>
  </si>
  <si>
    <t>Product designer with UCD</t>
  </si>
  <si>
    <t>Rakshath M R</t>
  </si>
  <si>
    <t>Rakshath.so@gmail.com</t>
  </si>
  <si>
    <t>12 yrs</t>
  </si>
  <si>
    <t>SANRIA Engineering And Consulting</t>
  </si>
  <si>
    <t>30 days notice</t>
  </si>
  <si>
    <t>Dell Boomi</t>
  </si>
  <si>
    <t>Dell Boomi+ API Gateway</t>
  </si>
  <si>
    <t>VishnuVardhanReddy P</t>
  </si>
  <si>
    <t>vishnuvardhanreddy0785@gmail.com</t>
  </si>
  <si>
    <t>Honeywell Tech</t>
  </si>
  <si>
    <r>
      <t>21</t>
    </r>
    <r>
      <rPr>
        <sz val="10"/>
        <color rgb="FF000000"/>
        <rFont val="Arial"/>
        <family val="2"/>
      </rPr>
      <t>00000</t>
    </r>
    <r>
      <rPr>
        <sz val="10"/>
        <color rgb="FF1F497D"/>
        <rFont val="Arial"/>
        <family val="2"/>
      </rPr>
      <t>  INC VAR</t>
    </r>
  </si>
  <si>
    <t>Immediate Joiner[ LWD 28-Feb-22]</t>
  </si>
  <si>
    <t>DOB - 20-07-1985</t>
  </si>
  <si>
    <t xml:space="preserve">Dell Boomi </t>
  </si>
  <si>
    <t>Dell Boomi Developer</t>
  </si>
  <si>
    <t>Anubha Gupta</t>
  </si>
  <si>
    <t>anubhagoel20@gmail.com</t>
  </si>
  <si>
    <t>11.4LPA</t>
  </si>
  <si>
    <t>27LPA(Holding offer 24LPA)</t>
  </si>
  <si>
    <t>LWD:6/04/22</t>
  </si>
  <si>
    <t>Subba Reddy P </t>
  </si>
  <si>
    <t>surepa.db99@gmail.com</t>
  </si>
  <si>
    <t>17.9LPA</t>
  </si>
  <si>
    <t>24LPA</t>
  </si>
  <si>
    <t>LWD:23/03/22</t>
  </si>
  <si>
    <t xml:space="preserve">Product Designer </t>
  </si>
  <si>
    <t>Vasudevan Mohan</t>
  </si>
  <si>
    <t>9894841524/9003388936</t>
  </si>
  <si>
    <t>mvasu239@gmail.com</t>
  </si>
  <si>
    <t>DXC Technology</t>
  </si>
  <si>
    <t>16.8LPA</t>
  </si>
  <si>
    <t>27LPA(Holding offer 23LPA)</t>
  </si>
  <si>
    <t>LWD:12/03/22</t>
  </si>
  <si>
    <t>Product Manager with Mobile and web</t>
  </si>
  <si>
    <t>amit.k19x@fms.edu</t>
  </si>
  <si>
    <t>Future soft India pvt ltd</t>
  </si>
  <si>
    <t>14lpa</t>
  </si>
  <si>
    <t>New Delhi</t>
  </si>
  <si>
    <t>Client feedback awaited</t>
  </si>
  <si>
    <t>Selva Kumar M</t>
  </si>
  <si>
    <t>smileselvakumar@gmail.com</t>
  </si>
  <si>
    <t>9YRS</t>
  </si>
  <si>
    <t>Vernact Technologies India Pvt. Ltd.</t>
  </si>
  <si>
    <t>13LPA</t>
  </si>
  <si>
    <t>18LPA</t>
  </si>
  <si>
    <t>8y Project Management,Agile,Scrum,PMP Certification</t>
  </si>
  <si>
    <t>Manas Ranjan</t>
  </si>
  <si>
    <t>rmanas.ios12@gmail.com</t>
  </si>
  <si>
    <t>8.4YEARS</t>
  </si>
  <si>
    <t>Bigtree entertainment Pvt Ltd.</t>
  </si>
  <si>
    <t>15LPA ( ANOTHER INTERVIEW FEEDBACK IN PIPELINE)</t>
  </si>
  <si>
    <t>BAGALORE</t>
  </si>
  <si>
    <t>5-8y Project Management,Configuration Management,ITIL/ITSM</t>
  </si>
  <si>
    <t>PRADEEP KUMAR M</t>
  </si>
  <si>
    <t>9901063337/8861372227</t>
  </si>
  <si>
    <t>mpradeepkumar.email@gmail.com</t>
  </si>
  <si>
    <t>manjushree technopack ltd</t>
  </si>
  <si>
    <t>6.2lpa</t>
  </si>
  <si>
    <t>15.5LPA ( ANOTHER INTERVIEW FEEDBACK IN PIPELINE)</t>
  </si>
  <si>
    <t>5-8y Project Management,Transition Management,Application Management,ITIL/ITSM</t>
  </si>
  <si>
    <t>KISHORE UNNIKRISHNAN</t>
  </si>
  <si>
    <t>kishoreunnikrishnan05@gmail.com</t>
  </si>
  <si>
    <t>ALLIANZ</t>
  </si>
  <si>
    <t>9LPA</t>
  </si>
  <si>
    <t>16LPA ( HOLDING OFFER 15 LPA ND WILL JOIN 16 MARCH)</t>
  </si>
  <si>
    <t>LWD-14 MARCH</t>
  </si>
  <si>
    <t>5-8Y Project Management ITIL,ITSM,Application Management,</t>
  </si>
  <si>
    <t>Sai Swetha Ratna Gembali</t>
  </si>
  <si>
    <t>swethagembali10@gmail.com</t>
  </si>
  <si>
    <t>5.4Yrs</t>
  </si>
  <si>
    <t>SUN ICON SYSTEMS Pvt Ltd</t>
  </si>
  <si>
    <t>12LPA</t>
  </si>
  <si>
    <t>5-8Y Projct Management ITIL,ITSM</t>
  </si>
  <si>
    <t>H2903254</t>
  </si>
  <si>
    <t>8105956342,</t>
  </si>
  <si>
    <t>Karavali Institute of Technology</t>
  </si>
  <si>
    <t>LinkedIn</t>
  </si>
  <si>
    <t>MongoDB</t>
  </si>
  <si>
    <t>10y MongoDB Development,Performance Tuning,Oracle DB</t>
  </si>
  <si>
    <t>Budget-28 L, Asks is 33 L</t>
  </si>
  <si>
    <t>Sreenivas G</t>
  </si>
  <si>
    <t>98851 02112</t>
  </si>
  <si>
    <t>sreenivas22.oracle@gmail.com</t>
  </si>
  <si>
    <t>HP</t>
  </si>
  <si>
    <t>18.70 LPA</t>
  </si>
  <si>
    <t>33 LPA</t>
  </si>
  <si>
    <t>LWD: 11 Mar 22</t>
  </si>
  <si>
    <t>Holds an offer of 30 LPA+5% VP</t>
  </si>
  <si>
    <t>Nityo Info tech</t>
  </si>
  <si>
    <t>WASEEM SHAIKH</t>
  </si>
  <si>
    <t>skwaseem5412@gmail.com</t>
  </si>
  <si>
    <t>1.8 Years</t>
  </si>
  <si>
    <t>Focus Softnet Pvt Ltd</t>
  </si>
  <si>
    <t>Ganji Chandrashekar</t>
  </si>
  <si>
    <t>chandrashekar020@gmail.com</t>
  </si>
  <si>
    <t>Lwd -Mar14</t>
  </si>
  <si>
    <t>3725593 </t>
  </si>
  <si>
    <t>R Shiva Kumar Reddy</t>
  </si>
  <si>
    <t>shivakumarreddyr8@gmail.com</t>
  </si>
  <si>
    <t>Promaestro Techsource Private Limited</t>
  </si>
  <si>
    <t>15 Days(But can join in 7 Days)</t>
  </si>
  <si>
    <t>Tirunagari Naren Kumar</t>
  </si>
  <si>
    <t>Tirunagari.narenkumar@gmail.com</t>
  </si>
  <si>
    <t>Java,J2EE,SpringBoot, ,Angular,</t>
  </si>
  <si>
    <t>Kiran Kumar Vasa</t>
  </si>
  <si>
    <t>vasa.kirankumar5@gmail.com</t>
  </si>
  <si>
    <t>4.3Years</t>
  </si>
  <si>
    <t>INVILOGIC</t>
  </si>
  <si>
    <t>Hari Krishna Bethapudi</t>
  </si>
  <si>
    <t>bethapudiharik@gmail.com</t>
  </si>
  <si>
    <t>4Years</t>
  </si>
  <si>
    <t>Techno Computers</t>
  </si>
  <si>
    <t>Immediate (LWD was 31st Dec 2021)</t>
  </si>
  <si>
    <t>Ramesh Jorrigala</t>
  </si>
  <si>
    <t>rameshjorrigala.java@gmail.com</t>
  </si>
  <si>
    <t>3.5Years</t>
  </si>
  <si>
    <t xml:space="preserve">Kansas It Solutions </t>
  </si>
  <si>
    <t>CSNP(LWD is 14th March)</t>
  </si>
  <si>
    <t>Java, Spring Boot, Microservices, Development and Support experience</t>
  </si>
  <si>
    <t>M. Narasimhulu</t>
  </si>
  <si>
    <t>narasimhulu2124@gmail.com</t>
  </si>
  <si>
    <t>Currently Serving Notice Period LWD 09/04/2022</t>
  </si>
  <si>
    <t>Holding an offer of 11LPA witth NIIT</t>
  </si>
  <si>
    <t>PYTHON SELENIUM API TESTING</t>
  </si>
  <si>
    <t>Thirukumaran.R</t>
  </si>
  <si>
    <t>thiru.rp02@gmail.com</t>
  </si>
  <si>
    <t>2.3yrs</t>
  </si>
  <si>
    <t>Askan Technologies</t>
  </si>
  <si>
    <t>2.4lpa</t>
  </si>
  <si>
    <t>lwd-09 March</t>
  </si>
  <si>
    <t>Pondicherry</t>
  </si>
  <si>
    <t>Bhanu Pratap Singh</t>
  </si>
  <si>
    <t>Bhanu.gcs@gmail.com</t>
  </si>
  <si>
    <t>2years</t>
  </si>
  <si>
    <t>springr creatives pvt ltd</t>
  </si>
  <si>
    <t>2.4 LPA</t>
  </si>
  <si>
    <t>immediate joiner</t>
  </si>
  <si>
    <t>VENKATA SIVA SAI PAVAN.YALLAM</t>
  </si>
  <si>
    <t>yallamsai@gmail.com</t>
  </si>
  <si>
    <t>2+years</t>
  </si>
  <si>
    <t>TCS ( C2H)</t>
  </si>
  <si>
    <t>5.5LPA ( ANOTHER INTERVIEW FEEDBACK IN PIPELINE)</t>
  </si>
  <si>
    <t>LWD-20 MARCH</t>
  </si>
  <si>
    <t>Vinod Kumar</t>
  </si>
  <si>
    <t>vinodmadasu246@gmail.com</t>
  </si>
  <si>
    <t>3 Year</t>
  </si>
  <si>
    <t>Sreenath M</t>
  </si>
  <si>
    <t>Sreenathmoparthi82@gmail.com</t>
  </si>
  <si>
    <t>3.2 Year</t>
  </si>
  <si>
    <t>Mindchipps consulting Pvt Ltd</t>
  </si>
  <si>
    <t>G Lakshman</t>
  </si>
  <si>
    <t>g.laxman107@gmail.com</t>
  </si>
  <si>
    <t>4.8 Year</t>
  </si>
  <si>
    <t>3.5 Year</t>
  </si>
  <si>
    <t>Vengai Soft Solutions Pvt. Ltd</t>
  </si>
  <si>
    <t>LWD 21-03-2022</t>
  </si>
  <si>
    <t>Veera Reddy</t>
  </si>
  <si>
    <t>veerareddydotnet2016@gmail.com</t>
  </si>
  <si>
    <t>9.2 LPA</t>
  </si>
  <si>
    <t>2.8 Year</t>
  </si>
  <si>
    <t>Calvin Technologies</t>
  </si>
  <si>
    <t>PL SQL</t>
  </si>
  <si>
    <t>Sita Chandanala</t>
  </si>
  <si>
    <t>SitaCh2022@gmail.com</t>
  </si>
  <si>
    <t>ELWD : 31/03/22</t>
  </si>
  <si>
    <t>SAI KUMAR VANASA</t>
  </si>
  <si>
    <t>kumarsai221@gmail.com</t>
  </si>
  <si>
    <t>Divya ippili </t>
  </si>
  <si>
    <t>ippili2131@gmail.com</t>
  </si>
  <si>
    <t>Revathi Harikrishnan</t>
  </si>
  <si>
    <t>revathi.harikrishnan@outlook.com</t>
  </si>
  <si>
    <t>13 LPA</t>
  </si>
  <si>
    <t>21 LPA</t>
  </si>
  <si>
    <t xml:space="preserve">Neha Sinha </t>
  </si>
  <si>
    <t>neha.sinhavon@gmail.com</t>
  </si>
  <si>
    <t>24 LPA</t>
  </si>
  <si>
    <t>2 Months</t>
  </si>
  <si>
    <t>C. Swathi</t>
  </si>
  <si>
    <t>swathichitragar@gmail.com</t>
  </si>
  <si>
    <t>6.2years</t>
  </si>
  <si>
    <t>5.8 years</t>
  </si>
  <si>
    <t>Immediate Joiner LWD 29/10/2018</t>
  </si>
  <si>
    <t>Not holding any offer in hand</t>
  </si>
  <si>
    <t>H2486225</t>
  </si>
  <si>
    <t>Arpita Patel</t>
  </si>
  <si>
    <t>patelaarpita@gmail.com</t>
  </si>
  <si>
    <t>Currnetly Serving Notice Period LWD 04/04/2022</t>
  </si>
  <si>
    <t>Holding offer in hand with 18lpa</t>
  </si>
  <si>
    <t xml:space="preserve">K Kedar Gawrav </t>
  </si>
  <si>
    <t>kedargowavk@gmail.com</t>
  </si>
  <si>
    <t>Dileep Kumar Balli</t>
  </si>
  <si>
    <t>7842492420/9884523399</t>
  </si>
  <si>
    <t>ballidileepk@gmail.com</t>
  </si>
  <si>
    <t>Compulse Systems Pvt Ltd</t>
  </si>
  <si>
    <t>LWD:31/03/22(neg 7 days)</t>
  </si>
  <si>
    <t>Ashwini G</t>
  </si>
  <si>
    <t>ashwinig7358@gmail.com</t>
  </si>
  <si>
    <t>Satish Kumar Reddy Kodadala</t>
  </si>
  <si>
    <t>8792928086/9704646874</t>
  </si>
  <si>
    <t>satishreddykodadala1406@gmail.com</t>
  </si>
  <si>
    <t>SLK SOFTWARE PRIVATE LIMITED</t>
  </si>
  <si>
    <t>Arun Kumar K S</t>
  </si>
  <si>
    <t>7259833594/9035733594</t>
  </si>
  <si>
    <t>arun.shankar396@gmail.com</t>
  </si>
  <si>
    <t>Digit Insurance pvt ltd</t>
  </si>
  <si>
    <t>.NET core, Angular</t>
  </si>
  <si>
    <t>K DEVADANAM</t>
  </si>
  <si>
    <t>devk17527@gmail.com</t>
  </si>
  <si>
    <t> Susoft Solutions Private Limited</t>
  </si>
  <si>
    <t>.NET CORE:1 Yr,Angular 6:1 Yr</t>
  </si>
  <si>
    <t>Relocation issue</t>
  </si>
  <si>
    <t>GOPAKUMAR.K</t>
  </si>
  <si>
    <t>9995668048/8075116128</t>
  </si>
  <si>
    <t>gopakumark00@gmail.com</t>
  </si>
  <si>
    <t>Orion innovations</t>
  </si>
  <si>
    <t>LWD:28/03/22</t>
  </si>
  <si>
    <t>.NET CORE:4YrS,Angular 10:3 YrS(Holding offer 19LPA)</t>
  </si>
  <si>
    <t>Java/J2EE,Spring Boot</t>
  </si>
  <si>
    <t>BASWARAJ VAIJINATH</t>
  </si>
  <si>
    <t>9535674912/8050144519</t>
  </si>
  <si>
    <t>basuvmel@gmail.com</t>
  </si>
  <si>
    <t>Oracle SOA</t>
  </si>
  <si>
    <t>BPEL, OSB</t>
  </si>
  <si>
    <t>Sharanya M</t>
  </si>
  <si>
    <t>sharanya.rani06@gmail.com</t>
  </si>
  <si>
    <t>Serving Notice Period LWD is 14-03-2022</t>
  </si>
  <si>
    <t>Anila Ileni</t>
  </si>
  <si>
    <t>reachanila06@gmail.com</t>
  </si>
  <si>
    <t>3.7 years</t>
  </si>
  <si>
    <t>Vimalatha Saimolla</t>
  </si>
  <si>
    <t>vimalathasai189@gmail.com</t>
  </si>
  <si>
    <t>Anil Kumar</t>
  </si>
  <si>
    <t>kbanilkumar88@gmail.com</t>
  </si>
  <si>
    <t>Huwaei</t>
  </si>
  <si>
    <t>Shiva Kumar Uppari</t>
  </si>
  <si>
    <t>kumar041415@gmail.com</t>
  </si>
  <si>
    <t>Serving Notice Period LWD is 25-03-2022</t>
  </si>
  <si>
    <t>Unit Testing</t>
  </si>
  <si>
    <t>Regression</t>
  </si>
  <si>
    <t>Deepika G</t>
  </si>
  <si>
    <t>deepudragon115@gmail.com</t>
  </si>
  <si>
    <t>Sun Icon Systems</t>
  </si>
  <si>
    <t>Prathyusha Mummuluri</t>
  </si>
  <si>
    <t>mprathyusha36@gmail.com</t>
  </si>
  <si>
    <t>Nektrix Software</t>
  </si>
  <si>
    <t>Serving Notice Period LWD is 29-03-2022</t>
  </si>
  <si>
    <t>Balaraju K</t>
  </si>
  <si>
    <t>baalaraju08@gmail.com</t>
  </si>
  <si>
    <t>4.3 years</t>
  </si>
  <si>
    <t>Vulnerability</t>
  </si>
  <si>
    <t>Governance,Risk Management,Compliance</t>
  </si>
  <si>
    <t>Yet to upload</t>
  </si>
  <si>
    <t>BISWAJIT MISHRA</t>
  </si>
  <si>
    <t>biswajitmishra92@gmail.com</t>
  </si>
  <si>
    <t>8 LPA</t>
  </si>
  <si>
    <t>14.50 LPA</t>
  </si>
  <si>
    <t>Bhuvaneshwar</t>
  </si>
  <si>
    <t xml:space="preserve">Open for relocation. </t>
  </si>
  <si>
    <t>5-8y C#, Selenium</t>
  </si>
  <si>
    <t>Anusha Bachhu</t>
  </si>
  <si>
    <t>anushabachhu@live.com</t>
  </si>
  <si>
    <t>15.5lpa ( another interview feedback in pipeline)</t>
  </si>
  <si>
    <t>bangalore, hyderabad</t>
  </si>
  <si>
    <t>Venkatesh Bejugam</t>
  </si>
  <si>
    <t>Venkatesh.sdet@gmail.com/bejugam.venkatesh@gmail.com</t>
  </si>
  <si>
    <t>CIGNITI TECHNOLOGIES</t>
  </si>
  <si>
    <t>8.3LPA</t>
  </si>
  <si>
    <t>16LPA ( HOLDING OFFER 15 LPA 10 APRIL)</t>
  </si>
  <si>
    <t>Mindosft</t>
  </si>
  <si>
    <t>C#, Selenium, API Testing</t>
  </si>
  <si>
    <t>sindug32@gmail.com</t>
  </si>
  <si>
    <t>c# selenium-4years,API-2 years</t>
  </si>
  <si>
    <t>LWD-March 28th</t>
  </si>
  <si>
    <t>offer-13.5lpa</t>
  </si>
  <si>
    <t>Suman Aedula</t>
  </si>
  <si>
    <t>smnqatesting@gmail.com</t>
  </si>
  <si>
    <t>c# selenium-2.10years,API-2.10 years</t>
  </si>
  <si>
    <t>JasparInfoTech </t>
  </si>
  <si>
    <t>LWD-March 8th-Immediate</t>
  </si>
  <si>
    <t>joining date with curr offer-14th march-ofer-9lpa-hyderabad</t>
  </si>
  <si>
    <t>.NetCore,Angular</t>
  </si>
  <si>
    <t>Nakula Sadhana</t>
  </si>
  <si>
    <t>8341655891 </t>
  </si>
  <si>
    <t>sadhana.nukala@gmail.com</t>
  </si>
  <si>
    <t>8 Year</t>
  </si>
  <si>
    <t>Thomson Reuters International Services PVT LTD</t>
  </si>
  <si>
    <t>LWD:6/4/2022</t>
  </si>
  <si>
    <t>BHUPINDER SINGH</t>
  </si>
  <si>
    <t>bhupinder.singh1001@gmail.com</t>
  </si>
  <si>
    <t>LWD:01-04-2022</t>
  </si>
  <si>
    <t>Odisha</t>
  </si>
  <si>
    <t>Sai RaghuRam Kaligotla</t>
  </si>
  <si>
    <t>raghuram.kaligotla@gmail.com</t>
  </si>
  <si>
    <t>4.3 Year</t>
  </si>
  <si>
    <t>4 Year</t>
  </si>
  <si>
    <t>MWebWare Software Services Pvt Ltd</t>
  </si>
  <si>
    <t>LWD:08-04-2022</t>
  </si>
  <si>
    <t>Nityo</t>
  </si>
  <si>
    <t>Ui</t>
  </si>
  <si>
    <t>Siri Chandana Sunkara</t>
  </si>
  <si>
    <t>Schandana.Sunkara@gmail.com</t>
  </si>
  <si>
    <t>4.1Years</t>
  </si>
  <si>
    <t>3.6Years</t>
  </si>
  <si>
    <t>LWD-18-03-2022</t>
  </si>
  <si>
    <t>No </t>
  </si>
  <si>
    <t>Minal  Kolekar</t>
  </si>
  <si>
    <t>minalhkolekar@gmail</t>
  </si>
  <si>
    <t>3.2Years</t>
  </si>
  <si>
    <t>Navi Mumbai</t>
  </si>
  <si>
    <t>Suresh Bhandare</t>
  </si>
  <si>
    <t>suresh.bhandare09@gmail.com</t>
  </si>
  <si>
    <t>20Days (nego)</t>
  </si>
  <si>
    <t>Geethanjali V</t>
  </si>
  <si>
    <t>vgeethanjali15293@gmail.com</t>
  </si>
  <si>
    <t>2.5Years</t>
  </si>
  <si>
    <t>Trinisus</t>
  </si>
  <si>
    <t>Jagadeesh</t>
  </si>
  <si>
    <t>jagadeesh.cvrpa@gmail.com</t>
  </si>
  <si>
    <t>4.8Years</t>
  </si>
  <si>
    <t>LWD-21-03-2022</t>
  </si>
  <si>
    <t>Dotnet core + Angular</t>
  </si>
  <si>
    <t>Karthikeyan N</t>
  </si>
  <si>
    <t>nkarthirajam@gmail.com</t>
  </si>
  <si>
    <t>7+ Years</t>
  </si>
  <si>
    <t>Mustafa IT Solutions P Ltd</t>
  </si>
  <si>
    <t>CSNP [LWD 15-03-22]]</t>
  </si>
  <si>
    <t>Mohammad Danish</t>
  </si>
  <si>
    <t>danishcpp@yahoo.com</t>
  </si>
  <si>
    <t>Holding an offer for 17LPA</t>
  </si>
  <si>
    <t>Arun Reddy Yennam</t>
  </si>
  <si>
    <t>9885718671/8919927658</t>
  </si>
  <si>
    <t xml:space="preserve">reddy.arun1111@gmail.com </t>
  </si>
  <si>
    <t>TechMahindra</t>
  </si>
  <si>
    <t>MOHAN DAMERLA </t>
  </si>
  <si>
    <t>8639831132/9036909110</t>
  </si>
  <si>
    <t> damerlamohan17@gmail.com</t>
  </si>
  <si>
    <t>Thoughtfocus Technologies</t>
  </si>
  <si>
    <t>Saravanan Poosamani</t>
  </si>
  <si>
    <t>9787461025/7448923237</t>
  </si>
  <si>
    <t>saravanansardhi@gmail.com</t>
  </si>
  <si>
    <t>Jasmin infotech</t>
  </si>
  <si>
    <t>(Holding 9LPA)</t>
  </si>
  <si>
    <t>Venkatappa Reddy</t>
  </si>
  <si>
    <t>mailtovenkat.0722@gmail.com</t>
  </si>
  <si>
    <t xml:space="preserve"> (Holding an offer of 18Lpa)</t>
  </si>
  <si>
    <t>Revalli Jammanna</t>
  </si>
  <si>
    <t>jammanna1.revalli@gmail.com</t>
  </si>
  <si>
    <t>11.2 years</t>
  </si>
  <si>
    <t>Intellect Design Arena Limited</t>
  </si>
  <si>
    <t>Lwd Mar 23rd</t>
  </si>
  <si>
    <t xml:space="preserve"> (Holding an offer of 20Lpa)</t>
  </si>
  <si>
    <t>Candidate not available</t>
  </si>
  <si>
    <t>Binod Kumar</t>
  </si>
  <si>
    <t>9582741634/9953433540</t>
  </si>
  <si>
    <t>binodkumar75@gmail.com</t>
  </si>
  <si>
    <t>Vikram Singh Chouhan </t>
  </si>
  <si>
    <t>WM UNIVERSAL SOLUTIONS PRIVATE LIMITED</t>
  </si>
  <si>
    <t>.NET CORE:4Yrs,Angular 2.2:1.5 Yrs</t>
  </si>
  <si>
    <t>Saikrishna Ganji</t>
  </si>
  <si>
    <t>7893001602/9247250580</t>
  </si>
  <si>
    <t>saikrishnaganji3@gmail.com</t>
  </si>
  <si>
    <t>Agility E Services</t>
  </si>
  <si>
    <t>LWD:5/04/22</t>
  </si>
  <si>
    <t>C#.Net,.NET Core,Web Api,MongoDB</t>
  </si>
  <si>
    <t>Siva Krishna Kanna</t>
  </si>
  <si>
    <t>kannasivaglobaldata@gmail.com</t>
  </si>
  <si>
    <t>Global Data</t>
  </si>
  <si>
    <t>LWD is 4th April '22</t>
  </si>
  <si>
    <t>( Holding offer of 19,85,000 )</t>
  </si>
  <si>
    <t xml:space="preserve"> C#.Net,.NET Core,Web Api,MongoDB</t>
  </si>
  <si>
    <t>Candidate not interested</t>
  </si>
  <si>
    <t>Mrinal Kumar Jha</t>
  </si>
  <si>
    <t>mrinalkumarjha@ymail.com</t>
  </si>
  <si>
    <t>LWD is 15th April '22</t>
  </si>
  <si>
    <t xml:space="preserve"> ( Holding offer of 18,00,000 )</t>
  </si>
  <si>
    <t>Swathi. M.S</t>
  </si>
  <si>
    <t>swatismitha22@gmail.com</t>
  </si>
  <si>
    <t>Royal Bank of Scotland</t>
  </si>
  <si>
    <t>LWD: 29 Mar</t>
  </si>
  <si>
    <t>Holds offer of 9.68 LPA</t>
  </si>
  <si>
    <t>C#.NET,.NET Core,Web API,</t>
  </si>
  <si>
    <t>Sudhir A</t>
  </si>
  <si>
    <t>sudhir.info2017@gmail.com</t>
  </si>
  <si>
    <t>20 Days</t>
  </si>
  <si>
    <t>Has exp in MongoDB as well.</t>
  </si>
  <si>
    <t xml:space="preserve">2-5y C#, Selenium, Automation, SQL/PL SQL </t>
  </si>
  <si>
    <t>Naveen D</t>
  </si>
  <si>
    <t>naveend8151@gmail.com</t>
  </si>
  <si>
    <t>2.3YEARS</t>
  </si>
  <si>
    <t>C# SELENIUM-1.3YEARS</t>
  </si>
  <si>
    <t>t Anmerkung solutions</t>
  </si>
  <si>
    <t>offer-4lpa-joining on 14th</t>
  </si>
  <si>
    <t>Internal Database</t>
  </si>
  <si>
    <t>2-5 yrs C# Selenium</t>
  </si>
  <si>
    <t>C# Selenium</t>
  </si>
  <si>
    <t>Garima Shukla</t>
  </si>
  <si>
    <t>garimashukla253@gmail.com</t>
  </si>
  <si>
    <r>
      <t>4.2</t>
    </r>
    <r>
      <rPr>
        <sz val="11"/>
        <color rgb="FF000000"/>
        <rFont val="Calibri"/>
        <family val="2"/>
      </rPr>
      <t xml:space="preserve"> Yrs</t>
    </r>
  </si>
  <si>
    <r>
      <t xml:space="preserve">LWD </t>
    </r>
    <r>
      <rPr>
        <sz val="11"/>
        <color theme="1"/>
        <rFont val="Calibri"/>
        <family val="2"/>
      </rPr>
      <t>–</t>
    </r>
    <r>
      <rPr>
        <sz val="11"/>
        <color rgb="FF000000"/>
        <rFont val="Calibri"/>
        <family val="2"/>
      </rPr>
      <t xml:space="preserve"> </t>
    </r>
    <r>
      <rPr>
        <sz val="11"/>
        <color theme="1"/>
        <rFont val="Calibri"/>
        <family val="2"/>
      </rPr>
      <t>23</t>
    </r>
    <r>
      <rPr>
        <vertAlign val="superscript"/>
        <sz val="11"/>
        <color theme="1"/>
        <rFont val="Calibri"/>
        <family val="2"/>
      </rPr>
      <t>rd</t>
    </r>
    <r>
      <rPr>
        <sz val="11"/>
        <color theme="1"/>
        <rFont val="Calibri"/>
        <family val="2"/>
      </rPr>
      <t xml:space="preserve"> </t>
    </r>
    <r>
      <rPr>
        <sz val="11"/>
        <color rgb="FF000000"/>
        <rFont val="Calibri"/>
        <family val="2"/>
      </rPr>
      <t>Mar</t>
    </r>
  </si>
  <si>
    <r>
      <t xml:space="preserve">DOB - </t>
    </r>
    <r>
      <rPr>
        <sz val="11"/>
        <color theme="1"/>
        <rFont val="Calibri"/>
        <family val="2"/>
      </rPr>
      <t>08</t>
    </r>
    <r>
      <rPr>
        <sz val="11"/>
        <color rgb="FF000000"/>
        <rFont val="Calibri"/>
        <family val="2"/>
      </rPr>
      <t>-</t>
    </r>
    <r>
      <rPr>
        <sz val="11"/>
        <color theme="1"/>
        <rFont val="Calibri"/>
        <family val="2"/>
      </rPr>
      <t>Sept</t>
    </r>
    <r>
      <rPr>
        <sz val="11"/>
        <color rgb="FF000000"/>
        <rFont val="Calibri"/>
        <family val="2"/>
      </rPr>
      <t>-19</t>
    </r>
    <r>
      <rPr>
        <sz val="11"/>
        <color theme="1"/>
        <rFont val="Calibri"/>
        <family val="2"/>
      </rPr>
      <t>95</t>
    </r>
  </si>
  <si>
    <t>Sumit Kumar Singh</t>
  </si>
  <si>
    <t>sumitsinghkumar642@gmail.com</t>
  </si>
  <si>
    <t>2.5YEARS</t>
  </si>
  <si>
    <t>C# SELENIUM-2YEARS</t>
  </si>
  <si>
    <t> TCS</t>
  </si>
  <si>
    <t>M Jagannadham</t>
  </si>
  <si>
    <t>jagannadhamm71@gmail.com</t>
  </si>
  <si>
    <t>It Security</t>
  </si>
  <si>
    <t>Vihar Thota</t>
  </si>
  <si>
    <t>thotavihar4@gmail.com</t>
  </si>
  <si>
    <t>Accenture India PVT LTD</t>
  </si>
  <si>
    <t>Sai Prasad Dokka</t>
  </si>
  <si>
    <t>saiprasaddokka76@gmail.com </t>
  </si>
  <si>
    <t>ACS Global Tech Solutions Pvt.Ltd</t>
  </si>
  <si>
    <t>J2EE,SpringBoot, ,Angular,</t>
  </si>
  <si>
    <t>Java/J2EE,Spring Boot,Angular</t>
  </si>
  <si>
    <t>L197263</t>
  </si>
  <si>
    <t>SivaRama Krishna</t>
  </si>
  <si>
    <t>ssramakrishna1991@gmail.com</t>
  </si>
  <si>
    <t>( ELWD : 29/04/22 )</t>
  </si>
  <si>
    <t xml:space="preserve">Hyderabad/Secunderabad </t>
  </si>
  <si>
    <t>Naga Swathi</t>
  </si>
  <si>
    <t>swathi1stjune@gmail.com</t>
  </si>
  <si>
    <t>5.9 yrs</t>
  </si>
  <si>
    <t>Evolutyz IT Services</t>
  </si>
  <si>
    <t> ( ELWD : 29/04/22 )</t>
  </si>
  <si>
    <t>Visakhapatnam/Vizag </t>
  </si>
  <si>
    <t>H2824908</t>
  </si>
  <si>
    <t>Lingaswamy Bairu</t>
  </si>
  <si>
    <t> lswamy445b@gmail.com</t>
  </si>
  <si>
    <t>Shris Infotech Services Private Limited</t>
  </si>
  <si>
    <t>Hyderabad/Secunderabad </t>
  </si>
  <si>
    <t>Nayana K R</t>
  </si>
  <si>
    <t>9880006589 </t>
  </si>
  <si>
    <t>nayana.ravi94@gmail.com</t>
  </si>
  <si>
    <t>CSNP [LWD 13-4-22]</t>
  </si>
  <si>
    <t>Holding an offer for 14LPA Fixed and expecting an early release</t>
  </si>
  <si>
    <t>iOS</t>
  </si>
  <si>
    <t xml:space="preserve">IOS Developer </t>
  </si>
  <si>
    <t>Shikha Singla</t>
  </si>
  <si>
    <t>9041749870/9041677181</t>
  </si>
  <si>
    <t>me.shikhs@gmail.com</t>
  </si>
  <si>
    <t>Trantor</t>
  </si>
  <si>
    <t>Chandigarh</t>
  </si>
  <si>
    <t>Bhavsar Devang Kishorbhai </t>
  </si>
  <si>
    <t>bdevang3993@gmail.com</t>
  </si>
  <si>
    <t>Addis InfoTech</t>
  </si>
  <si>
    <t>UI Developer ,Angular</t>
  </si>
  <si>
    <t xml:space="preserve">UI Developer </t>
  </si>
  <si>
    <t>Jitendra kumar jha</t>
  </si>
  <si>
    <t>jitendrajha011@gmail.com</t>
  </si>
  <si>
    <t>R Software Solution</t>
  </si>
  <si>
    <t>Artee Gupta</t>
  </si>
  <si>
    <t>arteeegupta31@gmail.com</t>
  </si>
  <si>
    <t>Sars infotech</t>
  </si>
  <si>
    <t>Vickey Gulab Khapekar</t>
  </si>
  <si>
    <t>vickey9244cy@gmail.com</t>
  </si>
  <si>
    <t>MegaDev Software</t>
  </si>
  <si>
    <t>(Holding offer 9LPA)</t>
  </si>
  <si>
    <t>Hyndavi Reddicherla</t>
  </si>
  <si>
    <t>hreddicherla14@gmail.com</t>
  </si>
  <si>
    <t>Holding an offer of 10LPA</t>
  </si>
  <si>
    <t>gowthami chintha</t>
  </si>
  <si>
    <t>gowthami.chintha26@gmail.com</t>
  </si>
  <si>
    <t>Data Science</t>
  </si>
  <si>
    <t>8y SQL, Python,Power BI</t>
  </si>
  <si>
    <t>Bhavesh Devra</t>
  </si>
  <si>
    <t>bhaveshdevra@gmail.com</t>
  </si>
  <si>
    <t>power bi-1years,sql-1years,python-2years</t>
  </si>
  <si>
    <t>Kogta Financial (I) Ltd</t>
  </si>
  <si>
    <t>LWD-March 31st</t>
  </si>
  <si>
    <t>JAIPUR</t>
  </si>
  <si>
    <t>REMOTE</t>
  </si>
  <si>
    <t>holding offer-10lpa fixed/</t>
  </si>
  <si>
    <t>PUNEET SRIVASTAVA</t>
  </si>
  <si>
    <t>puneet7nov@yahoo.com</t>
  </si>
  <si>
    <t>15years</t>
  </si>
  <si>
    <t>power bi-4years,sql-6years,python-4.5years</t>
  </si>
  <si>
    <t>StoxFactor Technologies</t>
  </si>
  <si>
    <t>Immediate-lwd jan 21</t>
  </si>
  <si>
    <t>UI developer</t>
  </si>
  <si>
    <t>Angular,Angular Js/React Js</t>
  </si>
  <si>
    <t>Kaishgi Fayaz Ali Khan</t>
  </si>
  <si>
    <t xml:space="preserve">fayazkhan653@gmail.com </t>
  </si>
  <si>
    <t>CSNP[LWD 20-April-22]</t>
  </si>
  <si>
    <t>Thilagavathi.M</t>
  </si>
  <si>
    <t>thilagasaro123@gmail.com</t>
  </si>
  <si>
    <t>CSNP [LWD 12-04-22]</t>
  </si>
  <si>
    <t>L463875</t>
  </si>
  <si>
    <t>Gokul Moorthy.S</t>
  </si>
  <si>
    <t>gklmoorthy@gmail.com</t>
  </si>
  <si>
    <t>immediate Joiner</t>
  </si>
  <si>
    <t>Erode</t>
  </si>
  <si>
    <t>Holding an offer for 14LPA and DOJ is 17-3-22</t>
  </si>
  <si>
    <t>H8101848</t>
  </si>
  <si>
    <t>Yeshasri Saranu</t>
  </si>
  <si>
    <t>yeshasrisaranu54@gmail.com</t>
  </si>
  <si>
    <t>Taashee Linus Services</t>
  </si>
  <si>
    <r>
      <t xml:space="preserve">30 days </t>
    </r>
    <r>
      <rPr>
        <sz val="10"/>
        <color rgb="FF44546A"/>
        <rFont val="Arial"/>
        <family val="2"/>
      </rPr>
      <t>(</t>
    </r>
    <r>
      <rPr>
        <sz val="10"/>
        <color rgb="FF000000"/>
        <rFont val="Arial"/>
        <family val="2"/>
      </rPr>
      <t>negotiable</t>
    </r>
    <r>
      <rPr>
        <sz val="10"/>
        <color rgb="FF44546A"/>
        <rFont val="Arial"/>
        <family val="2"/>
      </rPr>
      <t>)</t>
    </r>
  </si>
  <si>
    <t>Offer in pipeline</t>
  </si>
  <si>
    <t>H8111789</t>
  </si>
  <si>
    <r>
      <t>A</t>
    </r>
    <r>
      <rPr>
        <b/>
        <sz val="9"/>
        <color rgb="FF000000"/>
        <rFont val="Verdana"/>
        <family val="2"/>
      </rPr>
      <t xml:space="preserve">RTEE </t>
    </r>
    <r>
      <rPr>
        <b/>
        <sz val="12"/>
        <color rgb="FF000000"/>
        <rFont val="Verdana"/>
        <family val="2"/>
      </rPr>
      <t>G</t>
    </r>
    <r>
      <rPr>
        <b/>
        <sz val="9"/>
        <color rgb="FF000000"/>
        <rFont val="Verdana"/>
        <family val="2"/>
      </rPr>
      <t>UPTA</t>
    </r>
  </si>
  <si>
    <t>Sars Infotech</t>
  </si>
  <si>
    <t>Networking</t>
  </si>
  <si>
    <t>Network Design Engineer</t>
  </si>
  <si>
    <t>Alagani Venkata Sreekanth</t>
  </si>
  <si>
    <t>8639734243/9848963319</t>
  </si>
  <si>
    <t>sreegoud401@gmail.com</t>
  </si>
  <si>
    <t>NTT INDIA PVT LTD</t>
  </si>
  <si>
    <t>ELDHOSE. T.M</t>
  </si>
  <si>
    <t>9964589866/9847405547</t>
  </si>
  <si>
    <t>eldhose.resh@gmail.com</t>
  </si>
  <si>
    <t>Hitachi Systems Micro Clinic</t>
  </si>
  <si>
    <t>Muralidharan K</t>
  </si>
  <si>
    <t>8508635870/9499015928</t>
  </si>
  <si>
    <t> muralidharank28@gmail.com</t>
  </si>
  <si>
    <t>Trimax IT Infrastructure  services limited</t>
  </si>
  <si>
    <t>(Holding offer 4.5LPA)</t>
  </si>
  <si>
    <t>Kaleeswaran A</t>
  </si>
  <si>
    <t>kaleeswarancse10@gmail.com</t>
  </si>
  <si>
    <t>Six Sigma Soft Solutions</t>
  </si>
  <si>
    <t>(Holding offer 7.3LPA)</t>
  </si>
  <si>
    <t>Java/J2EE,Spring Boot, Hibernate, Restful Services, JUnit</t>
  </si>
  <si>
    <t>Rakesh B</t>
  </si>
  <si>
    <t>rakesh.no1leader@gmail.com</t>
  </si>
  <si>
    <t>Holding an offer of 14.5Lpa fixed/ DOJ Mar 18th</t>
  </si>
  <si>
    <t>Karthik Gatla</t>
  </si>
  <si>
    <t>karthik.gatla517@gmail.com</t>
  </si>
  <si>
    <t>Holding an offer of 15Lpa fixed/ DOJ Mar 16th</t>
  </si>
  <si>
    <t>Ajay Thakur</t>
  </si>
  <si>
    <t>ajay38545@gmail.com</t>
  </si>
  <si>
    <t>PayPal Inc</t>
  </si>
  <si>
    <t>Sachin MV</t>
  </si>
  <si>
    <t>sachinec135@gmail.com</t>
  </si>
  <si>
    <t>4.11 years</t>
  </si>
  <si>
    <t>Cdata Software</t>
  </si>
  <si>
    <t>45 days official ( Negotiable to 30 days )</t>
  </si>
  <si>
    <t>IOS Developer</t>
  </si>
  <si>
    <t>H8259335</t>
  </si>
  <si>
    <t>Minny Joseph</t>
  </si>
  <si>
    <t>minnypayyanur@gmail.com</t>
  </si>
  <si>
    <t>VHS Consulting</t>
  </si>
  <si>
    <t>H7246830</t>
  </si>
  <si>
    <t>Nimisha Joshy</t>
  </si>
  <si>
    <t>nimisjo@gmail.com</t>
  </si>
  <si>
    <t>Techware Software Solutions</t>
  </si>
  <si>
    <t>Kavitha Paluru</t>
  </si>
  <si>
    <t>paluru.kavitha@gmail.com</t>
  </si>
  <si>
    <t>Mobile Programming</t>
  </si>
  <si>
    <t>ARUL MOORTHY C</t>
  </si>
  <si>
    <t>arulmoorthy.ece@gmail.com</t>
  </si>
  <si>
    <t>6.10 years</t>
  </si>
  <si>
    <t>TekEinstein Pvt Ltd</t>
  </si>
  <si>
    <t xml:space="preserve">Project Manager,Release Management, ITIL </t>
  </si>
  <si>
    <t>Kavya Radhakrishna</t>
  </si>
  <si>
    <t>9945668475/9900418861</t>
  </si>
  <si>
    <t>kavyar.it7@gmail.com</t>
  </si>
  <si>
    <t>FIS Global solutions</t>
  </si>
  <si>
    <t>Allauddin Lahaware</t>
  </si>
  <si>
    <t>9022299046/9594499046</t>
  </si>
  <si>
    <t>allauddinlahaware@outlook.com</t>
  </si>
  <si>
    <t>Orange Business Services</t>
  </si>
  <si>
    <t>VEGA</t>
  </si>
  <si>
    <t>4y+ ETL/Streamsets,APIs,SQL Server,PostGresSQL,Tableau/Power BI</t>
  </si>
  <si>
    <t>Senthil</t>
  </si>
  <si>
    <t>saisenthil13@gmail.com</t>
  </si>
  <si>
    <t>9 LPA</t>
  </si>
  <si>
    <t>17 LPA</t>
  </si>
  <si>
    <t>40 days</t>
  </si>
  <si>
    <t>Dillip</t>
  </si>
  <si>
    <t>dil335.raja@icloud.com</t>
  </si>
  <si>
    <t>Kesabh</t>
  </si>
  <si>
    <t>kesav4india@gmail.com</t>
  </si>
  <si>
    <t> S&amp;P Capital IQ ( India ) Pvt Ltd.</t>
  </si>
  <si>
    <t>7.3 LPA</t>
  </si>
  <si>
    <t>13 lpa</t>
  </si>
  <si>
    <t>Anup</t>
  </si>
  <si>
    <t>pand.anup@gmail.com</t>
  </si>
  <si>
    <t> Sagacito Technologies</t>
  </si>
  <si>
    <t>7.2 LPA</t>
  </si>
  <si>
    <t>Data Scientist</t>
  </si>
  <si>
    <t>6y+ Data Scientist with Python/R,Power BI,AI/ML</t>
  </si>
  <si>
    <t>Leena Sahu</t>
  </si>
  <si>
    <t>leenasahu.a@gmail.com</t>
  </si>
  <si>
    <t>Immediate Joiner [took medical off from oct 2021 and started giving interviews recently]</t>
  </si>
  <si>
    <r>
      <t> </t>
    </r>
    <r>
      <rPr>
        <sz val="11"/>
        <color rgb="FF1F497D"/>
        <rFont val="Calibri"/>
        <family val="2"/>
      </rPr>
      <t>46449619</t>
    </r>
  </si>
  <si>
    <t>p</t>
  </si>
  <si>
    <t>ELK</t>
  </si>
  <si>
    <t>8-12y ELK,Private/Public Cloud,Ansible(preferred) or Terraform</t>
  </si>
  <si>
    <t>Mahantesh</t>
  </si>
  <si>
    <t>mahenhmt@gmail.com</t>
  </si>
  <si>
    <t>Aptus Software Labs</t>
  </si>
  <si>
    <t>Dommety Satish Swamy</t>
  </si>
  <si>
    <t>satish.swamy1995@gmail.com</t>
  </si>
  <si>
    <t>CSNP [LWD second week of april]</t>
  </si>
  <si>
    <t>Holding an offer for 9LPA with 2 lacs joining bonus</t>
  </si>
  <si>
    <t>Elayaraja.S</t>
  </si>
  <si>
    <t>srendian10@gmail.com</t>
  </si>
  <si>
    <r>
      <t> </t>
    </r>
    <r>
      <rPr>
        <sz val="11"/>
        <color rgb="FF000000"/>
        <rFont val="Calibri"/>
        <family val="2"/>
      </rPr>
      <t>Hard N Soft Technologies P Ltd</t>
    </r>
  </si>
  <si>
    <t>5-8y Java/J2EE,Spring Boot,Hibernate,Restful Services,Junit -</t>
  </si>
  <si>
    <t>H7240814</t>
  </si>
  <si>
    <t>vijayabhaskar</t>
  </si>
  <si>
    <t>vijay.techy@outlook.com</t>
  </si>
  <si>
    <t xml:space="preserve">6yrs </t>
  </si>
  <si>
    <t>fidelity information services india pvt. ltd</t>
  </si>
  <si>
    <t>ELWD-25-3-2022</t>
  </si>
  <si>
    <t xml:space="preserve">holding a offer of 19lpa </t>
  </si>
  <si>
    <t>L619733</t>
  </si>
  <si>
    <t>Upendra Godugu</t>
  </si>
  <si>
    <t>upendragodugu@gmail.com</t>
  </si>
  <si>
    <t>3.11 years</t>
  </si>
  <si>
    <t>Suyoga Software</t>
  </si>
  <si>
    <t>Lwd Mar 28th</t>
  </si>
  <si>
    <t>Nayana SG</t>
  </si>
  <si>
    <t>nayanagowda@gmail.com</t>
  </si>
  <si>
    <t>8.45 fixed+10% PA</t>
  </si>
  <si>
    <t>18 fixed</t>
  </si>
  <si>
    <t>Lwd-8 April</t>
  </si>
  <si>
    <t>Shailesh V. Joge</t>
  </si>
  <si>
    <t>shaileshjoge@gmail.com</t>
  </si>
  <si>
    <t>Fiserv India PVT LTD</t>
  </si>
  <si>
    <t>19LPA ( ANOTHER INTERVIEW FEEDBACK IN PIPELINE)</t>
  </si>
  <si>
    <t>LWD-15 APRIL</t>
  </si>
  <si>
    <t>Vamshidhar Reddy Easari</t>
  </si>
  <si>
    <t>vamshieasari@outlook.com</t>
  </si>
  <si>
    <t>Zensar Technologies,</t>
  </si>
  <si>
    <t>21 LPA ( HOLDING OFFER 22 LPA WITH VARIABLE ND WILL JOIN 6 APRIL)</t>
  </si>
  <si>
    <t>LWD-4 APRIL</t>
  </si>
  <si>
    <t>HEMANT JADHAV</t>
  </si>
  <si>
    <t>hemants.jadhav27@gmail.com</t>
  </si>
  <si>
    <t>CSNP [LWD 29-Mar-22]</t>
  </si>
  <si>
    <t>Holding an offer two offer for 10LPA with variable and 10LPA fixed</t>
  </si>
  <si>
    <t>Siddharth Khampariya</t>
  </si>
  <si>
    <t>9284699498/8989497850</t>
  </si>
  <si>
    <t>siddharth.khampariya6@gmail.com</t>
  </si>
  <si>
    <t>Seveneye IT Solution</t>
  </si>
  <si>
    <t>MP</t>
  </si>
  <si>
    <t>Paleru Akkaiah</t>
  </si>
  <si>
    <t>paleruakkaiah@gmail.com</t>
  </si>
  <si>
    <r>
      <t> </t>
    </r>
    <r>
      <rPr>
        <sz val="11"/>
        <color rgb="FF000000"/>
        <rFont val="Calibri"/>
        <family val="2"/>
      </rPr>
      <t>E2Open software india pvt ltd</t>
    </r>
  </si>
  <si>
    <t>ABISHA JANET</t>
  </si>
  <si>
    <t xml:space="preserve">abisha1691@gmail.com </t>
  </si>
  <si>
    <r>
      <t>TechNeat Info Solutions</t>
    </r>
    <r>
      <rPr>
        <sz val="11"/>
        <color rgb="FF000000"/>
        <rFont val="Calibri"/>
        <family val="2"/>
      </rPr>
      <t xml:space="preserve"> </t>
    </r>
  </si>
  <si>
    <t>Tamilnadu</t>
  </si>
  <si>
    <t>Sukkur Suban</t>
  </si>
  <si>
    <t> 9003339321</t>
  </si>
  <si>
    <t>sukkur.engineer@gmail.com</t>
  </si>
  <si>
    <t>Jeevanmukti Infotech pvt ltd</t>
  </si>
  <si>
    <t>Project Manager with Release Management and ITIL</t>
  </si>
  <si>
    <t>Ram Kumar</t>
  </si>
  <si>
    <t xml:space="preserve">tjt.rana@gmail.com </t>
  </si>
  <si>
    <t>ICA Edu Skills Pvt Ltd</t>
  </si>
  <si>
    <t>5,50,000</t>
  </si>
  <si>
    <t>Tej Parshad</t>
  </si>
  <si>
    <t>Tejparshad40@gmail.com</t>
  </si>
  <si>
    <t>IDFC Bank</t>
  </si>
  <si>
    <t>As per company norms</t>
  </si>
  <si>
    <t>Jagadish VM</t>
  </si>
  <si>
    <t>jagadishmaruthai@gmail.com</t>
  </si>
  <si>
    <t>9.6 years</t>
  </si>
  <si>
    <t>13,00,000</t>
  </si>
  <si>
    <t>45 days</t>
  </si>
  <si>
    <t>Vikas Chaturvedi</t>
  </si>
  <si>
    <t>vikas.sirts@gmail.com</t>
  </si>
  <si>
    <t>7.5 years</t>
  </si>
  <si>
    <t>7,50,000</t>
  </si>
  <si>
    <t>12,00,000</t>
  </si>
  <si>
    <t>Smitha Bhat</t>
  </si>
  <si>
    <t>smi1989@gmail.com</t>
  </si>
  <si>
    <t>SeekACE Solutions Pvt Ltd</t>
  </si>
  <si>
    <t>Jaipur</t>
  </si>
  <si>
    <t>Narender reddy</t>
  </si>
  <si>
    <t>nambti.16@gmail.com</t>
  </si>
  <si>
    <t>KFIN TECHNOLOGIES PRIVATE LIMITED</t>
  </si>
  <si>
    <t>30days(neg 15days)</t>
  </si>
  <si>
    <t>Sachin M S</t>
  </si>
  <si>
    <t>sachinms6892@gmail.com</t>
  </si>
  <si>
    <r>
      <t> </t>
    </r>
    <r>
      <rPr>
        <sz val="11"/>
        <color rgb="FF000000"/>
        <rFont val="Calibri"/>
        <family val="2"/>
      </rPr>
      <t>Xiaomi Technology India Pvt Ltd</t>
    </r>
  </si>
  <si>
    <t>LWD:11/04/22</t>
  </si>
  <si>
    <t>No response</t>
  </si>
  <si>
    <t>Sunny Salokhe</t>
  </si>
  <si>
    <t>9766304006/8484956489</t>
  </si>
  <si>
    <t>sunnysalokhe567@yahoo.com</t>
  </si>
  <si>
    <t>EXPLEO INDIA INFOSYSTEMS</t>
  </si>
  <si>
    <t>(Holdng offer 18.5LPA)</t>
  </si>
  <si>
    <t>IT Secruity</t>
  </si>
  <si>
    <t>SAP ECC, Transport Management System, User Administration, Sap Grc Access Control, Role Maintenance, SAP BI Security, Troubleshooting, SAP GRC</t>
  </si>
  <si>
    <t>Mounika.Battula</t>
  </si>
  <si>
    <t>mounika.sap999@gmail.com</t>
  </si>
  <si>
    <t>LWD 22 March</t>
  </si>
  <si>
    <t>NARASIMHA</t>
  </si>
  <si>
    <t>narasimhachelikani@gmail.com</t>
  </si>
  <si>
    <t>LWD 30 March</t>
  </si>
  <si>
    <t>A V Ratna Kumar</t>
  </si>
  <si>
    <t>Ratnakumar.ananthaneni@gmail.com</t>
  </si>
  <si>
    <t>B Logic Infotec pvt td</t>
  </si>
  <si>
    <t>30 days ( nego 20 days )</t>
  </si>
  <si>
    <t>Sudhakar</t>
  </si>
  <si>
    <t>sudhakar.pakala@gmail.com</t>
  </si>
  <si>
    <t>CognitiveClaims</t>
  </si>
  <si>
    <t>Sravan Sunchu</t>
  </si>
  <si>
    <t>sunchu.sravan09@gmail.com</t>
  </si>
  <si>
    <t>M SASI KIRAN</t>
  </si>
  <si>
    <t>sasikiran635@gmail.com</t>
  </si>
  <si>
    <t>UV Infratech systems Pvt Ltd</t>
  </si>
  <si>
    <t>30 Days(15 days nego)</t>
  </si>
  <si>
    <t>Nyalapatla Madhu</t>
  </si>
  <si>
    <t>madhu304.n@gmail.com</t>
  </si>
  <si>
    <t>L&amp;T Technologies</t>
  </si>
  <si>
    <t>Robotics,Process Automation,Automation Testing,Automation, ASP. NET, C#</t>
  </si>
  <si>
    <t>Ruthwik</t>
  </si>
  <si>
    <t>ruthwik454@gmail.com</t>
  </si>
  <si>
    <t>Grace Infotech.</t>
  </si>
  <si>
    <t>LWD 25th March</t>
  </si>
  <si>
    <t>RPA Developer with C#,C++,Java,.NET Automation Workflows in UiPath</t>
  </si>
  <si>
    <t>Vamsi Edara</t>
  </si>
  <si>
    <t>vamsiedara.uipath@gmail.com</t>
  </si>
  <si>
    <t>LWD 18 March</t>
  </si>
  <si>
    <t>vishakhapatnam</t>
  </si>
  <si>
    <t>Preethi</t>
  </si>
  <si>
    <t>preethikanike39@gmail.com</t>
  </si>
  <si>
    <t>Sun Icon</t>
  </si>
  <si>
    <t>Gowtham</t>
  </si>
  <si>
    <t>igowthamm99@gmail.com</t>
  </si>
  <si>
    <t>Wave infosoft</t>
  </si>
  <si>
    <t>30 days(nego upto 20 days)</t>
  </si>
  <si>
    <t>rakeshvarmakonduru@gmail.com</t>
  </si>
  <si>
    <t>LWD 25 MARCH</t>
  </si>
  <si>
    <t>PLSQL DEV</t>
  </si>
  <si>
    <t>SQL Loader,Oracle Development,SQL Tuning,SQL Development,Oracle PL,Software Engineering,Software Development,Database Development,Toad,Stored Procedures</t>
  </si>
  <si>
    <t>Venkateswara Rao</t>
  </si>
  <si>
    <t>venkateswr.ps@gmail.com</t>
  </si>
  <si>
    <t>SAILAJA SAREPAKA</t>
  </si>
  <si>
    <t>sarepakasailaja@gmail.com</t>
  </si>
  <si>
    <t>6.2 years</t>
  </si>
  <si>
    <t>LTI</t>
  </si>
  <si>
    <t>LWD 20 april(nego)</t>
  </si>
  <si>
    <t>Mohan Krishna</t>
  </si>
  <si>
    <t>mohan.tecnics@gmail.com</t>
  </si>
  <si>
    <t>govt sec</t>
  </si>
  <si>
    <t>NarasimhaRao Tammisetti</t>
  </si>
  <si>
    <t>simha.ramanji2013@gmail.com</t>
  </si>
  <si>
    <t>4.6years</t>
  </si>
  <si>
    <t>Web Api, C #, HTML, Angular, Microsoft Sql, Webapi, MySQL, Entity Framework, Load Testing, Db, Python, Testing, TFS</t>
  </si>
  <si>
    <t>meghana.kottakota123@gmail.com</t>
  </si>
  <si>
    <t>3.8years</t>
  </si>
  <si>
    <t>LWD: 31.03.22</t>
  </si>
  <si>
    <t>Karunakar Nevoori</t>
  </si>
  <si>
    <t>itsmekarna0915@gmail.com</t>
  </si>
  <si>
    <t>1 Month (Negotiable)</t>
  </si>
  <si>
    <t>Anil kumar P</t>
  </si>
  <si>
    <t>anilkumarpo2022@gmail.com</t>
  </si>
  <si>
    <t>AGON IT Solutions Private Limited</t>
  </si>
  <si>
    <t>IT Security</t>
  </si>
  <si>
    <t>RAYAN AHMED MOHAMMAD</t>
  </si>
  <si>
    <t>mdrayanahmed@gmail.com</t>
  </si>
  <si>
    <t>     L&amp;Tmetrorail</t>
  </si>
  <si>
    <t>Bandogi Nanda Kishore</t>
  </si>
  <si>
    <t>bandoginandakishore@gmail.com</t>
  </si>
  <si>
    <t>3.6 Year</t>
  </si>
  <si>
    <t>Bruthika software services</t>
  </si>
  <si>
    <t>6396148942/8954815365</t>
  </si>
  <si>
    <t>vikasbarwal60@gmail.com</t>
  </si>
  <si>
    <t>5.5 Year</t>
  </si>
  <si>
    <t>2 Year</t>
  </si>
  <si>
    <t>BlingShoppePvt.Ltd</t>
  </si>
  <si>
    <t>Laxman Chaudhary</t>
  </si>
  <si>
    <t>lax.prati29@gmail.com</t>
  </si>
  <si>
    <t>4.4 Year</t>
  </si>
  <si>
    <t>PDI Software India LLP</t>
  </si>
  <si>
    <t>Vinayakam Kumar</t>
  </si>
  <si>
    <t>mamrevinoth@gmail.com</t>
  </si>
  <si>
    <t>Tech Unity Software Systems</t>
  </si>
  <si>
    <t>LWD:15/04/2022</t>
  </si>
  <si>
    <t>70922117 </t>
  </si>
  <si>
    <t>Moinuddin A. Ghanchi</t>
  </si>
  <si>
    <t>moyu.memon@gmail.com</t>
  </si>
  <si>
    <t>4.5Years</t>
  </si>
  <si>
    <t>Economy Solutions</t>
  </si>
  <si>
    <t> 70922117 </t>
  </si>
  <si>
    <t>Vinay kumar G</t>
  </si>
  <si>
    <t>gorantla.vinay950@gmail.com</t>
  </si>
  <si>
    <t>70922117  </t>
  </si>
  <si>
    <t>Hrithik Kumar</t>
  </si>
  <si>
    <t>hrithik.kumar.108@gmail.com</t>
  </si>
  <si>
    <t>1.5Years</t>
  </si>
  <si>
    <t>Chetu India</t>
  </si>
  <si>
    <t> Divakara</t>
  </si>
  <si>
    <t>4y+ iMobile Developer with iOS Developer</t>
  </si>
  <si>
    <t>Shared</t>
  </si>
  <si>
    <t>Saksham Raj</t>
  </si>
  <si>
    <t>skshmrj@gmail.com</t>
  </si>
  <si>
    <t>AscendPsychology</t>
  </si>
  <si>
    <t>Yashpal Dhawle</t>
  </si>
  <si>
    <t>dhawleyashpal7@gmail.com</t>
  </si>
  <si>
    <t>Alten India</t>
  </si>
  <si>
    <t>Powershell</t>
  </si>
  <si>
    <t>4y+ C#,Powershell Scripting,Windows Registry,MSI</t>
  </si>
  <si>
    <t>D Gunasekhar Reddy</t>
  </si>
  <si>
    <t>dgunasekharr@gmail.com</t>
  </si>
  <si>
    <t>Robert Bosch</t>
  </si>
  <si>
    <t>in bench , official Notice is 30 days</t>
  </si>
  <si>
    <t>Puli Sreenivasulu</t>
  </si>
  <si>
    <t>pulisreenivasulu0606@gmail.com</t>
  </si>
  <si>
    <t>Vishwas S</t>
  </si>
  <si>
    <t>vishwas.munna.s@gmail.com</t>
  </si>
  <si>
    <t xml:space="preserve">4.2yrs </t>
  </si>
  <si>
    <t>ELWD : 29-04-22 </t>
  </si>
  <si>
    <t>holding a offer of 18lpa</t>
  </si>
  <si>
    <t>4y+ iOS Developer</t>
  </si>
  <si>
    <t>Skill missing</t>
  </si>
  <si>
    <t>Das Dipya</t>
  </si>
  <si>
    <t>dipyachandni27@gmail.com</t>
  </si>
  <si>
    <t> Robert Bosch Engineering And Business Solutions</t>
  </si>
  <si>
    <t>30days (Biot option available )</t>
  </si>
  <si>
    <t xml:space="preserve">holding a offer of 16.5lpa </t>
  </si>
  <si>
    <t>Divakara Y N</t>
  </si>
  <si>
    <t>yndivakar@gmail.com</t>
  </si>
  <si>
    <t xml:space="preserve">4.8yrs </t>
  </si>
  <si>
    <t>Rxprism Health Systems</t>
  </si>
  <si>
    <t>ELWD : 15-04-22 </t>
  </si>
  <si>
    <t xml:space="preserve">holding a offer of 14lpa </t>
  </si>
  <si>
    <t>H4693501</t>
  </si>
  <si>
    <t>Ramanaiah Ch</t>
  </si>
  <si>
    <t>chvenkat399@gmail.com</t>
  </si>
  <si>
    <t>Android Developer</t>
  </si>
  <si>
    <t>4y+ Andriod Developer with Flutter</t>
  </si>
  <si>
    <t>Leandra Fernandes</t>
  </si>
  <si>
    <t>leandra4dev@gmail.com</t>
  </si>
  <si>
    <t>First Economy</t>
  </si>
  <si>
    <t>CSNP [LWD 22-3-22]</t>
  </si>
  <si>
    <t>Holding an offer for 15 LPA</t>
  </si>
  <si>
    <t>Tharik Ahamed</t>
  </si>
  <si>
    <t>tharik08ahamed@gmail.com</t>
  </si>
  <si>
    <t>Rahman Solutions</t>
  </si>
  <si>
    <t xml:space="preserve">CSNP [LWD 15-4-22] </t>
  </si>
  <si>
    <t>Holding an offer for 10.5 LPA</t>
  </si>
  <si>
    <t>Mallikarjuna Reddy</t>
  </si>
  <si>
    <t>mallikarjunabakka99@gmail.com</t>
  </si>
  <si>
    <t>Mindfire Solutions</t>
  </si>
  <si>
    <t>DOTNET CORE</t>
  </si>
  <si>
    <t>Visakh R Krishnan</t>
  </si>
  <si>
    <t>visakhrsrk@gmail.com</t>
  </si>
  <si>
    <t>core-1year</t>
  </si>
  <si>
    <t> Thomsun Infocare</t>
  </si>
  <si>
    <t>LWD-April-13th</t>
  </si>
  <si>
    <t>ERNAKULAM</t>
  </si>
  <si>
    <t>OFFER-14LPA</t>
  </si>
  <si>
    <t>DARAM MEGHAMALA</t>
  </si>
  <si>
    <t>darammeghamala@gmail.com</t>
  </si>
  <si>
    <t>2.5TEARS</t>
  </si>
  <si>
    <t>NESS TECHNOLOGY ( C2H)</t>
  </si>
  <si>
    <t>5LPA</t>
  </si>
  <si>
    <t>15 DAYS</t>
  </si>
  <si>
    <t>5y+ C#.NET,.NET Core development,MVC,OOPS ,Web API,XML</t>
  </si>
  <si>
    <t>DHEERAJ KUMAR</t>
  </si>
  <si>
    <t>dheeru.chauhan1510@gmail.com</t>
  </si>
  <si>
    <t>6.7YEARS</t>
  </si>
  <si>
    <t>NetProphets Cyberworks Pvt Ltd</t>
  </si>
  <si>
    <t>20LPA ( HOLDING OFFER 18 LPA ND WILL JOIN 11 APRIL )</t>
  </si>
  <si>
    <t>LWD-8 APRIL</t>
  </si>
  <si>
    <t>OIDA, BANGALORE</t>
  </si>
  <si>
    <t>ExemplarITS</t>
  </si>
  <si>
    <t>Boomi</t>
  </si>
  <si>
    <t>Boomi Flow Developer,Javascript,Typescript,HTML</t>
  </si>
  <si>
    <t>Satish </t>
  </si>
  <si>
    <t>satish01081991@gmail.com</t>
  </si>
  <si>
    <t>5.3 Y</t>
  </si>
  <si>
    <t>4.3 Y</t>
  </si>
  <si>
    <t>Bharath Adumala</t>
  </si>
  <si>
    <t>bharath98079@gmail.com</t>
  </si>
  <si>
    <t>5+ Y</t>
  </si>
  <si>
    <t>4+Y</t>
  </si>
  <si>
    <t> IBM</t>
  </si>
  <si>
    <t>4 LPA</t>
  </si>
  <si>
    <t>1 MONTH(nego. 15 Days)</t>
  </si>
  <si>
    <t>Vibhuthi Yeswanth Laxmi Venkatesh</t>
  </si>
  <si>
    <t>yeswanthlaxmi56@gmail.com</t>
  </si>
  <si>
    <t>5.1 y</t>
  </si>
  <si>
    <t>4.6 y</t>
  </si>
  <si>
    <t>10-11 LPA</t>
  </si>
  <si>
    <t>25th march,2022</t>
  </si>
  <si>
    <t>Chaitanya Kumar Ganta</t>
  </si>
  <si>
    <t>9494023393 </t>
  </si>
  <si>
    <t>ChaitanyaGanta64@gmail.com</t>
  </si>
  <si>
    <t>5 Y</t>
  </si>
  <si>
    <t>Persistent</t>
  </si>
  <si>
    <t>5 LPA</t>
  </si>
  <si>
    <t>12 LPA (negotiable)</t>
  </si>
  <si>
    <t>30th March, 2022</t>
  </si>
  <si>
    <t xml:space="preserve">Ansible,Python,Terraform,GitLab,Jenkins </t>
  </si>
  <si>
    <t>Pramod Sultane</t>
  </si>
  <si>
    <t>pramodsultane@hotmail.com</t>
  </si>
  <si>
    <t>90 days</t>
  </si>
  <si>
    <t>ARUN KUMAR MOHANTY</t>
  </si>
  <si>
    <t>arunkmohanty08@gmail.com</t>
  </si>
  <si>
    <t>Orissa</t>
  </si>
  <si>
    <t>SAP Security, ECC, BI, Operational Support</t>
  </si>
  <si>
    <t>K Rakesh Varma</t>
  </si>
  <si>
    <t>9380396220 </t>
  </si>
  <si>
    <t>Ashwini</t>
  </si>
  <si>
    <t>rajampetashwini@gmail.com</t>
  </si>
  <si>
    <t>Mounika Battula</t>
  </si>
  <si>
    <t>LWD 23-03-2022</t>
  </si>
  <si>
    <t>.NET Developer</t>
  </si>
  <si>
    <t>C# .NET, .NET Core, MS SQL Server, API </t>
  </si>
  <si>
    <t>Vemula Rakesh</t>
  </si>
  <si>
    <t>rakeshdotnetcareer@gmail.com</t>
  </si>
  <si>
    <t>C#. Net,. NET Core, MS SQL Server, API </t>
  </si>
  <si>
    <t>Meghana Kottakota</t>
  </si>
  <si>
    <t> Infosys </t>
  </si>
  <si>
    <t>31-3-2022ELWD</t>
  </si>
  <si>
    <r>
      <t> </t>
    </r>
    <r>
      <rPr>
        <sz val="11"/>
        <color rgb="FF1F497D"/>
        <rFont val="Calibri"/>
        <family val="2"/>
      </rPr>
      <t>94606600</t>
    </r>
  </si>
  <si>
    <t>I Mobile&amp; IOS Developer</t>
  </si>
  <si>
    <t>Rajasekhar Karu</t>
  </si>
  <si>
    <t> rajasekhar.raja3@gmail.com</t>
  </si>
  <si>
    <t>Contus</t>
  </si>
  <si>
    <t>16 LPA (holding an offer of 15 LPA)</t>
  </si>
  <si>
    <t>LWD:31 Mar 2022</t>
  </si>
  <si>
    <t>Andhra Pradesh</t>
  </si>
  <si>
    <t>sureshiosdev2018@gmail.com</t>
  </si>
  <si>
    <t>CARD91 Technologies</t>
  </si>
  <si>
    <t>4.2 LPA</t>
  </si>
  <si>
    <t>6 LPA</t>
  </si>
  <si>
    <t>2-5y Windows Install Shield Developer</t>
  </si>
  <si>
    <t>Installshield-Windows installer</t>
  </si>
  <si>
    <t>No skill</t>
  </si>
  <si>
    <t>Sandeep K</t>
  </si>
  <si>
    <t>sandeep0813k@gmail.com</t>
  </si>
  <si>
    <t>CSNP [LWD 31-3-22]</t>
  </si>
  <si>
    <t>Saikumar M</t>
  </si>
  <si>
    <t>maramsaikumar411@gmail.com</t>
  </si>
  <si>
    <t>Virtusa [Payroll - Codesets]</t>
  </si>
  <si>
    <t>CSNP [LWD 26-03-22]</t>
  </si>
  <si>
    <t>Narasimha Reddy P</t>
  </si>
  <si>
    <t>npalagulla@gmail.com</t>
  </si>
  <si>
    <t>Virtusa</t>
  </si>
  <si>
    <t>(Holding an offer of 13Lpa)</t>
  </si>
  <si>
    <t>Mounika P</t>
  </si>
  <si>
    <t>peerlamounika1992@gmail.com</t>
  </si>
  <si>
    <t>EVRY INDIA</t>
  </si>
  <si>
    <t>.Net core,Web API,Mongo DB/Elastic</t>
  </si>
  <si>
    <t>Avinash Kumar Vajpayee</t>
  </si>
  <si>
    <t>avinashvajpayee9@gmail.com</t>
  </si>
  <si>
    <t>2000000+Joining bonus</t>
  </si>
  <si>
    <t>CSNP [LWD 20-4-22]</t>
  </si>
  <si>
    <t>Holding an offer for 17.5LPA and 2Lac joining bonus</t>
  </si>
  <si>
    <t>Varun Singh</t>
  </si>
  <si>
    <t>VVARUN.SINGH@GMAIL.COM</t>
  </si>
  <si>
    <t>Open Access Technology</t>
  </si>
  <si>
    <t>CSNP [LWD 27-4-22]</t>
  </si>
  <si>
    <t>Holding an offer for 15LPA fixed in chandigarh</t>
  </si>
  <si>
    <t>Java, Springboot, Microservices, Kafka MongoDB</t>
  </si>
  <si>
    <t>Virendra Singh Chouhan</t>
  </si>
  <si>
    <t>virendrasinghchouhan604@gmail.com</t>
  </si>
  <si>
    <t>28/03/2022</t>
  </si>
  <si>
    <t>Hold offer for 10.2 LPA</t>
  </si>
  <si>
    <t>Java/J2EE,Spring Boot, React</t>
  </si>
  <si>
    <t>Vineet Kumar Patel</t>
  </si>
  <si>
    <t>mailtovineetpatel@gmail.com</t>
  </si>
  <si>
    <t xml:space="preserve"> GetsEezy Solutions</t>
  </si>
  <si>
    <t>Varnasi</t>
  </si>
  <si>
    <t>Ailoni Swathi</t>
  </si>
  <si>
    <t>swathi8ailoni@gmail.com</t>
  </si>
  <si>
    <t>2.10 Years</t>
  </si>
  <si>
    <t>Ventech Software Solutions Pvt Ltd</t>
  </si>
  <si>
    <t>RPA, Ui path, C#</t>
  </si>
  <si>
    <t>Arthi Priya</t>
  </si>
  <si>
    <t>arthipriyaman@gmail.com</t>
  </si>
  <si>
    <t>Double Double Edge Consulting</t>
  </si>
  <si>
    <t>M Surendra</t>
  </si>
  <si>
    <t>surendra.rpa84@gmail.com</t>
  </si>
  <si>
    <t>Sun Icon Systems Pvt Ltd</t>
  </si>
  <si>
    <t>LWD 31-03-2022</t>
  </si>
  <si>
    <t>M Surya Naga Sandeep</t>
  </si>
  <si>
    <t>msandeep.uip@gmail.com</t>
  </si>
  <si>
    <t>Immedidate Joiner</t>
  </si>
  <si>
    <t>Sake Ekambaram</t>
  </si>
  <si>
    <t>ekambarams21@gmail.com</t>
  </si>
  <si>
    <t> CenturyLink</t>
  </si>
  <si>
    <t>Informatica power center</t>
  </si>
  <si>
    <t>Informatica power center,Teradata,SQL,Oracle</t>
  </si>
  <si>
    <t>Mohammad Imthiyaz Baludar</t>
  </si>
  <si>
    <t>mohadinthu@gmail.com</t>
  </si>
  <si>
    <t>Sam Pavan M</t>
  </si>
  <si>
    <t>smpvnm@gmail.com</t>
  </si>
  <si>
    <t>Praveen Rao kaniveti</t>
  </si>
  <si>
    <t>kanivetip@gmail.com</t>
  </si>
  <si>
    <t>Tieto</t>
  </si>
  <si>
    <t>Jagadeesh Pundikura</t>
  </si>
  <si>
    <t xml:space="preserve">pundikurajagadeesh1996@gmail.com                                                    </t>
  </si>
  <si>
    <t>Databi solutions pvt ltd</t>
  </si>
  <si>
    <t>28/02/2022, immediate joiner</t>
  </si>
  <si>
    <t>BAPANAPALLI PHANITEJA</t>
  </si>
  <si>
    <t>bphaniteja@gmail.com</t>
  </si>
  <si>
    <t>NADSOL Technologies</t>
  </si>
  <si>
    <t>Java, springboot, Microservices,  MongoDB, Node.Js</t>
  </si>
  <si>
    <t>Agha Salman Khan</t>
  </si>
  <si>
    <t>salman.khan.sk1704@gmail.com</t>
  </si>
  <si>
    <t>Autosense</t>
  </si>
  <si>
    <t>Java, Springboot, Microservices</t>
  </si>
  <si>
    <t>P. V Malleswara rao</t>
  </si>
  <si>
    <t>suvarnalella0719@gmail.com</t>
  </si>
  <si>
    <t xml:space="preserve">Hughes Systique </t>
  </si>
  <si>
    <t>25/03/2022</t>
  </si>
  <si>
    <t>Manual and Automation Testing ,Server Hardware Testing</t>
  </si>
  <si>
    <t>SUPRAVA SINHA</t>
  </si>
  <si>
    <t xml:space="preserve"> supravasinha95@gmail.com</t>
  </si>
  <si>
    <t>April 28th</t>
  </si>
  <si>
    <t>Pooja N</t>
  </si>
  <si>
    <t>poojanr908@gmail.com</t>
  </si>
  <si>
    <t>NEC Technologies India Pvt Ltd</t>
  </si>
  <si>
    <t>santosh varma</t>
  </si>
  <si>
    <t>8982565392/9691473342</t>
  </si>
  <si>
    <t>click2santosh@gmail.com</t>
  </si>
  <si>
    <r>
      <t> </t>
    </r>
    <r>
      <rPr>
        <sz val="11"/>
        <color rgb="FF000000"/>
        <rFont val="Calibri"/>
        <family val="2"/>
      </rPr>
      <t>Hiteshi Infotech PVT LTD</t>
    </r>
  </si>
  <si>
    <t>LWD:10/04/22</t>
  </si>
  <si>
    <t>Suryabhan Kumar</t>
  </si>
  <si>
    <t>7651850667/9540955044</t>
  </si>
  <si>
    <t>suryaverma792@gmail.com</t>
  </si>
  <si>
    <t>Intellect design arena lmt</t>
  </si>
  <si>
    <t>(Holding offer 11LPA)</t>
  </si>
  <si>
    <t>shashi Kumar</t>
  </si>
  <si>
    <t>techiejava.shashi@gmail.com</t>
  </si>
  <si>
    <t xml:space="preserve">5.7yrs </t>
  </si>
  <si>
    <t>HCL Technologies Limited</t>
  </si>
  <si>
    <t xml:space="preserve">30days </t>
  </si>
  <si>
    <t xml:space="preserve">buyout option available </t>
  </si>
  <si>
    <t>VIPUL SAINI</t>
  </si>
  <si>
    <t>vipul_saini@live.com</t>
  </si>
  <si>
    <t xml:space="preserve">4.1yrs </t>
  </si>
  <si>
    <t>Itc Infotech India</t>
  </si>
  <si>
    <t>ELWD- 15-4-2022</t>
  </si>
  <si>
    <t xml:space="preserve">holding a offer of 15lpa </t>
  </si>
  <si>
    <t>V Punya Bharath</t>
  </si>
  <si>
    <t>itsvbharath048@gmail.com</t>
  </si>
  <si>
    <t xml:space="preserve">4yrs </t>
  </si>
  <si>
    <t>30days(negotiable upto 20days )</t>
  </si>
  <si>
    <t>8-12y Project Manager with Storage,BRS,Networking</t>
  </si>
  <si>
    <t>Satheesh CH</t>
  </si>
  <si>
    <t>satheeshch09@gmail.com</t>
  </si>
  <si>
    <t>Devops Engineer with Ansible,Python,Terraform,GitLab,Jenkins</t>
  </si>
  <si>
    <t>Sandeep Yadav</t>
  </si>
  <si>
    <t>jsandeeptechnocrat@gmail.com</t>
  </si>
  <si>
    <t>6,70,000</t>
  </si>
  <si>
    <t>Nidamanuri Sudheer </t>
  </si>
  <si>
    <t>sudheernidamanuri2@gmail.com</t>
  </si>
  <si>
    <t>Spatial Technologies</t>
  </si>
  <si>
    <t>9,20,000</t>
  </si>
  <si>
    <t>12,50,000</t>
  </si>
  <si>
    <t>30 days ( Negotiable to 20 days )</t>
  </si>
  <si>
    <t>A Mastan Vali</t>
  </si>
  <si>
    <t>mastan.9392@gmail.com</t>
  </si>
  <si>
    <t>9,10,000</t>
  </si>
  <si>
    <t>dotnet core</t>
  </si>
  <si>
    <t xml:space="preserve">C#.NET,.NET Core </t>
  </si>
  <si>
    <t>Uma rani M</t>
  </si>
  <si>
    <t>writetoumarani@gmail.com</t>
  </si>
  <si>
    <t>5.5yrs</t>
  </si>
  <si>
    <t>IBM India Pvt Ltd</t>
  </si>
  <si>
    <t>LWD:16-04-2022</t>
  </si>
  <si>
    <t>Looking for bangalore loc</t>
  </si>
  <si>
    <t>Boomi,Javascript</t>
  </si>
  <si>
    <t>J. Srikar</t>
  </si>
  <si>
    <t>8121024293/8143032127</t>
  </si>
  <si>
    <t>jsrikar03@gmail.com</t>
  </si>
  <si>
    <t>6.5LPA</t>
  </si>
  <si>
    <t>14LPA(Holding offer 10LPA)</t>
  </si>
  <si>
    <t>LWD:29/03/22</t>
  </si>
  <si>
    <t>GUNDU MOHAN</t>
  </si>
  <si>
    <t>9014780793/8074880396</t>
  </si>
  <si>
    <t>gundumohan4769@gmail.com</t>
  </si>
  <si>
    <t>VUNIQUE SOLUTIONS PRIVATE LIMITED</t>
  </si>
  <si>
    <t>5.8LPA</t>
  </si>
  <si>
    <t>AMRUTHA DIDDEKUNTA</t>
  </si>
  <si>
    <t>8875307030/9642392892</t>
  </si>
  <si>
    <t>amruthadiddekunta188@gmail.com</t>
  </si>
  <si>
    <t>Virtusa Consulting Services Pvt Ltd</t>
  </si>
  <si>
    <t>15LPA</t>
  </si>
  <si>
    <t>PUJARI LAVANYA</t>
  </si>
  <si>
    <t>plavanya154@gmail.com</t>
  </si>
  <si>
    <t xml:space="preserve">Aeronautical
Development </t>
  </si>
  <si>
    <t xml:space="preserve">Ansible,GitLab,Jenkins </t>
  </si>
  <si>
    <t xml:space="preserve">Devops Engineer </t>
  </si>
  <si>
    <t>VINOD PALETI</t>
  </si>
  <si>
    <t>vinodpaleti1@gmail.com</t>
  </si>
  <si>
    <t>MUKKARA GOPAL REDDY</t>
  </si>
  <si>
    <t>6362120296/9740962208</t>
  </si>
  <si>
    <t>mgopal1597@gmail.com</t>
  </si>
  <si>
    <t>YATHIRAJULA PRUDVI</t>
  </si>
  <si>
    <t>prudvi322@gmail.com</t>
  </si>
  <si>
    <t>AGS Infotech Limited</t>
  </si>
  <si>
    <t>LWD:09/04/22</t>
  </si>
  <si>
    <t>Python Automation Testing</t>
  </si>
  <si>
    <t>A Aparna</t>
  </si>
  <si>
    <t>aparnaaddagatlaa@gmail.com</t>
  </si>
  <si>
    <t>Brain Works IT Solutions Pvt.ltd</t>
  </si>
  <si>
    <t>karunakar</t>
  </si>
  <si>
    <t>ndkarunakar@gmail.com</t>
  </si>
  <si>
    <t>Sky Lab Infotech Pvt. Ltd</t>
  </si>
  <si>
    <t>3.5 LPA</t>
  </si>
  <si>
    <t>5.5 LPA</t>
  </si>
  <si>
    <t>LWD: 18-Mar-22</t>
  </si>
  <si>
    <t>Rama Devi Kodi</t>
  </si>
  <si>
    <t>kramadevi.cse@gmail.com</t>
  </si>
  <si>
    <t>5.9 years</t>
  </si>
  <si>
    <t>Hexaware Technologies Ltd </t>
  </si>
  <si>
    <t>6,00,000</t>
  </si>
  <si>
    <t>Krishna Kishore</t>
  </si>
  <si>
    <t>krishnakishoreg6@gmail.com</t>
  </si>
  <si>
    <t>8,10,000</t>
  </si>
  <si>
    <t>Serving notice period. LWD is 30th march '22</t>
  </si>
  <si>
    <t>Bhaktavatchalam Merum</t>
  </si>
  <si>
    <t>bhakta.vasu425@gmail.com</t>
  </si>
  <si>
    <t>Sky Lab Infotech pvt Ltd.</t>
  </si>
  <si>
    <t>9,80,000</t>
  </si>
  <si>
    <t>Venkatesh Reddy Chandra</t>
  </si>
  <si>
    <t>venkateshchandra05@gmail.com</t>
  </si>
  <si>
    <t>9,50,000</t>
  </si>
  <si>
    <t>UI/UX Designer</t>
  </si>
  <si>
    <t>sooraj.s</t>
  </si>
  <si>
    <t>9846287980/9074465199</t>
  </si>
  <si>
    <t>sooraj.aiswarya@gmail.com</t>
  </si>
  <si>
    <t>Propmix India</t>
  </si>
  <si>
    <t>Angular10.13-2Yrs </t>
  </si>
  <si>
    <t>8073260844/9990962063</t>
  </si>
  <si>
    <t>arunjiid@gmail.com</t>
  </si>
  <si>
    <t>Fidelity Information Services</t>
  </si>
  <si>
    <t>Angular8-1.5 Yrs</t>
  </si>
  <si>
    <t>Mohan Kumar K</t>
  </si>
  <si>
    <t>kmohankumar4u@gmail.com</t>
  </si>
  <si>
    <t>11.3 Years</t>
  </si>
  <si>
    <t>(Holding offer 15LPA)</t>
  </si>
  <si>
    <t>Shruti Hiremath</t>
  </si>
  <si>
    <t>7829344780/6363768233</t>
  </si>
  <si>
    <t> shrutihiremath1@gmail.com</t>
  </si>
  <si>
    <t>Wipro Technologies Ltd</t>
  </si>
  <si>
    <t>LWD:7/04/22</t>
  </si>
  <si>
    <t>Talent Scout</t>
  </si>
  <si>
    <t>Praneetha</t>
  </si>
  <si>
    <t>.Net CORE</t>
  </si>
  <si>
    <t xml:space="preserve">NET Core, C#.NET, WEB API, Angular 2 </t>
  </si>
  <si>
    <t>Shankar Prasad Panigrahi</t>
  </si>
  <si>
    <t>shankarpanigrahi6913@gmail.com</t>
  </si>
  <si>
    <t>7+yrs</t>
  </si>
  <si>
    <t>.net 7+yrs, .netcore 2+yrs, C#7+yrs, web api 5yrs, Angular 1+yr</t>
  </si>
  <si>
    <t>Epsilon</t>
  </si>
  <si>
    <t>12.3L</t>
  </si>
  <si>
    <t>20L (nego)</t>
  </si>
  <si>
    <t xml:space="preserve">Sukanya Naramreddy </t>
  </si>
  <si>
    <t>8884296840/9620676668</t>
  </si>
  <si>
    <t>sukanya22.sree@gmail.com</t>
  </si>
  <si>
    <t>Mastercom Techservices</t>
  </si>
  <si>
    <t>Angular4,7,9-4Yrs (Holding offer 11LPA)</t>
  </si>
  <si>
    <t>core.Angular</t>
  </si>
  <si>
    <t>Vinoth Eswaramoorthy</t>
  </si>
  <si>
    <t>vinotheswaramoorthy@gmail.com</t>
  </si>
  <si>
    <t>.net core-</t>
  </si>
  <si>
    <t>Lakeba IT Solutions</t>
  </si>
  <si>
    <t>LWD-22-3-22</t>
  </si>
  <si>
    <t>COIMBATORE</t>
  </si>
  <si>
    <t>OFFER-24LPA FIXED.</t>
  </si>
  <si>
    <t>Mahendra singh</t>
  </si>
  <si>
    <t>msboura5395@gmail.com</t>
  </si>
  <si>
    <t>5.10years</t>
  </si>
  <si>
    <t>LWD-14-4-22</t>
  </si>
  <si>
    <t>OFFER-21LPA</t>
  </si>
  <si>
    <t>NET Core, C#.NET, WEB API, Angular 3</t>
  </si>
  <si>
    <t>H6594614</t>
  </si>
  <si>
    <t>Rajashekhar C H</t>
  </si>
  <si>
    <t>rajuh584@gmail.com</t>
  </si>
  <si>
    <t>5.4yrs</t>
  </si>
  <si>
    <t>.net 4.4+yrs, .netcore 2.5yrs, C#4.4yrs, web api 4.4yrs, Angular 4.3yrs</t>
  </si>
  <si>
    <t>8L</t>
  </si>
  <si>
    <t>14L</t>
  </si>
  <si>
    <t>NET Core, C#.NET, WEB API, Angular 4</t>
  </si>
  <si>
    <t>Priti Pattanayak</t>
  </si>
  <si>
    <t>pritii.pattnayak@gmail.com</t>
  </si>
  <si>
    <t>5+yrs</t>
  </si>
  <si>
    <t>.net 5+yrs, .netcore 1.5yrs, C#5+yrs, web api 5+yrs, Angular 5+yrs</t>
  </si>
  <si>
    <t>9.8L</t>
  </si>
  <si>
    <t>15L</t>
  </si>
  <si>
    <t>NET Core, C#.NET, WEB API, Angular 6</t>
  </si>
  <si>
    <t>H8019535</t>
  </si>
  <si>
    <t xml:space="preserve">SAHADEV PATIL </t>
  </si>
  <si>
    <t>sahadevpatil07@gmail.com</t>
  </si>
  <si>
    <t>.net 7yrs, .netcore 1.5yrs, C# 7yrs, web api 4yrs, Angular 1yr</t>
  </si>
  <si>
    <t>10.12L</t>
  </si>
  <si>
    <t>16L</t>
  </si>
  <si>
    <t>H6320350</t>
  </si>
  <si>
    <t>Hazari Akmal Hossain Sadab</t>
  </si>
  <si>
    <t>akmalhossain2016@gmail.com</t>
  </si>
  <si>
    <t>LWD 24-04-2022</t>
  </si>
  <si>
    <t>Hyderabad, Banglore</t>
  </si>
  <si>
    <t>sr098818@gmail.com</t>
  </si>
  <si>
    <t>Mize Software Solutions</t>
  </si>
  <si>
    <t>LWD 18-04-2022</t>
  </si>
  <si>
    <t>Yet to create</t>
  </si>
  <si>
    <t xml:space="preserve">Vulnerability Management,Windows Patching,Managing the Security Baseline Management </t>
  </si>
  <si>
    <t>Sachin Jadhav</t>
  </si>
  <si>
    <t>sj58149@gmail.com</t>
  </si>
  <si>
    <t>CSNP [LWD 12-4-22]</t>
  </si>
  <si>
    <t>current company is trying to retain him for 8 LPA and he is available tomorrow anytime</t>
  </si>
  <si>
    <t>L337492</t>
  </si>
  <si>
    <t>Syed Athaulla </t>
  </si>
  <si>
    <t>athaullasyed@ymail.com</t>
  </si>
  <si>
    <t>CSNP [LWD 15-4-22]</t>
  </si>
  <si>
    <t>8-12yrs Java Developer with Spring Boot,Microservices</t>
  </si>
  <si>
    <t>Rajnikant</t>
  </si>
  <si>
    <t>rajnikant_laad@yahoo.com</t>
  </si>
  <si>
    <t>CSNP [LWD first week of may]</t>
  </si>
  <si>
    <t>Arpita</t>
  </si>
  <si>
    <t>Holding an offer for 18 LPA fixed and expecting 21.5 LPA fixed with joining bonus</t>
  </si>
  <si>
    <t>Rohini A</t>
  </si>
  <si>
    <t>9791538418/7598186216</t>
  </si>
  <si>
    <t>rohiniarunachalam1911@gmail.com</t>
  </si>
  <si>
    <t>RLE INDIA</t>
  </si>
  <si>
    <t>Angular8-3 Yrs(Holding offer 17.5LPA)</t>
  </si>
  <si>
    <t>Pradeep Pal</t>
  </si>
  <si>
    <t>8285820700/9006804067</t>
  </si>
  <si>
    <t>palsky86@gmail.com</t>
  </si>
  <si>
    <t>Wikaad IT Systems</t>
  </si>
  <si>
    <t>Angular9-2Yrs</t>
  </si>
  <si>
    <t>scheduled</t>
  </si>
  <si>
    <t>Selvakumar Varadharajan</t>
  </si>
  <si>
    <t>mohaiselva@gmail.com</t>
  </si>
  <si>
    <t>CORE-1YEAR,C#-3YEAR,Angular-8mnths</t>
  </si>
  <si>
    <t>APRIL-28TH</t>
  </si>
  <si>
    <t>OFFERS IN PIPELINE</t>
  </si>
  <si>
    <t>SakthiPriya KS</t>
  </si>
  <si>
    <t>sakthi.ks15@gmail.com</t>
  </si>
  <si>
    <t>CORE-2YEAR</t>
  </si>
  <si>
    <t>APRIL-22TH</t>
  </si>
  <si>
    <t>Actively looking change in bangalore</t>
  </si>
  <si>
    <t>RANJANA SOORA SHETTY</t>
  </si>
  <si>
    <t xml:space="preserve">ranjusn009@gmail.com </t>
  </si>
  <si>
    <t>5.2yrs</t>
  </si>
  <si>
    <t>.net 5.2yrs, .netcore 6months, C# 5+yrs, web api 3.5yrs, Angular 6months</t>
  </si>
  <si>
    <t>8.5L</t>
  </si>
  <si>
    <t>12.5L</t>
  </si>
  <si>
    <t>60days buyout can relieve 1month</t>
  </si>
  <si>
    <t>Usha</t>
  </si>
  <si>
    <t>.Net Core Full Stack</t>
  </si>
  <si>
    <t>.Net Core, C#, Web API,</t>
  </si>
  <si>
    <t>L303058</t>
  </si>
  <si>
    <t xml:space="preserve">Oliver Dani </t>
  </si>
  <si>
    <t xml:space="preserve">oliverdn13@gmail.com </t>
  </si>
  <si>
    <t>.Net Core - 2 Years; Angular 2+ Version - 2 Years; Web API - 4 Years</t>
  </si>
  <si>
    <t>Serving NP(LWD Apr 30th)</t>
  </si>
  <si>
    <t>Trivandrum/Bangalore</t>
  </si>
  <si>
    <t>L519122</t>
  </si>
  <si>
    <t xml:space="preserve">Vikas chittaragi </t>
  </si>
  <si>
    <t xml:space="preserve">vikaschittaragi@gmail.com </t>
  </si>
  <si>
    <t>.Net Core - 3 Years; Angular 2+ Version - 3 Years; Web API - 3 Years</t>
  </si>
  <si>
    <t>FIS Global Business Solutions India pvt ltd</t>
  </si>
  <si>
    <t>24 LPA(Offer of 22.5 LPA)</t>
  </si>
  <si>
    <t>Serving NP(LWD Apr 12th)</t>
  </si>
  <si>
    <t>UI Developer with Typescript,Angular,Angular JS,React JS</t>
  </si>
  <si>
    <t>Pranav Verma</t>
  </si>
  <si>
    <t>pranavv481@gmail.com</t>
  </si>
  <si>
    <t>LearningMate Solutions</t>
  </si>
  <si>
    <t>Serving notice period. LWD is 15th April '22</t>
  </si>
  <si>
    <t>Agra</t>
  </si>
  <si>
    <t>Not holding any offer as of now</t>
  </si>
  <si>
    <t>Krishna Sagar Kanna</t>
  </si>
  <si>
    <t>sagar.kanna12345@gmail.com</t>
  </si>
  <si>
    <t>SA Tech Software</t>
  </si>
  <si>
    <t>Java,Microserices,SpringBoot</t>
  </si>
  <si>
    <t>Sudeep Singh</t>
  </si>
  <si>
    <t>sudeepsingh.np@gmail.com</t>
  </si>
  <si>
    <t>Amdocs (Payroll Quess Corp Ltd)</t>
  </si>
  <si>
    <t>DTJP00028846</t>
  </si>
  <si>
    <t>Selfsource</t>
  </si>
  <si>
    <t>Sanjeev R Joshi</t>
  </si>
  <si>
    <t>sanjeevraojoshi@aol.com</t>
  </si>
  <si>
    <t>9 Yrs</t>
  </si>
  <si>
    <t>Cyber Security - 3 Yrs
risk management - 3 Yrs
Governance - 4 Yrs</t>
  </si>
  <si>
    <t>EY (Left in June 2021, Project moved to US and due to Personal medical reasons in covid took a career break)</t>
  </si>
  <si>
    <t>LWD June 2021</t>
  </si>
  <si>
    <t>Java Backend developer</t>
  </si>
  <si>
    <t>Java/J2EE</t>
  </si>
  <si>
    <t>Vinod Boya</t>
  </si>
  <si>
    <t>vinod.bvk9@gmail.com</t>
  </si>
  <si>
    <t>LWD 15-04-2022</t>
  </si>
  <si>
    <t>Mahesh Mailari</t>
  </si>
  <si>
    <t>mmaheshb1991@gmail.com</t>
  </si>
  <si>
    <t>LWD 01-04-2022</t>
  </si>
  <si>
    <t xml:space="preserve"> Manjula Kalyani pathuri</t>
  </si>
  <si>
    <t> pathurimanjula2@gmail.com</t>
  </si>
  <si>
    <t>Polaris</t>
  </si>
  <si>
    <t>Janardhan Bommineni</t>
  </si>
  <si>
    <t>janardhanc2021@gmail.com</t>
  </si>
  <si>
    <t>LWD 08-04-2022</t>
  </si>
  <si>
    <t>WASIM AKRAM</t>
  </si>
  <si>
    <t>wawasimakram1@gmail.com</t>
  </si>
  <si>
    <t>Inferrix Technologies Private Limited</t>
  </si>
  <si>
    <t>Sangeetha Paramasivam</t>
  </si>
  <si>
    <t>7358097237/9578675610</t>
  </si>
  <si>
    <t>mail2sangee.be@gmail.com</t>
  </si>
  <si>
    <t>(Holding offer 20.5LPA)</t>
  </si>
  <si>
    <t>B. Chiranjeevi</t>
  </si>
  <si>
    <t>9676861851/8125861851</t>
  </si>
  <si>
    <t>chiranjeevijava2021@gmail.com</t>
  </si>
  <si>
    <t>Rohit Ranjan</t>
  </si>
  <si>
    <t>rohitranjan.rai23@gmail.com</t>
  </si>
  <si>
    <t>3.10 years</t>
  </si>
  <si>
    <t>CrimsonLogic</t>
  </si>
  <si>
    <t>BRAJESH KUMAR MITRA</t>
  </si>
  <si>
    <t>brajeshmitra91@gmail.com</t>
  </si>
  <si>
    <t>May 4th - LWD</t>
  </si>
  <si>
    <t>Holding offer 13 LPA</t>
  </si>
  <si>
    <t>IOS</t>
  </si>
  <si>
    <t>iOS Develper with Flutter</t>
  </si>
  <si>
    <t>Aneesh G</t>
  </si>
  <si>
    <t>aneesh2405@gmail.com</t>
  </si>
  <si>
    <t>Ileaf solutions pvt ltd</t>
  </si>
  <si>
    <t>9,70,000</t>
  </si>
  <si>
    <t>18,00,000</t>
  </si>
  <si>
    <t>HiyaMee</t>
  </si>
  <si>
    <t>Powershell Scripting,Windows Registry,MSI</t>
  </si>
  <si>
    <t>Gunasekhar reddy</t>
  </si>
  <si>
    <t>Powershell Scripting - (3), Windows Registry - (3), MSI - (3)</t>
  </si>
  <si>
    <t>Powershell Scripting - (3.8), Windows Registry - (3.8), MSI - (3.8)</t>
  </si>
  <si>
    <t>ETL/Streamsets,APIs,SQL Server,PostGresSQL,Tableau/Power BI</t>
  </si>
  <si>
    <t>Siva Rama Krishna</t>
  </si>
  <si>
    <t>kondrusiva2022@gmail.com</t>
  </si>
  <si>
    <t>ETL (4)/Streamsets (4),APIs (4),SQL Server (4),PostGresSQL (4),Tableau (0.7)/Power BI (0.6)</t>
  </si>
  <si>
    <t>Black Knight solutions</t>
  </si>
  <si>
    <t>Data scientist</t>
  </si>
  <si>
    <t>Data Scientist with Python/R,Power BI,AI/ML</t>
  </si>
  <si>
    <t>shreedhar Deshmukh</t>
  </si>
  <si>
    <t>smdeshmukh08@gmail.com</t>
  </si>
  <si>
    <t>Python-5,Power BI-1,ML-5</t>
  </si>
  <si>
    <t>Medilenz Innovation PVt ltd</t>
  </si>
  <si>
    <t>Bhuvanesh periyareddygari</t>
  </si>
  <si>
    <t>bhuvanesh.p66@gmail.com</t>
  </si>
  <si>
    <t>Powershell Scripting - (4), Windows Registry - (4), MSI - (4), c# (4)</t>
  </si>
  <si>
    <t>KIRAN CHANAMARLA</t>
  </si>
  <si>
    <t>kiranani993@gmail.com</t>
  </si>
  <si>
    <t>Powershell Scripting - (4.7), Windows Registry - (4.7), MSI - (4.7)</t>
  </si>
  <si>
    <t>Product Manager with JIRA and from Development Projects Experience</t>
  </si>
  <si>
    <t>AMIT KUMAR</t>
  </si>
  <si>
    <t>JIRA-3,Also has done development projects</t>
  </si>
  <si>
    <t>future</t>
  </si>
  <si>
    <t>Ramya</t>
  </si>
  <si>
    <t>vramya09@gmail.com</t>
  </si>
  <si>
    <t>JIRA-4,Also has done development projects</t>
  </si>
  <si>
    <t>Prayerson christian</t>
  </si>
  <si>
    <t>prayerson.19@gmail.com</t>
  </si>
  <si>
    <t>JIRA-5.3,Also has done development projects</t>
  </si>
  <si>
    <t>Xtreem Cyber Security LLP</t>
  </si>
  <si>
    <t>chithar naga Subramanyam</t>
  </si>
  <si>
    <t>subbuchithari90@gmail.com</t>
  </si>
  <si>
    <t>ETL-4,SQL Server - 3.6 ,PostGresSQL-2,Tableau 2,Power BI-4</t>
  </si>
  <si>
    <t>ongole</t>
  </si>
  <si>
    <t>AKSHAT UPADHYAY</t>
  </si>
  <si>
    <t>krishna.akshat@gmail.com</t>
  </si>
  <si>
    <t>Data Scientist with Python (3), AI/ML (3)</t>
  </si>
  <si>
    <t>SPIDERWEB INFOTECH PVT LTD Company.</t>
  </si>
  <si>
    <t>Data science</t>
  </si>
  <si>
    <t>Rishikesh Kumar</t>
  </si>
  <si>
    <t>rishikeshkr55@gmail.com</t>
  </si>
  <si>
    <t>7.5yrs</t>
  </si>
  <si>
    <t>2.5yrs</t>
  </si>
  <si>
    <t>Broadridge</t>
  </si>
  <si>
    <t>LWD: 12th May</t>
  </si>
  <si>
    <t>Offer value: 25LPA, 15th May</t>
  </si>
  <si>
    <t>Harini Jeyapal</t>
  </si>
  <si>
    <t>harini15thanu16@gmail.com</t>
  </si>
  <si>
    <t>Ultra insight</t>
  </si>
  <si>
    <t>LWD: 8th Apr</t>
  </si>
  <si>
    <t>Offer for 20L fixed</t>
  </si>
  <si>
    <t>Vega</t>
  </si>
  <si>
    <t>currently on bench</t>
  </si>
  <si>
    <t>Can join immediately since he is on bench</t>
  </si>
  <si>
    <t>Can join within 15 days</t>
  </si>
  <si>
    <t>He is an immediate joiner</t>
  </si>
  <si>
    <t>Currently serving NP, LWD- April 01</t>
  </si>
  <si>
    <t>Today is HiS LWD and he is willing to join Immeditely</t>
  </si>
  <si>
    <t>She is an immediate joiner</t>
  </si>
  <si>
    <t>Power shell</t>
  </si>
  <si>
    <t>MSI,Windows Registry</t>
  </si>
  <si>
    <t>M.BalaChandra</t>
  </si>
  <si>
    <t>balayoungmoon@gmail.com</t>
  </si>
  <si>
    <t>10Yrs</t>
  </si>
  <si>
    <t>4.10Yrs</t>
  </si>
  <si>
    <t>Legato Health Technologies</t>
  </si>
  <si>
    <t>5.90 LPA</t>
  </si>
  <si>
    <t>7.85 LPA</t>
  </si>
  <si>
    <t>Immediately join</t>
  </si>
  <si>
    <t>No offer yet now</t>
  </si>
  <si>
    <t>Sivaraj R</t>
  </si>
  <si>
    <t>sivarajhema62@gmail.com</t>
  </si>
  <si>
    <t>Mind tree</t>
  </si>
  <si>
    <t>7.60 LPA</t>
  </si>
  <si>
    <t>9.65 LPA</t>
  </si>
  <si>
    <t>No offer yet now. After getting offer letter he will join 15 days</t>
  </si>
  <si>
    <t>K Srinivas</t>
  </si>
  <si>
    <t>srinivaskanneboina47@gmail.com</t>
  </si>
  <si>
    <t>3.8 Yrs</t>
  </si>
  <si>
    <t>Erision Global</t>
  </si>
  <si>
    <t>5.30LPA</t>
  </si>
  <si>
    <t>8LPA</t>
  </si>
  <si>
    <t>c#,.net core,API,SQL</t>
  </si>
  <si>
    <t>Chamidiboina Vasu</t>
  </si>
  <si>
    <t> vasuch49@gmail.com</t>
  </si>
  <si>
    <t>Sukanya Duppatla</t>
  </si>
  <si>
    <t> sukanyaduppatla@gmail.com</t>
  </si>
  <si>
    <t>C#.Net, .Net core, API,SQL, MVC</t>
  </si>
  <si>
    <t>Ganesh Rangnath Shirole</t>
  </si>
  <si>
    <t>ganeshshirole@gmail.com</t>
  </si>
  <si>
    <t>Intellore Systems Pvt Ltd</t>
  </si>
  <si>
    <t>11,00,000</t>
  </si>
  <si>
    <t>16,00,000</t>
  </si>
  <si>
    <t>Andriod Developer with Flutter</t>
  </si>
  <si>
    <t>SHAMEEM KK</t>
  </si>
  <si>
    <t>shameem.kk50@gmail.com</t>
  </si>
  <si>
    <t>Smart management IT solution</t>
  </si>
  <si>
    <t>Calicut</t>
  </si>
  <si>
    <t>Holding offer for 10 LPA</t>
  </si>
  <si>
    <t>NASEER VC</t>
  </si>
  <si>
    <t>nazeervc147@gmail.com</t>
  </si>
  <si>
    <t>Tomsun Infocare</t>
  </si>
  <si>
    <t>Kannur</t>
  </si>
  <si>
    <t>Holding offer for 7.5 LPA</t>
  </si>
  <si>
    <t>Venkatesh Selvaraj</t>
  </si>
  <si>
    <t>venkateshsabeetha.ironman@gmail.com</t>
  </si>
  <si>
    <t>8.4 years</t>
  </si>
  <si>
    <t>White Data Systems India</t>
  </si>
  <si>
    <t>Lwd Apr 15th</t>
  </si>
  <si>
    <t>Holding an offer of 14Lpa</t>
  </si>
  <si>
    <t>K Charishma Rao</t>
  </si>
  <si>
    <t>chiru.rao.k@gmail.com</t>
  </si>
  <si>
    <t>Absolin Software</t>
  </si>
  <si>
    <t>30 days(15 days Neg)</t>
  </si>
  <si>
    <t>Visakhapatnam</t>
  </si>
  <si>
    <t>rohit.muri@gmail.com</t>
  </si>
  <si>
    <t>CORE-1Year,Angular-1year</t>
  </si>
  <si>
    <t>Artech Infosystems</t>
  </si>
  <si>
    <t>30days-Can join in 1 week</t>
  </si>
  <si>
    <t>SENTHIL NATHAN</t>
  </si>
  <si>
    <t xml:space="preserve">senthil.apms@gmail.com </t>
  </si>
  <si>
    <r>
      <t>core-3years,angular12-3years,c</t>
    </r>
    <r>
      <rPr>
        <i/>
        <sz val="11"/>
        <color theme="1"/>
        <rFont val="Calibri"/>
        <family val="2"/>
      </rPr>
      <t>#-12years</t>
    </r>
  </si>
  <si>
    <t xml:space="preserve">Gyansys Infotech Pvt Ltd </t>
  </si>
  <si>
    <t>April 12th</t>
  </si>
  <si>
    <t>Offer-28lpa</t>
  </si>
  <si>
    <t>C#, Selenium, Web Application</t>
  </si>
  <si>
    <t>Narendra Varma</t>
  </si>
  <si>
    <t>narendravarma016@gmail.com</t>
  </si>
  <si>
    <t>IES Technology pvt ltd</t>
  </si>
  <si>
    <t>Hyderanad</t>
  </si>
  <si>
    <t>VEERABOENAPRASANTH YADAVA</t>
  </si>
  <si>
    <t>veeraboenaprashanth99@gmail.com</t>
  </si>
  <si>
    <t>USS Designers Software Solutions Pvt Limited</t>
  </si>
  <si>
    <t>7lpa</t>
  </si>
  <si>
    <t>Banagalore</t>
  </si>
  <si>
    <t>KOTA SATISH</t>
  </si>
  <si>
    <t>kotasatish7995@gmail.com</t>
  </si>
  <si>
    <t>2.4ys</t>
  </si>
  <si>
    <t>PLASTICON TECHNOLOGIES</t>
  </si>
  <si>
    <t>3.84lpa</t>
  </si>
  <si>
    <t>SAIBABU GANDHAM</t>
  </si>
  <si>
    <t>saibabugandham94@gmail.com</t>
  </si>
  <si>
    <t>PLASTICON TECHNOLOGIES PVT LTD</t>
  </si>
  <si>
    <t>4.2lpa</t>
  </si>
  <si>
    <t>LWD: march 28th</t>
  </si>
  <si>
    <t>Naveen rajput</t>
  </si>
  <si>
    <t>naveen.rajput11123@gmail.com</t>
  </si>
  <si>
    <t>Logimetrix</t>
  </si>
  <si>
    <t>30days(15days negotiable)</t>
  </si>
  <si>
    <t>Sangaraju Vamsi Krishna</t>
  </si>
  <si>
    <t> sangarajuvamsi92@gmail.com</t>
  </si>
  <si>
    <t>SmartSoft India Solutions Pvt. Ltd.</t>
  </si>
  <si>
    <t>ELWD-4-4-2022</t>
  </si>
  <si>
    <t>Yash Nagdev</t>
  </si>
  <si>
    <t>yash_nagdev@rediffmail.com</t>
  </si>
  <si>
    <t>3.4yrs </t>
  </si>
  <si>
    <t> Pegasus InfoCorp - Kotak securities</t>
  </si>
  <si>
    <t>Immediate </t>
  </si>
  <si>
    <t>H3482399)</t>
  </si>
  <si>
    <t>Venkatesh.Bathula</t>
  </si>
  <si>
    <t>venky7325@gmail.com</t>
  </si>
  <si>
    <t> GE Appliances</t>
  </si>
  <si>
    <t>ELWD-14-4-2022</t>
  </si>
  <si>
    <t>holding a offer of 22lpa </t>
  </si>
  <si>
    <t>Nitin Sutar</t>
  </si>
  <si>
    <t>nitin.sutar26@gmail.com</t>
  </si>
  <si>
    <t>Vipswallet Pvt.Ltd</t>
  </si>
  <si>
    <t>30 days neg to 20</t>
  </si>
  <si>
    <t>java,selenium,API testing</t>
  </si>
  <si>
    <t>VENKATESH  PATSAMATLApatsamatlavenkatesh</t>
  </si>
  <si>
    <t>patsamatlavenkatesh@gmail.com</t>
  </si>
  <si>
    <t>3.1yrs</t>
  </si>
  <si>
    <t>Info Global Tech Solutions</t>
  </si>
  <si>
    <t>UI + Typescript</t>
  </si>
  <si>
    <t>Pritam Das</t>
  </si>
  <si>
    <t>pritamdas71.pd@gmail.com</t>
  </si>
  <si>
    <t>CSNP [LWD First Week of may]</t>
  </si>
  <si>
    <t>Holding an offer for 13LPA</t>
  </si>
  <si>
    <t> Nityo Infotech</t>
  </si>
  <si>
    <t>Dinesh kumar R</t>
  </si>
  <si>
    <t>rdinesh1221@gmail.com</t>
  </si>
  <si>
    <t xml:space="preserve">Hubbell Incorporate </t>
  </si>
  <si>
    <t>Angular 11:4 Years(Holding offer 23LPA)</t>
  </si>
  <si>
    <t>Yamini Pamidala</t>
  </si>
  <si>
    <t>yaminipamidala@gmail.com</t>
  </si>
  <si>
    <t>Nfc solutions</t>
  </si>
  <si>
    <t>Angular 6: 2 Yrs</t>
  </si>
  <si>
    <t>RAJESH KUMAR DAS</t>
  </si>
  <si>
    <t>dasrajesh0033@gmail.com</t>
  </si>
  <si>
    <t>8.17LPA</t>
  </si>
  <si>
    <t>20LPA(Holding offer 18LPA)</t>
  </si>
  <si>
    <t>Univision</t>
  </si>
  <si>
    <t>4y+ Mobile and Web application Automation</t>
  </si>
  <si>
    <t>Selenium and Appium with Java</t>
  </si>
  <si>
    <t>Raja Singh</t>
  </si>
  <si>
    <t>rajasinghsdet@gmail.com</t>
  </si>
  <si>
    <t>4.2 yrs</t>
  </si>
  <si>
    <t>Sunovaa Tech( Client : ABB)</t>
  </si>
  <si>
    <t>LWD 28/2/2022</t>
  </si>
  <si>
    <t>Dineshkumar S</t>
  </si>
  <si>
    <t>dineshkumarmcabu@gmail.com</t>
  </si>
  <si>
    <t>Payroll : Izetam Technologies ( Client : Ebix Softwares India)</t>
  </si>
  <si>
    <t>ELWD 29/3/2022</t>
  </si>
  <si>
    <t>P SRIVENU</t>
  </si>
  <si>
    <t>srivenu7984@gmail.com</t>
  </si>
  <si>
    <t>1.2 yrs</t>
  </si>
  <si>
    <t>CODESETS IT SOLUTIONS PVT LTD</t>
  </si>
  <si>
    <t>LWD 11/3/2022</t>
  </si>
  <si>
    <t>Haritha k</t>
  </si>
  <si>
    <t xml:space="preserve">harithak9989@gmail.com </t>
  </si>
  <si>
    <t>Knowvirtue Systems</t>
  </si>
  <si>
    <t>SHABAZ HAVALDAR</t>
  </si>
  <si>
    <t xml:space="preserve">shabazhavaldar94@gmail.com </t>
  </si>
  <si>
    <t>RBS IT solutions</t>
  </si>
  <si>
    <t>Dnyaneshwari Kshirsagar</t>
  </si>
  <si>
    <t>kshirsagardc09@gmail.com2 Yrs</t>
  </si>
  <si>
    <t>Xoraint IT Solutions Private Limited</t>
  </si>
  <si>
    <t>Mahendra Babu</t>
  </si>
  <si>
    <t>mahendrababu29567@gmail.com</t>
  </si>
  <si>
    <t>Sowjanya Kari</t>
  </si>
  <si>
    <t>sowji.aswini@gmail.com</t>
  </si>
  <si>
    <t>MouriTech</t>
  </si>
  <si>
    <t>4,76,000</t>
  </si>
  <si>
    <t>prabhat kumar</t>
  </si>
  <si>
    <t>prabhatprem2525@gmail.com</t>
  </si>
  <si>
    <t xml:space="preserve">3.3yrs </t>
  </si>
  <si>
    <t>creade info sys</t>
  </si>
  <si>
    <t>ELWD-1-4-2022</t>
  </si>
  <si>
    <t>H2798381</t>
  </si>
  <si>
    <t>Rajesh kumar</t>
  </si>
  <si>
    <t>rajeshku0109@gmail.com</t>
  </si>
  <si>
    <t>Immediate (LWD-21st march)</t>
  </si>
  <si>
    <t>5001358)</t>
  </si>
  <si>
    <t>Nidhi Baranwal</t>
  </si>
  <si>
    <t>nidhibaranwal15@gmail.com</t>
  </si>
  <si>
    <t xml:space="preserve">4.7yrs </t>
  </si>
  <si>
    <t>Sapiens</t>
  </si>
  <si>
    <t>ELWD-21-4-2022</t>
  </si>
  <si>
    <t>Sujit Kumar</t>
  </si>
  <si>
    <t>sujitkmr500@gmail.com</t>
  </si>
  <si>
    <t>goodmeetings.ai.</t>
  </si>
  <si>
    <t>C B Sathish Kumar</t>
  </si>
  <si>
    <t>cbsathishkumar@gmail.com</t>
  </si>
  <si>
    <t>Grootan Technologies</t>
  </si>
  <si>
    <t>Satish Kumar KNV</t>
  </si>
  <si>
    <t>sakukola27@gmail.com</t>
  </si>
  <si>
    <r>
      <t>69368387</t>
    </r>
    <r>
      <rPr>
        <sz val="11"/>
        <color rgb="FF000000"/>
        <rFont val="Calibri"/>
        <family val="2"/>
      </rPr>
      <t> </t>
    </r>
  </si>
  <si>
    <t>Java, Springboot, Node.JS</t>
  </si>
  <si>
    <t>Shalu Rani</t>
  </si>
  <si>
    <t>haluvatsh@gmail.com</t>
  </si>
  <si>
    <r>
      <t> </t>
    </r>
    <r>
      <rPr>
        <sz val="6"/>
        <color rgb="FF666666"/>
        <rFont val="Arial"/>
        <family val="2"/>
      </rPr>
      <t>Vymo</t>
    </r>
  </si>
  <si>
    <t>15,00,000</t>
  </si>
  <si>
    <t>Shreyansh Jain</t>
  </si>
  <si>
    <t>shreyanshbafna.310@gmail.com</t>
  </si>
  <si>
    <t>Riverhouse Technologies</t>
  </si>
  <si>
    <t>5,40,000</t>
  </si>
  <si>
    <t>Chattisgarh</t>
  </si>
  <si>
    <t>K Chandra Sekhar</t>
  </si>
  <si>
    <t>kothakotachandrasekhar88@gmail.com</t>
  </si>
  <si>
    <t>Yashaswini.B.A</t>
  </si>
  <si>
    <t>yashaswini0610@gmail.com</t>
  </si>
  <si>
    <t>Amdocs India Pvt Ltd</t>
  </si>
  <si>
    <t>Holding an offer of 18Lpa</t>
  </si>
  <si>
    <t>Pankaj Shivaji Chaudhari</t>
  </si>
  <si>
    <t>pankajchaudhari3194@gmail.com</t>
  </si>
  <si>
    <t>Vodafone Shared Services India</t>
  </si>
  <si>
    <t>60 days(Neg 1mth)</t>
  </si>
  <si>
    <t>VIJAYAKANTH L</t>
  </si>
  <si>
    <t>vijaykanth2694@gmail.com</t>
  </si>
  <si>
    <t>Optimal IT Solutions</t>
  </si>
  <si>
    <t>Angular 9: 3 yrs</t>
  </si>
  <si>
    <t>Durgesh Singh Thakur</t>
  </si>
  <si>
    <t>luckydesigner523@gmail.com</t>
  </si>
  <si>
    <t>Galaxy web links pvt. Lt.</t>
  </si>
  <si>
    <t>30days(Neg 20days)</t>
  </si>
  <si>
    <t>Angular 7:1 Yrs</t>
  </si>
  <si>
    <t xml:space="preserve">java,selenium,API </t>
  </si>
  <si>
    <t> SDET</t>
  </si>
  <si>
    <t>Sandeep Sharma</t>
  </si>
  <si>
    <t>sandeepiit44@gmail.com</t>
  </si>
  <si>
    <t>Kavipriya Ganesan</t>
  </si>
  <si>
    <t>kavipriyaganesan94@gmail.com</t>
  </si>
  <si>
    <t>Cloud i5 Technologies.</t>
  </si>
  <si>
    <t>Java,Nodejs</t>
  </si>
  <si>
    <t>KrunalSoni</t>
  </si>
  <si>
    <t>kgsoni.ec@gmail.com</t>
  </si>
  <si>
    <t>CITI Corp Services</t>
  </si>
  <si>
    <t>LWD:27/04/22</t>
  </si>
  <si>
    <t>.Net Developer</t>
  </si>
  <si>
    <t>C#.Net, MVC, .Net core, Entity framework,SQL</t>
  </si>
  <si>
    <t>Sandhya Rani</t>
  </si>
  <si>
    <t>sandhyakoppula72@gmail.com</t>
  </si>
  <si>
    <t>Easybi solutions pvt ltd</t>
  </si>
  <si>
    <t>4y+ Java/J2EE,Microserices,SpringBoot,Node JS</t>
  </si>
  <si>
    <t>Pavan</t>
  </si>
  <si>
    <t>pavanjava.261993@gmail.com</t>
  </si>
  <si>
    <t> Agon IT Solutions Pvt Ltd.</t>
  </si>
  <si>
    <t>ELWD-13-4-2022</t>
  </si>
  <si>
    <t>Anoop Rai</t>
  </si>
  <si>
    <t>anooprai298@gmail.com</t>
  </si>
  <si>
    <t xml:space="preserve">3.8yrs </t>
  </si>
  <si>
    <t>Encora Innovation Labs.</t>
  </si>
  <si>
    <t>ELWD-7-4-2022</t>
  </si>
  <si>
    <t>Vega Partner</t>
  </si>
  <si>
    <t xml:space="preserve">3.2 Years </t>
  </si>
  <si>
    <t> Plasticon Technologies</t>
  </si>
  <si>
    <t>Bengaluru</t>
  </si>
  <si>
    <t>Rutuja Misal</t>
  </si>
  <si>
    <t>rutujamisal061@gmail.com</t>
  </si>
  <si>
    <t xml:space="preserve">2.4 Years </t>
  </si>
  <si>
    <t>4.5 LPA</t>
  </si>
  <si>
    <t>7 LPA</t>
  </si>
  <si>
    <t>30 Days Nego 20 Days</t>
  </si>
  <si>
    <t>ANKITA DNYANESHWAR INGOLE</t>
  </si>
  <si>
    <t>ankita1ingole@gmail.com</t>
  </si>
  <si>
    <t xml:space="preserve">3.1 Years </t>
  </si>
  <si>
    <t>Pixel Tech Services</t>
  </si>
  <si>
    <t>4.8 LPA</t>
  </si>
  <si>
    <t>Menka Kumari</t>
  </si>
  <si>
    <t>menkachoudhary2014@gmail.com</t>
  </si>
  <si>
    <t>sumeru software solutions pvt.ltd</t>
  </si>
  <si>
    <t xml:space="preserve">30 Days </t>
  </si>
  <si>
    <t>O Manjunath</t>
  </si>
  <si>
    <t>manjunath.ov1991@gmail.com</t>
  </si>
  <si>
    <t xml:space="preserve">3.5 Years </t>
  </si>
  <si>
    <t>Nanda Kumari</t>
  </si>
  <si>
    <t>nandinir67@gmail.com</t>
  </si>
  <si>
    <t xml:space="preserve">4.6 Years </t>
  </si>
  <si>
    <t>Siemens</t>
  </si>
  <si>
    <t>As per company standard</t>
  </si>
  <si>
    <t> 43221071</t>
  </si>
  <si>
    <t>c#.net, .Netcore, Angular6,webAPI</t>
  </si>
  <si>
    <t>Bandreddi NagaLakshmi</t>
  </si>
  <si>
    <t>lakshmi.bandreddi@gmail.com</t>
  </si>
  <si>
    <t> Acuity Software Technologies</t>
  </si>
  <si>
    <t xml:space="preserve">Fazma </t>
  </si>
  <si>
    <t>C#, Selenium with  API testing</t>
  </si>
  <si>
    <t xml:space="preserve">NANTHAKUMAR S  </t>
  </si>
  <si>
    <t>nkcherry11@gmail.com</t>
  </si>
  <si>
    <t>2.4 yrs</t>
  </si>
  <si>
    <t>2.3 yrs</t>
  </si>
  <si>
    <t>4.1 Lpa</t>
  </si>
  <si>
    <t>9 Lpa</t>
  </si>
  <si>
    <t>LWD-May 20</t>
  </si>
  <si>
    <t xml:space="preserve">VEERABOENAPRASANTH YADAVA  </t>
  </si>
  <si>
    <t>USS Design Software Solution</t>
  </si>
  <si>
    <t>4.5 Lpa</t>
  </si>
  <si>
    <t>7 Lpa</t>
  </si>
  <si>
    <t>L634767</t>
  </si>
  <si>
    <t>NARPATH KUMAR PRAJAPATH</t>
  </si>
  <si>
    <t>narpathprajapath997@gmail.com</t>
  </si>
  <si>
    <t>2.2 yrs</t>
  </si>
  <si>
    <t>LWD-May 4</t>
  </si>
  <si>
    <t>`N</t>
  </si>
  <si>
    <t>Katari Somanjaneyulu</t>
  </si>
  <si>
    <t>anjaneyulu438@gmail.com</t>
  </si>
  <si>
    <t>5.3 yrs</t>
  </si>
  <si>
    <t>5.7 Lpa</t>
  </si>
  <si>
    <t>12 Lpa( Holds an offer for 9.5 Lpa)</t>
  </si>
  <si>
    <t>LWD-May 2</t>
  </si>
  <si>
    <t>Naveenkumar M R</t>
  </si>
  <si>
    <t>naveenkumarvviet@gmail.com</t>
  </si>
  <si>
    <t>6.10 yrs</t>
  </si>
  <si>
    <t>Harman Connect</t>
  </si>
  <si>
    <t>18 Lpa( Holds an offer for 16 Lpa)</t>
  </si>
  <si>
    <t>LWD-April 26</t>
  </si>
  <si>
    <t>SandeepRNambiar</t>
  </si>
  <si>
    <t>sprnr91@gmail.com</t>
  </si>
  <si>
    <t>4.5 yrs</t>
  </si>
  <si>
    <t>6.8 Lpa</t>
  </si>
  <si>
    <t>17 Lpa fixed( Holds an offer for 16 Lpa Fixed)</t>
  </si>
  <si>
    <t>LWD-May 12</t>
  </si>
  <si>
    <t>kochi</t>
  </si>
  <si>
    <t>2-5Yrs_C#, Selenium. API</t>
  </si>
  <si>
    <t>Anmerkung solutions Pvt Ltd,</t>
  </si>
  <si>
    <t>2.4LPA</t>
  </si>
  <si>
    <t>KARTHICK DURAISAMY</t>
  </si>
  <si>
    <t>karthickwebdeveloper1727@gmail.com</t>
  </si>
  <si>
    <t>Syncfusion Software Pvt. Ltd</t>
  </si>
  <si>
    <t>Smruti Shradha Samal</t>
  </si>
  <si>
    <t>smrutishradhasamal@gmail.com</t>
  </si>
  <si>
    <t>wipro ( perm)</t>
  </si>
  <si>
    <t>2.65lpa</t>
  </si>
  <si>
    <t>Dipak Ashok Jagtap</t>
  </si>
  <si>
    <t>jagtapdipak7777@gmail.com</t>
  </si>
  <si>
    <t>Mavertech Technologies Pvt .Ltd</t>
  </si>
  <si>
    <t>3lpa</t>
  </si>
  <si>
    <t>Devops Engineer with .NET</t>
  </si>
  <si>
    <t>Mudunuru Srikanth Varma</t>
  </si>
  <si>
    <t>varmambrms@gmail.com</t>
  </si>
  <si>
    <t>IDC Technologies</t>
  </si>
  <si>
    <t>7LPA</t>
  </si>
  <si>
    <t>14LPA</t>
  </si>
  <si>
    <t>LWD:30/03/22</t>
  </si>
  <si>
    <t>Tandem</t>
  </si>
  <si>
    <t>Tandem Developer</t>
  </si>
  <si>
    <t>Mohammed Baseet Pasha</t>
  </si>
  <si>
    <t>baseetm@gmail.com</t>
  </si>
  <si>
    <t>Visa Consolidated Support Services</t>
  </si>
  <si>
    <t>32LPA</t>
  </si>
  <si>
    <t>40LPA</t>
  </si>
  <si>
    <t>60days(neg 30days)</t>
  </si>
  <si>
    <r>
      <t>Thiyagu Kulandaivelu</t>
    </r>
    <r>
      <rPr>
        <sz val="11"/>
        <color rgb="FF000000"/>
        <rFont val="Calibri"/>
        <family val="2"/>
      </rPr>
      <t> </t>
    </r>
  </si>
  <si>
    <t> kthiya.cse@gmail.com</t>
  </si>
  <si>
    <t>3.5  Years</t>
  </si>
  <si>
    <t>20LPA</t>
  </si>
  <si>
    <t>akshara</t>
  </si>
  <si>
    <t>2-5y C#, Selenium with API Testing</t>
  </si>
  <si>
    <t>Prasanna Ghurde</t>
  </si>
  <si>
    <t>pghurde11@gmail.com</t>
  </si>
  <si>
    <t>c#-2.2,selenium-2.2, api testing -1</t>
  </si>
  <si>
    <t>iWork Technologies</t>
  </si>
  <si>
    <t>12(HAVING OFFER 9.25)</t>
  </si>
  <si>
    <t>immediate join (join dateb 4th april with other company)</t>
  </si>
  <si>
    <t>Anubhab maity</t>
  </si>
  <si>
    <t>maityanubhab2@gmail.com</t>
  </si>
  <si>
    <t>C#-2.8,Selenium-2.8,</t>
  </si>
  <si>
    <t>10(have offer of 8.5)</t>
  </si>
  <si>
    <t>lwd 15th april(join date is 18th april )</t>
  </si>
  <si>
    <t>Bashetti Vamshi</t>
  </si>
  <si>
    <t>bashettivamc@gmail.com</t>
  </si>
  <si>
    <t>C#-2.6,selenium-2.6, api-6mnth</t>
  </si>
  <si>
    <r>
      <t> </t>
    </r>
    <r>
      <rPr>
        <sz val="9"/>
        <color rgb="FF666666"/>
        <rFont val="Roboto"/>
      </rPr>
      <t>Veritas Soft</t>
    </r>
  </si>
  <si>
    <t>30%hike</t>
  </si>
  <si>
    <t>30(nego upto 15days)</t>
  </si>
  <si>
    <t>Hydrabad</t>
  </si>
  <si>
    <t>K Leela Krishnareddy</t>
  </si>
  <si>
    <t>leelakrishnareddyk24@gmail.com</t>
  </si>
  <si>
    <t>c#-3.4,seleium-3.4,api testing-3.4</t>
  </si>
  <si>
    <r>
      <t> </t>
    </r>
    <r>
      <rPr>
        <sz val="9"/>
        <color rgb="FF666666"/>
        <rFont val="Roboto"/>
      </rPr>
      <t>HCL Technologies</t>
    </r>
    <r>
      <rPr>
        <sz val="9"/>
        <color rgb="FF333333"/>
        <rFont val="Roboto"/>
      </rPr>
      <t>(payroll multinet technology pvt ltd)</t>
    </r>
  </si>
  <si>
    <t>immediate join</t>
  </si>
  <si>
    <t>Java developer</t>
  </si>
  <si>
    <t>Springboot/Microservices</t>
  </si>
  <si>
    <t>Manikandan Thiagarajan</t>
  </si>
  <si>
    <t>stmani1978@gmail.com</t>
  </si>
  <si>
    <t>10.3years</t>
  </si>
  <si>
    <t>Jconnect</t>
  </si>
  <si>
    <t>lwd-April 1st</t>
  </si>
  <si>
    <t>offers in pipeline</t>
  </si>
  <si>
    <t>Krishna brahma</t>
  </si>
  <si>
    <t>krishnabrahma111@gmail.com</t>
  </si>
  <si>
    <t>5.1yrs</t>
  </si>
  <si>
    <t>5.1Yrs</t>
  </si>
  <si>
    <t>Pricewater house cooper pvt ltd</t>
  </si>
  <si>
    <t>Vijay devendrappa</t>
  </si>
  <si>
    <t>vinaydevendr@gmail.com</t>
  </si>
  <si>
    <t>4.5Yrs</t>
  </si>
  <si>
    <t>Foray saftware</t>
  </si>
  <si>
    <t xml:space="preserve">Nikhilesh Verma </t>
  </si>
  <si>
    <t>verma.nikhilesh2013@gmail.com</t>
  </si>
  <si>
    <t>Ignatiuz Software</t>
  </si>
  <si>
    <t>LWD:14/04/22</t>
  </si>
  <si>
    <t>V Jagadeeshwaran</t>
  </si>
  <si>
    <t>5.8Yrs</t>
  </si>
  <si>
    <t>3Yrs</t>
  </si>
  <si>
    <t>Standard charterd bank</t>
  </si>
  <si>
    <t>Priya ragavan</t>
  </si>
  <si>
    <t>priyaragavan17@gmail.com</t>
  </si>
  <si>
    <t>6.8Yrs</t>
  </si>
  <si>
    <t>Opteamix</t>
  </si>
  <si>
    <t>Srikanth</t>
  </si>
  <si>
    <t>srikanth871230@gmail.com</t>
  </si>
  <si>
    <t>Microgreen technologies</t>
  </si>
  <si>
    <t>Node JS</t>
  </si>
  <si>
    <t>NodeJS Developer</t>
  </si>
  <si>
    <t>Nitesh Deshmukh</t>
  </si>
  <si>
    <t>nitesh54546@gmail.com</t>
  </si>
  <si>
    <t>Heirloom technologies Pvt Ltd</t>
  </si>
  <si>
    <t>Sachin D. Patil</t>
  </si>
  <si>
    <t>this.sachinpatil@gmail.com</t>
  </si>
  <si>
    <t>LWD:15/04/22</t>
  </si>
  <si>
    <t>(Holding offer 17.5LPA)</t>
  </si>
  <si>
    <t>High Exp</t>
  </si>
  <si>
    <t>Sreenivas Murthy</t>
  </si>
  <si>
    <t>8431068100  </t>
  </si>
  <si>
    <t>murthyms12@yahoo.com </t>
  </si>
  <si>
    <t>20Years</t>
  </si>
  <si>
    <t>Aapto(own company)</t>
  </si>
  <si>
    <t>Offer-14lpa/rest in pipeline(dob-1st may 1977)</t>
  </si>
  <si>
    <t>Sourab kumar</t>
  </si>
  <si>
    <t>kumar.sourab047@gmail.com</t>
  </si>
  <si>
    <t>6.5Yrs</t>
  </si>
  <si>
    <t>Revanasiddappa</t>
  </si>
  <si>
    <t xml:space="preserve">siddappa.sid2211@gmail.com </t>
  </si>
  <si>
    <t>5.5Yrs</t>
  </si>
  <si>
    <t>2.6Yrs</t>
  </si>
  <si>
    <t>Sumeru Software Solutions</t>
  </si>
  <si>
    <t>Product designer</t>
  </si>
  <si>
    <t>UI/UX designing, Visual Designing , stakeholder</t>
  </si>
  <si>
    <t>G VENKATESH</t>
  </si>
  <si>
    <t>86860 81820</t>
  </si>
  <si>
    <t>send.urart@gmail.com</t>
  </si>
  <si>
    <t>PSYCHOPHARMA</t>
  </si>
  <si>
    <t>Ananda Shankar</t>
  </si>
  <si>
    <t>anand.chakraborty@gmail.com</t>
  </si>
  <si>
    <t>TEOCO Software</t>
  </si>
  <si>
    <t>SARAT MANAHIRA</t>
  </si>
  <si>
    <t>98537 79874</t>
  </si>
  <si>
    <t>sarat.manahira@yahoo.com</t>
  </si>
  <si>
    <t>Aeries Technology</t>
  </si>
  <si>
    <t>ANAND PALIYA</t>
  </si>
  <si>
    <t>paliya.anand@gmail.com</t>
  </si>
  <si>
    <t>Intertrust Group</t>
  </si>
  <si>
    <t>5y Project Manager with Release Management and ITIL</t>
  </si>
  <si>
    <t>Nakka.Srikanth</t>
  </si>
  <si>
    <t>srikanthnakka67@gmail.com</t>
  </si>
  <si>
    <t xml:space="preserve"> 5 yrs</t>
  </si>
  <si>
    <t>Java/J2EE,Microserices,SpringBoot,Node JS,</t>
  </si>
  <si>
    <t>Subodh Rai</t>
  </si>
  <si>
    <t>subokumar.in@gmail.com</t>
  </si>
  <si>
    <t>LWD - 10/05/2022</t>
  </si>
  <si>
    <t>Holding offer 16 LPA</t>
  </si>
  <si>
    <t>Springboot/microservices</t>
  </si>
  <si>
    <t>Muthukumaran K</t>
  </si>
  <si>
    <t>email2kumaran@gmail.com</t>
  </si>
  <si>
    <t>17years</t>
  </si>
  <si>
    <t>April 4th</t>
  </si>
  <si>
    <t>Offer in pipe line, java-14years,springboot-8years,microservice-8yrs</t>
  </si>
  <si>
    <t>SANKET K. PATANKAR</t>
  </si>
  <si>
    <t>sanketishere101@gmail.com</t>
  </si>
  <si>
    <t>Idrive</t>
  </si>
  <si>
    <t>SDET - Automation Testing,Selenium,Appium,Java</t>
  </si>
  <si>
    <t>Automation Testing,Selenium,Appium,Java</t>
  </si>
  <si>
    <t>High Np</t>
  </si>
  <si>
    <t>Abhinav Kumar</t>
  </si>
  <si>
    <t>abhinavsingh2281991@gmail.com</t>
  </si>
  <si>
    <t>HealthEdge</t>
  </si>
  <si>
    <t>60 days</t>
  </si>
  <si>
    <t>Madhan C</t>
  </si>
  <si>
    <t>mastermadhu177723@gmail.com</t>
  </si>
  <si>
    <t>3.1 years</t>
  </si>
  <si>
    <t>IOS Flutter</t>
  </si>
  <si>
    <t>Suresh Bandaru</t>
  </si>
  <si>
    <t>Lwd Apr 10th</t>
  </si>
  <si>
    <t>Holding an offer of 5.5Lpa</t>
  </si>
  <si>
    <t>DATA SCIENTIST</t>
  </si>
  <si>
    <t>MOHAMMAD ZAKIR HUSSAIAN</t>
  </si>
  <si>
    <t>hussaian.analytics@gmail.com</t>
  </si>
  <si>
    <t>Arilius Technology Private LTD</t>
  </si>
  <si>
    <t>5.8lpa</t>
  </si>
  <si>
    <t>9lpa ( another interview feedback in pipeline</t>
  </si>
  <si>
    <t>Sambit Pritam</t>
  </si>
  <si>
    <t>sambitpritam1234@gmail.com</t>
  </si>
  <si>
    <t>2.1 yrs</t>
  </si>
  <si>
    <t>5.75lpa</t>
  </si>
  <si>
    <t>13lpa</t>
  </si>
  <si>
    <t>Srinivas M B</t>
  </si>
  <si>
    <t> srinivasbandagi@gmail.com</t>
  </si>
  <si>
    <t>5.7Years </t>
  </si>
  <si>
    <t>Hcl Technologies</t>
  </si>
  <si>
    <t>22-4-2022LWD</t>
  </si>
  <si>
    <t>Purushottam Kumar</t>
  </si>
  <si>
    <t>purussec.09@gmail.com</t>
  </si>
  <si>
    <t>6Years </t>
  </si>
  <si>
    <t>3Years </t>
  </si>
  <si>
    <t>23-4-2022LWD</t>
  </si>
  <si>
    <t> Java/J2EE,Springboot,Microservices,Development and Support Experience</t>
  </si>
  <si>
    <t>SHALINI GUPTA</t>
  </si>
  <si>
    <t>shalinicse04@gmail.com</t>
  </si>
  <si>
    <t>CGI </t>
  </si>
  <si>
    <t>26-4-2022LWD</t>
  </si>
  <si>
    <t>kiranjavadelveoper.123@gmail.com</t>
  </si>
  <si>
    <t>5Years </t>
  </si>
  <si>
    <t>25-4-2022LWD</t>
  </si>
  <si>
    <t>Hinduja K</t>
  </si>
  <si>
    <t>hindujareddy1995@gmail.com</t>
  </si>
  <si>
    <t>Kony</t>
  </si>
  <si>
    <t>4-4-2022 LWD</t>
  </si>
  <si>
    <t xml:space="preserve">Avinash A </t>
  </si>
  <si>
    <t>avinashavi360@gmail.com</t>
  </si>
  <si>
    <t>Cap Gemini</t>
  </si>
  <si>
    <t>Sudharani</t>
  </si>
  <si>
    <t>sudharanivajravad@gmail.com</t>
  </si>
  <si>
    <t> Java Microservices</t>
  </si>
  <si>
    <t>Shravan</t>
  </si>
  <si>
    <t>shravankumarie013@gmail.com</t>
  </si>
  <si>
    <t>24-4-2022LWD</t>
  </si>
  <si>
    <t xml:space="preserve">Java </t>
  </si>
  <si>
    <t>Java, Springboot, Angular</t>
  </si>
  <si>
    <t>Debasis Sethy</t>
  </si>
  <si>
    <t>debasissethy722@gmail.com</t>
  </si>
  <si>
    <t>5.10yrs</t>
  </si>
  <si>
    <t xml:space="preserve">Capgemini </t>
  </si>
  <si>
    <t>Java, Springboot, Microservice, Rest api</t>
  </si>
  <si>
    <t>Shreeshail Kudchi</t>
  </si>
  <si>
    <t>gshreeshail39@gmail.com</t>
  </si>
  <si>
    <t>LWD- 4th April</t>
  </si>
  <si>
    <t>Java, Springboot, Microservice,Cloud</t>
  </si>
  <si>
    <t>Sarthak Kanungo</t>
  </si>
  <si>
    <t>skanungodgacm@gmail.com</t>
  </si>
  <si>
    <t>Offers in hand</t>
  </si>
  <si>
    <t>Java/J2EE,Spring Boot,Microservices</t>
  </si>
  <si>
    <t>Shwetha M</t>
  </si>
  <si>
    <t>mbshwetha211@gmail.com</t>
  </si>
  <si>
    <t> Incedo Technology</t>
  </si>
  <si>
    <t>15-3-2022LWD</t>
  </si>
  <si>
    <t>Sagar Ranjan Satpathy</t>
  </si>
  <si>
    <t> sagarranjan.satpathy@gmail.com</t>
  </si>
  <si>
    <t>2.3years</t>
  </si>
  <si>
    <t>Agrifi</t>
  </si>
  <si>
    <t>Java/J2EE, Angular, MongoDB</t>
  </si>
  <si>
    <t>Sridhar Peta</t>
  </si>
  <si>
    <t> psridhar693@gmail.com</t>
  </si>
  <si>
    <t>Holding offer with 22LPA</t>
  </si>
  <si>
    <t>Bhanu Rana</t>
  </si>
  <si>
    <t>bhanurana.44@gmail.com</t>
  </si>
  <si>
    <t>Epicor Software Solutions</t>
  </si>
  <si>
    <t>15-4-2022LWD</t>
  </si>
  <si>
    <t>Java &amp; Springboot</t>
  </si>
  <si>
    <t>Mohit Jain</t>
  </si>
  <si>
    <t>mohit.jain119@gmail.com</t>
  </si>
  <si>
    <t>30 LPA (Holding offer 28 LPA)</t>
  </si>
  <si>
    <t>LWD-May15</t>
  </si>
  <si>
    <t>Anoj Singh</t>
  </si>
  <si>
    <t>anojsingh137@gmail.com</t>
  </si>
  <si>
    <t>LWD-May24</t>
  </si>
  <si>
    <t>7y Project Management with Content Management Experience</t>
  </si>
  <si>
    <t>Krishna upreti</t>
  </si>
  <si>
    <t>Krishnaupreti65@gmail.com</t>
  </si>
  <si>
    <t>Schneider Electric</t>
  </si>
  <si>
    <t>20Days</t>
  </si>
  <si>
    <t>(L661184)</t>
  </si>
  <si>
    <t>Meenachi Rajendran</t>
  </si>
  <si>
    <t>*meenatchir1@gmail.com</t>
  </si>
  <si>
    <t>Junior DW/EBI</t>
  </si>
  <si>
    <t>ETL &amp; Streamsets/APIs,SQL Server,PostGres/SQL,Tableau/Power BI</t>
  </si>
  <si>
    <t>CHARAN KUMAR BISWAL</t>
  </si>
  <si>
    <t>biswalcharan34@gmail.com</t>
  </si>
  <si>
    <t>SRIDHAR EDLA</t>
  </si>
  <si>
    <t>dwbi.sridhar@gmail.com</t>
  </si>
  <si>
    <t>ACCENTURE</t>
  </si>
  <si>
    <t>Senior DW/EBI</t>
  </si>
  <si>
    <t>APIs,SQL Server,PostGres/SQL,Tableau/Power BI</t>
  </si>
  <si>
    <t>BHARGAV RAJU</t>
  </si>
  <si>
    <t>bhargavaraju107@gmail.com</t>
  </si>
  <si>
    <t>SRINIVASULA REDDY</t>
  </si>
  <si>
    <t>sreeni.mca27@gmail.com</t>
  </si>
  <si>
    <t>Nayeem Pasha</t>
  </si>
  <si>
    <t>nayeempashapowebi@gmail.com</t>
  </si>
  <si>
    <t>AKHM Software Solutions</t>
  </si>
  <si>
    <t>C#.NET,.NET Core,MVC,Web Services</t>
  </si>
  <si>
    <t>Ranjan Mishra</t>
  </si>
  <si>
    <t>ranjan.mishra4690@gmail.com</t>
  </si>
  <si>
    <t>First Source Solutions Ltd</t>
  </si>
  <si>
    <t>Currently Serving Notice Period</t>
  </si>
  <si>
    <t>Jagadish Mantimuntugu</t>
  </si>
  <si>
    <t>mck.mj06@gmail.com</t>
  </si>
  <si>
    <t>Intech Additive Solutions Private Limited</t>
  </si>
  <si>
    <t>C#.NET , MONGO DB , .NET CORE , MICRO SERVICES , GITLAB</t>
  </si>
  <si>
    <t>Shailendra kumar mishra</t>
  </si>
  <si>
    <t>shailendrakr2004@gmail.com</t>
  </si>
  <si>
    <t>C#.NET- 5 , MONGO DB - 4, .NET CORE -4, MICRO SERVICES -3 , GITLAB -2</t>
  </si>
  <si>
    <t>Data Scientist with Python</t>
  </si>
  <si>
    <t>Halappa Guruppanavar</t>
  </si>
  <si>
    <t>kushalvg32@gmail.com</t>
  </si>
  <si>
    <t>L403231</t>
  </si>
  <si>
    <t>Manish Dey</t>
  </si>
  <si>
    <t>manish_dey1985@yahoo.co.in</t>
  </si>
  <si>
    <t>C#.NET- 6 , MONGO DB - 5, .NET CORE -5, MICRO SERVICES -4 , GITLAB -3</t>
  </si>
  <si>
    <t>TECH MAHINDRA</t>
  </si>
  <si>
    <t xml:space="preserve">PM  </t>
  </si>
  <si>
    <t>CONTENT MANAGEMENT , PROJECT MANAGEMENT</t>
  </si>
  <si>
    <t>Raghavi</t>
  </si>
  <si>
    <t>raghavillb@gmail.com</t>
  </si>
  <si>
    <t>CONTENT MANAGEMENT -5 , PROJECT MANAGEMENT -5</t>
  </si>
  <si>
    <t>FFD Information Solution Whitevox Digital</t>
  </si>
  <si>
    <t>Chittoor</t>
  </si>
  <si>
    <t>PROJECT MANAGEMENT , CONTENT MANAGEMENT</t>
  </si>
  <si>
    <t>Vishal kumar sharma</t>
  </si>
  <si>
    <t>vishalvats03@gmail.com</t>
  </si>
  <si>
    <t>CONTENT MANAGEMENT -5 , PROJECT MANAGEMENT -7</t>
  </si>
  <si>
    <t>Hurix System Pvt Ltd</t>
  </si>
  <si>
    <t>Automation testing,manual testing</t>
  </si>
  <si>
    <t>L557660</t>
  </si>
  <si>
    <t>Shivanand Koti</t>
  </si>
  <si>
    <t>shivanand.koti38@gmail.com</t>
  </si>
  <si>
    <t>Automation testing -7.3, manual testing-7.3</t>
  </si>
  <si>
    <t>Wabtec India Transportation</t>
  </si>
  <si>
    <t>Automation testing ,manual testing</t>
  </si>
  <si>
    <t>H6677875</t>
  </si>
  <si>
    <t>Swasthika yegambaranath</t>
  </si>
  <si>
    <t>swasthirao28@gmail.com</t>
  </si>
  <si>
    <t>Automation testing -2, manual testing-4</t>
  </si>
  <si>
    <t>Software Testing, Regression, Smoke, Automation testing with python</t>
  </si>
  <si>
    <t>Korrapati Chaithanya KUMAR</t>
  </si>
  <si>
    <t>Kiran Kumar Rayabharapu</t>
  </si>
  <si>
    <t>kirankumarrayabharapu@gmail.com</t>
  </si>
  <si>
    <t>IVS TECHNOLOGIES PVT LTD</t>
  </si>
  <si>
    <t>LWD 21-04-2022</t>
  </si>
  <si>
    <t>Java, Selenium, Automation Testing</t>
  </si>
  <si>
    <t>Siva Bethanapalli</t>
  </si>
  <si>
    <t>siva91bj@gmail.com</t>
  </si>
  <si>
    <t>Tata Consulting Engineers</t>
  </si>
  <si>
    <t>Eswar Kumar Ketha</t>
  </si>
  <si>
    <t>eswarkumark1@gmail.com</t>
  </si>
  <si>
    <t>.Net core</t>
  </si>
  <si>
    <t>Prasad G</t>
  </si>
  <si>
    <t>Prasad.ramana554@gmail.com</t>
  </si>
  <si>
    <t>7 Year</t>
  </si>
  <si>
    <t>Wipro technologies</t>
  </si>
  <si>
    <t>LWD:8/04/2022</t>
  </si>
  <si>
    <t>Anitha Museni</t>
  </si>
  <si>
    <t>musenianitha1@gmail.com</t>
  </si>
  <si>
    <t>6 Year</t>
  </si>
  <si>
    <t>Prokarma Softech Private Limited</t>
  </si>
  <si>
    <t>10 LPA</t>
  </si>
  <si>
    <t>24 LPA(holding21 LPA)</t>
  </si>
  <si>
    <t>LWD:8/05/2022</t>
  </si>
  <si>
    <t>6y+ Product Manager with JIRA and from Development Projects Experience</t>
  </si>
  <si>
    <t>Ronak Salgia</t>
  </si>
  <si>
    <t>ronak.salgia04@gmail.com</t>
  </si>
  <si>
    <t>Bajaj Finserv</t>
  </si>
  <si>
    <t>19.5lpa</t>
  </si>
  <si>
    <t>31lpa</t>
  </si>
  <si>
    <t>lwd-31 march</t>
  </si>
  <si>
    <t>5-10y C#.NET,.NET Core,Web API,Web Services,Microservices,</t>
  </si>
  <si>
    <t>Sanket Jaruhar</t>
  </si>
  <si>
    <t>sanket007hzb@gmail.com</t>
  </si>
  <si>
    <t>MediaqartTechnologies</t>
  </si>
  <si>
    <t>8.4 lpa</t>
  </si>
  <si>
    <t>15.5 lpa</t>
  </si>
  <si>
    <t>immediate/30 march lwd</t>
  </si>
  <si>
    <t>H7320580</t>
  </si>
  <si>
    <t>Mahadeo Mahto</t>
  </si>
  <si>
    <t>mahanetfullstack@gmail.com</t>
  </si>
  <si>
    <t>14 lpa</t>
  </si>
  <si>
    <t>26 lpa</t>
  </si>
  <si>
    <t>15 april lwd</t>
  </si>
  <si>
    <t>M.Harsha vardhan Reddy.</t>
  </si>
  <si>
    <t>mharshaa@gmail.com</t>
  </si>
  <si>
    <t>Globalnest consulting PVT LTD</t>
  </si>
  <si>
    <t>9.15lpa</t>
  </si>
  <si>
    <t>14.5lpa</t>
  </si>
  <si>
    <t>Lwd-21April</t>
  </si>
  <si>
    <t>Selil Mohamed Hussain C P</t>
  </si>
  <si>
    <t xml:space="preserve">selilmcp@gmail.com </t>
  </si>
  <si>
    <t>CodeCraft Technologies</t>
  </si>
  <si>
    <t>8.7lpa</t>
  </si>
  <si>
    <t>Lwd-25April</t>
  </si>
  <si>
    <t>DEVOPS</t>
  </si>
  <si>
    <t>10y+ Linux,Bash/Shell Scripting Docker + Kubernetes Experience in Load Balancers</t>
  </si>
  <si>
    <t>9163319270/7439077213</t>
  </si>
  <si>
    <t>10+YEARS</t>
  </si>
  <si>
    <t>11LPA</t>
  </si>
  <si>
    <t>22LPA ( HOLDING OFFER 18 LPA ND WILL JOIN 19 APRIL</t>
  </si>
  <si>
    <t>LWD-14 APRIL</t>
  </si>
  <si>
    <t>3-5y Java, Selenium, Automation Testing</t>
  </si>
  <si>
    <t>Vijaya G</t>
  </si>
  <si>
    <t>vijayagali13@gmail.com</t>
  </si>
  <si>
    <t>3+ Years</t>
  </si>
  <si>
    <t>CTS [Payroll : Future Focus Infotech]</t>
  </si>
  <si>
    <t>Exemplarits</t>
  </si>
  <si>
    <t>Dell Boomi,API Gateway,B2B/EDI</t>
  </si>
  <si>
    <t>NR Chandra Murthy M</t>
  </si>
  <si>
    <t>murthy9maddala@gmail.com</t>
  </si>
  <si>
    <t>Primera Medical Technologies Pvt</t>
  </si>
  <si>
    <t>In Pipeline</t>
  </si>
  <si>
    <t>C#.NET,.NET Core,Web API,,Web Services</t>
  </si>
  <si>
    <t>Suresh Patil</t>
  </si>
  <si>
    <t>suriwip@gmail.com</t>
  </si>
  <si>
    <t>Dell International Services India Private Limited</t>
  </si>
  <si>
    <t>36 LPA</t>
  </si>
  <si>
    <t>ELWD(15.04.22)</t>
  </si>
  <si>
    <t>Holding An Offer For 34 LPA</t>
  </si>
  <si>
    <t>SDETAutomation &amp; Manual Testing,</t>
  </si>
  <si>
    <t>Thulasibabu</t>
  </si>
  <si>
    <t>thulasibabu.246@gmail.com</t>
  </si>
  <si>
    <t>12.4 LPA</t>
  </si>
  <si>
    <t>ELWD(06.04.22)</t>
  </si>
  <si>
    <t>Holding An Offer For 17.5 LPA</t>
  </si>
  <si>
    <t>Data Scientist Python</t>
  </si>
  <si>
    <t>Ansari Mozakkir</t>
  </si>
  <si>
    <t>mozakkir2727@gmail.com/ikmokarram26@gmail.com</t>
  </si>
  <si>
    <t>Cantaloupe Information Technology</t>
  </si>
  <si>
    <t>Bnagalore</t>
  </si>
  <si>
    <t>Product Manager Jira</t>
  </si>
  <si>
    <t>Hina Kauser</t>
  </si>
  <si>
    <t>hinakauser312@gmail.com/asifkhanum109@gmail.com</t>
  </si>
  <si>
    <t>Smartclean Technologies</t>
  </si>
  <si>
    <t>15.80 LPA</t>
  </si>
  <si>
    <t>No Offer</t>
  </si>
  <si>
    <t>Java with Node</t>
  </si>
  <si>
    <t>L718111</t>
  </si>
  <si>
    <t>Chetan Ramesh Chavhan</t>
  </si>
  <si>
    <t>chetanchavan207.cc@gmail.com</t>
  </si>
  <si>
    <t>Lwd Apr 12th</t>
  </si>
  <si>
    <t>NodeJS Developer,JavaScript,Postgres,MySQL,Redis(No SQL)-</t>
  </si>
  <si>
    <t>prince kumar</t>
  </si>
  <si>
    <t>ravi2819@gmail.com</t>
  </si>
  <si>
    <t>4.8yrs </t>
  </si>
  <si>
    <t>vivin</t>
  </si>
  <si>
    <t>vivin071994@gmail.com</t>
  </si>
  <si>
    <t>4.4yrs </t>
  </si>
  <si>
    <t>6D Telecom Solutions</t>
  </si>
  <si>
    <t>Elwd-20-4-2022</t>
  </si>
  <si>
    <t>holding offer of 11lpa</t>
  </si>
  <si>
    <t>SW Automation Testing</t>
  </si>
  <si>
    <t xml:space="preserve">3y SW Automation Testing,Python-Robot Framework </t>
  </si>
  <si>
    <t>Manjunath BG</t>
  </si>
  <si>
    <t>Manjunath.bg1183@gmail.com</t>
  </si>
  <si>
    <t>Infinite Computer Solutions pvt Ltd</t>
  </si>
  <si>
    <t>30 days nego upto 20 days</t>
  </si>
  <si>
    <t>Offers are in pipeline</t>
  </si>
  <si>
    <t>B Mutharamappa</t>
  </si>
  <si>
    <t>muthuramb93@gmail.com</t>
  </si>
  <si>
    <r>
      <t> </t>
    </r>
    <r>
      <rPr>
        <sz val="10"/>
        <color rgb="FF666666"/>
        <rFont val="Calibri"/>
        <family val="2"/>
      </rPr>
      <t>ITC Infotech LTD</t>
    </r>
  </si>
  <si>
    <t>ELWD 15/4/2022</t>
  </si>
  <si>
    <t>Offer of 10 LPA</t>
  </si>
  <si>
    <t>Vijayalakshmi.</t>
  </si>
  <si>
    <t>vijaya.putluru@gmail.com</t>
  </si>
  <si>
    <t>8,00,000</t>
  </si>
  <si>
    <t>2-5y C/C++ on Linux/Windows,Unit Testing,Automation</t>
  </si>
  <si>
    <t>C.PRUDHVI</t>
  </si>
  <si>
    <t>cprudhvi1999@gmail.com</t>
  </si>
  <si>
    <t>2.2yrs</t>
  </si>
  <si>
    <t>OLA Electric Mobility Pvt Ltd</t>
  </si>
  <si>
    <t>30 days/15 days</t>
  </si>
  <si>
    <t>MEKALA SRIKANTH</t>
  </si>
  <si>
    <t>mekalasrikanth1323@gmail.com </t>
  </si>
  <si>
    <t>2  yrs</t>
  </si>
  <si>
    <t>1.6 yrs</t>
  </si>
  <si>
    <t>Molex India Pvt Ltd</t>
  </si>
  <si>
    <t>1 month/ 15 days</t>
  </si>
  <si>
    <t> Nagaraju G </t>
  </si>
  <si>
    <t>golla9912@gmail.com</t>
  </si>
  <si>
    <t>XSTRAND TECHNOLOGIES Pvt. Ltd</t>
  </si>
  <si>
    <t> Java/J2EE,Spring Boot, Elastic search-</t>
  </si>
  <si>
    <t>sachin rai</t>
  </si>
  <si>
    <t>sachinrai207@gmail.com</t>
  </si>
  <si>
    <t>4.9yrs </t>
  </si>
  <si>
    <t>ELWD-29-4-2022</t>
  </si>
  <si>
    <t>offer holding 12.5 lpa </t>
  </si>
  <si>
    <t>Nellore Sivakrishna</t>
  </si>
  <si>
    <t>nsivakrishna70@gmail.com</t>
  </si>
  <si>
    <t>ONDAS Technologies Pvt Ltd.</t>
  </si>
  <si>
    <t>ELWD-18-4-2022</t>
  </si>
  <si>
    <t xml:space="preserve">C# .Net, .NET Core, Web Api, Angular </t>
  </si>
  <si>
    <t>Dipti Ranjan Samantaray</t>
  </si>
  <si>
    <t>dipti02.samantaray@gmail.com</t>
  </si>
  <si>
    <t>13/05/2022</t>
  </si>
  <si>
    <t>Odissa</t>
  </si>
  <si>
    <t>Venkatasubramanyam Perepu</t>
  </si>
  <si>
    <t>vsperepu@gmail.com</t>
  </si>
  <si>
    <t>Crestron Software Development India</t>
  </si>
  <si>
    <t>23/05/2022</t>
  </si>
  <si>
    <t>Anem Anil Kumar</t>
  </si>
  <si>
    <t>anil.anem@gmail.com</t>
  </si>
  <si>
    <t>IL&amp;FS Energy</t>
  </si>
  <si>
    <t>Ankit Dubey</t>
  </si>
  <si>
    <t>ankit11d@gmail.com</t>
  </si>
  <si>
    <t>9 Year</t>
  </si>
  <si>
    <t>Terra Drone India Pvt. Ltd</t>
  </si>
  <si>
    <t>7.10 LPA</t>
  </si>
  <si>
    <t>30 Days(neg)</t>
  </si>
  <si>
    <t> 22882156</t>
  </si>
  <si>
    <t>Sdet</t>
  </si>
  <si>
    <t>Rameswar Rath</t>
  </si>
  <si>
    <t>ramesh.rath1991@gmail.com</t>
  </si>
  <si>
    <t>3.3 Year</t>
  </si>
  <si>
    <t>eClinicalWorks India Pvt Ltd</t>
  </si>
  <si>
    <t>11.50 LPA</t>
  </si>
  <si>
    <t>LWD:04/04/2022</t>
  </si>
  <si>
    <t>Hyderbad</t>
  </si>
  <si>
    <t> 52495003</t>
  </si>
  <si>
    <t>Saikumar  Yalagandula</t>
  </si>
  <si>
    <t xml:space="preserve">yalagandulasaikumar80@gmail.com </t>
  </si>
  <si>
    <t>2.6 Year</t>
  </si>
  <si>
    <t>6.5 LPA</t>
  </si>
  <si>
    <t>LWD:10/04/2022</t>
  </si>
  <si>
    <t>Mohammed Soﬁya Begum</t>
  </si>
  <si>
    <t>mohammeddsaﬁyabegum@gmail.com</t>
  </si>
  <si>
    <t>4.9YEARS</t>
  </si>
  <si>
    <t>Gemini Consulting And Services Private Limited</t>
  </si>
  <si>
    <t>16LPA ( OFFERS IN PIPELINE)</t>
  </si>
  <si>
    <t>Venkata Giribabu</t>
  </si>
  <si>
    <t>giri369.t@gmail.com</t>
  </si>
  <si>
    <t>Turning Point Hr Solutions</t>
  </si>
  <si>
    <t>9.5lpa</t>
  </si>
  <si>
    <t>16lpa ( holding offer 15 lpa nd will join 1 april)</t>
  </si>
  <si>
    <t>. Net Developer</t>
  </si>
  <si>
    <t>C#.Net, .Net Core, MS SQL, API</t>
  </si>
  <si>
    <t>Allu Satya Shanmukhi</t>
  </si>
  <si>
    <t> allu.shanmukhi@gmail.com</t>
  </si>
  <si>
    <t>Available on Tuesday</t>
  </si>
  <si>
    <t>Shree Prakash</t>
  </si>
  <si>
    <t>sripd.me@gmail.com</t>
  </si>
  <si>
    <t>HYD, Banglore</t>
  </si>
  <si>
    <t>Available on Monday</t>
  </si>
  <si>
    <t>Client Round Reject</t>
  </si>
  <si>
    <t>Priyanka Ronad</t>
  </si>
  <si>
    <t>priyankavr175@gmail.com</t>
  </si>
  <si>
    <t>5y</t>
  </si>
  <si>
    <t>Creators Infotek</t>
  </si>
  <si>
    <t>15lpa</t>
  </si>
  <si>
    <t>ELWD : 30/04/22</t>
  </si>
  <si>
    <t>Barsa Pradhan</t>
  </si>
  <si>
    <t>barsha.pradhan91@gmail.com</t>
  </si>
  <si>
    <t>7y</t>
  </si>
  <si>
    <t>ELWD : 25/04/22</t>
  </si>
  <si>
    <t>Srijan Spectrum</t>
  </si>
  <si>
    <t xml:space="preserve">UX Designer </t>
  </si>
  <si>
    <t>UI/UX </t>
  </si>
  <si>
    <t>Sent for Screening</t>
  </si>
  <si>
    <t>Atreyee Sen</t>
  </si>
  <si>
    <t>atreyee17@gmail.com</t>
  </si>
  <si>
    <t>TeamLeasse digital- Payroll, Wipro- Client</t>
  </si>
  <si>
    <t>Sandhosh Kumar</t>
  </si>
  <si>
    <t>startwitme@gmail.com</t>
  </si>
  <si>
    <t>kuya Technologies</t>
  </si>
  <si>
    <t>C#, Selenium with API Testing</t>
  </si>
  <si>
    <t>Yanamala Rithvik Nand</t>
  </si>
  <si>
    <t>rithviknand123@gmail.com</t>
  </si>
  <si>
    <t>COMPULSE SYSTEMS PVT LTD</t>
  </si>
  <si>
    <t>15(7)</t>
  </si>
  <si>
    <t>Sangeetha</t>
  </si>
  <si>
    <t>Dasari.Yamuna</t>
  </si>
  <si>
    <t>dasariyamuna22@gmail.com</t>
  </si>
  <si>
    <t>Agon IT Solutions PVT.LTD</t>
  </si>
  <si>
    <t>Vamshi Bashetti</t>
  </si>
  <si>
    <t>Veritas Soft </t>
  </si>
  <si>
    <t>sai kiran rampally</t>
  </si>
  <si>
    <t>saikiran.rampally94@gmail.com</t>
  </si>
  <si>
    <t>3yrs10mnths</t>
  </si>
  <si>
    <t>business arts india pvt.ltd</t>
  </si>
  <si>
    <t>10lpa</t>
  </si>
  <si>
    <t>gopi</t>
  </si>
  <si>
    <t>gopikrishnak34@gmail.com</t>
  </si>
  <si>
    <t>sourab global solutions</t>
  </si>
  <si>
    <t>L3 Support with C#.NET,Angular(any version),</t>
  </si>
  <si>
    <t>L284459</t>
  </si>
  <si>
    <t>Angiras Kumar</t>
  </si>
  <si>
    <t>angiraskumark@gmail.com</t>
  </si>
  <si>
    <t>Mariapps Marine Solutions</t>
  </si>
  <si>
    <t>13.5lpa</t>
  </si>
  <si>
    <t>21lpa</t>
  </si>
  <si>
    <t>Kochin</t>
  </si>
  <si>
    <t>Ranadheer Vanga</t>
  </si>
  <si>
    <t>ranadheer.v457@gmail.com</t>
  </si>
  <si>
    <t>Hexagon CCI</t>
  </si>
  <si>
    <t>12.30LPA</t>
  </si>
  <si>
    <t>22LPA WITH VARIABLE ( HOLDING OFFER 20 LPA ND WILL JOIN 4 APRIL)</t>
  </si>
  <si>
    <t>Rohit Kumar Mahto</t>
  </si>
  <si>
    <t>Rohit.muri@gmail.com</t>
  </si>
  <si>
    <t>Artech Infosystems(Bangalore)</t>
  </si>
  <si>
    <t>17LPA ( OFFER IN PIPELINE)</t>
  </si>
  <si>
    <t>LWD-18 APRIL ( NEGOTIABLE)</t>
  </si>
  <si>
    <t>deepakbhanja98@gmail.com</t>
  </si>
  <si>
    <t>HEWLETT PACKARD ENTERPRISE PRIVATE LIMITED</t>
  </si>
  <si>
    <t>U82721 </t>
  </si>
  <si>
    <t>5y+ C#.NET,.NET Core, Angular, </t>
  </si>
  <si>
    <t>Akbar Imam</t>
  </si>
  <si>
    <t>akbarimam701@gmail.com</t>
  </si>
  <si>
    <t>6.6years</t>
  </si>
  <si>
    <t>.net core-2.6yrs,Angular-1.6yrs</t>
  </si>
  <si>
    <t>April 20th</t>
  </si>
  <si>
    <t>OFFER-15LPA/19LPA PIPELINE</t>
  </si>
  <si>
    <t>Pankaj Singh</t>
  </si>
  <si>
    <t>pankisingh070@gmail.com</t>
  </si>
  <si>
    <t>.net core-2yrs,Angular-4yrs</t>
  </si>
  <si>
    <t>Huron Technologies</t>
  </si>
  <si>
    <t>April 27th</t>
  </si>
  <si>
    <t>Bangalore-Wrk loc</t>
  </si>
  <si>
    <t>OFFER-23LPA</t>
  </si>
  <si>
    <t>JayaPrakash</t>
  </si>
  <si>
    <t>jayaprakashdayalan777@gmail.com</t>
  </si>
  <si>
    <t>.net core-4.9yrs,Angular-2yrs</t>
  </si>
  <si>
    <t>Offer-15/18IN PIPELEINE</t>
  </si>
  <si>
    <t>C#.NET Core, Angular</t>
  </si>
  <si>
    <t>Sridhar s</t>
  </si>
  <si>
    <t>sontireddy89@gmail.com</t>
  </si>
  <si>
    <t>8.6YEARS</t>
  </si>
  <si>
    <t>Iscistech Business Solutions</t>
  </si>
  <si>
    <t>Arti sharma</t>
  </si>
  <si>
    <t>as.artisharma1990@gmail.com</t>
  </si>
  <si>
    <t>.NET CORE-4years,c#-7yrs,Angular-4yrs</t>
  </si>
  <si>
    <t>Eurofins It Solutions</t>
  </si>
  <si>
    <t>April 6th</t>
  </si>
  <si>
    <t>Neeraj kumar</t>
  </si>
  <si>
    <t>neerajkushwaha98@gmail.com</t>
  </si>
  <si>
    <t>9.9years</t>
  </si>
  <si>
    <t>.net core-2.5years,Angular-2.5yrs,C#-9years</t>
  </si>
  <si>
    <t>April 7th</t>
  </si>
  <si>
    <t>offer-22lpa/gurgaon</t>
  </si>
  <si>
    <t>Muhamed Azharudheen V</t>
  </si>
  <si>
    <t>maazhar7@gmail.com</t>
  </si>
  <si>
    <t>.net core-3year,Angular-4years,C#-6years</t>
  </si>
  <si>
    <t> eMids Technologies</t>
  </si>
  <si>
    <t>April 18th</t>
  </si>
  <si>
    <t>offer-18.5lpa fixed</t>
  </si>
  <si>
    <t>senthil.apms@gmail.com</t>
  </si>
  <si>
    <t>core-3years,angular12-3years,c#-12years</t>
  </si>
  <si>
    <t>Gyansys Infotech Pvt Ltd</t>
  </si>
  <si>
    <t>L699535</t>
  </si>
  <si>
    <t>Victor Maity</t>
  </si>
  <si>
    <t>victor.maity@hotmail.com</t>
  </si>
  <si>
    <t> Wipro</t>
  </si>
  <si>
    <t>31 LPA (holding an offer of 28 LPA)</t>
  </si>
  <si>
    <t>LWD:09 Apr 2022</t>
  </si>
  <si>
    <t>Shiv Ratan Kumar</t>
  </si>
  <si>
    <t>kumarshivratan2102@gmail.com</t>
  </si>
  <si>
    <t>25 LPA</t>
  </si>
  <si>
    <t>30 LPA</t>
  </si>
  <si>
    <t>LWD:18 Apr 2022</t>
  </si>
  <si>
    <t>L333465</t>
  </si>
  <si>
    <t>Kotla Karteek</t>
  </si>
  <si>
    <t> karteek.kotla@gmail.com</t>
  </si>
  <si>
    <t>32 LPA (holding an offer of 30 LPA)</t>
  </si>
  <si>
    <t>LWD:10 Apr 2022</t>
  </si>
  <si>
    <t>.Net Core; Angular</t>
  </si>
  <si>
    <t>.Net core specialist</t>
  </si>
  <si>
    <t>abhi.kr_sharma@yahoo.co.in</t>
  </si>
  <si>
    <t>Mercedes Benz</t>
  </si>
  <si>
    <t>38LPA incl 17.5% var (Holding offer 32LPA fixed)</t>
  </si>
  <si>
    <t>LWD:20/04/22</t>
  </si>
  <si>
    <t>DOB:1-June-1989</t>
  </si>
  <si>
    <t>Bhojraj Adhikari</t>
  </si>
  <si>
    <t>bhojraj.adhikari10@gmail.com</t>
  </si>
  <si>
    <t>12 Yrs</t>
  </si>
  <si>
    <t>Larsen &amp; Toubro Technology</t>
  </si>
  <si>
    <t>36 LPA incl 17.5% var (holding offer of 31 LPA)</t>
  </si>
  <si>
    <t>DOB:8-Oct-1985</t>
  </si>
  <si>
    <t>Satyen Jagtap</t>
  </si>
  <si>
    <t>satyen.jagtap@gmail.com</t>
  </si>
  <si>
    <t>45 LPA incl 17.5% variable + 4 Lac joining bonus (holding offer of 42 LPA+4 Lac joining bonus)</t>
  </si>
  <si>
    <t>DOB:9-May-1983</t>
  </si>
  <si>
    <t>DHEERAJ KUMAR DIXIT</t>
  </si>
  <si>
    <t>dheeraj.ndx@gmail.com</t>
  </si>
  <si>
    <t>38 LPA incl 17.5% variable (holding offer of 33 LPA fixed)</t>
  </si>
  <si>
    <t>DOB:25-July-1988</t>
  </si>
  <si>
    <t>Gourav Kumar</t>
  </si>
  <si>
    <t>gouravkumar123@gmail.com</t>
  </si>
  <si>
    <t>Siemens Technology and Services Pvt. Ltd</t>
  </si>
  <si>
    <t>15.65 LPA</t>
  </si>
  <si>
    <t>30 LPA(offer of 27.5)</t>
  </si>
  <si>
    <r>
      <t>LWD :29</t>
    </r>
    <r>
      <rPr>
        <vertAlign val="superscript"/>
        <sz val="11"/>
        <color rgb="FF000000"/>
        <rFont val="Calibri"/>
        <family val="2"/>
      </rPr>
      <t>th</t>
    </r>
    <r>
      <rPr>
        <sz val="11"/>
        <color rgb="FF000000"/>
        <rFont val="Calibri"/>
        <family val="2"/>
      </rPr>
      <t xml:space="preserve"> April </t>
    </r>
  </si>
  <si>
    <r>
      <t>31092862</t>
    </r>
    <r>
      <rPr>
        <sz val="11"/>
        <color rgb="FF000000"/>
        <rFont val="Calibri"/>
        <family val="2"/>
      </rPr>
      <t> </t>
    </r>
  </si>
  <si>
    <r>
      <t>U82721</t>
    </r>
    <r>
      <rPr>
        <sz val="11"/>
        <color rgb="FF000000"/>
        <rFont val="Calibri"/>
        <family val="2"/>
      </rPr>
      <t> </t>
    </r>
  </si>
  <si>
    <t>VAMSI KRISHNA K</t>
  </si>
  <si>
    <t>vamsikrishna.kotti05@gmail.com</t>
  </si>
  <si>
    <t>3.3yrs</t>
  </si>
  <si>
    <t>Mahendrada Softtech</t>
  </si>
  <si>
    <t>4.3LPA</t>
  </si>
  <si>
    <t>Immediate(LWD : 17th March)</t>
  </si>
  <si>
    <t>Veritas Soft</t>
  </si>
  <si>
    <t>30days(Negotiable)</t>
  </si>
  <si>
    <t>Sudhansu sekhar swain</t>
  </si>
  <si>
    <t>sekharsudhansu316@gmail.com</t>
  </si>
  <si>
    <t>Serving Np(LWD : 15th April)</t>
  </si>
  <si>
    <t>L597687</t>
  </si>
  <si>
    <t>VIKITH M R</t>
  </si>
  <si>
    <t>vikith.off@gmail.com</t>
  </si>
  <si>
    <t>22L:PA(offer  with 18LPA)</t>
  </si>
  <si>
    <t>Immediate(LWD : 29th March)</t>
  </si>
  <si>
    <t>BHARAMAPPA. K</t>
  </si>
  <si>
    <t>kadashetti01@gmail.com</t>
  </si>
  <si>
    <t>Eventus Infotech Pvt</t>
  </si>
  <si>
    <t>3.1LPA</t>
  </si>
  <si>
    <t>5.5LPA</t>
  </si>
  <si>
    <t>Immediate(LWD : 19th Feb)</t>
  </si>
  <si>
    <t>H7251146</t>
  </si>
  <si>
    <t>Sakshi Jaiswal</t>
  </si>
  <si>
    <t> sakshijaiswal570@gmail.com</t>
  </si>
  <si>
    <t> 42012941</t>
  </si>
  <si>
    <t>GPU Driver Engineer</t>
  </si>
  <si>
    <t>Varun</t>
  </si>
  <si>
    <t>varunsrinivas029@gmail.com</t>
  </si>
  <si>
    <t>Aakruti Design Studio</t>
  </si>
  <si>
    <t> 42012942</t>
  </si>
  <si>
    <t>Sravan Kumar</t>
  </si>
  <si>
    <t>vsravan.45@gmail.com</t>
  </si>
  <si>
    <t>6.6yrs</t>
  </si>
  <si>
    <t>Ark Infotech Spectrum India PVT LTD</t>
  </si>
  <si>
    <t>9.6LPA</t>
  </si>
  <si>
    <t> 42012943</t>
  </si>
  <si>
    <t>Muthu Kumar</t>
  </si>
  <si>
    <t>muthukumarkannan18@gmail.com</t>
  </si>
  <si>
    <t>Human Elements (p) ltd </t>
  </si>
  <si>
    <t>10.1LPA</t>
  </si>
  <si>
    <t>Lavanya G</t>
  </si>
  <si>
    <t>lavsingh.dl1989@gmail.com</t>
  </si>
  <si>
    <t>Vinay pattanshetti</t>
  </si>
  <si>
    <t> vinaypattanshetti94@gmail.com</t>
  </si>
  <si>
    <t>9.5LPA</t>
  </si>
  <si>
    <t>Atul Chavan</t>
  </si>
  <si>
    <t>chavanatul727@gmail.com</t>
  </si>
  <si>
    <t>Capgemini Technology Services </t>
  </si>
  <si>
    <t>Node + Angular developer</t>
  </si>
  <si>
    <t>NodeJS,Angular,</t>
  </si>
  <si>
    <t>VIPIN PERINCHERY</t>
  </si>
  <si>
    <t>vipinperinchery@gmail.com</t>
  </si>
  <si>
    <t>9.9LPA</t>
  </si>
  <si>
    <t>28LPA(Holding offer 22LPA)</t>
  </si>
  <si>
    <t>cochin</t>
  </si>
  <si>
    <t>DOB:22-11-1989</t>
  </si>
  <si>
    <t xml:space="preserve">5-12y C#.Net,.NET Core,Web Api,Angular </t>
  </si>
  <si>
    <t>Vivek K</t>
  </si>
  <si>
    <t>vivekabcis@gmail.com</t>
  </si>
  <si>
    <t>Neosoft Tech</t>
  </si>
  <si>
    <t>CSNP [LWD 18-4-22]</t>
  </si>
  <si>
    <t>Anbuvel A</t>
  </si>
  <si>
    <t>sky.anbuvel04sep1988@gmail.com</t>
  </si>
  <si>
    <t>SSG Consulting Pvt Ltd</t>
  </si>
  <si>
    <t>Lwd Apr 20th</t>
  </si>
  <si>
    <t>Sonu Priya Mishra</t>
  </si>
  <si>
    <t>sonupriya59@gmail.com</t>
  </si>
  <si>
    <t>5.3 years</t>
  </si>
  <si>
    <t>Holding an offer of 18.5Lpa</t>
  </si>
  <si>
    <t>Nityo infotech</t>
  </si>
  <si>
    <t>Java,Selenium,API testing</t>
  </si>
  <si>
    <r>
      <t> </t>
    </r>
    <r>
      <rPr>
        <sz val="11"/>
        <color rgb="FF707070"/>
        <rFont val="Calibri"/>
        <family val="2"/>
      </rPr>
      <t>5706291</t>
    </r>
  </si>
  <si>
    <t xml:space="preserve">Bandi Yathirajulu </t>
  </si>
  <si>
    <t>yathirajulubandi112@gmail.com</t>
  </si>
  <si>
    <t>3Years</t>
  </si>
  <si>
    <t>Java,Spring Boot</t>
  </si>
  <si>
    <t>Vivekanand Kumar Deewakar</t>
  </si>
  <si>
    <t>vkdeewakar@gmail.com</t>
  </si>
  <si>
    <t>Walking Tree Technologies Pvt Ltd</t>
  </si>
  <si>
    <t>Python,Linux</t>
  </si>
  <si>
    <t xml:space="preserve">Python Developer </t>
  </si>
  <si>
    <t>Basavaraj Y S</t>
  </si>
  <si>
    <t>basavarajsannagoudar777@gmail.com</t>
  </si>
  <si>
    <t>ERICSSON GLOBAL INDIA</t>
  </si>
  <si>
    <t>LWD:25/04/22</t>
  </si>
  <si>
    <t>(Holding offer 17.3LPA)</t>
  </si>
  <si>
    <t>Sameer Ahamad </t>
  </si>
  <si>
    <t>sameerahamad55@gmail.com</t>
  </si>
  <si>
    <t>Apar Innosys</t>
  </si>
  <si>
    <t>(Holding offer 10.5LPA)</t>
  </si>
  <si>
    <t>Sivareddy Yannam</t>
  </si>
  <si>
    <t>sivareddysoftware72@gmail.com</t>
  </si>
  <si>
    <t>Mahesh Naganagoudar </t>
  </si>
  <si>
    <t>mnaganagoudar@gmail.com</t>
  </si>
  <si>
    <t>Skycliff IT</t>
  </si>
  <si>
    <t>28 days</t>
  </si>
  <si>
    <t>Jagadeesh Reddy</t>
  </si>
  <si>
    <t>jagadeeshreddy.qa@gmail.com</t>
  </si>
  <si>
    <t> Keybell Solutions Limited</t>
  </si>
  <si>
    <t>Manoj Raja</t>
  </si>
  <si>
    <t>pmanojraja1995@gmail.com</t>
  </si>
  <si>
    <t>HCL </t>
  </si>
  <si>
    <t>27 days</t>
  </si>
  <si>
    <t>bangaloreb</t>
  </si>
  <si>
    <t>Pooja B Patil</t>
  </si>
  <si>
    <t>poojabpatileee@gmail.com</t>
  </si>
  <si>
    <t>Tech Tree IT systems</t>
  </si>
  <si>
    <t>6.1 LPA</t>
  </si>
  <si>
    <t>32 days</t>
  </si>
  <si>
    <t>AMRUTHESH T</t>
  </si>
  <si>
    <t>amruthupsc92@gmail.com</t>
  </si>
  <si>
    <t>Bytedragon Holding Inc</t>
  </si>
  <si>
    <t>C#.Selenium,Automation testing</t>
  </si>
  <si>
    <t>NAYUM BASHA</t>
  </si>
  <si>
    <t>sk.nayumbasha123@gmail.com</t>
  </si>
  <si>
    <t>Infosys Technologies Pvt. Ltd.</t>
  </si>
  <si>
    <t>Can join in 10 days if offer released.</t>
  </si>
  <si>
    <t>Mahesh Phutke</t>
  </si>
  <si>
    <t>phutkemahesh2022@gmail.com</t>
  </si>
  <si>
    <t>Accentuate Technology</t>
  </si>
  <si>
    <t>Can join in 15 days if offer released.</t>
  </si>
  <si>
    <t>Sumithra</t>
  </si>
  <si>
    <t>sanjeevitk8@gmail.com</t>
  </si>
  <si>
    <t>Accenture Solutions Pvt. Ltd.</t>
  </si>
  <si>
    <t>Chaitra R</t>
  </si>
  <si>
    <t>chaitrarangaiah@gmail.com</t>
  </si>
  <si>
    <t>Quinnox</t>
  </si>
  <si>
    <t>SRIJAN SPECTRUM</t>
  </si>
  <si>
    <t>ANGULAR, NODE JS,TYPE SCRIPT</t>
  </si>
  <si>
    <t>RAKESH RANJAN</t>
  </si>
  <si>
    <t>NIT TECHNOLOGY</t>
  </si>
  <si>
    <t>APCN</t>
  </si>
  <si>
    <t>Srijan spectrum</t>
  </si>
  <si>
    <t>UI/UX(Node.js,typescript,Angular)</t>
  </si>
  <si>
    <t>Sent for screening</t>
  </si>
  <si>
    <t>Satyendra</t>
  </si>
  <si>
    <t>Jangala.satyendra1@gmail.com</t>
  </si>
  <si>
    <t>L &amp; T Technologies serivces</t>
  </si>
  <si>
    <t>As per comp</t>
  </si>
  <si>
    <t>ASP.NET, SQL Serve, API</t>
  </si>
  <si>
    <t> Avantika Dash</t>
  </si>
  <si>
    <t>avantikadash5@gmail.com</t>
  </si>
  <si>
    <t>10-12 LPA</t>
  </si>
  <si>
    <t>Devops,Docker,Kubernete,Linux</t>
  </si>
  <si>
    <t>Palas Mitra</t>
  </si>
  <si>
    <t>palas123.mitra@gmail.com</t>
  </si>
  <si>
    <t>CG Digital</t>
  </si>
  <si>
    <t>B Kumar Venkateswarlu</t>
  </si>
  <si>
    <t>danielkumar9287@gmail.com</t>
  </si>
  <si>
    <t>Medlife</t>
  </si>
  <si>
    <t>Bharath Ram</t>
  </si>
  <si>
    <t>bharathv.devops@gmail.com</t>
  </si>
  <si>
    <t>7.2(Offer-13.5)</t>
  </si>
  <si>
    <t>Serving(13th April)</t>
  </si>
  <si>
    <t>Deo kumar</t>
  </si>
  <si>
    <t>devkumar71091@gmail.com</t>
  </si>
  <si>
    <t>Beboin Info private limited</t>
  </si>
  <si>
    <t>Chaitanya H P</t>
  </si>
  <si>
    <t>chaitanyaprabhu.h@gmail.com</t>
  </si>
  <si>
    <t>ITC Infotech India</t>
  </si>
  <si>
    <t>Mohan G</t>
  </si>
  <si>
    <t>mohantheindian91@gmail.com</t>
  </si>
  <si>
    <t>Nearby Technology</t>
  </si>
  <si>
    <t>Lwd May 6th</t>
  </si>
  <si>
    <t>Holding an offer of 7.3Lpa fixed</t>
  </si>
  <si>
    <t>Venkatanarayana Gutta</t>
  </si>
  <si>
    <t>venkatgutta199@gmail.com</t>
  </si>
  <si>
    <t>Pavan Kumar Thota</t>
  </si>
  <si>
    <t>pavankumarthota1994@gmail.com</t>
  </si>
  <si>
    <t>OSI Digital</t>
  </si>
  <si>
    <t>Lwd May 5th</t>
  </si>
  <si>
    <t>Holding an offer of 9.8Lpa fixed</t>
  </si>
  <si>
    <t>Shivakumar P</t>
  </si>
  <si>
    <t>shiva.p3jan@gmail.com</t>
  </si>
  <si>
    <t>Solace Infotech</t>
  </si>
  <si>
    <t>Bindu Tank</t>
  </si>
  <si>
    <t>bindutak93@gmail.com</t>
  </si>
  <si>
    <t>Lwd May 16th</t>
  </si>
  <si>
    <t>Velocis Systems Pvt. Ltd.</t>
  </si>
  <si>
    <t xml:space="preserve">iOS Develper </t>
  </si>
  <si>
    <t>IOS ,Flutter</t>
  </si>
  <si>
    <t>Mohammed hussain</t>
  </si>
  <si>
    <t>husainmhd92@gmail.com</t>
  </si>
  <si>
    <t>Siyatech Ventures Pvt lmtd</t>
  </si>
  <si>
    <t>Prabhakar P</t>
  </si>
  <si>
    <t>prabhakar171187@gmail.com</t>
  </si>
  <si>
    <t>10.3 years</t>
  </si>
  <si>
    <t>Sify Limited</t>
  </si>
  <si>
    <t>Lwd Apr 14th</t>
  </si>
  <si>
    <t>Pramod Kulkarni</t>
  </si>
  <si>
    <t>kulkarnipramod306@gmail.com</t>
  </si>
  <si>
    <t>Lwd Apr 29th</t>
  </si>
  <si>
    <t>Holding an offer 16Lpa fixed</t>
  </si>
  <si>
    <t>P Devender</t>
  </si>
  <si>
    <t>devender82p@gmail.com</t>
  </si>
  <si>
    <t>Aviro global solutions</t>
  </si>
  <si>
    <t>Sudhansu Sekhar Swain</t>
  </si>
  <si>
    <t>NTT Data</t>
  </si>
  <si>
    <t xml:space="preserve">8-12y5-8y  Developer </t>
  </si>
  <si>
    <t>3y SW Automation Testing</t>
  </si>
  <si>
    <t>L274742</t>
  </si>
  <si>
    <t>N MUTHUSAMY</t>
  </si>
  <si>
    <t>prabhuarimu@gmail.com</t>
  </si>
  <si>
    <t>14th April</t>
  </si>
  <si>
    <t xml:space="preserve">Chennai </t>
  </si>
  <si>
    <t>holding a offer of 11.5lpa</t>
  </si>
  <si>
    <t>K Om Sreenivas</t>
  </si>
  <si>
    <t>omsrinivas444@gmail.com</t>
  </si>
  <si>
    <t>17,00,000</t>
  </si>
  <si>
    <t>30th April</t>
  </si>
  <si>
    <t>Mohit Kumar</t>
  </si>
  <si>
    <t>kmohit92.ios@gmail.com</t>
  </si>
  <si>
    <t>Chetu India pvt ltd</t>
  </si>
  <si>
    <t xml:space="preserve">Pavan D   </t>
  </si>
  <si>
    <t xml:space="preserve">pavanjava.261993@gmail.com  </t>
  </si>
  <si>
    <t>Agon IT Solutions Pvt Ltd</t>
  </si>
  <si>
    <t>Windows Installer</t>
  </si>
  <si>
    <t>Fake candidate</t>
  </si>
  <si>
    <t>J V Kondaiah</t>
  </si>
  <si>
    <t>vk.janapati94@gmail.com</t>
  </si>
  <si>
    <t>Lwd Apr 24th</t>
  </si>
  <si>
    <t>Holding an offer of 7.5Lpa fixed</t>
  </si>
  <si>
    <t>Rangu Maniganda</t>
  </si>
  <si>
    <t>maniganda7777@gmail.com</t>
  </si>
  <si>
    <t>2.9 years</t>
  </si>
  <si>
    <t xml:space="preserve">4y+ Mobile and Web application Automation testing </t>
  </si>
  <si>
    <t>Divya.V.Sindgi</t>
  </si>
  <si>
    <t>divya.sindgi@gmail.com</t>
  </si>
  <si>
    <t>Epicor Software Corporation</t>
  </si>
  <si>
    <t>27th May (ELWD)(Negotiable)</t>
  </si>
  <si>
    <t xml:space="preserve">She has offer of 12lpa as manual tester </t>
  </si>
  <si>
    <t xml:space="preserve">Shaik Ahmed </t>
  </si>
  <si>
    <t>Ahmed7.shaik@gmail.com</t>
  </si>
  <si>
    <t xml:space="preserve">5.5yrs </t>
  </si>
  <si>
    <t>Paytm Money</t>
  </si>
  <si>
    <t xml:space="preserve">29th April </t>
  </si>
  <si>
    <t>Has offer of 20lpa</t>
  </si>
  <si>
    <t>Durga chaitanya ch</t>
  </si>
  <si>
    <t>chaitanyachaitus28@gmail.com</t>
  </si>
  <si>
    <t xml:space="preserve">4.3yrs </t>
  </si>
  <si>
    <t xml:space="preserve">Srinath S </t>
  </si>
  <si>
    <t>srinaths105@gmail.com</t>
  </si>
  <si>
    <t>4.4yrs</t>
  </si>
  <si>
    <t xml:space="preserve">4.4yrs </t>
  </si>
  <si>
    <t>15th May</t>
  </si>
  <si>
    <t>C#.NET,.NET Core,MVC,REST API/Web APIs,JavaScript/JQuery/AJAX/Bootstrap,SQL Server,CI-CD pipeline</t>
  </si>
  <si>
    <t>HRUSHI RANJAN JENA</t>
  </si>
  <si>
    <t>hrushiranjan28@gmail.com</t>
  </si>
  <si>
    <t>UbiqueSystems Pvt Ltd</t>
  </si>
  <si>
    <t>Bhubaneshwar</t>
  </si>
  <si>
    <t>Not holding any offer</t>
  </si>
  <si>
    <t>GSN</t>
  </si>
  <si>
    <t>iMobile Developer with iOS Developer</t>
  </si>
  <si>
    <t>RUCHIKA SINHA</t>
  </si>
  <si>
    <t>7063074351/8873869036</t>
  </si>
  <si>
    <t>ruchikasinha1996@gmail.com</t>
  </si>
  <si>
    <t>LWD - 27-Apr-22</t>
  </si>
  <si>
    <t>Team Lease, 12LPA, DOJ-2nd May - Currently working from Jharkhand</t>
  </si>
  <si>
    <t>Job Cookies</t>
  </si>
  <si>
    <t>Adobe Experience Manager</t>
  </si>
  <si>
    <t>Shreyas</t>
  </si>
  <si>
    <t>shreyas.nataraj04@gmail.com</t>
  </si>
  <si>
    <t> Chubb Business Services India LLP</t>
  </si>
  <si>
    <t xml:space="preserve">Dinesh - Working as BA </t>
  </si>
  <si>
    <t>t2c</t>
  </si>
  <si>
    <t>Kannan Annamalai</t>
  </si>
  <si>
    <t>kanna5846@gmail.com</t>
  </si>
  <si>
    <t>COLAN INFOTECH (Client - Street holding LLC Canada)</t>
  </si>
  <si>
    <t>LWD - 30-Apr-22</t>
  </si>
  <si>
    <t>Bangalore/Chennai</t>
  </si>
  <si>
    <t>Having an offer with Opti Sol, Chennai- 17L, DOJ: May 10</t>
  </si>
  <si>
    <t>SPG CONSULTING</t>
  </si>
  <si>
    <t>Sunil Kumar C P</t>
  </si>
  <si>
    <t>sunilreddy199331@gmail.com</t>
  </si>
  <si>
    <t>QuEST Global Engineering Services Private Limited</t>
  </si>
  <si>
    <t>10 L</t>
  </si>
  <si>
    <t>17 L</t>
  </si>
  <si>
    <t>45days(Negotiable)</t>
  </si>
  <si>
    <t>Theju Mallapure Raju</t>
  </si>
  <si>
    <t>thejudevang@gmail.com</t>
  </si>
  <si>
    <t>Accion Labs</t>
  </si>
  <si>
    <t>9L</t>
  </si>
  <si>
    <t>18L</t>
  </si>
  <si>
    <t>Vijay Kannan</t>
  </si>
  <si>
    <t>kannanvijay218@gmail.com</t>
  </si>
  <si>
    <t>Photon Technologies</t>
  </si>
  <si>
    <t>7.2L</t>
  </si>
  <si>
    <t>20L</t>
  </si>
  <si>
    <t>LWD 17th May</t>
  </si>
  <si>
    <t>Holding an offer of 17L, DOJ 18th May</t>
  </si>
  <si>
    <t>Amalnath N D</t>
  </si>
  <si>
    <t>amalnathdevarajan@gmail.com</t>
  </si>
  <si>
    <t>90Days</t>
  </si>
  <si>
    <t>Dinesh - As per candidate his Manager will release him in 30days</t>
  </si>
  <si>
    <t>Kenan MCPL</t>
  </si>
  <si>
    <t>SHAIK ABDUL ALTAF KHALID</t>
  </si>
  <si>
    <t>altaf220997@gmail.com</t>
  </si>
  <si>
    <t>Tech Mahindra (Client - GlaxoSmithKline – GSK)</t>
  </si>
  <si>
    <t>LWD - 3-May-2022</t>
  </si>
  <si>
    <t>Dinesh - Offer of 13.5lpa Fix - 15LPA from E&amp;Y - Bangalore</t>
  </si>
  <si>
    <t>Mac Consultant</t>
  </si>
  <si>
    <t>Pavan Kalyan Jonnadula</t>
  </si>
  <si>
    <t>pavankalyan20494@gmail.com</t>
  </si>
  <si>
    <t xml:space="preserve"> Market Simplified</t>
  </si>
  <si>
    <t xml:space="preserve">Vijayawada </t>
  </si>
  <si>
    <t>Sundaramoorthy palanisamy</t>
  </si>
  <si>
    <t>sundarme08@gmail.com</t>
  </si>
  <si>
    <t>GoAugment</t>
  </si>
  <si>
    <t>NeerInfo Solutions</t>
  </si>
  <si>
    <t>Java/J2EE,Microserices,SpringBoot,Node JS</t>
  </si>
  <si>
    <t>5740013/Duplicate</t>
  </si>
  <si>
    <t>debasissethy224@gmail.com</t>
  </si>
  <si>
    <t>Artech Infosystems Pvt.Ltd(Client-Capgemini )</t>
  </si>
  <si>
    <t>7.5LPA</t>
  </si>
  <si>
    <t>16LPA</t>
  </si>
  <si>
    <t>has offer 13.8LPA/DOJ-3/05/22(Altemetric) Dinesh - Switch Off</t>
  </si>
  <si>
    <t>H7987697/Duplicate</t>
  </si>
  <si>
    <t>Vivek Adarsh</t>
  </si>
  <si>
    <t>vivekadarsh9@gmail.com</t>
  </si>
  <si>
    <t>Kovaion Consulting Pvt. Ltd</t>
  </si>
  <si>
    <t>17LPA</t>
  </si>
  <si>
    <t>26LPA</t>
  </si>
  <si>
    <t>45 Days</t>
  </si>
  <si>
    <t>Dinesh - NA</t>
  </si>
  <si>
    <t>L689268</t>
  </si>
  <si>
    <t> kannanvijay218@gmail.com</t>
  </si>
  <si>
    <t>18 LPA (holding an offer of 16 LPA)</t>
  </si>
  <si>
    <t>LWD:07 May 2022</t>
  </si>
  <si>
    <t>Duplicate for this Vendor</t>
  </si>
  <si>
    <t>Raushan Kumar Jha</t>
  </si>
  <si>
    <t> jha.raushan1202@gmail.com</t>
  </si>
  <si>
    <t>Mongia Green Foundation</t>
  </si>
  <si>
    <t>30 Days Negotiable</t>
  </si>
  <si>
    <t>Candidate Joined another firm</t>
  </si>
  <si>
    <t>L614342</t>
  </si>
  <si>
    <t xml:space="preserve">T S Lekshmi </t>
  </si>
  <si>
    <t>lechu.shreyas@gmail.com</t>
  </si>
  <si>
    <t> Publicis Sapient</t>
  </si>
  <si>
    <t>12.3 LPA</t>
  </si>
  <si>
    <t>LWD - 5-Apr-21</t>
  </si>
  <si>
    <t>Joined another company 12-Apr-2022</t>
  </si>
  <si>
    <t>Vivekanand Dubey</t>
  </si>
  <si>
    <t>vivekananddb@gmail.com</t>
  </si>
  <si>
    <t>neo sypher systems pvt ltd</t>
  </si>
  <si>
    <t>10.2 LPA</t>
  </si>
  <si>
    <t>Gorakhpur</t>
  </si>
  <si>
    <t>Prakash Tripathi</t>
  </si>
  <si>
    <t>tripathiprakash22@yahoo.in</t>
  </si>
  <si>
    <t>Concept BIU </t>
  </si>
  <si>
    <t>7.29 LPA</t>
  </si>
  <si>
    <t>Neenu perunthody</t>
  </si>
  <si>
    <t> neenumaria.p@gmail.com</t>
  </si>
  <si>
    <t>6.8 LPA</t>
  </si>
  <si>
    <t>15 LPA (holding an offer of 12 LPA)</t>
  </si>
  <si>
    <t>LWD:30 May 2022</t>
  </si>
  <si>
    <t>Profile not found in UST portal </t>
  </si>
  <si>
    <t>Madhyam Consultancy</t>
  </si>
  <si>
    <t>Neenu.P</t>
  </si>
  <si>
    <t>Neenumaria.p@gmail.com</t>
  </si>
  <si>
    <t xml:space="preserve">Infosys </t>
  </si>
  <si>
    <t>6.2 LPA</t>
  </si>
  <si>
    <t>LWD- 5/30/2022</t>
  </si>
  <si>
    <t>Holding 12LPA</t>
  </si>
  <si>
    <t>Monali Das</t>
  </si>
  <si>
    <t>monalidas295@gmail.com</t>
  </si>
  <si>
    <t>Robosoft Technologies (Client - Titan)</t>
  </si>
  <si>
    <t>11.5LPA</t>
  </si>
  <si>
    <t>LWD - 28-Apr-22</t>
  </si>
  <si>
    <t xml:space="preserve">Bangalore - Odisha (Balangir) </t>
  </si>
  <si>
    <t>Holding offer 10.2 LPA Accenture - Bangalore</t>
  </si>
  <si>
    <t>H7347346</t>
  </si>
  <si>
    <t>Nimisha joshy</t>
  </si>
  <si>
    <t>nimisaneesh916@gmail.com</t>
  </si>
  <si>
    <t>5.11 years</t>
  </si>
  <si>
    <t>Techware Labs</t>
  </si>
  <si>
    <t>14 LPA (Negotiable)</t>
  </si>
  <si>
    <t>LWD-30 April</t>
  </si>
  <si>
    <t>Holding10 LPA (Dinesh-Switch off)</t>
  </si>
  <si>
    <t xml:space="preserve">baluios18@gmail.com </t>
  </si>
  <si>
    <t>4.7years</t>
  </si>
  <si>
    <t>technoforte software pvt.ltd</t>
  </si>
  <si>
    <t>1 month</t>
  </si>
  <si>
    <t>SCORG</t>
  </si>
  <si>
    <t>Prem Sai K</t>
  </si>
  <si>
    <t>premsaik23@gmail.com</t>
  </si>
  <si>
    <t>7 Yrs</t>
  </si>
  <si>
    <t>Realince Jio Infocomm</t>
  </si>
  <si>
    <t>11.2LPA</t>
  </si>
  <si>
    <t>H3545694</t>
  </si>
  <si>
    <t>UTTAM KUMAR</t>
  </si>
  <si>
    <t>uttamn685@gmail.com</t>
  </si>
  <si>
    <t>6.5 Yrs</t>
  </si>
  <si>
    <t>AABSyS IT</t>
  </si>
  <si>
    <t>9.25LPA</t>
  </si>
  <si>
    <t>VIJAY K</t>
  </si>
  <si>
    <t>4.5 Yrs</t>
  </si>
  <si>
    <t>Sathish M</t>
  </si>
  <si>
    <t>sathishmalage@gmail.com</t>
  </si>
  <si>
    <t>WONDERSLATE</t>
  </si>
  <si>
    <t>Accepted another offer</t>
  </si>
  <si>
    <t>Sathish Kumar.S</t>
  </si>
  <si>
    <t>hi.sathishkumar.s@gmail.com</t>
  </si>
  <si>
    <t>Neualto Technologies Pvt Ltd</t>
  </si>
  <si>
    <t xml:space="preserve">Accepted another offer </t>
  </si>
  <si>
    <t>MD ISTEYAQUE ALAM</t>
  </si>
  <si>
    <t>ishtiyaq.mca@gmail.com</t>
  </si>
  <si>
    <t>4.4 Yrs</t>
  </si>
  <si>
    <t>Splenta Systems Private Ltd.</t>
  </si>
  <si>
    <t>6 Lpa</t>
  </si>
  <si>
    <t>11 Lpa</t>
  </si>
  <si>
    <t>Dotnet developer</t>
  </si>
  <si>
    <t>Gopi M</t>
  </si>
  <si>
    <t>gopisofttech@gmail.com</t>
  </si>
  <si>
    <t>10.2 yrs</t>
  </si>
  <si>
    <t>( ELWD : 06/05/22 )</t>
  </si>
  <si>
    <t>Holding offer for 25 lpa</t>
  </si>
  <si>
    <t>ALOK</t>
  </si>
  <si>
    <t>srivastavalok03@gmail.com</t>
  </si>
  <si>
    <t>11 yrs</t>
  </si>
  <si>
    <t> Mphasis</t>
  </si>
  <si>
    <t>1cr</t>
  </si>
  <si>
    <t xml:space="preserve">26 lpa </t>
  </si>
  <si>
    <r>
      <t> </t>
    </r>
    <r>
      <rPr>
        <sz val="11"/>
        <color theme="1"/>
        <rFont val="Calibri"/>
        <family val="2"/>
      </rPr>
      <t>43948601</t>
    </r>
  </si>
  <si>
    <t>Mohit Kumar Panchal</t>
  </si>
  <si>
    <t>mohit.panchal01@yahoo.com</t>
  </si>
  <si>
    <t>16th May 2022-LWD</t>
  </si>
  <si>
    <t>21 LPA holding offers)</t>
  </si>
  <si>
    <t>JUNAID HUSSAIN</t>
  </si>
  <si>
    <t> junaidhusainn@gmail.com</t>
  </si>
  <si>
    <t>Emids Technologies Pvt Ltd.</t>
  </si>
  <si>
    <t>20th May 2022-LWD</t>
  </si>
  <si>
    <t xml:space="preserve"> (17 LPA holding offers)</t>
  </si>
  <si>
    <t>NAGARJUN K R</t>
  </si>
  <si>
    <t>nagarjunrajashekar@outlook.com</t>
  </si>
  <si>
    <t>L&amp;T Technology Services</t>
  </si>
  <si>
    <t>8th May 2022-LWD</t>
  </si>
  <si>
    <t>Scorg</t>
  </si>
  <si>
    <t>C#, .NET,.NET Core,MVC,REST API OR Web APIs, JavaScript</t>
  </si>
  <si>
    <t>5-8y C#.NET,.NET Core,MVC,REST API/Web APIs,JavaScript</t>
  </si>
  <si>
    <t>MANISH KUMAR GUPTA</t>
  </si>
  <si>
    <t>manishgpt002@gmail.com</t>
  </si>
  <si>
    <t>6Yrs+</t>
  </si>
  <si>
    <t>Tech Mahindra Limited</t>
  </si>
  <si>
    <t>( 20.4L Offer he is holding)</t>
  </si>
  <si>
    <t>Avinash Kumar Ojha</t>
  </si>
  <si>
    <t>mr.avinashojha@gmail.com</t>
  </si>
  <si>
    <r>
      <t>HSBC</t>
    </r>
    <r>
      <rPr>
        <sz val="12"/>
        <color rgb="FF000000"/>
        <rFont val="Calibri"/>
        <family val="2"/>
      </rPr>
      <t xml:space="preserve"> </t>
    </r>
  </si>
  <si>
    <t> Weekend</t>
  </si>
  <si>
    <t>Vinutha B S</t>
  </si>
  <si>
    <t>vinuthavinis@gmail.com</t>
  </si>
  <si>
    <t>8Yrs</t>
  </si>
  <si>
    <t>60 Day</t>
  </si>
  <si>
    <t>Weekday</t>
  </si>
  <si>
    <t>H6568482</t>
  </si>
  <si>
    <t>Dipti ranjan Samantaray</t>
  </si>
  <si>
    <t>91 7008687657</t>
  </si>
  <si>
    <t>samantaray.dipti02@gmail.com</t>
  </si>
  <si>
    <t>7Yrs</t>
  </si>
  <si>
    <t>6.10Yrs</t>
  </si>
  <si>
    <t>Boeing India Pvt Ltd</t>
  </si>
  <si>
    <t>(27LPA offer he is holding)</t>
  </si>
  <si>
    <t>C#, DotNet (5-8 Yrs)</t>
  </si>
  <si>
    <t>5-8y C#.NET,.NET Core,MVC,REST API/Web APIs,JavaScript/JQuery/AJAX/Bootstrap,SQL Server,CI-CD pipeline</t>
  </si>
  <si>
    <t>Danish Alam</t>
  </si>
  <si>
    <t>danishalamden1994@gmail.com</t>
  </si>
  <si>
    <t>Trukker technologies pvt ltd</t>
  </si>
  <si>
    <t>LWD 19 Apr 22</t>
  </si>
  <si>
    <t>(Holding 19.2 LPA)</t>
  </si>
  <si>
    <t>PRAVEENKUMAR G R</t>
  </si>
  <si>
    <t>grpraveengowda@gmail.com</t>
  </si>
  <si>
    <t>6.8 Yrs</t>
  </si>
  <si>
    <t>LWD 29 Apr 22</t>
  </si>
  <si>
    <t xml:space="preserve"> (Offer 13 LPA)</t>
  </si>
  <si>
    <t>Pradeep Singh</t>
  </si>
  <si>
    <t>pradeepsinghkhaira@gmail.com</t>
  </si>
  <si>
    <t>GlobalLogic India Pvt Ltd</t>
  </si>
  <si>
    <t>LWD 5 May 22</t>
  </si>
  <si>
    <t>vendor partner</t>
  </si>
  <si>
    <t>Digizura Technologies</t>
  </si>
  <si>
    <t>L568343</t>
  </si>
  <si>
    <t>Phanindra Bharath M</t>
  </si>
  <si>
    <t>phanindrabharath@gmail.com</t>
  </si>
  <si>
    <t>10+yrs</t>
  </si>
  <si>
    <r>
      <t xml:space="preserve">Netcracker Technologies </t>
    </r>
    <r>
      <rPr>
        <sz val="11"/>
        <color theme="1"/>
        <rFont val="Calibri"/>
        <family val="2"/>
      </rPr>
      <t xml:space="preserve">atHyderabad </t>
    </r>
  </si>
  <si>
    <t>30 DAYS</t>
  </si>
  <si>
    <t>L416085</t>
  </si>
  <si>
    <t>UMA SANKAR BHUNIA</t>
  </si>
  <si>
    <t>jobs.bhunia@gmail.com</t>
  </si>
  <si>
    <t>10.5yrs</t>
  </si>
  <si>
    <t>IHS Global</t>
  </si>
  <si>
    <t>5-8y C#.NET,.NET Core,MVC,REST API/Web APIs,JavaScript/JQuery/AJAX/Bootstrap,SQL Server,CI-CD pipeline,- preferably GitLab</t>
  </si>
  <si>
    <t>H3501746</t>
  </si>
  <si>
    <t>Nidhi Jindal</t>
  </si>
  <si>
    <t>nidhijin05@gmail.com</t>
  </si>
  <si>
    <t>Mahindra and Mahindra Ltd.</t>
  </si>
  <si>
    <t>Cognotic AI</t>
  </si>
  <si>
    <t>C#,.NET,.NET Core,MVC,REST API OR Web APIs,JavaScript</t>
  </si>
  <si>
    <t>ARIYALUR RAJENDRAN SENTHILKUMAAR</t>
  </si>
  <si>
    <t>sentar05@gmail.com</t>
  </si>
  <si>
    <t>Hina Srivastava</t>
  </si>
  <si>
    <t>Namans@gmail.com</t>
  </si>
  <si>
    <t>LWD 10May</t>
  </si>
  <si>
    <t xml:space="preserve">Apolis </t>
  </si>
  <si>
    <t xml:space="preserve">C#, DotNet </t>
  </si>
  <si>
    <t xml:space="preserve"> C#.NET,.NET Core,Microservices,Database Experience </t>
  </si>
  <si>
    <t xml:space="preserve">Sent for Screening </t>
  </si>
  <si>
    <t xml:space="preserve">Jagadeesan.S </t>
  </si>
  <si>
    <t xml:space="preserve">Jagadeesan.selvarangan@gmail.com </t>
  </si>
  <si>
    <t xml:space="preserve">9.10 Years </t>
  </si>
  <si>
    <t xml:space="preserve"> Quest Global </t>
  </si>
  <si>
    <t xml:space="preserve">LWD 30-04 </t>
  </si>
  <si>
    <t xml:space="preserve">Yes Holding an offer of 19 LPA DOJ is 2-05 </t>
  </si>
  <si>
    <t xml:space="preserve">C#, DotNet (8 -12 Yrs) </t>
  </si>
  <si>
    <t xml:space="preserve">8y+ C#.NET,.NET Core,Microservices,Database Experience </t>
  </si>
  <si>
    <t xml:space="preserve">H4622515 </t>
  </si>
  <si>
    <t xml:space="preserve">Jayaram </t>
  </si>
  <si>
    <t xml:space="preserve">koppada.jayaram@gmail.com </t>
  </si>
  <si>
    <t xml:space="preserve">10 years </t>
  </si>
  <si>
    <t xml:space="preserve">10 years in .net </t>
  </si>
  <si>
    <t xml:space="preserve">L&amp;T Infotech </t>
  </si>
  <si>
    <t xml:space="preserve">Yes </t>
  </si>
  <si>
    <t xml:space="preserve">Bangalore  </t>
  </si>
  <si>
    <t xml:space="preserve">  </t>
  </si>
  <si>
    <t xml:space="preserve">Hina Srivastava </t>
  </si>
  <si>
    <t xml:space="preserve">srivastava.hina@gmail.com </t>
  </si>
  <si>
    <t xml:space="preserve">12 years </t>
  </si>
  <si>
    <t xml:space="preserve">12 years in .net </t>
  </si>
  <si>
    <t xml:space="preserve">Mind Tree </t>
  </si>
  <si>
    <t xml:space="preserve">May 10th </t>
  </si>
  <si>
    <t>e-Labs Infotech Pvt. Ltd.</t>
  </si>
  <si>
    <t>C#, Dot Net (5-8 Yrs)</t>
  </si>
  <si>
    <t>Vishwanatha Ganapathi</t>
  </si>
  <si>
    <t>916469495/6363474949</t>
  </si>
  <si>
    <t>vggowda1993@gmail.com</t>
  </si>
  <si>
    <t>DISH Network</t>
  </si>
  <si>
    <t>Serving NP &amp; Lwd:18-apr-22</t>
  </si>
  <si>
    <t>Mahesh Hugar</t>
  </si>
  <si>
    <t>mghugar@gmail.com</t>
  </si>
  <si>
    <t>8.7 years8 years</t>
  </si>
  <si>
    <t>Serving NP &amp; Lwd:10-may-22</t>
  </si>
  <si>
    <t>14.5 LPA</t>
  </si>
  <si>
    <t>e-Labs Infotech Pvt Ltd.</t>
  </si>
  <si>
    <t>Ygesh kumar Yadav</t>
  </si>
  <si>
    <t>yogesh.yadavcs2@gmail.com</t>
  </si>
  <si>
    <t>Serving NP &amp; Lwd:22-apr-22</t>
  </si>
  <si>
    <t>Ankit Dhaketa</t>
  </si>
  <si>
    <t>ankitdhaketa4@gmail.com</t>
  </si>
  <si>
    <t>19.70 LPA</t>
  </si>
  <si>
    <t>Sankar Rarasamy</t>
  </si>
  <si>
    <t>sankarramasamy22@gmail.com</t>
  </si>
  <si>
    <t>27days</t>
  </si>
  <si>
    <t>(17.5L Offer he is holding)</t>
  </si>
  <si>
    <t>Haulplus</t>
  </si>
  <si>
    <t>Dot net,javascript,C#</t>
  </si>
  <si>
    <t>Malli Kumar</t>
  </si>
  <si>
    <t>kumarmalli237@gmail.com</t>
  </si>
  <si>
    <t>7.6 yrs </t>
  </si>
  <si>
    <t>AdvisorLabs Pvt Ltd</t>
  </si>
  <si>
    <t>LWD-5 MAY </t>
  </si>
  <si>
    <t>Ho-1640000 Hyderabad  DOJ-25May </t>
  </si>
  <si>
    <t>H3333088</t>
  </si>
  <si>
    <t>Kiran Umadi</t>
  </si>
  <si>
    <t>kiranumadi48@gmail.com</t>
  </si>
  <si>
    <t>8.5 yrs </t>
  </si>
  <si>
    <t>LWD- 13-April</t>
  </si>
  <si>
    <t>2000000 Banglore DOJ-22-april</t>
  </si>
  <si>
    <t>H7760934</t>
  </si>
  <si>
    <t>Kavinkumar C</t>
  </si>
  <si>
    <t>kavin.chandrasekar@gmail.com</t>
  </si>
  <si>
    <t>8 yrs </t>
  </si>
  <si>
    <t>LWD-13-May </t>
  </si>
  <si>
    <t>2000000 Banglore DOJ-16-May tcs </t>
  </si>
  <si>
    <t>BOKAM GIRISHKUMAR</t>
  </si>
  <si>
    <t>girishkumarbokam@yahoo.com</t>
  </si>
  <si>
    <t>6 yrs </t>
  </si>
  <si>
    <t>CONDUENT BUSINESS SERVICES INDIA LLP</t>
  </si>
  <si>
    <t>LWD-29-April</t>
  </si>
  <si>
    <t>1050000Lpa Hyderabad DOJ-2nd may </t>
  </si>
  <si>
    <t>N.Cheranmasimalai</t>
  </si>
  <si>
    <t>masimalai234@gmail.com</t>
  </si>
  <si>
    <t>7.4 yrs </t>
  </si>
  <si>
    <t>LWD-15-May </t>
  </si>
  <si>
    <t>1300000  Banalore </t>
  </si>
  <si>
    <t>Trying to generate but not show</t>
  </si>
  <si>
    <t>Pradyumna Kumar Sahoo </t>
  </si>
  <si>
    <t>8249231585  </t>
  </si>
  <si>
    <t>psahoo1585@gmail.com</t>
  </si>
  <si>
    <t>6.9 yrs</t>
  </si>
  <si>
    <t>Sonata</t>
  </si>
  <si>
    <t>LWD-29/4/2022</t>
  </si>
  <si>
    <t>No Offer </t>
  </si>
  <si>
    <t>Raghvendra kumar mishra</t>
  </si>
  <si>
    <t>  Rk6.mishra@gmail.com</t>
  </si>
  <si>
    <t>7.5 yrs</t>
  </si>
  <si>
    <t>hexawra</t>
  </si>
  <si>
    <t>30 Days/Neg-20 Days</t>
  </si>
  <si>
    <t>HO-2200000 </t>
  </si>
  <si>
    <t>Vamshi Krishna K</t>
  </si>
  <si>
    <t>krishnavamshi276@gmail.com</t>
  </si>
  <si>
    <t>Accenture Solutions Pvt Ltd</t>
  </si>
  <si>
    <t>ELWD- 25-5-2022</t>
  </si>
  <si>
    <t xml:space="preserve">holding a offer of 13.5lpa from IBM </t>
  </si>
  <si>
    <t>Vivek Chandra Mishra</t>
  </si>
  <si>
    <t>9717214795/8160512780</t>
  </si>
  <si>
    <t>mishrasathiya@gmail.com</t>
  </si>
  <si>
    <t>LWD:5/05/22</t>
  </si>
  <si>
    <t>Prashant Kumar Mishra </t>
  </si>
  <si>
    <t>prashant2015c@gmail.com</t>
  </si>
  <si>
    <t>Infosys(Payroll of J2W)</t>
  </si>
  <si>
    <t>Saravanan P</t>
  </si>
  <si>
    <t>Jasmin Infotech</t>
  </si>
  <si>
    <t>LWD:30/04/22</t>
  </si>
  <si>
    <t>Python,Selenium,Robot</t>
  </si>
  <si>
    <t>Anjaneyulu Kadali</t>
  </si>
  <si>
    <t>7659064355/9652637997</t>
  </si>
  <si>
    <t>kadalianji402@gmail.com</t>
  </si>
  <si>
    <t>Technohoste Services PVT LTD</t>
  </si>
  <si>
    <t>B sreenivasulu</t>
  </si>
  <si>
    <t>6300437619/7661962690</t>
  </si>
  <si>
    <t>bsreenu187@gmail.com</t>
  </si>
  <si>
    <t xml:space="preserve">Tech Mahindra </t>
  </si>
  <si>
    <t>Madhavappa Tatimakala palli</t>
  </si>
  <si>
    <t>9182353472/9849183521</t>
  </si>
  <si>
    <t>     madhav.kar07@gmail.com</t>
  </si>
  <si>
    <t>lowes Technologies</t>
  </si>
  <si>
    <t>E2E Infoware</t>
  </si>
  <si>
    <t>Anandh Kumar</t>
  </si>
  <si>
    <t>nandunandu52dlg@gmail.com</t>
  </si>
  <si>
    <t>Techsophy Information Solutions Pvt Ltd</t>
  </si>
  <si>
    <t>15 Lacs</t>
  </si>
  <si>
    <t>18 Lacs</t>
  </si>
  <si>
    <t>Immediate(Lwd: 29-Jan-22)</t>
  </si>
  <si>
    <t>Monarch Bhardwaj</t>
  </si>
  <si>
    <t>monarchbhardwaj@gmail.com</t>
  </si>
  <si>
    <t>Pradeep IT, 13.8 LPA, DOJ-9th May</t>
  </si>
  <si>
    <t>UI +AngularJS Developer</t>
  </si>
  <si>
    <t>Shaik Afraz Hassan</t>
  </si>
  <si>
    <t>afrahassan.sk@gmail.com</t>
  </si>
  <si>
    <t>Santhosh D.S.</t>
  </si>
  <si>
    <t>santhoshashivads@gmail.com</t>
  </si>
  <si>
    <t>ELWD :6/5/2022</t>
  </si>
  <si>
    <t>Yes, 18LPA, DOJ-May 11th</t>
  </si>
  <si>
    <t>3-5y C#.NET,.NET Core,MVC,Jquery,Entity Framework,Web API,SQL Server</t>
  </si>
  <si>
    <t>Ganesh Kurakula</t>
  </si>
  <si>
    <t>ganeshkurakula307@gmail.com</t>
  </si>
  <si>
    <t>Zenith Software Ltd</t>
  </si>
  <si>
    <t>Profiles Shared with Bhavani</t>
  </si>
  <si>
    <t>AVINASH REDDY TOTA</t>
  </si>
  <si>
    <t> tavinash1206@gmail.com</t>
  </si>
  <si>
    <t>3.6lyrs</t>
  </si>
  <si>
    <t>6.8lpa</t>
  </si>
  <si>
    <t>16lpa(15lpaholding)</t>
  </si>
  <si>
    <t>( ELWD : 02/05/22 )</t>
  </si>
  <si>
    <t>Dharmayya Nimmakayala</t>
  </si>
  <si>
    <t>8125549102 </t>
  </si>
  <si>
    <t>dharmanimmakayala99@gmail.com</t>
  </si>
  <si>
    <t>Ventech Software solutions pvt ltd</t>
  </si>
  <si>
    <t>5.7lpa</t>
  </si>
  <si>
    <t>10lpa(9lpaholding )</t>
  </si>
  <si>
    <t> ( ELWD : 15/04/22 )</t>
  </si>
  <si>
    <t>Sudhansu Acharya</t>
  </si>
  <si>
    <t>ersudhansuacharya@gmail.com</t>
  </si>
  <si>
    <t>11.5 Lacs</t>
  </si>
  <si>
    <t xml:space="preserve">25 Lacs </t>
  </si>
  <si>
    <t>LWD - 5-May-22</t>
  </si>
  <si>
    <t>Dinesh - Dropped - Not Interested - Offer of 22LPA, Bangalore - DOJ - 9-May-22 (20Lac Fix, 1Lac Variable)</t>
  </si>
  <si>
    <t>MTC</t>
  </si>
  <si>
    <t>Venkat Pillala</t>
  </si>
  <si>
    <t xml:space="preserve">9302301035/6302301035                                         </t>
  </si>
  <si>
    <t>pvrajave2022@gmail.com</t>
  </si>
  <si>
    <t>25LPA</t>
  </si>
  <si>
    <t>LWD-6-May-2022</t>
  </si>
  <si>
    <t>H3581790</t>
  </si>
  <si>
    <t>Vivek Sen</t>
  </si>
  <si>
    <t>viveksen943@gmail.com</t>
  </si>
  <si>
    <t>LWD-24-Apr-2022</t>
  </si>
  <si>
    <t>Duplicate for this Vendor / Dinesh - NA</t>
  </si>
  <si>
    <t xml:space="preserve">Mergen IT Services </t>
  </si>
  <si>
    <t>SONU VERMA</t>
  </si>
  <si>
    <t>Verma.sonunitj@gmail.com</t>
  </si>
  <si>
    <t>5.4 Yrs</t>
  </si>
  <si>
    <t>Teq Mavens Pvt. Ltd.</t>
  </si>
  <si>
    <t>Having an offer with 13 LPA Joining date May 1 2022</t>
  </si>
  <si>
    <t>RA Infotech</t>
  </si>
  <si>
    <t>GopiChand</t>
  </si>
  <si>
    <t>chanduchillas@gmail.com</t>
  </si>
  <si>
    <t>Tech Mahendra</t>
  </si>
  <si>
    <t>May 13th LWD</t>
  </si>
  <si>
    <t xml:space="preserve">Dinesh - High CTC -  Holding an Offer with 22 LPA </t>
  </si>
  <si>
    <t>Alphaxine</t>
  </si>
  <si>
    <t>iMobile Developer with iOS Developer</t>
  </si>
  <si>
    <t>AKANSHA DINESH SAHU</t>
  </si>
  <si>
    <t>akansha.sahu06@gmail.com</t>
  </si>
  <si>
    <t>15LPA offer in hand</t>
  </si>
  <si>
    <t>25th May LWD</t>
  </si>
  <si>
    <t>Chennai/Bangalore</t>
  </si>
  <si>
    <t>SkyOnn</t>
  </si>
  <si>
    <t> 5788847</t>
  </si>
  <si>
    <t>Rishab Sahu </t>
  </si>
  <si>
    <t>rishabsahu1996@gmail.com </t>
  </si>
  <si>
    <t>3.7years</t>
  </si>
  <si>
    <t>Flairsoft Consulting Group</t>
  </si>
  <si>
    <t>6.6LPA</t>
  </si>
  <si>
    <t>Bhopal</t>
  </si>
  <si>
    <t> No</t>
  </si>
  <si>
    <t>MAC Consultant</t>
  </si>
  <si>
    <t>Maniteja Inavolu</t>
  </si>
  <si>
    <t>maniiteja06@gmail.com</t>
  </si>
  <si>
    <t>4+ Years</t>
  </si>
  <si>
    <t>Zensar Technologies Pvt Ltd</t>
  </si>
  <si>
    <t>25 LPA (Negotiable)</t>
  </si>
  <si>
    <t>90 days(Negotiable)</t>
  </si>
  <si>
    <t>Dinesh - Driving to another station</t>
  </si>
  <si>
    <t>Deepak Manibabu</t>
  </si>
  <si>
    <t>deepakmanibabu93@gmail.com</t>
  </si>
  <si>
    <t>Allegion India Pvt Ltd</t>
  </si>
  <si>
    <t>18.9 LPA</t>
  </si>
  <si>
    <t>28LPA</t>
  </si>
  <si>
    <t>Dinesh - High CTC</t>
  </si>
  <si>
    <t>Sarmishtha Chatterjee</t>
  </si>
  <si>
    <t>csarmi92@gmail.com</t>
  </si>
  <si>
    <t>14 LPA Fix</t>
  </si>
  <si>
    <t>24 LPA (Negotiable) 20 or 21Lac</t>
  </si>
  <si>
    <t>90 Days (Can join in 60days)</t>
  </si>
  <si>
    <t>Dinesh - Notice period 90days / Got Married last year and has shift issues</t>
  </si>
  <si>
    <t>Adecco</t>
  </si>
  <si>
    <t>Himanshi gupta</t>
  </si>
  <si>
    <t>guptahimanshi35@gmail.com</t>
  </si>
  <si>
    <t>Chetu</t>
  </si>
  <si>
    <t>7.5 LPA</t>
  </si>
  <si>
    <t>LWD 18 Apr 22</t>
  </si>
  <si>
    <t>Hoding offer 12 LPA Cap gemini,  DOJ 25 Apr 22(Having pipelines)</t>
  </si>
  <si>
    <t>8y+ Product Manager with JIRA and from Development Projects Experience</t>
  </si>
  <si>
    <t>Sajal Kumar</t>
  </si>
  <si>
    <t>sajalkumar0005@gmail.com</t>
  </si>
  <si>
    <t>FIS Payment Solutions</t>
  </si>
  <si>
    <t>LWD : 12/04/22</t>
  </si>
  <si>
    <t>HO 17 LPA / Dinesh - Switch Off</t>
  </si>
  <si>
    <t>H4402163</t>
  </si>
  <si>
    <t>Jayaprakasha KM</t>
  </si>
  <si>
    <t>km.jayaprakasha@gmail.com</t>
  </si>
  <si>
    <t>LWD : 10/05/22</t>
  </si>
  <si>
    <t>HO 18 LPA / Dinesh - Duplicate for this Vendor / NA</t>
  </si>
  <si>
    <t>Pratap C</t>
  </si>
  <si>
    <t>pratapceo@gmail.com</t>
  </si>
  <si>
    <t xml:space="preserve">Proaxive Consultants Pvt Ltd </t>
  </si>
  <si>
    <t>1500000 Negotiable</t>
  </si>
  <si>
    <t>30Days Negotiable</t>
  </si>
  <si>
    <t xml:space="preserve">Offer Pipeline / Was running his own company from 2013 to 2016, he has all the documents, if we include then it will be 9yrs </t>
  </si>
  <si>
    <t>On Hold by Client</t>
  </si>
  <si>
    <t>Sumit Bhagwan Ubale</t>
  </si>
  <si>
    <t>sumitbubale@gmail.com</t>
  </si>
  <si>
    <t>CREDOSYNC INFOSOFT</t>
  </si>
  <si>
    <t>14Days</t>
  </si>
  <si>
    <t>Dinesh- His Wife is working for Accenture, Bangalore</t>
  </si>
  <si>
    <t>.NET Full Stack Developer</t>
  </si>
  <si>
    <t>PRATIK NAMDEV</t>
  </si>
  <si>
    <t>pratiknamdev.mca@gmail.com</t>
  </si>
  <si>
    <t>FIS</t>
  </si>
  <si>
    <t>May 27th</t>
  </si>
  <si>
    <t xml:space="preserve">Indore </t>
  </si>
  <si>
    <t>Selenium,Appium,Java</t>
  </si>
  <si>
    <t>Automation testing</t>
  </si>
  <si>
    <t>Deepak Gupta</t>
  </si>
  <si>
    <t>deepakgarg17@gmail.com</t>
  </si>
  <si>
    <t>Velocis systems private limited</t>
  </si>
  <si>
    <t>Ashwani Jain</t>
  </si>
  <si>
    <t>9685152168/7566222285</t>
  </si>
  <si>
    <t>qajain7@gmail.com</t>
  </si>
  <si>
    <t>Priyanka K</t>
  </si>
  <si>
    <t>priya.kchinni@gmail.com</t>
  </si>
  <si>
    <t>5  years</t>
  </si>
  <si>
    <t>Goggery Software Solutions Pvt. Ltd</t>
  </si>
  <si>
    <t>Baskar chandrasekar</t>
  </si>
  <si>
    <t xml:space="preserve">cbaskar686@gmail.com </t>
  </si>
  <si>
    <t>Tech Mahindra Ltd.</t>
  </si>
  <si>
    <t>3y SW Automation Testing,Python-Robot Framework or C#-Selenium</t>
  </si>
  <si>
    <t>Shaik John Basha</t>
  </si>
  <si>
    <t> bshaikjohn48@gmail.com</t>
  </si>
  <si>
    <t>CFA Technologies PVT LTD</t>
  </si>
  <si>
    <t>CH Tagur Navaneswarreddy</t>
  </si>
  <si>
    <t>tagurnavi456@gmail.com</t>
  </si>
  <si>
    <t>Qualitest</t>
  </si>
  <si>
    <t>ELWD-15-4-2022</t>
  </si>
  <si>
    <t>BG Manjunath</t>
  </si>
  <si>
    <t>manjunath.1183@gmail.com</t>
  </si>
  <si>
    <t xml:space="preserve">3.1yrs </t>
  </si>
  <si>
    <t> Infinite Computer Solutions pvt Ltd</t>
  </si>
  <si>
    <t>30days (15days negotiable )</t>
  </si>
  <si>
    <t>Sai Lakshmi</t>
  </si>
  <si>
    <t>Sailakshmi191@gmail.com</t>
  </si>
  <si>
    <t xml:space="preserve">3yrs </t>
  </si>
  <si>
    <t>ELWD-15-5-2022</t>
  </si>
  <si>
    <t xml:space="preserve">holding a offer of 7lpa </t>
  </si>
  <si>
    <t xml:space="preserve">Informatica Power center , writing SQL queries </t>
  </si>
  <si>
    <t>Mohan C</t>
  </si>
  <si>
    <t xml:space="preserve">mohanc.1718@gmail.com                                                                                                                     </t>
  </si>
  <si>
    <t xml:space="preserve">Altisource Business Solutions </t>
  </si>
  <si>
    <t>Adinarayana</t>
  </si>
  <si>
    <t>aadinarayanaodiveti@gmail.com</t>
  </si>
  <si>
    <t>Altisource</t>
  </si>
  <si>
    <t>March 21st</t>
  </si>
  <si>
    <t xml:space="preserve">Informatica Power center </t>
  </si>
  <si>
    <t>Vishit Ranjan Sharma</t>
  </si>
  <si>
    <t>9910705410/7766832452</t>
  </si>
  <si>
    <t>vinaychinna788@gmail.com</t>
  </si>
  <si>
    <t xml:space="preserve">Infox Software Technology Pvt.Ltd. </t>
  </si>
  <si>
    <t>Banngalore</t>
  </si>
  <si>
    <t>Mamtha</t>
  </si>
  <si>
    <t>chmamta1980@gmail.com</t>
  </si>
  <si>
    <t>9347296730/9642070493</t>
  </si>
  <si>
    <t>Lvinodkumar676@gmail.com</t>
  </si>
  <si>
    <t xml:space="preserve">VEGA </t>
  </si>
  <si>
    <t>Priyanka Patel</t>
  </si>
  <si>
    <t>priyanka.patel37@gmail.com</t>
  </si>
  <si>
    <t xml:space="preserve">7.5yrs </t>
  </si>
  <si>
    <t>Civica India Pvt. Ltd.</t>
  </si>
  <si>
    <t>23lpa</t>
  </si>
  <si>
    <t xml:space="preserve">Lwd - may 20 (negotiable) </t>
  </si>
  <si>
    <t xml:space="preserve">Ahmedabad </t>
  </si>
  <si>
    <t xml:space="preserve">Sharmila </t>
  </si>
  <si>
    <t>mailsharmi.b@gmail.com</t>
  </si>
  <si>
    <t>Manam Infotech Pvt. Ltd</t>
  </si>
  <si>
    <t>Dinesh - Official notice period is 60days</t>
  </si>
  <si>
    <t>rakeshray619@gmail.com</t>
  </si>
  <si>
    <t xml:space="preserve">TCS </t>
  </si>
  <si>
    <t>SANKAR</t>
  </si>
  <si>
    <t>sankarcse23@gmail.com</t>
  </si>
  <si>
    <t>8.4 yrs</t>
  </si>
  <si>
    <t>Tamil Nadu</t>
  </si>
  <si>
    <t>Sathya Shanmugam</t>
  </si>
  <si>
    <t>sathyashanmugam1993@gmail.com</t>
  </si>
  <si>
    <t xml:space="preserve">5.11 years </t>
  </si>
  <si>
    <t>Tamil nadu</t>
  </si>
  <si>
    <t>prabhu.tanniru</t>
  </si>
  <si>
    <t xml:space="preserve">7558681550 /9493832914 </t>
  </si>
  <si>
    <t>prabhu.tanniru210@gmail.com</t>
  </si>
  <si>
    <t xml:space="preserve">18 LPA </t>
  </si>
  <si>
    <t>PRADIP KUMAR </t>
  </si>
  <si>
    <t>mrpradipkumar46@gmail.com</t>
  </si>
  <si>
    <t>6.3Yrs</t>
  </si>
  <si>
    <t xml:space="preserve"> Cognizant Technology Solutions India Ltd</t>
  </si>
  <si>
    <t>7.75LPA</t>
  </si>
  <si>
    <t xml:space="preserve"> 15LPA</t>
  </si>
  <si>
    <t>LWD - 27 May,22</t>
  </si>
  <si>
    <t>selilmcp@gmail.com</t>
  </si>
  <si>
    <t>8.7 LPA</t>
  </si>
  <si>
    <t>LWD 27th APRL</t>
  </si>
  <si>
    <t>Java/J2EE,1.8, Microserices,SpringBoot,Angular,Spring MVC, Rest API</t>
  </si>
  <si>
    <t>Client round TBS</t>
  </si>
  <si>
    <t>Singu Veerababu</t>
  </si>
  <si>
    <t>singusse@gmail.com</t>
  </si>
  <si>
    <t>US Tech Solution (Client-Dell)</t>
  </si>
  <si>
    <t>15.50 LPA</t>
  </si>
  <si>
    <t>LWD - 10-Dec-2021</t>
  </si>
  <si>
    <t>First preference  is Bangalore then HYD</t>
  </si>
  <si>
    <t>Adiverse Technologies</t>
  </si>
  <si>
    <t>Shaik Subhani</t>
  </si>
  <si>
    <t xml:space="preserve">shaiksubhani.aem77@gmail.com </t>
  </si>
  <si>
    <t>DCB Solution (Client-Tech Mahindra)</t>
  </si>
  <si>
    <t>8 or 8.5</t>
  </si>
  <si>
    <t>30 days (15 days neg)</t>
  </si>
  <si>
    <t>Dinesh - Candidate need time / Holding one offer C2H</t>
  </si>
  <si>
    <t>Dinesh Shiarnpel</t>
  </si>
  <si>
    <t xml:space="preserve">Praveen Kambar </t>
  </si>
  <si>
    <t>praveenkambar7@gmail.com</t>
  </si>
  <si>
    <t>18-20LPA</t>
  </si>
  <si>
    <t>60Days</t>
  </si>
  <si>
    <t>Dinesh - 60days Notice / Interview in process</t>
  </si>
  <si>
    <t>Veera Raghavulu</t>
  </si>
  <si>
    <t>raghavav.p33 @gmail.com</t>
  </si>
  <si>
    <t>2U Technology</t>
  </si>
  <si>
    <t>LWD - 29-Mar-22</t>
  </si>
  <si>
    <t>Dinesh - Not Working, Already got call from UST / Call disconnect by candidate</t>
  </si>
  <si>
    <t>2-5y Testing in Server/Storage/Networking Domain</t>
  </si>
  <si>
    <t>Ayesha</t>
  </si>
  <si>
    <t>ayeshaashaik25@gmail.com</t>
  </si>
  <si>
    <t>3.6yrs </t>
  </si>
  <si>
    <t> NOSTRUM IT SERVICES PVT LTD</t>
  </si>
  <si>
    <t>MATHAKALA BALAJI</t>
  </si>
  <si>
    <t> mathakala.balaji0101@gmail.com</t>
  </si>
  <si>
    <t>Trinisus Integrated Solutions Pvt. Ltd</t>
  </si>
  <si>
    <t>Immediate (ELWD-31-3-2022)</t>
  </si>
  <si>
    <t xml:space="preserve">Spring Boot,Angular </t>
  </si>
  <si>
    <t>Archana</t>
  </si>
  <si>
    <t>archana.palani14@gmail.com</t>
  </si>
  <si>
    <t>5.7 years</t>
  </si>
  <si>
    <t>Turning Point Software Solution </t>
  </si>
  <si>
    <t>Nostrum It Services Pvt. Ltd</t>
  </si>
  <si>
    <t>Ravindra Palepu</t>
  </si>
  <si>
    <t>ravipalepu061@gmail.com</t>
  </si>
  <si>
    <t>Right path Computer Technologies Pvt. Ltd</t>
  </si>
  <si>
    <t xml:space="preserve">as per Industry Standard </t>
  </si>
  <si>
    <t>Immediate (ELWD-29-3-2022</t>
  </si>
  <si>
    <t>Bharath Kumar J</t>
  </si>
  <si>
    <t> jbharath2703@gmail.com</t>
  </si>
  <si>
    <t>Tresbu Technologies Pvt Ltd.</t>
  </si>
  <si>
    <t>ELWD-30-4-2022</t>
  </si>
  <si>
    <t xml:space="preserve">Product Manager </t>
  </si>
  <si>
    <t>Manmohan Singh Chouhan</t>
  </si>
  <si>
    <t>manmohan.chouhan@outlook.com</t>
  </si>
  <si>
    <t>Angel One</t>
  </si>
  <si>
    <t>ALOK SAGAR P</t>
  </si>
  <si>
    <t>alok.sagarp@gmail.com</t>
  </si>
  <si>
    <t>Thinkpalm technologies</t>
  </si>
  <si>
    <t>May 5th</t>
  </si>
  <si>
    <t>Kochi</t>
  </si>
  <si>
    <t>Holding offer for 16 LPA</t>
  </si>
  <si>
    <t>SRINIJA.T</t>
  </si>
  <si>
    <t>srinija.subramanyam@gmail.com</t>
  </si>
  <si>
    <t>LWD:28/04/22</t>
  </si>
  <si>
    <t>Urvashi Anand</t>
  </si>
  <si>
    <t>uruanand10@ymail.com</t>
  </si>
  <si>
    <t>8.9 Years</t>
  </si>
  <si>
    <t>J P Morgan Chase</t>
  </si>
  <si>
    <t>Can releave early</t>
  </si>
  <si>
    <t>vishnu pratap</t>
  </si>
  <si>
    <t>vishnupratapkumar@gmail.com</t>
  </si>
  <si>
    <t>Brandenburg Innovations UK Ltd</t>
  </si>
  <si>
    <t>LWD - May 10th</t>
  </si>
  <si>
    <t>Holds offer for 19 LPA</t>
  </si>
  <si>
    <t> 69368387</t>
  </si>
  <si>
    <t>Vendor partner</t>
  </si>
  <si>
    <t>Springboot Microservices</t>
  </si>
  <si>
    <t>Arif Basha</t>
  </si>
  <si>
    <t>arif.basha2307@gmail.com</t>
  </si>
  <si>
    <t>4,7years</t>
  </si>
  <si>
    <t>Spring boot-3.2yrs,Microservices,2yrs</t>
  </si>
  <si>
    <t>febble solution</t>
  </si>
  <si>
    <t>April-4th/Immediate</t>
  </si>
  <si>
    <t>Pavan kumar</t>
  </si>
  <si>
    <t>knpavan075@gmail.com</t>
  </si>
  <si>
    <t>Springboot-1yr,Microservices-10months</t>
  </si>
  <si>
    <t>Datum Technologys</t>
  </si>
  <si>
    <t>Suraksha Suryakanth</t>
  </si>
  <si>
    <t>suraksha.suryakanth@gmail.com</t>
  </si>
  <si>
    <t>Capgemini Bangalore</t>
  </si>
  <si>
    <t>May 6th</t>
  </si>
  <si>
    <t>Holding offer for 14.5</t>
  </si>
  <si>
    <t>Java Selenium API</t>
  </si>
  <si>
    <t>Thanveer Ahamed</t>
  </si>
  <si>
    <t>thanveerahamed520@gmail.com</t>
  </si>
  <si>
    <t>24th April</t>
  </si>
  <si>
    <t>Fulltime</t>
  </si>
  <si>
    <t>Veeresh R Udamnalli </t>
  </si>
  <si>
    <t>veeresh.udamnalli@gmail.com</t>
  </si>
  <si>
    <t>4yr</t>
  </si>
  <si>
    <t>Accenture Services Pvt Ltd.,</t>
  </si>
  <si>
    <t>ELWD-14-5-2022</t>
  </si>
  <si>
    <t>5443274)</t>
  </si>
  <si>
    <t>mounika pothula</t>
  </si>
  <si>
    <t>mounikapothula305@gmail.com</t>
  </si>
  <si>
    <t xml:space="preserve">4.3yr </t>
  </si>
  <si>
    <t xml:space="preserve">18lpa-20 lpa </t>
  </si>
  <si>
    <t>Immediate (5-4-2022)</t>
  </si>
  <si>
    <t xml:space="preserve">Holding a offer of 17lpa with start up </t>
  </si>
  <si>
    <t>4y+ Java/J2EE,Microserices,SpringBoot</t>
  </si>
  <si>
    <t>CharanKumar</t>
  </si>
  <si>
    <t>charan.nandyala1099@gmail.com</t>
  </si>
  <si>
    <t>4.1yrs </t>
  </si>
  <si>
    <t>ELWD : 08/05/22 </t>
  </si>
  <si>
    <t>offer in hand of 13lpa ECTC is negotiable </t>
  </si>
  <si>
    <t>Hemanth Kumar</t>
  </si>
  <si>
    <t>hemanthkumar802@gmail.com</t>
  </si>
  <si>
    <t>3.11yrs </t>
  </si>
  <si>
    <t> Infosys Limited</t>
  </si>
  <si>
    <t>ELWD : 17/05/22</t>
  </si>
  <si>
    <t>offer in hand of 13.5lpa  ECTC is negotiable </t>
  </si>
  <si>
    <t>Android,Flutter</t>
  </si>
  <si>
    <t xml:space="preserve">Andriod Developer </t>
  </si>
  <si>
    <t>Sumana Das</t>
  </si>
  <si>
    <t>8420171512 / 7890446704</t>
  </si>
  <si>
    <t>sumanadaas90@gmail.com</t>
  </si>
  <si>
    <t>MEME INDIA</t>
  </si>
  <si>
    <t>Krishnan Ravi</t>
  </si>
  <si>
    <t>krishnan3322@gmail.com</t>
  </si>
  <si>
    <t xml:space="preserve">Konsultera Solutions </t>
  </si>
  <si>
    <t>Ankit Saxena</t>
  </si>
  <si>
    <t>ankitsaxena3103@gmail.com</t>
  </si>
  <si>
    <t>SIS India</t>
  </si>
  <si>
    <t xml:space="preserve">Python,Selenium,Robot </t>
  </si>
  <si>
    <t>Manju B G</t>
  </si>
  <si>
    <t xml:space="preserve">15 Days </t>
  </si>
  <si>
    <t>Prashanth Andhe</t>
  </si>
  <si>
    <t>prasanthandhe10@gmail.com</t>
  </si>
  <si>
    <t>10 Days</t>
  </si>
  <si>
    <t>Haritha</t>
  </si>
  <si>
    <t> harithanettem1995@gmail.com</t>
  </si>
  <si>
    <t>4.11 Years</t>
  </si>
  <si>
    <t>R ARUN KUMAR  </t>
  </si>
  <si>
    <t>yadavarun2324@gmail.com</t>
  </si>
  <si>
    <t>2.11 Years</t>
  </si>
  <si>
    <t>HPE</t>
  </si>
  <si>
    <t>Surya Rajan</t>
  </si>
  <si>
    <t>surya.rajan555@gmail.com</t>
  </si>
  <si>
    <t>IDC tech</t>
  </si>
  <si>
    <t>Java,Springboot,Microservices</t>
  </si>
  <si>
    <t>NAGESH KUMAR</t>
  </si>
  <si>
    <t>8920996785/9716615528</t>
  </si>
  <si>
    <t>ngshtempuser@gmail.com</t>
  </si>
  <si>
    <t>Infogain India Pvt Ltd</t>
  </si>
  <si>
    <t>LWD:9/05/22</t>
  </si>
  <si>
    <t>KAVYA J</t>
  </si>
  <si>
    <t>kavya.jaladurgam@gmail.com</t>
  </si>
  <si>
    <t>Harish Kumar Keshetti</t>
  </si>
  <si>
    <t>8125995748/8309519791</t>
  </si>
  <si>
    <t>Keshetti.Harish16@gmail.com</t>
  </si>
  <si>
    <t>L&amp;T Technology Services Ltd</t>
  </si>
  <si>
    <t>5-8y C#.NET,.NET Core,MVC,REST API/Web APIs,JavaScript/JQuery/AJAX/Bootstrap,SQL Server,CI-CD pipeline- preferably GitLab</t>
  </si>
  <si>
    <t>Niraj Kumar</t>
  </si>
  <si>
    <t>mca.niraj2006@gmail.com</t>
  </si>
  <si>
    <t xml:space="preserve">8 years </t>
  </si>
  <si>
    <t>Not holding any offer as of now.</t>
  </si>
  <si>
    <t>Anish Ishwara Bhat</t>
  </si>
  <si>
    <t>anish.bhat08@gmail.com</t>
  </si>
  <si>
    <t xml:space="preserve">4.10 years </t>
  </si>
  <si>
    <t>Tetherfi Technologies</t>
  </si>
  <si>
    <t>Serving notice period. LWD is 22nd May '22</t>
  </si>
  <si>
    <t>Holding offer of 15,00,000</t>
  </si>
  <si>
    <t>C#, DotNet</t>
  </si>
  <si>
    <t>Mukesh kumar</t>
  </si>
  <si>
    <t>mukeshgupta89@live.com</t>
  </si>
  <si>
    <t>10.20lpa</t>
  </si>
  <si>
    <t>25lpa(20lpaholding)</t>
  </si>
  <si>
    <t>( ELWD : 16/05/22 )</t>
  </si>
  <si>
    <t>Bihar</t>
  </si>
  <si>
    <t>nagendra h</t>
  </si>
  <si>
    <t>nagendra29.h@gmail.com</t>
  </si>
  <si>
    <t>Inube Software Solutions Pv</t>
  </si>
  <si>
    <t>9.2lpa</t>
  </si>
  <si>
    <t>( ELWD : 13/05/22 )</t>
  </si>
  <si>
    <t>Rakesh P S</t>
  </si>
  <si>
    <t>rakesh44ps@gmail.com</t>
  </si>
  <si>
    <t> Web29.com</t>
  </si>
  <si>
    <t>7.2lpa</t>
  </si>
  <si>
    <t>kerala</t>
  </si>
  <si>
    <t>T2C</t>
  </si>
  <si>
    <t>NARESH KUMAR REDDY CHITTA</t>
  </si>
  <si>
    <t>chittanaresh4@gmail.com</t>
  </si>
  <si>
    <t>LWD:June 2018(Due to health)</t>
  </si>
  <si>
    <t>any location</t>
  </si>
  <si>
    <t>Having an offer with IBM with 12l,DOJ:25th April</t>
  </si>
  <si>
    <t>Challa Sathish</t>
  </si>
  <si>
    <t>Manual Testing</t>
  </si>
  <si>
    <t xml:space="preserve">Vamshi Krishna Jeevilikapally         </t>
  </si>
  <si>
    <t>vamshivj95023@gmail.com</t>
  </si>
  <si>
    <t>Truewish (Client - HCL)</t>
  </si>
  <si>
    <t>6.9LPA</t>
  </si>
  <si>
    <t>LWD - 20-Apr-2022</t>
  </si>
  <si>
    <t>Holding offer from Apexon, Bangalore - 9LPA</t>
  </si>
  <si>
    <t>5y+ C#.NET,.NET Core,Web API,,Web Services,Microservices,Kubernates,Kafka/Rabbit MQ,Elastic search,MongoDB,Node JS</t>
  </si>
  <si>
    <t>Gnanapriya Palakuru</t>
  </si>
  <si>
    <t>gnanapriya4@gmail.com</t>
  </si>
  <si>
    <t>Experis</t>
  </si>
  <si>
    <t>Praveen kumarpilla</t>
  </si>
  <si>
    <t>praveenkumarpilla1999@gmail.com</t>
  </si>
  <si>
    <t>AGS InfoTech solutions</t>
  </si>
  <si>
    <t>14-4-2022ELWD</t>
  </si>
  <si>
    <t>Sudheer Kumar  </t>
  </si>
  <si>
    <t>sudheerdaddanala09@gmail.com</t>
  </si>
  <si>
    <t>25-4-2022ELWD</t>
  </si>
  <si>
    <t>Java,MVC,Springboot,Rest API</t>
  </si>
  <si>
    <t>Debasish Layek</t>
  </si>
  <si>
    <t>8967122842/8240967718</t>
  </si>
  <si>
    <t>layekdebasish8@gmail.com</t>
  </si>
  <si>
    <t>6.15Lpa</t>
  </si>
  <si>
    <t>16Lpa</t>
  </si>
  <si>
    <t>LWD - 13-May-22</t>
  </si>
  <si>
    <t>Holding offer of 13LPA includes 10% Variable - BLR</t>
  </si>
  <si>
    <t>Java SB Microservices</t>
  </si>
  <si>
    <t>Adi Narayana</t>
  </si>
  <si>
    <t>anjc4422@gmail.com</t>
  </si>
  <si>
    <t>4.6yrs</t>
  </si>
  <si>
    <t>8.5Lpa</t>
  </si>
  <si>
    <t>13Lpa</t>
  </si>
  <si>
    <t>Java SB</t>
  </si>
  <si>
    <t>Brajesh singh</t>
  </si>
  <si>
    <t>brajesh0830@gmail.com</t>
  </si>
  <si>
    <t>Algonomy</t>
  </si>
  <si>
    <t>12Lpa</t>
  </si>
  <si>
    <t>18Lpa</t>
  </si>
  <si>
    <t>30 Days(Negotiable)</t>
  </si>
  <si>
    <t>Java,Spring,Hibernate </t>
  </si>
  <si>
    <t>Suresh kilari</t>
  </si>
  <si>
    <t>tech.suresh709@gmail.com</t>
  </si>
  <si>
    <t>Stratycon (Client - Infosys)</t>
  </si>
  <si>
    <t>6.5Lpa</t>
  </si>
  <si>
    <t>13Lpa(HO:12.5Lpa)</t>
  </si>
  <si>
    <t>LWD - 31-Mar-22</t>
  </si>
  <si>
    <t>Guntur </t>
  </si>
  <si>
    <t>Hyderabad/Bangalore</t>
  </si>
  <si>
    <t>Mphasis, HYD - 12.5LPA + 1Lac Bonus (NST Global - 22-Apr-22 )- Not Joining/ Cognizant, BLR - Offer in process</t>
  </si>
  <si>
    <t>L1 Reject Internal Round</t>
  </si>
  <si>
    <t>Pavani</t>
  </si>
  <si>
    <t>ppavani11060@gmail.com</t>
  </si>
  <si>
    <t>CrimsonLogic India Pvt.Ltd</t>
  </si>
  <si>
    <t>11Lpa Fix</t>
  </si>
  <si>
    <t>19.5Lpa</t>
  </si>
  <si>
    <t>Accenture, BLR offer of 17.5LPA / JPMC, BLR - 24.2LPA Fix - DOJ-23-May</t>
  </si>
  <si>
    <t>Sumanth Reddy</t>
  </si>
  <si>
    <t>sumanreddy.sanganna@gmail.com</t>
  </si>
  <si>
    <t>Zensor</t>
  </si>
  <si>
    <t>Lwd Apr 25th</t>
  </si>
  <si>
    <t>Janardhana S</t>
  </si>
  <si>
    <t>Jana.etl111@gmail.com</t>
  </si>
  <si>
    <t>Amishi Khoyal</t>
  </si>
  <si>
    <t>8989709809/6264235545</t>
  </si>
  <si>
    <t>khoyalamishi@gmail.com</t>
  </si>
  <si>
    <t>Foray Software (Client-Mastek)</t>
  </si>
  <si>
    <t>LWD - 15-Oct-21</t>
  </si>
  <si>
    <t>Holding offer from Harman of 15LPA Fix and 3Lac bonus, Bangalore - Relocation from Ajmer to BLR (Got Married in Nov and has shift bangalore) Joined 7-Apr-22 &amp; LWD - still to get confirm</t>
  </si>
  <si>
    <t>Client Select</t>
  </si>
  <si>
    <t>Shabbeer Hussain Shaik</t>
  </si>
  <si>
    <t>skshabbeer99@gmail.com</t>
  </si>
  <si>
    <t>6.2 yrs</t>
  </si>
  <si>
    <t>Intellect Design Arena</t>
  </si>
  <si>
    <t>10 lpa</t>
  </si>
  <si>
    <r>
      <t>19</t>
    </r>
    <r>
      <rPr>
        <sz val="11"/>
        <color rgb="FF000000"/>
        <rFont val="Calibri"/>
        <family val="2"/>
        <scheme val="minor"/>
      </rPr>
      <t xml:space="preserve"> </t>
    </r>
    <r>
      <rPr>
        <sz val="11"/>
        <color theme="1"/>
        <rFont val="Calibri"/>
        <family val="2"/>
        <scheme val="minor"/>
      </rPr>
      <t>l</t>
    </r>
    <r>
      <rPr>
        <sz val="11"/>
        <color rgb="FF000000"/>
        <rFont val="Calibri"/>
        <family val="2"/>
        <scheme val="minor"/>
      </rPr>
      <t>pa</t>
    </r>
    <r>
      <rPr>
        <sz val="11"/>
        <color theme="1"/>
        <rFont val="Calibri"/>
        <family val="2"/>
        <scheme val="minor"/>
      </rPr>
      <t xml:space="preserve"> fixed neg</t>
    </r>
    <r>
      <rPr>
        <sz val="11"/>
        <color rgb="FF000000"/>
        <rFont val="Calibri"/>
        <family val="2"/>
        <scheme val="minor"/>
      </rPr>
      <t xml:space="preserve"> </t>
    </r>
  </si>
  <si>
    <t>21st april 2022</t>
  </si>
  <si>
    <t>(18 lpa fixed holding offers)</t>
  </si>
  <si>
    <t>Java/J2EE,Spring MVC,SpringBoot,Angular-2</t>
  </si>
  <si>
    <t>Gedi Siva</t>
  </si>
  <si>
    <t>gedisiva13@gmail.com</t>
  </si>
  <si>
    <t>National Payments</t>
  </si>
  <si>
    <t>23LPA</t>
  </si>
  <si>
    <t>LWD - 2-May-22</t>
  </si>
  <si>
    <t>Holding 23LPA - 70k Variable Cognizant - Chennai - Not Interested</t>
  </si>
  <si>
    <t>C#.NET,.NET Core with Angular6+ Version</t>
  </si>
  <si>
    <t>Vishal Pramodrao Deshmukh</t>
  </si>
  <si>
    <t>9511665139/9175101974</t>
  </si>
  <si>
    <t>deshmukhvishal2013@gmail.com</t>
  </si>
  <si>
    <t>5.9LPA</t>
  </si>
  <si>
    <t>Nagpur </t>
  </si>
  <si>
    <t>Holding offer of 14.5LPA Wipro, BLR / 17LPA pipeline</t>
  </si>
  <si>
    <t>C#.NET,.NET Core, Web API,MVC,Web Services</t>
  </si>
  <si>
    <t>Abdul Shakib</t>
  </si>
  <si>
    <t>abdulshakib12@gmail.com</t>
  </si>
  <si>
    <t>6.90LPA</t>
  </si>
  <si>
    <t>LWD - 4-May-22</t>
  </si>
  <si>
    <t>Holding offer of 19.08LPA, BLR</t>
  </si>
  <si>
    <t>Dinesh Kumar Rawat</t>
  </si>
  <si>
    <t>aaryan191@gmail.com</t>
  </si>
  <si>
    <t>Arion Logistics</t>
  </si>
  <si>
    <t>H8190553</t>
  </si>
  <si>
    <t>Bibhu Ranjan Panigrahi</t>
  </si>
  <si>
    <t>ranjan.bibhu6@gmail.com</t>
  </si>
  <si>
    <t>Harman Connected Services</t>
  </si>
  <si>
    <t>Lwd May 9th</t>
  </si>
  <si>
    <t>Holding an offer of 17.5Lpa</t>
  </si>
  <si>
    <t>Shubham Verma</t>
  </si>
  <si>
    <t>shubh.verma39@gmail.com</t>
  </si>
  <si>
    <t>Sapient</t>
  </si>
  <si>
    <t>Holding an offer of 18Lpa fixed</t>
  </si>
  <si>
    <t>PowerShell,Packages</t>
  </si>
  <si>
    <t>vinodkumar sivaji</t>
  </si>
  <si>
    <t>vinodkumar.sivaji@gmail.com</t>
  </si>
  <si>
    <t>KBR (kellogg Brown and Root)</t>
  </si>
  <si>
    <t>LWD:18/04/22</t>
  </si>
  <si>
    <t>LWD:22/4/22</t>
  </si>
  <si>
    <t>(Holding offer of 8 LPA)</t>
  </si>
  <si>
    <t>badve9lu.anilkumar@gmail.com</t>
  </si>
  <si>
    <t>Tirupati</t>
  </si>
  <si>
    <t>Sreenivasulu Puli</t>
  </si>
  <si>
    <t>Hewlett Packard Enterprise</t>
  </si>
  <si>
    <t>(Holding offer of 7.5 LPA)</t>
  </si>
  <si>
    <t>Nitesh Kumar Dubey</t>
  </si>
  <si>
    <t>niteshkumardubey10@gmail.com</t>
  </si>
  <si>
    <t>8.6 years</t>
  </si>
  <si>
    <t>Lwd May 18th</t>
  </si>
  <si>
    <t>1644385NP</t>
  </si>
  <si>
    <t>mohankumark1321@gmail.com</t>
  </si>
  <si>
    <t>15 years</t>
  </si>
  <si>
    <t>June Rochelongue</t>
  </si>
  <si>
    <t>Angular,Springboot</t>
  </si>
  <si>
    <r>
      <t> </t>
    </r>
    <r>
      <rPr>
        <sz val="11"/>
        <color rgb="FF1F497D"/>
        <rFont val="Calibri"/>
        <family val="2"/>
      </rPr>
      <t>5838616</t>
    </r>
  </si>
  <si>
    <t>Shatrughan Sahani</t>
  </si>
  <si>
    <t>shatrughan.jsr@hotmail.com</t>
  </si>
  <si>
    <t>Jamshedpur </t>
  </si>
  <si>
    <t>Java/J2EE,Microserices,SpringBoot</t>
  </si>
  <si>
    <t>PARTHA PRATIM SAU</t>
  </si>
  <si>
    <t>partha9153@gmail.com</t>
  </si>
  <si>
    <t>5.7Years</t>
  </si>
  <si>
    <t>CAPGEMINI</t>
  </si>
  <si>
    <t>LWD:05/05/22</t>
  </si>
  <si>
    <t>[ Holding offer of 14LPA]</t>
  </si>
  <si>
    <t>Sangeeth Kumar k</t>
  </si>
  <si>
    <t>sangeethdar@gmail.com</t>
  </si>
  <si>
    <t>KGISL</t>
  </si>
  <si>
    <t>CSNP [LWD 25-5-22]</t>
  </si>
  <si>
    <t>Offer in pipeline and if offered ,can releive early</t>
  </si>
  <si>
    <t>Ayushi Kumari </t>
  </si>
  <si>
    <t>ayushi.purbey@gmail.com</t>
  </si>
  <si>
    <t>Manprax Software Llp</t>
  </si>
  <si>
    <t>CSNP [LWD 31-5-22]</t>
  </si>
  <si>
    <t>Holding offer for 10LPA fixed in bangalore as she is relocation to bangalore</t>
  </si>
  <si>
    <t>Shivkant Rajendra Sawarkar</t>
  </si>
  <si>
    <t>shivkantsawarkar@gmail.com</t>
  </si>
  <si>
    <t>Custom Travel Solutions</t>
  </si>
  <si>
    <t>CSNP [LWD 24-5-22]</t>
  </si>
  <si>
    <r>
      <t>Spring boot,</t>
    </r>
    <r>
      <rPr>
        <sz val="11"/>
        <color theme="1"/>
        <rFont val="Calibri"/>
        <family val="2"/>
        <scheme val="minor"/>
      </rPr>
      <t xml:space="preserve"> </t>
    </r>
    <r>
      <rPr>
        <sz val="11"/>
        <color rgb="FF000000"/>
        <rFont val="Calibri"/>
        <family val="2"/>
        <scheme val="minor"/>
      </rPr>
      <t>Microservices, Spring MVC</t>
    </r>
  </si>
  <si>
    <t xml:space="preserve">M Srinivas Yadav  </t>
  </si>
  <si>
    <t>msrinivasyadav79@gmail.com</t>
  </si>
  <si>
    <t>Incedo Technology Solutions</t>
  </si>
  <si>
    <t>19LPA</t>
  </si>
  <si>
    <t>LWD - 21-Feb-22</t>
  </si>
  <si>
    <t>piple line 18.5LPA Cognizant, HYD</t>
  </si>
  <si>
    <r>
      <t>Spring boot,</t>
    </r>
    <r>
      <rPr>
        <sz val="11"/>
        <color theme="1"/>
        <rFont val="Calibri"/>
        <family val="2"/>
        <scheme val="minor"/>
      </rPr>
      <t xml:space="preserve"> </t>
    </r>
    <r>
      <rPr>
        <sz val="11"/>
        <color rgb="FF000000"/>
        <rFont val="Calibri"/>
        <family val="2"/>
        <scheme val="minor"/>
      </rPr>
      <t>Microservices</t>
    </r>
  </si>
  <si>
    <t>Ram Gavini</t>
  </si>
  <si>
    <t>ram.balu235@gmail.com</t>
  </si>
  <si>
    <t>6.3 Yrs</t>
  </si>
  <si>
    <t>8.5LPA</t>
  </si>
  <si>
    <t>LWD jan24th 2022 immediately join</t>
  </si>
  <si>
    <t>piple line 17LPA virtusa / Accepted CG offer</t>
  </si>
  <si>
    <t>5-8y C#.NET,.NET Core,Angular6+ Versions,Web API</t>
  </si>
  <si>
    <t>CSNP [LWD 25-4-22]</t>
  </si>
  <si>
    <t>Holding an offer for 12LPA and looking for Hyderabad</t>
  </si>
  <si>
    <t>5-8y Java,Selenium with API Testing, DB knowledge</t>
  </si>
  <si>
    <t>Arya Thampy A N</t>
  </si>
  <si>
    <t>aryathampyan@gmail.com</t>
  </si>
  <si>
    <t>selenium,Api-3yrs</t>
  </si>
  <si>
    <t>IBS software</t>
  </si>
  <si>
    <t>lwd-12th may</t>
  </si>
  <si>
    <t>Govardhan S</t>
  </si>
  <si>
    <t>suvardan.selenium@gmail.com</t>
  </si>
  <si>
    <t>Automation-4.6yrs</t>
  </si>
  <si>
    <t>toppers edge</t>
  </si>
  <si>
    <t>lwd-march 31st/Immediate</t>
  </si>
  <si>
    <t>offer in pipeline 15lpa with cgi</t>
  </si>
  <si>
    <t>Clinet feedback pending</t>
  </si>
  <si>
    <t>Dhayalan V</t>
  </si>
  <si>
    <t>dhaya125.math@gmail.com</t>
  </si>
  <si>
    <t>Immediate - have joined new company but planning to move out as they have given irrelevant project</t>
  </si>
  <si>
    <t>can join in 10 days max</t>
  </si>
  <si>
    <t>Milan Hazra</t>
  </si>
  <si>
    <t>milanlinkedin@gmail.com</t>
  </si>
  <si>
    <r>
      <t>DCG-</t>
    </r>
    <r>
      <rPr>
        <sz val="11"/>
        <color rgb="FF333333"/>
        <rFont val="Calibri"/>
        <family val="2"/>
        <scheme val="minor"/>
      </rPr>
      <t>Data</t>
    </r>
    <r>
      <rPr>
        <sz val="11"/>
        <color rgb="FF666666"/>
        <rFont val="Calibri"/>
        <family val="2"/>
        <scheme val="minor"/>
      </rPr>
      <t> core systems India Pvt Ltd</t>
    </r>
  </si>
  <si>
    <t>1500000 fixed</t>
  </si>
  <si>
    <t>holding an offer for 13.5LPA fixed</t>
  </si>
  <si>
    <t>3-5y Software Testing (Smoke,Regression),Automation using Python (preferred)</t>
  </si>
  <si>
    <t>Client Inrerview Reject</t>
  </si>
  <si>
    <t xml:space="preserve">PADMAJA VENKATA SAI APPALABHAKTULA </t>
  </si>
  <si>
    <t xml:space="preserve">6305506264/9652438692  </t>
  </si>
  <si>
    <t>padmajaudaya8@gmail.com</t>
  </si>
  <si>
    <t>5.2LPA</t>
  </si>
  <si>
    <t>LWD - 31-May-22</t>
  </si>
  <si>
    <t>Holding offer of 10.7LPA, TCS-HYD</t>
  </si>
  <si>
    <t>Dropped - Not Available for client round</t>
  </si>
  <si>
    <t>Deepika Kummari</t>
  </si>
  <si>
    <t>8919830088/7995378095</t>
  </si>
  <si>
    <t>deepikakmi25@gmail.com</t>
  </si>
  <si>
    <t>GREEN LIME SOFTTECH (Client - Ivanthi )</t>
  </si>
  <si>
    <t>Kotaiah Sriramaneni</t>
  </si>
  <si>
    <t xml:space="preserve">kotisriramaneni@gmail.com  </t>
  </si>
  <si>
    <t>Global Logic</t>
  </si>
  <si>
    <t>6.8LPA</t>
  </si>
  <si>
    <t>LWD - 18-Mar-22</t>
  </si>
  <si>
    <t>Project Over</t>
  </si>
  <si>
    <t>Ranadheer Kancha</t>
  </si>
  <si>
    <t>ranadheerkancha07@gmail.com</t>
  </si>
  <si>
    <t>2.10 years</t>
  </si>
  <si>
    <t>L786864</t>
  </si>
  <si>
    <t>SriRamya Adapa</t>
  </si>
  <si>
    <t>adapasriramya26@gmail.com</t>
  </si>
  <si>
    <t>Rapra Software Technologies</t>
  </si>
  <si>
    <t xml:space="preserve">HAREESH KAMBHAMPATI </t>
  </si>
  <si>
    <t>hareeshkambhampati@gmail.com</t>
  </si>
  <si>
    <t>4.15LPA</t>
  </si>
  <si>
    <t>Cognizant - HYD - 11.5LPA + 1.2Bonus / CG - HYD - 10.5LPA</t>
  </si>
  <si>
    <t>Java selenium,API</t>
  </si>
  <si>
    <t>Parikshit Kulkarni</t>
  </si>
  <si>
    <t>9657330355/8237861474</t>
  </si>
  <si>
    <t>parikshitkulkarni007@gmail.com</t>
  </si>
  <si>
    <t>Winfostar IT Services PVT.LTD</t>
  </si>
  <si>
    <t>Sushant Satish Patil</t>
  </si>
  <si>
    <t>sushant.patil9507@gmail.com</t>
  </si>
  <si>
    <t>Afour Technologies Pvt Ltd.</t>
  </si>
  <si>
    <t>Bhalerao Shilshant Sitaram</t>
  </si>
  <si>
    <t>7887423210/7219800307</t>
  </si>
  <si>
    <t> bhaleraoshilshant78@gmail.com</t>
  </si>
  <si>
    <t>Xento Systems Pvt. Ltd.</t>
  </si>
  <si>
    <t>LWD:26/04/22</t>
  </si>
  <si>
    <t>Ankita Ingole</t>
  </si>
  <si>
    <t>8007559401/9763775165</t>
  </si>
  <si>
    <t> Pixel Tech Services</t>
  </si>
  <si>
    <t>(Holding offer of 7LPA)</t>
  </si>
  <si>
    <t>Harshada Mahale</t>
  </si>
  <si>
    <t>harshada.mahale.cs@gmail.com</t>
  </si>
  <si>
    <t>Capita India Pvt Ltd</t>
  </si>
  <si>
    <t>LWD:20/4/22</t>
  </si>
  <si>
    <t>(Holding offer of 15 LPA)</t>
  </si>
  <si>
    <t>3y SW Automation Testing,Python-Robot Framework</t>
  </si>
  <si>
    <t>RAGHAVENDRA A M</t>
  </si>
  <si>
    <t> rspythondev1@gmail.com</t>
  </si>
  <si>
    <t>3.2yrs </t>
  </si>
  <si>
    <t>I-QUAD TECHNOLOGY</t>
  </si>
  <si>
    <t>ELWD- 29-4-2022</t>
  </si>
  <si>
    <t>offer holding of 6.5lpa </t>
  </si>
  <si>
    <t>Anjali</t>
  </si>
  <si>
    <t>anji.19.singh@gmail.com</t>
  </si>
  <si>
    <t xml:space="preserve">CGI Information Systems </t>
  </si>
  <si>
    <t>Immediate ELWD-1-4-2022</t>
  </si>
  <si>
    <t>offer holding of 10lpa </t>
  </si>
  <si>
    <t>pavan kumar</t>
  </si>
  <si>
    <t>spavankumar994@gmail.com</t>
  </si>
  <si>
    <t>4yrs </t>
  </si>
  <si>
    <t>you win infotech</t>
  </si>
  <si>
    <t>offers are in pipeline </t>
  </si>
  <si>
    <t>Gaming Testing</t>
  </si>
  <si>
    <t>Prathap K S</t>
  </si>
  <si>
    <t>prathapkssoftware@gmail.com</t>
  </si>
  <si>
    <t>Harsh Deep</t>
  </si>
  <si>
    <t>harsh.d0222@gmail.com</t>
  </si>
  <si>
    <t>Indium Software Ltd.</t>
  </si>
  <si>
    <t>Lwd May 3rd</t>
  </si>
  <si>
    <t>Holding an offer of 11Lpa fixed</t>
  </si>
  <si>
    <t>C with Linux Developer</t>
  </si>
  <si>
    <t>Linux Device Drive Developer</t>
  </si>
  <si>
    <t>Yet to schedule L1</t>
  </si>
  <si>
    <t>Shivakiran Askihal  </t>
  </si>
  <si>
    <t>shivakiranaskihal@gmail.com</t>
  </si>
  <si>
    <t>GWT</t>
  </si>
  <si>
    <t>(Holding offer of 19 LPA)</t>
  </si>
  <si>
    <t>C,Linux</t>
  </si>
  <si>
    <t>SHIVAJI YANNABOINA</t>
  </si>
  <si>
    <t>yannaboinashvaji@gmail.com</t>
  </si>
  <si>
    <t>7Years</t>
  </si>
  <si>
    <t>Methode Electronics Pvt Ltd</t>
  </si>
  <si>
    <t>LWD:030/04/22</t>
  </si>
  <si>
    <t>Sai Srinivas</t>
  </si>
  <si>
    <t>saisrinivas.varadhala@gmail.com</t>
  </si>
  <si>
    <t>Kiran P</t>
  </si>
  <si>
    <t>saikiran87.com@gmail.com</t>
  </si>
  <si>
    <t>9.2 years</t>
  </si>
  <si>
    <t>Right Point</t>
  </si>
  <si>
    <t>Subhashini Sesha Reddy</t>
  </si>
  <si>
    <t>subhashiniseshareddy1715@gmail.com</t>
  </si>
  <si>
    <t>GlobalLogic India</t>
  </si>
  <si>
    <t>C#.NET,.NET Core,Jquery,Javascript,Angular 4 and above ,SQL, Web API,PCF,Razor,KnockOut</t>
  </si>
  <si>
    <t>C#.NET,.NET Core,Jquery,Javascript,Angular 4 and above ,SQL, Web AP</t>
  </si>
  <si>
    <t>Vijaygowri</t>
  </si>
  <si>
    <t>vijayareddy1819@gmail.com</t>
  </si>
  <si>
    <t>Atos </t>
  </si>
  <si>
    <t>LWD April 28th</t>
  </si>
  <si>
    <t>Holding offer of 9LPA</t>
  </si>
  <si>
    <t> Python Automation, Javascript, Java</t>
  </si>
  <si>
    <t>Satish</t>
  </si>
  <si>
    <t>tarigopulasathishkumar9@gmail.com</t>
  </si>
  <si>
    <t>Billion Info Pvt Ltd</t>
  </si>
  <si>
    <t>C#, Selenium with API Testing</t>
  </si>
  <si>
    <t>Swathy</t>
  </si>
  <si>
    <t>Swathymenon121@gmail.com</t>
  </si>
  <si>
    <t>Benzy infotech Pvt.Ltd</t>
  </si>
  <si>
    <t>2.40LPA</t>
  </si>
  <si>
    <t>Java/J2EE,Microserices,SpringBoot, Angular10</t>
  </si>
  <si>
    <t>Clinet Interview Reject</t>
  </si>
  <si>
    <t>Roopashree N</t>
  </si>
  <si>
    <t>roops.gowda@gmail.com</t>
  </si>
  <si>
    <t>LWD -10-Jun-22</t>
  </si>
  <si>
    <t>Offer of 17LPA - TCS, BLR - DOJ-13-Jun-22</t>
  </si>
  <si>
    <t>Neerinfo solution</t>
  </si>
  <si>
    <t>Java/J2EE,Microserices,SpringBoot, Web Services</t>
  </si>
  <si>
    <t>Client round scheduled</t>
  </si>
  <si>
    <t>L697557/Duplicate</t>
  </si>
  <si>
    <t>Mansoor ahamed</t>
  </si>
  <si>
    <t>mansurknl@gmail.com</t>
  </si>
  <si>
    <t>US TECH SOLUTION (Client-Dell)</t>
  </si>
  <si>
    <t>LWD - 1-Apr-22</t>
  </si>
  <si>
    <t>Project Over working on contract</t>
  </si>
  <si>
    <t>5-8y Data Scientist with AI/ML,Data Modeling,SQL,Microservices,PowerBI/Tableau</t>
  </si>
  <si>
    <t>Riddhi Luthra</t>
  </si>
  <si>
    <t>riddhi.56001@gmail.com</t>
  </si>
  <si>
    <t>LWD - 15-Apr-22</t>
  </si>
  <si>
    <t>Vendor</t>
  </si>
  <si>
    <t>Sravan Kumar T</t>
  </si>
  <si>
    <t>sssravan.2002@gmail.com</t>
  </si>
  <si>
    <t>Quentask Software Pvt Ltd</t>
  </si>
  <si>
    <t>M Thirumalesu</t>
  </si>
  <si>
    <t>thirumalesu.m123@gmail.com</t>
  </si>
  <si>
    <t>Lwd Apr 22nd</t>
  </si>
  <si>
    <t>C#, DOTNET</t>
  </si>
  <si>
    <t>C#,.NET, MVC,REST API, JAVASCRIPT</t>
  </si>
  <si>
    <t>manik gupta</t>
  </si>
  <si>
    <t>manik.mahajan1993@gmail.com</t>
  </si>
  <si>
    <t>lwd- 25 apr</t>
  </si>
  <si>
    <t>nitin raj h b</t>
  </si>
  <si>
    <t>nitin3raj@gmail.com</t>
  </si>
  <si>
    <t> IQVIA GDC</t>
  </si>
  <si>
    <t>LWD- 15 May</t>
  </si>
  <si>
    <t>danish alam</t>
  </si>
  <si>
    <t>Trukker tech</t>
  </si>
  <si>
    <t>LWD-20 APR</t>
  </si>
  <si>
    <t>abdul ahad hussain</t>
  </si>
  <si>
    <t>abyjsr@gmail.com</t>
  </si>
  <si>
    <t>LWD-15 APR,DOJ-25 APR</t>
  </si>
  <si>
    <t>5-8y Project Management,Scrum,Understand Tech Stack - Java,Oracle DB,Elastic Search DB,MQ</t>
  </si>
  <si>
    <t>Client Interview Reject</t>
  </si>
  <si>
    <t>Upputuru Siddappa</t>
  </si>
  <si>
    <t>siddhartha.siddu27@gmail.com</t>
  </si>
  <si>
    <t>Naveenkumar Nagarajan</t>
  </si>
  <si>
    <t>neevanapps@gmail.com</t>
  </si>
  <si>
    <t>12.7 years</t>
  </si>
  <si>
    <t>Capgemini India Pvt. Ltd</t>
  </si>
  <si>
    <t>LWD - 10th May 22</t>
  </si>
  <si>
    <t>Sandeep Kumar Rauniyar</t>
  </si>
  <si>
    <t>sandeep_kiett@yahoo.com</t>
  </si>
  <si>
    <t>HTL Co. Japan Ltd.</t>
  </si>
  <si>
    <t>1800000 yen </t>
  </si>
  <si>
    <t>28,00,000 ( Negotiable )</t>
  </si>
  <si>
    <t>LWD - 29th April 22</t>
  </si>
  <si>
    <t>Holding offer of 24,00,000 in India. He was working in Japan earlier. But now came back to bangalore due to covid situation.He is still working for japan based company but has resigned and currently serving notice period.He is actively looking for opportunities in bangalore now</t>
  </si>
  <si>
    <t>MES AX – D365</t>
  </si>
  <si>
    <t>MES AX – D365 ( Manufacturing domain ) Data base skills ( SQL 10g / 11g) , MQ , Web services, BPEL, Rules engine, Test management tools like QC / TFS.</t>
  </si>
  <si>
    <t>High Notice Period</t>
  </si>
  <si>
    <t>Kranthi Kumar</t>
  </si>
  <si>
    <t>kranthid365@gmail.com</t>
  </si>
  <si>
    <t xml:space="preserve">High Notice Period </t>
  </si>
  <si>
    <t>Position Closed</t>
  </si>
  <si>
    <t>N Sudhakar</t>
  </si>
  <si>
    <t>snataru08@gmail.com</t>
  </si>
  <si>
    <t xml:space="preserve">10.28LPA </t>
  </si>
  <si>
    <t>LWD - 26-Apr-2022</t>
  </si>
  <si>
    <r>
      <t>20</t>
    </r>
    <r>
      <rPr>
        <vertAlign val="superscript"/>
        <sz val="11"/>
        <color theme="1"/>
        <rFont val="Calibri"/>
        <family val="2"/>
        <scheme val="minor"/>
      </rPr>
      <t>th</t>
    </r>
    <r>
      <rPr>
        <sz val="11"/>
        <color theme="1"/>
        <rFont val="Calibri"/>
        <family val="2"/>
        <scheme val="minor"/>
      </rPr>
      <t xml:space="preserve"> April</t>
    </r>
    <r>
      <rPr>
        <sz val="11"/>
        <color rgb="FF000000"/>
        <rFont val="Calibri"/>
        <family val="2"/>
        <scheme val="minor"/>
      </rPr>
      <t xml:space="preserve"> (wed) @ 12.00 PM  </t>
    </r>
    <r>
      <rPr>
        <sz val="11"/>
        <color theme="1"/>
        <rFont val="Calibri"/>
        <family val="2"/>
        <scheme val="minor"/>
      </rPr>
      <t xml:space="preserve">- Not Holding any offers - Interview in Process </t>
    </r>
  </si>
  <si>
    <t>Anjana Gorantla </t>
  </si>
  <si>
    <t>anjana.gorantla87@gmail.com</t>
  </si>
  <si>
    <t>8.5 yrs</t>
  </si>
  <si>
    <t>PROMAESTRO (Client - HCL)</t>
  </si>
  <si>
    <t>8.2LPA</t>
  </si>
  <si>
    <t>LWD - 11-Mar-22</t>
  </si>
  <si>
    <r>
      <t>A</t>
    </r>
    <r>
      <rPr>
        <sz val="11"/>
        <color rgb="FF000000"/>
        <rFont val="Calibri"/>
        <family val="2"/>
        <scheme val="minor"/>
      </rPr>
      <t xml:space="preserve">vailable today/ Next week </t>
    </r>
    <r>
      <rPr>
        <sz val="11"/>
        <color theme="1"/>
        <rFont val="Calibri"/>
        <family val="2"/>
        <scheme val="minor"/>
      </rPr>
      <t>- Not Holding any offers</t>
    </r>
  </si>
  <si>
    <t>SHANMUK V</t>
  </si>
  <si>
    <t>Vadlakonda.Shanmuk@gmail.com</t>
  </si>
  <si>
    <t>12.77lpa</t>
  </si>
  <si>
    <t>17lpa(15.5lpaholding)</t>
  </si>
  <si>
    <t>LWD - 17-May-22</t>
  </si>
  <si>
    <r>
      <t>Available 20</t>
    </r>
    <r>
      <rPr>
        <vertAlign val="superscript"/>
        <sz val="11"/>
        <color theme="1"/>
        <rFont val="Calibri"/>
        <family val="2"/>
        <scheme val="minor"/>
      </rPr>
      <t xml:space="preserve">th </t>
    </r>
    <r>
      <rPr>
        <sz val="11"/>
        <color theme="1"/>
        <rFont val="Calibri"/>
        <family val="2"/>
        <scheme val="minor"/>
      </rPr>
      <t xml:space="preserve">April (wed) </t>
    </r>
    <r>
      <rPr>
        <sz val="11"/>
        <color theme="1"/>
        <rFont val="Calibri"/>
        <family val="2"/>
        <scheme val="minor"/>
      </rPr>
      <t>- 14.5 LPA fixed + 1 LPA variable holding offer - TCS, BLR -  DOJ-24-May-22</t>
    </r>
  </si>
  <si>
    <t>Client interview reject</t>
  </si>
  <si>
    <t>SAMEER SK</t>
  </si>
  <si>
    <t>7386831091/7989069174</t>
  </si>
  <si>
    <t>sameersheik.prime@gmail.com</t>
  </si>
  <si>
    <t>5.5lpa</t>
  </si>
  <si>
    <t>11lpa</t>
  </si>
  <si>
    <t>LWD - 30-May-22</t>
  </si>
  <si>
    <r>
      <t>Available 19</t>
    </r>
    <r>
      <rPr>
        <vertAlign val="superscript"/>
        <sz val="11"/>
        <color theme="1"/>
        <rFont val="Calibri"/>
        <family val="2"/>
        <scheme val="minor"/>
      </rPr>
      <t>th</t>
    </r>
    <r>
      <rPr>
        <sz val="11"/>
        <color theme="1"/>
        <rFont val="Calibri"/>
        <family val="2"/>
        <scheme val="minor"/>
      </rPr>
      <t xml:space="preserve"> April</t>
    </r>
    <r>
      <rPr>
        <vertAlign val="superscript"/>
        <sz val="11"/>
        <color theme="1"/>
        <rFont val="Calibri"/>
        <family val="2"/>
        <scheme val="minor"/>
      </rPr>
      <t>   </t>
    </r>
    <r>
      <rPr>
        <sz val="11"/>
        <color theme="1"/>
        <rFont val="Calibri"/>
        <family val="2"/>
        <scheme val="minor"/>
      </rPr>
      <t>(tue)</t>
    </r>
    <r>
      <rPr>
        <sz val="11"/>
        <color theme="1"/>
        <rFont val="Calibri"/>
        <family val="2"/>
        <scheme val="minor"/>
      </rPr>
      <t xml:space="preserve"> - Congnizant, HYD - 9LPA</t>
    </r>
  </si>
  <si>
    <t>Raghvendra</t>
  </si>
  <si>
    <t>ragh1990@outlook.com</t>
  </si>
  <si>
    <t>NatWest Group</t>
  </si>
  <si>
    <t>LWD  - 14-May-22</t>
  </si>
  <si>
    <r>
      <t>Available 19</t>
    </r>
    <r>
      <rPr>
        <vertAlign val="superscript"/>
        <sz val="11"/>
        <color theme="1"/>
        <rFont val="Calibri"/>
        <family val="2"/>
        <scheme val="minor"/>
      </rPr>
      <t xml:space="preserve">th </t>
    </r>
    <r>
      <rPr>
        <sz val="11"/>
        <color theme="1"/>
        <rFont val="Calibri"/>
        <family val="2"/>
        <scheme val="minor"/>
      </rPr>
      <t>April (tue)</t>
    </r>
    <r>
      <rPr>
        <sz val="11"/>
        <color theme="1"/>
        <rFont val="Calibri"/>
        <family val="2"/>
        <scheme val="minor"/>
      </rPr>
      <t xml:space="preserve"> - Interviews in progress not Holding any offers - Interview in Pipeline</t>
    </r>
  </si>
  <si>
    <t>microservices, Springmvc</t>
  </si>
  <si>
    <t>Dhupendra kumar singh</t>
  </si>
  <si>
    <t>dhup1989@gmail.com</t>
  </si>
  <si>
    <t>Dell-Fg</t>
  </si>
  <si>
    <t>Pavan kumar Boyalla</t>
  </si>
  <si>
    <t>pavan.boyalla12@gmail.com</t>
  </si>
  <si>
    <t>7.4Lpa</t>
  </si>
  <si>
    <t>10Lpa</t>
  </si>
  <si>
    <t>23rd Apr'22</t>
  </si>
  <si>
    <t>Spring boot, Rest API, Microservices</t>
  </si>
  <si>
    <t>Katyayani shenoy</t>
  </si>
  <si>
    <t>katyayanishenoy@gmail.com</t>
  </si>
  <si>
    <t>BusinessOne Technologies</t>
  </si>
  <si>
    <t>11.3Lpa</t>
  </si>
  <si>
    <t>17Lpa</t>
  </si>
  <si>
    <t>Shift issuse</t>
  </si>
  <si>
    <t>NR Consulting</t>
  </si>
  <si>
    <t>Debasish Bhattacharjee</t>
  </si>
  <si>
    <t>7099701611/9326440935</t>
  </si>
  <si>
    <t>debasish.garg@gmail.com</t>
  </si>
  <si>
    <t xml:space="preserve">Inspira Enterprise India Ltd </t>
  </si>
  <si>
    <t>19 LPA Fixed(No Offer yet)</t>
  </si>
  <si>
    <t>LWD: 12-May-2022</t>
  </si>
  <si>
    <t>Offer in pipeline of 19 LPA, Bangalore,  HR discussion is pending.</t>
  </si>
  <si>
    <t>HaulPlus</t>
  </si>
  <si>
    <t>C#, NET,.NET Core, Angular 6</t>
  </si>
  <si>
    <t>VIJAY KUMAR SUDAGANI</t>
  </si>
  <si>
    <t>9000967474 / 9703472450</t>
  </si>
  <si>
    <t>sudaganivijay@gmail.com</t>
  </si>
  <si>
    <t> C# 4 yrs,Angular 8 version - 4.5 yrs, Dot Net Core 6 Months</t>
  </si>
  <si>
    <t>LWD - 25-Apr-22</t>
  </si>
  <si>
    <t>HO - Fixed - 1800000 - DOJ - 2/5/22 - Wipro </t>
  </si>
  <si>
    <t>RAVISHANKAR KASIMALLA</t>
  </si>
  <si>
    <t>ravishankar.kasimalla@gmail.com</t>
  </si>
  <si>
    <t>4.7 yrs</t>
  </si>
  <si>
    <t>C# 4.7 yrs, Dot Net Core 1.5 yrs, Angular 7 Version 6 Months </t>
  </si>
  <si>
    <t>Revalsys Technologies</t>
  </si>
  <si>
    <t>SHUBHAM YADAV</t>
  </si>
  <si>
    <t>Shubham.yadax.88@gmail.com</t>
  </si>
  <si>
    <t>MUTHU KUMARAN</t>
  </si>
  <si>
    <t>engr.muthukumaran@gmail.com</t>
  </si>
  <si>
    <t>INFOTECH</t>
  </si>
  <si>
    <t>8-12y C#.Net,.NET Core,Angular 4+ Versions,Web API,Gitlab CI/CD tools</t>
  </si>
  <si>
    <t>SHIJI V S</t>
  </si>
  <si>
    <t>shijishan88@gmail.com</t>
  </si>
  <si>
    <t>2200000 fixed</t>
  </si>
  <si>
    <t>CSNP [LWD last week of may]</t>
  </si>
  <si>
    <t>Holding an offer for 23LPA with 1.5 Lacs variable</t>
  </si>
  <si>
    <t>Anil Rawat</t>
  </si>
  <si>
    <t>annrawat008@hotmail.com</t>
  </si>
  <si>
    <t>CSNP [LWD 30-5-22]</t>
  </si>
  <si>
    <t>Holding an offer for 19.5LPA</t>
  </si>
  <si>
    <t>Dinesh Kumar V C</t>
  </si>
  <si>
    <t>dineshkumarvc@gmail.com</t>
  </si>
  <si>
    <t>Bahrain Specialist Hospital</t>
  </si>
  <si>
    <t>Sudhir Kumar Rout</t>
  </si>
  <si>
    <t>hisudhir1@gmail.com</t>
  </si>
  <si>
    <t>Lwd May 30th</t>
  </si>
  <si>
    <t>Full Time</t>
  </si>
  <si>
    <t>PADMINI KULKARNI</t>
  </si>
  <si>
    <t>pbk1518@gmail.com</t>
  </si>
  <si>
    <t> L&amp;T Tech</t>
  </si>
  <si>
    <t>RAMYASHREE</t>
  </si>
  <si>
    <t>ramyashreeshetty@gmail.com</t>
  </si>
  <si>
    <t>IMMEDIATE,Doj-26</t>
  </si>
  <si>
    <t>TRINATH BEHERA</t>
  </si>
  <si>
    <t>trinathbehera.net@gmail.com</t>
  </si>
  <si>
    <t>U65508</t>
  </si>
  <si>
    <t>C#.Net,.NET Core,Angular 4+ Versions,Web API,Gitlab CI/CD tools</t>
  </si>
  <si>
    <t>.Net,Angular,Web Api</t>
  </si>
  <si>
    <t>Screening IP   </t>
  </si>
  <si>
    <t>Sent for Screening </t>
  </si>
  <si>
    <t>FTE</t>
  </si>
  <si>
    <t>Abhik Mitra</t>
  </si>
  <si>
    <t>:9123984813</t>
  </si>
  <si>
    <t>abhik.mitra06@gmail.com</t>
  </si>
  <si>
    <t>Serving(4th May)</t>
  </si>
  <si>
    <t>candidate holding an offer of 22lpa</t>
  </si>
  <si>
    <t>C#,Selenium with API Testing</t>
  </si>
  <si>
    <t>Dilip.G</t>
  </si>
  <si>
    <t>dilip.gudipalli@gmail.com</t>
  </si>
  <si>
    <t>PLAN IT TESTING INDIA PVT LTD </t>
  </si>
  <si>
    <t>28th April</t>
  </si>
  <si>
    <t> Linux Blockpoint Builder,Ubuntu,CENTOS,Fedora,RHEL,Oracle Linux,SUSE</t>
  </si>
  <si>
    <t>Linux, RHEL, Fedora, Ubuntu,centos</t>
  </si>
  <si>
    <t>Gopala Krishna</t>
  </si>
  <si>
    <t>gopalkrishna.bgk@gmail.com</t>
  </si>
  <si>
    <t> Margadarsi Computers</t>
  </si>
  <si>
    <t>N </t>
  </si>
  <si>
    <t>Nagaraj Mankani</t>
  </si>
  <si>
    <t> nagaraj.m22.naga@gmail.com</t>
  </si>
  <si>
    <t>5.3yrs</t>
  </si>
  <si>
    <t>April-29th</t>
  </si>
  <si>
    <t>offer-1500000</t>
  </si>
  <si>
    <t>Ratna Makkena</t>
  </si>
  <si>
    <t> ratnamakkena.104@gmail.com</t>
  </si>
  <si>
    <t>Smart Ried (Tcs)</t>
  </si>
  <si>
    <t>Immediate (LWD - Dec)</t>
  </si>
  <si>
    <t xml:space="preserve">ECTC is negotiable </t>
  </si>
  <si>
    <t>Peram Venkata Lalitha</t>
  </si>
  <si>
    <t>vlalitha.peram@gmail.com</t>
  </si>
  <si>
    <t>3.8 yrs</t>
  </si>
  <si>
    <t>ELWD : 26/04/22</t>
  </si>
  <si>
    <t xml:space="preserve">no offer </t>
  </si>
  <si>
    <t>Alimi</t>
  </si>
  <si>
    <t>srivardhanguptha123@gmail.com</t>
  </si>
  <si>
    <t xml:space="preserve">3.6yrs </t>
  </si>
  <si>
    <t>ELWD : 27/04/22</t>
  </si>
  <si>
    <t xml:space="preserve">No offer </t>
  </si>
  <si>
    <t>GAYAM MADHURI</t>
  </si>
  <si>
    <t>madhurigayam@gmail.com</t>
  </si>
  <si>
    <t xml:space="preserve">2.2yrs </t>
  </si>
  <si>
    <t>Glosoft Technologies</t>
  </si>
  <si>
    <t>Immediate (LWD -22-4-2022)</t>
  </si>
  <si>
    <t>.Net developer</t>
  </si>
  <si>
    <t>.Net,Angular</t>
  </si>
  <si>
    <t>Manik Gupta</t>
  </si>
  <si>
    <t>manik.gupta1808@gmail.com</t>
  </si>
  <si>
    <t> Accenture</t>
  </si>
  <si>
    <t>LWD:25/04/2022</t>
  </si>
  <si>
    <t>(Holding offer of 18.7 LPA)</t>
  </si>
  <si>
    <t>NITHIN RAJ H B</t>
  </si>
  <si>
    <t>9480572872/ 9742207272</t>
  </si>
  <si>
    <t>LWD:16/05/22</t>
  </si>
  <si>
    <t>AI/ML,Data Modeling,SQL,Microservices,PowerBI/Tableau</t>
  </si>
  <si>
    <t>Kranthi kumar reddy Kasireddy</t>
  </si>
  <si>
    <t>kranthikumarreddy472@gmail.com</t>
  </si>
  <si>
    <t>Johnson Controls Pvt Ltd</t>
  </si>
  <si>
    <t>SHWETA SHIVHARE</t>
  </si>
  <si>
    <t>shwetashivhare94@gmail.com</t>
  </si>
  <si>
    <t>4.7Years</t>
  </si>
  <si>
    <t>Amazon Development</t>
  </si>
  <si>
    <t>LWD:23/12/20</t>
  </si>
  <si>
    <t>Haritha Sibbala</t>
  </si>
  <si>
    <t>harithasibbala08@gmail.com</t>
  </si>
  <si>
    <t>LWD:29/04/22</t>
  </si>
  <si>
    <t>[Holding offer of 12LPA]</t>
  </si>
  <si>
    <t>Gokul Ajith</t>
  </si>
  <si>
    <t>gokulajith21@gmail.com</t>
  </si>
  <si>
    <t>8.3Years</t>
  </si>
  <si>
    <t>ABB INDIA LIMITED</t>
  </si>
  <si>
    <t>LWD:13/04/22</t>
  </si>
  <si>
    <t>[Holding offer of 21LPA]</t>
  </si>
  <si>
    <t>73377625 /19576893</t>
  </si>
  <si>
    <t>IOS With Flutter</t>
  </si>
  <si>
    <t>Gajendra Bhati </t>
  </si>
  <si>
    <t>gajendrabhati0110@gmail.com</t>
  </si>
  <si>
    <t>Strivemindz</t>
  </si>
  <si>
    <t xml:space="preserve">LWD:30/04/22 </t>
  </si>
  <si>
    <t xml:space="preserve"> (Holding offer of 11 LPA)</t>
  </si>
  <si>
    <t>GOWTHAM MARIMUTHU  </t>
  </si>
  <si>
    <t>gowthammarimuthu21@gmail.com</t>
  </si>
  <si>
    <t>LWD:6/05/22</t>
  </si>
  <si>
    <t>MILAN NAKRANI</t>
  </si>
  <si>
    <t>95379 27428</t>
  </si>
  <si>
    <t>nakranimilan706@gmail.com</t>
  </si>
  <si>
    <t>Weetech Solution Private Limited</t>
  </si>
  <si>
    <t>Surat</t>
  </si>
  <si>
    <t>Shivendra Singh</t>
  </si>
  <si>
    <t>8586033498/ 7835924225</t>
  </si>
  <si>
    <t>shivendra25.job@gmail.com</t>
  </si>
  <si>
    <t> Renesan Software Pvt. Ltd.</t>
  </si>
  <si>
    <t>(Holding offer of 12LPA)</t>
  </si>
  <si>
    <t>8-12y Java,Spring Boot,Angular</t>
  </si>
  <si>
    <t>SANJEEV N DESAI</t>
  </si>
  <si>
    <t>sanjeev.n.desai@gmail.com</t>
  </si>
  <si>
    <t>Capgemini Technology Services India Limited, Bangalore, India</t>
  </si>
  <si>
    <t>ELWD : 23/05/22 </t>
  </si>
  <si>
    <t>rajkumar</t>
  </si>
  <si>
    <t> rjkumar.ec@gmail.com</t>
  </si>
  <si>
    <t>10 yrs </t>
  </si>
  <si>
    <t>10yrs </t>
  </si>
  <si>
    <t>Fis Fidelity Information Services</t>
  </si>
  <si>
    <t>ELWD-10-5-2022</t>
  </si>
  <si>
    <t>holding a offer of 26.5lpa (Fixed 24lpa)</t>
  </si>
  <si>
    <t>Java full Stack</t>
  </si>
  <si>
    <t>Springboot,Angular</t>
  </si>
  <si>
    <t>ASHUTOSH SINGH</t>
  </si>
  <si>
    <t>ashutosh990527@gmail.com</t>
  </si>
  <si>
    <t>Infinite Computer Solutions</t>
  </si>
  <si>
    <t>LWD:07/05/22</t>
  </si>
  <si>
    <t>(Holding offer of 21 LPA)</t>
  </si>
  <si>
    <t>Dharmbir singh</t>
  </si>
  <si>
    <t>chaudhary.dharmbir@gmail.com</t>
  </si>
  <si>
    <t>ForthPro It Solution</t>
  </si>
  <si>
    <t>C#.Net,Web Api with Angular</t>
  </si>
  <si>
    <t>Jagadeesh Kumar DN</t>
  </si>
  <si>
    <t>deeshforu@gmail.com</t>
  </si>
  <si>
    <t>LWD:20/05/22</t>
  </si>
  <si>
    <t>[Holding offer of 24LPA]</t>
  </si>
  <si>
    <t>Sanjeev Desai</t>
  </si>
  <si>
    <t>8.8Years</t>
  </si>
  <si>
    <t>LWD:23/05/22</t>
  </si>
  <si>
    <t>B Rangasai</t>
  </si>
  <si>
    <t>banda.sai@gmail.com</t>
  </si>
  <si>
    <t>11Years</t>
  </si>
  <si>
    <t>Gangadhar Reddy</t>
  </si>
  <si>
    <t>gangadharreddy09@gmail.com</t>
  </si>
  <si>
    <t>9Years</t>
  </si>
  <si>
    <t>LWD:7/05/22</t>
  </si>
  <si>
    <t>Selenium,C#</t>
  </si>
  <si>
    <t>Jithendra Vegi</t>
  </si>
  <si>
    <t>9381362317/7661829422</t>
  </si>
  <si>
    <t>jithendravegi1@gmail.com</t>
  </si>
  <si>
    <t>Plasticon Technologies</t>
  </si>
  <si>
    <t>Guruvareddy</t>
  </si>
  <si>
    <t>9790986687/9391501887</t>
  </si>
  <si>
    <t>guruvareddymitta6@gmail.com</t>
  </si>
  <si>
    <t>Sky News Media Pvt Ltd</t>
  </si>
  <si>
    <t>VIJITHA SIDDAM</t>
  </si>
  <si>
    <t>vijithanani225@gmail.com</t>
  </si>
  <si>
    <t> Tavant Technologies</t>
  </si>
  <si>
    <t>Saibabu Gandham</t>
  </si>
  <si>
    <t>9494039636/9493383259</t>
  </si>
  <si>
    <t>saibabugandham08@gmail.com</t>
  </si>
  <si>
    <t>LWD : 18/04/22</t>
  </si>
  <si>
    <t>Sushma Peyyala</t>
  </si>
  <si>
    <t>sushmapeyyala98@gmail.com</t>
  </si>
  <si>
    <t>Synchronoss Technologies</t>
  </si>
  <si>
    <t>Sreenath N</t>
  </si>
  <si>
    <t>sreenathn1912@gmail.com</t>
  </si>
  <si>
    <t>Skylabs infotech pvt ltd</t>
  </si>
  <si>
    <t>8344351894/9597963346</t>
  </si>
  <si>
    <t>Java Backend Developer,Java 8,Spring Boot</t>
  </si>
  <si>
    <t>L2 Reject</t>
  </si>
  <si>
    <t>Mallikarjun B Madiwal</t>
  </si>
  <si>
    <t xml:space="preserve"> cooldudemadival@gmail.com </t>
  </si>
  <si>
    <t>5.11yrs</t>
  </si>
  <si>
    <t>LWD 09/05/2022</t>
  </si>
  <si>
    <t>HO-2000000</t>
  </si>
  <si>
    <t>Not Show, Not respoding</t>
  </si>
  <si>
    <t>Soni Rai</t>
  </si>
  <si>
    <t>raisoni10@gmail.com</t>
  </si>
  <si>
    <t>Bsol Systems Pvt Ltd</t>
  </si>
  <si>
    <t>LWD 03/05/2022</t>
  </si>
  <si>
    <t>HO-1500000</t>
  </si>
  <si>
    <t>Java 8, Spring Boot, Angular</t>
  </si>
  <si>
    <t>L2 Select - Not Interested got Perm WFH</t>
  </si>
  <si>
    <t>Jyothsna Logesa</t>
  </si>
  <si>
    <t>9966627573 / 7483234673</t>
  </si>
  <si>
    <t>jyothsna9966@gmail.com</t>
  </si>
  <si>
    <t> 4 yrs (Angular 1 yr)</t>
  </si>
  <si>
    <t>LWD 2/5/22</t>
  </si>
  <si>
    <t>HO - 2000000 Fixed - Tech Mahindra -DOJ 5/5/22</t>
  </si>
  <si>
    <t>Himadhar Alahari</t>
  </si>
  <si>
    <t>8523057674 / 7330822122</t>
  </si>
  <si>
    <t>himadhar.nani27@gmail.com</t>
  </si>
  <si>
    <t>5.4 yrs</t>
  </si>
  <si>
    <t>3.4 yrs</t>
  </si>
  <si>
    <t>TCS - (C2H)</t>
  </si>
  <si>
    <t>Immediate joiner LWD 14/4/22</t>
  </si>
  <si>
    <t>HO 1200000 Fixed - DOJ 25/4/22 - Mphasis</t>
  </si>
  <si>
    <t>Position On HOLD</t>
  </si>
  <si>
    <t>Prabha Sahu</t>
  </si>
  <si>
    <t>prabhasahu1816@gmail.com</t>
  </si>
  <si>
    <t>CasaOne</t>
  </si>
  <si>
    <t>LWD - 3-Jun-21</t>
  </si>
  <si>
    <t>Chathisgard, Bangalore</t>
  </si>
  <si>
    <t>Offer In Hand 9.5Lpa include variable 10% - BLR - DOJ - 2-May</t>
  </si>
  <si>
    <t>Chaithanya Chembeti</t>
  </si>
  <si>
    <t>chaithanyachembeti@gmail.com</t>
  </si>
  <si>
    <t>Techxandria software (Client-Capgemini)</t>
  </si>
  <si>
    <t>30 Days Negotiable to 15 days</t>
  </si>
  <si>
    <t>Interview in pipeline</t>
  </si>
  <si>
    <t>Data base skills ( SQL 10g / 11g) , MQ , Web services, BPEL, Rules engine, Test management tools like QC / TFS.</t>
  </si>
  <si>
    <t>PRATHIBHA SAMA</t>
  </si>
  <si>
    <t>9581697252 / 8500107400</t>
  </si>
  <si>
    <t>sabadiprathibhareddy@gmail.com</t>
  </si>
  <si>
    <t>QC - 7 yrs, TFS, SQL 4 yrs</t>
  </si>
  <si>
    <t>Wirpo Technologies</t>
  </si>
  <si>
    <t>Immediate joiner LWD 17/4/19 (Maternity leave)</t>
  </si>
  <si>
    <t>No offe</t>
  </si>
  <si>
    <t>Oracle BRM Testing,SOA,Webservices</t>
  </si>
  <si>
    <t>JAYAPRIYA.R</t>
  </si>
  <si>
    <t>PRIYA98RAMESH@GMAIL.COM</t>
  </si>
  <si>
    <t>5.3Years</t>
  </si>
  <si>
    <t>oracle</t>
  </si>
  <si>
    <t>Vishnupanth Anil Huddedar</t>
  </si>
  <si>
    <t>vishnu.vah1@gmail.com</t>
  </si>
  <si>
    <t>4.6Years</t>
  </si>
  <si>
    <t>C programming</t>
  </si>
  <si>
    <t>C Linux,Scripting.</t>
  </si>
  <si>
    <t>SHREYA MANDAL</t>
  </si>
  <si>
    <t>shreyamandal.01515@gmail.com</t>
  </si>
  <si>
    <t> Conglomerate Business Solutions Private Limited</t>
  </si>
  <si>
    <t>Java,SB,Angular</t>
  </si>
  <si>
    <t>sachin kumar singhal</t>
  </si>
  <si>
    <t>sachin.singhaljpr@gmail.com</t>
  </si>
  <si>
    <t>CSNP [LWD 24-4-22] and DOJ[25-4-22]</t>
  </si>
  <si>
    <t>Naga Rathna A</t>
  </si>
  <si>
    <t>rathna.atikari@gmail.com</t>
  </si>
  <si>
    <t>CSNP [LWD 25-4-22] and DOJ [28-4-22]</t>
  </si>
  <si>
    <t>Proaxive Consultants Pvt Ltd</t>
  </si>
  <si>
    <r>
      <t>30</t>
    </r>
    <r>
      <rPr>
        <sz val="11"/>
        <color theme="1"/>
        <rFont val="Calibri"/>
        <family val="2"/>
      </rPr>
      <t>days(neg 20days)</t>
    </r>
  </si>
  <si>
    <t>Kuldeep Sunkerikar</t>
  </si>
  <si>
    <t>kuldeep.sunkerikar@gmail.com</t>
  </si>
  <si>
    <t>Scientific Games</t>
  </si>
  <si>
    <r>
      <t>30</t>
    </r>
    <r>
      <rPr>
        <sz val="11"/>
        <color theme="1"/>
        <rFont val="Calibri"/>
        <family val="2"/>
      </rPr>
      <t>days</t>
    </r>
  </si>
  <si>
    <t>PL/SQL Developer,RDBMS,Oracle</t>
  </si>
  <si>
    <t>Venkatesh P</t>
  </si>
  <si>
    <t>pvenkatesh3117@gmail.com</t>
  </si>
  <si>
    <t>UV INFRATECH </t>
  </si>
  <si>
    <t xml:space="preserve">5.6 lpa </t>
  </si>
  <si>
    <t xml:space="preserve">9 lpa </t>
  </si>
  <si>
    <t>Interview in pipeline - TCS, HYD</t>
  </si>
  <si>
    <t>Marisivaprakash</t>
  </si>
  <si>
    <t>marisivaprakash.sk@gmail.com</t>
  </si>
  <si>
    <t>LWD - 9-May-2022</t>
  </si>
  <si>
    <t>Offer from Nineleaps - BLR 10LAC Fix - DOJ-15-May-22</t>
  </si>
  <si>
    <t>MOLLI SUNIL KUMAR</t>
  </si>
  <si>
    <t>sunilkumarmolli007@gmail.com</t>
  </si>
  <si>
    <t>LWD - 20-May-22</t>
  </si>
  <si>
    <t>Offer of 8Lac fix, Vizag (Home town Vaizag)</t>
  </si>
  <si>
    <t>8-12y Informatica PowerCenter Development &amp; Implementation,SQL</t>
  </si>
  <si>
    <t>Ashapurna Panda</t>
  </si>
  <si>
    <t>8697369036/8763343887</t>
  </si>
  <si>
    <t>ashapurna.panda999@gmail.com</t>
  </si>
  <si>
    <t>Informatica &amp; SQL-6 yrs, DW - 3 yrs </t>
  </si>
  <si>
    <t>2000000 negotiable upto 1800000 fixed  </t>
  </si>
  <si>
    <t>LWD  - 28-Apr-22</t>
  </si>
  <si>
    <t>HO 1600000 fixed - DOJ 2-May-22 - Permanent WFH</t>
  </si>
  <si>
    <t>Sharath Rao Nilagiri</t>
  </si>
  <si>
    <t>9398905387/9492572194</t>
  </si>
  <si>
    <t>Sharathraonilagiri4@gmail.com</t>
  </si>
  <si>
    <t>Informatica, SQL, DW - 7 yrs</t>
  </si>
  <si>
    <t>2500000 negotiable upto 2300000  </t>
  </si>
  <si>
    <t>LWD - 15-May-22</t>
  </si>
  <si>
    <t>HO 18 fix / 2lac varibale - DOJ 30-May-22 - Wipro-HYD</t>
  </si>
  <si>
    <t>Yadvendra Sharma</t>
  </si>
  <si>
    <t>8696676676 / 9950415858</t>
  </si>
  <si>
    <t>yadvendra.sharma012@gmail.com</t>
  </si>
  <si>
    <t>9 yrs </t>
  </si>
  <si>
    <t>Informatica, SQL, DW - 3.6 yrs </t>
  </si>
  <si>
    <t>1200000+</t>
  </si>
  <si>
    <t>HO 1200000 fixed - DOJ 3/5/22 - Product based</t>
  </si>
  <si>
    <t>Yogeswari Amudala</t>
  </si>
  <si>
    <t> yogeswariamudhala@gmail.com</t>
  </si>
  <si>
    <t>9.8yrs</t>
  </si>
  <si>
    <t>Informatica - 4yrs</t>
  </si>
  <si>
    <t>Beghou Consulting India Pvt., Ltd.</t>
  </si>
  <si>
    <t>30days nego 15 days</t>
  </si>
  <si>
    <t>No offer in pipeline 2000000</t>
  </si>
  <si>
    <t>Mohammed Khubaib P</t>
  </si>
  <si>
    <t>mdkhubaib28@gmail.com</t>
  </si>
  <si>
    <t>Colan Infotech</t>
  </si>
  <si>
    <t>rajasekhar.raja3@gmail.com</t>
  </si>
  <si>
    <t>Lwd Apr 28th</t>
  </si>
  <si>
    <t>Holding an offer of 15Lpa fixed</t>
  </si>
  <si>
    <t>6y+ ETL/Streamsets,APIs,SQL Server,PostGresSQL,Tableau/Power BI</t>
  </si>
  <si>
    <t>Raj Kiran</t>
  </si>
  <si>
    <t>chinnapolurajkiranreddy@gmail.com</t>
  </si>
  <si>
    <t>LWD - 22-Apr-22</t>
  </si>
  <si>
    <t>HO-1200000 (Mumbai Looking for banglore)</t>
  </si>
  <si>
    <t>Narayana Reddy</t>
  </si>
  <si>
    <t>lightworker.tableau@gmail.com</t>
  </si>
  <si>
    <t>7.8 yrs</t>
  </si>
  <si>
    <t>Enterprise Soft Labs Pvt Ltd</t>
  </si>
  <si>
    <t>LWD  - 29-Apr-22</t>
  </si>
  <si>
    <t>No offer</t>
  </si>
  <si>
    <t>5-8y Oracle Data Integrator(ODI),SQL,OBIEE/Tableau</t>
  </si>
  <si>
    <t>Sreenivas Vajinapally</t>
  </si>
  <si>
    <t>sreenivasvajinepally@gmail.com</t>
  </si>
  <si>
    <t>2300000 - 2400000</t>
  </si>
  <si>
    <t>HO 2200000 fixed - DOJ 10/5/22 -- Service</t>
  </si>
  <si>
    <t xml:space="preserve">5-8y Oracle Data Integrator(ODI),SQL,OBIEE/Tableau </t>
  </si>
  <si>
    <t>Ramesh Babu Kanaparthi</t>
  </si>
  <si>
    <t>rameshbabu.kanaparthi@gmail.com</t>
  </si>
  <si>
    <t>Pactera Technologies India Pvt. Ltd</t>
  </si>
  <si>
    <t>7.02LPA</t>
  </si>
  <si>
    <t>Immediate Joiner LWD  12/11/21</t>
  </si>
  <si>
    <t>5-8y Devops Engineer with .NET,Rest API,Python</t>
  </si>
  <si>
    <t>shruthi B</t>
  </si>
  <si>
    <t>shruthidevops77@gmail.com</t>
  </si>
  <si>
    <t>LWD-Oct 30th 2021/Immediate</t>
  </si>
  <si>
    <t>C# Selenium , API Testing</t>
  </si>
  <si>
    <t>Anmerkung solutions private limited</t>
  </si>
  <si>
    <t xml:space="preserve">Immediate Joiner [LWD dec 21] </t>
  </si>
  <si>
    <t>offer in pipeline and started looking for work recently and took gap due to Heath issue</t>
  </si>
  <si>
    <t>1-2y Python Automation,Javascript,Java</t>
  </si>
  <si>
    <t>Krishnakant Sonakiya</t>
  </si>
  <si>
    <t>kksonakiya@gmail.com</t>
  </si>
  <si>
    <t>1YEARS</t>
  </si>
  <si>
    <t> DeSoft Technology</t>
  </si>
  <si>
    <t>15days offcial</t>
  </si>
  <si>
    <t>5-8y Java Backend Developer,Java 8,Spring Boot,Elastic Search,Nice to have - Mongo DB, RabbitMQ</t>
  </si>
  <si>
    <t>Vijay Rajgor</t>
  </si>
  <si>
    <t>vjayrajgor@gmail.com</t>
  </si>
  <si>
    <t>eClinicalWorks</t>
  </si>
  <si>
    <t>H6050979</t>
  </si>
  <si>
    <t>Sanjaya K M</t>
  </si>
  <si>
    <t>sannjushanbog@gmail.com</t>
  </si>
  <si>
    <t>CSNP [LWD Mid of may]</t>
  </si>
  <si>
    <t>Holding an offer for 21LPA</t>
  </si>
  <si>
    <t>L1 Select</t>
  </si>
  <si>
    <t>Rahul Kushwaha</t>
  </si>
  <si>
    <t>kushwaha92rahul@gmail.com</t>
  </si>
  <si>
    <t>EPAM System Service</t>
  </si>
  <si>
    <t>CSNP [LWD 20-5-22]</t>
  </si>
  <si>
    <t>Java, Springboot,J2Ee</t>
  </si>
  <si>
    <t>Offer Decline</t>
  </si>
  <si>
    <t>Offer Declined</t>
  </si>
  <si>
    <t>Srikanth Pachipala</t>
  </si>
  <si>
    <t>srikanthpachipala452@gmail.com</t>
  </si>
  <si>
    <t>Saven Technologies</t>
  </si>
  <si>
    <t>LWD 13/05/2022</t>
  </si>
  <si>
    <t>CG, HYD HO-1450000 Fixed DOJ- 16/05/2022</t>
  </si>
  <si>
    <t>KARTHIK GATLA</t>
  </si>
  <si>
    <t>7.4yrs</t>
  </si>
  <si>
    <t>Immediate LWD 14/02/2022</t>
  </si>
  <si>
    <t>HO-2100000 Fixed DOJ-29/04/2022</t>
  </si>
  <si>
    <t>Sandeep Gade</t>
  </si>
  <si>
    <t>sandeep.gade7@gmail.com</t>
  </si>
  <si>
    <t>LWD 29/04/2022</t>
  </si>
  <si>
    <t>HO-1520000 Fixed DOJ-02/05/2022</t>
  </si>
  <si>
    <t>L748713</t>
  </si>
  <si>
    <t>Panuganti Anil Kumar</t>
  </si>
  <si>
    <t>panugantianil88@gmail.com</t>
  </si>
  <si>
    <t>Ensis Info Solutions Pvt ltd</t>
  </si>
  <si>
    <t>Ofiicial 15 Days</t>
  </si>
  <si>
    <t>Gampa Lokeshwari</t>
  </si>
  <si>
    <t>lokeshwari99999@gmail.com</t>
  </si>
  <si>
    <t>Patra India</t>
  </si>
  <si>
    <t>LWD -21 Oct 2021</t>
  </si>
  <si>
    <t>Harish Area</t>
  </si>
  <si>
    <t>7993901279/ 8106578906</t>
  </si>
  <si>
    <t>harish202217@gmail.com</t>
  </si>
  <si>
    <t>2200000 Negotiable </t>
  </si>
  <si>
    <t>LWD 10/5/22</t>
  </si>
  <si>
    <t> HO 1900000 fixed 1800000 - DOJ 11/5/22 - Service</t>
  </si>
  <si>
    <t>SDET with Java,Selenium,Database</t>
  </si>
  <si>
    <t>Amjad Shaik</t>
  </si>
  <si>
    <t>amjad.career2022@gmail.com</t>
  </si>
  <si>
    <t>4.1yrs</t>
  </si>
  <si>
    <t>Optus Infotech PVT LTD.</t>
  </si>
  <si>
    <t>HO-750000 DOJ-02/05/2022</t>
  </si>
  <si>
    <t>Sujatha Pasala</t>
  </si>
  <si>
    <t>9989875473 / 8466902108</t>
  </si>
  <si>
    <t>sujathavenugopal53@gmail.com</t>
  </si>
  <si>
    <t>S 3 yrs</t>
  </si>
  <si>
    <t>Payroll - UV Infratech - Client - TCS (since last 2 years working on 3rd party)</t>
  </si>
  <si>
    <t>Official 30 Bench nego 15 days</t>
  </si>
  <si>
    <t>Offer in Pipeline of 1000000</t>
  </si>
  <si>
    <t>Debika Animi</t>
  </si>
  <si>
    <t>8328158901 / 7382117119</t>
  </si>
  <si>
    <t>debikapanvi@gmail.com</t>
  </si>
  <si>
    <t>Ernst &amp; Young</t>
  </si>
  <si>
    <t> HO 1650000 Fixed - DOJ 18/5/22 - Amity technologies -(There is one more offer in pipeline of 1800000</t>
  </si>
  <si>
    <t> C#.NET,.NET Core,MVC,Jquery</t>
  </si>
  <si>
    <t>Sravani Devaraneni</t>
  </si>
  <si>
    <t>sravani.devaraneni@gmail.com</t>
  </si>
  <si>
    <t>Coresonant Systems Pvt Ltd</t>
  </si>
  <si>
    <t>lwd - 18 Feb 2022</t>
  </si>
  <si>
    <t>Gaddam Mounika</t>
  </si>
  <si>
    <t>gaddammounika67@gmail.com</t>
  </si>
  <si>
    <t>Sterling Software Pvt Ltd</t>
  </si>
  <si>
    <t>HO - Ideaelan, HYD - 9,00,000  DOJ- 6 May 2022</t>
  </si>
  <si>
    <t>Rahul Chaturvedi</t>
  </si>
  <si>
    <t>rahul.chaturvedi128@gmail.co</t>
  </si>
  <si>
    <t>Holding an offer of 14LPA in pune and looking for relocating to bng</t>
  </si>
  <si>
    <t>DILIP KUMAR GUPTA</t>
  </si>
  <si>
    <t>dilipkumargupta121@gmail.com</t>
  </si>
  <si>
    <t>Sirez Ltd</t>
  </si>
  <si>
    <t>Immediate joiner [LWD april 2020]</t>
  </si>
  <si>
    <t>New delhi</t>
  </si>
  <si>
    <t>Offer in piepeline and gap due to personal issue</t>
  </si>
  <si>
    <t>Pranali shinde</t>
  </si>
  <si>
    <t>pshinde8010@gmail.com</t>
  </si>
  <si>
    <t>1700000 [fixed]</t>
  </si>
  <si>
    <t>CSNP [LWD 10-5-22]</t>
  </si>
  <si>
    <t xml:space="preserve">Holding an offer for 16LPA in bangalore and looking for relocating to bangalore </t>
  </si>
  <si>
    <t>Production Support</t>
  </si>
  <si>
    <t>Production Support -Java,Database,SQL</t>
  </si>
  <si>
    <t>Rajeswari Gandikota</t>
  </si>
  <si>
    <t>rajeegandikota@gmail.com</t>
  </si>
  <si>
    <t>LWD 16/05/2022</t>
  </si>
  <si>
    <t>Ramagiri Ramesh</t>
  </si>
  <si>
    <t> ramesh.ramagiri0414@gmail.com</t>
  </si>
  <si>
    <t>Immediate LWD 3rd Sept 2021 (Not working since 1yrs because of covid)</t>
  </si>
  <si>
    <t>Rahul Pal</t>
  </si>
  <si>
    <t> rahulpal.adm@gmail.com</t>
  </si>
  <si>
    <t>Payroll -Infinimindes pvt.ltd  (WIPRO- CTH)</t>
  </si>
  <si>
    <t>2-5y Power BI with SQL</t>
  </si>
  <si>
    <t>Did not attend interview</t>
  </si>
  <si>
    <t>Debasis Ratha</t>
  </si>
  <si>
    <t>saidebasisratha@gmail.com</t>
  </si>
  <si>
    <t>4.9yrs</t>
  </si>
  <si>
    <t>Power BI - 4.9yrs, SQL-4.9yrs, DW-2.5yrs</t>
  </si>
  <si>
    <t>Wipro (CFA Technologies - Payroll)</t>
  </si>
  <si>
    <t>1150000 to 1200000</t>
  </si>
  <si>
    <t>No offer in pipeline 1150000</t>
  </si>
  <si>
    <t>L1 Scheduled</t>
  </si>
  <si>
    <t>H7617190</t>
  </si>
  <si>
    <t>Prashanthdivi</t>
  </si>
  <si>
    <t>diviprashanth8@gmail.com</t>
  </si>
  <si>
    <t>Power BI - 4.9yrs, SQL-4.9yrs, DW-3yrs</t>
  </si>
  <si>
    <t>Technohoste (Client - Accenture)</t>
  </si>
  <si>
    <t xml:space="preserve">No offer  </t>
  </si>
  <si>
    <t>Spandana Enjapuri</t>
  </si>
  <si>
    <t>8106789623/ 9515919767</t>
  </si>
  <si>
    <t>spandana.enjapuri09@gmail.com</t>
  </si>
  <si>
    <t>LWD - 7-May-22</t>
  </si>
  <si>
    <t>Marility,HYD- 7.1lpa - DOJ - 23/5/22  (Interested for Hyderabad ) - Password - 45aug</t>
  </si>
  <si>
    <t>Boyapally Suresh</t>
  </si>
  <si>
    <t>8328211277 / 7893224223</t>
  </si>
  <si>
    <t>sureshboyapally18@gmail.com</t>
  </si>
  <si>
    <t>SLP Technologies</t>
  </si>
  <si>
    <t>Project Management, Transition Management, Application Management, ITIL</t>
  </si>
  <si>
    <t>H6368491</t>
  </si>
  <si>
    <t>Mahantesh Rotti</t>
  </si>
  <si>
    <t>mahantesh.r@yahoo.com</t>
  </si>
  <si>
    <t>Standard Chartered</t>
  </si>
  <si>
    <t>30 days nego upto 15 days</t>
  </si>
  <si>
    <t>AJAY KUMAR REDDY VATTIPALLY </t>
  </si>
  <si>
    <t>vajkreddy@gmail.com</t>
  </si>
  <si>
    <t>1.5yrs</t>
  </si>
  <si>
    <t>Atos Global IT Solutions &amp; Services Pvt. Ltd.</t>
  </si>
  <si>
    <t>LWD 15/05/2022</t>
  </si>
  <si>
    <t>HO-1450000 Fixed DOJ-16/05/2022</t>
  </si>
  <si>
    <t>Ganesh Prasad </t>
  </si>
  <si>
    <t>9481148168 / 9164488225</t>
  </si>
  <si>
    <t>Ganesha044@gmail.com</t>
  </si>
  <si>
    <t>7.6 yrs</t>
  </si>
  <si>
    <t>Capgemini Technologies India Pvt Ltd</t>
  </si>
  <si>
    <t>LWD 3/5/22</t>
  </si>
  <si>
    <t>Offer in pipeline - 1400000 - 1500000</t>
  </si>
  <si>
    <t>Ramanjula Reddy K</t>
  </si>
  <si>
    <t>ramanjula.kundu@gmail.com</t>
  </si>
  <si>
    <t>Ideyalabs</t>
  </si>
  <si>
    <t>Naveen Patnalu</t>
  </si>
  <si>
    <t>p.naveen437@gmail.com</t>
  </si>
  <si>
    <t>Lwd May 13th</t>
  </si>
  <si>
    <t>Holding an offer of 12Lpa</t>
  </si>
  <si>
    <t>5-8y Project Management with Scrum Master, Safe Agile - Shifts Involved</t>
  </si>
  <si>
    <r>
      <t xml:space="preserve">R. </t>
    </r>
    <r>
      <rPr>
        <b/>
        <sz val="12"/>
        <color rgb="FF000000"/>
        <rFont val="Verdana"/>
        <family val="2"/>
      </rPr>
      <t>RadhaKrishnama Chary</t>
    </r>
  </si>
  <si>
    <t>radhakrishnamachary@outlook.com</t>
  </si>
  <si>
    <t>8+Years</t>
  </si>
  <si>
    <t>CSNP[LWD 28-5-22]</t>
  </si>
  <si>
    <t>Shriya Makwana</t>
  </si>
  <si>
    <t>shriyamakw7@gmail.com</t>
  </si>
  <si>
    <t>Holding an offer for 9.5LPA</t>
  </si>
  <si>
    <t>Vinay Kumar S</t>
  </si>
  <si>
    <t>vinaysharan1991@gmail.com</t>
  </si>
  <si>
    <t>TE connectivity</t>
  </si>
  <si>
    <t>Fazma</t>
  </si>
  <si>
    <t>Python Automation</t>
  </si>
  <si>
    <t>Balaji Akhil</t>
  </si>
  <si>
    <t>cbalajiakhil@gmail.com</t>
  </si>
  <si>
    <t>1 yr</t>
  </si>
  <si>
    <t>Python Automation:0.11 yrs,Javascript:0.6 yrs</t>
  </si>
  <si>
    <t>Applic Solutions LLP</t>
  </si>
  <si>
    <t>3.8 Lpa</t>
  </si>
  <si>
    <t>5.5 Lpa</t>
  </si>
  <si>
    <t>30 Days( nego to 15 Days)</t>
  </si>
  <si>
    <t>Available on 22nd April 11AM</t>
  </si>
  <si>
    <t>Full time</t>
  </si>
  <si>
    <t>Palakuru Yogesh</t>
  </si>
  <si>
    <t>yogeshpalakuru137@gmail.com</t>
  </si>
  <si>
    <t>selenium 3.1yrs, c# 3.1yr</t>
  </si>
  <si>
    <t>DXC</t>
  </si>
  <si>
    <t>5.3L</t>
  </si>
  <si>
    <t>7.5L</t>
  </si>
  <si>
    <t>22nd April 12PM</t>
  </si>
  <si>
    <t>THOTLAPALLI SHAIK SIRAJ</t>
  </si>
  <si>
    <t>shaiksiraj159@gmail.com</t>
  </si>
  <si>
    <t>Selenium 2yrs, c# 1+yr</t>
  </si>
  <si>
    <t>5.4L</t>
  </si>
  <si>
    <t>officially 30days can join 15-20days</t>
  </si>
  <si>
    <t>22nd April 10AM</t>
  </si>
  <si>
    <t>H6808422</t>
  </si>
  <si>
    <t>Sukanya Dash</t>
  </si>
  <si>
    <t>sukanyaofficial05@gmail.com</t>
  </si>
  <si>
    <t>Selenium 1yr, C# Basic, API testing 1+yrs</t>
  </si>
  <si>
    <t>5.2L</t>
  </si>
  <si>
    <t>Officially 30days</t>
  </si>
  <si>
    <t>22nd April 12.30PM</t>
  </si>
  <si>
    <t xml:space="preserve">Gandam Sneha   </t>
  </si>
  <si>
    <t>gandamsneha@gmail.com</t>
  </si>
  <si>
    <t>Selenium 2.3yr, C# 6months</t>
  </si>
  <si>
    <t>5.8L</t>
  </si>
  <si>
    <t>10L</t>
  </si>
  <si>
    <t>Immediate LWD 25th April 2022</t>
  </si>
  <si>
    <t>22nd April 11AM</t>
  </si>
  <si>
    <t>Lokeswar Reddy Y</t>
  </si>
  <si>
    <t>surendray16696@gmail.com</t>
  </si>
  <si>
    <t>Selenium 3yrs, C# 6months</t>
  </si>
  <si>
    <t>4.2L</t>
  </si>
  <si>
    <t>9-10L</t>
  </si>
  <si>
    <t>25days LWD 15th May 2022</t>
  </si>
  <si>
    <t>VmWare</t>
  </si>
  <si>
    <t>3-5y Vmware,VRA,VRO,Python,Cloud</t>
  </si>
  <si>
    <t>MAHESWAR REDDY</t>
  </si>
  <si>
    <t>Maheswar5256@gmail.com</t>
  </si>
  <si>
    <t>Skylab</t>
  </si>
  <si>
    <t>LWD-March15t/Immediate</t>
  </si>
  <si>
    <t>Java,Selenium,API Testing,DB Testing</t>
  </si>
  <si>
    <t>Pawar</t>
  </si>
  <si>
    <t>jitendrapawar270691@gmail.com</t>
  </si>
  <si>
    <t>Arinoz Technologies Pvt Ltd</t>
  </si>
  <si>
    <t>4.8LPA</t>
  </si>
  <si>
    <t>Khushboo</t>
  </si>
  <si>
    <t>Khushboo.thakur1216@gmail.com</t>
  </si>
  <si>
    <t>8.80LPA</t>
  </si>
  <si>
    <t>21LPA</t>
  </si>
  <si>
    <t>holding offer of 20lpa(DOJ 2nd May)</t>
  </si>
  <si>
    <t>Nancy</t>
  </si>
  <si>
    <t>nancygul1996@gmail.com</t>
  </si>
  <si>
    <t>10.5LPA</t>
  </si>
  <si>
    <t>30(20)</t>
  </si>
  <si>
    <t>ramakrishna</t>
  </si>
  <si>
    <t>krishna.testing10@gmail.com</t>
  </si>
  <si>
    <t>Polaris Financial Technologies</t>
  </si>
  <si>
    <t>15DAYS</t>
  </si>
  <si>
    <t>Dell-FG</t>
  </si>
  <si>
    <t>Feedback pending</t>
  </si>
  <si>
    <t>Karthika</t>
  </si>
  <si>
    <t> karthikasrisha284@gmail.com</t>
  </si>
  <si>
    <t xml:space="preserve">LWD: 28/04/22 </t>
  </si>
  <si>
    <t>Drisya</t>
  </si>
  <si>
    <t>.Net, Angular</t>
  </si>
  <si>
    <t>Navya Talluri</t>
  </si>
  <si>
    <t>tallurinavya28@gmail.com</t>
  </si>
  <si>
    <t>4e.5yrs</t>
  </si>
  <si>
    <t>6.1lpa</t>
  </si>
  <si>
    <t>14lpa(13.4lpa</t>
  </si>
  <si>
    <t>elwd-9th may</t>
  </si>
  <si>
    <t>need to becheck</t>
  </si>
  <si>
    <t>mysore</t>
  </si>
  <si>
    <t>Sandeep Kumar Nayak</t>
  </si>
  <si>
    <t>nayak.sandeep786@gmail.com</t>
  </si>
  <si>
    <t>13(HO-12)</t>
  </si>
  <si>
    <t>17-05-2022</t>
  </si>
  <si>
    <t>Confirm later</t>
  </si>
  <si>
    <t>Deepika patil</t>
  </si>
  <si>
    <t>patil.deepika96@gmail.com</t>
  </si>
  <si>
    <t>12(HO-9)</t>
  </si>
  <si>
    <t>28-05-2022</t>
  </si>
  <si>
    <t>Available at 23 11am</t>
  </si>
  <si>
    <t>Chandra Pratap Singh</t>
  </si>
  <si>
    <t>cpsingh1994@gmail.com</t>
  </si>
  <si>
    <t>10(HO-9)</t>
  </si>
  <si>
    <t>30days(negotiable)</t>
  </si>
  <si>
    <t>Available at 23 10am</t>
  </si>
  <si>
    <t>Nissar Ahamadd S</t>
  </si>
  <si>
    <t>Nisa.nissar01@gmail.com</t>
  </si>
  <si>
    <t>12 LPA (Offer 9 LPA)</t>
  </si>
  <si>
    <t>LWD-24th May 22</t>
  </si>
  <si>
    <t>Saturday @ 12.00 PM</t>
  </si>
  <si>
    <t xml:space="preserve">Fady Adam </t>
  </si>
  <si>
    <t xml:space="preserve">fadyadam@gmail.com </t>
  </si>
  <si>
    <t>Rolling Rock Software</t>
  </si>
  <si>
    <t>Saturday @ 1.00 PM</t>
  </si>
  <si>
    <t>L741126</t>
  </si>
  <si>
    <t xml:space="preserve">Nivas D M </t>
  </si>
  <si>
    <t>nivasdm09@gmail.com</t>
  </si>
  <si>
    <t>3.4 Yrs</t>
  </si>
  <si>
    <t>Getix Health Pvt Ltd</t>
  </si>
  <si>
    <t>8.3 LPA</t>
  </si>
  <si>
    <t>Saturday @ 11.00 AM</t>
  </si>
  <si>
    <t>DTJP00028560</t>
  </si>
  <si>
    <t>Splunk</t>
  </si>
  <si>
    <t>Cybersecurity, Splunk</t>
  </si>
  <si>
    <t>Prashant Kumar Bhajantri</t>
  </si>
  <si>
    <t>9731365552/ 9538376964</t>
  </si>
  <si>
    <t>prashant.cyberark22@gmail.com</t>
  </si>
  <si>
    <t>4 yrs </t>
  </si>
  <si>
    <t>LWD 14/5/22</t>
  </si>
  <si>
    <t xml:space="preserve">HO 2200000 fixed - 2000000 - DOJ 16/5/22 - Capgemini </t>
  </si>
  <si>
    <t>Purushotham K</t>
  </si>
  <si>
    <t>purushothamk8@gmail.com</t>
  </si>
  <si>
    <t>ELWD : 20/06/22</t>
  </si>
  <si>
    <t>HO 15 Accenture DOJ 23 June</t>
  </si>
  <si>
    <t>DHEERAJ KUMAR SINGH </t>
  </si>
  <si>
    <t>dheeraj0309@gmail.com</t>
  </si>
  <si>
    <t>9 yrs</t>
  </si>
  <si>
    <t>18 L</t>
  </si>
  <si>
    <t>28 L(25 L fixed holding offer)</t>
  </si>
  <si>
    <t>7th June 2022 - LWD</t>
  </si>
  <si>
    <t>Mohammed Abed</t>
  </si>
  <si>
    <t>abidjun@gmail.com</t>
  </si>
  <si>
    <r>
      <t> </t>
    </r>
    <r>
      <rPr>
        <sz val="9"/>
        <color rgb="FF666666"/>
        <rFont val="Arial"/>
        <family val="2"/>
      </rPr>
      <t>Deloitte</t>
    </r>
  </si>
  <si>
    <t>16 L</t>
  </si>
  <si>
    <t xml:space="preserve">28 L </t>
  </si>
  <si>
    <t>Immediate can join in 15 days</t>
  </si>
  <si>
    <t>H5699198</t>
  </si>
  <si>
    <t>hinakauser312@gmail.com</t>
  </si>
  <si>
    <t>SMARTCLEAN TECHNOLOGIES</t>
  </si>
  <si>
    <t>Immediate LWD 11/03/2022</t>
  </si>
  <si>
    <t>No offer will receive soon 2000000</t>
  </si>
  <si>
    <t>Mahnaaz Tasneem</t>
  </si>
  <si>
    <t>mahnaaz.tasneem@gmail.com</t>
  </si>
  <si>
    <t>9.5yrs</t>
  </si>
  <si>
    <t>Brandmuscle Pvt Ltd</t>
  </si>
  <si>
    <t>Immedaite LWD 09/04/2022</t>
  </si>
  <si>
    <t>HO-2250000 Fixed DOJ-28/04/2022</t>
  </si>
  <si>
    <t>Mongo DB</t>
  </si>
  <si>
    <r>
      <t xml:space="preserve">10y MongoDB Development, Performance Tuning, Oracle DB, </t>
    </r>
    <r>
      <rPr>
        <sz val="11"/>
        <color rgb="FF000000"/>
        <rFont val="Calibri"/>
        <family val="2"/>
      </rPr>
      <t xml:space="preserve">Developer not for </t>
    </r>
    <r>
      <rPr>
        <sz val="11"/>
        <color rgb="FFFF0000"/>
        <rFont val="Calibri"/>
        <family val="2"/>
      </rPr>
      <t>DB administration role</t>
    </r>
    <r>
      <rPr>
        <sz val="11"/>
        <color rgb="FF000000"/>
        <rFont val="Calibri"/>
        <family val="2"/>
      </rPr>
      <t>, Ready to write to code related to mango DB</t>
    </r>
  </si>
  <si>
    <t>ANIRBAN LALA</t>
  </si>
  <si>
    <t>lala.anirban@gmail.com</t>
  </si>
  <si>
    <t>10 yrs</t>
  </si>
  <si>
    <t>27 L</t>
  </si>
  <si>
    <t>31 L neg</t>
  </si>
  <si>
    <t>25th May 2022 - LWD</t>
  </si>
  <si>
    <t>Offer discussion in progress</t>
  </si>
  <si>
    <t xml:space="preserve">1-3y QA Automation,Python,API,Selenium </t>
  </si>
  <si>
    <t>H7644546</t>
  </si>
  <si>
    <t>Thippirisetti Naga Jyothi</t>
  </si>
  <si>
    <t>jyothitiperesitti@gmail.com</t>
  </si>
  <si>
    <t xml:space="preserve">2.6YRS </t>
  </si>
  <si>
    <t xml:space="preserve">2YRS </t>
  </si>
  <si>
    <t>Digital Eyecon Pvt Ltd</t>
  </si>
  <si>
    <t>Syed Mahammed Jalabdin</t>
  </si>
  <si>
    <t>jalabdin2022@gmail.com</t>
  </si>
  <si>
    <t>2.4yrs</t>
  </si>
  <si>
    <t>NOSTRUM IT SERVICES PVT LTD</t>
  </si>
  <si>
    <t xml:space="preserve">20days </t>
  </si>
  <si>
    <t>Nandyal </t>
  </si>
  <si>
    <t>Chitra Parasuram</t>
  </si>
  <si>
    <t>chitraparasuram9662@gmail.com</t>
  </si>
  <si>
    <t xml:space="preserve">2.5yrs </t>
  </si>
  <si>
    <t>Keybell Solutions</t>
  </si>
  <si>
    <t>Manikanta</t>
  </si>
  <si>
    <t xml:space="preserve">C#.Net,.NET Core,Web Api,Angular </t>
  </si>
  <si>
    <t>Mohan s</t>
  </si>
  <si>
    <t>mohanmailme7@gmail.com</t>
  </si>
  <si>
    <t>LWD-6/5/2022</t>
  </si>
  <si>
    <t>Offer 17lpa</t>
  </si>
  <si>
    <t>5-8y Java,Selenium,Automation Testing</t>
  </si>
  <si>
    <t>Anmita Dash</t>
  </si>
  <si>
    <t>anmitadash109@gmail.com</t>
  </si>
  <si>
    <t>7yrs </t>
  </si>
  <si>
    <t>ELWD-13-5-2022</t>
  </si>
  <si>
    <t>AYUSH MATHUR</t>
  </si>
  <si>
    <t>ayushmathurautomation92@gmail.com</t>
  </si>
  <si>
    <t>Can join immediately also because on bench spoken to manager regarding releiving </t>
  </si>
  <si>
    <t>Badal</t>
  </si>
  <si>
    <t>badalkashyap17@gmail.com</t>
  </si>
  <si>
    <t>5.5yrs </t>
  </si>
  <si>
    <t>5yrs </t>
  </si>
  <si>
    <t>holding a offer of 13lpa </t>
  </si>
  <si>
    <t>Shilpa P</t>
  </si>
  <si>
    <t>shilpap616@gmail.com</t>
  </si>
  <si>
    <t> MNI private limited</t>
  </si>
  <si>
    <t>LWD: 01/05/22</t>
  </si>
  <si>
    <t>Bhosale Dhanshree Mahadev</t>
  </si>
  <si>
    <t>dhanshree.bhosale16@gmail.com</t>
  </si>
  <si>
    <t>Exl services pvt ltd.</t>
  </si>
  <si>
    <t>Divya Dharshini J</t>
  </si>
  <si>
    <t>divyadharshinijeyachandran17@gmail.com</t>
  </si>
  <si>
    <t>AllTechZ Solutions</t>
  </si>
  <si>
    <t>d</t>
  </si>
  <si>
    <t>5-8y C#/Java Selenium SQL/any DB</t>
  </si>
  <si>
    <t>SOMANJANEYULU KATARI</t>
  </si>
  <si>
    <t>5+Years</t>
  </si>
  <si>
    <t>CSNP[LWD 4-5-22]</t>
  </si>
  <si>
    <t>Holding an offer for 12.5 LPA</t>
  </si>
  <si>
    <t>Shalini B N</t>
  </si>
  <si>
    <t>shalinibn1805@gmail.com</t>
  </si>
  <si>
    <t xml:space="preserve">6.7 Years </t>
  </si>
  <si>
    <t>Immediate Joiner [LWD aug 2020 - maternity break]</t>
  </si>
  <si>
    <t>offer in pipeline for 11.5LPA</t>
  </si>
  <si>
    <t>2-5y C#/Dotnet,Selenium</t>
  </si>
  <si>
    <t>Nanthakumar S</t>
  </si>
  <si>
    <t>nanthakumars97@gmail.com</t>
  </si>
  <si>
    <t>CSNP [LWD 23-5-22]</t>
  </si>
  <si>
    <t>Holding an offer for 7LPA</t>
  </si>
  <si>
    <t>Sneha Baglane</t>
  </si>
  <si>
    <t>srh252255@gmail.com</t>
  </si>
  <si>
    <t>Exobytes Solution</t>
  </si>
  <si>
    <t>Aurangabad</t>
  </si>
  <si>
    <t>LWD was Dec 2021 and took break due to personal reasons and started looking for change</t>
  </si>
  <si>
    <t>SANTOSH KUMAR</t>
  </si>
  <si>
    <t xml:space="preserve">santosh0822.kumar@gmail.com </t>
  </si>
  <si>
    <t>CSNP [LWD 13-5-22]</t>
  </si>
  <si>
    <t>Karthiktester007@gmail.com</t>
  </si>
  <si>
    <t>1+ Years</t>
  </si>
  <si>
    <t>versuche technologies</t>
  </si>
  <si>
    <t>15 days - official notice</t>
  </si>
  <si>
    <t>SAI MANIKANTA VELLA</t>
  </si>
  <si>
    <t>manikantavella74@gmail.com</t>
  </si>
  <si>
    <t>CGS (On Payroll KeySoft InfoTech Solutions)</t>
  </si>
  <si>
    <t>30[neg 15]</t>
  </si>
  <si>
    <t>L656097</t>
  </si>
  <si>
    <t>Peer Basha</t>
  </si>
  <si>
    <t>proddaturpeerbasha@gmail.com</t>
  </si>
  <si>
    <t>VIRTUSA TECHNOLOGIES</t>
  </si>
  <si>
    <t>19(HO-18)</t>
  </si>
  <si>
    <t>Available at 22nd 2pm</t>
  </si>
  <si>
    <t>Ayesha Siddiqa Mohammed</t>
  </si>
  <si>
    <t>ayeshapersonal.2017@gmail.com</t>
  </si>
  <si>
    <t>Available at 22nd 11am</t>
  </si>
  <si>
    <t>Viswanath A</t>
  </si>
  <si>
    <t>vichu7a@gmail.com</t>
  </si>
  <si>
    <t>22(HO-20)</t>
  </si>
  <si>
    <t>Available at 22nd 4pm</t>
  </si>
  <si>
    <t>L699413</t>
  </si>
  <si>
    <t>Girinivas Manivasagam</t>
  </si>
  <si>
    <t>girinivasnm@gmail.com</t>
  </si>
  <si>
    <t>18(HO-15)</t>
  </si>
  <si>
    <t>Available at 22nd 3pm</t>
  </si>
  <si>
    <t>PL/SQL Developer</t>
  </si>
  <si>
    <t>V Y Praveen kumar</t>
  </si>
  <si>
    <t>praveenvy79@gmail.com</t>
  </si>
  <si>
    <t>4.7yrs</t>
  </si>
  <si>
    <t>Payroll - Swiff Moba Software (Client-Infosys)</t>
  </si>
  <si>
    <t>LWD 22/04/2022</t>
  </si>
  <si>
    <t>HO-1200000 Pune location (Looking for Hyderabad)</t>
  </si>
  <si>
    <t>Subramanyam</t>
  </si>
  <si>
    <t> hellosubbu90@gmail.com</t>
  </si>
  <si>
    <t>Payroll - ERON (Client-Infosys)</t>
  </si>
  <si>
    <t>LWD 30/04/2022</t>
  </si>
  <si>
    <t>SUNIL MOLLI KUMAR</t>
  </si>
  <si>
    <t>9160088144 / 7013096101</t>
  </si>
  <si>
    <t>3 yrs </t>
  </si>
  <si>
    <t>LWD 30/5/22 Negotiable upto Mid of May </t>
  </si>
  <si>
    <t> HO 800000 Fixed - DOJ 1st of Week June - Service Base ( Startup )</t>
  </si>
  <si>
    <t>Shwetha</t>
  </si>
  <si>
    <t>shwetagnanesh@gmail.com</t>
  </si>
  <si>
    <t>8.9LPA</t>
  </si>
  <si>
    <t>U82722</t>
  </si>
  <si>
    <t>Sheetal</t>
  </si>
  <si>
    <t>sheetalshelar01@gmail.com</t>
  </si>
  <si>
    <t>NBFC - EDUVANZ FINANCING PVT. LTD</t>
  </si>
  <si>
    <t>LWD May 17th</t>
  </si>
  <si>
    <t>mumbai</t>
  </si>
  <si>
    <t>Java,selenium,sql/any DB</t>
  </si>
  <si>
    <t>Humesh</t>
  </si>
  <si>
    <t>humeshloganathan@gmail.com</t>
  </si>
  <si>
    <t>LWD April 29th</t>
  </si>
  <si>
    <t>Ramalakshmi</t>
  </si>
  <si>
    <t>ramalakshmi.komara@gmail.com</t>
  </si>
  <si>
    <t>6.8yrs</t>
  </si>
  <si>
    <t>Resolver formerly Agiliance </t>
  </si>
  <si>
    <t>8.1LPA</t>
  </si>
  <si>
    <t>Holding offer of 11LPA(DOJ May 9th)</t>
  </si>
  <si>
    <t>SURYANARAYANAN.M</t>
  </si>
  <si>
    <t>suryanarayananmurugavelu1@gmail.com</t>
  </si>
  <si>
    <t>4.11yrs</t>
  </si>
  <si>
    <t>6.5lpa</t>
  </si>
  <si>
    <t>20lpa Fixed now (16lpa offer wipro</t>
  </si>
  <si>
    <t>pondicheri</t>
  </si>
  <si>
    <t>25th -april</t>
  </si>
  <si>
    <t>Nidhi Nirwal</t>
  </si>
  <si>
    <t>H2464380</t>
  </si>
  <si>
    <t>Dinesh Kumar</t>
  </si>
  <si>
    <t>dineshkumarfs0696@gmail.com</t>
  </si>
  <si>
    <t>.NET:4.5yrs; Angular 6+:1.5yrs</t>
  </si>
  <si>
    <t>20 LPA(got the offer 17LPA)</t>
  </si>
  <si>
    <t>03/06/2022 (LWD)</t>
  </si>
  <si>
    <t>23-April-22 (2 PM)</t>
  </si>
  <si>
    <t>Sathish Kumar Malnedi</t>
  </si>
  <si>
    <t xml:space="preserve">sathishmalnedi@gmail.com </t>
  </si>
  <si>
    <t>15 LPA (Holding Offer 13 LPA)</t>
  </si>
  <si>
    <t>30/04/2022 (LWD)</t>
  </si>
  <si>
    <t>23-April-22 (3 PM)</t>
  </si>
  <si>
    <t>AKSHAY KUMAR SINGH</t>
  </si>
  <si>
    <t xml:space="preserve">aksh6138686@gmail.com </t>
  </si>
  <si>
    <t>ValueLabs</t>
  </si>
  <si>
    <t>18 LPA (got the offer 16 LPA)</t>
  </si>
  <si>
    <t>31/05/2022 (LWD)</t>
  </si>
  <si>
    <t>23-April-22 (4 PM)</t>
  </si>
  <si>
    <t>Interview Scheduled</t>
  </si>
  <si>
    <t>Praveen Bishnoi</t>
  </si>
  <si>
    <t> praveendelu29@gmail.com</t>
  </si>
  <si>
    <t>Digivive</t>
  </si>
  <si>
    <t>GURGAON</t>
  </si>
  <si>
    <t>MD MASHKOOR</t>
  </si>
  <si>
    <t>mashkoorcs@gmail.com</t>
  </si>
  <si>
    <t>Reliable</t>
  </si>
  <si>
    <t>Interview feedback Pending</t>
  </si>
  <si>
    <t>MALIKHARJUN GUPTA</t>
  </si>
  <si>
    <t>mallikharjuna.pvva@gmail.com</t>
  </si>
  <si>
    <t> Alfalasi tech</t>
  </si>
  <si>
    <t>P B Suresh Kumar</t>
  </si>
  <si>
    <t>pbskchowdary1@gmail.com</t>
  </si>
  <si>
    <t>14.8LPA</t>
  </si>
  <si>
    <t>30Days On Probation</t>
  </si>
  <si>
    <t>On Probation till 15-May</t>
  </si>
  <si>
    <t>Tapas Choudhury</t>
  </si>
  <si>
    <t>tchoudhury8@gmail.com</t>
  </si>
  <si>
    <t>6months</t>
  </si>
  <si>
    <t xml:space="preserve">Deloitte </t>
  </si>
  <si>
    <t>22LPA</t>
  </si>
  <si>
    <t xml:space="preserve">30Days </t>
  </si>
  <si>
    <t>5-8y Application Developer with MongoDB/Postgres,Express JS,ReactJS,Nodejs, Code in NodeJS, JavaScript, HTML5, and CSS3, Cloud PCF</t>
  </si>
  <si>
    <t>H2940989</t>
  </si>
  <si>
    <t>Bandana Sahu</t>
  </si>
  <si>
    <t>bandanasahu8@gmail.com</t>
  </si>
  <si>
    <t> Capgemini</t>
  </si>
  <si>
    <t>LWD - 10-Jun-22</t>
  </si>
  <si>
    <t>H/O - 24 L PA DOJ 11/06/2022</t>
  </si>
  <si>
    <t>Arul Srinivasan</t>
  </si>
  <si>
    <t>sriarul1993@gmail.com</t>
  </si>
  <si>
    <t>LWD 22/05/2022</t>
  </si>
  <si>
    <t>H/O - 2960000 DOJ 01/06/2022</t>
  </si>
  <si>
    <t>C#.NET,Power Shell,CI/CD,Devops Knowledge,Ansible</t>
  </si>
  <si>
    <t>Rajat K Gupta</t>
  </si>
  <si>
    <t>officially.rajat@gmail.com</t>
  </si>
  <si>
    <t xml:space="preserve">sapient </t>
  </si>
  <si>
    <t>2700000 Fixed</t>
  </si>
  <si>
    <t>Holding offer for 26 fixed</t>
  </si>
  <si>
    <t xml:space="preserve">8-12 y C#.Net,.NET Core,Web Api,Angular </t>
  </si>
  <si>
    <t>Himanshu Vyas</t>
  </si>
  <si>
    <t>Himansh260585@gmail.com</t>
  </si>
  <si>
    <t xml:space="preserve">Zensar Technologies </t>
  </si>
  <si>
    <t>Holding offer for fixed 20 LPA also pipeline for 24 LPA</t>
  </si>
  <si>
    <t>5-12 y C#.Net,.NET Core,Web Api,Angular</t>
  </si>
  <si>
    <t>Subramanya</t>
  </si>
  <si>
    <t>subramanyavag@gmail.com</t>
  </si>
  <si>
    <t xml:space="preserve">9yrs </t>
  </si>
  <si>
    <t> BT e-Serv</t>
  </si>
  <si>
    <t>20-06-2022</t>
  </si>
  <si>
    <t>Rajesh S</t>
  </si>
  <si>
    <t> raagacse@gmail.com</t>
  </si>
  <si>
    <t xml:space="preserve">11yrs </t>
  </si>
  <si>
    <t>Muthu Technology Solutions</t>
  </si>
  <si>
    <t xml:space="preserve">As per the norms </t>
  </si>
  <si>
    <t>30days (Negotiable)</t>
  </si>
  <si>
    <t xml:space="preserve">Nikhil Kumar </t>
  </si>
  <si>
    <t>nikhilsingh.aec@gmail.com</t>
  </si>
  <si>
    <t xml:space="preserve">8.5yrs </t>
  </si>
  <si>
    <t>Hybrid Coding Pvt. Ltd.</t>
  </si>
  <si>
    <t xml:space="preserve">Delhi </t>
  </si>
  <si>
    <t>Automation</t>
  </si>
  <si>
    <t>Siva Mohan</t>
  </si>
  <si>
    <t>sivamohanreddy9618@gmail.com</t>
  </si>
  <si>
    <t>Sai Baba T</t>
  </si>
  <si>
    <t>thalamanchisai09@gmail.com</t>
  </si>
  <si>
    <t>Mphasis Ltd</t>
  </si>
  <si>
    <t>Lwd Apr 27th</t>
  </si>
  <si>
    <t>Parthiban M</t>
  </si>
  <si>
    <t>parthiban110390@gmail.com</t>
  </si>
  <si>
    <t>10.8 Years</t>
  </si>
  <si>
    <t>Holding offer for 23.5 fixed</t>
  </si>
  <si>
    <t>C</t>
  </si>
  <si>
    <t>Microservices,linux,deviceddrive</t>
  </si>
  <si>
    <t>Mohit Suryavanshi</t>
  </si>
  <si>
    <t>mohit.suryavanshi67@gmail.com</t>
  </si>
  <si>
    <t>Vardhman Engineering Industries</t>
  </si>
  <si>
    <t>Eshwarchand</t>
  </si>
  <si>
    <t>beshwarchand@gmail.com</t>
  </si>
  <si>
    <t>Technologies</t>
  </si>
  <si>
    <t>25 Days</t>
  </si>
  <si>
    <t>9154362117/9618848033</t>
  </si>
  <si>
    <t>ponnoju.srinu@yahoo.com</t>
  </si>
  <si>
    <t>Rapidtron Electronika</t>
  </si>
  <si>
    <t>Vijayaragavan J</t>
  </si>
  <si>
    <t>vijayaragav92@gmail.com</t>
  </si>
  <si>
    <t>Edinpro Technologies</t>
  </si>
  <si>
    <t>7,20,000</t>
  </si>
  <si>
    <t>LWD is 29th April '22</t>
  </si>
  <si>
    <t>Saranraj Govindaraj</t>
  </si>
  <si>
    <t>saran632052@gmail.com</t>
  </si>
  <si>
    <t>Systheon Technologies</t>
  </si>
  <si>
    <t>5,20,000</t>
  </si>
  <si>
    <t>6,50,000</t>
  </si>
  <si>
    <t xml:space="preserve"> LWD is 29th April '22</t>
  </si>
  <si>
    <t> Vijayaraghavan P</t>
  </si>
  <si>
    <t>vijayaraghavan.vr01@gmail.com</t>
  </si>
  <si>
    <t>Lister Technologies through Maac Technologies</t>
  </si>
  <si>
    <t>3,80,000</t>
  </si>
  <si>
    <t>5,00,000</t>
  </si>
  <si>
    <t>LWD is 4th May '22</t>
  </si>
  <si>
    <t>Aadhithya Ananthanarayanan</t>
  </si>
  <si>
    <t>aadhithyaananthanarayanan@gmail.com</t>
  </si>
  <si>
    <t>.Net core,Angular</t>
  </si>
  <si>
    <t>Prashant Bairagi</t>
  </si>
  <si>
    <t>bairagiprashant1@gmail.com</t>
  </si>
  <si>
    <t>Nashik</t>
  </si>
  <si>
    <t>.Net,.Net Core,Angular</t>
  </si>
  <si>
    <t>raagacse@gmail.com</t>
  </si>
  <si>
    <t>13.70 LPA</t>
  </si>
  <si>
    <t>30days(neg 20days)</t>
  </si>
  <si>
    <t>Chennai </t>
  </si>
  <si>
    <t> .NET CORE:4 Years,Angular:1.5 Years</t>
  </si>
  <si>
    <t>Megha Kapoor</t>
  </si>
  <si>
    <t>kapoormegha010@gmail.com</t>
  </si>
  <si>
    <t>Citicorp Services India Pvt Ltd</t>
  </si>
  <si>
    <t>14.76 LPA</t>
  </si>
  <si>
    <t>Pune </t>
  </si>
  <si>
    <t>Bangalore/Gurgaon</t>
  </si>
  <si>
    <t>  .NET CORE:2 Years,Angular:1.5 Years</t>
  </si>
  <si>
    <t>Devi Dayal Gupta</t>
  </si>
  <si>
    <t>devidayal22@gmail.com</t>
  </si>
  <si>
    <t> InterGlobe Technology Qoutient Pvt. Ltd</t>
  </si>
  <si>
    <t>11.80 LPA</t>
  </si>
  <si>
    <t>LWD: 10/05/22</t>
  </si>
  <si>
    <t>  .NET CORE:2 Years,Angular:2 Years</t>
  </si>
  <si>
    <t>Dell Boomi,API</t>
  </si>
  <si>
    <t>Prabhakar</t>
  </si>
  <si>
    <t>ylpreddy76@gmail.com</t>
  </si>
  <si>
    <t>10 Y ears</t>
  </si>
  <si>
    <t>KK Software associates (Global) Private Ltd</t>
  </si>
  <si>
    <t>9.6 LPA</t>
  </si>
  <si>
    <t>Adiseshaiah Nagisetty</t>
  </si>
  <si>
    <t>adi.dboomi@gmail.com</t>
  </si>
  <si>
    <t>Agon IT solution</t>
  </si>
  <si>
    <t>Telangana </t>
  </si>
  <si>
    <t>Devops,CI/CD,Azure/tfs</t>
  </si>
  <si>
    <t>Nalluri urmisha</t>
  </si>
  <si>
    <t>nalluri.urmisha@gmail.com</t>
  </si>
  <si>
    <t>2.2Years</t>
  </si>
  <si>
    <t>centurion</t>
  </si>
  <si>
    <t>4.10 LPA</t>
  </si>
  <si>
    <t>Anusha</t>
  </si>
  <si>
    <t>anusha.41998@gmail.com</t>
  </si>
  <si>
    <t>Deloitte (Payroll promaestro techsource pvt ltd)</t>
  </si>
  <si>
    <t xml:space="preserve">Dotnet development, Angular, SQL </t>
  </si>
  <si>
    <t>H3043034</t>
  </si>
  <si>
    <t>G.JAIPAL</t>
  </si>
  <si>
    <t>jaipal.tech123@gmail.com</t>
  </si>
  <si>
    <t>SUSOFT SOLUTIONS</t>
  </si>
  <si>
    <t>Immediate Joiner (25 April LWD)</t>
  </si>
  <si>
    <t>23-April-22 (5 PM)</t>
  </si>
  <si>
    <t>H3260413</t>
  </si>
  <si>
    <t>Priya Bhagchandani</t>
  </si>
  <si>
    <t>bhagchandani.priya92@gmail.com</t>
  </si>
  <si>
    <t>Immediate Joiner (26 April LWD)</t>
  </si>
  <si>
    <t>23-April-22 (12 PM)</t>
  </si>
  <si>
    <t>.net Developer</t>
  </si>
  <si>
    <t>Vasu Chavidiboina</t>
  </si>
  <si>
    <t>4.1 yrs</t>
  </si>
  <si>
    <t>.net:4.1 yrs, Angular :1 yr</t>
  </si>
  <si>
    <t>14 LPA( holds an offer for 13 Lpa)</t>
  </si>
  <si>
    <t>f</t>
  </si>
  <si>
    <t>Available on 23rd at 3-4PM</t>
  </si>
  <si>
    <t xml:space="preserve">L323460   </t>
  </si>
  <si>
    <t xml:space="preserve">PRADEEPRAJ M  </t>
  </si>
  <si>
    <t>pradeeprajmuthaian@gmail.com</t>
  </si>
  <si>
    <t>.net:6 yrs, Angular:1 yr</t>
  </si>
  <si>
    <t>21 LPA(holds an offer 20 Lpa)</t>
  </si>
  <si>
    <t>LWD-May 27</t>
  </si>
  <si>
    <t>Available on 23 at 10 PM</t>
  </si>
  <si>
    <t>DIKSHA</t>
  </si>
  <si>
    <t>dikshamehta7321@gmail.com</t>
  </si>
  <si>
    <t>.net:3.4 yrs, angular:1 yr</t>
  </si>
  <si>
    <t xml:space="preserve">i2V Systems </t>
  </si>
  <si>
    <t>9.5 Lp`</t>
  </si>
  <si>
    <t>16 Lpa</t>
  </si>
  <si>
    <t>30 Days( nego to 15)</t>
  </si>
  <si>
    <t>Bangalroe</t>
  </si>
  <si>
    <t>Available on 23 at 3 PM</t>
  </si>
  <si>
    <t xml:space="preserve">PATHEPURAM RACHANA   </t>
  </si>
  <si>
    <t>rachanarachu447@gmail.com</t>
  </si>
  <si>
    <t>.net:2.6 yrs, Angular:1.5 yrs</t>
  </si>
  <si>
    <t>4.75 Lpa</t>
  </si>
  <si>
    <t>Avalable on 23 at 2PM</t>
  </si>
  <si>
    <t>Nomula Narendra Kumar Yadav</t>
  </si>
  <si>
    <t> narendrapython08@gmail.com</t>
  </si>
  <si>
    <t>Kalpsbyte Systems Pvt Ltd</t>
  </si>
  <si>
    <t>ElWD-27-4-2022</t>
  </si>
  <si>
    <t>no offer </t>
  </si>
  <si>
    <t>H7495982</t>
  </si>
  <si>
    <t>Bhanu Vardhan</t>
  </si>
  <si>
    <t>bhanuvardhan5679@gmail.com</t>
  </si>
  <si>
    <t>3.3yrs </t>
  </si>
  <si>
    <t>seasia infoteck pvt ltd</t>
  </si>
  <si>
    <t>Immediate (Jan -ELWD)</t>
  </si>
  <si>
    <t>offer in hand of 10.2lpa but for C-H position </t>
  </si>
  <si>
    <t>Not available</t>
  </si>
  <si>
    <t>Dheeraj Kumar Lakshvani</t>
  </si>
  <si>
    <t>dheeraj4591@gmail.com</t>
  </si>
  <si>
    <t>ELWD : 31/05/22</t>
  </si>
  <si>
    <t xml:space="preserve">holding a offer 17.5lpa </t>
  </si>
  <si>
    <t>Deepika T R</t>
  </si>
  <si>
    <t>ramakrishna.deepika@gmail.com</t>
  </si>
  <si>
    <t>ELWD : 19/05/22</t>
  </si>
  <si>
    <t>Banupriya T</t>
  </si>
  <si>
    <t>banu.pacet@gmail.com</t>
  </si>
  <si>
    <t>8.9 years</t>
  </si>
  <si>
    <t>Lwd May 28th</t>
  </si>
  <si>
    <t>Holding an offer of 26Lpa</t>
  </si>
  <si>
    <t>Jothi K</t>
  </si>
  <si>
    <t>jothikk39@gmail.com</t>
  </si>
  <si>
    <t>Lwd May 25th</t>
  </si>
  <si>
    <t>QA Automation, Python, API</t>
  </si>
  <si>
    <t>Simran Shende</t>
  </si>
  <si>
    <t>simranshende7@gmail.com</t>
  </si>
  <si>
    <t>Edison Infotech</t>
  </si>
  <si>
    <t xml:space="preserve">8-12y C#.NET core, Angular JS   </t>
  </si>
  <si>
    <t>Pramod Kumar Ray</t>
  </si>
  <si>
    <t>pramodraja7@gmail.com</t>
  </si>
  <si>
    <t>UBIQUE system</t>
  </si>
  <si>
    <t>20th May</t>
  </si>
  <si>
    <t>Holding offer 14.5 LPA in kolkata</t>
  </si>
  <si>
    <t>1-3y QA Automation,Python,API,Selenium</t>
  </si>
  <si>
    <t xml:space="preserve">Surren S </t>
  </si>
  <si>
    <t>computingwithsurren@gmail.com</t>
  </si>
  <si>
    <t xml:space="preserve">1.3yrs </t>
  </si>
  <si>
    <t>Mariyons</t>
  </si>
  <si>
    <t>Veerababu Sana</t>
  </si>
  <si>
    <t>veerababusana962@gmail.com</t>
  </si>
  <si>
    <t xml:space="preserve">2.4yrs </t>
  </si>
  <si>
    <t>SKY labs Infotech</t>
  </si>
  <si>
    <t>750000-800000</t>
  </si>
  <si>
    <t>10th May (ELWD)</t>
  </si>
  <si>
    <t xml:space="preserve">Debabrata Samal </t>
  </si>
  <si>
    <t>samaldebabrata12@gmail.com</t>
  </si>
  <si>
    <t xml:space="preserve">2.3yrs </t>
  </si>
  <si>
    <t>Nostrum IT Services</t>
  </si>
  <si>
    <t>QA Automation,Python,API</t>
  </si>
  <si>
    <t>QA Automation</t>
  </si>
  <si>
    <t>Sanvi Kumari</t>
  </si>
  <si>
    <t>sanvi.iimt@gmail.com</t>
  </si>
  <si>
    <t>Cefnogi solution</t>
  </si>
  <si>
    <t>Allu Venkateswara Rao</t>
  </si>
  <si>
    <t>918555988475, 7285900165</t>
  </si>
  <si>
    <t xml:space="preserve">venkatesh.allu35@gmail.com                                     </t>
  </si>
  <si>
    <t>Ananth Technologies</t>
  </si>
  <si>
    <t>Nagashree S</t>
  </si>
  <si>
    <t>nagashree.sanjay@gmail.com</t>
  </si>
  <si>
    <t>DTDC Express Limited</t>
  </si>
  <si>
    <t>30 Days ( Neg 15 Days )</t>
  </si>
  <si>
    <t>Shravan Madipelly</t>
  </si>
  <si>
    <t>shravanmcajntu@gmail.com</t>
  </si>
  <si>
    <t>Lwd May 26th</t>
  </si>
  <si>
    <t>Holding an offer of 22Lpa fixed</t>
  </si>
  <si>
    <t>Nagesh KVVS</t>
  </si>
  <si>
    <t>nageshvvsk@gmail.com</t>
  </si>
  <si>
    <t>14 years</t>
  </si>
  <si>
    <t>Inteq software LLP</t>
  </si>
  <si>
    <t>Harshith T S</t>
  </si>
  <si>
    <t>harshith2623@gmail.com</t>
  </si>
  <si>
    <t>5.5YRS</t>
  </si>
  <si>
    <t>3YRS</t>
  </si>
  <si>
    <t>Indium Software</t>
  </si>
  <si>
    <t>7.3LPA</t>
  </si>
  <si>
    <t>Nishant Jain</t>
  </si>
  <si>
    <t>jainnishant2022@gmail.com</t>
  </si>
  <si>
    <t>EUTIEN LTD</t>
  </si>
  <si>
    <t>6.85LPA</t>
  </si>
  <si>
    <t>LWD apr 29th</t>
  </si>
  <si>
    <t>Shruti Bhatt</t>
  </si>
  <si>
    <t>bhatt.shruti@outlook.com</t>
  </si>
  <si>
    <t>Pratian Technologies (India) Pvt. Ltd.</t>
  </si>
  <si>
    <t>Vinay Belavatha Shivanna</t>
  </si>
  <si>
    <t>VinayBShivanna@gmail.com</t>
  </si>
  <si>
    <t>.Net,.Net Core,Angular,microservices</t>
  </si>
  <si>
    <t>Yogesh chandra tripathi</t>
  </si>
  <si>
    <t>tripathiyogesh70@gmail.com</t>
  </si>
  <si>
    <t>Euromonitor</t>
  </si>
  <si>
    <t>9.7 LPA</t>
  </si>
  <si>
    <t>29-Apr-22/4:00PM</t>
  </si>
  <si>
    <t>Maithili Shende</t>
  </si>
  <si>
    <t>ssmaithili@gmail.com</t>
  </si>
  <si>
    <t>7  LPA</t>
  </si>
  <si>
    <t>15 LPA (Offer Holding 15 LPA)</t>
  </si>
  <si>
    <t>20 Days(LWD 07-May-22 )</t>
  </si>
  <si>
    <t>29-Apr-22/11:00AM</t>
  </si>
  <si>
    <t>C#.Net</t>
  </si>
  <si>
    <t>C#.Net,Angular</t>
  </si>
  <si>
    <t>Vignesh Gunasekaran</t>
  </si>
  <si>
    <t>7010611138/9965734412</t>
  </si>
  <si>
    <t>gunavicky1990@gmail.com</t>
  </si>
  <si>
    <t>7.6Years</t>
  </si>
  <si>
    <t>Augusta</t>
  </si>
  <si>
    <t>10.20LPA</t>
  </si>
  <si>
    <t>Project Management</t>
  </si>
  <si>
    <t>PM,Scrum,Agile</t>
  </si>
  <si>
    <t>KARTHIK KANNAIYAN</t>
  </si>
  <si>
    <t>karthikannaiyan1991@gmail.com</t>
  </si>
  <si>
    <t>TATA Sky Ltd.</t>
  </si>
  <si>
    <t>30 Days(negotiable to 20 Days)</t>
  </si>
  <si>
    <t>5-8y Java,Selenium,API Testing,DB Testing</t>
  </si>
  <si>
    <t>Ajit Kumar Tiwari</t>
  </si>
  <si>
    <t>ajitm14343@gmail.com</t>
  </si>
  <si>
    <t>(H2409329)</t>
  </si>
  <si>
    <t>Srirangaraja D</t>
  </si>
  <si>
    <t>srirangarajad666@gmail.com</t>
  </si>
  <si>
    <t>KETHU NAGA LAKSHMI</t>
  </si>
  <si>
    <t>Lakshmi.veluturla10@gmail.com</t>
  </si>
  <si>
    <t>mindtree (c2h)</t>
  </si>
  <si>
    <t>11lpa ( offer 10 lpa in pipeline ( its under the discussion)</t>
  </si>
  <si>
    <t>lwd-28 april</t>
  </si>
  <si>
    <t>SHAMEEL SARVAR S</t>
  </si>
  <si>
    <t>95666 69204</t>
  </si>
  <si>
    <t>shameelsarwar@protonmail.com</t>
  </si>
  <si>
    <t>5.4years</t>
  </si>
  <si>
    <t>infosys (perm)</t>
  </si>
  <si>
    <t>6.90lpa</t>
  </si>
  <si>
    <t>11 lpa ( offers in pipeline)</t>
  </si>
  <si>
    <t>UX Designer</t>
  </si>
  <si>
    <t>UX designer</t>
  </si>
  <si>
    <t>sanjeet kumar</t>
  </si>
  <si>
    <t>sanjeetchandravanshi@gmail.com</t>
  </si>
  <si>
    <t>Velocis systems pvt. ltd</t>
  </si>
  <si>
    <t>4.9 LPA</t>
  </si>
  <si>
    <t>15days(Neg 10 Days)</t>
  </si>
  <si>
    <t>Java Developer, J2EE, MVC, Spring Boot, Web Services,JUnit, SQL,Maven and Git hub</t>
  </si>
  <si>
    <t>5.10 yrs</t>
  </si>
  <si>
    <t>LWD 24/05/2022</t>
  </si>
  <si>
    <t>HO-1450000 Fixed DOJ-26/05/2022</t>
  </si>
  <si>
    <t>Java Developer, J2EE, MVC, Spring Boot, Web Services,JUnit,PL/SQL,SQL,Maven and Git hub</t>
  </si>
  <si>
    <t>P B MANJUNATH</t>
  </si>
  <si>
    <t>pbmanjunath28@gmail.com</t>
  </si>
  <si>
    <t>20lpa</t>
  </si>
  <si>
    <t>LWD 23/05/2022</t>
  </si>
  <si>
    <t>iris, Pune&amp;Chennai - 20LPA DOJ-26/05/2022 - Dinesh - Since delay in response from Dell, candidate has accepted wipro`s offer of 20LPA.</t>
  </si>
  <si>
    <t>MongoDB Development, Performance Tuning, Oracle DB</t>
  </si>
  <si>
    <t>Shared with Client, awaiting for feedback</t>
  </si>
  <si>
    <t>REVATHI HARIKRISHNAN</t>
  </si>
  <si>
    <t>4yrs-Mongo DB</t>
  </si>
  <si>
    <t>LWD  -10-May-22</t>
  </si>
  <si>
    <t>Mysore </t>
  </si>
  <si>
    <t>No offer in pipeline, Planning to Dubai 10-May-22</t>
  </si>
  <si>
    <t>2Yrs-Mango DB</t>
  </si>
  <si>
    <t>27 Fix</t>
  </si>
  <si>
    <t xml:space="preserve">Offer Discussion </t>
  </si>
  <si>
    <t>3+Yrs Python-Robot Framework or C#, Selenium (or combination)</t>
  </si>
  <si>
    <t>Dropped - Not Responding</t>
  </si>
  <si>
    <t>GOPI KRISHNA</t>
  </si>
  <si>
    <t>vusagopikrishna8@gmail.com</t>
  </si>
  <si>
    <t>SANDISK</t>
  </si>
  <si>
    <t>MADHU HARALE</t>
  </si>
  <si>
    <t>haralemadhu@gmail.com</t>
  </si>
  <si>
    <t>Candiddate not interested</t>
  </si>
  <si>
    <t>SHIVANAND REDDY</t>
  </si>
  <si>
    <t>shivanandbreddy793@gmail.com</t>
  </si>
  <si>
    <t> Finnovation Tech</t>
  </si>
  <si>
    <t>johndravid489@gmail.com</t>
  </si>
  <si>
    <t>Python-2.8Yrs</t>
  </si>
  <si>
    <t>6.2 L</t>
  </si>
  <si>
    <t>9.5 L (9 L holding offer)</t>
  </si>
  <si>
    <t>LWD - 14-Apr-22</t>
  </si>
  <si>
    <t>Andra Pradesh</t>
  </si>
  <si>
    <t>offer in pipeline</t>
  </si>
  <si>
    <t>Sreenivasulu</t>
  </si>
  <si>
    <t>sreenivasulubalannagari@gmail.com</t>
  </si>
  <si>
    <t>Multinet Technology</t>
  </si>
  <si>
    <t>5.3 L</t>
  </si>
  <si>
    <t>8.5 L</t>
  </si>
  <si>
    <t>Santosh Kumar</t>
  </si>
  <si>
    <t>8147009103 / 8744961861</t>
  </si>
  <si>
    <t>santosh0822.kumar@gmail.com</t>
  </si>
  <si>
    <t>3.7 yrs</t>
  </si>
  <si>
    <t>C#, Selenium2 yrs</t>
  </si>
  <si>
    <t>HO - Fixed 1050000 - DOJ 16/5/22 - Product Base - BLR / Currently working from Jharkhand</t>
  </si>
  <si>
    <t>.NET Core,Angular6+</t>
  </si>
  <si>
    <t>Naga Babu Bandreddi</t>
  </si>
  <si>
    <t>nagababubandreddi45@gmail.com</t>
  </si>
  <si>
    <t>5.7 yrs</t>
  </si>
  <si>
    <t xml:space="preserve">Inforaise </t>
  </si>
  <si>
    <t>4.8 lpa</t>
  </si>
  <si>
    <t xml:space="preserve">16.5 lpa </t>
  </si>
  <si>
    <t>11th may 2022</t>
  </si>
  <si>
    <t>14.3 lpa holding offer</t>
  </si>
  <si>
    <t>T SIVIN KUMAR</t>
  </si>
  <si>
    <t>kumarsivin@gmail.com</t>
  </si>
  <si>
    <t>ValueMomentum</t>
  </si>
  <si>
    <t>12.4 lpa</t>
  </si>
  <si>
    <t>17 lpa</t>
  </si>
  <si>
    <t>6th may 2022</t>
  </si>
  <si>
    <t>16 lpa holding offers</t>
  </si>
  <si>
    <t>Project Management, Scrum master/TPM, Agile, Release management.</t>
  </si>
  <si>
    <t>Shabana Nazreen Hussain</t>
  </si>
  <si>
    <t>hshabana79@yahoo.com</t>
  </si>
  <si>
    <r>
      <t> </t>
    </r>
    <r>
      <rPr>
        <sz val="6"/>
        <color rgb="FF666666"/>
        <rFont val="Arial"/>
        <family val="2"/>
      </rPr>
      <t>L&amp;T Infotech</t>
    </r>
  </si>
  <si>
    <t>60 days ( But negotiable to 15 days also as she is on bench now )</t>
  </si>
  <si>
    <t>.Net,.NET Core.Full Stack,Angular/React</t>
  </si>
  <si>
    <t>B J Janakiram</t>
  </si>
  <si>
    <t>janakiram2625@gmail.com</t>
  </si>
  <si>
    <t>Thermo Fisher Scientific</t>
  </si>
  <si>
    <t>16.30 LPA</t>
  </si>
  <si>
    <t>29-Apr-22/2:00AM</t>
  </si>
  <si>
    <t>SUSOFT SOLUTIONS Pvt Lmtd</t>
  </si>
  <si>
    <r>
      <t>I</t>
    </r>
    <r>
      <rPr>
        <sz val="11"/>
        <color rgb="FF000000"/>
        <rFont val="Calibri"/>
        <family val="2"/>
      </rPr>
      <t>mmedi</t>
    </r>
    <r>
      <rPr>
        <sz val="11"/>
        <color theme="1"/>
        <rFont val="Calibri"/>
        <family val="2"/>
      </rPr>
      <t>te</t>
    </r>
  </si>
  <si>
    <t>28-Apr-22/3:00AM</t>
  </si>
  <si>
    <t>Srilekh meghnath</t>
  </si>
  <si>
    <t>srilekhmeghnath@gmail.com</t>
  </si>
  <si>
    <t>15LPA[Holding offer of 14LPA]</t>
  </si>
  <si>
    <t>LWD:26/05/22</t>
  </si>
  <si>
    <t>cvasu2841@gmail.com</t>
  </si>
  <si>
    <t>Vidya Pagadala</t>
  </si>
  <si>
    <t>8861181890/9880486930</t>
  </si>
  <si>
    <t>vidyapagadala34@gmail.com</t>
  </si>
  <si>
    <t>3.10Years</t>
  </si>
  <si>
    <t>4.75LPA</t>
  </si>
  <si>
    <t>LWD:06/05/22</t>
  </si>
  <si>
    <t>Lakshmi Chandini Chilukuri</t>
  </si>
  <si>
    <t>9515341688/9010894834</t>
  </si>
  <si>
    <t>chilukuri.lakshmichandini@gmail.com</t>
  </si>
  <si>
    <t>2.6Years</t>
  </si>
  <si>
    <t>L &amp; T Technology</t>
  </si>
  <si>
    <t>4.26LPA</t>
  </si>
  <si>
    <t>LWD:10/05/22</t>
  </si>
  <si>
    <t>N Sreenu</t>
  </si>
  <si>
    <t>sreenun779@gmail.com</t>
  </si>
  <si>
    <t>7.2Years</t>
  </si>
  <si>
    <t>Susoft Solutions Private Limited</t>
  </si>
  <si>
    <t>25LPA[Holding offer of 24LPA]</t>
  </si>
  <si>
    <t>C#.NET,.NET Core,Angular6+ Versions, Web API</t>
  </si>
  <si>
    <t>Ashok P</t>
  </si>
  <si>
    <t>ashokpally22@gmail.com</t>
  </si>
  <si>
    <t>LWD - 9-Jun-22</t>
  </si>
  <si>
    <t>H/O - HYD - 1650000 / 16Lac fix / 50k Varibale - DOJ- 13/06/2022</t>
  </si>
  <si>
    <t>H2925931</t>
  </si>
  <si>
    <t>Suresh Kotilanka</t>
  </si>
  <si>
    <t>sureshabc6@gmail.com</t>
  </si>
  <si>
    <t>5.6 yrs</t>
  </si>
  <si>
    <t> Experis IT Pvt Ltd</t>
  </si>
  <si>
    <t>H/O 1500000 DOJ 13/05/2022 - Dinesh - 3-4 offers in pipeline, ask him to call back once close to his notice</t>
  </si>
  <si>
    <t>Gaming Software Testing</t>
  </si>
  <si>
    <t>Angirekul Bhanu Prakash</t>
  </si>
  <si>
    <t>angirekulabhanu5@gmail.com</t>
  </si>
  <si>
    <r>
      <t> </t>
    </r>
    <r>
      <rPr>
        <sz val="11"/>
        <color rgb="FF666666"/>
        <rFont val="Calibri"/>
        <family val="2"/>
      </rPr>
      <t xml:space="preserve">Electronic Arts games </t>
    </r>
  </si>
  <si>
    <t>4,30,000</t>
  </si>
  <si>
    <t>Serving notice period. LWD is 12th May '22</t>
  </si>
  <si>
    <t>Nagarjuna Gumma</t>
  </si>
  <si>
    <t>nagarjungumma@gmail.com                    </t>
  </si>
  <si>
    <t>Aimlabs Pvt Ltd </t>
  </si>
  <si>
    <t>Naveen Kumar Erappa</t>
  </si>
  <si>
    <t>naveenegowda@gmail.com</t>
  </si>
  <si>
    <t>Deca Games</t>
  </si>
  <si>
    <t>30 days ( Negotiable to 25 days )</t>
  </si>
  <si>
    <t>Kolar</t>
  </si>
  <si>
    <t>Mobile Developer</t>
  </si>
  <si>
    <t>Go programming</t>
  </si>
  <si>
    <t>Preeja sasikumar</t>
  </si>
  <si>
    <t>anupreeja@gmail.com</t>
  </si>
  <si>
    <t>LWD:14/06/22</t>
  </si>
  <si>
    <t>Silpa Davis</t>
  </si>
  <si>
    <t>7736968668/7736968668</t>
  </si>
  <si>
    <t>silpadavis08@gmail.com</t>
  </si>
  <si>
    <t>MicroObjects</t>
  </si>
  <si>
    <t>Trishul</t>
  </si>
  <si>
    <t>SREEKANTH  REDDY KOVVURU  </t>
  </si>
  <si>
    <t>7416155912    </t>
  </si>
  <si>
    <t>kovvurisreekanthreddy@gmail.com</t>
  </si>
  <si>
    <t>SONATA  SOFTWARE,  </t>
  </si>
  <si>
    <t>30 days Negotiable15 days</t>
  </si>
  <si>
    <t>QA Automation, Python,API</t>
  </si>
  <si>
    <t>Shirisha Y</t>
  </si>
  <si>
    <t>shirisha96y@gmail.com</t>
  </si>
  <si>
    <t>1.4 Years</t>
  </si>
  <si>
    <t>INDUCT SOLUTIONS</t>
  </si>
  <si>
    <t>LWD-26-04-2022</t>
  </si>
  <si>
    <t>m.yogaprasad</t>
  </si>
  <si>
    <t>yogaprasad1997@gmail.com</t>
  </si>
  <si>
    <t>W3 SOFTECH INDIA PRIVATE LIMITED</t>
  </si>
  <si>
    <t>Thirupathi</t>
  </si>
  <si>
    <t>SUNEEL KUMAR REDDY</t>
  </si>
  <si>
    <t>sskumarreddy20@gmail.com</t>
  </si>
  <si>
    <t>Grace Infotech Pvt Ltd(IBM)</t>
  </si>
  <si>
    <t>Pornima Podutwar</t>
  </si>
  <si>
    <t>ppornima9595@gmail.com</t>
  </si>
  <si>
    <t>Coreisys</t>
  </si>
  <si>
    <t>4,80,000</t>
  </si>
  <si>
    <t>Serving notice period. LWD is 31st May '22</t>
  </si>
  <si>
    <t>Gudditi Vamsi Kumar</t>
  </si>
  <si>
    <t>gudditivamsi52@gmail.com</t>
  </si>
  <si>
    <t>Subhasmita Gouda</t>
  </si>
  <si>
    <t>subhasmitagouda23@gmail.com</t>
  </si>
  <si>
    <t>3,30,000</t>
  </si>
  <si>
    <t>Ram Ranjan Ojha</t>
  </si>
  <si>
    <t>ramranjanjha1994@gmail.com</t>
  </si>
  <si>
    <t>2.11 years</t>
  </si>
  <si>
    <t>Yes holding an offer of 8 ,00,000</t>
  </si>
  <si>
    <t>Shaik Afridi</t>
  </si>
  <si>
    <t>shaikafridi352@gmail.com</t>
  </si>
  <si>
    <t>Manpower group India</t>
  </si>
  <si>
    <t>Sushma Payyala</t>
  </si>
  <si>
    <t>sushmapeyyala68@gmail.com </t>
  </si>
  <si>
    <t>C Developer</t>
  </si>
  <si>
    <t>SUNKARA MURALI KRUSHNA</t>
  </si>
  <si>
    <t>8247726455/7569932837</t>
  </si>
  <si>
    <t>sunkara1805@gmail.com</t>
  </si>
  <si>
    <t>Vijaywada</t>
  </si>
  <si>
    <t>VIJENDRA GOYAL</t>
  </si>
  <si>
    <t>goyalvijendra.sesgi@gmail.com</t>
  </si>
  <si>
    <t>Secure Meters</t>
  </si>
  <si>
    <t>LWD:11/05/22</t>
  </si>
  <si>
    <t>udaipur</t>
  </si>
  <si>
    <t xml:space="preserve">Mobile Developer </t>
  </si>
  <si>
    <t xml:space="preserve">Sanku Ghosh </t>
  </si>
  <si>
    <t>sankughosh541@gmail.com</t>
  </si>
  <si>
    <t>Mobinius Technologies</t>
  </si>
  <si>
    <t>LWD : 05 - May - 2022</t>
  </si>
  <si>
    <t>5-8yrs Strong C Developers with  microcontroller </t>
  </si>
  <si>
    <t> Knowledge Linux/Windows Device Driver Development</t>
  </si>
  <si>
    <t>L389810</t>
  </si>
  <si>
    <t>Ajay k j</t>
  </si>
  <si>
    <t>ajayjainmit@gmail.com</t>
  </si>
  <si>
    <t> L&amp;T technologies and Services</t>
  </si>
  <si>
    <t>ELWD-8-5-2022</t>
  </si>
  <si>
    <t>Abhishekh</t>
  </si>
  <si>
    <t> abhishek.awanti017@gmail.com</t>
  </si>
  <si>
    <t>RelySysTechnologies India Pvt Ltd</t>
  </si>
  <si>
    <t>ELWD-20-5-2022</t>
  </si>
  <si>
    <t>SUBEESH PN</t>
  </si>
  <si>
    <t>Pn.subeesh@gmail.com</t>
  </si>
  <si>
    <t>have worked for dell previously</t>
  </si>
  <si>
    <t> .Net Core, Web API,SQL, DB</t>
  </si>
  <si>
    <t>A.Ranjith kumar</t>
  </si>
  <si>
    <t> a.ranjithkumar1926@gmail.com</t>
  </si>
  <si>
    <t>Immediate LWD 14 Feb 2022</t>
  </si>
  <si>
    <t>HO-1500000 Fixed DoJ-09/05/2022</t>
  </si>
  <si>
    <t>DotNet,Web API,SQL, DB,Angular,frontends</t>
  </si>
  <si>
    <t>K.H.V.Aravind</t>
  </si>
  <si>
    <t>karavind13993@gmail.com</t>
  </si>
  <si>
    <t>LWD 8/06/2022 nego upto 26/05/2022</t>
  </si>
  <si>
    <t>SIS Software, HYD-1500000 Fixed DOJ-26/05/2022</t>
  </si>
  <si>
    <t>.Net Core, Web API, SQL,DB</t>
  </si>
  <si>
    <t>Vedicherla Saran Kumar Reddy</t>
  </si>
  <si>
    <t>sarancse580@gmail.com</t>
  </si>
  <si>
    <t>Rythmos offer Pipeline - 2000000, HYD</t>
  </si>
  <si>
    <t>6301568500 / 9963422436</t>
  </si>
  <si>
    <t>.Net Core 2 yrs, Web API 2.5 yrs, SQL 5 yrs</t>
  </si>
  <si>
    <t>Inforaise Technologies Pvt. Ltd.</t>
  </si>
  <si>
    <t>LWD 11/5/22</t>
  </si>
  <si>
    <t>Na</t>
  </si>
  <si>
    <t>HO - 1430000 Fixed - 1300000 - Service Base- DOJ 16/5/22</t>
  </si>
  <si>
    <t>Project Management, Scrum master, Java</t>
  </si>
  <si>
    <t>Rinky Chhatwani</t>
  </si>
  <si>
    <t>rinky.chhatwani21@gmail.com</t>
  </si>
  <si>
    <t>8.8 Years</t>
  </si>
  <si>
    <r>
      <t>4.5</t>
    </r>
    <r>
      <rPr>
        <sz val="11"/>
        <color theme="1"/>
        <rFont val="Calibri"/>
        <family val="2"/>
      </rPr>
      <t xml:space="preserve"> Years</t>
    </r>
  </si>
  <si>
    <t>Bacancy Technology</t>
  </si>
  <si>
    <t>13.5 LPA</t>
  </si>
  <si>
    <t>23 LPA</t>
  </si>
  <si>
    <r>
      <t>LWD</t>
    </r>
    <r>
      <rPr>
        <sz val="11"/>
        <color rgb="FF1F497D"/>
        <rFont val="Calibri"/>
        <family val="2"/>
      </rPr>
      <t>:</t>
    </r>
    <r>
      <rPr>
        <sz val="11"/>
        <color theme="1"/>
        <rFont val="Calibri"/>
        <family val="2"/>
      </rPr>
      <t xml:space="preserve"> 30-May-22</t>
    </r>
  </si>
  <si>
    <t>Project Management, Scrum master,Java</t>
  </si>
  <si>
    <t>Mohit Sharma</t>
  </si>
  <si>
    <t>mohitsharma0723@gmail.com</t>
  </si>
  <si>
    <t>28 LPA(Offer holding 25 LPA)</t>
  </si>
  <si>
    <t>Shrey Malik</t>
  </si>
  <si>
    <t>shrey.malik@yahoo.in</t>
  </si>
  <si>
    <t>19 LPA</t>
  </si>
  <si>
    <r>
      <t>LWD</t>
    </r>
    <r>
      <rPr>
        <sz val="11"/>
        <color rgb="FF1F497D"/>
        <rFont val="Calibri"/>
        <family val="2"/>
      </rPr>
      <t>:</t>
    </r>
    <r>
      <rPr>
        <sz val="11"/>
        <color theme="1"/>
        <rFont val="Calibri"/>
        <family val="2"/>
      </rPr>
      <t xml:space="preserve"> 16-May-22</t>
    </r>
  </si>
  <si>
    <t>Ankita sharma</t>
  </si>
  <si>
    <t>sharmaankita9977@gmail.com</t>
  </si>
  <si>
    <t>Walking Tree</t>
  </si>
  <si>
    <r>
      <t>I</t>
    </r>
    <r>
      <rPr>
        <sz val="11"/>
        <color theme="1"/>
        <rFont val="Calibri"/>
        <family val="2"/>
      </rPr>
      <t>mmedia</t>
    </r>
    <r>
      <rPr>
        <sz val="11"/>
        <color rgb="FF1F497D"/>
        <rFont val="Calibri"/>
        <family val="2"/>
      </rPr>
      <t>te</t>
    </r>
  </si>
  <si>
    <t>Net Core, Web API, Microservices, SQL, DB.</t>
  </si>
  <si>
    <t>R Venkatesh</t>
  </si>
  <si>
    <t>ramavathv60@gmail.com</t>
  </si>
  <si>
    <t>Sumicro technologies pvt ltd</t>
  </si>
  <si>
    <t xml:space="preserve">21.5LPA </t>
  </si>
  <si>
    <t>LWD  -24-Apr-22</t>
  </si>
  <si>
    <t>WEDNESDAY_2:00pm</t>
  </si>
  <si>
    <t>T. Sivin Kumar</t>
  </si>
  <si>
    <t>5.5yearrs</t>
  </si>
  <si>
    <t>Value Momentum software ltd.</t>
  </si>
  <si>
    <t>12.21LPA</t>
  </si>
  <si>
    <t>18.5LPA (Offer of 16.2LPA)</t>
  </si>
  <si>
    <r>
      <t> </t>
    </r>
    <r>
      <rPr>
        <sz val="11"/>
        <color rgb="FF666666"/>
        <rFont val="Calibri"/>
        <family val="2"/>
        <scheme val="minor"/>
      </rPr>
      <t>ELWD : 06</t>
    </r>
    <r>
      <rPr>
        <sz val="11"/>
        <color rgb="FF333333"/>
        <rFont val="Calibri"/>
        <family val="2"/>
        <scheme val="minor"/>
      </rPr>
      <t>/05/22 </t>
    </r>
  </si>
  <si>
    <t>THURSDAY_1:00pm</t>
  </si>
  <si>
    <t>Meenakshi Paila</t>
  </si>
  <si>
    <t>meenakshi.kalinga@gmail.com</t>
  </si>
  <si>
    <t>20LPA (Offer of 19LPA)</t>
  </si>
  <si>
    <t>LWD - 1-Jun-22</t>
  </si>
  <si>
    <t>CG, HYD - 19LPA / 10% VP - DOJ - 6-Jun-22 / GE - 21LPA in pipeline</t>
  </si>
  <si>
    <t>7.2yeas</t>
  </si>
  <si>
    <t>Susoft Solutions Private Limited, </t>
  </si>
  <si>
    <t>14.0LPA</t>
  </si>
  <si>
    <t>20LPA (Offer of 18LPA)</t>
  </si>
  <si>
    <r>
      <t>ELWD : </t>
    </r>
    <r>
      <rPr>
        <sz val="11"/>
        <color rgb="FF333333"/>
        <rFont val="Calibri"/>
        <family val="2"/>
        <scheme val="minor"/>
      </rPr>
      <t>26/04/22</t>
    </r>
  </si>
  <si>
    <t>ThuRSDAY_4:00PM</t>
  </si>
  <si>
    <t>Sayali Krishna Kadam</t>
  </si>
  <si>
    <t>sayakadam123@gmail.com</t>
  </si>
  <si>
    <t>softkey solutions pvt ltd</t>
  </si>
  <si>
    <t>5.4LPA</t>
  </si>
  <si>
    <t>LWD(28th april 2022)</t>
  </si>
  <si>
    <t>WedNESDAY_11:00:00am</t>
  </si>
  <si>
    <t>Shital sulakhe</t>
  </si>
  <si>
    <t>shitalsulakhe.99@gmail.com</t>
  </si>
  <si>
    <t>SPRYIQ TECHNOLOGIES</t>
  </si>
  <si>
    <t>LWD(25th may 2022)</t>
  </si>
  <si>
    <t>WedNESDAY_10:00am</t>
  </si>
  <si>
    <r>
      <t> </t>
    </r>
    <r>
      <rPr>
        <sz val="11"/>
        <color theme="1"/>
        <rFont val="Calibri"/>
        <family val="2"/>
      </rPr>
      <t>30541300</t>
    </r>
  </si>
  <si>
    <t xml:space="preserve">.Net Core, Web API, Micro services, SQL, DB. </t>
  </si>
  <si>
    <t>6.9 lpa</t>
  </si>
  <si>
    <t>22 lpa fixed</t>
  </si>
  <si>
    <t>4th may 2022</t>
  </si>
  <si>
    <t>19 lpa fixed holding offers</t>
  </si>
  <si>
    <t>Arghya Saha</t>
  </si>
  <si>
    <t>eshaan367@gmail.com</t>
  </si>
  <si>
    <t>Navigators Software</t>
  </si>
  <si>
    <t>4.1 L</t>
  </si>
  <si>
    <t>14 L</t>
  </si>
  <si>
    <t>20th May 2022 - LWD</t>
  </si>
  <si>
    <t>11 Lpa fixed holding offer</t>
  </si>
  <si>
    <t>Oracle BRM</t>
  </si>
  <si>
    <t>Sandeep</t>
  </si>
  <si>
    <t>sandeephappy789@gmail.com</t>
  </si>
  <si>
    <t>Avisys</t>
  </si>
  <si>
    <t>CSNP [LWD 5-3-22]</t>
  </si>
  <si>
    <t>L770314</t>
  </si>
  <si>
    <t>Sugapriya Ayyavu</t>
  </si>
  <si>
    <t>sugapriyaviveka@gmail.com</t>
  </si>
  <si>
    <t>Prodapt Solutions</t>
  </si>
  <si>
    <t xml:space="preserve">CSNP [LWD 3-5-22] </t>
  </si>
  <si>
    <t>Holding an offer for 17.5 Fixed and early release possible</t>
  </si>
  <si>
    <t>L462001</t>
  </si>
  <si>
    <t>Aparna A</t>
  </si>
  <si>
    <t>Aparna.anandan63@gmail.com</t>
  </si>
  <si>
    <t>Accionlabs</t>
  </si>
  <si>
    <t>Offer From Infosys, Kerala 16.5L - DOJ-25-Apr-22</t>
  </si>
  <si>
    <t>Neerinfo Solution</t>
  </si>
  <si>
    <t>.Net Core, Web API, Microservices, SQL, DB.</t>
  </si>
  <si>
    <t>ON Hold</t>
  </si>
  <si>
    <t>Mahesh Kumar</t>
  </si>
  <si>
    <t>mahesh.ksahu90@gmail.com</t>
  </si>
  <si>
    <t>Schoolnet India Ltd</t>
  </si>
  <si>
    <t>14.2 LPA</t>
  </si>
  <si>
    <t>ANUPAMA BHAKKALE</t>
  </si>
  <si>
    <t>abhakkale02@gmail.com</t>
  </si>
  <si>
    <t>7.9yrs</t>
  </si>
  <si>
    <t>LWD-09/06/22</t>
  </si>
  <si>
    <t>has offer 19LPA+JB</t>
  </si>
  <si>
    <t>Adobe</t>
  </si>
  <si>
    <t>AEM(Adobe Experience Manager),Java,Unix,JVM, System Maintenance, OSGI, SQL</t>
  </si>
  <si>
    <t>ON Hold By Client</t>
  </si>
  <si>
    <t>Chaithra V</t>
  </si>
  <si>
    <t>chaithra.slv@gmail.com</t>
  </si>
  <si>
    <t>AEM 2.5ys , Java -3yrs OSGI-2.5yrs SQL-2yrs</t>
  </si>
  <si>
    <t>LWD 06/05/2022</t>
  </si>
  <si>
    <t>HO-1500000 DOJ-9/05/2022 (Cognizant will retain her offered dicussion 2000000 Fixed)</t>
  </si>
  <si>
    <t>AEM(Adobe Experience Manager),Unix,System Maintenance, OSGI, SQL</t>
  </si>
  <si>
    <t>SUBRAT NAIK</t>
  </si>
  <si>
    <t>subratnaikmarch@gmail.com</t>
  </si>
  <si>
    <t>AEM-4yrs</t>
  </si>
  <si>
    <t>Utility Power Tech Ltd</t>
  </si>
  <si>
    <t>30days nego 15days</t>
  </si>
  <si>
    <t>BODAPATI HARISH</t>
  </si>
  <si>
    <t>harishbodapati123@gmail.com</t>
  </si>
  <si>
    <t>6.3 yrs</t>
  </si>
  <si>
    <t>7.5 lpa</t>
  </si>
  <si>
    <t>14.5 lpa fixed (12 lpa holding)</t>
  </si>
  <si>
    <t>Tejaswini Mundla</t>
  </si>
  <si>
    <t>tejaswinimundla1@gmail.com</t>
  </si>
  <si>
    <t>Virinchi Technologies</t>
  </si>
  <si>
    <t>7 lpa</t>
  </si>
  <si>
    <t xml:space="preserve">13 lpa </t>
  </si>
  <si>
    <t>2nd may 2022</t>
  </si>
  <si>
    <t> 12 lpa in pipe line</t>
  </si>
  <si>
    <t>Raju gottimukala</t>
  </si>
  <si>
    <t>gottimukkalaraju06@gmail.com</t>
  </si>
  <si>
    <t>CGS</t>
  </si>
  <si>
    <t>LWD-29 APR, DOJ-16 MAY</t>
  </si>
  <si>
    <t>KRANTHI KUMAR</t>
  </si>
  <si>
    <t>kranthichitken@gmail.com</t>
  </si>
  <si>
    <t>Conduent Business Services</t>
  </si>
  <si>
    <t>LWD-3 JUNE</t>
  </si>
  <si>
    <t xml:space="preserve">Wipro, HYD Offer of 18LPA / TCS, HYD - 18.5LPA/ 20LPA offer in </t>
  </si>
  <si>
    <t>G.PREETHI</t>
  </si>
  <si>
    <t>9652166548/9866327701</t>
  </si>
  <si>
    <t>rapolupreethi13@gmail.com</t>
  </si>
  <si>
    <t>Centurion software llp(Wipro)</t>
  </si>
  <si>
    <t>9 Fixed</t>
  </si>
  <si>
    <t>15 pipeline</t>
  </si>
  <si>
    <t>SCRUM call,Frameworks,Product Management Principles</t>
  </si>
  <si>
    <t>HARISH PALAGATI</t>
  </si>
  <si>
    <t>palagatiharish2810@gmail.com</t>
  </si>
  <si>
    <t> Miracle Software</t>
  </si>
  <si>
    <t>LWD-13 MAY</t>
  </si>
  <si>
    <t>SOUMYA P</t>
  </si>
  <si>
    <t>        soumyap115592@gmail.com</t>
  </si>
  <si>
    <t>MSYS</t>
  </si>
  <si>
    <t>LWD-16 MAY</t>
  </si>
  <si>
    <t>Mamatha B R</t>
  </si>
  <si>
    <t>mamathabr.dixith24@gmail.com</t>
  </si>
  <si>
    <t>Bhargav Yadati</t>
  </si>
  <si>
    <t>bharuyadati@outlook.com</t>
  </si>
  <si>
    <t>KFINTECH PVT LTD</t>
  </si>
  <si>
    <t>6-9y Cybersecurity Operations,ServiceNow Knowledge in SSO</t>
  </si>
  <si>
    <t>Vishnu.MS</t>
  </si>
  <si>
    <t>vishnumelarayil@gmail.com</t>
  </si>
  <si>
    <t>July 1st</t>
  </si>
  <si>
    <t>Sajankumar Saroj</t>
  </si>
  <si>
    <t>sajankumariamac@gmail.com</t>
  </si>
  <si>
    <t>19th May</t>
  </si>
  <si>
    <t>Holding offer for 6.5</t>
  </si>
  <si>
    <t>Cyber security, Service now,SSO</t>
  </si>
  <si>
    <t>Mohan Prabhu</t>
  </si>
  <si>
    <t>mohanprabuj@gmail.com</t>
  </si>
  <si>
    <t>H2714373</t>
  </si>
  <si>
    <t>Bharti Jawney</t>
  </si>
  <si>
    <t>bhartijawney@gmail.com</t>
  </si>
  <si>
    <t>Holding offer for 11 LPA</t>
  </si>
  <si>
    <t>H5759034</t>
  </si>
  <si>
    <t>Sushma Suman</t>
  </si>
  <si>
    <t>suman.sushma@gmail.com</t>
  </si>
  <si>
    <r>
      <t> </t>
    </r>
    <r>
      <rPr>
        <b/>
        <sz val="10"/>
        <color theme="1"/>
        <rFont val="Roboto"/>
      </rPr>
      <t>IT security</t>
    </r>
    <r>
      <rPr>
        <sz val="10"/>
        <color theme="1"/>
        <rFont val="Roboto"/>
      </rPr>
      <t> Advisor</t>
    </r>
  </si>
  <si>
    <t>30-04-2022</t>
  </si>
  <si>
    <t>5-8y Java/J2EE,Spring Boot,Angular 8</t>
  </si>
  <si>
    <t>Satyabrata Paital</t>
  </si>
  <si>
    <t>paitalsatyabrata@gmail.com</t>
  </si>
  <si>
    <t>27th May</t>
  </si>
  <si>
    <t>Cybersecurity,SSO</t>
  </si>
  <si>
    <t>Venkata A</t>
  </si>
  <si>
    <t>8121766226/9985910020</t>
  </si>
  <si>
    <t>venkata.ayanam@gmail.com</t>
  </si>
  <si>
    <t>6.2Years</t>
  </si>
  <si>
    <t>Netaccess</t>
  </si>
  <si>
    <t>LWD:14/05/22</t>
  </si>
  <si>
    <t>Sanoj S</t>
  </si>
  <si>
    <t>sanusundar999@gmail.com</t>
  </si>
  <si>
    <t>Manappuram Comptech Consultants</t>
  </si>
  <si>
    <t>25Days</t>
  </si>
  <si>
    <t>Priyanka S P</t>
  </si>
  <si>
    <t>sppriyanka121@gmail.com</t>
  </si>
  <si>
    <t>7.10Years</t>
  </si>
  <si>
    <t>Shangkar Sharma Ovi</t>
  </si>
  <si>
    <t>shangkarsharmaauvi@gmail.com</t>
  </si>
  <si>
    <t>6.4Years</t>
  </si>
  <si>
    <t>Creative IT</t>
  </si>
  <si>
    <t>Jayachandran Markandan</t>
  </si>
  <si>
    <t>jayachandran.02471@gmail.com</t>
  </si>
  <si>
    <t>Analyst at Radware</t>
  </si>
  <si>
    <t xml:space="preserve">Adrushappa V Hullur </t>
  </si>
  <si>
    <t>adrush838@gmail.com</t>
  </si>
  <si>
    <t>LWD:22/05/22</t>
  </si>
  <si>
    <t xml:space="preserve">Polaki Rajasekhar </t>
  </si>
  <si>
    <t>rajasekharbtech2025@gmail.com</t>
  </si>
  <si>
    <t>LWD:28/05/22</t>
  </si>
  <si>
    <t>(Holding 14.5 LPA)</t>
  </si>
  <si>
    <t>Dinesh Balakrishna</t>
  </si>
  <si>
    <t>dineshbabubalakrishna@gmail.com</t>
  </si>
  <si>
    <t>LWD 9-May-22</t>
  </si>
  <si>
    <t>(Offer holding 13 LPA)</t>
  </si>
  <si>
    <t>Bhagyashree Dalabehera</t>
  </si>
  <si>
    <t>dalabeherabhagyashree9@gmail.com</t>
  </si>
  <si>
    <t>Techno Blitz Services Pvt. Ltd</t>
  </si>
  <si>
    <t>LWD 2-May-22</t>
  </si>
  <si>
    <t>Hari Prasath</t>
  </si>
  <si>
    <t>harihpm368@gmail.com</t>
  </si>
  <si>
    <t>Wipro(payroll indows soft solutions)</t>
  </si>
  <si>
    <t>Ashok Murugan</t>
  </si>
  <si>
    <t>ashokmpas01@gmail.com</t>
  </si>
  <si>
    <t>Saravanan R</t>
  </si>
  <si>
    <t>saravanaar2@gmail.com</t>
  </si>
  <si>
    <t>Vellor</t>
  </si>
  <si>
    <t>Dell Boomi - Salesforce Integration,AIC Middleware,Web Front-end Technologies &amp; Frameworks</t>
  </si>
  <si>
    <t>Screen Reject By Client</t>
  </si>
  <si>
    <t>Anusha.A</t>
  </si>
  <si>
    <t>anusha168282@gmail.com</t>
  </si>
  <si>
    <t>Payroll- Century Software sloution Pvt / Client-Cognizant</t>
  </si>
  <si>
    <t>Immediate LWD 12-Feb-2022</t>
  </si>
  <si>
    <t>Hyderabad/ Bangalore</t>
  </si>
  <si>
    <t>Project was Over</t>
  </si>
  <si>
    <t>Dell Boomi - Salesforce Integration,AIC Middleware,&amp; Frameworks</t>
  </si>
  <si>
    <t>Sanjeev</t>
  </si>
  <si>
    <t>dellboomi2022@gmail.com</t>
  </si>
  <si>
    <t>Payroll- Aegon IT Solution / Client- TCS</t>
  </si>
  <si>
    <t>LWD 11/05/2022</t>
  </si>
  <si>
    <t>Wipro, Chennai - HO-1200000 Fixed DOJ-17/05/2022</t>
  </si>
  <si>
    <t>,.NET Core,Angular6+ Versions, Web API</t>
  </si>
  <si>
    <t>BHAVANA</t>
  </si>
  <si>
    <t>bhavanab484@gmail.com</t>
  </si>
  <si>
    <t>Virtusa </t>
  </si>
  <si>
    <t>JULY</t>
  </si>
  <si>
    <t>RAKESH KUMAR</t>
  </si>
  <si>
    <t>rajeshkumar.soma9@gmail.com</t>
  </si>
  <si>
    <t> Avenir </t>
  </si>
  <si>
    <t>1 MONTH</t>
  </si>
  <si>
    <t>.NET/SCRUM call,Frameworks,Product Management Principles</t>
  </si>
  <si>
    <t>PRASANNAKUMAR</t>
  </si>
  <si>
    <t>kumarbprasanna59@gmail.com</t>
  </si>
  <si>
    <t>VARAPRASAD</t>
  </si>
  <si>
    <t>varaprasad.bommerla@gmail.com</t>
  </si>
  <si>
    <t> Realpage </t>
  </si>
  <si>
    <t>.NET/Java,Selenium,Database</t>
  </si>
  <si>
    <t>RADHA KRISHNA</t>
  </si>
  <si>
    <t> vradhakrishna2424@gmail.com</t>
  </si>
  <si>
    <t> IMAP</t>
  </si>
  <si>
    <t>LWD - 14-May-22</t>
  </si>
  <si>
    <t>ALAHARI PHANI</t>
  </si>
  <si>
    <t>phanialahari86@gmail.com</t>
  </si>
  <si>
    <t> Game Beans</t>
  </si>
  <si>
    <t>Cappilary, HYD - Offer of 8.5LPA</t>
  </si>
  <si>
    <t>Java, Selenium and Database</t>
  </si>
  <si>
    <t>Looking for North location, holding 2 offers</t>
  </si>
  <si>
    <t>H7152101</t>
  </si>
  <si>
    <t>8962782915 / 7366078775</t>
  </si>
  <si>
    <t>abhishekkumart37@gmail.com</t>
  </si>
  <si>
    <t>4.11 yrs</t>
  </si>
  <si>
    <t>Java 2 yrs, Selenium 2 yrs, SQL 1 yrs, Automation Testing 2 yrs</t>
  </si>
  <si>
    <t>LWD 16-May-22</t>
  </si>
  <si>
    <t xml:space="preserve">TCS - 1250000- DOJ 17/5/22 </t>
  </si>
  <si>
    <t>8374874101 / 9441443506</t>
  </si>
  <si>
    <t>Java 3.5 yrs, Selenium 3.5 yrs, Automation Testing 3.5 yrs, SQL 2 yrs</t>
  </si>
  <si>
    <t>Optus Infotech PVT LTD</t>
  </si>
  <si>
    <t>LWD 6/5/22</t>
  </si>
  <si>
    <t>HO -Fixed 780000  - Wipro- DOJ - 9/5/22</t>
  </si>
  <si>
    <t>Krishna Kumari Orsu</t>
  </si>
  <si>
    <t>8143226945 / 9133960252</t>
  </si>
  <si>
    <t>krishnak91339@gmail.com</t>
  </si>
  <si>
    <t>Java 3 yrs, Selenium 3 yrs, MY SQL 1 yr, Automation Testing 3 yrs</t>
  </si>
  <si>
    <t>Deloitte (Payroll - Mansha Software)</t>
  </si>
  <si>
    <t>Immediate joiner LWD 22/4/22</t>
  </si>
  <si>
    <t>Offer in Pipeline</t>
  </si>
  <si>
    <t> 55682251</t>
  </si>
  <si>
    <t> 221395</t>
  </si>
  <si>
    <t>Arena IT Soft</t>
  </si>
  <si>
    <t xml:space="preserve">8-12y Cybersecurity Engineering &amp; Operations Splunk - Splunk,Splunk Design &amp; Development,Global Splunk Infrastructure,Creating Dashboards </t>
  </si>
  <si>
    <t>SHIVA SAGAR M</t>
  </si>
  <si>
    <t>ssshivasagar@gmail.com</t>
  </si>
  <si>
    <t>5+ years</t>
  </si>
  <si>
    <t>(cyber securtiy- 4years)/ (netwitness- 2years)</t>
  </si>
  <si>
    <t>6.8L</t>
  </si>
  <si>
    <t>imm (Lwd- 6thsep,21)</t>
  </si>
  <si>
    <t>CHANDAN KUMAR SINGH</t>
  </si>
  <si>
    <t>cchandann.singh@gmail.com</t>
  </si>
  <si>
    <t>(cyber securtiy- 5+years)/ (netwitness- 4years) / (Splunk -2 years)</t>
  </si>
  <si>
    <t>NTT India pvt Ltd.</t>
  </si>
  <si>
    <t>8.4L</t>
  </si>
  <si>
    <t>22L</t>
  </si>
  <si>
    <t>Lwd-18/5/22</t>
  </si>
  <si>
    <t>(offer-17L)- 20/5/22- going to join another org.</t>
  </si>
  <si>
    <t>C#.NET core, Angular JS </t>
  </si>
  <si>
    <t>Manikandan Velu</t>
  </si>
  <si>
    <t>vmanitechit@gmail.com</t>
  </si>
  <si>
    <t>10.5 years</t>
  </si>
  <si>
    <t>10.5 years in Dot Net, 2 years in dot net core, 1 year in Angular js</t>
  </si>
  <si>
    <t>Nublar Technologies</t>
  </si>
  <si>
    <t>20,00,000</t>
  </si>
  <si>
    <t>Tusar Kanta Routray</t>
  </si>
  <si>
    <t>tkr.qe1@gmail.com</t>
  </si>
  <si>
    <t>Covalensedigital</t>
  </si>
  <si>
    <t>ELWD-25-5-2022</t>
  </si>
  <si>
    <t>holding a offer of 17lpa</t>
  </si>
  <si>
    <t>OMD SHARIF</t>
  </si>
  <si>
    <t>omdsharif8@gmail.com</t>
  </si>
  <si>
    <t xml:space="preserve">5.2yrs </t>
  </si>
  <si>
    <t>CODECSOFT IT SERVICES</t>
  </si>
  <si>
    <t>offer are in pipeline</t>
  </si>
  <si>
    <t>82186349 </t>
  </si>
  <si>
    <t>Mindsoft India</t>
  </si>
  <si>
    <t>QA, Selenium, Python, API</t>
  </si>
  <si>
    <t>Regular </t>
  </si>
  <si>
    <t>BINIT KUMAR</t>
  </si>
  <si>
    <t> binitkumar.sgvu@gmail.com</t>
  </si>
  <si>
    <t>UTSAH SOFTWARE SOLUTIONS</t>
  </si>
  <si>
    <t>N/A</t>
  </si>
  <si>
    <t>QA, Selenium, Python,API</t>
  </si>
  <si>
    <t>sivaram</t>
  </si>
  <si>
    <t>siva.au95@gmail.com</t>
  </si>
  <si>
    <t>2.7 yrs</t>
  </si>
  <si>
    <t>Relevance Labs</t>
  </si>
  <si>
    <t>LWD May 7th</t>
  </si>
  <si>
    <t>Python Automation Tester</t>
  </si>
  <si>
    <t>Sneha Taterao Kachare</t>
  </si>
  <si>
    <t> snehakachare2@gmail.com</t>
  </si>
  <si>
    <t>MIT Software &amp; Services, Nagpur</t>
  </si>
  <si>
    <t>30 Days(Neg 15 days)</t>
  </si>
  <si>
    <t>Poonam Gawade</t>
  </si>
  <si>
    <t>gawadepoonam25@gmail.com</t>
  </si>
  <si>
    <t>Unique School App India</t>
  </si>
  <si>
    <t>C,Microcontroller</t>
  </si>
  <si>
    <t>Manasa B M</t>
  </si>
  <si>
    <t>manasa.shanbhog@gmail.com</t>
  </si>
  <si>
    <t>offer 15lpa fixed</t>
  </si>
  <si>
    <t>gaurav tyagi</t>
  </si>
  <si>
    <t> TYAGI8126@gmail.com</t>
  </si>
  <si>
    <t>Quest Global-Bangalore</t>
  </si>
  <si>
    <t>Immediate-Feb12th</t>
  </si>
  <si>
    <t>Faridabad</t>
  </si>
  <si>
    <t>Offer in pipline</t>
  </si>
  <si>
    <t>Cloud</t>
  </si>
  <si>
    <t xml:space="preserve">Aws/Azure </t>
  </si>
  <si>
    <t>Uday Sagar</t>
  </si>
  <si>
    <t>udayrayapalyam@gmail.com</t>
  </si>
  <si>
    <t>9 Yeays</t>
  </si>
  <si>
    <t>LWD 11-May-22</t>
  </si>
  <si>
    <t>Sai Sreenu</t>
  </si>
  <si>
    <t>nsaisreenu@gmail.com</t>
  </si>
  <si>
    <t>8.7 Yeays</t>
  </si>
  <si>
    <t>Trion Infotech</t>
  </si>
  <si>
    <t>LWD 10-May-22</t>
  </si>
  <si>
    <t>Poonam Wadekar</t>
  </si>
  <si>
    <t>wadekarpoonam08@gmail.com</t>
  </si>
  <si>
    <t>ELWD-27-5-2022</t>
  </si>
  <si>
    <t>offer are in pipeline (Buy out option Avialable)</t>
  </si>
  <si>
    <t>Koteswara Rao B</t>
  </si>
  <si>
    <t>javadev.koti@gmail.com</t>
  </si>
  <si>
    <t>ALL IT Technologies India Pvt ltd</t>
  </si>
  <si>
    <t xml:space="preserve">holding a offer of 16.2lpa </t>
  </si>
  <si>
    <t>Sam David Lazarus</t>
  </si>
  <si>
    <t>samdavidlazarus@gmail.com</t>
  </si>
  <si>
    <t>LWD:27/05/22</t>
  </si>
  <si>
    <t xml:space="preserve">Eswar Prasad A </t>
  </si>
  <si>
    <t>eswarprasad5002@gmail.com</t>
  </si>
  <si>
    <t>Sanjay Thakur</t>
  </si>
  <si>
    <t>thakursanjay140714@gmail.com</t>
  </si>
  <si>
    <t>1 Years</t>
  </si>
  <si>
    <t>Alchemy Techsol India</t>
  </si>
  <si>
    <t xml:space="preserve">LWD:20/05/22 </t>
  </si>
  <si>
    <t>Gujrat</t>
  </si>
  <si>
    <t>Cybersecurity Engineering &amp; Operations Netwitness /RSA Netwitness</t>
  </si>
  <si>
    <t>Nitin Bansal</t>
  </si>
  <si>
    <t>in.nitinbansal@gmail.com</t>
  </si>
  <si>
    <t>6 Years In Cybersecurity</t>
  </si>
  <si>
    <t>British Telecommunications (Permanent)</t>
  </si>
  <si>
    <t>10.3 LPA (Including Variable of 50K)</t>
  </si>
  <si>
    <t>19 LPA (Including Variable)</t>
  </si>
  <si>
    <t>LWD : 21st June 2022</t>
  </si>
  <si>
    <t>Bangalore / Noida</t>
  </si>
  <si>
    <t>Holding 17 LPA (Including Variable of 5%)</t>
  </si>
  <si>
    <t>L665354</t>
  </si>
  <si>
    <t>Rishi Manchala</t>
  </si>
  <si>
    <t>manchala.rishi1@gmail.com</t>
  </si>
  <si>
    <t>3.8 Years In Cybersecurity</t>
  </si>
  <si>
    <t>Capgemini Technology Services (Permanent)</t>
  </si>
  <si>
    <t>9.3 LPA (Fixed)</t>
  </si>
  <si>
    <t>14 LPA (Fixed)</t>
  </si>
  <si>
    <t>Official 90 Days, Negotiable</t>
  </si>
  <si>
    <t>Bangalore / Hyderabad</t>
  </si>
  <si>
    <t>Notice Period is Negotiable upto 30 Days</t>
  </si>
  <si>
    <t>Vikram Kumar Singh</t>
  </si>
  <si>
    <t>singhgopal309@gmail.com</t>
  </si>
  <si>
    <t>4.5 Years in Cybersecurity</t>
  </si>
  <si>
    <t>Inspira Enterprise India Ltd. (Permanent)</t>
  </si>
  <si>
    <t>7 LPA (Including Variable)</t>
  </si>
  <si>
    <t>15 LPA (Fixed)</t>
  </si>
  <si>
    <t>LWD : 14th June 2022</t>
  </si>
  <si>
    <t>Holding 14.5 LPA (Including Variable)</t>
  </si>
  <si>
    <t>Nitish Kumar Singh</t>
  </si>
  <si>
    <t>nitish081293@gmail.com</t>
  </si>
  <si>
    <t>2.7 Years in Cybersecurity</t>
  </si>
  <si>
    <t>6 LPA (Fixed)</t>
  </si>
  <si>
    <t>10 LPA (Fixed)</t>
  </si>
  <si>
    <t>Notice Period is Negotiable upto 60 Days</t>
  </si>
  <si>
    <t>Rajesh Makhijani</t>
  </si>
  <si>
    <t>rajesh.makhijani01@gmail.com</t>
  </si>
  <si>
    <t>13+ Years</t>
  </si>
  <si>
    <t>7 Years In Cybersecurity</t>
  </si>
  <si>
    <t>6.5 LPA (Fixed)</t>
  </si>
  <si>
    <t>14 LPA (Including Variable)</t>
  </si>
  <si>
    <t>LWD : 10th June 2022</t>
  </si>
  <si>
    <t>Holding 14 LPA (Including Variable) - Pipeline</t>
  </si>
  <si>
    <t>Kaizen</t>
  </si>
  <si>
    <t>Cybersecurity Engineering &amp; Operations  Netwitness / RSA Netwitness</t>
  </si>
  <si>
    <t>Profiles Shared</t>
  </si>
  <si>
    <t>Someswara Manidhar Manepalli</t>
  </si>
  <si>
    <t>manepallimanidhar@gmail.com</t>
  </si>
  <si>
    <t>Netwitness - 3.5Yrs</t>
  </si>
  <si>
    <t>LWD:8-June-22</t>
  </si>
  <si>
    <t>He is holding an offer of 16LPA incl 10% VP - CG, HYD</t>
  </si>
  <si>
    <t> 6131989</t>
  </si>
  <si>
    <t>Vinod Yamala</t>
  </si>
  <si>
    <t>vinodyamala20@gmail.com</t>
  </si>
  <si>
    <t>8.2yrs</t>
  </si>
  <si>
    <t>LWD:5-May-22</t>
  </si>
  <si>
    <t>He is holding an offer of 24LPA</t>
  </si>
  <si>
    <t> C#.NET,.NET Core,Angular6+ Versions</t>
  </si>
  <si>
    <t>RAVI KUMAR</t>
  </si>
  <si>
    <t>ravikumars.dev@gmail.com</t>
  </si>
  <si>
    <t> SUDIMNA ENTERPRISE SOLUTION </t>
  </si>
  <si>
    <t>7.7 lpa</t>
  </si>
  <si>
    <t>12 lpa</t>
  </si>
  <si>
    <t>lwd- 15 may</t>
  </si>
  <si>
    <t> Power BI Developer,Data Modeling,SQL ,Data Sources</t>
  </si>
  <si>
    <t>BHANUSRI K</t>
  </si>
  <si>
    <t> bhanusribi5329@gmail.com</t>
  </si>
  <si>
    <t>Mindtree (Payroll-Capella)</t>
  </si>
  <si>
    <t>4.5 lpa</t>
  </si>
  <si>
    <t>Mamatha Polasani</t>
  </si>
  <si>
    <t>mamathapolasani@gmail.com</t>
  </si>
  <si>
    <t>CLOB DATA (Cognizant)</t>
  </si>
  <si>
    <t>6.3 lpa</t>
  </si>
  <si>
    <t>LWD -28 may</t>
  </si>
  <si>
    <t>INDLURI YERRAMNAIDU</t>
  </si>
  <si>
    <t>7337012458 </t>
  </si>
  <si>
    <t>yerramnaidu733@gmail.com</t>
  </si>
  <si>
    <t>Payroll - MONAS SOLUTION  (Mindtree)</t>
  </si>
  <si>
    <t>6.5 lpa</t>
  </si>
  <si>
    <t>Contract Over, 2nd round pending</t>
  </si>
  <si>
    <t>HARINATH M</t>
  </si>
  <si>
    <t> mharinath32@gmail.com</t>
  </si>
  <si>
    <t>Payroll- Catena (Client-Capgemini)</t>
  </si>
  <si>
    <t>LWD - 12-May-22</t>
  </si>
  <si>
    <t>DTJP00028696  </t>
  </si>
  <si>
    <t>Java+Selenium+OATS</t>
  </si>
  <si>
    <t> Soumya Ray </t>
  </si>
  <si>
    <t>soumyaray941@gmail.com</t>
  </si>
  <si>
    <t>7+Years</t>
  </si>
  <si>
    <t>1800000 to 2000000</t>
  </si>
  <si>
    <t>Holding an offer for 17.5LPA</t>
  </si>
  <si>
    <t>Akshata Rambhau Sonawane</t>
  </si>
  <si>
    <t>sonawane.akshata5@gmail.com</t>
  </si>
  <si>
    <t>5.4Years</t>
  </si>
  <si>
    <r>
      <t>Oracle</t>
    </r>
    <r>
      <rPr>
        <sz val="11"/>
        <color rgb="FF666666"/>
        <rFont val="Calibri"/>
        <family val="2"/>
        <scheme val="minor"/>
      </rPr>
      <t> Financial Services Software</t>
    </r>
  </si>
  <si>
    <t>Immediate joiner [Lwd was jan 2022]</t>
  </si>
  <si>
    <t>Greeshma Mathew</t>
  </si>
  <si>
    <t>7358429465/6238497322</t>
  </si>
  <si>
    <t>greeshmamathewpulickakunnel@gmail.com</t>
  </si>
  <si>
    <t>Immediate joiner [LWD was 28-March-22]</t>
  </si>
  <si>
    <t>Offer in pipeline / took gap</t>
  </si>
  <si>
    <t>Satwik Burman</t>
  </si>
  <si>
    <t>peripherysatwik@gmail.com</t>
  </si>
  <si>
    <t>Manhattan Associates</t>
  </si>
  <si>
    <t>[LWD 28-5-22]</t>
  </si>
  <si>
    <t>Oracle, BLR - Holding offer for 23LPA Fix</t>
  </si>
  <si>
    <t> Java,Angular JS 1.7,REST API</t>
  </si>
  <si>
    <t>Shruti Kiranagi</t>
  </si>
  <si>
    <t>shruviha05@gmail.com</t>
  </si>
  <si>
    <t>6.5yrs</t>
  </si>
  <si>
    <t>Immedaite LWD July 2018 (Not working because of martinity )</t>
  </si>
  <si>
    <t>HO-1400000 DOJ-05/05/2022</t>
  </si>
  <si>
    <t>Srisekthi Himaja</t>
  </si>
  <si>
    <t>ms.himaja@gmail.com</t>
  </si>
  <si>
    <t>Oracle Financial Services Software</t>
  </si>
  <si>
    <t>30 days[neg]</t>
  </si>
  <si>
    <t>Have joined a consultancy but need a permanent position</t>
  </si>
  <si>
    <t>Prasanth CP</t>
  </si>
  <si>
    <t>prasanthcp08@gmail.com</t>
  </si>
  <si>
    <t>Muthyala Harisha</t>
  </si>
  <si>
    <t>harisha.muthyala23@gmail.com</t>
  </si>
  <si>
    <t>Enmovil solutions pvt LTD</t>
  </si>
  <si>
    <t>30 days [neg]</t>
  </si>
  <si>
    <t>offer in peipeline</t>
  </si>
  <si>
    <t>1-3y QA Automation,Python,API,Selenium </t>
  </si>
  <si>
    <t>Mohameed Idris</t>
  </si>
  <si>
    <t>mohammedidris.mrb@gmail.com</t>
  </si>
  <si>
    <t>1.4yrs </t>
  </si>
  <si>
    <t> ITC Infotech</t>
  </si>
  <si>
    <t>as per industry standard </t>
  </si>
  <si>
    <t>Sonali Lokanath A</t>
  </si>
  <si>
    <t>aiyandra1sony@gmail.com</t>
  </si>
  <si>
    <t>1.6yrs </t>
  </si>
  <si>
    <t> Zibtek custom software private limited</t>
  </si>
  <si>
    <t>microservices,springboot,node JS</t>
  </si>
  <si>
    <t>UMA SANKAR BATHULA</t>
  </si>
  <si>
    <t>umasankarbathula817@gmail.com</t>
  </si>
  <si>
    <t>Real Variable Digital Assetservices Pvt Ltd.</t>
  </si>
  <si>
    <t>LWD:10/06/22(Negotiable  10 Days)</t>
  </si>
  <si>
    <t>QA automation,API,Selenium,python</t>
  </si>
  <si>
    <t>Meghana S</t>
  </si>
  <si>
    <t>meghanashetty1998@gmail.com</t>
  </si>
  <si>
    <t>3yr</t>
  </si>
  <si>
    <t>Relevance Lab</t>
  </si>
  <si>
    <t>7/15/2022(bt nego 15 days</t>
  </si>
  <si>
    <t xml:space="preserve">N </t>
  </si>
  <si>
    <t>MOHAMMADFAIZ BAWA</t>
  </si>
  <si>
    <t>mail.faiz.bawa@gmail.com</t>
  </si>
  <si>
    <t>1.6yr</t>
  </si>
  <si>
    <t>1.3yr</t>
  </si>
  <si>
    <t>Tata Elxsi</t>
  </si>
  <si>
    <t>Naresh Kumar S</t>
  </si>
  <si>
    <t>snaresh.kumar369@gmail.com</t>
  </si>
  <si>
    <t>1+yr</t>
  </si>
  <si>
    <t>Shahid Afridi Shaik</t>
  </si>
  <si>
    <t>safridi2911@gmail.com</t>
  </si>
  <si>
    <t>2.10yr</t>
  </si>
  <si>
    <t>Python , Selenium, API</t>
  </si>
  <si>
    <t>Sidhanta Kumar Nayak</t>
  </si>
  <si>
    <t>sidhantanayak548@gmail.com</t>
  </si>
  <si>
    <t>1.5 yrs</t>
  </si>
  <si>
    <t>Fashnear Technologies Pvt. Ltd</t>
  </si>
  <si>
    <t>Amar BN</t>
  </si>
  <si>
    <t>amarrnaagesh@gmail.com</t>
  </si>
  <si>
    <t>1.7yrs</t>
  </si>
  <si>
    <t>VECV Ltd</t>
  </si>
  <si>
    <t>KARUNAKAR REDDY.N</t>
  </si>
  <si>
    <t>karunakarnrp@gmail.com</t>
  </si>
  <si>
    <t>Micro Land</t>
  </si>
  <si>
    <t>LOKESH T</t>
  </si>
  <si>
    <t>tlokes1999@gmail.com</t>
  </si>
  <si>
    <t>1yrs</t>
  </si>
  <si>
    <t>Automation-1 y , Python- 1 y ,API- 1 yr , Selenium- 1 yr</t>
  </si>
  <si>
    <t>CATENA TECHNOLOGIES</t>
  </si>
  <si>
    <t>C#.NET,.NET Core,Angular JS</t>
  </si>
  <si>
    <t>Venkata Naga Divya Kavali  </t>
  </si>
  <si>
    <t>divya.1253@gmail.com</t>
  </si>
  <si>
    <t>10 years in Dot Net, 1 year in Dot Net core &amp; AngularJS</t>
  </si>
  <si>
    <t>Canara Bank</t>
  </si>
  <si>
    <t>14,00,000</t>
  </si>
  <si>
    <t>30 days </t>
  </si>
  <si>
    <t>Suryapratap Rout</t>
  </si>
  <si>
    <t>suryaprataprout09@gmail.com</t>
  </si>
  <si>
    <t>ELWD-31-5-2022</t>
  </si>
  <si>
    <t>H8084755</t>
  </si>
  <si>
    <t>subramanyam</t>
  </si>
  <si>
    <t>subramanyam.sm16@gmail.com</t>
  </si>
  <si>
    <t xml:space="preserve">7yrs </t>
  </si>
  <si>
    <t>ELWD-16-6-2022</t>
  </si>
  <si>
    <t>priyaMV</t>
  </si>
  <si>
    <t>priyamv4488@gmail.com</t>
  </si>
  <si>
    <t xml:space="preserve">5.6yrs </t>
  </si>
  <si>
    <t>ELWD-3-6-2022</t>
  </si>
  <si>
    <t>Saujanya Srivastava</t>
  </si>
  <si>
    <t>s_vastav2000@yahoo.com</t>
  </si>
  <si>
    <t>.Net</t>
  </si>
  <si>
    <t>C#.net , .netcore</t>
  </si>
  <si>
    <t>Nikhil Kumar</t>
  </si>
  <si>
    <t>8.9yrs </t>
  </si>
  <si>
    <t>C#.net -8.9y ,.net core-1y ,angularjs-4 y </t>
  </si>
  <si>
    <t>10.8 LPA</t>
  </si>
  <si>
    <r>
      <t>N</t>
    </r>
    <r>
      <rPr>
        <sz val="10"/>
        <color rgb="FF000000"/>
        <rFont val="Arial"/>
        <family val="2"/>
      </rPr>
      <t> </t>
    </r>
  </si>
  <si>
    <t>Mern Stack Developer</t>
  </si>
  <si>
    <t>(MongoDB/Postgres + ReactJS + Nodejs)</t>
  </si>
  <si>
    <t>Duplicate by Client</t>
  </si>
  <si>
    <t>Ragin Varghese</t>
  </si>
  <si>
    <t>raginvarghese2016@gmail.com</t>
  </si>
  <si>
    <t>Mern Stack - 2Yrs, MongoDB- 2Yrs, ReactJS -2Yrs, Nodejs -2Yrs</t>
  </si>
  <si>
    <t xml:space="preserve">Inciem business consultants </t>
  </si>
  <si>
    <t>10.6LPA</t>
  </si>
  <si>
    <t>LWD  -5-May-22</t>
  </si>
  <si>
    <t>Interview in Pipeline</t>
  </si>
  <si>
    <t>Baskar Santhanam</t>
  </si>
  <si>
    <t>mail2sbaskar@gmail.com</t>
  </si>
  <si>
    <t>Dell Boomi -4Yrs, API - 4Yrs, Groovy - 2Yrs, JDBC - 7yrs, XML&amp;JSON-5Yrs, SOAP/REST-7Yrs, B2B/EDI - Basic</t>
  </si>
  <si>
    <t xml:space="preserve">MothersonSumi INfotech </t>
  </si>
  <si>
    <t>14.17LPA</t>
  </si>
  <si>
    <t>25-27LPA</t>
  </si>
  <si>
    <t>LWD  -22-Jun-22</t>
  </si>
  <si>
    <t>Tech M, Chennai Offer of 25LPA Fixed</t>
  </si>
  <si>
    <t xml:space="preserve">Richa Singh   </t>
  </si>
  <si>
    <t>richas823@gmail.com</t>
  </si>
  <si>
    <t>Dell Boomi -4Yrs, API - 2Yrs, Groovy - 4Yrs, JDBC - 10yrs, XML&amp;JSON-11Yrs, SOAP/REST-11Yrs, B2B/EDI - Basic</t>
  </si>
  <si>
    <t>30LPA</t>
  </si>
  <si>
    <t>LWD -27-Jul-22</t>
  </si>
  <si>
    <t>Suganya S</t>
  </si>
  <si>
    <t>suganya.twins@gmail.com</t>
  </si>
  <si>
    <t>Dell Boomi -5Yrs, API - 5Yrs, Groovy - 5Yrs, JDBC - 5yrs, XML&amp;JSON-5Yrs, SOAP/REST-5Yrs, B2B/EDI - 2Yrs</t>
  </si>
  <si>
    <t>17.5LPA</t>
  </si>
  <si>
    <t>LWD - 27-Jul-22</t>
  </si>
  <si>
    <t>Chennai Offer 23LPA in that 18LPA fix + 3LAC bonus</t>
  </si>
  <si>
    <t>Java/J2EE,Backend Developer</t>
  </si>
  <si>
    <t>debasissethy512@gmail.com</t>
  </si>
  <si>
    <t>Artech Infosystems Pvt.Ltd</t>
  </si>
  <si>
    <t>Immediate LWD 31/02/2021 (Not working because of Medical issue)</t>
  </si>
  <si>
    <t>HO-1350000 Fixed DOJ-30/05/2022</t>
  </si>
  <si>
    <t>Akula Ramya</t>
  </si>
  <si>
    <t>8500690140 / 7382247705</t>
  </si>
  <si>
    <t>akularamya539@gmail.com</t>
  </si>
  <si>
    <t>Java 4 yrs</t>
  </si>
  <si>
    <t>LWD 3/6/22</t>
  </si>
  <si>
    <t>HO - 1500000 Fixed 1425000 - DOJ 10/6/22 - Mphasis</t>
  </si>
  <si>
    <t>Java ,Spring Boot, MVC, SQL, Github</t>
  </si>
  <si>
    <t>Ashish Rai</t>
  </si>
  <si>
    <t>9654282297 / 7021451628</t>
  </si>
  <si>
    <t>ashishraiim@gmail.com</t>
  </si>
  <si>
    <t>Java 3 yrs, Spring Boot 2 yrs, MVC 2 yrs, SQL 2 yrs, Github 3 yrs</t>
  </si>
  <si>
    <t>30 days (On Probation)</t>
  </si>
  <si>
    <t>shankar rudraram</t>
  </si>
  <si>
    <t> shankarrudraram7@gmail.com</t>
  </si>
  <si>
    <t>Payroll - X Press IT / Client - Cybage</t>
  </si>
  <si>
    <t>Immediate LWD 31/03/2022</t>
  </si>
  <si>
    <t>No offer in pipeline</t>
  </si>
  <si>
    <t>bhanusoft.mca@gmail.com</t>
  </si>
  <si>
    <t>HO-1100000 Fixed DOJ-01/06/2022</t>
  </si>
  <si>
    <t>Yannamsetti Purnima</t>
  </si>
  <si>
    <t>puriy248@gmail.com</t>
  </si>
  <si>
    <t>Full Creative Pvt ltd</t>
  </si>
  <si>
    <t>1950000 Fixed</t>
  </si>
  <si>
    <t>Immediate LWD 25/03/2022</t>
  </si>
  <si>
    <t>HO-1700000 Fixed DOJ-12/05/2022</t>
  </si>
  <si>
    <t> 65656387/82506810</t>
  </si>
  <si>
    <t>Subhanbee Miduthuru</t>
  </si>
  <si>
    <t>subhanbee.miduthuru@gmail.com</t>
  </si>
  <si>
    <t xml:space="preserve">5 yrs </t>
  </si>
  <si>
    <t>4.6 yrs in java, 2.5 yrs in Spring boot,microservices</t>
  </si>
  <si>
    <t>6.5 lpa (have an offer of 12 lpa)</t>
  </si>
  <si>
    <t>15 lpa</t>
  </si>
  <si>
    <r>
      <t>LWD - 20</t>
    </r>
    <r>
      <rPr>
        <vertAlign val="superscript"/>
        <sz val="11"/>
        <color theme="1"/>
        <rFont val="Calibri"/>
        <family val="2"/>
      </rPr>
      <t>th</t>
    </r>
    <r>
      <rPr>
        <sz val="11"/>
        <color theme="1"/>
        <rFont val="Calibri"/>
        <family val="2"/>
      </rPr>
      <t xml:space="preserve">  may 2022</t>
    </r>
  </si>
  <si>
    <t>HCL, HYD - 12LPA Incl 105VP - DOJ -4-Jun-2022</t>
  </si>
  <si>
    <t>Not available for interview, attitude problem</t>
  </si>
  <si>
    <t>Naresh.ch</t>
  </si>
  <si>
    <t>chilukuri.naresh0147@gmail.com</t>
  </si>
  <si>
    <t xml:space="preserve">6 yrs </t>
  </si>
  <si>
    <t>6 ys in java, 3 yrs in spring boot, microservices</t>
  </si>
  <si>
    <t>8.6 lpa (have an offer of 21 lpa )</t>
  </si>
  <si>
    <t>22 lpa</t>
  </si>
  <si>
    <r>
      <t>LWD - 23</t>
    </r>
    <r>
      <rPr>
        <vertAlign val="superscript"/>
        <sz val="11"/>
        <color theme="1"/>
        <rFont val="Calibri"/>
        <family val="2"/>
      </rPr>
      <t>rd</t>
    </r>
    <r>
      <rPr>
        <sz val="11"/>
        <color theme="1"/>
        <rFont val="Calibri"/>
        <family val="2"/>
      </rPr>
      <t xml:space="preserve">  may 2022</t>
    </r>
  </si>
  <si>
    <t>ON HOLD</t>
  </si>
  <si>
    <t>Swapna Gandla</t>
  </si>
  <si>
    <t>swapnagandla17@gmail.com</t>
  </si>
  <si>
    <t>KNS Technologies</t>
  </si>
  <si>
    <t>45Days</t>
  </si>
  <si>
    <t>5-8y Linux,Unix Shell Scripts,Docker,Docker Compose</t>
  </si>
  <si>
    <t>H7938682</t>
  </si>
  <si>
    <t>Ashutosh Dash</t>
  </si>
  <si>
    <t>ashutoshdash566@gmail.com</t>
  </si>
  <si>
    <t> ELWD : 16/05/22</t>
  </si>
  <si>
    <t>Mahim Prasad Dey</t>
  </si>
  <si>
    <t>mahim.dey1990@gmail.com</t>
  </si>
  <si>
    <t>5.7yrs </t>
  </si>
  <si>
    <t>onmobile global limited</t>
  </si>
  <si>
    <t> ELWD : 25/05/22</t>
  </si>
  <si>
    <t>Python,Selenium</t>
  </si>
  <si>
    <t>Techprise Solution Pvt Ltd</t>
  </si>
  <si>
    <t>enabhishek94@gmail.com</t>
  </si>
  <si>
    <t>LWD 25-May-22</t>
  </si>
  <si>
    <t>Python,selenium</t>
  </si>
  <si>
    <t>Siva Krishna G </t>
  </si>
  <si>
    <t>sivakrishnagujju.840@gmail.com</t>
  </si>
  <si>
    <t>1.5 Years Python,3.2 Years JAVA</t>
  </si>
  <si>
    <t> FX ABS SOFTWARE SOLUTIONS PVT LTD</t>
  </si>
  <si>
    <t>LWD-24-May-22</t>
  </si>
  <si>
    <t>Sukhveer Singh</t>
  </si>
  <si>
    <t>mr.singhsukhveer@gmail.com</t>
  </si>
  <si>
    <t>Eppeltone Engineers pvt ltd</t>
  </si>
  <si>
    <t>LWD-14-May-22</t>
  </si>
  <si>
    <t>Python,Selenium.</t>
  </si>
  <si>
    <t>To be Rescheduled</t>
  </si>
  <si>
    <t>Krishna Avatar</t>
  </si>
  <si>
    <t>avtarkrishna990@gmail.com</t>
  </si>
  <si>
    <t>Chetu india pvt ltd</t>
  </si>
  <si>
    <t>LWD:15/05/22</t>
  </si>
  <si>
    <t>vijay</t>
  </si>
  <si>
    <t>9952254576/8838846406</t>
  </si>
  <si>
    <t>vijay2892@gmail.com</t>
  </si>
  <si>
    <t>AER Technology solutions</t>
  </si>
  <si>
    <t>LWD:25 days(negotiable to 10 days)</t>
  </si>
  <si>
    <t>GARDAS VIVEK</t>
  </si>
  <si>
    <t>9492554950/8317638079</t>
  </si>
  <si>
    <t>vivek.gardas1993@gmail.com</t>
  </si>
  <si>
    <t> HCL Technologies Limited</t>
  </si>
  <si>
    <t>Trinath Behera</t>
  </si>
  <si>
    <t>10.5Years</t>
  </si>
  <si>
    <t>LWD:18/05/22</t>
  </si>
  <si>
    <t>APARNAA BABU</t>
  </si>
  <si>
    <t>aparnaa.babu@gmail.com</t>
  </si>
  <si>
    <t>11.4Years</t>
  </si>
  <si>
    <t>10.4Years</t>
  </si>
  <si>
    <t>Hitachi Energy</t>
  </si>
  <si>
    <t>Sakthi Eswarasamy</t>
  </si>
  <si>
    <t>sakthimaths123@gmail.com</t>
  </si>
  <si>
    <t>LWD:19/05/22</t>
  </si>
  <si>
    <t>Appium, Selenium</t>
  </si>
  <si>
    <t>Swalove Vir Singh</t>
  </si>
  <si>
    <t>swalove.virsingh@gmail.com</t>
  </si>
  <si>
    <t>LWD 23-May-22</t>
  </si>
  <si>
    <t>suresh kumar</t>
  </si>
  <si>
    <t>kollurusureshkumar29@gmail.com</t>
  </si>
  <si>
    <t>Amit Pal</t>
  </si>
  <si>
    <t>amitpal049@gmail.com</t>
  </si>
  <si>
    <t>NEHA C T</t>
  </si>
  <si>
    <t>nehact17@gmail.com</t>
  </si>
  <si>
    <t>6.10 Years</t>
  </si>
  <si>
    <t>LWD 27-May-22</t>
  </si>
  <si>
    <t>J2EE,Springboot</t>
  </si>
  <si>
    <t>Suresh Nalla</t>
  </si>
  <si>
    <t>9966683375/9966448355</t>
  </si>
  <si>
    <t>sureshnalla1787@gmail.com</t>
  </si>
  <si>
    <t>FirstConnect Solutions Pvt Ltd</t>
  </si>
  <si>
    <t>28 Days(negotiable to 20 days)</t>
  </si>
  <si>
    <t>1sangeetay@gmail.com</t>
  </si>
  <si>
    <t>LWD:13/05/22</t>
  </si>
  <si>
    <t>NCR</t>
  </si>
  <si>
    <t>Fi[Holding offer of 23LPA]</t>
  </si>
  <si>
    <t>5-8y Linux,Unix Shell Scripts,Docker,Docker Compose,Docker Networking,Spring Boot,Microservices,IoT,Edge &amp; Cloud - PKS, PCF</t>
  </si>
  <si>
    <t>dasashutosh2344@gmail.com</t>
  </si>
  <si>
    <t>CSNP [LWD 16-5-22]</t>
  </si>
  <si>
    <t>prathap Bommineni</t>
  </si>
  <si>
    <t>pratapbch@gmail.com</t>
  </si>
  <si>
    <t>30 days[ neg]</t>
  </si>
  <si>
    <r>
      <t>Pythonselenium</t>
    </r>
    <r>
      <rPr>
        <sz val="10"/>
        <color rgb="FF000000"/>
        <rFont val="Arial"/>
        <family val="2"/>
      </rPr>
      <t> </t>
    </r>
  </si>
  <si>
    <r>
      <t>Pythonselenium</t>
    </r>
    <r>
      <rPr>
        <sz val="10"/>
        <color rgb="FF000000"/>
        <rFont val="Arial"/>
        <family val="2"/>
      </rPr>
      <t>  </t>
    </r>
  </si>
  <si>
    <t>VIJAY T </t>
  </si>
  <si>
    <t>6+yrs </t>
  </si>
  <si>
    <t>5 yrs </t>
  </si>
  <si>
    <r>
      <t>5</t>
    </r>
    <r>
      <rPr>
        <sz val="10"/>
        <color rgb="FF1F497D"/>
        <rFont val="Arial"/>
        <family val="2"/>
      </rPr>
      <t>50000</t>
    </r>
    <r>
      <rPr>
        <sz val="10"/>
        <color rgb="FF000000"/>
        <rFont val="Arial"/>
        <family val="2"/>
      </rPr>
      <t> </t>
    </r>
  </si>
  <si>
    <t>Daisy G</t>
  </si>
  <si>
    <t>g.daisymoni@yahoo.co.in</t>
  </si>
  <si>
    <t>11 yrs </t>
  </si>
  <si>
    <t>5+yrs </t>
  </si>
  <si>
    <r>
      <t>8</t>
    </r>
    <r>
      <rPr>
        <sz val="10"/>
        <color rgb="FF1F497D"/>
        <rFont val="Arial"/>
        <family val="2"/>
      </rPr>
      <t>00000</t>
    </r>
    <r>
      <rPr>
        <sz val="10"/>
        <color rgb="FF000000"/>
        <rFont val="Arial"/>
        <family val="2"/>
      </rPr>
      <t> </t>
    </r>
  </si>
  <si>
    <t>1 Month </t>
  </si>
  <si>
    <t>WFH [Kanchipuram)</t>
  </si>
  <si>
    <t>Java,Node js</t>
  </si>
  <si>
    <t>Rosilin Giri</t>
  </si>
  <si>
    <t>roslingiri18@gmail.com</t>
  </si>
  <si>
    <t>(Offer holding 15 LAP)</t>
  </si>
  <si>
    <t>5+y Python,Selenium,Good to have - Java</t>
  </si>
  <si>
    <t>syed shaheed ahmed</t>
  </si>
  <si>
    <t>shaheed93@gmail.com</t>
  </si>
  <si>
    <t>5yr</t>
  </si>
  <si>
    <t>25th May (ELWD)</t>
  </si>
  <si>
    <t>Bangaore</t>
  </si>
  <si>
    <t>holding offer15lac</t>
  </si>
  <si>
    <t>Praveen Kumar</t>
  </si>
  <si>
    <t>praveen.bbs10@gmail.com</t>
  </si>
  <si>
    <t>7yr</t>
  </si>
  <si>
    <t>30Days (Negotiable)</t>
  </si>
  <si>
    <t xml:space="preserve">YES </t>
  </si>
  <si>
    <t xml:space="preserve">Noida </t>
  </si>
  <si>
    <t>Barsha Priyadarshini</t>
  </si>
  <si>
    <t>barshap.2015@gmail.com</t>
  </si>
  <si>
    <t>6yr</t>
  </si>
  <si>
    <t>Unisys</t>
  </si>
  <si>
    <t>13th May (ELWD)</t>
  </si>
  <si>
    <t>offer holding16lac</t>
  </si>
  <si>
    <t>Pinaki Mohapatra</t>
  </si>
  <si>
    <t>rkpatra.pinakim1986@gmail.com</t>
  </si>
  <si>
    <t>13.2yr</t>
  </si>
  <si>
    <t>1month bt nego 15days</t>
  </si>
  <si>
    <t>Siya Israni</t>
  </si>
  <si>
    <t>siyaisrani7@gmail.com</t>
  </si>
  <si>
    <t> ELWD : 14/06/22</t>
  </si>
  <si>
    <t>holding a offer of 16lpa </t>
  </si>
  <si>
    <t>Imran</t>
  </si>
  <si>
    <t> imranzx36@gmail.com</t>
  </si>
  <si>
    <t>Wancura Software Solutions Pvt Ltd</t>
  </si>
  <si>
    <t>Python,Selenium,Storage domain.</t>
  </si>
  <si>
    <t>Ashish sharma</t>
  </si>
  <si>
    <t>9414369389/8884800572</t>
  </si>
  <si>
    <t>Ashish2221sharma@gmail.com</t>
  </si>
  <si>
    <t>Spark Creations</t>
  </si>
  <si>
    <t>Tableau/Power BI</t>
  </si>
  <si>
    <t>Raghavendra H S</t>
  </si>
  <si>
    <t>6364584206/9743701601</t>
  </si>
  <si>
    <t>raghu120490@gmail.com</t>
  </si>
  <si>
    <t>Yamuna Kosireddi</t>
  </si>
  <si>
    <t>9963788382/9494671988</t>
  </si>
  <si>
    <t>yamunakosireddi@gmail.com</t>
  </si>
  <si>
    <t>5.6Years</t>
  </si>
  <si>
    <t>5-10y Python Automation (in Storage Domain),NAS/Block Storage</t>
  </si>
  <si>
    <t>Habib</t>
  </si>
  <si>
    <t>habeebkhan.storage@gmail.com</t>
  </si>
  <si>
    <t>CGI Information Systems and Management Consultants Private Limited</t>
  </si>
  <si>
    <t>ELWD-15th feb  Immediate joiner.(need 10days for some personal reason)</t>
  </si>
  <si>
    <t xml:space="preserve">holding a offer of 20lpa </t>
  </si>
  <si>
    <t>Indu S Manoharan</t>
  </si>
  <si>
    <t> indumanohar19@gmail.com</t>
  </si>
  <si>
    <t>Immediate (july 2021)</t>
  </si>
  <si>
    <t>personal reason took break (no offer )</t>
  </si>
  <si>
    <t>Scheduled L1</t>
  </si>
  <si>
    <t>L347178</t>
  </si>
  <si>
    <t>Subhasmita Barik</t>
  </si>
  <si>
    <t>subhasmitabarik68@gmail.com</t>
  </si>
  <si>
    <t xml:space="preserve">5yrs </t>
  </si>
  <si>
    <t>ELWD-30-5-2022</t>
  </si>
  <si>
    <t>LWD 31-5-22</t>
  </si>
  <si>
    <t>MERN Stack Developer</t>
  </si>
  <si>
    <t>MongoDB/Postgres,Express JS,ReactJS,Nodejs, Code in NodeJS, JavaScript, HTML5, and CSS3, Cloud PCF</t>
  </si>
  <si>
    <t>Sarathkumar</t>
  </si>
  <si>
    <t>sarathraj2506@gmail.com</t>
  </si>
  <si>
    <t>Mern Stack-1.5yrs</t>
  </si>
  <si>
    <t>HTC Global Services (Prem)</t>
  </si>
  <si>
    <t>LWD 31/05/2022</t>
  </si>
  <si>
    <t>HO-1300000 Fixed Chennai DOJ-01/06/2022</t>
  </si>
  <si>
    <t>AEM(Adobe Experience Manager),Java,Unix,JVM,Administration Management,System Maintenance,OSGI,SQL</t>
  </si>
  <si>
    <t>Dhavana H</t>
  </si>
  <si>
    <t>dhanuh1992@gmail.com</t>
  </si>
  <si>
    <t>AEM-6.4yrs</t>
  </si>
  <si>
    <t>Capgemini (Prem)</t>
  </si>
  <si>
    <t>LWD 27/05/2022</t>
  </si>
  <si>
    <t>HO-1850000 Fixed DOJ-30/05/2022</t>
  </si>
  <si>
    <t>k obulareddy</t>
  </si>
  <si>
    <t>mblry2@gmail.com</t>
  </si>
  <si>
    <t xml:space="preserve">4.6yrs </t>
  </si>
  <si>
    <t>TCS Bangalore.</t>
  </si>
  <si>
    <t>sankar rudrapal</t>
  </si>
  <si>
    <t>sankarrudrapal@gmail.com</t>
  </si>
  <si>
    <t xml:space="preserve">as per Induistry Standard </t>
  </si>
  <si>
    <t>C Programming</t>
  </si>
  <si>
    <t>C Developers with Micro controller experience / knowledge</t>
  </si>
  <si>
    <t>AKHILESH JOSHI</t>
  </si>
  <si>
    <t> 9764879504</t>
  </si>
  <si>
    <t>akhilesh.akhileshjoshi@gmail.com</t>
  </si>
  <si>
    <t>Waferspace Semiconductors India</t>
  </si>
  <si>
    <t>CSNP [LWD first week of june]</t>
  </si>
  <si>
    <t>Holding an offer for 14LPA</t>
  </si>
  <si>
    <t>jay kirankumar bhavsar</t>
  </si>
  <si>
    <t>jay_21bhavsar@yahoo.com</t>
  </si>
  <si>
    <t>eInfochips</t>
  </si>
  <si>
    <t>less than 15 days</t>
  </si>
  <si>
    <t>Vadodara</t>
  </si>
  <si>
    <t>Looking for offers</t>
  </si>
  <si>
    <t>Nancy Catherina</t>
  </si>
  <si>
    <t>Saurabh S</t>
  </si>
  <si>
    <t>s.saurabhtech@gmail.com</t>
  </si>
  <si>
    <t>4,7 Years</t>
  </si>
  <si>
    <t>Nokia Solutions</t>
  </si>
  <si>
    <t>13th June</t>
  </si>
  <si>
    <t>Holding offer for 17 LPA</t>
  </si>
  <si>
    <t>Gurusekhar</t>
  </si>
  <si>
    <t>gurusekhar207@gmail.com</t>
  </si>
  <si>
    <t>6.1Years</t>
  </si>
  <si>
    <t>[Holding offer of 17LPA]</t>
  </si>
  <si>
    <t>Python Selenium</t>
  </si>
  <si>
    <t>Akshata Baglodi</t>
  </si>
  <si>
    <t>akshata614@gmail.com</t>
  </si>
  <si>
    <t>Ather Energy</t>
  </si>
  <si>
    <t>Holding an offer of 20Lpa</t>
  </si>
  <si>
    <t>Koushika Chandrasekaran</t>
  </si>
  <si>
    <t>Koushikachandrasekaran1996@gmail.com</t>
  </si>
  <si>
    <t>Lwd May 31st</t>
  </si>
  <si>
    <t>Holding an offer of 16Lpa</t>
  </si>
  <si>
    <t>Python,API</t>
  </si>
  <si>
    <t>Sneha Kallapur</t>
  </si>
  <si>
    <t>kallapur.sa@gmail.com</t>
  </si>
  <si>
    <t>ProtoTech Solutions</t>
  </si>
  <si>
    <t>Daram Meghamala</t>
  </si>
  <si>
    <t>Ness Technologies</t>
  </si>
  <si>
    <t>5-8y Automation Testing,Selenium,Appium,Java</t>
  </si>
  <si>
    <t>Akhil Reshimkar</t>
  </si>
  <si>
    <t>akhil.reshimkar@gmail.com</t>
  </si>
  <si>
    <t>ELWD-24-5-2022</t>
  </si>
  <si>
    <t xml:space="preserve">ECTC is negotiable and he is holding a offer of 16.5lpa </t>
  </si>
  <si>
    <t>H7835297</t>
  </si>
  <si>
    <t>Sudheer Kumar B</t>
  </si>
  <si>
    <t>sudheerkumar0316@gmail.com</t>
  </si>
  <si>
    <t>Coforge Ltd</t>
  </si>
  <si>
    <t>ELWD-6-5-2022(Immediate )</t>
  </si>
  <si>
    <t xml:space="preserve">holding offer of 15lpa </t>
  </si>
  <si>
    <t>Venkatesh Nagabhushnam</t>
  </si>
  <si>
    <t>nagaabhushnam@gmail.com</t>
  </si>
  <si>
    <t>Sky Lab Infotech Pvt Ltd</t>
  </si>
  <si>
    <t>Amit Aphale</t>
  </si>
  <si>
    <t>amitaphale01@gmail.com</t>
  </si>
  <si>
    <t>Cybage Software Pvt Ltd:</t>
  </si>
  <si>
    <t>BUELAH ESTHER RANI</t>
  </si>
  <si>
    <t>berani4535@gmail.com</t>
  </si>
  <si>
    <t>ZIISOFT NANO TECHNOLOGIES</t>
  </si>
  <si>
    <t>Dineshkumar N</t>
  </si>
  <si>
    <t>mrdineshkumar32@gmail.com</t>
  </si>
  <si>
    <t>1.10 Years</t>
  </si>
  <si>
    <t>Sunilkumar</t>
  </si>
  <si>
    <t>sk876sunil@gmail.com</t>
  </si>
  <si>
    <t>LWD 01-May-22</t>
  </si>
  <si>
    <t>Bengaluru </t>
  </si>
  <si>
    <t>vijaya kumar</t>
  </si>
  <si>
    <t>9740288890/9341080256</t>
  </si>
  <si>
    <t> tanishvijay21@gmail.com</t>
  </si>
  <si>
    <t>Temenos India Pvt Lmt</t>
  </si>
  <si>
    <t xml:space="preserve">LWD:17/05/22 </t>
  </si>
  <si>
    <t>VIJAY BABURAO PADRE</t>
  </si>
  <si>
    <t>9503424061/7588427097</t>
  </si>
  <si>
    <t>vijaypadre19@gmail.com</t>
  </si>
  <si>
    <t>egain corporation pune</t>
  </si>
  <si>
    <t>Satyabachan Acharjya</t>
  </si>
  <si>
    <t>8895870008/9346320542</t>
  </si>
  <si>
    <t>satyabachan815@gmail.com</t>
  </si>
  <si>
    <t>Sadup Softech Pvt.ltd</t>
  </si>
  <si>
    <t>A.Srinivas Reddy</t>
  </si>
  <si>
    <t>srinivasannepur@gmail.com</t>
  </si>
  <si>
    <t>KEERTHANA</t>
  </si>
  <si>
    <t>6374745824/6379975165</t>
  </si>
  <si>
    <t>keerthanagk1997@gmail.com</t>
  </si>
  <si>
    <t>Izetam Technologies</t>
  </si>
  <si>
    <t>Sathish S</t>
  </si>
  <si>
    <t>sathishs0118@gmail.com</t>
  </si>
  <si>
    <t>3.3Years</t>
  </si>
  <si>
    <t>Kumaran Systems</t>
  </si>
  <si>
    <t>Salem</t>
  </si>
  <si>
    <t>Sai Ram</t>
  </si>
  <si>
    <t>7893012140/7207483265</t>
  </si>
  <si>
    <t>sairamtesting2@gmail.com</t>
  </si>
  <si>
    <t>NTTDATA</t>
  </si>
  <si>
    <t>Balaji Manohar</t>
  </si>
  <si>
    <t>7448912567/9952900998</t>
  </si>
  <si>
    <t>balajimanohar21@gmail.com</t>
  </si>
  <si>
    <t>Gavs Technologies</t>
  </si>
  <si>
    <t>Akshay Pol</t>
  </si>
  <si>
    <t>akshaypol1097@gmail.com</t>
  </si>
  <si>
    <t>LWD-19-May-22</t>
  </si>
  <si>
    <t>(Offer holding 9 LPA)</t>
  </si>
  <si>
    <t>Payal Dnyaneshwarrao Ingole</t>
  </si>
  <si>
    <t>payalingole26@gmail.com</t>
  </si>
  <si>
    <t> SR Infotech</t>
  </si>
  <si>
    <t>ANKIT ASHOKRAO ZADE</t>
  </si>
  <si>
    <t>ankit1zade@gmail.com</t>
  </si>
  <si>
    <t>(Offer holding 9.5 LPA)</t>
  </si>
  <si>
    <t>Rohan Babruwad</t>
  </si>
  <si>
    <t> rohanbabruwad@gmail.com</t>
  </si>
  <si>
    <t>Cognizant Technologies Solutions</t>
  </si>
  <si>
    <t>C#, Selenium, Automation testing</t>
  </si>
  <si>
    <t>HARI.M</t>
  </si>
  <si>
    <t xml:space="preserve"> hari.nagh12@gmail.com</t>
  </si>
  <si>
    <t>Swathi Viswanadhula</t>
  </si>
  <si>
    <t>swathihc47@gmail.com</t>
  </si>
  <si>
    <t>Winwire Technologies</t>
  </si>
  <si>
    <t>26th May</t>
  </si>
  <si>
    <t>Node.JS Backend Developer</t>
  </si>
  <si>
    <t>iram khatib</t>
  </si>
  <si>
    <t>iram.khatib@gmail.com</t>
  </si>
  <si>
    <t> Innovexxia</t>
  </si>
  <si>
    <t xml:space="preserve">holding a offer of 6lpa </t>
  </si>
  <si>
    <t>Kirankumar M</t>
  </si>
  <si>
    <t>mkirank50@gmail.com</t>
  </si>
  <si>
    <t>V2M Technologies</t>
  </si>
  <si>
    <t xml:space="preserve">ELWD-24-5-2022 </t>
  </si>
  <si>
    <t>QA Automation,Python,API,selenium</t>
  </si>
  <si>
    <t>Sadasivuni Pavan Kumar</t>
  </si>
  <si>
    <t>sadasivunipavankumarr@gmail.com</t>
  </si>
  <si>
    <t>Tech Well IT Solutions</t>
  </si>
  <si>
    <t>Pilla Srija</t>
  </si>
  <si>
    <t>pillasrija09@gmail.com</t>
  </si>
  <si>
    <t>Optus infotech pvt.ltd.</t>
  </si>
  <si>
    <t>4,70,000</t>
  </si>
  <si>
    <t>Sathya Prathap</t>
  </si>
  <si>
    <t>psprathap9999@gmail.com</t>
  </si>
  <si>
    <t>Infosys through Key bell Solutions</t>
  </si>
  <si>
    <t>4,50,000</t>
  </si>
  <si>
    <t>Serving notice period. LWD is 16th May  '22</t>
  </si>
  <si>
    <t>Anantapuram</t>
  </si>
  <si>
    <t>Backend developer</t>
  </si>
  <si>
    <t>Seema Samal</t>
  </si>
  <si>
    <t>samalseema1996@gmail.com</t>
  </si>
  <si>
    <t>SQR INFOTECH pvt lmt</t>
  </si>
  <si>
    <t>LWD:30/05/22</t>
  </si>
  <si>
    <t>Sakshi Sireesha</t>
  </si>
  <si>
    <t>sakshisiree406@gmail.com</t>
  </si>
  <si>
    <t>Global Edge Software</t>
  </si>
  <si>
    <t>ELWD : 31/05/22 </t>
  </si>
  <si>
    <t>H6714340</t>
  </si>
  <si>
    <t>Madhusudan Samantara</t>
  </si>
  <si>
    <t>msamantara87@gmail.com</t>
  </si>
  <si>
    <t>ResolveTech Solutions India Private Limited</t>
  </si>
  <si>
    <t>ELWD- 23-5-2022</t>
  </si>
  <si>
    <t xml:space="preserve">holding a offer of 16 lpa </t>
  </si>
  <si>
    <t>UI Developer,React-JS</t>
  </si>
  <si>
    <t>RAMACHANDRAN C</t>
  </si>
  <si>
    <t>ramachandran.c88@gmail.com</t>
  </si>
  <si>
    <t>Skoruz Technologies Private Limited</t>
  </si>
  <si>
    <t> 12533270</t>
  </si>
  <si>
    <t>221395 </t>
  </si>
  <si>
    <t>8-12y Oracle EBS Technical Consultant,Oracle PL/SQL,Finance Modules (AR - Mandatory) Experience</t>
  </si>
  <si>
    <t>Lokanadham Thandlam</t>
  </si>
  <si>
    <t> oracle.implementations@gmail.com</t>
  </si>
  <si>
    <t>9.3years</t>
  </si>
  <si>
    <t>Emerson IT Solutions</t>
  </si>
  <si>
    <t>LWD:30-05-2022</t>
  </si>
  <si>
    <t>Mohali</t>
  </si>
  <si>
    <t>holding offer 18.7LPA</t>
  </si>
  <si>
    <t>PLSQL</t>
  </si>
  <si>
    <t>2-6y PL/SQL Developer,Oracle Apex,Rest APIs</t>
  </si>
  <si>
    <t>Ritu Kumari</t>
  </si>
  <si>
    <t>rituk8408@gmail.com</t>
  </si>
  <si>
    <t>PLSQL-1yrs, Oracle - 2.11yrs, Apex-2.11yrs</t>
  </si>
  <si>
    <t>HCL Technologies Ltd (Prem)</t>
  </si>
  <si>
    <t>Immediate LWD 22/02/2022</t>
  </si>
  <si>
    <t>HO-650000 DOJ-25/05/2022 (Because of brother marriage joining extend)</t>
  </si>
  <si>
    <t>Rajani Ranganath</t>
  </si>
  <si>
    <t>rajaniranganath1996@gmail.com</t>
  </si>
  <si>
    <t>PLSQL-3.5yrs, Oracle-3.5yrs, APEX - 3.5yrs</t>
  </si>
  <si>
    <t>Infosys (Prem)</t>
  </si>
  <si>
    <t>HO-800000 DOJ-30/05/2022</t>
  </si>
  <si>
    <t xml:space="preserve">SkyOnn </t>
  </si>
  <si>
    <r>
      <t> </t>
    </r>
    <r>
      <rPr>
        <sz val="11"/>
        <color rgb="FF000000"/>
        <rFont val="Calibri"/>
        <family val="2"/>
      </rPr>
      <t>6369939</t>
    </r>
  </si>
  <si>
    <t>A Jyoti</t>
  </si>
  <si>
    <t>ajyothi304@gmail.com</t>
  </si>
  <si>
    <t>Sarada Research Labs</t>
  </si>
  <si>
    <t>2.6LPA</t>
  </si>
  <si>
    <t>LWD : 24/05/2022</t>
  </si>
  <si>
    <t> TCS, BLR -  6LPA - DOJ-1-Jun-22</t>
  </si>
  <si>
    <t>5-8y Java,Selenium,Appium,Automation Testing</t>
  </si>
  <si>
    <t>Sekhar. R</t>
  </si>
  <si>
    <t>reddysekhar373@gmail.com</t>
  </si>
  <si>
    <t>7.8 Years</t>
  </si>
  <si>
    <t>Akrivia Automation Ltd</t>
  </si>
  <si>
    <t>LWD : 25/05/2022</t>
  </si>
  <si>
    <t>Vizag</t>
  </si>
  <si>
    <t>Navamanikandan Rajamanickam</t>
  </si>
  <si>
    <t>rnavamanikandan1207@gmail.com </t>
  </si>
  <si>
    <t>Indium Software India Pvt Ltd </t>
  </si>
  <si>
    <t>6.3 LPA</t>
  </si>
  <si>
    <t>LWD : 03/June/2022</t>
  </si>
  <si>
    <t>Offer : 11LPA-Wipro Bangalore -DOJ-6-Jun-22</t>
  </si>
  <si>
    <t>L320552</t>
  </si>
  <si>
    <t>Thota Nagendra</t>
  </si>
  <si>
    <t>6360526711 / 8884488955</t>
  </si>
  <si>
    <t>thota.nagendra1993@gmail.com</t>
  </si>
  <si>
    <t>ITC Infotech</t>
  </si>
  <si>
    <t>LWD 30/6/22 Upto 15/6/22</t>
  </si>
  <si>
    <t> 4876348</t>
  </si>
  <si>
    <t>Manikandan L</t>
  </si>
  <si>
    <t>9834374906 / 8754246014</t>
  </si>
  <si>
    <t>lmanikandanloganathan@gmail.com</t>
  </si>
  <si>
    <t>Verifone</t>
  </si>
  <si>
    <t>LWD 2/6/22</t>
  </si>
  <si>
    <t>HO 1600000 fixed - DOJ 3/6/22</t>
  </si>
  <si>
    <t>Aruva Madhu</t>
  </si>
  <si>
    <t>madhu.oracle07@gmail.com</t>
  </si>
  <si>
    <t>3.8Years</t>
  </si>
  <si>
    <t>Rempar Solutions</t>
  </si>
  <si>
    <r>
      <t>86685688</t>
    </r>
    <r>
      <rPr>
        <b/>
        <sz val="9"/>
        <color rgb="FF000000"/>
        <rFont val="Arial"/>
        <family val="2"/>
      </rPr>
      <t> </t>
    </r>
  </si>
  <si>
    <t>2-3y QA Automation,Python,API</t>
  </si>
  <si>
    <t>Puneeth Kumar</t>
  </si>
  <si>
    <t>kumartspuneeth@gmail.com</t>
  </si>
  <si>
    <t>Bounceshare</t>
  </si>
  <si>
    <t>Looking for better opportunity &amp; salary hike</t>
  </si>
  <si>
    <t>Sharad Yadav</t>
  </si>
  <si>
    <t>sharadyadav7398@gmail.com</t>
  </si>
  <si>
    <t>Addictive Media</t>
  </si>
  <si>
    <t>(Offer holding 10.6 LPA))</t>
  </si>
  <si>
    <t>K Heram Raju</t>
  </si>
  <si>
    <t>khraju0502@gmail.com</t>
  </si>
  <si>
    <t>LWD-25-May-22</t>
  </si>
  <si>
    <t>Rajesh Maddela</t>
  </si>
  <si>
    <t>rajesh.m9257@gmail.com</t>
  </si>
  <si>
    <t>Attra Infotech Pvt. Ltd.</t>
  </si>
  <si>
    <t>Lwd May 20th</t>
  </si>
  <si>
    <t>Bipin Bihari</t>
  </si>
  <si>
    <t>techjava.bb@gmail.com</t>
  </si>
  <si>
    <t>Python,selenium </t>
  </si>
  <si>
    <t>sivaprasdms@gmail.com</t>
  </si>
  <si>
    <t>LWD 10-June-22</t>
  </si>
  <si>
    <t>Automation Testing  </t>
  </si>
  <si>
    <t>Shravan Krishna Harinath</t>
  </si>
  <si>
    <t>shravan2krishna@gmail.com</t>
  </si>
  <si>
    <t>Sysvine Technologies</t>
  </si>
  <si>
    <t>LWD 17-May-22</t>
  </si>
  <si>
    <t> Automation Testing</t>
  </si>
  <si>
    <t>Jayapriya M</t>
  </si>
  <si>
    <t>jeyapriya.manohar@gmail.com</t>
  </si>
  <si>
    <t>ETL,APIs,SQL,PowerBi</t>
  </si>
  <si>
    <t>PERUMALLA VENKAT KALYAN BABU</t>
  </si>
  <si>
    <t>venkatkalyanbabu@gmail.com</t>
  </si>
  <si>
    <t>Cyient</t>
  </si>
  <si>
    <t>K vasubabu</t>
  </si>
  <si>
    <t>vasubabu.kasthuri2@gmail.com</t>
  </si>
  <si>
    <t>2.6 Yrs</t>
  </si>
  <si>
    <t>Klaus IT Solutions</t>
  </si>
  <si>
    <t>Gayathri Veeramosu</t>
  </si>
  <si>
    <t>gayathriveeramosu@gmail.com</t>
  </si>
  <si>
    <t>Rajkumar M</t>
  </si>
  <si>
    <t>rajkumarabap16@gmail.com</t>
  </si>
  <si>
    <t>Runwal Group</t>
  </si>
  <si>
    <t>5-8yrs Strong C Developers with</t>
  </si>
  <si>
    <t>Patil Kamalesh S</t>
  </si>
  <si>
    <t>kamaleshpatil04@gmail.com</t>
  </si>
  <si>
    <t>Danlaw Technologies India Ltd</t>
  </si>
  <si>
    <t>Rahul Kumar</t>
  </si>
  <si>
    <t>er.rahul@outlook.com</t>
  </si>
  <si>
    <t>CSNP [LWD 27th may]</t>
  </si>
  <si>
    <t>AI/ML</t>
  </si>
  <si>
    <t>VIDYASHREE PATIL</t>
  </si>
  <si>
    <t>8892786526/9632402826</t>
  </si>
  <si>
    <t>vidzzy12@gmail.com</t>
  </si>
  <si>
    <t>6.6Years</t>
  </si>
  <si>
    <t>TestingXperts</t>
  </si>
  <si>
    <t>LWD:01/05/22</t>
  </si>
  <si>
    <t>9071116842/9886140265</t>
  </si>
  <si>
    <t>haritha.sibbala34@gmail.com</t>
  </si>
  <si>
    <t>6.3Years</t>
  </si>
  <si>
    <t>[Holding offer of 11LPA]</t>
  </si>
  <si>
    <t>NAVEEN HP </t>
  </si>
  <si>
    <t>9632299470/9686560118</t>
  </si>
  <si>
    <t>naveenhp158@gmail.com</t>
  </si>
  <si>
    <t>Teleperformance Global Services India Pvt. Ltd.</t>
  </si>
  <si>
    <t>LWD:10/06/22</t>
  </si>
  <si>
    <t>[Holding offer of 16LPA]</t>
  </si>
  <si>
    <t>Kartheek G </t>
  </si>
  <si>
    <t>Kartheekgorsa@gmail.com</t>
  </si>
  <si>
    <t>3.1Years</t>
  </si>
  <si>
    <t>UDVITHA SOFTWARE SERVICES PRIVATE LIMITED</t>
  </si>
  <si>
    <t>Vishnu B</t>
  </si>
  <si>
    <t>vishnu9.brindavanam@gmail.com</t>
  </si>
  <si>
    <t>Inderjeetkumar Singh</t>
  </si>
  <si>
    <t> interthecity@gmail.com</t>
  </si>
  <si>
    <t>Social Tech</t>
  </si>
  <si>
    <t>30 days(Neg 15 Days)</t>
  </si>
  <si>
    <t>BPEL</t>
  </si>
  <si>
    <t>BPEL,OSB,Oracle Suite Framework</t>
  </si>
  <si>
    <t>H6734209</t>
  </si>
  <si>
    <t>Sreekanth Reddy</t>
  </si>
  <si>
    <t>srikanthreddy0265@gmail.com</t>
  </si>
  <si>
    <t>Payroll - Peakishub Consultant Pvt ltd / Client - Accenture</t>
  </si>
  <si>
    <t>LWD 28/05/2022</t>
  </si>
  <si>
    <t>Dinesh - Candidate not responding..</t>
  </si>
  <si>
    <t>UI Developer with React JS</t>
  </si>
  <si>
    <t>Not available for interview</t>
  </si>
  <si>
    <t>Ramanaiah.ch</t>
  </si>
  <si>
    <t>Accenture technologies (Prem)</t>
  </si>
  <si>
    <t>Immediate LWD 28/02/2022 (Not working because of medical issue)</t>
  </si>
  <si>
    <t>Java,Spring Boot,Linux</t>
  </si>
  <si>
    <t>Ramaharsha</t>
  </si>
  <si>
    <t>crhsharma@gmail.com</t>
  </si>
  <si>
    <t>WineYard Technologies - Perm</t>
  </si>
  <si>
    <t>30 Days -15 Days</t>
  </si>
  <si>
    <t>No offer in hand as of now</t>
  </si>
  <si>
    <t>SIVA PARVATHI VUSTEPALLI</t>
  </si>
  <si>
    <t>chundurisivaparvathi@gmail.com</t>
  </si>
  <si>
    <t>6.4yrs</t>
  </si>
  <si>
    <t>Tata Consultancy Services (Prem)</t>
  </si>
  <si>
    <t>Immediate LWD 29/04/2022</t>
  </si>
  <si>
    <t>Cognizant,BLR-1470000 - DOJ-20/05/2022 / JavaRND - in pipeline</t>
  </si>
  <si>
    <t>Manikandaprabhu</t>
  </si>
  <si>
    <t> manigl007@gmail.com</t>
  </si>
  <si>
    <t>Infosys BPM (Prem)</t>
  </si>
  <si>
    <t>LWD 02/06/2022</t>
  </si>
  <si>
    <t>HO-1500000 Fixed DOJ-05/06/2022</t>
  </si>
  <si>
    <t>Arena it soft</t>
  </si>
  <si>
    <r>
      <t xml:space="preserve">8-12y </t>
    </r>
    <r>
      <rPr>
        <b/>
        <sz val="11"/>
        <color theme="1"/>
        <rFont val="Calibri"/>
        <family val="2"/>
      </rPr>
      <t>Oracle EBS Technical Consultant,Oracle PL/SQL,Finance Modules (AR - Mandatory) Experience</t>
    </r>
  </si>
  <si>
    <t>L663009</t>
  </si>
  <si>
    <t>SONAM JAISWAL</t>
  </si>
  <si>
    <t>sonamjaiswal0289@gmail.com</t>
  </si>
  <si>
    <t>(oracle- 9years)/ (EBS- 9years)/ (Finance- 9years)/ (AR- 6years)/ (PlSql - 9years)/ (technical - 9 years)</t>
  </si>
  <si>
    <t>24L (fixed)</t>
  </si>
  <si>
    <t>LWD- 16/5/22</t>
  </si>
  <si>
    <t>(Infosys, BLR-24L -2lac VP)- 18/5/22- going to join another org.</t>
  </si>
  <si>
    <t>(Automation testing- 3years)/ (Appium- 1years)/ (java selenium- 3years)</t>
  </si>
  <si>
    <t>Lwd- 23/5/22</t>
  </si>
  <si>
    <t>(offer- 16L- joining date - 26/5/22)/ 18L is in pipeline</t>
  </si>
  <si>
    <t>Tanvi Mishra</t>
  </si>
  <si>
    <t>qatanvi14@gmail.com</t>
  </si>
  <si>
    <t>(Automation testing- 4years)/ (Appium- 1years)/ (java selenium- 4years)</t>
  </si>
  <si>
    <t>ex-Qapitol Qa</t>
  </si>
  <si>
    <t>9.5L</t>
  </si>
  <si>
    <t>imm (Lwd- 22/5/22)</t>
  </si>
  <si>
    <t>Kanpur</t>
  </si>
  <si>
    <t>(offer- 18L)_ 22/5/22- going to join another org.</t>
  </si>
  <si>
    <t>3-5y Java,Selenium,Automation Testing</t>
  </si>
  <si>
    <t>Kavya Sree Mudaga</t>
  </si>
  <si>
    <t>kavyasree.mudaga@gmail.com</t>
  </si>
  <si>
    <r>
      <t xml:space="preserve">Crisium Technologies pvt ltd </t>
    </r>
    <r>
      <rPr>
        <b/>
        <sz val="11"/>
        <color theme="1"/>
        <rFont val="Calibri"/>
        <family val="2"/>
        <scheme val="minor"/>
      </rPr>
      <t>(</t>
    </r>
    <r>
      <rPr>
        <b/>
        <sz val="11"/>
        <color rgb="FF000000"/>
        <rFont val="Calibri"/>
        <family val="2"/>
        <scheme val="minor"/>
      </rPr>
      <t>Capgemini)</t>
    </r>
  </si>
  <si>
    <t>Can join Immediately</t>
  </si>
  <si>
    <t>Priyanka G</t>
  </si>
  <si>
    <t>priyankaa1624@gmail.com</t>
  </si>
  <si>
    <t>3.5 yrs </t>
  </si>
  <si>
    <t>Hefty Creative technologies</t>
  </si>
  <si>
    <t>LWD-27-May </t>
  </si>
  <si>
    <t>offer in pipeline </t>
  </si>
  <si>
    <t>DADDANALA SUDHEER KUMAR </t>
  </si>
  <si>
    <t>3.1 yrs </t>
  </si>
  <si>
    <t>No offer </t>
  </si>
  <si>
    <t>H7557785</t>
  </si>
  <si>
    <t>Hema chandra varma</t>
  </si>
  <si>
    <t>mode.hemachandra@gmail.com</t>
  </si>
  <si>
    <t>3.2 yrs </t>
  </si>
  <si>
    <t>Cloud bridge</t>
  </si>
  <si>
    <t>LWD-25-May </t>
  </si>
  <si>
    <t>900000 Hyderabad DOJ-1-June </t>
  </si>
  <si>
    <t>Madhyam Consltancy</t>
  </si>
  <si>
    <t>Java,Angular JS 1.7/1.8 ,REST API</t>
  </si>
  <si>
    <t>SOMNATH PATIL</t>
  </si>
  <si>
    <t>somnathp518@gmail.com</t>
  </si>
  <si>
    <t>23 LPA / Holding an offer 19 LPA</t>
  </si>
  <si>
    <t>Tripati Kumar Bisoyee</t>
  </si>
  <si>
    <t>Tripatibisoyee1988@gmail.com</t>
  </si>
  <si>
    <t>Huawei Technologies India pvt. ltd, HQ China ( PLDT - Philippine Long Distance Telephone)</t>
  </si>
  <si>
    <t>LWD - 28 Jan</t>
  </si>
  <si>
    <t>Tushar Narendra Srivastava</t>
  </si>
  <si>
    <t>tusharsrivastava2011@gmail.com</t>
  </si>
  <si>
    <t>JP Morgan Chase</t>
  </si>
  <si>
    <t xml:space="preserve">Vishwas Vimal </t>
  </si>
  <si>
    <t>vishwasvraja@gmail.com</t>
  </si>
  <si>
    <t xml:space="preserve">Kaushal Kishor Jha </t>
  </si>
  <si>
    <t>kkjhak90@gmail.com</t>
  </si>
  <si>
    <r>
      <t>3-5y Angular/React</t>
    </r>
    <r>
      <rPr>
        <sz val="11"/>
        <color theme="1"/>
        <rFont val="Calibri"/>
        <family val="2"/>
      </rPr>
      <t>/Vue,SQL Server,MongoDB,Gitlab</t>
    </r>
  </si>
  <si>
    <t>Delay in Client Round</t>
  </si>
  <si>
    <t> 6284466</t>
  </si>
  <si>
    <t>BALRAJU.V</t>
  </si>
  <si>
    <t>goalpickerhydro@gmail.com</t>
  </si>
  <si>
    <t>UI -4 yrsAngular 3 yrs,Mongo DB,SQL-2.5 yrs</t>
  </si>
  <si>
    <t>Deloitte (Perm)</t>
  </si>
  <si>
    <t>LWD-23/05/2022</t>
  </si>
  <si>
    <t xml:space="preserve">Off in pipeline HYD - 1200000 </t>
  </si>
  <si>
    <t> 6377048</t>
  </si>
  <si>
    <t>Nagarani Alala  </t>
  </si>
  <si>
    <t>alalanagarani@gmail.com</t>
  </si>
  <si>
    <t>4.10. yrs</t>
  </si>
  <si>
    <t>UI -4.10 Angular - 2.1Yrs, Mongo DB-2Yrs, SQL- 2Yrs, Git-3Yrs</t>
  </si>
  <si>
    <t>Optum (Perm)</t>
  </si>
  <si>
    <t>900000 Fixed</t>
  </si>
  <si>
    <t>LWD- 18/6/2022</t>
  </si>
  <si>
    <t>HO 1300000 DOJ-20/062022</t>
  </si>
  <si>
    <t>Om Prakash Kumar</t>
  </si>
  <si>
    <t>omprakash.engineer91@gmail.com</t>
  </si>
  <si>
    <t>Samsung</t>
  </si>
  <si>
    <t xml:space="preserve">40% hike </t>
  </si>
  <si>
    <t>ANEES FATHIMA</t>
  </si>
  <si>
    <t>aneesfathima23456@gmail.com</t>
  </si>
  <si>
    <t>ATEXA INFOSOLUTIONS PVT LTD</t>
  </si>
  <si>
    <t>ETL</t>
  </si>
  <si>
    <t>Megharaj N</t>
  </si>
  <si>
    <t>nmegharaj123@gmail.com</t>
  </si>
  <si>
    <t>SLK Software Services</t>
  </si>
  <si>
    <t>Narayana Reddy G</t>
  </si>
  <si>
    <t>datastage.light@gmail.com</t>
  </si>
  <si>
    <t>7.8 years</t>
  </si>
  <si>
    <t>6025607NP</t>
  </si>
  <si>
    <t>SRINIVASA RAO G</t>
  </si>
  <si>
    <t>srini.infacld@gmail.com</t>
  </si>
  <si>
    <t>React JS</t>
  </si>
  <si>
    <t>Arjunraj S</t>
  </si>
  <si>
    <t>arjunraj.june@gmail.com</t>
  </si>
  <si>
    <t>Justdial Ltd.</t>
  </si>
  <si>
    <t>Venkatesh Kumar C</t>
  </si>
  <si>
    <t>cvenkateshkumar30@gmail.com</t>
  </si>
  <si>
    <t>SPOTFINDERS</t>
  </si>
  <si>
    <t>.NET core,Angular</t>
  </si>
  <si>
    <t>Nikita Mahanty</t>
  </si>
  <si>
    <t>nikita.mahanty@gmail.com/nikita1411@gmail.com</t>
  </si>
  <si>
    <t>LWD:28-May-22</t>
  </si>
  <si>
    <t>RAJESH GUPTA</t>
  </si>
  <si>
    <t>rajeshguptag008@gmail.com</t>
  </si>
  <si>
    <t>HP COMPANY</t>
  </si>
  <si>
    <t>LWD:11-Jun-22</t>
  </si>
  <si>
    <t>C#.NET,.NET Core,Jquery,Javascript,Angular</t>
  </si>
  <si>
    <t>AKHILESH KUMAR</t>
  </si>
  <si>
    <t>amaurya53@gmail.com/alkamaurya2001xd@gmail.com</t>
  </si>
  <si>
    <t>Mechlin Software Technology Pvt Ltd</t>
  </si>
  <si>
    <t>DOB: 26-Nov-90</t>
  </si>
  <si>
    <t>C#,Selenium,UI Automation</t>
  </si>
  <si>
    <t>E Chandrasekhar</t>
  </si>
  <si>
    <t>sekharchandra2222@gmail.com</t>
  </si>
  <si>
    <t>AGON IT SOLUTIONS Pvt Ltd</t>
  </si>
  <si>
    <t>LWD-20-May-22</t>
  </si>
  <si>
    <t>DOB:12-May-91</t>
  </si>
  <si>
    <t>Amrita Pal</t>
  </si>
  <si>
    <t>amritap.3129@gmail.com</t>
  </si>
  <si>
    <t>Holding an offer for 7.2 LPA</t>
  </si>
  <si>
    <t>Darshan Ajmera</t>
  </si>
  <si>
    <t>darshan.ajmera90@gmail.com</t>
  </si>
  <si>
    <t>Technocolabs softwares</t>
  </si>
  <si>
    <t>immediate Joiner [LWD 10-5-22]</t>
  </si>
  <si>
    <t>Holding an offer for 11LPA</t>
  </si>
  <si>
    <t>Shreedutt Trivedi</t>
  </si>
  <si>
    <t>sridatt20@gmail.com</t>
  </si>
  <si>
    <t>Piramal Group</t>
  </si>
  <si>
    <t>Immediate Joiner[LWD jan 2022]</t>
  </si>
  <si>
    <t>vidyaa3001@gmail.com</t>
  </si>
  <si>
    <t>CSNP [LWD 1-6-22]</t>
  </si>
  <si>
    <t>UI/UX developer</t>
  </si>
  <si>
    <t>5-8y UI Developer with React-JS</t>
  </si>
  <si>
    <t>Bonam.vasantha</t>
  </si>
  <si>
    <t>vasanthaparrot.123@gmail.com</t>
  </si>
  <si>
    <t>Jobiak Software Pvt Ltd</t>
  </si>
  <si>
    <t>Can join after 24/5/2022</t>
  </si>
  <si>
    <t>LWD : 11/3/2022</t>
  </si>
  <si>
    <t>ASHARANI K V</t>
  </si>
  <si>
    <t>asharanikv.2008@gmail.com</t>
  </si>
  <si>
    <t>Stralenhoop pvt ltd</t>
  </si>
  <si>
    <t>3,00,000</t>
  </si>
  <si>
    <t>Searching for good opportunity</t>
  </si>
  <si>
    <t>UI /UX</t>
  </si>
  <si>
    <t>UI Developer with React-JS</t>
  </si>
  <si>
    <t>Prasanth Rajendran</t>
  </si>
  <si>
    <t>prasathraj94@gmail.com</t>
  </si>
  <si>
    <t>Valuesoft Info Services Pvt Ltd  </t>
  </si>
  <si>
    <t>API Testing</t>
  </si>
  <si>
    <t>2-5yrC#, Selenium</t>
  </si>
  <si>
    <t>Pushpendra Dwivedi</t>
  </si>
  <si>
    <t>d.pushpendrak.2312@gmail.com</t>
  </si>
  <si>
    <t>4.4 yrs</t>
  </si>
  <si>
    <t> Test yantra Solutions Pvt ltd</t>
  </si>
  <si>
    <t>Served</t>
  </si>
  <si>
    <t>Sidhi</t>
  </si>
  <si>
    <t>Holding Offer 8.5 LPA</t>
  </si>
  <si>
    <t>1-3y QA Automation,Python,API</t>
  </si>
  <si>
    <t>Ravi Kumar</t>
  </si>
  <si>
    <t>niraimadairavikumar@gmail.com</t>
  </si>
  <si>
    <t>OLA</t>
  </si>
  <si>
    <t>Python,selenium,java</t>
  </si>
  <si>
    <t>Shared the profiles</t>
  </si>
  <si>
    <t>L541377</t>
  </si>
  <si>
    <t>Anil kumar sahoo</t>
  </si>
  <si>
    <t>anilsears@outlook.com</t>
  </si>
  <si>
    <t>5th june bt nego 5days</t>
  </si>
  <si>
    <t>H7967166</t>
  </si>
  <si>
    <t>Sharvan Kumar</t>
  </si>
  <si>
    <t>shravantest568@gmail.com</t>
  </si>
  <si>
    <t>1month bt nego15days</t>
  </si>
  <si>
    <t>Program management, Scrum, Project management principles</t>
  </si>
  <si>
    <t>John J W</t>
  </si>
  <si>
    <t>john.jw.justin@gmail.com</t>
  </si>
  <si>
    <t>6.11 Yrs</t>
  </si>
  <si>
    <t>5.5 Yrs in Project management, 3 Yrs in Scrum.</t>
  </si>
  <si>
    <t>BVDN Technologies ( Permanent )</t>
  </si>
  <si>
    <t>30days (On Probation Can join in 15days)</t>
  </si>
  <si>
    <t>MAANAS KANAUJIA</t>
  </si>
  <si>
    <t>maanaskanaujia1993@gmail.com</t>
  </si>
  <si>
    <t>3 Yrs in Project management &amp; Scrum as well</t>
  </si>
  <si>
    <t>MECON Limited ( Permanent )</t>
  </si>
  <si>
    <t>Immediate Joiner ( Project over )</t>
  </si>
  <si>
    <t>11 LPA - DOJ 20 May - Can't Expose</t>
  </si>
  <si>
    <t>1-3y S/W Testing,Automation - Python</t>
  </si>
  <si>
    <t>Peddapothula Lokesh</t>
  </si>
  <si>
    <t>peddapothulalokesh@gmail.com</t>
  </si>
  <si>
    <t>Payroll- Cognizant / Client-NEXTRICS</t>
  </si>
  <si>
    <t>Fazlul Rehaman</t>
  </si>
  <si>
    <t>syed.fazz326@gmail.com</t>
  </si>
  <si>
    <t>Payroll- Berilan / Client -CGI</t>
  </si>
  <si>
    <t>LWD 20/05/2022</t>
  </si>
  <si>
    <t>PavanKalyan Achari</t>
  </si>
  <si>
    <t>kalyankanna576@gmail.com</t>
  </si>
  <si>
    <t>Skylab Infoteh</t>
  </si>
  <si>
    <t>Sahith Kumar</t>
  </si>
  <si>
    <t>sahithk35@gmail.com</t>
  </si>
  <si>
    <t>12Days(LWD : 23/05/22)</t>
  </si>
  <si>
    <t>Holding offer with 8LPA</t>
  </si>
  <si>
    <t>KiranKumar N</t>
  </si>
  <si>
    <t>kirankumarurfelr@gmail.com</t>
  </si>
  <si>
    <t>Mindtree(Cloud integrate system pvt ltd-hyd)</t>
  </si>
  <si>
    <t>Vennapusa vijaymadhavareddy</t>
  </si>
  <si>
    <t>vijay.madhav96@gmail.com/vijayerp6635@gmail.com                                    </t>
  </si>
  <si>
    <t>Robonex Technology Private Limited </t>
  </si>
  <si>
    <t>pipeline</t>
  </si>
  <si>
    <t>Peddapothula lokesh</t>
  </si>
  <si>
    <t>lokeshnaidu7222@gmail.com</t>
  </si>
  <si>
    <t>NEXTRICS</t>
  </si>
  <si>
    <t>Dinesh - Duplicate</t>
  </si>
  <si>
    <t>Scala</t>
  </si>
  <si>
    <t>3-8y Scala/Spark Developer,SQL</t>
  </si>
  <si>
    <t>Palakollu Anjineyulu</t>
  </si>
  <si>
    <t>palakolluanji888@gmail.com</t>
  </si>
  <si>
    <t>spark - 3yrs,Scala - 3yrs, SQL- 3yrs,</t>
  </si>
  <si>
    <t>Payroll- Berlian / Client -TCS</t>
  </si>
  <si>
    <t>LWD 25/05/2022</t>
  </si>
  <si>
    <t>No Offer in pipeline</t>
  </si>
  <si>
    <t>SRINIVAS HARSHA</t>
  </si>
  <si>
    <t>srinivas.harsha1@gmail.com</t>
  </si>
  <si>
    <t>3.9yrs</t>
  </si>
  <si>
    <t>spark - 1.5yrs,Scala - 1.5yrs, SQL- 2yrs,</t>
  </si>
  <si>
    <t>LWD 08/06/2022</t>
  </si>
  <si>
    <t>HO-1100000 DOJ-13/06/2022</t>
  </si>
  <si>
    <t>RAVI TEJA Kummari Peta</t>
  </si>
  <si>
    <t>kpraviteja24@gmail.com</t>
  </si>
  <si>
    <t>spark - 3.5yrs,Scala - 3.5yrs, SQL- 3.5yrs,</t>
  </si>
  <si>
    <t>SPRETNOST SERVICE PVT Ltd</t>
  </si>
  <si>
    <t>LWD 30/03/2022</t>
  </si>
  <si>
    <t>HO-1200000 DOJ-10/06/2022</t>
  </si>
  <si>
    <t>5-8y UI Developer with Angluar 4 and Above,Web API</t>
  </si>
  <si>
    <t>Teladala VENKATESWARLU</t>
  </si>
  <si>
    <t>venkateshteladala2022@gmail.com</t>
  </si>
  <si>
    <t>Deltra Soft Technologies</t>
  </si>
  <si>
    <t>12.5 LPA</t>
  </si>
  <si>
    <t>LWD - 31-Jan-22</t>
  </si>
  <si>
    <t>NO in Pipeline</t>
  </si>
  <si>
    <t>C#.net,.net Core</t>
  </si>
  <si>
    <t>Mannempalli Ramakrishna</t>
  </si>
  <si>
    <t>ramakrishnamannempalli@gmail.com</t>
  </si>
  <si>
    <t>5Y Business Solution</t>
  </si>
  <si>
    <t>join in 20 Days</t>
  </si>
  <si>
    <t>2-5y  Java/C# ,API Automation(Rest assured),MSSQL</t>
  </si>
  <si>
    <t>Sandeep lakkavarapu</t>
  </si>
  <si>
    <t>sandeep.lakkavarapu0791@gmail.com</t>
  </si>
  <si>
    <t>3.11years</t>
  </si>
  <si>
    <t>3.6LPA</t>
  </si>
  <si>
    <t>LWD: 31-05-2022</t>
  </si>
  <si>
    <t>holding offer 8LPA</t>
  </si>
  <si>
    <t>3-8y Java/J2EE,Spring Boot,Angular JS</t>
  </si>
  <si>
    <t>Tushar Srivastava</t>
  </si>
  <si>
    <t>srivastava825@gmail.com</t>
  </si>
  <si>
    <t>jp morgan</t>
  </si>
  <si>
    <t>5.7LPA</t>
  </si>
  <si>
    <t>holding offer 15LPA</t>
  </si>
  <si>
    <t xml:space="preserve">Java Developer, Fullstack,J2EE, MVC, Spring Boot, Web Services, JSON, JUnit, SQL, Maven </t>
  </si>
  <si>
    <t>Priyank Chevendra</t>
  </si>
  <si>
    <t>priyank.chevendra.2593@gmail.com</t>
  </si>
  <si>
    <t>Accenture (Prem)</t>
  </si>
  <si>
    <t>LWD 20/06/2022</t>
  </si>
  <si>
    <t>TCS, HYD-16.8 Fixed - DOJ-27-Jun-22</t>
  </si>
  <si>
    <t>Java,J2EE,SQL,Micro services,spring boot</t>
  </si>
  <si>
    <t>NIKHIL KUMAR JINKALA</t>
  </si>
  <si>
    <t>nikhilkumar.jinkala@gmail.com</t>
  </si>
  <si>
    <t>LWD 24 June</t>
  </si>
  <si>
    <t>Cognizant, hyd - 1000000 - DOJ-27-Jun-22</t>
  </si>
  <si>
    <t>Sampath Kumar.B</t>
  </si>
  <si>
    <t>sampathkkumar291@gmail.com</t>
  </si>
  <si>
    <t>Computer Generated Solution PVT LTD</t>
  </si>
  <si>
    <t>LWD 31 May</t>
  </si>
  <si>
    <t>Mphasis, HYD - 1200000, DOJ- 1st JUNE</t>
  </si>
  <si>
    <t>Not comfortable to share details</t>
  </si>
  <si>
    <t>Rasheeda Begum</t>
  </si>
  <si>
    <t>srb.javaprogrammer@gmail.com</t>
  </si>
  <si>
    <t>Tekskills (Prem)</t>
  </si>
  <si>
    <t>LWD- 17-Jun-22</t>
  </si>
  <si>
    <t>Dinesh- Attitude - not comfortable to share details</t>
  </si>
  <si>
    <t>L1 Select - Dinesh - Accepted another offer</t>
  </si>
  <si>
    <t>Swathi Guntupalli</t>
  </si>
  <si>
    <t>swathiguntupalli13@gmail.com</t>
  </si>
  <si>
    <t>6.3yrs</t>
  </si>
  <si>
    <t>Vitech Systems Asia (Prem)</t>
  </si>
  <si>
    <t>21.5LPA / 20LPA + 4Lac JB</t>
  </si>
  <si>
    <t>Java,Selenium,Appium,Automation Testing</t>
  </si>
  <si>
    <t>H6812269</t>
  </si>
  <si>
    <t>Sworaj Kumar Nayak</t>
  </si>
  <si>
    <t>sworaj400@gmail.com</t>
  </si>
  <si>
    <t>CIL Infoserve Pvt Ltd</t>
  </si>
  <si>
    <t>6.25LPA</t>
  </si>
  <si>
    <t>ELWD:15/6/2022</t>
  </si>
  <si>
    <t>Base location Kolkata</t>
  </si>
  <si>
    <t>ADARSH JAIN</t>
  </si>
  <si>
    <t>adarshjain1794@gmail.com</t>
  </si>
  <si>
    <t>6.2LPA</t>
  </si>
  <si>
    <t>ELWD : 27/06/22</t>
  </si>
  <si>
    <t>Dinesh - Looking for kolkata location HO offer :11.36LPA from kolkata</t>
  </si>
  <si>
    <t>Piyush Singh</t>
  </si>
  <si>
    <t>me17piyush@gmail.com</t>
  </si>
  <si>
    <t>QualityKiosk Technologies</t>
  </si>
  <si>
    <t> ELWD : 13/07/22 </t>
  </si>
  <si>
    <t xml:space="preserve">No Offer </t>
  </si>
  <si>
    <t>Scala/Spark,SQL</t>
  </si>
  <si>
    <t>Isac Guduri</t>
  </si>
  <si>
    <t>isacguduri123@gmail.com</t>
  </si>
  <si>
    <t>AGS Infotech Ltd</t>
  </si>
  <si>
    <t>Offer : 12 LPA Fix - Techno Trick-BLR</t>
  </si>
  <si>
    <t>Ankanayaka</t>
  </si>
  <si>
    <t>ankanayaka.p@gmail.com</t>
  </si>
  <si>
    <t>Unilog </t>
  </si>
  <si>
    <t>LWD:07-06-2022</t>
  </si>
  <si>
    <t>4-6y C#.NET,.NET Core,Angular 6+,Cloud,GitLab/Git,CI/CD,DevOps (can look for Angular lower version)</t>
  </si>
  <si>
    <t>D Veeranjaneyulu</t>
  </si>
  <si>
    <t>veeranjaneyulu.d222@gmail.com</t>
  </si>
  <si>
    <t>Susoft Solutions pvt ltd</t>
  </si>
  <si>
    <t>LWD - 16-May-22</t>
  </si>
  <si>
    <t>Interviews in Pipeline</t>
  </si>
  <si>
    <t>Srikanth Yadav</t>
  </si>
  <si>
    <t>srikanthyadavdegala@gmail.com</t>
  </si>
  <si>
    <t>Fortinet</t>
  </si>
  <si>
    <t>4,75,000</t>
  </si>
  <si>
    <t>Serving notice period. LWD is 8th June  '22</t>
  </si>
  <si>
    <t>Muhammed Ahsan</t>
  </si>
  <si>
    <t>       95.ahshan@gmail.com</t>
  </si>
  <si>
    <t>Not working ( Last worked with Webzone Technologies till Feb '22 )</t>
  </si>
  <si>
    <t>12,00,000 </t>
  </si>
  <si>
    <t>Holding offer of 11,00,000</t>
  </si>
  <si>
    <t xml:space="preserve">C#.Net Angular </t>
  </si>
  <si>
    <t>vcdineshk@gmail.com</t>
  </si>
  <si>
    <t>Springboot,Sql</t>
  </si>
  <si>
    <t>fizamasoodkhan24@gmail.com</t>
  </si>
  <si>
    <t>AllState</t>
  </si>
  <si>
    <t>(holding a offer of 24LPA)</t>
  </si>
  <si>
    <t>UI/UX Developer</t>
  </si>
  <si>
    <t>HTML,CSS</t>
  </si>
  <si>
    <t xml:space="preserve">Dhanasekaran </t>
  </si>
  <si>
    <t>dk.dhanasekaran@gmail.com</t>
  </si>
  <si>
    <t>UniqueHire Consulting LLP</t>
  </si>
  <si>
    <t>20 DAYS</t>
  </si>
  <si>
    <t>shafie</t>
  </si>
  <si>
    <t>2022.uidev@gmail.com</t>
  </si>
  <si>
    <t>Karomi Technology Pvt. Ltd</t>
  </si>
  <si>
    <t>LWD:05/06/22</t>
  </si>
  <si>
    <t>Devendra Yadav</t>
  </si>
  <si>
    <t>devendracdk@gmail.com</t>
  </si>
  <si>
    <t>Real Page India Pvtd. Ltd.</t>
  </si>
  <si>
    <t>[Holding offer of 22LPA]</t>
  </si>
  <si>
    <t>Gayatri Diwakar Mhashakhetri</t>
  </si>
  <si>
    <t>gayatrimhashakhetri0223@gmail.com</t>
  </si>
  <si>
    <t>MIT Software &amp; Services Nagpur</t>
  </si>
  <si>
    <t>30 Days (Neg 15 Days)</t>
  </si>
  <si>
    <t>Nagapur</t>
  </si>
  <si>
    <t>Ayush Yadav</t>
  </si>
  <si>
    <t>ayushyadavtheking@gmail.com</t>
  </si>
  <si>
    <t>RSPL Group</t>
  </si>
  <si>
    <t>LWD 04-June-22</t>
  </si>
  <si>
    <t>snehakachare2@gmail.com</t>
  </si>
  <si>
    <t>30 Days(Neg 15)</t>
  </si>
  <si>
    <t>GIT,CI,CD</t>
  </si>
  <si>
    <t>Kiran B J</t>
  </si>
  <si>
    <t> kiranbj@hotmail.com</t>
  </si>
  <si>
    <t>Fourth Dimension Technologies</t>
  </si>
  <si>
    <t>Dinesh Bana</t>
  </si>
  <si>
    <t>banadinesh@gmail.com</t>
  </si>
  <si>
    <t>Xavient Information Systems</t>
  </si>
  <si>
    <t>LWD:02/06/22</t>
  </si>
  <si>
    <t>Bhavya A</t>
  </si>
  <si>
    <t>bhavya.a15@gmail.com</t>
  </si>
  <si>
    <t>NIIT Technologies</t>
  </si>
  <si>
    <t xml:space="preserve">UI Developer angular </t>
  </si>
  <si>
    <t>Ravi kaushik</t>
  </si>
  <si>
    <t>Ravikkaushikk@gmail.com</t>
  </si>
  <si>
    <t>North Shore Technology</t>
  </si>
  <si>
    <t>[Holding offer of 15LPA]</t>
  </si>
  <si>
    <t>Sri Varun</t>
  </si>
  <si>
    <t>srivarunkolluru@gmail.com</t>
  </si>
  <si>
    <t>NETXCO TECHNO SERVICES</t>
  </si>
  <si>
    <t>[Pipeline 8.5LPA offer]</t>
  </si>
  <si>
    <t>C#,.Net Core </t>
  </si>
  <si>
    <t> Angular,HTML</t>
  </si>
  <si>
    <t>N Srinu</t>
  </si>
  <si>
    <t>sreenun779 @gmail.com</t>
  </si>
  <si>
    <t>selenium, Python,</t>
  </si>
  <si>
    <t>Shravan Kumar D</t>
  </si>
  <si>
    <t>nikinikhil322@gmail.com</t>
  </si>
  <si>
    <t>Mirafra Technologies</t>
  </si>
  <si>
    <t>Surren .S</t>
  </si>
  <si>
    <t>computingwithsurren@gmail.com,svamns@gmail.com</t>
  </si>
  <si>
    <t>20 DayS</t>
  </si>
  <si>
    <t>Tiruchirapalli</t>
  </si>
  <si>
    <t>Sukhitha DJ</t>
  </si>
  <si>
    <t>sukhitha79@gmail.com</t>
  </si>
  <si>
    <t>1.3 years</t>
  </si>
  <si>
    <t>Xorstack</t>
  </si>
  <si>
    <t>4+yrs Strong C Developers with Micro controller experience</t>
  </si>
  <si>
    <t>jijo joy</t>
  </si>
  <si>
    <t> jijojoy88@gmail.com</t>
  </si>
  <si>
    <t>vinnovation llp</t>
  </si>
  <si>
    <t>30days (negotiable upto 20days )</t>
  </si>
  <si>
    <t>Shah Mohammed Nafis</t>
  </si>
  <si>
    <t>nafisshah80@gmail.com</t>
  </si>
  <si>
    <t>Tata Advanced Systems LTD</t>
  </si>
  <si>
    <t xml:space="preserve">mumbai </t>
  </si>
  <si>
    <t>C#.NET,.NET Core,Design Patterns,APIs/Micro-Services/Micro-Front-Ends,HTML5,CSS3,MVC,JavaScript,CI/CD,Cloud,Kafka,Rabbit MQ,Cassandra</t>
  </si>
  <si>
    <t>H8262914</t>
  </si>
  <si>
    <t>RAM PRAWESH KUMAR</t>
  </si>
  <si>
    <t>ramprawesh123@gmail.com</t>
  </si>
  <si>
    <t>C#.net -6.5yrs // .Netcore-1.2yrs , API-4+yrs </t>
  </si>
  <si>
    <t>Inzerotech Software Private Limited </t>
  </si>
  <si>
    <t>LWD- 14th June</t>
  </si>
  <si>
    <t>Holding an offer 12 LPA </t>
  </si>
  <si>
    <t>ETL Stream sets</t>
  </si>
  <si>
    <t>L760969</t>
  </si>
  <si>
    <t>Deepa S P</t>
  </si>
  <si>
    <t>deepasp1732@gmail.com</t>
  </si>
  <si>
    <r>
      <t>Innominds</t>
    </r>
    <r>
      <rPr>
        <sz val="9"/>
        <color rgb="FF666666"/>
        <rFont val="Roboto"/>
      </rPr>
      <t xml:space="preserve"> </t>
    </r>
    <r>
      <rPr>
        <sz val="11"/>
        <color theme="1"/>
        <rFont val="Calibri"/>
        <family val="2"/>
      </rPr>
      <t>Software</t>
    </r>
  </si>
  <si>
    <t>Saravana Kumar R</t>
  </si>
  <si>
    <t>saravanak9327@gmail.com</t>
  </si>
  <si>
    <t>Fast Stream Technologies</t>
  </si>
  <si>
    <t>Naresh Bayigaddi</t>
  </si>
  <si>
    <t>nareshlb22@gmail.com</t>
  </si>
  <si>
    <t>Webtouch india solution</t>
  </si>
  <si>
    <t>Gulbarga</t>
  </si>
  <si>
    <t>H3547366</t>
  </si>
  <si>
    <t>Arunraj Annadurai</t>
  </si>
  <si>
    <t>arunraj7490@gmail.com</t>
  </si>
  <si>
    <r>
      <t>15871661</t>
    </r>
    <r>
      <rPr>
        <b/>
        <sz val="12"/>
        <color rgb="FF000000"/>
        <rFont val="Calibri"/>
        <family val="2"/>
      </rPr>
      <t> </t>
    </r>
  </si>
  <si>
    <r>
      <t>2-5y Gaming Software Testing</t>
    </r>
    <r>
      <rPr>
        <sz val="11"/>
        <color rgb="FF000000"/>
        <rFont val="Calibri"/>
        <family val="2"/>
      </rPr>
      <t>, Python with Robot or C# with Selenium or Java Selenium</t>
    </r>
  </si>
  <si>
    <t>sinchana h s</t>
  </si>
  <si>
    <t>sinchanahsgowda10@gmail.com</t>
  </si>
  <si>
    <t>CSNP [LWD 9-6-22]</t>
  </si>
  <si>
    <t>Nextrics</t>
  </si>
  <si>
    <t>Mahesh Naidu </t>
  </si>
  <si>
    <t>vmaheshn96@gmail.com</t>
  </si>
  <si>
    <t>Sunind systems</t>
  </si>
  <si>
    <t>immediate to 7 days [in bench]</t>
  </si>
  <si>
    <t>Offer in discussion</t>
  </si>
  <si>
    <t>Praveen T U</t>
  </si>
  <si>
    <t>praveentu9@gmail.com</t>
  </si>
  <si>
    <t> Intrado</t>
  </si>
  <si>
    <t>Immediate (ELWD-oct)</t>
  </si>
  <si>
    <t>VarunKumar BS</t>
  </si>
  <si>
    <t> varungowda16@gmail.com</t>
  </si>
  <si>
    <t>CenturyLink Technologies Ind Pvt Ltd</t>
  </si>
  <si>
    <t>Immediate (ELWD-feb)</t>
  </si>
  <si>
    <t xml:space="preserve">holding for 20lpa </t>
  </si>
  <si>
    <t>Shubha R</t>
  </si>
  <si>
    <t> shubha.r14@gmail.com</t>
  </si>
  <si>
    <t>Analytics Quotient(Kantar)</t>
  </si>
  <si>
    <t>ELWD-6-5-2022</t>
  </si>
  <si>
    <t xml:space="preserve">holding offer 12.5lpa </t>
  </si>
  <si>
    <t>RANJITHA BANDOL</t>
  </si>
  <si>
    <t>ranjithabb88@gmail.com</t>
  </si>
  <si>
    <t>ELWD : 09/06/22 (Negotiate)</t>
  </si>
  <si>
    <t>holding offer of 13lpa</t>
  </si>
  <si>
    <t>Subiya Fathima M</t>
  </si>
  <si>
    <t>fathimasubiya@gmail.com</t>
  </si>
  <si>
    <t>Altimetrik</t>
  </si>
  <si>
    <t>Siva Teja</t>
  </si>
  <si>
    <t>8309625870/93436667494</t>
  </si>
  <si>
    <t>gudivakasivatejam1996@gmail.com,sivateja778899@gmail.com</t>
  </si>
  <si>
    <t>SKY LAB INFOTECH PVT LTD</t>
  </si>
  <si>
    <t>Prachi Routray</t>
  </si>
  <si>
    <t>routrayprachi07@gmail.com</t>
  </si>
  <si>
    <t>LWD-17-May-22</t>
  </si>
  <si>
    <t>LOKESH</t>
  </si>
  <si>
    <t>1.1yrs</t>
  </si>
  <si>
    <t>sadasivuni pavan kumar</t>
  </si>
  <si>
    <t>Tech well</t>
  </si>
  <si>
    <t>28april(immdidate joiner</t>
  </si>
  <si>
    <t>Rohith G</t>
  </si>
  <si>
    <t>rohithg996@gmail.com</t>
  </si>
  <si>
    <t>Auromax technologies pvt ltd</t>
  </si>
  <si>
    <t>offer holging-8.5lpa</t>
  </si>
  <si>
    <t>Angular</t>
  </si>
  <si>
    <t>Yogesh Deshmukh</t>
  </si>
  <si>
    <t>deshmukh.7177@gmail.com</t>
  </si>
  <si>
    <t>Zensar Technologies -Pune</t>
  </si>
  <si>
    <t>HTML,CSS,Javascript</t>
  </si>
  <si>
    <t>Mayank Saklani</t>
  </si>
  <si>
    <t>9029135430  </t>
  </si>
  <si>
    <t>mayanksaklani90@gmail.com</t>
  </si>
  <si>
    <t>Pscope Technologies Pvt. Ltd</t>
  </si>
  <si>
    <t>Uttarkhand</t>
  </si>
  <si>
    <t>Ragupathi L</t>
  </si>
  <si>
    <t>recragu@gmail.com</t>
  </si>
  <si>
    <t>Triton IT Solutions LLP</t>
  </si>
  <si>
    <t>SURESH KUMAR</t>
  </si>
  <si>
    <t>sureshyadavndls@gmail.com</t>
  </si>
  <si>
    <t>US4 Business Solutions Pvt Ltd</t>
  </si>
  <si>
    <t>Java Developer, J2EE, MVC, Spring Boot, Web Services, JSON, JUnit, SQL,, Maven and Git hub</t>
  </si>
  <si>
    <t>Not Interested</t>
  </si>
  <si>
    <t>H7616584</t>
  </si>
  <si>
    <t>RANADHIR KRISHNA KATAM</t>
  </si>
  <si>
    <t>ranadhir.katam@gmail.com</t>
  </si>
  <si>
    <t>Mindtree (Prem)</t>
  </si>
  <si>
    <t>1800000 to 1900000</t>
  </si>
  <si>
    <t>LWD 10/06/2022</t>
  </si>
  <si>
    <t>kyyba,Chennai-1600000 Fixed DOJ-20/06/2022</t>
  </si>
  <si>
    <t>Java,Spring Boot,Angular JS</t>
  </si>
  <si>
    <t>SARANYA MANI                                                                                                          </t>
  </si>
  <si>
    <t>saranyam3001@gmail.com</t>
  </si>
  <si>
    <t>Capgimine - Perm</t>
  </si>
  <si>
    <t>Immediate lwd - 31st Jan 2022</t>
  </si>
  <si>
    <t> Java/J2EE,Backend Developer</t>
  </si>
  <si>
    <t>vishwanth karnakanti</t>
  </si>
  <si>
    <t>vishwanth.karnakanti@gmail.com</t>
  </si>
  <si>
    <t>Tata Consultancy Services (TCS) (Prem)</t>
  </si>
  <si>
    <t>30 days (In Provision) (looking for better offer)</t>
  </si>
  <si>
    <t>Oracle EBS Technical Consultant,Oracle PL/SQL,Finance Modules (AR - Mandatory)</t>
  </si>
  <si>
    <t>Anusha B</t>
  </si>
  <si>
    <t>Anusha.reddy345@gmail.com</t>
  </si>
  <si>
    <t>8.6yrs</t>
  </si>
  <si>
    <r>
      <t>ITC Infotech</t>
    </r>
    <r>
      <rPr>
        <b/>
        <sz val="10"/>
        <color rgb="FF444444"/>
        <rFont val="Calibri"/>
        <family val="2"/>
        <scheme val="minor"/>
      </rPr>
      <t xml:space="preserve"> </t>
    </r>
  </si>
  <si>
    <t>LWD-29/06/22</t>
  </si>
  <si>
    <t>has offer 21LPA</t>
  </si>
  <si>
    <t>Java FullStack,Spring boot,NoSQL DB</t>
  </si>
  <si>
    <t>Bibekananda Dash</t>
  </si>
  <si>
    <t>linkun9178@gmail.com</t>
  </si>
  <si>
    <t>REC PDCL</t>
  </si>
  <si>
    <t>Shalini BN</t>
  </si>
  <si>
    <t>6.7 yrs</t>
  </si>
  <si>
    <t>Tech Mahindra Ltd. </t>
  </si>
  <si>
    <t>4.75 LPA</t>
  </si>
  <si>
    <t>LWD-20-08-20( She was on Maternity Leave)/No offer</t>
  </si>
  <si>
    <t>H6309724</t>
  </si>
  <si>
    <t>Mayuri Dhotre </t>
  </si>
  <si>
    <t>mayuri.chinchkar23@gmail.com</t>
  </si>
  <si>
    <t>Delaplex pvt Ltd</t>
  </si>
  <si>
    <t>10.5LPA offer is in pipeline</t>
  </si>
  <si>
    <t>H8051680</t>
  </si>
  <si>
    <t>Chandra Vamsi Aradhyula</t>
  </si>
  <si>
    <t>chandravamsi.aradhyula@gmail.com</t>
  </si>
  <si>
    <t>Jarus Technologies</t>
  </si>
  <si>
    <t>LWD-3/06/22</t>
  </si>
  <si>
    <t>Mind soft</t>
  </si>
  <si>
    <t>abhishek.krg3@gmail.com</t>
  </si>
  <si>
    <t>Amazon Indian</t>
  </si>
  <si>
    <t>H7048941</t>
  </si>
  <si>
    <t>Aaqil Sihab</t>
  </si>
  <si>
    <t>aaqilnas@gmail.com</t>
  </si>
  <si>
    <t>SearchnScore Solutions Pvt Ltd</t>
  </si>
  <si>
    <t>Lwd Jun 6th</t>
  </si>
  <si>
    <t>Holding an offer of 15Lpa fixed with Nextgen/Doj Jun 14th</t>
  </si>
  <si>
    <t>Venkata Sreenivasa Rao</t>
  </si>
  <si>
    <t>sreenivask.cg@gmail.com</t>
  </si>
  <si>
    <t>5.2lpa</t>
  </si>
  <si>
    <t>2yrs-Microservixces.5yrs-springboot</t>
  </si>
  <si>
    <t>17th June</t>
  </si>
  <si>
    <t>Hold offer for 20lpa -banglore location</t>
  </si>
  <si>
    <t>Ardhendu Chattopadhyay</t>
  </si>
  <si>
    <t>ardhendu.chatterjee89@gmail.com</t>
  </si>
  <si>
    <t>1yrs-Microservixces.6yrs-springboot</t>
  </si>
  <si>
    <t xml:space="preserve">Wipro, Kolkata interview in process </t>
  </si>
  <si>
    <t>5-8y Java, Spring Boot, Linux</t>
  </si>
  <si>
    <t>Anusha k</t>
  </si>
  <si>
    <t>anushakakarla07@gmail.com</t>
  </si>
  <si>
    <t>CSNP [LWD 20-6-22]</t>
  </si>
  <si>
    <t>Holding an offer for 12.8LPA fixed</t>
  </si>
  <si>
    <t>Venkataswamy pamisetty</t>
  </si>
  <si>
    <t>venkatpamisetty93@gmail.com</t>
  </si>
  <si>
    <t>CSNP [LWD12-6-22]</t>
  </si>
  <si>
    <t>Telengana</t>
  </si>
  <si>
    <t>Holding an offer for 16LPA</t>
  </si>
  <si>
    <t>Akshay kumar Gupta</t>
  </si>
  <si>
    <t>akshaykumarg705@gmail.com</t>
  </si>
  <si>
    <t>Flipkart</t>
  </si>
  <si>
    <t>CSNP [LWD 18-5-22]</t>
  </si>
  <si>
    <t>Santhosh Kumar Marella</t>
  </si>
  <si>
    <t>marellasanthosh@gmail.com</t>
  </si>
  <si>
    <t>EA Games</t>
  </si>
  <si>
    <t>30[15]</t>
  </si>
  <si>
    <t>1-3y QA Automation,Python,API</t>
  </si>
  <si>
    <t>Sneha Gurunath Potdar</t>
  </si>
  <si>
    <t>potdarsneha75@gmail.com</t>
  </si>
  <si>
    <t>QA-6 Month</t>
  </si>
  <si>
    <t>JoinEight Infotech</t>
  </si>
  <si>
    <t>C#.NET core, Angular</t>
  </si>
  <si>
    <t>Anbazhagan Annadurai</t>
  </si>
  <si>
    <t>anbazhaganannadurai@gmail.com</t>
  </si>
  <si>
    <t>9,30,000</t>
  </si>
  <si>
    <t>Serving notice period. LWD is 24th June '22</t>
  </si>
  <si>
    <t>Rajeswari Yemineni</t>
  </si>
  <si>
    <t>yeminenir@gmail.com</t>
  </si>
  <si>
    <t>June 24th</t>
  </si>
  <si>
    <t>JavaSpring Framework - Spring Boot,Hibernate,Restful Services,Junit</t>
  </si>
  <si>
    <t>Preethymol K P</t>
  </si>
  <si>
    <t>preethy155@gmail.com</t>
  </si>
  <si>
    <t>Aug 3rd ( Buyout open after June 16th)</t>
  </si>
  <si>
    <t>DOB - 22/04/1986</t>
  </si>
  <si>
    <t>Springboot, Microservices</t>
  </si>
  <si>
    <t>Monica Kallil</t>
  </si>
  <si>
    <t>monica.kallil123@gmail.com</t>
  </si>
  <si>
    <t>LWD 30-May-22</t>
  </si>
  <si>
    <t xml:space="preserve"> (Holding Offer 12 LPA)</t>
  </si>
  <si>
    <t>Balasubramanyam</t>
  </si>
  <si>
    <t>balasubramanyamssr@gmail.com</t>
  </si>
  <si>
    <t>LWD 13-May-22</t>
  </si>
  <si>
    <t xml:space="preserve"> (Holding Offer 13 LPA)</t>
  </si>
  <si>
    <t>Swati Shree</t>
  </si>
  <si>
    <t>SswatiShree@gmail.com</t>
  </si>
  <si>
    <t>Java/J2EE,Spring Boot,Angular 8</t>
  </si>
  <si>
    <t>A Sunil</t>
  </si>
  <si>
    <t>sunil.cse531@gmail.com</t>
  </si>
  <si>
    <t>KIA Motors</t>
  </si>
  <si>
    <t>45 days NP</t>
  </si>
  <si>
    <t xml:space="preserve">Andhra </t>
  </si>
  <si>
    <t>Holding offer for 14 LPA. DOB - 20 OCT 1991</t>
  </si>
  <si>
    <t>Haul Plus</t>
  </si>
  <si>
    <t> Java/C#,API Automation(Rest assured),MSSQL</t>
  </si>
  <si>
    <t>Rajana Sekhar</t>
  </si>
  <si>
    <t>sekhar.rajana19@gmail.com</t>
  </si>
  <si>
    <t>SDET - 2.4yrs</t>
  </si>
  <si>
    <t>Payroll- Compel System Pvt ltd  / Client-Tech Mahindra</t>
  </si>
  <si>
    <t>1300000 Fixed</t>
  </si>
  <si>
    <t>HO-1200000 Fixed DOJ-01/06/2022</t>
  </si>
  <si>
    <t>Harinadh Thuraka</t>
  </si>
  <si>
    <t> harinadhthuraka97@gmail.com</t>
  </si>
  <si>
    <t>SDET - 1.5yrs</t>
  </si>
  <si>
    <t>Optus Infotech Private Limited (Prem)</t>
  </si>
  <si>
    <t>LWD 30/05/2022</t>
  </si>
  <si>
    <t>Techwave, HYD - 11LPA</t>
  </si>
  <si>
    <t>NeerInfo Solution</t>
  </si>
  <si>
    <t>C#.NET,.NET Core,Angular 6+,Cloud,GitLab/Git,CI/CD,DevOps</t>
  </si>
  <si>
    <t>Supraja Gunasekaran</t>
  </si>
  <si>
    <t>suprajagunait@gmail.com</t>
  </si>
  <si>
    <t>4 year</t>
  </si>
  <si>
    <t>2.5year</t>
  </si>
  <si>
    <t>As per Company Standard</t>
  </si>
  <si>
    <t>LWD- 5 July-22</t>
  </si>
  <si>
    <t>Automation Testing+java+API Testing</t>
  </si>
  <si>
    <t>F2F TBS</t>
  </si>
  <si>
    <t>Yogesh Pendkar</t>
  </si>
  <si>
    <t>yogeshpendkar111@gmail.com</t>
  </si>
  <si>
    <t>3.4Years</t>
  </si>
  <si>
    <t>Arinoz Technologies(Mphasis)</t>
  </si>
  <si>
    <t>Java/C# ,API Automationn,MSSQL</t>
  </si>
  <si>
    <t>Manikanta Gurram</t>
  </si>
  <si>
    <t>manikantatester777@gmail.com</t>
  </si>
  <si>
    <t>Quest Diagnostics Pvt Ltd  </t>
  </si>
  <si>
    <t>HTML5,CSS3,JavaScript,JS Frameworks</t>
  </si>
  <si>
    <t>Srivani Jeeriganur</t>
  </si>
  <si>
    <t>srivanijeeri1213@gmail.com</t>
  </si>
  <si>
    <t>BM India Pvt. Limited</t>
  </si>
  <si>
    <t>Node js</t>
  </si>
  <si>
    <t xml:space="preserve">Nithish  R </t>
  </si>
  <si>
    <t>8825886178/8903173373</t>
  </si>
  <si>
    <t xml:space="preserve">nithishrc77  @gmail.com </t>
  </si>
  <si>
    <t xml:space="preserve">Cognizant </t>
  </si>
  <si>
    <t>LWD:06/06/22</t>
  </si>
  <si>
    <t>Nellore</t>
  </si>
  <si>
    <t>(holding a offer of 10.6 LPA)</t>
  </si>
  <si>
    <t>DIPAK BELSARE</t>
  </si>
  <si>
    <t>dipakbelsare@gmail.com</t>
  </si>
  <si>
    <t>NonStop io Technologies Pvt. Ltd.</t>
  </si>
  <si>
    <t>LWD:31/05/21</t>
  </si>
  <si>
    <t>Krishna Reddy A</t>
  </si>
  <si>
    <t>krishna346.ar@gmail.com</t>
  </si>
  <si>
    <t>CAMP Systems PVT Ltd</t>
  </si>
  <si>
    <t>LWD 29-May-22</t>
  </si>
  <si>
    <t xml:space="preserve"> (Holding Offer 11.5 LPA)</t>
  </si>
  <si>
    <t>Dileep Kumar kv</t>
  </si>
  <si>
    <t>9746519715 / 7907273388</t>
  </si>
  <si>
    <t>dileepkumarkv94@gmail.com</t>
  </si>
  <si>
    <t>Fuze Technology Pvt Ltd</t>
  </si>
  <si>
    <t>LWD 31-May-22</t>
  </si>
  <si>
    <t xml:space="preserve"> (Holding Offer 10 LPA)</t>
  </si>
  <si>
    <t>Pranav Mukherjee</t>
  </si>
  <si>
    <t>mpranav07@gmail.com</t>
  </si>
  <si>
    <t>Ranosys Technologies</t>
  </si>
  <si>
    <t>LWD 12-June-22</t>
  </si>
  <si>
    <t>Japiur</t>
  </si>
  <si>
    <t>Satyabrata Ranjan Biswas</t>
  </si>
  <si>
    <t>satyabratabiswas21@gmail.com</t>
  </si>
  <si>
    <t>7.7 Years</t>
  </si>
  <si>
    <t>Mjunction Services Ltd.</t>
  </si>
  <si>
    <t>LWD 16-June-22</t>
  </si>
  <si>
    <t>DevOps Engineer,Scripting</t>
  </si>
  <si>
    <t>venkatesh</t>
  </si>
  <si>
    <t>venkateshdevops51@gmail.com,tvenky365@gmail.com</t>
  </si>
  <si>
    <t>Happiest Minds Technologies Private limited</t>
  </si>
  <si>
    <t>LWD-30-May-22</t>
  </si>
  <si>
    <t>Venkatesh Upparapalli</t>
  </si>
  <si>
    <t>venkatesh.u08@gmail.com</t>
  </si>
  <si>
    <t>Mercedes-Benz(Payroll-Birlasoft)</t>
  </si>
  <si>
    <t>LWD-15-Jun-22</t>
  </si>
  <si>
    <t>(Offer holding 14 LPA)</t>
  </si>
  <si>
    <t>Chandrakanth Venkateshreddy</t>
  </si>
  <si>
    <t>lvcd1993@gmail.com,reddysdivi1996@gmail.com</t>
  </si>
  <si>
    <t>Conduent(Payroll bluefield technologies)</t>
  </si>
  <si>
    <t>(Offer holding 16 LPA)</t>
  </si>
  <si>
    <t>jubeer</t>
  </si>
  <si>
    <t>patanjubeer2@gmail.com,patanjubeer03@gmail.com</t>
  </si>
  <si>
    <t>Capgemini(Payroll ciwin systems pvt ltd)</t>
  </si>
  <si>
    <t>LWD-23-May-22</t>
  </si>
  <si>
    <t>Yet to schedule L2</t>
  </si>
  <si>
    <t>Madhulatha Earaboyana</t>
  </si>
  <si>
    <t>madhulatha1824@gmail.com</t>
  </si>
  <si>
    <t>COGNIZANT TECHNOLOGY SERVICES</t>
  </si>
  <si>
    <t>(Offer holding ( LPA)</t>
  </si>
  <si>
    <t>Python selenium</t>
  </si>
  <si>
    <t>PRIYA.R</t>
  </si>
  <si>
    <t>priya94ruban@gmail.com</t>
  </si>
  <si>
    <r>
      <t xml:space="preserve">3 </t>
    </r>
    <r>
      <rPr>
        <sz val="11"/>
        <color rgb="FF000000"/>
        <rFont val="Calibri"/>
        <family val="2"/>
      </rPr>
      <t>Years</t>
    </r>
  </si>
  <si>
    <t>Renault Nissan</t>
  </si>
  <si>
    <t>MANU PADMANABHAN</t>
  </si>
  <si>
    <t>8593849612/8088689985</t>
  </si>
  <si>
    <t>manup713@gmail.com</t>
  </si>
  <si>
    <t>Narasimhareddy</t>
  </si>
  <si>
    <t>8106103656/7095036217</t>
  </si>
  <si>
    <t>reddynarashima970@gmail.com</t>
  </si>
  <si>
    <t>5.2Years</t>
  </si>
  <si>
    <t>Balaji N.G</t>
  </si>
  <si>
    <t>9164264992/7892767258</t>
  </si>
  <si>
    <t>balajing7@gmail.com</t>
  </si>
  <si>
    <t>5.8Years</t>
  </si>
  <si>
    <r>
      <t xml:space="preserve">4 </t>
    </r>
    <r>
      <rPr>
        <sz val="11"/>
        <color rgb="FF000000"/>
        <rFont val="Calibri"/>
        <family val="2"/>
      </rPr>
      <t>Years</t>
    </r>
  </si>
  <si>
    <t>William O'Neil India Pvt Ltd</t>
  </si>
  <si>
    <t>LWD:03/06/22</t>
  </si>
  <si>
    <t>[Pipeline 10LPA offer]</t>
  </si>
  <si>
    <t>Node.js Backend Developer</t>
  </si>
  <si>
    <t>V2M Technologie</t>
  </si>
  <si>
    <t>LWD-27th May </t>
  </si>
  <si>
    <t>Kiran Pawar</t>
  </si>
  <si>
    <t>kirandhondge@outlook.com</t>
  </si>
  <si>
    <t>CRIF High Mark India Pvt. Ltd</t>
  </si>
  <si>
    <t>Data Engineer</t>
  </si>
  <si>
    <t>Python,Sql,Warehousing.</t>
  </si>
  <si>
    <t>Manish Mohan Goralkar</t>
  </si>
  <si>
    <t>mantravatsala@gmail.com</t>
  </si>
  <si>
    <t>15.1 Years</t>
  </si>
  <si>
    <t>Adrenalin Esystems</t>
  </si>
  <si>
    <t>Sridhar</t>
  </si>
  <si>
    <t>sridhar.dscon@gmail.com</t>
  </si>
  <si>
    <t>Ramboll</t>
  </si>
  <si>
    <t>7-12y Java Developer with Sprint boot &amp; SQL/mongo DB/oracle</t>
  </si>
  <si>
    <t>Naresh Ayanavilli</t>
  </si>
  <si>
    <t>naresh.ayanavilli@gmail.com</t>
  </si>
  <si>
    <t>Technopark</t>
  </si>
  <si>
    <t xml:space="preserve">45 days </t>
  </si>
  <si>
    <t>22/05/1986</t>
  </si>
  <si>
    <t>5-8y DevOps Engineer,Windows,Linux,GIT,CI/CD,Automation,PCF/Tanzu</t>
  </si>
  <si>
    <t>Saiee Vikas Jainabadkar</t>
  </si>
  <si>
    <t>saiee.jainabadkar@icloud.com</t>
  </si>
  <si>
    <t>HSBC</t>
  </si>
  <si>
    <t>Holding offer for 1800000, DOB - 24th DEC 1992</t>
  </si>
  <si>
    <t>Vasanthan Durai</t>
  </si>
  <si>
    <t>vasanthan.jdk@gmail.com </t>
  </si>
  <si>
    <t>17,38,000</t>
  </si>
  <si>
    <t>25,00,000</t>
  </si>
  <si>
    <t>Not holding offer</t>
  </si>
  <si>
    <t>DevOps Engineer</t>
  </si>
  <si>
    <t>Hemanth Kumar Moka</t>
  </si>
  <si>
    <t>hemanth369m@gmail.com</t>
  </si>
  <si>
    <t>AVYA IT PRIVATE LIMITED</t>
  </si>
  <si>
    <t>30 (Neg 15 Days)</t>
  </si>
  <si>
    <t>Sai Teja R </t>
  </si>
  <si>
    <t>saitheja.renukunta@gmail.com</t>
  </si>
  <si>
    <t>Sunbud Technology (Wipro)</t>
  </si>
  <si>
    <t>SYED ANEES</t>
  </si>
  <si>
    <t>6305191601/9230348758</t>
  </si>
  <si>
    <t>anees.dev2@gmail.com</t>
  </si>
  <si>
    <t>Volo E Solutions</t>
  </si>
  <si>
    <t>Nishant Maurya</t>
  </si>
  <si>
    <t>8275311873/8668921260</t>
  </si>
  <si>
    <t>nishmau@gmail.com</t>
  </si>
  <si>
    <t>5.5Years</t>
  </si>
  <si>
    <t>Analyst at Accenture</t>
  </si>
  <si>
    <t>3-5y Node.JS Backend developer</t>
  </si>
  <si>
    <t>Satya Priya Kundu</t>
  </si>
  <si>
    <t>satyapriyakundu36@gmail.com</t>
  </si>
  <si>
    <t>Codeclouds IT Solutions</t>
  </si>
  <si>
    <t>ELWD 10/6/2022</t>
  </si>
  <si>
    <t>Offer of 5.75LPA</t>
  </si>
  <si>
    <t>Kiran Gaddam</t>
  </si>
  <si>
    <t>gaddamkiran3333@gmail.com</t>
  </si>
  <si>
    <t>TATA CONSULTANCY SERVICES  (Payroll : Genis IT solutions)</t>
  </si>
  <si>
    <t>Offers are in pipeline (LWD : 10/3/22)</t>
  </si>
  <si>
    <t>Shankar Nanda</t>
  </si>
  <si>
    <t>shankarsb1209@gmail.com</t>
  </si>
  <si>
    <t>Creative Tech Mars Software Solutions Pvt Ltd (Prem)</t>
  </si>
  <si>
    <t>Immediate LWD 30/08/2021 (Not working because of parents health issue)</t>
  </si>
  <si>
    <t>No offer (HO-850000 declined because of CTH)</t>
  </si>
  <si>
    <r>
      <t> J2EE, MVC, </t>
    </r>
    <r>
      <rPr>
        <b/>
        <sz val="10"/>
        <color rgb="FF201F1E"/>
        <rFont val="Calibri"/>
        <family val="2"/>
        <scheme val="minor"/>
      </rPr>
      <t>Spring Boot</t>
    </r>
    <r>
      <rPr>
        <sz val="10"/>
        <color rgb="FF201F1E"/>
        <rFont val="Calibri"/>
        <family val="2"/>
        <scheme val="minor"/>
      </rPr>
      <t>, Web Services, JSON, JUnit, SQL, PL/SQL, NOSQL (like Elastic Search, Cassandra), Maven and Git hub</t>
    </r>
  </si>
  <si>
    <t>Srikar Akula</t>
  </si>
  <si>
    <t>srikar.akula21@gmail.com</t>
  </si>
  <si>
    <t>Altimetrik Pvt. Ltd.</t>
  </si>
  <si>
    <t>15.5LPA</t>
  </si>
  <si>
    <t>18.5LPA</t>
  </si>
  <si>
    <t>LWD-21/06/22</t>
  </si>
  <si>
    <t xml:space="preserve"> Cognizat, HYD -18LPA/DOJ-20-06-22 </t>
  </si>
  <si>
    <t>Sathyam Sreeram</t>
  </si>
  <si>
    <t>sreeramsathyam5@gmail.com</t>
  </si>
  <si>
    <t>8.2years</t>
  </si>
  <si>
    <t>OpenText</t>
  </si>
  <si>
    <t>13.3 Lpa</t>
  </si>
  <si>
    <t>45-60Days</t>
  </si>
  <si>
    <t xml:space="preserve"> No Offer </t>
  </si>
  <si>
    <t>Informatica/TD/Oracle</t>
  </si>
  <si>
    <t>Rajesh Babu  </t>
  </si>
  <si>
    <t>rajeshpowercenter85@gmail.com</t>
  </si>
  <si>
    <t>Payroll- Daicent Besan / Client - Indecomm Global Services</t>
  </si>
  <si>
    <t>Immedaite LWD 30/04/2022</t>
  </si>
  <si>
    <t>No offer (HO-1200000 declined because of Mumbai location) Dinesh - Accepted TCS, HYD offer</t>
  </si>
  <si>
    <t>H3543185</t>
  </si>
  <si>
    <t>NOWFIL MH</t>
  </si>
  <si>
    <t> nowfil123@gmail.com</t>
  </si>
  <si>
    <t>Tech Mahindra (Prem)</t>
  </si>
  <si>
    <t>Immediate LWD 19/05/2022</t>
  </si>
  <si>
    <t>HO-1650000 Fixed DOJ-01/06/2022</t>
  </si>
  <si>
    <t>Anil Reddy</t>
  </si>
  <si>
    <t>anilsreddy221@gmail.com</t>
  </si>
  <si>
    <t>Payroll- Catena pvt ltd / Client -Tech Mahindra</t>
  </si>
  <si>
    <t>Immediate LWD 13/05/2022</t>
  </si>
  <si>
    <t>HNS Solution</t>
  </si>
  <si>
    <t>Sravanthi Gunda</t>
  </si>
  <si>
    <t>sravanthipunna211@gmail.com</t>
  </si>
  <si>
    <t>7.9 lakhs</t>
  </si>
  <si>
    <t>18 lakhs(15.06 lakhs)</t>
  </si>
  <si>
    <t>LWD- 7th Jul 22</t>
  </si>
  <si>
    <t>Offer 15.06LPA, 14.7 Fix Sonata, HYD - DOJ-29-Jul-22</t>
  </si>
  <si>
    <t>Java/J2ee Backend Developer</t>
  </si>
  <si>
    <t>Venkatesh B</t>
  </si>
  <si>
    <t>venki.se20@gmail.com</t>
  </si>
  <si>
    <t>Intellect Design Arena Ltd.</t>
  </si>
  <si>
    <t>7.70 lakhs</t>
  </si>
  <si>
    <t>14 lakhs</t>
  </si>
  <si>
    <t>Sathya Manikanta Reddy Thamalampudi</t>
  </si>
  <si>
    <t>satyatamalampudi76@gmail.com</t>
  </si>
  <si>
    <t>Blue Bricks Technologies Private Limited</t>
  </si>
  <si>
    <t>7 lakhs</t>
  </si>
  <si>
    <t>12 lakhs</t>
  </si>
  <si>
    <t>Client Ref</t>
  </si>
  <si>
    <t>.Net Full stack Develop</t>
  </si>
  <si>
    <t xml:space="preserve">Veera Saidarao Kalluri </t>
  </si>
  <si>
    <t>veerasaidarao@outlook.com</t>
  </si>
  <si>
    <t>5.6Yrs</t>
  </si>
  <si>
    <t>Suja Associates Pvt Ltd,</t>
  </si>
  <si>
    <t>Abhishek Sharma</t>
  </si>
  <si>
    <t> abhiz1153@gmail.com</t>
  </si>
  <si>
    <t>2.6 yrs</t>
  </si>
  <si>
    <t>SYSFORE TECHNOLOGIES</t>
  </si>
  <si>
    <t>LWD - 26-Apr-22</t>
  </si>
  <si>
    <t>Currently in skkim</t>
  </si>
  <si>
    <t>Java/J2EE,Spring Boot,Angular JS</t>
  </si>
  <si>
    <t>L152345</t>
  </si>
  <si>
    <t>Mohamed Yaseen Khan</t>
  </si>
  <si>
    <t>yaseen.myk@gmail.com</t>
  </si>
  <si>
    <t>Klystron Technology (Prem)</t>
  </si>
  <si>
    <t>LWD - 31/5/2022</t>
  </si>
  <si>
    <t xml:space="preserve">Offer In Hand 35Lpa In Indian Rupees From Urab Country </t>
  </si>
  <si>
    <t>Shalini Reddy Bommana</t>
  </si>
  <si>
    <t>shaliniib9@gmail.com</t>
  </si>
  <si>
    <t>7.2yrs</t>
  </si>
  <si>
    <t>Tech Mahindra Ltd. (Prem)</t>
  </si>
  <si>
    <t>LWD 25/06/2022</t>
  </si>
  <si>
    <t>HO-1700000 Fixed DOJ-27/06/2022</t>
  </si>
  <si>
    <t>Madhavi chappidi</t>
  </si>
  <si>
    <t>chappidi.madhavi@gmail.com</t>
  </si>
  <si>
    <t>Payroll- Asher Technologies /  Client- ARDXX</t>
  </si>
  <si>
    <t>HO-1000000 DOJ-01/06/2022</t>
  </si>
  <si>
    <t>Ajay Namala</t>
  </si>
  <si>
    <t>namala.ajaydev@gmail.com</t>
  </si>
  <si>
    <t>FarmersMandi - Perm</t>
  </si>
  <si>
    <t>20,00,000   Negotiable</t>
  </si>
  <si>
    <t>30 days - Negotiable</t>
  </si>
  <si>
    <t>Offers in Pipeline</t>
  </si>
  <si>
    <t>Teja Batchu</t>
  </si>
  <si>
    <t>batchu.teja4@gmail.com</t>
  </si>
  <si>
    <t>Affluence Info Systems - Perm</t>
  </si>
  <si>
    <t>lwd - May 31st, 2022</t>
  </si>
  <si>
    <t>Scripting Languages (bash etc) on Windows,Linux,GIT,CI/CD,Automation,</t>
  </si>
  <si>
    <t>Nagaraj Betageri</t>
  </si>
  <si>
    <t>9164644604/9160945859</t>
  </si>
  <si>
    <t>nagarajbetageri18@gmail.com</t>
  </si>
  <si>
    <t>Wolken Software</t>
  </si>
  <si>
    <t>LWD:21/05/22</t>
  </si>
  <si>
    <t>C#, .Net Core,API</t>
  </si>
  <si>
    <t>Satyabrat Dasmohapatra</t>
  </si>
  <si>
    <t>9742451393 / 9583027237</t>
  </si>
  <si>
    <t>satya.dasmohapatra@gmail.com</t>
  </si>
  <si>
    <t>Alyasar Abdulsattar Khatri</t>
  </si>
  <si>
    <t>alyasarmca@gmail.com</t>
  </si>
  <si>
    <t>ZyroTek Pvt. Ltd.</t>
  </si>
  <si>
    <t>Scheduled L2</t>
  </si>
  <si>
    <t>M Lokesh</t>
  </si>
  <si>
    <t>8861678899/8123132859</t>
  </si>
  <si>
    <t>lokesh.mannar@gmail.com</t>
  </si>
  <si>
    <t>LWD:22/06/22</t>
  </si>
  <si>
    <t>Node.Js</t>
  </si>
  <si>
    <t>Jalodara Jayesh</t>
  </si>
  <si>
    <t>jalodarajayeshd@gmail.com/hdjalodara@gmail.com</t>
  </si>
  <si>
    <t>Ebizz Infotech LLP</t>
  </si>
  <si>
    <t>LWD-26-May-22</t>
  </si>
  <si>
    <t>Bari Ganesh Rajesh</t>
  </si>
  <si>
    <t>7219242339/879653494</t>
  </si>
  <si>
    <t>bari.ganeshrajesh@gmail.com / ganesh.321bari@gmail.com</t>
  </si>
  <si>
    <t>ecoRise Software Solutions,</t>
  </si>
  <si>
    <t>(Offer holding 12 LPA)</t>
  </si>
  <si>
    <t>J2EE,Springboot,microservices</t>
  </si>
  <si>
    <t>Sreeharsha</t>
  </si>
  <si>
    <t>sreeharshanani97@gmail.com</t>
  </si>
  <si>
    <t>Business Integration solutions</t>
  </si>
  <si>
    <t>LWD:31/05/22</t>
  </si>
  <si>
    <t>Java,Angular</t>
  </si>
  <si>
    <t>Sagar Raut</t>
  </si>
  <si>
    <t>v8sagar@gmail.com</t>
  </si>
  <si>
    <t>LWD:29/06/22</t>
  </si>
  <si>
    <t>9811437993 / 9654564929</t>
  </si>
  <si>
    <t xml:space="preserve"> (Holding Offer 15 LPA)</t>
  </si>
  <si>
    <t>Anilkumar Sandeboena</t>
  </si>
  <si>
    <t>9533292930 / 9989497016</t>
  </si>
  <si>
    <t>anilkumarsandeboena@gmail.com</t>
  </si>
  <si>
    <t>Teqsar India Pvt Ltd</t>
  </si>
  <si>
    <t>C#.Net,.Net Core,API</t>
  </si>
  <si>
    <t>SANJAY LACHHAPPA ARAKERI</t>
  </si>
  <si>
    <t>anjay.arakeri.05795635@gmail.com</t>
  </si>
  <si>
    <t>Concentrix</t>
  </si>
  <si>
    <t>LWD-23-Jun-22</t>
  </si>
  <si>
    <t> iOS Developer, Objective C,Swift,Unit Testing Framework,X-code</t>
  </si>
  <si>
    <t>Pranamya Bhat</t>
  </si>
  <si>
    <t>bhatpranamya@gmail.com</t>
  </si>
  <si>
    <t>spykke innovation private limited (Prem)</t>
  </si>
  <si>
    <t>Not available in weekdays</t>
  </si>
  <si>
    <t>Vimalan M</t>
  </si>
  <si>
    <t> havocvimal002@gmail.com</t>
  </si>
  <si>
    <t>Zoho (Prem)</t>
  </si>
  <si>
    <t> 38665247</t>
  </si>
  <si>
    <t>HnS Solution</t>
  </si>
  <si>
    <t>Cyber Securiy</t>
  </si>
  <si>
    <t>Threat Analysis, Routing and Network Porotocols</t>
  </si>
  <si>
    <t>Sandeep Kishore . N</t>
  </si>
  <si>
    <t>8712367356/9966280321</t>
  </si>
  <si>
    <t>deepvasu356@gmail.com</t>
  </si>
  <si>
    <t>Atos Global IT Solutions</t>
  </si>
  <si>
    <t>8.50 lpa</t>
  </si>
  <si>
    <t>16 lpa</t>
  </si>
  <si>
    <t>LWD:25 June 22</t>
  </si>
  <si>
    <t>NTT Data, BLR offer of 14LPA</t>
  </si>
  <si>
    <t>Not Available for interview this week</t>
  </si>
  <si>
    <t>H8212158</t>
  </si>
  <si>
    <t>Sathish Kumar</t>
  </si>
  <si>
    <t>sathishkumarsocexpert@gmail.com</t>
  </si>
  <si>
    <t>Techmahindra - Payroll - W3</t>
  </si>
  <si>
    <t>6.70 lpa</t>
  </si>
  <si>
    <t>11 lpa</t>
  </si>
  <si>
    <t>L2 Scheduled</t>
  </si>
  <si>
    <t>Prasanth chintakntla</t>
  </si>
  <si>
    <t>prasanthchintakuntla@gmail.com</t>
  </si>
  <si>
    <t>BYJUS</t>
  </si>
  <si>
    <t>8.4LPA</t>
  </si>
  <si>
    <t>Chiranjeeb muduli</t>
  </si>
  <si>
    <t>chiranjeebmuduli111@gmail.com</t>
  </si>
  <si>
    <t>JEEVA ORGANIC PRIVATE LIMITED</t>
  </si>
  <si>
    <t>LWD:10-06-2022</t>
  </si>
  <si>
    <t>holding offer 10LPA</t>
  </si>
  <si>
    <t>Hemalatha Veramreddy</t>
  </si>
  <si>
    <t>hemalatha19.v@gmail.com</t>
  </si>
  <si>
    <t>Capgemini Technology Services India Pvt Ltd (Prem)</t>
  </si>
  <si>
    <t>Immediate LWD 12/05/2022</t>
  </si>
  <si>
    <t>HO-1250000 (Hyderabad location)</t>
  </si>
  <si>
    <t>Keerthipriya K</t>
  </si>
  <si>
    <t>keerthivino94@gmail.com</t>
  </si>
  <si>
    <t>3i infotech Ltd Software (Prem)</t>
  </si>
  <si>
    <t>LWD 03/06/2022</t>
  </si>
  <si>
    <t>No offer in pipeline 1100000</t>
  </si>
  <si>
    <t>SENDIL.B                     </t>
  </si>
  <si>
    <t>sendilb191@gmail.com</t>
  </si>
  <si>
    <t>Jivox Software India LTD  - Perm</t>
  </si>
  <si>
    <t>L1 Did not Attend</t>
  </si>
  <si>
    <t>HARIKISHOR DOVA</t>
  </si>
  <si>
    <t>kishordova666@gmail.com</t>
  </si>
  <si>
    <t>TCS Payroll on Agon Technologies</t>
  </si>
  <si>
    <t>LWD : 27/05/22 </t>
  </si>
  <si>
    <t>iOS Developer, Objective C,Swift,X-code </t>
  </si>
  <si>
    <t>Manikanta Nallabothu</t>
  </si>
  <si>
    <t>manikantanallabothu@gmail.com</t>
  </si>
  <si>
    <t>Spring Source Technologies Pvt Ltd</t>
  </si>
  <si>
    <t>Pipeline(9 LPA)</t>
  </si>
  <si>
    <t>iOS Developer, Objective C,Swift,Xcode </t>
  </si>
  <si>
    <t>6451494 </t>
  </si>
  <si>
    <t>Ajit Ghosh</t>
  </si>
  <si>
    <t>ajitghosh.jeet@gmail.com</t>
  </si>
  <si>
    <t>webskitters technology PVT ltd</t>
  </si>
  <si>
    <t>5.8 LPA</t>
  </si>
  <si>
    <t>WB</t>
  </si>
  <si>
    <t>WB,Bangalore,Pune</t>
  </si>
  <si>
    <t>join in 15 Days</t>
  </si>
  <si>
    <t>M.Gurava Reddy</t>
  </si>
  <si>
    <t>7989616114/9686108181</t>
  </si>
  <si>
    <t>gurava.madhireddy@gmail.com</t>
  </si>
  <si>
    <t>MSI Services Private Limited</t>
  </si>
  <si>
    <t>Immediate sep 2021 - Personal issue</t>
  </si>
  <si>
    <t>Pipeline</t>
  </si>
  <si>
    <t>Sharmilarani madamala</t>
  </si>
  <si>
    <t>sharmilarani.madamala@gmail.com</t>
  </si>
  <si>
    <t>Optus infotech pvt ltd</t>
  </si>
  <si>
    <t>Gundappa P</t>
  </si>
  <si>
    <t>9019129976/8892727174</t>
  </si>
  <si>
    <t>gundapgowda12@gmail.com</t>
  </si>
  <si>
    <t>Accenture ( Inspire technology)</t>
  </si>
  <si>
    <t>6.3lpa</t>
  </si>
  <si>
    <t>31st May LWD</t>
  </si>
  <si>
    <t>No offers</t>
  </si>
  <si>
    <t>9.90 lakhs</t>
  </si>
  <si>
    <t>20 Lakhs</t>
  </si>
  <si>
    <t>Sumit Tiwari</t>
  </si>
  <si>
    <t>tiwarisumit000@gmail.com</t>
  </si>
  <si>
    <t>8.50 lakhs</t>
  </si>
  <si>
    <t>15 Lakjhs</t>
  </si>
  <si>
    <t>Mohankumar HK</t>
  </si>
  <si>
    <t>mohankumarhk9@gmail.com</t>
  </si>
  <si>
    <t>10 lakhs</t>
  </si>
  <si>
    <t>17 lakhs</t>
  </si>
  <si>
    <t>LWD 27th June</t>
  </si>
  <si>
    <t>Vivekananda Reddy</t>
  </si>
  <si>
    <t>vivekanandareddy09@gmail.com</t>
  </si>
  <si>
    <t>Scientific Games India Private Limited</t>
  </si>
  <si>
    <t>10 Lakhs</t>
  </si>
  <si>
    <t>17 Lakhs</t>
  </si>
  <si>
    <t>LWD 20th May</t>
  </si>
  <si>
    <t>Java 8, Spring Boot, REST AP</t>
  </si>
  <si>
    <t>Naveen Kumar Kondaparthi</t>
  </si>
  <si>
    <t>naveenkondaparthi01@gmail.com</t>
  </si>
  <si>
    <t>Akal Information Systems Ltd</t>
  </si>
  <si>
    <t>14.70 Lakhs</t>
  </si>
  <si>
    <t>H8042368</t>
  </si>
  <si>
    <t>Narasimha Rao</t>
  </si>
  <si>
    <t>narasimha.katari.books2@gmail.com</t>
  </si>
  <si>
    <t>10.2Yrs</t>
  </si>
  <si>
    <t>LWD 7th June</t>
  </si>
  <si>
    <t>offers pipeline</t>
  </si>
  <si>
    <t>pinnika muralikrishna</t>
  </si>
  <si>
    <t> muralikrishna1041@gmail.com</t>
  </si>
  <si>
    <t>springboot-3yrs,Microservices1yr</t>
  </si>
  <si>
    <t>Calvin</t>
  </si>
  <si>
    <t>LWD-26-5-22</t>
  </si>
  <si>
    <t>Vijaykumar Digambar Kamlapure</t>
  </si>
  <si>
    <t>vijaykamlapure17@gmail.com</t>
  </si>
  <si>
    <t>3.6YRS</t>
  </si>
  <si>
    <t>Neeyamo Enterprise Solutions</t>
  </si>
  <si>
    <t> ELWD : 31/05/22</t>
  </si>
  <si>
    <t>OFFER-15LPA FIXED-PUNE LOC/dob-17 Oct 1994</t>
  </si>
  <si>
    <t>Sowmya p</t>
  </si>
  <si>
    <t>sowmyap40@gmail.com</t>
  </si>
  <si>
    <t>Spring-3.5yrs,Microservices-3yrs</t>
  </si>
  <si>
    <t> ELWD : 22/06/22</t>
  </si>
  <si>
    <t>offer-14.5fixed/ dob -15 June 1991</t>
  </si>
  <si>
    <t>Vishal Kumar Juttada</t>
  </si>
  <si>
    <t>vishalkumarjuttada@gmail.com</t>
  </si>
  <si>
    <t>Angular-1.6yrs/springboot</t>
  </si>
  <si>
    <t>Termlex</t>
  </si>
  <si>
    <t>June 30th</t>
  </si>
  <si>
    <t>offers in pipeline/Full stsck developer</t>
  </si>
  <si>
    <t>5-8y  Java/J2EE, Spring Boot, Angular 8/ Angular 4</t>
  </si>
  <si>
    <t>H7746445</t>
  </si>
  <si>
    <t>MOHAMMAD AAMIR</t>
  </si>
  <si>
    <t>aamiraadeez99085@gmail.com</t>
  </si>
  <si>
    <t>28-04-96</t>
  </si>
  <si>
    <t>Wipro HR Services India Pvt Ltd, Gurugram</t>
  </si>
  <si>
    <t>Immediate joiner </t>
  </si>
  <si>
    <t>offer in Hand 14.5 LPA</t>
  </si>
  <si>
    <t>5-8y Python,Selenium,Good to have - Java</t>
  </si>
  <si>
    <t>G Aravind</t>
  </si>
  <si>
    <t>aravind_kumar_g@yahoo.com</t>
  </si>
  <si>
    <t>23-10-93</t>
  </si>
  <si>
    <t>4.5 yr</t>
  </si>
  <si>
    <t>Quality &amp; Tech support at UpGrad.</t>
  </si>
  <si>
    <t>Deepshikha Pareta</t>
  </si>
  <si>
    <t>shikhakosta@gmail.com</t>
  </si>
  <si>
    <t xml:space="preserve">IG Infotech India </t>
  </si>
  <si>
    <t>L757482</t>
  </si>
  <si>
    <t>Vijayalakshmi Sahu</t>
  </si>
  <si>
    <t>vijayalakshmi.sahu@gmail.com</t>
  </si>
  <si>
    <t>90days (As she is on bench so she can join in 15days )</t>
  </si>
  <si>
    <t>Nilavazhagan Gunasekaran</t>
  </si>
  <si>
    <t>nilavazhagangunasekaran@gmail.com</t>
  </si>
  <si>
    <t>Bass Teclabz LLP</t>
  </si>
  <si>
    <t>offer in pipeline 24-10-1996</t>
  </si>
  <si>
    <t>Ghanshaym Ashokrao Chune</t>
  </si>
  <si>
    <t>chuneghanshyam@gmail.com</t>
  </si>
  <si>
    <t>CSNP [LWD 21-6-22]</t>
  </si>
  <si>
    <t>Holding offer for 5LPA, 25-05-1987</t>
  </si>
  <si>
    <t>Raju M Kaddu</t>
  </si>
  <si>
    <t>rajukaddu@gmail.com</t>
  </si>
  <si>
    <t>Holding an offer for 8 LPA, 3/4/1992</t>
  </si>
  <si>
    <t>SkyOnn Technologies</t>
  </si>
  <si>
    <t>Hadoop</t>
  </si>
  <si>
    <t>4-6y Hadoop,SQL Query,Python (good to have)</t>
  </si>
  <si>
    <t>Kanika - Asked to schedule, but candidate has joined another co.</t>
  </si>
  <si>
    <t>DELLI PRASANTH V</t>
  </si>
  <si>
    <t>vupputhollaprasanth@gmail.com</t>
  </si>
  <si>
    <t>2.10yrs</t>
  </si>
  <si>
    <t>StackEdge IT Services</t>
  </si>
  <si>
    <t>12lpa</t>
  </si>
  <si>
    <t>3rd June LWD</t>
  </si>
  <si>
    <t>ITC infotech India Ltd</t>
  </si>
  <si>
    <t>LWD-10june</t>
  </si>
  <si>
    <t>LWD-10 June/Offer-15 LPA</t>
  </si>
  <si>
    <t>L527022</t>
  </si>
  <si>
    <t>PallaviTr</t>
  </si>
  <si>
    <t>pallavi.tr75@gmail.com</t>
  </si>
  <si>
    <t> Happiest Minds Technologies</t>
  </si>
  <si>
    <t>LWD-17 june</t>
  </si>
  <si>
    <t>Offer -15 LPA/DOJ- 18 June</t>
  </si>
  <si>
    <t>Seenu Kr</t>
  </si>
  <si>
    <t>seenuchitrarajan@gmail.com</t>
  </si>
  <si>
    <t>LWD-20 june</t>
  </si>
  <si>
    <t>LWD-20 June/ Offer- 14 LPA</t>
  </si>
  <si>
    <t>L175424</t>
  </si>
  <si>
    <t>Sharath kumar G.K</t>
  </si>
  <si>
    <t>sharathakashavy@gmail.com</t>
  </si>
  <si>
    <t>LG SOFT INDIA</t>
  </si>
  <si>
    <t>15 .5 LPA</t>
  </si>
  <si>
    <t>5-8y Java Developer, J2EE, MVC, Spring Boot, Web Services, JSON, JUnit, SQL, PL/SQL, NOSQL (like Elastic Search, Cassandra), Maven and Git hub</t>
  </si>
  <si>
    <t>Uma Pragathi</t>
  </si>
  <si>
    <t>pragathi.umaa@gmail.com</t>
  </si>
  <si>
    <t>10.5Yrs</t>
  </si>
  <si>
    <t>18-19LPA</t>
  </si>
  <si>
    <t>Hadoop,SQL Query,Python (good to have)</t>
  </si>
  <si>
    <t>6491082 </t>
  </si>
  <si>
    <t>Sathishkumar Karuppiah</t>
  </si>
  <si>
    <t> 9344954946</t>
  </si>
  <si>
    <t>sathishkumarambush@gmail.com</t>
  </si>
  <si>
    <t>4.86 LPA</t>
  </si>
  <si>
    <t>LWD : 21/june/2022</t>
  </si>
  <si>
    <t>Offer : 11 LPA</t>
  </si>
  <si>
    <t>Anagani SiddeswarReddy</t>
  </si>
  <si>
    <t>sidhureddy.a1996@gmail.com</t>
  </si>
  <si>
    <t>Wipro-Vinspire technologies</t>
  </si>
  <si>
    <t>8Days(LWD: 31/05/2022)</t>
  </si>
  <si>
    <t>Java,Selenium, Automation/Manual testing</t>
  </si>
  <si>
    <t>kupendra</t>
  </si>
  <si>
    <t>kupendrakamthane34@gmail.com</t>
  </si>
  <si>
    <t>Randstad india pvt ltd ( direct contract )</t>
  </si>
  <si>
    <t>LWD- 27 May (NP-15 days)(Immediate joiner)</t>
  </si>
  <si>
    <t>looking for better opportunities</t>
  </si>
  <si>
    <t>Uplabh (Client company - Samsung)</t>
  </si>
  <si>
    <t>30 days (negotiable 15days)</t>
  </si>
  <si>
    <t>GUNDAGONI RAMA KRISHNA</t>
  </si>
  <si>
    <t>gundagoniramakrishna71@gmail.com</t>
  </si>
  <si>
    <t>30 days (negotiable 15 days)</t>
  </si>
  <si>
    <t>UI Developer with Angluar 4 and Above,Web API</t>
  </si>
  <si>
    <t>Teja Sai Sarath Chunduru</t>
  </si>
  <si>
    <t> tejasaisarath01@gmail.com</t>
  </si>
  <si>
    <t>UI - 2yrs Angular - 2yrs</t>
  </si>
  <si>
    <t>HO-1700000 Fixed DOJ-02/06/2022</t>
  </si>
  <si>
    <t>C#.NET,.NET Core,Web API,Microservices,SQL,DB</t>
  </si>
  <si>
    <t>H3379579</t>
  </si>
  <si>
    <t>Srikanth Yedlapalli</t>
  </si>
  <si>
    <t>yedlapalli.srikanth@gmail.com</t>
  </si>
  <si>
    <t>Cleanharbors - Permanent</t>
  </si>
  <si>
    <t>9,25,000 Fixed</t>
  </si>
  <si>
    <t>60 days -  Negotiable  45 days</t>
  </si>
  <si>
    <t> Offers in Pipeline</t>
  </si>
  <si>
    <t>Nikita Sharma</t>
  </si>
  <si>
    <t>nikitasharma1808@gmail.com</t>
  </si>
  <si>
    <t>ELWD : 30/06/22 </t>
  </si>
  <si>
    <t>priyanka kambham</t>
  </si>
  <si>
    <t>priyankakambham95@gmail.com</t>
  </si>
  <si>
    <t xml:space="preserve">3.9yrs </t>
  </si>
  <si>
    <t>smart Gig Pvt Ltd</t>
  </si>
  <si>
    <t>Ravikumar B</t>
  </si>
  <si>
    <t>ravikumarb78@yahoo.com</t>
  </si>
  <si>
    <t>Accenture Solitions Pvt ltd</t>
  </si>
  <si>
    <t>ELWD : 15/06/22 </t>
  </si>
  <si>
    <t>holding offer of 22lpa  18 Feb 1995</t>
  </si>
  <si>
    <t>iOS Developer,Objective C,Swift,Unit Testing Framework,X-code</t>
  </si>
  <si>
    <t>H8242411</t>
  </si>
  <si>
    <t>Sathya shanmugam</t>
  </si>
  <si>
    <t>Infosys (Prem)</t>
  </si>
  <si>
    <t>Immediate LWD 04/02/2022</t>
  </si>
  <si>
    <t>HO-151000</t>
  </si>
  <si>
    <t>Android Developer with Java,Kotlin,Web Services</t>
  </si>
  <si>
    <t>Ajith V M</t>
  </si>
  <si>
    <t>ajithvmtvm@gmail.com</t>
  </si>
  <si>
    <t>TILTLABS CONSULTANCY SERVICES PRIVATE LIMITED  - Permanent</t>
  </si>
  <si>
    <t>Immediate Joiner  lwd -20 May 2022</t>
  </si>
  <si>
    <t>Core Java,spring,API,Oracle</t>
  </si>
  <si>
    <t>Mamatha</t>
  </si>
  <si>
    <t>mamatha323@gmail.com</t>
  </si>
  <si>
    <t>rakesh</t>
  </si>
  <si>
    <t>8.2techmahindra@gmail.com</t>
  </si>
  <si>
    <t>6.8 years</t>
  </si>
  <si>
    <t> infinte</t>
  </si>
  <si>
    <t>.Net core,Html</t>
  </si>
  <si>
    <t>Parameshwar Hede</t>
  </si>
  <si>
    <t>9663969359/9663309470</t>
  </si>
  <si>
    <t>hedeparameshwar@gmail.com</t>
  </si>
  <si>
    <t>Emids Technologies</t>
  </si>
  <si>
    <t>[Holding 23LPA offer]</t>
  </si>
  <si>
    <t>7975700693/9535650676</t>
  </si>
  <si>
    <t>ganeshb2javatech@gmail.com/ganeshmmalapal@gmail.com</t>
  </si>
  <si>
    <t>Capgeminini Technology services(Payroll-optus infotech private limited)</t>
  </si>
  <si>
    <t>LWD-31-May-22</t>
  </si>
  <si>
    <t>Manjunath</t>
  </si>
  <si>
    <t>8123322894/9535447770</t>
  </si>
  <si>
    <t>pmanjunath461@gmail.com/pmanjunat706@gmail.com</t>
  </si>
  <si>
    <t>IonIdea Interactive Pvt. Ltd</t>
  </si>
  <si>
    <t>Bharathee</t>
  </si>
  <si>
    <t>9886009674/9886009574</t>
  </si>
  <si>
    <t>bharathee.taduri@gmail.com</t>
  </si>
  <si>
    <t>Tata Consultancy Services(Payroll-vhs consulting)</t>
  </si>
  <si>
    <t>30 Days(officially)</t>
  </si>
  <si>
    <t xml:space="preserve">LakshiRam Katikela </t>
  </si>
  <si>
    <t>6303089369/9493063638</t>
  </si>
  <si>
    <t>klakshmiram224@gmail.com</t>
  </si>
  <si>
    <t>(holding  offer of 12 LPA)</t>
  </si>
  <si>
    <t>Bhavya</t>
  </si>
  <si>
    <t>bhavyapurushotham94@gmail.com</t>
  </si>
  <si>
    <t> IDC Technologies</t>
  </si>
  <si>
    <t>[Pipeline 15LPA offer]</t>
  </si>
  <si>
    <t xml:space="preserve">Android developer </t>
  </si>
  <si>
    <t>Aastha Trivedi</t>
  </si>
  <si>
    <t>trivediaastha14@gmail.com</t>
  </si>
  <si>
    <t>4.2Years</t>
  </si>
  <si>
    <t>Albos technologies Pvt LTD chinchwad</t>
  </si>
  <si>
    <t>Python scripting / Abinitio Dev, API integration </t>
  </si>
  <si>
    <t>H5656681</t>
  </si>
  <si>
    <t>Ashish vardhan</t>
  </si>
  <si>
    <t> vardhanash1994@gmail.com</t>
  </si>
  <si>
    <t>LWD 17/06/2022</t>
  </si>
  <si>
    <t>HO-1700000 DOJ-25/06/2022</t>
  </si>
  <si>
    <t>Josyula Divya Shalini</t>
  </si>
  <si>
    <t>vshalini0404@gmail.com</t>
  </si>
  <si>
    <t>2Yrs</t>
  </si>
  <si>
    <t>LWD - 14-Jul-22</t>
  </si>
  <si>
    <t>IBM, BLR - 12LPA - DOJ-18-Jul-22</t>
  </si>
  <si>
    <t>Mobile App Testing (iOS and Android),Selenium/Appium,UI and API Test automation,JSON,SOAP,REST,JavaScript</t>
  </si>
  <si>
    <t>Siva Prasad</t>
  </si>
  <si>
    <t>prasad.g1314@gmail.com</t>
  </si>
  <si>
    <t>Payroll- IDC / Client - Deloitte</t>
  </si>
  <si>
    <t>HO-1400000 DOJ-02/06/2022</t>
  </si>
  <si>
    <t>L264186</t>
  </si>
  <si>
    <t>Rinki Kumari</t>
  </si>
  <si>
    <t>rinkik202@gmail.com</t>
  </si>
  <si>
    <t>Zilingo (Prem)</t>
  </si>
  <si>
    <t>30 days nego 15 days</t>
  </si>
  <si>
    <t>VINAY KRISHNA RACHAPALLI</t>
  </si>
  <si>
    <t>vinay5a8@gmail.com</t>
  </si>
  <si>
    <t>Immediate LWD 20/05/2022</t>
  </si>
  <si>
    <t>HO-1800000 HCL DOJ-27/05/2022</t>
  </si>
  <si>
    <t>Python,Django/Flask,Cloud,Frontend technologies</t>
  </si>
  <si>
    <t>Ramanji Mukkamalla</t>
  </si>
  <si>
    <t>mrreddy580@gmail.com</t>
  </si>
  <si>
    <t>Payrol - Main Tech / Client - IBM</t>
  </si>
  <si>
    <t>Immediate LWD 10/05/2022</t>
  </si>
  <si>
    <t>JAYA DWIVEDI</t>
  </si>
  <si>
    <t>9713157275 / 9739172625</t>
  </si>
  <si>
    <t>jayadwivedi08@gmail.com</t>
  </si>
  <si>
    <t>3.6 yrs</t>
  </si>
  <si>
    <t>TE Connectivity (Perm)</t>
  </si>
  <si>
    <t>LWD 17-06-2022</t>
  </si>
  <si>
    <t>HO - 1500000- Fixed - 1400000 - DOJ 20 June 2022 -  Tech Mahindra</t>
  </si>
  <si>
    <t>SUMAN DEY</t>
  </si>
  <si>
    <t>email.sumandey@gmail.com</t>
  </si>
  <si>
    <t>ValueLabs Solution  - Perm</t>
  </si>
  <si>
    <t>HO -21,60,000   DOJ - 1st July2022</t>
  </si>
  <si>
    <t>Django,flask,HTML</t>
  </si>
  <si>
    <t>Saravanan Selvaraj</t>
  </si>
  <si>
    <t>ssaravanansano@gmail.com</t>
  </si>
  <si>
    <t>Ravsoft Solutions</t>
  </si>
  <si>
    <t>9.20 lpa</t>
  </si>
  <si>
    <t>17 lpa(ho:16 lpa)</t>
  </si>
  <si>
    <t>LWD:8 July 22</t>
  </si>
  <si>
    <t>6y Mobile App Testing (iOS and Android),Selenium/Appium,UI and API Test automation,JSON,SOAP,REST,JavaScript</t>
  </si>
  <si>
    <t>Surabhi Sahoo</t>
  </si>
  <si>
    <t>sahoosurabhi@gmail.com</t>
  </si>
  <si>
    <t>Crestron Electronics</t>
  </si>
  <si>
    <t>20 lpa</t>
  </si>
  <si>
    <t>Reeharika Peram</t>
  </si>
  <si>
    <t>reeharika.peram@gmail.com</t>
  </si>
  <si>
    <t>9.75 lpa</t>
  </si>
  <si>
    <t>18 lpa(ho-15lpa)</t>
  </si>
  <si>
    <t>LWD:28 June 22</t>
  </si>
  <si>
    <t>sougat mohanty</t>
  </si>
  <si>
    <t>sougat2018@gmail.com</t>
  </si>
  <si>
    <t>HCL Technologies-working at client google(notice preiod 30 days)</t>
  </si>
  <si>
    <t>13.50 lpa</t>
  </si>
  <si>
    <t>18 lpa</t>
  </si>
  <si>
    <t>30 days-</t>
  </si>
  <si>
    <t>Python,Django/Flask</t>
  </si>
  <si>
    <t>Ramanji Reddy</t>
  </si>
  <si>
    <t>raman481141@gmail.com</t>
  </si>
  <si>
    <t>Maintec Technologies</t>
  </si>
  <si>
    <t>Hns Solution</t>
  </si>
  <si>
    <t>Django,Flask.</t>
  </si>
  <si>
    <t>Rajeev.D</t>
  </si>
  <si>
    <t>rajeev.dalton4u@gmail.com</t>
  </si>
  <si>
    <t>6.0 Years</t>
  </si>
  <si>
    <t>5.0 Years</t>
  </si>
  <si>
    <t>19 lpa</t>
  </si>
  <si>
    <t>5y+ Andriod Developer with Java,Kotlin,Web Services</t>
  </si>
  <si>
    <t>Abhishek Gupta</t>
  </si>
  <si>
    <t>abhigupt.iec@gmail.com</t>
  </si>
  <si>
    <r>
      <t> </t>
    </r>
    <r>
      <rPr>
        <sz val="10"/>
        <color rgb="FF666666"/>
        <rFont val="Calibri"/>
        <family val="2"/>
      </rPr>
      <t>Varadhi Smartek Pvt Ltd</t>
    </r>
  </si>
  <si>
    <t>ELWD 15/6/2022</t>
  </si>
  <si>
    <t>Interviews in pipelines</t>
  </si>
  <si>
    <t>H6497901</t>
  </si>
  <si>
    <t>Iswarya P</t>
  </si>
  <si>
    <t>iswaryablick05@gmail.com</t>
  </si>
  <si>
    <r>
      <t>K12 Techno </t>
    </r>
    <r>
      <rPr>
        <sz val="10"/>
        <color rgb="FF333333"/>
        <rFont val="Calibri"/>
        <family val="2"/>
      </rPr>
      <t>Services</t>
    </r>
  </si>
  <si>
    <t>18,50,000</t>
  </si>
  <si>
    <t>ELWD 31/5/22</t>
  </si>
  <si>
    <t>Looking for better opporunity</t>
  </si>
  <si>
    <t>Rajiv Kumar Dasari</t>
  </si>
  <si>
    <t>rajivdasari0526@gmail.com</t>
  </si>
  <si>
    <t>National Informatics Centre</t>
  </si>
  <si>
    <t>Vjayawada</t>
  </si>
  <si>
    <t>Amrita Sinha</t>
  </si>
  <si>
    <t>sinhaamrita2606@gmail.com</t>
  </si>
  <si>
    <t>Foray Software( Client : TCS)</t>
  </si>
  <si>
    <t>Shridhar S</t>
  </si>
  <si>
    <t>shri.cj19@gmail.com</t>
  </si>
  <si>
    <t>12,01,000</t>
  </si>
  <si>
    <t>Immediate (LWD 2/3/22 )</t>
  </si>
  <si>
    <t>Offer of 18 LPA</t>
  </si>
  <si>
    <t>TaurusHR</t>
  </si>
  <si>
    <t>Rajan Pradip Nalawade</t>
  </si>
  <si>
    <t>raj.nalawade2337@gmail.com</t>
  </si>
  <si>
    <t>Android Developer;7.2y, java;7.2y, kotlin;3y, web services; 0</t>
  </si>
  <si>
    <t xml:space="preserve">NSEIT LTD </t>
  </si>
  <si>
    <t xml:space="preserve">lwd;31st may </t>
  </si>
  <si>
    <t xml:space="preserve"> ( offer 12 lpa )</t>
  </si>
  <si>
    <t>MANI KANCHAN KUMAR</t>
  </si>
  <si>
    <t>manikanchan188@gmail.com</t>
  </si>
  <si>
    <t xml:space="preserve"> Oracal dba;y,12c;5.5y, RAC;5.5y,Golden Gate;0year,instalation;knowledge y, patches;3 y ,upgrades;1.5y,Multiple environment:3 y </t>
  </si>
  <si>
    <t>Tata consultancy services</t>
  </si>
  <si>
    <t>lwd;17 June</t>
  </si>
  <si>
    <t xml:space="preserve"> ( Offer of 12.34 Lpa )</t>
  </si>
  <si>
    <t>Data Scientist with AI/ML,</t>
  </si>
  <si>
    <t>Amit Yadav</t>
  </si>
  <si>
    <t>amit53166@gmail.com</t>
  </si>
  <si>
    <t>Taskmo</t>
  </si>
  <si>
    <t>NAVEEN HP</t>
  </si>
  <si>
    <t>8209315527/9785352772</t>
  </si>
  <si>
    <t>Spiderweb infotech pvt lmd</t>
  </si>
  <si>
    <t>Powershell,Application packaging</t>
  </si>
  <si>
    <t>Divyalakshmi Palanisamy</t>
  </si>
  <si>
    <t>diyapalanisamy23@gmail.com</t>
  </si>
  <si>
    <t>(Offer holding 5 LPA)</t>
  </si>
  <si>
    <t>Amit vadoni</t>
  </si>
  <si>
    <t>9738330836/7892565511</t>
  </si>
  <si>
    <t>vadoni.amit@gmail.com</t>
  </si>
  <si>
    <t>Ganesh Reddy</t>
  </si>
  <si>
    <t>gangula.ganesh424@gmail.com</t>
  </si>
  <si>
    <t>LWD-25-Jun-22</t>
  </si>
  <si>
    <t>(Offre holding 6.8 LPA)</t>
  </si>
  <si>
    <t xml:space="preserve">IOS developer </t>
  </si>
  <si>
    <t>Rabert   roby</t>
  </si>
  <si>
    <t>robyiosdev@gmail.com</t>
  </si>
  <si>
    <t>ois;7 swift;5, unit testing framwork;7y, x-code;7y</t>
  </si>
  <si>
    <t>Hitasoft Technology</t>
  </si>
  <si>
    <t xml:space="preserve">lwd;25 june </t>
  </si>
  <si>
    <t xml:space="preserve"> ( offer 14 lpa )</t>
  </si>
  <si>
    <t>( Offer of 12.34 Lpa )</t>
  </si>
  <si>
    <t>1-2y Testing on n Client/Server Hardware Testing – only add 2 profiles</t>
  </si>
  <si>
    <t>Sangeetha J Gavadi</t>
  </si>
  <si>
    <t>sangeethajgavadi@gmail.com</t>
  </si>
  <si>
    <t>1.1 Years</t>
  </si>
  <si>
    <t>electrotech services</t>
  </si>
  <si>
    <t>Immediate joiner [LWD JAN 2022]</t>
  </si>
  <si>
    <t>Offer in pipepline</t>
  </si>
  <si>
    <t>Namratha M P</t>
  </si>
  <si>
    <t>namrataprasanna1999@gmail.com</t>
  </si>
  <si>
    <t>1.9Years</t>
  </si>
  <si>
    <t>Tycoon Innovative Technology</t>
  </si>
  <si>
    <t>2-5 yr Java,Selenium with API Testing</t>
  </si>
  <si>
    <t>SHUBHAM PRAVIN TATIKONDA</t>
  </si>
  <si>
    <t>shubhamptatikonda@gmail.com</t>
  </si>
  <si>
    <t>16-01-95</t>
  </si>
  <si>
    <t>Tietoenator Software</t>
  </si>
  <si>
    <t>LWD- 27may-22</t>
  </si>
  <si>
    <t>offer holding- 7 LPA</t>
  </si>
  <si>
    <t>Ajinkya Waje</t>
  </si>
  <si>
    <t>ajinkya.waje1996@gmail.com</t>
  </si>
  <si>
    <t>AFour Technologies</t>
  </si>
  <si>
    <t>30-days</t>
  </si>
  <si>
    <t>Looking for better opportunities</t>
  </si>
  <si>
    <t>H7572226</t>
  </si>
  <si>
    <t>Venkata Kiran Reddy</t>
  </si>
  <si>
    <t>Palemvenkatakiran@gmail.com</t>
  </si>
  <si>
    <t>2.5 yr</t>
  </si>
  <si>
    <t>TRION Infotech (thrid party payroll)</t>
  </si>
  <si>
    <t>30 days (15 days can be negotiable)</t>
  </si>
  <si>
    <t>Gayatri Budha</t>
  </si>
  <si>
    <t>gayatribudha510@gmail.com</t>
  </si>
  <si>
    <t>5.10Yrs</t>
  </si>
  <si>
    <t xml:space="preserve">C#.Net - 5.5Yrs,Core.Net-3months, Web API-4Yrs, SQL-5Yrs, Angular 2 - 3months </t>
  </si>
  <si>
    <t>LWD  -1-Jul-22</t>
  </si>
  <si>
    <t>Cognizant, BLR - 10LPA</t>
  </si>
  <si>
    <t>Ramesh Kanapala</t>
  </si>
  <si>
    <t>7989539884/9550366490</t>
  </si>
  <si>
    <t>ramesh.hcu09@gmail.com</t>
  </si>
  <si>
    <t xml:space="preserve">C#.Net - 6Yrs, Core.Net-2Yrs, Web API-3Yrs, SQL-6Yrs, Angular 8 - 3Yrs, SQL-6Yrs, DB-6Yrs </t>
  </si>
  <si>
    <t>LWD - 15-Jun-22</t>
  </si>
  <si>
    <t>Wipro,HYD - 13LPA fix - DOJ-16-Jun-22</t>
  </si>
  <si>
    <t>AX</t>
  </si>
  <si>
    <t>5-8y MES AX – D365,SQL,Functional Consultant/Tester</t>
  </si>
  <si>
    <t>Email send of ID Proof</t>
  </si>
  <si>
    <t xml:space="preserve">Kasala Raju </t>
  </si>
  <si>
    <t>kasalaraju2@gmail.com</t>
  </si>
  <si>
    <t>2Yrs, SQL - 1Yrs</t>
  </si>
  <si>
    <t xml:space="preserve">Nuevo Telesoft </t>
  </si>
  <si>
    <t>LWD - 10-Apr-22</t>
  </si>
  <si>
    <t>Cognizant, BLR, offer 15LPA - 13.5lac is fix - DOJ-25-Jun-22</t>
  </si>
  <si>
    <t>Sunil mishra</t>
  </si>
  <si>
    <t>sunillmishra1991@gmail.com</t>
  </si>
  <si>
    <t>DiverseLynx India Pvt. Ltd.</t>
  </si>
  <si>
    <t>LWD: 31st May</t>
  </si>
  <si>
    <t>(offer of 12 LPA)</t>
  </si>
  <si>
    <t>VISHWANATHREDDY</t>
  </si>
  <si>
    <t>8861054193/9900776461</t>
  </si>
  <si>
    <t>desaivishwanathreddy@gmail.com</t>
  </si>
  <si>
    <t>LWD:5/06/22</t>
  </si>
  <si>
    <t>Venkata Sivamanikanta. R</t>
  </si>
  <si>
    <t>9182093066/9177029321</t>
  </si>
  <si>
    <t>Sivamanikanta.303@gmail.com</t>
  </si>
  <si>
    <t>Shirisha Sakinala</t>
  </si>
  <si>
    <t>sirishirisha094@gmail.com</t>
  </si>
  <si>
    <t>UI 5.4yrs,Angular version 12 ,Web 1.5 yrs</t>
  </si>
  <si>
    <t>Teqsar Pvt. Ltd (Prem)</t>
  </si>
  <si>
    <t>30 days 15 days</t>
  </si>
  <si>
    <t>Java/C#,API Automation(Rest assured),MSSQL</t>
  </si>
  <si>
    <t>HARIDHAR REDDY MULA</t>
  </si>
  <si>
    <t>haridhar.reddy99@gmail.com</t>
  </si>
  <si>
    <t>WANCURA SOFTWARE SOLUTIONS Pvt Ltd (Prem)</t>
  </si>
  <si>
    <t>Ravendhra Marri</t>
  </si>
  <si>
    <t>marriravendhra1997@gmail.com</t>
  </si>
  <si>
    <t>CDK global India (Prem)</t>
  </si>
  <si>
    <t>LWD 01/06/2022</t>
  </si>
  <si>
    <t>Vamsi Bandla</t>
  </si>
  <si>
    <t>bandlavamsi8@gmail.com</t>
  </si>
  <si>
    <t>Payroll- Anveshana pvt ltd / Client - IBM</t>
  </si>
  <si>
    <t>No offer in pipeline 900000</t>
  </si>
  <si>
    <t>Angular,SQL Server,MongoDB,Gitlab</t>
  </si>
  <si>
    <t>Looks Fake, Payroll company is not in LinkedIn</t>
  </si>
  <si>
    <t xml:space="preserve">HEMANTH ELURI </t>
  </si>
  <si>
    <t>hemantheluri8@gmail.com</t>
  </si>
  <si>
    <t>INDUCT SOLUTIONS PVT LTD (Prem)</t>
  </si>
  <si>
    <t>LWD 07/06/2022</t>
  </si>
  <si>
    <t>HO-1000000 DOJ-10/06/2022</t>
  </si>
  <si>
    <t>Raja Manikanta kandibandi</t>
  </si>
  <si>
    <t>kandibandi.rajamanikanta@gmail.com</t>
  </si>
  <si>
    <t>Snithik Technologies Private Limited (Prem)</t>
  </si>
  <si>
    <t>No offer in pipeline 650000 TCS</t>
  </si>
  <si>
    <t>C#.Net,.Netcore,Web API, Microservices</t>
  </si>
  <si>
    <t xml:space="preserve">Not available for interview </t>
  </si>
  <si>
    <t>H7859428</t>
  </si>
  <si>
    <t>Praveen Bodempudi</t>
  </si>
  <si>
    <t> 8074740784</t>
  </si>
  <si>
    <t>praveen.666660@gmail.com</t>
  </si>
  <si>
    <t>4.8 yrs</t>
  </si>
  <si>
    <t>Ikonos Technologies Pvt Ltd </t>
  </si>
  <si>
    <t>K.DurgaPrasad </t>
  </si>
  <si>
    <t> durgaprasadkgp6565@gmail.com</t>
  </si>
  <si>
    <t>5.1 yrs</t>
  </si>
  <si>
    <t>5.1 year</t>
  </si>
  <si>
    <t>Alchemy Techsol India Pvt Ltd. </t>
  </si>
  <si>
    <t xml:space="preserve">No offer/LWD-2 Dec 2021/Currently working as freelancer </t>
  </si>
  <si>
    <t>UI Developer with Angluar 8 ,Web API</t>
  </si>
  <si>
    <t>M Ram babu</t>
  </si>
  <si>
    <t>ramweb0504@gmail.com</t>
  </si>
  <si>
    <t>Derivatives Connect pvt ltd.(C2H)</t>
  </si>
  <si>
    <t>3.6 LPA</t>
  </si>
  <si>
    <t xml:space="preserve">LWD-21 feb22/No offer </t>
  </si>
  <si>
    <t>Python,API Testing</t>
  </si>
  <si>
    <t>bobbala rathnakar</t>
  </si>
  <si>
    <t>rathnakarbobbala@gmail.com</t>
  </si>
  <si>
    <t>Tech mahindra</t>
  </si>
  <si>
    <t>4th Aug1988</t>
  </si>
  <si>
    <t>Roshan Kumar Routh</t>
  </si>
  <si>
    <t>roshanrouth95@gmail.com</t>
  </si>
  <si>
    <t>BlueStacks</t>
  </si>
  <si>
    <t>Jharkhand</t>
  </si>
  <si>
    <t>10th March 1996</t>
  </si>
  <si>
    <t>Node.JS Backend</t>
  </si>
  <si>
    <t>Salman S</t>
  </si>
  <si>
    <t>8618565227/9743626226</t>
  </si>
  <si>
    <t>123salmans@gmail.com</t>
  </si>
  <si>
    <t>Devi.s</t>
  </si>
  <si>
    <t>7010798451/9488779695</t>
  </si>
  <si>
    <t>somu.devi29@gmail.com</t>
  </si>
  <si>
    <t>Profizio IT solutions pvt ltd</t>
  </si>
  <si>
    <t>Shradha Chougule</t>
  </si>
  <si>
    <t>9945831871/8618563747</t>
  </si>
  <si>
    <t>shradhac59@gmail.com</t>
  </si>
  <si>
    <t>AVINASH MAHADEV PANDHARE</t>
  </si>
  <si>
    <t>avinashpandhare2102@gmail.com</t>
  </si>
  <si>
    <t>syscription</t>
  </si>
  <si>
    <t>Maharashtra</t>
  </si>
  <si>
    <t>21st Feb 1996</t>
  </si>
  <si>
    <t>CHITTURI PRASAD</t>
  </si>
  <si>
    <t>chprasadcse@gmail.com</t>
  </si>
  <si>
    <t>Trenotion Technogies Pvt Ltd., Bangalore</t>
  </si>
  <si>
    <t>LWD-28-May-22</t>
  </si>
  <si>
    <t>Offer holding 15 LPA0</t>
  </si>
  <si>
    <t>C#.NET,.NET Core,MVC,SQL,Oracle,WCF Services</t>
  </si>
  <si>
    <t>H2458001</t>
  </si>
  <si>
    <t>Sandhya Naga Pothireddy</t>
  </si>
  <si>
    <t>9010041828 / 9606633908</t>
  </si>
  <si>
    <t>pothireddy413@gmail.com</t>
  </si>
  <si>
    <t>TCS (Perm)</t>
  </si>
  <si>
    <t>1950000 - 2000000 </t>
  </si>
  <si>
    <t>LWD 8/6/22</t>
  </si>
  <si>
    <t>HO 1800000 Fixed - 1710000  - DOJ 9/6/22</t>
  </si>
  <si>
    <t>Kethevath Dasharath</t>
  </si>
  <si>
    <t>dasharatha8989@gmail.com</t>
  </si>
  <si>
    <t>6.8 yrs</t>
  </si>
  <si>
    <t>6.6 yrs</t>
  </si>
  <si>
    <t>Su Soft (Perm)</t>
  </si>
  <si>
    <t>2000000 Negotiable upto 1900000 </t>
  </si>
  <si>
    <t>LWD 28/5/22</t>
  </si>
  <si>
    <t>Lwd Jun 24th</t>
  </si>
  <si>
    <t>Holding an offer of 23Lpa</t>
  </si>
  <si>
    <t>7-9y Java,Spring Boot,Angular</t>
  </si>
  <si>
    <t>Chitragar Ravi</t>
  </si>
  <si>
    <t>rchitragar1989@gmail.com</t>
  </si>
  <si>
    <t>Kpisoft Technologies (Rebranded as Entomo Pvt Ltd)</t>
  </si>
  <si>
    <t>19,35,000</t>
  </si>
  <si>
    <t>24,00,000</t>
  </si>
  <si>
    <t>ELWD 30/6/22</t>
  </si>
  <si>
    <t>ARUN B</t>
  </si>
  <si>
    <t>arunsbsb@gmail.com</t>
  </si>
  <si>
    <t>Zcodia Technologies Pvt Ltd</t>
  </si>
  <si>
    <t>30/5/22</t>
  </si>
  <si>
    <t>6y Python,API Testing</t>
  </si>
  <si>
    <t>L560882</t>
  </si>
  <si>
    <t>Rajat kumar dikshit</t>
  </si>
  <si>
    <t>dikshitrajat28@gmail.com</t>
  </si>
  <si>
    <t>H2986951</t>
  </si>
  <si>
    <t>Ananthakomali</t>
  </si>
  <si>
    <t>ananthakomali@gmail.com</t>
  </si>
  <si>
    <t>Phenompeople pvt ltd</t>
  </si>
  <si>
    <t xml:space="preserve">notice period can negotiate once get offer letter </t>
  </si>
  <si>
    <t>Anand Nanavaty</t>
  </si>
  <si>
    <t>anandnanavaty123@gmail.com</t>
  </si>
  <si>
    <t>8.7  years</t>
  </si>
  <si>
    <t>Brandenburg Industrial Service Company,</t>
  </si>
  <si>
    <t>NP; 30 days</t>
  </si>
  <si>
    <t>,Web API,Microservices,SQL,DB,Angular,Micro frontends,Swagger,Splunk/Dynatrace,IBM MQ,Rabbit,Kafka</t>
  </si>
  <si>
    <t>H6530570</t>
  </si>
  <si>
    <t>Indira B</t>
  </si>
  <si>
    <t>indu.btech07@gmail.com</t>
  </si>
  <si>
    <t>Inteq Software LLp</t>
  </si>
  <si>
    <t>LWD:20th July 2021</t>
  </si>
  <si>
    <t>Immediate joiner/Maternity leave/no offers</t>
  </si>
  <si>
    <t>MD Fowziya</t>
  </si>
  <si>
    <t>mdfowziya.iiitbasar@gmail.com</t>
  </si>
  <si>
    <t>5.3yr</t>
  </si>
  <si>
    <t>kfintech</t>
  </si>
  <si>
    <t>LWD:10th June</t>
  </si>
  <si>
    <t>Offer amt:14LPA/DOJ-13th June</t>
  </si>
  <si>
    <t>Ravi Kumar M</t>
  </si>
  <si>
    <t>mnv.ravikumar@hotmail.com</t>
  </si>
  <si>
    <t>11yr</t>
  </si>
  <si>
    <t>Checkmark India PVT Ltd</t>
  </si>
  <si>
    <t>LWD:2nd June</t>
  </si>
  <si>
    <t>Offer amt:13.5LPA/DOJ-9th June</t>
  </si>
  <si>
    <t>Javascript,VMware,VRA,VRO</t>
  </si>
  <si>
    <t>NagaGanesh</t>
  </si>
  <si>
    <t>nagaganeshy@gmail.com</t>
  </si>
  <si>
    <t>5.8 yrs</t>
  </si>
  <si>
    <t>Connectwise India</t>
  </si>
  <si>
    <t>Python </t>
  </si>
  <si>
    <t>Django/Flask,Cloud,Frontend</t>
  </si>
  <si>
    <t>L463221</t>
  </si>
  <si>
    <t>TE Connectivity</t>
  </si>
  <si>
    <t>7.4 lpa</t>
  </si>
  <si>
    <t>H.off 15 lpa,Techmahindra,21-06-2022</t>
  </si>
  <si>
    <t>Chandra Vadhana</t>
  </si>
  <si>
    <t>vadhana.chandra@yahoo.com</t>
  </si>
  <si>
    <t>8.9 yrs</t>
  </si>
  <si>
    <t>9.5 lpa</t>
  </si>
  <si>
    <t>H.off 20 lpa,Mindtree,07-06-2022</t>
  </si>
  <si>
    <t>6y Mobile App Testing (iOS and Android),Selenium/Appium,UI and API Testautomation,JSON,SOAP,REST,JavaScript</t>
  </si>
  <si>
    <t>Goutham s</t>
  </si>
  <si>
    <t>sgoutham882@gmail.com</t>
  </si>
  <si>
    <t>Campus Management Corporation</t>
  </si>
  <si>
    <t>bhavya.n08@gmail.com</t>
  </si>
  <si>
    <t>6.25 lpa</t>
  </si>
  <si>
    <t>H.Off 11 lpa,moolya,02-06-2022</t>
  </si>
  <si>
    <t>SQL</t>
  </si>
  <si>
    <t>Bhavani- looking for 30days resource</t>
  </si>
  <si>
    <t>M Gautam</t>
  </si>
  <si>
    <t>gautammadagari@gmail.com</t>
  </si>
  <si>
    <t>8 lpa</t>
  </si>
  <si>
    <t>13 lpa,Eny,2 months</t>
  </si>
  <si>
    <t>H6585105</t>
  </si>
  <si>
    <t>Bhargava Rao Ilam</t>
  </si>
  <si>
    <t>bhargavaraoilam26@gmail.com</t>
  </si>
  <si>
    <t>First American</t>
  </si>
  <si>
    <t>Lwd Jun 15th</t>
  </si>
  <si>
    <t>Aniketh Ambekar</t>
  </si>
  <si>
    <t>aniketh.ambekar19@gmail.com</t>
  </si>
  <si>
    <t>Serving notice period. LWD is 30th June'22</t>
  </si>
  <si>
    <t>Satyanarayana Inapakola</t>
  </si>
  <si>
    <t>satyainapakolla05@gmail.com  </t>
  </si>
  <si>
    <t>Swiss Mobi software technologies private limited</t>
  </si>
  <si>
    <t>Serving notice period. LWD is 10th June'22</t>
  </si>
  <si>
    <t>5-8y</t>
  </si>
  <si>
    <t>Ganesha R</t>
  </si>
  <si>
    <t>ganesha.prof@gmail.com</t>
  </si>
  <si>
    <t>First American India</t>
  </si>
  <si>
    <t>LWD-june 20</t>
  </si>
  <si>
    <t>C#.Net,.NET Core,.Full Stack,SQL,Angular/React</t>
  </si>
  <si>
    <t>Padmavathi Puppala</t>
  </si>
  <si>
    <t> padmavathi.puppala092@gmail.com</t>
  </si>
  <si>
    <t>Serving notice period. LWD is 30th June '22</t>
  </si>
  <si>
    <t>Tirupathi</t>
  </si>
  <si>
    <t>Holding offer of 21,00,000</t>
  </si>
  <si>
    <t>2-5 yr</t>
  </si>
  <si>
    <t>Ashwini Suryakant Bhosage</t>
  </si>
  <si>
    <t>abhosage19@gmail.com</t>
  </si>
  <si>
    <t>Jitesh A</t>
  </si>
  <si>
    <t>jitesha653@gmail.com</t>
  </si>
  <si>
    <t>Capgemini (Thrid party Payroll)</t>
  </si>
  <si>
    <t>15 days (Immediate Joiner)</t>
  </si>
  <si>
    <t>2-5y C#.NET,.NET Core,Jquery,Javascript,Angular,SQL,Web API,PCF,Razor,KnockOut</t>
  </si>
  <si>
    <t>Ashutosh Mohanty</t>
  </si>
  <si>
    <t>ashutoshmohanty34@gmail.com</t>
  </si>
  <si>
    <t>UST BlueConch Technology</t>
  </si>
  <si>
    <t>Holding an offer for 14LPA fixed</t>
  </si>
  <si>
    <t>venkireddy</t>
  </si>
  <si>
    <t>venkireddy207@gmail.com</t>
  </si>
  <si>
    <t>Agon It solution</t>
  </si>
  <si>
    <t>CSNP [LWD 27-5-22]</t>
  </si>
  <si>
    <t>C#.Net,.NET Core,.Full Stack,SQL,Angular/React</t>
  </si>
  <si>
    <t>SivaPrasad</t>
  </si>
  <si>
    <t>svp@gmail.com</t>
  </si>
  <si>
    <t>skg infosolutions pvt ltd </t>
  </si>
  <si>
    <t>LWD June 11th</t>
  </si>
  <si>
    <t>C#.NET,.NET Core,Angular 6+,Cloud,GitLab/Git,CI/CD,DevOps</t>
  </si>
  <si>
    <t>C#.NET,.NET Core,Angular 6+</t>
  </si>
  <si>
    <t>goginenianil.m@gmail.com</t>
  </si>
  <si>
    <t>6.7yrs</t>
  </si>
  <si>
    <t>Mimics East Technologies </t>
  </si>
  <si>
    <t>13.5LPA</t>
  </si>
  <si>
    <t> C#.NET,.NET Core,MVC,Web API, Angular,LINQ,JavaScript,JQuery,HTML5,Oracle</t>
  </si>
  <si>
    <t>C#.NET,.NET Core,MVC,Web API, Angular,</t>
  </si>
  <si>
    <t>Roja</t>
  </si>
  <si>
    <t>roja.ums @gmail.com</t>
  </si>
  <si>
    <t>PENNYWiSESOLUTIONS Private Limited </t>
  </si>
  <si>
    <t>Komal Suhas</t>
  </si>
  <si>
    <t>kumudi.jdhv@gmail.com</t>
  </si>
  <si>
    <t>SCDL</t>
  </si>
  <si>
    <t>Data Scientist with AI/ML, Data Modelling, SQL,Microservices,PowerBI/Tableau</t>
  </si>
  <si>
    <t>Sougandh H.M</t>
  </si>
  <si>
    <t>9481322532 / 7259784859</t>
  </si>
  <si>
    <t>sougandhhm@gmail.com</t>
  </si>
  <si>
    <t>MagicBricks</t>
  </si>
  <si>
    <t>2000000 negotiable upto 1900000 </t>
  </si>
  <si>
    <t>immediate joiner LWD 13/5/22</t>
  </si>
  <si>
    <t>Offer in pipeline 2000000</t>
  </si>
  <si>
    <t>Praveen Bharti</t>
  </si>
  <si>
    <t>praveen.bharti9@gmail.com</t>
  </si>
  <si>
    <t>2300000 negotiable upto 2200000</t>
  </si>
  <si>
    <t>LWD 10/6/22</t>
  </si>
  <si>
    <t>HO 215000 including 2500000 variable - DOJ 15/6/22 - Wipro</t>
  </si>
  <si>
    <t>Gnanendra</t>
  </si>
  <si>
    <t>gnanendrag70@gmail.com</t>
  </si>
  <si>
    <t>Speridian Technologies</t>
  </si>
  <si>
    <t>1950000 to 2000000</t>
  </si>
  <si>
    <t>HO-1850000 In pipeline 1950000 (2 to 3 interview going on)</t>
  </si>
  <si>
    <r>
      <t>5-8y .</t>
    </r>
    <r>
      <rPr>
        <sz val="11"/>
        <color rgb="FF000000"/>
        <rFont val="Calibri"/>
        <family val="2"/>
      </rPr>
      <t>Net Core, Microservices,C#.NET,MVC,JQuery,JSON,AJAX,Web API,SOAP Services, React.JS,Angular.JS,JavaScript,CSS,HTML</t>
    </r>
  </si>
  <si>
    <t>Ramesh R</t>
  </si>
  <si>
    <t>ramesh.r175175@gmail.com</t>
  </si>
  <si>
    <t>1900000 + 1Lac Joining Bonus</t>
  </si>
  <si>
    <t>Wants WFH atleast for 3-4 Months</t>
  </si>
  <si>
    <t>Manohar Reddy Nagarur</t>
  </si>
  <si>
    <t>nmreddy111@gmail.com</t>
  </si>
  <si>
    <t>SLK Softwarer services</t>
  </si>
  <si>
    <t>Immediate Joiner [LWD april 17 22]</t>
  </si>
  <si>
    <t>Holding offer for 21 LPA and DOJ is 20-june</t>
  </si>
  <si>
    <t>Data scientist,AI/ML,SQL</t>
  </si>
  <si>
    <t>Alex Anthony</t>
  </si>
  <si>
    <t>alex.19427@gmail.com </t>
  </si>
  <si>
    <t>Nielsen</t>
  </si>
  <si>
    <t>13.65LPA</t>
  </si>
  <si>
    <t>LWD:24-06-2022</t>
  </si>
  <si>
    <t>holding offer 18LPA</t>
  </si>
  <si>
    <t>Rama krishna reddy</t>
  </si>
  <si>
    <t>krishna.kohir94@gmail.com</t>
  </si>
  <si>
    <t>Byteiq Analytics</t>
  </si>
  <si>
    <t>Bhuvneshwar</t>
  </si>
  <si>
    <t>Artificial intelligence,Machine learning</t>
  </si>
  <si>
    <t>Rupali Sambhaji chavan</t>
  </si>
  <si>
    <t>Rupalichawann@gmail.com</t>
  </si>
  <si>
    <t>Melstar Information technology</t>
  </si>
  <si>
    <t>14.5LPA</t>
  </si>
  <si>
    <t>Python API</t>
  </si>
  <si>
    <t>Mahesh Y</t>
  </si>
  <si>
    <t>marinenimahesh.us84@gmail.com</t>
  </si>
  <si>
    <t>Sasken Technologies</t>
  </si>
  <si>
    <t>Lwd Jun 10th</t>
  </si>
  <si>
    <t>8-12y Devops,Kubernetes,Python</t>
  </si>
  <si>
    <t>L514901)</t>
  </si>
  <si>
    <t>Sandeep NS</t>
  </si>
  <si>
    <t>sandeepns6@gmail.com</t>
  </si>
  <si>
    <t>ELWD : 08/06/22 </t>
  </si>
  <si>
    <t>mohiddin</t>
  </si>
  <si>
    <t>mohiddin.skm@gmail.com</t>
  </si>
  <si>
    <t xml:space="preserve">LWD-March Immediate </t>
  </si>
  <si>
    <t>Data warehousinG,Python</t>
  </si>
  <si>
    <t>srisowmyasri84@gmail.com</t>
  </si>
  <si>
    <t>Kansas IT Solutions Pvt.Ltd</t>
  </si>
  <si>
    <t>Sudharshan V</t>
  </si>
  <si>
    <t>sudharshan12336@gmail.com</t>
  </si>
  <si>
    <t>LWD: 15-Jun-22</t>
  </si>
  <si>
    <t>Kafka Admin</t>
  </si>
  <si>
    <t>Kafka Admin,Linux,Shell Scripting</t>
  </si>
  <si>
    <t>Kanika - Client is looking for 5Yrs exp</t>
  </si>
  <si>
    <t>Kancheti Sravanthi</t>
  </si>
  <si>
    <t> sravanthikancheti96@gmail.com</t>
  </si>
  <si>
    <t>Payroll - Densys Consultancy / Client - Infosys</t>
  </si>
  <si>
    <t>Immediate LWD 27/05/2022</t>
  </si>
  <si>
    <t>HO-1300000 Wipro DOJ-03/06/2022 Not accepted yet</t>
  </si>
  <si>
    <t>Cyber Security Analyst</t>
  </si>
  <si>
    <t>Security Analyst with Threat Analysis, Routing and Network Porotocols Experience</t>
  </si>
  <si>
    <t>Rajeev Reddy Thumma</t>
  </si>
  <si>
    <t>rajeevreddysoc@gmail.com</t>
  </si>
  <si>
    <t>7.7 yrs</t>
  </si>
  <si>
    <t>Security Analyst 6.4 yrs Threat Analysis 4+ Routing ,Network 4yrs Protocols 3 yrs</t>
  </si>
  <si>
    <t>Siriniti Techsource (permanent)</t>
  </si>
  <si>
    <t>LWD - 30-Jun-22</t>
  </si>
  <si>
    <t xml:space="preserve">Indusand Bank- HYD - 14Lac </t>
  </si>
  <si>
    <t>Sharath Praveen</t>
  </si>
  <si>
    <t>sharathpraveen.v@gmail.com</t>
  </si>
  <si>
    <t>Security Analyst 6 yrs Threat Analysis 3+ Routing ,Network 6yrs Protocols 6yrs</t>
  </si>
  <si>
    <t>Netenrich (Prem)</t>
  </si>
  <si>
    <t>LWD 06/06/2022</t>
  </si>
  <si>
    <t>Startup - HYD HO-12lpa DOJ-15/06/2022'</t>
  </si>
  <si>
    <t>Angular/React/Vue,SQL Server,MongoDB,Gitlab</t>
  </si>
  <si>
    <t>Rahethunnisa</t>
  </si>
  <si>
    <t>mohammadrahetha18@gmail.com</t>
  </si>
  <si>
    <t>3.5 Yrs</t>
  </si>
  <si>
    <t>PROMAESTRO TECHSOURCE PRIVATE LIMITED.</t>
  </si>
  <si>
    <t>5.20 lakhs</t>
  </si>
  <si>
    <t>8 Lakhs</t>
  </si>
  <si>
    <t>Madaparthi Mohan</t>
  </si>
  <si>
    <t>mohanmadaparthi07@gmail.com</t>
  </si>
  <si>
    <t>3.3 Yrs</t>
  </si>
  <si>
    <t>Centurion Software Solution</t>
  </si>
  <si>
    <t>5.40 lakhs</t>
  </si>
  <si>
    <t>9.5 Lakhs</t>
  </si>
  <si>
    <t>Aditya Peddireddy</t>
  </si>
  <si>
    <t>aditya4webdev@gmail.com</t>
  </si>
  <si>
    <t>Inbey Global Technology Services</t>
  </si>
  <si>
    <t>5.60 Lakhs</t>
  </si>
  <si>
    <t>NP negotiable upto 15 days</t>
  </si>
  <si>
    <t>nagajyothi induri</t>
  </si>
  <si>
    <t>nagajyothi0110@gmail.com</t>
  </si>
  <si>
    <t>5 Lakhs</t>
  </si>
  <si>
    <t>8 lakhs</t>
  </si>
  <si>
    <t>LWD 1st June</t>
  </si>
  <si>
    <t>having offer 8 lakhs, nd Joning date is 2nd june</t>
  </si>
  <si>
    <t> Java Developer, J2EE, MVC, Spring Boot</t>
  </si>
  <si>
    <t>Aqeel Bin Mohammed</t>
  </si>
  <si>
    <t>aqeel.m.dev@gmail.com</t>
  </si>
  <si>
    <t>Inbound L.L.C.</t>
  </si>
  <si>
    <t xml:space="preserve">LWD-08-04-2021/No offer/Medical issue </t>
  </si>
  <si>
    <r>
      <t> </t>
    </r>
    <r>
      <rPr>
        <sz val="11"/>
        <color rgb="FF323130"/>
        <rFont val="Calibri"/>
        <family val="2"/>
        <scheme val="minor"/>
      </rPr>
      <t>Java/J2EE,Java 8,Spring Boot,Microservices</t>
    </r>
  </si>
  <si>
    <t>Gundaboina Ganesh</t>
  </si>
  <si>
    <t>ganeshgundaboina@gmail.com</t>
  </si>
  <si>
    <t>Coeur Data Software Pt. Ltd</t>
  </si>
  <si>
    <t>Currently serving</t>
  </si>
  <si>
    <t xml:space="preserve">LWD- 02-july-22/No offer </t>
  </si>
  <si>
    <t>Java Backend, Java/J2EE, Spring Boot</t>
  </si>
  <si>
    <t>9663633656 / 9880142417</t>
  </si>
  <si>
    <t>Java 5 yrs, Spring Boot 3 yrs</t>
  </si>
  <si>
    <t>LWD 14 June 2022 </t>
  </si>
  <si>
    <t>HO - 1500000 Fixed- DOJ - 15 June 2022 - Manhattan Associates</t>
  </si>
  <si>
    <t>LakshiRam Katikela</t>
  </si>
  <si>
    <t>6303089369 / 9493063638</t>
  </si>
  <si>
    <t>Java 4.1 yrs, Spring Boot 3 yrs</t>
  </si>
  <si>
    <t>Payroll - Agon IT Solutions  - Client - TCS</t>
  </si>
  <si>
    <t>Immediate joiner LWD 18-04-2022</t>
  </si>
  <si>
    <t>HO - 1200000 - C2H</t>
  </si>
  <si>
    <t>Profile shared - NA</t>
  </si>
  <si>
    <t>Chaitanya avsgs</t>
  </si>
  <si>
    <t>vsgscannadevara@outlook.com</t>
  </si>
  <si>
    <t>Java, Spring Boot 6 yrs</t>
  </si>
  <si>
    <t>Selectica International Solutions </t>
  </si>
  <si>
    <t>LWD 1 June 2022</t>
  </si>
  <si>
    <t>HO - 1100000 Fixed - DOJ 6 June 2022, - Cipherfolks</t>
  </si>
  <si>
    <t>Kiran Kumar N </t>
  </si>
  <si>
    <t>n.kirankn1@gmail.com</t>
  </si>
  <si>
    <t>DXC Technology - Perm</t>
  </si>
  <si>
    <t>Lwd - 10 June 2022</t>
  </si>
  <si>
    <t>HO -9,00,000   DOJ - 13 June 2022</t>
  </si>
  <si>
    <t>ARCHANA DASH</t>
  </si>
  <si>
    <t>adash949@gmail.com</t>
  </si>
  <si>
    <t>Kansas IT Solutions  - Perm</t>
  </si>
  <si>
    <t>Immediate Joinner    Lwd - 28 FEB 2022</t>
  </si>
  <si>
    <t>9056652127/9466897674</t>
  </si>
  <si>
    <t>makg91@yahoo.in</t>
  </si>
  <si>
    <t>Orion e Solutions Mohali</t>
  </si>
  <si>
    <t>Harayna</t>
  </si>
  <si>
    <t>Venkataramana G V</t>
  </si>
  <si>
    <t>venkat.gv1702@gmail.com</t>
  </si>
  <si>
    <t>8.9Yrs</t>
  </si>
  <si>
    <t>IZZ Oman Engineering LLC</t>
  </si>
  <si>
    <t>LWD-May 31st</t>
  </si>
  <si>
    <t xml:space="preserve">48267147  </t>
  </si>
  <si>
    <t>AKSHAY SOLANKI</t>
  </si>
  <si>
    <t>akshaysolanki2810@gmail.com</t>
  </si>
  <si>
    <t>Aptus Solutions</t>
  </si>
  <si>
    <t xml:space="preserve"> 48267147  </t>
  </si>
  <si>
    <t>Amar kumar</t>
  </si>
  <si>
    <t>amarkumar008@gmail.com</t>
  </si>
  <si>
    <t>Fliprobo Tech</t>
  </si>
  <si>
    <t>Immediate Joiner [LWD jan 2022]</t>
  </si>
  <si>
    <t xml:space="preserve">Holding an offer for 10 LPA in pune but looking for bangalore </t>
  </si>
  <si>
    <t>Ninad B. Nakhawa</t>
  </si>
  <si>
    <t>nakhwaninad@gmail.com   </t>
  </si>
  <si>
    <t>DTDC</t>
  </si>
  <si>
    <t>Mohit Shukla</t>
  </si>
  <si>
    <t>mohits.wel@gmail.com</t>
  </si>
  <si>
    <t>Eagle group</t>
  </si>
  <si>
    <t>Offer in pipeline for 9LPA in Bangalore</t>
  </si>
  <si>
    <t>Java/J2EE,Java 8,Spring Boot,Microservic</t>
  </si>
  <si>
    <t>HOLD</t>
  </si>
  <si>
    <t>Chandni Gangwal</t>
  </si>
  <si>
    <t>chandni.gangwal25@gmail.com</t>
  </si>
  <si>
    <t>6.37LPA</t>
  </si>
  <si>
    <t>NP:30Days</t>
  </si>
  <si>
    <t>Ekta Chauhan</t>
  </si>
  <si>
    <t>chauhanekta81@gmail.com</t>
  </si>
  <si>
    <t>WovVTech, Vadodara, INDIA</t>
  </si>
  <si>
    <t>Shubhra Agrahari</t>
  </si>
  <si>
    <t>shubhraagrahari11@gmail.com</t>
  </si>
  <si>
    <t>4.5yr</t>
  </si>
  <si>
    <t>XLSYS Technologies Pvt. Ltd.</t>
  </si>
  <si>
    <t>4.80LPA</t>
  </si>
  <si>
    <t>Can join in 20Days</t>
  </si>
  <si>
    <t>Amar Kumar</t>
  </si>
  <si>
    <t>amarpriyadersani@gmail.com</t>
  </si>
  <si>
    <t>5.6yr</t>
  </si>
  <si>
    <t>L206072</t>
  </si>
  <si>
    <t>Akash kumar</t>
  </si>
  <si>
    <t>aksrivastav.123321@gmail.com</t>
  </si>
  <si>
    <t>LWD:22nd June</t>
  </si>
  <si>
    <t>Offer amt:15LPA(DOJ:23rd June)</t>
  </si>
  <si>
    <t>Angular,SQL Server</t>
  </si>
  <si>
    <t xml:space="preserve">Dinesh - looks dicey </t>
  </si>
  <si>
    <t>SandipKumar Nayak</t>
  </si>
  <si>
    <t>nayaksandip897@gmail.com</t>
  </si>
  <si>
    <t>India Health link PVT LTD</t>
  </si>
  <si>
    <t>4.2LPA</t>
  </si>
  <si>
    <t>Chennai  - Odisa</t>
  </si>
  <si>
    <t>8-12y Devops,Kubernetes,Python/GoLang,Any NOSQL DB</t>
  </si>
  <si>
    <t>C ,Linux</t>
  </si>
  <si>
    <t>Manoj kumar reddy</t>
  </si>
  <si>
    <t>manojambati668@gmail.com</t>
  </si>
  <si>
    <t>Neominds</t>
  </si>
  <si>
    <t xml:space="preserve"> (Holding Offer 9 LPA)</t>
  </si>
  <si>
    <t>shruti</t>
  </si>
  <si>
    <t>shrutijv106@gmail.com</t>
  </si>
  <si>
    <t>CMS Computers Limited.</t>
  </si>
  <si>
    <t>(Holding Offer 8 LPA)</t>
  </si>
  <si>
    <t>Python API Testing</t>
  </si>
  <si>
    <t>Manikandan A</t>
  </si>
  <si>
    <t>manikandanarivazhagan@gmail.com</t>
  </si>
  <si>
    <t>Swipewire Technologies</t>
  </si>
  <si>
    <t>Java ,Springboot, Microservices</t>
  </si>
  <si>
    <t>Phani Kishore chavvakula</t>
  </si>
  <si>
    <t>5 Yrs</t>
  </si>
  <si>
    <r>
      <t> </t>
    </r>
    <r>
      <rPr>
        <sz val="11"/>
        <color rgb="FF666666"/>
        <rFont val="Cambria"/>
        <family val="1"/>
      </rPr>
      <t>Scorg International</t>
    </r>
  </si>
  <si>
    <t>18 Lakhs </t>
  </si>
  <si>
    <t>ELWD : 27/5/22 </t>
  </si>
  <si>
    <t>Asif</t>
  </si>
  <si>
    <t>qasmiasif250@gmail.com</t>
  </si>
  <si>
    <t>7 Yr</t>
  </si>
  <si>
    <t>Honeywell Technology Solutions</t>
  </si>
  <si>
    <t>13 Lakhs</t>
  </si>
  <si>
    <t>Rama Krishna Mandoju</t>
  </si>
  <si>
    <t>ramakrishna.mrk37@gmail.com</t>
  </si>
  <si>
    <t>5.1 Yrs</t>
  </si>
  <si>
    <t> ACS Global Tech Solutions</t>
  </si>
  <si>
    <t>ELWD : 3/6/22 </t>
  </si>
  <si>
    <t>19 LPA offer</t>
  </si>
  <si>
    <t>Sheharban</t>
  </si>
  <si>
    <t>Vasu Yalapalli</t>
  </si>
  <si>
    <t>vasuy.msi98@gmail.com</t>
  </si>
  <si>
    <t>Lwd:3rd june</t>
  </si>
  <si>
    <t>Kiran C</t>
  </si>
  <si>
    <t>kiran.apc97@gmail.com</t>
  </si>
  <si>
    <t>cognizant(skylav infotech pvt ltd)</t>
  </si>
  <si>
    <t>Lwd:10th june</t>
  </si>
  <si>
    <t>(holding an offer with 7Lpa)</t>
  </si>
  <si>
    <t>H7854083</t>
  </si>
  <si>
    <t>Amit Maruti vadoni</t>
  </si>
  <si>
    <t>Accenture(global edge)</t>
  </si>
  <si>
    <t>30 days(neg 15days)</t>
  </si>
  <si>
    <t>8-12y  Selenium,Automation Scripting,Microservices</t>
  </si>
  <si>
    <t>H4525615</t>
  </si>
  <si>
    <t> Kavitha LN</t>
  </si>
  <si>
    <t>lnkavitha01@gmail.com</t>
  </si>
  <si>
    <t>9.10 yrs</t>
  </si>
  <si>
    <t>Helix Technologies</t>
  </si>
  <si>
    <t>offer in hand- 15 LPA</t>
  </si>
  <si>
    <t>Siddaram</t>
  </si>
  <si>
    <t>siddaram419@gmail.com</t>
  </si>
  <si>
    <t xml:space="preserve"> 3yrs</t>
  </si>
  <si>
    <t> Terralogic Software Solutions</t>
  </si>
  <si>
    <t>LWD - June 15</t>
  </si>
  <si>
    <t>H2872759</t>
  </si>
  <si>
    <t>Chinnasamy K</t>
  </si>
  <si>
    <t>kchinnasamy1989@gmail.com</t>
  </si>
  <si>
    <t>ALTEN Calsoft Labs</t>
  </si>
  <si>
    <t>Lwd Jul 15th</t>
  </si>
  <si>
    <t>Veerababu B</t>
  </si>
  <si>
    <t>veerababu3949@gmail.com</t>
  </si>
  <si>
    <t>Lwd Jun 20th</t>
  </si>
  <si>
    <t>Krishna Vijayan</t>
  </si>
  <si>
    <t>C language,Linux Internals,Device Drivers</t>
  </si>
  <si>
    <t>Jennifer Anitha D Silva</t>
  </si>
  <si>
    <t>jenniferdsilva09@gmail.com</t>
  </si>
  <si>
    <t>C:3.2yrs,linux:3yrs,device drivers:1yrs</t>
  </si>
  <si>
    <t>Bharati Software</t>
  </si>
  <si>
    <t>company standards</t>
  </si>
  <si>
    <t>30Days Nego</t>
  </si>
  <si>
    <t>Chilamakuri Siva Sankar  </t>
  </si>
  <si>
    <t>9663601889  </t>
  </si>
  <si>
    <t>siva17290@gmail.com</t>
  </si>
  <si>
    <t>C:3.3yrs,linux:2yrs</t>
  </si>
  <si>
    <t>Accord Software &amp; Systems</t>
  </si>
  <si>
    <t>LWD-30-June-22</t>
  </si>
  <si>
    <t>RAJPAL SINGH SISODIYA</t>
  </si>
  <si>
    <t>justberaaj@gmail.com</t>
  </si>
  <si>
    <t>9+yrs</t>
  </si>
  <si>
    <t>Java:5.5yrs, Angular:4yrs, Springboot:3yrs</t>
  </si>
  <si>
    <t>60 Days- Nego 45Days</t>
  </si>
  <si>
    <t>Akash Jayaswal</t>
  </si>
  <si>
    <t>akash.jayaswal12@gmail.com</t>
  </si>
  <si>
    <t>Java:9yrs, Angular:2yrs, SpringBoot:4yrs</t>
  </si>
  <si>
    <t>LWD-28-June-22</t>
  </si>
  <si>
    <t>Android developer</t>
  </si>
  <si>
    <t xml:space="preserve">Ramji Tiwari  </t>
  </si>
  <si>
    <t>ramjitiwari07@gmail.com</t>
  </si>
  <si>
    <t>android:7.2yrs</t>
  </si>
  <si>
    <t>lwd:13th june</t>
  </si>
  <si>
    <t>(holding an offer with 18.5Lpa)</t>
  </si>
  <si>
    <t>Amit Gandrade</t>
  </si>
  <si>
    <t>amitgangradeit001@gmail.com</t>
  </si>
  <si>
    <t>android:7.5yrs</t>
  </si>
  <si>
    <t>Synapse LLC - iLEAD Group</t>
  </si>
  <si>
    <t>lwd:8th june</t>
  </si>
  <si>
    <t>(holding an offer with 15Lpa)</t>
  </si>
  <si>
    <t>Kavya</t>
  </si>
  <si>
    <t>ABHISEK PADHY</t>
  </si>
  <si>
    <t>padhy.abhiseks18@gmail.com</t>
  </si>
  <si>
    <t>C: 3yrs, Linux: 3yrs</t>
  </si>
  <si>
    <t>LWD:July 27</t>
  </si>
  <si>
    <t xml:space="preserve"> (In Hand: 12 lpa )</t>
  </si>
  <si>
    <t>Prakash Pampanagowda</t>
  </si>
  <si>
    <t>prakash.qtest@gmail.com</t>
  </si>
  <si>
    <t>Automation Testing: 4 yrs, Selenium: 4yrs, Automation Scripting: 4 yrs, API: 2 yrs, Java: 4yrs</t>
  </si>
  <si>
    <t>Infosys limited</t>
  </si>
  <si>
    <t>LWD:Aug 8</t>
  </si>
  <si>
    <t>Mysoor</t>
  </si>
  <si>
    <t xml:space="preserve"> (In hand: 13.5 lpa)</t>
  </si>
  <si>
    <t>Asmath Shaik</t>
  </si>
  <si>
    <t>asmath.s07@gmail.com</t>
  </si>
  <si>
    <t>10.9 yrs</t>
  </si>
  <si>
    <t>Automation Testing: 9.9 yrs, Selenium: 9.9yrs, Automation Scripting: 9.9 yrs, API: 0.3 yrs, Java: 9.9yrs</t>
  </si>
  <si>
    <t>LWD:July 4</t>
  </si>
  <si>
    <t xml:space="preserve"> (15.5 Lpa)</t>
  </si>
  <si>
    <t>L388953</t>
  </si>
  <si>
    <t>P V SHREYAS</t>
  </si>
  <si>
    <t>pvshreyas@gmail.com</t>
  </si>
  <si>
    <t>9.3 yrs</t>
  </si>
  <si>
    <t>Automation Testing: 4 yrs, Selenium: 4yrs, Automation Scripting: 4 yrs, API: 3 yrs, Java: 1yrs,Python:2YRS</t>
  </si>
  <si>
    <t>Ericsson India Global Services Pvt Ltd</t>
  </si>
  <si>
    <t>LWD:JUNE 8</t>
  </si>
  <si>
    <t xml:space="preserve"> (In hand:18 lpa)</t>
  </si>
  <si>
    <t xml:space="preserve">Rajendra Prasad </t>
  </si>
  <si>
    <t>rajendraprasad3593@gmail.com</t>
  </si>
  <si>
    <t xml:space="preserve">4.5yrs </t>
  </si>
  <si>
    <t>Photon Interactive</t>
  </si>
  <si>
    <t>20th June (ELWD)</t>
  </si>
  <si>
    <t>.NeT</t>
  </si>
  <si>
    <r>
      <t xml:space="preserve">. 4y </t>
    </r>
    <r>
      <rPr>
        <sz val="11"/>
        <color rgb="FF000000"/>
        <rFont val="Calibri"/>
        <family val="2"/>
      </rPr>
      <t>C#.NET,.NET Core,MVC,Web API,</t>
    </r>
    <r>
      <rPr>
        <sz val="11"/>
        <color theme="1"/>
        <rFont val="Calibri"/>
        <family val="2"/>
      </rPr>
      <t xml:space="preserve"> </t>
    </r>
    <r>
      <rPr>
        <sz val="11"/>
        <color rgb="FF000000"/>
        <rFont val="Calibri"/>
        <family val="2"/>
      </rPr>
      <t>Angular</t>
    </r>
  </si>
  <si>
    <t> Vadivel N</t>
  </si>
  <si>
    <t>vadivelbalaji4@gmail.com</t>
  </si>
  <si>
    <t>c#-4yrs,core-2yrs,Angular 6-6moths</t>
  </si>
  <si>
    <t>Aspire</t>
  </si>
  <si>
    <t>30days in probation</t>
  </si>
  <si>
    <t>Pooja B R</t>
  </si>
  <si>
    <t>9731391992/914150783</t>
  </si>
  <si>
    <t>pooja.rajesh2394@gmail.com</t>
  </si>
  <si>
    <t>TEKsystems Global Services</t>
  </si>
  <si>
    <t>7.70 LPA</t>
  </si>
  <si>
    <t>15 LPA(13 LPA)</t>
  </si>
  <si>
    <t>LWD:24/06/22</t>
  </si>
  <si>
    <t>sangeinfotech@gmail.com</t>
  </si>
  <si>
    <t>8.1Years</t>
  </si>
  <si>
    <t>Debidutta Das</t>
  </si>
  <si>
    <t>8884976331/9920954404</t>
  </si>
  <si>
    <t>dutta.das2820@gmail.com</t>
  </si>
  <si>
    <t>Nous Infosystems</t>
  </si>
  <si>
    <t>Java,2EE,MVC,Spring Boot,Web Services</t>
  </si>
  <si>
    <t>Namala Ajay</t>
  </si>
  <si>
    <t>5.5 Yrs</t>
  </si>
  <si>
    <t>Brih Solutions</t>
  </si>
  <si>
    <t>18-20 LAcs</t>
  </si>
  <si>
    <t>Dinesh - Candidate not interested</t>
  </si>
  <si>
    <t>H7251437</t>
  </si>
  <si>
    <t>Pavan Kumar Machani</t>
  </si>
  <si>
    <t>pavan.machani29@gmail.com</t>
  </si>
  <si>
    <t>6.9 Yrs</t>
  </si>
  <si>
    <t>12.6 Lakhs</t>
  </si>
  <si>
    <t>18 lakhs</t>
  </si>
  <si>
    <t>LWD Nov 2021</t>
  </si>
  <si>
    <t>Not working currently due to medical issues can join july</t>
  </si>
  <si>
    <t>Ram Shankar Kamat</t>
  </si>
  <si>
    <t> 8285595360</t>
  </si>
  <si>
    <t> ramshankar.kamat86@gmail.com</t>
  </si>
  <si>
    <t>6 year</t>
  </si>
  <si>
    <t>3.5 year</t>
  </si>
  <si>
    <t>Albot Technology</t>
  </si>
  <si>
    <t>Company shutdown due to legal issue/No offer</t>
  </si>
  <si>
    <t>Janardhan H L</t>
  </si>
  <si>
    <t>janardhanhl@gmail.com</t>
  </si>
  <si>
    <t>7 year</t>
  </si>
  <si>
    <t>Dhio Research and Engineering Pvt. Ltd</t>
  </si>
  <si>
    <t>Java/J2EE,Springboot</t>
  </si>
  <si>
    <t>SANJIT MURMU</t>
  </si>
  <si>
    <t>sanjit.murmu@gmail.com</t>
  </si>
  <si>
    <t>5.8yr</t>
  </si>
  <si>
    <t>10.5 Lacs</t>
  </si>
  <si>
    <t>LWD-8th Aug 2022</t>
  </si>
  <si>
    <t>Offer in hand 13 Lacs/16 in pipeline/ available next week 12-5 PM</t>
  </si>
  <si>
    <t>Springboot,Angular,Oracle</t>
  </si>
  <si>
    <t>Dhinakar Reddy.P</t>
  </si>
  <si>
    <t>dhinakarreddyp@gmail.com</t>
  </si>
  <si>
    <t>7.0 Years</t>
  </si>
  <si>
    <t>A:gusth India</t>
  </si>
  <si>
    <t>No Offers</t>
  </si>
  <si>
    <t>Anand</t>
  </si>
  <si>
    <t>shouri248@gmail.com</t>
  </si>
  <si>
    <t>Saptarshi.M</t>
  </si>
  <si>
    <t>saptarshim2018@gmail.com</t>
  </si>
  <si>
    <t>9.0 Years</t>
  </si>
  <si>
    <t>12.8 lpa</t>
  </si>
  <si>
    <t>LWD-23rd June</t>
  </si>
  <si>
    <t>Holding 18 lpa/DOJ-27th june</t>
  </si>
  <si>
    <t>Java Backend Developer,Java /J2EE, Springboot</t>
  </si>
  <si>
    <t>Gaini Laxman</t>
  </si>
  <si>
    <t>gainilaxman12@gmail.com</t>
  </si>
  <si>
    <t>Trion Infotech Private Limited</t>
  </si>
  <si>
    <t>4-8y Java Backend Developer, Java/J2ee,Spring Boot</t>
  </si>
  <si>
    <t>Rajesh Kumar Sahu </t>
  </si>
  <si>
    <t>9777466148 </t>
  </si>
  <si>
    <t>sahu.rajesh000@gmail.com</t>
  </si>
  <si>
    <t>CSNP [LWD 15-6-22]</t>
  </si>
  <si>
    <t>Santosh Kumar Dalai </t>
  </si>
  <si>
    <t>santoshjava30@gmail.com</t>
  </si>
  <si>
    <t>C-EDGE Tech</t>
  </si>
  <si>
    <t>Holding an offer for 10LPA</t>
  </si>
  <si>
    <t>G Bhavaniprasad</t>
  </si>
  <si>
    <t>bhavaniprasadgottala@gmail.com</t>
  </si>
  <si>
    <t>Mahendrada Solutions(Client HCL)</t>
  </si>
  <si>
    <t>Sandeep Kishore N</t>
  </si>
  <si>
    <t>Lwd Jun 25th</t>
  </si>
  <si>
    <t>Holding an offer of 14Lpa fixed</t>
  </si>
  <si>
    <t>Spring,Spring Boot,Microservices,REST API,Any Cloud Experience,DevOps,CI/CD</t>
  </si>
  <si>
    <t>kirankumarr.gollapalli@gmail.com</t>
  </si>
  <si>
    <t>Fiser</t>
  </si>
  <si>
    <t>9 lacs</t>
  </si>
  <si>
    <t>13 lacs</t>
  </si>
  <si>
    <t>NO OFFERS</t>
  </si>
  <si>
    <t>DhanaSekhar</t>
  </si>
  <si>
    <t>dhanaanchala8@gmail.com</t>
  </si>
  <si>
    <t>Optus infotech Pvt.Ltd</t>
  </si>
  <si>
    <t>4.5 lacs</t>
  </si>
  <si>
    <t>10 lacs</t>
  </si>
  <si>
    <t>30 days but he canjoin with in 20 days</t>
  </si>
  <si>
    <t>10 lacs offer pipeline</t>
  </si>
  <si>
    <t>Selenium,scripting,Microservices</t>
  </si>
  <si>
    <t xml:space="preserve">Radhika Gandhinagar </t>
  </si>
  <si>
    <t>8105290291/9840071064</t>
  </si>
  <si>
    <t>radhikagn87@gmail.com</t>
  </si>
  <si>
    <t>Oracle India Pvt Ltd.</t>
  </si>
  <si>
    <t>datawarehousing,python,SQL,data</t>
  </si>
  <si>
    <t>Kundan Kumar</t>
  </si>
  <si>
    <t>8434703976/7388357785</t>
  </si>
  <si>
    <t>kundan.msrit1983@gmail.com</t>
  </si>
  <si>
    <t> Information Systems</t>
  </si>
  <si>
    <t>9818939128/9868033695</t>
  </si>
  <si>
    <t>pankajkumar17@gmail.com</t>
  </si>
  <si>
    <t>BinSys Technologies Private Limited</t>
  </si>
  <si>
    <t>N B Kiran</t>
  </si>
  <si>
    <t>kirannbs@gmail.com</t>
  </si>
  <si>
    <t>(Offer holding 12.5 LPA)</t>
  </si>
  <si>
    <t>Mithun raj Mahalinga</t>
  </si>
  <si>
    <t>rajmithun.m@outlook.com/rajmithunm55@outlook.com</t>
  </si>
  <si>
    <t>Kalosbyte Systems</t>
  </si>
  <si>
    <t>LWD-3-Jun-22</t>
  </si>
  <si>
    <t>Srikanta Nayak</t>
  </si>
  <si>
    <t>nsrikanta19@yahoo.com/nsrikanta16@yahoo.com</t>
  </si>
  <si>
    <t>HCL Technology</t>
  </si>
  <si>
    <t>LWD-21-Jun-22</t>
  </si>
  <si>
    <t>(Offer holding 21 LPA)</t>
  </si>
  <si>
    <t>C#,.Net</t>
  </si>
  <si>
    <t>Deepak Kumar Saini</t>
  </si>
  <si>
    <t>deepaksaini81@gmail.com</t>
  </si>
  <si>
    <t>Virtual Employee Pvt. Ltd.</t>
  </si>
  <si>
    <t>Springboot/Angular</t>
  </si>
  <si>
    <t>Aayush Saraswat</t>
  </si>
  <si>
    <t>aayushgopsaraswat@gmail.com</t>
  </si>
  <si>
    <t>springboot-3yrs,Angular-3 to 4mnths,Microsrvices-2yrs</t>
  </si>
  <si>
    <t>NIIT</t>
  </si>
  <si>
    <t>LWD-JUNE 15TH</t>
  </si>
  <si>
    <t>UP/WRK LOC-Noida</t>
  </si>
  <si>
    <t>offer-21 with hyd</t>
  </si>
  <si>
    <t>Sudhir Kumar Halli</t>
  </si>
  <si>
    <t>sudhir.halli@gmail.com</t>
  </si>
  <si>
    <t>Springboot-3yrs,Angular- 3yrs</t>
  </si>
  <si>
    <t>LWD-JUNE 30TH/CAN JOIN BY JUNE MID</t>
  </si>
  <si>
    <t xml:space="preserve">UI developer with Angular </t>
  </si>
  <si>
    <t>raja</t>
  </si>
  <si>
    <t>rcdeveloper492@gmail.com</t>
  </si>
  <si>
    <t>Ags Infotech ltd</t>
  </si>
  <si>
    <t>ELWD- 26thmay (Immediate )</t>
  </si>
  <si>
    <t>holding a offer of 13lpa</t>
  </si>
  <si>
    <t>Sudhakar Prasad Dwivedi</t>
  </si>
  <si>
    <t>sudhakardwivedi5@gmail.com</t>
  </si>
  <si>
    <t>ELWD-25-6-2022</t>
  </si>
  <si>
    <t xml:space="preserve">holding offer of 13lpa </t>
  </si>
  <si>
    <t>7- 9 Yrs Java, springboot, angular</t>
  </si>
  <si>
    <t>7- 9 Years Java, springboot, angular</t>
  </si>
  <si>
    <t>KOLUSU TRINADH KUMAR</t>
  </si>
  <si>
    <t>tkolusu@gmail.com</t>
  </si>
  <si>
    <t>Xoriant Solutions Pvt Ltd</t>
  </si>
  <si>
    <t>23rd july 1989</t>
  </si>
  <si>
    <t>Validation Engnieer</t>
  </si>
  <si>
    <t>6y Validation Engineer with Server,Storage Experience</t>
  </si>
  <si>
    <t>K.KARTHIKEYAN</t>
  </si>
  <si>
    <t>billkarthik.k@gmail.com</t>
  </si>
  <si>
    <t>1900000-Fixed</t>
  </si>
  <si>
    <t>lwd-June 24th</t>
  </si>
  <si>
    <t>YES</t>
  </si>
  <si>
    <t>U45607</t>
  </si>
  <si>
    <t>offer-17lpa</t>
  </si>
  <si>
    <t>YATHEESH J R</t>
  </si>
  <si>
    <t>yatheeshgowda1992@gmail.com</t>
  </si>
  <si>
    <t>Manpower group</t>
  </si>
  <si>
    <t>30DAYS/IN BENCH/CAN JOIN IN 15DAYS</t>
  </si>
  <si>
    <t>L408445</t>
  </si>
  <si>
    <t>Sravani Yadala</t>
  </si>
  <si>
    <t>sravaniyadala553@gmail.com</t>
  </si>
  <si>
    <t>Boeing</t>
  </si>
  <si>
    <t>H7022734</t>
  </si>
  <si>
    <t>Palanivel Rengasamy</t>
  </si>
  <si>
    <t>rpalani19@gmail.com</t>
  </si>
  <si>
    <t>7.6 years</t>
  </si>
  <si>
    <t>Strong C Developers with Micro controller experience</t>
  </si>
  <si>
    <t>Ajmi A Shukoor</t>
  </si>
  <si>
    <t>ajmi.srg@gmail.com</t>
  </si>
  <si>
    <t>ICFOSS</t>
  </si>
  <si>
    <t>30[20]</t>
  </si>
  <si>
    <t>Suresh kumar </t>
  </si>
  <si>
    <t>sureshkumarverma007@gmail.com</t>
  </si>
  <si>
    <t>Msys Tech</t>
  </si>
  <si>
    <t>CSNP [LWD 30-6-22]</t>
  </si>
  <si>
    <t>Holding an offer for 26LPA</t>
  </si>
  <si>
    <t>Jayachandran.V</t>
  </si>
  <si>
    <t>jayachandranvenkat@gmail.com</t>
  </si>
  <si>
    <t>Connected Digital Systems Private Limited</t>
  </si>
  <si>
    <t>Sangram Kajale</t>
  </si>
  <si>
    <t>sangramkajale@gmail.com</t>
  </si>
  <si>
    <r>
      <t> </t>
    </r>
    <r>
      <rPr>
        <sz val="11"/>
        <color rgb="FF666666"/>
        <rFont val="Calibri"/>
        <family val="2"/>
      </rPr>
      <t>Aptiv Components India Private</t>
    </r>
  </si>
  <si>
    <t>Holding an offer for 22LPA fixed</t>
  </si>
  <si>
    <t>3-5y C language,Linux Internals,Device Drivers</t>
  </si>
  <si>
    <t>BALAKRISHNAN</t>
  </si>
  <si>
    <t>balu6896@gmail.com</t>
  </si>
  <si>
    <t>Linumiz</t>
  </si>
  <si>
    <t>Offe in pipeline</t>
  </si>
  <si>
    <t>Subhojit Mandal</t>
  </si>
  <si>
    <t>subho2612@gmail.com</t>
  </si>
  <si>
    <t>ADS Security Private Limited (Prem)</t>
  </si>
  <si>
    <t>1200000 Negotiable</t>
  </si>
  <si>
    <t>Narendra Anamalachetty</t>
  </si>
  <si>
    <t>9063201255 / 9603562260</t>
  </si>
  <si>
    <t>narendra.a1192@gmail.com</t>
  </si>
  <si>
    <t>Allstate Insurance</t>
  </si>
  <si>
    <t>850000 - 900000 </t>
  </si>
  <si>
    <t>Immediate joiner -Not working since  DEC - 2021 (He left his job because his father has to undergo open heart surgery &amp; he had to look after him)</t>
  </si>
  <si>
    <t>Python , Selenium , API good to have Java</t>
  </si>
  <si>
    <t>Dipa Kalbande</t>
  </si>
  <si>
    <t> 7620874316</t>
  </si>
  <si>
    <t>dipa.kalbande1710@gmail.com</t>
  </si>
  <si>
    <t>5.6 yrs </t>
  </si>
  <si>
    <t>3+ yrs</t>
  </si>
  <si>
    <t>CAREERNET TECHNOLOGIES</t>
  </si>
  <si>
    <t>15 LPA Fixed</t>
  </si>
  <si>
    <t>30 Days </t>
  </si>
  <si>
    <t>Pune (WFH )</t>
  </si>
  <si>
    <t>Venkateswara Reddy Palakolanu</t>
  </si>
  <si>
    <t>palakolanu.reddy2@gmail.com</t>
  </si>
  <si>
    <t>narayana</t>
  </si>
  <si>
    <t>cnrstorage716@gmail.com</t>
  </si>
  <si>
    <t xml:space="preserve">30days (negotiable upto 15days) </t>
  </si>
  <si>
    <t>Kareemulla syed</t>
  </si>
  <si>
    <t>sdk111986@gmail.com</t>
  </si>
  <si>
    <t xml:space="preserve">6.2yrs </t>
  </si>
  <si>
    <t>Autodesk</t>
  </si>
  <si>
    <t xml:space="preserve">as per company norms </t>
  </si>
  <si>
    <t xml:space="preserve">Immediate  LWD- 20th april </t>
  </si>
  <si>
    <t>5-8y Python,Selenium,API Good to have - Java</t>
  </si>
  <si>
    <t>Anjana Annasingh</t>
  </si>
  <si>
    <t>anjanaannasingh002@gmail.com</t>
  </si>
  <si>
    <t>ELWD-30-6-2022</t>
  </si>
  <si>
    <t xml:space="preserve">chennai </t>
  </si>
  <si>
    <t xml:space="preserve">10.5lpa </t>
  </si>
  <si>
    <t>Hanumanna</t>
  </si>
  <si>
    <t> sappogu.anand@gmail.com</t>
  </si>
  <si>
    <t>ELWD- 31-5-2022 (Immediate )</t>
  </si>
  <si>
    <t>Sadu SureshBabu</t>
  </si>
  <si>
    <t>6303630996/8099040973</t>
  </si>
  <si>
    <t>sureshbabu.sadu9505@gmail.com/sureshbabu.sadu2027@gmail.com</t>
  </si>
  <si>
    <t>5.3 Yaers</t>
  </si>
  <si>
    <t xml:space="preserve">LWD:10-June-22 </t>
  </si>
  <si>
    <t>Raja P</t>
  </si>
  <si>
    <t>Carmel Raj</t>
  </si>
  <si>
    <t>carmelraj601@gmail.com</t>
  </si>
  <si>
    <t>10.8 years</t>
  </si>
  <si>
    <t>Impel Labs Pvt Ltd</t>
  </si>
  <si>
    <t>6-12y UI Developer with Strong Angular</t>
  </si>
  <si>
    <t>Ahindra Basu</t>
  </si>
  <si>
    <t>ahindrabasu@gmail.com</t>
  </si>
  <si>
    <t>Ang-4yrs</t>
  </si>
  <si>
    <t>Indus Net Technologies</t>
  </si>
  <si>
    <t>Immediate joiner (LWD- mar-22)</t>
  </si>
  <si>
    <t>6-12y</t>
  </si>
  <si>
    <t>Roopashree.R</t>
  </si>
  <si>
    <t>rooparajnie46@gmail.com</t>
  </si>
  <si>
    <t>UI-6.5yrs</t>
  </si>
  <si>
    <t>LWD-July 6th</t>
  </si>
  <si>
    <t>Offer in hand 23 LPA</t>
  </si>
  <si>
    <t xml:space="preserve">R Selva Kumar </t>
  </si>
  <si>
    <t>almightyselva@gmail.com</t>
  </si>
  <si>
    <r>
      <t xml:space="preserve">8 </t>
    </r>
    <r>
      <rPr>
        <sz val="11"/>
        <color rgb="FF000000"/>
        <rFont val="Calibri"/>
        <family val="2"/>
      </rPr>
      <t>Years</t>
    </r>
  </si>
  <si>
    <t>LWD:16/06/22</t>
  </si>
  <si>
    <t>Manual Testing,SQL,XML Testing,Automation Testing,One Source Tax Determination Software(Optional)</t>
  </si>
  <si>
    <t>  C.VENKATALAKHMI   </t>
  </si>
  <si>
    <t> lakshmisre21@gmail.com</t>
  </si>
  <si>
    <t>Manual Testing:-1.2yrs,Sql:-2yrs,XMLTesting :- 5 months,Automation Testing:-2 yrs</t>
  </si>
  <si>
    <t>Infogain pvt ltd</t>
  </si>
  <si>
    <t>5.9 LPA </t>
  </si>
  <si>
    <t>Immediate (LWD- 28th April)</t>
  </si>
  <si>
    <t>Gaurav Manohar Jadhav</t>
  </si>
  <si>
    <t>8149357981/9175094858</t>
  </si>
  <si>
    <t>gauravjadhav0008@gmail.com</t>
  </si>
  <si>
    <t>Tata Consultancy Services (</t>
  </si>
  <si>
    <t xml:space="preserve">LWD:24-June-22 </t>
  </si>
  <si>
    <t>Date Of Birth : 28th May, 1991</t>
  </si>
  <si>
    <t>6-10y .Net Core, WEB API,C#.NET,Web (Angular) Developer,Web API,WCF,Restful Service</t>
  </si>
  <si>
    <t>Ankit Saraf</t>
  </si>
  <si>
    <t>ankit.saraf49@gmail.com</t>
  </si>
  <si>
    <t>.net core-1year,web api-4yrs,c#-12yrs</t>
  </si>
  <si>
    <t>BSE TECHNOLOGIES</t>
  </si>
  <si>
    <t>LWD-April 29th/Immediate</t>
  </si>
  <si>
    <t>INDORE</t>
  </si>
  <si>
    <t>OFFER-20LPA FIXED-DOJ-JUNE1ST OR 2ND/REMOTE</t>
  </si>
  <si>
    <t>Vishwanathreddy S Desai</t>
  </si>
  <si>
    <t>IQVIA India Private Limited</t>
  </si>
  <si>
    <t>24LPA(Holding offer 22LPA)</t>
  </si>
  <si>
    <t>Anish G Nair </t>
  </si>
  <si>
    <t>anish.n0206@gmail.com</t>
  </si>
  <si>
    <t>11.5yrs</t>
  </si>
  <si>
    <t>.net core-1year,web api-2yrs,c#-11.5yrs</t>
  </si>
  <si>
    <t>LWD-20th may/Immediate</t>
  </si>
  <si>
    <t>KOCHIN</t>
  </si>
  <si>
    <t>OFFER-20LPAFIXED-KOCHIN-DOJ-23RD MAY/GOT EXTENDES</t>
  </si>
  <si>
    <t>.net core-3year,web api-5yrs,c#-7yrs</t>
  </si>
  <si>
    <t>30DAYS/CAN JOIN IN 10 DAYS/IN BENCH</t>
  </si>
  <si>
    <t>NO OFFER</t>
  </si>
  <si>
    <t>Praveen</t>
  </si>
  <si>
    <t>Dinesh - HOLD</t>
  </si>
  <si>
    <t>Ranjithal D</t>
  </si>
  <si>
    <t>dondi2kafka@gmail.com</t>
  </si>
  <si>
    <t>Kafka Admin-4yrs,Linux-2yrs,Shell Scripting-1yr</t>
  </si>
  <si>
    <t>16 LPA(Holding an offer of 14 LPA,DOJ : 14 July 22)</t>
  </si>
  <si>
    <t>Serving Np(LWD : 6 June 22 )</t>
  </si>
  <si>
    <t>First preference is Hyderabad location</t>
  </si>
  <si>
    <t>Kanika - Clearity Call Scheduled with client</t>
  </si>
  <si>
    <t>Sravan Kumar Bhattu</t>
  </si>
  <si>
    <t>sravankbha@gmail.com</t>
  </si>
  <si>
    <t>Kafka Admin-3yrs,Linux-3yrs,Shell Scripting-3yr</t>
  </si>
  <si>
    <t>10.50 LPA</t>
  </si>
  <si>
    <t>Serving Np(LWD : 15 June 22 )</t>
  </si>
  <si>
    <t>AYYUB KHAN P</t>
  </si>
  <si>
    <t>ayyubcs05@gmail.com</t>
  </si>
  <si>
    <t>.net core-2yrs,web api-2yrs,c#-12yrs,</t>
  </si>
  <si>
    <t>In4velocity Systems</t>
  </si>
  <si>
    <t>Lwd May 28/immediate joinner</t>
  </si>
  <si>
    <t>offer-22lpa fixed</t>
  </si>
  <si>
    <t>H8007463</t>
  </si>
  <si>
    <t>Vijay Kumar V</t>
  </si>
  <si>
    <t>vvijay2393@gmail.com</t>
  </si>
  <si>
    <t>5.2Yrs</t>
  </si>
  <si>
    <t>3.6Yrs</t>
  </si>
  <si>
    <t>Infosys - Informatic Solutions</t>
  </si>
  <si>
    <t>9.50 lakhs</t>
  </si>
  <si>
    <t>LWD-May 6th 2022</t>
  </si>
  <si>
    <t>H6954604</t>
  </si>
  <si>
    <t>KRSS Prasad</t>
  </si>
  <si>
    <t>k2sprasad@gmail.com</t>
  </si>
  <si>
    <t>6.1 Yrs</t>
  </si>
  <si>
    <t>10.40LPA</t>
  </si>
  <si>
    <t>LWD 14-June-22</t>
  </si>
  <si>
    <t>KPMG, BLR 14.7 lakhsn contract basis /15th June</t>
  </si>
  <si>
    <t>Objective C,Swift,Unit Testing Framework,X-code</t>
  </si>
  <si>
    <t>Dinesh - Dropped</t>
  </si>
  <si>
    <t>Sachin Suresh</t>
  </si>
  <si>
    <t>sachinparakkal@gmail.com</t>
  </si>
  <si>
    <t>3.6years</t>
  </si>
  <si>
    <t>Perfomatix Solutions Pvt Ltd</t>
  </si>
  <si>
    <r>
      <t>immediate (LWD 23</t>
    </r>
    <r>
      <rPr>
        <vertAlign val="superscript"/>
        <sz val="11"/>
        <color theme="1"/>
        <rFont val="Calibri"/>
        <family val="2"/>
      </rPr>
      <t>rd</t>
    </r>
    <r>
      <rPr>
        <sz val="11"/>
        <color theme="1"/>
        <rFont val="Calibri"/>
        <family val="2"/>
      </rPr>
      <t xml:space="preserve"> May 22)</t>
    </r>
  </si>
  <si>
    <t>Kerla</t>
  </si>
  <si>
    <t>10LPA - 1Lac VP - Cubas-Kerla - DOJ-3-Jun-22</t>
  </si>
  <si>
    <t>48267147 </t>
  </si>
  <si>
    <t>BIDHAN SEN</t>
  </si>
  <si>
    <t>bidhan.sen1@gmail.com</t>
  </si>
  <si>
    <t>Amazon</t>
  </si>
  <si>
    <t>CSNP [LWD 3-6-22]</t>
  </si>
  <si>
    <t>Vishal Kumar</t>
  </si>
  <si>
    <t>vk678626@gmail.com</t>
  </si>
  <si>
    <t>Altisource Business Solutions Pvt Ltd</t>
  </si>
  <si>
    <t>Madhavan</t>
  </si>
  <si>
    <t>madhavanv1029@gmail.com</t>
  </si>
  <si>
    <t>Mbit computraining pvt Ltd</t>
  </si>
  <si>
    <t>Immediate Joiner [CSNP (LWD 30-April-22)]</t>
  </si>
  <si>
    <t>Gokul V G</t>
  </si>
  <si>
    <t>gokulvg10@gmail.com</t>
  </si>
  <si>
    <t>Inteva Products</t>
  </si>
  <si>
    <t>CSNP [LWD 27-6-22]</t>
  </si>
  <si>
    <t>Holding an offer for 13.7LPA</t>
  </si>
  <si>
    <t>C#/Java, Selenium, Automation testing, Database</t>
  </si>
  <si>
    <t>Dinesh - Screen Reject</t>
  </si>
  <si>
    <t>Thota Venkata Rao</t>
  </si>
  <si>
    <t>thotavenkat1989@gmail.com</t>
  </si>
  <si>
    <t>Telearc Technologies pvt ltd. (Perm)</t>
  </si>
  <si>
    <t>Official 30 days negotiable upto 15 days</t>
  </si>
  <si>
    <t>Dinesh - On HOLD</t>
  </si>
  <si>
    <t>L237736</t>
  </si>
  <si>
    <t>Akash Mahato</t>
  </si>
  <si>
    <t>8147239223 /8660192174</t>
  </si>
  <si>
    <t>mahatoakash047@gmail.com</t>
  </si>
  <si>
    <t>6.5 yrs</t>
  </si>
  <si>
    <t>HCL Technologies (Perm)</t>
  </si>
  <si>
    <t>2000000 negoatiable  </t>
  </si>
  <si>
    <t>LWD 27/6/22</t>
  </si>
  <si>
    <t>HO 1700000 fixed 1650000 - DOJ 4/7/22 - Service (1 more offer in pipeline )</t>
  </si>
  <si>
    <t>Shiv Kumar</t>
  </si>
  <si>
    <t>9986690332 / 8050331920</t>
  </si>
  <si>
    <t>kumarshiv92221@gmail.com</t>
  </si>
  <si>
    <t>Broadridge Financial Solutions (Perm)</t>
  </si>
  <si>
    <t>LWD 6/7/22</t>
  </si>
  <si>
    <t>HO 1700000 fixed 1400000 -  DOJ 8/7/22 - CTS (2 more offer in pipeline)</t>
  </si>
  <si>
    <t>31.05.2022</t>
  </si>
  <si>
    <t>Database</t>
  </si>
  <si>
    <t>Database Development - PostgreSQL,Developing API Solutions</t>
  </si>
  <si>
    <t>Praveen Kumar Gaddi</t>
  </si>
  <si>
    <t> praveenkg14@gmail.com</t>
  </si>
  <si>
    <t>yindusoft Technologies india pvt ltd  (Prem)</t>
  </si>
  <si>
    <t>30 days nego upto 10 to 15 days (will put Resignation tomorrow)</t>
  </si>
  <si>
    <t>HO-570000 DOJ-10/06/2022</t>
  </si>
  <si>
    <t>Nitis Kumar Shaw</t>
  </si>
  <si>
    <t>shaw.nitis1@gmail.com</t>
  </si>
  <si>
    <t>Hyderabad - Kolkata WFH</t>
  </si>
  <si>
    <t>Wipro, BLR-1350000 + 50K JB (12.5Lac Fix + 1Lac VP) DOJ-20/06/2022</t>
  </si>
  <si>
    <t>Teja yashaswi guptha</t>
  </si>
  <si>
    <t>mtejayg@gmail.com</t>
  </si>
  <si>
    <t>Kafka Admin-4yrs,Linux-4yrs,Shell Scripting-4yr</t>
  </si>
  <si>
    <t>Danaher Digital India</t>
  </si>
  <si>
    <t>Power Bi, advance excel</t>
  </si>
  <si>
    <t xml:space="preserve">NIKHIL CHANDRAHAS K </t>
  </si>
  <si>
    <t>Nikhil.mba21@gmail.com</t>
  </si>
  <si>
    <t>CSS Corp</t>
  </si>
  <si>
    <t>31st july 1989</t>
  </si>
  <si>
    <t>Ajay Mathuria</t>
  </si>
  <si>
    <t>mathuria.delhi19@gmail.com</t>
  </si>
  <si>
    <t>25th June</t>
  </si>
  <si>
    <t>Sharan M</t>
  </si>
  <si>
    <t>sharanm18@gmail.com</t>
  </si>
  <si>
    <t xml:space="preserve"> KRIYA IT PRIVATE LIMITED</t>
  </si>
  <si>
    <t>15th june 1993</t>
  </si>
  <si>
    <t>ANISH KUMAR SINGH</t>
  </si>
  <si>
    <t>singhanishdotnet@gmail.com</t>
  </si>
  <si>
    <t>Lwd July 10th</t>
  </si>
  <si>
    <t>5-8y IT Product Manager with Salesforce Knowledge</t>
  </si>
  <si>
    <t>PRIYA SAHA</t>
  </si>
  <si>
    <t>priya.sahawk@gmail.com</t>
  </si>
  <si>
    <t>Bharti airtel</t>
  </si>
  <si>
    <t>LWD-April12th/Immediate joiner</t>
  </si>
  <si>
    <t>Offer in pipeine</t>
  </si>
  <si>
    <t>Validation</t>
  </si>
  <si>
    <t>H6559549</t>
  </si>
  <si>
    <t>rama kumar</t>
  </si>
  <si>
    <t>ramkumar.j21@gmail.com</t>
  </si>
  <si>
    <t>Xoriant Solutions</t>
  </si>
  <si>
    <t>Candidate is on bench</t>
  </si>
  <si>
    <t>Priyadarshini Singh</t>
  </si>
  <si>
    <t>singh.priyadarshini27@gmail.com</t>
  </si>
  <si>
    <t>LWD 23/5/22 (Immediate)</t>
  </si>
  <si>
    <t>Offers are in pipeline for 13.5 LPA</t>
  </si>
  <si>
    <t>ASHISH SHARMA</t>
  </si>
  <si>
    <t>Spark Creations  - Perm</t>
  </si>
  <si>
    <t>lwd - 30 May 2022</t>
  </si>
  <si>
    <t>HO - 6,00,000      DOJ - 8 June 2022</t>
  </si>
  <si>
    <t>Ashwini Taluri</t>
  </si>
  <si>
    <t xml:space="preserve">ashwinit2905@gmail.com    </t>
  </si>
  <si>
    <t xml:space="preserve">7 yrs </t>
  </si>
  <si>
    <t>TCS - Perm</t>
  </si>
  <si>
    <t>lWD- 1st July 2022</t>
  </si>
  <si>
    <t>Python,Selenium,APi,java</t>
  </si>
  <si>
    <t>Prathima Yeramareddy</t>
  </si>
  <si>
    <t>prathima.tengr0810@gmail.com</t>
  </si>
  <si>
    <t>3+  yrs</t>
  </si>
  <si>
    <t>ewintech private limited</t>
  </si>
  <si>
    <t>6,20,000</t>
  </si>
  <si>
    <t>.Net,MVC,web api</t>
  </si>
  <si>
    <t>Shaikh Musharif Zafar</t>
  </si>
  <si>
    <t>musharif.shaikh@outlook.com</t>
  </si>
  <si>
    <t>immediate joiner(LWD:1/6/2022)</t>
  </si>
  <si>
    <t>HO-11,00,000   Doj - 6 June 2022</t>
  </si>
  <si>
    <t>Nilesh Bhoi</t>
  </si>
  <si>
    <t>nileshbhoi4@gmail.com</t>
  </si>
  <si>
    <t>8.6 yrs</t>
  </si>
  <si>
    <t>WNS Global Services</t>
  </si>
  <si>
    <t>8,41,000</t>
  </si>
  <si>
    <t>haul plus</t>
  </si>
  <si>
    <t>C#.NET core ,Angular any version</t>
  </si>
  <si>
    <t>26,00,000</t>
  </si>
  <si>
    <t>imm lwd 27 may</t>
  </si>
  <si>
    <t xml:space="preserve">UI </t>
  </si>
  <si>
    <t>HTML5,CSS3,JavaScript,Angular</t>
  </si>
  <si>
    <t>Tajinder Singh</t>
  </si>
  <si>
    <t>stajinder19@gmail.com</t>
  </si>
  <si>
    <t>Venturepact</t>
  </si>
  <si>
    <t>11,20,000</t>
  </si>
  <si>
    <t>ludhiyana</t>
  </si>
  <si>
    <t>Kavya S Mulagundmath</t>
  </si>
  <si>
    <t>kavyasm16@gmail.com</t>
  </si>
  <si>
    <t>8,90,000</t>
  </si>
  <si>
    <t>sanya arora</t>
  </si>
  <si>
    <t>sanyaarora1309@gmail.com</t>
  </si>
  <si>
    <t>10,50,000</t>
  </si>
  <si>
    <t>Java/J2EE,SpringBoot</t>
  </si>
  <si>
    <t>Peddireddy Sindhu</t>
  </si>
  <si>
    <t>pdy.psd91@gmail.com</t>
  </si>
  <si>
    <t>Surya Computer Services</t>
  </si>
  <si>
    <t>Immediate Joiner LWD 30/04/2022</t>
  </si>
  <si>
    <t>Pipeline   </t>
  </si>
  <si>
    <t>Kafka Linux</t>
  </si>
  <si>
    <t>Dinesh Nagrale</t>
  </si>
  <si>
    <t>dineshnagrale123@gmail.com</t>
  </si>
  <si>
    <t>Mahendrada Softtech Solutions Private Limited</t>
  </si>
  <si>
    <t>30 Days-Officially</t>
  </si>
  <si>
    <t>No Offers Pipeline</t>
  </si>
  <si>
    <t>Prasanti Joseph</t>
  </si>
  <si>
    <t>gprasanthijoseph@gmail.com</t>
  </si>
  <si>
    <t>Bank of America - Payroll - My Career Smith</t>
  </si>
  <si>
    <t>LWD:-17/JUNE/22</t>
  </si>
  <si>
    <t>5-8y Project Management,Azure DevOps,SME Product Development,Product/Solution Areas,Scrum Certified,Agile Dev,TPM</t>
  </si>
  <si>
    <t>Akashdeep Keshri</t>
  </si>
  <si>
    <t>deepakash1010@gmail.com</t>
  </si>
  <si>
    <t>CSNP [LWD 14-6-22]</t>
  </si>
  <si>
    <t>DELL-FG</t>
  </si>
  <si>
    <t>Manual Testing,Oracle EBS Financial Module,SQL,Automation Testing</t>
  </si>
  <si>
    <t>Pallothu GajaLakshmi</t>
  </si>
  <si>
    <t>pallothu.laxmi@gmail.com</t>
  </si>
  <si>
    <t>LWD- june-10</t>
  </si>
  <si>
    <t>offer holding- 10.30 LPA</t>
  </si>
  <si>
    <t>Bharathii</t>
  </si>
  <si>
    <t>bharathivanamala128@gmail.com</t>
  </si>
  <si>
    <t>Marsh &amp; Mclennan</t>
  </si>
  <si>
    <t>H6589656</t>
  </si>
  <si>
    <t>maheshvankadari.qa@gmail.com</t>
  </si>
  <si>
    <t>EBS-4yrs</t>
  </si>
  <si>
    <t>Sriram Kumar</t>
  </si>
  <si>
    <t>gvsriramkumar@gmail.com</t>
  </si>
  <si>
    <t>Lwd Jun 29th</t>
  </si>
  <si>
    <t xml:space="preserve">Holding an offer of 19Lpa </t>
  </si>
  <si>
    <t>Project Management,Azure DevOps,SME Product Development,Product/Solution Areas,Scrum Certified,Agile Dev,TPM</t>
  </si>
  <si>
    <t>Project Management,Azure DevOps,SME Product Development,Product/Solution Areas</t>
  </si>
  <si>
    <t>pammy005@gmail.com</t>
  </si>
  <si>
    <t>4Yrs</t>
  </si>
  <si>
    <t>M/s IFB Industries Ltd</t>
  </si>
  <si>
    <t>Neelima Maheshwar</t>
  </si>
  <si>
    <t>neelima.maheshwari89@gmail.com</t>
  </si>
  <si>
    <t>RLE India Pvt. Ltd.- deputed for FORD India Private LTD</t>
  </si>
  <si>
    <t>11.50LPA</t>
  </si>
  <si>
    <t> Manual Testing,Oracle EBS Financial Module,SQL,Automation Testing</t>
  </si>
  <si>
    <t> Manual Testing,Oracle EBS Financial Module</t>
  </si>
  <si>
    <t>Srinu Sivareddy</t>
  </si>
  <si>
    <t>srinu12.sivareddy@gmail.com</t>
  </si>
  <si>
    <t>Capgemini India Pvt Ltd</t>
  </si>
  <si>
    <t>8.50LPA</t>
  </si>
  <si>
    <t>.Net Core, WEB API,C#.NET,Web (Angular) Developer,Web API,WCF,Restful Service</t>
  </si>
  <si>
    <t>.Net Core, WEB API,C#.NET</t>
  </si>
  <si>
    <t>Sandip Kumar</t>
  </si>
  <si>
    <t>ksandipblr@gmail.com</t>
  </si>
  <si>
    <t>9.10yrs</t>
  </si>
  <si>
    <t>Nextgen Healthcare</t>
  </si>
  <si>
    <t>C#.NET,.NET Core,Angular 6+</t>
  </si>
  <si>
    <t>NAGRAJ</t>
  </si>
  <si>
    <t>nagarajnetworld@gmail.com</t>
  </si>
  <si>
    <t>3YEARS</t>
  </si>
  <si>
    <t>Sankar raj</t>
  </si>
  <si>
    <t>rajrjthangam@gmail.com/rajrjthangamdrive@gmail.com</t>
  </si>
  <si>
    <t>Impiger Technologies</t>
  </si>
  <si>
    <t> C#.Net,.NET Core,.Full Stack,SQL,Angular/React</t>
  </si>
  <si>
    <t> C#.Net,.NET Core,.Full Stack,SQL,Angular/React</t>
  </si>
  <si>
    <t>nagraj</t>
  </si>
  <si>
    <t>nagarajarumugam0911@gmail.com</t>
  </si>
  <si>
    <t>TVS MOTORS COMPANY</t>
  </si>
  <si>
    <t>10.25LPA</t>
  </si>
  <si>
    <t>HOSUR</t>
  </si>
  <si>
    <t> Manual Testing,SQL,XML Testing,Automation Testing,One Source Tax Determination Software(Optional)</t>
  </si>
  <si>
    <t>Manual Testing,SQL,XML Testing,Automation Testing</t>
  </si>
  <si>
    <t>VAISHALI PATIL</t>
  </si>
  <si>
    <t>vaishalibiradar01@gmail.com</t>
  </si>
  <si>
    <t>3.4YEARS</t>
  </si>
  <si>
    <t>2YEARS</t>
  </si>
  <si>
    <t>CENTURIAN SOFTWARE</t>
  </si>
  <si>
    <t>RAVIKUMAR</t>
  </si>
  <si>
    <t>ravirock12315@gmail.com</t>
  </si>
  <si>
    <t>DHANWIN</t>
  </si>
  <si>
    <t>3.85LPA</t>
  </si>
  <si>
    <t>U82723</t>
  </si>
  <si>
    <t>RAVI KARAD</t>
  </si>
  <si>
    <t>ravi.karad8010@gmail.com</t>
  </si>
  <si>
    <t>Persistent </t>
  </si>
  <si>
    <t> Manual Testing,SQL,XML Testing,Automation Testing,One Source Tax Determination Software(Optional)</t>
  </si>
  <si>
    <t>Sachin Chavan</t>
  </si>
  <si>
    <t>chavansachin261288@gmail.com</t>
  </si>
  <si>
    <t>TIBCO Software India Pvt. Ltd</t>
  </si>
  <si>
    <t>Tableau powerbi sql ETL POSTGRES</t>
  </si>
  <si>
    <t>Akarshika Mishra</t>
  </si>
  <si>
    <t>akarshikamishra90@gmail.com</t>
  </si>
  <si>
    <t>hcl</t>
  </si>
  <si>
    <t>4.75 lacs</t>
  </si>
  <si>
    <t>10 lacs LAcs</t>
  </si>
  <si>
    <t>Gurgan</t>
  </si>
  <si>
    <t>5.75 Lacs is offer Hand and8.8 lacsin pipeline /can negotiate to join in June</t>
  </si>
  <si>
    <t>Chalapathi. G</t>
  </si>
  <si>
    <t>chalapathi.pbidevo@gmail.com</t>
  </si>
  <si>
    <t>springsource technologies</t>
  </si>
  <si>
    <t>7 lacs</t>
  </si>
  <si>
    <t>no offer /on bence can join immediate</t>
  </si>
  <si>
    <t>Bhumaka Reddeppa</t>
  </si>
  <si>
    <t>bhoomaka@gmail.com</t>
  </si>
  <si>
    <t>Alstom Transport India Ltd</t>
  </si>
  <si>
    <t>9.9 lacs</t>
  </si>
  <si>
    <t>20 lacs (19 lacs offer)</t>
  </si>
  <si>
    <t>LWD10-June-2022</t>
  </si>
  <si>
    <t>Offer in 19 Lacs can join on 10th June</t>
  </si>
  <si>
    <t>Kanika - Cannot Consider since NP is 30days</t>
  </si>
  <si>
    <t>Bujji Babu Gajula</t>
  </si>
  <si>
    <t>bujji.gajula8096@gmail.com</t>
  </si>
  <si>
    <t>UV infra tech System Pvt Ltd</t>
  </si>
  <si>
    <t>No offer in hand, looking for change for carrier growth.  </t>
  </si>
  <si>
    <t>Database Development</t>
  </si>
  <si>
    <t>PostgreSQL,Developing API Solutions</t>
  </si>
  <si>
    <t>Sidhant Mitra</t>
  </si>
  <si>
    <t>sidhantmitra94@gmail.com</t>
  </si>
  <si>
    <t>Vertisystem</t>
  </si>
  <si>
    <t>6 lacs</t>
  </si>
  <si>
    <t>LWD-31st May 2022</t>
  </si>
  <si>
    <t>9 lacs offer joining date- 9th june22</t>
  </si>
  <si>
    <t>Madhu</t>
  </si>
  <si>
    <t>madhu.ur7799@gmail.com</t>
  </si>
  <si>
    <t>Lince Soft Solutions Private Limited</t>
  </si>
  <si>
    <t>4.7 lacs</t>
  </si>
  <si>
    <t>8 lacs</t>
  </si>
  <si>
    <t>he can join with in 20 days</t>
  </si>
  <si>
    <t>3-5y S/W Testing (Smoke,Regression, etc),Python Automation</t>
  </si>
  <si>
    <t xml:space="preserve">Allam Monica </t>
  </si>
  <si>
    <t>mncallam@gmail.com</t>
  </si>
  <si>
    <t>4.1Yrs</t>
  </si>
  <si>
    <t>Data Bi - Client -Infosys</t>
  </si>
  <si>
    <t>30days - Can join in 15days</t>
  </si>
  <si>
    <t>YADDULA LAKSHMINATH REDDY</t>
  </si>
  <si>
    <t> lakshminathreddy2@gmail.com</t>
  </si>
  <si>
    <t>Payroll -ondas / Client - ATD</t>
  </si>
  <si>
    <t>Immediate LWD 22/04/2022</t>
  </si>
  <si>
    <t>Gummalla sunil</t>
  </si>
  <si>
    <t>sunilgummalla777@gmail.com</t>
  </si>
  <si>
    <t>SKY LAB INFOTECH PVT Ltd (Prem)</t>
  </si>
  <si>
    <t>U. Reena</t>
  </si>
  <si>
    <t>reena4automation@gmail.com</t>
  </si>
  <si>
    <t>Goldensource software solutions pvt.ltd (Prem)</t>
  </si>
  <si>
    <t>LWD 23/06/2022</t>
  </si>
  <si>
    <t>HO-800000 DOJ-30/06/2022</t>
  </si>
  <si>
    <t>Rajaram Thatikonda</t>
  </si>
  <si>
    <t>trajaram999@gmail.com</t>
  </si>
  <si>
    <t>LWD - 27/6/2022</t>
  </si>
  <si>
    <t>Offer In Hand 14Lpa</t>
  </si>
  <si>
    <t>H7983621</t>
  </si>
  <si>
    <t>B. AMBIKA</t>
  </si>
  <si>
    <t>amihyd11@gmail.com</t>
  </si>
  <si>
    <t>Recerca</t>
  </si>
  <si>
    <t>40% Hike</t>
  </si>
  <si>
    <t>LWD - 16/6/2022</t>
  </si>
  <si>
    <t>NET Core,Web API,Microservices,SQL,DB</t>
  </si>
  <si>
    <t>S H Hussain Taj</t>
  </si>
  <si>
    <t>shhussaintaj@gmail.com</t>
  </si>
  <si>
    <t>Taj Computers</t>
  </si>
  <si>
    <t>S/W Testing,Smoke,Regression,Python</t>
  </si>
  <si>
    <t>Dinesh - Not Available for interview - NA</t>
  </si>
  <si>
    <t>SHAIK ALMAJ</t>
  </si>
  <si>
    <t>talk2almaz@gmail.com</t>
  </si>
  <si>
    <t>3.7 lpa</t>
  </si>
  <si>
    <t>6 lpa</t>
  </si>
  <si>
    <t>UHG,5 lpa,DOJ-11-06-2022</t>
  </si>
  <si>
    <t>Excel,Power BI</t>
  </si>
  <si>
    <t>Nayaz Ahamed</t>
  </si>
  <si>
    <t>nayazmbeahamed@gmail.com</t>
  </si>
  <si>
    <t>Strides Consumer Pvt Ltd</t>
  </si>
  <si>
    <t xml:space="preserve"> (Holding Offer 8.5 LPA)</t>
  </si>
  <si>
    <t>Mr. Komal Kishor Khadke</t>
  </si>
  <si>
    <t>khadkekomal@gmail.com</t>
  </si>
  <si>
    <t>UAE Telecom </t>
  </si>
  <si>
    <t>Haribabu</t>
  </si>
  <si>
    <t>9902948899/7411730453</t>
  </si>
  <si>
    <t>haribabu.pothuneedi99@gmail.com</t>
  </si>
  <si>
    <t>9.2 Years</t>
  </si>
  <si>
    <t>LWD:15/06/22</t>
  </si>
  <si>
    <t>(holding a offer of10 LPA)</t>
  </si>
  <si>
    <t>Validation Engineer</t>
  </si>
  <si>
    <t>Rohit Kumar Singh</t>
  </si>
  <si>
    <t>rohitkumarsingh692@gmail.com</t>
  </si>
  <si>
    <t>Alfa design Technology Pvt Ltd</t>
  </si>
  <si>
    <t>LWD:25/06/22</t>
  </si>
  <si>
    <t>Krishna Reddy</t>
  </si>
  <si>
    <t>naralaguru.krishnareedy@gmail.com</t>
  </si>
  <si>
    <t>LWD-April 13th/Immediate joiner</t>
  </si>
  <si>
    <t>offer-14 fixed-doj-15th july.</t>
  </si>
  <si>
    <t>C developer</t>
  </si>
  <si>
    <t>Brijesh Kumar Gupta</t>
  </si>
  <si>
    <t>brijeshgpt47@gmail.com</t>
  </si>
  <si>
    <t>optimusLogic System Pvt. Ltd.</t>
  </si>
  <si>
    <t>LWD- 27 June</t>
  </si>
  <si>
    <t>Offer in hand 13 LPA, 13-03-92</t>
  </si>
  <si>
    <t>1 yrs</t>
  </si>
  <si>
    <t>offers in pipeline (Looking for better opportunities 21-06-89</t>
  </si>
  <si>
    <t>Kusumashree</t>
  </si>
  <si>
    <t>ankithakusuma.rmg@gmail.com</t>
  </si>
  <si>
    <t>LWD-june 8th/Immediate joiner</t>
  </si>
  <si>
    <t>offer-14 fixed-</t>
  </si>
  <si>
    <t>Dilli Kumar Annamvattu</t>
  </si>
  <si>
    <t>kumardilli702@gmail.com</t>
  </si>
  <si>
    <t>mindree(atmt technologies)</t>
  </si>
  <si>
    <t>lwd:10th july</t>
  </si>
  <si>
    <t>Gunakala Kiran</t>
  </si>
  <si>
    <t>apc.kiran2@gmail.com</t>
  </si>
  <si>
    <t>Virtusa(skylab)</t>
  </si>
  <si>
    <t>Lwd:12th june</t>
  </si>
  <si>
    <t>CHANDU YANAMANDA</t>
  </si>
  <si>
    <t>chandutarak1498@gmail.com</t>
  </si>
  <si>
    <t>Lwd:20th june</t>
  </si>
  <si>
    <t>Java + Spring Boot</t>
  </si>
  <si>
    <t>Nandan Tharamanakatte  Nanjaiah</t>
  </si>
  <si>
    <t>nandangowda066@gmail.com</t>
  </si>
  <si>
    <t>Java - 4 yrs , Spring Boot - 4 yrs</t>
  </si>
  <si>
    <t>Profinch Solutions</t>
  </si>
  <si>
    <t>HO 1600000 fixed - DOJ 30/6/22 - Oracle </t>
  </si>
  <si>
    <t>Praful Kumar Gangineni</t>
  </si>
  <si>
    <t>9901538737 / 9632541003</t>
  </si>
  <si>
    <t>prafuljava1818@gmail.com</t>
  </si>
  <si>
    <t>Java  - 4.2 yrs Spring Boot - 4.2 yrs</t>
  </si>
  <si>
    <t>Payroll - Induct -- Client- JMR Infotech</t>
  </si>
  <si>
    <t>HO 1000000 fixed - DOJ 10/6/22 - Mphasis</t>
  </si>
  <si>
    <t>Sivashankar G</t>
  </si>
  <si>
    <t>sivaganapathigm@gmail.com</t>
  </si>
  <si>
    <t>Vidal Health TPA</t>
  </si>
  <si>
    <t>Immediate Joiner LWD 06/08/2021</t>
  </si>
  <si>
    <t>C,Linux/Windows</t>
  </si>
  <si>
    <t>Srinuvasulu</t>
  </si>
  <si>
    <t>srinuvasulu2620@gmail.com</t>
  </si>
  <si>
    <t>3.3 yrs</t>
  </si>
  <si>
    <t>Dellcomtechnologies Pvt Ltd</t>
  </si>
  <si>
    <t>offer-9</t>
  </si>
  <si>
    <t>Siva Nagaraju</t>
  </si>
  <si>
    <t>sivanagaraju1438@gmail.com</t>
  </si>
  <si>
    <t>SENPRO TECHNOLOGIES Pvt. Ltd</t>
  </si>
  <si>
    <t>Not able to find candidate ID</t>
  </si>
  <si>
    <t>Vijay Sai.</t>
  </si>
  <si>
    <t>vijaysai2227@gmail.com</t>
  </si>
  <si>
    <t>offer-10.5</t>
  </si>
  <si>
    <t>Python,Selenium,APi</t>
  </si>
  <si>
    <t>Leelavathi</t>
  </si>
  <si>
    <t>leela.svec5352@gmail.com</t>
  </si>
  <si>
    <t>Onmobile Global Limited</t>
  </si>
  <si>
    <t>immediate joiner(LWD:11/3/2022)</t>
  </si>
  <si>
    <t>Python, Selenium, Java</t>
  </si>
  <si>
    <t> 1606546</t>
  </si>
  <si>
    <t>Nagapradeep K</t>
  </si>
  <si>
    <t>praadips@gmail.com</t>
  </si>
  <si>
    <t>Python, Selenium and Java 2yrs</t>
  </si>
  <si>
    <t>Verifaya Technologies</t>
  </si>
  <si>
    <t>LWD: 09 June 2022</t>
  </si>
  <si>
    <t>No offer in hand</t>
  </si>
  <si>
    <t>5-8y C#.NET,NET Core,Web API,Microservices,SQL,DB,Angular,Micro frontends,Swagger,Splunk/Dynatrace,IBM MQ,Rabbit,Kafka</t>
  </si>
  <si>
    <t>Working for Dell Project</t>
  </si>
  <si>
    <t>Sneha Kharat</t>
  </si>
  <si>
    <t>snehakharat09@gmail.com</t>
  </si>
  <si>
    <t>SellCraft Global Solutions( Client : Wipro)</t>
  </si>
  <si>
    <t>19,00,000 + Var</t>
  </si>
  <si>
    <t>Yes (Offer of19LPA + Var) from capgemini)</t>
  </si>
  <si>
    <t>Patlolla Arun Kumar</t>
  </si>
  <si>
    <t>arunpatlolla@gmail.com</t>
  </si>
  <si>
    <t>19,00,000 + JB</t>
  </si>
  <si>
    <t>ELWD 17/6/22</t>
  </si>
  <si>
    <t>Yes (Mphasis Offer of 18 LPA - 5% VP / Virtusa - 21LPA - 10% VP)</t>
  </si>
  <si>
    <t>5-8y Java/J2EE,MVC,Spring Boot,Web Services,JSON,JUnit,SQL,PL/SQL,NOSQL (like Elastic Search,Cassandra),Maven,GitHub</t>
  </si>
  <si>
    <t>HOLD until June last week</t>
  </si>
  <si>
    <t>Pavan Shinde</t>
  </si>
  <si>
    <t>pavan.t.shinde@gmail.com</t>
  </si>
  <si>
    <r>
      <t>ELWD : </t>
    </r>
    <r>
      <rPr>
        <sz val="11"/>
        <color rgb="FF333333"/>
        <rFont val="Calibri"/>
        <family val="2"/>
        <scheme val="minor"/>
      </rPr>
      <t>22/07/22</t>
    </r>
  </si>
  <si>
    <t>Offer of 16 LPA</t>
  </si>
  <si>
    <t>Chirudivya Yannamchetti</t>
  </si>
  <si>
    <t>chirudivya.yannamchetti@gmail.com</t>
  </si>
  <si>
    <t> ELWD 10/7/2022</t>
  </si>
  <si>
    <t>Offer of 15.5 LPA</t>
  </si>
  <si>
    <t>5-8y Full Stack Developer,Java,Spring Boot with Angular/Mongo DB</t>
  </si>
  <si>
    <t>Kanika - High NP</t>
  </si>
  <si>
    <t>alk.eng.17@gmail.com</t>
  </si>
  <si>
    <t xml:space="preserve">Java- 5.7Yrs, Full Stack-2.6Yrs,Spring Boot - 4Yrs, Angular-2.6Yrs, </t>
  </si>
  <si>
    <t>LWD - 25-Aug-22</t>
  </si>
  <si>
    <t>Bangalore, Offer of 25LPA incl 3 lac varibale - DOJ-26-Aug-22</t>
  </si>
  <si>
    <t>C#.NET,.NET Core,Jquery,Javascript,Angular,SQL,Web API,</t>
  </si>
  <si>
    <t>Daya Asawa</t>
  </si>
  <si>
    <t>dayaasawa97@gmail.com</t>
  </si>
  <si>
    <t>Serving notice period. LWD is 9th June '22</t>
  </si>
  <si>
    <t>.NET Core, WEB API, C#.NET</t>
  </si>
  <si>
    <t>Vishal Adinath Gaikwad</t>
  </si>
  <si>
    <t>vishal.engrs27@gmail.com</t>
  </si>
  <si>
    <t>10.10 years</t>
  </si>
  <si>
    <t>Sagitec Solutions Pvt Ltd</t>
  </si>
  <si>
    <t>Senthil kumar Panchapikesan </t>
  </si>
  <si>
    <t>Senthilkumarpkesan@gmail.com</t>
  </si>
  <si>
    <t>Serving notice period. LWD is 4th July  '22</t>
  </si>
  <si>
    <t xml:space="preserve">Santhosh Raj  </t>
  </si>
  <si>
    <t>santhoshraj.v6@gmail.com</t>
  </si>
  <si>
    <t xml:space="preserve">Java- 7Yrs, Full Stack-6Yrs,Spring Boot - 5Yrs, Angular-5Yrs, </t>
  </si>
  <si>
    <t>12.8LPA</t>
  </si>
  <si>
    <t>LWD - 7-Jul-22</t>
  </si>
  <si>
    <t>Bangalore, offer of 20LPA fixed</t>
  </si>
  <si>
    <t>UX</t>
  </si>
  <si>
    <t>UX Designer,Visual Designs,Asset Creations for Mobile and Web Application</t>
  </si>
  <si>
    <t>Ishan Rawat</t>
  </si>
  <si>
    <t>ishan.rawat.014@gmail.com</t>
  </si>
  <si>
    <t>Inwizards Software Technology</t>
  </si>
  <si>
    <t>LWD:31st May 22</t>
  </si>
  <si>
    <t>2-5y Performance Testing,Neoload,Any APM Tool</t>
  </si>
  <si>
    <t>Chemikala Prasad Reddy</t>
  </si>
  <si>
    <t>prasad.chemikala@gmail.com</t>
  </si>
  <si>
    <t>Payroll- AlgoBrain Pvt ldt / Client - Cognizant Technology Solutions</t>
  </si>
  <si>
    <t>Vamsee krishna prasad reddy</t>
  </si>
  <si>
    <t>c.vamseekrishnareddy@gmail.com</t>
  </si>
  <si>
    <t>Test Yantra</t>
  </si>
  <si>
    <t>Immediate LWD 28/05/2022</t>
  </si>
  <si>
    <t>HO-950000 Noida DOJ-10/05/2022 (Looking for Bangalore)</t>
  </si>
  <si>
    <t>Boddu Anjaneyulu</t>
  </si>
  <si>
    <t>boddu002tcs@gmail.com</t>
  </si>
  <si>
    <t>4.4yr</t>
  </si>
  <si>
    <t>Tata consultancy services/indiy global technology service limited</t>
  </si>
  <si>
    <t>4.8lpa</t>
  </si>
  <si>
    <t>8.5lpa</t>
  </si>
  <si>
    <t>30 day Np/can joine with in 10 days</t>
  </si>
  <si>
    <t>No offer/on bence now can join in 10 days/ 2 in pipeline</t>
  </si>
  <si>
    <t>H7496622</t>
  </si>
  <si>
    <t>A N BHARATH</t>
  </si>
  <si>
    <t>anbharath2580@gmail.com</t>
  </si>
  <si>
    <t>3.4yr</t>
  </si>
  <si>
    <t>2yr</t>
  </si>
  <si>
    <t>Sapient Consulting Pvt. Ltd</t>
  </si>
  <si>
    <t>LWD-13th Sep 2021</t>
  </si>
  <si>
    <t>A DHANASEKHAR</t>
  </si>
  <si>
    <t>dhanasekharreddy9966@gmail.com</t>
  </si>
  <si>
    <t>9lpa.0</t>
  </si>
  <si>
    <t>LWD-March 2022</t>
  </si>
  <si>
    <t>Prema A</t>
  </si>
  <si>
    <t>annareddyprema3@gmail.com</t>
  </si>
  <si>
    <t>3.8yr</t>
  </si>
  <si>
    <t>Simtek Techno Systems Pvt Ltd</t>
  </si>
  <si>
    <t>LWD-10th June 2022</t>
  </si>
  <si>
    <t>7lpa pipeline</t>
  </si>
  <si>
    <t>5-8y Core Java,Rest AP,JSM,XML</t>
  </si>
  <si>
    <t>Brahmam Chennoji</t>
  </si>
  <si>
    <t>chakrapanibrahmam@gmail.com</t>
  </si>
  <si>
    <t>LWD - 23/6/2022</t>
  </si>
  <si>
    <t>Offfer In Pipeline 11Lpa</t>
  </si>
  <si>
    <t>Vishwajit Chavan</t>
  </si>
  <si>
    <t>vishwajit27@gmail.com</t>
  </si>
  <si>
    <t>Freelancer at tradesmac.com</t>
  </si>
  <si>
    <t>Official 15 Days</t>
  </si>
  <si>
    <t xml:space="preserve">N PUSHPA </t>
  </si>
  <si>
    <t>yerasanipushpa99@gmail.com</t>
  </si>
  <si>
    <t>Accenture(Payroll-Ikya Software Solution)</t>
  </si>
  <si>
    <t>LWD-16/06/22</t>
  </si>
  <si>
    <t>has offer 8.5LPA/DOJ-17/06/22</t>
  </si>
  <si>
    <t>Prasad Reddy C</t>
  </si>
  <si>
    <t>Cognizant (on 3rd party payroll)</t>
  </si>
  <si>
    <t>30 Days(N)</t>
  </si>
  <si>
    <t xml:space="preserve">N.Kiran </t>
  </si>
  <si>
    <t>bv.kiranreddy@gmail.com</t>
  </si>
  <si>
    <t>Quest Global(Payroll-Aviro Global Solutions)</t>
  </si>
  <si>
    <t>4.7LPA</t>
  </si>
  <si>
    <t>LWD-10/06/22</t>
  </si>
  <si>
    <t>offers is in pipeline/discussion is in process</t>
  </si>
  <si>
    <t>Ashwani Mishra</t>
  </si>
  <si>
    <t>ashwanimishra182@gmail.com</t>
  </si>
  <si>
    <t>ILDL PVT. LTD</t>
  </si>
  <si>
    <t>Rutanshi Trivedi</t>
  </si>
  <si>
    <t>rut.trivedi09@gmail.com</t>
  </si>
  <si>
    <t>3,60,000 ( Last drawn )</t>
  </si>
  <si>
    <t>LWD - 19-May-22</t>
  </si>
  <si>
    <t>UX Designer,Visual Desigs, Asset Creation</t>
  </si>
  <si>
    <t>Prasanth C P </t>
  </si>
  <si>
    <t>prasanthguptha88@gmail.com</t>
  </si>
  <si>
    <t>Blue Zone - Perm</t>
  </si>
  <si>
    <t>Immediate Joinner  lwd - 4 March 2022</t>
  </si>
  <si>
    <t>Jagannadha Rao</t>
  </si>
  <si>
    <t>b2jagan@gmail.com</t>
  </si>
  <si>
    <t>NOVAC</t>
  </si>
  <si>
    <t>L257642</t>
  </si>
  <si>
    <t>Umesh Kumar Samal</t>
  </si>
  <si>
    <t>umeshkumarsamal588@gmail.com</t>
  </si>
  <si>
    <t xml:space="preserve">4.10yrs </t>
  </si>
  <si>
    <t>17lpa</t>
  </si>
  <si>
    <t>He has offer of 16lpa and loking for 17lpa - DOJ-13-Jun022</t>
  </si>
  <si>
    <t>Madanu Bala Swamy</t>
  </si>
  <si>
    <t>balamadanu123@gmail.com</t>
  </si>
  <si>
    <t>4.5 year</t>
  </si>
  <si>
    <t>Accenture - Team Lease Digital Pvt Ltd</t>
  </si>
  <si>
    <t>LWD-30 June 2022</t>
  </si>
  <si>
    <t>LWD-30 June /No Offer/Discussion in pipeline</t>
  </si>
  <si>
    <r>
      <t>UI Developer</t>
    </r>
    <r>
      <rPr>
        <sz val="11"/>
        <color theme="1"/>
        <rFont val="Calibri"/>
        <family val="2"/>
      </rPr>
      <t>,Angular</t>
    </r>
  </si>
  <si>
    <t>C.SUBBA REDDY</t>
  </si>
  <si>
    <t>8328115301/9966343481</t>
  </si>
  <si>
    <t xml:space="preserve">subbareddy8519@gmail.com </t>
  </si>
  <si>
    <t xml:space="preserve">ICREA INFOTECH </t>
  </si>
  <si>
    <t>Sonali</t>
  </si>
  <si>
    <t>Validation Engineer with Server,Storage Experience</t>
  </si>
  <si>
    <t>H2293105</t>
  </si>
  <si>
    <t>Anitha Kumari</t>
  </si>
  <si>
    <t>Anithadbal@gmail.com</t>
  </si>
  <si>
    <t>Validation: 7yrs; Storage: 1yr</t>
  </si>
  <si>
    <t>LWD : 09/06/22</t>
  </si>
  <si>
    <t>U45786</t>
  </si>
  <si>
    <t>(1 Offer:15LPA)</t>
  </si>
  <si>
    <t>python,selenium</t>
  </si>
  <si>
    <t>Zaiba Nousheen Khanum</t>
  </si>
  <si>
    <t>zaibanousheenk@gmail.com</t>
  </si>
  <si>
    <t> L&amp;T Technology Services</t>
  </si>
  <si>
    <t>LWD:04/07/22</t>
  </si>
  <si>
    <t>(holding a offer of 17 LPA)</t>
  </si>
  <si>
    <t>Sakthivel Varadharajan</t>
  </si>
  <si>
    <t>8667248049/8760230343</t>
  </si>
  <si>
    <t>sakthiaravind94@gmail.com</t>
  </si>
  <si>
    <t>Java, SpringBoot</t>
  </si>
  <si>
    <t>N.Ravi Krishna</t>
  </si>
  <si>
    <t>9866628597/9014110394</t>
  </si>
  <si>
    <t>n.ravi.krishna@gmail.com</t>
  </si>
  <si>
    <t>Interminable Info Solutions Pvt Ltd</t>
  </si>
  <si>
    <t>Sutirtha Kundu</t>
  </si>
  <si>
    <t>sutirthakundu1994@gmail.com</t>
  </si>
  <si>
    <t>MANISH GUPTA</t>
  </si>
  <si>
    <t>manishgupta0744i@gmail.com</t>
  </si>
  <si>
    <t xml:space="preserve"> (Holding Offer 18 LPA)</t>
  </si>
  <si>
    <t>Sreemannarayana</t>
  </si>
  <si>
    <t>narayanasreeman95@gmail.com</t>
  </si>
  <si>
    <t>Accenture solutions Pvt Ltd (Agon Pvt Ltd)</t>
  </si>
  <si>
    <t>Bisakh Kumar Ghosh</t>
  </si>
  <si>
    <t>9038535692 / 8240093472</t>
  </si>
  <si>
    <t>bisakh472@gmail.com</t>
  </si>
  <si>
    <t>LWD : 21-June-22</t>
  </si>
  <si>
    <t>Srinivasan Kulasekaran</t>
  </si>
  <si>
    <t>kulasekaranmsec@gmail.com</t>
  </si>
  <si>
    <t>LWD : 17-June-22</t>
  </si>
  <si>
    <t>(Holding Offer 20 LPA)</t>
  </si>
  <si>
    <t>sabanna</t>
  </si>
  <si>
    <t>sabannak4@gmail.com</t>
  </si>
  <si>
    <t>LWD-June 20th</t>
  </si>
  <si>
    <t>offer-15 fixed-</t>
  </si>
  <si>
    <t>4y+ Java/J2EE,SpringBoot</t>
  </si>
  <si>
    <t>Murali</t>
  </si>
  <si>
    <t>muralikmc77@gmail.com</t>
  </si>
  <si>
    <t xml:space="preserve">30%Hike </t>
  </si>
  <si>
    <t>ELWD-13-6-2022</t>
  </si>
  <si>
    <t>MaruthiPrasad</t>
  </si>
  <si>
    <t>maruthiprasad.java2022@gmail.com</t>
  </si>
  <si>
    <t>Immediate (March 30th 2022)</t>
  </si>
  <si>
    <t>holding a offer 14lpa  joining on 15th june</t>
  </si>
  <si>
    <t>4+yrs Java/J2EE,SpringBoot</t>
  </si>
  <si>
    <t>Preety Kumari</t>
  </si>
  <si>
    <t>preetykumari3006@gmail.com</t>
  </si>
  <si>
    <t xml:space="preserve">Pratik Maru </t>
  </si>
  <si>
    <t>pratikm.designer@gmail.com</t>
  </si>
  <si>
    <t>UX:4yrs</t>
  </si>
  <si>
    <t>Deskfactors</t>
  </si>
  <si>
    <t>lwd:10th june</t>
  </si>
  <si>
    <t>(Holding an offer with 15Lpa)</t>
  </si>
  <si>
    <t>FullTime</t>
  </si>
  <si>
    <t>Sumit Kumar</t>
  </si>
  <si>
    <t>sumit1411006@gmail.com</t>
  </si>
  <si>
    <t>Sakha Global</t>
  </si>
  <si>
    <t>PAVANKUMAR.B</t>
  </si>
  <si>
    <t>pavankumar.iosdev@gmail.com</t>
  </si>
  <si>
    <t>Diksha Technologies</t>
  </si>
  <si>
    <t xml:space="preserve">Visual Designs,Asset </t>
  </si>
  <si>
    <t>Govardhan K</t>
  </si>
  <si>
    <t>9885338511/9502599499</t>
  </si>
  <si>
    <t>govardhank499@gmail.com/govardhank505@gmail.com</t>
  </si>
  <si>
    <t>Servbiz Solutions</t>
  </si>
  <si>
    <t>Pratik Maru</t>
  </si>
  <si>
    <t>7016360422/8849309041</t>
  </si>
  <si>
    <t>Deskfactors Technology private limited</t>
  </si>
  <si>
    <t>Nagapraveen Ramisetti</t>
  </si>
  <si>
    <t>8125515706/7799991816</t>
  </si>
  <si>
    <t>panu.ramsetti@gmail.com</t>
  </si>
  <si>
    <t>climber knowledge and careers pvt ltd ( Mycaptain )</t>
  </si>
  <si>
    <t>keshav naik</t>
  </si>
  <si>
    <t>9535921559/7892898331</t>
  </si>
  <si>
    <t>keshavnaiknk7@gmail.com</t>
  </si>
  <si>
    <t>6,.5 Years</t>
  </si>
  <si>
    <t>Joy Ride Experiences Pvt Ltd</t>
  </si>
  <si>
    <t>LWD:23/06/22</t>
  </si>
  <si>
    <t>Subrat Kumar Bhola</t>
  </si>
  <si>
    <t>8456055420/8658736174</t>
  </si>
  <si>
    <t>subratbhola07@gmail.com</t>
  </si>
  <si>
    <t>LWD:20/06/22</t>
  </si>
  <si>
    <t>(holdig a offer of 21 LPA)</t>
  </si>
  <si>
    <t>Objective C,Swift,Unit Testing</t>
  </si>
  <si>
    <t>Sathya S</t>
  </si>
  <si>
    <t>8508265357/8971406600</t>
  </si>
  <si>
    <t>sathyashanmugam1993@gmail.com/sathya2018shanmugam@gmail.com</t>
  </si>
  <si>
    <t>Ramesh</t>
  </si>
  <si>
    <t>6363206418/7338940947</t>
  </si>
  <si>
    <t> Ramesh.Malaiyandi@gmail.com</t>
  </si>
  <si>
    <t>Sabka Technologies</t>
  </si>
  <si>
    <t>Dinesh - Looking for HYD location</t>
  </si>
  <si>
    <t>Saranya Bandi</t>
  </si>
  <si>
    <t>saranyabandi13@gmail.com</t>
  </si>
  <si>
    <t>Congizant, HYD for 9.2LPA</t>
  </si>
  <si>
    <t>Kumar</t>
  </si>
  <si>
    <t xml:space="preserve">sri.testqc@gmail.com </t>
  </si>
  <si>
    <t>FRONTLINE TECHNOLOGIES LTD</t>
  </si>
  <si>
    <t>30Days - Nego 15days</t>
  </si>
  <si>
    <t>Dinesh - Duplicate to this Vendor</t>
  </si>
  <si>
    <t>Pushpa N</t>
  </si>
  <si>
    <t>CSNP [LWD 16-6-22]</t>
  </si>
  <si>
    <t>Vamsi krishna.k</t>
  </si>
  <si>
    <t>Vamsikrishna0134@gmail.com</t>
  </si>
  <si>
    <t>ITC Infotech - Adwaitham Global IT Solutions</t>
  </si>
  <si>
    <t>CSNP [LWD 11-6-22]</t>
  </si>
  <si>
    <t>5-8y UX Designer,Visual Designs,Asset Creations for Mobile and Web Applications</t>
  </si>
  <si>
    <t>B. Vamshi krishna</t>
  </si>
  <si>
    <t>bellamvamshik@gmail.com</t>
  </si>
  <si>
    <t>2yrs-ui/ux</t>
  </si>
  <si>
    <t>Aptiv</t>
  </si>
  <si>
    <t>LWD-April29th/Immediate joineer</t>
  </si>
  <si>
    <t>Madhusudhan AB</t>
  </si>
  <si>
    <t>madhusudhan.ab@gmail.com</t>
  </si>
  <si>
    <t>4yra-ui/ux</t>
  </si>
  <si>
    <t>RR Donelly</t>
  </si>
  <si>
    <t>offer 18lpa in pipeline</t>
  </si>
  <si>
    <t>Atul Kumar Singh</t>
  </si>
  <si>
    <t>atul.imt03@gmail.com</t>
  </si>
  <si>
    <t>5.5yr</t>
  </si>
  <si>
    <t>5.50LPS</t>
  </si>
  <si>
    <t>10-11 LAcs</t>
  </si>
  <si>
    <t>LWD:31st March22</t>
  </si>
  <si>
    <t>Offer-9 Lacs-13th June 2022</t>
  </si>
  <si>
    <t>Core Java,Rest AP,JSM,XML</t>
  </si>
  <si>
    <t>Praveen RA</t>
  </si>
  <si>
    <t>praveenra34@gmail.com</t>
  </si>
  <si>
    <t>a</t>
  </si>
  <si>
    <t>7.90lpa</t>
  </si>
  <si>
    <t>18LPA Fix</t>
  </si>
  <si>
    <t>Lwd 7th july/negotiable</t>
  </si>
  <si>
    <t>Chittor</t>
  </si>
  <si>
    <t>18 lac offer in hand/DOJ-11th July</t>
  </si>
  <si>
    <t xml:space="preserve">Web API,SQL,Unit Testing </t>
  </si>
  <si>
    <t xml:space="preserve">Thiyagu </t>
  </si>
  <si>
    <t>9566733524/9342099892</t>
  </si>
  <si>
    <t>francis.thiyagu@gmail.com</t>
  </si>
  <si>
    <t>SourceHOV</t>
  </si>
  <si>
    <t>16 LPA(Holding 13.5 LPA)</t>
  </si>
  <si>
    <t>shekhar Nampally</t>
  </si>
  <si>
    <t>shekhar475@gmail.com</t>
  </si>
  <si>
    <t>ELWD : 28/06/22 )</t>
  </si>
  <si>
    <t>anglore</t>
  </si>
  <si>
    <t>offer-17fixed-</t>
  </si>
  <si>
    <t>T Venkateswarlu</t>
  </si>
  <si>
    <t>venkateshteladala234@gmail.com</t>
  </si>
  <si>
    <t>JavaScript-3yrs, HTML-5yrs, CSS-5 yrs, Angular 8-4 yrs</t>
  </si>
  <si>
    <t>Immediate(LWD -31 Jan 22)</t>
  </si>
  <si>
    <t>(Holding an offer of 14 LPA,DOJ 13 June 22)</t>
  </si>
  <si>
    <t>Deepak P</t>
  </si>
  <si>
    <t>deepupmail@gmail.com</t>
  </si>
  <si>
    <t>JavaScript-7yrs, HTML-7yrs, CSS-7 yrs</t>
  </si>
  <si>
    <t>Symphony Talent</t>
  </si>
  <si>
    <t>Immediate(LWD -30 June 22)</t>
  </si>
  <si>
    <t>6-12y UI Developer with Angular(look for latest versions)</t>
  </si>
  <si>
    <t>Sriram Ch</t>
  </si>
  <si>
    <t>sram.chandaka93@gmail.com</t>
  </si>
  <si>
    <t>ang-5 yrs</t>
  </si>
  <si>
    <t>Tata Consultancy</t>
  </si>
  <si>
    <t>LWD- 24 June</t>
  </si>
  <si>
    <t>Offer in hand 18 LPA, 10/6/1993</t>
  </si>
  <si>
    <t>Ram m</t>
  </si>
  <si>
    <t>Dc</t>
  </si>
  <si>
    <t>Looking for better opportunities, 5/5/1985</t>
  </si>
  <si>
    <t>Muntazar Khan</t>
  </si>
  <si>
    <t>muntazar.kh@gmail.com</t>
  </si>
  <si>
    <t>Ascendum Solution</t>
  </si>
  <si>
    <t>H3605157</t>
  </si>
  <si>
    <t>Soumya R Angadi</t>
  </si>
  <si>
    <t>soumyaangadir@gmail.com</t>
  </si>
  <si>
    <t>Lwd July 5th</t>
  </si>
  <si>
    <t>UI Technologies like HTML5,CSS3,JavaScript,JS Frameworks, Angular</t>
  </si>
  <si>
    <t>Kalayanasundaram Rajarajeswari </t>
  </si>
  <si>
    <t>rabivk@gmail.com</t>
  </si>
  <si>
    <t>Right Avenue Info Tech Pvt</t>
  </si>
  <si>
    <t>Immediate joiner LWD 31/5/22</t>
  </si>
  <si>
    <t>Suneel kumar</t>
  </si>
  <si>
    <t>suneel.km79@gmail.com</t>
  </si>
  <si>
    <t>Infosys Ltd</t>
  </si>
  <si>
    <t>Immediate LWD 31/12/2021</t>
  </si>
  <si>
    <t>No offer in pipel</t>
  </si>
  <si>
    <t>UI Developer with Angular(look for latest versions)</t>
  </si>
  <si>
    <t>Carmel  Raj</t>
  </si>
  <si>
    <t>10.8 yrs</t>
  </si>
  <si>
    <t>Impel Labs Pvt Ltd - Perm</t>
  </si>
  <si>
    <t>Immediate  lwd - 28/05/2022</t>
  </si>
  <si>
    <t>Venkata Dinesh Kumar Vuppu</t>
  </si>
  <si>
    <t>vuppu524@gmail.com</t>
  </si>
  <si>
    <t> ELWD : 12/07/22 )</t>
  </si>
  <si>
    <t>Hyderabas</t>
  </si>
  <si>
    <t>offer-14.5 fixed for hyd loc</t>
  </si>
  <si>
    <t>Hns Solutions</t>
  </si>
  <si>
    <t>C#.NET,NET Core,Web API,Microservices,SQL,DB,Angular,Micro frontends,Swagger,Splunk/Dynatrace,IBM MQ,Rabbit,Kafka</t>
  </si>
  <si>
    <t>Chetan Kumbhar</t>
  </si>
  <si>
    <t>rajechetan.kumbhar0@gmail.com</t>
  </si>
  <si>
    <t>Ness Technologies-2 years</t>
  </si>
  <si>
    <t>10.6 LPA</t>
  </si>
  <si>
    <t>LWD:-11/JULY/22</t>
  </si>
  <si>
    <t>Offer in hand 18 Lacs-Bangalore/DOJ-15th july/</t>
  </si>
  <si>
    <t>S/W Testing (Smoke,Regression, etc),Python Automation</t>
  </si>
  <si>
    <t>Bijnamula Nagaraj </t>
  </si>
  <si>
    <t>nagaraj.bijnamula123@gmail.com</t>
  </si>
  <si>
    <t>Vega Techno Systems Pvt.Ltd</t>
  </si>
  <si>
    <t>Sujatha Ponnur</t>
  </si>
  <si>
    <t>sujatha.ponnur9@gmail.com</t>
  </si>
  <si>
    <t>Deloitte(on Payroll Techxandria software Pvt Ltd)</t>
  </si>
  <si>
    <t>LWD - 25-May-22</t>
  </si>
  <si>
    <t>LWD-26 May/No offer - Dinesh - Communication issue</t>
  </si>
  <si>
    <t>Srikanth Yenagandula</t>
  </si>
  <si>
    <t>srikanth96y@gmail.com</t>
  </si>
  <si>
    <t>3 year</t>
  </si>
  <si>
    <t>Schneider Electric - Payroll Game beens</t>
  </si>
  <si>
    <t>LWD-13-Jun-22</t>
  </si>
  <si>
    <t xml:space="preserve">4labs, BLR-7.5LPA/DOJ-15 June </t>
  </si>
  <si>
    <t>Neerinfo Solutions</t>
  </si>
  <si>
    <t>Java Full Stack Developer,Spring Boot,Angular,Oracle</t>
  </si>
  <si>
    <t>Karnaiah Pesula</t>
  </si>
  <si>
    <t>kpesula8@gmail.com</t>
  </si>
  <si>
    <t>8.6years</t>
  </si>
  <si>
    <t>14.6LPA</t>
  </si>
  <si>
    <t>ELWD : 26/08/22</t>
  </si>
  <si>
    <t>offer-19 LPA</t>
  </si>
  <si>
    <t>Alok Ranjan Jena</t>
  </si>
  <si>
    <t>alokcet@gmail.com</t>
  </si>
  <si>
    <t>ELWD : 17/08/22</t>
  </si>
  <si>
    <t>offer-16LPA</t>
  </si>
  <si>
    <t>8+yrs NodeJS and React Developer with API Integration</t>
  </si>
  <si>
    <t>Indu gupta</t>
  </si>
  <si>
    <t>indu.gupta.gurgaon@gmail.com</t>
  </si>
  <si>
    <r>
      <t> </t>
    </r>
    <r>
      <rPr>
        <sz val="10"/>
        <color rgb="FF666666"/>
        <rFont val="Calibri"/>
        <family val="2"/>
      </rPr>
      <t>NIIT Technologies Ltd.( Payroll : Tech bliss solutions)</t>
    </r>
  </si>
  <si>
    <t>Dehradun</t>
  </si>
  <si>
    <t>Offer of 15 LPA</t>
  </si>
  <si>
    <t>Narender Singh Negi</t>
  </si>
  <si>
    <t>nsnegii@gmail.com</t>
  </si>
  <si>
    <t>Geek Informatics Pvt Ltd</t>
  </si>
  <si>
    <t>ELWD 25/7/22</t>
  </si>
  <si>
    <t>Sri hari</t>
  </si>
  <si>
    <t>sriharitesting73@gmail.com</t>
  </si>
  <si>
    <t>Deepak Chhetri</t>
  </si>
  <si>
    <t>dcporc896@gmail.com</t>
  </si>
  <si>
    <t>IBM India</t>
  </si>
  <si>
    <t>LWD:03/07/22</t>
  </si>
  <si>
    <t>UI ,Angular</t>
  </si>
  <si>
    <t>saravana kumar R</t>
  </si>
  <si>
    <t>9025269921/9901756774</t>
  </si>
  <si>
    <t>Nidheesh Mv</t>
  </si>
  <si>
    <t>7356461872/9003488985</t>
  </si>
  <si>
    <t>nidheesh.techmail@gmail.com</t>
  </si>
  <si>
    <t>6.5Years</t>
  </si>
  <si>
    <t>[Holding offer of 22LPA Fixed]</t>
  </si>
  <si>
    <t>C#.NET,Web API,SQL,Unit Testing</t>
  </si>
  <si>
    <t>Arvind sahu</t>
  </si>
  <si>
    <t>arvindsahu.tech@gmail.com</t>
  </si>
  <si>
    <t>Spoton Logistics Private Limited</t>
  </si>
  <si>
    <t>Dhammapal Dhutraj</t>
  </si>
  <si>
    <t>dhammapal22@gmail.com</t>
  </si>
  <si>
    <t>LWD:17/06/22</t>
  </si>
  <si>
    <t>patelrajat511@gmail.com</t>
  </si>
  <si>
    <t>springboot,microservices-2yrs</t>
  </si>
  <si>
    <t>may 31st/immediate joiner</t>
  </si>
  <si>
    <t>offer 23lpa fixed-contract to hire</t>
  </si>
  <si>
    <t>Chandana K S</t>
  </si>
  <si>
    <t>chandana.vimala@gmail.com</t>
  </si>
  <si>
    <t>Teclever Solutions</t>
  </si>
  <si>
    <t>5-8yrs Strong C Developers with Micro controller experience</t>
  </si>
  <si>
    <t>Viji Sivaji Rao</t>
  </si>
  <si>
    <t>vijisivajirao2391@gmail.com</t>
  </si>
  <si>
    <t>Robert bosch</t>
  </si>
  <si>
    <t>CSNP[LWD 22-Jun-22]</t>
  </si>
  <si>
    <t>Bangalorer</t>
  </si>
  <si>
    <t>Gowtham Sen S</t>
  </si>
  <si>
    <t>gowthamsen955@gmail.com</t>
  </si>
  <si>
    <t>B&amp;R Industrial Automation Pvt. Ltd India</t>
  </si>
  <si>
    <t>CSNP [LWD 6-6-22]</t>
  </si>
  <si>
    <t>Chandan Kumar Sahoo</t>
  </si>
  <si>
    <t> chandansahoo287@gmail.com</t>
  </si>
  <si>
    <t>Boeing India Private Limited</t>
  </si>
  <si>
    <t>ELWD-29-6-2022</t>
  </si>
  <si>
    <t xml:space="preserve">Python,Selenium </t>
  </si>
  <si>
    <t>Shivangi Srivastava</t>
  </si>
  <si>
    <t>9902958657/9650331435</t>
  </si>
  <si>
    <t>shivangi.srivas16@gmail.com</t>
  </si>
  <si>
    <t>6.7Years</t>
  </si>
  <si>
    <t>Impact QA</t>
  </si>
  <si>
    <t>82969671 </t>
  </si>
  <si>
    <t>Validation engineer</t>
  </si>
  <si>
    <t>H183535</t>
  </si>
  <si>
    <t>M Shirisha     </t>
  </si>
  <si>
    <t>Sirishamanju9@gmail.com</t>
  </si>
  <si>
    <t>Validation:3.4yrs, BIOS:3.4yrs</t>
  </si>
  <si>
    <t>CIENTRA TECHSOLUTION</t>
  </si>
  <si>
    <t>Sashikanta padhi</t>
  </si>
  <si>
    <t>sashikanta.padhi2008@gmail.com</t>
  </si>
  <si>
    <t>Business Intelligence Professionals Pvt.Ltd.</t>
  </si>
  <si>
    <t>7,30,000</t>
  </si>
  <si>
    <t>11,50,000</t>
  </si>
  <si>
    <t>Partha Sarathi Sahoo</t>
  </si>
  <si>
    <t>parthasahoostorage92@gmail.com</t>
  </si>
  <si>
    <t>ELWD 14/6/22</t>
  </si>
  <si>
    <t>Program Product E Commerce</t>
  </si>
  <si>
    <t>H5757420</t>
  </si>
  <si>
    <t>Minakshi Biswas</t>
  </si>
  <si>
    <t>minakshi.biswas1@gmail.com</t>
  </si>
  <si>
    <t>8.10 Years</t>
  </si>
  <si>
    <t>THE STARS GROUP</t>
  </si>
  <si>
    <t>12 lacs with Variable/6 lacs base pay</t>
  </si>
  <si>
    <t>declined an offer due to salary mismatch/</t>
  </si>
  <si>
    <t>Toshak vijay</t>
  </si>
  <si>
    <t>toshakvijay@gmail.com</t>
  </si>
  <si>
    <t>Compliance at ola</t>
  </si>
  <si>
    <t>13.20 Lakhs</t>
  </si>
  <si>
    <t>No offers-Ecommerce-handling Amazon and Flipcart products/Communication skills-ok</t>
  </si>
  <si>
    <t>VARUN GARG</t>
  </si>
  <si>
    <t>varun_p_garg@yahoo.co.in</t>
  </si>
  <si>
    <t>Walmart Global eCommerce</t>
  </si>
  <si>
    <t>13.50 Lakhs</t>
  </si>
  <si>
    <t>20 lakhs</t>
  </si>
  <si>
    <t>No offers- Ecommerce Product-Photography-Pan India/Handles Stake holders/ Team Size-40 Members/Very good communication skills/Available for the interview</t>
  </si>
  <si>
    <t>Ashwini Pawar</t>
  </si>
  <si>
    <t>ashwini.pawar272@gmail.com</t>
  </si>
  <si>
    <t>Farm to Fork Technology</t>
  </si>
  <si>
    <t>No offers-Ecommerce - 1 year/Ecommer produc mangament-Pang India-Agri Products/Agri Equipments/ecommerce for Farmers/Project Management 5 years/Communication skils-ok</t>
  </si>
  <si>
    <t>Manasa Dontireddy</t>
  </si>
  <si>
    <t>manasa.dr47@gmail.com</t>
  </si>
  <si>
    <t>Tata Elxs</t>
  </si>
  <si>
    <t>Dileep M</t>
  </si>
  <si>
    <t>mdileepkumar769@gmail.com</t>
  </si>
  <si>
    <t>ATMT Software</t>
  </si>
  <si>
    <t>Sahil Jain</t>
  </si>
  <si>
    <t>sahil10srt@gmail.com</t>
  </si>
  <si>
    <t>3-August-22 (LWD)</t>
  </si>
  <si>
    <t>8-June-22 ( 5 PM)  ( got the offer 18 LPA)</t>
  </si>
  <si>
    <t>Springboot, Microservices, Angular</t>
  </si>
  <si>
    <t>Kuppusamy P</t>
  </si>
  <si>
    <t>pkuppusamy197@gmail.com</t>
  </si>
  <si>
    <t>13-July-22 (LWD)</t>
  </si>
  <si>
    <t>10-June-22 (3.30 PM) (got the offer 24 LPA)</t>
  </si>
  <si>
    <t>Neha Das </t>
  </si>
  <si>
    <t>neha23ds@gmail.com</t>
  </si>
  <si>
    <t>12-August-22 (LWD)</t>
  </si>
  <si>
    <t>10-June-22 (4 PM)(got the offer 14.50 LPA)</t>
  </si>
  <si>
    <t>Sreenivasan Venkadasamy</t>
  </si>
  <si>
    <t> 8667501515</t>
  </si>
  <si>
    <t>seenivasanvks@gmail.com</t>
  </si>
  <si>
    <t>16 years</t>
  </si>
  <si>
    <t>MCCI Interconnect Solutions Pvt Ltd</t>
  </si>
  <si>
    <t>C++,Desktop Application</t>
  </si>
  <si>
    <t>H2552412</t>
  </si>
  <si>
    <t>Akash Singh Tomar</t>
  </si>
  <si>
    <t>akashtomar7418@gmail.com</t>
  </si>
  <si>
    <t>C++:4.5 yrs</t>
  </si>
  <si>
    <t>Applied Materials</t>
  </si>
  <si>
    <t>( holds an offer 21 Lpa)</t>
  </si>
  <si>
    <t>Node JS,React,API</t>
  </si>
  <si>
    <t>Diwakaran</t>
  </si>
  <si>
    <t>9751038955/9840287288</t>
  </si>
  <si>
    <t>Diwakaran@zoho.com</t>
  </si>
  <si>
    <t>Appexert Labs</t>
  </si>
  <si>
    <t xml:space="preserve">LWD:30/06/22 </t>
  </si>
  <si>
    <t>3 Years+3 Years into node and react (25 LPA)</t>
  </si>
  <si>
    <t>Python,SQL/Any Database,UNIX/Shell Scripting</t>
  </si>
  <si>
    <t>M Monisha</t>
  </si>
  <si>
    <t>maddimonisha91@gmail.com</t>
  </si>
  <si>
    <t>Kyndryl(IBM)</t>
  </si>
  <si>
    <t>LWD - 24/6/2022</t>
  </si>
  <si>
    <t xml:space="preserve">Offer In Pipeline 12Lpa </t>
  </si>
  <si>
    <t>Admin</t>
  </si>
  <si>
    <t>10-15y Middleware Admin, Kafka,RabbitMQ/Other Messaging Platforms</t>
  </si>
  <si>
    <t>Rateesh Sharma</t>
  </si>
  <si>
    <t>rateesh1983@gmail.com</t>
  </si>
  <si>
    <t>Immediate Joiner [LWD was may 13]</t>
  </si>
  <si>
    <t>Orange Business - 18-May - 22.5LPA Gurgaon</t>
  </si>
  <si>
    <t>Ishan Rawat </t>
  </si>
  <si>
    <t>Inwizards Software Technology  - Perm</t>
  </si>
  <si>
    <t>Lwd - 30 May 2022</t>
  </si>
  <si>
    <t>KAPILENDRA KUMAR SETHY</t>
  </si>
  <si>
    <t>kapilendrasethy96@gmail.com</t>
  </si>
  <si>
    <t>Zenith Technology - Perm</t>
  </si>
  <si>
    <t xml:space="preserve">890000 fix </t>
  </si>
  <si>
    <t>30 days - 15 days Negotiable</t>
  </si>
  <si>
    <t>Orrisa</t>
  </si>
  <si>
    <t>Nikhil Lalas</t>
  </si>
  <si>
    <t>lalnikhil7@gmail.com</t>
  </si>
  <si>
    <t>Byjus , Bangalore - Perm</t>
  </si>
  <si>
    <t>30 days  - Negotiable - 15 days</t>
  </si>
  <si>
    <t> Performance Testing,Neoload,Any APM Tool</t>
  </si>
  <si>
    <t>Tejaswini Putha</t>
  </si>
  <si>
    <t>puthateju1996@gmail.com</t>
  </si>
  <si>
    <t>2.8 year</t>
  </si>
  <si>
    <t>Centurion software solutions</t>
  </si>
  <si>
    <t>Mohanraj Sampath</t>
  </si>
  <si>
    <t>sampath.mohan59@gmail.com</t>
  </si>
  <si>
    <t>2.10year</t>
  </si>
  <si>
    <t>2year</t>
  </si>
  <si>
    <t>Zensar Technology(payroll: CSA Technology)</t>
  </si>
  <si>
    <t xml:space="preserve">S Pradeep </t>
  </si>
  <si>
    <t>spradeeppt1@gmail.com</t>
  </si>
  <si>
    <t>3.4 year</t>
  </si>
  <si>
    <t>3.4year</t>
  </si>
  <si>
    <t>Finastra (Payroll: Aviro Global Solution)</t>
  </si>
  <si>
    <t>Django.Flask,Devops</t>
  </si>
  <si>
    <t>Dinesh - Seems not interested, did not shared his udpate CV</t>
  </si>
  <si>
    <t>H2910210</t>
  </si>
  <si>
    <t>Pravin Kumar</t>
  </si>
  <si>
    <t>pravinyadav.it@gmail.com</t>
  </si>
  <si>
    <t>Cloud Collab Technologies</t>
  </si>
  <si>
    <t>19Lacs</t>
  </si>
  <si>
    <t>23Lacs</t>
  </si>
  <si>
    <t>LWD-15th June-2022</t>
  </si>
  <si>
    <t>Offers his project will be finished by 15th June/ready to relocate if the opportunity is as he is into payroll company now . communication skills are ok</t>
  </si>
  <si>
    <t>Charles Micheal</t>
  </si>
  <si>
    <t>charlesmichel.b@gmail.com</t>
  </si>
  <si>
    <t>Schnell Energy Equipments</t>
  </si>
  <si>
    <t>6 Lacs</t>
  </si>
  <si>
    <t>15-18 Lacs Negotiable</t>
  </si>
  <si>
    <t>LWD-10th June-2022</t>
  </si>
  <si>
    <t>DOJ-13 June 2022/very good Communication skills/in banagalore cousin is there so he can stay. offer in 10 and 13 Lacs</t>
  </si>
  <si>
    <t>Ecommerce</t>
  </si>
  <si>
    <t>Lingaraj Maisalgi</t>
  </si>
  <si>
    <t>lingraj00@gmail.com</t>
  </si>
  <si>
    <t>ZN Tech Solutions Private Limited</t>
  </si>
  <si>
    <t>12 LAcs</t>
  </si>
  <si>
    <t>22 Lacs</t>
  </si>
  <si>
    <t>30 Days negotiable to 15 Days</t>
  </si>
  <si>
    <t>Has an offer but not interested as that is not in theEcommerce/ Available for the interview/good comms</t>
  </si>
  <si>
    <t xml:space="preserve">Python </t>
  </si>
  <si>
    <t>Python Django Devops</t>
  </si>
  <si>
    <t>H2486873</t>
  </si>
  <si>
    <t>Suyash Kumar Mishra</t>
  </si>
  <si>
    <t>9880671272, 8853122909</t>
  </si>
  <si>
    <t>suyash343@gmail.com</t>
  </si>
  <si>
    <t>Quess Corp</t>
  </si>
  <si>
    <t>19.5 LPA</t>
  </si>
  <si>
    <t>26 LPA</t>
  </si>
  <si>
    <t>Banaglore</t>
  </si>
  <si>
    <t>10-15y Middleware Admin, Kafka,RabbitMQ/Other Messaging Platforms</t>
  </si>
  <si>
    <t>B. JILAN BASHA</t>
  </si>
  <si>
    <t>jbb.basha@gmail.com </t>
  </si>
  <si>
    <t>Infosys (Adriott Consulting)</t>
  </si>
  <si>
    <t>12.50lpa</t>
  </si>
  <si>
    <t>Laxmi Sirisha</t>
  </si>
  <si>
    <t>Abhishek Nandika</t>
  </si>
  <si>
    <t>abhishek.nandika9153@gmail.com</t>
  </si>
  <si>
    <t>7.5years</t>
  </si>
  <si>
    <t>6.8years</t>
  </si>
  <si>
    <t>OWIT Global</t>
  </si>
  <si>
    <t>13.45LPA</t>
  </si>
  <si>
    <t>19LPA (Offer of 18LPA)</t>
  </si>
  <si>
    <t>ELWD : 01/07/22</t>
  </si>
  <si>
    <t>Available for interview on Thursday_10:00AM</t>
  </si>
  <si>
    <t>Already interviewed and rejected</t>
  </si>
  <si>
    <t>Rajaram.thatikonda</t>
  </si>
  <si>
    <t>18.5LPA (Offer of 16LPA)</t>
  </si>
  <si>
    <t>ELWD : 20/07/22</t>
  </si>
  <si>
    <t>Duplicate /Interviewd and rejected</t>
  </si>
  <si>
    <t>6y+ Python,SQL/Any Database,UNIX/Shell Scripting</t>
  </si>
  <si>
    <t>Monica B G</t>
  </si>
  <si>
    <t>bg.monica1@gmail.com</t>
  </si>
  <si>
    <t>8 year</t>
  </si>
  <si>
    <t>21 LPA(Negotiable)</t>
  </si>
  <si>
    <t>LWD-29 June 2022</t>
  </si>
  <si>
    <t xml:space="preserve">LWD-30 June 2022/Offer-20 LPA/DOJ-1 July -  Sapient, BLR </t>
  </si>
  <si>
    <t>ABHILASH</t>
  </si>
  <si>
    <t>abhilashnayak.3007@gmail.com</t>
  </si>
  <si>
    <t>CSS corp</t>
  </si>
  <si>
    <t>7. 2 L.P.A</t>
  </si>
  <si>
    <t>14 L.P.A</t>
  </si>
  <si>
    <t>ELWD : 26 /07/22 )</t>
  </si>
  <si>
    <t>Offer in hand-13 Lacs/Aug 1-DOJ</t>
  </si>
  <si>
    <t>Laxminarayana Dash</t>
  </si>
  <si>
    <t> 9036471101</t>
  </si>
  <si>
    <t>laxmidash88@gmail.com</t>
  </si>
  <si>
    <t>10.6 year</t>
  </si>
  <si>
    <t>Wipro Technologies Limited</t>
  </si>
  <si>
    <t>LWD-4 July 2022</t>
  </si>
  <si>
    <t xml:space="preserve">LWD-4 July2022/No offer </t>
  </si>
  <si>
    <t>Bijayashanti Mohanty</t>
  </si>
  <si>
    <t>7624968572/9538598207</t>
  </si>
  <si>
    <t>bijayashanti10@gmail.com</t>
  </si>
  <si>
    <t xml:space="preserve">Hadoop &amp; Hive - 4.5Yrs, SQL - 8Yrs, </t>
  </si>
  <si>
    <t>7.6LPA</t>
  </si>
  <si>
    <t>LWD - 12-Jul-22</t>
  </si>
  <si>
    <t>Pune - 15.5LPA inc - 2Lac VP</t>
  </si>
  <si>
    <t>Dinesh - Profile shared on 8th Jun / Client round Scheduled on 13th / Accepted another offer on 14th June</t>
  </si>
  <si>
    <t>Reema Poojara</t>
  </si>
  <si>
    <t>sonchhatra.reema@gmail.com</t>
  </si>
  <si>
    <t>4.2Yrs</t>
  </si>
  <si>
    <t>iOS-4.2Yrs</t>
  </si>
  <si>
    <t>Space-O Infoweb</t>
  </si>
  <si>
    <t>3.5LPA</t>
  </si>
  <si>
    <t>LWD  - Jan-2019</t>
  </si>
  <si>
    <t>Karan Singh</t>
  </si>
  <si>
    <t>kaswan8127@gmail.com</t>
  </si>
  <si>
    <t>Tata Play Ltd (Tata Sky Ltd )</t>
  </si>
  <si>
    <t>immediate ELWD : 03/06/22 </t>
  </si>
  <si>
    <t>Holding offer of 15 LPA , but project is on hold so client has not released the joining date. Holding offer for Bangalore location</t>
  </si>
  <si>
    <t>B Sreemannarayana</t>
  </si>
  <si>
    <t>Devibala M</t>
  </si>
  <si>
    <t>devibalamuruganm@gmail.com</t>
  </si>
  <si>
    <t>Lwd Jun 30th</t>
  </si>
  <si>
    <t>debasissethy0024@gmail.com</t>
  </si>
  <si>
    <t>Artech Infosystems Pvt. Ltd</t>
  </si>
  <si>
    <t>Immediate (LWD : 31/10/21)</t>
  </si>
  <si>
    <t>Offer of 14.2 LPA</t>
  </si>
  <si>
    <t>Shared the profiles </t>
  </si>
  <si>
    <t>Pritiranjan Das</t>
  </si>
  <si>
    <t>pritiranjan_das@outlook.com</t>
  </si>
  <si>
    <t>ELWD 13/6/22</t>
  </si>
  <si>
    <t>Offer of 13 LPA</t>
  </si>
  <si>
    <t>Kirti Kalonia</t>
  </si>
  <si>
    <t>8143219146/7075075300</t>
  </si>
  <si>
    <t>kirti23kalonia@gmail.com</t>
  </si>
  <si>
    <t>5th July</t>
  </si>
  <si>
    <t>Sneha Bhat P</t>
  </si>
  <si>
    <t>psneha.10@gmail.com</t>
  </si>
  <si>
    <t>Holding offer for 18 LPA, 10th july 1986 - DOB</t>
  </si>
  <si>
    <t>Srinivasa Rao</t>
  </si>
  <si>
    <t>sritesting999@gmail.com</t>
  </si>
  <si>
    <t>8th June 1980</t>
  </si>
  <si>
    <t>BIOS UEFI FW RV Test Engineer,PC Architecture</t>
  </si>
  <si>
    <t>Firmware testing</t>
  </si>
  <si>
    <t>Gireesh A</t>
  </si>
  <si>
    <t>gireesh.adari@outlook.com</t>
  </si>
  <si>
    <t>INFXQ Knowledge Services (deployed in Exatron Server Pvt.Ltd) </t>
  </si>
  <si>
    <t>30 nego /15 days</t>
  </si>
  <si>
    <t>Contract getting over,  can join in 10 - 15 days</t>
  </si>
  <si>
    <t>Praveenkumar P  </t>
  </si>
  <si>
    <t> prpatil6373@gmail.com</t>
  </si>
  <si>
    <t>agelliad (Client : HP)</t>
  </si>
  <si>
    <t>900000/Nego</t>
  </si>
  <si>
    <t>10 -15 days</t>
  </si>
  <si>
    <t>Internal</t>
  </si>
  <si>
    <t>Shared the profile</t>
  </si>
  <si>
    <t>Avinash C</t>
  </si>
  <si>
    <t>avinash.c0067@gmail.com</t>
  </si>
  <si>
    <t>MindTree</t>
  </si>
  <si>
    <t>June end</t>
  </si>
  <si>
    <t>Edwin Raj</t>
  </si>
  <si>
    <t xml:space="preserve">edwinraj.innacimuthu@gmail.com </t>
  </si>
  <si>
    <t>Dexra</t>
  </si>
  <si>
    <t>DOB - 14 Nov 1984</t>
  </si>
  <si>
    <t>ETL Developer</t>
  </si>
  <si>
    <t>Data Warehousing</t>
  </si>
  <si>
    <t>Screening</t>
  </si>
  <si>
    <t>Avinash Bakale</t>
  </si>
  <si>
    <t>8625836736 / 9420946496</t>
  </si>
  <si>
    <t>avinashbakale01@gmail.com</t>
  </si>
  <si>
    <t>LWD : 16-June-22</t>
  </si>
  <si>
    <t xml:space="preserve"> (Holding Offer 12.5 LPA)</t>
  </si>
  <si>
    <t>Puppet Development</t>
  </si>
  <si>
    <t>Shell scripting/Python &amp; Administration</t>
  </si>
  <si>
    <t>Sham V</t>
  </si>
  <si>
    <t>9353338554/9849002385</t>
  </si>
  <si>
    <t>shamvh@gmail.com</t>
  </si>
  <si>
    <t>LWD:02/07/22</t>
  </si>
  <si>
    <t>Puppet 3Years,Shell scripting 3Years</t>
  </si>
  <si>
    <t>SURANJAN MALIK</t>
  </si>
  <si>
    <t>8073324475/8880037735</t>
  </si>
  <si>
    <t>suranjanmalik@gmail.com/smsuranjan@gmail.com</t>
  </si>
  <si>
    <t>9.1Years</t>
  </si>
  <si>
    <t>Puppet 1.5Years,Shell scripting 9Years</t>
  </si>
  <si>
    <t>JAGADEESH B</t>
  </si>
  <si>
    <t>bjagadeesh838@gmail.com</t>
  </si>
  <si>
    <t>Impressico Business Solutions</t>
  </si>
  <si>
    <t>(Holding Offer 21 LPA)</t>
  </si>
  <si>
    <t>Chitranjan Sharma</t>
  </si>
  <si>
    <t>chitranjantech@gmail.com</t>
  </si>
  <si>
    <t>Akal Information Systems</t>
  </si>
  <si>
    <t>Patna</t>
  </si>
  <si>
    <t>sanjana ashokkumar</t>
  </si>
  <si>
    <t>sanjana18793@gmail.com</t>
  </si>
  <si>
    <t>Holding an offer for 14.3 LPA with 8% variable</t>
  </si>
  <si>
    <t>Radha krishna obilisetti</t>
  </si>
  <si>
    <t>radhakrishnaobilisetti80@gmail.com</t>
  </si>
  <si>
    <t>Nivis info</t>
  </si>
  <si>
    <t>immediate Joiner [LWD may 30 2022]</t>
  </si>
  <si>
    <t>H7262831</t>
  </si>
  <si>
    <t>Sushil Changdeo Kawade</t>
  </si>
  <si>
    <t>sushkawade@gmail.com</t>
  </si>
  <si>
    <t>SQL/Orcle-3yrs</t>
  </si>
  <si>
    <t>ZS Associates(Payroll of Collebra)</t>
  </si>
  <si>
    <t>MIHIR KUMAR PANDA</t>
  </si>
  <si>
    <t>mihir.ios94@gmail.com</t>
  </si>
  <si>
    <t>Focus Softnet</t>
  </si>
  <si>
    <t>Looking career opprotunity</t>
  </si>
  <si>
    <t>sudheercareer0907@gmail.com</t>
  </si>
  <si>
    <t>Immediate-LWD - Oct  21</t>
  </si>
  <si>
    <t>Due to health issues quit job and now looking for opportunity</t>
  </si>
  <si>
    <t>C#.Net, .Net core, microservices</t>
  </si>
  <si>
    <t>Suresh Kumar Behera</t>
  </si>
  <si>
    <t>9937218715 (</t>
  </si>
  <si>
    <t>sureshbehera12@gmail.com</t>
  </si>
  <si>
    <t>6.5 Yaers</t>
  </si>
  <si>
    <t>CSM Technologies </t>
  </si>
  <si>
    <t>LWD 08-07-2022</t>
  </si>
  <si>
    <t>Bhuvaneswar</t>
  </si>
  <si>
    <t> Ness Technologies</t>
  </si>
  <si>
    <t>LWD 05-07-2022</t>
  </si>
  <si>
    <t>Drop/NLFC</t>
  </si>
  <si>
    <t>12-15y C#.NET,Web API,SQL,Unit Testing ,Nice to have - .NET Core,jQuery/JavaScript</t>
  </si>
  <si>
    <t>Nitin Tiwari</t>
  </si>
  <si>
    <t>nitin.iats@gmail.com</t>
  </si>
  <si>
    <t>Virtusa consulting</t>
  </si>
  <si>
    <t>Paras Chaudhary</t>
  </si>
  <si>
    <t>pchaudhary210779@gmail.com</t>
  </si>
  <si>
    <t>IQOR India PVT LTD</t>
  </si>
  <si>
    <t>22, 00,000</t>
  </si>
  <si>
    <t>Balasubramanian Pachaiyapillai</t>
  </si>
  <si>
    <t>balavrs@gmail.com</t>
  </si>
  <si>
    <t>Wisdom IT Solutions</t>
  </si>
  <si>
    <t>Phani Kumar Vadavalli</t>
  </si>
  <si>
    <t>phanikumar.31@gmail.com</t>
  </si>
  <si>
    <t>REAL TIME GOVERNANCE SOCIETY</t>
  </si>
  <si>
    <t>L460925</t>
  </si>
  <si>
    <t>Poleswara Rao</t>
  </si>
  <si>
    <t>venkatsai91@gmail.com</t>
  </si>
  <si>
    <t>DISYS INDIA PRIVATE LIMITED</t>
  </si>
  <si>
    <t>Lwd July 1st</t>
  </si>
  <si>
    <t>C#.NET,.NetcoreWeb API,SQL,</t>
  </si>
  <si>
    <t>Prudhvi Reddy Ranabothu</t>
  </si>
  <si>
    <t>prudhvireddy9708@gmail.com</t>
  </si>
  <si>
    <t>ACETEQ WEB Services Pvt Ltd</t>
  </si>
  <si>
    <t>Priyanka Revankar</t>
  </si>
  <si>
    <t>priyankarevankar97@gmail.com</t>
  </si>
  <si>
    <t>2.8Years</t>
  </si>
  <si>
    <t>4.62LPA</t>
  </si>
  <si>
    <t>13LPA[Holding offer of 11LPA]</t>
  </si>
  <si>
    <t>LWD:18/06/22</t>
  </si>
  <si>
    <t>Mahesh N</t>
  </si>
  <si>
    <t>9160043559/9100511530</t>
  </si>
  <si>
    <t>narapureddymahesh14@gmail.com</t>
  </si>
  <si>
    <t> TCS(payroll)</t>
  </si>
  <si>
    <r>
      <t>9568130111/</t>
    </r>
    <r>
      <rPr>
        <sz val="11"/>
        <color rgb="FF666666"/>
        <rFont val="Calibri"/>
        <family val="2"/>
      </rPr>
      <t>9568144111</t>
    </r>
  </si>
  <si>
    <t>ashuaneja27@gmail.com</t>
  </si>
  <si>
    <t>14LPA[Holding offer of 13.5LPA]</t>
  </si>
  <si>
    <t>LWD:28/06/22</t>
  </si>
  <si>
    <t>Security,Compliance</t>
  </si>
  <si>
    <t>Orindam Deb</t>
  </si>
  <si>
    <t>rindam.deb22@gmail.com</t>
  </si>
  <si>
    <t>Indian Navy</t>
  </si>
  <si>
    <t>SMD JAVEED</t>
  </si>
  <si>
    <t>7013371436/9985825706</t>
  </si>
  <si>
    <t>javeedkdp@gmail.com</t>
  </si>
  <si>
    <t>Food safety standards authority of india</t>
  </si>
  <si>
    <t>14 LPA(Holding a offer 12 LPA)</t>
  </si>
  <si>
    <t>LWD:30/06/22</t>
  </si>
  <si>
    <t>M Guruswamy</t>
  </si>
  <si>
    <t> mguru94@gmail.com</t>
  </si>
  <si>
    <t>ELWD-10-6-2022</t>
  </si>
  <si>
    <t>holding offer of 14lpa</t>
  </si>
  <si>
    <t>ymalleswari</t>
  </si>
  <si>
    <t> ymalli208@gmail.com</t>
  </si>
  <si>
    <t>ELWD-12-6-2022</t>
  </si>
  <si>
    <t xml:space="preserve">holding offer of 10lpa from TCS </t>
  </si>
  <si>
    <t>Pavan S N</t>
  </si>
  <si>
    <t>pavansn1712@gmail.com</t>
  </si>
  <si>
    <t>Rijo Mon R</t>
  </si>
  <si>
    <t> raizelrijo@gmail.com</t>
  </si>
  <si>
    <t>Fidelity</t>
  </si>
  <si>
    <t>ELWD-15-7-2022</t>
  </si>
  <si>
    <t>holding offer of 18lpa</t>
  </si>
  <si>
    <t>8-12y Selenium,Automation Scripting,Microservices</t>
  </si>
  <si>
    <t>H6425146</t>
  </si>
  <si>
    <t>Sagar Subhash Satre</t>
  </si>
  <si>
    <t>sssagar.36@gmail.com</t>
  </si>
  <si>
    <t>Giesecke &amp; Devrient</t>
  </si>
  <si>
    <t>offers in pipeline (25 LPA)</t>
  </si>
  <si>
    <t>Performance testing</t>
  </si>
  <si>
    <t>2-4y Performance Testing,Neoload,Any APM Tool</t>
  </si>
  <si>
    <t>Nallapureddy Pushpa</t>
  </si>
  <si>
    <t>2.8 yrs</t>
  </si>
  <si>
    <t xml:space="preserve">Accenture </t>
  </si>
  <si>
    <t>LWD- june 16th</t>
  </si>
  <si>
    <t>L1 on HOLD</t>
  </si>
  <si>
    <t>Azeem</t>
  </si>
  <si>
    <t>shaikazeem.perftest@gmail.com</t>
  </si>
  <si>
    <t xml:space="preserve">TELEARC TECHNOLOGIES </t>
  </si>
  <si>
    <t>Immediate Joiner (LWD- may 22)</t>
  </si>
  <si>
    <t> Python,SQL/Any Database,UNIX/Shell Scripting</t>
  </si>
  <si>
    <t>Arka Basu</t>
  </si>
  <si>
    <t>basu.rka0017@gmail.com</t>
  </si>
  <si>
    <t>5.7+ years</t>
  </si>
  <si>
    <t>40% hike</t>
  </si>
  <si>
    <t>Immediate, LWD- 29 Sep 2021</t>
  </si>
  <si>
    <t>No offer/Left job due to higher studies</t>
  </si>
  <si>
    <t>3y+ Python/Robot Framework or C#/Selenium</t>
  </si>
  <si>
    <t>VIVEK CHAITANYA MANDA </t>
  </si>
  <si>
    <t>tirumalavivek15@gmail.com</t>
  </si>
  <si>
    <t>Tech Well</t>
  </si>
  <si>
    <t>LWD-9-06-22</t>
  </si>
  <si>
    <t>Bhuvaneswari Gongati</t>
  </si>
  <si>
    <t>bhuvanagoud1997@gmail.com</t>
  </si>
  <si>
    <t>2.9yrs</t>
  </si>
  <si>
    <t>LWD-10-06-22</t>
  </si>
  <si>
    <t>offer-8lpa fixed</t>
  </si>
  <si>
    <t>Aditya Shaha</t>
  </si>
  <si>
    <t>aditya.shaha05@gmail.com</t>
  </si>
  <si>
    <t>CSNP [LWD 28-6-22]</t>
  </si>
  <si>
    <t>Holding an offer for 25 LPA with his current company as they are giving an onsite opportunity and also holding another offer for 14 LPA</t>
  </si>
  <si>
    <t>Yogesh Gupta</t>
  </si>
  <si>
    <t>yogesh262529@gmail.com</t>
  </si>
  <si>
    <t>Hometown is MP but working from Pune right now and interested for Bangalore - Holding an offer for 15.5 LPA</t>
  </si>
  <si>
    <t>Dipak B Sodnar</t>
  </si>
  <si>
    <t>sodnar.dipak14@gmail.com</t>
  </si>
  <si>
    <t>PS International Infoservice</t>
  </si>
  <si>
    <t>Lwd-27-06-22</t>
  </si>
  <si>
    <t>offer-7.6lpa</t>
  </si>
  <si>
    <t>Lavan Kumar Reddy</t>
  </si>
  <si>
    <t>konapallilavankumarreddy@gmail.com</t>
  </si>
  <si>
    <t>Lwd July 4th</t>
  </si>
  <si>
    <t xml:space="preserve">ETL Developer,Data-warehousing,SQL,Streamsets &amp; API </t>
  </si>
  <si>
    <t>Obulanaidu</t>
  </si>
  <si>
    <t>obulanaidu901489@gmail.com</t>
  </si>
  <si>
    <t>ETL-2.4yrs</t>
  </si>
  <si>
    <t>Cognizant (contract base)</t>
  </si>
  <si>
    <t>offer in hand - 6 LPA (pune- contract base)</t>
  </si>
  <si>
    <t>Tholla Ramesh</t>
  </si>
  <si>
    <t>thollaramesh9252@gmail.com</t>
  </si>
  <si>
    <t>TCS (payroll company)</t>
  </si>
  <si>
    <t>Looking for better opportunities 18-05-96</t>
  </si>
  <si>
    <t>Priyanka Ganji</t>
  </si>
  <si>
    <t>priyankabganji@gmail.com</t>
  </si>
  <si>
    <t>Looking for better opportunities 30-03-98</t>
  </si>
  <si>
    <t>UI,Angular</t>
  </si>
  <si>
    <t>Rajkumar</t>
  </si>
  <si>
    <t>7207221323/6361232893</t>
  </si>
  <si>
    <t>rajkumar.raj914@gmail.com</t>
  </si>
  <si>
    <t>3k Soft Tech</t>
  </si>
  <si>
    <t>8921470452/70229 98429</t>
  </si>
  <si>
    <t>raizelrijo@gmail.com</t>
  </si>
  <si>
    <t>LWD:15/07/22</t>
  </si>
  <si>
    <t xml:space="preserve"> (holding a offer of 18 LPA)</t>
  </si>
  <si>
    <t>Vineeth</t>
  </si>
  <si>
    <t>mvineeth06@gmail.com</t>
  </si>
  <si>
    <t>LWD:11/07/22</t>
  </si>
  <si>
    <t>UI/UX developer / Front end</t>
  </si>
  <si>
    <t>HTML5,CSS3,JavaScript,Micro-Front-Ends</t>
  </si>
  <si>
    <t>Madhukunj Kumar</t>
  </si>
  <si>
    <t>madhukunjinmgr@gmail.com</t>
  </si>
  <si>
    <t>8.8 years</t>
  </si>
  <si>
    <t>13-June-22 (3 PM)</t>
  </si>
  <si>
    <t>srinivasbandagi@gmail.com</t>
  </si>
  <si>
    <t>Sreenivasulu K</t>
  </si>
  <si>
    <t>sreenivasulu.an@gmail.com</t>
  </si>
  <si>
    <t>Holding an offer of 17Lpa/Doj 22nd Jun</t>
  </si>
  <si>
    <t>3-5y Performance Testing,Neoload,Any APM Tool</t>
  </si>
  <si>
    <t>Sreelakshmi J</t>
  </si>
  <si>
    <t>jsreelakshmi97@gmail.com</t>
  </si>
  <si>
    <t>Neoload-2.6yrs</t>
  </si>
  <si>
    <t>LWD-24th june</t>
  </si>
  <si>
    <t>Trivandram</t>
  </si>
  <si>
    <t>10954047 </t>
  </si>
  <si>
    <t>H6514321</t>
  </si>
  <si>
    <t>Nagaraju A</t>
  </si>
  <si>
    <t>anumalanagaraju70@gmail.com</t>
  </si>
  <si>
    <t>10.4lpa</t>
  </si>
  <si>
    <t>ELWD-25-7-2022</t>
  </si>
  <si>
    <t>15lpa holding offer </t>
  </si>
  <si>
    <t>Vikram Singh</t>
  </si>
  <si>
    <t>singh.viking770@gmail.com</t>
  </si>
  <si>
    <t>6.9yrs </t>
  </si>
  <si>
    <t> Wipro Limited</t>
  </si>
  <si>
    <t>Dinesh Kumar Sathrasala</t>
  </si>
  <si>
    <t>dinesh.satrasala@gmail.com/dineshkumar11517@gmail.com</t>
  </si>
  <si>
    <t>LWD-24-Jun-22</t>
  </si>
  <si>
    <t>Venkateshwar</t>
  </si>
  <si>
    <t>7829949594 \ 8123166227</t>
  </si>
  <si>
    <t>venkateshhiremath@gmail.com</t>
  </si>
  <si>
    <t>Implantaire Technologies</t>
  </si>
  <si>
    <t>LWD-10-Jun-22</t>
  </si>
  <si>
    <t>(Offer holdiing 15 LPA)</t>
  </si>
  <si>
    <t>Arnab Sinha</t>
  </si>
  <si>
    <t>9804178217/9002163820</t>
  </si>
  <si>
    <t>arnabsinha04@hotmail.com</t>
  </si>
  <si>
    <t>CID West Bengal</t>
  </si>
  <si>
    <t>LWD-6-Jun-22</t>
  </si>
  <si>
    <t>(offer holding 6.5 LPA)</t>
  </si>
  <si>
    <t>Gonugunta Sai Prasanth kumar</t>
  </si>
  <si>
    <t>saiprasanth206@gmail.com</t>
  </si>
  <si>
    <t>Caledon Technologies private limited</t>
  </si>
  <si>
    <t>Mira Bangar</t>
  </si>
  <si>
    <t>mirabangar456@gmail.com</t>
  </si>
  <si>
    <t>2.10 yrs</t>
  </si>
  <si>
    <t xml:space="preserve">wmolex Pvt Ltd </t>
  </si>
  <si>
    <t>offer in pipline</t>
  </si>
  <si>
    <t>Archana Mishra</t>
  </si>
  <si>
    <t>archana.mishra15d@gmail.com</t>
  </si>
  <si>
    <t>9.11 years</t>
  </si>
  <si>
    <t>synamedia India</t>
  </si>
  <si>
    <r>
      <t>8-12y ELK Development, Kafka,</t>
    </r>
    <r>
      <rPr>
        <sz val="11"/>
        <color rgb="FF000000"/>
        <rFont val="Calibri"/>
        <family val="2"/>
      </rPr>
      <t xml:space="preserve"> Private/Public Cloud, Nice to have - Python,Ansible/Terraform</t>
    </r>
  </si>
  <si>
    <t>Gururaj Acharya</t>
  </si>
  <si>
    <t>gururajacharya661@gmail.com</t>
  </si>
  <si>
    <t>1900000 fixed</t>
  </si>
  <si>
    <t>CSNP [LWD 30-7-22]</t>
  </si>
  <si>
    <t>Holding an offer for 17FIxed</t>
  </si>
  <si>
    <t>Pawan Kumar</t>
  </si>
  <si>
    <t>pawanipec2010@gmail.com</t>
  </si>
  <si>
    <t>9 + Years</t>
  </si>
  <si>
    <t>UI + Angular 7/8</t>
  </si>
  <si>
    <t>Shashikala</t>
  </si>
  <si>
    <t>shashikalabw@gmail.com</t>
  </si>
  <si>
    <t>Holding an offer for 23LPA and 19LPA</t>
  </si>
  <si>
    <t>Tadikamalla Anil Kumar</t>
  </si>
  <si>
    <t>aniltadikamalla5@gmail.com</t>
  </si>
  <si>
    <t>ELWD 4/7/22</t>
  </si>
  <si>
    <r>
      <t> </t>
    </r>
    <r>
      <rPr>
        <sz val="10"/>
        <color rgb="FF666666"/>
        <rFont val="Calibri"/>
        <family val="2"/>
      </rPr>
      <t>L&amp;T Infotech</t>
    </r>
  </si>
  <si>
    <t>6-12y UI Developer with Angular 4+versions</t>
  </si>
  <si>
    <t>Debashree Biswal</t>
  </si>
  <si>
    <t>debashree.biswal28@gmail.com</t>
  </si>
  <si>
    <t>11yrs </t>
  </si>
  <si>
    <t>ELWD-17-6-2022</t>
  </si>
  <si>
    <t>holding a offer of 23lp(ECTC is negotiable upto 25lpa)</t>
  </si>
  <si>
    <t>R.Gurumoorthy</t>
  </si>
  <si>
    <t>gurumoorthy229@gmail.com</t>
  </si>
  <si>
    <t>15days </t>
  </si>
  <si>
    <t>Shekhar Kaushik</t>
  </si>
  <si>
    <t>shekhar.kaushik7@gmail.com</t>
  </si>
  <si>
    <t>Springboot, Angular</t>
  </si>
  <si>
    <t>Pramod Kumar Nayak</t>
  </si>
  <si>
    <t>kumarpramoda.nayak@gmail.com</t>
  </si>
  <si>
    <t>Kooud Software</t>
  </si>
  <si>
    <t>Mamidi Venkat</t>
  </si>
  <si>
    <t>venkat.mamidi2019@gmail.com</t>
  </si>
  <si>
    <t>LWD 30-Jun-22</t>
  </si>
  <si>
    <t>siva kumar</t>
  </si>
  <si>
    <t>seniorfedeveloper@gmail.com</t>
  </si>
  <si>
    <t>10.3 Years</t>
  </si>
  <si>
    <t>syrencloud</t>
  </si>
  <si>
    <t>Divya Yadav</t>
  </si>
  <si>
    <t>divyanarnia@gmail.com</t>
  </si>
  <si>
    <t>Tata Nexarc</t>
  </si>
  <si>
    <t>Springboot</t>
  </si>
  <si>
    <t> Interminable Info Solutions Pvt Ltd</t>
  </si>
  <si>
    <t>30 Days (Neg 20 Days)</t>
  </si>
  <si>
    <t xml:space="preserve"> (Holding Offer 12.8 LPA)</t>
  </si>
  <si>
    <t>UI Angular Developer</t>
  </si>
  <si>
    <t>UI Angular Developer </t>
  </si>
  <si>
    <t>Raghunath singh</t>
  </si>
  <si>
    <t>raghunath.dhawla@gmail.com</t>
  </si>
  <si>
    <t>Benzeen Auto Parts</t>
  </si>
  <si>
    <t>Springboot,Microservices</t>
  </si>
  <si>
    <t>Dinesh Singh</t>
  </si>
  <si>
    <t>dinesh0507singh@gmail.com</t>
  </si>
  <si>
    <t>Finicity Mastercard Private Limited</t>
  </si>
  <si>
    <t>LWD 15-Jun-22</t>
  </si>
  <si>
    <t>Sql</t>
  </si>
  <si>
    <t>Rokade Akshay Abarao</t>
  </si>
  <si>
    <t>akshayrokade206@gmail.com</t>
  </si>
  <si>
    <t>Wapmebs Pvt Ltd</t>
  </si>
  <si>
    <t>Anup S. Bhise</t>
  </si>
  <si>
    <t>anupbhise@gmail.com</t>
  </si>
  <si>
    <t xml:space="preserve">UI Developer , Angular </t>
  </si>
  <si>
    <t>Bhushan Patil</t>
  </si>
  <si>
    <t>9763082987/8208789157</t>
  </si>
  <si>
    <t>bhushan.patil404@gmail.com</t>
  </si>
  <si>
    <t>BetterPlace Safety Solutions</t>
  </si>
  <si>
    <t>Probal Datta</t>
  </si>
  <si>
    <t>6290730633/ 9749212363</t>
  </si>
  <si>
    <t>datta.probal@gmail.com</t>
  </si>
  <si>
    <t>Indegene Private Limited</t>
  </si>
  <si>
    <t>West Bengal</t>
  </si>
  <si>
    <t>Bhargavi Mudiveti</t>
  </si>
  <si>
    <t>bhargavim0507@gmail.com/bhargavimpl56@gmail.com</t>
  </si>
  <si>
    <t>OneTrust</t>
  </si>
  <si>
    <t>Arvind Yadav</t>
  </si>
  <si>
    <t>9039431715/6260844015</t>
  </si>
  <si>
    <t>arvindhotbit@gmail.com</t>
  </si>
  <si>
    <t>Hyperbeans</t>
  </si>
  <si>
    <t>V CHANDRASEKAR</t>
  </si>
  <si>
    <t>9994160138/8925213815</t>
  </si>
  <si>
    <t>chandru.conq@gmail.com</t>
  </si>
  <si>
    <t>7.5Years</t>
  </si>
  <si>
    <t>Skylark Info Media Pvt Ltd</t>
  </si>
  <si>
    <t>Narender Reddy Manne</t>
  </si>
  <si>
    <t>9390343502 / 9967201702</t>
  </si>
  <si>
    <t>narenderreddym.manne@gmail.com</t>
  </si>
  <si>
    <t>LWD : 30-June-22</t>
  </si>
  <si>
    <t> Selenium,Automation Scripting,Microservices,API,Knowledge on Java/Python</t>
  </si>
  <si>
    <t>L177292</t>
  </si>
  <si>
    <t>Rajkumar Kaliyappan</t>
  </si>
  <si>
    <t>Rajkumar88k@gmail.com</t>
  </si>
  <si>
    <t>11.4 yrs</t>
  </si>
  <si>
    <t>Selenium :-6.4,Automation Scripting :- 6.4,Microservices :- 2,API:-  2</t>
  </si>
  <si>
    <t>Servion Global Solutions</t>
  </si>
  <si>
    <t>LWD- 8th July </t>
  </si>
  <si>
    <t>UI &amp; Angular 4+</t>
  </si>
  <si>
    <t>Sham Talokar</t>
  </si>
  <si>
    <t>shamktalokar@gmail.com</t>
  </si>
  <si>
    <t>Prognosticsoft Solutions</t>
  </si>
  <si>
    <t>17,50,000</t>
  </si>
  <si>
    <t>Serving notice period. LWD is 20th June '22</t>
  </si>
  <si>
    <t>Holding offer of 16,00,000</t>
  </si>
  <si>
    <t>Middleware Admin</t>
  </si>
  <si>
    <t>Middleware , Kafka,MQ</t>
  </si>
  <si>
    <t>Nihar Ranjan Behera</t>
  </si>
  <si>
    <t>behera.niharranjan@gmail.com</t>
  </si>
  <si>
    <t>Yukesh kumar</t>
  </si>
  <si>
    <t>9972677998/9952942552</t>
  </si>
  <si>
    <t>yukesh.marg@gmail.com</t>
  </si>
  <si>
    <t>DXC Technology Ltd</t>
  </si>
  <si>
    <t>LWD:05/07/22</t>
  </si>
  <si>
    <t>D.Nayeem</t>
  </si>
  <si>
    <t>9000342468/9908082468</t>
  </si>
  <si>
    <t>nayeembsh@gmail.com</t>
  </si>
  <si>
    <t>Cognizant </t>
  </si>
  <si>
    <t>Geeti Sthapak</t>
  </si>
  <si>
    <t>geeti.sthapak@gmail.com</t>
  </si>
  <si>
    <t>13,40,000</t>
  </si>
  <si>
    <t>ELWD 26/8/22 nego by 27/7/22</t>
  </si>
  <si>
    <t>Candidate can negotiate her LWD with her leave balance</t>
  </si>
  <si>
    <t>L301148</t>
  </si>
  <si>
    <t>Simja JK</t>
  </si>
  <si>
    <t>simjaamit123@gmail.com</t>
  </si>
  <si>
    <t>6.4 yrs</t>
  </si>
  <si>
    <t>14,50,000</t>
  </si>
  <si>
    <t>20,00,000 + JB</t>
  </si>
  <si>
    <t>ELWD 22/7/22</t>
  </si>
  <si>
    <t>Offer of 18.45 LPA from cognizant</t>
  </si>
  <si>
    <t>Java Fullstack</t>
  </si>
  <si>
    <t>Java,Angular </t>
  </si>
  <si>
    <t>Scheduled  L1</t>
  </si>
  <si>
    <t>Venkata Sudhakar</t>
  </si>
  <si>
    <t>9032184515 / 9844904398</t>
  </si>
  <si>
    <t>sudhakarjava7dev@gmail.com</t>
  </si>
  <si>
    <t>Malik Shaik</t>
  </si>
  <si>
    <t>malik.sk0110@gmail.com</t>
  </si>
  <si>
    <t>Kyndryl</t>
  </si>
  <si>
    <t>HTML,CSS,Javascript,Angular 4 and above,Junit</t>
  </si>
  <si>
    <t>Basthati Suresh Babu</t>
  </si>
  <si>
    <t>basthatisureshbabu99@gmail.com</t>
  </si>
  <si>
    <t>Infosis</t>
  </si>
  <si>
    <t>vijayawada</t>
  </si>
  <si>
    <t>Holding An Offer Of 13lpa </t>
  </si>
  <si>
    <t>Gopinath</t>
  </si>
  <si>
    <t>gopinath.gk1@gmail.com</t>
  </si>
  <si>
    <t>Espirit Technologies </t>
  </si>
  <si>
    <t>30 upto 15days</t>
  </si>
  <si>
    <t>Not Holding Any Offer</t>
  </si>
  <si>
    <t>Venkatakiran Gavvala</t>
  </si>
  <si>
    <t>kiran.kiran.gv@gmail.com</t>
  </si>
  <si>
    <t>Alliance University</t>
  </si>
  <si>
    <t>30 days- Negotiable to 15 days</t>
  </si>
  <si>
    <t>H3613203</t>
  </si>
  <si>
    <t>Kishore K.S. </t>
  </si>
  <si>
    <t>kishorekalyani76@gmail.com</t>
  </si>
  <si>
    <t>HFN IT Services Pvt. Ltd.  -Perm</t>
  </si>
  <si>
    <t>4,25,000</t>
  </si>
  <si>
    <t>As per company</t>
  </si>
  <si>
    <t>Immediate joiner 30/8/19</t>
  </si>
  <si>
    <t>Java,Springboot,angular</t>
  </si>
  <si>
    <t>SRINIVASAN SEVA</t>
  </si>
  <si>
    <t>9347159525/9885341889</t>
  </si>
  <si>
    <t>seva.srinivasan@gmail.com</t>
  </si>
  <si>
    <t>Quest Diagnostics</t>
  </si>
  <si>
    <t>(Holding offer of 24 LPA)</t>
  </si>
  <si>
    <t xml:space="preserve">Jitendra Kumar </t>
  </si>
  <si>
    <t>9964170182/8880559440</t>
  </si>
  <si>
    <t>jitendra21.jmd@gmail.com</t>
  </si>
  <si>
    <t>LWD:19/07/22</t>
  </si>
  <si>
    <t>(holding a Offer of 25 LPA)</t>
  </si>
  <si>
    <t>DOT NET Developer</t>
  </si>
  <si>
    <t>C#.NET,.NET Core,Angular 4</t>
  </si>
  <si>
    <t>L577838</t>
  </si>
  <si>
    <t>Shwetha. D.A</t>
  </si>
  <si>
    <t>da_shwetha@yahoo.com</t>
  </si>
  <si>
    <t>Itron India Private Limited  </t>
  </si>
  <si>
    <t>chikmagalur</t>
  </si>
  <si>
    <t>24lpa ,DoJ 27th  june ,</t>
  </si>
  <si>
    <t>C#.NET,.NET Core,Angular 7</t>
  </si>
  <si>
    <t>Anil Kumar Paritala</t>
  </si>
  <si>
    <t>paritalaanil@hotmail.com</t>
  </si>
  <si>
    <t>14years</t>
  </si>
  <si>
    <t>Sai Life Sciences</t>
  </si>
  <si>
    <t>22lpa ,july 7th DoJ</t>
  </si>
  <si>
    <t>C#.NET,.NET Core,Angular 8</t>
  </si>
  <si>
    <t>gsridhar.0056@gmail.com</t>
  </si>
  <si>
    <t>IBM India Pvt</t>
  </si>
  <si>
    <t>Pooja Hegde</t>
  </si>
  <si>
    <t>poojahegde678@gmail.com</t>
  </si>
  <si>
    <t>Java 4 yrs, Spring Boot - 2 yrs, J2ee - 2yrs</t>
  </si>
  <si>
    <t> CrimsonLogic</t>
  </si>
  <si>
    <t>LWD 5/7/22 Negotiable </t>
  </si>
  <si>
    <t>HO 1800000 Fixed - DOJ 10/7/22 - Service Base</t>
  </si>
  <si>
    <t>UI + Angular 4 +</t>
  </si>
  <si>
    <t>Thotta Ganesh</t>
  </si>
  <si>
    <t>thotaganesh14@gmail.com</t>
  </si>
  <si>
    <t>Cglia Solution LLP </t>
  </si>
  <si>
    <t>CSNP [LWD 20-7-22]</t>
  </si>
  <si>
    <t>Rajthilak</t>
  </si>
  <si>
    <t>rajthilak04@gmail.com</t>
  </si>
  <si>
    <t>K7 Computing</t>
  </si>
  <si>
    <t>Performance Testing,Neoload,Any APM Tool</t>
  </si>
  <si>
    <t>EDDALA BHARGAV KRISHNA </t>
  </si>
  <si>
    <t>6305143662 / 9502218473</t>
  </si>
  <si>
    <t>bhargavkrishna20150@gmail.com</t>
  </si>
  <si>
    <t>payroll - Squarebridge</t>
  </si>
  <si>
    <t>Immediate Joiner LWD 9/3/22</t>
  </si>
  <si>
    <t>Manohar Gopanna</t>
  </si>
  <si>
    <t>manoharamgptp@gmail.com</t>
  </si>
  <si>
    <t>Payroll- Contena / Client -Virtusa </t>
  </si>
  <si>
    <t>5-8y Java,Spring Boot,Junit</t>
  </si>
  <si>
    <t>Katuri, Leelaprasad</t>
  </si>
  <si>
    <t>leelakatari48@gmail.com</t>
  </si>
  <si>
    <t xml:space="preserve">6.5yrs </t>
  </si>
  <si>
    <t>Dynamic IT Healthcare Pvt Ltd</t>
  </si>
  <si>
    <t xml:space="preserve">15LPA </t>
  </si>
  <si>
    <t xml:space="preserve">12th July </t>
  </si>
  <si>
    <t xml:space="preserve">He don’t have any offer </t>
  </si>
  <si>
    <t>Sahithi Kalluri</t>
  </si>
  <si>
    <t>sahithi.kalluri.v@gmail.com</t>
  </si>
  <si>
    <t>LWD 01-07-2022</t>
  </si>
  <si>
    <t>Yet to schedule</t>
  </si>
  <si>
    <t>User centric design tech program management, Scrum, PM</t>
  </si>
  <si>
    <t>Varaprasad Bommerla</t>
  </si>
  <si>
    <t>         varaprasad.bommerla@gmail.com</t>
  </si>
  <si>
    <t>Realpage India Pvt Ltd</t>
  </si>
  <si>
    <t>13-6-2022ELWD</t>
  </si>
  <si>
    <t>Drop/No response</t>
  </si>
  <si>
    <t>13-06-2022</t>
  </si>
  <si>
    <t>Java,Selenium,SQL</t>
  </si>
  <si>
    <t>Maddirala Kavitha</t>
  </si>
  <si>
    <t>maddiralakavitha235@gmail.com</t>
  </si>
  <si>
    <t>BLICKON PVT LTD</t>
  </si>
  <si>
    <t>Having offer with 16.2 LPA Available on tomorrow at 12.30 Pm</t>
  </si>
  <si>
    <t>Ravipati Madhusudana Rao</t>
  </si>
  <si>
    <t>ravipatimadhu4@gmail.com</t>
  </si>
  <si>
    <t>Kumaran Systems Pvt limited</t>
  </si>
  <si>
    <t>Available on tomorrow at 11.30 AM</t>
  </si>
  <si>
    <t>Java,Selenium,Oracle</t>
  </si>
  <si>
    <t>Srihari Bellamkonda</t>
  </si>
  <si>
    <t>sriharicse546@gmail.com</t>
  </si>
  <si>
    <t>LWD 30-06-2022</t>
  </si>
  <si>
    <t>Available on tomorrow Evening</t>
  </si>
  <si>
    <t>13/6/2022</t>
  </si>
  <si>
    <t>Java/J2EE,MVC,Spring Boot, Web Services</t>
  </si>
  <si>
    <t>H7507323</t>
  </si>
  <si>
    <t>Veeranagaiah CH</t>
  </si>
  <si>
    <t>veeranagcse@gmail.com</t>
  </si>
  <si>
    <t>30-6-2022ELWD</t>
  </si>
  <si>
    <t> Bangalore</t>
  </si>
  <si>
    <t>Holding offer with 8lpa</t>
  </si>
  <si>
    <t>14-06-2022</t>
  </si>
  <si>
    <t>Laxmi sirisha</t>
  </si>
  <si>
    <t>Functional Consultant</t>
  </si>
  <si>
    <t>AX, D365</t>
  </si>
  <si>
    <t>Mallappa Babannavar</t>
  </si>
  <si>
    <t>mallubabannavar@gmail.com</t>
  </si>
  <si>
    <t>United hours</t>
  </si>
  <si>
    <t>LWD 24-06-2022</t>
  </si>
  <si>
    <t>Having offer with 8 LPA</t>
  </si>
  <si>
    <t>Vijay</t>
  </si>
  <si>
    <t>vijayrockstar667@gmail.com</t>
  </si>
  <si>
    <t>DEFT infotech private limited</t>
  </si>
  <si>
    <t>Koravena Sravan</t>
  </si>
  <si>
    <t>koravenasravan456@gmail.com</t>
  </si>
  <si>
    <t>LWD 20-06-2022</t>
  </si>
  <si>
    <t>OBIEE</t>
  </si>
  <si>
    <t>Platform Engineer/ Administrator</t>
  </si>
  <si>
    <t>Santhosh S</t>
  </si>
  <si>
    <t>sant584@gmail.com</t>
  </si>
  <si>
    <t>Seshasayee Paper &amp; Boards</t>
  </si>
  <si>
    <t>6.10LPA</t>
  </si>
  <si>
    <t>Devendranath Rao KV</t>
  </si>
  <si>
    <t>devendranath.bi@gmail.com</t>
  </si>
  <si>
    <t xml:space="preserve">Wyndham Worldwide - Payroll-Golden Source </t>
  </si>
  <si>
    <t>Java, Junit, Springboot</t>
  </si>
  <si>
    <t>H7351542</t>
  </si>
  <si>
    <t>Amit Pathak</t>
  </si>
  <si>
    <t>apathak1212@gmail.com</t>
  </si>
  <si>
    <t>Accolite Digital</t>
  </si>
  <si>
    <t>LWD:14th JUne</t>
  </si>
  <si>
    <t>Mohammed Sadav Khan</t>
  </si>
  <si>
    <t>sadavkhan10@gmail.com</t>
  </si>
  <si>
    <t>Vanward information technologies</t>
  </si>
  <si>
    <t>Can join in 15days or less</t>
  </si>
  <si>
    <t>DJANGO,FLASK,DEVOPS METHODS</t>
  </si>
  <si>
    <t>Sasikumar Sivaraman</t>
  </si>
  <si>
    <t>sasikumar91s@gmail.com</t>
  </si>
  <si>
    <t>LWD-DEC17 ,2021,IMMEDIATE</t>
  </si>
  <si>
    <t>H3564152</t>
  </si>
  <si>
    <t>Saurya Ranjan Das</t>
  </si>
  <si>
    <t>saurya.bu@gmail.com</t>
  </si>
  <si>
    <t>lwd-feb18th 2022,</t>
  </si>
  <si>
    <t>8-12y OBIEE Platform Engineer/Administrator,Linux</t>
  </si>
  <si>
    <t>Raidu</t>
  </si>
  <si>
    <t>gkrayudu@gmail.com</t>
  </si>
  <si>
    <t>Cognizant Technology (Prem)</t>
  </si>
  <si>
    <t>AS PER COM</t>
  </si>
  <si>
    <t>LWD - Jun - 2021</t>
  </si>
  <si>
    <t>RAGHU</t>
  </si>
  <si>
    <t>raghup0102@gmail.com</t>
  </si>
  <si>
    <t xml:space="preserve">Cisco (Prem) / Johnson &amp; Johnson - Payroll of </t>
  </si>
  <si>
    <t>as per com</t>
  </si>
  <si>
    <t>H3104013</t>
  </si>
  <si>
    <t>Mirunalini Thangapandian</t>
  </si>
  <si>
    <t>mirunalini.t@gmail.com</t>
  </si>
  <si>
    <t>11YRS</t>
  </si>
  <si>
    <t>Cognizant (Prem)</t>
  </si>
  <si>
    <t>30 DAYS LWD(NEG UPTO 20 DAYS)</t>
  </si>
  <si>
    <t>Hemant Choudhary</t>
  </si>
  <si>
    <t>hemant.choudhary@outlook.com</t>
  </si>
  <si>
    <t>8.8YRS</t>
  </si>
  <si>
    <t>4YRS</t>
  </si>
  <si>
    <t>tcs (Prem)</t>
  </si>
  <si>
    <t>NodeJS and React Developer with API Integration,Containerization</t>
  </si>
  <si>
    <t>Abhinav Saxena</t>
  </si>
  <si>
    <t> 9818595272</t>
  </si>
  <si>
    <t>abhsax130778@gmail.com</t>
  </si>
  <si>
    <t>15.3 years</t>
  </si>
  <si>
    <t>Not working ( Last worked with Flexsin, ExtraMarks till April '22 )</t>
  </si>
  <si>
    <t>Ranjith S</t>
  </si>
  <si>
    <t>srk.kumar404@gmail.com</t>
  </si>
  <si>
    <t>Handigital Solution</t>
  </si>
  <si>
    <t>Immediate(Not working from Feb 22)</t>
  </si>
  <si>
    <t>M Venkata Subbaiah</t>
  </si>
  <si>
    <t>venkatvenkat786786@gmail.com</t>
  </si>
  <si>
    <t>Sunix AI Private Limited</t>
  </si>
  <si>
    <t>Lwd Jun 26th</t>
  </si>
  <si>
    <t>Ravindra</t>
  </si>
  <si>
    <t>Palla.Ravindra122@gmail.com</t>
  </si>
  <si>
    <t>Harish </t>
  </si>
  <si>
    <t>harishkadham1921@gmail.com</t>
  </si>
  <si>
    <t>Capgemini Technology Services</t>
  </si>
  <si>
    <t>LWD July 5th</t>
  </si>
  <si>
    <t>Chandra Mouli</t>
  </si>
  <si>
    <t>chandra.avit@gmail.com</t>
  </si>
  <si>
    <t>Kensium Solution </t>
  </si>
  <si>
    <t>Abhishek</t>
  </si>
  <si>
    <t>developer.a.gaur@gmail.com</t>
  </si>
  <si>
    <t>Java,Spring Boot,Angular</t>
  </si>
  <si>
    <t>Sundar</t>
  </si>
  <si>
    <t>sun.mdbs@gmail.com  </t>
  </si>
  <si>
    <t>Skillmine technology consulting pvt ltd</t>
  </si>
  <si>
    <t> HTML,CSS,Javascript,Angular 4 and above,Junit</t>
  </si>
  <si>
    <t>Saikat</t>
  </si>
  <si>
    <t>saikat21c@gmail.com / saikat90chakraborty@gmail.com</t>
  </si>
  <si>
    <t>Han River  Technologies Pvt. Ltd</t>
  </si>
  <si>
    <t xml:space="preserve">.NET Core,Angular 4 </t>
  </si>
  <si>
    <t>Gnanakumar S</t>
  </si>
  <si>
    <t>9944926984 / 9952215441</t>
  </si>
  <si>
    <t>mail2gnanakumar@gmail.com</t>
  </si>
  <si>
    <t>LWD : 04-July-22</t>
  </si>
  <si>
    <t>Java, Spring boot, Angular</t>
  </si>
  <si>
    <t>SWAYAM PADHI</t>
  </si>
  <si>
    <t>swayamxyz@gmail.com</t>
  </si>
  <si>
    <t>Java- 7 years, SpringBoot- 3 years, Angular -5 years</t>
  </si>
  <si>
    <t>infosys </t>
  </si>
  <si>
    <t>06-July-22 (LWD)</t>
  </si>
  <si>
    <t>Vinay Kumar Ray</t>
  </si>
  <si>
    <t>vinayjavapro@gmail.com</t>
  </si>
  <si>
    <t>7.4 years</t>
  </si>
  <si>
    <t>Java- 7 years, SpringBoot- 7 years, Angular -2.6 years</t>
  </si>
  <si>
    <t>Wipro Limited </t>
  </si>
  <si>
    <t>09-August-22 (LWD)</t>
  </si>
  <si>
    <t>Manisha Tomar</t>
  </si>
  <si>
    <t>manitomar2210@yahoo.com</t>
  </si>
  <si>
    <t>Java- 7 years, SpringBoot- 3 years, Angular -3 years</t>
  </si>
  <si>
    <t>30-August-22 (LWD)</t>
  </si>
  <si>
    <t>Thane</t>
  </si>
  <si>
    <t>Vender Patner</t>
  </si>
  <si>
    <t>Selenium,Automation Scripting,Microservices,API,Knowledge on Java/Python </t>
  </si>
  <si>
    <t>L484424</t>
  </si>
  <si>
    <t>Saswati Aparajita Das</t>
  </si>
  <si>
    <t>dasaparajita82@gmail.com</t>
  </si>
  <si>
    <t>Genpact </t>
  </si>
  <si>
    <t>Immediate LWD 30/10/2021</t>
  </si>
  <si>
    <t>L665278</t>
  </si>
  <si>
    <t>Roopa Venkataraman</t>
  </si>
  <si>
    <t>roopav4486@gmail.com</t>
  </si>
  <si>
    <t> Sonata Software</t>
  </si>
  <si>
    <t>2000000 nego</t>
  </si>
  <si>
    <t>LWD 30/06/2022</t>
  </si>
  <si>
    <t>Shree Dhar Dwivedi</t>
  </si>
  <si>
    <t>shreedharsrm57@gmail.com</t>
  </si>
  <si>
    <t>Java7.5  years, SpringBoot- 3 years, Angular -3 years</t>
  </si>
  <si>
    <t>HCL Technolgies </t>
  </si>
  <si>
    <t>29-July-22 (LWD)</t>
  </si>
  <si>
    <t>Akash Jayaswal</t>
  </si>
  <si>
    <t>a2jaiswal@gmail.com</t>
  </si>
  <si>
    <t>CSNP [LWD 28-Jun-22]</t>
  </si>
  <si>
    <t>Holding an offer for 28LPA</t>
  </si>
  <si>
    <t>Objective,Swift,Unit testing</t>
  </si>
  <si>
    <t>Yatendra Kumar Rajput</t>
  </si>
  <si>
    <t>yatendra1mca@gmail.com</t>
  </si>
  <si>
    <t> SHIFTMobility Pvt.Ltd</t>
  </si>
  <si>
    <t>V Masthan</t>
  </si>
  <si>
    <t>masthanvad007@gmail.com</t>
  </si>
  <si>
    <t>Helyxon HealthCare Solutions</t>
  </si>
  <si>
    <t>LWD : 28-June-22</t>
  </si>
  <si>
    <t>8882361793/9560298482</t>
  </si>
  <si>
    <t>SHIFTMobility Pvt.Ltd </t>
  </si>
  <si>
    <t>MANISH JAISWAL</t>
  </si>
  <si>
    <t>manish.jaiswal000@gmail.com</t>
  </si>
  <si>
    <t> Paragon Business Solutions Pvt</t>
  </si>
  <si>
    <t>Siddarouda Kottalagi</t>
  </si>
  <si>
    <t>siddussk@gmail.com</t>
  </si>
  <si>
    <t>Lwd july 22nd</t>
  </si>
  <si>
    <t>Saritha Mandapaka</t>
  </si>
  <si>
    <t>sarithamandapaka@gmail.com</t>
  </si>
  <si>
    <t>11LPA (Offer of 9.5LPA)</t>
  </si>
  <si>
    <t>ELWD : 13/07/22</t>
  </si>
  <si>
    <t>To be Filled</t>
  </si>
  <si>
    <t>Candidate id</t>
  </si>
  <si>
    <t>Business Approval(Y/N)</t>
  </si>
  <si>
    <t>RMG POC</t>
  </si>
  <si>
    <t>ABZ</t>
  </si>
  <si>
    <t>TA Head Approval(Y/N)</t>
  </si>
  <si>
    <t>Hiring Manager/Account Manager Name</t>
  </si>
  <si>
    <t>TYU</t>
  </si>
  <si>
    <t>Move to HR(Y/N)</t>
  </si>
  <si>
    <t>Hiring Manager/Account Manager Band</t>
  </si>
  <si>
    <t>b2</t>
  </si>
  <si>
    <t>Shared to Offer Team On(Date)</t>
  </si>
  <si>
    <t>SO#</t>
  </si>
  <si>
    <t>Skill</t>
  </si>
  <si>
    <t>Experience</t>
  </si>
  <si>
    <t>Current Organization</t>
  </si>
  <si>
    <t>Account Name</t>
  </si>
  <si>
    <t>Total CTC Offered in LPA/Monthly Rate card</t>
  </si>
  <si>
    <t>CTC Proposed(Fixed)</t>
  </si>
  <si>
    <t>Joining Bonus If Any</t>
  </si>
  <si>
    <t>Max salary approved for the Band</t>
  </si>
  <si>
    <t>Delta to be approved</t>
  </si>
  <si>
    <t>Expected Joining Date</t>
  </si>
  <si>
    <t>Work Location (City and State)</t>
  </si>
  <si>
    <t>To be filled by the Business</t>
  </si>
  <si>
    <t>Status</t>
  </si>
  <si>
    <t>Total CTC Offered in LPA</t>
  </si>
  <si>
    <t/>
  </si>
  <si>
    <t>Technology</t>
  </si>
  <si>
    <t>SO ID</t>
  </si>
  <si>
    <t>Candidate Phone No</t>
  </si>
  <si>
    <t>Hiring Manager UID</t>
  </si>
  <si>
    <t>Interview Reward Amount</t>
  </si>
  <si>
    <t>Candidate Onboard</t>
  </si>
  <si>
    <t>UID of Employee</t>
  </si>
  <si>
    <t>Q HR Score</t>
  </si>
  <si>
    <t>Interviewer Panel UID</t>
  </si>
  <si>
    <t>Panel Full Name</t>
  </si>
  <si>
    <t>Panel Contact No</t>
  </si>
  <si>
    <t>Interview Type</t>
  </si>
  <si>
    <t>Weekday Slot</t>
  </si>
  <si>
    <t>Panel Account</t>
  </si>
  <si>
    <t>Interview Held Date</t>
  </si>
  <si>
    <t>Candidate Source</t>
  </si>
  <si>
    <t>On Account</t>
  </si>
  <si>
    <t>Anjali Dwivedi</t>
  </si>
  <si>
    <t>External</t>
  </si>
  <si>
    <t>Reema</t>
  </si>
  <si>
    <t>Sivanesh</t>
  </si>
  <si>
    <t>Ashna</t>
  </si>
  <si>
    <t>vendor</t>
  </si>
  <si>
    <t>Staff Aug positions</t>
  </si>
  <si>
    <t>US</t>
  </si>
  <si>
    <t>low Priority</t>
  </si>
  <si>
    <t>Managed Services</t>
  </si>
  <si>
    <t>UK</t>
  </si>
  <si>
    <t>High priority</t>
  </si>
  <si>
    <t>Linkedin</t>
  </si>
  <si>
    <t>INDIA-APAC</t>
  </si>
  <si>
    <t>Slow moving</t>
  </si>
  <si>
    <t>Job boards</t>
  </si>
  <si>
    <t>Employee referral</t>
  </si>
  <si>
    <t>Vendor - contract</t>
  </si>
  <si>
    <t>Eutien</t>
  </si>
  <si>
    <t>51268111 </t>
  </si>
  <si>
    <t>Virtual wareInnovations</t>
  </si>
  <si>
    <t>Process Associate</t>
  </si>
  <si>
    <t>Kondaveeti Swetha </t>
  </si>
  <si>
    <t>kondaveetiswetha02@gmail.com</t>
  </si>
  <si>
    <t>3.9 Years </t>
  </si>
  <si>
    <t>IT Trailblazers </t>
  </si>
  <si>
    <t>78517058 </t>
  </si>
  <si>
    <t>H3554085</t>
  </si>
  <si>
    <t>MANOHARA.KS</t>
  </si>
  <si>
    <t>manohar373@gmail.com</t>
  </si>
  <si>
    <t>9.11 Years </t>
  </si>
  <si>
    <t>Euclid Innovations </t>
  </si>
  <si>
    <t>15 Days </t>
  </si>
  <si>
    <t>Banga198</t>
  </si>
  <si>
    <t xml:space="preserve">Selenium, Automation </t>
  </si>
  <si>
    <t>Ramesh Kumar</t>
  </si>
  <si>
    <t>rameshkbqat@gmail.com</t>
  </si>
  <si>
    <t>LWD: 25-Jun-22</t>
  </si>
  <si>
    <t xml:space="preserve"> (Holding Offer 24 LPA)</t>
  </si>
  <si>
    <t>Ashutosh Singh</t>
  </si>
  <si>
    <t>9916247961 / 9990497387</t>
  </si>
  <si>
    <t>asingh.it@hotmail.com</t>
  </si>
  <si>
    <t>LWD :02-Jul-22</t>
  </si>
  <si>
    <t xml:space="preserve"> (Holding Offer 22.5 LPA)</t>
  </si>
  <si>
    <t>Rajkumar K</t>
  </si>
  <si>
    <t>rajkumar88k@gmail.com</t>
  </si>
  <si>
    <t>LWD: 15-Jul-22</t>
  </si>
  <si>
    <t>8-12y Selenium,Automation Scripting,Microservices,API,Knowledge on Java/Python – need only immediate joiners</t>
  </si>
  <si>
    <t>10-15 days</t>
  </si>
  <si>
    <t>Komal</t>
  </si>
  <si>
    <t>komal.pal07@gmail.com</t>
  </si>
  <si>
    <t>700000 + 200000 allowance</t>
  </si>
  <si>
    <t>CSNP [LWD in first week of jul]</t>
  </si>
  <si>
    <t>8-12y OBIEE Platform Engineer/Administrator, Linux</t>
  </si>
  <si>
    <t>Anil Kumar Singh</t>
  </si>
  <si>
    <t>anils.9oct@gmail.com</t>
  </si>
  <si>
    <t>Candidate can join within 30 days</t>
  </si>
  <si>
    <t>DEVENDRANATH RAO K V </t>
  </si>
  <si>
    <t>Wyndham Worldwide (Payroll : Goldensource software solution)</t>
  </si>
  <si>
    <t>21,00,000 + 1 LPA Var</t>
  </si>
  <si>
    <t>9y Kubernetes Engineer(containerizing open-source software and deploying on Kubernetes),Python, Java Spring Boot,CI/CD Orchestration with Jenkins/Gitlab CI/Ansible</t>
  </si>
  <si>
    <t>M S Vamsi Krishna</t>
  </si>
  <si>
    <t>vamsi3148@gmail.com</t>
  </si>
  <si>
    <t>3.9 yrs</t>
  </si>
  <si>
    <t>Cadvision Engineers</t>
  </si>
  <si>
    <t>90 days nego within 30 days</t>
  </si>
  <si>
    <t>Candidate is on bench so he can join early</t>
  </si>
  <si>
    <t>Arun</t>
  </si>
  <si>
    <t>ka3102g@gmail.com</t>
  </si>
  <si>
    <t>10.3 yrs</t>
  </si>
  <si>
    <t>ELWD 15/7/22</t>
  </si>
  <si>
    <t>Java, Spring Boot,Junit</t>
  </si>
  <si>
    <t>Shweta Shrivas</t>
  </si>
  <si>
    <t>shrivasshweta2022@gmail.com</t>
  </si>
  <si>
    <t>Not working ( Last worked with Accenture till April '22 )</t>
  </si>
  <si>
    <t>ckethana@gmail.com</t>
  </si>
  <si>
    <t>9.Years</t>
  </si>
  <si>
    <t>MimarIt Solutions PVT LTD(Permanent)</t>
  </si>
  <si>
    <t>15.0 LPA</t>
  </si>
  <si>
    <t>Rajkumar CH</t>
  </si>
  <si>
    <t>rajkumarchy1cs445@gmail.com</t>
  </si>
  <si>
    <t>13.50 LPA</t>
  </si>
  <si>
    <t>5-8y Kafka Admin,Linux,Shell Scripting</t>
  </si>
  <si>
    <t xml:space="preserve">Vijay Kumar V </t>
  </si>
  <si>
    <t>Immediate Joiner [LWD may 6th 2022]</t>
  </si>
  <si>
    <t>Holding an offer for 15LPA</t>
  </si>
  <si>
    <t>Prasanthi Joseph Ganreddy</t>
  </si>
  <si>
    <t>CSNP [LWD 17-6-22]</t>
  </si>
  <si>
    <t>offer in pipeline for 13LPA</t>
  </si>
  <si>
    <t>CG- Mridha Technology and Solutions</t>
  </si>
  <si>
    <t xml:space="preserve">Chiranjeevi k </t>
  </si>
  <si>
    <t>28lpa</t>
  </si>
  <si>
    <t>Dinesh - Working with Dell</t>
  </si>
  <si>
    <t>Java,Springboot,Junit</t>
  </si>
  <si>
    <t>Kesavapriya</t>
  </si>
  <si>
    <t>kesavapriyap@gmail.com</t>
  </si>
  <si>
    <t> Sella India software service pvt</t>
  </si>
  <si>
    <t>LWD-10-08-22</t>
  </si>
  <si>
    <t>Holing an offer of 16 LP fixed From Banglore Location. DOJ is 22-08-22</t>
  </si>
  <si>
    <t>dommarajupriyanka@gmail.com</t>
  </si>
  <si>
    <t> ACCENTURE</t>
  </si>
  <si>
    <t>10.75 LPA</t>
  </si>
  <si>
    <t>2 Month(Nigotiate 45 Days)</t>
  </si>
  <si>
    <t>Chinthathi Veeranagaiah</t>
  </si>
  <si>
    <t>5 year</t>
  </si>
  <si>
    <t>3 year Java, 1  Year Spring boot, Junit</t>
  </si>
  <si>
    <t>5.60LPA</t>
  </si>
  <si>
    <t>10.00LPA / holding an offer of 8.00 LPA</t>
  </si>
  <si>
    <t>LWD - 10 july</t>
  </si>
  <si>
    <r>
      <t>DOMMARAJU PRIYANKA</t>
    </r>
    <r>
      <rPr>
        <sz val="11"/>
        <color theme="1"/>
        <rFont val="Calibri"/>
        <family val="2"/>
        <scheme val="minor"/>
      </rPr>
      <t xml:space="preserve"> </t>
    </r>
  </si>
  <si>
    <t>Himanshu pal</t>
  </si>
  <si>
    <t>himanshupal.ios@gmail.com</t>
  </si>
  <si>
    <t>Creative Thought Pvt. Ltd</t>
  </si>
  <si>
    <t>Nithin</t>
  </si>
  <si>
    <t>nitinc64@gmail.com</t>
  </si>
  <si>
    <t>Incaendo technologies pvt ltd</t>
  </si>
  <si>
    <t>Selenium,Automation Scripting,Microservices,API,Knowledge on Java/Python</t>
  </si>
  <si>
    <t>Sonal Malage</t>
  </si>
  <si>
    <t>sonalmalage09@gmail.com</t>
  </si>
  <si>
    <t>Sintecmedia</t>
  </si>
  <si>
    <t>sureshakkavarapu9986@yahoo.com </t>
  </si>
  <si>
    <t>9.2yrs</t>
  </si>
  <si>
    <t>DynPro India Pvt Ltd</t>
  </si>
  <si>
    <t>Adobe Experience Manager or other CMS,XML Template Development,Java/J2EE,Web Service,Spring,Servlets/JSP,SOAP/REST</t>
  </si>
  <si>
    <t>Anjaly</t>
  </si>
  <si>
    <t>anjaly.jacob2020@gmail.com </t>
  </si>
  <si>
    <t>Process Associate with Sourcing experience</t>
  </si>
  <si>
    <t>Amitha Dsouza</t>
  </si>
  <si>
    <t>amithanaga1618@gmail.com</t>
  </si>
  <si>
    <t>Hewlett Packard</t>
  </si>
  <si>
    <t>Node JS &amp; Api Integration</t>
  </si>
  <si>
    <t> Node JS &amp; Api Integration</t>
  </si>
  <si>
    <t>Ankit Verma</t>
  </si>
  <si>
    <t> ankitverma6440@gmail.com</t>
  </si>
  <si>
    <t>Intrado</t>
  </si>
  <si>
    <t>Lwd:23rd july</t>
  </si>
  <si>
    <t> Holding offer of 18.5 LPA</t>
  </si>
  <si>
    <t>Rajnish Choudhary</t>
  </si>
  <si>
    <t>raj4professional@gmail.com</t>
  </si>
  <si>
    <t>9.5 years in C#.Net, 1.4 years in Dot net core and 1.4 years in Angular 4</t>
  </si>
  <si>
    <t>Not working </t>
  </si>
  <si>
    <t>11,40,000</t>
  </si>
  <si>
    <t>16-02-1986</t>
  </si>
  <si>
    <t>5-8y HTML,CSS,Javascript,Angular 4 and above,Junit</t>
  </si>
  <si>
    <t>Tejaswini B C</t>
  </si>
  <si>
    <t>tejaswinibc595@gmail.com</t>
  </si>
  <si>
    <t>17-01-93</t>
  </si>
  <si>
    <t>5.11 yrs</t>
  </si>
  <si>
    <t>LWD-5-aug-21</t>
  </si>
  <si>
    <t>Sreerakhi V</t>
  </si>
  <si>
    <t>sreev1994@gmail.com</t>
  </si>
  <si>
    <t>LWD- 19 -july</t>
  </si>
  <si>
    <t>offer in hand- 12.5 LPA (bang)</t>
  </si>
  <si>
    <t>Node.JS Backend developer</t>
  </si>
  <si>
    <t>Shanoor Abdul</t>
  </si>
  <si>
    <t>abdulshanoor02@gmail.com</t>
  </si>
  <si>
    <t>Ysk Infotech Pvt Ltd</t>
  </si>
  <si>
    <t>PRAMOD KUMAR</t>
  </si>
  <si>
    <t>id.pramodkumar@gmail.com</t>
  </si>
  <si>
    <t>OptiSol Business Solutions Pvt. Ltd</t>
  </si>
  <si>
    <t>(holding a offer of 22 LPA)</t>
  </si>
  <si>
    <t>SIRAJ MOHIDEEN A</t>
  </si>
  <si>
    <t>9944414980 /8695018870</t>
  </si>
  <si>
    <t>sirajcareer@yahoo.com</t>
  </si>
  <si>
    <t>Xybion India Private Limited</t>
  </si>
  <si>
    <t>(holding a ffer of 21 LPA)</t>
  </si>
  <si>
    <t>Shubhanshi Garg</t>
  </si>
  <si>
    <t>shubh.1791@gmail.com</t>
  </si>
  <si>
    <t>Appssian</t>
  </si>
  <si>
    <t>30 [20]</t>
  </si>
  <si>
    <t xml:space="preserve">SQL,ETL,Selenium Automation,API Testing </t>
  </si>
  <si>
    <t>Lakshmi Kumari</t>
  </si>
  <si>
    <t>7676134333/9886354014</t>
  </si>
  <si>
    <t>lakshmisaw90@gmail.com</t>
  </si>
  <si>
    <t>(holding a offer 14 LPA)</t>
  </si>
  <si>
    <t>Bhuvaneshkumar M</t>
  </si>
  <si>
    <t>9513353037/8883263037</t>
  </si>
  <si>
    <t>bhuvicpm@gmail.com</t>
  </si>
  <si>
    <t>Maveric Systems </t>
  </si>
  <si>
    <t>(holding a offer of 18 LPA)</t>
  </si>
  <si>
    <t>Raghavendra Kommineni</t>
  </si>
  <si>
    <t>8985584926/9491756806</t>
  </si>
  <si>
    <t>kommineniraghavendra123@gmail.com</t>
  </si>
  <si>
    <t>Capgemini </t>
  </si>
  <si>
    <t>LWD:08/07/22</t>
  </si>
  <si>
    <t>(holding a offer of 12.5 LPA)</t>
  </si>
  <si>
    <t>L1 Reject - Srinivas</t>
  </si>
  <si>
    <t>offer-8.25-cognizant, Chennai/Alliance, Trivandrum 6.3lpa</t>
  </si>
  <si>
    <t>  Total</t>
  </si>
  <si>
    <t>Active Total</t>
  </si>
  <si>
    <t>C#.NET,.NET Core,MVC,REST API/Web APIs,JavaScript Total</t>
  </si>
  <si>
    <t>Client IP Total</t>
  </si>
  <si>
    <t>Client Reject Total</t>
  </si>
  <si>
    <t>Dropped Total</t>
  </si>
  <si>
    <t>Duplicate  Total</t>
  </si>
  <si>
    <t>Feedback pending from client  Total</t>
  </si>
  <si>
    <t>Final Select Total</t>
  </si>
  <si>
    <t>Hold Total</t>
  </si>
  <si>
    <t>Joined Total</t>
  </si>
  <si>
    <t>L2 reject Total</t>
  </si>
  <si>
    <t>Level 1 interview Done  Total</t>
  </si>
  <si>
    <t>No show  Total</t>
  </si>
  <si>
    <t>Not my requirement  Total</t>
  </si>
  <si>
    <t>Not responding the calls  Total</t>
  </si>
  <si>
    <t>Offered Total</t>
  </si>
  <si>
    <t>On Hold Total</t>
  </si>
  <si>
    <t>Position closed  Total</t>
  </si>
  <si>
    <t>Position Hold Total</t>
  </si>
  <si>
    <t>Position hold  Total</t>
  </si>
  <si>
    <t>Rec Screen IP Total</t>
  </si>
  <si>
    <t>Rec Screen Reject Total</t>
  </si>
  <si>
    <t>Req closed Total</t>
  </si>
  <si>
    <t>Sceening IP Total</t>
  </si>
  <si>
    <t>Schduled  Total</t>
  </si>
  <si>
    <t>Screen IP Total</t>
  </si>
  <si>
    <t>Screen Reject Total</t>
  </si>
  <si>
    <t>Screen reject  Total</t>
  </si>
  <si>
    <t>Screen reject from client  Total</t>
  </si>
  <si>
    <t>Screening IP Total</t>
  </si>
  <si>
    <t>Screening IP  Total</t>
  </si>
  <si>
    <t>Sourced Total</t>
  </si>
  <si>
    <t>Submitted Total</t>
  </si>
  <si>
    <t>TBO Total</t>
  </si>
  <si>
    <t>Tech 1 Reject Total</t>
  </si>
  <si>
    <t>Tech1 IP Total</t>
  </si>
  <si>
    <t>Tech1 Reject Total</t>
  </si>
  <si>
    <t>Tech2 IP Total</t>
  </si>
  <si>
    <t>Tech2 Reject Total</t>
  </si>
  <si>
    <t>Uploaded  Total</t>
  </si>
  <si>
    <t>(blank) Total</t>
  </si>
  <si>
    <t>Java,Springboot, kafka</t>
  </si>
  <si>
    <t>RPA, Automation Anywhere,UiPath</t>
  </si>
  <si>
    <t xml:space="preserve">Java/J2EE </t>
  </si>
  <si>
    <t>Rahul Kapoor</t>
  </si>
  <si>
    <t>3): show top 5 skills hired in 2024</t>
  </si>
  <si>
    <t xml:space="preserve">Joined </t>
  </si>
  <si>
    <t xml:space="preserve">Joined because of high CTC </t>
  </si>
  <si>
    <t xml:space="preserve">Joined  </t>
  </si>
  <si>
    <t xml:space="preserve">Candiadate Joined because of High ctc </t>
  </si>
  <si>
    <t xml:space="preserve">Joined from vendor </t>
  </si>
  <si>
    <t xml:space="preserve">Joined from client </t>
  </si>
  <si>
    <t>Dinesh - Joined - Virtusa Offer 23.5LPA, HYD &amp; Wipro offer 23LPA, HYD</t>
  </si>
  <si>
    <t>Client Joined</t>
  </si>
  <si>
    <t>Dinesh - Joined - Working as QA</t>
  </si>
  <si>
    <t>Dinesh - Joined - Official notice period is 90days not 30days. Also currently working with Harman not TCS + expected CTC is 15LPA</t>
  </si>
  <si>
    <t>Joined to Vendor</t>
  </si>
  <si>
    <t>Joined by internal Panel</t>
  </si>
  <si>
    <t>Joined By Client</t>
  </si>
  <si>
    <t>Dinesh - Joined</t>
  </si>
  <si>
    <t>Bhavani - Joined</t>
  </si>
  <si>
    <t xml:space="preserve">Screen Reject </t>
  </si>
  <si>
    <t>6): Reqruiter performance: Joiner per reqruiter</t>
  </si>
  <si>
    <t>7): Total offered, Total joined, offered to joining percentage</t>
  </si>
  <si>
    <t>8): Total salary offered in one year</t>
  </si>
  <si>
    <t>9): experience range 0-5, 5-10,10-15,15-20</t>
  </si>
  <si>
    <t>10): data cleanup</t>
  </si>
  <si>
    <t>Sl.No</t>
  </si>
  <si>
    <t> 46449619</t>
  </si>
  <si>
    <t> 94606600</t>
  </si>
  <si>
    <t>69368387 </t>
  </si>
  <si>
    <t>31092862 </t>
  </si>
  <si>
    <t> 43948601</t>
  </si>
  <si>
    <t> 30541300</t>
  </si>
  <si>
    <t>86685688 </t>
  </si>
  <si>
    <t>15871661 </t>
  </si>
  <si>
    <t>Reqruiter Name</t>
  </si>
  <si>
    <t>Pythonselenium </t>
  </si>
  <si>
    <t>Pythonselenium  </t>
  </si>
  <si>
    <t>Skill Combinations</t>
  </si>
  <si>
    <t>8y Power BI Developer with SQL,TD,Tableau,Scripting</t>
  </si>
  <si>
    <t>Spring boot, Microservices, Spring MVC</t>
  </si>
  <si>
    <t>Spring boot, Microservices</t>
  </si>
  <si>
    <t>10y MongoDB Development, Performance Tuning, Oracle DB, Developer not for DB administration role, Ready to write to code related to mango DB</t>
  </si>
  <si>
    <t>3-5y Angular/React/Vue,SQL Server,MongoDB,Gitlab</t>
  </si>
  <si>
    <t>2-5y Gaming Software Testing, Python with Robot or C# with Selenium or Java Selenium</t>
  </si>
  <si>
    <t> J2EE, MVC, Spring Boot, Web Services, JSON, JUnit, SQL, PL/SQL, NOSQL (like Elastic Search, Cassandra), Maven and Git hub</t>
  </si>
  <si>
    <t>5-8y .Net Core, Microservices,C#.NET,MVC,JQuery,JSON,AJAX,Web API,SOAP Services, React.JS,Angular.JS,JavaScript,CSS,HTML</t>
  </si>
  <si>
    <t> Java/J2EE,Java 8,Spring Boot,Microservices</t>
  </si>
  <si>
    <t>. 4y C#.NET,.NET Core,MVC,Web API, Angular</t>
  </si>
  <si>
    <t>UI Developer,Angular</t>
  </si>
  <si>
    <t>8-12y ELK Development, Kafka, Private/Public Cloud, Nice to have - Python,Ansible/Terraform</t>
  </si>
  <si>
    <t xml:space="preserve">Candidate Status </t>
  </si>
  <si>
    <t> 5706291</t>
  </si>
  <si>
    <t> 5838616</t>
  </si>
  <si>
    <t> 6369939</t>
  </si>
  <si>
    <t xml:space="preserve">ROHAN ANAND </t>
  </si>
  <si>
    <t>ARTEE GUPTA</t>
  </si>
  <si>
    <t>Thiyagu Kulandaivelu </t>
  </si>
  <si>
    <t>R. RadhaKrishnama Chary</t>
  </si>
  <si>
    <t xml:space="preserve">DOMMARAJU PRIYANKA </t>
  </si>
  <si>
    <t>   9990343841      </t>
  </si>
  <si>
    <t>9568130111/9568144111</t>
  </si>
  <si>
    <t>4.2 Yrs</t>
  </si>
  <si>
    <t> Capgemin</t>
  </si>
  <si>
    <t>t Harman Connected Services</t>
  </si>
  <si>
    <t>· Al Abdul KArim and Co</t>
  </si>
  <si>
    <t> Hard N Soft Technologies P Ltd</t>
  </si>
  <si>
    <t> E2Open software india pvt ltd</t>
  </si>
  <si>
    <t xml:space="preserve">TechNeat Info Solutions </t>
  </si>
  <si>
    <t> Xiaomi Technology India Pvt Ltd</t>
  </si>
  <si>
    <t> Hiteshi Infotech PVT LTD</t>
  </si>
  <si>
    <t> Vymo</t>
  </si>
  <si>
    <t> Veritas Soft</t>
  </si>
  <si>
    <t> HCL Technologies(payroll multinet technology pvt ltd)</t>
  </si>
  <si>
    <t> ITC Infotech LTD</t>
  </si>
  <si>
    <t xml:space="preserve">HSBC </t>
  </si>
  <si>
    <t xml:space="preserve">Netcracker Technologies atHyderabad </t>
  </si>
  <si>
    <t>DCG-Data core systems India Pvt Ltd</t>
  </si>
  <si>
    <t> Deloitte</t>
  </si>
  <si>
    <t xml:space="preserve"> Electronic Arts games </t>
  </si>
  <si>
    <t> IT security Advisor</t>
  </si>
  <si>
    <t>Oracle Financial Services Software</t>
  </si>
  <si>
    <t>Crisium Technologies pvt ltd (Capgemini)</t>
  </si>
  <si>
    <t>Innominds Software</t>
  </si>
  <si>
    <t xml:space="preserve">ITC Infotech </t>
  </si>
  <si>
    <t> Varadhi Smartek Pvt Ltd</t>
  </si>
  <si>
    <t>K12 Techno Services</t>
  </si>
  <si>
    <t> Scorg International</t>
  </si>
  <si>
    <t> Aptiv Components India Private</t>
  </si>
  <si>
    <t> NIIT Technologies Ltd.( Payroll : Tech bliss solutions)</t>
  </si>
  <si>
    <t>Notice Period</t>
  </si>
  <si>
    <t>LWD:17th Jan</t>
  </si>
  <si>
    <t>Serving NP 25th Feb LWD (45 Days)</t>
  </si>
  <si>
    <t>ELWD : 04/04/22 CAN JOIN EARLY</t>
  </si>
  <si>
    <t>ELWD : 30/03/22 </t>
  </si>
  <si>
    <t>ELWD : 29/03/22</t>
  </si>
  <si>
    <t> ELWD : 05/03/22 )</t>
  </si>
  <si>
    <t>ELWD : 24/03/22 </t>
  </si>
  <si>
    <t>ELWD : 28/03/22 </t>
  </si>
  <si>
    <t> ELWD : 17/03/22</t>
  </si>
  <si>
    <t>ELWD : 16/04/22 NEGOTIABLE</t>
  </si>
  <si>
    <t>LWD – 23rd Mar</t>
  </si>
  <si>
    <t>30 days (negotiable)</t>
  </si>
  <si>
    <t xml:space="preserve">LWD :29th April </t>
  </si>
  <si>
    <t>Immedite</t>
  </si>
  <si>
    <t>LWD: 30-May-22</t>
  </si>
  <si>
    <t>LWD: 16-May-22</t>
  </si>
  <si>
    <t> ELWD : 06/05/22 </t>
  </si>
  <si>
    <t>ELWD : 26/04/22</t>
  </si>
  <si>
    <t>LWD - 20th  may 2022</t>
  </si>
  <si>
    <t>LWD - 23rd  may 2022</t>
  </si>
  <si>
    <t>immediate (LWD 23rd May 22)</t>
  </si>
  <si>
    <t>ELWD : 22/07/22</t>
  </si>
  <si>
    <t xml:space="preserve">Current Location </t>
  </si>
  <si>
    <t>Row Labels</t>
  </si>
  <si>
    <t>Employee ID</t>
  </si>
  <si>
    <t>Month of Profile Submission</t>
  </si>
  <si>
    <t xml:space="preserve">Count of Candidate Status </t>
  </si>
  <si>
    <t>Year of Profile Submission</t>
  </si>
  <si>
    <t>1): we have to show dashboard for</t>
  </si>
  <si>
    <t>Count of Mandatory Skill</t>
  </si>
  <si>
    <t xml:space="preserve">Count of Current Location </t>
  </si>
  <si>
    <t>Count of Preferred Location</t>
  </si>
  <si>
    <t>Total Offered</t>
  </si>
  <si>
    <t>Total Joined</t>
  </si>
  <si>
    <t>YO1</t>
  </si>
  <si>
    <t>YO2</t>
  </si>
  <si>
    <t>YO3</t>
  </si>
  <si>
    <t>YO4</t>
  </si>
  <si>
    <t>YO5</t>
  </si>
  <si>
    <t>YO6</t>
  </si>
  <si>
    <t>Year of Exp</t>
  </si>
  <si>
    <t>Count of Year of Exp</t>
  </si>
  <si>
    <t>4): Top 3 locations from where we hired</t>
  </si>
  <si>
    <t>5): Top 2 locations candidates preffered</t>
  </si>
  <si>
    <t>1-5</t>
  </si>
  <si>
    <t>6-10</t>
  </si>
  <si>
    <t>11-15</t>
  </si>
  <si>
    <t>16-20</t>
  </si>
  <si>
    <t>26-30</t>
  </si>
  <si>
    <t>31-35</t>
  </si>
  <si>
    <t> t2c</t>
  </si>
  <si>
    <t>Kiran Medikonda</t>
  </si>
  <si>
    <t>ASHISH V MISAL</t>
  </si>
  <si>
    <t xml:space="preserve">Anvesh Dammalapati </t>
  </si>
  <si>
    <t>Sumaiya K</t>
  </si>
  <si>
    <t>Swaleha K</t>
  </si>
  <si>
    <t>Rk6.mishra@gmail.com</t>
  </si>
  <si>
    <t>madhav.kar07@gmail.com</t>
  </si>
  <si>
    <t>soumyap115592@gmail.com</t>
  </si>
  <si>
    <t>95.ahshan@gmail.com</t>
  </si>
  <si>
    <t>Rk7.mishra@gmail.com</t>
  </si>
  <si>
    <t>Rk8.mishra@gmail.com</t>
  </si>
  <si>
    <t>Rk69.mishra@gmail.com</t>
  </si>
  <si>
    <t>Rk611.mishra@gmail.com</t>
  </si>
  <si>
    <t>L&amp;Tmetrorail</t>
  </si>
  <si>
    <t>Declined</t>
  </si>
  <si>
    <t>Total Declined</t>
  </si>
  <si>
    <t>Offered to Joined Percentage</t>
  </si>
  <si>
    <t>2): The candidates joined in different years</t>
  </si>
  <si>
    <t> 12</t>
  </si>
  <si>
    <t> 123</t>
  </si>
  <si>
    <t>CTC</t>
  </si>
  <si>
    <t>Sum of CTC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</si>
</sst>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409]d\-mmm\-yy;@"/>
    <numFmt numFmtId="165" formatCode="_ * #,##0_ ;_ * \-#,##0_ ;_ * &quot;-&quot;??_ ;_ @_ "/>
    <numFmt numFmtId="166" formatCode="[$-409]dd/mmm/yy;@"/>
    <numFmt numFmtId="167" formatCode="dd/mm/yyyy;@"/>
    <numFmt numFmtId="168" formatCode="0.0"/>
  </numFmts>
  <fonts count="99" x14ac:knownFonts="1">
    <font>
      <sz val="11"/>
      <color theme="1"/>
      <name val="Calibri"/>
      <family val="2"/>
      <scheme val="minor"/>
    </font>
    <font>
      <b/>
      <sz val="11"/>
      <color theme="1"/>
      <name val="Calibri"/>
      <family val="2"/>
      <scheme val="minor"/>
    </font>
    <font>
      <u/>
      <sz val="11"/>
      <color theme="10"/>
      <name val="Calibri"/>
      <family val="2"/>
    </font>
    <font>
      <sz val="11"/>
      <color indexed="8"/>
      <name val="Calibri"/>
      <family val="2"/>
      <scheme val="minor"/>
    </font>
    <font>
      <b/>
      <sz val="10"/>
      <color rgb="FF000000"/>
      <name val="Calibri"/>
      <family val="2"/>
      <scheme val="minor"/>
    </font>
    <font>
      <b/>
      <sz val="10"/>
      <color rgb="FF000000"/>
      <name val="Calibri"/>
      <family val="2"/>
    </font>
    <font>
      <u/>
      <sz val="11"/>
      <color theme="10"/>
      <name val="Calibri"/>
      <family val="2"/>
      <scheme val="minor"/>
    </font>
    <font>
      <sz val="11"/>
      <color rgb="FF000000"/>
      <name val="Calibri"/>
      <family val="2"/>
      <scheme val="minor"/>
    </font>
    <font>
      <sz val="11"/>
      <name val="Calibri"/>
      <family val="2"/>
      <scheme val="minor"/>
    </font>
    <font>
      <vertAlign val="superscript"/>
      <sz val="11"/>
      <color rgb="FF000000"/>
      <name val="Calibri"/>
      <family val="2"/>
      <scheme val="minor"/>
    </font>
    <font>
      <sz val="11"/>
      <color rgb="FF707070"/>
      <name val="Calibri"/>
      <family val="2"/>
      <scheme val="minor"/>
    </font>
    <font>
      <sz val="11"/>
      <color rgb="FF03314C"/>
      <name val="Calibri"/>
      <family val="2"/>
      <scheme val="minor"/>
    </font>
    <font>
      <sz val="11"/>
      <color rgb="FF3B3B3B"/>
      <name val="Calibri"/>
      <family val="2"/>
      <scheme val="minor"/>
    </font>
    <font>
      <sz val="11"/>
      <color theme="10"/>
      <name val="Calibri"/>
      <family val="2"/>
      <scheme val="minor"/>
    </font>
    <font>
      <sz val="8"/>
      <name val="Calibri"/>
      <family val="2"/>
      <scheme val="minor"/>
    </font>
    <font>
      <sz val="11"/>
      <color theme="1"/>
      <name val="Calibri"/>
      <family val="2"/>
      <scheme val="minor"/>
    </font>
    <font>
      <vertAlign val="superscript"/>
      <sz val="11"/>
      <color theme="1"/>
      <name val="Calibri"/>
      <family val="2"/>
      <scheme val="minor"/>
    </font>
    <font>
      <b/>
      <sz val="11"/>
      <color rgb="FF000000"/>
      <name val="Calibri"/>
      <family val="2"/>
      <scheme val="minor"/>
    </font>
    <font>
      <sz val="11"/>
      <color rgb="FF666666"/>
      <name val="Calibri"/>
      <family val="2"/>
      <scheme val="minor"/>
    </font>
    <font>
      <b/>
      <sz val="14"/>
      <color rgb="FF1155CC"/>
      <name val="Calibri"/>
      <family val="2"/>
    </font>
    <font>
      <sz val="11"/>
      <color theme="1"/>
      <name val="Calibri"/>
      <family val="2"/>
    </font>
    <font>
      <sz val="9"/>
      <color rgb="FF333333"/>
      <name val="Arial"/>
      <family val="2"/>
    </font>
    <font>
      <sz val="9"/>
      <color rgb="FF666666"/>
      <name val="Arial"/>
      <family val="2"/>
    </font>
    <font>
      <sz val="7"/>
      <color rgb="FF000000"/>
      <name val="Times New Roman"/>
      <family val="1"/>
    </font>
    <font>
      <i/>
      <sz val="9"/>
      <color rgb="FF000000"/>
      <name val="Arial"/>
      <family val="2"/>
    </font>
    <font>
      <sz val="10"/>
      <color rgb="FF000000"/>
      <name val="Arial"/>
      <family val="2"/>
    </font>
    <font>
      <sz val="10"/>
      <color rgb="FF1F497D"/>
      <name val="Arial"/>
      <family val="2"/>
    </font>
    <font>
      <sz val="11"/>
      <color rgb="FF000000"/>
      <name val="Calibri"/>
      <family val="2"/>
    </font>
    <font>
      <vertAlign val="superscript"/>
      <sz val="11"/>
      <color theme="1"/>
      <name val="Calibri"/>
      <family val="2"/>
    </font>
    <font>
      <sz val="10"/>
      <color rgb="FF44546A"/>
      <name val="Arial"/>
      <family val="2"/>
    </font>
    <font>
      <b/>
      <sz val="9"/>
      <color rgb="FF000000"/>
      <name val="Verdana"/>
      <family val="2"/>
    </font>
    <font>
      <b/>
      <sz val="12"/>
      <color rgb="FF000000"/>
      <name val="Verdana"/>
      <family val="2"/>
    </font>
    <font>
      <sz val="11"/>
      <color rgb="FF1F497D"/>
      <name val="Calibri"/>
      <family val="2"/>
    </font>
    <font>
      <i/>
      <sz val="11"/>
      <color theme="1"/>
      <name val="Calibri"/>
      <family val="2"/>
    </font>
    <font>
      <sz val="6"/>
      <color rgb="FF666666"/>
      <name val="Arial"/>
      <family val="2"/>
    </font>
    <font>
      <sz val="9"/>
      <color rgb="FF666666"/>
      <name val="Roboto"/>
    </font>
    <font>
      <sz val="9"/>
      <color rgb="FF333333"/>
      <name val="Roboto"/>
    </font>
    <font>
      <sz val="10"/>
      <color rgb="FF666666"/>
      <name val="Calibri"/>
      <family val="2"/>
    </font>
    <font>
      <vertAlign val="superscript"/>
      <sz val="11"/>
      <color rgb="FF000000"/>
      <name val="Calibri"/>
      <family val="2"/>
    </font>
    <font>
      <sz val="11"/>
      <color rgb="FF707070"/>
      <name val="Calibri"/>
      <family val="2"/>
    </font>
    <font>
      <sz val="10"/>
      <color theme="1"/>
      <name val="Calibri"/>
      <family val="2"/>
    </font>
    <font>
      <sz val="10"/>
      <color theme="1"/>
      <name val="Roboto"/>
    </font>
    <font>
      <sz val="10"/>
      <color theme="1"/>
      <name val="Arial"/>
      <family val="2"/>
    </font>
    <font>
      <sz val="11"/>
      <color theme="1"/>
      <name val="Roboto"/>
    </font>
    <font>
      <sz val="11"/>
      <color rgb="FF222222"/>
      <name val="Calibri"/>
      <family val="2"/>
      <scheme val="minor"/>
    </font>
    <font>
      <sz val="12"/>
      <color theme="1"/>
      <name val="Calibri"/>
      <family val="2"/>
      <scheme val="minor"/>
    </font>
    <font>
      <sz val="11"/>
      <color rgb="FF500050"/>
      <name val="Calibri"/>
      <family val="2"/>
      <scheme val="minor"/>
    </font>
    <font>
      <u/>
      <sz val="12"/>
      <color theme="10"/>
      <name val="Calibri"/>
      <family val="2"/>
      <scheme val="minor"/>
    </font>
    <font>
      <sz val="11"/>
      <color rgb="FF222222"/>
      <name val="Calibri"/>
      <family val="2"/>
    </font>
    <font>
      <u/>
      <sz val="11"/>
      <name val="Calibri"/>
      <family val="2"/>
      <scheme val="minor"/>
    </font>
    <font>
      <sz val="11"/>
      <color rgb="FF212121"/>
      <name val="Calibri"/>
      <family val="2"/>
    </font>
    <font>
      <sz val="12"/>
      <color rgb="FF000000"/>
      <name val="Calibri"/>
      <family val="2"/>
    </font>
    <font>
      <sz val="11"/>
      <color rgb="FF333333"/>
      <name val="Calibri"/>
      <family val="2"/>
      <scheme val="minor"/>
    </font>
    <font>
      <sz val="11"/>
      <color rgb="FFFF0000"/>
      <name val="Calibri"/>
      <family val="2"/>
      <scheme val="minor"/>
    </font>
    <font>
      <sz val="11"/>
      <color rgb="FFFF0000"/>
      <name val="Calibri"/>
      <family val="2"/>
    </font>
    <font>
      <sz val="11"/>
      <color rgb="FF0563C1"/>
      <name val="Calibri"/>
      <family val="2"/>
      <scheme val="minor"/>
    </font>
    <font>
      <sz val="11"/>
      <color rgb="FF666666"/>
      <name val="Calibri"/>
      <family val="2"/>
    </font>
    <font>
      <b/>
      <sz val="10"/>
      <color theme="1"/>
      <name val="Roboto"/>
    </font>
    <font>
      <sz val="11"/>
      <color rgb="FF201F1E"/>
      <name val="Calibri"/>
      <family val="2"/>
    </font>
    <font>
      <sz val="10"/>
      <color rgb="FFFF0000"/>
      <name val="Roboto"/>
    </font>
    <font>
      <sz val="11"/>
      <color rgb="FF32363A"/>
      <name val="Calibri"/>
      <family val="2"/>
      <scheme val="minor"/>
    </font>
    <font>
      <b/>
      <sz val="11"/>
      <color rgb="FF000000"/>
      <name val="Calibri"/>
      <family val="2"/>
    </font>
    <font>
      <b/>
      <sz val="9"/>
      <color rgb="FF000000"/>
      <name val="Arial"/>
      <family val="2"/>
    </font>
    <font>
      <b/>
      <sz val="11"/>
      <color theme="1"/>
      <name val="Calibri"/>
      <family val="2"/>
    </font>
    <font>
      <b/>
      <sz val="11"/>
      <color rgb="FFFF0000"/>
      <name val="Calibri"/>
      <family val="2"/>
    </font>
    <font>
      <sz val="10"/>
      <color theme="1"/>
      <name val="Times New Roman"/>
      <family val="1"/>
    </font>
    <font>
      <b/>
      <sz val="12"/>
      <color rgb="FF000000"/>
      <name val="Calibri"/>
      <family val="2"/>
    </font>
    <font>
      <b/>
      <sz val="10"/>
      <color rgb="FF444444"/>
      <name val="Calibri"/>
      <family val="2"/>
      <scheme val="minor"/>
    </font>
    <font>
      <b/>
      <sz val="10"/>
      <color rgb="FF201F1E"/>
      <name val="Calibri"/>
      <family val="2"/>
      <scheme val="minor"/>
    </font>
    <font>
      <sz val="10"/>
      <color rgb="FF201F1E"/>
      <name val="Calibri"/>
      <family val="2"/>
      <scheme val="minor"/>
    </font>
    <font>
      <sz val="11"/>
      <color rgb="FF323130"/>
      <name val="Calibri"/>
      <family val="2"/>
      <scheme val="minor"/>
    </font>
    <font>
      <sz val="11"/>
      <color rgb="FF454647"/>
      <name val="Calibri"/>
      <family val="2"/>
      <scheme val="minor"/>
    </font>
    <font>
      <b/>
      <sz val="11"/>
      <color rgb="FFFF0000"/>
      <name val="Calibri"/>
      <family val="2"/>
      <scheme val="minor"/>
    </font>
    <font>
      <sz val="11"/>
      <color theme="1"/>
      <name val="Calibri"/>
      <family val="2"/>
      <scheme val="minor"/>
    </font>
    <font>
      <sz val="10"/>
      <color rgb="FF333333"/>
      <name val="Calibri"/>
      <family val="2"/>
    </font>
    <font>
      <u/>
      <sz val="10.45"/>
      <color theme="10"/>
      <name val="Calibri"/>
      <family val="2"/>
    </font>
    <font>
      <sz val="11"/>
      <color rgb="FF201F1E"/>
      <name val="Calibri"/>
      <family val="2"/>
      <scheme val="minor"/>
    </font>
    <font>
      <sz val="11"/>
      <color rgb="FF666666"/>
      <name val="Cambria"/>
      <family val="1"/>
    </font>
    <font>
      <sz val="11"/>
      <color rgb="FF000000"/>
      <name val="Times New Roman"/>
      <family val="1"/>
    </font>
    <font>
      <sz val="11"/>
      <color theme="1"/>
      <name val="Arial"/>
      <family val="2"/>
    </font>
    <font>
      <sz val="11"/>
      <color rgb="FF585858"/>
      <name val="Calibri"/>
      <family val="2"/>
      <scheme val="minor"/>
    </font>
    <font>
      <u/>
      <sz val="11"/>
      <color rgb="FF000000"/>
      <name val="Calibri"/>
      <family val="2"/>
      <scheme val="minor"/>
    </font>
    <font>
      <b/>
      <sz val="11"/>
      <name val="Calibri"/>
      <family val="2"/>
    </font>
    <font>
      <sz val="12"/>
      <color theme="1"/>
      <name val="Times New Roman"/>
      <family val="1"/>
    </font>
    <font>
      <sz val="11"/>
      <color rgb="FF091E42"/>
      <name val="Calibri"/>
      <family val="2"/>
    </font>
    <font>
      <b/>
      <sz val="11"/>
      <color rgb="FF03314C"/>
      <name val="Calibri"/>
      <family val="2"/>
      <scheme val="minor"/>
    </font>
    <font>
      <sz val="11"/>
      <color theme="1"/>
      <name val="Calibri"/>
      <family val="2"/>
    </font>
    <font>
      <sz val="11"/>
      <color rgb="FF000000"/>
      <name val="Calibri"/>
      <family val="2"/>
    </font>
    <font>
      <b/>
      <sz val="11"/>
      <name val="Calibri"/>
      <family val="2"/>
      <scheme val="minor"/>
    </font>
    <font>
      <sz val="11"/>
      <color rgb="FF091E42"/>
      <name val="Calibri"/>
      <family val="2"/>
      <scheme val="minor"/>
    </font>
    <font>
      <sz val="11"/>
      <color rgb="FF253858"/>
      <name val="Calibri"/>
      <family val="2"/>
      <scheme val="minor"/>
    </font>
    <font>
      <sz val="10"/>
      <color theme="1"/>
      <name val="Calibri"/>
      <family val="2"/>
      <charset val="1"/>
    </font>
    <font>
      <sz val="10"/>
      <color rgb="FF03314C"/>
      <name val="Calibri"/>
      <family val="2"/>
      <charset val="1"/>
    </font>
    <font>
      <sz val="11"/>
      <color theme="1"/>
      <name val="Calibri"/>
      <family val="2"/>
      <charset val="1"/>
    </font>
    <font>
      <sz val="10"/>
      <color rgb="FF666666"/>
      <name val="Calibri"/>
      <family val="2"/>
      <charset val="1"/>
    </font>
    <font>
      <sz val="11"/>
      <color rgb="FF707070"/>
      <name val="Segoe UI"/>
      <family val="2"/>
    </font>
    <font>
      <sz val="11"/>
      <color rgb="FF03314C"/>
      <name val="Calibri"/>
      <family val="2"/>
    </font>
    <font>
      <sz val="11"/>
      <color rgb="FF000000"/>
      <name val="Segoe UI"/>
      <family val="2"/>
    </font>
    <font>
      <sz val="9"/>
      <color theme="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FF"/>
        <bgColor rgb="FF000000"/>
      </patternFill>
    </fill>
    <fill>
      <patternFill patternType="solid">
        <fgColor rgb="FFFFFFFF"/>
        <bgColor indexed="64"/>
      </patternFill>
    </fill>
    <fill>
      <patternFill patternType="solid">
        <fgColor theme="6"/>
        <bgColor indexed="64"/>
      </patternFill>
    </fill>
    <fill>
      <patternFill patternType="solid">
        <fgColor rgb="FF92D050"/>
        <bgColor indexed="64"/>
      </patternFill>
    </fill>
    <fill>
      <patternFill patternType="solid">
        <fgColor theme="4" tint="0.59999389629810485"/>
        <bgColor indexed="64"/>
      </patternFill>
    </fill>
    <fill>
      <patternFill patternType="solid">
        <fgColor rgb="FFFFFFFF"/>
        <bgColor rgb="FFFFFFFF"/>
      </patternFill>
    </fill>
    <fill>
      <patternFill patternType="solid">
        <fgColor theme="5" tint="0.59999389629810485"/>
        <bgColor indexed="64"/>
      </patternFill>
    </fill>
    <fill>
      <patternFill patternType="solid">
        <fgColor theme="7" tint="0.59999389629810485"/>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s>
  <cellStyleXfs count="18">
    <xf numFmtId="0" fontId="0" fillId="0" borderId="0"/>
    <xf numFmtId="0" fontId="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applyNumberFormat="0" applyFill="0" applyBorder="0" applyAlignment="0" applyProtection="0"/>
    <xf numFmtId="43" fontId="15" fillId="0" borderId="0" applyFont="0" applyFill="0" applyBorder="0" applyAlignment="0" applyProtection="0"/>
    <xf numFmtId="9" fontId="15" fillId="0" borderId="0" applyFont="0" applyFill="0" applyBorder="0" applyAlignment="0" applyProtection="0"/>
    <xf numFmtId="0" fontId="45" fillId="0" borderId="0"/>
    <xf numFmtId="0" fontId="47" fillId="0" borderId="0" applyNumberFormat="0" applyFill="0" applyBorder="0" applyAlignment="0" applyProtection="0"/>
    <xf numFmtId="0" fontId="73" fillId="0" borderId="0"/>
    <xf numFmtId="0" fontId="75" fillId="0" borderId="0" applyNumberFormat="0" applyFill="0" applyBorder="0" applyAlignment="0" applyProtection="0">
      <alignment vertical="top"/>
      <protection locked="0"/>
    </xf>
  </cellStyleXfs>
  <cellXfs count="305">
    <xf numFmtId="0" fontId="0" fillId="0" borderId="0" xfId="0"/>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0" fillId="0" borderId="0" xfId="0" applyAlignment="1">
      <alignment horizontal="left"/>
    </xf>
    <xf numFmtId="14" fontId="0" fillId="0" borderId="0" xfId="0" applyNumberFormat="1"/>
    <xf numFmtId="14" fontId="4" fillId="0" borderId="1" xfId="0" applyNumberFormat="1" applyFont="1" applyBorder="1" applyAlignment="1">
      <alignment horizontal="center" vertical="center" wrapText="1"/>
    </xf>
    <xf numFmtId="14" fontId="4" fillId="0" borderId="1" xfId="0" applyNumberFormat="1" applyFont="1" applyBorder="1" applyAlignment="1">
      <alignment horizontal="left" vertical="center" wrapText="1"/>
    </xf>
    <xf numFmtId="0" fontId="4" fillId="0" borderId="2" xfId="0" applyFont="1" applyBorder="1" applyAlignment="1">
      <alignment horizontal="center" vertical="center" wrapText="1"/>
    </xf>
    <xf numFmtId="0" fontId="4" fillId="2" borderId="1" xfId="0" applyFont="1" applyFill="1" applyBorder="1" applyAlignment="1">
      <alignment horizontal="center" vertical="center" wrapText="1"/>
    </xf>
    <xf numFmtId="0" fontId="0" fillId="0" borderId="0" xfId="0" applyAlignment="1">
      <alignment horizontal="center"/>
    </xf>
    <xf numFmtId="0" fontId="5" fillId="4" borderId="3"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0" fillId="0" borderId="6" xfId="0" applyBorder="1" applyAlignment="1">
      <alignment horizontal="center" vertical="center"/>
    </xf>
    <xf numFmtId="0" fontId="0" fillId="2" borderId="7" xfId="0" applyFill="1" applyBorder="1" applyAlignment="1">
      <alignment horizontal="center" vertical="center"/>
    </xf>
    <xf numFmtId="0" fontId="0" fillId="0" borderId="7" xfId="0" applyBorder="1" applyAlignment="1">
      <alignment horizontal="center" vertical="center"/>
    </xf>
    <xf numFmtId="164" fontId="0" fillId="0" borderId="7" xfId="0" applyNumberFormat="1" applyBorder="1" applyAlignment="1">
      <alignment horizontal="center" vertical="center"/>
    </xf>
    <xf numFmtId="0" fontId="0" fillId="0" borderId="8" xfId="0"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xf>
    <xf numFmtId="0" fontId="5" fillId="4"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0" fillId="0" borderId="1" xfId="0" applyBorder="1" applyAlignment="1">
      <alignment horizontal="center" vertical="center"/>
    </xf>
    <xf numFmtId="165" fontId="0" fillId="0" borderId="1" xfId="12" applyNumberFormat="1" applyFont="1" applyBorder="1" applyAlignment="1">
      <alignment horizontal="center" vertical="center"/>
    </xf>
    <xf numFmtId="9" fontId="0" fillId="0" borderId="1" xfId="13" applyFont="1" applyFill="1" applyBorder="1" applyAlignment="1">
      <alignment horizontal="center" vertical="center"/>
    </xf>
    <xf numFmtId="164" fontId="0" fillId="0" borderId="1" xfId="0" applyNumberFormat="1" applyBorder="1" applyAlignment="1">
      <alignment horizontal="center" vertical="center"/>
    </xf>
    <xf numFmtId="0" fontId="1" fillId="0" borderId="1" xfId="0" applyFont="1" applyBorder="1" applyAlignment="1">
      <alignment horizontal="center"/>
    </xf>
    <xf numFmtId="0" fontId="0" fillId="7" borderId="1" xfId="0" applyFill="1" applyBorder="1" applyAlignment="1">
      <alignment horizontal="center"/>
    </xf>
    <xf numFmtId="0" fontId="5" fillId="0" borderId="1" xfId="0" applyFont="1" applyBorder="1" applyAlignment="1">
      <alignment horizontal="center" vertical="center" wrapText="1"/>
    </xf>
    <xf numFmtId="15" fontId="0" fillId="7" borderId="1" xfId="0" applyNumberFormat="1" applyFill="1" applyBorder="1" applyAlignment="1">
      <alignment horizontal="center"/>
    </xf>
    <xf numFmtId="0" fontId="1" fillId="3" borderId="9" xfId="0" applyFont="1" applyFill="1" applyBorder="1"/>
    <xf numFmtId="0" fontId="1" fillId="3" borderId="9" xfId="0" applyFont="1" applyFill="1" applyBorder="1" applyAlignment="1">
      <alignment wrapText="1"/>
    </xf>
    <xf numFmtId="166" fontId="1" fillId="3" borderId="9" xfId="0" applyNumberFormat="1" applyFont="1" applyFill="1" applyBorder="1" applyAlignment="1">
      <alignment wrapText="1"/>
    </xf>
    <xf numFmtId="0" fontId="1" fillId="3" borderId="9" xfId="0" applyFont="1" applyFill="1" applyBorder="1" applyAlignment="1">
      <alignment horizontal="left" wrapText="1"/>
    </xf>
    <xf numFmtId="0" fontId="0" fillId="0" borderId="9" xfId="0" applyBorder="1" applyAlignment="1">
      <alignment wrapText="1"/>
    </xf>
    <xf numFmtId="0" fontId="7" fillId="0" borderId="9" xfId="0" applyFont="1" applyBorder="1"/>
    <xf numFmtId="166" fontId="7" fillId="5" borderId="9" xfId="0" applyNumberFormat="1" applyFont="1" applyFill="1" applyBorder="1"/>
    <xf numFmtId="0" fontId="7" fillId="0" borderId="9" xfId="0" applyFont="1" applyBorder="1" applyAlignment="1">
      <alignment horizontal="right"/>
    </xf>
    <xf numFmtId="0" fontId="7" fillId="5" borderId="9" xfId="0" applyFont="1" applyFill="1" applyBorder="1"/>
    <xf numFmtId="0" fontId="7" fillId="0" borderId="9" xfId="11" applyFont="1" applyFill="1" applyBorder="1" applyAlignment="1"/>
    <xf numFmtId="166" fontId="0" fillId="0" borderId="9" xfId="0" applyNumberFormat="1" applyBorder="1" applyAlignment="1">
      <alignment wrapText="1"/>
    </xf>
    <xf numFmtId="0" fontId="0" fillId="0" borderId="9" xfId="0" applyBorder="1"/>
    <xf numFmtId="0" fontId="7" fillId="5" borderId="9" xfId="11" applyFont="1" applyFill="1" applyBorder="1" applyAlignment="1"/>
    <xf numFmtId="0" fontId="8" fillId="6" borderId="9" xfId="0" applyFont="1" applyFill="1" applyBorder="1"/>
    <xf numFmtId="0" fontId="0" fillId="0" borderId="9" xfId="0" applyBorder="1" applyAlignment="1">
      <alignment vertical="center"/>
    </xf>
    <xf numFmtId="0" fontId="7" fillId="5" borderId="9" xfId="0" applyFont="1" applyFill="1" applyBorder="1" applyAlignment="1">
      <alignment horizontal="right"/>
    </xf>
    <xf numFmtId="0" fontId="10" fillId="0" borderId="9" xfId="0" applyFont="1" applyBorder="1"/>
    <xf numFmtId="0" fontId="11" fillId="0" borderId="9" xfId="0" applyFont="1" applyBorder="1"/>
    <xf numFmtId="0" fontId="12" fillId="0" borderId="9" xfId="0" applyFont="1" applyBorder="1"/>
    <xf numFmtId="0" fontId="13" fillId="0" borderId="9" xfId="11" applyFont="1" applyFill="1" applyBorder="1" applyAlignment="1"/>
    <xf numFmtId="0" fontId="7" fillId="0" borderId="9" xfId="11" applyFont="1" applyBorder="1" applyAlignment="1"/>
    <xf numFmtId="0" fontId="6" fillId="0" borderId="9" xfId="11" applyBorder="1" applyAlignment="1"/>
    <xf numFmtId="1" fontId="7" fillId="0" borderId="9" xfId="0" applyNumberFormat="1" applyFont="1" applyBorder="1"/>
    <xf numFmtId="0" fontId="0" fillId="0" borderId="9" xfId="0" applyBorder="1" applyAlignment="1">
      <alignment horizontal="left" vertical="center"/>
    </xf>
    <xf numFmtId="0" fontId="7" fillId="0" borderId="9" xfId="0" applyFont="1" applyBorder="1" applyAlignment="1">
      <alignment horizontal="left" vertical="center"/>
    </xf>
    <xf numFmtId="0" fontId="27" fillId="6" borderId="9" xfId="0" applyFont="1" applyFill="1" applyBorder="1" applyAlignment="1">
      <alignment horizontal="left" vertical="center"/>
    </xf>
    <xf numFmtId="0" fontId="7" fillId="6" borderId="9" xfId="0" applyFont="1" applyFill="1" applyBorder="1" applyAlignment="1">
      <alignment horizontal="left" vertical="center"/>
    </xf>
    <xf numFmtId="0" fontId="0" fillId="0" borderId="9" xfId="0" applyBorder="1" applyAlignment="1">
      <alignment horizontal="left"/>
    </xf>
    <xf numFmtId="0" fontId="0" fillId="0" borderId="9" xfId="0" applyBorder="1" applyAlignment="1">
      <alignment horizontal="left" wrapText="1"/>
    </xf>
    <xf numFmtId="0" fontId="6" fillId="0" borderId="9" xfId="11" applyBorder="1" applyAlignment="1">
      <alignment horizontal="left" vertical="center"/>
    </xf>
    <xf numFmtId="0" fontId="0" fillId="0" borderId="9" xfId="0" applyBorder="1" applyAlignment="1">
      <alignment horizontal="right" wrapText="1"/>
    </xf>
    <xf numFmtId="0" fontId="0" fillId="0" borderId="9" xfId="0" applyBorder="1" applyAlignment="1">
      <alignment vertical="top" wrapText="1"/>
    </xf>
    <xf numFmtId="166" fontId="7" fillId="0" borderId="9" xfId="0" applyNumberFormat="1" applyFont="1" applyBorder="1" applyAlignment="1">
      <alignment horizontal="right"/>
    </xf>
    <xf numFmtId="0" fontId="8" fillId="0" borderId="9" xfId="0" applyFont="1" applyBorder="1" applyAlignment="1">
      <alignment horizontal="left" vertical="center"/>
    </xf>
    <xf numFmtId="0" fontId="7" fillId="0" borderId="9" xfId="0" applyFont="1" applyBorder="1" applyAlignment="1">
      <alignment horizontal="left"/>
    </xf>
    <xf numFmtId="0" fontId="8" fillId="0" borderId="9" xfId="0" applyFont="1" applyBorder="1" applyAlignment="1">
      <alignment vertical="center"/>
    </xf>
    <xf numFmtId="0" fontId="48" fillId="6" borderId="9" xfId="0" applyFont="1" applyFill="1" applyBorder="1" applyAlignment="1">
      <alignment vertical="center"/>
    </xf>
    <xf numFmtId="0" fontId="27" fillId="0" borderId="9" xfId="0" applyFont="1" applyBorder="1" applyAlignment="1">
      <alignment horizontal="left"/>
    </xf>
    <xf numFmtId="0" fontId="27" fillId="0" borderId="9" xfId="0" applyFont="1" applyBorder="1"/>
    <xf numFmtId="0" fontId="2" fillId="0" borderId="9" xfId="11" applyFont="1" applyBorder="1" applyAlignment="1"/>
    <xf numFmtId="0" fontId="40" fillId="0" borderId="9" xfId="0" applyFont="1" applyBorder="1"/>
    <xf numFmtId="0" fontId="41" fillId="0" borderId="9" xfId="0" applyFont="1" applyBorder="1" applyAlignment="1">
      <alignment horizontal="left" vertical="center"/>
    </xf>
    <xf numFmtId="0" fontId="41" fillId="0" borderId="9" xfId="0" applyFont="1" applyBorder="1" applyAlignment="1">
      <alignment horizontal="left"/>
    </xf>
    <xf numFmtId="0" fontId="41" fillId="0" borderId="9" xfId="0" applyFont="1" applyBorder="1" applyAlignment="1">
      <alignment vertical="center"/>
    </xf>
    <xf numFmtId="0" fontId="6" fillId="0" borderId="9" xfId="11" applyBorder="1" applyAlignment="1">
      <alignment vertical="center"/>
    </xf>
    <xf numFmtId="0" fontId="42" fillId="0" borderId="9" xfId="0" applyFont="1" applyBorder="1" applyAlignment="1">
      <alignment horizontal="left" vertical="center"/>
    </xf>
    <xf numFmtId="0" fontId="43" fillId="0" borderId="9" xfId="0" applyFont="1" applyBorder="1" applyAlignment="1">
      <alignment vertical="center"/>
    </xf>
    <xf numFmtId="0" fontId="7" fillId="0" borderId="9" xfId="0" applyFont="1" applyBorder="1" applyAlignment="1">
      <alignment vertical="center"/>
    </xf>
    <xf numFmtId="0" fontId="20" fillId="0" borderId="9" xfId="0" applyFont="1" applyBorder="1" applyAlignment="1">
      <alignment horizontal="left" vertical="center"/>
    </xf>
    <xf numFmtId="0" fontId="20" fillId="0" borderId="9" xfId="0" applyFont="1" applyBorder="1" applyAlignment="1">
      <alignment vertical="center"/>
    </xf>
    <xf numFmtId="0" fontId="54" fillId="0" borderId="9" xfId="0" applyFont="1" applyBorder="1" applyAlignment="1">
      <alignment vertical="center"/>
    </xf>
    <xf numFmtId="0" fontId="44" fillId="6" borderId="9" xfId="0" applyFont="1" applyFill="1" applyBorder="1" applyAlignment="1">
      <alignment horizontal="left" vertical="center"/>
    </xf>
    <xf numFmtId="0" fontId="44" fillId="6" borderId="9" xfId="0" applyFont="1" applyFill="1" applyBorder="1" applyAlignment="1">
      <alignment horizontal="left"/>
    </xf>
    <xf numFmtId="0" fontId="44" fillId="6" borderId="9" xfId="0" applyFont="1" applyFill="1" applyBorder="1" applyAlignment="1">
      <alignment vertical="center"/>
    </xf>
    <xf numFmtId="0" fontId="7" fillId="6" borderId="9" xfId="0" applyFont="1" applyFill="1" applyBorder="1" applyAlignment="1">
      <alignment vertical="center"/>
    </xf>
    <xf numFmtId="0" fontId="6" fillId="6" borderId="9" xfId="11" applyFill="1" applyBorder="1" applyAlignment="1">
      <alignment vertical="center"/>
    </xf>
    <xf numFmtId="0" fontId="0" fillId="6" borderId="9" xfId="0" applyFill="1" applyBorder="1"/>
    <xf numFmtId="0" fontId="0" fillId="0" borderId="9" xfId="0" applyBorder="1" applyAlignment="1">
      <alignment horizontal="left" vertical="center" wrapText="1"/>
    </xf>
    <xf numFmtId="0" fontId="0" fillId="0" borderId="9" xfId="0" applyBorder="1" applyAlignment="1">
      <alignment vertical="center" wrapText="1"/>
    </xf>
    <xf numFmtId="0" fontId="6" fillId="0" borderId="9" xfId="11" applyBorder="1" applyAlignment="1">
      <alignment vertical="center" wrapText="1"/>
    </xf>
    <xf numFmtId="0" fontId="7" fillId="0" borderId="9" xfId="0" applyFont="1" applyBorder="1" applyAlignment="1">
      <alignment vertical="center" wrapText="1"/>
    </xf>
    <xf numFmtId="0" fontId="46" fillId="0" borderId="9" xfId="0" applyFont="1" applyBorder="1" applyAlignment="1">
      <alignment vertical="center" wrapText="1"/>
    </xf>
    <xf numFmtId="0" fontId="20" fillId="0" borderId="9" xfId="0" applyFont="1" applyBorder="1"/>
    <xf numFmtId="0" fontId="20" fillId="0" borderId="9" xfId="0" applyFont="1" applyBorder="1" applyAlignment="1">
      <alignment horizontal="left"/>
    </xf>
    <xf numFmtId="0" fontId="7" fillId="0" borderId="9" xfId="14" applyFont="1" applyBorder="1" applyAlignment="1">
      <alignment horizontal="left" vertical="center"/>
    </xf>
    <xf numFmtId="0" fontId="7" fillId="0" borderId="9" xfId="14" applyFont="1" applyBorder="1" applyAlignment="1">
      <alignment horizontal="left"/>
    </xf>
    <xf numFmtId="0" fontId="7" fillId="0" borderId="9" xfId="14" applyFont="1" applyBorder="1" applyAlignment="1">
      <alignment vertical="center"/>
    </xf>
    <xf numFmtId="0" fontId="27" fillId="0" borderId="9" xfId="0" applyFont="1" applyBorder="1" applyAlignment="1">
      <alignment vertical="center"/>
    </xf>
    <xf numFmtId="0" fontId="47" fillId="0" borderId="9" xfId="15" applyBorder="1" applyAlignment="1">
      <alignment vertical="center"/>
    </xf>
    <xf numFmtId="0" fontId="27" fillId="0" borderId="9" xfId="0" applyFont="1" applyBorder="1" applyAlignment="1">
      <alignment horizontal="left" vertical="center"/>
    </xf>
    <xf numFmtId="0" fontId="48" fillId="6" borderId="9" xfId="0" applyFont="1" applyFill="1" applyBorder="1" applyAlignment="1">
      <alignment horizontal="left"/>
    </xf>
    <xf numFmtId="0" fontId="27" fillId="6" borderId="9" xfId="0" applyFont="1" applyFill="1" applyBorder="1" applyAlignment="1">
      <alignment vertical="center"/>
    </xf>
    <xf numFmtId="0" fontId="53" fillId="0" borderId="9" xfId="0" applyFont="1" applyBorder="1" applyAlignment="1">
      <alignment vertical="center"/>
    </xf>
    <xf numFmtId="0" fontId="0" fillId="0" borderId="9" xfId="14" applyFont="1" applyBorder="1" applyAlignment="1">
      <alignment horizontal="left"/>
    </xf>
    <xf numFmtId="0" fontId="0" fillId="0" borderId="9" xfId="14" applyFont="1" applyBorder="1"/>
    <xf numFmtId="0" fontId="7" fillId="0" borderId="9" xfId="14" applyFont="1" applyBorder="1"/>
    <xf numFmtId="0" fontId="0" fillId="0" borderId="9" xfId="14" applyFont="1" applyBorder="1" applyAlignment="1">
      <alignment wrapText="1"/>
    </xf>
    <xf numFmtId="0" fontId="49" fillId="0" borderId="9" xfId="11" applyFont="1" applyBorder="1" applyAlignment="1">
      <alignment vertical="center"/>
    </xf>
    <xf numFmtId="0" fontId="50" fillId="0" borderId="9" xfId="0" applyFont="1" applyBorder="1" applyAlignment="1">
      <alignment horizontal="left"/>
    </xf>
    <xf numFmtId="0" fontId="50" fillId="0" borderId="9" xfId="0" applyFont="1" applyBorder="1"/>
    <xf numFmtId="0" fontId="42" fillId="0" borderId="9" xfId="0" applyFont="1" applyBorder="1"/>
    <xf numFmtId="0" fontId="6" fillId="6" borderId="9" xfId="11" applyFill="1" applyBorder="1" applyAlignment="1">
      <alignment horizontal="left" vertical="center"/>
    </xf>
    <xf numFmtId="0" fontId="46" fillId="0" borderId="9" xfId="0" applyFont="1" applyBorder="1" applyAlignment="1">
      <alignment vertical="center"/>
    </xf>
    <xf numFmtId="0" fontId="6" fillId="0" borderId="9" xfId="11" applyBorder="1" applyAlignment="1">
      <alignment wrapText="1"/>
    </xf>
    <xf numFmtId="0" fontId="7" fillId="6" borderId="9" xfId="0" applyFont="1" applyFill="1" applyBorder="1" applyAlignment="1">
      <alignment horizontal="left"/>
    </xf>
    <xf numFmtId="0" fontId="44" fillId="0" borderId="9" xfId="0" applyFont="1" applyBorder="1" applyAlignment="1">
      <alignment horizontal="left" vertical="center"/>
    </xf>
    <xf numFmtId="0" fontId="1" fillId="8" borderId="9" xfId="0" applyFont="1" applyFill="1" applyBorder="1" applyAlignment="1">
      <alignment wrapText="1"/>
    </xf>
    <xf numFmtId="3" fontId="7" fillId="0" borderId="9" xfId="0" applyNumberFormat="1" applyFont="1" applyBorder="1" applyAlignment="1">
      <alignment horizontal="left" vertical="center"/>
    </xf>
    <xf numFmtId="0" fontId="53" fillId="6" borderId="9" xfId="0" applyFont="1" applyFill="1" applyBorder="1" applyAlignment="1">
      <alignment vertical="center"/>
    </xf>
    <xf numFmtId="0" fontId="18" fillId="0" borderId="9" xfId="0" applyFont="1" applyBorder="1" applyAlignment="1">
      <alignment horizontal="left" vertical="center"/>
    </xf>
    <xf numFmtId="0" fontId="53" fillId="0" borderId="9" xfId="0" applyFont="1" applyBorder="1" applyAlignment="1">
      <alignment horizontal="left" vertical="center"/>
    </xf>
    <xf numFmtId="0" fontId="0" fillId="0" borderId="9" xfId="0" applyBorder="1" applyAlignment="1">
      <alignment horizontal="right"/>
    </xf>
    <xf numFmtId="0" fontId="7" fillId="0" borderId="9" xfId="0" applyFont="1" applyBorder="1" applyAlignment="1">
      <alignment horizontal="left" vertical="center" wrapText="1"/>
    </xf>
    <xf numFmtId="0" fontId="53" fillId="0" borderId="9" xfId="0" applyFont="1" applyBorder="1" applyAlignment="1">
      <alignment horizontal="left" vertical="center" wrapText="1"/>
    </xf>
    <xf numFmtId="0" fontId="53" fillId="0" borderId="9" xfId="0" applyFont="1" applyBorder="1"/>
    <xf numFmtId="0" fontId="53" fillId="0" borderId="9" xfId="0" applyFont="1" applyBorder="1" applyAlignment="1">
      <alignment wrapText="1"/>
    </xf>
    <xf numFmtId="0" fontId="49" fillId="0" borderId="9" xfId="11" applyFont="1" applyBorder="1" applyAlignment="1">
      <alignment horizontal="left" vertical="center"/>
    </xf>
    <xf numFmtId="0" fontId="72" fillId="0" borderId="9" xfId="0" applyFont="1" applyBorder="1" applyAlignment="1">
      <alignment wrapText="1"/>
    </xf>
    <xf numFmtId="0" fontId="8" fillId="0" borderId="9" xfId="0" applyFont="1" applyBorder="1" applyAlignment="1">
      <alignment horizontal="left"/>
    </xf>
    <xf numFmtId="0" fontId="53" fillId="8" borderId="9" xfId="0" applyFont="1" applyFill="1" applyBorder="1" applyAlignment="1">
      <alignment horizontal="left" vertical="center"/>
    </xf>
    <xf numFmtId="0" fontId="64" fillId="8" borderId="9" xfId="0" applyFont="1" applyFill="1" applyBorder="1" applyAlignment="1">
      <alignment vertical="center"/>
    </xf>
    <xf numFmtId="0" fontId="54" fillId="0" borderId="9" xfId="0" applyFont="1" applyBorder="1" applyAlignment="1">
      <alignment horizontal="left" vertical="center"/>
    </xf>
    <xf numFmtId="0" fontId="27" fillId="6" borderId="9" xfId="0" applyFont="1" applyFill="1" applyBorder="1" applyAlignment="1">
      <alignment horizontal="left"/>
    </xf>
    <xf numFmtId="0" fontId="54" fillId="6" borderId="9" xfId="0" applyFont="1" applyFill="1" applyBorder="1" applyAlignment="1">
      <alignment horizontal="left" vertical="center"/>
    </xf>
    <xf numFmtId="3" fontId="27" fillId="6" borderId="9" xfId="0" applyNumberFormat="1" applyFont="1" applyFill="1" applyBorder="1" applyAlignment="1">
      <alignment horizontal="left" vertical="center"/>
    </xf>
    <xf numFmtId="0" fontId="6" fillId="0" borderId="9" xfId="11" applyBorder="1" applyAlignment="1">
      <alignment horizontal="left" vertical="center" wrapText="1"/>
    </xf>
    <xf numFmtId="0" fontId="1" fillId="0" borderId="9" xfId="0" applyFont="1" applyBorder="1" applyAlignment="1">
      <alignment wrapText="1"/>
    </xf>
    <xf numFmtId="0" fontId="82" fillId="8" borderId="9" xfId="0" applyFont="1" applyFill="1" applyBorder="1" applyAlignment="1">
      <alignment horizontal="left" vertical="center"/>
    </xf>
    <xf numFmtId="0" fontId="27" fillId="0" borderId="9" xfId="0" applyFont="1" applyBorder="1" applyAlignment="1">
      <alignment horizontal="right"/>
    </xf>
    <xf numFmtId="0" fontId="7" fillId="9" borderId="9" xfId="0" applyFont="1" applyFill="1" applyBorder="1" applyAlignment="1">
      <alignment horizontal="left" vertical="center"/>
    </xf>
    <xf numFmtId="0" fontId="55" fillId="0" borderId="9" xfId="0" applyFont="1" applyBorder="1" applyAlignment="1">
      <alignment horizontal="left" vertical="center"/>
    </xf>
    <xf numFmtId="0" fontId="6" fillId="0" borderId="9" xfId="11" applyBorder="1" applyAlignment="1">
      <alignment horizontal="left"/>
    </xf>
    <xf numFmtId="0" fontId="6" fillId="0" borderId="9" xfId="11" applyBorder="1" applyAlignment="1">
      <alignment horizontal="left" wrapText="1"/>
    </xf>
    <xf numFmtId="16" fontId="0" fillId="0" borderId="9" xfId="0" applyNumberFormat="1" applyBorder="1" applyAlignment="1">
      <alignment horizontal="left" vertical="center"/>
    </xf>
    <xf numFmtId="16" fontId="7" fillId="0" borderId="9" xfId="0" applyNumberFormat="1" applyFont="1" applyBorder="1" applyAlignment="1">
      <alignment horizontal="left" vertical="center"/>
    </xf>
    <xf numFmtId="0" fontId="6" fillId="0" borderId="9" xfId="11" applyFill="1" applyBorder="1" applyAlignment="1">
      <alignment horizontal="left" vertical="center"/>
    </xf>
    <xf numFmtId="0" fontId="64" fillId="0" borderId="9" xfId="0" applyFont="1" applyBorder="1" applyAlignment="1">
      <alignment horizontal="left" vertical="center"/>
    </xf>
    <xf numFmtId="0" fontId="52" fillId="0" borderId="9" xfId="0" applyFont="1" applyBorder="1" applyAlignment="1">
      <alignment horizontal="left" vertical="center"/>
    </xf>
    <xf numFmtId="14" fontId="7" fillId="0" borderId="9" xfId="0" applyNumberFormat="1" applyFont="1" applyBorder="1" applyAlignment="1">
      <alignment horizontal="left" vertical="center"/>
    </xf>
    <xf numFmtId="0" fontId="1" fillId="0" borderId="9" xfId="0" applyFont="1" applyBorder="1" applyAlignment="1">
      <alignment horizontal="left" vertical="center"/>
    </xf>
    <xf numFmtId="0" fontId="58" fillId="0" borderId="9" xfId="0" applyFont="1" applyBorder="1" applyAlignment="1">
      <alignment horizontal="left" vertical="center"/>
    </xf>
    <xf numFmtId="0" fontId="39" fillId="0" borderId="9" xfId="0" applyFont="1" applyBorder="1" applyAlignment="1">
      <alignment horizontal="left" vertical="center"/>
    </xf>
    <xf numFmtId="0" fontId="56" fillId="0" borderId="9" xfId="0" applyFont="1" applyBorder="1" applyAlignment="1">
      <alignment horizontal="left" vertical="center"/>
    </xf>
    <xf numFmtId="0" fontId="72" fillId="0" borderId="9" xfId="0" applyFont="1" applyBorder="1" applyAlignment="1">
      <alignment horizontal="left" vertical="center"/>
    </xf>
    <xf numFmtId="0" fontId="59" fillId="0" borderId="9" xfId="0" applyFont="1" applyBorder="1" applyAlignment="1">
      <alignment horizontal="left" vertical="center"/>
    </xf>
    <xf numFmtId="0" fontId="60" fillId="0" borderId="9" xfId="0" applyFont="1" applyBorder="1" applyAlignment="1">
      <alignment horizontal="left" vertical="center"/>
    </xf>
    <xf numFmtId="0" fontId="17" fillId="0" borderId="9" xfId="0" applyFont="1" applyBorder="1" applyAlignment="1">
      <alignment horizontal="left" vertical="center" wrapText="1"/>
    </xf>
    <xf numFmtId="0" fontId="17" fillId="0" borderId="9" xfId="0" applyFont="1" applyBorder="1" applyAlignment="1">
      <alignment horizontal="left" vertical="center"/>
    </xf>
    <xf numFmtId="0" fontId="64" fillId="6" borderId="9" xfId="0" applyFont="1" applyFill="1" applyBorder="1" applyAlignment="1">
      <alignment horizontal="left" vertical="center"/>
    </xf>
    <xf numFmtId="14" fontId="0" fillId="0" borderId="9" xfId="0" applyNumberFormat="1" applyBorder="1" applyAlignment="1">
      <alignment horizontal="left" vertical="center"/>
    </xf>
    <xf numFmtId="0" fontId="20" fillId="0" borderId="9" xfId="0" applyFont="1" applyBorder="1" applyAlignment="1">
      <alignment horizontal="left" vertical="center" wrapText="1"/>
    </xf>
    <xf numFmtId="0" fontId="20" fillId="0" borderId="9" xfId="0" applyFont="1" applyBorder="1" applyAlignment="1">
      <alignment vertical="center" wrapText="1"/>
    </xf>
    <xf numFmtId="0" fontId="27" fillId="0" borderId="9" xfId="0" applyFont="1" applyBorder="1" applyAlignment="1">
      <alignment horizontal="left" vertical="center" wrapText="1"/>
    </xf>
    <xf numFmtId="0" fontId="54" fillId="0" borderId="9" xfId="0" applyFont="1" applyBorder="1" applyAlignment="1">
      <alignment vertical="center" wrapText="1"/>
    </xf>
    <xf numFmtId="0" fontId="61" fillId="0" borderId="9" xfId="0" applyFont="1" applyBorder="1" applyAlignment="1">
      <alignment horizontal="left" vertical="center"/>
    </xf>
    <xf numFmtId="0" fontId="1" fillId="0" borderId="9" xfId="0" applyFont="1" applyBorder="1" applyAlignment="1">
      <alignment horizontal="left"/>
    </xf>
    <xf numFmtId="0" fontId="63" fillId="0" borderId="9" xfId="0" applyFont="1" applyBorder="1" applyAlignment="1">
      <alignment horizontal="left" vertical="center"/>
    </xf>
    <xf numFmtId="0" fontId="17" fillId="8" borderId="9" xfId="0" applyFont="1" applyFill="1" applyBorder="1" applyAlignment="1">
      <alignment horizontal="left" vertical="center"/>
    </xf>
    <xf numFmtId="0" fontId="65" fillId="0" borderId="9" xfId="0" applyFont="1" applyBorder="1" applyAlignment="1">
      <alignment horizontal="left"/>
    </xf>
    <xf numFmtId="0" fontId="0" fillId="6" borderId="9" xfId="0" applyFill="1" applyBorder="1" applyAlignment="1">
      <alignment horizontal="left"/>
    </xf>
    <xf numFmtId="0" fontId="11" fillId="6" borderId="9" xfId="0" applyFont="1" applyFill="1" applyBorder="1" applyAlignment="1">
      <alignment horizontal="left"/>
    </xf>
    <xf numFmtId="0" fontId="70" fillId="6" borderId="9" xfId="0" applyFont="1" applyFill="1" applyBorder="1" applyAlignment="1">
      <alignment horizontal="left" vertical="center"/>
    </xf>
    <xf numFmtId="0" fontId="71" fillId="6" borderId="9" xfId="0" applyFont="1" applyFill="1" applyBorder="1" applyAlignment="1">
      <alignment horizontal="left" vertical="center"/>
    </xf>
    <xf numFmtId="0" fontId="20" fillId="6" borderId="9" xfId="0" applyFont="1" applyFill="1" applyBorder="1" applyAlignment="1">
      <alignment horizontal="left" vertical="center"/>
    </xf>
    <xf numFmtId="0" fontId="17" fillId="6" borderId="9" xfId="0" applyFont="1" applyFill="1" applyBorder="1" applyAlignment="1">
      <alignment vertical="center"/>
    </xf>
    <xf numFmtId="0" fontId="27" fillId="6" borderId="9" xfId="0" applyFont="1" applyFill="1" applyBorder="1" applyAlignment="1">
      <alignment horizontal="left" vertical="center" wrapText="1"/>
    </xf>
    <xf numFmtId="0" fontId="6" fillId="6" borderId="9" xfId="11" applyFill="1" applyBorder="1" applyAlignment="1">
      <alignment horizontal="left" vertical="center" wrapText="1"/>
    </xf>
    <xf numFmtId="3" fontId="27" fillId="6" borderId="9" xfId="0" applyNumberFormat="1" applyFont="1" applyFill="1" applyBorder="1" applyAlignment="1">
      <alignment horizontal="left" vertical="center" wrapText="1"/>
    </xf>
    <xf numFmtId="0" fontId="53" fillId="0" borderId="9" xfId="0" applyFont="1" applyBorder="1" applyAlignment="1">
      <alignment horizontal="left"/>
    </xf>
    <xf numFmtId="14" fontId="20" fillId="0" borderId="9" xfId="0" applyNumberFormat="1" applyFont="1" applyBorder="1" applyAlignment="1">
      <alignment horizontal="left" vertical="center"/>
    </xf>
    <xf numFmtId="0" fontId="0" fillId="0" borderId="9" xfId="16" applyFont="1" applyBorder="1" applyAlignment="1">
      <alignment horizontal="left"/>
    </xf>
    <xf numFmtId="0" fontId="15" fillId="10" borderId="9" xfId="16" applyFont="1" applyFill="1" applyBorder="1" applyAlignment="1">
      <alignment horizontal="left"/>
    </xf>
    <xf numFmtId="0" fontId="15" fillId="0" borderId="9" xfId="16" applyFont="1" applyBorder="1" applyAlignment="1">
      <alignment horizontal="left" vertical="center"/>
    </xf>
    <xf numFmtId="0" fontId="15" fillId="0" borderId="9" xfId="16" applyFont="1" applyBorder="1" applyAlignment="1">
      <alignment horizontal="left"/>
    </xf>
    <xf numFmtId="0" fontId="8" fillId="6" borderId="9" xfId="0" applyFont="1" applyFill="1" applyBorder="1" applyAlignment="1">
      <alignment horizontal="left"/>
    </xf>
    <xf numFmtId="0" fontId="8" fillId="6" borderId="9" xfId="0" applyFont="1" applyFill="1" applyBorder="1" applyAlignment="1">
      <alignment horizontal="left" vertical="top"/>
    </xf>
    <xf numFmtId="0" fontId="54" fillId="0" borderId="9" xfId="0" applyFont="1" applyBorder="1" applyAlignment="1">
      <alignment horizontal="left" vertical="center" wrapText="1"/>
    </xf>
    <xf numFmtId="0" fontId="10" fillId="6" borderId="9" xfId="0" applyFont="1" applyFill="1" applyBorder="1" applyAlignment="1">
      <alignment horizontal="left" vertical="center"/>
    </xf>
    <xf numFmtId="0" fontId="76" fillId="0" borderId="9" xfId="0" applyFont="1" applyBorder="1" applyAlignment="1">
      <alignment horizontal="left" vertical="center"/>
    </xf>
    <xf numFmtId="0" fontId="71" fillId="0" borderId="9" xfId="0" applyFont="1" applyBorder="1" applyAlignment="1">
      <alignment horizontal="left" vertical="center"/>
    </xf>
    <xf numFmtId="0" fontId="11" fillId="0" borderId="9" xfId="0" applyFont="1" applyBorder="1" applyAlignment="1">
      <alignment horizontal="left" vertical="center"/>
    </xf>
    <xf numFmtId="15" fontId="20" fillId="0" borderId="9" xfId="0" applyNumberFormat="1" applyFont="1" applyBorder="1" applyAlignment="1">
      <alignment horizontal="left" vertical="center"/>
    </xf>
    <xf numFmtId="0" fontId="65" fillId="0" borderId="9" xfId="0" applyFont="1" applyBorder="1" applyAlignment="1">
      <alignment horizontal="left" wrapText="1"/>
    </xf>
    <xf numFmtId="14" fontId="27" fillId="0" borderId="9" xfId="0" applyNumberFormat="1" applyFont="1" applyBorder="1" applyAlignment="1">
      <alignment horizontal="left" vertical="center"/>
    </xf>
    <xf numFmtId="14" fontId="27" fillId="6" borderId="9" xfId="0" applyNumberFormat="1" applyFont="1" applyFill="1" applyBorder="1" applyAlignment="1">
      <alignment horizontal="left" vertical="center"/>
    </xf>
    <xf numFmtId="0" fontId="11" fillId="6" borderId="9" xfId="0" applyFont="1" applyFill="1" applyBorder="1" applyAlignment="1">
      <alignment horizontal="left" vertical="center"/>
    </xf>
    <xf numFmtId="15" fontId="8" fillId="0" borderId="9" xfId="0" applyNumberFormat="1" applyFont="1" applyBorder="1" applyAlignment="1">
      <alignment horizontal="left" vertical="center"/>
    </xf>
    <xf numFmtId="0" fontId="72" fillId="6" borderId="9" xfId="0" applyFont="1" applyFill="1" applyBorder="1" applyAlignment="1">
      <alignment horizontal="left" vertical="center"/>
    </xf>
    <xf numFmtId="0" fontId="53" fillId="6" borderId="9" xfId="0" applyFont="1" applyFill="1" applyBorder="1" applyAlignment="1">
      <alignment horizontal="left" vertical="center"/>
    </xf>
    <xf numFmtId="15" fontId="0" fillId="0" borderId="9" xfId="0" applyNumberFormat="1" applyBorder="1" applyAlignment="1">
      <alignment horizontal="left" vertical="center"/>
    </xf>
    <xf numFmtId="0" fontId="79" fillId="0" borderId="9" xfId="0" applyFont="1" applyBorder="1" applyAlignment="1">
      <alignment horizontal="left" vertical="center"/>
    </xf>
    <xf numFmtId="0" fontId="78" fillId="6" borderId="9" xfId="0" applyFont="1" applyFill="1" applyBorder="1" applyAlignment="1">
      <alignment horizontal="left" vertical="center"/>
    </xf>
    <xf numFmtId="14" fontId="7" fillId="6" borderId="9" xfId="0" applyNumberFormat="1" applyFont="1" applyFill="1" applyBorder="1" applyAlignment="1">
      <alignment horizontal="left" vertical="center"/>
    </xf>
    <xf numFmtId="3" fontId="7" fillId="6" borderId="9" xfId="0" applyNumberFormat="1" applyFont="1" applyFill="1" applyBorder="1" applyAlignment="1">
      <alignment horizontal="left" vertical="center"/>
    </xf>
    <xf numFmtId="14" fontId="0" fillId="6" borderId="9" xfId="0" applyNumberFormat="1" applyFill="1" applyBorder="1" applyAlignment="1">
      <alignment horizontal="left" vertical="center"/>
    </xf>
    <xf numFmtId="15" fontId="7" fillId="0" borderId="9" xfId="0" applyNumberFormat="1" applyFont="1" applyBorder="1" applyAlignment="1">
      <alignment horizontal="left" vertical="center"/>
    </xf>
    <xf numFmtId="15" fontId="27" fillId="6" borderId="9" xfId="0" applyNumberFormat="1" applyFont="1" applyFill="1" applyBorder="1" applyAlignment="1">
      <alignment horizontal="left" vertical="center"/>
    </xf>
    <xf numFmtId="0" fontId="0" fillId="6" borderId="9" xfId="0" applyFill="1" applyBorder="1" applyAlignment="1">
      <alignment horizontal="left" vertical="center"/>
    </xf>
    <xf numFmtId="0" fontId="8" fillId="6" borderId="9" xfId="0" applyFont="1" applyFill="1" applyBorder="1" applyAlignment="1">
      <alignment horizontal="left" vertical="center"/>
    </xf>
    <xf numFmtId="0" fontId="49" fillId="6" borderId="9" xfId="11" applyFont="1" applyFill="1" applyBorder="1" applyAlignment="1">
      <alignment horizontal="left" vertical="center"/>
    </xf>
    <xf numFmtId="0" fontId="52" fillId="6" borderId="9" xfId="0" applyFont="1" applyFill="1" applyBorder="1" applyAlignment="1">
      <alignment horizontal="left" vertical="center"/>
    </xf>
    <xf numFmtId="0" fontId="10" fillId="0" borderId="9" xfId="0" applyFont="1" applyBorder="1" applyAlignment="1">
      <alignment horizontal="left" vertical="center"/>
    </xf>
    <xf numFmtId="0" fontId="17" fillId="6" borderId="9" xfId="0" applyFont="1" applyFill="1" applyBorder="1" applyAlignment="1">
      <alignment horizontal="left" vertical="center"/>
    </xf>
    <xf numFmtId="0" fontId="80" fillId="0" borderId="9" xfId="0" applyFont="1" applyBorder="1" applyAlignment="1">
      <alignment horizontal="left" vertical="center"/>
    </xf>
    <xf numFmtId="3" fontId="0" fillId="0" borderId="9" xfId="0" applyNumberFormat="1" applyBorder="1" applyAlignment="1">
      <alignment horizontal="left" vertical="center"/>
    </xf>
    <xf numFmtId="0" fontId="8" fillId="0" borderId="9" xfId="0" applyFont="1" applyBorder="1" applyAlignment="1">
      <alignment horizontal="left" vertical="top"/>
    </xf>
    <xf numFmtId="0" fontId="18" fillId="6" borderId="9" xfId="0" applyFont="1" applyFill="1" applyBorder="1" applyAlignment="1">
      <alignment horizontal="left" vertical="center"/>
    </xf>
    <xf numFmtId="0" fontId="81" fillId="0" borderId="9" xfId="0" applyFont="1" applyBorder="1" applyAlignment="1">
      <alignment horizontal="left" vertical="center"/>
    </xf>
    <xf numFmtId="0" fontId="76" fillId="6" borderId="9" xfId="0" applyFont="1" applyFill="1" applyBorder="1" applyAlignment="1">
      <alignment horizontal="left" vertical="center"/>
    </xf>
    <xf numFmtId="0" fontId="0" fillId="0" borderId="9" xfId="0" applyBorder="1" applyAlignment="1">
      <alignment horizontal="left" vertical="top"/>
    </xf>
    <xf numFmtId="0" fontId="85" fillId="2" borderId="9" xfId="0" applyFont="1" applyFill="1" applyBorder="1" applyAlignment="1">
      <alignment horizontal="left" vertical="center"/>
    </xf>
    <xf numFmtId="0" fontId="83" fillId="0" borderId="9" xfId="0" applyFont="1" applyBorder="1" applyAlignment="1">
      <alignment horizontal="left" vertical="center"/>
    </xf>
    <xf numFmtId="0" fontId="72" fillId="0" borderId="9" xfId="0" applyFont="1" applyBorder="1" applyAlignment="1">
      <alignment vertical="center"/>
    </xf>
    <xf numFmtId="0" fontId="88" fillId="0" borderId="9" xfId="0" applyFont="1" applyBorder="1" applyAlignment="1">
      <alignment horizontal="left" vertical="center"/>
    </xf>
    <xf numFmtId="0" fontId="84" fillId="0" borderId="9" xfId="0" applyFont="1" applyBorder="1" applyAlignment="1">
      <alignment horizontal="left" vertical="center"/>
    </xf>
    <xf numFmtId="14" fontId="87" fillId="6" borderId="9" xfId="0" applyNumberFormat="1" applyFont="1" applyFill="1" applyBorder="1" applyAlignment="1">
      <alignment horizontal="left" vertical="top"/>
    </xf>
    <xf numFmtId="0" fontId="86" fillId="0" borderId="9" xfId="0" applyFont="1" applyBorder="1" applyAlignment="1">
      <alignment horizontal="left" vertical="top"/>
    </xf>
    <xf numFmtId="0" fontId="87" fillId="6" borderId="9" xfId="0" applyFont="1" applyFill="1" applyBorder="1" applyAlignment="1">
      <alignment horizontal="left" vertical="top"/>
    </xf>
    <xf numFmtId="0" fontId="6" fillId="0" borderId="9" xfId="11" applyBorder="1" applyAlignment="1">
      <alignment horizontal="left" vertical="top"/>
    </xf>
    <xf numFmtId="14" fontId="86" fillId="0" borderId="9" xfId="0" applyNumberFormat="1" applyFont="1" applyBorder="1" applyAlignment="1">
      <alignment horizontal="left"/>
    </xf>
    <xf numFmtId="0" fontId="86" fillId="0" borderId="9" xfId="0" applyFont="1" applyBorder="1" applyAlignment="1">
      <alignment horizontal="left"/>
    </xf>
    <xf numFmtId="0" fontId="87" fillId="6" borderId="9" xfId="0" applyFont="1" applyFill="1" applyBorder="1" applyAlignment="1">
      <alignment horizontal="left"/>
    </xf>
    <xf numFmtId="0" fontId="87" fillId="0" borderId="9" xfId="0" applyFont="1" applyBorder="1" applyAlignment="1">
      <alignment horizontal="left"/>
    </xf>
    <xf numFmtId="0" fontId="89" fillId="6" borderId="9" xfId="0" applyFont="1" applyFill="1" applyBorder="1" applyAlignment="1">
      <alignment horizontal="left" vertical="center"/>
    </xf>
    <xf numFmtId="0" fontId="90" fillId="6" borderId="9" xfId="0" applyFont="1" applyFill="1" applyBorder="1" applyAlignment="1">
      <alignment horizontal="left" vertical="center"/>
    </xf>
    <xf numFmtId="15" fontId="91" fillId="0" borderId="9" xfId="0" applyNumberFormat="1" applyFont="1" applyBorder="1" applyAlignment="1">
      <alignment horizontal="left"/>
    </xf>
    <xf numFmtId="0" fontId="91" fillId="0" borderId="9" xfId="0" applyFont="1" applyBorder="1" applyAlignment="1">
      <alignment horizontal="left"/>
    </xf>
    <xf numFmtId="0" fontId="92" fillId="0" borderId="9" xfId="0" applyFont="1" applyBorder="1" applyAlignment="1">
      <alignment horizontal="left"/>
    </xf>
    <xf numFmtId="0" fontId="93" fillId="0" borderId="9" xfId="0" applyFont="1" applyBorder="1" applyAlignment="1">
      <alignment horizontal="left"/>
    </xf>
    <xf numFmtId="0" fontId="94" fillId="0" borderId="9" xfId="0" applyFont="1" applyBorder="1" applyAlignment="1">
      <alignment horizontal="left"/>
    </xf>
    <xf numFmtId="14" fontId="27" fillId="0" borderId="10" xfId="0" applyNumberFormat="1" applyFont="1" applyBorder="1" applyAlignment="1">
      <alignment horizontal="left" vertical="center"/>
    </xf>
    <xf numFmtId="0" fontId="27" fillId="0" borderId="10" xfId="0" applyFont="1" applyBorder="1" applyAlignment="1">
      <alignment horizontal="left" vertical="center"/>
    </xf>
    <xf numFmtId="0" fontId="70" fillId="6" borderId="10" xfId="0" applyFont="1" applyFill="1" applyBorder="1" applyAlignment="1">
      <alignment horizontal="left" vertical="center"/>
    </xf>
    <xf numFmtId="0" fontId="7" fillId="6" borderId="10" xfId="0" applyFont="1" applyFill="1" applyBorder="1" applyAlignment="1">
      <alignment horizontal="left" vertical="center"/>
    </xf>
    <xf numFmtId="0" fontId="0" fillId="0" borderId="10" xfId="0" applyBorder="1" applyAlignment="1">
      <alignment wrapText="1"/>
    </xf>
    <xf numFmtId="0" fontId="7" fillId="0" borderId="10" xfId="0" applyFont="1" applyBorder="1" applyAlignment="1">
      <alignment horizontal="left" vertical="center"/>
    </xf>
    <xf numFmtId="0" fontId="39" fillId="0" borderId="10" xfId="0" applyFont="1" applyBorder="1" applyAlignment="1">
      <alignment horizontal="left" vertical="center"/>
    </xf>
    <xf numFmtId="0" fontId="6" fillId="0" borderId="10" xfId="11" applyBorder="1" applyAlignment="1">
      <alignment horizontal="left" vertical="center"/>
    </xf>
    <xf numFmtId="0" fontId="84" fillId="0" borderId="10" xfId="0" applyFont="1" applyBorder="1" applyAlignment="1">
      <alignment horizontal="left" vertical="center"/>
    </xf>
    <xf numFmtId="0" fontId="20" fillId="0" borderId="1" xfId="0" applyFont="1" applyBorder="1" applyAlignment="1">
      <alignment horizontal="left" vertical="center"/>
    </xf>
    <xf numFmtId="0" fontId="27" fillId="6" borderId="1" xfId="0" applyFont="1" applyFill="1" applyBorder="1" applyAlignment="1">
      <alignment horizontal="left" vertical="center"/>
    </xf>
    <xf numFmtId="0" fontId="95" fillId="0" borderId="1" xfId="0" applyFont="1" applyBorder="1" applyAlignment="1">
      <alignment horizontal="left" vertical="center"/>
    </xf>
    <xf numFmtId="0" fontId="96" fillId="0" borderId="1" xfId="0" applyFont="1" applyBorder="1" applyAlignment="1">
      <alignment horizontal="left" vertical="center"/>
    </xf>
    <xf numFmtId="0" fontId="6" fillId="0" borderId="1" xfId="11" applyBorder="1" applyAlignment="1">
      <alignment horizontal="left" vertical="center"/>
    </xf>
    <xf numFmtId="0" fontId="56" fillId="0" borderId="1" xfId="0" applyFont="1" applyBorder="1" applyAlignment="1">
      <alignment horizontal="left" vertical="center"/>
    </xf>
    <xf numFmtId="3" fontId="20" fillId="0" borderId="1" xfId="0" applyNumberFormat="1" applyFont="1" applyBorder="1" applyAlignment="1">
      <alignment horizontal="left" vertical="center"/>
    </xf>
    <xf numFmtId="0" fontId="20" fillId="0" borderId="11" xfId="0" applyFont="1" applyBorder="1" applyAlignment="1">
      <alignment horizontal="left" vertical="center"/>
    </xf>
    <xf numFmtId="0" fontId="27" fillId="6" borderId="11" xfId="0" applyFont="1" applyFill="1" applyBorder="1" applyAlignment="1">
      <alignment horizontal="left" vertical="center"/>
    </xf>
    <xf numFmtId="0" fontId="0" fillId="0" borderId="10" xfId="0" applyBorder="1" applyAlignment="1">
      <alignment horizontal="left"/>
    </xf>
    <xf numFmtId="0" fontId="0" fillId="0" borderId="10" xfId="0" applyBorder="1" applyAlignment="1">
      <alignment horizontal="left" vertical="center"/>
    </xf>
    <xf numFmtId="0" fontId="95" fillId="0" borderId="11" xfId="0" applyFont="1" applyBorder="1" applyAlignment="1">
      <alignment horizontal="left" vertical="center"/>
    </xf>
    <xf numFmtId="0" fontId="96" fillId="0" borderId="11" xfId="0" applyFont="1" applyBorder="1" applyAlignment="1">
      <alignment horizontal="left" vertical="center"/>
    </xf>
    <xf numFmtId="0" fontId="6" fillId="0" borderId="11" xfId="11" applyBorder="1" applyAlignment="1">
      <alignment horizontal="left" vertical="center"/>
    </xf>
    <xf numFmtId="0" fontId="56" fillId="0" borderId="11" xfId="0" applyFont="1" applyBorder="1" applyAlignment="1">
      <alignment horizontal="left" vertical="center"/>
    </xf>
    <xf numFmtId="3" fontId="20" fillId="0" borderId="11" xfId="0" applyNumberFormat="1" applyFont="1" applyBorder="1" applyAlignment="1">
      <alignment horizontal="left" vertical="center"/>
    </xf>
    <xf numFmtId="0" fontId="97" fillId="6" borderId="1" xfId="0" applyFont="1" applyFill="1" applyBorder="1" applyAlignment="1">
      <alignment horizontal="left" vertical="center"/>
    </xf>
    <xf numFmtId="0" fontId="6" fillId="6" borderId="1" xfId="11" applyFill="1" applyBorder="1" applyAlignment="1">
      <alignment horizontal="left" vertical="center"/>
    </xf>
    <xf numFmtId="3" fontId="27" fillId="6" borderId="1" xfId="0" applyNumberFormat="1" applyFont="1" applyFill="1" applyBorder="1" applyAlignment="1">
      <alignment horizontal="left" vertical="center"/>
    </xf>
    <xf numFmtId="0" fontId="97" fillId="6" borderId="11" xfId="0" applyFont="1" applyFill="1" applyBorder="1" applyAlignment="1">
      <alignment horizontal="left" vertical="center"/>
    </xf>
    <xf numFmtId="0" fontId="6" fillId="6" borderId="11" xfId="11" applyFill="1" applyBorder="1" applyAlignment="1">
      <alignment horizontal="left" vertical="center"/>
    </xf>
    <xf numFmtId="3" fontId="27" fillId="6" borderId="11" xfId="0" applyNumberFormat="1" applyFont="1" applyFill="1" applyBorder="1" applyAlignment="1">
      <alignment horizontal="left" vertical="center"/>
    </xf>
    <xf numFmtId="0" fontId="27" fillId="0" borderId="1" xfId="0" applyFont="1" applyBorder="1" applyAlignment="1">
      <alignment horizontal="left" vertical="center"/>
    </xf>
    <xf numFmtId="14" fontId="27" fillId="0" borderId="11" xfId="0" applyNumberFormat="1" applyFont="1" applyBorder="1" applyAlignment="1">
      <alignment horizontal="left" vertical="center"/>
    </xf>
    <xf numFmtId="0" fontId="27" fillId="0" borderId="11" xfId="0" applyFont="1" applyBorder="1" applyAlignment="1">
      <alignment horizontal="left" vertical="center"/>
    </xf>
    <xf numFmtId="0" fontId="39" fillId="0" borderId="11" xfId="0" applyFont="1" applyBorder="1" applyAlignment="1">
      <alignment horizontal="left" vertical="center"/>
    </xf>
    <xf numFmtId="3" fontId="27" fillId="0" borderId="11" xfId="0" applyNumberFormat="1" applyFont="1" applyBorder="1" applyAlignment="1">
      <alignment horizontal="left" vertical="center"/>
    </xf>
    <xf numFmtId="0" fontId="78" fillId="0" borderId="1" xfId="0" applyFont="1" applyBorder="1" applyAlignment="1">
      <alignment horizontal="left" vertical="center"/>
    </xf>
    <xf numFmtId="0" fontId="78" fillId="0" borderId="11" xfId="0" applyFont="1" applyBorder="1" applyAlignment="1">
      <alignment horizontal="left" vertical="center"/>
    </xf>
    <xf numFmtId="0" fontId="7" fillId="0" borderId="1" xfId="0" applyFont="1" applyBorder="1" applyAlignment="1">
      <alignment horizontal="left" vertical="center"/>
    </xf>
    <xf numFmtId="0" fontId="53" fillId="0" borderId="1" xfId="0" applyFont="1" applyBorder="1" applyAlignment="1">
      <alignment horizontal="left" vertical="center"/>
    </xf>
    <xf numFmtId="0" fontId="1" fillId="0" borderId="9" xfId="0" applyFont="1" applyBorder="1"/>
    <xf numFmtId="0" fontId="54" fillId="0" borderId="11" xfId="0" applyFont="1" applyBorder="1" applyAlignment="1">
      <alignment horizontal="left" vertical="center"/>
    </xf>
    <xf numFmtId="0" fontId="54" fillId="6" borderId="1" xfId="0" applyFont="1" applyFill="1" applyBorder="1" applyAlignment="1">
      <alignment horizontal="left" vertical="center"/>
    </xf>
    <xf numFmtId="0" fontId="54" fillId="6" borderId="11" xfId="0" applyFont="1" applyFill="1" applyBorder="1" applyAlignment="1">
      <alignment horizontal="left" vertical="center"/>
    </xf>
    <xf numFmtId="0" fontId="54" fillId="0" borderId="1" xfId="0" applyFont="1" applyBorder="1" applyAlignment="1">
      <alignment horizontal="left" vertical="center"/>
    </xf>
    <xf numFmtId="0" fontId="7" fillId="0" borderId="11" xfId="0" applyFont="1" applyBorder="1" applyAlignment="1">
      <alignment horizontal="left" vertical="center"/>
    </xf>
    <xf numFmtId="0" fontId="53" fillId="0" borderId="11" xfId="0" applyFont="1" applyBorder="1" applyAlignment="1">
      <alignment horizontal="left" vertical="center"/>
    </xf>
    <xf numFmtId="14" fontId="7" fillId="0" borderId="1" xfId="0" applyNumberFormat="1" applyFont="1" applyBorder="1" applyAlignment="1">
      <alignment horizontal="left" vertical="center"/>
    </xf>
    <xf numFmtId="0" fontId="7" fillId="6" borderId="1" xfId="0" applyFont="1" applyFill="1" applyBorder="1" applyAlignment="1">
      <alignment horizontal="left" vertical="center"/>
    </xf>
    <xf numFmtId="0" fontId="1" fillId="8" borderId="9" xfId="0" applyFont="1" applyFill="1" applyBorder="1" applyAlignment="1">
      <alignment horizontal="left" vertical="center"/>
    </xf>
    <xf numFmtId="0" fontId="98" fillId="0" borderId="1" xfId="0" pivotButton="1" applyFont="1" applyBorder="1"/>
    <xf numFmtId="0" fontId="98" fillId="0" borderId="1" xfId="0" applyFont="1" applyBorder="1"/>
    <xf numFmtId="0" fontId="0" fillId="11" borderId="0" xfId="0" applyFill="1" applyAlignment="1">
      <alignment horizontal="left"/>
    </xf>
    <xf numFmtId="0" fontId="0" fillId="0" borderId="0" xfId="0" pivotButton="1"/>
    <xf numFmtId="0" fontId="0" fillId="12" borderId="0" xfId="0" applyFill="1" applyAlignment="1">
      <alignment horizontal="left"/>
    </xf>
    <xf numFmtId="167" fontId="0" fillId="0" borderId="0" xfId="0" applyNumberFormat="1" applyAlignment="1">
      <alignment horizontal="left"/>
    </xf>
    <xf numFmtId="0" fontId="0" fillId="0" borderId="0" xfId="0" applyNumberFormat="1"/>
    <xf numFmtId="0" fontId="0" fillId="0" borderId="0" xfId="0" applyFill="1" applyAlignment="1">
      <alignment horizontal="left"/>
    </xf>
    <xf numFmtId="1" fontId="0" fillId="0" borderId="0" xfId="0" applyNumberFormat="1"/>
    <xf numFmtId="1" fontId="0" fillId="0" borderId="0" xfId="0" applyNumberFormat="1" applyAlignment="1">
      <alignment horizontal="left"/>
    </xf>
    <xf numFmtId="0" fontId="6" fillId="0" borderId="0" xfId="11" applyAlignment="1">
      <alignment horizontal="left"/>
    </xf>
    <xf numFmtId="168" fontId="0" fillId="0" borderId="0" xfId="0" applyNumberFormat="1"/>
    <xf numFmtId="1" fontId="0" fillId="12" borderId="0" xfId="0" applyNumberFormat="1" applyFill="1" applyAlignment="1">
      <alignment horizontal="left"/>
    </xf>
    <xf numFmtId="0" fontId="0" fillId="13" borderId="0" xfId="0" applyFill="1"/>
  </cellXfs>
  <cellStyles count="18">
    <cellStyle name="Comma" xfId="12" builtinId="3"/>
    <cellStyle name="Hyperlink" xfId="11" builtinId="8"/>
    <cellStyle name="Hyperlink 2" xfId="1" xr:uid="{82045AFD-9DB7-4860-A0D5-C43A5DAB9335}"/>
    <cellStyle name="Hyperlink 3" xfId="15" xr:uid="{EE5B916D-7DD1-46C5-97D3-81142A1F9023}"/>
    <cellStyle name="Hyperlink 4" xfId="17" xr:uid="{B5202665-8AC4-4BFA-BA63-E6EEC87CDDA9}"/>
    <cellStyle name="Normal" xfId="0" builtinId="0"/>
    <cellStyle name="Normal 10" xfId="2" xr:uid="{3D05B304-DA43-4810-8F88-413E70946031}"/>
    <cellStyle name="Normal 11" xfId="14" xr:uid="{E1891C34-2DD9-42B9-8F5E-B2253E1DB716}"/>
    <cellStyle name="Normal 12" xfId="16" xr:uid="{F6799C2F-7BA5-464D-B3A9-7BFCC2979458}"/>
    <cellStyle name="Normal 2" xfId="3" xr:uid="{3C92AC1F-8791-44E5-B709-6D838DD18E31}"/>
    <cellStyle name="Normal 3" xfId="4" xr:uid="{EF2D2AD3-FEAA-4204-A83D-4FAC388BD35B}"/>
    <cellStyle name="Normal 4" xfId="5" xr:uid="{30840BE7-93F2-41D5-BB54-08A1BB14B7E3}"/>
    <cellStyle name="Normal 5" xfId="6" xr:uid="{C7A9E3E1-A3D3-497B-A94B-713A9DE8BEEB}"/>
    <cellStyle name="Normal 6" xfId="7" xr:uid="{20B0A42A-C9F8-40EA-B5C3-9A1C99AF826A}"/>
    <cellStyle name="Normal 7" xfId="8" xr:uid="{E5B0DD25-CCD3-47E3-8F15-B062F6526235}"/>
    <cellStyle name="Normal 8" xfId="9" xr:uid="{A9DF967E-C19B-4D55-A0F2-22B6A1AEF6BD}"/>
    <cellStyle name="Normal 9" xfId="10" xr:uid="{CF8A86EC-A6D4-4309-84BE-C8A46CE77517}"/>
    <cellStyle name="Per cent" xfId="13" builtinId="5"/>
  </cellStyles>
  <dxfs count="68">
    <dxf>
      <numFmt numFmtId="1" formatCode="0"/>
    </dxf>
    <dxf>
      <numFmt numFmtId="1" formatCode="0"/>
    </dxf>
    <dxf>
      <numFmt numFmtId="1" formatCode="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7" formatCode="dd/mm/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ill>
        <patternFill patternType="solid">
          <fgColor indexed="64"/>
          <bgColor theme="7" tint="0.59999389629810485"/>
        </patternFill>
      </fill>
      <alignment horizontal="left"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9"/>
      </font>
    </dxf>
    <dxf>
      <font>
        <sz val="9"/>
      </font>
    </dxf>
    <dxf>
      <font>
        <sz val="9"/>
      </font>
    </dxf>
    <dxf>
      <font>
        <sz val="9"/>
      </font>
    </dxf>
    <dxf>
      <font>
        <sz val="9"/>
      </font>
    </dxf>
    <dxf>
      <font>
        <sz val="9"/>
      </font>
    </dxf>
    <dxf>
      <font>
        <sz val="9"/>
      </font>
    </dxf>
    <dxf>
      <font>
        <sz val="9"/>
      </font>
    </dxf>
    <dxf>
      <font>
        <sz val="9"/>
      </font>
    </dxf>
    <dxf>
      <font>
        <sz val="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[Candidate Basedata_Dell_FG (1).xlsx] Q55!PivotTable2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Candidates</a:t>
            </a:r>
            <a:r>
              <a:rPr lang="en-US" baseline="0"/>
              <a:t> Preferred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 Q55'!$B$3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B8-421B-BC3D-3B285DB5DE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B8-421B-BC3D-3B285DB5DE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Q55'!$A$4:$A$6</c:f>
              <c:strCache>
                <c:ptCount val="2"/>
                <c:pt idx="0">
                  <c:v>Bangalore</c:v>
                </c:pt>
                <c:pt idx="1">
                  <c:v>Hyderabad</c:v>
                </c:pt>
              </c:strCache>
            </c:strRef>
          </c:cat>
          <c:val>
            <c:numRef>
              <c:f>' Q55'!$B$4:$B$6</c:f>
              <c:numCache>
                <c:formatCode>General</c:formatCode>
                <c:ptCount val="2"/>
                <c:pt idx="0">
                  <c:v>569</c:v>
                </c:pt>
                <c:pt idx="1">
                  <c:v>147</c:v>
                </c:pt>
              </c:numCache>
            </c:numRef>
          </c:val>
          <c:extLst>
            <c:ext xmlns:c16="http://schemas.microsoft.com/office/drawing/2014/chart" uri="{C3380CC4-5D6E-409C-BE32-E72D297353CC}">
              <c16:uniqueId val="{00000000-6BBF-415A-802A-3909767340B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[Candidate Basedata_Dell_FG (1).xlsx]Q22!PivotTable3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Candidate</a:t>
            </a:r>
            <a:r>
              <a:rPr lang="en-US" baseline="0"/>
              <a:t>s joined in different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'Q22'!$B$3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'Q22'!$A$4:$A$6</c:f>
              <c:strCache>
                <c:ptCount val="2"/>
                <c:pt idx="0">
                  <c:v>2021</c:v>
                </c:pt>
                <c:pt idx="1">
                  <c:v>2022</c:v>
                </c:pt>
              </c:strCache>
            </c:strRef>
          </c:cat>
          <c:val>
            <c:numRef>
              <c:f>'Q22'!$B$4:$B$6</c:f>
              <c:numCache>
                <c:formatCode>General</c:formatCode>
                <c:ptCount val="2"/>
                <c:pt idx="0">
                  <c:v>36</c:v>
                </c:pt>
                <c:pt idx="1">
                  <c:v>689</c:v>
                </c:pt>
              </c:numCache>
            </c:numRef>
          </c:val>
          <c:extLst>
            <c:ext xmlns:c16="http://schemas.microsoft.com/office/drawing/2014/chart" uri="{C3380CC4-5D6E-409C-BE32-E72D297353CC}">
              <c16:uniqueId val="{00000000-BFA3-4767-9737-7CCBE29EDC8E}"/>
            </c:ext>
          </c:extLst>
        </c:ser>
        <c:dLbls>
          <c:dLblPos val="outEnd"/>
          <c:showLegendKey val="0"/>
          <c:showVal val="1"/>
          <c:showCatName val="0"/>
          <c:showSerName val="0"/>
          <c:showPercent val="0"/>
          <c:showBubbleSize val="0"/>
        </c:dLbls>
        <c:gapWidth val="219"/>
        <c:overlap val="-27"/>
        <c:axId val="1004849728"/>
        <c:axId val="1004836000"/>
      </c:barChart>
      <c:catAx>
        <c:axId val="100484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836000"/>
        <c:crosses val="autoZero"/>
        <c:auto val="1"/>
        <c:lblAlgn val="ctr"/>
        <c:lblOffset val="100"/>
        <c:noMultiLvlLbl val="0"/>
      </c:catAx>
      <c:valAx>
        <c:axId val="1004836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84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[Candidate Basedata_Dell_FG (1).xlsx] Q55!PivotTable2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2 Preferred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 Q55'!$B$3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E6-4793-AA73-77B34C058B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E6-4793-AA73-77B34C058B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Q55'!$A$4:$A$6</c:f>
              <c:strCache>
                <c:ptCount val="2"/>
                <c:pt idx="0">
                  <c:v>Bangalore</c:v>
                </c:pt>
                <c:pt idx="1">
                  <c:v>Hyderabad</c:v>
                </c:pt>
              </c:strCache>
            </c:strRef>
          </c:cat>
          <c:val>
            <c:numRef>
              <c:f>' Q55'!$B$4:$B$6</c:f>
              <c:numCache>
                <c:formatCode>General</c:formatCode>
                <c:ptCount val="2"/>
                <c:pt idx="0">
                  <c:v>569</c:v>
                </c:pt>
                <c:pt idx="1">
                  <c:v>147</c:v>
                </c:pt>
              </c:numCache>
            </c:numRef>
          </c:val>
          <c:extLst>
            <c:ext xmlns:c16="http://schemas.microsoft.com/office/drawing/2014/chart" uri="{C3380CC4-5D6E-409C-BE32-E72D297353CC}">
              <c16:uniqueId val="{00000004-BBE6-4793-AA73-77B34C058B5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0070C0"/>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[Candidate Basedata_Dell_FG (1).xlsx]Q22!PivotTable3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Candidate</a:t>
            </a:r>
            <a:r>
              <a:rPr lang="en-US" baseline="0"/>
              <a:t>s joined in different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'Q22'!$B$3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'Q22'!$A$4:$A$6</c:f>
              <c:strCache>
                <c:ptCount val="2"/>
                <c:pt idx="0">
                  <c:v>2021</c:v>
                </c:pt>
                <c:pt idx="1">
                  <c:v>2022</c:v>
                </c:pt>
              </c:strCache>
            </c:strRef>
          </c:cat>
          <c:val>
            <c:numRef>
              <c:f>'Q22'!$B$4:$B$6</c:f>
              <c:numCache>
                <c:formatCode>General</c:formatCode>
                <c:ptCount val="2"/>
                <c:pt idx="0">
                  <c:v>36</c:v>
                </c:pt>
                <c:pt idx="1">
                  <c:v>689</c:v>
                </c:pt>
              </c:numCache>
            </c:numRef>
          </c:val>
          <c:extLst>
            <c:ext xmlns:c16="http://schemas.microsoft.com/office/drawing/2014/chart" uri="{C3380CC4-5D6E-409C-BE32-E72D297353CC}">
              <c16:uniqueId val="{00000000-ABA3-4366-88B8-BF8328BAB9C8}"/>
            </c:ext>
          </c:extLst>
        </c:ser>
        <c:dLbls>
          <c:dLblPos val="outEnd"/>
          <c:showLegendKey val="0"/>
          <c:showVal val="1"/>
          <c:showCatName val="0"/>
          <c:showSerName val="0"/>
          <c:showPercent val="0"/>
          <c:showBubbleSize val="0"/>
        </c:dLbls>
        <c:gapWidth val="219"/>
        <c:overlap val="-27"/>
        <c:axId val="1004849728"/>
        <c:axId val="1004836000"/>
      </c:barChart>
      <c:catAx>
        <c:axId val="1004849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836000"/>
        <c:crosses val="autoZero"/>
        <c:auto val="1"/>
        <c:lblAlgn val="ctr"/>
        <c:lblOffset val="100"/>
        <c:noMultiLvlLbl val="0"/>
      </c:catAx>
      <c:valAx>
        <c:axId val="10048360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84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0070C0"/>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[Candidate Basedata_Dell_FG (1).xlsx]Q33!PivotTable4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skills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'Q33'!$B$3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'Q33'!$A$4:$A$10</c:f>
              <c:strCache>
                <c:ptCount val="6"/>
                <c:pt idx="0">
                  <c:v>SDET</c:v>
                </c:pt>
                <c:pt idx="1">
                  <c:v>Java</c:v>
                </c:pt>
                <c:pt idx="2">
                  <c:v>Java Developer</c:v>
                </c:pt>
                <c:pt idx="3">
                  <c:v>DOTNET</c:v>
                </c:pt>
                <c:pt idx="4">
                  <c:v>UI Developer</c:v>
                </c:pt>
                <c:pt idx="5">
                  <c:v>DW/EBI</c:v>
                </c:pt>
              </c:strCache>
            </c:strRef>
          </c:cat>
          <c:val>
            <c:numRef>
              <c:f>'Q33'!$B$4:$B$10</c:f>
              <c:numCache>
                <c:formatCode>General</c:formatCode>
                <c:ptCount val="6"/>
                <c:pt idx="0">
                  <c:v>79</c:v>
                </c:pt>
                <c:pt idx="1">
                  <c:v>69</c:v>
                </c:pt>
                <c:pt idx="2">
                  <c:v>42</c:v>
                </c:pt>
                <c:pt idx="3">
                  <c:v>37</c:v>
                </c:pt>
                <c:pt idx="4">
                  <c:v>23</c:v>
                </c:pt>
                <c:pt idx="5">
                  <c:v>23</c:v>
                </c:pt>
              </c:numCache>
            </c:numRef>
          </c:val>
          <c:extLst>
            <c:ext xmlns:c16="http://schemas.microsoft.com/office/drawing/2014/chart" uri="{C3380CC4-5D6E-409C-BE32-E72D297353CC}">
              <c16:uniqueId val="{00000000-A6A2-4823-88EA-426D80F709C7}"/>
            </c:ext>
          </c:extLst>
        </c:ser>
        <c:dLbls>
          <c:dLblPos val="outEnd"/>
          <c:showLegendKey val="0"/>
          <c:showVal val="1"/>
          <c:showCatName val="0"/>
          <c:showSerName val="0"/>
          <c:showPercent val="0"/>
          <c:showBubbleSize val="0"/>
        </c:dLbls>
        <c:gapWidth val="219"/>
        <c:overlap val="-27"/>
        <c:axId val="349243856"/>
        <c:axId val="349245520"/>
      </c:barChart>
      <c:catAx>
        <c:axId val="349243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245520"/>
        <c:crosses val="autoZero"/>
        <c:auto val="1"/>
        <c:lblAlgn val="ctr"/>
        <c:lblOffset val="100"/>
        <c:noMultiLvlLbl val="0"/>
      </c:catAx>
      <c:valAx>
        <c:axId val="349245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24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0070C0"/>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[Candidate Basedata_Dell_FG (1).xlsx]Q44!PivotTable5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3 Current Locations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'Q44'!$B$3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D2-4E82-83F2-53315C9888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D2-4E82-83F2-53315C9888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D2-4E82-83F2-53315C9888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AAE-4308-96D3-BA88AC5478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'Q44'!$A$4:$A$8</c:f>
              <c:strCache>
                <c:ptCount val="4"/>
                <c:pt idx="0">
                  <c:v>Bangalore</c:v>
                </c:pt>
                <c:pt idx="1">
                  <c:v>Hyderabad</c:v>
                </c:pt>
                <c:pt idx="2">
                  <c:v>Pune</c:v>
                </c:pt>
                <c:pt idx="3">
                  <c:v>Chennai</c:v>
                </c:pt>
              </c:strCache>
            </c:strRef>
          </c:cat>
          <c:val>
            <c:numRef>
              <c:f>'Q44'!$B$4:$B$8</c:f>
              <c:numCache>
                <c:formatCode>General</c:formatCode>
                <c:ptCount val="4"/>
                <c:pt idx="0">
                  <c:v>331</c:v>
                </c:pt>
                <c:pt idx="1">
                  <c:v>185</c:v>
                </c:pt>
                <c:pt idx="2">
                  <c:v>35</c:v>
                </c:pt>
                <c:pt idx="3">
                  <c:v>35</c:v>
                </c:pt>
              </c:numCache>
            </c:numRef>
          </c:val>
          <c:extLst>
            <c:ext xmlns:c16="http://schemas.microsoft.com/office/drawing/2014/chart" uri="{C3380CC4-5D6E-409C-BE32-E72D297353CC}">
              <c16:uniqueId val="{00000006-D8D2-4E82-83F2-53315C98885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0070C0"/>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[Candidate Basedata_Dell_FG (1).xlsx]Q66!PivotTable6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Reqruiter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'Q66'!$B$3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'Q66'!$A$4:$A$9</c:f>
              <c:strCache>
                <c:ptCount val="5"/>
                <c:pt idx="0">
                  <c:v>Divakara Rangaswamy</c:v>
                </c:pt>
                <c:pt idx="1">
                  <c:v>Rahul Kapoor</c:v>
                </c:pt>
                <c:pt idx="2">
                  <c:v>Dinesh Shiranpel</c:v>
                </c:pt>
                <c:pt idx="3">
                  <c:v>Vinay Nambiar</c:v>
                </c:pt>
                <c:pt idx="4">
                  <c:v>Febha John</c:v>
                </c:pt>
              </c:strCache>
            </c:strRef>
          </c:cat>
          <c:val>
            <c:numRef>
              <c:f>'Q66'!$B$4:$B$9</c:f>
              <c:numCache>
                <c:formatCode>General</c:formatCode>
                <c:ptCount val="5"/>
                <c:pt idx="0">
                  <c:v>11</c:v>
                </c:pt>
                <c:pt idx="1">
                  <c:v>72</c:v>
                </c:pt>
                <c:pt idx="2">
                  <c:v>124</c:v>
                </c:pt>
                <c:pt idx="3">
                  <c:v>176</c:v>
                </c:pt>
                <c:pt idx="4">
                  <c:v>342</c:v>
                </c:pt>
              </c:numCache>
            </c:numRef>
          </c:val>
          <c:extLst>
            <c:ext xmlns:c16="http://schemas.microsoft.com/office/drawing/2014/chart" uri="{C3380CC4-5D6E-409C-BE32-E72D297353CC}">
              <c16:uniqueId val="{00000000-9D3B-4F84-AE1B-0A3E7B995B8A}"/>
            </c:ext>
          </c:extLst>
        </c:ser>
        <c:dLbls>
          <c:dLblPos val="outEnd"/>
          <c:showLegendKey val="0"/>
          <c:showVal val="1"/>
          <c:showCatName val="0"/>
          <c:showSerName val="0"/>
          <c:showPercent val="0"/>
          <c:showBubbleSize val="0"/>
        </c:dLbls>
        <c:gapWidth val="182"/>
        <c:axId val="1074891696"/>
        <c:axId val="1074881712"/>
      </c:barChart>
      <c:catAx>
        <c:axId val="10748916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Reqruiter</a:t>
                </a:r>
                <a:r>
                  <a:rPr lang="en-IN" baseline="0"/>
                  <a:t> Name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881712"/>
        <c:crosses val="autoZero"/>
        <c:auto val="1"/>
        <c:lblAlgn val="ctr"/>
        <c:lblOffset val="100"/>
        <c:noMultiLvlLbl val="0"/>
      </c:catAx>
      <c:valAx>
        <c:axId val="1074881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89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70C0"/>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[Candidate Basedata_Dell_FG (1).xlsx]Q88!PivotTable7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salary offered in different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'Q88'!$B$3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'Q88'!$A$4:$A$6</c:f>
              <c:strCache>
                <c:ptCount val="2"/>
                <c:pt idx="0">
                  <c:v>2021</c:v>
                </c:pt>
                <c:pt idx="1">
                  <c:v>2022</c:v>
                </c:pt>
              </c:strCache>
            </c:strRef>
          </c:cat>
          <c:val>
            <c:numRef>
              <c:f>'Q88'!$B$4:$B$6</c:f>
              <c:numCache>
                <c:formatCode>General</c:formatCode>
                <c:ptCount val="2"/>
                <c:pt idx="0">
                  <c:v>36575000</c:v>
                </c:pt>
                <c:pt idx="1">
                  <c:v>724796600</c:v>
                </c:pt>
              </c:numCache>
            </c:numRef>
          </c:val>
          <c:extLst>
            <c:ext xmlns:c16="http://schemas.microsoft.com/office/drawing/2014/chart" uri="{C3380CC4-5D6E-409C-BE32-E72D297353CC}">
              <c16:uniqueId val="{00000000-885E-4E33-AA19-ECB44E58FE8F}"/>
            </c:ext>
          </c:extLst>
        </c:ser>
        <c:dLbls>
          <c:dLblPos val="outEnd"/>
          <c:showLegendKey val="0"/>
          <c:showVal val="1"/>
          <c:showCatName val="0"/>
          <c:showSerName val="0"/>
          <c:showPercent val="0"/>
          <c:showBubbleSize val="0"/>
        </c:dLbls>
        <c:gapWidth val="219"/>
        <c:overlap val="-27"/>
        <c:axId val="1074931632"/>
        <c:axId val="1074925808"/>
      </c:barChart>
      <c:catAx>
        <c:axId val="1074931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925808"/>
        <c:crosses val="autoZero"/>
        <c:auto val="1"/>
        <c:lblAlgn val="ctr"/>
        <c:lblOffset val="100"/>
        <c:noMultiLvlLbl val="0"/>
      </c:catAx>
      <c:valAx>
        <c:axId val="1074925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salary count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93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0070C0"/>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[Candidate Basedata_Dell_FG (1).xlsx]Q99!PivotTable8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Candidate</a:t>
            </a:r>
            <a:r>
              <a:rPr lang="en-US" baseline="0"/>
              <a:t> experiance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'Q99'!$B$3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'Q99'!$A$4:$A$10</c:f>
              <c:strCache>
                <c:ptCount val="6"/>
                <c:pt idx="0">
                  <c:v>1-5</c:v>
                </c:pt>
                <c:pt idx="1">
                  <c:v>6-10</c:v>
                </c:pt>
                <c:pt idx="2">
                  <c:v>11-15</c:v>
                </c:pt>
                <c:pt idx="3">
                  <c:v>16-20</c:v>
                </c:pt>
                <c:pt idx="4">
                  <c:v>26-30</c:v>
                </c:pt>
                <c:pt idx="5">
                  <c:v>31-35</c:v>
                </c:pt>
              </c:strCache>
            </c:strRef>
          </c:cat>
          <c:val>
            <c:numRef>
              <c:f>'Q99'!$B$4:$B$10</c:f>
              <c:numCache>
                <c:formatCode>General</c:formatCode>
                <c:ptCount val="6"/>
                <c:pt idx="0">
                  <c:v>327</c:v>
                </c:pt>
                <c:pt idx="1">
                  <c:v>343</c:v>
                </c:pt>
                <c:pt idx="2">
                  <c:v>48</c:v>
                </c:pt>
                <c:pt idx="3">
                  <c:v>4</c:v>
                </c:pt>
                <c:pt idx="4">
                  <c:v>1</c:v>
                </c:pt>
                <c:pt idx="5">
                  <c:v>2</c:v>
                </c:pt>
              </c:numCache>
            </c:numRef>
          </c:val>
          <c:extLst>
            <c:ext xmlns:c16="http://schemas.microsoft.com/office/drawing/2014/chart" uri="{C3380CC4-5D6E-409C-BE32-E72D297353CC}">
              <c16:uniqueId val="{00000000-BB8A-4BA6-A5DC-1E0AD94B182A}"/>
            </c:ext>
          </c:extLst>
        </c:ser>
        <c:dLbls>
          <c:dLblPos val="outEnd"/>
          <c:showLegendKey val="0"/>
          <c:showVal val="1"/>
          <c:showCatName val="0"/>
          <c:showSerName val="0"/>
          <c:showPercent val="0"/>
          <c:showBubbleSize val="0"/>
        </c:dLbls>
        <c:gapWidth val="219"/>
        <c:overlap val="-27"/>
        <c:axId val="1169970736"/>
        <c:axId val="1169965744"/>
      </c:barChart>
      <c:catAx>
        <c:axId val="1169970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r>
                  <a:rPr lang="en-IN" baseline="0"/>
                  <a:t> of experience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965744"/>
        <c:crosses val="autoZero"/>
        <c:auto val="1"/>
        <c:lblAlgn val="ctr"/>
        <c:lblOffset val="100"/>
        <c:noMultiLvlLbl val="0"/>
      </c:catAx>
      <c:valAx>
        <c:axId val="11699657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97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0070C0"/>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Offered Candidates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'Candidate Data &amp;Q7'!$AI$7</c:f>
              <c:strCache>
                <c:ptCount val="1"/>
                <c:pt idx="0">
                  <c:v>Total Offered</c:v>
                </c:pt>
              </c:strCache>
            </c:strRef>
          </c:cat>
          <c:val>
            <c:numRef>
              <c:f>'Candidate Data &amp;Q7'!$AJ$7</c:f>
              <c:numCache>
                <c:formatCode>General</c:formatCode>
                <c:ptCount val="1"/>
                <c:pt idx="0">
                  <c:v>798</c:v>
                </c:pt>
              </c:numCache>
            </c:numRef>
          </c:val>
          <c:extLst>
            <c:ext xmlns:c16="http://schemas.microsoft.com/office/drawing/2014/chart" uri="{C3380CC4-5D6E-409C-BE32-E72D297353CC}">
              <c16:uniqueId val="{00000000-C748-4588-9F13-23A5FA8A383B}"/>
            </c:ext>
          </c:extLst>
        </c:ser>
        <c:dLbls>
          <c:dLblPos val="outEnd"/>
          <c:showLegendKey val="0"/>
          <c:showVal val="1"/>
          <c:showCatName val="0"/>
          <c:showSerName val="0"/>
          <c:showPercent val="0"/>
          <c:showBubbleSize val="0"/>
        </c:dLbls>
        <c:gapWidth val="182"/>
        <c:axId val="511870367"/>
        <c:axId val="511868703"/>
      </c:barChart>
      <c:catAx>
        <c:axId val="511870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68703"/>
        <c:crosses val="autoZero"/>
        <c:auto val="1"/>
        <c:lblAlgn val="ctr"/>
        <c:lblOffset val="100"/>
        <c:noMultiLvlLbl val="0"/>
      </c:catAx>
      <c:valAx>
        <c:axId val="511868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70367"/>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0070C0"/>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Candidates Joined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'Candidate Data &amp;Q7'!$AI$5</c:f>
              <c:strCache>
                <c:ptCount val="1"/>
                <c:pt idx="0">
                  <c:v>Total Joined</c:v>
                </c:pt>
              </c:strCache>
            </c:strRef>
          </c:cat>
          <c:val>
            <c:numRef>
              <c:f>'Candidate Data &amp;Q7'!$AJ$5</c:f>
              <c:numCache>
                <c:formatCode>General</c:formatCode>
                <c:ptCount val="1"/>
                <c:pt idx="0">
                  <c:v>725</c:v>
                </c:pt>
              </c:numCache>
            </c:numRef>
          </c:val>
          <c:extLst>
            <c:ext xmlns:c16="http://schemas.microsoft.com/office/drawing/2014/chart" uri="{C3380CC4-5D6E-409C-BE32-E72D297353CC}">
              <c16:uniqueId val="{00000000-7852-4E67-9EA9-501086152900}"/>
            </c:ext>
          </c:extLst>
        </c:ser>
        <c:dLbls>
          <c:dLblPos val="outEnd"/>
          <c:showLegendKey val="0"/>
          <c:showVal val="1"/>
          <c:showCatName val="0"/>
          <c:showSerName val="0"/>
          <c:showPercent val="0"/>
          <c:showBubbleSize val="0"/>
        </c:dLbls>
        <c:gapWidth val="182"/>
        <c:axId val="511857471"/>
        <c:axId val="511855391"/>
      </c:barChart>
      <c:catAx>
        <c:axId val="511857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55391"/>
        <c:crosses val="autoZero"/>
        <c:auto val="1"/>
        <c:lblAlgn val="ctr"/>
        <c:lblOffset val="100"/>
        <c:noMultiLvlLbl val="0"/>
      </c:catAx>
      <c:valAx>
        <c:axId val="511855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57471"/>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0070C0"/>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Declined Candidates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'Candidate Data &amp;Q7'!$AI$6</c:f>
              <c:strCache>
                <c:ptCount val="1"/>
                <c:pt idx="0">
                  <c:v>Total Declined</c:v>
                </c:pt>
              </c:strCache>
            </c:strRef>
          </c:cat>
          <c:val>
            <c:numRef>
              <c:f>'Candidate Data &amp;Q7'!$AJ$6</c:f>
              <c:numCache>
                <c:formatCode>General</c:formatCode>
                <c:ptCount val="1"/>
                <c:pt idx="0">
                  <c:v>73</c:v>
                </c:pt>
              </c:numCache>
            </c:numRef>
          </c:val>
          <c:extLst>
            <c:ext xmlns:c16="http://schemas.microsoft.com/office/drawing/2014/chart" uri="{C3380CC4-5D6E-409C-BE32-E72D297353CC}">
              <c16:uniqueId val="{00000000-9A2E-445C-8EEB-20406F718A5C}"/>
            </c:ext>
          </c:extLst>
        </c:ser>
        <c:dLbls>
          <c:dLblPos val="outEnd"/>
          <c:showLegendKey val="0"/>
          <c:showVal val="1"/>
          <c:showCatName val="0"/>
          <c:showSerName val="0"/>
          <c:showPercent val="0"/>
          <c:showBubbleSize val="0"/>
        </c:dLbls>
        <c:gapWidth val="182"/>
        <c:axId val="511862047"/>
        <c:axId val="511846655"/>
      </c:barChart>
      <c:catAx>
        <c:axId val="511862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46655"/>
        <c:crosses val="autoZero"/>
        <c:auto val="1"/>
        <c:lblAlgn val="ctr"/>
        <c:lblOffset val="100"/>
        <c:noMultiLvlLbl val="0"/>
      </c:catAx>
      <c:valAx>
        <c:axId val="511846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62047"/>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0070C0"/>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Offered</a:t>
            </a:r>
            <a:r>
              <a:rPr lang="en-IN" baseline="0"/>
              <a:t> to Joined Percentage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'Candidate Data &amp;Q7'!$AI$8</c:f>
              <c:strCache>
                <c:ptCount val="1"/>
                <c:pt idx="0">
                  <c:v>Offered to Joined Percentage</c:v>
                </c:pt>
              </c:strCache>
            </c:strRef>
          </c:cat>
          <c:val>
            <c:numRef>
              <c:f>'Candidate Data &amp;Q7'!$AJ$8</c:f>
              <c:numCache>
                <c:formatCode>0.0</c:formatCode>
                <c:ptCount val="1"/>
                <c:pt idx="0">
                  <c:v>90.852130325814542</c:v>
                </c:pt>
              </c:numCache>
            </c:numRef>
          </c:val>
          <c:extLst>
            <c:ext xmlns:c16="http://schemas.microsoft.com/office/drawing/2014/chart" uri="{C3380CC4-5D6E-409C-BE32-E72D297353CC}">
              <c16:uniqueId val="{00000000-9C65-4A87-AA47-C255183BA20C}"/>
            </c:ext>
          </c:extLst>
        </c:ser>
        <c:dLbls>
          <c:dLblPos val="outEnd"/>
          <c:showLegendKey val="0"/>
          <c:showVal val="1"/>
          <c:showCatName val="0"/>
          <c:showSerName val="0"/>
          <c:showPercent val="0"/>
          <c:showBubbleSize val="0"/>
        </c:dLbls>
        <c:gapWidth val="182"/>
        <c:axId val="511849983"/>
        <c:axId val="511848319"/>
      </c:barChart>
      <c:catAx>
        <c:axId val="511849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48319"/>
        <c:crosses val="autoZero"/>
        <c:auto val="1"/>
        <c:lblAlgn val="ctr"/>
        <c:lblOffset val="100"/>
        <c:noMultiLvlLbl val="0"/>
      </c:catAx>
      <c:valAx>
        <c:axId val="511848319"/>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49983"/>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0070C0"/>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[Candidate Basedata_Dell_FG (1).xlsx]Q33!PivotTable4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skills hired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'Q33'!$B$3</c:f>
              <c:strCache>
                <c:ptCount val="1"/>
                <c:pt idx="0">
                  <c:v>Total</c:v>
                </c:pt>
              </c:strCache>
            </c:strRef>
          </c:tx>
          <c:spPr>
            <a:solidFill>
              <a:schemeClr val="accent2"/>
            </a:solidFill>
            <a:ln>
              <a:noFill/>
            </a:ln>
            <a:effectLst/>
          </c:spPr>
          <c:invertIfNegative val="0"/>
          <c:cat>
            <c:strRef>
              <c:f>'Q33'!$A$4:$A$10</c:f>
              <c:strCache>
                <c:ptCount val="6"/>
                <c:pt idx="0">
                  <c:v>SDET</c:v>
                </c:pt>
                <c:pt idx="1">
                  <c:v>Java</c:v>
                </c:pt>
                <c:pt idx="2">
                  <c:v>Java Developer</c:v>
                </c:pt>
                <c:pt idx="3">
                  <c:v>DOTNET</c:v>
                </c:pt>
                <c:pt idx="4">
                  <c:v>UI Developer</c:v>
                </c:pt>
                <c:pt idx="5">
                  <c:v>DW/EBI</c:v>
                </c:pt>
              </c:strCache>
            </c:strRef>
          </c:cat>
          <c:val>
            <c:numRef>
              <c:f>'Q33'!$B$4:$B$10</c:f>
              <c:numCache>
                <c:formatCode>General</c:formatCode>
                <c:ptCount val="6"/>
                <c:pt idx="0">
                  <c:v>79</c:v>
                </c:pt>
                <c:pt idx="1">
                  <c:v>69</c:v>
                </c:pt>
                <c:pt idx="2">
                  <c:v>42</c:v>
                </c:pt>
                <c:pt idx="3">
                  <c:v>37</c:v>
                </c:pt>
                <c:pt idx="4">
                  <c:v>23</c:v>
                </c:pt>
                <c:pt idx="5">
                  <c:v>23</c:v>
                </c:pt>
              </c:numCache>
            </c:numRef>
          </c:val>
          <c:extLst>
            <c:ext xmlns:c16="http://schemas.microsoft.com/office/drawing/2014/chart" uri="{C3380CC4-5D6E-409C-BE32-E72D297353CC}">
              <c16:uniqueId val="{00000000-E3E4-401A-B262-BBABECA72371}"/>
            </c:ext>
          </c:extLst>
        </c:ser>
        <c:dLbls>
          <c:showLegendKey val="0"/>
          <c:showVal val="0"/>
          <c:showCatName val="0"/>
          <c:showSerName val="0"/>
          <c:showPercent val="0"/>
          <c:showBubbleSize val="0"/>
        </c:dLbls>
        <c:gapWidth val="219"/>
        <c:overlap val="-27"/>
        <c:axId val="349243856"/>
        <c:axId val="349245520"/>
      </c:barChart>
      <c:catAx>
        <c:axId val="34924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245520"/>
        <c:crosses val="autoZero"/>
        <c:auto val="1"/>
        <c:lblAlgn val="ctr"/>
        <c:lblOffset val="100"/>
        <c:noMultiLvlLbl val="0"/>
      </c:catAx>
      <c:valAx>
        <c:axId val="349245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24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[Candidate Basedata_Dell_FG (1).xlsx]Q44!PivotTable5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3 Current Locations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'Q44'!$B$3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8C0-406A-9D8C-3810762FB6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8C0-406A-9D8C-3810762FB6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8C0-406A-9D8C-3810762FB6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8C0-406A-9D8C-3810762FB6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'Q44'!$A$4:$A$8</c:f>
              <c:strCache>
                <c:ptCount val="4"/>
                <c:pt idx="0">
                  <c:v>Bangalore</c:v>
                </c:pt>
                <c:pt idx="1">
                  <c:v>Hyderabad</c:v>
                </c:pt>
                <c:pt idx="2">
                  <c:v>Pune</c:v>
                </c:pt>
                <c:pt idx="3">
                  <c:v>Chennai</c:v>
                </c:pt>
              </c:strCache>
            </c:strRef>
          </c:cat>
          <c:val>
            <c:numRef>
              <c:f>'Q44'!$B$4:$B$8</c:f>
              <c:numCache>
                <c:formatCode>General</c:formatCode>
                <c:ptCount val="4"/>
                <c:pt idx="0">
                  <c:v>331</c:v>
                </c:pt>
                <c:pt idx="1">
                  <c:v>185</c:v>
                </c:pt>
                <c:pt idx="2">
                  <c:v>35</c:v>
                </c:pt>
                <c:pt idx="3">
                  <c:v>35</c:v>
                </c:pt>
              </c:numCache>
            </c:numRef>
          </c:val>
          <c:extLst>
            <c:ext xmlns:c16="http://schemas.microsoft.com/office/drawing/2014/chart" uri="{C3380CC4-5D6E-409C-BE32-E72D297353CC}">
              <c16:uniqueId val="{00000000-D9D7-4A95-941C-C5B646CDE36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[Candidate Basedata_Dell_FG (1).xlsx]Q66!PivotTable6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Reqruiter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'Q66'!$B$3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'Q66'!$A$4:$A$9</c:f>
              <c:strCache>
                <c:ptCount val="5"/>
                <c:pt idx="0">
                  <c:v>Divakara Rangaswamy</c:v>
                </c:pt>
                <c:pt idx="1">
                  <c:v>Rahul Kapoor</c:v>
                </c:pt>
                <c:pt idx="2">
                  <c:v>Dinesh Shiranpel</c:v>
                </c:pt>
                <c:pt idx="3">
                  <c:v>Vinay Nambiar</c:v>
                </c:pt>
                <c:pt idx="4">
                  <c:v>Febha John</c:v>
                </c:pt>
              </c:strCache>
            </c:strRef>
          </c:cat>
          <c:val>
            <c:numRef>
              <c:f>'Q66'!$B$4:$B$9</c:f>
              <c:numCache>
                <c:formatCode>General</c:formatCode>
                <c:ptCount val="5"/>
                <c:pt idx="0">
                  <c:v>11</c:v>
                </c:pt>
                <c:pt idx="1">
                  <c:v>72</c:v>
                </c:pt>
                <c:pt idx="2">
                  <c:v>124</c:v>
                </c:pt>
                <c:pt idx="3">
                  <c:v>176</c:v>
                </c:pt>
                <c:pt idx="4">
                  <c:v>342</c:v>
                </c:pt>
              </c:numCache>
            </c:numRef>
          </c:val>
          <c:extLst>
            <c:ext xmlns:c16="http://schemas.microsoft.com/office/drawing/2014/chart" uri="{C3380CC4-5D6E-409C-BE32-E72D297353CC}">
              <c16:uniqueId val="{00000000-2AFA-4EB4-B73B-F4EA8BA10E08}"/>
            </c:ext>
          </c:extLst>
        </c:ser>
        <c:dLbls>
          <c:dLblPos val="outEnd"/>
          <c:showLegendKey val="0"/>
          <c:showVal val="1"/>
          <c:showCatName val="0"/>
          <c:showSerName val="0"/>
          <c:showPercent val="0"/>
          <c:showBubbleSize val="0"/>
        </c:dLbls>
        <c:gapWidth val="182"/>
        <c:axId val="1074891696"/>
        <c:axId val="1074881712"/>
      </c:barChart>
      <c:catAx>
        <c:axId val="1074891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881712"/>
        <c:crosses val="autoZero"/>
        <c:auto val="1"/>
        <c:lblAlgn val="ctr"/>
        <c:lblOffset val="100"/>
        <c:noMultiLvlLbl val="0"/>
      </c:catAx>
      <c:valAx>
        <c:axId val="1074881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891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[Candidate Basedata_Dell_FG (1).xlsx]Q88!PivotTable7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salary offered in different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'Q88'!$B$3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'Q88'!$A$4:$A$6</c:f>
              <c:strCache>
                <c:ptCount val="2"/>
                <c:pt idx="0">
                  <c:v>2021</c:v>
                </c:pt>
                <c:pt idx="1">
                  <c:v>2022</c:v>
                </c:pt>
              </c:strCache>
            </c:strRef>
          </c:cat>
          <c:val>
            <c:numRef>
              <c:f>'Q88'!$B$4:$B$6</c:f>
              <c:numCache>
                <c:formatCode>General</c:formatCode>
                <c:ptCount val="2"/>
                <c:pt idx="0">
                  <c:v>36575000</c:v>
                </c:pt>
                <c:pt idx="1">
                  <c:v>724796600</c:v>
                </c:pt>
              </c:numCache>
            </c:numRef>
          </c:val>
          <c:extLst>
            <c:ext xmlns:c16="http://schemas.microsoft.com/office/drawing/2014/chart" uri="{C3380CC4-5D6E-409C-BE32-E72D297353CC}">
              <c16:uniqueId val="{00000000-B0ED-48CB-B7E8-906F26B57DF4}"/>
            </c:ext>
          </c:extLst>
        </c:ser>
        <c:dLbls>
          <c:dLblPos val="outEnd"/>
          <c:showLegendKey val="0"/>
          <c:showVal val="1"/>
          <c:showCatName val="0"/>
          <c:showSerName val="0"/>
          <c:showPercent val="0"/>
          <c:showBubbleSize val="0"/>
        </c:dLbls>
        <c:gapWidth val="219"/>
        <c:overlap val="-27"/>
        <c:axId val="1074931632"/>
        <c:axId val="1074925808"/>
      </c:barChart>
      <c:catAx>
        <c:axId val="107493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925808"/>
        <c:crosses val="autoZero"/>
        <c:auto val="1"/>
        <c:lblAlgn val="ctr"/>
        <c:lblOffset val="100"/>
        <c:noMultiLvlLbl val="0"/>
      </c:catAx>
      <c:valAx>
        <c:axId val="1074925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93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[Candidate Basedata_Dell_FG (1).xlsx]Q99!PivotTable8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Candidate</a:t>
            </a:r>
            <a:r>
              <a:rPr lang="en-US" baseline="0"/>
              <a:t> experiance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'Q99'!$B$3</c:f>
              <c:strCache>
                <c:ptCount val="1"/>
                <c:pt idx="0">
                  <c:v>Total</c:v>
                </c:pt>
              </c:strCache>
            </c:strRef>
          </c:tx>
          <c:spPr>
            <a:solidFill>
              <a:schemeClr val="accent2"/>
            </a:solidFill>
            <a:ln>
              <a:noFill/>
            </a:ln>
            <a:effectLst/>
          </c:spPr>
          <c:invertIfNegative val="0"/>
          <c:cat>
            <c:strRef>
              <c:f>'Q99'!$A$4:$A$10</c:f>
              <c:strCache>
                <c:ptCount val="6"/>
                <c:pt idx="0">
                  <c:v>1-5</c:v>
                </c:pt>
                <c:pt idx="1">
                  <c:v>6-10</c:v>
                </c:pt>
                <c:pt idx="2">
                  <c:v>11-15</c:v>
                </c:pt>
                <c:pt idx="3">
                  <c:v>16-20</c:v>
                </c:pt>
                <c:pt idx="4">
                  <c:v>26-30</c:v>
                </c:pt>
                <c:pt idx="5">
                  <c:v>31-35</c:v>
                </c:pt>
              </c:strCache>
            </c:strRef>
          </c:cat>
          <c:val>
            <c:numRef>
              <c:f>'Q99'!$B$4:$B$10</c:f>
              <c:numCache>
                <c:formatCode>General</c:formatCode>
                <c:ptCount val="6"/>
                <c:pt idx="0">
                  <c:v>327</c:v>
                </c:pt>
                <c:pt idx="1">
                  <c:v>343</c:v>
                </c:pt>
                <c:pt idx="2">
                  <c:v>48</c:v>
                </c:pt>
                <c:pt idx="3">
                  <c:v>4</c:v>
                </c:pt>
                <c:pt idx="4">
                  <c:v>1</c:v>
                </c:pt>
                <c:pt idx="5">
                  <c:v>2</c:v>
                </c:pt>
              </c:numCache>
            </c:numRef>
          </c:val>
          <c:extLst>
            <c:ext xmlns:c16="http://schemas.microsoft.com/office/drawing/2014/chart" uri="{C3380CC4-5D6E-409C-BE32-E72D297353CC}">
              <c16:uniqueId val="{00000000-CD95-44D9-A980-F74A18FD1B4D}"/>
            </c:ext>
          </c:extLst>
        </c:ser>
        <c:dLbls>
          <c:showLegendKey val="0"/>
          <c:showVal val="0"/>
          <c:showCatName val="0"/>
          <c:showSerName val="0"/>
          <c:showPercent val="0"/>
          <c:showBubbleSize val="0"/>
        </c:dLbls>
        <c:gapWidth val="219"/>
        <c:overlap val="-27"/>
        <c:axId val="1169970736"/>
        <c:axId val="1169965744"/>
      </c:barChart>
      <c:catAx>
        <c:axId val="116997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965744"/>
        <c:crosses val="autoZero"/>
        <c:auto val="1"/>
        <c:lblAlgn val="ctr"/>
        <c:lblOffset val="100"/>
        <c:noMultiLvlLbl val="0"/>
      </c:catAx>
      <c:valAx>
        <c:axId val="1169965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97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Candidates Joined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'Candidate Data &amp;Q7'!$AI$5</c:f>
              <c:strCache>
                <c:ptCount val="1"/>
                <c:pt idx="0">
                  <c:v>Total Joined</c:v>
                </c:pt>
              </c:strCache>
            </c:strRef>
          </c:cat>
          <c:val>
            <c:numRef>
              <c:f>'Candidate Data &amp;Q7'!$AJ$5</c:f>
              <c:numCache>
                <c:formatCode>General</c:formatCode>
                <c:ptCount val="1"/>
                <c:pt idx="0">
                  <c:v>725</c:v>
                </c:pt>
              </c:numCache>
            </c:numRef>
          </c:val>
          <c:extLst>
            <c:ext xmlns:c16="http://schemas.microsoft.com/office/drawing/2014/chart" uri="{C3380CC4-5D6E-409C-BE32-E72D297353CC}">
              <c16:uniqueId val="{00000000-BCE7-4D5C-BB5F-A94FEBA5298B}"/>
            </c:ext>
          </c:extLst>
        </c:ser>
        <c:dLbls>
          <c:dLblPos val="outEnd"/>
          <c:showLegendKey val="0"/>
          <c:showVal val="1"/>
          <c:showCatName val="0"/>
          <c:showSerName val="0"/>
          <c:showPercent val="0"/>
          <c:showBubbleSize val="0"/>
        </c:dLbls>
        <c:gapWidth val="182"/>
        <c:axId val="511857471"/>
        <c:axId val="511855391"/>
      </c:barChart>
      <c:catAx>
        <c:axId val="511857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55391"/>
        <c:crosses val="autoZero"/>
        <c:auto val="1"/>
        <c:lblAlgn val="ctr"/>
        <c:lblOffset val="100"/>
        <c:noMultiLvlLbl val="0"/>
      </c:catAx>
      <c:valAx>
        <c:axId val="511855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574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Declined Candidates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'Candidate Data &amp;Q7'!$AI$6</c:f>
              <c:strCache>
                <c:ptCount val="1"/>
                <c:pt idx="0">
                  <c:v>Total Declined</c:v>
                </c:pt>
              </c:strCache>
            </c:strRef>
          </c:cat>
          <c:val>
            <c:numRef>
              <c:f>'Candidate Data &amp;Q7'!$AJ$6</c:f>
              <c:numCache>
                <c:formatCode>General</c:formatCode>
                <c:ptCount val="1"/>
                <c:pt idx="0">
                  <c:v>73</c:v>
                </c:pt>
              </c:numCache>
            </c:numRef>
          </c:val>
          <c:extLst>
            <c:ext xmlns:c16="http://schemas.microsoft.com/office/drawing/2014/chart" uri="{C3380CC4-5D6E-409C-BE32-E72D297353CC}">
              <c16:uniqueId val="{00000000-A5B0-4049-9FCC-0051985E7F3E}"/>
            </c:ext>
          </c:extLst>
        </c:ser>
        <c:dLbls>
          <c:dLblPos val="outEnd"/>
          <c:showLegendKey val="0"/>
          <c:showVal val="1"/>
          <c:showCatName val="0"/>
          <c:showSerName val="0"/>
          <c:showPercent val="0"/>
          <c:showBubbleSize val="0"/>
        </c:dLbls>
        <c:gapWidth val="182"/>
        <c:axId val="511862047"/>
        <c:axId val="511846655"/>
      </c:barChart>
      <c:catAx>
        <c:axId val="511862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46655"/>
        <c:crosses val="autoZero"/>
        <c:auto val="1"/>
        <c:lblAlgn val="ctr"/>
        <c:lblOffset val="100"/>
        <c:noMultiLvlLbl val="0"/>
      </c:catAx>
      <c:valAx>
        <c:axId val="511846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620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Offered Candidates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'Candidate Data &amp;Q7'!$AI$7</c:f>
              <c:strCache>
                <c:ptCount val="1"/>
                <c:pt idx="0">
                  <c:v>Total Offered</c:v>
                </c:pt>
              </c:strCache>
            </c:strRef>
          </c:cat>
          <c:val>
            <c:numRef>
              <c:f>'Candidate Data &amp;Q7'!$AJ$7</c:f>
              <c:numCache>
                <c:formatCode>General</c:formatCode>
                <c:ptCount val="1"/>
                <c:pt idx="0">
                  <c:v>798</c:v>
                </c:pt>
              </c:numCache>
            </c:numRef>
          </c:val>
          <c:extLst>
            <c:ext xmlns:c16="http://schemas.microsoft.com/office/drawing/2014/chart" uri="{C3380CC4-5D6E-409C-BE32-E72D297353CC}">
              <c16:uniqueId val="{00000000-8536-44C6-A1A4-691D7FF85135}"/>
            </c:ext>
          </c:extLst>
        </c:ser>
        <c:dLbls>
          <c:dLblPos val="outEnd"/>
          <c:showLegendKey val="0"/>
          <c:showVal val="1"/>
          <c:showCatName val="0"/>
          <c:showSerName val="0"/>
          <c:showPercent val="0"/>
          <c:showBubbleSize val="0"/>
        </c:dLbls>
        <c:gapWidth val="182"/>
        <c:axId val="511870367"/>
        <c:axId val="511868703"/>
      </c:barChart>
      <c:catAx>
        <c:axId val="511870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68703"/>
        <c:crosses val="autoZero"/>
        <c:auto val="1"/>
        <c:lblAlgn val="ctr"/>
        <c:lblOffset val="100"/>
        <c:noMultiLvlLbl val="0"/>
      </c:catAx>
      <c:valAx>
        <c:axId val="511868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703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Offered</a:t>
            </a:r>
            <a:r>
              <a:rPr lang="en-IN" baseline="0"/>
              <a:t> to Joined Percentage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'Candidate Data &amp;Q7'!$AI$8</c:f>
              <c:strCache>
                <c:ptCount val="1"/>
                <c:pt idx="0">
                  <c:v>Offered to Joined Percentage</c:v>
                </c:pt>
              </c:strCache>
            </c:strRef>
          </c:cat>
          <c:val>
            <c:numRef>
              <c:f>'Candidate Data &amp;Q7'!$AJ$8</c:f>
              <c:numCache>
                <c:formatCode>0.0</c:formatCode>
                <c:ptCount val="1"/>
                <c:pt idx="0">
                  <c:v>90.852130325814542</c:v>
                </c:pt>
              </c:numCache>
            </c:numRef>
          </c:val>
          <c:extLst>
            <c:ext xmlns:c16="http://schemas.microsoft.com/office/drawing/2014/chart" uri="{C3380CC4-5D6E-409C-BE32-E72D297353CC}">
              <c16:uniqueId val="{00000000-8D36-475C-BCC9-FF5DAACB667F}"/>
            </c:ext>
          </c:extLst>
        </c:ser>
        <c:dLbls>
          <c:dLblPos val="outEnd"/>
          <c:showLegendKey val="0"/>
          <c:showVal val="1"/>
          <c:showCatName val="0"/>
          <c:showSerName val="0"/>
          <c:showPercent val="0"/>
          <c:showBubbleSize val="0"/>
        </c:dLbls>
        <c:gapWidth val="182"/>
        <c:axId val="511849983"/>
        <c:axId val="511848319"/>
      </c:barChart>
      <c:catAx>
        <c:axId val="511849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48319"/>
        <c:crosses val="autoZero"/>
        <c:auto val="1"/>
        <c:lblAlgn val="ctr"/>
        <c:lblOffset val="100"/>
        <c:noMultiLvlLbl val="0"/>
      </c:catAx>
      <c:valAx>
        <c:axId val="511848319"/>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18499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1</xdr:col>
      <xdr:colOff>425450</xdr:colOff>
      <xdr:row>2569</xdr:row>
      <xdr:rowOff>0</xdr:rowOff>
    </xdr:from>
    <xdr:to>
      <xdr:col>3</xdr:col>
      <xdr:colOff>82550</xdr:colOff>
      <xdr:row>2569</xdr:row>
      <xdr:rowOff>0</xdr:rowOff>
    </xdr:to>
    <xdr:pic>
      <xdr:nvPicPr>
        <xdr:cNvPr id="2" name="Picture 6">
          <a:extLst>
            <a:ext uri="{FF2B5EF4-FFF2-40B4-BE49-F238E27FC236}">
              <a16:creationId xmlns:a16="http://schemas.microsoft.com/office/drawing/2014/main" id="{39002734-CE39-48F8-AEAA-443B62F99F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6450" y="223989900"/>
          <a:ext cx="1098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425450</xdr:colOff>
      <xdr:row>2570</xdr:row>
      <xdr:rowOff>0</xdr:rowOff>
    </xdr:from>
    <xdr:to>
      <xdr:col>3</xdr:col>
      <xdr:colOff>82550</xdr:colOff>
      <xdr:row>2570</xdr:row>
      <xdr:rowOff>0</xdr:rowOff>
    </xdr:to>
    <xdr:pic>
      <xdr:nvPicPr>
        <xdr:cNvPr id="3" name="Picture 6">
          <a:extLst>
            <a:ext uri="{FF2B5EF4-FFF2-40B4-BE49-F238E27FC236}">
              <a16:creationId xmlns:a16="http://schemas.microsoft.com/office/drawing/2014/main" id="{D563074E-C861-4FCA-9E7D-BCCE5C637B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6450" y="224180400"/>
          <a:ext cx="10985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579120</xdr:colOff>
      <xdr:row>7</xdr:row>
      <xdr:rowOff>148590</xdr:rowOff>
    </xdr:from>
    <xdr:to>
      <xdr:col>10</xdr:col>
      <xdr:colOff>274320</xdr:colOff>
      <xdr:row>22</xdr:row>
      <xdr:rowOff>148590</xdr:rowOff>
    </xdr:to>
    <xdr:graphicFrame macro="">
      <xdr:nvGraphicFramePr>
        <xdr:cNvPr id="2" name="Chart 1">
          <a:extLst>
            <a:ext uri="{FF2B5EF4-FFF2-40B4-BE49-F238E27FC236}">
              <a16:creationId xmlns:a16="http://schemas.microsoft.com/office/drawing/2014/main" id="{B44452E8-A19F-4362-BA9D-1CDC6CDD75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449580</xdr:colOff>
      <xdr:row>7</xdr:row>
      <xdr:rowOff>148590</xdr:rowOff>
    </xdr:from>
    <xdr:to>
      <xdr:col>10</xdr:col>
      <xdr:colOff>144780</xdr:colOff>
      <xdr:row>22</xdr:row>
      <xdr:rowOff>148590</xdr:rowOff>
    </xdr:to>
    <xdr:graphicFrame macro="">
      <xdr:nvGraphicFramePr>
        <xdr:cNvPr id="2" name="Chart 1">
          <a:extLst>
            <a:ext uri="{FF2B5EF4-FFF2-40B4-BE49-F238E27FC236}">
              <a16:creationId xmlns:a16="http://schemas.microsoft.com/office/drawing/2014/main" id="{123E69B7-286D-4DA4-AA26-EC6BDFE691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xdr:colOff>
      <xdr:row>18</xdr:row>
      <xdr:rowOff>99586</xdr:rowOff>
    </xdr:from>
    <xdr:to>
      <xdr:col>10</xdr:col>
      <xdr:colOff>64786</xdr:colOff>
      <xdr:row>32</xdr:row>
      <xdr:rowOff>103092</xdr:rowOff>
    </xdr:to>
    <xdr:graphicFrame macro="">
      <xdr:nvGraphicFramePr>
        <xdr:cNvPr id="2" name="Chart 1">
          <a:extLst>
            <a:ext uri="{FF2B5EF4-FFF2-40B4-BE49-F238E27FC236}">
              <a16:creationId xmlns:a16="http://schemas.microsoft.com/office/drawing/2014/main" id="{7ECB1293-D272-455D-87FF-B96553C8F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600902</xdr:colOff>
      <xdr:row>3</xdr:row>
      <xdr:rowOff>179010</xdr:rowOff>
    </xdr:from>
    <xdr:to>
      <xdr:col>10</xdr:col>
      <xdr:colOff>54084</xdr:colOff>
      <xdr:row>18</xdr:row>
      <xdr:rowOff>1367</xdr:rowOff>
    </xdr:to>
    <xdr:graphicFrame macro="">
      <xdr:nvGraphicFramePr>
        <xdr:cNvPr id="3" name="Chart 2">
          <a:extLst>
            <a:ext uri="{FF2B5EF4-FFF2-40B4-BE49-F238E27FC236}">
              <a16:creationId xmlns:a16="http://schemas.microsoft.com/office/drawing/2014/main" id="{6BCC0AD0-A1FC-4196-BC9E-33EA8B478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146113</xdr:colOff>
      <xdr:row>3</xdr:row>
      <xdr:rowOff>167518</xdr:rowOff>
    </xdr:from>
    <xdr:to>
      <xdr:col>17</xdr:col>
      <xdr:colOff>210900</xdr:colOff>
      <xdr:row>17</xdr:row>
      <xdr:rowOff>170350</xdr:rowOff>
    </xdr:to>
    <xdr:graphicFrame macro="">
      <xdr:nvGraphicFramePr>
        <xdr:cNvPr id="5" name="Chart 4">
          <a:extLst>
            <a:ext uri="{FF2B5EF4-FFF2-40B4-BE49-F238E27FC236}">
              <a16:creationId xmlns:a16="http://schemas.microsoft.com/office/drawing/2014/main" id="{113B5179-DA75-4043-9DC3-CE6ABFFFF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320843</xdr:colOff>
      <xdr:row>3</xdr:row>
      <xdr:rowOff>150394</xdr:rowOff>
    </xdr:from>
    <xdr:to>
      <xdr:col>24</xdr:col>
      <xdr:colOff>359606</xdr:colOff>
      <xdr:row>17</xdr:row>
      <xdr:rowOff>143762</xdr:rowOff>
    </xdr:to>
    <xdr:graphicFrame macro="">
      <xdr:nvGraphicFramePr>
        <xdr:cNvPr id="6" name="Chart 5">
          <a:extLst>
            <a:ext uri="{FF2B5EF4-FFF2-40B4-BE49-F238E27FC236}">
              <a16:creationId xmlns:a16="http://schemas.microsoft.com/office/drawing/2014/main" id="{C878AF12-1AEB-40F5-8D93-9B6F4D15E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160421</xdr:colOff>
      <xdr:row>18</xdr:row>
      <xdr:rowOff>90238</xdr:rowOff>
    </xdr:from>
    <xdr:to>
      <xdr:col>17</xdr:col>
      <xdr:colOff>199185</xdr:colOff>
      <xdr:row>32</xdr:row>
      <xdr:rowOff>83606</xdr:rowOff>
    </xdr:to>
    <xdr:graphicFrame macro="">
      <xdr:nvGraphicFramePr>
        <xdr:cNvPr id="7" name="Chart 6">
          <a:extLst>
            <a:ext uri="{FF2B5EF4-FFF2-40B4-BE49-F238E27FC236}">
              <a16:creationId xmlns:a16="http://schemas.microsoft.com/office/drawing/2014/main" id="{0DC70BFF-6D8A-46B8-95AC-563E3A1A5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330868</xdr:colOff>
      <xdr:row>18</xdr:row>
      <xdr:rowOff>80210</xdr:rowOff>
    </xdr:from>
    <xdr:to>
      <xdr:col>24</xdr:col>
      <xdr:colOff>369631</xdr:colOff>
      <xdr:row>32</xdr:row>
      <xdr:rowOff>73578</xdr:rowOff>
    </xdr:to>
    <xdr:graphicFrame macro="">
      <xdr:nvGraphicFramePr>
        <xdr:cNvPr id="8" name="Chart 7">
          <a:extLst>
            <a:ext uri="{FF2B5EF4-FFF2-40B4-BE49-F238E27FC236}">
              <a16:creationId xmlns:a16="http://schemas.microsoft.com/office/drawing/2014/main" id="{AB0B9E6D-A56E-4955-8305-98D48CA4B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10026</xdr:colOff>
      <xdr:row>33</xdr:row>
      <xdr:rowOff>20052</xdr:rowOff>
    </xdr:from>
    <xdr:to>
      <xdr:col>10</xdr:col>
      <xdr:colOff>48789</xdr:colOff>
      <xdr:row>47</xdr:row>
      <xdr:rowOff>13421</xdr:rowOff>
    </xdr:to>
    <xdr:graphicFrame macro="">
      <xdr:nvGraphicFramePr>
        <xdr:cNvPr id="9" name="Chart 8">
          <a:extLst>
            <a:ext uri="{FF2B5EF4-FFF2-40B4-BE49-F238E27FC236}">
              <a16:creationId xmlns:a16="http://schemas.microsoft.com/office/drawing/2014/main" id="{1C66A793-A344-402D-A243-537AEB46E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170446</xdr:colOff>
      <xdr:row>33</xdr:row>
      <xdr:rowOff>30079</xdr:rowOff>
    </xdr:from>
    <xdr:to>
      <xdr:col>17</xdr:col>
      <xdr:colOff>209210</xdr:colOff>
      <xdr:row>40</xdr:row>
      <xdr:rowOff>26764</xdr:rowOff>
    </xdr:to>
    <xdr:graphicFrame macro="">
      <xdr:nvGraphicFramePr>
        <xdr:cNvPr id="10" name="Chart 9">
          <a:extLst>
            <a:ext uri="{FF2B5EF4-FFF2-40B4-BE49-F238E27FC236}">
              <a16:creationId xmlns:a16="http://schemas.microsoft.com/office/drawing/2014/main" id="{7C52163C-FED9-407F-A31C-83D0777AF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170447</xdr:colOff>
      <xdr:row>40</xdr:row>
      <xdr:rowOff>30080</xdr:rowOff>
    </xdr:from>
    <xdr:to>
      <xdr:col>17</xdr:col>
      <xdr:colOff>209211</xdr:colOff>
      <xdr:row>47</xdr:row>
      <xdr:rowOff>26764</xdr:rowOff>
    </xdr:to>
    <xdr:graphicFrame macro="">
      <xdr:nvGraphicFramePr>
        <xdr:cNvPr id="11" name="Chart 10">
          <a:extLst>
            <a:ext uri="{FF2B5EF4-FFF2-40B4-BE49-F238E27FC236}">
              <a16:creationId xmlns:a16="http://schemas.microsoft.com/office/drawing/2014/main" id="{941EB869-49A9-4EDE-BB06-0B2608F38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350922</xdr:colOff>
      <xdr:row>33</xdr:row>
      <xdr:rowOff>20052</xdr:rowOff>
    </xdr:from>
    <xdr:to>
      <xdr:col>24</xdr:col>
      <xdr:colOff>389685</xdr:colOff>
      <xdr:row>40</xdr:row>
      <xdr:rowOff>16737</xdr:rowOff>
    </xdr:to>
    <xdr:graphicFrame macro="">
      <xdr:nvGraphicFramePr>
        <xdr:cNvPr id="12" name="Chart 11">
          <a:extLst>
            <a:ext uri="{FF2B5EF4-FFF2-40B4-BE49-F238E27FC236}">
              <a16:creationId xmlns:a16="http://schemas.microsoft.com/office/drawing/2014/main" id="{094712E3-0D95-4DF7-9C5E-FA9CF5690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350921</xdr:colOff>
      <xdr:row>40</xdr:row>
      <xdr:rowOff>10027</xdr:rowOff>
    </xdr:from>
    <xdr:to>
      <xdr:col>24</xdr:col>
      <xdr:colOff>389684</xdr:colOff>
      <xdr:row>47</xdr:row>
      <xdr:rowOff>6711</xdr:rowOff>
    </xdr:to>
    <xdr:graphicFrame macro="">
      <xdr:nvGraphicFramePr>
        <xdr:cNvPr id="13" name="Chart 12">
          <a:extLst>
            <a:ext uri="{FF2B5EF4-FFF2-40B4-BE49-F238E27FC236}">
              <a16:creationId xmlns:a16="http://schemas.microsoft.com/office/drawing/2014/main" id="{A562C630-B45B-4035-9AE9-4630D0F66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24</xdr:col>
      <xdr:colOff>480061</xdr:colOff>
      <xdr:row>3</xdr:row>
      <xdr:rowOff>147989</xdr:rowOff>
    </xdr:from>
    <xdr:to>
      <xdr:col>27</xdr:col>
      <xdr:colOff>474045</xdr:colOff>
      <xdr:row>8</xdr:row>
      <xdr:rowOff>170448</xdr:rowOff>
    </xdr:to>
    <mc:AlternateContent xmlns:mc="http://schemas.openxmlformats.org/markup-compatibility/2006" xmlns:a14="http://schemas.microsoft.com/office/drawing/2010/main">
      <mc:Choice Requires="a14">
        <xdr:graphicFrame macro="">
          <xdr:nvGraphicFramePr>
            <xdr:cNvPr id="14" name="Year of Profile Submission">
              <a:extLst>
                <a:ext uri="{FF2B5EF4-FFF2-40B4-BE49-F238E27FC236}">
                  <a16:creationId xmlns:a16="http://schemas.microsoft.com/office/drawing/2014/main" id="{E30209A6-EFA9-4915-9299-12FE7C634F82}"/>
                </a:ext>
              </a:extLst>
            </xdr:cNvPr>
            <xdr:cNvGraphicFramePr/>
          </xdr:nvGraphicFramePr>
          <xdr:xfrm>
            <a:off x="0" y="0"/>
            <a:ext cx="0" cy="0"/>
          </xdr:xfrm>
          <a:graphic>
            <a:graphicData uri="http://schemas.microsoft.com/office/drawing/2010/slicer">
              <sle:slicer xmlns:sle="http://schemas.microsoft.com/office/drawing/2010/slicer" name="Year of Profile Submission"/>
            </a:graphicData>
          </a:graphic>
        </xdr:graphicFrame>
      </mc:Choice>
      <mc:Fallback xmlns="">
        <xdr:sp macro="" textlink="">
          <xdr:nvSpPr>
            <xdr:cNvPr id="0" name=""/>
            <xdr:cNvSpPr>
              <a:spLocks noTextEdit="1"/>
            </xdr:cNvSpPr>
          </xdr:nvSpPr>
          <xdr:spPr>
            <a:xfrm>
              <a:off x="15158587" y="689410"/>
              <a:ext cx="1828800" cy="9248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490087</xdr:colOff>
      <xdr:row>9</xdr:row>
      <xdr:rowOff>87830</xdr:rowOff>
    </xdr:from>
    <xdr:to>
      <xdr:col>27</xdr:col>
      <xdr:colOff>484071</xdr:colOff>
      <xdr:row>46</xdr:row>
      <xdr:rowOff>140369</xdr:rowOff>
    </xdr:to>
    <mc:AlternateContent xmlns:mc="http://schemas.openxmlformats.org/markup-compatibility/2006" xmlns:a14="http://schemas.microsoft.com/office/drawing/2010/main">
      <mc:Choice Requires="a14">
        <xdr:graphicFrame macro="">
          <xdr:nvGraphicFramePr>
            <xdr:cNvPr id="15" name="Candidate Status ">
              <a:extLst>
                <a:ext uri="{FF2B5EF4-FFF2-40B4-BE49-F238E27FC236}">
                  <a16:creationId xmlns:a16="http://schemas.microsoft.com/office/drawing/2014/main" id="{C7BECBF6-7C8A-4D32-AF8F-DD533CD63D56}"/>
                </a:ext>
              </a:extLst>
            </xdr:cNvPr>
            <xdr:cNvGraphicFramePr/>
          </xdr:nvGraphicFramePr>
          <xdr:xfrm>
            <a:off x="0" y="0"/>
            <a:ext cx="0" cy="0"/>
          </xdr:xfrm>
          <a:graphic>
            <a:graphicData uri="http://schemas.microsoft.com/office/drawing/2010/slicer">
              <sle:slicer xmlns:sle="http://schemas.microsoft.com/office/drawing/2010/slicer" name="Candidate Status "/>
            </a:graphicData>
          </a:graphic>
        </xdr:graphicFrame>
      </mc:Choice>
      <mc:Fallback xmlns="">
        <xdr:sp macro="" textlink="">
          <xdr:nvSpPr>
            <xdr:cNvPr id="0" name=""/>
            <xdr:cNvSpPr>
              <a:spLocks noTextEdit="1"/>
            </xdr:cNvSpPr>
          </xdr:nvSpPr>
          <xdr:spPr>
            <a:xfrm>
              <a:off x="15168613" y="1712093"/>
              <a:ext cx="1828800" cy="6730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0</xdr:row>
      <xdr:rowOff>90237</xdr:rowOff>
    </xdr:from>
    <xdr:to>
      <xdr:col>27</xdr:col>
      <xdr:colOff>481263</xdr:colOff>
      <xdr:row>3</xdr:row>
      <xdr:rowOff>30079</xdr:rowOff>
    </xdr:to>
    <xdr:sp macro="" textlink="">
      <xdr:nvSpPr>
        <xdr:cNvPr id="16" name="TextBox 15">
          <a:extLst>
            <a:ext uri="{FF2B5EF4-FFF2-40B4-BE49-F238E27FC236}">
              <a16:creationId xmlns:a16="http://schemas.microsoft.com/office/drawing/2014/main" id="{084A50DD-AE03-4A24-8728-FD0C0FE6D845}"/>
            </a:ext>
          </a:extLst>
        </xdr:cNvPr>
        <xdr:cNvSpPr txBox="1"/>
      </xdr:nvSpPr>
      <xdr:spPr>
        <a:xfrm>
          <a:off x="1834816" y="90237"/>
          <a:ext cx="15159789" cy="481263"/>
        </a:xfrm>
        <a:prstGeom prst="rect">
          <a:avLst/>
        </a:prstGeom>
        <a:solidFill>
          <a:srgbClr val="0070C0"/>
        </a:solidFill>
        <a:ln w="12700" cmpd="sng">
          <a:solidFill>
            <a:srgbClr val="0070C0"/>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ln w="12700">
                <a:solidFill>
                  <a:srgbClr val="0070C0"/>
                </a:solidFill>
              </a:ln>
              <a:solidFill>
                <a:schemeClr val="bg1"/>
              </a:solidFill>
              <a:effectLst>
                <a:glow rad="63500">
                  <a:schemeClr val="accent1">
                    <a:satMod val="175000"/>
                    <a:alpha val="40000"/>
                  </a:schemeClr>
                </a:glow>
              </a:effectLst>
            </a:rPr>
            <a:t>Candidates Data Dashboard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487680</xdr:colOff>
      <xdr:row>7</xdr:row>
      <xdr:rowOff>148590</xdr:rowOff>
    </xdr:from>
    <xdr:to>
      <xdr:col>10</xdr:col>
      <xdr:colOff>182880</xdr:colOff>
      <xdr:row>22</xdr:row>
      <xdr:rowOff>148590</xdr:rowOff>
    </xdr:to>
    <xdr:graphicFrame macro="">
      <xdr:nvGraphicFramePr>
        <xdr:cNvPr id="2" name="Chart 1">
          <a:extLst>
            <a:ext uri="{FF2B5EF4-FFF2-40B4-BE49-F238E27FC236}">
              <a16:creationId xmlns:a16="http://schemas.microsoft.com/office/drawing/2014/main" id="{0F01519F-47C9-4287-BB5D-8905AE83A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464820</xdr:colOff>
      <xdr:row>7</xdr:row>
      <xdr:rowOff>148590</xdr:rowOff>
    </xdr:from>
    <xdr:to>
      <xdr:col>10</xdr:col>
      <xdr:colOff>160020</xdr:colOff>
      <xdr:row>22</xdr:row>
      <xdr:rowOff>148590</xdr:rowOff>
    </xdr:to>
    <xdr:graphicFrame macro="">
      <xdr:nvGraphicFramePr>
        <xdr:cNvPr id="2" name="Chart 1">
          <a:extLst>
            <a:ext uri="{FF2B5EF4-FFF2-40B4-BE49-F238E27FC236}">
              <a16:creationId xmlns:a16="http://schemas.microsoft.com/office/drawing/2014/main" id="{ECBB45D7-85F7-4756-92DD-A51ED74A9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1607820</xdr:colOff>
      <xdr:row>7</xdr:row>
      <xdr:rowOff>148590</xdr:rowOff>
    </xdr:from>
    <xdr:to>
      <xdr:col>9</xdr:col>
      <xdr:colOff>281940</xdr:colOff>
      <xdr:row>22</xdr:row>
      <xdr:rowOff>148590</xdr:rowOff>
    </xdr:to>
    <xdr:graphicFrame macro="">
      <xdr:nvGraphicFramePr>
        <xdr:cNvPr id="2" name="Chart 1">
          <a:extLst>
            <a:ext uri="{FF2B5EF4-FFF2-40B4-BE49-F238E27FC236}">
              <a16:creationId xmlns:a16="http://schemas.microsoft.com/office/drawing/2014/main" id="{A5D7B5C6-C4D9-4E45-AF7B-5166A437B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106680</xdr:colOff>
      <xdr:row>7</xdr:row>
      <xdr:rowOff>148590</xdr:rowOff>
    </xdr:from>
    <xdr:to>
      <xdr:col>11</xdr:col>
      <xdr:colOff>411480</xdr:colOff>
      <xdr:row>22</xdr:row>
      <xdr:rowOff>148590</xdr:rowOff>
    </xdr:to>
    <xdr:graphicFrame macro="">
      <xdr:nvGraphicFramePr>
        <xdr:cNvPr id="2" name="Chart 1">
          <a:extLst>
            <a:ext uri="{FF2B5EF4-FFF2-40B4-BE49-F238E27FC236}">
              <a16:creationId xmlns:a16="http://schemas.microsoft.com/office/drawing/2014/main" id="{40869E98-B577-487B-AF83-4753F26D4C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213360</xdr:colOff>
      <xdr:row>7</xdr:row>
      <xdr:rowOff>148590</xdr:rowOff>
    </xdr:from>
    <xdr:to>
      <xdr:col>10</xdr:col>
      <xdr:colOff>518160</xdr:colOff>
      <xdr:row>22</xdr:row>
      <xdr:rowOff>148590</xdr:rowOff>
    </xdr:to>
    <xdr:graphicFrame macro="">
      <xdr:nvGraphicFramePr>
        <xdr:cNvPr id="2" name="Chart 1">
          <a:extLst>
            <a:ext uri="{FF2B5EF4-FFF2-40B4-BE49-F238E27FC236}">
              <a16:creationId xmlns:a16="http://schemas.microsoft.com/office/drawing/2014/main" id="{DCDADAF8-784B-4239-ACFD-F61D4EFD01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33</xdr:col>
      <xdr:colOff>584488</xdr:colOff>
      <xdr:row>8</xdr:row>
      <xdr:rowOff>161060</xdr:rowOff>
    </xdr:from>
    <xdr:to>
      <xdr:col>36</xdr:col>
      <xdr:colOff>147203</xdr:colOff>
      <xdr:row>15</xdr:row>
      <xdr:rowOff>112568</xdr:rowOff>
    </xdr:to>
    <xdr:graphicFrame macro="">
      <xdr:nvGraphicFramePr>
        <xdr:cNvPr id="5" name="Chart 4">
          <a:extLst>
            <a:ext uri="{FF2B5EF4-FFF2-40B4-BE49-F238E27FC236}">
              <a16:creationId xmlns:a16="http://schemas.microsoft.com/office/drawing/2014/main" id="{3D1CB830-A5A3-4F80-A86F-DAC427352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419966</xdr:colOff>
      <xdr:row>8</xdr:row>
      <xdr:rowOff>161060</xdr:rowOff>
    </xdr:from>
    <xdr:to>
      <xdr:col>38</xdr:col>
      <xdr:colOff>1463387</xdr:colOff>
      <xdr:row>15</xdr:row>
      <xdr:rowOff>112568</xdr:rowOff>
    </xdr:to>
    <xdr:graphicFrame macro="">
      <xdr:nvGraphicFramePr>
        <xdr:cNvPr id="6" name="Chart 5">
          <a:extLst>
            <a:ext uri="{FF2B5EF4-FFF2-40B4-BE49-F238E27FC236}">
              <a16:creationId xmlns:a16="http://schemas.microsoft.com/office/drawing/2014/main" id="{441903CC-8F3B-41BD-9368-ADB0C263B6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25977</xdr:colOff>
      <xdr:row>16</xdr:row>
      <xdr:rowOff>112568</xdr:rowOff>
    </xdr:from>
    <xdr:to>
      <xdr:col>36</xdr:col>
      <xdr:colOff>147204</xdr:colOff>
      <xdr:row>24</xdr:row>
      <xdr:rowOff>60614</xdr:rowOff>
    </xdr:to>
    <xdr:graphicFrame macro="">
      <xdr:nvGraphicFramePr>
        <xdr:cNvPr id="7" name="Chart 6">
          <a:extLst>
            <a:ext uri="{FF2B5EF4-FFF2-40B4-BE49-F238E27FC236}">
              <a16:creationId xmlns:a16="http://schemas.microsoft.com/office/drawing/2014/main" id="{5336B97C-7819-4FF9-9AE3-34A3E15EC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424294</xdr:colOff>
      <xdr:row>16</xdr:row>
      <xdr:rowOff>83127</xdr:rowOff>
    </xdr:from>
    <xdr:to>
      <xdr:col>38</xdr:col>
      <xdr:colOff>1498023</xdr:colOff>
      <xdr:row>24</xdr:row>
      <xdr:rowOff>51955</xdr:rowOff>
    </xdr:to>
    <xdr:graphicFrame macro="">
      <xdr:nvGraphicFramePr>
        <xdr:cNvPr id="8" name="Chart 7">
          <a:extLst>
            <a:ext uri="{FF2B5EF4-FFF2-40B4-BE49-F238E27FC236}">
              <a16:creationId xmlns:a16="http://schemas.microsoft.com/office/drawing/2014/main" id="{774EB04A-891A-47B6-81E4-02AB0F8390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hant Poojari(UST,IN)" refreshedDate="44661.670495833336" createdVersion="6" refreshedVersion="6" minRefreshableVersion="3" recordCount="1536" xr:uid="{8329F80B-A2F9-4AF0-ADCB-88358CBF28A9}">
  <cacheSource type="worksheet">
    <worksheetSource ref="A1:AA1048576" sheet="Candidate Basedata"/>
  </cacheSource>
  <cacheFields count="29">
    <cacheField name="Sl No" numFmtId="0">
      <sharedItems containsString="0" containsBlank="1" containsNumber="1" containsInteger="1" minValue="1" maxValue="1535"/>
    </cacheField>
    <cacheField name="Account" numFmtId="0">
      <sharedItems containsBlank="1"/>
    </cacheField>
    <cacheField name="Profile Submission Date" numFmtId="0">
      <sharedItems containsNonDate="0" containsDate="1" containsString="0" containsBlank="1" minDate="2021-12-16T00:00:00" maxDate="2022-04-09T00:00:00" count="78">
        <d v="2021-12-29T00:00:00"/>
        <d v="2022-01-31T00:00:00"/>
        <d v="2022-01-03T00:00:00"/>
        <d v="2021-12-20T00:00:00"/>
        <d v="2022-01-04T00:00:00"/>
        <d v="2021-12-30T00:00:00"/>
        <d v="2021-12-31T00:00:00"/>
        <d v="2022-01-18T00:00:00"/>
        <d v="2022-01-19T00:00:00"/>
        <d v="2022-01-20T00:00:00"/>
        <d v="2022-01-24T00:00:00"/>
        <d v="2022-02-01T00:00:00"/>
        <d v="2022-02-02T00:00:00"/>
        <d v="2022-02-03T00:00:00"/>
        <d v="2022-02-07T00:00:00"/>
        <d v="2022-02-04T00:00:00"/>
        <d v="2022-02-11T00:00:00"/>
        <d v="2022-02-14T00:00:00"/>
        <d v="2022-02-15T00:00:00"/>
        <d v="2022-02-16T00:00:00"/>
        <d v="2022-02-21T00:00:00"/>
        <d v="2022-02-23T00:00:00"/>
        <d v="2022-02-25T00:00:00"/>
        <d v="2022-02-24T00:00:00"/>
        <d v="2022-02-28T00:00:00"/>
        <d v="2022-03-03T00:00:00"/>
        <d v="2022-03-11T00:00:00"/>
        <d v="2022-03-14T00:00:00"/>
        <d v="2022-03-15T00:00:00"/>
        <d v="2022-03-22T00:00:00"/>
        <d v="2022-03-21T00:00:00"/>
        <d v="2022-03-16T00:00:00"/>
        <d v="2022-03-23T00:00:00"/>
        <d v="2022-03-25T00:00:00"/>
        <d v="2022-03-30T00:00:00"/>
        <d v="2021-12-21T00:00:00"/>
        <d v="2021-12-22T00:00:00"/>
        <d v="2021-12-23T00:00:00"/>
        <d v="2021-12-24T00:00:00"/>
        <d v="2021-12-27T00:00:00"/>
        <d v="2021-12-28T00:00:00"/>
        <d v="2021-12-16T00:00:00"/>
        <d v="2022-01-05T00:00:00"/>
        <d v="2022-01-06T00:00:00"/>
        <d v="2022-01-07T00:00:00"/>
        <d v="2022-01-10T00:00:00"/>
        <d v="2022-01-12T00:00:00"/>
        <d v="2022-01-17T00:00:00"/>
        <d v="2022-01-25T00:00:00"/>
        <d v="2022-01-27T00:00:00"/>
        <d v="2022-01-28T00:00:00"/>
        <d v="2022-01-02T00:00:00"/>
        <d v="2022-02-08T00:00:00"/>
        <d v="2022-02-09T00:00:00"/>
        <d v="2022-02-10T00:00:00"/>
        <d v="2022-02-17T00:00:00"/>
        <d v="2022-02-18T00:00:00"/>
        <d v="2022-02-22T00:00:00"/>
        <d v="2022-03-01T00:00:00"/>
        <d v="2022-03-02T00:00:00"/>
        <d v="2022-03-04T00:00:00"/>
        <d v="2022-03-07T00:00:00"/>
        <d v="2022-03-08T00:00:00"/>
        <d v="2022-03-09T00:00:00"/>
        <d v="2022-03-10T00:00:00"/>
        <d v="2022-03-12T00:00:00"/>
        <d v="2022-03-17T00:00:00"/>
        <d v="2022-03-24T00:00:00"/>
        <d v="2022-03-26T00:00:00"/>
        <d v="2022-03-28T00:00:00"/>
        <d v="2022-03-29T00:00:00"/>
        <d v="2022-03-31T00:00:00"/>
        <d v="2022-04-01T00:00:00"/>
        <d v="2022-04-04T00:00:00"/>
        <d v="2022-04-06T00:00:00"/>
        <d v="2022-04-07T00:00:00"/>
        <m/>
        <d v="2022-04-08T00:00:00"/>
      </sharedItems>
      <fieldGroup par="28" base="2">
        <rangePr groupBy="months" startDate="2021-12-16T00:00:00" endDate="2022-04-09T00:00:00"/>
        <groupItems count="14">
          <s v="(blank)"/>
          <s v="Jan"/>
          <s v="Feb"/>
          <s v="Mar"/>
          <s v="Apr"/>
          <s v="May"/>
          <s v="Jun"/>
          <s v="Jul"/>
          <s v="Aug"/>
          <s v="Sep"/>
          <s v="Oct"/>
          <s v="Nov"/>
          <s v="Dec"/>
          <s v="&gt;09-04-2022"/>
        </groupItems>
      </fieldGroup>
    </cacheField>
    <cacheField name="SO Number" numFmtId="0">
      <sharedItems containsBlank="1" containsMixedTypes="1" containsNumber="1" containsInteger="1" minValue="44658" maxValue="99965720" count="310">
        <n v="44879198"/>
        <n v="39949317"/>
        <n v="88716526"/>
        <n v="38024355"/>
        <n v="62310579"/>
        <n v="67216962"/>
        <n v="32048286"/>
        <n v="97541220"/>
        <n v="16571027"/>
        <n v="93025679"/>
        <n v="60056719"/>
        <n v="37453607"/>
        <n v="26389640"/>
        <n v="85596415"/>
        <n v="92165704"/>
        <n v="98183339"/>
        <n v="88361363"/>
        <n v="48590618"/>
        <n v="95863662"/>
        <n v="59089050"/>
        <m/>
        <n v="64360396"/>
        <n v="94924818"/>
        <n v="30782245"/>
        <s v="DTJP00028343"/>
        <n v="68587153"/>
        <n v="87148458"/>
        <n v="98737450"/>
        <n v="96963622"/>
        <n v="73377625"/>
        <n v="58521000"/>
        <n v="94606600"/>
        <n v="99965720"/>
        <n v="28847602"/>
        <n v="32567362"/>
        <n v="42603843"/>
        <n v="4322107"/>
        <n v="10954047"/>
        <n v="40179945"/>
        <n v="83574264"/>
        <n v="31698006"/>
        <n v="35614694"/>
        <n v="30504677"/>
        <n v="69368387"/>
        <n v="94967553"/>
        <n v="31972088"/>
        <n v="82866188"/>
        <n v="51907700"/>
        <n v="57335575"/>
        <n v="94990037"/>
        <n v="44173531"/>
        <n v="67489866"/>
        <n v="98936697"/>
        <n v="34147670"/>
        <n v="92843512"/>
        <n v="68506880"/>
        <n v="77765032"/>
        <n v="58270892"/>
        <s v="​98936697"/>
        <n v="95801483"/>
        <n v="98927307"/>
        <n v="36862234"/>
        <n v="73030060"/>
        <n v="75600044"/>
        <n v="50201569"/>
        <n v="12527642"/>
        <n v="14885881"/>
        <n v="64881514"/>
        <n v="96998230"/>
        <n v="98587791"/>
        <n v="62882546"/>
        <n v="22371618"/>
        <n v="49357366"/>
        <n v="86664528"/>
        <n v="96445940"/>
        <n v="94048049"/>
        <n v="31824993"/>
        <n v="76222649"/>
        <n v="53300677"/>
        <n v="24294124"/>
        <n v="59096988"/>
        <n v="30650471"/>
        <n v="85426161"/>
        <n v="46958818"/>
        <n v="25909655"/>
        <s v=" 92165704"/>
        <s v="92165704 ."/>
        <n v="51527051"/>
        <n v="80692411"/>
        <n v="72399893"/>
        <n v="49479187"/>
        <n v="46267122"/>
        <n v="99316204"/>
        <n v="40779627"/>
        <n v="97343817"/>
        <n v="48612180"/>
        <n v="80362626"/>
        <n v="81851083"/>
        <n v="66057427"/>
        <n v="37822519"/>
        <n v="33829437"/>
        <n v="30433624"/>
        <n v="82598623"/>
        <s v=" 7999622"/>
        <n v="83667718"/>
        <s v=" 28603465"/>
        <n v="19885687"/>
        <n v="73261502"/>
        <n v="72523458"/>
        <n v="52736061"/>
        <n v="89508009"/>
        <n v="91187798"/>
        <n v="81282313"/>
        <n v="48590619"/>
        <n v="3382943"/>
        <n v="71248267"/>
        <n v="52403928"/>
        <n v="62540732"/>
        <n v="17790095"/>
        <n v="98139447"/>
        <n v="90092370"/>
        <n v="10707844"/>
        <n v="43112982"/>
        <n v="57188458"/>
        <n v="51278814"/>
        <n v="50683267"/>
        <n v="86686285"/>
        <n v="7999622"/>
        <n v="33860928"/>
        <n v="81602889"/>
        <n v="23672657"/>
        <n v="66109004"/>
        <n v="58339250"/>
        <n v="52122163"/>
        <n v="28439218"/>
        <n v="52997437"/>
        <n v="98636172"/>
        <n v="36902240"/>
        <n v="74383170"/>
        <n v="32514139"/>
        <n v="99275385"/>
        <n v="75629795"/>
        <n v="82672286"/>
        <n v="79344878"/>
        <n v="69657306"/>
        <n v="74443587"/>
        <n v="71149252"/>
        <n v="21223276"/>
        <n v="54643006"/>
        <n v="82948455"/>
        <n v="35867068"/>
        <n v="11853760"/>
        <n v="12143685"/>
        <n v="59065687"/>
        <n v="70922117"/>
        <s v=" 93932521"/>
        <s v="93932521 "/>
        <n v="89553356"/>
        <s v="94924818/82536069"/>
        <n v="82536069"/>
        <n v="17861776"/>
        <n v="27163493"/>
        <n v="40399143"/>
        <s v=" 98183339"/>
        <n v="25972442"/>
        <n v="22135891"/>
        <n v="63332102"/>
        <n v="13197088"/>
        <n v="22364377"/>
        <n v="74844183"/>
        <n v="74776236"/>
        <n v="61541841"/>
        <n v="54743469"/>
        <n v="84276467"/>
        <n v="74805557"/>
        <n v="99674501"/>
        <n v="19527784"/>
        <n v="10618923"/>
        <n v="33724061"/>
        <n v="31306980"/>
        <n v="89213696"/>
        <n v="93932521"/>
        <n v="37284175"/>
        <n v="35389241"/>
        <n v="95294786"/>
        <n v="74433776"/>
        <n v="59009002"/>
        <n v="27921561"/>
        <s v=" "/>
        <n v="24975838"/>
        <n v="43033896"/>
        <n v="21749605"/>
        <n v="72449913"/>
        <n v="43068743"/>
        <n v="47615402"/>
        <n v="81636927"/>
        <n v="62881635"/>
        <n v="92161762"/>
        <n v="21622126"/>
        <n v="39031547"/>
        <n v="82705000"/>
        <n v="54327855"/>
        <n v="50504765"/>
        <n v="47588195"/>
        <n v="52756457"/>
        <n v="19313507"/>
        <n v="36185222"/>
        <n v="52029120"/>
        <n v="22664657"/>
        <n v="22331950"/>
        <n v="90653647"/>
        <n v="93562823"/>
        <n v="96268369"/>
        <n v="10302503"/>
        <n v="33841624"/>
        <n v="43221071"/>
        <s v="70922117 "/>
        <s v=" 70922117 "/>
        <s v="70922117  "/>
        <n v="87058785"/>
        <s v=" 46449619"/>
        <s v=" 94606600"/>
        <n v="48267147"/>
        <n v="64564286"/>
        <n v="22130618"/>
        <n v="88869395"/>
        <n v="10968448"/>
        <n v="10968449"/>
        <n v="18197641"/>
        <n v="97276409"/>
        <n v="16510067"/>
        <n v="68052337"/>
        <s v="DTJP00028846"/>
        <n v="27180597"/>
        <s v="Yet to create"/>
        <n v="65656387"/>
        <n v="82506810"/>
        <n v="95918473"/>
        <n v="54574647"/>
        <n v="31092862"/>
        <n v="19576893"/>
        <s v="69368387 "/>
        <n v="25088734"/>
        <s v=" 43221071"/>
        <n v="30560900"/>
        <n v="33601844"/>
        <n v="23718381"/>
        <n v="91092323"/>
        <n v="74890270"/>
        <n v="27497782"/>
        <n v="60270766"/>
        <n v="12573943"/>
        <n v="16371661"/>
        <n v="21859964"/>
        <n v="48628302"/>
        <n v="76256992"/>
        <n v="61921174"/>
        <n v="18156407"/>
        <n v="11541171"/>
        <n v="47871820"/>
        <n v="55918910"/>
        <n v="89220051"/>
        <n v="58148224"/>
        <n v="52666204"/>
        <n v="66879677"/>
        <n v="62940926"/>
        <n v="49933475"/>
        <n v="96866338"/>
        <n v="30672480"/>
        <n v="34479665"/>
        <n v="91360779"/>
        <s v=" 22882156"/>
        <s v=" 52495003"/>
        <n v="60966709"/>
        <n v="75940853"/>
        <n v="45110619"/>
        <n v="51312759"/>
        <n v="33952117"/>
        <n v="25260272"/>
        <n v="14210716"/>
        <n v="48442865"/>
        <n v="43050505"/>
        <n v="78588504"/>
        <n v="73164694"/>
        <n v="44471266"/>
        <n v="64072579"/>
        <n v="67188996"/>
        <n v="39719633"/>
        <n v="95358713"/>
        <n v="52887976"/>
        <n v="27373464"/>
        <s v="31092862 "/>
        <s v=" 42012941"/>
        <s v=" 42012942"/>
        <s v=" 42012943"/>
        <n v="43183345"/>
        <n v="12985827"/>
        <n v="25409048"/>
        <n v="84769821"/>
        <n v="94111201"/>
        <n v="66759064"/>
        <n v="12119048"/>
        <s v=" 66759064"/>
        <n v="89874064"/>
        <s v=" 43948601"/>
        <n v="44658"/>
        <n v="43948601"/>
        <n v="70134908"/>
        <n v="62399434"/>
        <n v="94606601"/>
      </sharedItems>
    </cacheField>
    <cacheField name="Recruiter Name" numFmtId="0">
      <sharedItems containsBlank="1" count="9">
        <s v="Pratik Yamawar"/>
        <s v="Febha John"/>
        <s v="Vinay Nambiar"/>
        <s v="Divakara Rangaswamy"/>
        <s v="Dinesh Shiranpel"/>
        <m/>
        <s v="Pratik" u="1"/>
        <s v=" Divakara" u="1"/>
        <s v=" Vinay Nambiar" u="1"/>
      </sharedItems>
    </cacheField>
    <cacheField name="Recruiter UID" numFmtId="0">
      <sharedItems containsBlank="1" containsMixedTypes="1" containsNumber="1" containsInteger="1" minValue="181547" maxValue="221395"/>
    </cacheField>
    <cacheField name="Source" numFmtId="0">
      <sharedItems containsBlank="1" containsMixedTypes="1" containsNumber="1" containsInteger="1" minValue="210369" maxValue="210370"/>
    </cacheField>
    <cacheField name="Sub Source" numFmtId="0">
      <sharedItems containsBlank="1"/>
    </cacheField>
    <cacheField name="Mandatory Skill" numFmtId="0">
      <sharedItems containsBlank="1" count="244">
        <s v=".NET,SQL,WEB API"/>
        <s v="Java"/>
        <s v="Java/J2EE,Core Java"/>
        <s v="SDET"/>
        <s v="Java Selenium"/>
        <s v="Java,Selenium,API "/>
        <s v="Java,Spring,Oracle"/>
        <s v="DOTNET"/>
        <s v=".net "/>
        <s v="C,C++"/>
        <s v="Python,Selenium,API"/>
        <s v="C#,Selenium"/>
        <s v="C#.NET, Desktop app"/>
        <s v="MSSQL,SQL"/>
        <s v="Java,Selenium,API"/>
        <s v=".Net Core,Angular"/>
        <s v="Project Manager ,SDLC,AGILE  "/>
        <s v="Dot Net"/>
        <s v="Technical Project Manager "/>
        <s v="Java,Springboot"/>
        <s v="Project Manager with Java/Android "/>
        <s v="PM"/>
        <s v="Java Developer"/>
        <s v="JAVA , Strong exp in spring boot"/>
        <s v="Oracle BRM Testing"/>
        <s v="Testing"/>
        <s v="iOS"/>
        <s v="IOS Developer"/>
        <s v="5-8y Java/J2EE,Spring Boot,Hibernate,Restful Services,Junit -"/>
        <s v=".net core"/>
        <s v=".Net Core Full Stack"/>
        <s v="UI Developer"/>
        <s v="Java, Springboot, Microservices, Kafka MongoDB"/>
        <s v="Java/J2EE,Spring Boot, React"/>
        <s v="UI Developer ,Angular"/>
        <s v="Java/J2EE,Spring Boot"/>
        <s v="UI Developer with Typescript,Angular,Angular JS,React JS"/>
        <s v="UI/UX"/>
        <s v="java,selenium,API testing"/>
        <s v="QA , Manual tester role"/>
        <s v="QA , Manual tester role:-"/>
        <s v="UI/UX role"/>
        <s v="DevOps"/>
        <s v="C#.NET,.NET Core, Web API, MVC,Angular,Jquery role ."/>
        <s v="C#.NET,.NET Core, Web API, MVC,Angular,Jquery"/>
        <s v="PLSQL Developer, Informatica and Control – M"/>
        <s v="PLSQL Develop, Informatica and Control – M"/>
        <s v="C#.NET,.NET Core, Web API, MVC,Angular,Jquery role"/>
        <s v="Mobility"/>
        <s v="Project Manager"/>
        <s v="Server"/>
        <s v="python"/>
        <s v="Java/J2EE,Spring Boot, Microservices"/>
        <s v="c,c++,linux"/>
        <s v="C,C++ Programming with Linux"/>
        <s v="Power BI"/>
        <s v="PL SQL Dev"/>
        <s v="Devops Engineer"/>
        <s v="Plsql developer"/>
        <s v="SDET "/>
        <s v="Technical PM"/>
        <s v="DBA"/>
        <s v="C/C++"/>
        <s v="PL/SQL"/>
        <s v="SQL,Stored procedures,t-sql"/>
        <s v="PL SQL Developer"/>
        <s v="Product Manager"/>
        <s v="DW/EBI"/>
        <s v="C#.Net,.NET Core, Angular"/>
        <s v="C#.NET, Windows internals, Desktop application"/>
        <s v="DOT NET DEVELOPER"/>
        <s v="C# SELENIUM"/>
        <s v="Java, Spring, Springboot, Hibernate"/>
        <s v="Azure/AWS DevOps,Infrastructure ,Terraform,Scripting"/>
        <s v="C#,.NET core"/>
        <s v="Dotnet Developer"/>
        <s v="Java, Spring, Springboot"/>
        <s v="Selenium,Appium"/>
        <s v="Kafka"/>
        <s v="Python,Selenium, Robot Framework"/>
        <s v="Python,Selenium,Robot Framework"/>
        <s v="Python/C#, Selenium"/>
        <s v="Linux"/>
        <s v=".NET, microservices"/>
        <s v="Mobile automation testing "/>
        <s v="Asp.Net MVC, Entity Framework,Web api"/>
        <s v="Cybersecurity"/>
        <s v="Cyber Security"/>
        <s v="UI"/>
        <s v="Selenium SDET"/>
        <s v="PLSQL Dev"/>
        <s v="PT"/>
        <s v=".Net Fullstack"/>
        <s v="Java,Selenium"/>
        <s v="Senior Java Developer"/>
        <s v="Product Manager with Mobile, Web "/>
        <s v="Hadoop developer"/>
        <s v="Product Manager with Mobile, Web"/>
        <s v="Mysql"/>
        <s v="JAVA ,Spring boot "/>
        <s v="Automation Testing"/>
        <s v="Mobile Automation"/>
        <s v="TPM(Technical Project Manager)"/>
        <s v=".Dot Net,Mvc,Sql"/>
        <s v="NET Core,Spring Boot,Microservices"/>
        <s v="JAVA FULL STACK DEVELOPER"/>
        <s v="Dotnet Core"/>
        <s v="Automation Engineer - SDET"/>
        <s v="Install shield"/>
        <s v="BRM"/>
        <s v="Java,Springboot, kafka"/>
        <s v="5-8y Java/.NET,Selenium,eCommerce Domain"/>
        <s v=".NET Core,Spring Boot,Microservices,Kafka"/>
        <s v=".NET,.NET Core,Spring Boot,Microservices,Kafka"/>
        <s v="8-.NET Core,Spring Boot,Microservices,Kafka"/>
        <s v="Oracle PLSQL with ORACLE EBS "/>
        <s v=".Net Developer "/>
        <s v="RPA Developer "/>
        <s v="MS Power BI Developer "/>
        <s v="RPA, Automation Anywhere,UiPath"/>
        <s v="8-12y Full Stack Testing,Automation Testing,UX/API Layer,SQL"/>
        <s v="5-8y Java/J2EE,Spring Boot,Hibernate,Restful Services,JUnit"/>
        <s v="Tableau"/>
        <s v="Infrastructure Engineer"/>
        <s v="UAT Automation"/>
        <s v="Java,Spring,JSP,Apache,Tomcat,SOAP/REST"/>
        <s v="JAVA/J2EE"/>
        <s v="RPA"/>
        <s v="5-8y Oracle DBA with MongoDB"/>
        <s v="Java/J2EE,Core Java,Spring Boot"/>
        <s v="Oracle"/>
        <s v="8y+ Java,IBM MDM Tool - IBM Infosphere,PLSQL"/>
        <s v="Manual Tesing, QA"/>
        <s v=".net"/>
        <s v="Cyber Recovery"/>
        <s v="8-10y Project Manager with Cloud-Native Apps and Devops Experience "/>
        <s v=" Java/J2EE,Spring Boot,Hibernate,Restful Services,JUnit"/>
        <s v="java/J2EE,Spring Boot,Hibernate,Restful Services,JUnit"/>
        <s v="Windows Install Shield Developer"/>
        <s v="Project manager with release mngt ITIL "/>
        <s v="- 8+ yrs java springboot microservices "/>
        <s v="5-8y Java/J2EE,Spring boot and Nodejs"/>
        <s v="8-12y NodeJS,Angular,Typescript,REST API,Automation Web Services,Cloud,Kafka,RabbitMQ,NGNIX"/>
        <s v="UI UX Designer"/>
        <s v="Dell Boomi"/>
        <s v="Dell Boomi "/>
        <s v="MongoDB"/>
        <s v=".Netcore"/>
        <s v="Java,Selenium,Automation"/>
        <s v="C#/Java,Selenium"/>
        <s v="PL SQL"/>
        <s v="Oracle SOA"/>
        <s v="Unit Testing"/>
        <s v="Vulnerability"/>
        <s v="2-5 yrs C# Selenium"/>
        <s v=".NetCore,Angular"/>
        <s v="It Security"/>
        <s v="J2EE,SpringBoot, ,Angular,"/>
        <s v="Data Science"/>
        <s v="Boomi"/>
        <s v="Networking"/>
        <s v="Project Manager "/>
        <s v="IT Secruity"/>
        <s v=".NET Developer"/>
        <s v="ELK"/>
        <s v="I Mobile&amp; IOS Developer"/>
        <s v="Data Scientist"/>
        <s v="Powershell"/>
        <s v="2-5y Windows Install Shield Developer"/>
        <s v="4y+ iOS Developer"/>
        <s v="Android Developer"/>
        <s v="RPA Developer"/>
        <s v="Informatica power center"/>
        <s v="Java, springboot, Microservices,  MongoDB, Node.Js"/>
        <s v="Java, Springboot, Microservices"/>
        <s v="Manual and Automation Testing ,Server Hardware Testing"/>
        <s v="Ansible,GitLab,Jenkins "/>
        <s v="Java Fullstack Developer"/>
        <s v="Boomi,Javascript"/>
        <s v="Governance,Risk Management,Compliance"/>
        <s v="UI/UX Designer"/>
        <s v="Java Backend developer"/>
        <s v="Power shell"/>
        <s v="Andriod Developer with Flutter"/>
        <s v="4y+ Andriod Developer with Flutter"/>
        <s v="4y+ Mobile and Web application Automation"/>
        <s v="4y+ Java/J2EE,Microserices,SpringBoot,Node JS"/>
        <s v="Java,Nodejs"/>
        <s v="C#, Selenium with  API testing"/>
        <s v="C#, Selenium, API Testing"/>
        <s v="Tandem"/>
        <s v="2-5y C#, Selenium with API Testing"/>
        <s v="Node JS"/>
        <s v="Product designer"/>
        <s v="5y Project Manager with Release Management and ITIL"/>
        <s v="Java/J2EE,Microserices,SpringBoot,Node JS,"/>
        <s v="SDET - Automation Testing,Selenium,Appium,Java"/>
        <s v="IOS Flutter"/>
        <s v="Java "/>
        <s v="Junior DW/EBI"/>
        <s v="Senior DW/EBI"/>
        <s v="PM  "/>
        <s v="Dell Boomi,API Gateway,B2B/EDI"/>
        <s v="C#.NET,.NET Core,Web API,,Web Services"/>
        <s v="SDETAutomation &amp; Manual Testing,"/>
        <s v="Data Scientist Python"/>
        <s v="Product Manager Jira"/>
        <s v="NodeJS Developer,JavaScript,Postgres,MySQL,Redis(No SQL)-"/>
        <s v="SW Automation Testing"/>
        <s v="2-5y C/C++ on Linux/Windows,Unit Testing,Automation"/>
        <s v=" Java/J2EE,Spring Boot, Elastic search-"/>
        <s v="C# .Net, .NET Core, Web Api, Angular "/>
        <s v=". Net Developer"/>
        <s v="UX Designer "/>
        <s v="C#, Selenium with API Testing"/>
        <s v="C#.NET Core, Angular"/>
        <s v=".Net Core; Angular"/>
        <s v="GPU Driver Engineer"/>
        <s v="Node + Angular developer"/>
        <s v="Python,Linux"/>
        <s v="ANGULAR, NODE JS,TYPE SCRIPT"/>
        <s v="UI/UX(Node.js,typescript,Angular)"/>
        <s v="Devops,Docker,Kubernete,Linux"/>
        <s v="iOS Develper "/>
        <s v="8-12y5-8y  Developer "/>
        <s v="Windows Installer"/>
        <s v="4y+ Mobile and Web application Automation testing "/>
        <s v="C#.NET,.NET Core,MVC,REST API/Web APIs,JavaScript/JQuery/AJAX/Bootstrap,SQL Server,CI-CD pipeline"/>
        <s v="iMobile Developer with iOS Developer"/>
        <s v="Adobe Experience Manager"/>
        <s v="Java/J2EE "/>
        <s v="UI +AngularJS Developer"/>
        <m/>
        <s v="C#, .NET,.NET Core,MVC,REST API OR Web APIs, JavaScript"/>
        <s v="C#, DotNet (5-8 Yrs)"/>
        <s v="Digizura Technologies"/>
        <s v="C#, DotNet "/>
        <s v="C#, DotNet (8 -12 Yrs) "/>
        <s v="C#, Dot Net (5-8 Yrs)"/>
        <s v="Java/J2EE,Microserices,SpringBoot,Node JS"/>
        <s v=".NET Full Stack Developer"/>
        <s v="Selenium,Appium,Java"/>
        <s v="3y SW Automation Testing,Python-Robot Framework or C#-Selenium"/>
        <s v="Informatica Power center , writing SQL queries "/>
      </sharedItems>
    </cacheField>
    <cacheField name="Skill combinations" numFmtId="0">
      <sharedItems containsBlank="1"/>
    </cacheField>
    <cacheField name="Candidate Status" numFmtId="0">
      <sharedItems containsBlank="1" count="42">
        <s v="Tech1 IP"/>
        <s v="Client Reject"/>
        <s v="Dropped"/>
        <s v="Tech1 Reject"/>
        <s v="Tech2 IP"/>
        <s v="Screen Reject"/>
        <s v="L2 reject"/>
        <s v="Joined"/>
        <s v="TBO"/>
        <s v="Tech2 Reject"/>
        <s v="Screening IP"/>
        <s v="Tech 1 Reject"/>
        <s v="Not responding the calls "/>
        <s v="Screen reject "/>
        <s v="Feedback pending from client "/>
        <s v="Client IP"/>
        <s v="Rec Screen Reject"/>
        <s v="Hold"/>
        <s v="On Hold"/>
        <s v="Position closed "/>
        <s v="No show "/>
        <s v="Offered"/>
        <m/>
        <s v="Req closed"/>
        <s v="Position hold "/>
        <s v="Position Hold"/>
        <s v="Final Select"/>
        <s v="Screen reject from client "/>
        <s v="Rec Screen IP"/>
        <s v="Schduled "/>
        <s v="Not my requirement "/>
        <s v="Duplicate "/>
        <s v="Level 1 interview Done "/>
        <s v=" "/>
        <s v="Sceening IP"/>
        <s v="Submitted"/>
        <s v="Active"/>
        <s v="Sourced"/>
        <s v="Screen IP"/>
        <s v="C#.NET,.NET Core,MVC,REST API/Web APIs,JavaScript"/>
        <s v="Uploaded "/>
        <s v="Screening IP "/>
      </sharedItems>
    </cacheField>
    <cacheField name="Detailed Status" numFmtId="0">
      <sharedItems containsBlank="1" containsMixedTypes="1" containsNumber="1" containsInteger="1" minValue="0" maxValue="0"/>
    </cacheField>
    <cacheField name="Hire Type" numFmtId="0">
      <sharedItems containsBlank="1"/>
    </cacheField>
    <cacheField name="Candidate ID" numFmtId="0">
      <sharedItems containsBlank="1" containsMixedTypes="1" containsNumber="1" containsInteger="1" minValue="-5699930" maxValue="35172923"/>
    </cacheField>
    <cacheField name="Candidate Name" numFmtId="0">
      <sharedItems containsBlank="1"/>
    </cacheField>
    <cacheField name="Contact Number" numFmtId="0">
      <sharedItems containsBlank="1" containsMixedTypes="1" containsNumber="1" containsInteger="1" minValue="990026084" maxValue="919826520502"/>
    </cacheField>
    <cacheField name="Email id" numFmtId="0">
      <sharedItems containsBlank="1" containsMixedTypes="1" containsNumber="1" containsInteger="1" minValue="9142752127" maxValue="9142752127"/>
    </cacheField>
    <cacheField name="Total Yrs of Exp" numFmtId="0">
      <sharedItems containsBlank="1" containsMixedTypes="1" containsNumber="1" minValue="2.2000000000000002" maxValue="16"/>
    </cacheField>
    <cacheField name="Relevant Exp" numFmtId="0">
      <sharedItems containsBlank="1" containsMixedTypes="1" containsNumber="1" minValue="1" maxValue="15"/>
    </cacheField>
    <cacheField name="Current Company" numFmtId="0">
      <sharedItems containsBlank="1"/>
    </cacheField>
    <cacheField name="Current CTC" numFmtId="0">
      <sharedItems containsBlank="1" containsMixedTypes="1" containsNumber="1" minValue="3" maxValue="67500000"/>
    </cacheField>
    <cacheField name="Expected CTC/Rate card" numFmtId="0">
      <sharedItems containsBlank="1" containsMixedTypes="1" containsNumber="1" minValue="0.3" maxValue="11000000"/>
    </cacheField>
    <cacheField name="Notice period" numFmtId="0">
      <sharedItems containsBlank="1" containsMixedTypes="1" containsNumber="1" containsInteger="1" minValue="0" maxValue="44690"/>
    </cacheField>
    <cacheField name="Buyout(Y/N)" numFmtId="0">
      <sharedItems containsBlank="1"/>
    </cacheField>
    <cacheField name="Ex-Employee(Y/N)" numFmtId="0">
      <sharedItems containsBlank="1"/>
    </cacheField>
    <cacheField name="If Rehire Ex- Employee ID" numFmtId="0">
      <sharedItems containsBlank="1"/>
    </cacheField>
    <cacheField name="Current Location" numFmtId="0">
      <sharedItems containsBlank="1"/>
    </cacheField>
    <cacheField name="Quarters" numFmtId="0" databaseField="0">
      <fieldGroup base="2">
        <rangePr groupBy="quarters" startDate="2021-12-16T00:00:00" endDate="2022-04-09T00:00:00"/>
        <groupItems count="6">
          <s v="&lt;16-12-2021"/>
          <s v="Qtr1"/>
          <s v="Qtr2"/>
          <s v="Qtr3"/>
          <s v="Qtr4"/>
          <s v="&gt;09-04-2022"/>
        </groupItems>
      </fieldGroup>
    </cacheField>
    <cacheField name="Years" numFmtId="0" databaseField="0">
      <fieldGroup base="2">
        <rangePr groupBy="years" startDate="2021-12-16T00:00:00" endDate="2022-04-09T00:00:00"/>
        <groupItems count="4">
          <s v="&lt;16-12-2021"/>
          <s v="2021"/>
          <s v="2022"/>
          <s v="&gt;09-04-202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w" refreshedDate="45635.708472685183" createdVersion="7" refreshedVersion="7" minRefreshableVersion="3" recordCount="3039" xr:uid="{CECF850D-9149-4E5A-9015-067F44F42979}">
  <cacheSource type="worksheet">
    <worksheetSource name="Table1"/>
  </cacheSource>
  <cacheFields count="33">
    <cacheField name="Sl.No" numFmtId="0">
      <sharedItems containsSemiMixedTypes="0" containsString="0" containsNumber="1" containsInteger="1" minValue="1" maxValue="3054"/>
    </cacheField>
    <cacheField name="Account" numFmtId="0">
      <sharedItems/>
    </cacheField>
    <cacheField name="Profile Submission Date" numFmtId="167">
      <sharedItems containsDate="1" containsMixedTypes="1" minDate="2021-12-16T00:00:00" maxDate="2022-06-18T00:00:00"/>
    </cacheField>
    <cacheField name="SO Number" numFmtId="0">
      <sharedItems containsMixedTypes="1" containsNumber="1" containsInteger="1" minValue="44658" maxValue="99965720"/>
    </cacheField>
    <cacheField name="Reqruiter Name" numFmtId="0">
      <sharedItems count="6">
        <s v="Rahul Kapoor"/>
        <s v="Vinay Nambiar"/>
        <s v="Febha John"/>
        <s v="Divakara Rangaswamy"/>
        <s v="Dinesh Shiranpel"/>
        <s v="Laxmi Sirisha"/>
      </sharedItems>
    </cacheField>
    <cacheField name="Employee ID" numFmtId="0">
      <sharedItems containsMixedTypes="1" containsNumber="1" containsInteger="1" minValue="181547" maxValue="226609"/>
    </cacheField>
    <cacheField name="Source" numFmtId="0">
      <sharedItems containsMixedTypes="1" containsNumber="1" containsInteger="1" minValue="210369" maxValue="210370"/>
    </cacheField>
    <cacheField name="Sub Source" numFmtId="0">
      <sharedItems/>
    </cacheField>
    <cacheField name="Mandatory Skill" numFmtId="0">
      <sharedItems count="410">
        <s v="Java Selenium"/>
        <s v="SDET"/>
        <s v="QA , Manual tester role"/>
        <s v="Java"/>
        <s v="QA , Manual tester role:-"/>
        <s v="UI/UX role"/>
        <s v="DevOps"/>
        <s v="C#.NET,.NET Core, Web API, MVC,Angular,Jquery role ."/>
        <s v="C#.NET,.NET Core, Web API, MVC,Angular,Jquery"/>
        <s v="PLSQL Developer, Informatica and Control – M"/>
        <s v="PLSQL Develop, Informatica and Control – M"/>
        <s v="C#.NET,.NET Core, Web API, MVC,Angular,Jquery role"/>
        <s v="Mobility"/>
        <s v=".NET,SQL,WEB API"/>
        <s v="Project Manager"/>
        <s v="UI/UX"/>
        <s v="Server"/>
        <s v="python"/>
        <s v=".NET CORE"/>
        <s v="Power BI"/>
        <s v="Java,Selenium,API "/>
        <s v="PL SQL Dev"/>
        <s v="Java/J2EE,Spring Boot, Microservices"/>
        <s v="DOTNET"/>
        <s v="PM"/>
        <s v="Java/J2EE,Core Java"/>
        <s v="c,c++,linux"/>
        <s v="C,C++ Programming with Linux"/>
        <s v="Devops Engineer"/>
        <s v="Plsql developer"/>
        <s v="SDET "/>
        <s v="Technical PM"/>
        <s v="DBA"/>
        <s v="C/C++"/>
        <s v="PL/SQL"/>
        <s v="SQL,Stored procedures,t-sql"/>
        <s v="PL SQL Developer"/>
        <s v="Product Manager"/>
        <s v="DW/EBI"/>
        <s v="C#.Net,.NET Core, Angular"/>
        <s v="C#.NET, Windows internals, Desktop application"/>
        <s v="DOT NET DEVELOPER"/>
        <s v="C# SELENIUM"/>
        <s v="Dotnet Developer"/>
        <s v="Dot Net"/>
        <s v="Java, Spring, Springboot, Hibernate"/>
        <s v="Azure/AWS DevOps,Infrastructure ,Terraform,Scripting"/>
        <s v="C#,.NET core"/>
        <s v="Java,Spring,Oracle"/>
        <s v="Java, Spring, Springboot"/>
        <s v="Selenium,Appium"/>
        <s v=".net "/>
        <s v="C,C++"/>
        <s v="Python,Selenium,API"/>
        <s v="C#,Selenium"/>
        <s v="Kafka"/>
        <s v="Python,Selenium, Robot Framework"/>
        <s v="Python,Selenium,Robot Framework"/>
        <s v="Python/C#, Selenium"/>
        <s v="Linux"/>
        <s v=".NET, microservices"/>
        <s v="Mobile automation testing "/>
        <s v="Asp.Net MVC, Entity Framework,Web api"/>
        <s v="C#.NET, Desktop app"/>
        <s v="Cybersecurity"/>
        <s v="Cyber Security"/>
        <s v="UI"/>
        <s v=".Net Core,Angular"/>
        <s v="Selenium SDET"/>
        <s v="PLSQL Dev"/>
        <s v="PT"/>
        <s v=".Net Fullstack"/>
        <s v="Java,Selenium"/>
        <s v="Senior Java Developer"/>
        <s v="Product Manager with Mobile, Web "/>
        <s v="Java Developer"/>
        <s v="Hadoop developer"/>
        <s v="Product Manager with Mobile, Web"/>
        <s v="MSSQL,SQL"/>
        <s v="Java,Selenium,API"/>
        <s v="Project Manager ,SDLC,AGILE  "/>
        <s v="Automation Testing"/>
        <s v="JAVA FULL STACK DEVELOPER"/>
        <s v="Dotnet Core"/>
        <s v="RPA"/>
        <s v="Mysql"/>
        <s v="JAVA ,Spring boot "/>
        <s v="Automation Engineer - SDET"/>
        <s v="Technical Project Manager "/>
        <s v="Mobile Automation"/>
        <s v="Java,Springboot"/>
        <s v="Project Manager with Java/Android "/>
        <s v="JAVA , Strong exp in spring boot"/>
        <s v="TPM(Technical Project Manager)"/>
        <s v=".Dot Net,Mvc,Sql"/>
        <s v="NET Core,Spring Boot,Microservices"/>
        <s v="Install shield"/>
        <s v="BRM"/>
        <s v="5-8y Java/.NET,Selenium,eCommerce Domain"/>
        <s v=".NET Core,Spring Boot,Microservices,Kafka"/>
        <s v=".NET,.NET Core,Spring Boot,Microservices,Kafka"/>
        <s v="8-.NET Core,Spring Boot,Microservices,Kafka"/>
        <s v="Oracle PLSQL with ORACLE EBS "/>
        <s v="Tableau"/>
        <s v="Oracle BRM Testing"/>
        <s v=".Net Developer "/>
        <s v="Testing"/>
        <s v="Infrastructure Engineer"/>
        <s v="UAT Automation"/>
        <s v="Java,Spring,JSP,Apache,Tomcat,SOAP/REST"/>
        <s v="RPA Developer "/>
        <s v="MS Power BI Developer "/>
        <s v="JAVA/J2EE"/>
        <s v="5-8y Oracle DBA with MongoDB"/>
        <s v="Java/J2EE,Core Java,Spring Boot"/>
        <s v="Manual Tesing, QA"/>
        <s v="Java Fullstack Developer"/>
        <s v="Oracle"/>
        <s v="8-12y Full Stack Testing,Automation Testing,UX/API Layer,SQL"/>
        <s v="UI Developer"/>
        <s v="RPA, Automation Anywhere,UiPath"/>
        <s v="8y+ Java,IBM MDM Tool - IBM Infosphere,PLSQL"/>
        <s v="5-8y Java/J2EE,Spring Boot,Hibernate,Restful Services,JUnit"/>
        <s v="Cyber Recovery"/>
        <s v=".Netcore"/>
        <s v=".net"/>
        <s v="8-10y Project Manager with Cloud-Native Apps and Devops Experience "/>
        <s v=" Java/J2EE,Spring Boot,Hibernate,Restful Services,JUnit"/>
        <s v="java/J2EE,Spring Boot,Hibernate,Restful Services,JUnit"/>
        <s v="Windows Install Shield Developer"/>
        <s v="Project manager with release mngt ITIL "/>
        <s v="Java,Selenium,Automation"/>
        <s v="C#/Java,Selenium"/>
        <s v="- 8+ yrs java springboot microservices "/>
        <s v="5-8y Java/J2EE,Spring boot and Nodejs"/>
        <s v="8-12y NodeJS,Angular,Typescript,REST API,Automation Web Services,Cloud,Kafka,RabbitMQ,NGNIX"/>
        <s v="UI UX Designer"/>
        <s v="Dell Boomi"/>
        <s v="Dell Boomi "/>
        <s v="MongoDB"/>
        <s v="PL SQL"/>
        <s v="Oracle SOA"/>
        <s v="Unit Testing"/>
        <s v="Vulnerability"/>
        <s v=".NetCore,Angular"/>
        <s v="2-5 yrs C# Selenium"/>
        <s v="It Security"/>
        <s v="J2EE,SpringBoot, ,Angular,"/>
        <s v="iOS"/>
        <s v="UI Developer ,Angular"/>
        <s v="Data Science"/>
        <s v="Networking"/>
        <s v="IOS Developer"/>
        <s v="Project Manager "/>
        <s v="Data Scientist"/>
        <s v="ELK"/>
        <s v="5-8y Java/J2EE,Spring Boot,Hibernate,Restful Services,Junit -"/>
        <s v="IT Secruity"/>
        <s v="Powershell"/>
        <s v="4y+ iOS Developer"/>
        <s v="Android Developer"/>
        <s v="Boomi"/>
        <s v=".NET Developer"/>
        <s v="I Mobile&amp; IOS Developer"/>
        <s v="2-5y Windows Install Shield Developer"/>
        <s v="Java, Springboot, Microservices, Kafka MongoDB"/>
        <s v="Java/J2EE,Spring Boot, React"/>
        <s v="Java/J2EE,Spring Boot"/>
        <s v="RPA Developer"/>
        <s v="Informatica power center"/>
        <s v="Java, springboot, Microservices,  MongoDB, Node.Js"/>
        <s v="Java, Springboot, Microservices"/>
        <s v="Manual and Automation Testing ,Server Hardware Testing"/>
        <s v="Boomi,Javascript"/>
        <s v="Ansible,GitLab,Jenkins "/>
        <s v="UI/UX Designer"/>
        <s v=".Net Core Full Stack"/>
        <s v="Governance,Risk Management,Compliance"/>
        <s v="Java Backend developer"/>
        <s v="UI Developer with Typescript,Angular,Angular JS,React JS"/>
        <s v="Power shell"/>
        <s v="Andriod Developer with Flutter"/>
        <s v="4y+ Andriod Developer with Flutter"/>
        <s v="java,selenium,API testing"/>
        <s v="4y+ Mobile and Web application Automation"/>
        <s v="Java,Nodejs"/>
        <s v="4y+ Java/J2EE,Microserices,SpringBoot,Node JS"/>
        <s v="C#, Selenium, API Testing"/>
        <s v="C#, Selenium with  API testing"/>
        <s v="Tandem"/>
        <s v="2-5y C#, Selenium with API Testing"/>
        <s v="Node JS"/>
        <s v="Product designer"/>
        <s v="5y Project Manager with Release Management and ITIL"/>
        <s v="Java/J2EE,Microserices,SpringBoot,Node JS,"/>
        <s v="SDET - Automation Testing,Selenium,Appium,Java"/>
        <s v="IOS Flutter"/>
        <s v="Java "/>
        <s v="Junior DW/EBI"/>
        <s v="Senior DW/EBI"/>
        <s v="PM  "/>
        <s v="Dell Boomi,API Gateway,B2B/EDI"/>
        <s v="C#.NET,.NET Core,Web API,,Web Services"/>
        <s v="SDETAutomation &amp; Manual Testing,"/>
        <s v="Data Scientist Python"/>
        <s v="Product Manager Jira"/>
        <s v="NodeJS Developer,JavaScript,Postgres,MySQL,Redis(No SQL)-"/>
        <s v="SW Automation Testing"/>
        <s v="2-5y C/C++ on Linux/Windows,Unit Testing,Automation"/>
        <s v=" Java/J2EE,Spring Boot, Elastic search-"/>
        <s v="C# .Net, .NET Core, Web Api, Angular "/>
        <s v=". Net Developer"/>
        <s v="UX Designer "/>
        <s v="C#, Selenium with API Testing"/>
        <s v="C#.NET Core, Angular"/>
        <s v=".Net Core; Angular"/>
        <s v="GPU Driver Engineer"/>
        <s v="Node + Angular developer"/>
        <s v="Python,Linux"/>
        <s v="ANGULAR, NODE JS,TYPE SCRIPT"/>
        <s v="UI/UX(Node.js,typescript,Angular)"/>
        <s v="Devops,Docker,Kubernete,Linux"/>
        <s v="iOS Develper "/>
        <s v="8-12y5-8y  Developer "/>
        <s v="Windows Installer"/>
        <s v="4y+ Mobile and Web application Automation testing "/>
        <s v="C#.NET,.NET Core,MVC,REST API/Web APIs,JavaScript/JQuery/AJAX/Bootstrap,SQL Server,CI-CD pipeline"/>
        <s v="iMobile Developer with iOS Developer"/>
        <s v="Adobe Experience Manager"/>
        <s v="C#, .NET,.NET Core,MVC,REST API OR Web APIs, JavaScript"/>
        <s v="C#, DotNet (5-8 Yrs)"/>
        <s v="Digizura Technologies"/>
        <s v="C#, DotNet "/>
        <s v="C#, DotNet (8 -12 Yrs) "/>
        <s v="C#, Dot Net (5-8 Yrs)"/>
        <s v="Java/J2EE,Microserices,SpringBoot,Node JS"/>
        <s v="UI +AngularJS Developer"/>
        <s v=".NET Full Stack Developer"/>
        <s v="Selenium,Appium,Java"/>
        <s v="3y SW Automation Testing,Python-Robot Framework or C#-Selenium"/>
        <s v="Informatica Power center , writing SQL queries "/>
        <s v="2-5y Testing in Server/Storage/Networking Domain"/>
        <s v="Spring Boot,Angular "/>
        <s v="Product Manager with JIRA and from Development Projects Experience"/>
        <s v="Java Selenium API"/>
        <s v="4y+ Java/J2EE,Microserices,SpringBoot"/>
        <s v="Android,Flutter"/>
        <s v="Python,Selenium,Robot "/>
        <s v="Java,Springboot,Microservices"/>
        <s v="C#, DotNet"/>
        <s v="Manual Testing"/>
        <s v="PowerShell,Packages"/>
        <s v="Angular,Springboot"/>
        <s v="Java/J2EE,Microserices,SpringBoot"/>
        <s v="3y SW Automation Testing,Python-Robot Framework"/>
        <s v="C with Linux Developer"/>
        <s v="C,Linux"/>
        <s v="C#.NET,.NET Core,Jquery,Javascript,Angular 4 and above ,SQL, Web API,PCF,Razor,KnockOut"/>
        <s v=" Python Automation, Javascript, Java"/>
        <s v="C#, Selenium with API Testing"/>
        <s v="MES AX – D365"/>
        <s v="C#.Net,.NET Core,Angular 4+ Versions,Web API,Gitlab CI/CD tools"/>
        <s v="C#,Selenium with API Testing"/>
        <s v=" Linux Blockpoint Builder,Ubuntu,CENTOS,Fedora,RHEL,Oracle Linux,SUSE"/>
        <s v="8-12y Java,Spring Boot,Angular"/>
        <s v="Java full Stack"/>
        <s v="C programming"/>
        <s v="Production Support"/>
        <s v="Python Automation"/>
        <s v="VmWare"/>
        <s v="Java,Selenium,API Testing,DB Testing"/>
        <s v="Splunk"/>
        <s v="Mongo DB"/>
        <s v="1-3y QA Automation,Python,API,Selenium "/>
        <s v="C#.Net,.NET Core,Web Api,Angular "/>
        <s v="5-8y Java,Selenium,Automation Testing"/>
        <s v="PL/SQL Developer"/>
        <s v="Java,selenium,sql/any DB"/>
        <s v="iMobile Developer with iOS Developer"/>
        <s v="C#.NET,Power Shell,CI/CD,Devops Knowledge,Ansible"/>
        <s v="8-12 y C#.Net,.NET Core,Web Api,Angular "/>
        <s v="5-12 y C#.Net,.NET Core,Web Api,Angular"/>
        <s v="C"/>
        <s v=".Net,.Net Core,Angular"/>
        <s v="QA Automation, Python, API"/>
        <s v="8-12y C#.NET core, Angular JS   "/>
        <s v="1-3y QA Automation,Python,API,Selenium"/>
        <s v="QA Automation,Python,API"/>
        <s v="Dell Boomi Developer"/>
        <s v=".Net,.Net Core,Angular,microservices"/>
        <s v="C#.Net"/>
        <s v="Project Management"/>
        <s v="UX Designer"/>
        <s v=".Net,.NET Core.Full Stack,Angular/React"/>
        <s v="Mobile Developer"/>
        <s v="QA Automation, Python,API"/>
        <s v="C Developer"/>
        <s v="Mobile Developer "/>
        <s v="5-8yrs Strong C Developers with  microcontroller "/>
        <s v="Project Management, Scrum master, Java"/>
        <s v="Project Management, Scrum master,Java"/>
        <s v="Adobe"/>
        <s v="6-9y Cybersecurity Operations,ServiceNow Knowledge in SSO"/>
        <s v="Cyber security, Service now,SSO"/>
        <s v="5-8y Java/J2EE,Spring Boot,Angular 8"/>
        <s v="QA, Selenium, Python, API"/>
        <s v="Cloud"/>
        <s v="1-3y QA Automation,Python,API,Selenium "/>
        <s v="QA automation,API,Selenium,python"/>
        <s v="QA Automation"/>
        <s v="Mern Stack Developer"/>
        <s v="5-8y Linux,Unix Shell Scripts,Docker,Docker Compose"/>
        <s v="Pythonselenium "/>
        <s v="Pythonselenium  "/>
        <s v="Java,Node js"/>
        <s v="5+y Python,Selenium,Good to have - Java"/>
        <s v="5-10y Python Automation (in Storage Domain),NAS/Block Storage"/>
        <s v="5-8y Automation Testing,Selenium,Appium,Java"/>
        <s v="Node.JS Backend Developer"/>
        <s v="Backend developer"/>
        <s v="PLSQL"/>
        <s v="Automation Testing  "/>
        <s v=" Automation Testing"/>
        <s v="BPEL"/>
        <s v="C#.NET,.NET Core,Jquery,Javascript,Angular"/>
        <s v="C#,Selenium,UI Automation"/>
        <s v="UI/UX developer"/>
        <s v="UI /UX"/>
        <s v="API Testing"/>
        <s v="1-3y QA Automation,Python,API"/>
        <s v="Python,selenium,java"/>
        <s v="Scala"/>
        <s v="Python,Selenium"/>
        <s v="C#,.Net Core "/>
        <s v="4+yrs Strong C Developers with Micro controller experience"/>
        <s v="JavaSpring Framework - Spring Boot,Hibernate,Restful Services,Junit"/>
        <s v="Java/J2EE,Spring Boot,Angular 8"/>
        <s v="DevOps Engineer,Scripting"/>
        <s v="Data Engineer"/>
        <s v="7-12y Java Developer with Sprint boot &amp; SQL/mongo DB/oracle"/>
        <s v="5-8y DevOps Engineer,Windows,Linux,GIT,CI/CD,Automation,PCF/Tanzu"/>
        <s v="Node.Js"/>
        <s v="Java,Angular"/>
        <s v="C#.Net,.Net Core,API"/>
        <s v="Cyber Securiy"/>
        <s v="Hadoop"/>
        <s v="Android developer "/>
        <s v="Powershell,Application packaging"/>
        <s v="IOS developer "/>
        <s v="AX"/>
        <s v="Python,API Testing"/>
        <s v="Node.JS Backend"/>
        <s v="2-5 yr Java,Selenium with API Testing"/>
        <s v="6y Python,API Testing"/>
        <s v="Python "/>
        <s v="C#.Net,.NET Core,.Full Stack,SQL,Angular/React"/>
        <s v="C#.NET,.NET Core,Angular 6+,Cloud,GitLab/Git,CI/CD,DevOps"/>
        <s v=" C#.NET,.NET Core,MVC,Web API, Angular,LINQ,JavaScript,JQuery,HTML5,Oracle"/>
        <s v="8-12y Devops,Kubernetes,Python"/>
        <s v="Kafka Admin"/>
        <s v="Cyber Security Analyst"/>
        <s v="8-12y Devops,Kubernetes,Python/GoLang,Any NOSQL DB"/>
        <s v="C ,Linux"/>
        <s v="C language,Linux Internals,Device Drivers"/>
        <s v="C#,.Net"/>
        <s v="UI developer with Angular "/>
        <s v="7- 9 Yrs Java, springboot, angular"/>
        <s v="Validation Engnieer"/>
        <s v="6y Validation Engineer with Server,Storage Experience"/>
        <s v="5-8y Python,Selenium,API Good to have - Java"/>
        <s v="Power Bi, advance excel"/>
        <s v="Validation"/>
        <s v="UI "/>
        <s v="Project Management,Azure DevOps,SME Product Development,Product/Solution Areas,Scrum Certified,Agile Dev,TPM"/>
        <s v=" Manual Testing,Oracle EBS Financial Module,SQL,Automation Testing"/>
        <s v=".Net Core, WEB API,C#.NET,Web (Angular) Developer,Web API,WCF,Restful Service"/>
        <s v="C#.NET,.NET Core,Angular 6+,Cloud,GitLab/Git,CI/CD,DevOps"/>
        <s v=" C#.Net,.NET Core,.Full Stack,SQL,Angular/React"/>
        <s v=" Manual Testing,SQL,XML Testing,Automation Testing,One Source Tax Determination Software(Optional)"/>
        <s v=" Manual Testing,SQL,XML Testing,Automation Testing,One Source Tax Determination Software(Optional)"/>
        <s v="Database Development"/>
        <s v="Validation Engineer"/>
        <s v="UX"/>
        <s v="Performance Testing"/>
        <s v="Validation Engineer with Server,Storage Experience"/>
        <s v="4y+ Java/J2EE,SpringBoot"/>
        <s v="C++,Desktop Application"/>
        <s v="Admin"/>
        <s v="Python "/>
        <s v="BIOS UEFI FW RV Test Engineer,PC Architecture"/>
        <s v="ETL Developer"/>
        <s v="Puppet Development"/>
        <s v="UI/UX developer / Front end"/>
        <s v="6-12y UI Developer with Angular 4+versions"/>
        <s v="UI Angular Developer"/>
        <s v="Middleware Admin"/>
        <s v="Java Fullstack"/>
        <s v="Functional Consultant"/>
        <s v="OBIEE"/>
        <s v="Java/J2EE,SpringBoot"/>
        <s v="C#.NET,.NET Core,Angular 4"/>
        <s v="Java,Spring Boot,Angular"/>
        <s v=" HTML,CSS,Javascript,Angular 4 and above,Junit"/>
        <s v=".NET Core,Angular 4 "/>
        <s v="Process Associate"/>
        <s v="iOS Developer,Objective C,Swift,Unit Testing Framework,X-code"/>
        <s v="Selenium,Automation Scripting,Microservices,API,Knowledge on Java/Python"/>
        <s v="Adobe Experience Manager or other CMS,XML Template Development,Java/J2EE,Web Service,Spring,Servlets/JSP,SOAP/REST"/>
        <s v="Process Associate with Sourcing experience"/>
        <s v="Node JS &amp; Api Integration"/>
      </sharedItems>
    </cacheField>
    <cacheField name="Skill Combinations" numFmtId="0">
      <sharedItems/>
    </cacheField>
    <cacheField name="Candidate Status " numFmtId="0">
      <sharedItems count="34">
        <s v="Dropped"/>
        <s v="Tech1 Reject"/>
        <s v="Joined"/>
        <s v="Screen Reject "/>
        <s v="Feedback pending from client "/>
        <s v="Client Reject"/>
        <s v="Declined"/>
        <s v="Hold"/>
        <s v="Tech2 IP"/>
        <s v="Client IP"/>
        <s v="TBO"/>
        <s v="Rec Screen Reject"/>
        <s v="On Hold"/>
        <s v="Position closed "/>
        <s v="No show "/>
        <s v="Screening IP"/>
        <s v="L2 reject"/>
        <s v="Position hold "/>
        <s v="Position Hold"/>
        <s v="Final Select"/>
        <s v="Screen reject from client "/>
        <s v="Duplicate "/>
        <s v="Level 1 interview Done "/>
        <s v="Tech2 Reject"/>
        <s v="Sceening IP"/>
        <s v="Active"/>
        <s v="Sourced"/>
        <s v="Screen IP"/>
        <s v="C#.NET,.NET Core,MVC,REST API/Web APIs,JavaScript"/>
        <s v="Uploaded "/>
        <s v="Screening IP "/>
        <s v="Screening IP   "/>
        <s v="Profile shared"/>
        <s v="Duplicate"/>
      </sharedItems>
    </cacheField>
    <cacheField name="Detailed Status" numFmtId="0">
      <sharedItems/>
    </cacheField>
    <cacheField name="Hire Type" numFmtId="0">
      <sharedItems/>
    </cacheField>
    <cacheField name="Candidate ID" numFmtId="0">
      <sharedItems containsMixedTypes="1" containsNumber="1" containsInteger="1" minValue="-6044951" maxValue="8840609369"/>
    </cacheField>
    <cacheField name="Candidate Name" numFmtId="0">
      <sharedItems/>
    </cacheField>
    <cacheField name="Contact Number" numFmtId="0">
      <sharedItems containsMixedTypes="1" containsNumber="1" containsInteger="1" minValue="990026084" maxValue="919826520502"/>
    </cacheField>
    <cacheField name="Email id" numFmtId="0">
      <sharedItems/>
    </cacheField>
    <cacheField name="Total Yrs of Exp" numFmtId="0">
      <sharedItems containsMixedTypes="1" containsNumber="1" minValue="1" maxValue="34996"/>
    </cacheField>
    <cacheField name="Current Company" numFmtId="0">
      <sharedItems/>
    </cacheField>
    <cacheField name="CTC" numFmtId="1">
      <sharedItems containsSemiMixedTypes="0" containsString="0" containsNumber="1" containsInteger="1" minValue="10000" maxValue="67500000"/>
    </cacheField>
    <cacheField name="Notice Period" numFmtId="0">
      <sharedItems containsBlank="1" containsMixedTypes="1" containsNumber="1" containsInteger="1" minValue="0" maxValue="2460000"/>
    </cacheField>
    <cacheField name="Ex-Employee(Y/N)" numFmtId="0">
      <sharedItems/>
    </cacheField>
    <cacheField name="Current Location " numFmtId="0">
      <sharedItems count="95">
        <s v="Hyderabad"/>
        <s v="Bangalore"/>
        <s v="Bhubaneswar"/>
        <s v="Chennai"/>
        <s v="Indore"/>
        <s v="Pune"/>
        <s v="Cochin"/>
        <s v="MUMBAI"/>
        <s v="Gaziabad"/>
        <s v="Gurgaon"/>
        <s v="TamilNadu"/>
        <s v="Jamshedpur "/>
        <s v="Hosur"/>
        <s v="Amritsar"/>
        <s v="Kerala"/>
        <s v="Gujarat"/>
        <s v="Noida"/>
        <s v="Delhi"/>
        <s v="Nagpur"/>
        <s v="Lucknow"/>
        <s v="Andra pradesh"/>
        <s v="Vijayawada"/>
        <s v="Kolkata"/>
        <s v="UP"/>
        <s v="Trivandrum"/>
        <s v="srinagar"/>
        <s v="Guntur"/>
        <s v="Rajasthan"/>
        <s v="Mysore"/>
        <s v="Coimbatore"/>
        <s v="Kochi"/>
        <s v="Mangalore"/>
        <s v="Guwahati"/>
        <s v="Vishakapatnam"/>
        <s v="Anantapur"/>
        <s v="Uttarkhand"/>
        <s v="Manipal"/>
        <s v="Ahmedabad"/>
        <s v="Trichi"/>
        <s v="Kadapa"/>
        <s v="Telangana"/>
        <s v="Madhya Pradesh"/>
        <s v="Goa"/>
        <s v="Tirupur"/>
        <s v="New Delhi"/>
        <s v="Pondicherry"/>
        <s v="Odisha"/>
        <s v="Navi Mumbai"/>
        <s v="Chandigarh"/>
        <s v="Jaipur"/>
        <s v="Erode"/>
        <s v="ERNAKULAM"/>
        <s v="Varnasi"/>
        <s v="Agra"/>
        <s v="ongole"/>
        <s v="Calicut"/>
        <s v="Kannur"/>
        <s v="Chattisgarh"/>
        <s v="Chittor"/>
        <s v="Kochin"/>
        <s v="Gorakhpur"/>
        <s v="Bhopal"/>
        <s v="Indore "/>
        <s v="Ahmedabad "/>
        <s v="Bihar"/>
        <s v="Tirupati"/>
        <s v="Surat"/>
        <s v="Nandyal "/>
        <s v="Dehradun"/>
        <s v="Aurangabad"/>
        <s v="Delhi "/>
        <s v="Nashik"/>
        <s v="Kolar"/>
        <s v="udaipur"/>
        <s v="Vellor"/>
        <s v="Faridabad"/>
        <s v="NCR"/>
        <s v="WFH [Kanchipuram)"/>
        <s v="Vadodara"/>
        <s v="Salem"/>
        <s v="Mohali"/>
        <s v="Vizag"/>
        <s v="Kanpur"/>
        <s v="Sidhi"/>
        <s v="mumbai "/>
        <s v="Gulbarga"/>
        <s v="Nellore"/>
        <s v="West Bengal"/>
        <s v="Jharkhand"/>
        <s v="Maharashtra"/>
        <s v="Harayna"/>
        <s v="ludhiyana"/>
        <s v="Patna"/>
        <s v="chikmagalur"/>
        <s v="Thane"/>
      </sharedItems>
    </cacheField>
    <cacheField name="Preferred Location" numFmtId="0">
      <sharedItems count="10">
        <s v="Bangalore"/>
        <s v="Hyderabad"/>
        <s v="Pune"/>
        <s v="Chennai"/>
        <s v="REMOTE"/>
        <s v="OIDA, BANGALORE"/>
        <s v="Trivandrum/Bangalore"/>
        <s v="any location"/>
        <s v="Gurgaon"/>
        <s v="WB,Bangalore,Pune"/>
      </sharedItems>
    </cacheField>
    <cacheField name="Month of Profile Submission" numFmtId="1">
      <sharedItems containsSemiMixedTypes="0" containsString="0" containsNumber="1" containsInteger="1" minValue="1" maxValue="12"/>
    </cacheField>
    <cacheField name="Year of Profile Submission" numFmtId="1">
      <sharedItems containsSemiMixedTypes="0" containsString="0" containsNumber="1" containsInteger="1" minValue="2021" maxValue="2022" count="2">
        <n v="2021"/>
        <n v="2022"/>
      </sharedItems>
    </cacheField>
    <cacheField name="YO1" numFmtId="0">
      <sharedItems/>
    </cacheField>
    <cacheField name="YO2" numFmtId="0">
      <sharedItems/>
    </cacheField>
    <cacheField name="YO3" numFmtId="0">
      <sharedItems/>
    </cacheField>
    <cacheField name="YO4" numFmtId="0">
      <sharedItems/>
    </cacheField>
    <cacheField name="YO5" numFmtId="0">
      <sharedItems/>
    </cacheField>
    <cacheField name="YO6" numFmtId="0">
      <sharedItems/>
    </cacheField>
    <cacheField name="Year of Exp" numFmtId="1">
      <sharedItems containsSemiMixedTypes="0" containsString="0" containsNumber="1" containsInteger="1" minValue="1" maxValue="34" count="23">
        <n v="3"/>
        <n v="14"/>
        <n v="4"/>
        <n v="6"/>
        <n v="7"/>
        <n v="13"/>
        <n v="5"/>
        <n v="9"/>
        <n v="8"/>
        <n v="11"/>
        <n v="15"/>
        <n v="2"/>
        <n v="12"/>
        <n v="10"/>
        <n v="1"/>
        <n v="18"/>
        <n v="16"/>
        <n v="20"/>
        <n v="17"/>
        <n v="28"/>
        <n v="23"/>
        <n v="34"/>
        <n v="32"/>
      </sharedItems>
      <fieldGroup base="32">
        <rangePr startNum="1" endNum="34" groupInterval="5"/>
        <groupItems count="9">
          <s v="&lt;1"/>
          <s v="1-5"/>
          <s v="6-10"/>
          <s v="11-15"/>
          <s v="16-20"/>
          <s v="21-25"/>
          <s v="26-30"/>
          <s v="31-35"/>
          <s v="&gt;36"/>
        </groupItems>
      </fieldGroup>
    </cacheField>
  </cacheFields>
  <extLst>
    <ext xmlns:x14="http://schemas.microsoft.com/office/spreadsheetml/2009/9/main" uri="{725AE2AE-9491-48be-B2B4-4EB974FC3084}">
      <x14:pivotCacheDefinition pivotCacheId="21262387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6">
  <r>
    <n v="1"/>
    <s v="Dell FG"/>
    <x v="0"/>
    <x v="0"/>
    <x v="0"/>
    <s v="U82721"/>
    <s v="Vendor"/>
    <s v="Nityo InfoTech"/>
    <x v="0"/>
    <s v="DOTNET"/>
    <x v="0"/>
    <s v=" "/>
    <s v="Regular"/>
    <n v="436862"/>
    <s v="AMIT JANGIR"/>
    <s v="8058860500/8078679705"/>
    <s v="amit5010jangir@gmail.com"/>
    <s v="2.5 Years"/>
    <s v="2.5 Years"/>
    <s v="Anuin Techlogix"/>
    <n v="315000"/>
    <n v="850000"/>
    <s v="LWD:20/01/22"/>
    <s v="N"/>
    <s v="N"/>
    <s v="NA"/>
    <s v="Pune"/>
  </r>
  <r>
    <n v="2"/>
    <s v="Dell FG"/>
    <x v="0"/>
    <x v="0"/>
    <x v="0"/>
    <s v="U82721"/>
    <s v="Vendor"/>
    <s v="Nityo InfoTech"/>
    <x v="0"/>
    <s v="DOTNET"/>
    <x v="0"/>
    <s v=" "/>
    <s v="Regular"/>
    <n v="436855"/>
    <s v="Praveen kumar.R"/>
    <s v="7659022717/7411026147"/>
    <s v="praveenreddi.in@gmail.com"/>
    <s v="2.2 Years"/>
    <s v="2 Years"/>
    <s v="Temenos"/>
    <n v="510000"/>
    <n v="950000"/>
    <s v="LWD:2/01/22"/>
    <s v="N"/>
    <s v="N"/>
    <s v="NA"/>
    <s v="Bangalore"/>
  </r>
  <r>
    <n v="3"/>
    <s v="Dell FG"/>
    <x v="0"/>
    <x v="0"/>
    <x v="0"/>
    <s v="U82721"/>
    <s v="Vendor"/>
    <s v="Nityo InfoTech"/>
    <x v="0"/>
    <s v="DOTNET"/>
    <x v="0"/>
    <s v=" "/>
    <s v="Regular"/>
    <n v="437985"/>
    <s v="SATISH UDA"/>
    <s v="9515500554/8639576943"/>
    <s v="satishgoud313@gmail.com"/>
    <s v="2 Years"/>
    <s v="2 Years"/>
    <s v="Ecofil Technologies India Pvt Ltd"/>
    <n v="420000"/>
    <n v="850000"/>
    <s v="Immediate"/>
    <s v="N"/>
    <s v="N"/>
    <s v="NA"/>
    <s v="Chennai"/>
  </r>
  <r>
    <n v="4"/>
    <s v="Dell FG"/>
    <x v="1"/>
    <x v="1"/>
    <x v="1"/>
    <n v="210369"/>
    <s v="Vendor Partner"/>
    <s v="Nityo InfoTech"/>
    <x v="1"/>
    <s v="Java,Spring,hibernate,junit"/>
    <x v="1"/>
    <s v="Fake Candidate"/>
    <s v="Regular"/>
    <n v="1426860"/>
    <s v="SRINIVASULU Inbilela"/>
    <s v="7032968761/8074098398"/>
    <s v="isreenu340@gmail.com"/>
    <s v="5.5 Years"/>
    <s v="5 Years"/>
    <s v="Birla Soft Ltd"/>
    <n v="930000"/>
    <n v="1550000"/>
    <s v="LWD:10/02/22"/>
    <s v="N"/>
    <s v="N"/>
    <s v="NA"/>
    <s v="Chennai"/>
  </r>
  <r>
    <n v="5"/>
    <s v="Dell FG"/>
    <x v="1"/>
    <x v="1"/>
    <x v="1"/>
    <n v="210369"/>
    <s v="Vendor Partner"/>
    <s v="Nityo InfoTech"/>
    <x v="1"/>
    <s v="Java,Spring,hibernate,junit"/>
    <x v="2"/>
    <s v="No Show"/>
    <s v="Regular"/>
    <n v="1421998"/>
    <s v="Vikash Kumar"/>
    <s v="8073450031/8095188844"/>
    <s v="forvikashrai@gmail.com"/>
    <s v="5.5 Years"/>
    <s v="5.5 Years"/>
    <s v="Accenture"/>
    <n v="850000"/>
    <n v="1750000"/>
    <s v="Immediate"/>
    <s v="N"/>
    <s v="N"/>
    <s v="NA"/>
    <s v="Bangalore"/>
  </r>
  <r>
    <n v="6"/>
    <s v="Dell FG"/>
    <x v="1"/>
    <x v="1"/>
    <x v="1"/>
    <n v="210369"/>
    <s v="Vendor Partner"/>
    <s v="Nityo InfoTech"/>
    <x v="1"/>
    <s v="Java,Spring,hibernate,junit"/>
    <x v="2"/>
    <s v="No Show"/>
    <s v="Regular"/>
    <n v="1422054"/>
    <s v="S P Kishore"/>
    <s v="9731991356/7416892912"/>
    <s v="puran.siliveri@gmail.com"/>
    <s v="7 Years"/>
    <s v="7 Years"/>
    <s v="STAVYAH Technologies LLP"/>
    <n v="700000"/>
    <n v="1750000"/>
    <s v="LWD:23/02/22"/>
    <s v="N"/>
    <s v="N"/>
    <s v="NA"/>
    <s v="Bangalore"/>
  </r>
  <r>
    <n v="7"/>
    <s v="Dell FG"/>
    <x v="1"/>
    <x v="1"/>
    <x v="1"/>
    <n v="210369"/>
    <s v="Vendor Partner"/>
    <s v="Nityo InfoTech"/>
    <x v="1"/>
    <s v="Java,Spring,hibernate,junit"/>
    <x v="3"/>
    <m/>
    <s v="Regular"/>
    <n v="1422418"/>
    <s v="LAXMAN PAGADALA "/>
    <n v="9000350857"/>
    <s v="laxman1211@gmail.com"/>
    <s v="5.5 Years"/>
    <s v="5 Years"/>
    <s v="Wipro Technologies"/>
    <n v="705000"/>
    <n v="1750000"/>
    <s v="Immediate"/>
    <s v="N"/>
    <s v="N"/>
    <s v="NA"/>
    <s v="Hyderabad"/>
  </r>
  <r>
    <n v="8"/>
    <s v="Dell FG"/>
    <x v="2"/>
    <x v="2"/>
    <x v="0"/>
    <s v="U82721"/>
    <s v="Vendor"/>
    <s v="Nityo InfoTech"/>
    <x v="2"/>
    <s v="Java"/>
    <x v="3"/>
    <s v=" "/>
    <s v="Regular"/>
    <n v="473227"/>
    <s v="GATTU CHANDRASHAKER "/>
    <s v="9908338308/9494026280"/>
    <s v="gcshaker2003@gmail.com"/>
    <s v="12 Years"/>
    <s v="8 Years"/>
    <s v="Eqlizer Softech"/>
    <n v="1000000"/>
    <n v="1800000"/>
    <s v="30days(Neg)"/>
    <s v="Y"/>
    <s v="N"/>
    <s v="NA"/>
    <s v="Hyderabad"/>
  </r>
  <r>
    <n v="9"/>
    <s v="Dell FG"/>
    <x v="3"/>
    <x v="3"/>
    <x v="0"/>
    <s v="U82721"/>
    <s v="Vendor"/>
    <s v="Mindsoft"/>
    <x v="3"/>
    <s v="JAVA SELENIUM"/>
    <x v="3"/>
    <s v="Screening IP"/>
    <s v="Regular"/>
    <n v="351671"/>
    <s v="T M NANDINI"/>
    <n v="9739829708"/>
    <s v="nandini.m.t78@gmail.com"/>
    <s v="3.4yrs"/>
    <s v="3.4yrs"/>
    <s v="Mindtree"/>
    <n v="550000"/>
    <n v="1150000"/>
    <s v="LWD-JAN 25TH"/>
    <s v="N"/>
    <s v="N"/>
    <s v="N"/>
    <s v="Bangalore"/>
  </r>
  <r>
    <n v="10"/>
    <s v="Dell FG"/>
    <x v="4"/>
    <x v="3"/>
    <x v="0"/>
    <s v="U82721"/>
    <s v="Vendor"/>
    <s v="Mindsoft"/>
    <x v="4"/>
    <s v="JAVA SELENIUM"/>
    <x v="3"/>
    <s v=" "/>
    <s v="Regular"/>
    <n v="505541"/>
    <s v="Amit Kumar"/>
    <n v="9958278473"/>
    <s v="amitkrbgs8@gmail.com"/>
    <s v="3.6 Years"/>
    <s v="2.6 Years in Java+Selenium and 1.5 years inAPI Testing"/>
    <s v="Tata Consultancy Services Ltd."/>
    <n v="400000"/>
    <n v="1000000"/>
    <s v="CSNP [LWD 17-Jan-22]"/>
    <s v="No"/>
    <s v="No"/>
    <s v="No"/>
    <s v="Bangalore"/>
  </r>
  <r>
    <n v="11"/>
    <s v="Dell FG"/>
    <x v="5"/>
    <x v="0"/>
    <x v="0"/>
    <s v="U82721"/>
    <s v="Vendor"/>
    <s v="Nityo InfoTech"/>
    <x v="0"/>
    <s v="DOTNET"/>
    <x v="3"/>
    <s v=" "/>
    <s v="Regular"/>
    <n v="444379"/>
    <s v="Chandra Sekhar Swain"/>
    <s v="9337706028/9938316016"/>
    <s v="csswain6@gmail.com"/>
    <s v="4 Years"/>
    <s v="3.10 Years"/>
    <s v="infinite computer solutions "/>
    <n v="600000"/>
    <n v="1000000"/>
    <s v="Immediate"/>
    <s v="N"/>
    <s v="N"/>
    <s v="NA"/>
    <s v="Bangalore"/>
  </r>
  <r>
    <n v="12"/>
    <s v="Dell FG"/>
    <x v="5"/>
    <x v="0"/>
    <x v="0"/>
    <s v="U82721"/>
    <s v="Vendor"/>
    <s v="Nityo InfoTech"/>
    <x v="0"/>
    <s v="DOTNET"/>
    <x v="1"/>
    <s v=" "/>
    <s v="Regular"/>
    <n v="443349"/>
    <s v="Varun Dhawan"/>
    <s v="8727818110/9915550756"/>
    <s v="varundhawan441@gmail.com"/>
    <s v="2.6 Years"/>
    <s v="2 Years"/>
    <s v=" InPracSys"/>
    <n v="324000"/>
    <n v="950000"/>
    <s v="30days(20days)"/>
    <s v="N"/>
    <s v="N"/>
    <s v="NA"/>
    <s v="Amritsar"/>
  </r>
  <r>
    <n v="13"/>
    <s v="Dell FG"/>
    <x v="5"/>
    <x v="0"/>
    <x v="0"/>
    <s v="U82721"/>
    <s v="Vendor"/>
    <s v="Nityo InfoTech"/>
    <x v="0"/>
    <s v="DOTNET"/>
    <x v="3"/>
    <s v=" "/>
    <s v="Regular"/>
    <n v="443334"/>
    <s v="Rabindra Kumar Gupta"/>
    <s v="8789522979/8052980343"/>
    <s v="Rabindra19gupta@gmail.com"/>
    <s v="3.1 Years"/>
    <s v="3 Years"/>
    <s v="Accenture India Pvt Ltd"/>
    <n v="500000"/>
    <n v="900000"/>
    <s v="Immediate"/>
    <s v="N"/>
    <s v="N"/>
    <s v="NA"/>
    <s v="Gurgaon"/>
  </r>
  <r>
    <n v="14"/>
    <s v="Dell FG"/>
    <x v="5"/>
    <x v="0"/>
    <x v="0"/>
    <s v="U82721"/>
    <s v="Vendor"/>
    <s v="Nityo InfoTech"/>
    <x v="0"/>
    <s v="DOTNET"/>
    <x v="4"/>
    <s v=" "/>
    <s v="Regular"/>
    <n v="444092"/>
    <s v="Shiva Kumar V"/>
    <s v="7406065250/7019125804"/>
    <s v="rishigowda315@gmail.com"/>
    <s v="2 Years"/>
    <s v="2 Years"/>
    <s v="ITC INFOTECH INDIA LTD "/>
    <n v="290000"/>
    <n v="9500000"/>
    <s v="Immediate"/>
    <s v="N"/>
    <s v="N"/>
    <s v="NA"/>
    <s v="Bangalore"/>
  </r>
  <r>
    <n v="15"/>
    <s v="Dell FG"/>
    <x v="6"/>
    <x v="1"/>
    <x v="0"/>
    <s v="U82721"/>
    <s v="Vendor"/>
    <s v="Nityo InfoTech"/>
    <x v="5"/>
    <s v="SDET"/>
    <x v="3"/>
    <s v=" "/>
    <s v="Regular"/>
    <n v="449579"/>
    <s v="Bharat Dutt"/>
    <s v="918971936148/9560433176"/>
    <s v="bharatdutt21@gmail.com"/>
    <s v="8 Years"/>
    <s v="4 Years"/>
    <s v="Capgemini Technology Services India Limit"/>
    <n v="1000000"/>
    <n v="1650000"/>
    <s v="Immediate"/>
    <s v="N"/>
    <s v="N"/>
    <s v="NA"/>
    <s v="Pune"/>
  </r>
  <r>
    <n v="16"/>
    <s v="Dell FG"/>
    <x v="6"/>
    <x v="1"/>
    <x v="0"/>
    <s v="U82721"/>
    <s v="Vendor"/>
    <s v="Nityo InfoTech"/>
    <x v="5"/>
    <s v="SDET"/>
    <x v="3"/>
    <s v=" "/>
    <s v="Regular"/>
    <n v="450788"/>
    <s v="mamatha chinthareddy"/>
    <s v="9652911711/9959900011"/>
    <s v="mamatha.chinthareddy1990@gmail.com"/>
    <s v="6.7 Years"/>
    <s v="3 Years"/>
    <s v="IBM India Pvt. Limited"/>
    <n v="800000"/>
    <n v="1450000"/>
    <s v="30days(Neg 15days)"/>
    <s v="N"/>
    <s v="N"/>
    <s v="NA"/>
    <s v="Hyderabad"/>
  </r>
  <r>
    <n v="17"/>
    <s v="Dell FG"/>
    <x v="6"/>
    <x v="1"/>
    <x v="0"/>
    <s v="U82721"/>
    <s v="Vendor"/>
    <s v="Nityo InfoTech"/>
    <x v="5"/>
    <s v="SDET"/>
    <x v="3"/>
    <s v=" "/>
    <s v="Regular"/>
    <n v="449697"/>
    <s v="Papun Kumar Sahoo"/>
    <s v="9348568166/9658229904"/>
    <s v="papunk151@gmail.com"/>
    <s v="5.3 Years"/>
    <s v="4 Years"/>
    <s v="Infosys(Payroll of Trigent Software)"/>
    <n v="531000"/>
    <n v="1200000"/>
    <s v="30days(Neg  20days)"/>
    <s v="Y"/>
    <s v="N"/>
    <s v="NA"/>
    <s v="Bangalore"/>
  </r>
  <r>
    <n v="18"/>
    <s v="Dell FG"/>
    <x v="6"/>
    <x v="1"/>
    <x v="0"/>
    <s v="U82721"/>
    <s v="Vendor"/>
    <s v="Nityo InfoTech"/>
    <x v="5"/>
    <s v="SDET"/>
    <x v="3"/>
    <s v=" "/>
    <s v="Regular"/>
    <n v="450791"/>
    <s v="Rajashekar Mantyal"/>
    <s v="8618257387/7022667387"/>
    <s v="rajashekar181990@gmail.com"/>
    <s v="7 Years"/>
    <s v="6 Years"/>
    <s v="Maveric Systems"/>
    <n v="950000"/>
    <n v="1800000"/>
    <s v="30days(Neg  20days)"/>
    <s v="N"/>
    <s v="N"/>
    <s v="NA"/>
    <s v="Bangalore"/>
  </r>
  <r>
    <n v="19"/>
    <s v="Dell FG"/>
    <x v="0"/>
    <x v="0"/>
    <x v="0"/>
    <s v="U82721"/>
    <s v="Vendor"/>
    <s v="Nityo InfoTech"/>
    <x v="0"/>
    <s v="DOTNET"/>
    <x v="0"/>
    <s v=" "/>
    <s v="Regular"/>
    <n v="436649"/>
    <s v="Srinivas T"/>
    <s v="9398575490/9642633714"/>
    <s v="tsrinivas714@gmail.com"/>
    <s v="2.7 Years"/>
    <s v="2.7 Years"/>
    <s v="Resilience Info Tech"/>
    <n v="350000"/>
    <n v="950000"/>
    <s v="Immediate"/>
    <s v="N"/>
    <s v="N"/>
    <s v="NA"/>
    <s v="Bangalore"/>
  </r>
  <r>
    <n v="20"/>
    <s v="Dell FG"/>
    <x v="7"/>
    <x v="1"/>
    <x v="1"/>
    <s v="U82721"/>
    <s v="Vendor Partner"/>
    <s v="Mindsoft"/>
    <x v="3"/>
    <s v="5-8y Java, Spring, Springboot, Hibernate"/>
    <x v="5"/>
    <s v="Screen Reject"/>
    <s v="Regular"/>
    <n v="1080856"/>
    <s v="Sailokandham Marala"/>
    <n v="9686222246"/>
    <s v="saimarala85@gmail.com"/>
    <s v="7.5YRS"/>
    <s v="AUTOMATION-4.5YRS"/>
    <s v="Capgemini"/>
    <n v="1200000"/>
    <n v="2000000"/>
    <s v=" ELWD : 14/02/22 )"/>
    <s v="N"/>
    <s v="N"/>
    <s v="N"/>
    <s v="Banglore"/>
  </r>
  <r>
    <n v="21"/>
    <s v="Dell FG"/>
    <x v="8"/>
    <x v="4"/>
    <x v="1"/>
    <n v="210369"/>
    <s v="Vendor Partner"/>
    <s v="Nityo InfoTech"/>
    <x v="6"/>
    <s v="Java"/>
    <x v="2"/>
    <s v="Requirement closed"/>
    <s v="Regular"/>
    <n v="1097968"/>
    <s v="RAVINDRA SINGH NEGI"/>
    <s v="9868794017/7982048737"/>
    <s v="rsnegi2005@gmail.com"/>
    <s v="12 Years"/>
    <s v="7 Years"/>
    <s v="OUTLOOK INDIA PUBLISHING (INDIA) PVT LTD"/>
    <n v="810000"/>
    <n v="1450000"/>
    <s v="20days"/>
    <s v="N"/>
    <s v="N"/>
    <s v="NA"/>
    <s v="Delhi"/>
  </r>
  <r>
    <n v="22"/>
    <s v="Dell FG"/>
    <x v="7"/>
    <x v="5"/>
    <x v="0"/>
    <s v="U82721"/>
    <s v="Vendor Partner"/>
    <s v="Mindsoft"/>
    <x v="7"/>
    <s v="C#.NET,.NET Core,Add on - Angular/React JS"/>
    <x v="6"/>
    <m/>
    <s v="Regular"/>
    <n v="1090369"/>
    <s v="Lokesh Umapathy"/>
    <n v="9597123017"/>
    <s v="sec.it.lokesh@gmail.com"/>
    <s v="5.6 years"/>
    <s v="1.8 years in .Net Core, 5 years in C#, 1.8 years in Angular"/>
    <s v="Aspire Systems"/>
    <s v="7.6 lacs p.a"/>
    <s v="14 lacs p.a ( Holding offer of 12 lacs p.a )"/>
    <s v="Serving notice period.LWD is 9th March '22"/>
    <s v="No"/>
    <s v="No"/>
    <m/>
    <s v="Chennai"/>
  </r>
  <r>
    <n v="23"/>
    <s v="Dell FG"/>
    <x v="7"/>
    <x v="5"/>
    <x v="0"/>
    <s v="U82721"/>
    <s v="Vendor Partner"/>
    <s v="Mindsoft"/>
    <x v="7"/>
    <s v="C#.NET,.NET Core,Add on - Angular/React JS"/>
    <x v="6"/>
    <m/>
    <s v="Regular"/>
    <n v="1095389"/>
    <s v="Atul Kumar Srivastava"/>
    <s v="   9990343841      "/>
    <s v="srivastavasatul99@gmail.com "/>
    <s v="4.2 years"/>
    <s v="1 year in .Net core, 4.2 years in C#, 6 months in ReactJS"/>
    <s v="Xavient Digital "/>
    <s v="6 lacs p.a"/>
    <s v="11 lacs p.a"/>
    <s v="30 days"/>
    <s v="No"/>
    <s v="No"/>
    <m/>
    <s v="Noida"/>
  </r>
  <r>
    <n v="24"/>
    <s v="Dell FG"/>
    <x v="9"/>
    <x v="6"/>
    <x v="0"/>
    <s v="U82721"/>
    <s v="Vendor"/>
    <s v="Mindsoft"/>
    <x v="8"/>
    <s v=".net"/>
    <x v="3"/>
    <s v="Profile Shared"/>
    <s v="Regular"/>
    <s v="L762103"/>
    <s v="Rajeev"/>
    <n v="7903799808"/>
    <s v="rajeev94pandey@gmail.com"/>
    <s v="5.2 Years"/>
    <s v="5.2 Years"/>
    <s v="SLK Software "/>
    <n v="1250000"/>
    <n v="2500000"/>
    <s v="LWD: 9th Feb"/>
    <s v="N"/>
    <s v="N"/>
    <s v="N"/>
    <s v="Bangalore"/>
  </r>
  <r>
    <n v="25"/>
    <s v="Dell FG"/>
    <x v="9"/>
    <x v="7"/>
    <x v="1"/>
    <n v="210369"/>
    <s v="Vendor Partner"/>
    <s v="Nityo InfoTech"/>
    <x v="9"/>
    <s v="C++"/>
    <x v="5"/>
    <s v="Skill Missing"/>
    <s v="Regular"/>
    <n v="1133323"/>
    <s v="Kaviya Srinivasan"/>
    <s v="8608484117     /8122638983"/>
    <s v="kaviyabtech@gmail.com"/>
    <s v="4.5 Years"/>
    <s v="4.5 Years"/>
    <s v="L &amp; T "/>
    <n v="600000"/>
    <n v="1300000"/>
    <s v="LWD:5/02/22"/>
    <s v="N"/>
    <s v="N"/>
    <s v="NA"/>
    <s v="Bangalore"/>
  </r>
  <r>
    <n v="26"/>
    <s v="Dell FG"/>
    <x v="9"/>
    <x v="8"/>
    <x v="1"/>
    <s v="U82721"/>
    <s v="Vendor Partner"/>
    <s v="Nityo InfoTech"/>
    <x v="10"/>
    <s v="SDET"/>
    <x v="3"/>
    <s v=" "/>
    <s v="Regular"/>
    <n v="1133327"/>
    <s v="THILAGAVATHI A  "/>
    <s v="8220262422/9791014204"/>
    <s v="thila_jp@yahoo.com"/>
    <s v="7 Years"/>
    <s v="4.5 Years"/>
    <s v="Amazon Development Centre"/>
    <n v="600000"/>
    <n v="1100000"/>
    <s v="30days"/>
    <s v="N"/>
    <s v="N"/>
    <s v="NA"/>
    <s v="Chennai"/>
  </r>
  <r>
    <n v="27"/>
    <s v="Dell FG"/>
    <x v="9"/>
    <x v="8"/>
    <x v="0"/>
    <s v="U82721"/>
    <s v="Vendor Partner"/>
    <s v="Nityo InfoTech"/>
    <x v="10"/>
    <s v="SDET"/>
    <x v="3"/>
    <s v=" "/>
    <s v="Regular"/>
    <n v="1134925"/>
    <s v="DEEPIKA TRIPATHI"/>
    <n v="8604281819"/>
    <s v="dtdeepikatripathi@gmail.com"/>
    <s v="5.7 Years"/>
    <s v="3.5 Years"/>
    <s v="GroupM Media Pvt. Ltd"/>
    <n v="840000"/>
    <n v="1450000"/>
    <s v="15days"/>
    <s v="N"/>
    <s v="N"/>
    <s v="NA"/>
    <s v="Bangalore"/>
  </r>
  <r>
    <n v="28"/>
    <s v="Dell FG"/>
    <x v="9"/>
    <x v="9"/>
    <x v="0"/>
    <s v="U82721"/>
    <s v="Vendor Partner"/>
    <s v="Nityo InfoTech"/>
    <x v="11"/>
    <s v="SDET"/>
    <x v="3"/>
    <s v=" "/>
    <s v="Regular"/>
    <n v="1133363"/>
    <s v="Murthy"/>
    <n v="9908280781"/>
    <s v="nlnmurthytest@gmail.com"/>
    <s v="7 Years"/>
    <s v="4 Years"/>
    <s v="K Fintech"/>
    <n v="400000"/>
    <n v="950000"/>
    <s v="Immediate"/>
    <s v="N"/>
    <s v="N"/>
    <s v="NA"/>
    <s v="Hyderabad"/>
  </r>
  <r>
    <n v="29"/>
    <s v="Dell FG"/>
    <x v="9"/>
    <x v="10"/>
    <x v="0"/>
    <s v="U82721"/>
    <s v="Vendor Partner"/>
    <s v="Nityo InfoTech"/>
    <x v="10"/>
    <s v="SDET"/>
    <x v="3"/>
    <s v="Fake Candidate"/>
    <s v="Regular"/>
    <n v="1254683"/>
    <s v="Kotte Mahesh"/>
    <s v="7569184033/9912441049"/>
    <s v="maheshkotte548@gmail.com"/>
    <s v="1.6 Years"/>
    <s v="1.6 Years"/>
    <s v="Brillquest Technologies "/>
    <n v="360000"/>
    <n v="750000"/>
    <s v="Immediate"/>
    <s v="N"/>
    <s v="N"/>
    <s v="NA"/>
    <s v="Bangalore"/>
  </r>
  <r>
    <n v="30"/>
    <s v="Dell FG"/>
    <x v="10"/>
    <x v="11"/>
    <x v="0"/>
    <s v="U82721"/>
    <s v="Vendor Partner"/>
    <s v="Nityo InfoTech"/>
    <x v="12"/>
    <s v="DOTNET"/>
    <x v="1"/>
    <s v=" "/>
    <s v="Regular"/>
    <n v="1345942"/>
    <s v="Santosha Bhat"/>
    <n v="8105730787"/>
    <s v="spbhat126@gmail.com"/>
    <s v="3 Years"/>
    <s v="3 Years"/>
    <s v="Technoforte Software "/>
    <n v="600000"/>
    <n v="1000000"/>
    <s v="Immediate"/>
    <s v="N"/>
    <s v="N"/>
    <s v="NA"/>
    <s v="Bangalore"/>
  </r>
  <r>
    <n v="31"/>
    <s v="Dell FG"/>
    <x v="10"/>
    <x v="6"/>
    <x v="0"/>
    <s v="U82721"/>
    <s v="Vendor"/>
    <s v="Growel Softech"/>
    <x v="7"/>
    <s v="3-5 Yrs Net full stack Developer(C#, Asp.Net MVC, Entity Framework, SQL Server, Web API, Jquery) with DB Exp"/>
    <x v="3"/>
    <s v="Need to share updated CV"/>
    <s v="Regular"/>
    <n v="1343639"/>
    <s v="SUSHIL KUMAR BEURA"/>
    <n v="7205455803"/>
    <s v="skbeura95@outlook.com"/>
    <s v="3years"/>
    <s v="3years"/>
    <s v="GRID INFOCOM PVT LTD"/>
    <s v="6LPA"/>
    <s v="10LPA"/>
    <s v="Immediate"/>
    <s v="N"/>
    <s v="N"/>
    <s v="N"/>
    <s v="Gurgaon"/>
  </r>
  <r>
    <n v="32"/>
    <s v="Dell FG"/>
    <x v="10"/>
    <x v="12"/>
    <x v="0"/>
    <s v="U82721"/>
    <s v="Vendor"/>
    <s v="Growel Softech"/>
    <x v="7"/>
    <s v="8-10y C#.NET,.NET Core, Web API, Angular 6 and above"/>
    <x v="3"/>
    <s v=" "/>
    <s v="Regular"/>
    <n v="1343598"/>
    <s v="senthilmurugan"/>
    <n v="6362747137"/>
    <s v="senthilakp2021@gmail.com"/>
    <s v="9.6Years"/>
    <s v="9.6Years"/>
    <s v="Infosys"/>
    <s v="9.8LPA"/>
    <s v="20LPA( holding an offer of 18Fixed)"/>
    <s v="LWD-Feb-25"/>
    <s v="N"/>
    <s v="N"/>
    <s v="N"/>
    <s v="Bangalore"/>
  </r>
  <r>
    <n v="33"/>
    <s v="Dell FG"/>
    <x v="1"/>
    <x v="1"/>
    <x v="1"/>
    <n v="210369"/>
    <s v="Vendor Partner"/>
    <s v="Nityo InfoTech"/>
    <x v="1"/>
    <s v="Java,Spring,hibernate,junit"/>
    <x v="3"/>
    <m/>
    <s v="Regular"/>
    <n v="1422426"/>
    <s v="KARAN PANDAY"/>
    <n v="8770203138"/>
    <s v="pandaykaran007@gmail.com"/>
    <s v="5 Years"/>
    <s v="5 Years"/>
    <s v="RSYSTEMS INTERNATIONAL PVT LTD"/>
    <n v="1000000"/>
    <n v="1900000"/>
    <s v="Immediate"/>
    <s v="N"/>
    <s v="N"/>
    <s v="NA"/>
    <s v="Indore"/>
  </r>
  <r>
    <n v="34"/>
    <s v="Dell FG"/>
    <x v="11"/>
    <x v="13"/>
    <x v="1"/>
    <n v="210369"/>
    <s v="Vendor Partner"/>
    <s v="Nityo InfoTech"/>
    <x v="7"/>
    <s v=".NET,SQL,WEB API"/>
    <x v="3"/>
    <m/>
    <s v="Regular"/>
    <n v="1518942"/>
    <s v="GOPI.N "/>
    <s v="9035394312/8978083228"/>
    <s v="gopi.nuthakki97@gmail.com"/>
    <s v="2.2 Years"/>
    <s v="2.2 Years"/>
    <s v="Mindtree Ltd"/>
    <n v="450000"/>
    <n v="850000"/>
    <s v="15days"/>
    <s v="N"/>
    <s v="N"/>
    <s v="NA"/>
    <s v="Bangalore"/>
  </r>
  <r>
    <n v="35"/>
    <s v="Dell FG"/>
    <x v="11"/>
    <x v="13"/>
    <x v="1"/>
    <n v="210369"/>
    <s v="Vendor Partner"/>
    <s v="Nityo InfoTech"/>
    <x v="7"/>
    <s v=".NET,SQL,WEB API"/>
    <x v="1"/>
    <s v="L1 select"/>
    <s v="Regular"/>
    <n v="1518869"/>
    <s v="Gouri Sankar Jana"/>
    <s v="9126731704/6291891601"/>
    <s v="sankar98.jana@gmail.com"/>
    <s v="4.5 Years"/>
    <s v="4.5 Years"/>
    <s v="Gamut InfoSystems"/>
    <n v="500000"/>
    <n v="1000000"/>
    <s v="LWD:15/02/22"/>
    <s v="N"/>
    <s v="N"/>
    <s v="NA"/>
    <s v="Kolkata"/>
  </r>
  <r>
    <n v="36"/>
    <s v="Dell FG"/>
    <x v="11"/>
    <x v="14"/>
    <x v="1"/>
    <n v="210369"/>
    <s v="Vendor Partner"/>
    <s v="Nityo InfoTech"/>
    <x v="13"/>
    <s v="SQL Dev"/>
    <x v="1"/>
    <m/>
    <s v="Regular"/>
    <n v="1519617"/>
    <s v="Hemasundar Mondi"/>
    <s v="9177199041/9392255688"/>
    <s v="sundarmondi@gmail.com"/>
    <s v="5 Years"/>
    <s v="5 Years"/>
    <s v="Concentrix Daksh Services India Private Limited"/>
    <n v="300000"/>
    <n v="650000"/>
    <s v="15days"/>
    <s v="N"/>
    <s v="N"/>
    <s v="NA"/>
    <s v="Hyderabad"/>
  </r>
  <r>
    <n v="37"/>
    <s v="Dell FG"/>
    <x v="11"/>
    <x v="15"/>
    <x v="1"/>
    <n v="210369"/>
    <s v="Vendor Partner"/>
    <s v="Nityo InfoTech"/>
    <x v="14"/>
    <s v="SDET"/>
    <x v="3"/>
    <m/>
    <s v="Regular"/>
    <n v="1540064"/>
    <s v="Venkaiah kotakonda"/>
    <s v="9705390092/9505357406"/>
    <s v="venkaiah.k92@gmail.com"/>
    <s v="2.4 Years"/>
    <s v="2.2 Years"/>
    <s v="TRAY"/>
    <n v="370000"/>
    <n v="850000"/>
    <s v="15days"/>
    <s v="N"/>
    <s v="N"/>
    <s v="NA"/>
    <s v="Hyderabad"/>
  </r>
  <r>
    <n v="38"/>
    <s v="Dell FG"/>
    <x v="12"/>
    <x v="16"/>
    <x v="1"/>
    <n v="210369"/>
    <s v="Vendor Partner"/>
    <s v="Nityo InfoTech"/>
    <x v="15"/>
    <s v="DOTNET"/>
    <x v="7"/>
    <s v="Joined"/>
    <s v="Regular"/>
    <n v="1391090"/>
    <s v="Alpesh Katariya"/>
    <s v="9925091365/9601293441"/>
    <s v="alpesh.kataria95@gmail.com"/>
    <s v="11 Years"/>
    <s v="11 Years"/>
    <s v="NetWeb Software Pvt Ltd"/>
    <n v="1226000"/>
    <n v="2300000"/>
    <s v="LWD:9/02/22"/>
    <s v="N"/>
    <s v="N"/>
    <s v="NA"/>
    <s v="Baroda"/>
  </r>
  <r>
    <n v="39"/>
    <s v="Dell FG"/>
    <x v="12"/>
    <x v="16"/>
    <x v="1"/>
    <n v="210369"/>
    <s v="Vendor Partner"/>
    <s v="Nityo InfoTech"/>
    <x v="15"/>
    <s v="DOTNET"/>
    <x v="3"/>
    <m/>
    <s v="Regular"/>
    <n v="1391104"/>
    <s v="Aniket Gupta"/>
    <n v="8076953168"/>
    <s v="aniketgupta004@gmail.com"/>
    <s v="10.6 Years"/>
    <s v="10.6 Years"/>
    <s v="Fiserv India Pvt. Ltd"/>
    <n v="1520000"/>
    <n v="2600000"/>
    <s v="LWD:7/02/22"/>
    <s v="N"/>
    <s v="N"/>
    <s v="NA"/>
    <s v="Noida"/>
  </r>
  <r>
    <n v="40"/>
    <s v="Dell FG"/>
    <x v="12"/>
    <x v="17"/>
    <x v="1"/>
    <n v="210369"/>
    <s v="Vendor Partner"/>
    <s v="Nityo InfoTech"/>
    <x v="16"/>
    <s v="Project Manager"/>
    <x v="5"/>
    <m/>
    <s v="Regular"/>
    <n v="1609998"/>
    <s v="Sumanth TN"/>
    <s v="8431314600/9986112556"/>
    <s v="tn.sumanth@gmail.com"/>
    <s v="13 Years"/>
    <s v="7 Years"/>
    <s v="Tata Consultancy Services"/>
    <n v="13720000"/>
    <n v="2700000"/>
    <s v="LWD:18/02/22"/>
    <s v="N"/>
    <s v="N"/>
    <s v="NA"/>
    <s v="Bangalore"/>
  </r>
  <r>
    <n v="41"/>
    <s v="Dell FG"/>
    <x v="13"/>
    <x v="16"/>
    <x v="1"/>
    <n v="210369"/>
    <s v="Vendor Partner"/>
    <s v="Nityo InfoTech"/>
    <x v="15"/>
    <s v="DOTNET"/>
    <x v="2"/>
    <s v="No Show"/>
    <s v="Regular"/>
    <n v="1346322"/>
    <s v="Alok Kumar"/>
    <n v="9142752127"/>
    <s v="kaloksahay@gmail.com"/>
    <s v="10 Years"/>
    <s v="10 Years"/>
    <s v="Zensar Technologies"/>
    <n v="1400000"/>
    <n v="2500000"/>
    <s v="LWD:14/02/22(neg 10days)"/>
    <s v="N"/>
    <s v="N"/>
    <s v="NA"/>
    <s v="Pune"/>
  </r>
  <r>
    <n v="42"/>
    <s v="Dell FG"/>
    <x v="14"/>
    <x v="15"/>
    <x v="1"/>
    <n v="210369"/>
    <s v="Vendor Partner"/>
    <s v="Nityo InfoTech"/>
    <x v="14"/>
    <s v="SDET"/>
    <x v="3"/>
    <m/>
    <s v="Regular"/>
    <n v="1643591"/>
    <s v="Shaik Abdul Salam"/>
    <s v="7207397356/9160993356"/>
    <s v="syedvoid@gmail.com"/>
    <s v="3.6 Years"/>
    <s v="2.6 Years"/>
    <s v="Eron Infoways Pvt.Ltd"/>
    <n v="560000"/>
    <n v="1000000"/>
    <s v="Immediate"/>
    <s v="N"/>
    <s v="N"/>
    <s v="NA"/>
    <s v="Hyderabad"/>
  </r>
  <r>
    <n v="43"/>
    <s v="Dell FG"/>
    <x v="15"/>
    <x v="18"/>
    <x v="1"/>
    <n v="210369"/>
    <s v="Vendor Partner"/>
    <s v="Mindsoft"/>
    <x v="17"/>
    <s v="Dot Net"/>
    <x v="2"/>
    <s v="No Show"/>
    <s v="Regular"/>
    <s v="L303869"/>
    <s v="Prinsi Ahirwar"/>
    <n v="8299543023"/>
    <s v="prinsinisha@gmail.com"/>
    <s v="4.10yrs"/>
    <s v=" 2 Years"/>
    <s v="Societe Generale"/>
    <n v="1300000"/>
    <n v="1800000"/>
    <s v="30 days Official"/>
    <s v="N"/>
    <s v="N"/>
    <s v="N"/>
    <s v="Bangalore"/>
  </r>
  <r>
    <n v="44"/>
    <s v="Dell FG"/>
    <x v="14"/>
    <x v="17"/>
    <x v="1"/>
    <n v="210369"/>
    <s v="Vendor Partner"/>
    <s v="Nityo InfoTech"/>
    <x v="18"/>
    <s v="Project Manager "/>
    <x v="5"/>
    <m/>
    <s v="Regular"/>
    <n v="1617216"/>
    <s v="Prakhar Jindal"/>
    <s v="9810447469/8383866890"/>
    <s v="prakhar2004@rediffmail.com"/>
    <s v="12 Years"/>
    <s v="10 Years"/>
    <s v=" McGraw-Hill"/>
    <n v="1400000"/>
    <n v="2200000"/>
    <s v="15days( neg 10 days)"/>
    <s v="N"/>
    <s v="N"/>
    <s v="NA"/>
    <s v="Noida"/>
  </r>
  <r>
    <n v="45"/>
    <s v="Dell FG"/>
    <x v="14"/>
    <x v="15"/>
    <x v="1"/>
    <n v="210369"/>
    <s v="Vendor Partner"/>
    <s v="Nityo InfoTech"/>
    <x v="14"/>
    <s v="SDET"/>
    <x v="2"/>
    <m/>
    <s v="Regular"/>
    <n v="1643603"/>
    <s v="Mutcherla Srishailam"/>
    <s v="9440415193/9705907336"/>
    <s v="srisailammutcherla16@gmail.com"/>
    <s v="3 Years"/>
    <s v="2.5 Years"/>
    <s v=" Tech Mahindra"/>
    <n v="450000"/>
    <n v="850000"/>
    <s v="LWD:18/02/22"/>
    <s v="N"/>
    <s v="N"/>
    <s v="NA"/>
    <s v="Pune"/>
  </r>
  <r>
    <n v="46"/>
    <s v="Dell FG"/>
    <x v="16"/>
    <x v="4"/>
    <x v="1"/>
    <n v="210369"/>
    <s v="Vendor Partner"/>
    <s v="Nityo InfoTech"/>
    <x v="19"/>
    <s v="JAVA  Developer "/>
    <x v="2"/>
    <s v="No Show"/>
    <s v="Regular"/>
    <n v="1683116"/>
    <s v="VIKASH KUMAR"/>
    <s v="9663966158/7411734766"/>
    <s v="vikash1989kumar12@gmail.com"/>
    <s v="8.6 Years"/>
    <s v="8.6 Years"/>
    <s v="Capgemini"/>
    <n v="13100000"/>
    <n v="2700000"/>
    <s v="Immediate"/>
    <s v="N"/>
    <s v="N"/>
    <s v="NA"/>
    <s v="Bangalore"/>
  </r>
  <r>
    <n v="47"/>
    <s v="Dell FG"/>
    <x v="16"/>
    <x v="18"/>
    <x v="1"/>
    <n v="210369"/>
    <s v="Vendor Partner"/>
    <s v="Mindsoft"/>
    <x v="7"/>
    <s v=".Net,Spring boot,Microservices,Kafka"/>
    <x v="2"/>
    <s v="No Show"/>
    <s v="Regular"/>
    <s v="H3401427"/>
    <s v="Chirag Taunk"/>
    <n v="9509097307"/>
    <s v="chirag.taunk@yahoo.com"/>
    <s v="10 Years"/>
    <s v="4 Years"/>
    <s v="Philips Innovation Campus"/>
    <n v="1750000"/>
    <n v="3000000"/>
    <s v="CSNP [LWD first week of april]"/>
    <s v="No"/>
    <s v="No"/>
    <s v="No"/>
    <s v="Bangalore"/>
  </r>
  <r>
    <n v="48"/>
    <s v="Dell FG"/>
    <x v="17"/>
    <x v="4"/>
    <x v="1"/>
    <n v="210369"/>
    <s v="Vendor Partner"/>
    <s v="Nityo InfoTech"/>
    <x v="19"/>
    <s v="JAVA  Developer "/>
    <x v="5"/>
    <s v="High CTC"/>
    <s v="Regular"/>
    <n v="2058818"/>
    <s v="Venkatamuni Samadhi    "/>
    <s v="6309799581/8125342197"/>
    <s v="kingsvenkat80@gmail.com"/>
    <s v="8.7 Years"/>
    <s v="8 Years"/>
    <s v="Vibros Innovations Private Ltd"/>
    <n v="1650000"/>
    <n v="2800000"/>
    <s v="LWD:18/03/22"/>
    <s v="N"/>
    <s v="N"/>
    <s v="NA"/>
    <s v="Bangalore"/>
  </r>
  <r>
    <n v="49"/>
    <s v="Dell FG"/>
    <x v="17"/>
    <x v="19"/>
    <x v="1"/>
    <n v="210369"/>
    <s v="Vendor Partner"/>
    <s v="Nityo InfoTech"/>
    <x v="20"/>
    <s v="Project Manager "/>
    <x v="5"/>
    <s v="Reject"/>
    <s v="Regular"/>
    <n v="2058810"/>
    <s v="Amit Patil"/>
    <n v="9867720031"/>
    <s v="amitpatil.js@gmail.com"/>
    <s v="13.8 Years"/>
    <s v="6 Years"/>
    <s v="INDEC Saint-Gobain"/>
    <n v="2000000"/>
    <n v="3500000"/>
    <s v="LWD:3/03/22"/>
    <s v="N"/>
    <s v="N"/>
    <s v="NA"/>
    <s v="Mumbai"/>
  </r>
  <r>
    <n v="50"/>
    <s v="Dell FG"/>
    <x v="17"/>
    <x v="16"/>
    <x v="1"/>
    <n v="210369"/>
    <s v="Vendor Partner"/>
    <s v="Nityo InfoTech"/>
    <x v="15"/>
    <s v="DOTNET"/>
    <x v="2"/>
    <s v="No Show"/>
    <s v="Regular"/>
    <n v="2048810"/>
    <s v="Yogesh Rao"/>
    <n v="9001826004"/>
    <s v="raoyogesh34@gmail.com"/>
    <s v="8 Years"/>
    <s v="8 Years"/>
    <s v="Kmg Infotech"/>
    <n v="1100000"/>
    <n v="2500000"/>
    <s v="LWD:7/03/22"/>
    <s v="N"/>
    <s v="N"/>
    <s v="NA"/>
    <s v="Gurgaon"/>
  </r>
  <r>
    <n v="51"/>
    <s v="Dell FG"/>
    <x v="17"/>
    <x v="16"/>
    <x v="1"/>
    <n v="210369"/>
    <s v="Vendor Partner"/>
    <s v="Nityo InfoTech"/>
    <x v="15"/>
    <s v="DOTNET"/>
    <x v="3"/>
    <s v="Reject"/>
    <s v="Regular"/>
    <n v="2050808"/>
    <s v="Vinod  Kumar S"/>
    <s v="9611035441/9141432634"/>
    <s v="vinodkumars444@yahoo.com"/>
    <s v="7 Years"/>
    <s v="7 Years"/>
    <s v="MPS Limited "/>
    <n v="1300000"/>
    <n v="2500000"/>
    <s v="LWD:3/03/22"/>
    <s v="N"/>
    <s v="N"/>
    <s v="NA"/>
    <s v="Bangalore"/>
  </r>
  <r>
    <n v="52"/>
    <s v="EMC"/>
    <x v="17"/>
    <x v="20"/>
    <x v="1"/>
    <n v="210369"/>
    <s v="Direct"/>
    <s v="Naukri"/>
    <x v="21"/>
    <s v="PM"/>
    <x v="2"/>
    <s v="Req closed"/>
    <s v="Regular"/>
    <m/>
    <s v="ROHAN ANAND "/>
    <s v="974 205 1199"/>
    <s v="arohan.mca@gmail.com"/>
    <s v="11 Years"/>
    <s v="11 Years"/>
    <s v="FIS Global"/>
    <n v="2100000"/>
    <n v="3000000"/>
    <s v="25/04/2022"/>
    <s v="N"/>
    <s v="N"/>
    <s v="NA"/>
    <s v="Bangalore"/>
  </r>
  <r>
    <n v="53"/>
    <s v="Dell FG"/>
    <x v="17"/>
    <x v="4"/>
    <x v="1"/>
    <n v="210369"/>
    <s v="Vendor Partner"/>
    <s v="Mindsoft"/>
    <x v="22"/>
    <s v="Java, Spring Boot"/>
    <x v="3"/>
    <s v="Reject"/>
    <s v="Regular"/>
    <s v="L686525"/>
    <s v="Rashmi Bajpai"/>
    <n v="7625084245"/>
    <s v="rashmibajpai.blr@gmail.com"/>
    <s v="6.5 Years"/>
    <s v="6 Years"/>
    <s v="HCL Technologies"/>
    <n v="1010000"/>
    <n v="2000000"/>
    <s v="CSNP [LWD 20-3-22]"/>
    <s v="N"/>
    <s v="N"/>
    <s v="N"/>
    <s v="Bangalore"/>
  </r>
  <r>
    <n v="54"/>
    <s v="Dell FG"/>
    <x v="17"/>
    <x v="4"/>
    <x v="1"/>
    <n v="210369"/>
    <s v="Vendor Partner"/>
    <s v="UNIVISION "/>
    <x v="23"/>
    <m/>
    <x v="2"/>
    <s v="No Show"/>
    <s v="Regular"/>
    <s v="H7194069"/>
    <s v="k vinodkumar"/>
    <n v="8073740637"/>
    <s v="kamakonivinod333@gmail.com"/>
    <s v="6yrs "/>
    <s v="6yrs "/>
    <s v="Mphasis Limited"/>
    <n v="830000"/>
    <n v="1400000"/>
    <s v="ELWD-16-4-2022"/>
    <s v="N"/>
    <s v="N"/>
    <m/>
    <s v="Bangalore"/>
  </r>
  <r>
    <n v="55"/>
    <s v="Dell FG"/>
    <x v="18"/>
    <x v="15"/>
    <x v="1"/>
    <n v="210369"/>
    <s v="Vendor Partner"/>
    <s v="Nityo InfoTech"/>
    <x v="14"/>
    <s v="SDET"/>
    <x v="3"/>
    <s v="Reject"/>
    <s v="Regular"/>
    <n v="2573856"/>
    <s v="Lingeswar K"/>
    <s v="9441316795/8333016795"/>
    <s v="lingeswarkrishnaa22@gmail.com"/>
    <s v="3.2 Years"/>
    <s v="2.6 Years"/>
    <s v="Tech Mahindra"/>
    <n v="480000"/>
    <n v="950000"/>
    <s v="15days(neg 10days)"/>
    <s v="N"/>
    <s v="N"/>
    <s v="NA"/>
    <s v="Bangalore"/>
  </r>
  <r>
    <n v="56"/>
    <s v="Dell FG"/>
    <x v="18"/>
    <x v="15"/>
    <x v="1"/>
    <n v="210369"/>
    <s v="Vendor Partner"/>
    <s v="Nityo InfoTech"/>
    <x v="14"/>
    <s v="SDET"/>
    <x v="3"/>
    <s v="Reject"/>
    <s v="Regular"/>
    <n v="2573842"/>
    <s v="Parkavi Anbarasu"/>
    <n v="6374624057"/>
    <s v="prkvi93@gmail.com"/>
    <s v="3 Years"/>
    <s v="2 Years"/>
    <s v="Onward Technologies limited"/>
    <n v="450000"/>
    <n v="700000"/>
    <s v="Immediate"/>
    <s v="N"/>
    <s v="N"/>
    <s v="NA"/>
    <s v="Chennai"/>
  </r>
  <r>
    <n v="57"/>
    <s v="Dell FG"/>
    <x v="18"/>
    <x v="16"/>
    <x v="1"/>
    <n v="210369"/>
    <s v="Vendor Partner"/>
    <s v="Nityo InfoTech"/>
    <x v="15"/>
    <s v="DOTNET"/>
    <x v="2"/>
    <s v="No Show"/>
    <s v="Regular"/>
    <n v="2409809"/>
    <s v="Anumula Madanachary"/>
    <n v="9491971167"/>
    <s v="cha.pro560@gmail.com"/>
    <s v="7.2 Years"/>
    <s v="6.5 Years"/>
    <s v="susoft solutions pvt ltd"/>
    <n v="1400000"/>
    <n v="2400000"/>
    <s v="LWD:18/02/22"/>
    <s v="N"/>
    <s v="N"/>
    <s v="NA"/>
    <s v="Hyderabad"/>
  </r>
  <r>
    <n v="58"/>
    <s v="Dell FG"/>
    <x v="19"/>
    <x v="21"/>
    <x v="1"/>
    <n v="210369"/>
    <s v="Vendor Partner"/>
    <s v="Mindsoft"/>
    <x v="1"/>
    <s v="Java"/>
    <x v="2"/>
    <s v="Req closed"/>
    <s v="Regular"/>
    <n v="2666183"/>
    <s v="Santosh Padmanabha"/>
    <n v="6360768665"/>
    <s v="kk6360768665@gmail.com"/>
    <s v="11.4 years"/>
    <s v="11.4 Years"/>
    <s v="IBM"/>
    <n v="1750000"/>
    <n v="3000000"/>
    <s v="Lwd Mar 4th"/>
    <s v="N"/>
    <s v="N"/>
    <s v="N"/>
    <s v="Bangalore"/>
  </r>
  <r>
    <n v="59"/>
    <s v="Dell FG"/>
    <x v="19"/>
    <x v="19"/>
    <x v="1"/>
    <n v="210369"/>
    <s v="Vendor Partner"/>
    <s v="Nityo InfoTech"/>
    <x v="20"/>
    <s v="Project Manager "/>
    <x v="2"/>
    <s v="Req closed"/>
    <s v="Regular"/>
    <n v="2886982"/>
    <s v="Maheep Bhatt"/>
    <n v="9413026811"/>
    <s v="bhatt.maheep@gmail.com"/>
    <s v="10 Years"/>
    <s v="9.5 Years"/>
    <s v="Pixelque Software Pvt Ltd"/>
    <n v="1600000"/>
    <n v="2900000"/>
    <s v="LWD:17/03/22"/>
    <s v="N"/>
    <s v="N"/>
    <s v="NA"/>
    <s v="Ahmedabad"/>
  </r>
  <r>
    <n v="60"/>
    <s v="Dell FG"/>
    <x v="18"/>
    <x v="12"/>
    <x v="0"/>
    <s v="U82721"/>
    <s v="Vendor Partner"/>
    <s v="Mindsoft"/>
    <x v="17"/>
    <s v="Dot net core/Angular"/>
    <x v="3"/>
    <s v="Profile Shared"/>
    <s v="Regular"/>
    <n v="2488661"/>
    <s v="Tinku krishnan"/>
    <n v="7356125367"/>
    <s v="tinkukrishnan@live.com"/>
    <s v="11 years"/>
    <s v="core-1.5years,Angular-1.5years"/>
    <s v="CommScope"/>
    <n v="1400000"/>
    <n v="2000000"/>
    <s v="30days official"/>
    <s v="N"/>
    <s v="N"/>
    <s v="N"/>
    <s v="Bangalore"/>
  </r>
  <r>
    <n v="61"/>
    <s v="Dell FG"/>
    <x v="20"/>
    <x v="22"/>
    <x v="1"/>
    <n v="210369"/>
    <s v="Vendor Partner"/>
    <s v="Mindsoft"/>
    <x v="24"/>
    <s v="Oracle BRM Testing"/>
    <x v="8"/>
    <s v="TBO"/>
    <s v="Regular"/>
    <n v="3472808"/>
    <s v="Shilpa S"/>
    <n v="9108809021"/>
    <s v="shilpa.sgowda94@gmail.com"/>
    <s v="4.6 years"/>
    <s v="4.6 years"/>
    <s v="Celcom solutions global private limited"/>
    <n v="800000"/>
    <n v="1500000"/>
    <s v="Lwd Apr 8th"/>
    <s v="N"/>
    <s v="N"/>
    <s v="N"/>
    <s v="Bangalore"/>
  </r>
  <r>
    <n v="62"/>
    <s v="Dell FG"/>
    <x v="21"/>
    <x v="23"/>
    <x v="1"/>
    <n v="210369"/>
    <s v="Vendor Partner"/>
    <s v="Nityo InfoTech"/>
    <x v="14"/>
    <s v="SDET"/>
    <x v="3"/>
    <s v="Reject"/>
    <s v="Regular"/>
    <n v="3515418"/>
    <s v="Arjun Nagarajan"/>
    <n v="9840545325"/>
    <s v="arjunnagarajans94@gmail.com"/>
    <s v="5 Years"/>
    <s v="3.3 Years"/>
    <s v="Perficient India Pvt Ltd"/>
    <n v="590000"/>
    <n v="1350000"/>
    <s v="Immediate"/>
    <s v="N"/>
    <s v="N"/>
    <s v="NA"/>
    <s v="Chennai"/>
  </r>
  <r>
    <n v="63"/>
    <s v="Dell FG"/>
    <x v="21"/>
    <x v="24"/>
    <x v="1"/>
    <n v="210369"/>
    <s v="Vendor Partner"/>
    <s v="Mindsoft"/>
    <x v="25"/>
    <s v="Testing"/>
    <x v="2"/>
    <s v="Req closed"/>
    <s v="Regular"/>
    <n v="3514750"/>
    <s v="Sreekar Gantyala"/>
    <n v="6362297103"/>
    <s v="sreekargantyala@gmail.com"/>
    <s v="3.2 years"/>
    <s v="3.2 years"/>
    <s v="Mindchipps Consulting"/>
    <n v="540000"/>
    <n v="800000"/>
    <s v="30 days(Neg to 20days)"/>
    <s v="N"/>
    <s v="N"/>
    <s v="N"/>
    <s v="Bangalore"/>
  </r>
  <r>
    <n v="64"/>
    <s v="Dell FG"/>
    <x v="21"/>
    <x v="25"/>
    <x v="1"/>
    <n v="210369"/>
    <s v="Vendor Partner"/>
    <s v="Nityo InfoTech"/>
    <x v="14"/>
    <s v="SDET"/>
    <x v="2"/>
    <s v="No Show"/>
    <s v="Regular"/>
    <n v="3542063"/>
    <s v="Sai Kiran"/>
    <n v="8331909096"/>
    <s v="saibashettiqa@gmail.com"/>
    <s v="3.6 Years"/>
    <s v="3 Years"/>
    <s v="Quadient Technologies Pvt.Ltd"/>
    <n v="580000"/>
    <n v="1000000"/>
    <s v="Immediate"/>
    <s v="N"/>
    <s v="N"/>
    <s v="NA"/>
    <s v="Hyderabad"/>
  </r>
  <r>
    <n v="65"/>
    <s v="Dell FG"/>
    <x v="22"/>
    <x v="26"/>
    <x v="1"/>
    <n v="210369"/>
    <s v="Vendor Partner"/>
    <s v="Nityo InfoTech"/>
    <x v="14"/>
    <s v="SDET"/>
    <x v="3"/>
    <s v="Reject"/>
    <s v="Regular"/>
    <n v="3547287"/>
    <s v="Bhargavi Poojari "/>
    <s v="7022286069/9701970254"/>
    <s v="pbhargavi6069@gmail.com"/>
    <s v="5 Years"/>
    <s v="3 Years"/>
    <s v="OnPassive"/>
    <n v="850000"/>
    <n v="1450000"/>
    <s v="LWD:28/02/22"/>
    <s v="N"/>
    <s v="N"/>
    <s v="NA"/>
    <s v="Hyderabad"/>
  </r>
  <r>
    <n v="66"/>
    <s v="Dell FG"/>
    <x v="23"/>
    <x v="26"/>
    <x v="1"/>
    <n v="210369"/>
    <s v="Vendor Partner"/>
    <s v="Nityo InfoTech"/>
    <x v="14"/>
    <s v="SDET"/>
    <x v="3"/>
    <s v="Reject"/>
    <s v="Regular"/>
    <n v="3542632"/>
    <s v="Anil Kumar Angirekula"/>
    <n v="9160493443"/>
    <s v="anilkumarangirekula@gmail.com"/>
    <s v="6.9 Years"/>
    <s v="3 Years"/>
    <s v="CallHealth Services Pvt Ltd"/>
    <n v="950000"/>
    <n v="1500000"/>
    <s v="15days"/>
    <s v="N"/>
    <s v="N"/>
    <s v="NA"/>
    <s v="Hyderabad"/>
  </r>
  <r>
    <n v="67"/>
    <s v="Dell FG"/>
    <x v="24"/>
    <x v="27"/>
    <x v="1"/>
    <n v="210369"/>
    <s v="Vendor Partner"/>
    <s v="Nityo InfoTech"/>
    <x v="7"/>
    <s v="NET ,MS SQL Server,API "/>
    <x v="2"/>
    <s v="No Show"/>
    <s v="Regular"/>
    <n v="3663750"/>
    <s v="KRANTHI ARITHOTI"/>
    <s v="8978710144/8555831683"/>
    <s v="kranthigrace7@gmail.com"/>
    <s v="3.2 Years"/>
    <s v="3 Years"/>
    <s v="Visvi Info Pvt Ltd"/>
    <n v="460000"/>
    <n v="950000"/>
    <s v="30days(Neg 15days)"/>
    <s v="N"/>
    <s v="N"/>
    <s v="NA"/>
    <s v="Hyderabad"/>
  </r>
  <r>
    <n v="68"/>
    <s v="Dell FG"/>
    <x v="25"/>
    <x v="28"/>
    <x v="1"/>
    <n v="210369"/>
    <s v="Vendor Partner"/>
    <s v="Nityo InfoTech"/>
    <x v="3"/>
    <s v="Java,Selenium,API"/>
    <x v="3"/>
    <s v="Reject"/>
    <s v="Regular"/>
    <n v="3688804"/>
    <s v="Vajja Ashok"/>
    <s v="8121896378/9164351971"/>
    <s v="vajjaashok41@gmail.com"/>
    <s v="4 Years"/>
    <s v="3.2 Years"/>
    <s v="Tata Consultancy Services"/>
    <n v="520000"/>
    <n v="850000"/>
    <s v="LWD:22/03/22"/>
    <s v="N"/>
    <s v="N"/>
    <s v="NA"/>
    <s v="Hyderabad"/>
  </r>
  <r>
    <n v="69"/>
    <s v="Dell FG"/>
    <x v="26"/>
    <x v="29"/>
    <x v="1"/>
    <n v="210369"/>
    <s v="Vendor Partner"/>
    <s v="Nityo InfoTech"/>
    <x v="26"/>
    <s v="IOS Developer "/>
    <x v="3"/>
    <s v="Reject"/>
    <s v="Regular"/>
    <n v="3841722"/>
    <s v="gowthami chintha"/>
    <n v="9121513178"/>
    <s v="gowthami.chintha26@gmail.com"/>
    <s v="4.5 Years"/>
    <s v="4.5 Years"/>
    <s v="TCS"/>
    <n v="650000"/>
    <n v="1000000"/>
    <s v="15days"/>
    <s v="N"/>
    <s v="N"/>
    <s v="NA"/>
    <s v="Hyderabad"/>
  </r>
  <r>
    <n v="70"/>
    <s v="Dell FG"/>
    <x v="27"/>
    <x v="30"/>
    <x v="1"/>
    <n v="210369"/>
    <s v="Vendor Partner"/>
    <s v="Mindsoft"/>
    <x v="22"/>
    <s v="Java+SB+Microservices"/>
    <x v="3"/>
    <s v="Reject"/>
    <s v="Regular"/>
    <n v="3466061"/>
    <s v="Dommety Satish Swamy"/>
    <n v="9492821668"/>
    <s v="satish.swamy1995@gmail.com"/>
    <s v="4.5 Years"/>
    <s v="4.5 Years"/>
    <s v="IBM"/>
    <n v="400000"/>
    <n v="1200000"/>
    <s v="CSNP [LWD second week of april]"/>
    <s v="No"/>
    <s v="No"/>
    <s v="No"/>
    <s v="Bangalore"/>
  </r>
  <r>
    <n v="71"/>
    <s v="Dell FG"/>
    <x v="27"/>
    <x v="29"/>
    <x v="1"/>
    <n v="210369"/>
    <s v="Vendor Partner"/>
    <s v="Nityo InfoTech"/>
    <x v="26"/>
    <s v="IOS Developer "/>
    <x v="3"/>
    <s v="Reject"/>
    <s v="Regular"/>
    <n v="4025274"/>
    <s v="Elayaraja.S"/>
    <n v="9003910125"/>
    <s v="srendian10@gmail.com"/>
    <s v="8 Years"/>
    <s v="5 Years"/>
    <s v=" Hard N Soft Technologies P Ltd"/>
    <n v="660000"/>
    <n v="1450000"/>
    <s v="LWD:5/04/22"/>
    <s v="N"/>
    <s v="N"/>
    <s v="NA"/>
    <s v="Chennai"/>
  </r>
  <r>
    <n v="72"/>
    <s v="Dell FG"/>
    <x v="28"/>
    <x v="31"/>
    <x v="1"/>
    <n v="210369"/>
    <s v="Vendor Partner"/>
    <s v="Mindsoft"/>
    <x v="27"/>
    <s v="IOS Developer"/>
    <x v="3"/>
    <s v="Reject"/>
    <s v="Regular"/>
    <n v="4132346"/>
    <s v="Mallikarjuna Reddy"/>
    <n v="6300570239"/>
    <s v="mallikarjunabakka99@gmail.com"/>
    <s v="5.10 years"/>
    <s v="2.5 years"/>
    <s v="Mindfire Solutions"/>
    <n v="1080000"/>
    <n v="1500000"/>
    <s v="Lwd Mar 31st"/>
    <s v="N"/>
    <s v="N"/>
    <s v="N"/>
    <s v="Hyderabad"/>
  </r>
  <r>
    <n v="73"/>
    <s v="Dell FG"/>
    <x v="27"/>
    <x v="32"/>
    <x v="1"/>
    <n v="210369"/>
    <s v="Vendor Partner"/>
    <s v="UNIVISION "/>
    <x v="28"/>
    <m/>
    <x v="9"/>
    <s v="Reject"/>
    <s v="Regular"/>
    <s v="H7240814"/>
    <s v="vijayabhaskar"/>
    <n v="9108671915"/>
    <s v="vijay.techy@outlook.com"/>
    <s v="6yrs "/>
    <s v="6yrs "/>
    <s v="fidelity information services india pvt. ltd"/>
    <n v="1000000"/>
    <n v="1900000"/>
    <s v="ELWD-25-3-2022"/>
    <s v="N"/>
    <s v="N"/>
    <m/>
    <s v="Bangalore"/>
  </r>
  <r>
    <n v="74"/>
    <s v="Dell FG"/>
    <x v="29"/>
    <x v="33"/>
    <x v="0"/>
    <s v="U82721"/>
    <s v="Vendor Partner"/>
    <s v="Mindsoft"/>
    <x v="29"/>
    <s v="core.Angular"/>
    <x v="0"/>
    <s v="scheduled"/>
    <s v="Regular"/>
    <n v="4630304"/>
    <s v="Selvakumar Varadharajan"/>
    <n v="9686703386"/>
    <s v="mohaiselva@gmail.com"/>
    <s v="9YEARS"/>
    <s v="CORE-1YEAR,C#-3YEAR,Angular-8mnths"/>
    <s v="WIPRO"/>
    <n v="13500000"/>
    <n v="2300000"/>
    <s v="APRIL-28TH"/>
    <s v="N"/>
    <s v="N"/>
    <s v="N"/>
    <s v="Bangalore"/>
  </r>
  <r>
    <n v="75"/>
    <s v="Dell FG"/>
    <x v="29"/>
    <x v="33"/>
    <x v="0"/>
    <s v="U82721"/>
    <s v="Vendor Partner"/>
    <s v="Mindsoft"/>
    <x v="29"/>
    <s v="core.Angular"/>
    <x v="0"/>
    <s v="scheduled"/>
    <s v="Regular"/>
    <n v="4658244"/>
    <s v="SakthiPriya KS"/>
    <n v="8012308276"/>
    <s v="sakthi.ks15@gmail.com"/>
    <s v="9YEARS"/>
    <s v="CORE-2YEAR"/>
    <s v="TCS"/>
    <n v="67500000"/>
    <n v="2200000"/>
    <s v="APRIL-22TH"/>
    <s v="N"/>
    <s v="N"/>
    <s v="N"/>
    <s v="Chennai"/>
  </r>
  <r>
    <n v="76"/>
    <s v="Dell FG"/>
    <x v="29"/>
    <x v="34"/>
    <x v="0"/>
    <s v="U82721"/>
    <s v="Talent Scout"/>
    <s v="Praneetha"/>
    <x v="29"/>
    <s v="NET Core, C#.NET, WEB API, Angular 6"/>
    <x v="0"/>
    <s v="scheduled"/>
    <s v="Regular"/>
    <n v="3986229"/>
    <s v="RANJANA SOORA SHETTY"/>
    <n v="8747087897"/>
    <s v="ranjusn009@gmail.com "/>
    <s v="5.2yrs"/>
    <s v=".net 5.2yrs, .netcore 6months, C# 5+yrs, web api 3.5yrs, Angular 6months"/>
    <s v="L&amp;T"/>
    <s v="8.5L"/>
    <s v="12.5L"/>
    <s v="60days buyout can relieve 1month"/>
    <s v="No"/>
    <s v="No"/>
    <s v="No"/>
    <s v="Bangalore"/>
  </r>
  <r>
    <n v="77"/>
    <s v="Dell FG"/>
    <x v="29"/>
    <x v="35"/>
    <x v="0"/>
    <s v="U82721"/>
    <s v="Talent Scout"/>
    <s v="Usha"/>
    <x v="30"/>
    <s v=".Net Core, C#, Web API,"/>
    <x v="0"/>
    <s v="scheduled"/>
    <s v="Regular"/>
    <s v="L303058"/>
    <s v="Oliver Dani "/>
    <n v="9790686208"/>
    <s v="oliverdn13@gmail.com "/>
    <s v="10 Years"/>
    <s v=".Net Core - 2 Years; Angular 2+ Version - 2 Years; Web API - 4 Years"/>
    <s v="Infosys"/>
    <s v="8 LPA"/>
    <s v="16 LPA"/>
    <s v="Serving NP(LWD Apr 30th)"/>
    <s v="N"/>
    <s v="N"/>
    <m/>
    <s v="Trivandrum"/>
  </r>
  <r>
    <n v="78"/>
    <s v="Dell FG"/>
    <x v="29"/>
    <x v="35"/>
    <x v="0"/>
    <s v="U82721"/>
    <s v="Talent Scout"/>
    <s v="Usha"/>
    <x v="30"/>
    <s v=".Net Core, C#, Web API,"/>
    <x v="0"/>
    <s v="scheduled"/>
    <s v="Regular"/>
    <s v="L519122"/>
    <s v="Vikas chittaragi "/>
    <n v="7259243494"/>
    <s v="vikaschittaragi@gmail.com "/>
    <s v="7 Years"/>
    <s v=".Net Core - 3 Years; Angular 2+ Version - 3 Years; Web API - 3 Years"/>
    <s v="FIS Global Business Solutions India pvt ltd"/>
    <s v="10.5 LPA"/>
    <s v="24 LPA(Offer of 22.5 LPA)"/>
    <s v="Serving NP(LWD Apr 12th)"/>
    <s v="N"/>
    <s v="N"/>
    <m/>
    <s v="Bangalore"/>
  </r>
  <r>
    <n v="79"/>
    <s v="Dell FG"/>
    <x v="30"/>
    <x v="34"/>
    <x v="0"/>
    <s v="U82721"/>
    <s v="Talent Scout"/>
    <s v="Praneetha"/>
    <x v="29"/>
    <s v="NET Core, C#.NET, WEB API, Angular 2 "/>
    <x v="10"/>
    <m/>
    <s v="Regular"/>
    <n v="4021305"/>
    <s v="Shankar Prasad Panigrahi"/>
    <n v="8977213935"/>
    <s v="shankarpanigrahi6913@gmail.com"/>
    <s v="7+yrs"/>
    <s v=".net 7+yrs, .netcore 2+yrs, C#7+yrs, web api 5yrs, Angular 1+yr"/>
    <s v="Epsilon"/>
    <s v="12.3L"/>
    <s v="20L (nego)"/>
    <s v="60days"/>
    <s v="No"/>
    <s v="No"/>
    <s v="No"/>
    <s v="Bangalore"/>
  </r>
  <r>
    <n v="80"/>
    <s v="Dell FG"/>
    <x v="27"/>
    <x v="36"/>
    <x v="1"/>
    <n v="210369"/>
    <s v="Vendor Partner"/>
    <s v="Mindsoft"/>
    <x v="31"/>
    <s v="UI Developer"/>
    <x v="3"/>
    <s v="Reject"/>
    <s v="Regular"/>
    <s v="L619733"/>
    <s v="Upendra Godugu"/>
    <n v="9606197230"/>
    <s v="upendragodugu@gmail.com"/>
    <s v="3.11 years"/>
    <s v="3.11 years"/>
    <s v="Suyoga Software"/>
    <n v="850000"/>
    <n v="1300000"/>
    <s v="Lwd Mar 28th"/>
    <s v="N"/>
    <s v="N"/>
    <s v="N"/>
    <s v="Cochin"/>
  </r>
  <r>
    <n v="81"/>
    <s v="Dell FG"/>
    <x v="31"/>
    <x v="37"/>
    <x v="1"/>
    <n v="210369"/>
    <s v="Direct"/>
    <s v="Naukri"/>
    <x v="32"/>
    <s v="Java, Springboot, Microservices, Kafka MongoDB"/>
    <x v="3"/>
    <s v="Reject"/>
    <s v="Regular"/>
    <n v="4238365"/>
    <s v="Virendra Singh Chouhan"/>
    <n v="919826520502"/>
    <s v="virendrasinghchouhan604@gmail.com"/>
    <s v="3 Years"/>
    <s v="3 Years"/>
    <s v="Infosys"/>
    <n v="650000"/>
    <n v="1200000"/>
    <s v="28/03/2022"/>
    <s v="N"/>
    <s v="N"/>
    <s v="N"/>
    <s v="Indore"/>
  </r>
  <r>
    <n v="82"/>
    <s v="Dell FG"/>
    <x v="31"/>
    <x v="37"/>
    <x v="1"/>
    <n v="210369"/>
    <s v="Direct"/>
    <s v="Naukri"/>
    <x v="33"/>
    <s v="Java/J2EE,Spring Boot, React"/>
    <x v="3"/>
    <s v="Reject"/>
    <s v="Regular"/>
    <n v="4235426"/>
    <s v="Vineet Kumar Patel"/>
    <n v="8182822342"/>
    <s v="mailtovineetpatel@gmail.com"/>
    <s v="2 Years"/>
    <s v="2 Years"/>
    <s v=" GetsEezy Solutions"/>
    <n v="360000"/>
    <n v="700000"/>
    <s v="immediate joiner"/>
    <s v="N"/>
    <s v="N"/>
    <s v="N"/>
    <s v="Varnasi"/>
  </r>
  <r>
    <n v="83"/>
    <s v="Dell FG"/>
    <x v="30"/>
    <x v="38"/>
    <x v="1"/>
    <n v="210369"/>
    <s v="Vendor Partner"/>
    <s v="Nityo InfoTech"/>
    <x v="34"/>
    <s v="UI Developer "/>
    <x v="2"/>
    <s v="No Show"/>
    <s v="Regular"/>
    <n v="4543801"/>
    <s v="Sukanya Naramreddy "/>
    <s v="8884296840/9620676668"/>
    <s v="sukanya22.sree@gmail.com"/>
    <s v="4.2 Years"/>
    <s v="4 Years"/>
    <s v="Mastercom Techservices"/>
    <n v="900000"/>
    <n v="1350000"/>
    <s v="Immediate"/>
    <s v="N"/>
    <s v="N"/>
    <s v="NA"/>
    <s v="Bangalore"/>
  </r>
  <r>
    <n v="84"/>
    <s v="Dell FG"/>
    <x v="31"/>
    <x v="37"/>
    <x v="1"/>
    <n v="210369"/>
    <s v="Direct"/>
    <s v="Naukri"/>
    <x v="35"/>
    <s v="Java/J2EE,Spring Boot"/>
    <x v="11"/>
    <s v="Reject"/>
    <s v="Regular"/>
    <n v="4238321"/>
    <s v="Ailoni Swathi"/>
    <n v="9652500865"/>
    <s v="swathi8ailoni@gmail.com"/>
    <s v="2.10 Years"/>
    <s v="2.10 Years"/>
    <s v="Ventech Software Solutions Pvt Ltd"/>
    <n v="450000"/>
    <n v="700000"/>
    <s v="Immediate joiner"/>
    <s v="N"/>
    <s v="N"/>
    <s v="N"/>
    <s v="Telangana"/>
  </r>
  <r>
    <n v="85"/>
    <s v="Dell FG"/>
    <x v="32"/>
    <x v="39"/>
    <x v="1"/>
    <n v="210369"/>
    <s v="Direct"/>
    <s v="Naukri"/>
    <x v="36"/>
    <s v="UI Developer with Typescript,Angular,Angular JS,React JS"/>
    <x v="4"/>
    <s v="Yet to schedule L2"/>
    <s v="Regular"/>
    <n v="4796188"/>
    <s v="BRAJESH KUMAR MITRA"/>
    <n v="7903305267"/>
    <s v="brajeshmitra91@gmail.com"/>
    <s v="4.9 Years"/>
    <s v="3 years"/>
    <s v="CTS"/>
    <n v="835000"/>
    <n v="1500000"/>
    <s v="May 4th - LWD"/>
    <s v="N"/>
    <s v="N"/>
    <s v="N"/>
    <s v="Bangalore"/>
  </r>
  <r>
    <n v="86"/>
    <s v="Dell FG"/>
    <x v="29"/>
    <x v="39"/>
    <x v="1"/>
    <n v="210369"/>
    <s v="Vendor Partner"/>
    <s v="Mindsoft"/>
    <x v="37"/>
    <s v="UI Developer with Typescript,Angular,Angular JS,React JS"/>
    <x v="4"/>
    <s v="Yet to schedule L2"/>
    <s v="Regular"/>
    <n v="4684378"/>
    <s v="Pranav Verma"/>
    <n v="6303139534"/>
    <s v="pranavv481@gmail.com"/>
    <s v="4 years"/>
    <s v="3.5 years"/>
    <s v="LearningMate Solutions"/>
    <s v="7,00,000"/>
    <s v="12,00,000"/>
    <s v="Serving notice period. LWD is 15th April '22"/>
    <s v="N"/>
    <s v="N"/>
    <s v="N"/>
    <s v="Agra"/>
  </r>
  <r>
    <n v="87"/>
    <s v="Dell FG"/>
    <x v="29"/>
    <x v="39"/>
    <x v="1"/>
    <n v="210369"/>
    <s v="Vendor Partner"/>
    <s v="Mindsoft"/>
    <x v="31"/>
    <s v="UI Developer"/>
    <x v="4"/>
    <s v="Yet to schdule L2"/>
    <s v="Regular"/>
    <n v="4542469"/>
    <s v="Krishna Sagar Kanna"/>
    <n v="7659817201"/>
    <s v="sagar.kanna12345@gmail.com"/>
    <s v="4 years"/>
    <s v="4 years"/>
    <s v="SA Tech Software"/>
    <n v="950000"/>
    <n v="1400000"/>
    <s v="Immediate"/>
    <s v="N"/>
    <s v="N"/>
    <s v="N"/>
    <s v="Hyderabad"/>
  </r>
  <r>
    <n v="88"/>
    <s v="Dell FG"/>
    <x v="33"/>
    <x v="40"/>
    <x v="1"/>
    <n v="210369"/>
    <s v="Vendor Partner"/>
    <s v="Nityo InfoTech"/>
    <x v="38"/>
    <s v="SDET"/>
    <x v="3"/>
    <s v="Reject"/>
    <s v="Regular"/>
    <n v="4997165"/>
    <s v="VENKATESH  PATSAMATLApatsamatlavenkatesh"/>
    <n v="9912233469"/>
    <s v="patsamatlavenkatesh@gmail.com"/>
    <s v="3.1yrs"/>
    <s v="3 Yrs"/>
    <s v="Info Global Tech Solutions"/>
    <n v="450000"/>
    <n v="1000000"/>
    <s v="15 Days"/>
    <s v="N"/>
    <s v="N"/>
    <s v="NA"/>
    <s v="Bangalore"/>
  </r>
  <r>
    <n v="89"/>
    <s v="Dell FG"/>
    <x v="33"/>
    <x v="38"/>
    <x v="1"/>
    <n v="210369"/>
    <s v="Vendor Partner"/>
    <s v="Mindsoft"/>
    <x v="31"/>
    <s v="UI + Typescript"/>
    <x v="3"/>
    <s v="Reject"/>
    <s v="Regular"/>
    <n v="5165377"/>
    <s v="Pritam Das"/>
    <n v="7059080710"/>
    <s v="pritamdas71.pd@gmail.com"/>
    <s v="5.4 Years"/>
    <s v="5 Years"/>
    <s v="Capegemni"/>
    <n v="750000"/>
    <n v="1600000"/>
    <s v="CSNP [LWD First Week of may]"/>
    <s v="N"/>
    <s v="N"/>
    <s v="N"/>
    <s v="Kolkata"/>
  </r>
  <r>
    <n v="90"/>
    <s v="Dell FG"/>
    <x v="32"/>
    <x v="29"/>
    <x v="1"/>
    <n v="210369"/>
    <s v="Vendor Partner"/>
    <s v="Mindsoft"/>
    <x v="26"/>
    <s v="iOS Develper with Flutter"/>
    <x v="3"/>
    <s v="Reject"/>
    <s v="Regular"/>
    <n v="4791283"/>
    <s v="Aneesh G"/>
    <n v="8113970370"/>
    <s v="aneesh2405@gmail.com"/>
    <s v="9.5 years"/>
    <s v="4.6 years"/>
    <s v="Ileaf solutions pvt ltd"/>
    <s v="9,70,000"/>
    <s v="18,00,000"/>
    <s v="30 days ( Negotiable )"/>
    <s v="N"/>
    <s v="N"/>
    <s v="N"/>
    <s v="Cochin"/>
  </r>
  <r>
    <n v="91"/>
    <s v="Dell FG"/>
    <x v="34"/>
    <x v="41"/>
    <x v="1"/>
    <n v="210369"/>
    <s v="Vendor Partner"/>
    <s v="Mindsoft"/>
    <x v="22"/>
    <s v="Springboot/Microservices"/>
    <x v="2"/>
    <s v="No Show"/>
    <s v="Regular"/>
    <n v="4999347"/>
    <s v="Manikandan Thiagarajan"/>
    <n v="9940697840"/>
    <s v="stmani1978@gmail.com"/>
    <s v="10.3years"/>
    <s v="4 years"/>
    <s v="Jconnect"/>
    <n v="14500000"/>
    <n v="2400000"/>
    <s v="lwd-April 1st"/>
    <s v="N"/>
    <s v="N"/>
    <s v="N"/>
    <s v="Chennai"/>
  </r>
  <r>
    <n v="92"/>
    <s v="Dell FG"/>
    <x v="34"/>
    <x v="42"/>
    <x v="1"/>
    <n v="210369"/>
    <s v="Vendor Partner"/>
    <s v=" Nityo Infotech"/>
    <x v="5"/>
    <s v=" SDET"/>
    <x v="3"/>
    <s v="Reject"/>
    <s v="Regular"/>
    <n v="5454290"/>
    <s v="Krishna brahma"/>
    <n v="7064362374"/>
    <s v="krishnabrahma111@gmail.com"/>
    <s v="5.1yrs"/>
    <s v="5.1Yrs"/>
    <s v="Pricewater house cooper pvt ltd"/>
    <n v="1000000"/>
    <n v="1800000"/>
    <s v="15Days"/>
    <s v="N"/>
    <s v="N"/>
    <s v="NA"/>
    <s v="Bangalore"/>
  </r>
  <r>
    <n v="93"/>
    <s v="Dell FG"/>
    <x v="29"/>
    <x v="43"/>
    <x v="1"/>
    <n v="210369"/>
    <s v="Vendor Partner"/>
    <s v="Nityo InfoTech"/>
    <x v="1"/>
    <s v="Java,Microserices,SpringBoot"/>
    <x v="4"/>
    <s v="Scheduled L2"/>
    <s v="Regular"/>
    <n v="4652277"/>
    <s v="Sudeep Singh"/>
    <n v="8009001210"/>
    <s v="sudeepsingh.np@gmail.com"/>
    <s v="6 Years"/>
    <s v="6 Years"/>
    <s v="Amdocs (Payroll Quess Corp Ltd)"/>
    <n v="1000000"/>
    <n v="1850000"/>
    <s v="30days"/>
    <s v="N"/>
    <s v="N"/>
    <s v="NA"/>
    <s v="Pune"/>
  </r>
  <r>
    <n v="94"/>
    <s v="Dell FG"/>
    <x v="33"/>
    <x v="38"/>
    <x v="1"/>
    <n v="210369"/>
    <s v="Vendor Partner"/>
    <s v=" Nityo Infotech"/>
    <x v="34"/>
    <s v="UI Developer "/>
    <x v="2"/>
    <s v="No Show"/>
    <s v="Regular"/>
    <n v="5133312"/>
    <s v="Dinesh kumar R"/>
    <n v="9788448565"/>
    <s v="rdinesh1221@gmail.com"/>
    <s v="5 Years"/>
    <s v="4 Years"/>
    <s v="Hubbell Incorporate "/>
    <n v="880000"/>
    <n v="2300000"/>
    <s v="Immediate"/>
    <s v="N"/>
    <s v="N"/>
    <s v="NA"/>
    <s v="Chennai"/>
  </r>
  <r>
    <n v="95"/>
    <s v="Dell FG"/>
    <x v="33"/>
    <x v="38"/>
    <x v="1"/>
    <n v="210369"/>
    <s v="Vendor Partner"/>
    <s v=" Nityo Infotech"/>
    <x v="34"/>
    <s v="UI Developer "/>
    <x v="3"/>
    <s v="Reject"/>
    <s v="Regular"/>
    <n v="5136278"/>
    <s v="Yamini Pamidala"/>
    <n v="8522055702"/>
    <s v="yaminipamidala@gmail.com"/>
    <s v="6 Years"/>
    <s v="6 Years"/>
    <s v="Nfc solutions"/>
    <n v="900000"/>
    <n v="1600000"/>
    <s v="Immediate"/>
    <s v="N"/>
    <s v="N"/>
    <s v="NA"/>
    <s v="Hyderabad"/>
  </r>
  <r>
    <n v="96"/>
    <s v="Dell FG"/>
    <x v="34"/>
    <x v="42"/>
    <x v="1"/>
    <n v="210369"/>
    <s v="Vendor Partner"/>
    <s v=" Nityo Infotech"/>
    <x v="5"/>
    <s v=" SDET"/>
    <x v="3"/>
    <s v="Reject"/>
    <s v="Regular"/>
    <n v="5449302"/>
    <s v="Vijay devendrappa"/>
    <n v="7038944543"/>
    <s v="vinaydevendr@gmail.com"/>
    <s v="5.1yrs"/>
    <s v="4.5Yrs"/>
    <s v="Foray saftware"/>
    <n v="700000"/>
    <n v="1500000"/>
    <s v="15Days"/>
    <s v="N"/>
    <s v="N"/>
    <s v="NA"/>
    <s v="Bangalore"/>
  </r>
  <r>
    <n v="97"/>
    <s v="Dell FG"/>
    <x v="34"/>
    <x v="38"/>
    <x v="1"/>
    <n v="210369"/>
    <s v="Vendor Partner"/>
    <s v=" Nityo Infotech"/>
    <x v="34"/>
    <s v="UI Developer "/>
    <x v="4"/>
    <s v="Yet to schedule L2"/>
    <s v="Regular"/>
    <n v="5643187"/>
    <s v="Nikhilesh Verma "/>
    <n v="8982456898"/>
    <s v="verma.nikhilesh2013@gmail.com"/>
    <s v="4.3 Years"/>
    <s v="4 Years"/>
    <s v="Ignatiuz Software"/>
    <n v="600000"/>
    <n v="1600000"/>
    <s v="LWD:14/04/22"/>
    <s v="N"/>
    <s v="N"/>
    <s v="NA"/>
    <s v="Indore"/>
  </r>
  <r>
    <n v="98"/>
    <s v="Dell FG"/>
    <x v="3"/>
    <x v="44"/>
    <x v="0"/>
    <s v="U82721"/>
    <s v="UST Global"/>
    <s v="Mindsoft"/>
    <x v="39"/>
    <s v="SDET"/>
    <x v="5"/>
    <s v="Rejected"/>
    <s v="Regular"/>
    <n v="354205"/>
    <s v="Vaishali Dixit"/>
    <n v="9691520066"/>
    <s v="dixit.vaishali08@gmail.com"/>
    <s v="3.5yrs"/>
    <s v="3yrs"/>
    <s v="Capgemini"/>
    <n v="450000"/>
    <n v="1300000"/>
    <s v="30 days(LWD: 26th Jan)"/>
    <s v="N"/>
    <s v="N"/>
    <s v="NA"/>
    <s v="Bangalore"/>
  </r>
  <r>
    <n v="99"/>
    <s v="Dell FG"/>
    <x v="3"/>
    <x v="45"/>
    <x v="2"/>
    <n v="181547"/>
    <s v="Vendor Partner"/>
    <s v="SRS"/>
    <x v="1"/>
    <s v="Java/J2EE,Spring Boot,Spring Core,Spring MVC, Spring Web Services, Spring boot, Spring Data, Spring Cloud,HTML/CSS/JS"/>
    <x v="5"/>
    <s v="Interview No show"/>
    <s v="Regular"/>
    <n v="419101"/>
    <s v="Hema Latha"/>
    <n v="9948358570"/>
    <s v="hemalatha.friends@gmail.com"/>
    <s v="14 yr"/>
    <s v="14 yr"/>
    <s v="Infosys "/>
    <n v="1450000"/>
    <n v="3000000"/>
    <s v="LWD : 4/1/2021"/>
    <s v="No"/>
    <s v="No"/>
    <s v="N"/>
    <s v="Hyderabad"/>
  </r>
  <r>
    <n v="100"/>
    <s v="Dell FG"/>
    <x v="35"/>
    <x v="44"/>
    <x v="0"/>
    <s v="U82721"/>
    <s v="UST Global"/>
    <s v="Mindsoft"/>
    <x v="40"/>
    <s v="SDET"/>
    <x v="5"/>
    <s v="Rejected"/>
    <s v="Regular"/>
    <n v="379458"/>
    <s v="Alekya"/>
    <n v="9441095144"/>
    <s v="alekya.d1988@gmail.com"/>
    <s v="4.8yrs"/>
    <s v="4.8yrs"/>
    <s v="Nuance Transcription"/>
    <n v="500000"/>
    <n v="850000"/>
    <s v="Immediate"/>
    <s v="N"/>
    <s v="N"/>
    <s v="NA"/>
    <s v="Bangalore"/>
  </r>
  <r>
    <n v="101"/>
    <s v="Dell FG"/>
    <x v="35"/>
    <x v="46"/>
    <x v="0"/>
    <s v="U82721"/>
    <s v="UST Global"/>
    <s v="Mindsoft"/>
    <x v="41"/>
    <s v="UI"/>
    <x v="2"/>
    <s v="Drop out"/>
    <s v="Regular"/>
    <n v="355575"/>
    <s v="Rajesh Sah"/>
    <n v="9739607439"/>
    <s v="codeuix@gmail.com"/>
    <s v="6 years"/>
    <s v="5Years"/>
    <s v="Nubewell Networks Pvt Ltd"/>
    <n v="1500000"/>
    <n v="2200000"/>
    <s v="11-Jan LWD"/>
    <s v="N"/>
    <s v="N"/>
    <s v="NA"/>
    <s v="Bangalore"/>
  </r>
  <r>
    <n v="102"/>
    <s v="Dell FG"/>
    <x v="35"/>
    <x v="46"/>
    <x v="0"/>
    <s v="U82721"/>
    <s v="UST Global"/>
    <s v="Mindsoft"/>
    <x v="41"/>
    <s v="UI"/>
    <x v="2"/>
    <s v="Drop out"/>
    <s v="Regular"/>
    <s v="H8271088"/>
    <s v="Ankita Awasthi"/>
    <n v="9717348292"/>
    <s v="ankitaawasthi05@gmail.com"/>
    <s v="7.6years"/>
    <s v="3+years"/>
    <s v="Genpact"/>
    <n v="1000000"/>
    <n v="2400000"/>
    <s v="29-Dec LWD"/>
    <s v="N"/>
    <s v="N"/>
    <s v="NA"/>
    <s v="Bangalore"/>
  </r>
  <r>
    <n v="103"/>
    <s v="Dell FG"/>
    <x v="35"/>
    <x v="47"/>
    <x v="2"/>
    <n v="181547"/>
    <s v="Vendor Partner"/>
    <s v="SRS"/>
    <x v="1"/>
    <s v="Java/J2EE,Spring Boot,Spring Core,Spring MVC, Spring Web Services, Spring boot, Spring Data, Spring Cloud,HTML/CSS/JS"/>
    <x v="5"/>
    <s v="Not responding"/>
    <s v="Regular"/>
    <s v="H14387"/>
    <s v="Sreedhar Vinjamuri"/>
    <n v="7337067133"/>
    <s v="sreedhar.vin12@gmail.com"/>
    <s v="13 yr"/>
    <s v="13 yr"/>
    <s v="Virinchi Technologies"/>
    <n v="1500000"/>
    <n v="2500000"/>
    <s v="IMMEDATE JOINNER"/>
    <s v="No"/>
    <s v="No"/>
    <s v=" "/>
    <s v="Hyderabad"/>
  </r>
  <r>
    <n v="104"/>
    <s v="Dell FG"/>
    <x v="35"/>
    <x v="48"/>
    <x v="2"/>
    <n v="181547"/>
    <s v="Vendor Partner"/>
    <s v="SRS"/>
    <x v="1"/>
    <s v="Java/J2EE,Spring Boot,Spring Core,Spring MVC, Spring Web Services, Spring boot, Spring Data, Spring Cloud,HTML/CSS/JS"/>
    <x v="5"/>
    <s v="Interview No show"/>
    <s v="Regular"/>
    <n v="419812"/>
    <s v="Pokuri Ramanjaneyulu"/>
    <n v="8106332319"/>
    <s v="ram1980.p@gmail.com"/>
    <s v="14 yr"/>
    <s v="14 yr"/>
    <s v="HCL Technologies,"/>
    <n v="1450000"/>
    <n v="2400000"/>
    <s v="LWD: 28/1/2021"/>
    <s v="No"/>
    <s v="No"/>
    <s v=" "/>
    <s v="Hyderabad"/>
  </r>
  <r>
    <n v="105"/>
    <s v="Dell FG"/>
    <x v="35"/>
    <x v="49"/>
    <x v="2"/>
    <n v="181547"/>
    <s v="Vendor Partner"/>
    <s v="SRS"/>
    <x v="1"/>
    <s v="Java/J2EE,Spring Boot,Spring Core,Spring MVC, Spring Web Services, Spring boot, Spring Data, Spring Cloud,HTML/CSS/JS"/>
    <x v="5"/>
    <s v="Interview No show"/>
    <s v="Regular"/>
    <n v="418251"/>
    <s v="Sailaja Malyala"/>
    <n v="9848623920"/>
    <s v="sailajamalyal@gmail.com"/>
    <s v="14 yr"/>
    <s v="14 yr"/>
    <s v=" IBM "/>
    <n v="1200000"/>
    <n v="3000000"/>
    <s v="ELWD : 26/01/22"/>
    <s v="No"/>
    <s v="No"/>
    <s v=" "/>
    <s v="Hyderabad"/>
  </r>
  <r>
    <n v="106"/>
    <s v="Dell FG"/>
    <x v="36"/>
    <x v="50"/>
    <x v="2"/>
    <n v="181547"/>
    <s v="Vendor Partner"/>
    <s v="SRS"/>
    <x v="1"/>
    <s v="Java/J2EE, Angularjs"/>
    <x v="2"/>
    <s v="Not interested  "/>
    <s v="Regular"/>
    <n v="421816"/>
    <s v="G.Ramana Reddy"/>
    <n v="9390911344"/>
    <s v="grreddy1729@gmail.com"/>
    <s v="5 Years"/>
    <s v="5 Years"/>
    <s v="L&amp;T Infotech"/>
    <n v="900000"/>
    <n v="1500000"/>
    <s v="LWD 30-01-2022"/>
    <s v="Yes"/>
    <s v="No"/>
    <s v=" "/>
    <s v="Hyderabad"/>
  </r>
  <r>
    <n v="107"/>
    <s v="Dell FG"/>
    <x v="36"/>
    <x v="50"/>
    <x v="2"/>
    <n v="181547"/>
    <s v="Vendor Partner"/>
    <s v="SRS"/>
    <x v="1"/>
    <s v="Java/J2EE, Angularjs"/>
    <x v="12"/>
    <s v="Not responding"/>
    <s v="Regular"/>
    <n v="421822"/>
    <s v="Prem Kumar Jannu"/>
    <n v="7893092220"/>
    <s v="prem.jannu182829@gamil.com"/>
    <s v="9 Years"/>
    <s v="5 Years"/>
    <s v="Infosys LTD"/>
    <n v="1200000"/>
    <n v="2000000"/>
    <s v="LWD 31-01-2022"/>
    <s v="Yes"/>
    <s v="No"/>
    <s v=" "/>
    <s v="Hyderabad"/>
  </r>
  <r>
    <n v="108"/>
    <s v="Dell FG"/>
    <x v="36"/>
    <x v="51"/>
    <x v="2"/>
    <n v="181547"/>
    <s v="Vendor Partner"/>
    <s v="SRS"/>
    <x v="42"/>
    <s v="5-8y Devops with GIT,CICD (Gitlab),Powershell/Bash"/>
    <x v="2"/>
    <s v="Requirement closed"/>
    <s v="Regular"/>
    <n v="421830"/>
    <s v="Srinivas. Y"/>
    <n v="8247858588"/>
    <s v="srinivasyara1257@gmail.com"/>
    <s v="5.3years"/>
    <s v="3.5years"/>
    <s v="Sciens Software Technologies"/>
    <n v="650000"/>
    <n v="1000000"/>
    <s v="25days"/>
    <s v="Yes"/>
    <s v="No"/>
    <s v=" "/>
    <s v="Hyderabad"/>
  </r>
  <r>
    <n v="109"/>
    <s v="Dell FG"/>
    <x v="37"/>
    <x v="44"/>
    <x v="0"/>
    <s v="U82721"/>
    <s v="UST Global"/>
    <s v="Mindsoft"/>
    <x v="39"/>
    <s v="SDET"/>
    <x v="2"/>
    <s v="Pending"/>
    <s v="Regular"/>
    <n v="389073"/>
    <s v="Vishnu kumar"/>
    <n v="9390839924"/>
    <s v="m.vishnu225@gmail.com"/>
    <s v="3 yrs"/>
    <s v="3 yrs"/>
    <s v="Brillquest technologies Pvt Ltd"/>
    <n v="300000"/>
    <n v="500000"/>
    <s v="LWD-3rd Jan 22"/>
    <s v="N"/>
    <s v="N"/>
    <s v="NA"/>
    <s v="Bangalore"/>
  </r>
  <r>
    <n v="110"/>
    <s v="Dell FG"/>
    <x v="37"/>
    <x v="51"/>
    <x v="2"/>
    <n v="181547"/>
    <s v="Vendor Partner"/>
    <s v="SRS"/>
    <x v="42"/>
    <s v="5-8y Devops with GIT,CICD (Gitlab),Powershell/Bash"/>
    <x v="2"/>
    <s v="Requirement closed"/>
    <s v="Regular"/>
    <n v="421842"/>
    <s v="Tejaswi Jonnalagadda"/>
    <n v="6302517658"/>
    <s v="tejaswi.jonnalagadda91@gmail.com"/>
    <s v="7.2years"/>
    <s v="7years"/>
    <s v="Cognizant"/>
    <n v="510000"/>
    <n v="800000"/>
    <s v="30days"/>
    <s v="Yes"/>
    <s v="No"/>
    <s v=" "/>
    <s v="Hyderabad"/>
  </r>
  <r>
    <n v="111"/>
    <s v="Dell FG"/>
    <x v="37"/>
    <x v="52"/>
    <x v="2"/>
    <n v="181547"/>
    <s v="Vendor Partner"/>
    <s v="SRS"/>
    <x v="1"/>
    <s v="Java/J2EE,Full Stack Developer,Spring Boot,Angular,Cloud Technologies"/>
    <x v="12"/>
    <s v="Not responding"/>
    <s v="Regular"/>
    <n v="422936"/>
    <s v="Raja Mohan Munjeti"/>
    <n v="9492543488"/>
    <s v="mohan123.java@gmail.com"/>
    <s v="14 yr"/>
    <s v="14 yr"/>
    <s v="Birlasoft"/>
    <n v="1300000"/>
    <n v="2400000"/>
    <s v="LWD 20/1/2022"/>
    <s v="No"/>
    <s v="No"/>
    <s v=" "/>
    <s v="Hyderabad"/>
  </r>
  <r>
    <n v="112"/>
    <s v="Dell FG"/>
    <x v="38"/>
    <x v="53"/>
    <x v="0"/>
    <s v="U82721"/>
    <s v="UST Global"/>
    <s v="Mindsoft"/>
    <x v="43"/>
    <s v="C#.NET"/>
    <x v="2"/>
    <s v="High ctc expectation"/>
    <s v="Regular"/>
    <s v="H7835795"/>
    <s v="Venna Bhagyalakshmi"/>
    <n v="7022114311"/>
    <s v="Bhagyalaxmi.venna@gmail.com"/>
    <s v="5.1 years"/>
    <s v="5.1 years"/>
    <s v="Infosys,"/>
    <n v="730000"/>
    <n v="2000000"/>
    <s v="10-Jan LWD"/>
    <s v="N"/>
    <s v="N"/>
    <s v="NA"/>
    <s v="Bangalore"/>
  </r>
  <r>
    <n v="113"/>
    <s v="Dell FG"/>
    <x v="38"/>
    <x v="53"/>
    <x v="0"/>
    <s v="U82721"/>
    <s v="UST Global"/>
    <s v="Mindsoft"/>
    <x v="43"/>
    <s v="C#.NET"/>
    <x v="5"/>
    <s v="Rejected"/>
    <s v="Regular"/>
    <s v="H6549840"/>
    <s v="Swagat Das Pattanaik"/>
    <n v="9090016506"/>
    <s v="sdpswagat@gmail.com"/>
    <s v="8 years"/>
    <s v="8 years"/>
    <s v="Infosys"/>
    <n v="1600000"/>
    <n v="2100000"/>
    <s v="30 Days (in provision period till dec end)"/>
    <s v="N"/>
    <s v="N"/>
    <s v="NA"/>
    <s v="Bhubaneswar"/>
  </r>
  <r>
    <n v="114"/>
    <s v="Dell FG"/>
    <x v="38"/>
    <x v="54"/>
    <x v="0"/>
    <s v="U82721"/>
    <s v="UST Global"/>
    <s v="Mindsoft"/>
    <x v="44"/>
    <s v="C#.NET"/>
    <x v="2"/>
    <s v="Drop out"/>
    <s v="Regular"/>
    <n v="402046"/>
    <s v="Rajat Patel"/>
    <n v="8970264977"/>
    <s v="rpatel062021@gmail.com"/>
    <s v="7.3yrs"/>
    <s v="4yrs"/>
    <s v="Wipro Limited"/>
    <n v="1300000"/>
    <n v="1800000"/>
    <s v="30 days(LWD:27th Jan)"/>
    <s v="N"/>
    <s v="N"/>
    <s v="NA"/>
    <s v="Bangalore"/>
  </r>
  <r>
    <n v="115"/>
    <s v="Dell FG"/>
    <x v="38"/>
    <x v="55"/>
    <x v="0"/>
    <s v="U82721"/>
    <s v="UST Global"/>
    <s v="Mindsoft"/>
    <x v="44"/>
    <s v="C#.NET"/>
    <x v="2"/>
    <s v="High ctc rejected"/>
    <s v="Regular"/>
    <n v="401907"/>
    <s v="Pramod K"/>
    <n v="9538686070"/>
    <s v="Pramodk41@gmail.com"/>
    <s v="11yrs"/>
    <s v="5yrs"/>
    <s v="Wells Fargo EGS India Pvt. Ltd"/>
    <n v="1600000"/>
    <n v="2600000"/>
    <s v="20 days(LWD:14th Jan)"/>
    <s v="N"/>
    <s v="Y"/>
    <m/>
    <s v="Bangalore"/>
  </r>
  <r>
    <n v="116"/>
    <s v="Dell FG"/>
    <x v="38"/>
    <x v="55"/>
    <x v="0"/>
    <s v="U82721"/>
    <s v="UST Global"/>
    <s v="Mindsoft"/>
    <x v="44"/>
    <s v="C#.NET"/>
    <x v="2"/>
    <s v="Duplicate"/>
    <s v="Regular"/>
    <n v="402000"/>
    <s v="Ramachandra Reddy E"/>
    <n v="9739527778"/>
    <s v="ercreddy4@gmail.com"/>
    <s v="14.5yrs"/>
    <s v="4.5yrs"/>
    <s v="Not working"/>
    <n v="1900000"/>
    <n v="2700000"/>
    <s v="Immediate"/>
    <s v="N"/>
    <s v="N"/>
    <s v="NA"/>
    <s v="Bangalore"/>
  </r>
  <r>
    <n v="117"/>
    <s v="Dell FG"/>
    <x v="38"/>
    <x v="52"/>
    <x v="2"/>
    <n v="181547"/>
    <s v="Vendor Partner"/>
    <s v="SRS"/>
    <x v="1"/>
    <s v="Java/J2EE,Full Stack Developer,Spring Boot,Angular,Cloud Technologies"/>
    <x v="12"/>
    <s v="Not responding"/>
    <s v="Regular"/>
    <s v="H8110634"/>
    <s v="Jinka Mohan"/>
    <n v="9963120609"/>
    <s v="jinkamohan@yahoo.com"/>
    <s v="15 YR"/>
    <s v="15 YR"/>
    <s v="Hyderabad"/>
    <n v="1500000"/>
    <n v="1800000"/>
    <s v="IMMEDAITE JOINNER"/>
    <s v="No"/>
    <s v="No"/>
    <s v=" "/>
    <s v="Hyderabad"/>
  </r>
  <r>
    <n v="118"/>
    <s v="Dell FG"/>
    <x v="38"/>
    <x v="56"/>
    <x v="2"/>
    <n v="181547"/>
    <s v="Vendor Partner"/>
    <s v="SRS"/>
    <x v="1"/>
    <s v="Java/J2EE,Spring,PostgreSQL,ReactJS,PCF,Cloud Microservices,TFS,GitLab,Dev Ops CICD"/>
    <x v="12"/>
    <s v="Not responding"/>
    <s v="Regular"/>
    <n v="422946"/>
    <s v="C. Phani Kishore"/>
    <n v="9502329926"/>
    <s v="phanikishorechavvakula@gmail.com"/>
    <s v="4.10 years"/>
    <s v="4.2 years"/>
    <s v="Zenith Technology Services"/>
    <n v="1000000"/>
    <n v="1400000"/>
    <s v="LWD: 17/01/2022"/>
    <s v="Yes"/>
    <s v="No"/>
    <s v=" "/>
    <s v="Hyderabad"/>
  </r>
  <r>
    <n v="119"/>
    <s v="Dell FG"/>
    <x v="38"/>
    <x v="57"/>
    <x v="0"/>
    <s v="U82721"/>
    <s v="Vendor"/>
    <s v="Nityo InfoTech"/>
    <x v="45"/>
    <s v="PLSQL Developer"/>
    <x v="2"/>
    <s v=" "/>
    <s v="Regular"/>
    <n v="431922"/>
    <s v="Tanguturi Jayapal"/>
    <s v="8217012668/7899098018"/>
    <s v="jayapalinfo232@gmail.com"/>
    <s v="3.8 Years"/>
    <s v="3.8 Years"/>
    <s v="Tata Consultancy Services Ltd."/>
    <n v="520000"/>
    <n v="850000"/>
    <s v="LWD:30/12/21"/>
    <s v="N"/>
    <s v="N"/>
    <s v="NA"/>
    <s v="Bangalore"/>
  </r>
  <r>
    <n v="120"/>
    <s v="Dell FG"/>
    <x v="39"/>
    <x v="57"/>
    <x v="0"/>
    <s v="U82721"/>
    <s v="Vendor"/>
    <s v="Nityo InfoTech"/>
    <x v="45"/>
    <s v="PLSQL Developer"/>
    <x v="2"/>
    <s v=" "/>
    <s v="Regular"/>
    <n v="430273"/>
    <s v="Ashok Kumar Nahak"/>
    <n v="7550154965"/>
    <s v="ashoktech1008@gmail.com"/>
    <s v="3.5 Years"/>
    <s v="3.5 Years"/>
    <s v="PLEXUS SOFTWARE SECURITY SYSTEMS PRIVATE LIMITED"/>
    <n v="850000"/>
    <n v="1050000"/>
    <s v="Immediate"/>
    <s v="N"/>
    <s v="N"/>
    <s v="NA"/>
    <s v="Chennai"/>
  </r>
  <r>
    <n v="121"/>
    <s v="Dell FG"/>
    <x v="39"/>
    <x v="57"/>
    <x v="0"/>
    <s v="U82721"/>
    <s v="Vendor"/>
    <s v="Nityo InfoTech"/>
    <x v="46"/>
    <s v="PLSQL Developer"/>
    <x v="2"/>
    <s v=" "/>
    <s v="Regular"/>
    <n v="430286"/>
    <s v="M Murali krishna"/>
    <s v="8217455947/7008255417"/>
    <s v="medmuralikrishna@gmail.com"/>
    <s v="3.6 Years"/>
    <s v="3.6 Years"/>
    <s v="Cognizant Technologies"/>
    <n v="850000"/>
    <n v="1050000"/>
    <s v="30days(15days)"/>
    <s v="N"/>
    <s v="N"/>
    <s v="NA"/>
    <s v="Bangalore"/>
  </r>
  <r>
    <n v="122"/>
    <s v="Dell FG"/>
    <x v="39"/>
    <x v="57"/>
    <x v="0"/>
    <s v="U82721"/>
    <s v="Vendor"/>
    <s v="Nityo InfoTech"/>
    <x v="46"/>
    <s v="PLSQL Developer"/>
    <x v="2"/>
    <s v=" "/>
    <s v="Regular"/>
    <n v="430617"/>
    <s v="Eswar Sai S"/>
    <n v="7675099160"/>
    <s v="eswarsai.etldb@gmail.com"/>
    <s v="3.5 Years"/>
    <s v="3 Years"/>
    <s v="Deltra Soft Technologies Pvt Ltd"/>
    <n v="360000"/>
    <n v="650000"/>
    <s v="30days(15days)"/>
    <s v="Y"/>
    <s v="N"/>
    <s v="NA"/>
    <s v="Hyderabad"/>
  </r>
  <r>
    <n v="123"/>
    <s v="Dell FG"/>
    <x v="39"/>
    <x v="53"/>
    <x v="0"/>
    <s v="U82721"/>
    <s v="UST Global"/>
    <s v="Mindsoft"/>
    <x v="47"/>
    <s v="C#.NET"/>
    <x v="2"/>
    <s v="Drop out"/>
    <s v="Regular"/>
    <s v="L376418"/>
    <s v="Manikandan K"/>
    <n v="7829098574"/>
    <s v="maniksfwr@gmail.com"/>
    <s v="7.2 yrs"/>
    <s v="4yrs"/>
    <s v="Not working"/>
    <n v="950000"/>
    <n v="1700000"/>
    <s v="Immediate"/>
    <s v="N"/>
    <s v="N"/>
    <s v="NA"/>
    <s v="Bangalore"/>
  </r>
  <r>
    <n v="124"/>
    <s v="Dell FG"/>
    <x v="39"/>
    <x v="57"/>
    <x v="0"/>
    <s v="U82721"/>
    <s v="Vendor"/>
    <s v="Nityo InfoTech"/>
    <x v="46"/>
    <s v="PLSQL Developer"/>
    <x v="2"/>
    <s v=" "/>
    <s v="Regular"/>
    <n v="431752"/>
    <s v="Naga Malleswara Rao Mannem"/>
    <n v="7659935955"/>
    <s v=" nagamallesh519@gmail.com"/>
    <s v="4.6 Years"/>
    <s v="4.6 Years"/>
    <s v="Tata Consultancy Services Ltd."/>
    <n v="600000"/>
    <n v="1050000"/>
    <s v="30days(15days)"/>
    <s v="N"/>
    <s v="N"/>
    <s v="NA"/>
    <s v="Bangalore"/>
  </r>
  <r>
    <n v="125"/>
    <s v="Dell FG"/>
    <x v="40"/>
    <x v="51"/>
    <x v="2"/>
    <n v="181547"/>
    <s v="Vendor Partner"/>
    <s v="SRS"/>
    <x v="42"/>
    <s v="5-8y Devops with GIT,CICD (Gitlab),Powershell/Bash"/>
    <x v="2"/>
    <s v="Requirement closed"/>
    <s v="Regular"/>
    <s v="H7890084"/>
    <s v="Prashanth Reddy"/>
    <n v="7816087160"/>
    <s v="prashanth.anakapally@gmail.com"/>
    <s v="5years"/>
    <s v="3years"/>
    <s v="Future Nine Information Technologies Pvt. Ltd"/>
    <n v="700000"/>
    <n v="1300000"/>
    <s v="25days"/>
    <s v="No"/>
    <s v="No"/>
    <s v=" "/>
    <s v="Hyderabad"/>
  </r>
  <r>
    <n v="126"/>
    <s v="Dell FG"/>
    <x v="40"/>
    <x v="51"/>
    <x v="2"/>
    <n v="181547"/>
    <s v="Vendor Partner"/>
    <s v="SRS"/>
    <x v="42"/>
    <s v="5-8y Devops with GIT,CICD (Gitlab),Powershell/Bash"/>
    <x v="2"/>
    <s v="Requirement closed"/>
    <s v="Regular"/>
    <n v="431002"/>
    <s v="Vamsi reddy Peddinti"/>
    <n v="9381863414"/>
    <s v="vamsipeddinti28@gmail.com"/>
    <s v="5.5years"/>
    <s v="3years"/>
    <s v="Nivass IT Solutions Pvt Ltd"/>
    <n v="550000"/>
    <n v="850000"/>
    <s v="30days"/>
    <s v="No"/>
    <s v="No"/>
    <s v=" "/>
    <s v="Hyderabad"/>
  </r>
  <r>
    <n v="127"/>
    <s v="Dell FG"/>
    <x v="40"/>
    <x v="58"/>
    <x v="2"/>
    <n v="181547"/>
    <s v="Vendor Partner"/>
    <s v="SRS"/>
    <x v="1"/>
    <s v="Java/J2EE,Full Stack Developer,Spring Boot,Angular,Cloud Technologies"/>
    <x v="13"/>
    <s v="Screen reject because of high CTC "/>
    <s v="Regular"/>
    <n v="351658"/>
    <s v="Yashwanth Vyamasani"/>
    <n v="9949073900"/>
    <s v="yashwanth.vyam@gmail.com"/>
    <s v="13 yr"/>
    <s v="13 yr"/>
    <s v="IBM "/>
    <n v="1230000"/>
    <n v="3000000"/>
    <s v="ELWD : 21/01/22"/>
    <s v="No"/>
    <s v="No"/>
    <s v=" "/>
    <s v="Hyderabad"/>
  </r>
  <r>
    <n v="128"/>
    <s v="Dell FG"/>
    <x v="40"/>
    <x v="58"/>
    <x v="2"/>
    <n v="181547"/>
    <s v="Vendor Partner"/>
    <s v="SRS"/>
    <x v="1"/>
    <s v="Java/J2EE,Full Stack Developer,Spring Boot,Angular,Cloud Technologies"/>
    <x v="14"/>
    <s v="Processed yet to get feedback from client"/>
    <s v="Regular"/>
    <n v="432232"/>
    <s v="Chiranjeevi Madasu"/>
    <n v="9848869290"/>
    <s v="chiranjeevi.madasu@gmail.com"/>
    <s v="15 yr"/>
    <s v="15 yr"/>
    <s v=" Infosys"/>
    <n v="1600000"/>
    <n v="3000000"/>
    <s v="Immediate joiner"/>
    <s v="No"/>
    <s v="No"/>
    <s v=" "/>
    <s v="Hyderabad"/>
  </r>
  <r>
    <n v="129"/>
    <s v="Dell FG"/>
    <x v="40"/>
    <x v="59"/>
    <x v="2"/>
    <n v="181547"/>
    <s v="Vendor"/>
    <s v="SRS"/>
    <x v="1"/>
    <s v="JAVA/J2EE SPRING, ANGULAR"/>
    <x v="5"/>
    <s v="Not responding"/>
    <s v="Regular"/>
    <s v="H7777151"/>
    <s v="M Anil Kumar"/>
    <n v="9538824541"/>
    <s v="anelkumar.m159@gmail.com"/>
    <s v="6 yr"/>
    <s v="6 yr"/>
    <s v=" Tech Mahindra"/>
    <n v="750000"/>
    <n v="1500000"/>
    <s v="ELWD : 29/01/22 "/>
    <s v="No"/>
    <s v="No"/>
    <s v=" "/>
    <s v="Bangalore/"/>
  </r>
  <r>
    <n v="130"/>
    <s v="Dell FG"/>
    <x v="40"/>
    <x v="59"/>
    <x v="2"/>
    <n v="181547"/>
    <s v="Vendor"/>
    <s v="SRS"/>
    <x v="1"/>
    <s v="JAVA/J2EE SPRING ANGULAR"/>
    <x v="5"/>
    <s v="Not responding"/>
    <s v="Regular"/>
    <n v="328950"/>
    <s v="Ravikanth Sharma"/>
    <n v="8639575493"/>
    <s v="vrksharma1981@gmail.com"/>
    <s v="8yr"/>
    <s v="8yr"/>
    <s v=" DXC Technology"/>
    <n v="1000000"/>
    <n v="1900000"/>
    <s v="ELWD : 21/01/22 "/>
    <s v="No"/>
    <s v="No"/>
    <s v=" "/>
    <s v="Bangalore/"/>
  </r>
  <r>
    <n v="131"/>
    <s v="Dell FG"/>
    <x v="40"/>
    <x v="59"/>
    <x v="2"/>
    <n v="181547"/>
    <s v="Vendor"/>
    <s v="SRS"/>
    <x v="1"/>
    <s v="JAVA/J2EE SPRING ANGULAR"/>
    <x v="5"/>
    <s v="Not responding"/>
    <s v="Regular"/>
    <s v="L757477"/>
    <s v="Tarun Barik"/>
    <n v="7828724103"/>
    <s v="tarunbarik.csit@gmail.com"/>
    <s v="6 yr"/>
    <s v="6 yr"/>
    <s v="Slk Software Services"/>
    <n v="790000"/>
    <n v="1900000"/>
    <s v=" ELWD : 25/01/22"/>
    <s v="No"/>
    <s v="No"/>
    <s v=" "/>
    <s v="Bangalore/"/>
  </r>
  <r>
    <n v="132"/>
    <s v="Dell FG"/>
    <x v="40"/>
    <x v="59"/>
    <x v="2"/>
    <n v="181547"/>
    <s v="Vendor"/>
    <s v="SRS"/>
    <x v="1"/>
    <s v="Java/J2EE, Angularjs,Spring Boot"/>
    <x v="5"/>
    <s v="Not responding"/>
    <s v="Regular"/>
    <n v="432194"/>
    <s v="Selva Kumar G"/>
    <n v="9500552392"/>
    <s v="selva.kak@gmail.com"/>
    <s v="5.5 Years"/>
    <s v="5.5 Years"/>
    <s v="Smartpoint Technologies"/>
    <n v="890000"/>
    <n v="1500000"/>
    <s v="LWD 04-02-2022"/>
    <s v="Yes"/>
    <s v="No"/>
    <s v=" "/>
    <s v="Chennai"/>
  </r>
  <r>
    <n v="133"/>
    <s v="Dell FG"/>
    <x v="40"/>
    <x v="60"/>
    <x v="2"/>
    <n v="181547"/>
    <s v="Vendor"/>
    <s v="SRS"/>
    <x v="1"/>
    <s v="3-6y Java/J2EE,Springboot,Cloud Native Concepts,RESTful,web services,Microservice Architecture,Spring Framework"/>
    <x v="5"/>
    <s v="No show"/>
    <s v="Regular"/>
    <n v="433908"/>
    <s v="Manoj kumar"/>
    <n v="8143524153"/>
    <s v="manojkumar.yerukondu@gmail.com"/>
    <s v="3.2 years"/>
    <s v="2 yrs "/>
    <s v="Infosys"/>
    <n v="660000"/>
    <n v="1000000"/>
    <s v="LWD: 31/12/2021"/>
    <s v="No"/>
    <s v="No"/>
    <s v=" "/>
    <s v="Hyderabad"/>
  </r>
  <r>
    <n v="134"/>
    <s v="Dell FG"/>
    <x v="40"/>
    <x v="60"/>
    <x v="2"/>
    <n v="181547"/>
    <s v="Vendor Partner"/>
    <s v="SRS"/>
    <x v="1"/>
    <s v="3-6y Java/J2EE,Springboot,Cloud Native Concepts,RESTful,web services,Microservice Architecture,Spring Framework"/>
    <x v="2"/>
    <s v="Candidate has other offer not processed "/>
    <s v="Regular"/>
    <n v="433941"/>
    <s v="G. Ganesh"/>
    <n v="7893030070"/>
    <s v="gampalaganesh05@gmail.com"/>
    <s v="2.4 years"/>
    <s v="2 yrs "/>
    <s v="Sun Icon systems Pvt. Ltd"/>
    <n v="480000"/>
    <n v="1000000"/>
    <s v="30 days"/>
    <s v="No"/>
    <s v="No"/>
    <s v=" "/>
    <s v="Hyderabad"/>
  </r>
  <r>
    <n v="135"/>
    <s v="Dell FG"/>
    <x v="40"/>
    <x v="45"/>
    <x v="2"/>
    <n v="181547"/>
    <s v="Vendor Partner"/>
    <s v="Mindsoft"/>
    <x v="1"/>
    <s v="Java/J2EE,Spring Boot,Spring Core,Spring MVC, Spring Web Services, Spring boot, Spring Data, Spring Cloud,HTML/CSS/JS"/>
    <x v="5"/>
    <s v="Other offer"/>
    <s v="Regular"/>
    <n v="430788"/>
    <s v="K.V.S Chandra Sekhar"/>
    <n v="9347977897"/>
    <s v="chandu.process@gmail.com"/>
    <s v="14.5 years"/>
    <s v="13.5 years"/>
    <s v="Not working( Last worked with Ivy Comptech till August '21"/>
    <n v="2300000"/>
    <n v="2500000"/>
    <s v="Immediate"/>
    <s v="No"/>
    <s v="No"/>
    <s v=" "/>
    <s v="Hyderabad"/>
  </r>
  <r>
    <n v="136"/>
    <s v="Dell FG"/>
    <x v="40"/>
    <x v="45"/>
    <x v="2"/>
    <n v="181547"/>
    <s v="Vendor Partner"/>
    <s v="Mindsoft"/>
    <x v="1"/>
    <s v="Java/J2EE,Spring Boot,Spring Core,Spring MVC, Spring Web Services, Spring boot, Spring Data, Spring Cloud,HTML/CSS/JS"/>
    <x v="2"/>
    <s v="Candidate not responding the calls "/>
    <s v="Regular"/>
    <n v="436834"/>
    <s v="Sreelekha Jakka"/>
    <n v="9000950687"/>
    <s v="jsreelekhareddy@gmail.com"/>
    <s v="12 years"/>
    <s v="6 years"/>
    <s v="Not working( Last worked with Vsoft Technologies till December '21 )"/>
    <n v="1100000"/>
    <n v="1600000"/>
    <s v="Immediate"/>
    <s v="No"/>
    <s v="No"/>
    <s v=" "/>
    <s v="Hyderabad"/>
  </r>
  <r>
    <n v="137"/>
    <s v="Dell FG"/>
    <x v="40"/>
    <x v="61"/>
    <x v="0"/>
    <s v="U82721"/>
    <s v="Vendor"/>
    <s v="Nityo InfoTech"/>
    <x v="48"/>
    <s v="4G/5G RAN L2 "/>
    <x v="1"/>
    <s v=" "/>
    <s v="Regular"/>
    <n v="429695"/>
    <s v="AMITKUMAR P SHIROL"/>
    <n v="9535291492"/>
    <s v="amitshirolbgm@gmail.com "/>
    <s v="6.5YRS"/>
    <s v="5yrs"/>
    <s v="coforge"/>
    <n v="1000000"/>
    <n v="1600000"/>
    <s v="Immediate-LWD/30TH NOV"/>
    <s v="N"/>
    <s v="N"/>
    <s v="N"/>
    <s v="Banglore"/>
  </r>
  <r>
    <n v="138"/>
    <s v="Dell FG"/>
    <x v="40"/>
    <x v="62"/>
    <x v="0"/>
    <s v="U82721"/>
    <s v="Vendor"/>
    <s v="Nityo InfoTech"/>
    <x v="48"/>
    <s v="4G/5G RAN L2 "/>
    <x v="1"/>
    <s v=" "/>
    <s v="Regular"/>
    <n v="429683"/>
    <s v="Prathap kumar"/>
    <n v="9618484841"/>
    <s v="prathapambothula@outlook.com "/>
    <s v="8yrs"/>
    <s v="7yrs"/>
    <s v="Radisys"/>
    <n v="2100000"/>
    <n v="2700000"/>
    <s v="Immediate-LWD/31ST DEC"/>
    <s v="N"/>
    <s v="N"/>
    <s v="N"/>
    <s v="Hyderabad"/>
  </r>
  <r>
    <n v="139"/>
    <s v="Dell FG"/>
    <x v="40"/>
    <x v="63"/>
    <x v="0"/>
    <s v="U82721"/>
    <s v="Vendor"/>
    <s v="Nityo InfoTech"/>
    <x v="48"/>
    <s v="4G/5G RAN L2 "/>
    <x v="1"/>
    <s v=" "/>
    <s v="Regular"/>
    <n v="431908"/>
    <s v="Vikrant Namdev"/>
    <n v="8817724704"/>
    <s v="vikrant.namdev@gmail.com "/>
    <s v="10yrs"/>
    <s v="2yrs"/>
    <s v="ultimateinfo soft"/>
    <n v="980000"/>
    <n v="1400000"/>
    <s v="30days(nego 15days)"/>
    <s v="N"/>
    <s v="N"/>
    <s v="N"/>
    <s v="Indore"/>
  </r>
  <r>
    <n v="140"/>
    <s v="Dell FG"/>
    <x v="40"/>
    <x v="64"/>
    <x v="0"/>
    <s v="U82721"/>
    <s v="Vendor"/>
    <s v="Nityo InfoTech"/>
    <x v="48"/>
    <s v="4G/5G RAN L2 "/>
    <x v="1"/>
    <s v=" "/>
    <s v="Regular"/>
    <n v="429246"/>
    <s v="Pinki Singh"/>
    <n v="7987723612"/>
    <s v="singhpinkirajput@gmail.com"/>
    <s v="6yrs"/>
    <s v="2yrs"/>
    <s v="Mastec Quadgen Wireless"/>
    <n v="813000"/>
    <n v="1600000"/>
    <s v="Lwd Jan 17th"/>
    <s v="N"/>
    <s v="N"/>
    <s v="N"/>
    <s v="Bangalore"/>
  </r>
  <r>
    <n v="141"/>
    <s v="Dell FG"/>
    <x v="40"/>
    <x v="64"/>
    <x v="0"/>
    <s v="U82721"/>
    <s v="Vendor"/>
    <s v="Nityo InfoTech"/>
    <x v="48"/>
    <s v="4G/5G RAN L2 "/>
    <x v="1"/>
    <s v=" "/>
    <s v="Regular"/>
    <n v="429324"/>
    <s v="Erfan Muhammed"/>
    <n v="9539025426"/>
    <s v="mohderfan0991@gmail.com"/>
    <s v="6yrs"/>
    <s v="2yrs"/>
    <s v="Ericsson Global"/>
    <n v="700000"/>
    <n v="1400000"/>
    <s v="30 days official(Neg)"/>
    <s v="N"/>
    <s v="N"/>
    <s v="N"/>
    <s v="Bangalore"/>
  </r>
  <r>
    <n v="142"/>
    <s v="Dell FG"/>
    <x v="40"/>
    <x v="62"/>
    <x v="0"/>
    <s v="U82721"/>
    <s v="Vendor"/>
    <s v="Nityo InfoTech"/>
    <x v="48"/>
    <s v="4G/5G RAN L2 "/>
    <x v="1"/>
    <s v=" "/>
    <s v="Regular"/>
    <n v="428259"/>
    <s v="Md Zafar"/>
    <n v="7717761848"/>
    <s v="mdzafar008@gmail.com"/>
    <s v="7.6yrs"/>
    <s v="2.6yrs"/>
    <s v="Telemania Services"/>
    <n v="560000"/>
    <n v="900000"/>
    <s v="30 days official(Neg)"/>
    <s v="N"/>
    <s v="N"/>
    <s v="N"/>
    <s v="Hyderabad"/>
  </r>
  <r>
    <n v="143"/>
    <s v="Dell FG"/>
    <x v="0"/>
    <x v="62"/>
    <x v="0"/>
    <s v="U82721"/>
    <s v="Vendor"/>
    <s v="Nityo InfoTech"/>
    <x v="48"/>
    <s v="4G/5G RAN L2 "/>
    <x v="1"/>
    <s v=" "/>
    <s v="Regular"/>
    <n v="436426"/>
    <s v="Sachin Kakkadath"/>
    <n v="9947099962"/>
    <s v="snk.360@gmail.com"/>
    <s v="12yrs"/>
    <s v="4yrs"/>
    <s v="Vodafone Idea Ltd"/>
    <n v="710000"/>
    <n v="1500000"/>
    <s v="30 days"/>
    <s v="N"/>
    <s v="N"/>
    <s v="N"/>
    <s v="Cochin"/>
  </r>
  <r>
    <n v="144"/>
    <s v="Dell FG"/>
    <x v="0"/>
    <x v="62"/>
    <x v="0"/>
    <s v="U82721"/>
    <s v="Vendor"/>
    <s v="Nityo InfoTech"/>
    <x v="48"/>
    <s v="4G/5G RAN L2 "/>
    <x v="1"/>
    <s v=" "/>
    <s v="Regular"/>
    <n v="429479"/>
    <s v="Midhun P K"/>
    <n v="9446861022"/>
    <s v="pk.midhun01@gmail.com"/>
    <s v="8yrs"/>
    <s v="3yrs"/>
    <s v="IKYA Human Capital"/>
    <n v="1200000"/>
    <n v="1600000"/>
    <s v="Immediate"/>
    <s v="N"/>
    <s v="N"/>
    <s v="N"/>
    <s v="Bangalore"/>
  </r>
  <r>
    <n v="145"/>
    <s v="Dell FG"/>
    <x v="0"/>
    <x v="62"/>
    <x v="0"/>
    <s v="U82721"/>
    <s v="Vendor"/>
    <s v="Mindsoft"/>
    <x v="48"/>
    <s v="Mobility"/>
    <x v="1"/>
    <s v="Waiting for client feedback"/>
    <s v="Regular"/>
    <n v="431520"/>
    <s v="Ajit Singh"/>
    <n v="7462826329"/>
    <s v="ajitsinghcsmt@gmail.com"/>
    <s v="10yrs"/>
    <s v="RAN Dev - 2yrs"/>
    <s v="Tata Communication"/>
    <n v="720000"/>
    <n v="1200000"/>
    <s v="Immediate"/>
    <s v="N"/>
    <s v="N"/>
    <s v="N"/>
    <s v="Bangalore"/>
  </r>
  <r>
    <n v="146"/>
    <s v="Dell FG"/>
    <x v="0"/>
    <x v="65"/>
    <x v="2"/>
    <n v="181547"/>
    <s v="Vendor"/>
    <s v="Growelsoftech pvt ltd"/>
    <x v="49"/>
    <s v="5-8y Project Manager with Agile,SCRUM"/>
    <x v="5"/>
    <s v="Back up candidates"/>
    <s v="Regular"/>
    <n v="2903254"/>
    <s v="Sunil S Shettigar"/>
    <s v="8105956342/7892257756"/>
    <s v="sunil.shettigar615@gmail.com"/>
    <s v="6years"/>
    <s v="5YEARS"/>
    <s v="IXAR Pvt ltd"/>
    <n v="600000"/>
    <n v="900000"/>
    <s v="15 days 30 days officially ( negotiablr)"/>
    <s v="N"/>
    <s v="N"/>
    <s v="N"/>
    <s v="Mumbai"/>
  </r>
  <r>
    <n v="147"/>
    <s v="Dell FG"/>
    <x v="0"/>
    <x v="65"/>
    <x v="2"/>
    <n v="181547"/>
    <s v="Vendor"/>
    <s v="Growelsoftech pvt ltd"/>
    <x v="49"/>
    <s v="5-8y Project Manager with Agile,SCRUM"/>
    <x v="5"/>
    <s v="Back up candidates"/>
    <s v="Regular"/>
    <n v="297406"/>
    <s v="PRERNA RANI"/>
    <n v="9911941521"/>
    <s v="prernarani18@gmail.com"/>
    <s v="7+YEARS"/>
    <s v="7+YEARS"/>
    <s v="Pragmatic Play India Pvt Ltd"/>
    <n v="550000"/>
    <n v="800000"/>
    <s v="LWD-15 SEP ( IMMEDIATE JOINER)"/>
    <s v="N"/>
    <s v="N"/>
    <s v="N"/>
    <s v="Bangalore"/>
  </r>
  <r>
    <n v="148"/>
    <s v="Dell FG"/>
    <x v="0"/>
    <x v="65"/>
    <x v="2"/>
    <n v="181547"/>
    <s v="Vendor"/>
    <s v="Growelsoftech pvt ltd"/>
    <x v="49"/>
    <s v="5-8y Project Manager with Agile,SCRUM"/>
    <x v="5"/>
    <s v="Back up candidates"/>
    <s v="Regular"/>
    <n v="429859"/>
    <s v="Jyoti Khetal"/>
    <n v="9871494074"/>
    <s v="khetaljyoti@gmail.com"/>
    <s v="7years"/>
    <s v="7years"/>
    <s v="Brute Corp"/>
    <n v="750000"/>
    <n v="1350000"/>
    <s v="LWD-Dec-31"/>
    <s v="N"/>
    <s v="N"/>
    <s v="N"/>
    <s v="Gaziabad"/>
  </r>
  <r>
    <n v="149"/>
    <s v="Dell FG"/>
    <x v="0"/>
    <x v="65"/>
    <x v="2"/>
    <n v="181547"/>
    <s v="Vendor"/>
    <s v="Growelsoftech pvt ltd"/>
    <x v="49"/>
    <s v="5-8y Project Manager with Agile,SCRUM"/>
    <x v="5"/>
    <s v="Back up candidates"/>
    <s v="Regular"/>
    <n v="431485"/>
    <s v="Sathiya K"/>
    <n v="6380481442"/>
    <s v="sathiyakannadasann@gmail.com"/>
    <s v="5yrs"/>
    <s v="4yrs"/>
    <s v="Maximos Global Solutions"/>
    <n v="300000"/>
    <n v="500000"/>
    <s v="lwd-30 Dec"/>
    <s v="N"/>
    <s v="N"/>
    <s v="N"/>
    <s v="Chennai"/>
  </r>
  <r>
    <n v="150"/>
    <s v="Dell FG"/>
    <x v="0"/>
    <x v="65"/>
    <x v="2"/>
    <n v="181547"/>
    <s v="Vendor"/>
    <s v="Growelsoftech pvt ltd"/>
    <x v="49"/>
    <s v="5-8y Project Manager with Agile,SCRUM"/>
    <x v="5"/>
    <s v="Back up candidates"/>
    <s v="Regular"/>
    <n v="430746"/>
    <s v="Madhukar Ch"/>
    <n v="9949387693"/>
    <s v="madhukarch90@gmail.com"/>
    <s v="5years"/>
    <s v="5years"/>
    <s v="Optum - UHG"/>
    <n v="850000"/>
    <n v="1100000"/>
    <s v="immediate"/>
    <s v="N"/>
    <s v="N"/>
    <s v="N"/>
    <s v="Hyderabad"/>
  </r>
  <r>
    <n v="151"/>
    <s v="Dell FG"/>
    <x v="0"/>
    <x v="65"/>
    <x v="2"/>
    <n v="181547"/>
    <s v="Vendor"/>
    <s v="Growelsoftech pvt ltd"/>
    <x v="49"/>
    <s v="5-8y Project Manager with Agile,SCRUM"/>
    <x v="5"/>
    <s v="Back up candidates"/>
    <s v="Regular"/>
    <n v="430767"/>
    <s v="Muna Hannan"/>
    <n v="9449150744"/>
    <s v="munahannan@gmail.com"/>
    <s v="8.5 Years"/>
    <s v="4.10 Years"/>
    <s v="Shreeon Computers Pvt Ltd"/>
    <n v="900000"/>
    <n v="1300000"/>
    <s v="Immediate joiner LWD:24.12.2021"/>
    <s v="N"/>
    <s v="N"/>
    <s v="N"/>
    <s v="Bangalore"/>
  </r>
  <r>
    <n v="152"/>
    <s v="Dell FG"/>
    <x v="0"/>
    <x v="66"/>
    <x v="2"/>
    <n v="181547"/>
    <s v="Vendor"/>
    <s v="Growelsoftech pvt ltd"/>
    <x v="37"/>
    <s v="5-8 yrs UX/UI Developer with HTML5,CSS3,Bootstrap,Javascript,Typescript"/>
    <x v="5"/>
    <s v="No Angular 6 exp"/>
    <s v="Regular"/>
    <n v="430071"/>
    <s v="Shashi Prakash Singh"/>
    <n v="8800470750"/>
    <s v="shashi.s22@yahoo.com"/>
    <s v="8years"/>
    <s v="8years"/>
    <s v="American Express"/>
    <n v="770000"/>
    <n v="1300000"/>
    <s v="LWD-Dec-31"/>
    <s v="N"/>
    <s v="N"/>
    <s v="N"/>
    <s v="Gurgaon"/>
  </r>
  <r>
    <n v="153"/>
    <s v="Dell FG"/>
    <x v="0"/>
    <x v="66"/>
    <x v="2"/>
    <n v="181547"/>
    <s v="Vendor"/>
    <s v="Growelsoftech pvt ltd"/>
    <x v="37"/>
    <s v="5-8 yrs UX/UI Developer with HTML5,CSS3,Bootstrap,Javascript,Typescript"/>
    <x v="5"/>
    <s v="No Angular 6 exp"/>
    <s v="Regular"/>
    <n v="355195"/>
    <s v="Prasanth R"/>
    <n v="9159525210"/>
    <s v="prasanthsatha@gmail.com"/>
    <s v="5.8yrs"/>
    <s v="5.8yrs"/>
    <s v="Codenatives India Pvt Ltd"/>
    <n v="400000"/>
    <n v="600000"/>
    <s v="15 days"/>
    <s v="N"/>
    <s v="N"/>
    <s v="N"/>
    <s v="TamilNadu"/>
  </r>
  <r>
    <n v="154"/>
    <s v="Dell FG"/>
    <x v="0"/>
    <x v="66"/>
    <x v="2"/>
    <n v="181547"/>
    <s v="Vendor"/>
    <s v="Growelsoftech pvt ltd"/>
    <x v="37"/>
    <s v="5-8 yrs UX/UI Developer with HTML5,CSS3,Bootstrap,Javascript,Typescript"/>
    <x v="5"/>
    <s v="No Angular 6 exp"/>
    <s v="Regular"/>
    <n v="431558"/>
    <s v="Sabareeswaran Palanisamy"/>
    <n v="9976108336"/>
    <s v="sabaree.itle11@gmail.com"/>
    <s v="7yrs"/>
    <s v="7yrs"/>
    <s v="Wisdomleaf Technologies"/>
    <n v="570000"/>
    <n v="800000"/>
    <s v="jan31-lwd"/>
    <s v="N"/>
    <s v="N"/>
    <s v="N"/>
    <s v="Hyderabad"/>
  </r>
  <r>
    <n v="155"/>
    <s v="Dell FG"/>
    <x v="0"/>
    <x v="67"/>
    <x v="2"/>
    <n v="181547"/>
    <s v="Vendor"/>
    <s v="Growelsoftech pvt ltd"/>
    <x v="37"/>
    <s v="8-12y UI,UX, Front-end Web Developer,HTML5,CSS,Angular/ReactJS,Sketch/Invision/Photoshop"/>
    <x v="5"/>
    <s v="No Angular 6 exp"/>
    <s v="Regular"/>
    <s v="H28337978"/>
    <s v="SHATRUGHAN SAHANI"/>
    <n v="9973508305"/>
    <s v="shatrughan.jsr@gmail.com"/>
    <s v="10years"/>
    <s v="10years"/>
    <s v="TCS"/>
    <n v="750000"/>
    <n v="1500000"/>
    <s v="LWD-Jan-25"/>
    <s v="N"/>
    <s v="N"/>
    <s v="N"/>
    <s v="Jamshedpu"/>
  </r>
  <r>
    <n v="156"/>
    <s v="Dell FG"/>
    <x v="0"/>
    <x v="68"/>
    <x v="2"/>
    <n v="181547"/>
    <s v="Vendor"/>
    <s v="Growelsoftech pvt ltd"/>
    <x v="50"/>
    <s v="8-12y Server Virtualization,VMware vSphere,Network Engineering,Software Defined Networking, Load Balancing,DNS Solutions,Kubernetes &amp; Docker,Container Orchestration Infrastructure"/>
    <x v="5"/>
    <s v="No Angular 6 exp"/>
    <s v="Regular"/>
    <n v="431904"/>
    <s v="VIVEK GANGANI"/>
    <n v="8102205777"/>
    <s v="vivekgangani@gmail.com"/>
    <s v="11years"/>
    <s v="11years"/>
    <s v="VIHAAN NETWORKS LTD"/>
    <n v="600000"/>
    <n v="1000000"/>
    <s v="15days"/>
    <s v="N"/>
    <s v="N"/>
    <s v="N"/>
    <s v="Jamshedpu"/>
  </r>
  <r>
    <n v="157"/>
    <s v="Dell FG"/>
    <x v="0"/>
    <x v="66"/>
    <x v="2"/>
    <n v="181547"/>
    <s v="Vendor"/>
    <s v="Growelsoftech pvt ltd"/>
    <x v="37"/>
    <s v="5-8y UX/UI Developer with HTML5,CSS3,Bootstrap,Javascript,Typescript"/>
    <x v="5"/>
    <s v="No Angular 6 exp"/>
    <s v="Regular"/>
    <s v="H8031428"/>
    <s v="Sivakumar.Y"/>
    <n v="9677776784"/>
    <s v="sivakumarka08@gmail.com"/>
    <s v="6 years"/>
    <s v="6 Years"/>
    <s v="Sisesoft it solutions"/>
    <n v="540000"/>
    <n v="7500000"/>
    <s v="15 Days"/>
    <s v="N"/>
    <s v="N"/>
    <s v="N"/>
    <s v="Hosur"/>
  </r>
  <r>
    <n v="158"/>
    <s v="Dell FG"/>
    <x v="0"/>
    <x v="69"/>
    <x v="2"/>
    <n v="181547"/>
    <s v="Vendor"/>
    <s v="Growelsoftech pvt ltd"/>
    <x v="51"/>
    <s v="5-8y Python Development"/>
    <x v="5"/>
    <s v="Requirement closed"/>
    <s v="Regular"/>
    <n v="7392626"/>
    <s v="Vinay Kumar"/>
    <n v="7696118524"/>
    <s v="vinaykumar.24@hotmail.com"/>
    <s v="5.7years"/>
    <s v="4.2years"/>
    <s v="Gemini solution"/>
    <n v="1000000"/>
    <n v="1550000"/>
    <s v="lwd-20jan"/>
    <s v="N"/>
    <s v="N"/>
    <s v="N"/>
    <s v="Bangalore"/>
  </r>
  <r>
    <n v="159"/>
    <s v="Dell FG"/>
    <x v="5"/>
    <x v="64"/>
    <x v="0"/>
    <s v="U82721"/>
    <s v="Vendor"/>
    <s v="Nityo InfoTech"/>
    <x v="48"/>
    <s v="Mobility"/>
    <x v="1"/>
    <s v=" "/>
    <s v="Regular"/>
    <n v="443201"/>
    <s v="Mohammed Athar"/>
    <n v="8919936755"/>
    <s v="mohammedatharf@gmail.com"/>
    <s v="5.6yrs"/>
    <s v="2.6yrs"/>
    <s v="Raising Infotech"/>
    <n v="420000"/>
    <n v="720000"/>
    <s v="30 days official(Neg)"/>
    <s v="N"/>
    <s v="N"/>
    <s v="N"/>
    <s v="Hyderabad"/>
  </r>
  <r>
    <n v="160"/>
    <s v="Dell FG"/>
    <x v="5"/>
    <x v="64"/>
    <x v="0"/>
    <s v="U82721"/>
    <s v="Vendor"/>
    <s v="Nityo InfoTech"/>
    <x v="48"/>
    <s v="Mobility"/>
    <x v="1"/>
    <s v=" "/>
    <s v="Regular"/>
    <n v="443291"/>
    <s v="Amresh Kumar"/>
    <n v="6207414470"/>
    <s v="singhamresh1993.kumar@gmail.com"/>
    <s v="5.8yrs"/>
    <s v="4yrs"/>
    <s v="Quaser telecom"/>
    <n v="480000"/>
    <n v="800000"/>
    <s v="30 days"/>
    <s v="N"/>
    <s v="N"/>
    <s v="N"/>
    <s v="Hyderabad"/>
  </r>
  <r>
    <n v="161"/>
    <s v="Dell FG"/>
    <x v="5"/>
    <x v="1"/>
    <x v="0"/>
    <s v="U82721"/>
    <s v="Vendor"/>
    <s v="Nityo InfoTech"/>
    <x v="5"/>
    <s v="SDET"/>
    <x v="15"/>
    <s v="Waiting for client feedback"/>
    <s v="Regular"/>
    <n v="446688"/>
    <s v="Agyarapu Srinivas"/>
    <s v="9542336206/8096984181"/>
    <s v="srinivas.agyarapu@gmail.com"/>
    <s v="3.5 Years"/>
    <s v="3.3 Years"/>
    <s v="PROMAESTRO TECHSOURCE PRIVATE LIMITED"/>
    <n v="480000"/>
    <n v="850000"/>
    <s v="15days"/>
    <s v="N"/>
    <s v="N"/>
    <s v="NA"/>
    <s v="Hyderabad"/>
  </r>
  <r>
    <n v="162"/>
    <s v="Dell FG"/>
    <x v="5"/>
    <x v="1"/>
    <x v="0"/>
    <s v="U82721"/>
    <s v="Vendor"/>
    <s v="Nityo InfoTech"/>
    <x v="5"/>
    <s v="SDET"/>
    <x v="15"/>
    <s v="Waiting for client feedback"/>
    <s v="Regular"/>
    <n v="445387"/>
    <s v="B.Ashok Reddy  "/>
    <s v="918143754908/9502459279"/>
    <s v="reddy.ashok1008@gmail.com"/>
    <s v="4.10 Years"/>
    <s v="3 Years"/>
    <s v="skylives infotech pvt ltd"/>
    <n v="520000"/>
    <n v="9500000"/>
    <s v="Immediate"/>
    <s v="N"/>
    <s v="N"/>
    <s v="NA"/>
    <s v="Hyderabad"/>
  </r>
  <r>
    <n v="163"/>
    <s v="Dell FG"/>
    <x v="5"/>
    <x v="1"/>
    <x v="0"/>
    <s v="U82721"/>
    <s v="Vendor"/>
    <s v="Nityo InfoTech"/>
    <x v="5"/>
    <s v="SDET"/>
    <x v="0"/>
    <s v="Waiting for client feedback"/>
    <s v="Regular"/>
    <n v="446552"/>
    <s v="chandrasekhar ch"/>
    <s v="8105432661/9848074068"/>
    <s v="chandrach311@gmail.com"/>
    <s v="3 Years"/>
    <s v="2 Years"/>
    <s v="Accenture"/>
    <n v="480000"/>
    <n v="850000"/>
    <s v="LWD:4/01/22"/>
    <s v="N"/>
    <s v="N"/>
    <s v="NA"/>
    <s v="Bangalore"/>
  </r>
  <r>
    <n v="164"/>
    <s v="Dell FG"/>
    <x v="5"/>
    <x v="1"/>
    <x v="0"/>
    <s v="U82721"/>
    <s v="Vendor"/>
    <s v="Nityo InfoTech"/>
    <x v="5"/>
    <s v="SDET"/>
    <x v="15"/>
    <s v="Waiting for client feedback"/>
    <s v="Regular"/>
    <n v="446614"/>
    <s v="Pramod.L.Dhanave"/>
    <s v="7620686822/8806785100"/>
    <s v="dhanavepl99@gmail.com"/>
    <s v="3.2 Years"/>
    <s v="2 Years"/>
    <s v="Tibco india pvt ltd"/>
    <n v="450000"/>
    <n v="800000"/>
    <s v="15days"/>
    <s v="N"/>
    <s v="N"/>
    <s v="NA"/>
    <s v="Pune"/>
  </r>
  <r>
    <n v="165"/>
    <s v="Dell FG"/>
    <x v="5"/>
    <x v="1"/>
    <x v="0"/>
    <s v="U82721"/>
    <s v="Vendor"/>
    <s v="Nityo InfoTech"/>
    <x v="5"/>
    <s v="SDET"/>
    <x v="15"/>
    <s v="Waiting for client feedback"/>
    <s v="Regular"/>
    <n v="446640"/>
    <s v="Mohsin Phutankar"/>
    <s v="8329313263/9766735788"/>
    <s v="phutankarmohsin@gmail.com"/>
    <s v="3.2 Years"/>
    <s v="3.2 Years"/>
    <s v="PubMatic India Pvt Ltd "/>
    <n v="490000"/>
    <n v="900000"/>
    <s v="15days"/>
    <s v="N"/>
    <s v="N"/>
    <s v="NA"/>
    <s v="Pune"/>
  </r>
  <r>
    <n v="166"/>
    <s v="Dell FG"/>
    <x v="5"/>
    <x v="64"/>
    <x v="0"/>
    <s v="U82721"/>
    <s v="Vendor"/>
    <s v="Mindsoft"/>
    <x v="48"/>
    <s v="Mobility"/>
    <x v="15"/>
    <s v="Waiting for client feedback"/>
    <s v="Regular"/>
    <n v="443201"/>
    <s v="Mohammed Athar"/>
    <n v="8919936755"/>
    <s v="mohammedatharf@gmail.com"/>
    <s v="5.6yrs"/>
    <s v="5.6yrs"/>
    <s v=" "/>
    <n v="420000"/>
    <n v="720000"/>
    <s v="30 days official(Neg)"/>
    <s v="N"/>
    <s v="N"/>
    <s v="N"/>
    <s v="Hyderabad"/>
  </r>
  <r>
    <n v="167"/>
    <s v="Dell FG"/>
    <x v="5"/>
    <x v="64"/>
    <x v="0"/>
    <s v="U82721"/>
    <s v="Vendor"/>
    <s v="Mindsoft"/>
    <x v="48"/>
    <s v="Mobility"/>
    <x v="15"/>
    <s v="Waiting for client feedback"/>
    <s v="Regular"/>
    <n v="443291"/>
    <s v="Amresh Kumar"/>
    <n v="6207414470"/>
    <s v="singhamresh1993.kumar@gmail.com"/>
    <s v="5.8yrs"/>
    <s v="5.8yrs"/>
    <s v=" "/>
    <n v="480000"/>
    <n v="800000"/>
    <s v="30 days"/>
    <s v="N"/>
    <s v="N"/>
    <s v="N"/>
    <s v="Hyderabad"/>
  </r>
  <r>
    <n v="168"/>
    <s v="Dell FG"/>
    <x v="6"/>
    <x v="70"/>
    <x v="0"/>
    <s v="U82721"/>
    <s v="Vendor"/>
    <s v="Nityo InfoTech"/>
    <x v="52"/>
    <s v="Java"/>
    <x v="1"/>
    <s v=" "/>
    <s v="Regular"/>
    <n v="449081"/>
    <s v="RaviShankar Jupalli "/>
    <s v="9032196219/7075946006"/>
    <s v="shankarjupalli7@gmail.com"/>
    <s v="5.3 Years"/>
    <s v="5 Years"/>
    <s v="ENCORA INNOVATION LABS INDIA PRIVATE LIMI ..."/>
    <n v="900000"/>
    <n v="1650000"/>
    <s v="30days(Neg 15days)"/>
    <s v="N"/>
    <s v="N"/>
    <s v="NA"/>
    <s v="Bangalore"/>
  </r>
  <r>
    <n v="169"/>
    <s v="Dell FG"/>
    <x v="6"/>
    <x v="71"/>
    <x v="0"/>
    <s v="U82721"/>
    <s v="Vendor"/>
    <s v="Nityo InfoTech"/>
    <x v="0"/>
    <s v="DOTNET"/>
    <x v="1"/>
    <s v=" "/>
    <s v="Regular"/>
    <n v="450236"/>
    <s v="Chinrasu Arumugam"/>
    <s v="7639124874/6369456533"/>
    <s v="chinrasumuga@gmail.com"/>
    <s v="2 Years"/>
    <s v="2 Years"/>
    <s v="Wolfdale Software Solutions"/>
    <n v="240000"/>
    <n v="500000"/>
    <s v="LWD:12/01/22"/>
    <s v="N"/>
    <s v="N"/>
    <s v="NA"/>
    <s v="Kerala"/>
  </r>
  <r>
    <n v="170"/>
    <s v="Dell FG"/>
    <x v="6"/>
    <x v="0"/>
    <x v="0"/>
    <s v="U82721"/>
    <s v="Vendor"/>
    <s v="Nityo InfoTech"/>
    <x v="0"/>
    <s v="DOTNET"/>
    <x v="1"/>
    <s v=" "/>
    <s v="Regular"/>
    <n v="450254"/>
    <s v="M VAMSI KRISHNA"/>
    <s v="8639026821/8639117688"/>
    <s v="mvamsikrishna650@gmail.com"/>
    <s v="2.5 Years"/>
    <s v="2.3 Years"/>
    <s v="Ecofil Technology India Pvt Ltd"/>
    <n v="420000"/>
    <n v="800000"/>
    <s v="10days"/>
    <s v="N"/>
    <s v="N"/>
    <s v="NA"/>
    <s v="Chennai"/>
  </r>
  <r>
    <n v="171"/>
    <s v="Dell FG"/>
    <x v="6"/>
    <x v="0"/>
    <x v="0"/>
    <s v="U82721"/>
    <s v="Vendor"/>
    <s v="Nityo InfoTech"/>
    <x v="0"/>
    <s v="DOTNET"/>
    <x v="1"/>
    <s v=" "/>
    <s v="Regular"/>
    <n v="449094"/>
    <s v="KATHULA SUMAN"/>
    <s v="7793917863/6302570054"/>
    <s v="sumanbtech1@gmail.com"/>
    <s v="2.6 Years"/>
    <s v="2.6 Years"/>
    <s v="Jigansa software solutions"/>
    <n v="600000"/>
    <n v="1000000"/>
    <s v="LWD:13/01/22"/>
    <s v="N"/>
    <s v="N"/>
    <s v="NA"/>
    <s v="Hyderabad"/>
  </r>
  <r>
    <n v="172"/>
    <s v="Dell FG"/>
    <x v="6"/>
    <x v="0"/>
    <x v="0"/>
    <s v="U82721"/>
    <s v="Vendor"/>
    <s v="Nityo InfoTech"/>
    <x v="0"/>
    <s v="DOTNET"/>
    <x v="1"/>
    <s v=" "/>
    <s v="Regular"/>
    <n v="450249"/>
    <s v="Vaibhav Vijay Mane"/>
    <n v="8087057080"/>
    <s v="v.mane2891@gmail.com"/>
    <s v="2.8 Years"/>
    <s v="2.8 Years"/>
    <s v="Casepoint Pvt LTD "/>
    <n v="260000"/>
    <n v="600000"/>
    <s v="30days(Neg 15days)"/>
    <s v="Y"/>
    <s v="N"/>
    <s v="NA"/>
    <s v="Gujarat"/>
  </r>
  <r>
    <n v="173"/>
    <s v="Dell FG"/>
    <x v="6"/>
    <x v="0"/>
    <x v="0"/>
    <s v="U82721"/>
    <s v="Vendor"/>
    <s v="Nityo InfoTech"/>
    <x v="0"/>
    <s v="DOTNET"/>
    <x v="1"/>
    <s v=" "/>
    <s v="Regular"/>
    <n v="450230"/>
    <s v="Sagar Bhaulal Gite"/>
    <n v="8408949948"/>
    <s v="gitesagar.2896@gmail.com"/>
    <s v="2.6 Years"/>
    <s v="2.6 Years"/>
    <s v="Capgemini Technology Services India "/>
    <n v="420000"/>
    <n v="1100000"/>
    <s v="LWD:10/01/22"/>
    <s v="N"/>
    <s v="N"/>
    <s v="NA"/>
    <s v="Pune"/>
  </r>
  <r>
    <n v="174"/>
    <s v="Dell FG"/>
    <x v="2"/>
    <x v="72"/>
    <x v="0"/>
    <s v="U82721"/>
    <s v="Vendor"/>
    <s v="Mindsoft"/>
    <x v="53"/>
    <s v="c,c++,linux"/>
    <x v="2"/>
    <s v=" "/>
    <s v="Regular"/>
    <n v="471469"/>
    <s v="Nagaraju"/>
    <n v="7204158844"/>
    <s v="nagu1137@gmail.com"/>
    <s v="10yrs"/>
    <s v="10yrs"/>
    <s v=" Honeywell"/>
    <n v="1870000"/>
    <n v="3000000"/>
    <s v="LWD-Jan 21st"/>
    <s v="N"/>
    <s v="N"/>
    <s v="N"/>
    <s v="Hyderabad"/>
  </r>
  <r>
    <n v="175"/>
    <s v="Dell FG"/>
    <x v="2"/>
    <x v="72"/>
    <x v="0"/>
    <s v="U82721"/>
    <s v="Vendor"/>
    <s v="Mindsoft"/>
    <x v="53"/>
    <s v="c,c++,linux"/>
    <x v="2"/>
    <s v=" "/>
    <s v="Regular"/>
    <n v="471629"/>
    <s v="SACHIN MONGA"/>
    <n v="9958885541"/>
    <s v="sachin.monga82@gmail.com"/>
    <s v="12YRS"/>
    <s v="12YRS"/>
    <s v="HCL"/>
    <n v="1350000"/>
    <n v="2850000"/>
    <s v="LWD-Jan 11th"/>
    <s v="N"/>
    <s v="N"/>
    <s v="N"/>
    <s v="Noida"/>
  </r>
  <r>
    <n v="176"/>
    <s v="Dell FG"/>
    <x v="2"/>
    <x v="72"/>
    <x v="0"/>
    <s v="U82721"/>
    <s v="Vendor"/>
    <s v="Mindsoft"/>
    <x v="53"/>
    <s v="c,c++,linux"/>
    <x v="2"/>
    <s v=" "/>
    <s v="Regular"/>
    <n v="470526"/>
    <s v="Rahul Jawalge"/>
    <n v="9764669364"/>
    <s v="rahuljawalge2008@gmail.com"/>
    <s v="10YRS"/>
    <s v="10YRS"/>
    <s v="R&amp;D"/>
    <n v="1535000"/>
    <n v="2800000"/>
    <s v="LWD-Jan 14t"/>
    <s v="N"/>
    <s v="N"/>
    <s v="N"/>
    <s v="Pune"/>
  </r>
  <r>
    <n v="177"/>
    <s v="Dell FG"/>
    <x v="2"/>
    <x v="72"/>
    <x v="0"/>
    <s v="U82721"/>
    <s v="Vendor"/>
    <s v="Nityo InfoTech"/>
    <x v="54"/>
    <s v="C/C++"/>
    <x v="2"/>
    <s v=" "/>
    <s v="Regular"/>
    <n v="473153"/>
    <s v="Rahul Jawalge"/>
    <n v="9764669364"/>
    <s v="rahuljawalge2008@gmail.com"/>
    <s v="10 Years"/>
    <s v="10 Years"/>
    <s v="Dassault Systemes"/>
    <n v="1535000"/>
    <n v="2900000"/>
    <s v="LWD:14/01/22"/>
    <s v="N"/>
    <s v="N"/>
    <s v="NA"/>
    <s v="Pune"/>
  </r>
  <r>
    <n v="178"/>
    <s v="Dell FG"/>
    <x v="2"/>
    <x v="72"/>
    <x v="0"/>
    <s v="U82721"/>
    <s v="Vendor"/>
    <s v="Nityo InfoTech"/>
    <x v="54"/>
    <s v="C/C++"/>
    <x v="2"/>
    <s v=" "/>
    <s v="Regular"/>
    <n v="472220"/>
    <s v="ANIL JINDAL  "/>
    <n v="9910338812"/>
    <s v="jindalanil83@gmail.com"/>
    <s v="13 Years"/>
    <s v="9 Years"/>
    <s v="Verimatrix "/>
    <n v="2700000"/>
    <n v="3000000"/>
    <s v="Immediate"/>
    <s v="N"/>
    <s v="N"/>
    <s v="NA"/>
    <s v="Noida"/>
  </r>
  <r>
    <n v="179"/>
    <s v="Dell FG"/>
    <x v="2"/>
    <x v="73"/>
    <x v="0"/>
    <s v="U82721"/>
    <s v="Vendor"/>
    <s v="Mindsoft"/>
    <x v="51"/>
    <s v="Python with Storage Testing"/>
    <x v="16"/>
    <s v=" "/>
    <s v="Regular"/>
    <s v="H2453246"/>
    <s v="Chandra Nathi"/>
    <n v="9620393029"/>
    <s v="chandrasnathi@gmail.com"/>
    <s v="12.5yrs"/>
    <s v="Python-4yrs,Storage Testing-10yrs"/>
    <s v="Capgemini"/>
    <n v="1300000"/>
    <n v="1800000"/>
    <s v="Lwd Feb 28th(Neg)"/>
    <s v="N"/>
    <s v="N"/>
    <s v="N"/>
    <s v="Bangalore"/>
  </r>
  <r>
    <n v="180"/>
    <s v="Dell FG"/>
    <x v="2"/>
    <x v="73"/>
    <x v="0"/>
    <s v="U82721"/>
    <s v="Vendor"/>
    <s v="Mindsoft"/>
    <x v="51"/>
    <s v="Python with Storage Testing"/>
    <x v="16"/>
    <s v=" "/>
    <s v="Regular"/>
    <n v="470094"/>
    <s v="B Prakash Reddy"/>
    <n v="7892279138"/>
    <s v="prakashreddy31189@gmail.com"/>
    <s v="8yrs"/>
    <s v="Python-5yrs,Storage Testing-2yrs"/>
    <s v="HCL"/>
    <n v="1200000"/>
    <n v="2000000"/>
    <s v="Lwd Feb 4th"/>
    <s v="N"/>
    <s v="N"/>
    <s v="N"/>
    <s v="Bangalore"/>
  </r>
  <r>
    <n v="181"/>
    <s v="Dell FG"/>
    <x v="0"/>
    <x v="74"/>
    <x v="2"/>
    <n v="181547"/>
    <s v="Vendor Partner"/>
    <s v="Mindsoft"/>
    <x v="29"/>
    <s v=".NET CORE"/>
    <x v="0"/>
    <s v="Technical reject"/>
    <s v="Regular"/>
    <n v="415962"/>
    <s v="Sureshbabu Padarthi"/>
    <n v="7981585429"/>
    <s v="sureshbabup8888@gmail.com"/>
    <s v="13+YRS"/>
    <s v="13yrs"/>
    <s v="Tech M"/>
    <n v="1600000"/>
    <n v="2800000"/>
    <s v="LWD-JAN20TH"/>
    <s v="N"/>
    <s v="N"/>
    <s v="N"/>
    <s v="Hyderabad"/>
  </r>
  <r>
    <n v="182"/>
    <s v="Dell FG"/>
    <x v="0"/>
    <x v="75"/>
    <x v="2"/>
    <n v="181547"/>
    <s v="Vendor Partner"/>
    <s v="Mindsoft"/>
    <x v="29"/>
    <s v=".NET CORE"/>
    <x v="5"/>
    <s v="Other offer"/>
    <s v="Regular"/>
    <n v="417158"/>
    <s v="Marripudi Balakrishna"/>
    <n v="8978768542"/>
    <s v="marripudi.balakrishna@gmail.com "/>
    <s v="3.2yrs"/>
    <s v="3.2yrs"/>
    <s v="Global logic"/>
    <n v="5500000"/>
    <n v="1400000"/>
    <s v="LWD-DEC-28TH"/>
    <s v="N"/>
    <s v="N"/>
    <s v="N"/>
    <s v="Hyderabad"/>
  </r>
  <r>
    <n v="183"/>
    <s v="Dell FG"/>
    <x v="0"/>
    <x v="74"/>
    <x v="2"/>
    <n v="181547"/>
    <s v="Vendor Partner"/>
    <s v="Mindsoft"/>
    <x v="29"/>
    <s v=".NET CORE"/>
    <x v="5"/>
    <s v="Other offer"/>
    <s v="Regular"/>
    <n v="417120"/>
    <s v="chandra shekar"/>
    <n v="6305283750"/>
    <s v="csmansani@gmail.com"/>
    <s v="12yrs"/>
    <s v="12yrs"/>
    <s v="Focus softnet"/>
    <n v="1660000"/>
    <n v="2300000"/>
    <s v="LWD-JAN 17TH"/>
    <s v="N"/>
    <s v="N"/>
    <s v="N"/>
    <s v="Hyderabad"/>
  </r>
  <r>
    <n v="184"/>
    <s v="Dell FG"/>
    <x v="0"/>
    <x v="76"/>
    <x v="2"/>
    <n v="181547"/>
    <s v="Vendor Partner"/>
    <s v="Mindsoft"/>
    <x v="55"/>
    <s v="1y Power BI (Tableau or similar data visualization tool),SQL"/>
    <x v="17"/>
    <s v="Position is on Hold"/>
    <s v="Regular"/>
    <n v="438930"/>
    <s v="Amala Erthineni"/>
    <n v="9133047548"/>
    <s v="elchuriamala@gmail.com"/>
    <s v="2.3 years"/>
    <s v="1.7 years in Power BI"/>
    <s v="Quantyum Technology Solutions Pvt.Ltd"/>
    <n v="400000"/>
    <n v="500000"/>
    <s v="15 days official"/>
    <s v="N"/>
    <s v="N"/>
    <s v="N"/>
    <s v="Hyderabad"/>
  </r>
  <r>
    <n v="185"/>
    <s v="Dell FG"/>
    <x v="0"/>
    <x v="76"/>
    <x v="2"/>
    <n v="181547"/>
    <s v="Vendor Partner"/>
    <s v="Mindsoft"/>
    <x v="55"/>
    <s v="1y Power BI (Tableau or similar data visualization tool),SQL"/>
    <x v="17"/>
    <s v="Position is on Hold"/>
    <s v="Regular"/>
    <n v="439881"/>
    <s v="Kaukab Nazifa Shaikh"/>
    <n v="9182043712"/>
    <s v="kaukabshaikh4@gmail.com"/>
    <s v="2.5 years"/>
    <s v="2.5 years in Power BI"/>
    <s v="Pearl Stone Technology Pvt ltd"/>
    <n v="220000"/>
    <n v="450000"/>
    <s v="30 days but negotiable to 15 days"/>
    <s v="N"/>
    <s v="N"/>
    <s v="N"/>
    <s v="Hyderabad"/>
  </r>
  <r>
    <n v="186"/>
    <s v="Dell FG"/>
    <x v="0"/>
    <x v="76"/>
    <x v="2"/>
    <n v="181547"/>
    <s v="Vendor Partner"/>
    <s v="Mindsoft"/>
    <x v="55"/>
    <s v="1y Power BI (Tableau or similar data visualization tool),SQL"/>
    <x v="17"/>
    <s v="Position is on Hold"/>
    <s v="Regular"/>
    <n v="440068"/>
    <s v="Harish B"/>
    <n v="7842809161"/>
    <s v="harishb2109@gmail.com"/>
    <s v="1 year"/>
    <s v="1 year in Power BI"/>
    <s v="Techmahindra"/>
    <n v="180000"/>
    <n v="450000"/>
    <s v="Immediate. Serving notice period. LWD is 15th Jan '22"/>
    <s v="N"/>
    <s v="N"/>
    <s v="N"/>
    <s v="Hyderabad"/>
  </r>
  <r>
    <n v="187"/>
    <s v="Dell FG"/>
    <x v="0"/>
    <x v="76"/>
    <x v="2"/>
    <n v="181547"/>
    <s v="Vendor Partner"/>
    <s v="Mindsoft"/>
    <x v="55"/>
    <s v="1y Power BI (Tableau or similar data visualization tool),SQL"/>
    <x v="17"/>
    <s v="Position is on Hold"/>
    <s v="Regular"/>
    <n v="440827"/>
    <s v="Vellavalam Vishwanath"/>
    <n v="9398066805"/>
    <s v="vvvishwanath06@gmail.com"/>
    <s v="4 years"/>
    <s v="3 years in Power BI"/>
    <s v="Not working( Last worked with Kfin Technologies till October '21 )"/>
    <n v="180000"/>
    <n v="450000"/>
    <s v="Immediate"/>
    <s v="N"/>
    <s v="N"/>
    <s v="N"/>
    <s v="Hyderabad"/>
  </r>
  <r>
    <n v="188"/>
    <s v="Dell FG"/>
    <x v="0"/>
    <x v="76"/>
    <x v="2"/>
    <n v="181547"/>
    <s v="Vendor Partner"/>
    <s v="Mindsoft"/>
    <x v="55"/>
    <s v="1y Power BI (Tableau or similar data visualization tool),SQL"/>
    <x v="17"/>
    <s v="Position is on Hold"/>
    <s v="Regular"/>
    <n v="440883"/>
    <s v="Lova Prasad Chikkala"/>
    <n v="6304845656"/>
    <s v="clovaprasad@gmail.com"/>
    <s v="2 years"/>
    <s v="1 year in Power BI"/>
    <s v="Adcc Infocad Pvt Ltd"/>
    <n v="240000"/>
    <n v="480000"/>
    <s v="Immediate. Serving notice period. LWD is 4th Jan '22"/>
    <s v="N"/>
    <s v="N"/>
    <s v="N"/>
    <s v="Hyderabad"/>
  </r>
  <r>
    <n v="189"/>
    <s v="Dell FG"/>
    <x v="5"/>
    <x v="77"/>
    <x v="2"/>
    <n v="181547"/>
    <s v="Vendor Partner"/>
    <s v="Mindsoft"/>
    <x v="56"/>
    <s v="Oracle,Informatica"/>
    <x v="5"/>
    <s v="No Show"/>
    <s v="Regular"/>
    <n v="443413"/>
    <s v="Bindu Nanubala"/>
    <n v="7793997081"/>
    <s v="bindunanubala.8@gmail.com"/>
    <s v="4.2yrs"/>
    <s v="4.2yrs"/>
    <s v="Ness Technology"/>
    <n v="480000"/>
    <n v="700000"/>
    <s v="Lwd Jan 12th"/>
    <s v="N"/>
    <s v="N"/>
    <s v="N"/>
    <s v="Hyderabad"/>
  </r>
  <r>
    <n v="190"/>
    <s v="Dell FG"/>
    <x v="5"/>
    <x v="77"/>
    <x v="2"/>
    <n v="181547"/>
    <s v="Vendor Partner"/>
    <s v="Mindsoft"/>
    <x v="56"/>
    <s v="Oracle,Informatica"/>
    <x v="5"/>
    <s v="No Show"/>
    <s v="Regular"/>
    <n v="444799"/>
    <s v="Murali Krishna B"/>
    <n v="9908305965"/>
    <s v="murali2db@gmail.com"/>
    <s v="3.5yrs"/>
    <s v="2.11yrs"/>
    <s v="Mindtree"/>
    <n v="400000"/>
    <n v="700000"/>
    <s v="30 days(Neg)"/>
    <s v="N"/>
    <s v="N"/>
    <s v="N"/>
    <s v="Hyderabad"/>
  </r>
  <r>
    <n v="191"/>
    <s v="Dell FG"/>
    <x v="5"/>
    <x v="76"/>
    <x v="2"/>
    <n v="181547"/>
    <s v="Vendor Partner"/>
    <s v="Mindsoft"/>
    <x v="55"/>
    <s v="1y Power BI (Tableau or similar data visualization tool),SQL"/>
    <x v="17"/>
    <s v="Position is on Hold"/>
    <s v="Regular"/>
    <n v="444414"/>
    <s v="Mahesh Gundluru"/>
    <n v="9704828135"/>
    <s v="maheshchintu432@gmail.com"/>
    <s v="3 years"/>
    <s v="3 years in Power BI"/>
    <s v="Seed-flow Cyber Tech Pvt Ltd"/>
    <n v="170000"/>
    <n v="450000"/>
    <s v="30 days but negotiable to 15 days"/>
    <s v="N"/>
    <s v="N"/>
    <s v="N"/>
    <s v="Hyderabad"/>
  </r>
  <r>
    <n v="192"/>
    <s v="Dell FG"/>
    <x v="5"/>
    <x v="76"/>
    <x v="2"/>
    <n v="181547"/>
    <s v="Vendor Partner"/>
    <s v="Mindsoft"/>
    <x v="55"/>
    <s v="1y Power BI (Tableau or similar data visualization tool),SQL"/>
    <x v="17"/>
    <s v="Position is on Hold"/>
    <s v="Regular"/>
    <n v="444515"/>
    <s v="Rajasekhar Reddy K"/>
    <n v="8019844117"/>
    <s v="Krajsekharreddkk@gmail.com"/>
    <s v="2.8 years"/>
    <s v="2 years in Power BI"/>
    <s v="Stratycon Technologies"/>
    <n v="320000"/>
    <n v="450000"/>
    <s v="30 days but negotiable to 15 days. Currently on bench"/>
    <s v="N"/>
    <s v="N"/>
    <s v="N"/>
    <s v="Bangalore"/>
  </r>
  <r>
    <n v="193"/>
    <s v="Dell FG"/>
    <x v="5"/>
    <x v="78"/>
    <x v="2"/>
    <n v="181547"/>
    <s v="Vendor Partner"/>
    <s v="Mindsoft"/>
    <x v="3"/>
    <s v="java selenium"/>
    <x v="5"/>
    <s v="Screen reject  "/>
    <s v="Regular"/>
    <n v="443497"/>
    <s v="Hemanth"/>
    <n v="7396642265"/>
    <s v="dasarihemanth432@gmail.com"/>
    <s v="3.10yrs"/>
    <s v="2yrs"/>
    <s v="Ericsson"/>
    <n v="400000"/>
    <n v="800000"/>
    <s v="Immediate"/>
    <s v="N"/>
    <s v="N"/>
    <s v="N"/>
    <s v="Hyderabad"/>
  </r>
  <r>
    <n v="194"/>
    <s v="Dell FG"/>
    <x v="5"/>
    <x v="78"/>
    <x v="2"/>
    <n v="181547"/>
    <s v="Vendor Partner"/>
    <s v="Mindsoft"/>
    <x v="3"/>
    <s v="java selenium"/>
    <x v="5"/>
    <s v="Screen reject "/>
    <s v="Regular"/>
    <n v="444754"/>
    <s v="Kalyan"/>
    <n v="9182268829"/>
    <s v="tkalyan816@gmail.com"/>
    <s v="3.2yrs"/>
    <s v="2yrs"/>
    <s v="Mahendrada Softtech "/>
    <n v="620000"/>
    <n v="850000"/>
    <s v="Immediate"/>
    <s v="N"/>
    <s v="N"/>
    <s v="N"/>
    <s v="Hyderabad"/>
  </r>
  <r>
    <n v="195"/>
    <s v="Dell FG"/>
    <x v="5"/>
    <x v="78"/>
    <x v="2"/>
    <n v="181547"/>
    <s v="Vendor Partner"/>
    <s v="Mindsoft"/>
    <x v="3"/>
    <s v="java selenium"/>
    <x v="5"/>
    <s v="Screen reject "/>
    <s v="Regular"/>
    <n v="445309"/>
    <s v="Pooja Rudrawar"/>
    <n v="8793228193"/>
    <s v="rudrawarpooja81@gmail.com"/>
    <s v="3.5yrs"/>
    <s v="3.5yrs"/>
    <s v="Bitwise Solutions"/>
    <n v="480000"/>
    <n v="850000"/>
    <s v="30days(nego 15days)"/>
    <s v="N"/>
    <s v="N"/>
    <s v="N"/>
    <s v="Hyderabad"/>
  </r>
  <r>
    <n v="196"/>
    <s v="Dell FG"/>
    <x v="5"/>
    <x v="78"/>
    <x v="2"/>
    <n v="181547"/>
    <s v="Vendor Partner"/>
    <s v="Mindsoft"/>
    <x v="3"/>
    <s v="java selenium"/>
    <x v="5"/>
    <s v="Screen reject "/>
    <s v="Regular"/>
    <n v="446449"/>
    <s v="PALLE SIVA RAMI REDDY"/>
    <n v="8500777534"/>
    <s v="sivaramireddy75@gmail.com"/>
    <s v="2.8yrs"/>
    <s v="2yrs"/>
    <s v="Cogbizant"/>
    <n v="485000"/>
    <n v="1100000"/>
    <s v="lwd-jan 28th"/>
    <s v="N"/>
    <s v="N"/>
    <s v="N"/>
    <s v="Hyderabad"/>
  </r>
  <r>
    <n v="197"/>
    <s v="Dell FG"/>
    <x v="6"/>
    <x v="45"/>
    <x v="2"/>
    <n v="181547"/>
    <s v="Vendor Partner"/>
    <s v="Mindsoft"/>
    <x v="1"/>
    <s v="Java/J2EE,Spring Boot,Spring Core,Spring MVC, Spring Web Services, Spring boot, Spring Data, Spring Cloud,HTML/CSS/JS"/>
    <x v="8"/>
    <s v="Not offered as per his expectations"/>
    <s v="Regular"/>
    <n v="445437"/>
    <s v="Srinivas G"/>
    <n v="8143829481"/>
    <s v="srinivas.g1579@gmail.com"/>
    <s v="12.5 years"/>
    <s v="12.5 years in Java"/>
    <s v="Not working( Last worked with Capgemini till October '21 )"/>
    <n v="1900000"/>
    <n v="2600000"/>
    <s v="Immediate joiner"/>
    <s v="N"/>
    <s v="N"/>
    <s v="N"/>
    <s v="Hyderabad"/>
  </r>
  <r>
    <n v="198"/>
    <s v="Dell FG"/>
    <x v="6"/>
    <x v="75"/>
    <x v="2"/>
    <n v="181547"/>
    <s v="Vendor Partner"/>
    <s v="Mindsoft"/>
    <x v="7"/>
    <s v="2-5y C#.NET,.NET Core,SQL Server"/>
    <x v="5"/>
    <s v="No Show"/>
    <s v="Regular"/>
    <n v="449194"/>
    <s v="Gopichand Gollapalli"/>
    <n v="9652418540"/>
    <s v="gopitalent1994@gmail.com"/>
    <s v="3.3 years"/>
    <s v="2 years in .Net core"/>
    <s v="Capgemini"/>
    <n v="550000"/>
    <n v="900000"/>
    <s v="Serving notice period. LWD is 5th Jan '22"/>
    <s v="N"/>
    <s v="N"/>
    <s v=" "/>
    <s v="Hyderabad"/>
  </r>
  <r>
    <n v="199"/>
    <s v="Dell FG"/>
    <x v="6"/>
    <x v="79"/>
    <x v="2"/>
    <n v="181547"/>
    <s v="Vendor Partner"/>
    <s v="Mindsoft"/>
    <x v="7"/>
    <s v="C#.NET,.NET Core,SQL Server"/>
    <x v="5"/>
    <s v="Other offer"/>
    <s v="Regular"/>
    <n v="450476"/>
    <s v="Sandhya Rani Vantaku"/>
    <n v="7674974846"/>
    <s v="sandhyavantaku@gmail.com"/>
    <s v="10.9 years"/>
    <s v="2.5 years in .Net core"/>
    <s v="Infosys"/>
    <n v="2100000"/>
    <n v="2500000"/>
    <s v="Serving notice period.LWD is 21st Jan '22"/>
    <s v="N"/>
    <s v="N"/>
    <s v=" "/>
    <s v="Hyderabad"/>
  </r>
  <r>
    <n v="200"/>
    <s v="Dell FG"/>
    <x v="2"/>
    <x v="80"/>
    <x v="2"/>
    <n v="181547"/>
    <s v="Vendor"/>
    <s v="Growel Softech"/>
    <x v="57"/>
    <s v="4y Devops Engineer with Gitlab CI/CD,SonarQube,CheckMarx,Salesforce CLI (SFDX), Salesforce Dev Sandbox Provisioning and Deployments"/>
    <x v="18"/>
    <s v=" "/>
    <s v="Regular"/>
    <n v="7735593"/>
    <s v="Mahesh babu Sirangi"/>
    <n v="8985378580"/>
    <s v="mahesh.sirangi17@gmail.com"/>
    <s v="4.5years"/>
    <s v="4.5years"/>
    <s v="Inus Technologies,"/>
    <n v="480000"/>
    <n v="850000"/>
    <s v="15 days 30 days officially"/>
    <s v="N"/>
    <s v="N"/>
    <s v="N"/>
    <s v="Bangalore"/>
  </r>
  <r>
    <n v="201"/>
    <s v="Dell FG"/>
    <x v="2"/>
    <x v="80"/>
    <x v="2"/>
    <n v="181547"/>
    <s v="Vendor"/>
    <s v="Growel Softech"/>
    <x v="57"/>
    <s v="4y Devops Engineer with Gitlab CI/CD,SonarQube,CheckMarx,Salesforce CLI (SFDX), Salesforce Dev Sandbox Provisioning and Deployments"/>
    <x v="18"/>
    <s v=" "/>
    <s v="Regular"/>
    <n v="392025"/>
    <s v="SAYED ABDUL RAZAK"/>
    <n v="8501993792"/>
    <s v="sayed.razak4567@gmail.com"/>
    <s v="4.5years"/>
    <s v="4.5years"/>
    <s v="INFOBASE SYSTEM PRIVATE LIMITED"/>
    <n v="620000"/>
    <n v="1150000"/>
    <s v="LWD-11 JAN"/>
    <s v="N"/>
    <s v="N"/>
    <s v="N"/>
    <s v="Bangalore"/>
  </r>
  <r>
    <n v="202"/>
    <s v="Dell FG"/>
    <x v="2"/>
    <x v="77"/>
    <x v="2"/>
    <n v="181547"/>
    <s v="Vendor Partner"/>
    <s v="Mindsoft"/>
    <x v="58"/>
    <s v="Plsql, Oracle/Mssql"/>
    <x v="19"/>
    <s v="Position closed "/>
    <s v="Regular"/>
    <s v=" 484261"/>
    <s v="Rama Krishna"/>
    <n v="8106464982"/>
    <s v="prkrishna20496@gmail.com"/>
    <s v="3.3 Years"/>
    <s v="3.3 Years in PL sql and Oracle"/>
    <s v="IN solutions Global [Payroll : AGS infotech]"/>
    <n v="250000"/>
    <n v="650000"/>
    <s v="CSNP [LWD 5-Jan-22]"/>
    <s v="No"/>
    <s v="No"/>
    <s v="No"/>
    <s v="Hyderabad"/>
  </r>
  <r>
    <n v="203"/>
    <s v="Dell FG"/>
    <x v="2"/>
    <x v="77"/>
    <x v="2"/>
    <n v="181547"/>
    <s v="Vendor Partner"/>
    <s v="Mindsoft"/>
    <x v="58"/>
    <s v="Plsql, Oracle/Mssql"/>
    <x v="19"/>
    <s v="Position closed "/>
    <s v="Regular"/>
    <s v=" 484269"/>
    <s v="tejasri ponnam"/>
    <n v="8309413384"/>
    <s v="tejasriponnam@gmail.com"/>
    <s v="3 Years"/>
    <s v="3 Years in PL sql and Oracale"/>
    <s v="Promaestro techsource private limited"/>
    <n v="400000"/>
    <n v="600000"/>
    <s v="30 days negotiable to 15 days"/>
    <s v="No"/>
    <s v="No"/>
    <s v="No"/>
    <s v="Hyderabad"/>
  </r>
  <r>
    <n v="204"/>
    <s v="Dell FG"/>
    <x v="2"/>
    <x v="77"/>
    <x v="2"/>
    <n v="181547"/>
    <s v="Vendor Partner"/>
    <s v="Mindsoft"/>
    <x v="58"/>
    <s v="Plsql, Oracle/Mssql"/>
    <x v="20"/>
    <s v="No show "/>
    <s v="Regular"/>
    <s v=" 484272"/>
    <s v="Avulaiah G"/>
    <n v="9553656401"/>
    <s v="avulaiahgumma01@gmail.com"/>
    <s v="3 Years"/>
    <s v="2.8 Years in PL Sql and Oracle"/>
    <s v="shivam medisoft pvt.ltd"/>
    <n v="360000"/>
    <n v="700000"/>
    <s v="immediate Joiner [LWD 30-Dec-21]"/>
    <s v="No"/>
    <s v="No"/>
    <s v="No"/>
    <s v="Hyderabad"/>
  </r>
  <r>
    <n v="205"/>
    <s v="Dell FG"/>
    <x v="2"/>
    <x v="77"/>
    <x v="2"/>
    <n v="181547"/>
    <s v="Vendor Partner"/>
    <s v="Mindsoft"/>
    <x v="58"/>
    <s v="Plsql, Oracle/Mssql"/>
    <x v="19"/>
    <s v="Position closed "/>
    <s v="Regular"/>
    <s v=" 484274"/>
    <s v="Rajani Yanamadala"/>
    <n v="6301686074"/>
    <s v="rajaniyanamadala@gmail.com"/>
    <s v="3.5 Years"/>
    <s v="3.2 Years in Pl Sql and Oracle"/>
    <s v="Agnes Softech Private Limited"/>
    <n v="620000"/>
    <n v="800000"/>
    <s v="30 days negotiable to 15 days"/>
    <s v="No"/>
    <s v="No"/>
    <s v="No"/>
    <s v="Hyderabad"/>
  </r>
  <r>
    <n v="206"/>
    <s v="Dell FG"/>
    <x v="2"/>
    <x v="77"/>
    <x v="2"/>
    <n v="181547"/>
    <s v="Vendor Partner"/>
    <s v="Mindsoft"/>
    <x v="58"/>
    <s v="Plsql, Oracle/Mssql"/>
    <x v="20"/>
    <s v="No show "/>
    <s v="Regular"/>
    <s v=" 483240"/>
    <s v="Kudligi Sethu Sri Hari"/>
    <n v="9440138338"/>
    <s v="kssreehari222@gmail.com"/>
    <s v="3 Years"/>
    <s v="3 Years in PL sql and Oracale"/>
    <s v="genpact"/>
    <n v="400000"/>
    <n v="800000"/>
    <s v="30 days negotiable to 20 days"/>
    <s v="No"/>
    <s v="No"/>
    <s v="No"/>
    <s v="Hyderabad"/>
  </r>
  <r>
    <n v="207"/>
    <s v="Dell FG"/>
    <x v="2"/>
    <x v="77"/>
    <x v="2"/>
    <n v="181547"/>
    <s v="Vendor Partner"/>
    <s v="Mindsoft"/>
    <x v="58"/>
    <s v="Plsql, Oracle/Mssql"/>
    <x v="5"/>
    <s v="No Show"/>
    <s v="Regular"/>
    <s v=" H8187988"/>
    <s v="UNDRATHI GANESH"/>
    <n v="7893543835"/>
    <s v="ganesh.undrathi@gmail.com"/>
    <s v="4.5 Years"/>
    <s v="3.6 Years in Python and oracle"/>
    <s v="CMS Computers Limited (INDIA)"/>
    <n v="380000"/>
    <n v="850000"/>
    <s v="CSNP [LWD -25 Feb 2022] "/>
    <s v="No"/>
    <s v="No"/>
    <s v="No"/>
    <s v="Hyderabad"/>
  </r>
  <r>
    <n v="208"/>
    <s v="Dell FG"/>
    <x v="2"/>
    <x v="77"/>
    <x v="2"/>
    <n v="181547"/>
    <s v="Vendor Partner"/>
    <s v="Mindsoft"/>
    <x v="58"/>
    <s v="Plsql, Oracle/Mssql"/>
    <x v="0"/>
    <s v="Position closed "/>
    <s v="Regular"/>
    <s v=" 484253"/>
    <s v="Urmila Mullangi "/>
    <n v="8686053099"/>
    <s v="mullangi.urmila22@gmail.com"/>
    <s v="3.1 Years"/>
    <s v="2.10 Years in PLsql and oracle"/>
    <s v="Capegeni"/>
    <n v="475000"/>
    <n v="1000000"/>
    <s v="CSNP [LWD 7-Feb-2022]"/>
    <s v="No"/>
    <s v="No"/>
    <s v="No"/>
    <s v="Hyderabad"/>
  </r>
  <r>
    <n v="209"/>
    <s v="Dell FG"/>
    <x v="2"/>
    <x v="77"/>
    <x v="2"/>
    <n v="181547"/>
    <s v="Vendor Partner"/>
    <s v="Mindsoft"/>
    <x v="58"/>
    <s v="Plsql, Oracle/Mssql"/>
    <x v="0"/>
    <s v="position closed "/>
    <s v="Regular"/>
    <s v=" 483216"/>
    <s v="MOHAMMAD ASHABANU"/>
    <n v="9177936922"/>
    <s v="Ashabanu221@gmail.com"/>
    <s v="3.2 Years"/>
    <s v="3 Years in PL sql and Oracale"/>
    <s v="NV Enterprises"/>
    <n v="250000"/>
    <n v="400000"/>
    <s v="CSNP [LWD 8-Jan-2022]"/>
    <s v="No"/>
    <s v="No"/>
    <s v="No"/>
    <s v="Hyderabad"/>
  </r>
  <r>
    <n v="210"/>
    <s v="Dell FG"/>
    <x v="2"/>
    <x v="77"/>
    <x v="2"/>
    <n v="181547"/>
    <s v="Vendor Partner"/>
    <s v="Mindsoft"/>
    <x v="58"/>
    <s v="Plsql, Oracle/Mssql"/>
    <x v="5"/>
    <s v="No Show"/>
    <s v="Regular"/>
    <s v=" 484216"/>
    <s v="Bhanusri.G"/>
    <n v="9573339087"/>
    <s v="banusrigundeti@gmail.com"/>
    <s v="4.8 Years"/>
    <s v="4 Years in PLsql and oracle"/>
    <s v="TCS"/>
    <n v="350000"/>
    <n v="900000"/>
    <s v="Immediate Joiner"/>
    <s v="No"/>
    <s v="No"/>
    <s v="No"/>
    <s v="Hyderabad"/>
  </r>
  <r>
    <n v="211"/>
    <s v="Dell FG"/>
    <x v="2"/>
    <x v="77"/>
    <x v="2"/>
    <n v="181547"/>
    <s v="Vendor Partner"/>
    <s v="Mindsoft"/>
    <x v="58"/>
    <s v="Plsql, Oracle/Mssql"/>
    <x v="5"/>
    <s v="Proxy"/>
    <s v="Regular"/>
    <s v=" 484242"/>
    <s v="Gangula Anil"/>
    <n v="9704520773"/>
    <s v="gangulaanil612@gmail.com"/>
    <s v="3.1 Years"/>
    <s v="3 Years in Pl Sql and Oracle"/>
    <s v="Mindtree"/>
    <n v="700000"/>
    <n v="900000"/>
    <s v="Immediate Joiner [LWD was 10-Dec-21]"/>
    <s v="No"/>
    <s v="No"/>
    <s v="No"/>
    <s v="Hyderabad"/>
  </r>
  <r>
    <n v="212"/>
    <s v="Dell FG"/>
    <x v="2"/>
    <x v="21"/>
    <x v="0"/>
    <s v="U82721"/>
    <s v="Vendor"/>
    <s v="Mindsoft"/>
    <x v="1"/>
    <s v="springboot"/>
    <x v="1"/>
    <s v=" "/>
    <s v="Regular"/>
    <n v="350170"/>
    <s v="Nikelesh sadhav"/>
    <n v="9926930080"/>
    <s v="nikhileshsadhav@gmail.com"/>
    <s v="6YRS"/>
    <s v="6YRS"/>
    <s v=" "/>
    <n v="1360000"/>
    <n v="2100000"/>
    <s v="LWD-JAN 28TH"/>
    <s v="N"/>
    <s v="N"/>
    <s v="N"/>
    <s v="Banglore"/>
  </r>
  <r>
    <n v="213"/>
    <s v="Dell FG"/>
    <x v="6"/>
    <x v="3"/>
    <x v="0"/>
    <s v="U82721"/>
    <s v="Vendor"/>
    <s v="Mindsoft"/>
    <x v="3"/>
    <s v="JAVA SELEMIUM"/>
    <x v="2"/>
    <s v=" "/>
    <s v="Regular"/>
    <n v="472558"/>
    <s v="Bandari Mahesh"/>
    <n v="9989617453"/>
    <s v="bandari3745@gmail.com"/>
    <s v="3.2yrs"/>
    <s v="3.2yrs"/>
    <s v="Promaestro Techsource "/>
    <n v="650000"/>
    <n v="1000000"/>
    <s v="LWD-jan 7th"/>
    <s v="N"/>
    <s v="N"/>
    <s v="N"/>
    <s v="Hyderabad"/>
  </r>
  <r>
    <n v="214"/>
    <s v="Dell FG"/>
    <x v="4"/>
    <x v="1"/>
    <x v="0"/>
    <s v="U82721"/>
    <s v="Vendor"/>
    <s v="Nityo InfoTech"/>
    <x v="5"/>
    <s v="SDET"/>
    <x v="2"/>
    <s v=" "/>
    <s v="Regular"/>
    <n v="397952"/>
    <s v="Vipin Sehrawat"/>
    <s v="9306586684/9813745678"/>
    <s v="vipin.sehrawat90@gmail.com"/>
    <s v="5.7 Years"/>
    <s v="3.5 Years"/>
    <s v=" R Systems International"/>
    <n v="900000"/>
    <n v="1650000"/>
    <s v="LWD:15/01/22"/>
    <s v="N"/>
    <s v="N"/>
    <s v="NA"/>
    <s v="Noida"/>
  </r>
  <r>
    <n v="215"/>
    <s v="Dell FG"/>
    <x v="4"/>
    <x v="1"/>
    <x v="0"/>
    <s v="U82721"/>
    <s v="Vendor"/>
    <s v="Nityo InfoTech"/>
    <x v="5"/>
    <s v="SDET"/>
    <x v="16"/>
    <s v=" "/>
    <s v="Regular"/>
    <n v="504857"/>
    <s v="Kavali Venkatesh"/>
    <s v="9505447179/9000319372"/>
    <s v="kavalivenkateesh@gmail.com"/>
    <s v="5.2 Years"/>
    <s v="3.5 Years"/>
    <s v="Infosys"/>
    <n v="450000"/>
    <n v="950000"/>
    <s v="Immediate"/>
    <s v="N"/>
    <s v="N"/>
    <s v="NA"/>
    <s v="Hyderabad"/>
  </r>
  <r>
    <n v="216"/>
    <s v="Dell FG"/>
    <x v="4"/>
    <x v="1"/>
    <x v="0"/>
    <s v="U82721"/>
    <s v="Vendor"/>
    <s v="Nityo InfoTech"/>
    <x v="5"/>
    <s v="SDET"/>
    <x v="16"/>
    <s v=" "/>
    <s v="Regular"/>
    <n v="496130"/>
    <s v="Brajendra Kumar"/>
    <n v="9120008966"/>
    <s v="brajendra.kumar2209@gmail.com"/>
    <s v="5.4 Years"/>
    <s v="5 Years"/>
    <s v=" Code Aspire consultancy services"/>
    <n v="840000"/>
    <n v="1600000"/>
    <s v="30days(neg 20 days)"/>
    <s v="N"/>
    <s v="N"/>
    <s v="NA"/>
    <s v="Nagpur"/>
  </r>
  <r>
    <n v="217"/>
    <s v="Dell FG"/>
    <x v="4"/>
    <x v="72"/>
    <x v="0"/>
    <s v="U82721"/>
    <s v="Vendor"/>
    <s v=" "/>
    <x v="53"/>
    <s v="c,c++,linux"/>
    <x v="2"/>
    <s v=" "/>
    <s v="Regular"/>
    <n v="505889"/>
    <s v="RajendraPrasad"/>
    <n v="7093052919"/>
    <s v="raje.embd13@gmail.com"/>
    <s v="9yrs"/>
    <s v="Linux-7yrs"/>
    <s v="TCS"/>
    <n v="1055000"/>
    <n v="2400000"/>
    <s v="Immediate(lwd-4/1/22)"/>
    <s v="N"/>
    <s v="N"/>
    <s v="N"/>
    <s v="Hyderabad"/>
  </r>
  <r>
    <n v="218"/>
    <s v="Dell FG"/>
    <x v="41"/>
    <x v="3"/>
    <x v="0"/>
    <s v="U82721"/>
    <s v="Vendor"/>
    <s v="Mindsoft"/>
    <x v="4"/>
    <s v="JAVA SELENIUM"/>
    <x v="2"/>
    <s v=" "/>
    <s v="Regular"/>
    <n v="484611"/>
    <s v="Jacob"/>
    <n v="9553801682"/>
    <s v="jacobkoheer@gmail.com"/>
    <s v="3yrs"/>
    <s v="2yrs"/>
    <s v="Sun icon"/>
    <n v="600000"/>
    <n v="950000"/>
    <s v="LWD-Dec 22nd-Immediate"/>
    <s v="N"/>
    <s v="N"/>
    <s v="N"/>
    <s v="Hyderabad"/>
  </r>
  <r>
    <n v="219"/>
    <s v="Dell FG"/>
    <x v="4"/>
    <x v="3"/>
    <x v="0"/>
    <s v="U82721"/>
    <s v="Vendor"/>
    <s v="Mindsoft"/>
    <x v="4"/>
    <s v="JAVA SELENIUM"/>
    <x v="10"/>
    <s v=" "/>
    <s v="Regular"/>
    <s v="H7804159"/>
    <s v="Hitesh Tilwani"/>
    <n v="9945804520"/>
    <s v="hiteshtilwani1992@gmail.com"/>
    <s v="4.8 Years"/>
    <s v="2 Years in Java+Selenium and 3 years inAPI Testing"/>
    <s v="Emids Technologies Pvt.Ltd."/>
    <n v="430000"/>
    <n v="1100000"/>
    <s v="CSNP [LWD 22 Jan 22] and DOJ [24-Jan-22]"/>
    <s v="No"/>
    <s v="No"/>
    <s v="No"/>
    <s v="Bangalore"/>
  </r>
  <r>
    <n v="220"/>
    <s v="Dell FG"/>
    <x v="4"/>
    <x v="81"/>
    <x v="0"/>
    <s v="U82721"/>
    <s v="Vendor"/>
    <s v="Nityo InfoTech"/>
    <x v="5"/>
    <s v="SDET"/>
    <x v="16"/>
    <s v=" "/>
    <s v="Regular"/>
    <n v="506897"/>
    <s v="Padala Rudra Raju "/>
    <s v="8074989448/9177624795"/>
    <s v="rudraraju385@gmail.com"/>
    <s v="3.8 Years"/>
    <s v="2 Years"/>
    <s v="Skylives Technologies "/>
    <n v="600000"/>
    <n v="1000000"/>
    <s v="LWD: 18/01/22"/>
    <s v="N"/>
    <s v="N"/>
    <s v="NA"/>
    <s v="Hyderabad"/>
  </r>
  <r>
    <n v="221"/>
    <s v="Dell FG"/>
    <x v="4"/>
    <x v="81"/>
    <x v="0"/>
    <s v="U82721"/>
    <s v="Vendor"/>
    <s v="Nityo InfoTech"/>
    <x v="5"/>
    <s v="SDET"/>
    <x v="16"/>
    <s v=" "/>
    <s v="Regular"/>
    <n v="446688"/>
    <s v="Agyarapu Srinivas"/>
    <s v="9542336206/8096984181"/>
    <s v="srinivas.agyarapu@gmail.com"/>
    <s v="3.5 Years"/>
    <s v="3.3 Years"/>
    <s v="PROMAESTRO TECHSOURCE PRIVATE LIMITED"/>
    <n v="480000"/>
    <n v="850000"/>
    <s v="15days"/>
    <s v="N"/>
    <s v="N"/>
    <s v="NA"/>
    <s v="Hyderabad"/>
  </r>
  <r>
    <n v="222"/>
    <s v="Dell FG"/>
    <x v="4"/>
    <x v="81"/>
    <x v="0"/>
    <s v="U82721"/>
    <s v="Vendor"/>
    <s v="Nityo InfoTech"/>
    <x v="5"/>
    <s v="SDET"/>
    <x v="16"/>
    <s v=" "/>
    <s v="Regular"/>
    <n v="445387"/>
    <s v="B.Ashok Reddy  "/>
    <s v="918143754908/9502459279"/>
    <s v="reddy.ashok1008@gmail.com"/>
    <s v="4.10 Years"/>
    <s v="3 Years"/>
    <s v="skylives infotech pvt ltd"/>
    <n v="520000"/>
    <n v="950000"/>
    <s v="Immediate"/>
    <s v="N"/>
    <s v="N"/>
    <s v="NA"/>
    <s v="Hyderabad"/>
  </r>
  <r>
    <n v="223"/>
    <s v="Dell FG"/>
    <x v="4"/>
    <x v="81"/>
    <x v="0"/>
    <s v="U82721"/>
    <s v="Vendor"/>
    <s v="Nityo InfoTech"/>
    <x v="5"/>
    <s v="SDET"/>
    <x v="16"/>
    <s v=" "/>
    <s v="Regular"/>
    <n v="446552"/>
    <s v="chandrasekhar ch"/>
    <s v="8105432661/9848074068"/>
    <s v="chandrach311@gmail.com"/>
    <s v="3 Years"/>
    <s v="2 Years"/>
    <s v="Accenture"/>
    <n v="480000"/>
    <n v="850000"/>
    <s v="LWD:4/01/22"/>
    <s v="N"/>
    <s v="N"/>
    <s v="NA"/>
    <s v="Bangalore"/>
  </r>
  <r>
    <n v="224"/>
    <s v="Dell FG"/>
    <x v="4"/>
    <x v="82"/>
    <x v="0"/>
    <s v="U82721"/>
    <s v="Vendor"/>
    <s v="Mindsoft"/>
    <x v="59"/>
    <s v="java selenium"/>
    <x v="16"/>
    <s v=" "/>
    <s v="Regular"/>
    <s v="T322291"/>
    <s v="Santhosh"/>
    <n v="9980923974"/>
    <s v="santhosh6023@gmail.com"/>
    <s v="5.11 Yrs"/>
    <s v="5.11 Yrs"/>
    <s v="Accenture"/>
    <n v="850000"/>
    <n v="1500000"/>
    <s v="LWD: 31 dec"/>
    <s v="N"/>
    <s v="N"/>
    <s v="N"/>
    <s v="Bangalore"/>
  </r>
  <r>
    <n v="225"/>
    <s v="Dell FG"/>
    <x v="4"/>
    <x v="81"/>
    <x v="0"/>
    <s v="U82721"/>
    <s v="Vendor"/>
    <s v="Nityo InfoTech"/>
    <x v="5"/>
    <s v="SDET"/>
    <x v="16"/>
    <s v=" "/>
    <s v="Regular"/>
    <n v="506700"/>
    <s v="Adilakshmi M"/>
    <s v="9392775613/7075573477"/>
    <s v="adhi15615@gmail.com"/>
    <s v="3 Years"/>
    <s v="3 Years"/>
    <s v="COGNIZANT Technology Solutions India Pvt Ltd"/>
    <n v="630000"/>
    <n v="950000"/>
    <s v="Immediate"/>
    <s v="N"/>
    <s v=" N"/>
    <s v=" NA"/>
    <s v="Bangalore"/>
  </r>
  <r>
    <n v="226"/>
    <s v="Dell FG"/>
    <x v="4"/>
    <x v="72"/>
    <x v="0"/>
    <s v="U82721"/>
    <s v="Vendor"/>
    <s v="Mindsoft"/>
    <x v="53"/>
    <s v="c,c++,linux"/>
    <x v="1"/>
    <s v=" "/>
    <s v="Regular"/>
    <n v="437865"/>
    <s v="sabyasachi mohapatra"/>
    <n v="9741670311"/>
    <s v="dasmohapatrasabyasachi@gmail.com"/>
    <s v="10.3YRS"/>
    <s v="Linux-6yrs"/>
    <s v="P J RESEARCH"/>
    <n v="1085000"/>
    <n v="2400000"/>
    <s v="Immediate(lwd-30/11/21)"/>
    <s v="N"/>
    <s v="N"/>
    <s v="N"/>
    <s v="Banglore"/>
  </r>
  <r>
    <n v="227"/>
    <s v="Dell FG"/>
    <x v="42"/>
    <x v="83"/>
    <x v="0"/>
    <s v="U82721"/>
    <s v="Vendor"/>
    <s v="Nityo InfoTech"/>
    <x v="60"/>
    <s v="Product Manager"/>
    <x v="1"/>
    <s v=" "/>
    <s v="Regular"/>
    <n v="536285"/>
    <s v="Arvind N"/>
    <n v="9538321804"/>
    <s v="n.arvindreddy.iim@gmail.com"/>
    <s v="950000 Years"/>
    <s v="4 Years"/>
    <s v="Mphasis"/>
    <n v="1450000"/>
    <n v="2000000"/>
    <s v="LWD:22/01/22"/>
    <s v="N"/>
    <s v="N"/>
    <s v="NA"/>
    <s v="Bangalore"/>
  </r>
  <r>
    <n v="228"/>
    <s v="Dell FG"/>
    <x v="42"/>
    <x v="83"/>
    <x v="0"/>
    <s v="U82721"/>
    <s v="Vendor"/>
    <s v="Nityo InfoTech"/>
    <x v="60"/>
    <s v="Product Manager"/>
    <x v="1"/>
    <s v=" "/>
    <s v="Regular"/>
    <n v="538342"/>
    <s v="DEEPAK ARORA"/>
    <s v="9958876291/9990941009"/>
    <s v="deepaka19@gmail.com"/>
    <s v="7 Years"/>
    <s v="4 Years"/>
    <s v="Exicom Telesyelstem Ltd"/>
    <n v="1100000"/>
    <n v="1800000"/>
    <s v="30days(Neg 15days)"/>
    <s v="N"/>
    <s v="N"/>
    <s v="NA"/>
    <s v="Gurgaon"/>
  </r>
  <r>
    <n v="229"/>
    <s v="Dell FG"/>
    <x v="42"/>
    <x v="83"/>
    <x v="0"/>
    <s v="U82721"/>
    <s v="Vendor"/>
    <s v="Nityo InfoTech"/>
    <x v="60"/>
    <s v="Product Manager"/>
    <x v="1"/>
    <s v=" "/>
    <s v="Regular"/>
    <n v="536351"/>
    <s v="DEEPAK SINGH CHAUHAN"/>
    <n v="8144704682"/>
    <s v="kartik2611@gmail.com"/>
    <s v="7 Years"/>
    <s v="4 Years"/>
    <s v="Carril solutions"/>
    <n v="1350000"/>
    <n v="2000000"/>
    <s v="Immediate"/>
    <s v="N"/>
    <s v="N"/>
    <s v="NA"/>
    <s v="Lucknow"/>
  </r>
  <r>
    <n v="230"/>
    <s v="Dell FG"/>
    <x v="42"/>
    <x v="83"/>
    <x v="0"/>
    <s v="U82721"/>
    <s v="Vendor"/>
    <s v="Nityo InfoTech"/>
    <x v="60"/>
    <s v="Product Manager"/>
    <x v="1"/>
    <s v=" "/>
    <s v="Regular"/>
    <n v="536379"/>
    <s v="Sneha A Jain"/>
    <s v="7022141111/9742833009"/>
    <s v="sneha.anandjain@gmail.com"/>
    <s v="7 Years"/>
    <s v="3 Years"/>
    <s v="Cerner India Health Services"/>
    <n v="875000"/>
    <n v="1650000"/>
    <s v="Immediate"/>
    <s v="N"/>
    <s v="N"/>
    <s v="NA"/>
    <s v="Bangalore"/>
  </r>
  <r>
    <n v="231"/>
    <s v="Dell FG"/>
    <x v="42"/>
    <x v="84"/>
    <x v="0"/>
    <s v="U82721"/>
    <s v="Vendor"/>
    <s v="Nityo InfoTech"/>
    <x v="61"/>
    <s v="Oracle DBA "/>
    <x v="1"/>
    <s v=" "/>
    <s v="Regular"/>
    <n v="541017"/>
    <s v="Bhaskar Idagottu"/>
    <n v="9962492917"/>
    <s v="bhaskari.dba@gmail.com"/>
    <s v="7.6 Years"/>
    <s v="7.6 Years"/>
    <s v="Cognizant Technology Solutions India Ltd"/>
    <n v="1400000"/>
    <n v="2200000"/>
    <s v="Immediate"/>
    <s v="N"/>
    <s v="N"/>
    <s v="NA"/>
    <s v="Hyderabad"/>
  </r>
  <r>
    <n v="232"/>
    <s v="Dell FG"/>
    <x v="42"/>
    <x v="84"/>
    <x v="0"/>
    <s v="U82721"/>
    <s v="Vendor"/>
    <s v="Nityo InfoTech"/>
    <x v="61"/>
    <s v="Oracle DBA "/>
    <x v="1"/>
    <s v=" "/>
    <s v="Regular"/>
    <n v="539672"/>
    <s v="Krishnachandar Enishetty"/>
    <s v="9676346064/8099561134"/>
    <s v="krishna.enishetty@gmail.com"/>
    <s v="8.5 Years"/>
    <s v="8.5 Years"/>
    <s v="Cloud4c Services"/>
    <n v="950000"/>
    <n v="2200000"/>
    <s v="Immediate"/>
    <s v="N"/>
    <s v="N"/>
    <s v="NA"/>
    <s v="Hyderabad"/>
  </r>
  <r>
    <n v="233"/>
    <s v="Dell FG"/>
    <x v="42"/>
    <x v="84"/>
    <x v="0"/>
    <s v="U82721"/>
    <s v="Vendor"/>
    <s v="Nityo InfoTech"/>
    <x v="61"/>
    <s v="Oracle DBA "/>
    <x v="1"/>
    <s v=" "/>
    <s v="Regular"/>
    <n v="540351"/>
    <s v="R S Subhash P"/>
    <s v="9951156190/9966848390"/>
    <s v="prssubhash27@gmail.com"/>
    <s v="950000 Years"/>
    <s v="9 Years"/>
    <s v="Mindtree Limited"/>
    <n v="1200000"/>
    <n v="2000000"/>
    <s v="LWD:11/01/22"/>
    <s v="N"/>
    <s v="N"/>
    <s v="NA"/>
    <s v="Bangalore"/>
  </r>
  <r>
    <n v="234"/>
    <s v="Dell FG"/>
    <x v="42"/>
    <x v="84"/>
    <x v="0"/>
    <s v="U82721"/>
    <s v="Vendor"/>
    <s v="Nityo InfoTech"/>
    <x v="61"/>
    <s v="Oracle DBA "/>
    <x v="1"/>
    <s v=" "/>
    <s v="Regular"/>
    <n v="540276"/>
    <s v="Sameer Ahmed Shaikh"/>
    <s v="8446546507/8766773266"/>
    <s v="shaikhsameer2107@gmail.com"/>
    <s v="8.3 Years"/>
    <s v="8.3 Years"/>
    <s v="FIS Payment Solutions and Services India Pvt Ltd"/>
    <n v="945000"/>
    <n v="2200000"/>
    <s v="LWD:30/01/22"/>
    <s v="N"/>
    <s v="N"/>
    <s v="NA"/>
    <s v="Pune"/>
  </r>
  <r>
    <n v="235"/>
    <s v="Dell FG"/>
    <x v="42"/>
    <x v="84"/>
    <x v="0"/>
    <s v="U82721"/>
    <s v="Vendor"/>
    <s v="Nityo InfoTech"/>
    <x v="61"/>
    <s v="Oracle DBA "/>
    <x v="1"/>
    <s v=" "/>
    <s v="Regular"/>
    <n v="540026"/>
    <s v="Naveen prabhu M"/>
    <n v="9790058151"/>
    <s v="naveenmurugasamy@gmail.com"/>
    <s v="9.6 Years"/>
    <s v="9.6 Years"/>
    <s v="Tata Consultancy Services Ltd"/>
    <n v="1200000"/>
    <n v="2200000"/>
    <s v="LWD:20/01/22"/>
    <s v="N"/>
    <s v="N"/>
    <s v="NA"/>
    <s v="Bangalore"/>
  </r>
  <r>
    <n v="236"/>
    <s v="Dell FG"/>
    <x v="42"/>
    <x v="73"/>
    <x v="0"/>
    <s v="U82721"/>
    <s v="Vendor"/>
    <s v="Mindsoft"/>
    <x v="62"/>
    <s v="C/C++"/>
    <x v="5"/>
    <s v=" "/>
    <s v="Regular"/>
    <n v="540785"/>
    <s v="Ravirang G"/>
    <n v="9663511955"/>
    <s v="ravirangg@gmail.com"/>
    <s v="12yrs"/>
    <s v="10yrs"/>
    <s v="Tech Mahindra"/>
    <n v="1050000"/>
    <n v="1900000"/>
    <s v="30 days"/>
    <s v="N"/>
    <s v="N"/>
    <s v="N"/>
    <s v="Bangalore"/>
  </r>
  <r>
    <n v="237"/>
    <s v="Dell FG"/>
    <x v="42"/>
    <x v="73"/>
    <x v="0"/>
    <s v="U82721"/>
    <s v="Vendor"/>
    <s v="Mindsoft"/>
    <x v="62"/>
    <s v="C/C++"/>
    <x v="2"/>
    <s v=" "/>
    <s v="Regular"/>
    <n v="541820"/>
    <s v="Vikas Kumar"/>
    <n v="9535106727"/>
    <s v="vikas.bhumca10@gmail.com"/>
    <s v="7yrs"/>
    <s v="7yrs"/>
    <s v="Luxoft"/>
    <n v="1600000"/>
    <n v="2000000"/>
    <s v="30 days"/>
    <s v="N"/>
    <s v="N"/>
    <s v="N"/>
    <s v="Bangalore"/>
  </r>
  <r>
    <n v="238"/>
    <s v="Dell FG"/>
    <x v="42"/>
    <x v="85"/>
    <x v="0"/>
    <s v="U82721"/>
    <s v="Vendor"/>
    <s v="Mindsoft"/>
    <x v="63"/>
    <s v="PL/SQL"/>
    <x v="2"/>
    <s v=" "/>
    <s v="Regular"/>
    <n v="542350"/>
    <s v="KARTHICK"/>
    <n v="8608100625"/>
    <s v="karthickbems@gmail.com"/>
    <s v="5.10YRS"/>
    <s v="5.10YRS"/>
    <s v="ValGenesis (I) Pvt Ltd"/>
    <n v="700000"/>
    <n v="1500000"/>
    <s v="JAN 21ST"/>
    <s v="N"/>
    <s v="N"/>
    <s v="N"/>
    <s v="Chennai"/>
  </r>
  <r>
    <n v="239"/>
    <s v="Dell FG"/>
    <x v="42"/>
    <x v="85"/>
    <x v="0"/>
    <s v="U82721"/>
    <s v="Vendor"/>
    <s v="Mindsoft"/>
    <x v="63"/>
    <s v="PL/SQL"/>
    <x v="2"/>
    <s v=" "/>
    <s v="Regular"/>
    <n v="541462"/>
    <s v="Narendra Babu"/>
    <n v="9573700660"/>
    <s v="mnarendrababu1994@gmail.com"/>
    <s v="5yrs"/>
    <s v="5yrs"/>
    <s v="Artech"/>
    <n v="800000"/>
    <n v="1500000"/>
    <s v="Immediate"/>
    <s v="N"/>
    <s v="N"/>
    <s v="N"/>
    <s v="Banglore"/>
  </r>
  <r>
    <n v="240"/>
    <s v="Dell FG"/>
    <x v="43"/>
    <x v="14"/>
    <x v="0"/>
    <s v="U82721"/>
    <s v="Vendor"/>
    <s v="Nityo InfoTech"/>
    <x v="64"/>
    <s v="SQL Developer"/>
    <x v="2"/>
    <s v=" "/>
    <s v="Regular"/>
    <n v="593145"/>
    <s v="Kasi Subbarao"/>
    <s v="9949432173/7204481180"/>
    <s v="kasioracle772@gmail.com"/>
    <s v="5.2 Years"/>
    <s v="4 Years"/>
    <s v="TCS"/>
    <n v="840000"/>
    <n v="1450000"/>
    <s v="Immediate"/>
    <s v="N"/>
    <s v="N"/>
    <s v="NA"/>
    <s v="Hyderabad"/>
  </r>
  <r>
    <n v="241"/>
    <s v="Dell FG"/>
    <x v="43"/>
    <x v="14"/>
    <x v="0"/>
    <s v="U82721"/>
    <s v="Vendor"/>
    <s v="Nityo InfoTech"/>
    <x v="64"/>
    <s v="SQL Developer"/>
    <x v="2"/>
    <s v=" "/>
    <s v="Regular"/>
    <n v="593153"/>
    <s v="PRASHANT KAJANIYA"/>
    <n v="8449379710"/>
    <s v="prashant27.dec@gmail.com"/>
    <s v="5.4 Years"/>
    <s v="5 Years"/>
    <s v="TCS"/>
    <n v="590000"/>
    <n v="1550000"/>
    <s v="LWD:31/01/22"/>
    <s v="N"/>
    <s v="N"/>
    <s v="NA"/>
    <s v="Gurgaon"/>
  </r>
  <r>
    <n v="242"/>
    <s v="Dell FG"/>
    <x v="43"/>
    <x v="14"/>
    <x v="0"/>
    <s v="U82721"/>
    <s v="Vendor"/>
    <s v="Nityo InfoTech"/>
    <x v="64"/>
    <s v="SQL Developer"/>
    <x v="2"/>
    <s v=" "/>
    <s v="Regular"/>
    <n v="593158"/>
    <s v="Siva G"/>
    <s v="9629042145/9944775343"/>
    <s v="arulsiva89@gmail.com"/>
    <s v="6.3 Years"/>
    <s v="5 Years"/>
    <s v="cognizant technology solutions pvt Ltd"/>
    <n v="900000"/>
    <n v="1350000"/>
    <s v="Immediate"/>
    <s v="N"/>
    <s v="N"/>
    <s v="NA"/>
    <s v="Chennai"/>
  </r>
  <r>
    <n v="243"/>
    <s v="Dell FG"/>
    <x v="43"/>
    <x v="14"/>
    <x v="0"/>
    <s v="U82721"/>
    <s v="Vendor"/>
    <s v="Nityo InfoTech"/>
    <x v="64"/>
    <s v="SQL Developer"/>
    <x v="2"/>
    <s v=" "/>
    <s v="Regular"/>
    <n v="594806"/>
    <s v="daulat ram"/>
    <n v="9582024143"/>
    <s v="daulat.parashar27@gmail.com"/>
    <s v="5.8 Years"/>
    <s v="5Years"/>
    <s v="Conduent Business Services India LLP"/>
    <n v="400000"/>
    <n v="1350000"/>
    <s v="LWD:28/01/22"/>
    <s v="N"/>
    <s v="N"/>
    <s v="NA"/>
    <s v="Gurgaon"/>
  </r>
  <r>
    <n v="244"/>
    <s v="Dell FG"/>
    <x v="43"/>
    <x v="14"/>
    <x v="0"/>
    <s v="U82721"/>
    <s v="Vendor"/>
    <s v="Nityo InfoTech"/>
    <x v="64"/>
    <s v="SQL Developer"/>
    <x v="2"/>
    <s v=" "/>
    <s v="Regular"/>
    <n v="598970"/>
    <s v="Bhanu Chandra"/>
    <s v="8106621103/9620270961"/>
    <s v="bhanuchandra.oracle@gmail.com"/>
    <s v="7 Years"/>
    <s v="5.5 Years"/>
    <s v="CRISIL LIMITED"/>
    <n v="850000"/>
    <n v="1500000"/>
    <s v="30days(Neg 15days)"/>
    <s v="N"/>
    <s v="N"/>
    <s v="NA"/>
    <s v="AP"/>
  </r>
  <r>
    <n v="245"/>
    <s v="Dell FG"/>
    <x v="43"/>
    <x v="86"/>
    <x v="0"/>
    <s v="U82721"/>
    <s v="Vendor"/>
    <s v="Mindsoft"/>
    <x v="63"/>
    <s v="PL/SQL"/>
    <x v="2"/>
    <s v=" "/>
    <s v="Regular"/>
    <n v="533567"/>
    <s v="MOHAMED AZARUDEEN M"/>
    <n v="7395928174"/>
    <s v="mohdazar7861@gmail.com"/>
    <s v="5YRS"/>
    <s v="5YRS"/>
    <s v="Hexaware"/>
    <n v="850000"/>
    <n v="1400000"/>
    <s v="lwd-nov 30th-very immediate"/>
    <s v="N"/>
    <s v="N"/>
    <s v="N"/>
    <s v="Chennai"/>
  </r>
  <r>
    <n v="246"/>
    <s v="Dell FG"/>
    <x v="43"/>
    <x v="14"/>
    <x v="0"/>
    <s v="U82721"/>
    <s v="Vendor"/>
    <s v="Mindsoft"/>
    <x v="65"/>
    <s v="PL SQL Developer"/>
    <x v="2"/>
    <s v=" "/>
    <s v="Regular"/>
    <n v="439214"/>
    <s v="Deepak S Uppar"/>
    <n v="8310285912"/>
    <s v="uppardeepak017@gmail.com"/>
    <s v="6yrs"/>
    <s v="6yrs"/>
    <s v="Accenture"/>
    <n v="950000"/>
    <n v="1600000"/>
    <s v="Lwd - Jan 17th"/>
    <s v="N"/>
    <s v="N"/>
    <s v="N"/>
    <s v="Bangalore"/>
  </r>
  <r>
    <n v="247"/>
    <s v="Dell FG"/>
    <x v="43"/>
    <x v="14"/>
    <x v="0"/>
    <s v="U82721"/>
    <s v="Vendor"/>
    <s v="Mindsoft"/>
    <x v="65"/>
    <s v="PL SQL Developer"/>
    <x v="2"/>
    <s v=" "/>
    <s v="Regular"/>
    <n v="378354"/>
    <s v="Vijay Kumar M"/>
    <n v="9443737556"/>
    <s v="vijaymani1305@gmail.com"/>
    <s v="6yrs"/>
    <s v="4yrs"/>
    <s v="Capgemini"/>
    <n v="600000"/>
    <n v="1000000"/>
    <s v="Immediate"/>
    <s v="N"/>
    <s v="N"/>
    <s v="N"/>
    <s v="Chennai"/>
  </r>
  <r>
    <n v="248"/>
    <s v="Dell FG"/>
    <x v="43"/>
    <x v="14"/>
    <x v="0"/>
    <s v="U82721"/>
    <s v="Vendor"/>
    <s v="Mindsoft"/>
    <x v="65"/>
    <s v="PL SQL Developer"/>
    <x v="2"/>
    <s v=" "/>
    <s v="Regular"/>
    <n v="311199"/>
    <s v="Rumana"/>
    <n v="8123447196"/>
    <s v="rumana4292@gmail.com"/>
    <s v="5.7yrs"/>
    <s v="2.7yrs"/>
    <s v="Total Solutions"/>
    <n v="540000"/>
    <n v="700000"/>
    <s v="Immediate"/>
    <s v="N"/>
    <s v="N"/>
    <s v="N"/>
    <s v="Bangalore"/>
  </r>
  <r>
    <n v="249"/>
    <s v="Dell FG"/>
    <x v="44"/>
    <x v="14"/>
    <x v="0"/>
    <s v="U82721"/>
    <s v="Vendor"/>
    <s v="Nityo InfoTech"/>
    <x v="64"/>
    <s v="SQL Developer"/>
    <x v="2"/>
    <s v=" "/>
    <s v="Regular"/>
    <n v="627860"/>
    <s v="VIGNESH K"/>
    <s v="8778634676/9597990919"/>
    <s v="rishikesh.vignesh999@gmail.com"/>
    <s v="6.2 Years"/>
    <s v="6 Years"/>
    <s v="Miramed Ajuba Solutions"/>
    <n v="700000"/>
    <n v="1450000"/>
    <s v="LWD:23/01/22"/>
    <s v="N"/>
    <s v="N"/>
    <s v="NA"/>
    <s v="Chennai"/>
  </r>
  <r>
    <n v="250"/>
    <s v="Dell FG"/>
    <x v="44"/>
    <x v="14"/>
    <x v="0"/>
    <s v="U82721"/>
    <s v="Vendor"/>
    <s v="Nityo InfoTech"/>
    <x v="64"/>
    <s v="SQL Developer"/>
    <x v="5"/>
    <s v=" "/>
    <s v="Regular"/>
    <n v="627872"/>
    <s v="Batchu Pavankumar"/>
    <s v="7386113323/8096609615"/>
    <s v="pavankumarbatchu.1987@gmail.com"/>
    <s v="5 Years"/>
    <s v="5 Years"/>
    <s v="PER FEX TECHNOLOGIES"/>
    <n v="750000"/>
    <n v="1250000"/>
    <s v="Immediate"/>
    <s v="N"/>
    <s v="N"/>
    <s v="NA"/>
    <s v="Hyderabad"/>
  </r>
  <r>
    <n v="251"/>
    <s v="Dell FG"/>
    <x v="44"/>
    <x v="14"/>
    <x v="0"/>
    <s v="U82721"/>
    <s v="Vendor"/>
    <s v="Nityo InfoTech"/>
    <x v="64"/>
    <s v="SQL Developer"/>
    <x v="5"/>
    <s v=" "/>
    <s v="Regular"/>
    <n v="627877"/>
    <s v="Shenbaga Murugan M"/>
    <s v="9500538275/9500919852"/>
    <s v="muruganmca2605@gmail.com"/>
    <s v="5.11 Years"/>
    <s v="5.10 Years"/>
    <s v="LTI INFOTECH "/>
    <n v="872000"/>
    <n v="1450000"/>
    <s v="Immediate"/>
    <s v="N"/>
    <s v="N"/>
    <s v="NA"/>
    <s v="Chennai"/>
  </r>
  <r>
    <n v="252"/>
    <s v="Dell FG"/>
    <x v="44"/>
    <x v="14"/>
    <x v="0"/>
    <s v="U82721"/>
    <s v="Vendor"/>
    <s v="Nityo InfoTech"/>
    <x v="64"/>
    <s v="SQL Developer"/>
    <x v="5"/>
    <s v=" "/>
    <s v="Regular"/>
    <n v="604762"/>
    <s v="Yuvaraj R"/>
    <n v="7358354504"/>
    <s v="uvsai09@gmail.com"/>
    <s v="5.7 Years"/>
    <s v="5 Years"/>
    <s v="Tata Consultancy Services Ltd "/>
    <n v="650000"/>
    <n v="1350000"/>
    <s v="Immediate"/>
    <s v="N"/>
    <s v="N"/>
    <s v="NA"/>
    <s v="Chennai"/>
  </r>
  <r>
    <n v="253"/>
    <s v="Dell FG"/>
    <x v="44"/>
    <x v="14"/>
    <x v="0"/>
    <s v="U82721"/>
    <s v="Vendor"/>
    <s v="Mindsoft"/>
    <x v="1"/>
    <s v="Springoot/Microservices"/>
    <x v="5"/>
    <s v="Profile sent for screening"/>
    <s v="Regular"/>
    <n v="641792"/>
    <s v="Panjvir Singh"/>
    <n v="9686578855"/>
    <s v="panjvirsingh@gmail.com"/>
    <s v="10yrs"/>
    <s v="10yrs"/>
    <s v="Societe Generale Global"/>
    <n v="2200000"/>
    <n v="3000000"/>
    <s v="lwd-jan 20th"/>
    <s v="N"/>
    <s v="N"/>
    <s v="N"/>
    <s v="Banglore"/>
  </r>
  <r>
    <n v="254"/>
    <s v="Dell FG"/>
    <x v="45"/>
    <x v="87"/>
    <x v="0"/>
    <s v="U82721"/>
    <s v="Vendor"/>
    <s v="Mindsoft"/>
    <x v="66"/>
    <s v="Product Manager"/>
    <x v="5"/>
    <s v="Back up candidates"/>
    <s v="Regular"/>
    <n v="430767"/>
    <s v="Muna Hannan"/>
    <n v="9449150744"/>
    <s v="munahannan@gmail.com"/>
    <s v="8.5yrs"/>
    <s v="PM-3.5yrs/Android-4.5yrs"/>
    <s v="Shreeon Computers Pvt Ltd"/>
    <n v="900000"/>
    <n v="1400000"/>
    <s v="Immediate"/>
    <s v="N"/>
    <s v="N"/>
    <s v="N"/>
    <s v="Bangalore"/>
  </r>
  <r>
    <n v="255"/>
    <s v="Dell FG"/>
    <x v="45"/>
    <x v="87"/>
    <x v="0"/>
    <s v="U82721"/>
    <s v="Vendor"/>
    <s v="Mindsoft"/>
    <x v="66"/>
    <s v="Product Manager"/>
    <x v="2"/>
    <s v="Profile shared"/>
    <s v="Regular"/>
    <n v="725436"/>
    <s v="Venkatesh N"/>
    <n v="7904498723"/>
    <s v="venkatesh20172018@gmail.com"/>
    <s v="7yrs"/>
    <s v="PM-2yrs/Android-4yrs"/>
    <s v="Dubverse AI"/>
    <n v="102000"/>
    <n v="1300000"/>
    <s v="Lwd Feb 7th"/>
    <s v="N"/>
    <s v="N"/>
    <s v="N"/>
    <s v="Chennai"/>
  </r>
  <r>
    <n v="256"/>
    <s v="Dell FG"/>
    <x v="45"/>
    <x v="87"/>
    <x v="0"/>
    <s v="U82721"/>
    <s v="Vendor"/>
    <s v="Mindsoft"/>
    <x v="66"/>
    <s v="Product Manager"/>
    <x v="2"/>
    <s v="Profile shared"/>
    <s v="Regular"/>
    <n v="725487"/>
    <s v="Mohit Bhatt"/>
    <n v="9411333632"/>
    <s v="mohitbhatt17@gmail.com"/>
    <s v="6.2yrs"/>
    <s v="PM/Android- 5.2yrs"/>
    <s v="Wep Solutions India"/>
    <n v="700000"/>
    <n v="1200000"/>
    <s v="30 days(Official 2mth neg)"/>
    <s v="N"/>
    <s v="N"/>
    <s v="N"/>
    <s v="Bangalore"/>
  </r>
  <r>
    <n v="257"/>
    <s v="Dell FG"/>
    <x v="45"/>
    <x v="82"/>
    <x v="0"/>
    <s v="U82721"/>
    <s v="Vendor"/>
    <s v="Mindsoft"/>
    <x v="1"/>
    <s v="Java selenim"/>
    <x v="1"/>
    <s v=" "/>
    <s v="Regular"/>
    <n v="737952"/>
    <s v="NAGENDRA BABU ALAPATI"/>
    <n v="7842922927"/>
    <s v="nagendraalapati22@gmail.com"/>
    <s v="3.6yrs"/>
    <s v="selenium-2.6yrs"/>
    <s v="GREPTHOR SOFTWARE "/>
    <n v="480000"/>
    <n v="950000"/>
    <s v="Immediate-lwd dec 20th"/>
    <s v="N"/>
    <s v="N"/>
    <s v="N"/>
    <s v="Hyderabad"/>
  </r>
  <r>
    <n v="258"/>
    <s v="Dell FG"/>
    <x v="45"/>
    <x v="88"/>
    <x v="0"/>
    <s v="U82721"/>
    <s v="Vendor"/>
    <s v="Mindsoft"/>
    <x v="67"/>
    <s v="6-10yrs ETL informatic"/>
    <x v="1"/>
    <s v=" "/>
    <s v="Regular"/>
    <n v="725522"/>
    <s v="Raghavendra Nagaraju"/>
    <n v="9972258947"/>
    <s v="raghavendra947@gmail.com"/>
    <s v="10YRS"/>
    <s v="SQL-8YRS,TERADATA-1YR-POWER BI-4YRS"/>
    <s v="E&amp;Y"/>
    <n v="2850000"/>
    <n v="2850000"/>
    <s v="IMMEDIATE"/>
    <s v="N"/>
    <s v="N"/>
    <s v="N"/>
    <s v="Banglore"/>
  </r>
  <r>
    <n v="259"/>
    <s v="Dell FG"/>
    <x v="45"/>
    <x v="88"/>
    <x v="0"/>
    <s v="U82721"/>
    <s v="Vendor"/>
    <s v="Mindsoft"/>
    <x v="67"/>
    <s v="6-10yrs ETL informatic"/>
    <x v="1"/>
    <s v=" "/>
    <s v="Regular"/>
    <n v="737000"/>
    <s v="Rameshprabu Subramaniam"/>
    <n v="8971406600"/>
    <s v="fly2prabucse@gmail.com"/>
    <s v="7YRS"/>
    <s v="SQL-4YRS,TERADATA-1YR,POWER BI-3YRS"/>
    <s v="PayCraft Solutions"/>
    <n v="160000"/>
    <n v="2300000"/>
    <s v=" ELWD : 28/01/22"/>
    <s v="N"/>
    <s v="N"/>
    <s v="N"/>
    <s v="Banglore"/>
  </r>
  <r>
    <n v="260"/>
    <s v="Dell FG"/>
    <x v="45"/>
    <x v="16"/>
    <x v="0"/>
    <s v="U82721"/>
    <s v="Vendor"/>
    <s v="Nityo InfoTech"/>
    <x v="68"/>
    <s v="DOTNET"/>
    <x v="1"/>
    <s v=" "/>
    <s v="Regular"/>
    <n v="720144"/>
    <s v="KiranBabu  "/>
    <n v="8008638413"/>
    <s v="kiranbabudotnet2015@gmail.com"/>
    <s v="5.10 Years"/>
    <s v="4.7 Years"/>
    <s v="California Info Systems Pvt Ltd"/>
    <n v="180000"/>
    <n v="1200000"/>
    <s v="Immediate"/>
    <s v="N"/>
    <s v="N"/>
    <s v="NA"/>
    <s v="Vijayawada"/>
  </r>
  <r>
    <n v="261"/>
    <s v="Dell FG"/>
    <x v="45"/>
    <x v="16"/>
    <x v="0"/>
    <s v="U82721"/>
    <s v="Vendor"/>
    <s v="Nityo InfoTech"/>
    <x v="68"/>
    <s v="DOTNET"/>
    <x v="1"/>
    <s v=" "/>
    <s v="Regular"/>
    <n v="723109"/>
    <s v="pavan yadav"/>
    <n v="8010358035"/>
    <s v="pavanyadav.py55@gmail.com"/>
    <s v="9.3 Years"/>
    <s v="9 Years"/>
    <s v="AWC Software"/>
    <n v="1260000"/>
    <n v="2100000"/>
    <s v="LWD:21/01/22"/>
    <s v="N"/>
    <s v="N"/>
    <s v="NA"/>
    <s v="Gurgaon"/>
  </r>
  <r>
    <n v="262"/>
    <s v="Dell FG"/>
    <x v="45"/>
    <x v="16"/>
    <x v="0"/>
    <s v="U82721"/>
    <s v="Vendor"/>
    <s v="Nityo InfoTech"/>
    <x v="68"/>
    <s v="DOTNET"/>
    <x v="1"/>
    <s v=" "/>
    <s v="Regular"/>
    <n v="719939"/>
    <s v="KRISHNA KR GUPTA"/>
    <s v="7042826260/7004747982"/>
    <s v="Krishgupta91@gmail.com   "/>
    <s v="7.5 Years"/>
    <s v="5.5 Years"/>
    <s v="Ozdocs India Pvt. Ltd, "/>
    <n v="900000"/>
    <n v="1700000"/>
    <s v="LWD:6/02/22"/>
    <s v="N"/>
    <s v="N"/>
    <s v="NA"/>
    <s v="Noida"/>
  </r>
  <r>
    <n v="263"/>
    <s v="Dell FG"/>
    <x v="45"/>
    <x v="45"/>
    <x v="2"/>
    <n v="181547"/>
    <s v="Vendor Partner"/>
    <s v="Mindsoft"/>
    <x v="1"/>
    <s v="Java"/>
    <x v="5"/>
    <s v="Candiadate Screen reject because of High ctc "/>
    <s v="Regular"/>
    <n v="719975"/>
    <s v="Viswa Kalyan P"/>
    <n v="8712822782"/>
    <s v="puli.viswakalyan@gmail.com"/>
    <s v="8yrs"/>
    <s v="8yrs"/>
    <s v="Oracle India Pvt. Ltd"/>
    <n v="1700000"/>
    <n v="2600000"/>
    <s v="30 days"/>
    <s v="N"/>
    <s v="N"/>
    <s v="N"/>
    <s v="Hyderabad"/>
  </r>
  <r>
    <n v="264"/>
    <s v="Dell FG"/>
    <x v="45"/>
    <x v="45"/>
    <x v="2"/>
    <n v="181547"/>
    <s v="Vendor Partner"/>
    <s v="Mindsoft"/>
    <x v="1"/>
    <s v="Java"/>
    <x v="2"/>
    <s v="Candidate disconnecting the calls "/>
    <s v="Regular"/>
    <n v="722967"/>
    <s v="Suresh Putti"/>
    <n v="9885013367"/>
    <s v="psk267@gmail.com"/>
    <s v="14yrs"/>
    <s v="10yrs"/>
    <s v="Tech Mahindra"/>
    <n v="1665000"/>
    <n v="2400000"/>
    <s v="Lwd Feb 4th"/>
    <s v="N"/>
    <s v="N"/>
    <s v="N"/>
    <s v="Hyderabad"/>
  </r>
  <r>
    <n v="265"/>
    <s v="Dell FG"/>
    <x v="45"/>
    <x v="89"/>
    <x v="2"/>
    <n v="181547"/>
    <s v="Vendor Partner"/>
    <s v="Mindsoft"/>
    <x v="29"/>
    <s v="Asp.net, .netcore"/>
    <x v="0"/>
    <s v="Reject"/>
    <s v="Regular"/>
    <n v="508643"/>
    <s v="Chinthakindi Ramesh"/>
    <n v="7396103214"/>
    <s v="ramesh.ch101985@gmail.com"/>
    <s v="5.6 Years"/>
    <s v="4 Years in .net"/>
    <s v="Vengai Softaware solutions Pvt. Ltd"/>
    <n v="101000"/>
    <n v="1500000"/>
    <s v="CSNP [LWD 15-Jan-22]"/>
    <s v="No"/>
    <s v="No"/>
    <s v="No"/>
    <s v="Hyderabad"/>
  </r>
  <r>
    <n v="266"/>
    <s v="Dell FG"/>
    <x v="45"/>
    <x v="89"/>
    <x v="2"/>
    <n v="181547"/>
    <s v="Vendor Partner"/>
    <s v="Mindsoft"/>
    <x v="29"/>
    <s v="Asp.net, .netcore"/>
    <x v="0"/>
    <s v="No Show"/>
    <s v="Regular"/>
    <s v="H8270504)"/>
    <s v="S R KAREEMULLA"/>
    <n v="9703629414"/>
    <s v="karimulla1202@gmail.com"/>
    <s v="6.8 Years"/>
    <s v="5 Years in .net"/>
    <s v="Nexttechintl"/>
    <n v="615000"/>
    <n v="1200000"/>
    <s v="CSNP [LWD 31-Jan-22]"/>
    <s v="No"/>
    <s v="No"/>
    <s v="No"/>
    <s v="Hyderabad"/>
  </r>
  <r>
    <n v="267"/>
    <s v="Dell FG"/>
    <x v="45"/>
    <x v="77"/>
    <x v="2"/>
    <n v="181547"/>
    <s v="Vendor Partner"/>
    <s v="Mindsoft"/>
    <x v="63"/>
    <s v="PL/SQL, Unix Script"/>
    <x v="5"/>
    <s v="Proxy"/>
    <s v="Regular"/>
    <n v="637010"/>
    <s v="Nagaraju Maldoddi"/>
    <n v="9502502158"/>
    <s v="mnraj1222@gmail.com"/>
    <s v="13 years"/>
    <s v="10.5 years in PL SQL, 4 years in Unix scripting"/>
    <s v="Persistent Systems"/>
    <n v="1300000"/>
    <n v="1600000"/>
    <s v="Serving notice period. LWD is 24th Jan '22"/>
    <s v="No"/>
    <s v="No"/>
    <s v=" "/>
    <s v="Hyderabad"/>
  </r>
  <r>
    <n v="268"/>
    <s v="Dell FG"/>
    <x v="45"/>
    <x v="77"/>
    <x v="2"/>
    <n v="181547"/>
    <s v="Vendor Partner"/>
    <s v="Mindsoft"/>
    <x v="63"/>
    <s v="PL/SQL, Unix Script"/>
    <x v="5"/>
    <s v="No Show"/>
    <s v="Regular"/>
    <n v="788831"/>
    <s v="Shirisha pasunoori"/>
    <n v="8884451153"/>
    <s v="pasunoorishirisha239@gmail.com                                                    "/>
    <s v="5.10 years"/>
    <s v="4.9 years in PL/SQL, 3 years in Unix Scripting"/>
    <s v="Infosys"/>
    <n v="640000"/>
    <n v="7500000"/>
    <s v="Serving notice period. LWD is 27th Jan '22"/>
    <s v="No"/>
    <s v="No"/>
    <s v=" "/>
    <s v="Hyderabad"/>
  </r>
  <r>
    <n v="269"/>
    <s v="Dell FG"/>
    <x v="46"/>
    <x v="89"/>
    <x v="2"/>
    <n v="181547"/>
    <s v="Vendor Partner"/>
    <s v="Mindsoft"/>
    <x v="29"/>
    <s v="Asp.net, .netcore"/>
    <x v="0"/>
    <s v="Reject"/>
    <s v="Regular"/>
    <n v="813732"/>
    <s v="Gayathri"/>
    <n v="8248926084"/>
    <s v="gayuabi2101212@gmail.com"/>
    <s v="6Years"/>
    <s v="3 Years in .net core"/>
    <s v="Accenture"/>
    <n v="1100000"/>
    <n v="1600000"/>
    <s v="can join withing 30 days as in bench but official np is 60 days"/>
    <s v="No"/>
    <s v="No"/>
    <s v="No"/>
    <s v="Hyderabad"/>
  </r>
  <r>
    <n v="270"/>
    <s v="Dell FG"/>
    <x v="46"/>
    <x v="89"/>
    <x v="2"/>
    <n v="181547"/>
    <s v="Vendor Partner"/>
    <s v="Mindsoft"/>
    <x v="29"/>
    <s v="Asp.net, .netcore"/>
    <x v="0"/>
    <s v="No Show"/>
    <s v="Regular"/>
    <n v="767235"/>
    <s v="M. Bhanu Kiran"/>
    <n v="9177294928"/>
    <s v="bhanuk.mandava9@gmail.com"/>
    <s v="8Years"/>
    <s v="1 Years in .net core and 8 years in .net"/>
    <s v="Digital Insights and Research Private Limited"/>
    <n v="1100000"/>
    <n v="1800000"/>
    <s v="CSNP [LWD 4-Feb-22]"/>
    <s v="No"/>
    <s v="No"/>
    <s v="No"/>
    <s v="Hyderabad"/>
  </r>
  <r>
    <n v="271"/>
    <s v="Dell FG"/>
    <x v="46"/>
    <x v="89"/>
    <x v="2"/>
    <n v="181547"/>
    <s v="Vendor Partner"/>
    <s v="Mindsoft"/>
    <x v="29"/>
    <s v="Asp.net, .netcore"/>
    <x v="0"/>
    <s v="No Show"/>
    <s v="Regular"/>
    <s v="H8016968"/>
    <s v="Sandeep Manchukonda"/>
    <n v="9884863116"/>
    <s v="manchu.sandy@gmail.com"/>
    <s v="8 Years"/>
    <s v="5 Years in .net core"/>
    <s v="Hexagon Capability Center India"/>
    <n v="1050000"/>
    <n v="1600000"/>
    <s v="Immediate joiner"/>
    <s v="No"/>
    <s v="No"/>
    <s v="No"/>
    <s v="Hyderabad"/>
  </r>
  <r>
    <n v="272"/>
    <s v="Dell FG"/>
    <x v="46"/>
    <x v="89"/>
    <x v="2"/>
    <n v="181547"/>
    <s v="Vendor Partner"/>
    <s v="Mindsoft"/>
    <x v="29"/>
    <s v="Asp.net, .netcore"/>
    <x v="0"/>
    <s v="Reject"/>
    <s v="Regular"/>
    <n v="813762"/>
    <s v="Prathyusha Kata"/>
    <n v="7036807817"/>
    <s v="kataprathyusha@gmail.com"/>
    <s v="6 Years"/>
    <s v="3.5 Years in .net core"/>
    <s v="Futuretech Group"/>
    <n v="720000"/>
    <n v="1100000"/>
    <s v="30 days negotiable to 15 days"/>
    <s v="No"/>
    <s v="No"/>
    <s v="No"/>
    <s v="Hyderabad"/>
  </r>
  <r>
    <n v="273"/>
    <s v="Dell FG"/>
    <x v="46"/>
    <x v="11"/>
    <x v="0"/>
    <s v="U82721"/>
    <s v="Vendor"/>
    <s v="Mindsoft"/>
    <x v="69"/>
    <s v="C#.NET, Windows internals, Desktop application"/>
    <x v="0"/>
    <s v=" "/>
    <s v="Regular"/>
    <n v="853402"/>
    <s v="A Bhoopathi Reddy"/>
    <n v="9959654634"/>
    <s v="BhoopathireddyA@hotmail.com"/>
    <n v="6"/>
    <n v="5"/>
    <s v="L &amp; T Technology Services"/>
    <n v="900000"/>
    <n v="2000000"/>
    <s v="LWD:17th Jan"/>
    <s v="N"/>
    <s v="N"/>
    <s v=" "/>
    <s v="Hyderabad"/>
  </r>
  <r>
    <n v="274"/>
    <s v="Dell FG"/>
    <x v="47"/>
    <x v="90"/>
    <x v="0"/>
    <s v="U82721"/>
    <s v="Vendor"/>
    <s v="Growelsoftech"/>
    <x v="3"/>
    <s v="c# ,selenium,Api Automation"/>
    <x v="1"/>
    <s v=" "/>
    <s v="Regular"/>
    <n v="599293"/>
    <s v="Venkata Navakanth Paladi"/>
    <n v="9030281038"/>
    <s v="venkata.navakanth@gmail.com"/>
    <s v="8yrs"/>
    <s v="8yrs"/>
    <s v="Ravsoft Solution"/>
    <n v="865000"/>
    <n v="1700000"/>
    <s v="lwd-3 feb"/>
    <s v="N"/>
    <s v="N"/>
    <s v=" "/>
    <s v="Chennai"/>
  </r>
  <r>
    <n v="275"/>
    <s v="Dell FG"/>
    <x v="47"/>
    <x v="90"/>
    <x v="0"/>
    <s v="U82721"/>
    <s v="Vendor"/>
    <s v="Growelsoftech"/>
    <x v="3"/>
    <s v="c# ,selenium,Api Automation"/>
    <x v="1"/>
    <s v=" "/>
    <s v="Regular"/>
    <s v="L376042"/>
    <s v="ABHIJEET AGUTALE"/>
    <n v="9359192882"/>
    <s v="abhijeetagutalejobs@gmail.com"/>
    <s v="5.2years"/>
    <s v="5.2years"/>
    <s v="Nihilent Private Limited"/>
    <n v="800000"/>
    <n v="1200000"/>
    <s v="1month(Negotiable to 15days)"/>
    <s v="N"/>
    <s v="N"/>
    <s v=" "/>
    <s v="Bangalore"/>
  </r>
  <r>
    <n v="276"/>
    <s v="Dell FG"/>
    <x v="47"/>
    <x v="90"/>
    <x v="0"/>
    <s v="U82721"/>
    <s v="Vendor"/>
    <s v="Growelsoftech"/>
    <x v="3"/>
    <s v="c# ,selenium,Api Automation"/>
    <x v="1"/>
    <s v=" "/>
    <s v="Regular"/>
    <n v="992844"/>
    <s v="SRIRAM CHOKKALINGAM"/>
    <n v="9994794718"/>
    <s v="Sriramchokkalingam.k@gmail.com"/>
    <s v="7 yrs"/>
    <s v="6Yrs"/>
    <s v="Harman Connected Service"/>
    <n v="750000"/>
    <n v="1500000"/>
    <s v="1 Month"/>
    <s v="N"/>
    <s v="N"/>
    <s v=" "/>
    <s v="Bangalore"/>
  </r>
  <r>
    <n v="277"/>
    <s v="Dell FG"/>
    <x v="47"/>
    <x v="90"/>
    <x v="0"/>
    <s v="U82721"/>
    <s v="Vendor"/>
    <s v="Growelsoftech"/>
    <x v="3"/>
    <s v="c# ,selenium,Api Automation"/>
    <x v="1"/>
    <s v=" "/>
    <s v="Regular"/>
    <s v="H8083522"/>
    <s v="Sindhu G"/>
    <n v="9945590709"/>
    <s v="sindug@gmail.com"/>
    <s v="5 yrs"/>
    <s v="4 yrs"/>
    <s v="TCS"/>
    <n v="460000"/>
    <n v="1300000"/>
    <s v="lwd-28 feb, can join 15 th feb"/>
    <s v="N"/>
    <s v="N"/>
    <s v=" "/>
    <s v="Bangalore"/>
  </r>
  <r>
    <n v="278"/>
    <s v="Dell FG"/>
    <x v="47"/>
    <x v="91"/>
    <x v="0"/>
    <s v="U82721"/>
    <s v="Vendor"/>
    <s v="Growelsoftech"/>
    <x v="70"/>
    <s v="8-10y C#.NET,.NET Core, Web API, Angular 6 and above/ReactJS,Javascript,WCF,Soap UI,SQL/MongoDB,PCF"/>
    <x v="1"/>
    <s v=" "/>
    <s v="Regular"/>
    <n v="999809"/>
    <s v="GAVASKAR S"/>
    <n v="9500182839"/>
    <s v="gavaskar13@gmail.com"/>
    <s v="11.6YEARS"/>
    <s v="9YEARS"/>
    <s v="Elixir Softlab Solutions Pvt Ltd"/>
    <n v="1340000"/>
    <n v="1450000"/>
    <s v="20 DAYS 30 DAYS OFFICIALLY"/>
    <s v=" "/>
    <s v="N"/>
    <s v=" "/>
    <s v="CHENNAIBANGALORE"/>
  </r>
  <r>
    <n v="279"/>
    <s v="Dell FG"/>
    <x v="47"/>
    <x v="91"/>
    <x v="0"/>
    <s v="U82721"/>
    <s v="Vendor"/>
    <s v="Growelsoftech"/>
    <x v="70"/>
    <s v="8-10y C#.NET,.NET Core, Web API, Angular 6 and above/ReactJS,Javascript,WCF,Soap UI,SQL/MongoDB,PCF"/>
    <x v="1"/>
    <s v=" "/>
    <s v="Regular"/>
    <n v="8270605"/>
    <s v="Ramavath Naresh"/>
    <n v="8297089027"/>
    <s v="ramavath.naresh1000@gmail.com"/>
    <s v="7.5YEARS"/>
    <s v="7.5YEARS"/>
    <s v="susoft solutions private limited"/>
    <n v="1400000"/>
    <n v="2100000"/>
    <s v="30 DAYS ( NEGOTIABLE)"/>
    <s v=" "/>
    <s v="N"/>
    <s v=" "/>
    <s v="HYDERABAD"/>
  </r>
  <r>
    <n v="280"/>
    <s v="Dell FG"/>
    <x v="47"/>
    <x v="9"/>
    <x v="0"/>
    <s v="U82721"/>
    <s v="Vendor"/>
    <s v="Growelsoftech"/>
    <x v="71"/>
    <s v=" "/>
    <x v="1"/>
    <s v=" "/>
    <s v="Regular"/>
    <n v="6714091"/>
    <s v="MUKESH KAUSHAL"/>
    <n v="9501147214"/>
    <s v="mkkaushalm2@gmail.com"/>
    <s v="9years"/>
    <s v="9years"/>
    <s v="OAT India Pvt Ltd"/>
    <n v="950000"/>
    <n v="1700000"/>
    <s v="i6 nov 2021 ( immediate joiner)"/>
    <s v=" "/>
    <s v="N"/>
    <s v=" "/>
    <s v="bangalore"/>
  </r>
  <r>
    <n v="281"/>
    <s v="Dell FG"/>
    <x v="7"/>
    <x v="5"/>
    <x v="0"/>
    <s v="U82721"/>
    <s v="Vendor Partner"/>
    <s v="Mindsoft"/>
    <x v="7"/>
    <s v="C#.NET,.NET Core,Add on - Angular/React JS"/>
    <x v="21"/>
    <m/>
    <s v="Regular"/>
    <n v="1075318"/>
    <s v="Nitesh Kumar"/>
    <n v="9962413771"/>
    <s v="nitesh174kumar84@gmail.com"/>
    <s v="4.7 years"/>
    <s v="2 years in .Net core, 3 years in C#, 2 years in Angular, 1 year in React.js"/>
    <s v="Intertec Softwares Pvt. Ltd"/>
    <s v="6.9 lacs p.a"/>
    <s v="13.5 lacs p.a"/>
    <s v="50 days"/>
    <s v="No"/>
    <s v="No"/>
    <m/>
    <s v="Bangalore"/>
  </r>
  <r>
    <n v="282"/>
    <s v="Dell FG"/>
    <x v="7"/>
    <x v="5"/>
    <x v="0"/>
    <s v="U82721"/>
    <s v="Vendor Partner"/>
    <s v="Mindsoft"/>
    <x v="7"/>
    <s v="C#.NET,.NET Core,Add on - Angular/React JS"/>
    <x v="1"/>
    <m/>
    <s v="Regular"/>
    <n v="1097239"/>
    <s v="Srinivasarao Panuganti"/>
    <n v="8688050691"/>
    <s v="srinivasaraopanuganti96@gmail.com"/>
    <s v="4 years"/>
    <s v="1 year in .Net core, 4 years in C#, 1 year in Angular"/>
    <s v="HCL Technologies"/>
    <s v="5.3 lacs p.a"/>
    <s v="11 lacs p.a"/>
    <s v="50 days"/>
    <s v="No"/>
    <s v="No"/>
    <m/>
    <s v="Hyderabad"/>
  </r>
  <r>
    <n v="283"/>
    <s v="Dell FG"/>
    <x v="7"/>
    <x v="5"/>
    <x v="0"/>
    <s v="U82721"/>
    <s v="Vendor Partner"/>
    <s v="Mindsoft"/>
    <x v="17"/>
    <s v="3-5y C#.NET,.NET Core,Add on - Angular/React JS"/>
    <x v="5"/>
    <s v="High ctc"/>
    <s v="Regular"/>
    <s v="H4501043"/>
    <s v="Madhusudhan B"/>
    <n v="9902700647"/>
    <s v="madhusudhanb2409@gmail.com"/>
    <s v="4.3yrs"/>
    <s v="4.3yrs"/>
    <s v="Fidelity National Information Services"/>
    <s v="10.2 Lpa"/>
    <s v="23 Lpa(Holds offer of 19Lpa)"/>
    <s v="Lwd Feb 12th"/>
    <s v="N"/>
    <s v="N"/>
    <s v="N"/>
    <s v="Bangalore"/>
  </r>
  <r>
    <n v="284"/>
    <s v="Dell FG"/>
    <x v="7"/>
    <x v="5"/>
    <x v="0"/>
    <s v="U82721"/>
    <s v="Vendor Partner"/>
    <s v="Mindsoft"/>
    <x v="17"/>
    <s v="3-5y C#.NET,.NET Core,Add on - Angular/React JS"/>
    <x v="5"/>
    <s v="High ctc"/>
    <s v="Regular"/>
    <n v="813548"/>
    <s v="Manoj Kumar Batta"/>
    <n v="8801233404"/>
    <s v="manojkumarbatta1997@gmail.com"/>
    <s v="3.2yrs"/>
    <s v="3.2yrs"/>
    <s v="Mphasis"/>
    <s v="6.5 Lpa"/>
    <s v="15 Lpa(Holds offer of 13.5Lpa)"/>
    <s v="Lwd Jan 22nd"/>
    <s v="N"/>
    <s v="N"/>
    <s v="N"/>
    <s v="Bangalore"/>
  </r>
  <r>
    <n v="285"/>
    <s v="Dell FG"/>
    <x v="7"/>
    <x v="5"/>
    <x v="0"/>
    <s v="U82721"/>
    <s v="Vendor Partner"/>
    <s v="Mindsoft"/>
    <x v="17"/>
    <s v="3-5y C#.NET,.NET Core,Add on - Angular/React JS"/>
    <x v="5"/>
    <s v="Interview no show"/>
    <s v="Regular"/>
    <s v="L364902"/>
    <s v="Srinivasulu Bommisetty"/>
    <n v="9959295765"/>
    <s v="srinubsv13@gmail.com"/>
    <s v="4.5yrs"/>
    <s v="4.5yrs"/>
    <s v="Caliber Technologies"/>
    <s v="8 Lpa"/>
    <s v="14 Lpa"/>
    <s v="60 days(Neg 45days)"/>
    <s v="N"/>
    <s v="N"/>
    <s v="N"/>
    <s v="Hyderabad"/>
  </r>
  <r>
    <n v="286"/>
    <s v="Dell FG"/>
    <x v="7"/>
    <x v="5"/>
    <x v="0"/>
    <s v="U82721"/>
    <s v="Vendor Partner"/>
    <s v="Mindsoft"/>
    <x v="17"/>
    <s v="3-5y C#.NET,.NET Core,Add on - Angular/React JS"/>
    <x v="5"/>
    <s v="High ctc, rejected"/>
    <s v="Regular"/>
    <n v="1076176"/>
    <s v="SUNIL BIJAPUR"/>
    <n v="8747866357"/>
    <s v="bijapursunil880@gmail.com"/>
    <s v="4.5yrs"/>
    <s v="core-1yr"/>
    <s v="Wisdomleaf Technologies"/>
    <s v="9lpa"/>
    <s v="16lpa fixed(16offer inc var)"/>
    <s v="LWD-feb 5th"/>
    <s v="N"/>
    <s v="N"/>
    <s v="N"/>
    <s v="banglore"/>
  </r>
  <r>
    <n v="287"/>
    <s v="Dell FG"/>
    <x v="7"/>
    <x v="5"/>
    <x v="0"/>
    <s v="U82721"/>
    <s v="Vendor oartner"/>
    <s v="Mindsoft"/>
    <x v="17"/>
    <s v="3-5y C#.NET,.NET Core,Add on - Angular/React JS"/>
    <x v="5"/>
    <s v="High ctc, rejected"/>
    <s v="Regular"/>
    <n v="1076583"/>
    <s v="Kameshwar Gupta"/>
    <n v="7506803439"/>
    <s v="kameshwargupta709@gmail.com"/>
    <s v="3.8yrs"/>
    <s v="core-1yr,angular-3 yrs"/>
    <s v="Capgemini"/>
    <s v="8lpa"/>
    <s v="14lpa fixed(offer 14lpa inc var)"/>
    <s v="LWD-feb 14th"/>
    <s v="N"/>
    <s v="N"/>
    <s v="N"/>
    <s v="Mumbai"/>
  </r>
  <r>
    <n v="288"/>
    <s v="Dell FG"/>
    <x v="7"/>
    <x v="5"/>
    <x v="0"/>
    <s v="U82721"/>
    <s v="Vendor Partner"/>
    <s v="Mindsoft"/>
    <x v="7"/>
    <s v="C#.NET,.NET Core,Add on - Angular/React JS"/>
    <x v="2"/>
    <m/>
    <s v="Regular"/>
    <n v="1090306"/>
    <s v="Sushma Bharti"/>
    <n v="7905792397"/>
    <s v="enggsushma.21@gmail.com"/>
    <s v="5.5 years"/>
    <s v="1 year in .Net core, 5.5 years in C#, 1 year in Angular"/>
    <s v="Tata Consultancy Services Ltd."/>
    <s v="7 lacs p.a"/>
    <s v="17 lacs p.a ( Holding offer of 14 lacs p.a )"/>
    <s v="Serving notice period.LWD is 7th March '22"/>
    <s v="No"/>
    <s v="No"/>
    <m/>
    <s v="Noida"/>
  </r>
  <r>
    <n v="289"/>
    <s v="Dell FG"/>
    <x v="7"/>
    <x v="1"/>
    <x v="0"/>
    <s v="U82721"/>
    <s v="Vendor"/>
    <s v="Nityo InfoTech"/>
    <x v="72"/>
    <s v="Java"/>
    <x v="1"/>
    <s v=" "/>
    <s v="Regular"/>
    <n v="1076215"/>
    <s v="Shivesh Mishra"/>
    <s v="7355396914/9620124262"/>
    <s v="shivesh.mishra15iitcse@gmail.com"/>
    <s v="5.8 Years"/>
    <s v="5.5 Years"/>
    <s v="Amdocs India"/>
    <n v="900000"/>
    <n v="1650000"/>
    <s v="LWD:8/02/22"/>
    <s v="N"/>
    <s v="N"/>
    <s v="NA"/>
    <s v="Pune"/>
  </r>
  <r>
    <n v="290"/>
    <s v="Dell FG"/>
    <x v="7"/>
    <x v="92"/>
    <x v="0"/>
    <s v="U82721"/>
    <s v="Vendor"/>
    <s v="Nityo InfoTech"/>
    <x v="73"/>
    <s v="Devops"/>
    <x v="1"/>
    <s v=" "/>
    <s v="Regular"/>
    <n v="1075242"/>
    <s v="KAVITHA GR"/>
    <s v="87927 41103"/>
    <s v="kavithagr103@gmail.com"/>
    <s v="8.2 Years"/>
    <s v="8 Years"/>
    <s v="Herbalife"/>
    <n v="1880000"/>
    <n v="2800000"/>
    <s v="LWD:28/01/22"/>
    <s v="N"/>
    <s v="N"/>
    <s v="NA"/>
    <s v="Bangalore"/>
  </r>
  <r>
    <n v="291"/>
    <s v="Dell FG"/>
    <x v="7"/>
    <x v="92"/>
    <x v="0"/>
    <s v="U82721"/>
    <s v="Vendor"/>
    <s v="Nityo InfoTech"/>
    <x v="73"/>
    <s v="Devops"/>
    <x v="1"/>
    <s v=" "/>
    <s v="Regular"/>
    <n v="1076251"/>
    <s v="Shantanu Subhash Kapse"/>
    <s v="8007013074/8623908700"/>
    <s v="shantanuskapse@gmail.com   "/>
    <s v="10 Years"/>
    <s v="5 Years"/>
    <s v="HCL Technologies"/>
    <n v="1300000"/>
    <n v="1800000"/>
    <s v="LWD:31/01/22"/>
    <s v="N"/>
    <s v="N"/>
    <s v="NA"/>
    <s v="Bangalore"/>
  </r>
  <r>
    <n v="292"/>
    <s v="Dell FG"/>
    <x v="7"/>
    <x v="11"/>
    <x v="0"/>
    <s v="U82721"/>
    <s v="Vendor"/>
    <s v="Mindsoft"/>
    <x v="74"/>
    <s v="C#,.NET core"/>
    <x v="1"/>
    <s v=" "/>
    <s v="Regular"/>
    <n v="1076722"/>
    <s v="Madhusmita Dash"/>
    <n v="7504591533"/>
    <s v="m.madhu0987@gmail.com"/>
    <n v="4"/>
    <n v="4"/>
    <s v="eMids Technologies"/>
    <n v="7500000"/>
    <n v="1500000"/>
    <s v="60 Days"/>
    <s v="N"/>
    <s v="N"/>
    <s v="N"/>
    <s v="Bangalore"/>
  </r>
  <r>
    <n v="293"/>
    <s v="Dell FG"/>
    <x v="7"/>
    <x v="11"/>
    <x v="0"/>
    <s v="U82721"/>
    <s v="Vendor"/>
    <s v="Mindsoft"/>
    <x v="74"/>
    <s v="C#,.NET core"/>
    <x v="1"/>
    <s v=" "/>
    <s v="Regular"/>
    <n v="378967"/>
    <s v="Abhishek suresh Naik"/>
    <n v="7760932943"/>
    <s v="abhisheknaik3492@gmail.com"/>
    <n v="6.3"/>
    <n v="3"/>
    <s v="Cognizant Technology Solutions                  "/>
    <n v="770000"/>
    <n v="1500000"/>
    <s v="Serving NP 25th Feb LWD (45 Days)"/>
    <s v="N"/>
    <s v="N"/>
    <s v="N"/>
    <s v="Bangalore"/>
  </r>
  <r>
    <n v="294"/>
    <s v="Dell FG"/>
    <x v="47"/>
    <x v="13"/>
    <x v="1"/>
    <n v="210369"/>
    <s v="Vendor Partner"/>
    <s v="Nityo InfoTech"/>
    <x v="75"/>
    <s v="Dotnet Developer"/>
    <x v="7"/>
    <s v="Joined"/>
    <s v="Regular"/>
    <n v="471588"/>
    <s v="POLA AKHIL CHAITANYA"/>
    <n v="7989824934"/>
    <s v="123akhilchaitanya@gmail.com"/>
    <s v="2.5 Years"/>
    <s v="2.5 Years"/>
    <s v="RJ Techpark, Sarjapur"/>
    <n v="460000"/>
    <n v="1000000"/>
    <s v="Immediate"/>
    <s v="N"/>
    <s v="N"/>
    <s v="NA"/>
    <s v="Andra pradesh"/>
  </r>
  <r>
    <n v="295"/>
    <s v="Dell FG"/>
    <x v="7"/>
    <x v="0"/>
    <x v="1"/>
    <n v="210369"/>
    <s v="Vendor Partner"/>
    <s v="Nityo InfoTech"/>
    <x v="0"/>
    <s v="DOTNET"/>
    <x v="3"/>
    <s v=" "/>
    <s v="Regular"/>
    <n v="1088932"/>
    <s v="Priyanka Pramod Chintawar"/>
    <s v="8169005234/9689031330"/>
    <s v="priyankachintawar123@gmail.com"/>
    <s v="3 Years"/>
    <s v="3 Years"/>
    <s v="Impact Infotech Pvt Ltd"/>
    <n v="500000"/>
    <n v="950000"/>
    <s v="Immediate"/>
    <s v="N"/>
    <s v="N"/>
    <s v="NA"/>
    <s v="Pune"/>
  </r>
  <r>
    <n v="296"/>
    <s v="Dell FG"/>
    <x v="7"/>
    <x v="0"/>
    <x v="1"/>
    <n v="210369"/>
    <s v="Vendor Partner"/>
    <s v="Nityo InfoTech"/>
    <x v="0"/>
    <s v="DOTNET"/>
    <x v="1"/>
    <s v=" "/>
    <s v="Regular"/>
    <n v="1081003"/>
    <s v="KAPA THRINATH REEDY"/>
    <s v="9030305343/9177915193"/>
    <s v="thrinath9347@gmail.com"/>
    <s v="2.6 Years"/>
    <s v="2.6 Years"/>
    <s v="NTT DATA"/>
    <n v="450000"/>
    <n v="1100000"/>
    <s v="15days"/>
    <s v="N"/>
    <s v="N"/>
    <s v="NA"/>
    <s v="Hyderabad"/>
  </r>
  <r>
    <n v="297"/>
    <s v="Dell FG"/>
    <x v="7"/>
    <x v="0"/>
    <x v="1"/>
    <n v="210369"/>
    <s v="Vendor Partner"/>
    <s v="Nityo InfoTech"/>
    <x v="0"/>
    <s v="DOTNET"/>
    <x v="1"/>
    <s v=" "/>
    <s v="Regular"/>
    <n v="1078858"/>
    <s v="Naveen kumar"/>
    <s v="7396617376/8497906971"/>
    <s v="naveen.v21697@gmail.com"/>
    <s v="2 Years"/>
    <s v="2 Years"/>
    <s v="Cognizant Technology Solutions India Ltd"/>
    <n v="485000"/>
    <n v="1150000"/>
    <s v="8 days"/>
    <s v="N"/>
    <s v="N"/>
    <s v="NA"/>
    <s v="Hyderabad"/>
  </r>
  <r>
    <n v="298"/>
    <s v="Dell FG"/>
    <x v="7"/>
    <x v="0"/>
    <x v="1"/>
    <n v="210369"/>
    <s v="Vendor Partner"/>
    <s v="Nityo InfoTech"/>
    <x v="0"/>
    <s v="DOTNET"/>
    <x v="2"/>
    <s v="No Show"/>
    <s v="Regular"/>
    <n v="1076353"/>
    <s v="Saikrishna Gali"/>
    <s v="7036659271/8688059801"/>
    <s v="saikrishna.gali8688@gmail.com"/>
    <s v="5 Years"/>
    <s v="4.5 Years"/>
    <s v="Att Solutions"/>
    <n v="520000"/>
    <n v="850000"/>
    <s v="15days"/>
    <s v="N"/>
    <s v="N"/>
    <s v="NA"/>
    <s v="Hyderabad"/>
  </r>
  <r>
    <n v="299"/>
    <s v="Dell FG"/>
    <x v="8"/>
    <x v="92"/>
    <x v="1"/>
    <n v="210369"/>
    <s v="Vendor Partner"/>
    <s v="Nityo InfoTech"/>
    <x v="73"/>
    <s v="Devops"/>
    <x v="2"/>
    <m/>
    <s v="Regular"/>
    <n v="1096825"/>
    <s v="Suresha T "/>
    <n v="9110625461"/>
    <s v="sureshtarite20@gmail.com"/>
    <s v="10 Years"/>
    <s v="5 Years"/>
    <s v="Quest Global "/>
    <n v="2000000"/>
    <n v="2700000"/>
    <s v="Immediate"/>
    <s v="N"/>
    <s v="N"/>
    <s v="NA"/>
    <s v="Bangalore"/>
  </r>
  <r>
    <n v="300"/>
    <s v="Dell FG"/>
    <x v="8"/>
    <x v="4"/>
    <x v="1"/>
    <n v="210369"/>
    <s v="Vendor Partner"/>
    <s v="Nityo InfoTech"/>
    <x v="6"/>
    <s v="Java"/>
    <x v="2"/>
    <s v="Requirement closed"/>
    <s v="Regular"/>
    <n v="1097982"/>
    <s v="Arularasu A K"/>
    <s v="9677123438/9344818496"/>
    <s v="arularasuak@gmail.com"/>
    <s v="12 Years"/>
    <s v="12 Years"/>
    <s v="Tech Mahindra"/>
    <n v="1050000"/>
    <n v="2100000"/>
    <s v="Immediate"/>
    <s v="N"/>
    <s v="N"/>
    <s v="NA"/>
    <s v="Chennai"/>
  </r>
  <r>
    <n v="301"/>
    <s v="Dell FG"/>
    <x v="8"/>
    <x v="4"/>
    <x v="1"/>
    <n v="210369"/>
    <s v="Vendor Partner"/>
    <s v="Nityo InfoTech"/>
    <x v="6"/>
    <s v="Java"/>
    <x v="2"/>
    <s v="Requirement closed"/>
    <s v="Regular"/>
    <n v="1097188"/>
    <s v="Sabzar Ahmad Rangraze"/>
    <s v="7022255860/7022255861"/>
    <s v="sabzar.rangraze@gmail.com"/>
    <s v="12 Years"/>
    <s v="12 Years"/>
    <s v="EVRY India"/>
    <n v="1250000"/>
    <n v="2000000"/>
    <s v="15days"/>
    <s v="N"/>
    <s v="N"/>
    <s v="NA"/>
    <s v="Bangalore"/>
  </r>
  <r>
    <n v="302"/>
    <s v="Dell FG"/>
    <x v="8"/>
    <x v="1"/>
    <x v="1"/>
    <n v="210369"/>
    <s v="Vendor Partner"/>
    <s v="Nityo InfoTech"/>
    <x v="76"/>
    <s v="Java"/>
    <x v="3"/>
    <m/>
    <s v="Regular"/>
    <n v="1097179"/>
    <s v="Anji Reddy"/>
    <n v="9391341898"/>
    <s v="techanji90@gmail.com"/>
    <s v="6 Years"/>
    <s v="5.5 Years"/>
    <s v="Cognizant Technology Solutions India Ltd"/>
    <n v="950000"/>
    <n v="1800000"/>
    <s v="15days"/>
    <s v="N"/>
    <s v="N"/>
    <s v="NA"/>
    <s v="Chennai"/>
  </r>
  <r>
    <n v="303"/>
    <s v="Dell FG"/>
    <x v="8"/>
    <x v="1"/>
    <x v="1"/>
    <n v="210369"/>
    <s v="Vendor Partner"/>
    <s v="Mindsoft"/>
    <x v="1"/>
    <s v="Java"/>
    <x v="5"/>
    <s v="Candiadate Screen reject because of High ctc "/>
    <s v="Regular"/>
    <n v="719975"/>
    <s v="Viswa Kalyan P"/>
    <n v="8712822782"/>
    <s v="puli.viswakalyan@gmail.com"/>
    <s v="8 Years"/>
    <s v="8 Years"/>
    <s v="Oracle India Pvt. Ltd"/>
    <n v="1700000"/>
    <n v="2600000"/>
    <s v="30 days"/>
    <s v="N"/>
    <s v="N"/>
    <s v="N"/>
    <s v="Hyderabad"/>
  </r>
  <r>
    <n v="304"/>
    <s v="Dell FG"/>
    <x v="8"/>
    <x v="1"/>
    <x v="1"/>
    <n v="210369"/>
    <s v="Vendor Partner"/>
    <s v="Mindsoft"/>
    <x v="1"/>
    <s v="Java"/>
    <x v="3"/>
    <s v="Reject"/>
    <s v="Regular"/>
    <n v="1095115"/>
    <s v="Samarpit Jain"/>
    <n v="8319907194"/>
    <s v="jainsamarpit369@gmail.com"/>
    <s v="6.1 Years"/>
    <s v="6.1 Years"/>
    <s v="GE Transportation"/>
    <n v="1420000"/>
    <n v="2200000"/>
    <s v="30 days"/>
    <s v="N"/>
    <s v="N"/>
    <s v="N"/>
    <s v="Bangalore"/>
  </r>
  <r>
    <n v="305"/>
    <s v="Dell FG"/>
    <x v="8"/>
    <x v="87"/>
    <x v="1"/>
    <n v="210369"/>
    <s v="Vendor Partner"/>
    <s v="Mindoft"/>
    <x v="66"/>
    <s v="java or Android"/>
    <x v="18"/>
    <s v="Client Feedback pending"/>
    <s v="Regular"/>
    <n v="1099126"/>
    <s v="Kameswar B K"/>
    <n v="9844109839"/>
    <s v="kameswarbk1@gmail.com"/>
    <s v="12 Years"/>
    <s v="8 Years"/>
    <s v="Bajillion Labs Pvt Ltd"/>
    <n v="900000"/>
    <n v="2200000"/>
    <s v="30days"/>
    <s v="N"/>
    <s v="N"/>
    <s v="N"/>
    <s v="Banglore"/>
  </r>
  <r>
    <n v="306"/>
    <s v="Dell FG"/>
    <x v="8"/>
    <x v="87"/>
    <x v="1"/>
    <n v="210369"/>
    <s v="Vendor Partner"/>
    <s v="Mindsoft"/>
    <x v="66"/>
    <s v="java or Android"/>
    <x v="5"/>
    <s v=" "/>
    <s v="Regular"/>
    <n v="1099461"/>
    <s v="SURESH"/>
    <n v="9941911463"/>
    <s v="ksureshkumar86@hotmail.com"/>
    <s v="14 Years"/>
    <s v="10 Years"/>
    <s v="Bajillion Labs Pvt Ltd"/>
    <n v="900000"/>
    <n v="2000000"/>
    <s v="30days"/>
    <s v="N"/>
    <s v="N"/>
    <s v="N"/>
    <s v="Banglore"/>
  </r>
  <r>
    <n v="307"/>
    <s v="Dell FG"/>
    <x v="8"/>
    <x v="93"/>
    <x v="1"/>
    <n v="210369"/>
    <s v="Vendor Partner"/>
    <s v="Nityo InfoTech"/>
    <x v="77"/>
    <s v="Mobile Automation"/>
    <x v="2"/>
    <s v="No Show"/>
    <s v="Regular"/>
    <n v="1098221"/>
    <s v="afreen patel"/>
    <n v="9819203687"/>
    <s v="afreensiddiqui555@gmail.com"/>
    <s v="8 Years"/>
    <s v="6 Years"/>
    <s v="Yoma Multinational Solutions Llp"/>
    <n v="500000"/>
    <n v="1450000"/>
    <s v="15days"/>
    <s v="N"/>
    <s v="N"/>
    <s v="NA"/>
    <s v="Gurgaon"/>
  </r>
  <r>
    <n v="308"/>
    <s v="Dell FG"/>
    <x v="8"/>
    <x v="81"/>
    <x v="1"/>
    <n v="210369"/>
    <s v="Vendor Partner"/>
    <m/>
    <x v="4"/>
    <s v="Java Selenium"/>
    <x v="22"/>
    <m/>
    <s v="Regular"/>
    <n v="1094292"/>
    <s v="Asha Sri Alapati"/>
    <n v="9704165452"/>
    <s v="ashasrialapati02@gmail.com"/>
    <s v="1.9 Years"/>
    <s v="1.9 Years"/>
    <s v="INGENUITAS SOFTWARE PVT. LTD"/>
    <n v="380000"/>
    <n v="800000"/>
    <s v="Immediate "/>
    <s v="N"/>
    <s v="N"/>
    <s v="N"/>
    <s v="Bangalore"/>
  </r>
  <r>
    <n v="309"/>
    <s v="Dell FG"/>
    <x v="9"/>
    <x v="94"/>
    <x v="2"/>
    <n v="181547"/>
    <s v="Vendor Partner"/>
    <s v="Mindsoft"/>
    <x v="63"/>
    <s v="Mongodb,performance tunning"/>
    <x v="19"/>
    <s v="Position closed "/>
    <s v="Regular"/>
    <n v="1120297"/>
    <s v="SHAIK VALIBABA "/>
    <n v="6309036789"/>
    <s v="shaikvn29@gmail.com"/>
    <s v="8Years"/>
    <s v="8Years"/>
    <s v="global logic"/>
    <n v="1700000"/>
    <n v="2600000"/>
    <s v="19days"/>
    <s v="N"/>
    <s v="N"/>
    <s v="N"/>
    <s v="Hyderabad"/>
  </r>
  <r>
    <n v="310"/>
    <s v="Dell FG"/>
    <x v="9"/>
    <x v="94"/>
    <x v="2"/>
    <n v="181547"/>
    <s v="Vendor Partner"/>
    <s v="Mindsoft"/>
    <x v="63"/>
    <s v="Mongodb,performance tunning"/>
    <x v="19"/>
    <s v="Position closed "/>
    <s v="Regular"/>
    <n v="1119665"/>
    <s v="Apoorva Gaurav Singh"/>
    <n v="8438214484"/>
    <s v="apoorva078@gmail.com"/>
    <s v="8 yrs"/>
    <s v="4 years"/>
    <s v="Sopra Banking Software"/>
    <n v="1100000"/>
    <n v="1800000"/>
    <s v="5days"/>
    <s v="N"/>
    <s v="N"/>
    <s v="N"/>
    <s v="Noida"/>
  </r>
  <r>
    <n v="311"/>
    <s v="Dell FG"/>
    <x v="9"/>
    <x v="94"/>
    <x v="2"/>
    <n v="181547"/>
    <s v="Vendor Partner"/>
    <s v="Mindsoft"/>
    <x v="63"/>
    <s v="Mongodb,performance tunning"/>
    <x v="19"/>
    <s v="Position closed "/>
    <s v="Regular"/>
    <n v="1120320"/>
    <s v="Ponnal Reddy"/>
    <n v="9019393691"/>
    <s v="91pr19@gmail.com"/>
    <s v="8.5Years"/>
    <s v="8.5Years"/>
    <s v="Nokia"/>
    <n v="2200000"/>
    <n v="2900000"/>
    <s v="29days"/>
    <s v="N"/>
    <s v="N"/>
    <s v="N"/>
    <s v="Hyderabad"/>
  </r>
  <r>
    <n v="312"/>
    <s v="Dell FG"/>
    <x v="9"/>
    <x v="94"/>
    <x v="2"/>
    <n v="181547"/>
    <s v="Vendor Partner"/>
    <s v="Mindsoft"/>
    <x v="63"/>
    <s v="Mongodb,performance tunning"/>
    <x v="19"/>
    <s v="Position closed "/>
    <s v="Regular"/>
    <n v="1120332"/>
    <s v="G.A.Phani Kumar"/>
    <n v="9908727236"/>
    <s v="phani.anjan@gmail.com"/>
    <s v="9 Years"/>
    <s v="9 Years"/>
    <s v="TechMojo Solutions"/>
    <n v="2100000"/>
    <n v="3000000"/>
    <s v="7days"/>
    <s v="N"/>
    <s v="N"/>
    <s v="N"/>
    <s v="Hyderabad"/>
  </r>
  <r>
    <n v="313"/>
    <s v="Dell FG"/>
    <x v="9"/>
    <x v="95"/>
    <x v="2"/>
    <n v="181547"/>
    <s v="Vendor Partner"/>
    <s v="Growelsoftech"/>
    <x v="37"/>
    <s v="5-8y HTML,CSS,JS,Angular, Jva script"/>
    <x v="23"/>
    <s v="Req closed"/>
    <s v="Regular"/>
    <n v="1119177"/>
    <s v="MOHIT PANT"/>
    <n v="9540691130"/>
    <s v="mohitpant0591 @gmail.com"/>
    <s v="6YEARS"/>
    <s v="6YEARS"/>
    <s v="Niit LTD"/>
    <n v="920000"/>
    <n v="1200000"/>
    <s v="30DAYS"/>
    <s v="N"/>
    <s v="N"/>
    <s v=" "/>
    <s v="DELHI"/>
  </r>
  <r>
    <n v="314"/>
    <s v="Dell FG"/>
    <x v="9"/>
    <x v="95"/>
    <x v="2"/>
    <n v="181547"/>
    <s v="Vendor Partner"/>
    <s v="Growelsoftech"/>
    <x v="37"/>
    <s v="5-8y HTML,CSS,JS,Angular, Jva script"/>
    <x v="23"/>
    <s v="Req closed"/>
    <s v="Regular"/>
    <n v="8158455"/>
    <s v="Ananya Pramanik"/>
    <n v="8240290829"/>
    <s v="ananyapramanik2@gmail.com/ananyajobq@gmail.com"/>
    <s v="8yrs"/>
    <s v="8YEARS"/>
    <s v="Zinfytech web solution"/>
    <n v="480000"/>
    <n v="700000"/>
    <s v="15 DAYS 30 DAYS OFFICIALLY"/>
    <s v="N"/>
    <s v="N"/>
    <s v=" "/>
    <s v="KOLKATTA"/>
  </r>
  <r>
    <n v="315"/>
    <s v="Dell FG"/>
    <x v="9"/>
    <x v="96"/>
    <x v="2"/>
    <n v="181547"/>
    <s v="Vendor Partner"/>
    <s v="Growelsoftech"/>
    <x v="78"/>
    <s v="6y Python,Kafka,Kafka Streams,Kafka Connect,Zookeeper,Schema Registry"/>
    <x v="5"/>
    <s v="screen reject"/>
    <s v="Regular"/>
    <n v="634355"/>
    <s v="Avnish Patel"/>
    <n v="7042690594"/>
    <s v="avnish0137@gmail.com"/>
    <s v="6.10yrs"/>
    <s v="4years"/>
    <s v="infosys ( perm)"/>
    <n v="800000"/>
    <n v="1600000"/>
    <s v="LWD-20 FEB)"/>
    <s v=" "/>
    <s v="N"/>
    <s v=" "/>
    <s v="BANGALORE"/>
  </r>
  <r>
    <n v="316"/>
    <s v="Dell FG"/>
    <x v="9"/>
    <x v="96"/>
    <x v="2"/>
    <n v="181547"/>
    <s v="Vendor Partner"/>
    <s v="Growelsoftech"/>
    <x v="78"/>
    <s v="6y Python,Kafka,Kafka Streams,Kafka Connect,Zookeeper,Schema Registry"/>
    <x v="5"/>
    <s v="screen reject"/>
    <s v="Regular"/>
    <n v="1120749"/>
    <s v="Rupam Kumari"/>
    <s v="9960198447/9079974181"/>
    <s v="rupamkumari2@gmail.com"/>
    <s v="6.10years"/>
    <s v="6.10YEARS"/>
    <s v="Value First Digital media"/>
    <n v="920000"/>
    <n v="1700000"/>
    <s v="LWD-18 FEB"/>
    <s v=" "/>
    <s v="N"/>
    <s v=" "/>
    <s v="BANGALORE"/>
  </r>
  <r>
    <n v="317"/>
    <s v="Dell FG"/>
    <x v="9"/>
    <x v="97"/>
    <x v="1"/>
    <n v="210369"/>
    <s v="Vendor Partner"/>
    <s v="Amiga Informatics"/>
    <x v="79"/>
    <s v="Python,Selenium,Robot Framework"/>
    <x v="2"/>
    <s v="SO closed"/>
    <s v="Regular"/>
    <s v="Not found ID"/>
    <s v="Venkat"/>
    <s v="90144 05135"/>
    <s v="venkatjv0000@gmail.com"/>
    <s v="3.3years"/>
    <s v="3.3 Years"/>
    <s v="HCL(fulltime)"/>
    <n v="750000"/>
    <n v="1300000"/>
    <s v="ELWD : 04/02/22"/>
    <s v="N"/>
    <s v="N"/>
    <s v="N"/>
    <s v="Bangalore"/>
  </r>
  <r>
    <n v="318"/>
    <s v="Dell FG"/>
    <x v="9"/>
    <x v="97"/>
    <x v="1"/>
    <n v="210369"/>
    <s v="Vendor Partner"/>
    <s v="Amiga Informatics"/>
    <x v="79"/>
    <s v="Python,Selenium,Robot Framework"/>
    <x v="2"/>
    <s v="SO closed"/>
    <s v="Regular"/>
    <s v="H8198316"/>
    <s v="NIKHIL G S"/>
    <n v="9663023375"/>
    <s v="nikhilgs0501@gmail.com"/>
    <s v="3.2years"/>
    <s v="3.3 Years"/>
    <s v="Mphasis (fulltime)"/>
    <n v="550000"/>
    <n v="1000000"/>
    <s v="ELWD : 25/02/22"/>
    <s v="N"/>
    <s v="N"/>
    <s v="N"/>
    <s v="Bangalore"/>
  </r>
  <r>
    <n v="319"/>
    <s v="Dell FG"/>
    <x v="9"/>
    <x v="97"/>
    <x v="1"/>
    <n v="210369"/>
    <s v="Vendor Partner"/>
    <s v="Amiga Informatics"/>
    <x v="80"/>
    <s v="Python,Selenium,Robot Framework"/>
    <x v="18"/>
    <s v="On Hold"/>
    <s v="Regular"/>
    <s v="H2872708"/>
    <s v="SNEHITHAN M"/>
    <n v="7395970245"/>
    <s v="snehithanvarun9322@gmail.com"/>
    <s v="4.4years"/>
    <s v="4.4 Years"/>
    <s v="Payroll: Collabera Technologies Private.ltd"/>
    <n v="700000"/>
    <n v="1200000"/>
    <s v="30days(15N)"/>
    <s v="N"/>
    <s v="N"/>
    <s v="N"/>
    <s v="Bangalore"/>
  </r>
  <r>
    <n v="320"/>
    <s v="Dell FG"/>
    <x v="9"/>
    <x v="97"/>
    <x v="1"/>
    <n v="210369"/>
    <s v="Vendor Partner"/>
    <s v="Amiga Informatics"/>
    <x v="80"/>
    <s v="Python,Selenium,Robot Framework"/>
    <x v="18"/>
    <s v="On Hold"/>
    <s v="Regular"/>
    <n v="1116368"/>
    <s v="Korrapati Chaitanya kumar"/>
    <n v="7095116246"/>
    <s v="korrapatichaitanyakumar@gmail.com"/>
    <s v="3.3 Years"/>
    <s v="3.3 Years"/>
    <s v="TCS"/>
    <n v="330000"/>
    <n v="1000000"/>
    <s v="IM JOINER"/>
    <s v="N"/>
    <s v="NA"/>
    <s v="NA"/>
    <s v="bangalore"/>
  </r>
  <r>
    <n v="321"/>
    <s v="Dell FG"/>
    <x v="9"/>
    <x v="97"/>
    <x v="1"/>
    <n v="210369"/>
    <s v="Vendor Partner"/>
    <s v="Amiga Informatics"/>
    <x v="80"/>
    <s v="Python,Selenium,Robot Framework"/>
    <x v="18"/>
    <s v="On Hold"/>
    <s v="Regular"/>
    <n v="1116450"/>
    <s v="Abhinay Lunawat"/>
    <n v="9566089853"/>
    <s v="abhinaylunawat5993@gmail.com"/>
    <s v="3.11 Years"/>
    <s v="3.5 Years"/>
    <s v="Cognizant"/>
    <n v="640000"/>
    <n v="1400000"/>
    <s v="LWD : 11/02/22"/>
    <s v="N"/>
    <s v="NA"/>
    <s v="NA"/>
    <s v="KOLKATA"/>
  </r>
  <r>
    <n v="322"/>
    <s v="Dell FG"/>
    <x v="9"/>
    <x v="97"/>
    <x v="1"/>
    <n v="210369"/>
    <s v="Vendor Partner"/>
    <s v="Amiga Informatics"/>
    <x v="81"/>
    <s v="Selenium"/>
    <x v="2"/>
    <s v="SO closed"/>
    <s v="Regular"/>
    <n v="1052295"/>
    <s v="Renuka"/>
    <n v="8431699280"/>
    <s v="renukakesanapalli931@gmail.com "/>
    <s v="3.3 years"/>
    <s v="2.2 years"/>
    <s v="Vabgyor Technologies-PWC"/>
    <n v="700000"/>
    <n v="1000000"/>
    <s v="LWD 3rd,February,2022"/>
    <s v=" "/>
    <s v=" "/>
    <s v=" "/>
    <s v="Bangalore"/>
  </r>
  <r>
    <n v="323"/>
    <s v="Dell FG"/>
    <x v="9"/>
    <x v="97"/>
    <x v="1"/>
    <n v="210369"/>
    <s v="Vendor Partner"/>
    <s v="Amiga Informatics"/>
    <x v="81"/>
    <s v="Selenium"/>
    <x v="2"/>
    <s v="SO closed"/>
    <s v="Regular"/>
    <n v="940567"/>
    <s v="Shanmukha Cherukuri"/>
    <n v="6305940408"/>
    <s v="shanmukhcherukuri@gmail.com "/>
    <s v="3.2 years"/>
    <s v="3.2 years"/>
    <s v="Echofil Technology india- Cognizent"/>
    <n v="720000"/>
    <n v="950000"/>
    <s v="1 week(As on Bench can join immediatly)"/>
    <s v=" "/>
    <s v=" "/>
    <s v=" "/>
    <s v="Bangalore"/>
  </r>
  <r>
    <n v="324"/>
    <s v="Dell FG"/>
    <x v="9"/>
    <x v="98"/>
    <x v="1"/>
    <n v="210369"/>
    <s v="Vendor Partner"/>
    <s v="Amiga Informatics"/>
    <x v="82"/>
    <s v="Linux Testing"/>
    <x v="5"/>
    <s v=" "/>
    <s v="Regular"/>
    <s v="H3298260"/>
    <s v="Sagar Biradar"/>
    <n v="8123667371"/>
    <s v="sagarnbiradar1@gmail.com"/>
    <s v="1.9 years"/>
    <s v="1.2 years"/>
    <s v="SanDisk India Device Design Centre Pvt Ltd,"/>
    <n v="317000"/>
    <n v="500000"/>
    <s v="15 days(on bench can join in a week)"/>
    <s v=" "/>
    <s v=" "/>
    <s v=" "/>
    <s v="Bangalore"/>
  </r>
  <r>
    <n v="325"/>
    <s v="Dell FG"/>
    <x v="9"/>
    <x v="99"/>
    <x v="1"/>
    <n v="210369"/>
    <s v="Vendor Partner"/>
    <s v="Mindsoft"/>
    <x v="66"/>
    <s v="Mobile/Web app"/>
    <x v="5"/>
    <s v="Profile shared"/>
    <s v="Regular"/>
    <n v="1116617"/>
    <s v="PRUTHVI RAJ CHAKRAVARAM"/>
    <n v="8106090650"/>
    <s v="pruthvibdoc@gmail.com"/>
    <s v="8 Years"/>
    <s v="5.4 Years"/>
    <s v="LOANSRIDE MULTICHANNEL"/>
    <n v="1200000"/>
    <n v="2200000"/>
    <s v="Immediate"/>
    <s v="N"/>
    <s v="N"/>
    <s v="N"/>
    <s v="Hyderabad"/>
  </r>
  <r>
    <n v="326"/>
    <s v="Dell FG"/>
    <x v="9"/>
    <x v="93"/>
    <x v="1"/>
    <n v="210369"/>
    <s v="Direct"/>
    <s v="Naukri"/>
    <x v="77"/>
    <s v="Mobile automation testing with Appium"/>
    <x v="5"/>
    <s v="High NP"/>
    <s v="Regular"/>
    <n v="1121972"/>
    <s v="Ankit Tripathi"/>
    <s v="8617784163/8961289756"/>
    <s v="ankishiv65@gmail.com"/>
    <s v="5 Years"/>
    <s v="4.10 Years"/>
    <s v="ITC Infotech Pvt. Ltd"/>
    <n v="1050000"/>
    <n v="1900000"/>
    <s v="LWD - March 23, 2022"/>
    <s v="N"/>
    <s v="N"/>
    <s v="N"/>
    <s v="UP"/>
  </r>
  <r>
    <n v="327"/>
    <s v="Dell FG"/>
    <x v="9"/>
    <x v="99"/>
    <x v="1"/>
    <n v="210369"/>
    <s v="Vendor Partner"/>
    <s v="Mindsoft"/>
    <x v="66"/>
    <s v="Mobile/Web app"/>
    <x v="5"/>
    <s v="High CTC"/>
    <s v="Regular"/>
    <n v="1124677"/>
    <s v="Tarun Chauhan"/>
    <n v="9719799899"/>
    <s v=" tarunrc27@gmail.com"/>
    <s v="7years"/>
    <s v="4years"/>
    <s v="Glaze Trading "/>
    <n v="600000"/>
    <n v="1400000"/>
    <s v="30days(can join in a week)"/>
    <s v="N"/>
    <s v="N"/>
    <s v="N"/>
    <s v="Delhi"/>
  </r>
  <r>
    <n v="328"/>
    <s v="Dell FG"/>
    <x v="9"/>
    <x v="18"/>
    <x v="1"/>
    <n v="210369"/>
    <s v="Vendor Partner"/>
    <s v="Nityo InfoTech"/>
    <x v="83"/>
    <s v="DOTNET"/>
    <x v="2"/>
    <s v="No Show"/>
    <s v="Regular"/>
    <n v="1132817"/>
    <s v="PIYUSH SINHA"/>
    <s v="9990694995/9311986234"/>
    <s v="piyushsinha04@gmail.com"/>
    <s v="12 Years"/>
    <s v="11 Years"/>
    <s v="Pyramid IT Consulting Pvt. Ltd"/>
    <n v="1600000"/>
    <n v="2200000"/>
    <s v="Immediate"/>
    <s v="N"/>
    <s v="N"/>
    <s v="NA"/>
    <s v="Noida"/>
  </r>
  <r>
    <n v="329"/>
    <s v="Dell FG"/>
    <x v="9"/>
    <x v="18"/>
    <x v="1"/>
    <n v="210369"/>
    <s v="Vendor Partner"/>
    <s v="Nityo InfoTech"/>
    <x v="83"/>
    <s v="DOTNET"/>
    <x v="2"/>
    <s v="Dropped"/>
    <s v="Regular"/>
    <n v="1126075"/>
    <s v="ANKUR GUPTA"/>
    <s v="8800895424/8265895424"/>
    <s v="ankur.gupta0606@gmail.com"/>
    <s v="8 Years"/>
    <s v="8 Years"/>
    <s v="R SYSTEMS INTERNATIONAL LTD"/>
    <n v="1165000"/>
    <n v="2200000"/>
    <s v="LWD:28/01/22"/>
    <s v="N"/>
    <s v="N"/>
    <s v="NA"/>
    <s v="Noida"/>
  </r>
  <r>
    <n v="330"/>
    <s v="Dell FG"/>
    <x v="9"/>
    <x v="93"/>
    <x v="1"/>
    <n v="210369"/>
    <s v="Vendor Partner"/>
    <s v="Mindsoft"/>
    <x v="84"/>
    <s v="Appium"/>
    <x v="5"/>
    <s v="High CTC"/>
    <s v="Regular"/>
    <n v="1126019"/>
    <s v="Aboobucker siddiq"/>
    <n v="8220660401"/>
    <s v="aboobucker350@gmail.com"/>
    <s v="5.3 Years"/>
    <s v="4 Years"/>
    <s v="Capgemini"/>
    <n v="1000000"/>
    <n v="2200000"/>
    <s v="LWD-jan 25th"/>
    <s v="N"/>
    <s v="N"/>
    <s v="N"/>
    <s v="Chennai"/>
  </r>
  <r>
    <n v="331"/>
    <s v="Dell FG"/>
    <x v="9"/>
    <x v="93"/>
    <x v="1"/>
    <n v="210369"/>
    <s v="Vendor Partner"/>
    <s v="Mindsoft"/>
    <x v="84"/>
    <s v="Appium"/>
    <x v="2"/>
    <s v="No Show"/>
    <s v="Regular"/>
    <n v="1132949"/>
    <s v="Maruthiraja BN"/>
    <n v="8431889390"/>
    <s v="maruthirajabn1989@gmail.com"/>
    <s v="6.2 Years"/>
    <s v="2.3 years"/>
    <s v="Mavenier"/>
    <n v="9820000"/>
    <n v="1800000"/>
    <s v="LWD-feb 4th"/>
    <s v="N"/>
    <s v="N"/>
    <s v="N"/>
    <s v="Banglore"/>
  </r>
  <r>
    <n v="332"/>
    <s v="Dell FG"/>
    <x v="9"/>
    <x v="93"/>
    <x v="1"/>
    <n v="210369"/>
    <s v="Vendor Partner"/>
    <s v="Mindsoft"/>
    <x v="84"/>
    <s v="Appium"/>
    <x v="5"/>
    <s v="High CTC"/>
    <s v="Regular"/>
    <n v="1132956"/>
    <s v="NeerajKumar"/>
    <n v="7011700864"/>
    <s v="kumarneerajqa92@gmail.com"/>
    <s v="6.1years"/>
    <s v="5 Years"/>
    <s v="Estuate Software"/>
    <n v="900000"/>
    <n v="2000000"/>
    <s v="30 Days-In bench"/>
    <s v="N"/>
    <s v="N"/>
    <s v="N"/>
    <s v="Banglore"/>
  </r>
  <r>
    <n v="333"/>
    <s v="Dell FG"/>
    <x v="9"/>
    <x v="1"/>
    <x v="1"/>
    <n v="210369"/>
    <s v="Vendor Partner"/>
    <s v="Mindsoft"/>
    <x v="1"/>
    <s v="Java"/>
    <x v="2"/>
    <s v="No Show"/>
    <s v="Regular"/>
    <s v="L518453"/>
    <s v="Hrudananda Mahanta"/>
    <n v="7892711567"/>
    <s v="hmtechm38@gmail.com"/>
    <s v="6 Years"/>
    <s v="6 Years"/>
    <s v="Slk Software Services"/>
    <n v="1240000"/>
    <n v="2200000"/>
    <s v="Lwd Feb 5th"/>
    <s v="N"/>
    <s v="N"/>
    <s v="N"/>
    <s v="Bangalore"/>
  </r>
  <r>
    <n v="334"/>
    <s v="Dell FG"/>
    <x v="9"/>
    <x v="1"/>
    <x v="1"/>
    <n v="210369"/>
    <s v="Vendor Partner"/>
    <s v="Mindsoft"/>
    <x v="1"/>
    <s v="Java"/>
    <x v="5"/>
    <s v="High CTC"/>
    <s v="Regular"/>
    <s v="L153248"/>
    <s v="Umesha M"/>
    <n v="7975936099"/>
    <s v="umesh.tech88@gmail.com"/>
    <s v="5.9yrs"/>
    <s v="5.9yrs"/>
    <s v="Zieta Technologies"/>
    <n v="1000000"/>
    <n v="2300000"/>
    <s v="Lwd Jan 31st"/>
    <s v="N"/>
    <s v="N"/>
    <s v="N"/>
    <s v="Bangalore"/>
  </r>
  <r>
    <n v="335"/>
    <s v="Dell FG"/>
    <x v="9"/>
    <x v="7"/>
    <x v="1"/>
    <n v="210369"/>
    <s v="Vendor Partner"/>
    <s v="Nityo InfoTech"/>
    <x v="9"/>
    <s v="C++"/>
    <x v="18"/>
    <s v="On Hold"/>
    <s v="Regular"/>
    <n v="1126428"/>
    <s v="venkat nasina"/>
    <s v="9182254102/9618185727"/>
    <s v="venkatnasinacpp@gmail.com"/>
    <s v="3.6 Years"/>
    <s v="3.6 Years"/>
    <s v="Geetham Software"/>
    <n v="480000"/>
    <n v="1100000"/>
    <s v="Immediate"/>
    <s v="N"/>
    <s v="N"/>
    <s v="NA"/>
    <s v="Chennai"/>
  </r>
  <r>
    <n v="336"/>
    <s v="Dell FG"/>
    <x v="9"/>
    <x v="7"/>
    <x v="1"/>
    <n v="210369"/>
    <s v="Vendor Partner"/>
    <s v="Nityo InfoTech"/>
    <x v="9"/>
    <s v="C++"/>
    <x v="18"/>
    <s v="On Hold"/>
    <s v="Regular"/>
    <n v="1133090"/>
    <s v="ADUSUMALLI PRAVALLIKA"/>
    <s v="9676551559/6281202167"/>
    <s v="pravalliadusumalli1997@gmail.com"/>
    <s v="2.3 Years"/>
    <s v="2 Years"/>
    <s v="Aeronautical Development Agency"/>
    <n v="372000"/>
    <n v="700000"/>
    <s v="30days"/>
    <s v="N"/>
    <s v="N"/>
    <s v="NA"/>
    <s v="Bangalore"/>
  </r>
  <r>
    <n v="337"/>
    <s v="Dell FG"/>
    <x v="9"/>
    <x v="8"/>
    <x v="1"/>
    <s v="U82721"/>
    <s v="Vendor Partner"/>
    <s v="Nityo InfoTech"/>
    <x v="10"/>
    <s v="SDET"/>
    <x v="3"/>
    <s v=" "/>
    <s v="Regular"/>
    <n v="1133351"/>
    <s v="Agile Mathew"/>
    <s v="8129688393/9497317740"/>
    <s v="agilemathew@gmail.com"/>
    <s v="5.5 Years"/>
    <s v="3.5 Years"/>
    <s v=" Cinch Business Solutions"/>
    <n v="550000"/>
    <n v="1000000"/>
    <s v="LWD:8/02/22"/>
    <s v="N"/>
    <s v="N"/>
    <s v="NA"/>
    <s v="Trivandrum"/>
  </r>
  <r>
    <n v="338"/>
    <s v="Dell FG"/>
    <x v="9"/>
    <x v="100"/>
    <x v="1"/>
    <n v="210369"/>
    <s v="Vendor Partner"/>
    <s v="Mindsoft"/>
    <x v="1"/>
    <s v="Java"/>
    <x v="5"/>
    <s v="Skill Missing"/>
    <s v="Regular"/>
    <n v="1126594"/>
    <s v="Balbir Kumar"/>
    <n v="8237264108"/>
    <s v="itbalbir1989@gmail.com"/>
    <s v="7.3 Years"/>
    <s v="7.3 Years"/>
    <s v="Wipro"/>
    <n v="1300000"/>
    <n v="2700000"/>
    <s v="Lwd March 10th"/>
    <s v="N"/>
    <s v="N"/>
    <s v="N"/>
    <s v="Bangalore"/>
  </r>
  <r>
    <n v="339"/>
    <s v="Dell FG"/>
    <x v="9"/>
    <x v="100"/>
    <x v="1"/>
    <n v="210369"/>
    <s v="Vendor Partner"/>
    <s v="Mindsoft"/>
    <x v="1"/>
    <s v="Java"/>
    <x v="2"/>
    <s v="No Show"/>
    <s v="Regular"/>
    <n v="789949"/>
    <s v="Suraj Joshi"/>
    <n v="9663111572"/>
    <s v="surajreturn@gmail.com"/>
    <s v="8 Years"/>
    <s v="8 Years"/>
    <s v="Infosys"/>
    <n v="1000000"/>
    <n v="2300000"/>
    <s v="Lwd Feb 1st"/>
    <s v="N"/>
    <s v="N"/>
    <s v="N"/>
    <s v="Bangalore"/>
  </r>
  <r>
    <n v="340"/>
    <s v="Dell FG"/>
    <x v="9"/>
    <x v="100"/>
    <x v="1"/>
    <n v="210369"/>
    <s v="Vendor Partner"/>
    <s v="Mindsoft"/>
    <x v="1"/>
    <s v="Java"/>
    <x v="3"/>
    <s v="Reject"/>
    <s v="Regular"/>
    <n v="1133905"/>
    <s v="Vinod Kumar Tuppili"/>
    <n v="8892807980"/>
    <s v="vinodkumartuppili7@gmail.com"/>
    <s v="7 Years"/>
    <s v="7 Years"/>
    <s v="Atos"/>
    <n v="700000"/>
    <n v="2000000"/>
    <s v="Lwd Feb 26th"/>
    <s v="N"/>
    <s v="N"/>
    <s v="N"/>
    <s v="Chennai"/>
  </r>
  <r>
    <n v="341"/>
    <s v="Dell FG"/>
    <x v="9"/>
    <x v="9"/>
    <x v="0"/>
    <s v="U82721"/>
    <s v="Vendor Partner"/>
    <s v="Nityo InfoTech"/>
    <x v="11"/>
    <s v="SDET"/>
    <x v="3"/>
    <s v=" "/>
    <s v="Regular"/>
    <n v="1126526"/>
    <s v="LOKESH R"/>
    <s v="7204221405/7892540717"/>
    <s v="lokesh.prab@gmail.com"/>
    <s v="9 Years"/>
    <s v="4 Years"/>
    <s v="NuWare Systems LLP"/>
    <n v="975000"/>
    <n v="1700000"/>
    <s v="30days"/>
    <s v="N"/>
    <s v="N"/>
    <s v="NA"/>
    <s v="Bangalore"/>
  </r>
  <r>
    <n v="342"/>
    <s v="Dell FG"/>
    <x v="9"/>
    <x v="10"/>
    <x v="0"/>
    <s v="U82721"/>
    <s v="Vendor Partner"/>
    <s v="Nityo InfoTech"/>
    <x v="10"/>
    <s v="SDET"/>
    <x v="2"/>
    <s v="Interview noshow"/>
    <s v="Regular"/>
    <n v="1254952"/>
    <s v="Pranali Dhumal"/>
    <n v="9730510494"/>
    <s v="pranalidhumal55@gmail.com"/>
    <s v="1.3 Years"/>
    <s v="1.3 Years"/>
    <s v="Vinsys IT Services "/>
    <n v="250000"/>
    <n v="450000"/>
    <s v="Immediate"/>
    <s v="N"/>
    <s v="N"/>
    <s v="NA"/>
    <s v="Pune"/>
  </r>
  <r>
    <n v="343"/>
    <s v="Dell FG"/>
    <x v="9"/>
    <x v="10"/>
    <x v="0"/>
    <s v="U82721"/>
    <s v="Vendor Partner"/>
    <s v="Nityo InfoTech"/>
    <x v="10"/>
    <s v="SDET"/>
    <x v="2"/>
    <s v=" "/>
    <s v="Regular"/>
    <n v="1255369"/>
    <s v="Chaitali More"/>
    <s v="9145346459/9172346459"/>
    <s v="chaitalimore2019@gmail.com"/>
    <s v="1 Year"/>
    <s v="1 Year"/>
    <s v="BrilliantRev Technology"/>
    <n v="250000"/>
    <s v="450000/offer 350000"/>
    <s v="Immediate"/>
    <s v="N"/>
    <s v="N"/>
    <s v="NA"/>
    <s v="Pune"/>
  </r>
  <r>
    <n v="344"/>
    <s v="Dell FG"/>
    <x v="9"/>
    <x v="6"/>
    <x v="0"/>
    <s v="U82721"/>
    <s v="Vendor Partner"/>
    <s v="Nityo InfoTech"/>
    <x v="85"/>
    <s v="DOTNET"/>
    <x v="5"/>
    <s v=" "/>
    <s v="Regular"/>
    <n v="1255373"/>
    <s v="                Kiran Medikonda"/>
    <n v="8147555272"/>
    <s v="medikondakiran.2022@gmail.com"/>
    <s v="3 Years"/>
    <s v="3 Years"/>
    <s v="DXC Technologies"/>
    <n v="400000"/>
    <n v="1050000"/>
    <s v="LWD:28/01/22"/>
    <s v="N"/>
    <s v="N"/>
    <s v="NA"/>
    <s v="Bangalore"/>
  </r>
  <r>
    <n v="345"/>
    <s v="Dell FG"/>
    <x v="9"/>
    <x v="6"/>
    <x v="0"/>
    <s v="U82721"/>
    <s v="Vendor Partner"/>
    <s v="Nityo InfoTech"/>
    <x v="85"/>
    <s v="DOTNET"/>
    <x v="1"/>
    <s v=" "/>
    <s v="Regular"/>
    <n v="1254939"/>
    <s v="SAURAVA KUMAR PANI"/>
    <s v="9658309552/7008891300"/>
    <s v="sauravakumarpani@gmail.com"/>
    <s v="3.1 Years"/>
    <s v="3.1 Years"/>
    <s v="Zen Technologies Limited"/>
    <n v="300000"/>
    <n v="750000"/>
    <s v="LWD:3/02/22"/>
    <s v="N"/>
    <s v="N"/>
    <s v="NA"/>
    <s v="Hyderabad"/>
  </r>
  <r>
    <n v="346"/>
    <s v="Dell FG"/>
    <x v="10"/>
    <x v="101"/>
    <x v="2"/>
    <n v="181547"/>
    <s v="Vendor Partner"/>
    <s v="Growelsoftech"/>
    <x v="21"/>
    <s v="Project Manager"/>
    <x v="5"/>
    <s v="Back up candidates"/>
    <s v="Regular"/>
    <n v="1343242"/>
    <s v="Sudhir Kumar"/>
    <n v="7906831540"/>
    <s v="sudhirkumar94106@gmail.com"/>
    <s v="6yrs"/>
    <s v="3.2 yrs"/>
    <s v="Mindlogicx Infratec"/>
    <n v="690000"/>
    <n v="1100000"/>
    <s v="15 days negotiable from 30 days"/>
    <s v="N"/>
    <s v="N"/>
    <s v="N"/>
    <s v="Bangalore"/>
  </r>
  <r>
    <n v="347"/>
    <s v="Dell FG"/>
    <x v="10"/>
    <x v="101"/>
    <x v="2"/>
    <n v="181547"/>
    <s v="Vendor Partner"/>
    <s v="Growelsoftech"/>
    <x v="21"/>
    <s v="Project Manager"/>
    <x v="5"/>
    <s v="Back up candidates"/>
    <s v="Regular"/>
    <n v="1342453"/>
    <s v="Kavya Shree R"/>
    <n v="8825665633"/>
    <s v="rs.kavyashree1@gmail.com"/>
    <s v="5.5 yrs"/>
    <s v="4yrs"/>
    <s v="TCS"/>
    <n v="600000"/>
    <n v="1500000"/>
    <s v="lwd-31 jan"/>
    <s v="N"/>
    <s v="N"/>
    <s v="N"/>
    <s v="Bangalore"/>
  </r>
  <r>
    <n v="348"/>
    <s v="Dell FG"/>
    <x v="10"/>
    <x v="95"/>
    <x v="2"/>
    <n v="181547"/>
    <s v="Vendor Partner"/>
    <s v="Growel Softech"/>
    <x v="37"/>
    <s v="5-8y HTML,CSS,JS,Angular, Jva script"/>
    <x v="5"/>
    <s v="Requirement closed"/>
    <s v="Regular"/>
    <s v="H7521806"/>
    <s v="V lakshmana rao"/>
    <n v="9492467018"/>
    <s v="lakshmanarao4018@gmail.com"/>
    <s v="5.2 Yrs"/>
    <s v="4 Yrs"/>
    <s v="faceITservices Pvt Ltd"/>
    <n v="450000"/>
    <n v="850000"/>
    <s v="15days"/>
    <s v="N"/>
    <s v="N"/>
    <s v=" "/>
    <s v="Hyderabad"/>
  </r>
  <r>
    <n v="349"/>
    <s v="Dell FG"/>
    <x v="10"/>
    <x v="95"/>
    <x v="2"/>
    <n v="181547"/>
    <s v="Vendor Partner"/>
    <s v="Growel Softech"/>
    <x v="37"/>
    <s v="5-8y HTML,CSS,JS,Angular, Jva script"/>
    <x v="5"/>
    <s v="Requirement closed"/>
    <s v="Regular"/>
    <n v="1342040"/>
    <s v="Madhulika Sinha"/>
    <n v="9953189390"/>
    <s v="simrank24oct@gmail.com"/>
    <s v="6YEARS"/>
    <s v="6YEARS"/>
    <s v="Aadya Techno Bytes Pvt. Ltd."/>
    <n v="590000"/>
    <n v="1400000"/>
    <s v="LWD-21 FEB"/>
    <s v="N"/>
    <s v="N"/>
    <s v=" "/>
    <s v="NOIDA"/>
  </r>
  <r>
    <n v="350"/>
    <s v="Dell FG"/>
    <x v="10"/>
    <x v="95"/>
    <x v="2"/>
    <n v="181547"/>
    <s v="Vendor Partner"/>
    <s v="Growel Softech"/>
    <x v="37"/>
    <s v="5-8y HTML,CSS,JS,Angular, Jva script"/>
    <x v="5"/>
    <s v="Requirement closed"/>
    <s v="Regular"/>
    <n v="1116761"/>
    <s v="SALMAN TANZIL"/>
    <n v="7411934329"/>
    <s v="salmantanzil@gmail.com"/>
    <s v="6.10YEARS"/>
    <s v="6.10YEARS"/>
    <s v="Mphasis Ltd ( PERM)"/>
    <n v="850000"/>
    <n v="1900000"/>
    <s v="LWD-16 FEB"/>
    <s v="N"/>
    <s v="N"/>
    <s v=" "/>
    <s v="BANGALORE"/>
  </r>
  <r>
    <n v="351"/>
    <s v="Dell FG"/>
    <x v="10"/>
    <x v="95"/>
    <x v="2"/>
    <n v="181547"/>
    <s v="Vendor Partner"/>
    <s v="Growel Softech"/>
    <x v="37"/>
    <s v="5-8y HTML,CSS,JS,Angular, Jva script"/>
    <x v="5"/>
    <s v="Requirement closed"/>
    <s v="Regular"/>
    <s v="H7910706"/>
    <s v="Chirag"/>
    <n v="7875084574"/>
    <s v="cschiragsadvilkar@gmail.com"/>
    <s v="8years"/>
    <s v="5years"/>
    <s v="ex eziway emp"/>
    <n v="720000"/>
    <n v="1200000"/>
    <s v="immediate"/>
    <s v="N"/>
    <s v="N"/>
    <s v=" "/>
    <s v="Pune"/>
  </r>
  <r>
    <n v="352"/>
    <s v="Dell FG"/>
    <x v="10"/>
    <x v="102"/>
    <x v="2"/>
    <n v="181547"/>
    <s v="Vendor Partner"/>
    <s v="Growelsoftech"/>
    <x v="86"/>
    <s v="Cyber Security"/>
    <x v="5"/>
    <s v="Position closed"/>
    <s v="Regular"/>
    <n v="1343546"/>
    <s v="Renuka"/>
    <n v="8105349938"/>
    <s v="renu.madhu2626@gmail.com"/>
    <s v="3yrs"/>
    <s v="3yrs"/>
    <s v="Solotron Infotech Pvt limited"/>
    <n v="480000"/>
    <n v="850000"/>
    <s v="15 days negotiable from 30 days"/>
    <s v="N"/>
    <s v="N"/>
    <s v="N"/>
    <s v="Hyderabad"/>
  </r>
  <r>
    <n v="353"/>
    <s v="Dell FG"/>
    <x v="10"/>
    <x v="102"/>
    <x v="2"/>
    <n v="181547"/>
    <s v="Vendor Partner"/>
    <s v="Growelsoftech"/>
    <x v="86"/>
    <s v="Cyber Security"/>
    <x v="5"/>
    <s v="Position closed"/>
    <s v="Regular"/>
    <n v="1122080"/>
    <s v="Pranay Reddy"/>
    <n v="7382525461"/>
    <s v="pranayreddybaraju3604@gmail.com"/>
    <s v="3.7yrs"/>
    <s v="3.7yrs"/>
    <s v="Tata communications Limited"/>
    <n v="1100000"/>
    <n v="900000"/>
    <s v="immediate"/>
    <s v="N"/>
    <s v="N"/>
    <s v="N"/>
    <s v="Hyderabad"/>
  </r>
  <r>
    <n v="354"/>
    <s v="Dell FG"/>
    <x v="10"/>
    <x v="103"/>
    <x v="2"/>
    <n v="181547"/>
    <s v="Vendor Partner"/>
    <s v="Growelsoftech"/>
    <x v="87"/>
    <s v="Cybersecurity Engineering &amp; Operations,Splunk,NetWitness,Systems,Network,Application,Information"/>
    <x v="5"/>
    <n v="0"/>
    <s v="Regular"/>
    <n v="1344492"/>
    <s v="Ashok Kumar Mishra"/>
    <n v="8892875591"/>
    <s v="ashokmishra1112@gmail.com"/>
    <s v="8years"/>
    <s v="8years"/>
    <s v="HCL ( PERM)"/>
    <n v="1100000"/>
    <n v="2100000"/>
    <s v="LWD-28 JAN"/>
    <s v="N"/>
    <s v="N"/>
    <s v="N"/>
    <s v="NOIDA"/>
  </r>
  <r>
    <n v="355"/>
    <s v="Dell FG"/>
    <x v="10"/>
    <x v="103"/>
    <x v="2"/>
    <n v="181547"/>
    <s v="Vendor Partner"/>
    <s v="Growelsoftech"/>
    <x v="87"/>
    <s v="Cybersecurity Engineering &amp; Operations,Splunk,NetWitness,Systems,Network,Application,Information"/>
    <x v="5"/>
    <s v="Candidate not intrested"/>
    <s v="Regular"/>
    <n v="1344664"/>
    <s v="Jayaram Merneedi"/>
    <n v="9989277211"/>
    <s v="jayaram497@gmail.com"/>
    <s v="8+yrs"/>
    <s v="4yrs"/>
    <s v="Cybervie Ionots"/>
    <n v="460000"/>
    <n v="1100000"/>
    <s v="15 days negotiable from 30 days"/>
    <s v="N"/>
    <s v="N"/>
    <s v="N"/>
    <s v="Hyderabad"/>
  </r>
  <r>
    <n v="356"/>
    <s v="Dell FG"/>
    <x v="10"/>
    <x v="103"/>
    <x v="2"/>
    <n v="181547"/>
    <s v="Vendor Partner"/>
    <s v="Growelsoftech"/>
    <x v="87"/>
    <s v="Cybersecurity Engineering &amp; Operations,Splunk,NetWitness,Systems,Network,Application,Information"/>
    <x v="0"/>
    <s v="Reject"/>
    <s v="Regular"/>
    <n v="1344962"/>
    <s v="JAFFER SADIQ"/>
    <n v="9008099006"/>
    <s v="imjaffersadiq@gmail.com"/>
    <s v="9yrs"/>
    <s v="4yrs"/>
    <s v="ANZ Operations &amp; Technology"/>
    <n v="1040000"/>
    <n v="2000000"/>
    <s v="lwd-15 feb"/>
    <s v="N"/>
    <s v="N"/>
    <s v="N"/>
    <s v="Bangalore"/>
  </r>
  <r>
    <n v="357"/>
    <s v="Dell FG"/>
    <x v="10"/>
    <x v="15"/>
    <x v="2"/>
    <n v="181547"/>
    <s v="Vendor Partner"/>
    <s v="Mindsoft"/>
    <x v="3"/>
    <s v="java selenium"/>
    <x v="13"/>
    <s v="Screen reject from vendor "/>
    <s v="Regular"/>
    <n v="1097018"/>
    <s v="Prathamesh Kulkarni"/>
    <n v="7972091841"/>
    <s v="prathameshkul96@gmail.com"/>
    <s v="3.5Yrs"/>
    <s v="3.5 Years"/>
    <s v="Accenture India Private Limited"/>
    <n v="490000"/>
    <n v="800000"/>
    <s v="30 days "/>
    <s v="N"/>
    <s v="N"/>
    <s v="N"/>
    <s v="Pune"/>
  </r>
  <r>
    <n v="358"/>
    <s v="Dell FG"/>
    <x v="10"/>
    <x v="15"/>
    <x v="2"/>
    <n v="181547"/>
    <s v="Vendor Partner"/>
    <s v="Mindsoft"/>
    <x v="3"/>
    <s v="java selenium"/>
    <x v="13"/>
    <s v="Screen reject from vendor "/>
    <s v="Regular"/>
    <n v="1343134"/>
    <s v="Akshay Chaudhari"/>
    <n v="9325340421"/>
    <s v="akshaydchaudhari1@gmail.com"/>
    <s v="3.5 Years"/>
    <s v="3.5 Years"/>
    <s v="Virtusa Consulting Services Private Limited"/>
    <n v="480000"/>
    <n v="900000"/>
    <s v="30 days "/>
    <s v="N"/>
    <s v="N"/>
    <s v="N"/>
    <s v="Pune"/>
  </r>
  <r>
    <n v="359"/>
    <s v="Dell FG"/>
    <x v="10"/>
    <x v="95"/>
    <x v="2"/>
    <n v="181547"/>
    <s v="Vendor Partner"/>
    <s v="Mindsoft"/>
    <x v="88"/>
    <s v="UI-Angular"/>
    <x v="5"/>
    <s v="NP too high"/>
    <s v="Regular"/>
    <n v="1346562"/>
    <s v="Abhinandan Devarkar"/>
    <n v="7769833859"/>
    <s v="abhinandandevarkar@gmail.com"/>
    <s v="5years"/>
    <s v="5years"/>
    <s v="HCL"/>
    <n v="800000"/>
    <n v="1800000"/>
    <s v="LWD-20TH FEB"/>
    <s v="N"/>
    <s v="N"/>
    <s v="N"/>
    <s v="PUNE"/>
  </r>
  <r>
    <n v="360"/>
    <s v="Dell FG"/>
    <x v="10"/>
    <x v="95"/>
    <x v="2"/>
    <n v="181547"/>
    <s v="Vendor Partner"/>
    <s v="Mindsoft"/>
    <x v="88"/>
    <s v="UI-Angular"/>
    <x v="5"/>
    <s v="NP too high"/>
    <s v="Regular"/>
    <n v="1346658"/>
    <s v="Umer Reshi"/>
    <n v="7006659030"/>
    <s v="umerreshi@gmail.com"/>
    <s v="5.10 Years"/>
    <s v="5.10Years"/>
    <s v="INTERGLOBE AVIATION LTD"/>
    <n v="500000"/>
    <n v="1500000"/>
    <s v="30days(nego-15days)"/>
    <s v="N"/>
    <s v="N"/>
    <s v="N"/>
    <s v="srinagar"/>
  </r>
  <r>
    <n v="361"/>
    <s v="Dell FG"/>
    <x v="10"/>
    <x v="10"/>
    <x v="0"/>
    <s v="U82721"/>
    <s v="Vendor Partner"/>
    <s v="Nityo InfoTech"/>
    <x v="10"/>
    <s v="Python,Selenium,Robot Framework"/>
    <x v="2"/>
    <m/>
    <s v="Regular"/>
    <n v="1343297"/>
    <s v="Dharam Rajesh"/>
    <s v="9390391484/9652838841"/>
    <s v="rajesh.teach121@gmail.com"/>
    <s v="1.5 Years"/>
    <s v="1.5 Years"/>
    <s v="Equleus info Pvt.Ltd"/>
    <n v="270000"/>
    <s v="520000/offer 380000"/>
    <s v="LWD:12/02/22"/>
    <s v="N"/>
    <s v="N"/>
    <s v="NA"/>
    <s v="Bangalore"/>
  </r>
  <r>
    <n v="362"/>
    <s v="Dell FG"/>
    <x v="10"/>
    <x v="75"/>
    <x v="2"/>
    <n v="181547"/>
    <s v="Vendor Partner"/>
    <s v="Mindsoft"/>
    <x v="17"/>
    <s v="Dot Net"/>
    <x v="10"/>
    <s v="Candidate not responding the calls "/>
    <s v="Regular"/>
    <s v="L303869"/>
    <s v="Prinsi Ahirwar"/>
    <n v="8299543023"/>
    <s v="prinsinisha@gmail.com"/>
    <s v="4.10years"/>
    <s v=".net core - 2yrs/Angular - 1.5yrs"/>
    <s v="Societe Generale"/>
    <n v="1300000"/>
    <n v="1800000"/>
    <s v="30 days Official"/>
    <s v="N"/>
    <s v="N"/>
    <s v="N"/>
    <s v="Bangalore"/>
  </r>
  <r>
    <n v="363"/>
    <s v="Dell FG"/>
    <x v="10"/>
    <x v="75"/>
    <x v="2"/>
    <n v="181547"/>
    <s v="Vendor Partner"/>
    <s v="Mindsoft"/>
    <x v="17"/>
    <s v="Dot Net"/>
    <x v="10"/>
    <s v="Interview Reject"/>
    <s v="Regular"/>
    <s v="H8077167"/>
    <s v="Venkatesh Panuganti"/>
    <n v="9908227236"/>
    <s v="vpanuganti13@gmail.com"/>
    <s v="7.5year"/>
    <s v=".net core - 1.5yrs/Angular - 2yrs/ReactJS - 4yrs"/>
    <s v="Voxai Solutions Inc"/>
    <n v="900000"/>
    <n v="2000000"/>
    <s v="Lwd Feb 22nd"/>
    <s v="N"/>
    <s v="N"/>
    <s v="N"/>
    <s v="Hyderabad"/>
  </r>
  <r>
    <n v="364"/>
    <s v="Dell FG"/>
    <x v="10"/>
    <x v="104"/>
    <x v="0"/>
    <s v="U82721"/>
    <s v="Vendor Partner"/>
    <s v="Nityo InfoTech"/>
    <x v="15"/>
    <s v="DOTNET"/>
    <x v="0"/>
    <s v=" "/>
    <s v="Regular"/>
    <n v="1346322"/>
    <s v="Alok Kumar"/>
    <n v="9142752127"/>
    <n v="9142752127"/>
    <s v="10 Years"/>
    <s v="10 Years"/>
    <s v="Zensar Technologies"/>
    <n v="1400000"/>
    <s v="2500000/offer 2600000"/>
    <s v="LWD:14/02/22(neg 10days)"/>
    <s v="N"/>
    <s v="N"/>
    <s v="NA"/>
    <s v="Pune"/>
  </r>
  <r>
    <n v="365"/>
    <s v="Dell FG"/>
    <x v="10"/>
    <x v="104"/>
    <x v="0"/>
    <s v="U82721"/>
    <s v="Vendor Partner"/>
    <s v="Nityo InfoTech"/>
    <x v="15"/>
    <s v="DOTNET"/>
    <x v="0"/>
    <s v=" "/>
    <s v="Regular"/>
    <n v="1346316"/>
    <s v="Mayank Sharma"/>
    <s v="9205205991/7838698915"/>
    <s v="mnkshrm31@gmail.com"/>
    <s v="11 Years"/>
    <s v="10 Years"/>
    <s v="HCL Technogies"/>
    <n v="670000"/>
    <s v="2200000/offer 1700000"/>
    <s v="LWD:20/02/22(neg)"/>
    <s v="N"/>
    <s v="N"/>
    <s v="NA"/>
    <s v="Noida"/>
  </r>
  <r>
    <n v="366"/>
    <s v="Dell FG"/>
    <x v="10"/>
    <x v="12"/>
    <x v="0"/>
    <s v="U82721"/>
    <s v="Vendor Partner"/>
    <s v="Nityo InfoTech"/>
    <x v="15"/>
    <s v="DOTNET"/>
    <x v="3"/>
    <s v=" "/>
    <s v="Regular"/>
    <n v="860339"/>
    <s v="Gaurav Budhiraja"/>
    <s v="9917777987 / 09716999492"/>
    <s v="gaurav.budhiraja0503@gmail.com"/>
    <s v="9.5 Years"/>
    <s v="9 Years"/>
    <s v="Infoxen Technologies"/>
    <s v="12.5LPA"/>
    <s v="25LPA(Holding offer 19LPA)"/>
    <s v="LWD:31/01/22"/>
    <s v="N"/>
    <s v="N"/>
    <s v="NA"/>
    <s v="Noida"/>
  </r>
  <r>
    <n v="367"/>
    <s v="Dell FG"/>
    <x v="10"/>
    <x v="12"/>
    <x v="0"/>
    <s v="U82721"/>
    <s v="Vendor Partner"/>
    <s v="Nityo InfoTech"/>
    <x v="15"/>
    <s v="DOTNET"/>
    <x v="2"/>
    <s v="Interview no-show"/>
    <s v="Regular"/>
    <n v="860441"/>
    <s v="Bhaskar Paul"/>
    <s v="9836237772/7001730325"/>
    <s v="bhaskarpal.1984@gmail.com"/>
    <s v="10 Years"/>
    <s v="10 Years"/>
    <s v="Cognizant Technology Solutions India Ltd"/>
    <s v="13.25LPA"/>
    <s v="24LPA(Holding offer 19LPA)"/>
    <s v="LWD:28/01/22"/>
    <s v="N"/>
    <s v="N"/>
    <s v="NA"/>
    <s v="Kolkata"/>
  </r>
  <r>
    <n v="368"/>
    <s v="Dell FG"/>
    <x v="10"/>
    <x v="104"/>
    <x v="0"/>
    <s v="U82721"/>
    <s v="Vendor Partner"/>
    <s v="Nityo InfoTech"/>
    <x v="15"/>
    <s v="DOTNET"/>
    <x v="0"/>
    <s v=" "/>
    <s v="Regular"/>
    <n v="1344061"/>
    <s v="Vikram Singh Chouhan"/>
    <s v="98275 29616"/>
    <s v="vikramchouhan.mca@gmail.com"/>
    <s v="12 Years"/>
    <s v="12 Years"/>
    <s v="WM Logistics India."/>
    <n v="1400000"/>
    <n v="2200000"/>
    <s v="30days"/>
    <s v="N"/>
    <s v="N"/>
    <s v="NA"/>
    <s v="Indore"/>
  </r>
  <r>
    <n v="369"/>
    <s v="Dell FG"/>
    <x v="10"/>
    <x v="10"/>
    <x v="0"/>
    <s v="U82721"/>
    <s v="Vendor Partner"/>
    <s v="Nityo InfoTech"/>
    <x v="10"/>
    <s v="SDET"/>
    <x v="10"/>
    <s v=" "/>
    <s v="Regular"/>
    <n v="1343297"/>
    <s v="                                      Dharam Rajesh"/>
    <s v="9390391484/9652838841"/>
    <s v="rajesh.teach121@gmail.com"/>
    <s v="1.5 Years"/>
    <s v="1.5 Years"/>
    <s v="Equleus info Pvt.Ltd"/>
    <n v="270000"/>
    <s v="520000/offer 380000"/>
    <s v="LWD:12/02/22"/>
    <s v="N"/>
    <s v="N"/>
    <s v="NA"/>
    <s v="Bangalore"/>
  </r>
  <r>
    <n v="370"/>
    <s v="Dell FG"/>
    <x v="10"/>
    <x v="6"/>
    <x v="0"/>
    <s v="U82721"/>
    <s v="Vendor Partner"/>
    <s v="Nityo InfoTech"/>
    <x v="85"/>
    <s v="DOTNET"/>
    <x v="5"/>
    <s v=" "/>
    <s v="Regular"/>
    <n v="1340387"/>
    <s v="Sivakumar Devaraboyina"/>
    <s v="9704872385/8977779432"/>
    <s v="devaraboyinasivakumar@gmail.com"/>
    <s v="4.1 Years"/>
    <s v="3.5 Years"/>
    <s v="iAppsoft Solutions India Pvt Ltd"/>
    <n v="560000"/>
    <n v="750000"/>
    <s v="LWD:4/02/22"/>
    <s v="N"/>
    <s v="N"/>
    <s v="NA"/>
    <s v="Hyderabad"/>
  </r>
  <r>
    <n v="371"/>
    <s v="Dell FG"/>
    <x v="10"/>
    <x v="6"/>
    <x v="0"/>
    <s v="U82721"/>
    <s v="Vendor Partner"/>
    <s v="Nityo InfoTech"/>
    <x v="85"/>
    <s v="DOTNET"/>
    <x v="15"/>
    <s v=" "/>
    <s v="Regular"/>
    <n v="1340368"/>
    <s v="K AMARNATH"/>
    <s v="7816054142/8885817102"/>
    <s v="amarnathk4142@gmail.com"/>
    <s v="5 Years"/>
    <s v="4.2 Years"/>
    <s v="Wide Bridge Consulting Pvt. ltd."/>
    <n v="620000"/>
    <n v="1050000"/>
    <s v="LWD:11/02/22"/>
    <s v="N"/>
    <s v="N"/>
    <s v="NA"/>
    <s v="Hyderabad"/>
  </r>
  <r>
    <n v="372"/>
    <s v="Dell FG"/>
    <x v="10"/>
    <x v="6"/>
    <x v="0"/>
    <s v="U82721"/>
    <s v="Vendor"/>
    <s v="Growel Softech"/>
    <x v="7"/>
    <s v="3-5 Yrs Net full stack Developer(C#, Asp.Net MVC, Entity Framework, SQL Server, Web API, Jquery) with DB Exp"/>
    <x v="15"/>
    <s v="Need to share updated CV"/>
    <s v="Regular"/>
    <n v="1342722"/>
    <s v="PRAVEEN KUMAR"/>
    <n v="9880257421"/>
    <s v="praveenkumarm.pujari@gmail.com"/>
    <s v="3.years"/>
    <s v="3.years"/>
    <s v="TRANSVISION SOFTWARE &amp; DATA SOLUTION PVT LTD"/>
    <s v="6LPA"/>
    <s v="10.5LPA( holdind an offer of 9.5LPA)"/>
    <s v="LWD-Feb-25"/>
    <s v="N"/>
    <s v="N"/>
    <s v="N"/>
    <s v="Bangalore"/>
  </r>
  <r>
    <n v="373"/>
    <s v="Dell FG"/>
    <x v="10"/>
    <x v="12"/>
    <x v="0"/>
    <s v="U82721"/>
    <s v="Vendor"/>
    <s v="Growel Softech"/>
    <x v="17"/>
    <s v="8-10y C#.NET,.NET Core, Web API, Angular 6 and above"/>
    <x v="3"/>
    <s v=" "/>
    <s v="Regular"/>
    <n v="1343486"/>
    <s v="amit kumar soni"/>
    <n v="8817741889"/>
    <s v="23amitsofteng@gmail.com"/>
    <s v="11YEARS"/>
    <s v="11YEARS"/>
    <s v="SS&amp;C GlobeOp"/>
    <s v="8.6LPA"/>
    <s v="18LPA ( HAVE OFFER 16 LPA ND WILL JOIN 22 FEB"/>
    <s v="LWD-21 FEB"/>
    <s v="N"/>
    <s v="N"/>
    <s v="N"/>
    <s v="MUMBAI"/>
  </r>
  <r>
    <n v="374"/>
    <s v="Dell FG"/>
    <x v="48"/>
    <x v="105"/>
    <x v="2"/>
    <n v="181547"/>
    <s v="Vendor Partner"/>
    <s v="Growelsoftech"/>
    <x v="55"/>
    <s v="Microsoft Power BI,SQL, Teradata,Nice to have - Tableau, ,Power Pivot,SSRS"/>
    <x v="10"/>
    <s v="Selva Requirement"/>
    <s v="Regular"/>
    <n v="1350497"/>
    <s v="tejasri medasani"/>
    <n v="9740344453"/>
    <s v="thejasrimedasanis@gmail.com"/>
    <s v="11 Yrs"/>
    <s v="6 Yrs"/>
    <s v="TCS and associates"/>
    <n v="600000"/>
    <n v="1000000"/>
    <s v="feb15th LWD"/>
    <s v="N"/>
    <s v="N"/>
    <s v="N"/>
    <s v="Bangalore"/>
  </r>
  <r>
    <n v="375"/>
    <s v="Dell FG"/>
    <x v="48"/>
    <x v="105"/>
    <x v="2"/>
    <n v="181547"/>
    <s v="Vendor Partner"/>
    <s v="Growelsoftech"/>
    <x v="55"/>
    <s v="Microsoft Power BI,SQL, Teradata,Nice to have - Tableau, ,Power Pivot,SSRS"/>
    <x v="10"/>
    <s v="Selva Requirement"/>
    <s v="Regular"/>
    <n v="1350511"/>
    <s v="swapna"/>
    <n v="6281220939"/>
    <s v="swapnaopensource@gmail.com"/>
    <s v="8 Yrs"/>
    <s v="3 Yrs"/>
    <s v="wipro"/>
    <n v="750000"/>
    <n v="1300000"/>
    <s v="Feb 15th(official feb24th)"/>
    <s v="N"/>
    <s v="N"/>
    <s v="N"/>
    <s v="Bangalore"/>
  </r>
  <r>
    <n v="376"/>
    <s v="Dell FG"/>
    <x v="48"/>
    <x v="105"/>
    <x v="2"/>
    <n v="181547"/>
    <s v="Vendor Partner"/>
    <s v="Growelsoftech"/>
    <x v="55"/>
    <s v="Microsoft Power BI,SQL, Teradata,Nice to have - Tableau, ,Power Pivot,SSRS"/>
    <x v="10"/>
    <s v="Selva Requirement"/>
    <s v="Regular"/>
    <n v="1350540"/>
    <s v="kondaih"/>
    <n v="9844059158"/>
    <s v="srkonda745@gmail.com"/>
    <s v="9.8 Yrs"/>
    <s v="4 Yrs"/>
    <s v="ex altizoneinfosysyems emp"/>
    <n v="1050000"/>
    <n v="1500000"/>
    <s v="immediate"/>
    <s v="N"/>
    <s v="N"/>
    <s v="N"/>
    <s v="chennai"/>
  </r>
  <r>
    <n v="377"/>
    <s v="Dell FG"/>
    <x v="48"/>
    <x v="15"/>
    <x v="2"/>
    <n v="181547"/>
    <s v="Vendor Partner"/>
    <s v="Mindsoft"/>
    <x v="89"/>
    <s v="Java, Selenium"/>
    <x v="0"/>
    <s v="Scheduled"/>
    <s v="Regular"/>
    <n v="1349717"/>
    <s v="Ramesh A"/>
    <n v="8897270652"/>
    <s v="rameshalukapelli995@gmail.com"/>
    <s v="3.3 Years"/>
    <s v="3 Years in automation testing with selenium"/>
    <s v="Saven Global Services Private Limited."/>
    <n v="500000"/>
    <n v="900000"/>
    <s v="CSNP [LWD 17-Feb-22] "/>
    <s v="No"/>
    <s v="No"/>
    <s v="No"/>
    <s v="Hyderabad"/>
  </r>
  <r>
    <n v="378"/>
    <s v="Dell FG"/>
    <x v="48"/>
    <x v="15"/>
    <x v="2"/>
    <n v="181547"/>
    <s v="Vendor Partner"/>
    <s v="Mindsoft"/>
    <x v="89"/>
    <s v="Java, Selenium"/>
    <x v="5"/>
    <s v="Screen reject from client "/>
    <s v="Regular"/>
    <n v="1350620"/>
    <s v="Nakul reddy A"/>
    <n v="8125436819"/>
    <s v="nakualreddy1986@gmail.com"/>
    <s v="4 Years"/>
    <s v="3.4 Years in automation testing with selenium"/>
    <s v="UMITAS TECHNOLOGIES"/>
    <n v="600000"/>
    <n v="900000"/>
    <s v="CSNP [LWD 17-Feb-22] "/>
    <s v="No"/>
    <s v="No"/>
    <s v="No"/>
    <s v="Hyderabad"/>
  </r>
  <r>
    <n v="379"/>
    <s v="Dell FG"/>
    <x v="48"/>
    <x v="15"/>
    <x v="2"/>
    <n v="181547"/>
    <s v="Vendor Partner"/>
    <s v="Mindsoft"/>
    <x v="89"/>
    <s v="Java, Selenium"/>
    <x v="5"/>
    <s v="Screen reject from client "/>
    <s v="Regular"/>
    <n v="1349725"/>
    <s v="SHIVA KUMAR DEVULAPALLY"/>
    <n v="8686621540"/>
    <s v="Shivad777@gmail.com"/>
    <s v="2.5 Years"/>
    <s v="2.5 Years in automation testing with selenium"/>
    <s v="V2M TECHNOLOGIE"/>
    <n v="420000"/>
    <n v="600000"/>
    <s v="30 days negotiable to 15 days"/>
    <s v="No"/>
    <s v="No"/>
    <s v="No"/>
    <s v="Hyderabad"/>
  </r>
  <r>
    <n v="380"/>
    <s v="Dell FG"/>
    <x v="48"/>
    <x v="15"/>
    <x v="2"/>
    <n v="181547"/>
    <s v="Vendor Partner"/>
    <s v="Mindsoft"/>
    <x v="89"/>
    <s v="Java, Selenium"/>
    <x v="5"/>
    <s v="Screen reject from client "/>
    <s v="Regular"/>
    <n v="1349726"/>
    <s v="Sumana"/>
    <n v="8639585261"/>
    <s v="sumapuvvada92@gmail.com"/>
    <s v="3 Years"/>
    <s v="1+ Years in automation testing with selenium"/>
    <s v="Supreme net soft"/>
    <n v="444000"/>
    <n v="680000"/>
    <s v="30 days negotiable to 15 days"/>
    <s v="No"/>
    <s v="No"/>
    <s v="No"/>
    <s v="Hyderabad"/>
  </r>
  <r>
    <n v="381"/>
    <s v="Dell FG"/>
    <x v="48"/>
    <x v="15"/>
    <x v="2"/>
    <n v="181547"/>
    <s v="Vendor Partner"/>
    <s v="Mindsoft"/>
    <x v="89"/>
    <s v="Java, Selenium"/>
    <x v="20"/>
    <s v="No show "/>
    <s v="Regular"/>
    <n v="1349734"/>
    <s v="Pavan Kumar"/>
    <n v="6300215274"/>
    <s v="kottapavankumar7266@gmail.com"/>
    <s v="3.2 Years"/>
    <s v="1.5 Years in automation testing with selenium"/>
    <s v="Signer Tech It solutions PVT LTD"/>
    <n v="470000"/>
    <n v="800000"/>
    <s v="CSNP [LWD 18-Feb-22] "/>
    <s v="No"/>
    <s v="No"/>
    <s v="No"/>
    <s v="Hyderabad"/>
  </r>
  <r>
    <n v="382"/>
    <s v="Dell FG"/>
    <x v="48"/>
    <x v="106"/>
    <x v="2"/>
    <n v="181547"/>
    <s v="Vendor Partner"/>
    <s v="Mindsoft"/>
    <x v="1"/>
    <s v="Core Java, Microservices, Spring Boot, Angular "/>
    <x v="24"/>
    <s v="Position Hold "/>
    <s v="Regular"/>
    <n v="1350977"/>
    <s v="Gali reddy"/>
    <n v="7842322777"/>
    <s v="busireddy1219@gmail.com"/>
    <s v="3.2 Years"/>
    <s v="3.2 Years"/>
    <s v="Sysintelli Software"/>
    <n v="840000"/>
    <n v="1500000"/>
    <s v="30DAYS(NEGO 10DAYS)"/>
    <s v="N"/>
    <s v="N"/>
    <s v="N"/>
    <s v="Hyderabad"/>
  </r>
  <r>
    <n v="383"/>
    <s v="Dell FG"/>
    <x v="48"/>
    <x v="106"/>
    <x v="2"/>
    <n v="181547"/>
    <s v="Vendor Partner"/>
    <s v="Mindsoft"/>
    <x v="1"/>
    <s v="Core Java, Microservices, Spring Boot, Angular "/>
    <x v="2"/>
    <s v="Candidate not responding the calls "/>
    <s v="Regular"/>
    <n v="1351130"/>
    <s v="Amit kumar"/>
    <n v="9041222287"/>
    <s v="amit.saggu93@gmail.com"/>
    <s v="5.4 Years"/>
    <s v="5.4 Years"/>
    <s v="Accenture"/>
    <n v="900000"/>
    <n v="2000000"/>
    <s v="LWD-JAN 25T(TODAY)"/>
    <s v="N"/>
    <s v="N"/>
    <s v="N"/>
    <s v="Banglore"/>
  </r>
  <r>
    <n v="384"/>
    <s v="Dell FG"/>
    <x v="48"/>
    <x v="77"/>
    <x v="2"/>
    <n v="181547"/>
    <s v="Vendor Partner"/>
    <s v="CognoticAI"/>
    <x v="90"/>
    <s v="PLSQL,Oracle Development,SQL,Unix Shell Scripting,Oracle "/>
    <x v="19"/>
    <s v="Position Closed "/>
    <s v="Regular"/>
    <n v="1354243"/>
    <s v="Balaji"/>
    <n v="9480897257"/>
    <s v="balaji.janapati88@gmail.com"/>
    <s v="4.1 Years"/>
    <s v="4.1 Years"/>
    <s v="PwC"/>
    <n v="780000"/>
    <n v="1000000"/>
    <s v="Immediate"/>
    <s v="N"/>
    <s v="N"/>
    <s v="N"/>
    <s v="Banglore"/>
  </r>
  <r>
    <n v="385"/>
    <s v="Dell FG"/>
    <x v="48"/>
    <x v="77"/>
    <x v="2"/>
    <n v="181547"/>
    <s v="Vendor Partner"/>
    <s v="CognoticAI"/>
    <x v="90"/>
    <s v="PLSQL,Oracle Development,SQL,Unix Shell Scripting,Oracle "/>
    <x v="19"/>
    <s v="Position closed "/>
    <s v="Regular"/>
    <n v="1354128"/>
    <s v="CHANDU KIRAN KUMAR"/>
    <n v="6305293482"/>
    <s v="kiranchandu3482@gmail.com"/>
    <s v="3 Years"/>
    <s v="3 Years"/>
    <s v="clsoft.in"/>
    <n v="355000"/>
    <n v="800000"/>
    <s v="Lwd-11-Feb-22"/>
    <s v="N"/>
    <s v="N"/>
    <s v="N"/>
    <s v="Guntor"/>
  </r>
  <r>
    <n v="386"/>
    <s v="Dell FG"/>
    <x v="48"/>
    <x v="77"/>
    <x v="2"/>
    <n v="181547"/>
    <s v="Vendor Partner"/>
    <s v="CognoticAI"/>
    <x v="90"/>
    <s v="Software Development,Sql*Loader,Toad 9.5,Plsql,Utl_File,Unix,Oracle,Analytical,Data Analysis,Supply Chain Management,Pl / Sql,Sql*"/>
    <x v="19"/>
    <s v="position closed"/>
    <s v="Regular"/>
    <n v="1353744"/>
    <s v="Harinath Reddy Sakam"/>
    <n v="8050899514"/>
    <s v="harinathreddy.sakam@gmail.com"/>
    <s v="3.3 Years"/>
    <s v="3.3 Years"/>
    <s v="Sony India Pvt Ltd"/>
    <n v="370000"/>
    <n v="700000"/>
    <s v="Immediate"/>
    <s v="N"/>
    <s v="N"/>
    <s v="N"/>
    <s v="Bangalore"/>
  </r>
  <r>
    <n v="387"/>
    <s v="Dell FG"/>
    <x v="48"/>
    <x v="107"/>
    <x v="2"/>
    <n v="181547"/>
    <s v="Vendor Partner"/>
    <s v="Growelsoftech"/>
    <x v="91"/>
    <s v="Performance Testing"/>
    <x v="25"/>
    <s v="Profile shared"/>
    <s v="Regular"/>
    <n v="1351109"/>
    <s v="Himaja M"/>
    <n v="9900823534"/>
    <s v="himajaatluri2019@gmail.com"/>
    <s v="3 yrs"/>
    <s v="3 yrs"/>
    <s v="Not working(previous- IBM)"/>
    <n v="500000"/>
    <n v="850000"/>
    <s v="Immediate"/>
    <s v="N"/>
    <s v="N"/>
    <s v="N"/>
    <s v="BANGALORE"/>
  </r>
  <r>
    <n v="388"/>
    <s v="Dell FG"/>
    <x v="48"/>
    <x v="107"/>
    <x v="2"/>
    <n v="181547"/>
    <s v="Vendor Partner"/>
    <s v="Growelsoftech"/>
    <x v="91"/>
    <s v="Performance Testing"/>
    <x v="25"/>
    <s v="Profile shared"/>
    <s v="Regular"/>
    <n v="1351083"/>
    <s v="Sujith S."/>
    <n v="8074859783"/>
    <s v="sujithspy96@gmail.com"/>
    <s v="3.2 yrs"/>
    <s v="3 yrs"/>
    <s v="TCS(perm)"/>
    <n v="580000"/>
    <n v="800000"/>
    <s v="3 Days"/>
    <s v="N"/>
    <s v="N"/>
    <s v="N"/>
    <s v="BANGALORE"/>
  </r>
  <r>
    <n v="389"/>
    <s v="Dell FG"/>
    <x v="48"/>
    <x v="107"/>
    <x v="2"/>
    <n v="181547"/>
    <s v="Vendor Partner"/>
    <s v="Growelsoftech"/>
    <x v="91"/>
    <s v="Performance Testing"/>
    <x v="25"/>
    <s v="Profile shared"/>
    <s v="Regular"/>
    <n v="1350436"/>
    <s v="RANI ALPANA KUMARI DAS"/>
    <n v="7077522022"/>
    <s v="dranialpana@gmail.com"/>
    <s v="4.1 years"/>
    <s v="3.9 years"/>
    <s v="Centurion Software Solutions Pvt. Ltd"/>
    <n v="580000"/>
    <n v="800000"/>
    <s v="15 days"/>
    <s v="N"/>
    <s v="N"/>
    <s v="N"/>
    <s v="bangalore"/>
  </r>
  <r>
    <n v="390"/>
    <s v="Dell FG"/>
    <x v="48"/>
    <x v="107"/>
    <x v="2"/>
    <n v="181547"/>
    <s v="Vendor Partner"/>
    <s v="Growelsoftech"/>
    <x v="91"/>
    <s v="Performance Testing"/>
    <x v="25"/>
    <s v="Profile shared"/>
    <s v="Regular"/>
    <n v="1350541"/>
    <s v="K Prasad"/>
    <n v="8074489453"/>
    <s v="kprasad.95pt@gmail.com"/>
    <s v="3.8 years"/>
    <s v="3.8 years"/>
    <s v="sriroy technologies pvt ltd"/>
    <n v="520000"/>
    <n v="750000"/>
    <s v="10 days"/>
    <s v="N"/>
    <s v="N"/>
    <s v="N"/>
    <s v="bangalore"/>
  </r>
  <r>
    <n v="391"/>
    <s v="Dell FG"/>
    <x v="48"/>
    <x v="107"/>
    <x v="2"/>
    <n v="181547"/>
    <s v="Vendor Partner"/>
    <s v="Growelsoftech"/>
    <x v="91"/>
    <s v="Performance Testing"/>
    <x v="25"/>
    <s v="Profile shared"/>
    <s v="Regular"/>
    <n v="1352388"/>
    <s v="Madhu G"/>
    <n v="9494599232"/>
    <s v="MadhuReddy5597@gmail.com"/>
    <s v="2.8 Years"/>
    <s v="2.8 years"/>
    <s v="E2 SOLUTIONS INDIA PVT LTD"/>
    <n v="450000"/>
    <n v="750000"/>
    <s v="15 days"/>
    <s v="N"/>
    <s v="N"/>
    <s v="N"/>
    <s v="bangalore"/>
  </r>
  <r>
    <n v="392"/>
    <s v="Dell FG"/>
    <x v="48"/>
    <x v="108"/>
    <x v="2"/>
    <n v="181547"/>
    <s v="Vendor Partner"/>
    <s v="Growelsoftech"/>
    <x v="67"/>
    <s v="ETL Informatica Developer + Oracle PLSQL"/>
    <x v="17"/>
    <s v="Position is on Hold"/>
    <s v="Regular"/>
    <n v="1349673"/>
    <s v="Purushotham Yekkaluri"/>
    <n v="7506835435"/>
    <s v="pyekkaluri@gmail.com"/>
    <s v="8.5Years"/>
    <s v="8.5Years"/>
    <s v="Syniti"/>
    <n v="1200000"/>
    <n v="2400000"/>
    <s v="Immediate"/>
    <s v="N"/>
    <s v="N"/>
    <s v="N"/>
    <s v="Hyderabad"/>
  </r>
  <r>
    <n v="393"/>
    <s v="Dell FG"/>
    <x v="48"/>
    <x v="108"/>
    <x v="2"/>
    <n v="181547"/>
    <s v="Vendor Partner"/>
    <s v="Growelsoftech"/>
    <x v="67"/>
    <s v="ETL Informatica Developer + Oracle PLSQL"/>
    <x v="17"/>
    <s v="Position is on Hold"/>
    <s v="Regular"/>
    <n v="1351968"/>
    <s v="Ravi kiran"/>
    <n v="7999609224"/>
    <s v="ravikiran0568@gmail.com"/>
    <s v="8.4yrs"/>
    <s v="8yrs"/>
    <s v="Infosys"/>
    <n v="960000"/>
    <n v="1600000"/>
    <s v="lwd-16 feb"/>
    <s v="N"/>
    <s v="N"/>
    <s v="N"/>
    <s v="Hyderabad"/>
  </r>
  <r>
    <n v="394"/>
    <s v="Dell FG"/>
    <x v="48"/>
    <x v="108"/>
    <x v="2"/>
    <n v="181547"/>
    <s v="Vendor Partner"/>
    <s v="Growelsoftech"/>
    <x v="67"/>
    <s v="ETL Informatica Developer + Oracle PLSQL"/>
    <x v="17"/>
    <s v="Position is on Hold"/>
    <s v="Regular"/>
    <n v="1352003"/>
    <s v="Dipika Khare"/>
    <n v="9833138744"/>
    <s v="kharedeepika90@gmail.com"/>
    <s v="9.7 yrs"/>
    <s v="4 yrs"/>
    <s v="TCS"/>
    <n v="710000"/>
    <n v="1500000"/>
    <s v="lwd-20 feb"/>
    <s v="N"/>
    <s v="N"/>
    <s v="N"/>
    <s v="Bangalore"/>
  </r>
  <r>
    <n v="395"/>
    <s v="Dell FG"/>
    <x v="48"/>
    <x v="108"/>
    <x v="2"/>
    <n v="181547"/>
    <s v="Vendor Partner"/>
    <s v="Growelsoftech"/>
    <x v="67"/>
    <s v="ETL Informatica Developer + Oracle PLSQL"/>
    <x v="17"/>
    <s v="Position is on Hold"/>
    <s v="Regular"/>
    <n v="837995"/>
    <s v="ARVIND KUMAR"/>
    <n v="8419974963"/>
    <s v="arvindkadmajsr@gmail.com"/>
    <s v="11YEARS"/>
    <s v="7YEARS"/>
    <s v="L &amp; T (PERM)"/>
    <n v="1350000"/>
    <n v="1900000"/>
    <s v="LWD-17 FEB)"/>
    <s v="N"/>
    <s v="N"/>
    <s v="N"/>
    <s v="BANGALORE"/>
  </r>
  <r>
    <n v="396"/>
    <s v="Dell FG"/>
    <x v="48"/>
    <x v="108"/>
    <x v="2"/>
    <n v="181547"/>
    <s v="Vendor Partner"/>
    <s v="Growelsoftech"/>
    <x v="67"/>
    <s v="ETL Informatica Developer + Oracle PLSQL"/>
    <x v="17"/>
    <s v="Position is on Hold"/>
    <s v="Regular"/>
    <n v="1351425"/>
    <s v="Amulya Deodhar"/>
    <n v="9959981558"/>
    <s v="amulyadeodhar@gmail.com"/>
    <s v="9.11YEARS"/>
    <s v="6+YEARS"/>
    <s v="TCS ( PERM)"/>
    <n v="920000"/>
    <n v="1800000"/>
    <s v="LWD-2 FEB"/>
    <s v="N"/>
    <s v="N"/>
    <s v="N"/>
    <s v="HYDERABAD"/>
  </r>
  <r>
    <n v="397"/>
    <s v="Dell FG"/>
    <x v="48"/>
    <x v="77"/>
    <x v="2"/>
    <n v="181547"/>
    <s v="Vendor Partner"/>
    <s v="Mindsoft"/>
    <x v="58"/>
    <s v="Plsql,oracle"/>
    <x v="26"/>
    <s v="TBO"/>
    <s v="Regular"/>
    <n v="1354949"/>
    <s v="  G Harish"/>
    <n v="9392617142"/>
    <s v="iamgharish@gmail.com"/>
    <s v="4 Years"/>
    <s v="4 Years in Plsql"/>
    <s v="CTS"/>
    <n v="900000"/>
    <n v="1300000"/>
    <s v="Immediate Joiner "/>
    <s v="No"/>
    <s v="No"/>
    <s v="No"/>
    <s v="Hyderabad"/>
  </r>
  <r>
    <n v="398"/>
    <s v="Dell FG"/>
    <x v="48"/>
    <x v="77"/>
    <x v="2"/>
    <n v="181547"/>
    <s v="Vendor Partner"/>
    <s v="Mindsoft"/>
    <x v="58"/>
    <s v="Plsql,oracle"/>
    <x v="19"/>
    <s v="Position closed now "/>
    <s v="Regular"/>
    <n v="1354957"/>
    <s v="Ved Prakash Gupta"/>
    <n v="9040955201"/>
    <s v="vedprakashg27@gmail.com"/>
    <s v="3.5 Years"/>
    <s v="3.5 Years in plsql"/>
    <s v="Capegemni"/>
    <n v="500000"/>
    <n v="1250000"/>
    <s v="CSNP [LWD last week of feb]"/>
    <s v="No"/>
    <s v="No"/>
    <s v="No"/>
    <s v="Hyderabad"/>
  </r>
  <r>
    <n v="399"/>
    <s v="Dell FG"/>
    <x v="48"/>
    <x v="77"/>
    <x v="2"/>
    <n v="181547"/>
    <s v="Vendor Partner"/>
    <s v="Mindsoft"/>
    <x v="58"/>
    <s v="Plsql,oracle"/>
    <x v="19"/>
    <s v="Position closed "/>
    <s v="Regular"/>
    <n v="1354975"/>
    <s v="Seetharam Nunavath"/>
    <n v="9618554180"/>
    <s v="nunavathseetharam19@gmail.com"/>
    <s v="3 Years "/>
    <s v="3 Years in plsql"/>
    <s v="Calvin tech pvt ltd"/>
    <n v="360000"/>
    <n v="650000"/>
    <s v="30 days negotiable to 15 days"/>
    <s v="No"/>
    <s v="No"/>
    <s v="No"/>
    <s v="Hyderabad"/>
  </r>
  <r>
    <n v="400"/>
    <s v="Dell FG"/>
    <x v="48"/>
    <x v="77"/>
    <x v="2"/>
    <n v="181547"/>
    <s v="Vendor Partner"/>
    <s v="Mindsoft"/>
    <x v="58"/>
    <s v="Plsql,oracle"/>
    <x v="19"/>
    <s v="Position closed "/>
    <s v="Regular"/>
    <n v="1355000"/>
    <s v="Yugandhar "/>
    <s v="9398878254 "/>
    <s v="yugi5361@gmail.com"/>
    <s v="3 Years"/>
    <s v="3 Years in plsql"/>
    <s v="RMSI"/>
    <n v="360000"/>
    <n v="600000"/>
    <s v="CSNP [LWD 3-Feb-22]"/>
    <s v="No"/>
    <s v="No"/>
    <s v="No"/>
    <s v="Hyderabad"/>
  </r>
  <r>
    <n v="401"/>
    <s v="Dell FG"/>
    <x v="48"/>
    <x v="77"/>
    <x v="2"/>
    <n v="181547"/>
    <s v="Vendor Partner"/>
    <s v="Mindsoft"/>
    <x v="58"/>
    <s v="Plsql,oracle"/>
    <x v="19"/>
    <s v="Position closed "/>
    <s v="Regular"/>
    <n v="1355018"/>
    <s v="Sairaju lanka"/>
    <n v="8074232853"/>
    <s v="sairajul143@gmail.com"/>
    <s v="3.3 Years"/>
    <s v="3.3 Years in plsql"/>
    <s v="Insolutions Global"/>
    <n v="365000"/>
    <n v="650000"/>
    <s v="CSNP [LWD 31-Jan-22]"/>
    <s v="No"/>
    <s v="No"/>
    <s v="No"/>
    <s v="Hyderabad"/>
  </r>
  <r>
    <n v="402"/>
    <s v="Dell FG"/>
    <x v="48"/>
    <x v="77"/>
    <x v="2"/>
    <n v="181547"/>
    <s v="Vendor Partner"/>
    <s v="Mindsoft"/>
    <x v="58"/>
    <s v="Plsql,oracle"/>
    <x v="19"/>
    <s v="Position closed "/>
    <s v="Regular"/>
    <n v="1355026"/>
    <s v="Sunil B"/>
    <n v="9704555396"/>
    <s v="sunilb8194@gmail.com "/>
    <s v="3.6 Years"/>
    <s v="3.5 Years in plsql"/>
    <s v="Capegemni"/>
    <n v="830000"/>
    <s v="130000 - fixed"/>
    <s v="CSNP [LWD last week of feb]"/>
    <s v="No"/>
    <s v="No"/>
    <s v="No"/>
    <s v="Hyderabad"/>
  </r>
  <r>
    <n v="403"/>
    <s v="Dell FG"/>
    <x v="48"/>
    <x v="11"/>
    <x v="0"/>
    <s v="U82721"/>
    <s v="Vendor Partner"/>
    <s v="Nityo InfoTech"/>
    <x v="12"/>
    <s v="DOTNET"/>
    <x v="15"/>
    <s v=" "/>
    <s v="Regular"/>
    <n v="1132817"/>
    <s v="Thettu Shaik Nabi Bhasha"/>
    <s v="9533588214/8074269645"/>
    <s v="basha786.nb@gmail.com"/>
    <s v="2.2 Years"/>
    <s v="2 Years"/>
    <s v="collabera"/>
    <n v="550000"/>
    <n v="950000"/>
    <s v="Immediate"/>
    <s v="N"/>
    <s v="N"/>
    <s v="NA"/>
    <s v="Bangalore"/>
  </r>
  <r>
    <n v="404"/>
    <s v="Dell FG"/>
    <x v="48"/>
    <x v="11"/>
    <x v="0"/>
    <s v="U82721"/>
    <s v="Vendor Partner"/>
    <s v="Nityo InfoTech"/>
    <x v="12"/>
    <s v="DOTNET"/>
    <x v="1"/>
    <s v=" "/>
    <s v="Regular"/>
    <n v="1098221"/>
    <s v="Triveni S"/>
    <s v="7795668799/6360294917"/>
    <s v="trivenisiddu@gmail.com"/>
    <s v="3.7 Years"/>
    <s v="3.5 Years"/>
    <s v="Larsen &amp; Toubro Technology services"/>
    <n v="440000"/>
    <s v="1000000/offer900000"/>
    <s v="Immediate"/>
    <s v="N"/>
    <s v="N"/>
    <s v="NA"/>
    <s v="Bangalore"/>
  </r>
  <r>
    <n v="405"/>
    <s v="Dell FG"/>
    <x v="49"/>
    <x v="89"/>
    <x v="2"/>
    <n v="181547"/>
    <s v="Vendor Partner"/>
    <s v="CognoticAI"/>
    <x v="92"/>
    <s v=".net fullstack,ASP.Net MVC,WCF,Angularjs,c#.netWeb API,SQL Server,jQuery,Asp.Net Core"/>
    <x v="0"/>
    <s v="Reject"/>
    <s v="Regular"/>
    <n v="1365207"/>
    <s v="Aaftab Ali"/>
    <n v="7691846191"/>
    <s v="aaftabali0001@gmail.com"/>
    <s v="6 Years"/>
    <s v="6 Years"/>
    <s v="Ooze IT Solutions"/>
    <n v="480000"/>
    <n v="1100000"/>
    <s v="Immediate"/>
    <s v="N"/>
    <s v="N"/>
    <s v="N"/>
    <s v="Rajasthan"/>
  </r>
  <r>
    <n v="406"/>
    <s v="Dell FG"/>
    <x v="49"/>
    <x v="89"/>
    <x v="2"/>
    <n v="181547"/>
    <s v="Vendor Partner"/>
    <s v="CognoticAI"/>
    <x v="92"/>
    <s v="c# .Net, Javascript,Ajax,C#,ASP.Net MVC,Asp.Net Core Mvc,.Net Core,LINQ,Odata,VSTO,ASP.Net,SQL Server"/>
    <x v="0"/>
    <s v="Reject"/>
    <s v="Regular"/>
    <n v="1365329"/>
    <s v="Varsha Manwade"/>
    <n v="9981286093"/>
    <s v="varshamanwade@yahoo.co.in"/>
    <s v="5.1 Years"/>
    <s v="5.1 Years"/>
    <s v="EICE Technology Pvt. Ltd."/>
    <n v="960000"/>
    <n v="1300000"/>
    <s v="15 Days"/>
    <s v="N"/>
    <s v="N"/>
    <s v="N"/>
    <s v="Pune"/>
  </r>
  <r>
    <n v="407"/>
    <s v="Dell FG"/>
    <x v="49"/>
    <x v="13"/>
    <x v="2"/>
    <n v="181547"/>
    <s v="Vendor Partner"/>
    <s v="CognoticAI"/>
    <x v="29"/>
    <s v="Asp.Net Core Mvc,Asp.Net Web Api,Bootstrap,Javascript,CSS,HTML,Entity Framework Core,C#,SQL Server,ASP.Net"/>
    <x v="13"/>
    <s v="Screen reject from client "/>
    <s v="Regular"/>
    <n v="1365411"/>
    <s v="Dega Chandana"/>
    <n v="7569556337"/>
    <s v="degachandana1999@gmail.com"/>
    <s v="2 Years"/>
    <s v="2 Years"/>
    <s v="Sai Guru Technologies"/>
    <n v="480000"/>
    <n v="800000"/>
    <s v="15 Days"/>
    <s v="N"/>
    <s v="N"/>
    <s v="N"/>
    <s v="Hyderabad"/>
  </r>
  <r>
    <n v="408"/>
    <s v="Dell FG"/>
    <x v="49"/>
    <x v="13"/>
    <x v="2"/>
    <n v="181547"/>
    <s v="Vendor Partner"/>
    <s v="CognoticAI"/>
    <x v="29"/>
    <s v="SQL Server,ASP.Net Ajax,Entity Framework Core,.Net Core,Asp.Net Core,C#.Net,.NET Framework,"/>
    <x v="13"/>
    <s v="Screen reject from client "/>
    <s v="Regular"/>
    <n v="1366865"/>
    <s v="Pavani K"/>
    <n v="7093391715"/>
    <s v="pavani430.k@gmail.com"/>
    <s v="2.6 Years"/>
    <s v="2.6 Years"/>
    <s v="Accenture"/>
    <n v="480000"/>
    <n v="800000"/>
    <s v="Immediate"/>
    <s v="N"/>
    <s v="N"/>
    <s v="N"/>
    <s v="Hyderabad"/>
  </r>
  <r>
    <n v="409"/>
    <s v="Dell FG"/>
    <x v="49"/>
    <x v="15"/>
    <x v="2"/>
    <n v="181547"/>
    <s v="Vendor Partner"/>
    <s v="CognoticAI"/>
    <x v="93"/>
    <s v="Automation Testing,Cucumber,Bdd,Agile,Jenkins,JIRA,Maven,Core Java,Java,Selenium Webdriver,POM,SDET,Quality Assurance,QA,GIT,API Testing,QA Testing,"/>
    <x v="27"/>
    <s v="Screen reject from client "/>
    <s v="Regular"/>
    <s v="H3315353"/>
    <s v="Venkateswara Rao Ch"/>
    <n v="9121354644"/>
    <s v="challavvrao@gmail.com"/>
    <s v="3.3 Years"/>
    <s v="2 Years"/>
    <s v="UMD IT SOLUTIONS PVT LTD"/>
    <n v="480000"/>
    <n v="900000"/>
    <s v="lwd-4-FEB-22"/>
    <s v="N"/>
    <s v="N"/>
    <s v="N"/>
    <s v="Bangalore"/>
  </r>
  <r>
    <n v="410"/>
    <s v="Dell FG"/>
    <x v="49"/>
    <x v="15"/>
    <x v="2"/>
    <n v="181547"/>
    <s v="Vendor Partner"/>
    <s v="CognoticAI"/>
    <x v="93"/>
    <s v="Core Java,Selenium Webdriver,Cucumber,Testng,Web Services Testing,API Testing,GIT,Jenkins,Maven,Automation Testing,"/>
    <x v="27"/>
    <s v="Screen reject from client "/>
    <s v="Regular"/>
    <n v="565511"/>
    <s v="Yamala chaitanya kumar"/>
    <n v="9381435945"/>
    <s v="mail2yamala@gmail.com"/>
    <s v="3 Years"/>
    <s v="3 Years"/>
    <s v="IBM"/>
    <n v="290000"/>
    <n v="800000"/>
    <s v="Immediate"/>
    <s v="N"/>
    <s v="N"/>
    <s v="N"/>
    <s v="Hyderabad"/>
  </r>
  <r>
    <n v="411"/>
    <s v="Dell FG"/>
    <x v="49"/>
    <x v="109"/>
    <x v="0"/>
    <s v="U82721"/>
    <s v="Vendor"/>
    <s v="Mindsoft"/>
    <x v="49"/>
    <s v="Project Manager"/>
    <x v="10"/>
    <s v="Profile shared"/>
    <s v="Regular"/>
    <n v="1377935"/>
    <s v="Shahnawaz Anwer"/>
    <n v="8442828332"/>
    <s v="s.anwer02@gmail.com"/>
    <s v="9 years"/>
    <s v="PM - 3 years"/>
    <s v="Al saqr Security systems"/>
    <n v="1400000"/>
    <n v="1800000"/>
    <s v="Immediate"/>
    <s v="N"/>
    <s v="N"/>
    <s v="N"/>
    <s v="Kolkata"/>
  </r>
  <r>
    <n v="412"/>
    <s v="Dell FG"/>
    <x v="49"/>
    <x v="109"/>
    <x v="0"/>
    <s v="U82721"/>
    <s v="Vendor"/>
    <s v="Mindsoft"/>
    <x v="49"/>
    <s v="Project Manager"/>
    <x v="10"/>
    <s v="Profile shared"/>
    <s v="Regular"/>
    <n v="1367710"/>
    <s v="Deepa Shree M"/>
    <n v="9844877855"/>
    <s v="GOWDADEE6@GMAIL.COM"/>
    <s v="11 years"/>
    <s v="PM - 6 years"/>
    <s v="Reliance Jio Platforms"/>
    <n v="1152000"/>
    <n v="1800000"/>
    <s v="30 days official(Neg 20days)"/>
    <s v="N"/>
    <s v="N"/>
    <s v="N"/>
    <s v="Bangalore"/>
  </r>
  <r>
    <n v="413"/>
    <s v="Dell FG"/>
    <x v="49"/>
    <x v="45"/>
    <x v="2"/>
    <n v="181547"/>
    <s v="Vendor Partner"/>
    <s v="SRS"/>
    <x v="94"/>
    <s v="Java, Spring Boot,Spring core,Spring Cloud,Spring MVC,html"/>
    <x v="2"/>
    <s v="Candidate not interested for Dell Client "/>
    <s v="Regular"/>
    <n v="1379972"/>
    <s v="Venkata suman kumar p"/>
    <n v="9966770660"/>
    <s v="venkatasuman.pv@gmail.com"/>
    <s v="12 Years"/>
    <s v="12 Years"/>
    <s v="HCL"/>
    <n v="1550000"/>
    <n v="2000000"/>
    <s v="Immediate Joiner"/>
    <s v=" "/>
    <s v=" "/>
    <s v=" "/>
    <s v="Hyderabad"/>
  </r>
  <r>
    <n v="414"/>
    <s v="Dell FG"/>
    <x v="49"/>
    <x v="110"/>
    <x v="0"/>
    <s v="U82721"/>
    <s v="Vendor Partner"/>
    <s v="Nityo InfoTech"/>
    <x v="95"/>
    <s v="Product Manager"/>
    <x v="15"/>
    <s v=" "/>
    <s v="Regular"/>
    <n v="1367648"/>
    <s v="Mahesh"/>
    <n v="9871260266"/>
    <s v="singhmahesh265@gmail.com"/>
    <s v="6 Years"/>
    <s v="4 Years"/>
    <s v="Technico Industries"/>
    <n v="700000"/>
    <s v="1550000/offer 1400000"/>
    <s v="Immediate"/>
    <s v="N"/>
    <s v="N"/>
    <s v="NA"/>
    <s v="Gurgaon"/>
  </r>
  <r>
    <n v="415"/>
    <s v="Dell FG"/>
    <x v="50"/>
    <x v="111"/>
    <x v="2"/>
    <n v="181547"/>
    <s v="Vendor Partner"/>
    <s v="SRS"/>
    <x v="22"/>
    <s v="Java, Spring boot,Rest API, Oracle sql"/>
    <x v="2"/>
    <s v="Candidate not intrested"/>
    <s v="Regular"/>
    <s v="L453005"/>
    <s v="Chiranajeevi Pampana"/>
    <n v="7330955926"/>
    <s v="chiranjeevi.pampana@gmail.com"/>
    <s v="6.3 Years"/>
    <s v="6.3 Years"/>
    <s v="infosys"/>
    <n v="850000"/>
    <n v="1500000"/>
    <s v="Immediate Joiner"/>
    <s v=" "/>
    <s v=" "/>
    <s v=" "/>
    <s v="Hyderabad"/>
  </r>
  <r>
    <n v="416"/>
    <s v="Dell FG"/>
    <x v="50"/>
    <x v="12"/>
    <x v="0"/>
    <s v="U82721"/>
    <s v="Vendor Partner"/>
    <s v="Mindsoft"/>
    <x v="7"/>
    <s v="8-10y C#.NET,.NET Core, Web API, Angular 6 and above"/>
    <x v="5"/>
    <s v="Profile shared"/>
    <s v="Regular"/>
    <n v="1396399"/>
    <s v="Manojkumar Uttamrao Gharge"/>
    <n v="9284684866"/>
    <s v="manojkumargharge@yahoo.com"/>
    <s v="10 Years"/>
    <s v="10 Years"/>
    <s v="HCL"/>
    <n v="1230000"/>
    <n v="2100000"/>
    <s v="LWD-FEB28TH"/>
    <s v="N"/>
    <s v="N"/>
    <s v="N"/>
    <s v="Pune"/>
  </r>
  <r>
    <n v="417"/>
    <s v="Dell FG"/>
    <x v="50"/>
    <x v="12"/>
    <x v="0"/>
    <s v="U82721"/>
    <s v="Vendor Partner"/>
    <s v="Mindsoft"/>
    <x v="7"/>
    <s v="8-10y C#.NET,.NET Core, Web API, Angular 6 and above"/>
    <x v="0"/>
    <s v="Profile shared"/>
    <s v="Regular"/>
    <n v="1396312"/>
    <s v="Sridhar Kuruma"/>
    <n v="9908441415"/>
    <s v="sridhar497@gmail.com"/>
    <s v="8 Years"/>
    <s v="8 Years"/>
    <s v="WinWire Technologies"/>
    <n v="1300000"/>
    <n v="2000000"/>
    <s v="30days official"/>
    <s v="N"/>
    <s v="N"/>
    <s v="N"/>
    <s v="Hyderabad"/>
  </r>
  <r>
    <n v="418"/>
    <s v="Dell FG"/>
    <x v="50"/>
    <x v="112"/>
    <x v="2"/>
    <n v="181547"/>
    <s v="Vendor Partner"/>
    <s v="Growelsoftech"/>
    <x v="96"/>
    <s v="Hadoop developer"/>
    <x v="0"/>
    <s v="Tech Reject"/>
    <s v="Regular"/>
    <n v="338186"/>
    <s v="NISHANK GOEL"/>
    <n v="9987337000"/>
    <s v="goelnishank9@gmail.com"/>
    <s v="8years"/>
    <s v="5years"/>
    <s v="TCS ( PERM)"/>
    <n v="650000"/>
    <n v="2000000"/>
    <s v="17 Days"/>
    <s v=" "/>
    <s v="N"/>
    <s v=" "/>
    <s v="PUNE"/>
  </r>
  <r>
    <n v="419"/>
    <s v="Dell FG"/>
    <x v="50"/>
    <x v="112"/>
    <x v="2"/>
    <n v="181547"/>
    <s v="Vendor Partner"/>
    <s v="Growelsoftech"/>
    <x v="96"/>
    <s v="Hadoop developer"/>
    <x v="0"/>
    <s v="Tech Reject"/>
    <s v="Regular"/>
    <n v="1255020"/>
    <s v="NEHA YADAV"/>
    <n v="7276808187"/>
    <s v="Nehayadav1607@gmail.com"/>
    <s v="8.10YEARS"/>
    <s v="4YEARS"/>
    <s v="WIPRO ( PERM )"/>
    <n v="1150000"/>
    <n v="2000000"/>
    <s v="21 Days"/>
    <s v="N"/>
    <s v="N"/>
    <s v=" "/>
    <s v="PUNE"/>
  </r>
  <r>
    <n v="420"/>
    <s v="Dell FG"/>
    <x v="50"/>
    <x v="112"/>
    <x v="2"/>
    <n v="181547"/>
    <s v="Vendor Partner"/>
    <s v="Growelsoftech"/>
    <x v="96"/>
    <s v="Hadoop developer"/>
    <x v="0"/>
    <s v="Tech Reject"/>
    <s v="Regular"/>
    <s v="H8008469"/>
    <s v="SHILPA GOYAL"/>
    <n v="9871317272"/>
    <s v="shilpa.garg03@gmail.com"/>
    <s v="8years"/>
    <s v="8years"/>
    <s v="Incedo (Indiabulls Technology Solutions Limited"/>
    <n v="1150000"/>
    <n v="1500000"/>
    <s v="Immediate"/>
    <s v="N"/>
    <s v="N"/>
    <s v="N"/>
    <s v="Gurgaon"/>
  </r>
  <r>
    <n v="421"/>
    <s v="Dell FG"/>
    <x v="50"/>
    <x v="110"/>
    <x v="0"/>
    <s v="U82721"/>
    <s v="Vendor Partner"/>
    <s v="Nityo InfoTech"/>
    <x v="97"/>
    <s v="Product Manager"/>
    <x v="15"/>
    <s v=" "/>
    <s v="Regular"/>
    <n v="1385025"/>
    <s v="Vallore Israr Ahmed"/>
    <n v="8971115135"/>
    <s v="israrhrpo@gmail.com"/>
    <s v="6 yrs"/>
    <s v="4 yrs"/>
    <s v="ABB India"/>
    <s v="7.9 LPA/Offer 14 LPA"/>
    <s v="15.5 LPA"/>
    <s v="LWD 10-Feb-22"/>
    <s v="No"/>
    <s v="No"/>
    <s v="No"/>
    <s v="Bangalore"/>
  </r>
  <r>
    <n v="422"/>
    <s v="Dell FG"/>
    <x v="50"/>
    <x v="110"/>
    <x v="0"/>
    <s v="U82721"/>
    <s v="Vendor Partner"/>
    <s v="Nityo InfoTech"/>
    <x v="97"/>
    <s v="Product Manager"/>
    <x v="5"/>
    <s v=" "/>
    <s v="Regular"/>
    <n v="1384990"/>
    <s v="Teja P"/>
    <n v="8125595549"/>
    <s v="teja.ba2020@gmail.com"/>
    <s v="6 yrs"/>
    <s v="6 yrs"/>
    <s v="Tech Mahindra"/>
    <s v="9.5 LPA"/>
    <s v="14 LPA"/>
    <s v="LWD 10-Feb-22"/>
    <s v="No"/>
    <s v="No"/>
    <s v="No"/>
    <s v="Hyderabad"/>
  </r>
  <r>
    <n v="423"/>
    <s v="Dell FG"/>
    <x v="50"/>
    <x v="110"/>
    <x v="0"/>
    <s v="U82721"/>
    <s v="Vendor Partner"/>
    <s v="Nityo InfoTech"/>
    <x v="97"/>
    <s v="Product Manager"/>
    <x v="15"/>
    <s v=" "/>
    <s v="Regular"/>
    <n v="1384318"/>
    <s v="M.NagaSaathvika"/>
    <n v="9182927576"/>
    <s v="mnsaathvika@gmail.com"/>
    <s v="6 yrs"/>
    <s v="2.5 yrs"/>
    <s v="Girmiti Software"/>
    <s v="5.2 LPA"/>
    <s v="12 LPA"/>
    <s v="LWD 5-Feb-22"/>
    <s v="No"/>
    <s v="No"/>
    <s v="No"/>
    <s v="Bangalore"/>
  </r>
  <r>
    <n v="424"/>
    <s v="Dell FG"/>
    <x v="50"/>
    <x v="110"/>
    <x v="0"/>
    <s v="U82721"/>
    <s v="Vendor Partner"/>
    <s v="Nityo InfoTech"/>
    <x v="97"/>
    <s v="Product Manager"/>
    <x v="15"/>
    <s v=" "/>
    <s v="Regular"/>
    <n v="1421998"/>
    <s v="Shantanu Sharma"/>
    <n v="9911480593"/>
    <s v="shantanu190991@hotmail.com"/>
    <s v="6 yrs"/>
    <s v="3.5 yrs"/>
    <s v="NxtGen Datacenter and Cloud Technologies"/>
    <s v="8.5 LPA"/>
    <s v="14 LPA"/>
    <s v="15 days"/>
    <s v="No"/>
    <s v="No"/>
    <s v="No"/>
    <s v="Noida"/>
  </r>
  <r>
    <n v="425"/>
    <s v="Dell FG"/>
    <x v="50"/>
    <x v="110"/>
    <x v="0"/>
    <s v="U82721"/>
    <s v="Vendor Partner"/>
    <s v="Nityo InfoTech"/>
    <x v="97"/>
    <s v="Product Manager"/>
    <x v="15"/>
    <s v=" "/>
    <s v="Regular"/>
    <n v="1394929"/>
    <s v="Arun K"/>
    <n v="9633786410"/>
    <s v="arunk361@gmail.com"/>
    <s v="6 yrs"/>
    <s v="4.3 yrs"/>
    <s v="Koollie"/>
    <s v="10.5 LPA"/>
    <s v="15 LPA"/>
    <s v="15 days"/>
    <s v="No"/>
    <s v="No"/>
    <s v="No"/>
    <s v="Kerala"/>
  </r>
  <r>
    <n v="426"/>
    <s v="Dell FG"/>
    <x v="50"/>
    <x v="12"/>
    <x v="0"/>
    <s v="U82721"/>
    <s v="Vendor Partner"/>
    <s v="Nityo InfoTech"/>
    <x v="15"/>
    <s v="DOTNET"/>
    <x v="5"/>
    <s v="due to high notice"/>
    <s v="Regular"/>
    <n v="1385058"/>
    <s v="Veena Sai Priya Parnandi"/>
    <n v="8884680886"/>
    <s v="veenaparnandi@gmail.com"/>
    <s v="9.8 years"/>
    <s v="9 years"/>
    <s v="Infogain"/>
    <s v="16 LPA"/>
    <s v="22 LPA"/>
    <s v="Immediate"/>
    <s v="N"/>
    <s v="N"/>
    <s v="NA"/>
    <s v="Bangalore"/>
  </r>
  <r>
    <n v="427"/>
    <s v="Dell FG"/>
    <x v="50"/>
    <x v="12"/>
    <x v="0"/>
    <s v="U82721"/>
    <s v="Vendor Partner"/>
    <s v="Nityo InfoTech"/>
    <x v="15"/>
    <s v="DOTNET"/>
    <x v="28"/>
    <s v="need updated CV"/>
    <s v="Regular"/>
    <n v="1385076"/>
    <s v="Sujit Kumar Behera"/>
    <n v="8088872154"/>
    <s v="beherasujitkumar14@gmail.com"/>
    <s v="8.10 years"/>
    <s v="8.10 years"/>
    <s v="WIPRO TECHNOLOGY"/>
    <s v="15 LPA"/>
    <s v="20 LPA"/>
    <s v="Immediate"/>
    <s v="N"/>
    <s v="N"/>
    <s v="NA"/>
    <s v="Bangalore"/>
  </r>
  <r>
    <n v="428"/>
    <s v="Dell FG"/>
    <x v="50"/>
    <x v="9"/>
    <x v="0"/>
    <s v="U82721"/>
    <s v="Vendor Partner"/>
    <s v="Nityo InfoTech"/>
    <x v="3"/>
    <s v="C#,Selenium"/>
    <x v="15"/>
    <s v="Shared to client"/>
    <s v="Regular"/>
    <n v="1392630"/>
    <s v="Venkatesh Akula"/>
    <s v="7013844525 / 9538157792"/>
    <s v="akulavenkat92@gmail.com"/>
    <s v="8 years"/>
    <s v="6 years"/>
    <s v="Cigniti Technologies"/>
    <s v="18 LPA"/>
    <s v="20 LPA"/>
    <s v="LWD: 24/02/22"/>
    <s v="N"/>
    <s v="N"/>
    <s v="NA"/>
    <s v="Bangalore"/>
  </r>
  <r>
    <n v="429"/>
    <s v="Dell FG"/>
    <x v="50"/>
    <x v="10"/>
    <x v="0"/>
    <s v="U82721"/>
    <s v="Vendor Partner"/>
    <s v="Nityo InfoTech"/>
    <x v="10"/>
    <s v="SDET"/>
    <x v="3"/>
    <s v="L1 rejected"/>
    <s v="Regular"/>
    <n v="1396015"/>
    <s v="B. S. Nathan"/>
    <n v="8847878272"/>
    <s v="bsnathan61@gmail.com"/>
    <s v="2 Years"/>
    <s v="1 Year"/>
    <s v="Pole To Win International,"/>
    <n v="300000"/>
    <n v="550000"/>
    <s v="Immediate"/>
    <s v="N"/>
    <s v="N"/>
    <s v="NA"/>
    <s v="Bangalore"/>
  </r>
  <r>
    <n v="430"/>
    <s v="Dell FG"/>
    <x v="50"/>
    <x v="8"/>
    <x v="0"/>
    <s v="U82721"/>
    <s v="Vendor Partner"/>
    <s v="Nityo InfoTech"/>
    <x v="10"/>
    <s v="SDET"/>
    <x v="2"/>
    <s v="Interview no show"/>
    <s v="Regular"/>
    <n v="1392646"/>
    <s v="Ruhi Shrivastava"/>
    <n v="9742121343"/>
    <s v="ruhishrivastava27@gmail.com"/>
    <s v="5.4 Years"/>
    <s v="2 Years"/>
    <s v="Mindbody India"/>
    <n v="860000"/>
    <s v="1600000/offer 1600000"/>
    <s v="Immediate"/>
    <s v="N"/>
    <s v="N"/>
    <s v="NA"/>
    <s v="Pune"/>
  </r>
  <r>
    <n v="431"/>
    <s v="Dell FG"/>
    <x v="50"/>
    <x v="10"/>
    <x v="0"/>
    <s v="U82721"/>
    <s v="Vendor Partner"/>
    <s v="Nityo InfoTech"/>
    <x v="10"/>
    <s v="SDET"/>
    <x v="2"/>
    <s v="Interview no show"/>
    <s v="Regular"/>
    <n v="1392662"/>
    <s v="D Harirkishna"/>
    <s v="8125821520/8500874903"/>
    <s v="harikrishna.devala99@yahoo.com"/>
    <s v="1 Year"/>
    <s v="1 Year"/>
    <s v="Katist Technologies"/>
    <n v="350000"/>
    <n v="550000"/>
    <s v="LWD:9/02/22"/>
    <s v="N"/>
    <s v="N"/>
    <s v="NA"/>
    <s v="Chennai"/>
  </r>
  <r>
    <n v="432"/>
    <s v="Dell FG"/>
    <x v="50"/>
    <x v="10"/>
    <x v="0"/>
    <s v="U82721"/>
    <s v="Vendor Partner"/>
    <s v="Nityo InfoTech"/>
    <x v="10"/>
    <s v="SDET"/>
    <x v="3"/>
    <s v="L1 rejected"/>
    <s v="Regular"/>
    <n v="1392694"/>
    <s v="DEBABRATA SAMAL"/>
    <s v="9040004828/9538287740"/>
    <s v="Samaldebabrata12@gmail.com"/>
    <s v="2 Years"/>
    <s v="2 Years"/>
    <s v="Bentas solutions"/>
    <n v="350000"/>
    <n v="550000"/>
    <s v="15days(neg)"/>
    <s v="N"/>
    <s v="N"/>
    <s v="NA"/>
    <s v="Bangalore"/>
  </r>
  <r>
    <n v="433"/>
    <s v="Dell FG"/>
    <x v="50"/>
    <x v="110"/>
    <x v="0"/>
    <s v="U82721"/>
    <s v="Vendor Partner"/>
    <s v="Nityo InfoTech"/>
    <x v="95"/>
    <s v="Product Manager"/>
    <x v="16"/>
    <s v="Profile kept on hold"/>
    <s v="Regular"/>
    <n v="1391109"/>
    <s v="Ganesh Deshpande"/>
    <n v="9665511074"/>
    <s v="deshpandeganesh@outlook.com"/>
    <s v="7 Years"/>
    <s v="3 Years"/>
    <s v="Shiva Infotech"/>
    <n v="480000"/>
    <n v="750000"/>
    <s v="30days(Neg 15days)"/>
    <s v="N"/>
    <s v="N"/>
    <s v="NA"/>
    <s v="Pune"/>
  </r>
  <r>
    <n v="434"/>
    <s v="Dell FG"/>
    <x v="50"/>
    <x v="104"/>
    <x v="0"/>
    <s v="U82721"/>
    <s v="Vendor Partner"/>
    <s v="Nityo InfoTech"/>
    <x v="15"/>
    <s v="DOTNET"/>
    <x v="0"/>
    <s v="L1 scheduled -3rd Feb"/>
    <s v="Regular"/>
    <n v="1391073"/>
    <s v="Raghu S N"/>
    <n v="9620923655"/>
    <s v="raghu.sn11@gmail.com"/>
    <s v="9.4 Years"/>
    <s v="9.4 Years"/>
    <s v="Marlabs"/>
    <n v="1415000"/>
    <s v="2400000/offer 200000"/>
    <s v="LWD:10/02/22"/>
    <s v="N"/>
    <s v="N"/>
    <s v="NA"/>
    <s v="Mysore"/>
  </r>
  <r>
    <n v="435"/>
    <s v="Dell FG"/>
    <x v="50"/>
    <x v="104"/>
    <x v="0"/>
    <s v="U82721"/>
    <s v="Vendor Partner"/>
    <s v="Nityo InfoTech"/>
    <x v="15"/>
    <s v="DOTNET"/>
    <x v="0"/>
    <s v="L1 scheduled-4th Feb"/>
    <s v="Regular"/>
    <n v="1391090"/>
    <s v="Alpesh Katariya"/>
    <s v="9925091365/9601293441"/>
    <s v="alpesh.kataria95@gmail.com"/>
    <s v="11 Years"/>
    <s v="11 Years"/>
    <s v="NetWeb Software Pvt Ltd"/>
    <n v="1226000"/>
    <n v="2300000"/>
    <s v="LWD:9/02/22"/>
    <s v="N"/>
    <s v="N"/>
    <s v="NA"/>
    <s v="Baroda"/>
  </r>
  <r>
    <n v="436"/>
    <s v="Dell FG"/>
    <x v="50"/>
    <x v="12"/>
    <x v="0"/>
    <s v="U82721"/>
    <s v="Vendor Partner"/>
    <s v="Nityo InfoTech"/>
    <x v="15"/>
    <s v="DOTNET"/>
    <x v="0"/>
    <s v="L1 scheduled-4th Feb"/>
    <s v="Regular"/>
    <n v="1391104"/>
    <s v="Aniket Gupta"/>
    <n v="8076953168"/>
    <s v="aniketgupta004@gmail.com"/>
    <s v="10.6 Years"/>
    <s v="10.6 Years"/>
    <s v="Fiserv India Pvt. Ltd"/>
    <n v="1520000"/>
    <s v="2600000/offer 2400000"/>
    <s v="LWD:7/02/22"/>
    <s v="N"/>
    <s v="N"/>
    <s v="NA"/>
    <s v="Noida"/>
  </r>
  <r>
    <n v="437"/>
    <s v="Dell FG"/>
    <x v="50"/>
    <x v="10"/>
    <x v="0"/>
    <s v="U82721"/>
    <s v="Vendor Partner"/>
    <s v="Nityo InfoTech"/>
    <x v="10"/>
    <s v="SDET"/>
    <x v="10"/>
    <s v=" "/>
    <s v="Regular"/>
    <n v="1396669"/>
    <s v="Bekkem Geetha"/>
    <n v="9542293408"/>
    <s v="bekkemgeetha@gmail.com"/>
    <s v="1.5 Years"/>
    <s v="1 Year"/>
    <s v="QSpider"/>
    <n v="250000"/>
    <n v="420000"/>
    <s v="Immediate"/>
    <s v="N"/>
    <s v="N"/>
    <s v="NA"/>
    <s v="Hyderabad"/>
  </r>
  <r>
    <n v="438"/>
    <s v="Dell FG"/>
    <x v="1"/>
    <x v="104"/>
    <x v="0"/>
    <s v="U82721"/>
    <s v="Vendor Partner"/>
    <s v="Nityo InfoTech"/>
    <x v="29"/>
    <s v=".NET"/>
    <x v="0"/>
    <s v="L1 scheduled on 3rd Feb"/>
    <s v="Regular"/>
    <n v="1463870"/>
    <s v="Puli Sreenu"/>
    <s v="9642259816/6385101244"/>
    <s v="sreenuatsoft7@gmail.com"/>
    <s v="9.5 Years"/>
    <s v="8.5 Years"/>
    <s v="Conduent Business Services India LLP "/>
    <n v="1174000"/>
    <s v="2150000/offer 1700000"/>
    <s v="LWD:18/02/22"/>
    <s v="N"/>
    <s v="N"/>
    <s v="NA"/>
    <s v="Bangalore"/>
  </r>
  <r>
    <n v="439"/>
    <s v="Dell FG"/>
    <x v="1"/>
    <x v="104"/>
    <x v="0"/>
    <s v="U82721"/>
    <s v="Vendor Partner"/>
    <s v="Nityo InfoTech"/>
    <x v="29"/>
    <s v=".NET"/>
    <x v="15"/>
    <s v="Client interview scheduled on 1st Feb"/>
    <s v="Regular"/>
    <n v="1464930"/>
    <s v="SOUNDARARAJAN P"/>
    <s v="9840036850/9486429825"/>
    <s v="soundarjn@yahoo.com"/>
    <s v="12 Years"/>
    <s v="10 Years"/>
    <s v="Ivy Mobillity Solutions Ltd "/>
    <n v="870000"/>
    <s v="2050000/offer 1500000"/>
    <s v="Immediate"/>
    <s v="N"/>
    <s v="N"/>
    <s v="NA"/>
    <s v="Chennai"/>
  </r>
  <r>
    <n v="440"/>
    <s v="Dell FG"/>
    <x v="1"/>
    <x v="12"/>
    <x v="0"/>
    <s v="U82721"/>
    <s v="Vendor Partner"/>
    <s v="Mindsoft"/>
    <x v="17"/>
    <s v="C#.NET,.NET Core, Web API, Angular 6 and above"/>
    <x v="0"/>
    <s v="L1 scheduled-4th Feb"/>
    <s v="Regular"/>
    <n v="1423384"/>
    <s v="Khadag Singh Dohare"/>
    <n v="9269689471"/>
    <s v="ksdoharejpr@gmail.com"/>
    <s v="9.7years"/>
    <s v="core-1year,Angular-2yrs"/>
    <s v="Concentrix Daksh Services"/>
    <n v="1500000"/>
    <n v="2500000"/>
    <s v="LWD-Feb 28th"/>
    <s v="N"/>
    <s v="N"/>
    <s v="N"/>
    <s v="Gurgaon"/>
  </r>
  <r>
    <n v="441"/>
    <s v="Dell FG"/>
    <x v="1"/>
    <x v="12"/>
    <x v="0"/>
    <s v="U82721"/>
    <s v="Vendor Partner"/>
    <s v="Mindsoft"/>
    <x v="17"/>
    <s v="C#.NET,.NET Core, Web API, Angular 6 and above"/>
    <x v="5"/>
    <s v="NP too high"/>
    <s v="Regular"/>
    <n v="1346562"/>
    <s v="MuraliKrishnan"/>
    <n v="9677071977"/>
    <s v="Muralimcaudts@gmail.com"/>
    <s v="10 years"/>
    <s v="core-4yrs,Angular-3yrs"/>
    <s v=" Laminaar aviation infotech"/>
    <n v="1050000"/>
    <n v="1800000"/>
    <s v=" 30days-Nego 20days"/>
    <s v="N"/>
    <s v="N"/>
    <s v="N"/>
    <s v="Coimbatore"/>
  </r>
  <r>
    <n v="442"/>
    <s v="Dell FG"/>
    <x v="1"/>
    <x v="9"/>
    <x v="0"/>
    <s v="U82721"/>
    <s v="Vendor Partner"/>
    <s v="Mindsoft"/>
    <x v="3"/>
    <s v="C#,Selenium,Protractor,UI &amp; Webservices Automation,Git Repository"/>
    <x v="0"/>
    <s v="L1 scheduled on 2nd Feb"/>
    <s v="Regular"/>
    <n v="1463949"/>
    <s v="Priti Kumari"/>
    <n v="9739209606"/>
    <s v="ms.priti03@gmail.com"/>
    <s v="8.5 YEARS"/>
    <s v="C#-5YRS,Selenium-4yrs"/>
    <s v="NTT DATA"/>
    <n v="800000"/>
    <n v="2100000"/>
    <s v="LWD-FEB 18TH"/>
    <s v="N"/>
    <s v="N"/>
    <s v="N"/>
    <s v="Banglore"/>
  </r>
  <r>
    <n v="443"/>
    <s v="Dell FG"/>
    <x v="1"/>
    <x v="9"/>
    <x v="0"/>
    <s v="U82721"/>
    <s v="Vendor Partner"/>
    <s v="Mindsoft"/>
    <x v="3"/>
    <s v="C#,Selenium,Protractor,UI &amp; Webservices Automation,Git Repository"/>
    <x v="0"/>
    <s v="L1 scheduled on 2nd Feb"/>
    <s v="Regular"/>
    <n v="1464021"/>
    <s v="Shareq"/>
    <n v="7207578801"/>
    <s v=" sharequa.qa@gmail.com"/>
    <s v="10Years"/>
    <s v="C#-6YRS,Selenium-8yrs"/>
    <s v=" Anaqua"/>
    <n v="1500000"/>
    <n v="2500000"/>
    <s v="Lwd-FEB 28TH"/>
    <s v="N"/>
    <s v="N"/>
    <s v="N"/>
    <s v="Hyderabad"/>
  </r>
  <r>
    <n v="444"/>
    <s v="Dell FG"/>
    <x v="1"/>
    <x v="9"/>
    <x v="0"/>
    <s v="U82721"/>
    <s v="Vendor Partner"/>
    <s v="Mindsoft"/>
    <x v="3"/>
    <s v="C#,Selenium,Protractor,UI &amp; Webservices Automation,Git Repository"/>
    <x v="0"/>
    <s v="L1 scheduled on 2nd Feb"/>
    <s v="Regular"/>
    <n v="1454100"/>
    <s v="Arun S"/>
    <n v="9886177100"/>
    <s v="aruns.k@outlook.com"/>
    <s v="10Years"/>
    <s v="C#-1yr,Selenium-4.5yrs"/>
    <s v="Bahwan Cyber Tek"/>
    <n v="1500000"/>
    <n v="1800000"/>
    <s v="Lwd-Feb 18th"/>
    <s v="N"/>
    <s v="N"/>
    <s v="N"/>
    <s v="Banglore"/>
  </r>
  <r>
    <n v="445"/>
    <s v="Dell FG"/>
    <x v="1"/>
    <x v="1"/>
    <x v="1"/>
    <n v="210369"/>
    <s v="Vendor Partner"/>
    <s v="Nityo InfoTech"/>
    <x v="1"/>
    <s v="Java,Spring,hibernate,junit"/>
    <x v="3"/>
    <m/>
    <s v="Regular"/>
    <n v="1426827"/>
    <s v="Sanjaya Kumar "/>
    <s v="8971366499/6300639899"/>
    <s v="sanjay499k@gmail.com"/>
    <s v="5.5 Years"/>
    <s v="5 Years"/>
    <s v="Mphasis"/>
    <n v="1020000"/>
    <n v="1850000"/>
    <s v="Immediate"/>
    <s v="N"/>
    <s v="N"/>
    <s v="NA"/>
    <s v="Bangalore"/>
  </r>
  <r>
    <n v="446"/>
    <s v="Dell FG"/>
    <x v="1"/>
    <x v="1"/>
    <x v="1"/>
    <n v="210369"/>
    <s v="Vendor Partner"/>
    <s v="Nityo InfoTech"/>
    <x v="1"/>
    <s v="Java,Spring,hibernate,junit"/>
    <x v="2"/>
    <s v="No Show"/>
    <s v="Regular"/>
    <n v="1421985"/>
    <s v="Rakesh Kumar"/>
    <n v="9592080807"/>
    <s v="the.rakeshsodhi@gmail.com"/>
    <s v="5.5 Years"/>
    <s v="5.5 Years"/>
    <s v="Adeptia India Pvt Ltd"/>
    <n v="960000"/>
    <n v="1800000"/>
    <s v="LWD:27/02/22"/>
    <s v="N"/>
    <s v="N"/>
    <s v="NA"/>
    <s v="Noida"/>
  </r>
  <r>
    <n v="447"/>
    <s v="Dell FG"/>
    <x v="1"/>
    <x v="1"/>
    <x v="1"/>
    <n v="210369"/>
    <s v="Vendor Partner"/>
    <s v="Nityo InfoTech"/>
    <x v="1"/>
    <s v="Java,Spring,hibernate,junit"/>
    <x v="1"/>
    <s v="L1 select"/>
    <s v="Regular"/>
    <n v="1421969"/>
    <s v="C. SOMASEKHAR"/>
    <s v="9036881959/9900277214"/>
    <s v="c.somasekhar4vu@gmail.com"/>
    <s v="7.3 Years"/>
    <s v="7 Years"/>
    <s v="Virinchi Ltd"/>
    <n v="782000"/>
    <n v="1900000"/>
    <s v="LWD:14/02/22"/>
    <s v="N"/>
    <s v="N"/>
    <s v="NA"/>
    <s v="Hyderabad"/>
  </r>
  <r>
    <n v="448"/>
    <s v="Dell FG"/>
    <x v="11"/>
    <x v="13"/>
    <x v="1"/>
    <n v="210369"/>
    <s v="Vendor Partner"/>
    <s v="Nityo InfoTech"/>
    <x v="7"/>
    <s v=".NET,SQL,WEB API"/>
    <x v="3"/>
    <m/>
    <s v="Regular"/>
    <n v="1519679"/>
    <s v="P Sudarshan Reddy"/>
    <s v="9704693218/9550655360"/>
    <s v="sudhatech5@gmail.com"/>
    <s v="5 Years"/>
    <s v="4 Years"/>
    <s v="National Informatics Center"/>
    <n v="540000"/>
    <n v="1150000"/>
    <s v="15days"/>
    <s v="N"/>
    <s v="N"/>
    <s v="NA"/>
    <s v="Bangalore"/>
  </r>
  <r>
    <n v="449"/>
    <s v="Dell FG"/>
    <x v="11"/>
    <x v="14"/>
    <x v="1"/>
    <n v="210369"/>
    <s v="Vendor Partner"/>
    <s v="Nityo InfoTech"/>
    <x v="13"/>
    <s v="SQL Dev"/>
    <x v="1"/>
    <m/>
    <s v="Regular"/>
    <n v="1519567"/>
    <s v="GOPINATH MATHAN"/>
    <s v="9741236799/9066250390"/>
    <s v="gopinathmadhavan17@gmail.com"/>
    <s v="5 Years"/>
    <s v="4.8 Years"/>
    <s v="Anlage Infotech"/>
    <n v="745000"/>
    <n v="1050000"/>
    <s v="Immediate"/>
    <s v="N"/>
    <s v="N"/>
    <s v="NA"/>
    <s v="Bangalore"/>
  </r>
  <r>
    <n v="450"/>
    <s v="Dell FG"/>
    <x v="11"/>
    <x v="14"/>
    <x v="1"/>
    <n v="210369"/>
    <s v="Vendor Partner"/>
    <s v="Nityo InfoTech"/>
    <x v="13"/>
    <s v="SQL Dev"/>
    <x v="2"/>
    <s v="No Show"/>
    <s v="Regular"/>
    <n v="1519583"/>
    <s v="Dinesh Shinde "/>
    <s v="8888484222/8459442711"/>
    <s v="dinos2427@gmail.com"/>
    <s v="5 Years"/>
    <s v="4.7 Years"/>
    <s v="Kloudq Technologies"/>
    <n v="850000"/>
    <n v="1600000"/>
    <s v="Immediate"/>
    <s v="N"/>
    <s v="N"/>
    <s v="NA"/>
    <s v="Pune"/>
  </r>
  <r>
    <n v="451"/>
    <s v="Dell FG"/>
    <x v="11"/>
    <x v="14"/>
    <x v="1"/>
    <n v="210369"/>
    <s v="Vendor Partner"/>
    <s v="Nityo InfoTech"/>
    <x v="13"/>
    <s v="SQL Dev"/>
    <x v="1"/>
    <m/>
    <s v="Regular"/>
    <n v="1519598"/>
    <s v="Sreehari Gunisetti"/>
    <s v="9154557880/9666320374"/>
    <s v="sreehari6012@gmail.com"/>
    <s v="7 Years"/>
    <s v="4 Years"/>
    <s v="Edutor Technologies"/>
    <n v="3360000"/>
    <n v="1000000"/>
    <s v="Immediate"/>
    <s v="N"/>
    <s v="N"/>
    <s v="NA"/>
    <s v="Hyderabad"/>
  </r>
  <r>
    <n v="452"/>
    <s v="Dell FG"/>
    <x v="11"/>
    <x v="15"/>
    <x v="1"/>
    <n v="210369"/>
    <s v="Vendor Partner"/>
    <s v="Nityo InfoTech"/>
    <x v="14"/>
    <s v="SDET"/>
    <x v="3"/>
    <m/>
    <s v="Regular"/>
    <n v="1539369"/>
    <s v="Vikrant Gaurav"/>
    <s v="8709953855/9471631070"/>
    <s v="gaurav.vikrant29@gmail.com"/>
    <s v="2.2 Years"/>
    <s v="2.2 Years"/>
    <s v="NorthOut Solution Pvt Ltd"/>
    <n v="370000"/>
    <n v="1200000"/>
    <s v="LWD:9/02/22"/>
    <s v="N"/>
    <s v="N"/>
    <s v="NA"/>
    <s v="Indore"/>
  </r>
  <r>
    <n v="453"/>
    <s v="Dell FG"/>
    <x v="11"/>
    <x v="15"/>
    <x v="1"/>
    <n v="210369"/>
    <s v="Vendor Partner"/>
    <s v="Nityo InfoTech"/>
    <x v="14"/>
    <s v="SDET"/>
    <x v="3"/>
    <s v="Reject"/>
    <s v="Regular"/>
    <n v="1547220"/>
    <s v="Dilip Dnyandev Chaudhari"/>
    <n v="7276240287"/>
    <s v="imdilip15@gmail.com"/>
    <s v="3.2 Years"/>
    <s v="2.2 Years"/>
    <s v="Capgemini"/>
    <n v="480000"/>
    <n v="900000"/>
    <s v="LWD:15/02/22"/>
    <s v="N"/>
    <s v="N"/>
    <s v="NA"/>
    <s v="Pune"/>
  </r>
  <r>
    <n v="454"/>
    <s v="Dell FG"/>
    <x v="11"/>
    <x v="15"/>
    <x v="1"/>
    <n v="210369"/>
    <s v="Vendor Partner"/>
    <s v="Nityo InfoTech"/>
    <x v="14"/>
    <s v="SDET"/>
    <x v="3"/>
    <s v="Reject"/>
    <s v="Regular"/>
    <n v="1539456"/>
    <s v="Srinivas Agyarapu"/>
    <s v="9542336206/8096984181"/>
    <s v="srinivas.agyarapu@gmail.com"/>
    <s v="3.6 Years"/>
    <s v="3.3 Years"/>
    <s v="PROMAESTRO TECHSOURCE PRIVATE LIMITED"/>
    <n v="480000"/>
    <n v="950000"/>
    <s v="15days(neg 10days)"/>
    <s v="N"/>
    <s v="N"/>
    <s v="NA"/>
    <s v="Hyderabad"/>
  </r>
  <r>
    <n v="455"/>
    <s v="Dell FG"/>
    <x v="11"/>
    <x v="15"/>
    <x v="1"/>
    <n v="210369"/>
    <s v="Vendor Partner"/>
    <s v="Nityo InfoTech"/>
    <x v="14"/>
    <s v="SDET"/>
    <x v="3"/>
    <s v="Reject"/>
    <s v="Regular"/>
    <n v="1539483"/>
    <s v="Mounika K"/>
    <n v="9966598198"/>
    <s v="nagamounikancharla@gmail.com"/>
    <s v="2.7 Years"/>
    <s v="2.7 Years"/>
    <s v="TCS"/>
    <n v="460000"/>
    <n v="850000"/>
    <s v="LWD:7/02/22"/>
    <s v="N"/>
    <s v="N"/>
    <s v="NA"/>
    <s v="Bangalore"/>
  </r>
  <r>
    <n v="456"/>
    <s v="EMC"/>
    <x v="51"/>
    <x v="17"/>
    <x v="1"/>
    <n v="210369"/>
    <s v="Direct"/>
    <s v="Naukri"/>
    <x v="21"/>
    <s v="PM,Agile, SDLC"/>
    <x v="1"/>
    <s v="Client Screen reject"/>
    <s v="Regular"/>
    <n v="1587826"/>
    <s v="Suresh panneerselvam"/>
    <n v="7550105959"/>
    <s v="suresh.pmsc@gmail.com"/>
    <s v="14 Years"/>
    <s v="13 Years"/>
    <s v="Cognizant Technology Solutions India Ltd"/>
    <n v="1550000"/>
    <n v="2200000"/>
    <n v="44654"/>
    <s v="N"/>
    <s v="N"/>
    <s v="NA"/>
    <s v="Chennai"/>
  </r>
  <r>
    <n v="457"/>
    <s v="Dell FG"/>
    <x v="12"/>
    <x v="16"/>
    <x v="1"/>
    <n v="210369"/>
    <s v="Vendor Partner"/>
    <s v="Nityo InfoTech"/>
    <x v="15"/>
    <s v="DOTNE"/>
    <x v="3"/>
    <m/>
    <s v="Regular"/>
    <n v="1464930"/>
    <s v="SOUNDARARAJAN P"/>
    <s v="9840036850/9486429825"/>
    <s v="soundarjn@yahoo.com"/>
    <s v="12 Years"/>
    <s v="10 Years"/>
    <s v="Ivy Mobillity Solutions Ltd"/>
    <n v="870000"/>
    <n v="2050000"/>
    <s v="Immediate"/>
    <s v="N"/>
    <s v="N"/>
    <s v="NA"/>
    <s v="Chennai"/>
  </r>
  <r>
    <n v="458"/>
    <s v="EMC"/>
    <x v="51"/>
    <x v="17"/>
    <x v="1"/>
    <n v="210369"/>
    <s v="Direct"/>
    <s v="Naukri"/>
    <x v="21"/>
    <s v="PM,Agile, SDLC"/>
    <x v="5"/>
    <s v="High NP"/>
    <s v="Regular"/>
    <n v="1607736"/>
    <s v="Muni Kesavulu"/>
    <n v="9900378239"/>
    <s v="mekala.niranjani@gmail.com"/>
    <s v="13.5 Years"/>
    <s v="13.5 Years"/>
    <s v="HCL Technologies"/>
    <n v="1235000"/>
    <n v="1500000"/>
    <n v="44596"/>
    <s v="N"/>
    <s v="N"/>
    <s v="NA"/>
    <s v="Bangalore"/>
  </r>
  <r>
    <n v="459"/>
    <s v="EMC"/>
    <x v="2"/>
    <x v="113"/>
    <x v="1"/>
    <n v="210369"/>
    <s v="Direct"/>
    <s v="Naukri"/>
    <x v="21"/>
    <s v="PM,Agile, SDLC"/>
    <x v="5"/>
    <s v="High NP"/>
    <s v="Regular"/>
    <n v="1607755"/>
    <s v="Chetan Sharma"/>
    <n v="9899546007"/>
    <s v="Chetan6007@gmail.com"/>
    <s v="12.3 Years"/>
    <s v="6.5 Years"/>
    <s v="HCL Technologies"/>
    <n v="1550000"/>
    <n v="2500000"/>
    <s v="21-04-2022"/>
    <s v="N"/>
    <s v="N"/>
    <s v="NA"/>
    <s v="Delhi"/>
  </r>
  <r>
    <n v="460"/>
    <s v="EMC"/>
    <x v="2"/>
    <x v="113"/>
    <x v="1"/>
    <n v="210369"/>
    <s v="Direct"/>
    <s v="Naukri"/>
    <x v="21"/>
    <s v="PM,Agile, SDLC"/>
    <x v="5"/>
    <s v="High NP"/>
    <s v="Regular"/>
    <n v="1607795"/>
    <s v="Ganesh M"/>
    <n v="9894160261"/>
    <s v="ganeshg5s2@gmail.com"/>
    <s v="13 Years"/>
    <s v="12 Years"/>
    <s v="TCS"/>
    <n v="1550000"/>
    <n v="2500000"/>
    <s v="19-04-2022"/>
    <s v="N"/>
    <s v="N"/>
    <s v="NA"/>
    <s v="Chennai"/>
  </r>
  <r>
    <n v="461"/>
    <s v="Dell FG"/>
    <x v="12"/>
    <x v="17"/>
    <x v="1"/>
    <n v="210369"/>
    <s v="Vendor Partner"/>
    <s v="Nityo InfoTech"/>
    <x v="16"/>
    <s v="Project Manager"/>
    <x v="1"/>
    <m/>
    <s v="Regular"/>
    <n v="1609477"/>
    <s v="Atul Gajananrao Deole"/>
    <s v="8329880541/8329880541"/>
    <s v="atuldeole_007@rediffmail.com"/>
    <s v="11 Years"/>
    <s v="4.5 Years"/>
    <s v="HCL Technologies Ltd"/>
    <n v="1230000"/>
    <n v="2700000"/>
    <s v="LWD:18/02/22"/>
    <s v="N"/>
    <s v="N"/>
    <s v="NA"/>
    <s v="Pune"/>
  </r>
  <r>
    <n v="462"/>
    <s v="Dell FG"/>
    <x v="12"/>
    <x v="17"/>
    <x v="1"/>
    <n v="210369"/>
    <s v="Vendor Partner"/>
    <s v="Nityo InfoTech"/>
    <x v="16"/>
    <s v="Project Manager"/>
    <x v="5"/>
    <m/>
    <s v="Regular"/>
    <n v="1609473"/>
    <s v="JAY VAIDYA"/>
    <n v="9898497751"/>
    <s v="jayvaidya1@gmail.com"/>
    <s v="9 Years"/>
    <s v="9 Years"/>
    <s v="EXIGO tech pvt ltd"/>
    <n v="1250000"/>
    <n v="2200000"/>
    <s v="15days"/>
    <s v="N"/>
    <s v="N"/>
    <s v="NA"/>
    <s v="Gujarat"/>
  </r>
  <r>
    <n v="463"/>
    <s v="Dell FG"/>
    <x v="12"/>
    <x v="17"/>
    <x v="1"/>
    <n v="210369"/>
    <s v="Vendor Partner"/>
    <s v="Nityo InfoTech"/>
    <x v="16"/>
    <s v="Project Manager"/>
    <x v="1"/>
    <m/>
    <s v="Regular"/>
    <n v="1609467"/>
    <s v="Harsh Mehta"/>
    <n v="9538241005"/>
    <s v="harshmehta18@gmail.com"/>
    <s v="11 Years"/>
    <s v="5 Years"/>
    <s v="Larsen &amp; Toubro"/>
    <n v="1575000"/>
    <n v="2700000"/>
    <s v="LWD:25/02/22"/>
    <s v="N"/>
    <s v="N"/>
    <s v="NA"/>
    <s v="Bangalore"/>
  </r>
  <r>
    <n v="464"/>
    <s v="Dell FG"/>
    <x v="12"/>
    <x v="17"/>
    <x v="1"/>
    <n v="210369"/>
    <s v="Vendor Partner"/>
    <s v="Nityo InfoTech"/>
    <x v="16"/>
    <s v="Project Manager"/>
    <x v="5"/>
    <m/>
    <s v="Regular"/>
    <n v="1609501"/>
    <s v="Vishal Ranjan"/>
    <s v="9738738507/7829213603"/>
    <s v="vishal9886967507@gmail.com"/>
    <s v="8 Years"/>
    <s v="4 Years"/>
    <s v="Ameex Technologies"/>
    <n v="1400000"/>
    <n v="2600000"/>
    <s v="LWD:28/02/22"/>
    <s v="N"/>
    <s v="N"/>
    <s v="NA"/>
    <s v="Bangalore"/>
  </r>
  <r>
    <n v="465"/>
    <s v="Dell FG"/>
    <x v="12"/>
    <x v="17"/>
    <x v="1"/>
    <n v="210369"/>
    <s v="Vendor Partner"/>
    <s v="Nityo InfoTech"/>
    <x v="16"/>
    <s v="Project Manager"/>
    <x v="5"/>
    <m/>
    <s v="Regular"/>
    <n v="1609488"/>
    <s v="Ankur Roy Chowdhury"/>
    <s v="9654101310/9735831432"/>
    <s v="mr.ankurrc@rediffmail.com"/>
    <s v="9 Years"/>
    <s v="9 Years"/>
    <s v="GENPACT India Private Limited"/>
    <n v="850000"/>
    <n v="2150000"/>
    <s v="LWD:17/02/22"/>
    <s v="N"/>
    <s v="N"/>
    <s v="NA"/>
    <s v="Gurgaon"/>
  </r>
  <r>
    <n v="466"/>
    <s v="Dell FG"/>
    <x v="12"/>
    <x v="114"/>
    <x v="1"/>
    <n v="210369"/>
    <s v="Vendor Partner"/>
    <s v="Mindsoft"/>
    <x v="1"/>
    <s v="Java"/>
    <x v="5"/>
    <s v="Profile shared"/>
    <s v="Regular"/>
    <n v="302058"/>
    <s v="Ajaykumar Kesarkar"/>
    <n v="9380789681"/>
    <s v="ajaykumar.kesarkar@gmail.com"/>
    <s v="12.5 years"/>
    <s v="12.5 years"/>
    <s v="Oracle"/>
    <n v="1600000"/>
    <n v="3200000"/>
    <s v="Immediate"/>
    <s v="N"/>
    <s v="N"/>
    <s v="N"/>
    <s v="Bangalore"/>
  </r>
  <r>
    <n v="467"/>
    <s v="Dell FG"/>
    <x v="12"/>
    <x v="114"/>
    <x v="1"/>
    <n v="210369"/>
    <s v="Vendor Partner"/>
    <s v="Mindsoft"/>
    <x v="1"/>
    <s v="Java"/>
    <x v="2"/>
    <s v="High CTC"/>
    <s v="Regular"/>
    <s v="H3451675"/>
    <s v="Mukesh Kumar"/>
    <n v="6200098995"/>
    <s v="info.kumarm01@gmail.com"/>
    <s v="11 years"/>
    <s v="11 years"/>
    <s v="Capgemini"/>
    <n v="1410000"/>
    <n v="3000000"/>
    <s v="Lwd Feb 8th"/>
    <s v="N"/>
    <s v="N"/>
    <s v="N"/>
    <s v="Bangalore"/>
  </r>
  <r>
    <n v="468"/>
    <s v="Dell FG"/>
    <x v="12"/>
    <x v="17"/>
    <x v="1"/>
    <n v="210369"/>
    <s v="Vendor Partner"/>
    <s v="Nityo InfoTech"/>
    <x v="16"/>
    <s v="Project Manager"/>
    <x v="5"/>
    <m/>
    <s v="Regular"/>
    <n v="1609706"/>
    <s v="Swarna Sabat"/>
    <n v="9986482554"/>
    <s v="swarna.sabat@gmail.com"/>
    <s v="13.5 Years"/>
    <s v="8 Years"/>
    <s v="Allstate Solutions Pvt. Ltd."/>
    <n v="1900000"/>
    <n v="2700000"/>
    <s v="LWD:11/02/22"/>
    <s v="N"/>
    <s v="N"/>
    <s v="NA"/>
    <s v="Bangalore"/>
  </r>
  <r>
    <n v="469"/>
    <s v="Dell FG"/>
    <x v="15"/>
    <x v="4"/>
    <x v="1"/>
    <n v="210369"/>
    <s v="Vendor Partner"/>
    <s v="Mindsoft"/>
    <x v="1"/>
    <s v="Java"/>
    <x v="3"/>
    <m/>
    <s v="Regular"/>
    <n v="1624038"/>
    <s v="Sukumar Nayak"/>
    <n v="9535917984"/>
    <s v="nayaksukumar1@gmail.com"/>
    <s v="9.5 years"/>
    <s v=" 9.5 Years"/>
    <s v="Capgemini"/>
    <n v="1145000"/>
    <n v="2500000"/>
    <s v="Lwd Feb 15th"/>
    <s v="N"/>
    <s v="N"/>
    <s v="N"/>
    <s v="Bangalore"/>
  </r>
  <r>
    <n v="470"/>
    <s v="Dell FG"/>
    <x v="15"/>
    <x v="4"/>
    <x v="1"/>
    <n v="210369"/>
    <s v="Vendor Partner"/>
    <s v="Mindsoft"/>
    <x v="1"/>
    <s v="Java"/>
    <x v="2"/>
    <s v="No Show"/>
    <s v="Regular"/>
    <n v="1624046"/>
    <s v="Rajat Kumar Patel"/>
    <n v="6362868204"/>
    <s v="rajatkumarpatel@outlook.com"/>
    <s v="7 years"/>
    <s v=" 7 Years"/>
    <s v="HCL"/>
    <n v="1100000"/>
    <n v="1800000"/>
    <s v="Immediate"/>
    <s v="N"/>
    <s v="N"/>
    <s v="N"/>
    <s v="Bangalore"/>
  </r>
  <r>
    <n v="471"/>
    <s v="Dell FG"/>
    <x v="15"/>
    <x v="115"/>
    <x v="1"/>
    <n v="210369"/>
    <s v="Vendor Partner"/>
    <s v="Nityo InfoTech"/>
    <x v="15"/>
    <s v="DOTNET"/>
    <x v="2"/>
    <s v="No Show"/>
    <s v="Regular"/>
    <n v="1625249"/>
    <s v="Bhushan Dnyaneshwar Lohkare "/>
    <s v="9028388438, 9860983903"/>
    <s v="bhush.lohakare@gmail.com"/>
    <s v="5.2 Years"/>
    <s v="5 Years"/>
    <s v="Technologist"/>
    <n v="800000"/>
    <n v="1750000"/>
    <s v="LWD:7/02/22"/>
    <s v="N"/>
    <s v="N"/>
    <s v="NA"/>
    <s v="Nagpur"/>
  </r>
  <r>
    <n v="472"/>
    <s v="Dell FG"/>
    <x v="14"/>
    <x v="87"/>
    <x v="1"/>
    <n v="210369"/>
    <s v="Vendor Partner"/>
    <s v="Mindsoft"/>
    <x v="66"/>
    <s v="Product Manager"/>
    <x v="18"/>
    <s v="On Hold"/>
    <s v="Regular"/>
    <n v="1617191"/>
    <s v="Sai Pujitha Ampajalam"/>
    <n v="8698993344"/>
    <s v="a.saipujitha@gmail.com"/>
    <s v="9.7 years"/>
    <s v="5 years"/>
    <s v="Axis Bank"/>
    <n v="1050000"/>
    <n v="1800000"/>
    <s v="Immediate"/>
    <s v="N"/>
    <s v="N"/>
    <s v="N"/>
    <s v="Hyderabad"/>
  </r>
  <r>
    <n v="473"/>
    <s v="Dell FG"/>
    <x v="14"/>
    <x v="87"/>
    <x v="1"/>
    <n v="210369"/>
    <s v="Vendor Partner"/>
    <s v="Mindsoft"/>
    <x v="66"/>
    <s v="Product Manager"/>
    <x v="18"/>
    <s v="On Hold"/>
    <s v="Regular"/>
    <n v="1617202"/>
    <s v="Shankarish Prabhakaran"/>
    <n v="8778409562"/>
    <s v="shankarish.prabhakaran@gmail.com"/>
    <s v="10 years"/>
    <s v="3 years"/>
    <s v="Bank of America"/>
    <n v="1263000"/>
    <n v="2000000"/>
    <s v="30 days"/>
    <s v="N"/>
    <s v="N"/>
    <s v="N"/>
    <s v="Chennai"/>
  </r>
  <r>
    <n v="474"/>
    <s v="Dell FG"/>
    <x v="14"/>
    <x v="4"/>
    <x v="1"/>
    <n v="210369"/>
    <s v="Vendor Partner"/>
    <s v="Mindsoft"/>
    <x v="1"/>
    <s v="Java"/>
    <x v="5"/>
    <s v="High CTC"/>
    <s v="Regular"/>
    <n v="1094720"/>
    <s v="Vinoth Paulraj"/>
    <n v="8248616150"/>
    <s v="vinoth.narayanan93@gmail.com"/>
    <s v="7.9 years"/>
    <s v=" 7.9 Years"/>
    <s v="Oracle"/>
    <n v="1900000"/>
    <n v="2900000"/>
    <s v="30 days"/>
    <s v="N"/>
    <s v="N"/>
    <s v="N"/>
    <s v="Chennai"/>
  </r>
  <r>
    <n v="475"/>
    <s v="Dell FG"/>
    <x v="14"/>
    <x v="4"/>
    <x v="1"/>
    <n v="210369"/>
    <s v="Vendor Partner"/>
    <s v="Mindsoft"/>
    <x v="1"/>
    <s v="Java"/>
    <x v="1"/>
    <s v="Reject"/>
    <s v="Regular"/>
    <n v="1644155"/>
    <s v="Jaspreet Singh"/>
    <n v="8789154670"/>
    <s v="jaspreetsingh3026@gmail.com"/>
    <s v="8 years"/>
    <s v="  8 Years"/>
    <s v="Mphasis"/>
    <n v="865000"/>
    <n v="1600000"/>
    <s v="Lwd Mar 15th"/>
    <s v="N"/>
    <s v="N"/>
    <s v="N"/>
    <s v="Bangalore"/>
  </r>
  <r>
    <n v="476"/>
    <s v="Dell FG"/>
    <x v="14"/>
    <x v="116"/>
    <x v="1"/>
    <n v="210369"/>
    <s v="Vendor Partner"/>
    <s v="Mindsoft"/>
    <x v="55"/>
    <s v="8y Power BI Developer with SQL,TD,Tableau,Scripting"/>
    <x v="2"/>
    <s v="Client Interview No show"/>
    <s v="Regular"/>
    <n v="1644205"/>
    <s v="Abdul Jaffer Mohiddin"/>
    <n v="6305188076"/>
    <s v="ajmohiddin@gmail.com"/>
    <s v="8 Years"/>
    <s v="4.2  years"/>
    <s v="Calvin Technologies "/>
    <n v="700000"/>
    <n v="1400000"/>
    <s v="LWD-Feb 15th"/>
    <s v="N"/>
    <s v="N"/>
    <s v="N"/>
    <s v="Vijayawada"/>
  </r>
  <r>
    <n v="477"/>
    <s v="Dell FG"/>
    <x v="14"/>
    <x v="116"/>
    <x v="1"/>
    <n v="210369"/>
    <s v="Vendor Partner"/>
    <s v="Mindsoft"/>
    <x v="55"/>
    <s v="8y Power BI Developer with SQL,TD,Tableau,Scripting"/>
    <x v="5"/>
    <s v="Reject"/>
    <s v="Regular"/>
    <n v="1643683"/>
    <s v="Kishore Kumar K"/>
    <n v="7036497108"/>
    <s v="kishorebi108@gmail.com"/>
    <s v="8.3 Years"/>
    <s v="4 Yrears"/>
    <s v="UNOBIT SOLUTION"/>
    <n v="1100000"/>
    <n v="1700000"/>
    <s v="LWD-Feb 8th"/>
    <s v="N"/>
    <s v="N"/>
    <s v="N"/>
    <s v="Bangalore"/>
  </r>
  <r>
    <n v="478"/>
    <s v="Dell FG"/>
    <x v="14"/>
    <x v="116"/>
    <x v="1"/>
    <n v="210369"/>
    <s v="Vendor Partner"/>
    <s v="Mindsoft"/>
    <x v="55"/>
    <s v="8y Power BI Developer with SQL,TD,Tableau,Scripting"/>
    <x v="1"/>
    <s v="Reject"/>
    <s v="Regular"/>
    <n v="1644225"/>
    <s v="Suresh"/>
    <n v="6360204309"/>
    <s v="sureshksm913@gmail.com"/>
    <s v="8 Years"/>
    <s v="4 Years"/>
    <s v="Hinduja Global Solutions"/>
    <n v="800000"/>
    <n v="1300000"/>
    <s v="Immediate"/>
    <s v="N"/>
    <s v="N"/>
    <s v="N"/>
    <s v="Bangalore"/>
  </r>
  <r>
    <n v="479"/>
    <s v="Dell FG"/>
    <x v="14"/>
    <x v="17"/>
    <x v="1"/>
    <n v="210369"/>
    <s v="Vendor Partner"/>
    <s v="Nityo InfoTech"/>
    <x v="18"/>
    <s v="Project Manager "/>
    <x v="5"/>
    <m/>
    <s v="Regular"/>
    <n v="1617201"/>
    <s v="Pammidmari venkat sunil"/>
    <n v="8879313135"/>
    <s v="sunil.ven.pam@gmail.com"/>
    <s v="12 Years"/>
    <s v="6 Years"/>
    <s v="Delaplex Pvt ltd"/>
    <n v="900000"/>
    <n v="1650000"/>
    <s v="Immediate"/>
    <s v="N"/>
    <s v="N"/>
    <s v="NA"/>
    <s v="Hyderabad"/>
  </r>
  <r>
    <n v="480"/>
    <s v="Dell FG"/>
    <x v="14"/>
    <x v="15"/>
    <x v="1"/>
    <n v="210369"/>
    <s v="Vendor Partner"/>
    <s v="Nityo InfoTech"/>
    <x v="14"/>
    <s v="SDET"/>
    <x v="3"/>
    <m/>
    <s v="Regular"/>
    <n v="1643612"/>
    <s v="SANDIP A. KANKATE"/>
    <s v="9096397098/8668965834"/>
    <s v="sandip.kankate091@gmail.com"/>
    <s v="3.8 Years"/>
    <s v="3.5 Years"/>
    <s v="IFS India Mercantile"/>
    <n v="580000"/>
    <n v="1150000"/>
    <s v="15days(neg 10days)"/>
    <s v="N"/>
    <s v="N"/>
    <s v="NA"/>
    <s v="Pune"/>
  </r>
  <r>
    <n v="481"/>
    <s v="Dell FG"/>
    <x v="14"/>
    <x v="15"/>
    <x v="1"/>
    <n v="210369"/>
    <s v="Vendor Partner"/>
    <s v="Nityo InfoTech"/>
    <x v="14"/>
    <s v="SDET"/>
    <x v="3"/>
    <m/>
    <s v="Regular"/>
    <n v="1644116"/>
    <s v="Dharani Tumu"/>
    <s v="7993075234/8500775160"/>
    <s v="dharanitumu@gmail.com"/>
    <s v="3 Years"/>
    <s v="2 Years"/>
    <s v="Infosys Limited"/>
    <n v="445000"/>
    <n v="950000"/>
    <s v="LWD:20/02/22(neg)"/>
    <s v="N"/>
    <s v="N"/>
    <s v="NA"/>
    <s v="Hyderabad"/>
  </r>
  <r>
    <n v="482"/>
    <s v="Dell FG"/>
    <x v="15"/>
    <x v="117"/>
    <x v="1"/>
    <n v="210369"/>
    <s v="Vendor Partner"/>
    <s v="Mindsoft"/>
    <x v="98"/>
    <s v="Mysql"/>
    <x v="2"/>
    <s v="SO closed"/>
    <s v="Regular"/>
    <n v="1621377"/>
    <s v="Balakrishna M"/>
    <n v="9916734012"/>
    <s v="mbalakrishna508@gmail.com"/>
    <s v="9 years"/>
    <s v="5 years"/>
    <s v="Writer Information Management Services"/>
    <n v="630000"/>
    <n v="1400000"/>
    <s v="Lwd Mar 4th"/>
    <s v="N"/>
    <s v="N"/>
    <s v="N"/>
    <s v="Bangalore"/>
  </r>
  <r>
    <n v="483"/>
    <s v="Dell FG"/>
    <x v="15"/>
    <x v="117"/>
    <x v="1"/>
    <n v="210369"/>
    <s v="Vendor Partner"/>
    <s v="Mindsoft"/>
    <x v="98"/>
    <s v="Mysql"/>
    <x v="2"/>
    <s v="SO closed"/>
    <s v="Regular"/>
    <n v="1626089"/>
    <s v="Vikranth Shiramshetty"/>
    <n v="9741035546"/>
    <s v="vikranth.dba666@gmail.com"/>
    <s v="9.3 years"/>
    <s v="9.3 years"/>
    <s v="IBM"/>
    <n v="1000000"/>
    <n v="2000000"/>
    <s v="Lwd Feb 26th"/>
    <s v="N"/>
    <s v="N"/>
    <s v="N"/>
    <s v="Hyderabad"/>
  </r>
  <r>
    <n v="484"/>
    <s v="Dell FG"/>
    <x v="15"/>
    <x v="4"/>
    <x v="1"/>
    <n v="210369"/>
    <s v="Vendor Partner"/>
    <s v="Nityo InfoTech"/>
    <x v="99"/>
    <s v="JAVA  Developer "/>
    <x v="2"/>
    <s v="No Show"/>
    <s v="Regular"/>
    <n v="1626949"/>
    <s v="LS Ranganath"/>
    <s v="9553396645/9441741333"/>
    <s v="lrnath5@gmail.com"/>
    <s v="6.1 Years"/>
    <s v="6 Years"/>
    <s v="HCL Technologies"/>
    <n v="1000000"/>
    <n v="1700000"/>
    <s v="LWD:28/02/22(Neg 10days)"/>
    <s v="N"/>
    <s v="N"/>
    <s v="NA"/>
    <s v="Hyderabad"/>
  </r>
  <r>
    <n v="485"/>
    <s v="Dell FG"/>
    <x v="15"/>
    <x v="4"/>
    <x v="1"/>
    <n v="210369"/>
    <s v="Vendor Partner"/>
    <s v="Nityo InfoTech"/>
    <x v="99"/>
    <s v="JAVA  Developer "/>
    <x v="2"/>
    <s v="No Show"/>
    <s v="Regular"/>
    <n v="1626941"/>
    <s v="Mahalakshmi.E"/>
    <n v="6385527675"/>
    <s v=" imahalakshmiethiraj@gmail.com"/>
    <s v="8.5 Years"/>
    <s v="8 Years"/>
    <s v="Yokogawa IA Technologies Pvt Ltd"/>
    <n v="1350000"/>
    <n v="2200000"/>
    <s v="Immediate"/>
    <s v="N"/>
    <s v="N"/>
    <s v="NA"/>
    <s v="Bangalore"/>
  </r>
  <r>
    <n v="486"/>
    <s v="Dell FG"/>
    <x v="15"/>
    <x v="4"/>
    <x v="1"/>
    <n v="210369"/>
    <s v="Vendor Partner"/>
    <s v="Nityo InfoTech"/>
    <x v="99"/>
    <s v="JAVA  Developer "/>
    <x v="2"/>
    <s v="No Show"/>
    <s v="Regular"/>
    <n v="1626925"/>
    <s v="roshi kurian"/>
    <n v="7034609659"/>
    <s v="kurian.roshi@gmail.com"/>
    <s v="10 Years"/>
    <s v="10 Years"/>
    <s v="R J Infotech Solutions"/>
    <n v="900000"/>
    <n v="1650000"/>
    <s v="LWD:15/02/22"/>
    <s v="N"/>
    <s v="N"/>
    <s v="NA"/>
    <s v="Kochi/Cochin "/>
  </r>
  <r>
    <n v="487"/>
    <s v="Dell FG"/>
    <x v="52"/>
    <x v="115"/>
    <x v="1"/>
    <n v="210369"/>
    <s v="Vendor Partner"/>
    <s v="Mindsoft"/>
    <x v="8"/>
    <s v=".net"/>
    <x v="3"/>
    <m/>
    <s v="Regular"/>
    <s v="H7859460"/>
    <s v="Sreenivas"/>
    <n v="8186935039"/>
    <s v="sreenivas.vjp220407@gmail.com"/>
    <s v="5.10 Years"/>
    <s v="5.10 Years"/>
    <s v="UMD IT Solutions Pvt Ltd"/>
    <n v="960000"/>
    <n v="1650000"/>
    <s v="Immediate"/>
    <s v="N"/>
    <s v="N"/>
    <s v="N"/>
    <s v="Hyderabad"/>
  </r>
  <r>
    <n v="488"/>
    <s v="Dell FG"/>
    <x v="52"/>
    <x v="118"/>
    <x v="1"/>
    <n v="210369"/>
    <s v="Vendor Partner"/>
    <s v="Nityo InfoTech"/>
    <x v="73"/>
    <s v="Devops"/>
    <x v="2"/>
    <s v="SO closed"/>
    <s v="Regular"/>
    <n v="1651264"/>
    <s v="Murugaperumal"/>
    <s v="7604988504/9994693352"/>
    <s v="muru.cloudarc@gmail.com"/>
    <s v="9 Years"/>
    <s v="4.5 Years"/>
    <s v="Capgemini"/>
    <n v="530000"/>
    <n v="1250000"/>
    <s v="LWD:10/02/22"/>
    <s v="N"/>
    <s v="N"/>
    <s v="NA"/>
    <s v="Chennai"/>
  </r>
  <r>
    <n v="489"/>
    <s v="Dell FG"/>
    <x v="52"/>
    <x v="118"/>
    <x v="1"/>
    <n v="210369"/>
    <s v="Vendor Partner"/>
    <s v="Nityo InfoTech"/>
    <x v="73"/>
    <s v="Devops"/>
    <x v="2"/>
    <s v="SO closed"/>
    <s v="Regular"/>
    <n v="1651274"/>
    <s v="Sreenivas Mallavarapu"/>
    <s v="9494747422/9966972363"/>
    <s v="msrdevopsengineer@gmail.com"/>
    <s v="8.5 Years"/>
    <s v="4 Years"/>
    <s v="MSN Laboratories Pvt Ltd"/>
    <n v="650000"/>
    <n v="1350000"/>
    <s v="LWD:22/02/22"/>
    <s v="N"/>
    <s v="N"/>
    <s v="NA"/>
    <s v="Hyderabad"/>
  </r>
  <r>
    <n v="490"/>
    <s v="Dell FG"/>
    <x v="52"/>
    <x v="118"/>
    <x v="1"/>
    <n v="210369"/>
    <s v="Vendor Partner"/>
    <s v="Nityo InfoTech"/>
    <x v="73"/>
    <s v="Devops"/>
    <x v="2"/>
    <s v="SO closed"/>
    <s v="Regular"/>
    <n v="1651283"/>
    <s v="Sanketh Venishetla"/>
    <n v="8985114655"/>
    <s v="sankethv4660@gmail.com"/>
    <s v="7 Years"/>
    <s v="5 Years"/>
    <s v="V Retail Pvt Ltd "/>
    <n v="580000"/>
    <n v="1300000"/>
    <s v="15days"/>
    <s v="N"/>
    <s v="N"/>
    <s v="NA"/>
    <s v="Hyderabad"/>
  </r>
  <r>
    <n v="491"/>
    <s v="Dell FG"/>
    <x v="52"/>
    <x v="18"/>
    <x v="1"/>
    <n v="210369"/>
    <s v="Vendor Partner"/>
    <s v="Nityo InfoTech"/>
    <x v="15"/>
    <s v="DOTNET"/>
    <x v="2"/>
    <s v="No Show"/>
    <s v="Regular"/>
    <n v="1651312"/>
    <s v="Niklesh Kashliwal  "/>
    <n v="9650254772"/>
    <s v="niklesh.bundi@gmail.com"/>
    <s v="10.2 Years"/>
    <s v="9.5 Years"/>
    <s v="ACS Global Tech Solutions (KPMG), "/>
    <n v="1350000"/>
    <n v="2200000"/>
    <s v="30days(Neg 15days)"/>
    <s v="N"/>
    <s v="N"/>
    <s v="NA"/>
    <s v="Noida"/>
  </r>
  <r>
    <n v="492"/>
    <s v="Dell FG"/>
    <x v="52"/>
    <x v="115"/>
    <x v="1"/>
    <n v="210369"/>
    <s v="Vendor Partner"/>
    <s v="Nityo InfoTech"/>
    <x v="15"/>
    <s v="DOTNET"/>
    <x v="2"/>
    <s v="No Show"/>
    <s v="Regular"/>
    <n v="1651325"/>
    <s v="B Ramesh Naik"/>
    <s v="9381613985/9848781706"/>
    <s v="bramesh.it232@gmail.com"/>
    <s v="7.3 Years"/>
    <s v="7 Years"/>
    <s v="IBM(AGS Infotech)"/>
    <n v="1250000"/>
    <n v="1850000"/>
    <s v="15days(neg 10days)"/>
    <s v="N"/>
    <s v="N"/>
    <s v="NA"/>
    <s v="Hyderabad"/>
  </r>
  <r>
    <n v="493"/>
    <s v="Dell FG"/>
    <x v="52"/>
    <x v="4"/>
    <x v="1"/>
    <n v="210369"/>
    <s v="Vendor Partner"/>
    <s v="Nityo InfoTech"/>
    <x v="99"/>
    <s v="JAVA  Developer "/>
    <x v="2"/>
    <s v="No Show"/>
    <s v="Regular"/>
    <n v="1652570"/>
    <s v="Girish Kumar Singh"/>
    <s v="8765772039/7007521759"/>
    <s v="singh1488@gmail.com"/>
    <s v="7 Years"/>
    <s v="5 Years"/>
    <s v="NIC"/>
    <n v="900000"/>
    <n v="1300000"/>
    <s v="15days"/>
    <s v="N"/>
    <s v="N"/>
    <s v="NA"/>
    <s v="Lucknow"/>
  </r>
  <r>
    <n v="494"/>
    <s v="Dell FG"/>
    <x v="12"/>
    <x v="119"/>
    <x v="1"/>
    <n v="210369"/>
    <s v="Vendor Partner"/>
    <s v="Mindsoft"/>
    <x v="100"/>
    <s v="Automation Testing"/>
    <x v="1"/>
    <m/>
    <s v="Regular"/>
    <s v="L389287"/>
    <s v="Suresh Akkavarapu"/>
    <n v="9986322895"/>
    <s v="sureshakkavarapu9986@yahoo.com"/>
    <s v="8.7 years"/>
    <s v="4 Years"/>
    <s v="DynPro"/>
    <n v="1500000"/>
    <n v="2500000"/>
    <s v="30 days"/>
    <s v="N"/>
    <s v="N"/>
    <s v="N"/>
    <s v="Bangalore"/>
  </r>
  <r>
    <n v="495"/>
    <s v="Dell FG"/>
    <x v="12"/>
    <x v="119"/>
    <x v="1"/>
    <n v="210369"/>
    <s v="Vendor Partner"/>
    <s v="Mindsoft"/>
    <x v="100"/>
    <s v="Automation Testing"/>
    <x v="1"/>
    <m/>
    <s v="Regular"/>
    <n v="1609871"/>
    <s v="Mahesh Kumar P M"/>
    <n v="9886951560"/>
    <s v="mahesh.kumarpm@yahoo.in"/>
    <s v="12 years"/>
    <s v="8.5 Years"/>
    <s v="TEKsystems"/>
    <n v="1700000"/>
    <n v="2500000"/>
    <s v="60 days(Neg to 1mth)"/>
    <s v="N"/>
    <s v="N"/>
    <s v="N"/>
    <s v="Bangalore"/>
  </r>
  <r>
    <n v="496"/>
    <s v="Dell FG"/>
    <x v="52"/>
    <x v="17"/>
    <x v="1"/>
    <n v="210369"/>
    <s v="Vendor Partner"/>
    <s v="Nityo InfoTech"/>
    <x v="18"/>
    <s v="Project Manager "/>
    <x v="5"/>
    <m/>
    <s v="Regular"/>
    <n v="1617226"/>
    <s v="Mangesh Dabholkar"/>
    <s v="9870494768/9819955546"/>
    <s v="mangeshdabholkar@live.in"/>
    <s v="10 Years"/>
    <s v="5 Years"/>
    <s v="Fidelis Corporate Solution Private Limited"/>
    <n v="660000"/>
    <n v="1200000"/>
    <s v="Immediate"/>
    <s v="N"/>
    <s v="N"/>
    <s v="NA"/>
    <s v="Mumbai"/>
  </r>
  <r>
    <n v="497"/>
    <s v="Dell FG"/>
    <x v="52"/>
    <x v="17"/>
    <x v="1"/>
    <n v="210369"/>
    <s v="Vendor Partner"/>
    <s v="Nityo InfoTech"/>
    <x v="18"/>
    <s v="Project Manager "/>
    <x v="5"/>
    <m/>
    <s v="Regular"/>
    <n v="1617240"/>
    <s v="APURBA TALUKDAR"/>
    <n v="9864395894"/>
    <s v="apurbatalukdar11@gmail.com"/>
    <s v="10 Years"/>
    <s v="7 Years"/>
    <s v="National institute for Smart Government"/>
    <n v="700000"/>
    <n v="1500000"/>
    <s v="15days"/>
    <s v="N"/>
    <s v="N"/>
    <s v="NA"/>
    <s v="Guwahati"/>
  </r>
  <r>
    <n v="498"/>
    <s v="Dell FG"/>
    <x v="53"/>
    <x v="13"/>
    <x v="1"/>
    <n v="210369"/>
    <s v="Vendor Partner"/>
    <s v="Nityo InfoTech"/>
    <x v="0"/>
    <s v="DOTNET"/>
    <x v="3"/>
    <s v="Reject"/>
    <s v="Regular"/>
    <n v="1660197"/>
    <s v="V Siva Shankar"/>
    <n v="8499838539"/>
    <s v="vsivashankar8866@gmail.com"/>
    <s v="2.5 Years"/>
    <s v="2.5 Years"/>
    <s v="Tecversa It Soultions Pvt Ltd"/>
    <n v="500000"/>
    <n v="850000"/>
    <s v="LWD:17/02/22"/>
    <s v="N"/>
    <s v="N"/>
    <s v="NA"/>
    <s v="Hyderabad"/>
  </r>
  <r>
    <n v="499"/>
    <s v="Dell FG"/>
    <x v="53"/>
    <x v="13"/>
    <x v="1"/>
    <n v="210369"/>
    <s v="Vendor Partner"/>
    <s v="Nityo InfoTech"/>
    <x v="0"/>
    <s v="DOTNET"/>
    <x v="2"/>
    <s v="Joined another company"/>
    <s v="Regular"/>
    <n v="1660203"/>
    <s v="Goura Varaprasad"/>
    <s v="8125406285/9052878711"/>
    <s v="gouravaraprasad61@gmail.com"/>
    <s v="2.1 Years"/>
    <s v="1.5 Years"/>
    <s v=" Iscribe Software Solution Pvt Ltd"/>
    <n v="450000"/>
    <n v="850000"/>
    <s v="Immediate"/>
    <s v="N"/>
    <s v="N"/>
    <s v="NA"/>
    <s v="Bangalore"/>
  </r>
  <r>
    <n v="500"/>
    <s v="Dell FG"/>
    <x v="53"/>
    <x v="13"/>
    <x v="1"/>
    <n v="210369"/>
    <s v="Vendor Partner"/>
    <s v="Nityo InfoTech"/>
    <x v="0"/>
    <s v="DOTNET"/>
    <x v="2"/>
    <s v="No Show"/>
    <s v="Regular"/>
    <n v="1659422"/>
    <s v="THANGIRALA NAGA ANJI REDDY"/>
    <s v="8121914022/7993434484"/>
    <s v="nagaanjireddy2019@gmail.com"/>
    <s v="2.1 Years"/>
    <s v="2.1 Years"/>
    <s v="SLP Technologies Pvt Ltd "/>
    <n v="450000"/>
    <n v="750000"/>
    <s v="Immediate"/>
    <s v="N"/>
    <s v="N"/>
    <s v="NA"/>
    <s v="Bangalore"/>
  </r>
  <r>
    <n v="501"/>
    <s v="Dell FG"/>
    <x v="53"/>
    <x v="13"/>
    <x v="1"/>
    <n v="210369"/>
    <s v="Vendor Partner"/>
    <s v="Nityo InfoTech"/>
    <x v="0"/>
    <s v="DOTNET"/>
    <x v="1"/>
    <s v="Reject"/>
    <s v="Regular"/>
    <n v="1660211"/>
    <s v="Sai Pravallika"/>
    <s v="9014854699/9121048812"/>
    <s v="pravallikan1810@gmail.com"/>
    <s v="2.2 Years"/>
    <s v="2 Years"/>
    <s v="Wells Fargo"/>
    <n v="480000"/>
    <n v="1000000"/>
    <s v="LWD:18/02/22"/>
    <s v="N"/>
    <s v="N"/>
    <s v="NA"/>
    <s v="Hyderabad"/>
  </r>
  <r>
    <n v="502"/>
    <s v="Dell FG"/>
    <x v="53"/>
    <x v="93"/>
    <x v="1"/>
    <n v="210369"/>
    <s v="Vendor Partner"/>
    <s v="Mindsoft"/>
    <x v="101"/>
    <s v="Mobile Automation"/>
    <x v="1"/>
    <s v="Reject"/>
    <s v="Regular"/>
    <s v="L197181"/>
    <s v="Ganeshmoorthi Subbaiyan"/>
    <n v="9500248082"/>
    <s v="ganeshmoorthist@gmail.com"/>
    <s v="6.5 years"/>
    <s v="3 years"/>
    <s v="TechStar Group"/>
    <n v="850000"/>
    <n v="1600000"/>
    <s v="30 days"/>
    <s v="N"/>
    <s v="N"/>
    <s v="N"/>
    <s v="Chennai"/>
  </r>
  <r>
    <n v="503"/>
    <s v="Dell FG"/>
    <x v="53"/>
    <x v="93"/>
    <x v="1"/>
    <n v="210369"/>
    <s v="Vendor Partner"/>
    <s v="Mindsoft"/>
    <x v="101"/>
    <s v="Mobile Automation"/>
    <x v="2"/>
    <s v="Joined another company"/>
    <s v="Regular"/>
    <n v="1660046"/>
    <s v="Narendra M V"/>
    <n v="9789833696"/>
    <s v="naren_1038@yahoo.com"/>
    <s v="6 years"/>
    <s v="1.5 years"/>
    <s v="Promaestro Techsource Pvt Ltd"/>
    <n v="630000"/>
    <n v="1500000"/>
    <s v="Lwd Mar 4th"/>
    <s v="N"/>
    <s v="N"/>
    <s v="N"/>
    <s v="Hyderabad"/>
  </r>
  <r>
    <n v="504"/>
    <s v="Dell FG"/>
    <x v="53"/>
    <x v="14"/>
    <x v="1"/>
    <n v="210369"/>
    <s v="Vendor Partner"/>
    <s v="Nityo InfoTech"/>
    <x v="13"/>
    <s v="MS SQL Developer"/>
    <x v="2"/>
    <s v="SO closed"/>
    <s v="Regular"/>
    <n v="1661613"/>
    <s v="Nagamalleswari K"/>
    <s v="7680073797/9885533797"/>
    <s v="mallik2904@gmail.com"/>
    <s v="7.4 Years"/>
    <s v="5 Years"/>
    <s v="KFin Technologies Private Limited"/>
    <n v="600000"/>
    <n v="1100000"/>
    <s v="LWD:11/02/22"/>
    <s v="N"/>
    <s v="N"/>
    <s v="NA"/>
    <s v="Hyderabad"/>
  </r>
  <r>
    <n v="505"/>
    <s v="Dell FG"/>
    <x v="53"/>
    <x v="14"/>
    <x v="1"/>
    <n v="210369"/>
    <s v="Vendor Partner"/>
    <s v="Nityo InfoTech"/>
    <x v="13"/>
    <s v="MS SQL Developer"/>
    <x v="2"/>
    <s v="SO closed"/>
    <s v="Regular"/>
    <n v="1661606"/>
    <s v="gaurav deep"/>
    <s v="7795538108/8406886847"/>
    <s v="gauravdeep0@gmail.com"/>
    <s v="6 years"/>
    <s v="4.5 Years"/>
    <s v="Accenture"/>
    <n v="1000000"/>
    <n v="1950000"/>
    <s v="LWD:16/02/22"/>
    <s v="N"/>
    <s v="N"/>
    <s v="NA"/>
    <s v="Bangalore"/>
  </r>
  <r>
    <n v="506"/>
    <s v="Dell FG"/>
    <x v="53"/>
    <x v="120"/>
    <x v="1"/>
    <n v="210369"/>
    <s v="Vendor Partner"/>
    <m/>
    <x v="15"/>
    <s v="C#.NET,.NET Core,MVC,Angular,Jquery"/>
    <x v="2"/>
    <s v="No Show"/>
    <s v="Regular"/>
    <s v="H2965175"/>
    <s v="Ashwini Srinivasulu"/>
    <n v="8978391808"/>
    <s v="ashwini.srinivasulu1992@gmail.com"/>
    <s v="5.4yrs "/>
    <s v="5.4yrs "/>
    <s v=" Accenture"/>
    <n v="1250000"/>
    <n v="2000000"/>
    <s v="17th Mar(ELWD)"/>
    <s v="N"/>
    <s v="N"/>
    <m/>
    <s v="Bangalore "/>
  </r>
  <r>
    <n v="507"/>
    <s v="Dell FG"/>
    <x v="53"/>
    <x v="120"/>
    <x v="1"/>
    <n v="210369"/>
    <s v="Vendor Partner"/>
    <m/>
    <x v="15"/>
    <s v=" C#.NET,.NET Core,MVC,Angular,Jquery"/>
    <x v="4"/>
    <s v="Moved to SOW"/>
    <s v="Regular"/>
    <s v="L248451"/>
    <s v="Sairoj Alam"/>
    <n v="7905575107"/>
    <s v="sairoj.421@gmail.com"/>
    <s v="8yrs "/>
    <s v="8yrs "/>
    <s v="Happiest Minds Technologies"/>
    <n v="1550000"/>
    <n v="2200000"/>
    <s v="21st Mar (ELWD)"/>
    <s v="N"/>
    <s v="N"/>
    <m/>
    <s v="Bangalore "/>
  </r>
  <r>
    <n v="508"/>
    <s v="Dell FG"/>
    <x v="53"/>
    <x v="120"/>
    <x v="1"/>
    <n v="210369"/>
    <s v="Vendor Partner"/>
    <m/>
    <x v="15"/>
    <s v=" C#.NET,.NET Core,MVC,Angular,Jquery"/>
    <x v="5"/>
    <m/>
    <s v="Regular"/>
    <n v="1662816"/>
    <s v="Pooja K R"/>
    <n v="8880913723"/>
    <s v="poojakrgowda67@gmail.com"/>
    <s v="5.3yrs "/>
    <s v="5.3yrs "/>
    <s v="eMids Technologies"/>
    <n v="1400000"/>
    <n v="2400000"/>
    <s v="4th Apr (ELWD)"/>
    <s v="N"/>
    <s v="N"/>
    <m/>
    <s v="Bangalore "/>
  </r>
  <r>
    <n v="509"/>
    <s v="Dell FG"/>
    <x v="14"/>
    <x v="8"/>
    <x v="0"/>
    <s v="U82721"/>
    <s v="Vendor Partner"/>
    <s v="Mindsoft"/>
    <x v="3"/>
    <s v="5y Python SDET/Python Manual,Robot,Pycharm,SQL"/>
    <x v="1"/>
    <s v="Profile shared"/>
    <s v="Regular"/>
    <n v="1643158"/>
    <s v="Rajendra Bandi"/>
    <n v="9535638610"/>
    <s v="rajendra.bandi86@gmail.com"/>
    <s v="5.6years"/>
    <s v="Automation-3years"/>
    <s v=" Mavenir Systems"/>
    <n v="900000"/>
    <n v="1400000"/>
    <s v="lwd-feb 28th"/>
    <s v="N"/>
    <s v="N"/>
    <s v="N"/>
    <s v="Bangalore"/>
  </r>
  <r>
    <n v="510"/>
    <s v="Dell FG"/>
    <x v="52"/>
    <x v="109"/>
    <x v="0"/>
    <s v="U82721"/>
    <s v="Vendor Partner"/>
    <s v="Mindsoft"/>
    <x v="49"/>
    <s v="8-12y Project Manager with Experience in driving projects independently"/>
    <x v="1"/>
    <s v="Profile shared"/>
    <s v="Regular"/>
    <n v="1653987"/>
    <s v="Nikita Sinha"/>
    <n v="8123275578"/>
    <s v="nikitasinha075@gmail.com"/>
    <s v="8 years"/>
    <s v="6.5years"/>
    <s v="edecco"/>
    <n v="1700000"/>
    <s v="1700000 fixed"/>
    <s v="30days official"/>
    <s v="N"/>
    <s v="N"/>
    <s v="N"/>
    <s v="Bangalore"/>
  </r>
  <r>
    <n v="511"/>
    <s v="Dell FG"/>
    <x v="53"/>
    <x v="8"/>
    <x v="0"/>
    <s v="U82721"/>
    <s v="Vendor Partner"/>
    <s v="Mindsoft"/>
    <x v="3"/>
    <s v="5y Python SDET/Python Manual,Robot,Pycharm,SQL"/>
    <x v="1"/>
    <s v="Profile shared"/>
    <s v="Regular"/>
    <n v="1659892"/>
    <s v="baiya reddy"/>
    <n v="9035601275"/>
    <s v="reddyra555@gmail.com"/>
    <s v="6years"/>
    <s v="Automation-3years"/>
    <s v="Atmecs"/>
    <n v="1100000"/>
    <n v="1600000"/>
    <s v="Immediate"/>
    <s v="N"/>
    <s v="Y"/>
    <s v="u80064"/>
    <s v="Bangalore"/>
  </r>
  <r>
    <n v="512"/>
    <s v="Dell FG"/>
    <x v="54"/>
    <x v="109"/>
    <x v="0"/>
    <s v="U82721"/>
    <s v="Vendor Partner"/>
    <s v="Mindsoft"/>
    <x v="49"/>
    <s v="8-12y Project Manager with Experience in driving projects independently"/>
    <x v="1"/>
    <s v="Profile shared"/>
    <s v="Regular"/>
    <n v="1661446"/>
    <s v="M.S.Rajkumar"/>
    <n v="7760381284"/>
    <s v="raj98438@gmail.com"/>
    <s v="11 years"/>
    <s v="project manager-2years"/>
    <s v="Smartx"/>
    <n v="1300000"/>
    <n v="1800000"/>
    <s v="Immediate"/>
    <s v="N"/>
    <s v="N"/>
    <s v="N"/>
    <s v="Bangalore"/>
  </r>
  <r>
    <n v="513"/>
    <s v="Dell FG"/>
    <x v="54"/>
    <x v="12"/>
    <x v="0"/>
    <s v="U82721"/>
    <s v="Vendor Partner"/>
    <s v="Mindsoft"/>
    <x v="17"/>
    <s v="DOT NET CORE /ANGULAR"/>
    <x v="1"/>
    <s v="Profile shared"/>
    <s v="Regular"/>
    <n v="1676379"/>
    <s v="Vaibhav Maurya"/>
    <n v="8722645095"/>
    <s v="vaibhav.maurya.1001@gmail.com"/>
    <s v="7YEARS"/>
    <s v="Core-2YEARS"/>
    <s v="Centric Consulting"/>
    <n v="1300000"/>
    <n v="2000000"/>
    <s v="30DAYS-OFFICIAL"/>
    <s v="Y"/>
    <s v="N"/>
    <s v="N"/>
    <s v="Gurgaon"/>
  </r>
  <r>
    <n v="514"/>
    <s v="Dell FG"/>
    <x v="16"/>
    <x v="5"/>
    <x v="0"/>
    <s v="U82721"/>
    <s v="Vendor Partner"/>
    <s v="Mindsoft"/>
    <x v="17"/>
    <s v="DOT NET CORE /ANGULAR"/>
    <x v="1"/>
    <s v="Profile shared"/>
    <s v="Regular"/>
    <n v="1680963"/>
    <s v="CH MOHAN RAO"/>
    <n v="9051644844"/>
    <s v="mohan.chichila@gmail.com"/>
    <s v="5.6YEARS"/>
    <s v=".NET CORE-1.5YEARS"/>
    <s v="smartData Enterprises"/>
    <n v="600000"/>
    <n v="1500000"/>
    <s v="Immediate"/>
    <s v="N"/>
    <s v="N"/>
    <s v="N"/>
    <s v="Kolkatta"/>
  </r>
  <r>
    <n v="515"/>
    <s v="Dell FG"/>
    <x v="17"/>
    <x v="121"/>
    <x v="0"/>
    <s v="U82721"/>
    <s v="Vendor Partner"/>
    <s v="Mindsoft"/>
    <x v="3"/>
    <s v="Java/selenium"/>
    <x v="1"/>
    <s v="Profile shared"/>
    <s v="Regular"/>
    <n v="1790968"/>
    <s v="Prathap Raj R "/>
    <n v="9363403524"/>
    <s v="rajprathapraj006@gmail.com"/>
    <s v="5years"/>
    <s v="Automation-4 years"/>
    <s v="ecofillis"/>
    <n v="6500000"/>
    <n v="1400000"/>
    <s v="LWD-feb 18th"/>
    <s v="N"/>
    <s v="N"/>
    <s v="N"/>
    <s v="Chennai"/>
  </r>
  <r>
    <n v="516"/>
    <s v="Dell FG"/>
    <x v="17"/>
    <x v="121"/>
    <x v="0"/>
    <s v="U82721"/>
    <s v="Vendor Partner"/>
    <s v="Mindsoft"/>
    <x v="3"/>
    <s v="Java/selenium"/>
    <x v="1"/>
    <s v="Profile shared"/>
    <s v="Regular"/>
    <n v="1823891"/>
    <s v="Saravanan"/>
    <n v="8778456434"/>
    <s v="saravananshan289@gmail.com"/>
    <s v="5.9Years"/>
    <s v="Automation-2.9Years"/>
    <s v="Amtex Info Solutions "/>
    <n v="5500000"/>
    <n v="1200000"/>
    <s v="LWD-feb 25th"/>
    <s v="N"/>
    <s v="N"/>
    <s v="N"/>
    <s v="Chennai"/>
  </r>
  <r>
    <n v="517"/>
    <s v="Dell FG"/>
    <x v="17"/>
    <x v="121"/>
    <x v="0"/>
    <s v="U82721"/>
    <s v="Vendor Partner"/>
    <s v="Mindsoft"/>
    <x v="3"/>
    <s v="Java/selenium"/>
    <x v="1"/>
    <s v="Profile shared"/>
    <s v="Regular"/>
    <n v="1742143"/>
    <s v="Arvindhnivash"/>
    <n v="9566729097"/>
    <s v="arvindhnivash94@gmail.com"/>
    <s v="5.5 Years"/>
    <s v="Automation-2.9Years"/>
    <s v="Trackdfect Technologies"/>
    <n v="9500000"/>
    <n v="1600000"/>
    <s v="Lwd-feb 17th"/>
    <s v="N"/>
    <s v="N"/>
    <s v="N"/>
    <s v="Chennai"/>
  </r>
  <r>
    <n v="518"/>
    <s v="Dell FG"/>
    <x v="17"/>
    <x v="122"/>
    <x v="0"/>
    <s v="U82721"/>
    <s v="Vendor Partner"/>
    <s v="Mindsoft"/>
    <x v="102"/>
    <s v="5-7y TPM, Agile,Release Management"/>
    <x v="1"/>
    <s v="Profile shared"/>
    <s v="Regular"/>
    <n v="1887806"/>
    <s v="Ravi chandran. N"/>
    <n v="9566359325"/>
    <s v=" ravichandranmail04@gmail.com"/>
    <s v="7yrs"/>
    <s v="5yrs"/>
    <s v="BYJU'S"/>
    <n v="700000"/>
    <s v="1800000 inc var"/>
    <s v="LWD-15/2"/>
    <s v="N"/>
    <s v="N"/>
    <s v="N"/>
    <s v="Chennai"/>
  </r>
  <r>
    <n v="519"/>
    <s v="Dell FG"/>
    <x v="18"/>
    <x v="121"/>
    <x v="0"/>
    <s v="U82721"/>
    <s v="Vendor Partner"/>
    <s v="Mindsoft"/>
    <x v="3"/>
    <s v="Java/selenium"/>
    <x v="1"/>
    <s v="Profile shared"/>
    <s v="Regular"/>
    <n v="2350824"/>
    <s v="Hareesh S L"/>
    <n v="9740606710"/>
    <s v="slhareesh31@gmail.com"/>
    <s v="7.4years"/>
    <s v="3 years"/>
    <s v="NESL"/>
    <n v="7500000"/>
    <n v="1400000"/>
    <s v="Immediate"/>
    <s v="N"/>
    <s v="N"/>
    <s v="N"/>
    <s v="Banglore"/>
  </r>
  <r>
    <n v="520"/>
    <s v="Dell FG"/>
    <x v="18"/>
    <x v="121"/>
    <x v="0"/>
    <s v="U82721"/>
    <s v="Vendor Partner"/>
    <s v="Mindsoft"/>
    <x v="3"/>
    <s v="Java/selenium"/>
    <x v="1"/>
    <s v="Profile shared"/>
    <s v="Regular"/>
    <n v="1901064"/>
    <s v="Manvitha T"/>
    <n v="8142185985"/>
    <s v="manvitha.thota@gmail.com"/>
    <s v="5 yrs"/>
    <s v="Automation-5 yrs"/>
    <s v="ITC Infotech India Ltd"/>
    <n v="450000"/>
    <n v="1100000"/>
    <s v="LWD: 28-02-2022"/>
    <s v="N"/>
    <s v="N"/>
    <s v="N"/>
    <s v="Banglore"/>
  </r>
  <r>
    <n v="521"/>
    <s v="Dell FG"/>
    <x v="18"/>
    <x v="121"/>
    <x v="0"/>
    <s v="U82721"/>
    <s v="Vendor Partner"/>
    <s v="Mindsoft"/>
    <x v="3"/>
    <s v="Java/selenium"/>
    <x v="1"/>
    <s v="Profile shared"/>
    <s v="Regular"/>
    <n v="2340812"/>
    <s v="Deekshith"/>
    <n v="9535615836"/>
    <s v="deekshithbe@gmail.com"/>
    <s v="8 yrs"/>
    <s v="8 yrs"/>
    <s v="Alp Consulting"/>
    <n v="430000"/>
    <n v="800000"/>
    <s v="Immediate"/>
    <s v="N"/>
    <s v="N"/>
    <s v="N"/>
    <s v="Banglore"/>
  </r>
  <r>
    <n v="522"/>
    <s v="Dell FG"/>
    <x v="18"/>
    <x v="12"/>
    <x v="0"/>
    <s v="U82721"/>
    <s v="Vendor Partner"/>
    <s v="Mindsoft"/>
    <x v="17"/>
    <s v="Dot net core/Angular"/>
    <x v="1"/>
    <s v="Profile shared"/>
    <s v="Regular"/>
    <n v="2488661"/>
    <s v="Tinku krishnan"/>
    <n v="7356125367"/>
    <s v="tinkukrishnan@live.com"/>
    <s v="11 years"/>
    <s v="core-1.5years,Angular-1.5years"/>
    <s v="CommScope"/>
    <n v="1400000"/>
    <n v="2000000"/>
    <s v="30days official"/>
    <s v="N"/>
    <s v="N"/>
    <s v="N"/>
    <s v="Bangalore"/>
  </r>
  <r>
    <n v="523"/>
    <s v="Dell FG"/>
    <x v="54"/>
    <x v="21"/>
    <x v="1"/>
    <n v="210369"/>
    <s v="Vendor Partner"/>
    <s v="Mindsoft"/>
    <x v="1"/>
    <s v="Java"/>
    <x v="1"/>
    <s v="Skill Missing"/>
    <s v="Regular"/>
    <n v="1675178"/>
    <s v="Raavi Krishnarjun Rao"/>
    <n v="9700324066"/>
    <s v="rvsai14@gmail.com"/>
    <s v="11 years"/>
    <s v="11 Years"/>
    <s v="Vengai Software Solutions"/>
    <n v="1700000"/>
    <n v="2700000"/>
    <s v="Lwd Feb 18th"/>
    <s v="N"/>
    <s v="N"/>
    <s v="N"/>
    <s v="Hyderabad"/>
  </r>
  <r>
    <n v="524"/>
    <s v="EMC"/>
    <x v="16"/>
    <x v="19"/>
    <x v="1"/>
    <n v="210369"/>
    <s v="Direct"/>
    <s v="Naukri"/>
    <x v="21"/>
    <s v="PM with Java/ Andoid development"/>
    <x v="2"/>
    <s v="No show"/>
    <s v="Regular"/>
    <n v="1683885"/>
    <s v="VRUSHALI RHATWAL"/>
    <n v="9370060110"/>
    <s v="vrushalir46@gmail.com"/>
    <s v="15 Years"/>
    <s v="6 Years"/>
    <s v="Harbinger"/>
    <n v="2250000"/>
    <n v="3000000"/>
    <s v="Lwd Feb 8th"/>
    <m/>
    <m/>
    <m/>
    <s v="Bangalore"/>
  </r>
  <r>
    <n v="525"/>
    <s v="EMC"/>
    <x v="16"/>
    <x v="19"/>
    <x v="1"/>
    <n v="210369"/>
    <s v="Direct"/>
    <s v="Naukri"/>
    <x v="21"/>
    <s v="PM with Java/ Andoid development"/>
    <x v="1"/>
    <s v="Reject"/>
    <s v="Regular"/>
    <n v="1683894"/>
    <s v="Pradeep G.K"/>
    <n v="9741666055"/>
    <s v="                               prasai08@gmail.com "/>
    <s v="13 Years"/>
    <s v="7 Years"/>
    <s v="L&amp;T Technology services Ltd"/>
    <n v="2000000"/>
    <n v="3000000"/>
    <s v="30 days"/>
    <m/>
    <m/>
    <m/>
    <s v="Bangalore"/>
  </r>
  <r>
    <n v="526"/>
    <s v="Dell FG"/>
    <x v="16"/>
    <x v="4"/>
    <x v="1"/>
    <n v="210369"/>
    <s v="Vendor Partner"/>
    <s v="Nityo InfoTech"/>
    <x v="19"/>
    <s v="JAVA  Developer "/>
    <x v="3"/>
    <s v="Reject"/>
    <s v="Regular"/>
    <n v="1682751"/>
    <s v="Ahmed Kavish Rizvi"/>
    <s v="8920765405/9893513174"/>
    <s v="rizvikavish205@gmail.com"/>
    <s v="7 Years"/>
    <s v="7 Years"/>
    <s v="Mphasis Limited"/>
    <n v="1380000"/>
    <n v="2500000"/>
    <s v="LWD:19/03/22"/>
    <s v="N"/>
    <s v="N"/>
    <s v="NA"/>
    <s v="Bangalore"/>
  </r>
  <r>
    <n v="527"/>
    <s v="Dell FG"/>
    <x v="16"/>
    <x v="4"/>
    <x v="1"/>
    <n v="210369"/>
    <s v="Vendor Partner"/>
    <s v="Nityo InfoTech"/>
    <x v="19"/>
    <s v="JAVA  Developer "/>
    <x v="2"/>
    <s v="No Show"/>
    <s v="Regular"/>
    <n v="1682756"/>
    <s v="Debashree Roy"/>
    <n v="9003413346"/>
    <s v="debashree2424@gmail.com"/>
    <s v="8 Years"/>
    <s v="8 Years"/>
    <s v="Allianz"/>
    <n v="11520000"/>
    <n v="2750000"/>
    <s v="LWd:17/03/22"/>
    <s v="N"/>
    <s v="N"/>
    <s v="NA"/>
    <s v="Bangalore"/>
  </r>
  <r>
    <n v="528"/>
    <s v="Dell FG"/>
    <x v="16"/>
    <x v="4"/>
    <x v="1"/>
    <n v="210369"/>
    <s v="Vendor Partner"/>
    <s v="Nityo InfoTech"/>
    <x v="19"/>
    <s v="JAVA  Developer "/>
    <x v="5"/>
    <s v="Reject"/>
    <s v="Regular"/>
    <n v="1683137"/>
    <s v="MallaReddy"/>
    <s v="7795269932/9538520708"/>
    <s v="malli.m.reddi@gmail.com"/>
    <s v="10.6 Years"/>
    <s v="10 Years"/>
    <s v="Mphasis"/>
    <n v="1080000"/>
    <n v="2700000"/>
    <s v="LWD:2/03/22"/>
    <s v="N"/>
    <s v="N"/>
    <s v="NA"/>
    <s v="Bangalore"/>
  </r>
  <r>
    <n v="529"/>
    <s v="Dell FG"/>
    <x v="16"/>
    <x v="18"/>
    <x v="1"/>
    <n v="210369"/>
    <s v="Vendor Partner"/>
    <s v="Mindsoft"/>
    <x v="7"/>
    <s v=".Net,Spring boot,Microservices,Kafka"/>
    <x v="2"/>
    <s v="High CTC"/>
    <s v="Regular"/>
    <s v="H2941687"/>
    <s v="Naveen Kumar Gupta"/>
    <n v="9953338423"/>
    <s v="naveen21may@gmail.com"/>
    <s v="7 Years"/>
    <s v="6.4 Years"/>
    <s v="EPAM Systems"/>
    <n v="1700000"/>
    <n v="3000000"/>
    <s v="CSNP [11-02-22] - today is the LWD"/>
    <s v="No"/>
    <s v="No"/>
    <s v="No"/>
    <s v="Pune"/>
  </r>
  <r>
    <n v="530"/>
    <s v="Dell FG"/>
    <x v="17"/>
    <x v="123"/>
    <x v="1"/>
    <n v="210369"/>
    <s v="Naukri"/>
    <s v="Nandini"/>
    <x v="103"/>
    <s v=".Dot Net,Mvc,Sql"/>
    <x v="7"/>
    <s v="Joined"/>
    <s v="Regular"/>
    <n v="1097121"/>
    <s v="Ibrahim Ulla Khan. R"/>
    <n v="9972022240"/>
    <s v="mynameisibrahim786@gmail.com"/>
    <s v="2.2 Years"/>
    <s v="2.2 years"/>
    <s v="AROKIA IT Pvt ltd"/>
    <n v="300000"/>
    <n v="900000"/>
    <s v="2 weeks"/>
    <s v="N"/>
    <s v="N"/>
    <s v="NA"/>
    <s v="Bangalore"/>
  </r>
  <r>
    <n v="531"/>
    <s v="Dell FG"/>
    <x v="17"/>
    <x v="4"/>
    <x v="1"/>
    <n v="210369"/>
    <s v="Vendor Partner"/>
    <s v="Nityo InfoTech"/>
    <x v="19"/>
    <s v="JAVA  Developer "/>
    <x v="3"/>
    <s v="Reject"/>
    <s v="Regular"/>
    <n v="1889810"/>
    <s v="Ramesh Golla"/>
    <n v="9082989910"/>
    <s v="ramesh130701@gmail.com"/>
    <s v="8.5 Years"/>
    <s v="8.5 Years"/>
    <s v="Halcyon Technologies"/>
    <n v="1300000"/>
    <n v="2400000"/>
    <s v="LWD:15/02/22"/>
    <s v="N"/>
    <s v="N"/>
    <s v="NA"/>
    <s v="Hyderabad"/>
  </r>
  <r>
    <n v="532"/>
    <s v="Dell FG"/>
    <x v="17"/>
    <x v="4"/>
    <x v="1"/>
    <n v="210369"/>
    <s v="Vendor Partner"/>
    <s v="Nityo InfoTech"/>
    <x v="19"/>
    <s v="JAVA  Developer "/>
    <x v="2"/>
    <s v="No show"/>
    <s v="Regular"/>
    <n v="1900840"/>
    <s v="RITU KUMARI  SINGH "/>
    <s v="8271743796, 9939837666"/>
    <s v="ritukalinath@gmail.com"/>
    <s v="8 Years"/>
    <s v="8 Years"/>
    <s v="Cognizant Technology Solutions "/>
    <n v="900000"/>
    <n v="1700000"/>
    <s v="Immediate"/>
    <s v="N"/>
    <s v="N"/>
    <s v="NA"/>
    <s v="Kolkatta"/>
  </r>
  <r>
    <n v="533"/>
    <s v="Dell FG"/>
    <x v="17"/>
    <x v="4"/>
    <x v="1"/>
    <n v="210369"/>
    <s v="Vendor Partner"/>
    <s v="Nityo InfoTech"/>
    <x v="19"/>
    <s v="JAVA  Developer "/>
    <x v="2"/>
    <s v="Req closed"/>
    <s v="Regular"/>
    <n v="2058825"/>
    <s v="Rahul Srivastava"/>
    <s v="9140075518/8010717140"/>
    <s v="rahul.srivastava61@yahoo.com"/>
    <s v="8 Years"/>
    <s v="8 Years"/>
    <s v="Velocis Systems Pvt. Ltd"/>
    <n v="1500000"/>
    <n v="2500000"/>
    <s v="30days(Neg 15days)"/>
    <s v="N"/>
    <s v="N"/>
    <s v="NA"/>
    <s v="Noida"/>
  </r>
  <r>
    <n v="534"/>
    <s v="Dell FG"/>
    <x v="17"/>
    <x v="18"/>
    <x v="1"/>
    <n v="210369"/>
    <s v="Vendor Partner"/>
    <s v="Nityo InfoTech"/>
    <x v="104"/>
    <s v="DOTNET"/>
    <x v="2"/>
    <s v="No Show"/>
    <s v="Regular"/>
    <n v="2056810"/>
    <s v="ASHISH SINGH"/>
    <n v="8800669673"/>
    <s v="ashish0811singh@gmail.com"/>
    <s v="10.5 Years"/>
    <s v="10 Years"/>
    <s v="Fiserv India Pvt Ltd"/>
    <n v="1350000"/>
    <n v="3000000"/>
    <s v="LWD:21/02/22"/>
    <s v="N"/>
    <s v="N"/>
    <s v="NA"/>
    <s v="Noida"/>
  </r>
  <r>
    <n v="535"/>
    <s v="Dell FG"/>
    <x v="17"/>
    <x v="16"/>
    <x v="1"/>
    <n v="210369"/>
    <s v="Vendor Partner"/>
    <s v="Nityo InfoTech"/>
    <x v="15"/>
    <s v="DOTNET"/>
    <x v="3"/>
    <s v="Reject"/>
    <s v="Regular"/>
    <n v="2030979"/>
    <s v="  ASHISH V MISAL"/>
    <s v="9960716761/8788113296"/>
    <s v="misalashish22@gmail.com"/>
    <s v="10.5 Years"/>
    <s v="10 Years"/>
    <s v="ATOS-Syntel pvt ltd"/>
    <n v="1466000"/>
    <n v="2800000"/>
    <s v="LWD:1/03/22"/>
    <s v="N"/>
    <s v="N"/>
    <s v="NA"/>
    <s v="Pune"/>
  </r>
  <r>
    <n v="536"/>
    <s v="Dell FG"/>
    <x v="17"/>
    <x v="4"/>
    <x v="1"/>
    <n v="210369"/>
    <s v="Vendor Partner"/>
    <s v="Mindsoft"/>
    <x v="22"/>
    <s v="Java, Spring Boot"/>
    <x v="2"/>
    <s v="No Show"/>
    <s v="Regular"/>
    <n v="1339996"/>
    <s v="Rupanjali Jaiswal"/>
    <n v="8981767116"/>
    <s v="rupanjalij@gmail.com"/>
    <s v="7.5 Years"/>
    <s v="7 Years"/>
    <s v="Infosys"/>
    <n v="750000"/>
    <n v="2000000"/>
    <s v="CSNP [LWD 14-Mar-22]"/>
    <s v="N"/>
    <s v="N"/>
    <s v="N"/>
    <s v="Bangalore"/>
  </r>
  <r>
    <n v="537"/>
    <s v="Dell FG"/>
    <x v="17"/>
    <x v="4"/>
    <x v="1"/>
    <n v="210369"/>
    <s v="Vendor Partner"/>
    <s v="Mindsoft"/>
    <x v="22"/>
    <s v="Java, Spring Boot"/>
    <x v="3"/>
    <s v="Reject"/>
    <s v="Regular"/>
    <n v="897534"/>
    <s v="Rajeshwari Mani"/>
    <n v="7795986865"/>
    <s v="rajiravi1526@gmail.com"/>
    <s v="6. 9Years"/>
    <s v="5.1 Years"/>
    <s v="Infosys"/>
    <n v="550000"/>
    <n v="1500000"/>
    <s v="CSNP [Last week of march]"/>
    <s v="N"/>
    <s v="N"/>
    <s v="N"/>
    <s v="Bangalore"/>
  </r>
  <r>
    <n v="538"/>
    <s v="Dell FG"/>
    <x v="17"/>
    <x v="4"/>
    <x v="1"/>
    <n v="210369"/>
    <s v="Vendor Partner"/>
    <s v="Mindsoft"/>
    <x v="22"/>
    <s v="Java, Spring Boot"/>
    <x v="2"/>
    <s v="No show"/>
    <s v="Regular"/>
    <n v="1653021"/>
    <s v="Rekha"/>
    <n v="9515115137"/>
    <s v="rekha.chenche@gmail.com"/>
    <s v="6 Years"/>
    <s v="6 Years"/>
    <s v="Thomson Reuters"/>
    <n v="800000"/>
    <n v="1900000"/>
    <s v="CSNP[ 2-3-22]"/>
    <s v="N"/>
    <s v="N"/>
    <s v="N"/>
    <s v="Bangalore"/>
  </r>
  <r>
    <n v="539"/>
    <s v="Dell FG"/>
    <x v="17"/>
    <x v="4"/>
    <x v="1"/>
    <n v="210369"/>
    <s v="Vendor Partner"/>
    <s v="Mindsoft"/>
    <x v="22"/>
    <s v="Java, Spring Boot"/>
    <x v="5"/>
    <s v="High CTC"/>
    <s v="Regular"/>
    <n v="1901164"/>
    <s v="Sapan Kumar Sahu"/>
    <n v="9437870348"/>
    <s v="sapankumarsahu11@gmail.com"/>
    <s v="6 Years"/>
    <s v="5.5 Years"/>
    <s v="Infosys"/>
    <n v="700000"/>
    <n v="2200000"/>
    <s v="CSNP [14-3-22]"/>
    <s v="N"/>
    <s v="N"/>
    <s v="N"/>
    <s v="Bangalore"/>
  </r>
  <r>
    <n v="540"/>
    <s v="Dell FG"/>
    <x v="17"/>
    <x v="124"/>
    <x v="1"/>
    <n v="210369"/>
    <s v="Vendor Partner"/>
    <s v="Mindsoft"/>
    <x v="87"/>
    <s v="Cyber Security"/>
    <x v="2"/>
    <s v="Req closed"/>
    <s v="Regular"/>
    <n v="2077991"/>
    <s v="Santosh Kumar Kinthala"/>
    <n v="8985922243"/>
    <s v="kinthala.santoshkumar@gmail.com"/>
    <s v="7.9 years"/>
    <s v="5 years"/>
    <s v="TeamLease"/>
    <n v="750000"/>
    <n v="1400000"/>
    <s v="Immediate"/>
    <s v="N"/>
    <s v="N"/>
    <s v="N"/>
    <s v="Vishakapatnam"/>
  </r>
  <r>
    <n v="541"/>
    <s v="Dell FG"/>
    <x v="17"/>
    <x v="124"/>
    <x v="1"/>
    <n v="210369"/>
    <s v="Vendor Partner"/>
    <s v="Mindsoft"/>
    <x v="87"/>
    <s v="Cyber Security"/>
    <x v="2"/>
    <s v="Req closed"/>
    <s v="Regular"/>
    <n v="2078001"/>
    <s v="Veeraswamy Kosuru"/>
    <n v="8143523973"/>
    <s v="veeraswamykosuru@gmail.com"/>
    <s v="6.5 years"/>
    <s v="6.5 years"/>
    <s v="Vivimed Labs"/>
    <n v="900000"/>
    <n v="1500000"/>
    <s v="30 days"/>
    <s v="N"/>
    <s v="N"/>
    <s v="N"/>
    <s v="Hyderabad"/>
  </r>
  <r>
    <n v="542"/>
    <s v="Dell FG"/>
    <x v="17"/>
    <x v="4"/>
    <x v="1"/>
    <n v="210369"/>
    <s v="Vendor Partner"/>
    <s v="UNIVISION "/>
    <x v="23"/>
    <m/>
    <x v="2"/>
    <s v="No Show"/>
    <s v="Regular"/>
    <s v="H8088808"/>
    <s v="Mahendra das"/>
    <n v="8296172068"/>
    <s v="dasmkd1001@gmail.com"/>
    <s v="5.6yrs"/>
    <s v="5.6yrs"/>
    <s v="Capgemini Consulting"/>
    <n v="697000"/>
    <n v="1600000"/>
    <s v="ELWD-24-3-2022"/>
    <s v="N"/>
    <s v="N"/>
    <m/>
    <s v="Bangalore"/>
  </r>
  <r>
    <n v="543"/>
    <s v="Dell FG"/>
    <x v="17"/>
    <x v="4"/>
    <x v="1"/>
    <n v="210369"/>
    <s v="Vendor Partner"/>
    <s v="UNIVISION "/>
    <x v="23"/>
    <m/>
    <x v="2"/>
    <s v="No show"/>
    <s v="Regular"/>
    <n v="1680680"/>
    <s v="Naresh Potturi"/>
    <n v="9739476209"/>
    <s v="potturinaresh7@gmail.com"/>
    <s v="7yrs"/>
    <s v="7yrs"/>
    <s v="Genpact Headstrong Capital Markets"/>
    <n v="1030000"/>
    <n v="1750000"/>
    <s v="ELWD-21-2-2022"/>
    <s v="N"/>
    <s v="N"/>
    <m/>
    <s v="Bangalore"/>
  </r>
  <r>
    <n v="544"/>
    <s v="Dell FG"/>
    <x v="17"/>
    <x v="4"/>
    <x v="1"/>
    <n v="210369"/>
    <s v="Vendor Partner"/>
    <s v="UNIVISION "/>
    <x v="23"/>
    <m/>
    <x v="3"/>
    <s v="Reject"/>
    <s v="Regular"/>
    <n v="1409446"/>
    <s v="prathap reddy"/>
    <n v="9398453061"/>
    <s v="prathapreddy099999@gmail.com"/>
    <s v="5.9yrs "/>
    <s v="5.9yrs "/>
    <s v="Tech mahindra pvt ltd"/>
    <n v="560000"/>
    <n v="1200000"/>
    <s v="ELWD-28-2-2022"/>
    <s v="N"/>
    <s v="N"/>
    <m/>
    <s v="Bangalore"/>
  </r>
  <r>
    <n v="545"/>
    <s v="Dell FG"/>
    <x v="17"/>
    <x v="4"/>
    <x v="1"/>
    <n v="210369"/>
    <s v="Vendor Partner"/>
    <s v="UNIVISION "/>
    <x v="23"/>
    <m/>
    <x v="1"/>
    <s v="Reject"/>
    <s v="Regular"/>
    <n v="968080"/>
    <s v="Naveen B P"/>
    <n v="7353953399"/>
    <s v="naveenmce92@gmail.com"/>
    <s v="6yrs "/>
    <s v="6yrs "/>
    <s v=" Tata Consultancy Services"/>
    <n v="754000"/>
    <n v="1600000"/>
    <s v="ELWD-20-4-2022"/>
    <s v="N"/>
    <s v="N"/>
    <m/>
    <s v="Bangalore"/>
  </r>
  <r>
    <n v="546"/>
    <s v="Dell FG"/>
    <x v="17"/>
    <x v="4"/>
    <x v="1"/>
    <n v="210369"/>
    <s v="Vendor Partner"/>
    <s v="UNIVISION "/>
    <x v="23"/>
    <m/>
    <x v="2"/>
    <s v="No show"/>
    <s v="Regular"/>
    <n v="1676367"/>
    <s v="charles kiran J"/>
    <n v="9743497916"/>
    <s v=" charles.kiran33@gmail.com"/>
    <s v="6yrs "/>
    <s v="6yrs "/>
    <s v="Unilog Content Solution"/>
    <n v="870000"/>
    <n v="1700000"/>
    <s v="ELWD-11-4-2022"/>
    <s v="N"/>
    <s v="N"/>
    <m/>
    <s v="Bangalore"/>
  </r>
  <r>
    <n v="547"/>
    <s v="Dell FG"/>
    <x v="18"/>
    <x v="15"/>
    <x v="1"/>
    <n v="210369"/>
    <s v="Vendor Partner"/>
    <s v="Nityo InfoTech"/>
    <x v="14"/>
    <s v="SDET"/>
    <x v="3"/>
    <s v="Reject"/>
    <s v="Regular"/>
    <n v="2573870"/>
    <s v="Harpreet Kaur"/>
    <n v="9113582597"/>
    <s v=" hkaur71195@gmail.com"/>
    <s v="3.9 Years"/>
    <s v="3.5 Years"/>
    <s v="Attra Infotech Private Ltd"/>
    <n v="670000"/>
    <n v="1100000"/>
    <s v="LWD:28/02/22"/>
    <s v="N"/>
    <s v="N"/>
    <s v="NA"/>
    <s v="Bangalore"/>
  </r>
  <r>
    <n v="548"/>
    <s v="Dell FG"/>
    <x v="18"/>
    <x v="15"/>
    <x v="1"/>
    <n v="210369"/>
    <s v="Vendor Partner"/>
    <s v="Nityo InfoTech"/>
    <x v="14"/>
    <s v="SDET"/>
    <x v="3"/>
    <s v="Reject"/>
    <s v="Regular"/>
    <n v="2573836"/>
    <s v="Shobha Singh"/>
    <s v="9560295476/7060780642"/>
    <s v="shobharaj860@gmail.com"/>
    <s v="4.9 Years"/>
    <s v="3.5 Years"/>
    <s v="A2Star Technologies"/>
    <n v="320000"/>
    <n v="700000"/>
    <s v="Immediate"/>
    <s v="N"/>
    <s v="N"/>
    <s v="NA"/>
    <s v="Bangalore"/>
  </r>
  <r>
    <n v="549"/>
    <s v="Dell FG"/>
    <x v="18"/>
    <x v="16"/>
    <x v="1"/>
    <n v="210369"/>
    <s v="Vendor Partner"/>
    <s v="Nityo InfoTech"/>
    <x v="15"/>
    <s v="DOTNET"/>
    <x v="3"/>
    <s v="Reject"/>
    <s v="Regular"/>
    <n v="2408808"/>
    <s v="VISHNU PRASAD VAIDYA"/>
    <s v="9997118597/8859440000"/>
    <s v="vishnuvaidya@gmail.com"/>
    <s v="12 Years"/>
    <s v="12 Years"/>
    <s v=" Velocis Systems Private Limited"/>
    <n v="580000"/>
    <n v="1800000"/>
    <s v="30days(Neg 15days)"/>
    <s v="N"/>
    <s v="N"/>
    <s v="NA"/>
    <s v="Uttar hand"/>
  </r>
  <r>
    <n v="550"/>
    <s v="Dell FG"/>
    <x v="18"/>
    <x v="16"/>
    <x v="1"/>
    <n v="210369"/>
    <s v="Vendor Partner"/>
    <s v="Nityo InfoTech"/>
    <x v="15"/>
    <s v="DOTNET"/>
    <x v="2"/>
    <s v="No Show"/>
    <s v="Regular"/>
    <n v="2351324"/>
    <s v="HARISH SHARMA"/>
    <n v="9560485939"/>
    <s v="sharma.harish1985@gmail.com"/>
    <s v="11 Years"/>
    <s v="9 Years"/>
    <s v="ANR Software Pvt Ltd"/>
    <n v="1600000"/>
    <n v="2500000"/>
    <s v="LWD:18/03/22"/>
    <s v="N"/>
    <s v="N"/>
    <s v="NA"/>
    <s v="Noida"/>
  </r>
  <r>
    <n v="551"/>
    <s v="Dell FG"/>
    <x v="18"/>
    <x v="16"/>
    <x v="1"/>
    <n v="210369"/>
    <s v="Vendor Partner"/>
    <s v="Nityo InfoTech"/>
    <x v="15"/>
    <s v="DOTNET"/>
    <x v="5"/>
    <s v="High CTC"/>
    <s v="Regular"/>
    <n v="2488078"/>
    <s v="Shaik Mahamood"/>
    <n v="9441354704"/>
    <s v="sk.mahamood560@gmail.com"/>
    <s v="7.1 Years"/>
    <s v="6.3 Years"/>
    <s v="Susoft solutions pvt ltd"/>
    <n v="1400000"/>
    <n v="2500000"/>
    <s v="LWD:18/02/22"/>
    <s v="N"/>
    <s v="N"/>
    <s v="NA"/>
    <s v="Hyderabad"/>
  </r>
  <r>
    <n v="552"/>
    <s v="Dell FG"/>
    <x v="17"/>
    <x v="19"/>
    <x v="1"/>
    <n v="210369"/>
    <s v="Vendor Partner"/>
    <s v="Mindsoft"/>
    <x v="49"/>
    <s v="Project Manager"/>
    <x v="2"/>
    <s v="Req closed"/>
    <s v="Regular"/>
    <n v="1937829"/>
    <s v="Achanta Sai"/>
    <n v="8500659860"/>
    <s v="achantasaiin@gmail.com"/>
    <s v="18 years"/>
    <s v="11 years"/>
    <s v="AlRawabi Dairy Co LLC"/>
    <m/>
    <n v="1800000"/>
    <s v="Immediate"/>
    <s v="N"/>
    <s v="N"/>
    <s v="N"/>
    <s v="Hyderabad"/>
  </r>
  <r>
    <n v="553"/>
    <s v="Dell FG"/>
    <x v="17"/>
    <x v="19"/>
    <x v="1"/>
    <n v="210369"/>
    <s v="Vendor Partner"/>
    <s v="Mindsoft"/>
    <x v="49"/>
    <s v="Project Manager"/>
    <x v="2"/>
    <s v="Req closed"/>
    <s v="Regular"/>
    <s v="H2531202"/>
    <s v="Muralidhara Rao Tankala"/>
    <n v="9704805940"/>
    <s v="tmuralidhar1988@gmail.com"/>
    <s v="11.3 years"/>
    <s v="4 years"/>
    <s v="Accenture"/>
    <n v="1500000"/>
    <n v="2300000"/>
    <s v="Lwd Feb 28th"/>
    <s v="N"/>
    <s v="N"/>
    <s v="N"/>
    <s v="Anantapur"/>
  </r>
  <r>
    <n v="554"/>
    <s v="Dell FG"/>
    <x v="18"/>
    <x v="18"/>
    <x v="1"/>
    <n v="210369"/>
    <s v="Vendor Partner"/>
    <s v="Nityo InfoTech"/>
    <x v="104"/>
    <s v="DOTNET"/>
    <x v="5"/>
    <s v="High CTC"/>
    <s v="Regular"/>
    <n v="2409893"/>
    <s v="SENTHIL MURUGAN"/>
    <n v="6362747137"/>
    <s v="senthilakp2021@gmail.com"/>
    <s v="9.8 Years"/>
    <s v="9.8 Years"/>
    <s v="Infosys"/>
    <n v="1000000"/>
    <n v="2900000"/>
    <s v="LWD:11/03/22"/>
    <s v="N"/>
    <s v="N"/>
    <s v="NA"/>
    <s v="Bangalore"/>
  </r>
  <r>
    <n v="555"/>
    <s v="EMC"/>
    <x v="55"/>
    <x v="125"/>
    <x v="1"/>
    <n v="210369"/>
    <s v="Referral"/>
    <s v="Referral"/>
    <x v="21"/>
    <s v="PM"/>
    <x v="7"/>
    <s v="Joined"/>
    <s v="Regular"/>
    <s v="L768678"/>
    <s v="Arun Prasad"/>
    <n v="8220828514"/>
    <m/>
    <s v="13.4 Years"/>
    <s v="13.4 Years"/>
    <s v="Hoffensoft "/>
    <n v="1900000"/>
    <n v="3100000"/>
    <s v="18/03/2022"/>
    <s v="N"/>
    <s v="N"/>
    <s v="NA"/>
    <s v="Coimbatore"/>
  </r>
  <r>
    <n v="556"/>
    <s v="Dell FG"/>
    <x v="1"/>
    <x v="50"/>
    <x v="2"/>
    <n v="181547"/>
    <s v="Vendor Partner"/>
    <s v="Mindsoft"/>
    <x v="1"/>
    <s v="Java"/>
    <x v="29"/>
    <s v="Schduled for Next week "/>
    <s v="Regular"/>
    <n v="1463960"/>
    <s v="JYOTHSNA AMITHINENI"/>
    <n v="9618682821"/>
    <s v="amithinenijyothsna72@gmail.com"/>
    <s v="7 years"/>
    <s v="5 years"/>
    <s v="SKYLAB INFOTECH PVT.LTD"/>
    <n v="950000"/>
    <n v="1500000"/>
    <s v="Immediate"/>
    <s v="N"/>
    <s v="N"/>
    <s v="N"/>
    <s v="Bangalore"/>
  </r>
  <r>
    <n v="557"/>
    <s v="Dell FG"/>
    <x v="1"/>
    <x v="50"/>
    <x v="2"/>
    <n v="181547"/>
    <s v="Vendor Partner"/>
    <s v="Mindsoft"/>
    <x v="1"/>
    <s v="Java"/>
    <x v="29"/>
    <s v="Schduled for Next week "/>
    <s v="Regular"/>
    <n v="1423523"/>
    <s v="Rajeswari Tripuram"/>
    <n v="7829786366"/>
    <s v="rajeswari.tripuram@gmail.com"/>
    <s v="9.10 years"/>
    <s v="8 years"/>
    <s v="Hexaware Technologies"/>
    <n v="900000"/>
    <n v="1800000"/>
    <s v="Immediate"/>
    <s v="N"/>
    <s v="N"/>
    <s v="N"/>
    <s v="Chennai"/>
  </r>
  <r>
    <n v="558"/>
    <s v="Dell FG"/>
    <x v="11"/>
    <x v="126"/>
    <x v="2"/>
    <n v="181547"/>
    <s v="Vendor Partner"/>
    <s v="Mindsoft"/>
    <x v="1"/>
    <s v="Java"/>
    <x v="29"/>
    <s v="Schduled for Next week "/>
    <s v="Regular"/>
    <n v="1392296"/>
    <s v="Rajasree"/>
    <n v="6360705465"/>
    <s v="raajisree06@gmail.com"/>
    <s v="4 years"/>
    <s v="3 years"/>
    <s v="Cognizant"/>
    <n v="900000"/>
    <n v="1500000"/>
    <s v="Lwd Mar 16th"/>
    <s v="N"/>
    <s v="N"/>
    <s v="N"/>
    <s v="Chennai"/>
  </r>
  <r>
    <n v="559"/>
    <s v="Dell FG"/>
    <x v="11"/>
    <x v="126"/>
    <x v="2"/>
    <n v="181547"/>
    <s v="Vendor Partner"/>
    <s v="Mindsoft"/>
    <x v="1"/>
    <s v="Java"/>
    <x v="29"/>
    <s v="Schduled for Next week "/>
    <s v="Regular"/>
    <n v="206058"/>
    <s v="Prashanthi Bachu"/>
    <n v="9951899989"/>
    <s v="prashanthibachu157@gmail.com"/>
    <s v="6 years"/>
    <s v="6 years"/>
    <s v="Capgemini"/>
    <n v="900000"/>
    <n v="2300000"/>
    <s v="Lwd Feb 15th"/>
    <s v="N"/>
    <s v="N"/>
    <s v="N"/>
    <s v="Hyderabad"/>
  </r>
  <r>
    <n v="560"/>
    <s v="Dell FG"/>
    <x v="11"/>
    <x v="127"/>
    <x v="2"/>
    <n v="181547"/>
    <s v="Vendor Partner"/>
    <s v="Growelsoftech"/>
    <x v="87"/>
    <s v="8-12y Cybersecurity"/>
    <x v="23"/>
    <s v="Requirement closed"/>
    <s v="Regular"/>
    <n v="1349665"/>
    <s v="J.BhanuChander Reddy"/>
    <n v="9985165166"/>
    <s v="jaggareddy@gmail.com"/>
    <s v="9YEARS"/>
    <s v="5.5YEARS"/>
    <s v="IBM (PERM)"/>
    <n v="550000"/>
    <n v="1500000"/>
    <s v="LWD-18 FEB"/>
    <s v="N"/>
    <s v="N"/>
    <m/>
    <s v="HYDERABAD"/>
  </r>
  <r>
    <n v="561"/>
    <s v="Dell FG"/>
    <x v="11"/>
    <x v="127"/>
    <x v="2"/>
    <n v="181547"/>
    <s v="Vendor Partner"/>
    <s v="Growelsoftech"/>
    <x v="87"/>
    <s v="8-12y Cybersecurity"/>
    <x v="30"/>
    <s v="Not my requirement "/>
    <s v="Regular"/>
    <n v="1509810"/>
    <s v="Jayavardhan Narahari"/>
    <n v="9391188654"/>
    <s v="jayavardhan2505@gmail.com"/>
    <s v="10YEARS"/>
    <s v="4+YEARS"/>
    <s v="HCL ( C2H)"/>
    <n v="650000"/>
    <n v="1200000"/>
    <s v="IMMEDITE JOINER"/>
    <s v="N"/>
    <s v="N"/>
    <m/>
    <s v="HYDERABAD"/>
  </r>
  <r>
    <n v="562"/>
    <s v="Dell FG"/>
    <x v="11"/>
    <x v="106"/>
    <x v="2"/>
    <n v="181547"/>
    <s v="Vendor Partner"/>
    <s v="SRS"/>
    <x v="22"/>
    <s v="Java core, Angular, microservices, Spring Boot"/>
    <x v="14"/>
    <s v="Yet to get feedback from client "/>
    <s v="Regular"/>
    <n v="1366002"/>
    <s v="Vishal"/>
    <n v="7479997510"/>
    <s v="vishal.sarraf29@gmail.com"/>
    <s v="3.1 Years"/>
    <s v="3.1 Years"/>
    <s v="UV Infratech systems pvt ltd"/>
    <n v="800000"/>
    <n v="1200000"/>
    <s v="15 days"/>
    <m/>
    <m/>
    <m/>
    <s v="HYD"/>
  </r>
  <r>
    <n v="563"/>
    <s v="Dell FG"/>
    <x v="12"/>
    <x v="128"/>
    <x v="2"/>
    <n v="181547"/>
    <s v="Vendor Partner"/>
    <s v="SRS"/>
    <x v="22"/>
    <s v="Java, Spring Boot, Angular,Cloud"/>
    <x v="5"/>
    <s v="High CTC"/>
    <s v="Regular"/>
    <n v="1610208"/>
    <s v="K. Obulu Reddy"/>
    <n v="7793972457"/>
    <s v="obulureddyk90@gmail.com"/>
    <s v="3.5years"/>
    <s v="3.5years"/>
    <s v="Sonata  Software Limited"/>
    <n v="710000"/>
    <n v="1200000"/>
    <s v="Immediate joiner"/>
    <s v="No"/>
    <m/>
    <s v="N"/>
    <s v="Hyderabad"/>
  </r>
  <r>
    <n v="564"/>
    <s v="Dell FG"/>
    <x v="12"/>
    <x v="129"/>
    <x v="2"/>
    <n v="181547"/>
    <s v="Vendor Partner"/>
    <s v="SRS"/>
    <x v="22"/>
    <s v="Java/J2EE,SprinBoot,XML,JSON,RabbitMQ/Kafka"/>
    <x v="5"/>
    <s v="High CTC"/>
    <s v="Regular"/>
    <n v="1195217"/>
    <s v="Sivaprasad"/>
    <n v="9063240266"/>
    <s v="sivakatta1989@gmail.com"/>
    <s v="4.2years"/>
    <s v="4.2years"/>
    <s v="Jocata Financial Advisory &amp;Technology"/>
    <n v="650000"/>
    <n v="1700000"/>
    <s v="10-2-2022ELWD"/>
    <s v="No"/>
    <m/>
    <s v="N"/>
    <s v="Hyderabad"/>
  </r>
  <r>
    <n v="565"/>
    <s v="Dell FG"/>
    <x v="12"/>
    <x v="45"/>
    <x v="2"/>
    <n v="181547"/>
    <s v="Vendor Partner"/>
    <s v="SRS"/>
    <x v="22"/>
    <m/>
    <x v="14"/>
    <s v="Yet to get feedback from client "/>
    <s v="Regular"/>
    <n v="440010"/>
    <s v="Naresh Kumar T"/>
    <n v="9985543143"/>
    <s v="tnkumar.java@gmail.com"/>
    <s v="12 yr"/>
    <s v="12 yr"/>
    <s v=" Broadridge Financial "/>
    <n v="1700000"/>
    <n v="2800000"/>
    <s v=" ELWD : 02/03/22"/>
    <s v="No"/>
    <s v="No"/>
    <s v="No"/>
    <s v="Hyderabad"/>
  </r>
  <r>
    <n v="566"/>
    <s v="Dell FG"/>
    <x v="12"/>
    <x v="130"/>
    <x v="2"/>
    <n v="181547"/>
    <s v="Vendor Partner"/>
    <s v="SRS"/>
    <x v="105"/>
    <m/>
    <x v="14"/>
    <s v="Yet to get feedback from client "/>
    <s v="Regular"/>
    <n v="1611824"/>
    <s v="Prashant Singh"/>
    <n v="7982209197"/>
    <s v="prashant2608@ymail.com"/>
    <s v="8YR"/>
    <s v="8YR"/>
    <s v=" HCL Technologies"/>
    <n v="1200000"/>
    <n v="2000000"/>
    <s v=" ELWD : 07/03/22"/>
    <s v="No"/>
    <s v="No"/>
    <s v="No"/>
    <s v="Noida "/>
  </r>
  <r>
    <n v="567"/>
    <s v="Dell FG"/>
    <x v="12"/>
    <x v="130"/>
    <x v="2"/>
    <n v="181547"/>
    <s v="Vendor Partner"/>
    <s v="SRS"/>
    <x v="105"/>
    <m/>
    <x v="14"/>
    <s v="Yet to get feedback from client "/>
    <s v="Regular"/>
    <n v="1611827"/>
    <s v="Challa Subhash"/>
    <n v="7893730961"/>
    <s v="subhash_909@yahoo.co.in"/>
    <s v="9yr"/>
    <s v="9yr"/>
    <s v=" New Gen Computers Education"/>
    <n v="700000"/>
    <n v="1000000"/>
    <s v="15 days"/>
    <s v="No"/>
    <s v="No"/>
    <s v="No"/>
    <s v="Hyderabad"/>
  </r>
  <r>
    <n v="568"/>
    <s v="Dell FG"/>
    <x v="12"/>
    <x v="130"/>
    <x v="2"/>
    <n v="181547"/>
    <s v="Vendor Partner"/>
    <s v="SRS"/>
    <x v="105"/>
    <m/>
    <x v="14"/>
    <s v="Yet to get feedback from client "/>
    <s v="Regular"/>
    <n v="1611832"/>
    <s v="Mayur Masade"/>
    <n v="7760293515"/>
    <s v="mayurmasade2@gmail.com"/>
    <s v="8 yr"/>
    <s v="8 yr"/>
    <s v=" L&amp;T Infotech"/>
    <n v="870000"/>
    <n v="1500000"/>
    <s v="15 days"/>
    <s v="No"/>
    <s v="No"/>
    <s v="No"/>
    <s v="Hyderabad"/>
  </r>
  <r>
    <n v="569"/>
    <s v="Dell FG"/>
    <x v="12"/>
    <x v="128"/>
    <x v="2"/>
    <n v="181547"/>
    <s v="Vendor Partner"/>
    <s v="SRS"/>
    <x v="22"/>
    <s v="Java, Spring Boot, Angular,Cloud"/>
    <x v="5"/>
    <s v="High CTC"/>
    <s v="Regular"/>
    <n v="1124752"/>
    <s v="Biswajit Mondal"/>
    <n v="8050883287"/>
    <s v="biswa.mondal.it@gmail.com"/>
    <s v="7.6 Years"/>
    <s v="7.6 Years"/>
    <s v="Cognizant"/>
    <n v="1300000"/>
    <n v="2800000"/>
    <s v="30 Days"/>
    <m/>
    <m/>
    <m/>
    <s v="Banglore"/>
  </r>
  <r>
    <n v="570"/>
    <s v="Dell FG"/>
    <x v="12"/>
    <x v="131"/>
    <x v="2"/>
    <n v="181547"/>
    <s v="Vendor Partner"/>
    <s v="Mindsoft"/>
    <x v="106"/>
    <s v="Dotnet Core"/>
    <x v="29"/>
    <s v="Schdules shared with Vendor yet to get feedback from vendor "/>
    <s v="Regular"/>
    <n v="1611932"/>
    <s v="D L Harika"/>
    <n v="8106813320"/>
    <s v="laxmiharika33@gmail.com"/>
    <s v="3.8 Years"/>
    <s v="1 Year"/>
    <s v="Accenture"/>
    <n v="1300000"/>
    <n v="1400000"/>
    <s v="15-30 days [she is in probation]"/>
    <s v="No"/>
    <s v="No"/>
    <s v="No"/>
    <s v="Hyderabad"/>
  </r>
  <r>
    <n v="571"/>
    <s v="Dell FG"/>
    <x v="12"/>
    <x v="131"/>
    <x v="2"/>
    <n v="181547"/>
    <s v="Vendor Partner"/>
    <s v="Mindsoft"/>
    <x v="106"/>
    <s v="Dotnet Core"/>
    <x v="29"/>
    <s v="Schdules shared with Vendor yet to get feedback from vendor "/>
    <s v="Regular"/>
    <n v="363214"/>
    <s v="kartheekbabu bathineni"/>
    <n v="8297701367"/>
    <s v="kartheekbathineni0431@gmail.com"/>
    <s v="2.9 Years"/>
    <s v="2.4 Years"/>
    <s v="Foxfire Technologies"/>
    <n v="240000"/>
    <n v="580000"/>
    <s v="CSNP [LWD 28-Feb-22]"/>
    <s v="No"/>
    <s v="No"/>
    <s v="No"/>
    <s v="Hyderabad"/>
  </r>
  <r>
    <n v="572"/>
    <s v="Dell FG"/>
    <x v="12"/>
    <x v="131"/>
    <x v="2"/>
    <n v="181547"/>
    <s v="Vendor Partner"/>
    <s v="Mindsoft"/>
    <x v="106"/>
    <s v="Dotnet Core"/>
    <x v="29"/>
    <s v="Schdules shared with Vendor yet to get feedback from vendor "/>
    <s v="Regular"/>
    <n v="1611939"/>
    <s v="A.NAVEEN KUMAR REDDY"/>
    <n v="9949816816"/>
    <s v="anr874@gmail.com"/>
    <s v="2.6 Years"/>
    <s v=" 2 Years"/>
    <s v="Inative Tech Solutions"/>
    <n v="270000"/>
    <n v="500000"/>
    <s v="30 days and negotiable to 15 days"/>
    <s v="No"/>
    <s v="No"/>
    <s v="No"/>
    <s v="Hyderabad"/>
  </r>
  <r>
    <n v="573"/>
    <s v="Dell FG"/>
    <x v="12"/>
    <x v="132"/>
    <x v="2"/>
    <n v="181547"/>
    <s v="Vendor Partner"/>
    <s v="Mindsoft"/>
    <x v="106"/>
    <s v="Dotnet Core"/>
    <x v="20"/>
    <s v="No show "/>
    <s v="Regular"/>
    <s v="H3400704"/>
    <s v="Naveen Gangadhari"/>
    <n v="7396259004"/>
    <s v="naveengangadhari5@gmail.com"/>
    <s v="6.6 Years"/>
    <s v="6 Years"/>
    <s v="Center for Good Governance(CGG)"/>
    <n v="900000"/>
    <n v="1400000"/>
    <s v="Immediate Joiner [LWD 31-Jan-22]"/>
    <s v="No"/>
    <s v="No"/>
    <s v="No"/>
    <s v="Hyderabad"/>
  </r>
  <r>
    <n v="574"/>
    <s v="Dell FG"/>
    <x v="13"/>
    <x v="132"/>
    <x v="2"/>
    <n v="181547"/>
    <s v="Vendor Partner"/>
    <s v="Mindsoft"/>
    <x v="106"/>
    <s v="Dotnet Core"/>
    <x v="31"/>
    <s v="Duplicate "/>
    <s v="Regular"/>
    <n v="1616671"/>
    <s v="Srinivasa Rao G"/>
    <s v=" 8886571422"/>
    <s v="gadipudi34@gmail.com"/>
    <s v="8 Years"/>
    <s v="5+ Years"/>
    <s v="V-Soft Consulting"/>
    <n v="850000"/>
    <n v="2000000"/>
    <s v="Immediate Joiner [Freelancing from 2018]"/>
    <s v="No"/>
    <s v="No"/>
    <s v="No"/>
    <s v="Hyderabad"/>
  </r>
  <r>
    <n v="575"/>
    <s v="Dell FG"/>
    <x v="13"/>
    <x v="132"/>
    <x v="2"/>
    <n v="181547"/>
    <s v="Vendor Partner"/>
    <s v="Mindsoft"/>
    <x v="106"/>
    <s v="Dotnet Core"/>
    <x v="32"/>
    <s v="Level 1 interview done Waiting for Feedback from client "/>
    <s v="Regular"/>
    <s v="H3572192"/>
    <s v="PRASENJIT RAY"/>
    <n v="9883909678"/>
    <s v="prasenjit.ray89@gmail.com"/>
    <s v="8 Years"/>
    <s v="7 Years"/>
    <s v="Accenture"/>
    <n v="1132000"/>
    <n v="1900000"/>
    <s v="CSNP [LWD 27-Feb-22]"/>
    <s v="No"/>
    <s v="No"/>
    <s v="No"/>
    <s v="Hyderabad"/>
  </r>
  <r>
    <n v="576"/>
    <s v="Dell FG"/>
    <x v="15"/>
    <x v="133"/>
    <x v="2"/>
    <n v="181547"/>
    <s v="Vendor Partner"/>
    <s v="Mindsoft"/>
    <x v="107"/>
    <s v="Selenium, Automation Framework"/>
    <x v="0"/>
    <s v="Interviews in process"/>
    <s v="Regular"/>
    <n v="858525"/>
    <s v="MANISHA BHATTACHARYA"/>
    <n v="9035707406"/>
    <s v="manisha.ies09@gmail.com"/>
    <s v="8 Years"/>
    <s v="7.5 Years"/>
    <s v="Volvo IT"/>
    <n v="1400000"/>
    <n v="2700000"/>
    <s v="CSNP [LWD 14-Feb-22]"/>
    <s v="No"/>
    <s v="No"/>
    <s v="No"/>
    <s v="Bangalore"/>
  </r>
  <r>
    <n v="577"/>
    <s v="Dell FG"/>
    <x v="15"/>
    <x v="133"/>
    <x v="2"/>
    <n v="181547"/>
    <s v="Vendor Partner"/>
    <s v="Mindsoft"/>
    <x v="107"/>
    <s v="Selenium, Automation Framework"/>
    <x v="0"/>
    <s v="Interviews in process"/>
    <s v="Regular"/>
    <n v="1625553"/>
    <s v="Majid Mushtaq"/>
    <n v="9972690349"/>
    <s v="mail2.s.majid@gmail.com"/>
    <s v="9.6 Years"/>
    <s v="9 Years"/>
    <s v="Wells Fargo"/>
    <n v="1250000"/>
    <n v="2400000"/>
    <s v="CSNP [LWD 11-Mar-22]"/>
    <s v="No"/>
    <s v="No"/>
    <s v="No"/>
    <s v="Bangalore"/>
  </r>
  <r>
    <n v="578"/>
    <s v="Dell FG"/>
    <x v="15"/>
    <x v="133"/>
    <x v="2"/>
    <n v="181547"/>
    <s v="Vendor Partner"/>
    <s v="Mindsoft"/>
    <x v="107"/>
    <s v="Selenium, Automation Framework"/>
    <x v="0"/>
    <s v="Interviews in process"/>
    <s v="Regular"/>
    <s v="L570671"/>
    <s v="Deepak Kumar"/>
    <n v="8825663029"/>
    <s v="bk.deepakverma@gmail.com"/>
    <s v="11.5 Years"/>
    <s v="11 Years"/>
    <s v="HCL Technologies"/>
    <n v="1750000"/>
    <n v="2700000"/>
    <s v="CSNP [LWD 11-Mar-22]"/>
    <s v="No"/>
    <s v="No"/>
    <s v="No"/>
    <s v="Bangalore"/>
  </r>
  <r>
    <n v="579"/>
    <s v="Dell FG"/>
    <x v="15"/>
    <x v="133"/>
    <x v="2"/>
    <n v="181547"/>
    <s v="Vendor Partner"/>
    <s v="Mindsoft"/>
    <x v="107"/>
    <s v="Selenium, Automation Framework"/>
    <x v="0"/>
    <s v="Interviews in process"/>
    <s v="Regular"/>
    <n v="1625587"/>
    <s v="Sushil Kumar"/>
    <n v="8830946438"/>
    <s v="sushil.kbhatt@gmail.com"/>
    <s v="11.2 Years"/>
    <s v="10 Years"/>
    <s v="Xoriant"/>
    <n v="2000000"/>
    <n v="2750000"/>
    <s v="CSNP [LWD 12-Feb-22]"/>
    <s v="No"/>
    <s v="No"/>
    <s v="No"/>
    <s v="Pune"/>
  </r>
  <r>
    <n v="580"/>
    <s v="Dell FG"/>
    <x v="15"/>
    <x v="133"/>
    <x v="2"/>
    <n v="181547"/>
    <s v="Vendor Partner"/>
    <s v="Mindsoft"/>
    <x v="107"/>
    <s v="Selenium, Automation Framework"/>
    <x v="0"/>
    <s v="Interviews in process"/>
    <s v="Regular"/>
    <n v="894576"/>
    <s v="Sunny Kumar"/>
    <n v="7676153621"/>
    <s v="sunny250389@gmail.com"/>
    <s v="9 Years"/>
    <s v="8 Years"/>
    <s v="IQVIA"/>
    <n v="1400000"/>
    <n v="2500000"/>
    <s v="CSNP [LWD 11-Fev-22]"/>
    <s v="No"/>
    <s v="No"/>
    <s v="No"/>
    <s v="Bangalore"/>
  </r>
  <r>
    <n v="581"/>
    <s v="Dell FG"/>
    <x v="15"/>
    <x v="133"/>
    <x v="2"/>
    <n v="181547"/>
    <s v="Vendor Partner"/>
    <s v="Mindsoft"/>
    <x v="107"/>
    <s v="Selenium, Automation Framework"/>
    <x v="0"/>
    <s v="Interviews in process"/>
    <s v="Regular"/>
    <s v="H7815249"/>
    <s v="Veer Mallesh CN"/>
    <n v="9731817959"/>
    <s v="veermallesh@gmail.com"/>
    <s v="8 Years"/>
    <s v="8 Years"/>
    <s v="Broadridge Financial Solutions"/>
    <n v="1500000"/>
    <n v="2800000"/>
    <s v="CSNP [LWD 28-Feb-22]"/>
    <s v="No"/>
    <s v="No"/>
    <s v="No"/>
    <s v="Bangalore"/>
  </r>
  <r>
    <n v="582"/>
    <s v="Dell FG"/>
    <x v="15"/>
    <x v="133"/>
    <x v="2"/>
    <n v="181547"/>
    <s v="Vendor Partner"/>
    <s v="Mindsoft"/>
    <x v="107"/>
    <s v="Selenium, Automation Framework"/>
    <x v="0"/>
    <s v="Interviews in process"/>
    <s v="Regular"/>
    <n v="1625601"/>
    <s v="Saurabh Sharma"/>
    <n v="9994883310"/>
    <s v="saurabh060@gmail.com"/>
    <s v="10.2 Years"/>
    <s v="10 Years"/>
    <s v="Infosys"/>
    <n v="1000000"/>
    <n v="2700000"/>
    <s v="CSNP [LWD 28-Feb-22]"/>
    <s v="No"/>
    <s v="No"/>
    <s v="No"/>
    <s v="Bangalore"/>
  </r>
  <r>
    <n v="583"/>
    <s v="Dell FG"/>
    <x v="15"/>
    <x v="134"/>
    <x v="2"/>
    <n v="181547"/>
    <s v="Vendor Partner"/>
    <s v="Mindsoft"/>
    <x v="1"/>
    <s v="Java,SB,Angular,DB"/>
    <x v="0"/>
    <s v="L1 Reject"/>
    <s v="Regular"/>
    <n v="1625942"/>
    <s v="Shriman A S"/>
    <n v="9980203651"/>
    <s v="shrimanas1@gmail.com"/>
    <s v="2.7 years"/>
    <s v="2.7 Years"/>
    <s v="Differentech solutions"/>
    <n v="263000"/>
    <n v="700000"/>
    <s v="CSNP [LWD 3-March-22]"/>
    <s v="No"/>
    <s v="No"/>
    <s v="No"/>
    <s v="Mangalore"/>
  </r>
  <r>
    <n v="584"/>
    <s v="Dell FG"/>
    <x v="15"/>
    <x v="134"/>
    <x v="2"/>
    <n v="181547"/>
    <s v="Vendor Partner"/>
    <s v="Mindsoft"/>
    <x v="1"/>
    <s v="Java,SB,Angular,DB"/>
    <x v="0"/>
    <s v="L1 Reject"/>
    <s v="Regular"/>
    <n v="1625949"/>
    <s v="NIKHILASRI JALLU"/>
    <n v="9493498945"/>
    <s v="jallunikhilasri@gmail.com"/>
    <s v="3 Years"/>
    <s v="2.7Years"/>
    <s v="Thoughtwave Software and Solutions"/>
    <n v="300000"/>
    <n v="900000"/>
    <s v="CSNP [LWD 10-March-22]"/>
    <s v="No"/>
    <s v="No"/>
    <s v="No"/>
    <s v="Hyderabad"/>
  </r>
  <r>
    <n v="585"/>
    <s v="Dell FG"/>
    <x v="14"/>
    <x v="112"/>
    <x v="2"/>
    <n v="181547"/>
    <s v="Vendor Partner"/>
    <s v="Mindsoft"/>
    <x v="96"/>
    <s v="Hadoop with DW"/>
    <x v="0"/>
    <s v="l1 scheduled "/>
    <s v="Regular"/>
    <n v="1640638"/>
    <s v="Dhanunjaya Meruva"/>
    <n v="9035825540"/>
    <s v="mdhanabigdata@gmail.com"/>
    <s v="7.1 years"/>
    <s v="4.7 years"/>
    <s v="Mindtree"/>
    <n v="1340000"/>
    <n v="2000000"/>
    <s v="Lwd Feb 18th"/>
    <s v="N"/>
    <s v="N"/>
    <s v="N"/>
    <s v="Bangalore"/>
  </r>
  <r>
    <n v="586"/>
    <s v="Dell FG"/>
    <x v="52"/>
    <x v="135"/>
    <x v="2"/>
    <n v="181547"/>
    <s v="Vendor Partner"/>
    <s v="Mindsoft"/>
    <x v="1"/>
    <s v="Java"/>
    <x v="29"/>
    <s v="Schdules shared with Vendor yet to get feedback from vendor "/>
    <s v="Regular"/>
    <n v="1392813"/>
    <s v="Rajesh M"/>
    <n v="6305557831"/>
    <s v="mrajeswara2022@gmail.com"/>
    <s v="6.7 years"/>
    <s v="6.7 years"/>
    <s v="TCS"/>
    <n v="1200000"/>
    <n v="1800000"/>
    <s v="Lwd Feb 15th"/>
    <s v="N"/>
    <s v="N"/>
    <s v="N"/>
    <s v="Chennai"/>
  </r>
  <r>
    <n v="587"/>
    <s v="Dell FG"/>
    <x v="52"/>
    <x v="49"/>
    <x v="2"/>
    <n v="181547"/>
    <s v="Vendor Partner"/>
    <s v="Mindsoft"/>
    <x v="1"/>
    <s v="Java"/>
    <x v="29"/>
    <s v="Schdules shared with Vendor yet to get feedback from vendor "/>
    <s v="Regular"/>
    <n v="1652298"/>
    <s v="Padmavathi Surapaneni"/>
    <n v="7032981732"/>
    <s v="padmavathi.surapaneni@gmail.com"/>
    <s v="11.5 years"/>
    <s v="11.5 years"/>
    <s v="Tech Mahindra"/>
    <n v="1350000"/>
    <n v="3000000"/>
    <s v="Lwd Mar 15th"/>
    <s v="N"/>
    <s v="N"/>
    <s v="N"/>
    <s v="Hyderabad"/>
  </r>
  <r>
    <n v="588"/>
    <s v="Dell FG"/>
    <x v="52"/>
    <x v="132"/>
    <x v="2"/>
    <n v="181547"/>
    <s v="Vendor Partner"/>
    <s v="Mindsoft"/>
    <x v="106"/>
    <s v=".Net Core,C#,Javascript,HTML5,CSS,LESS, jQuery,"/>
    <x v="29"/>
    <s v="Schduled for today and Friday "/>
    <s v="Regular"/>
    <n v="1650172"/>
    <s v="VINAY KUMAR GANAPURAM"/>
    <n v="9059332713"/>
    <s v="vinaygana03@gmail.com"/>
    <s v="6.5 Years "/>
    <s v="5 Years"/>
    <s v="Naarsoft Tech"/>
    <n v="600000"/>
    <n v="1200000"/>
    <s v="30 days"/>
    <s v="N"/>
    <s v="N"/>
    <s v="N"/>
    <s v="Hyderabad"/>
  </r>
  <r>
    <n v="589"/>
    <s v="Dell FG"/>
    <x v="52"/>
    <x v="132"/>
    <x v="2"/>
    <n v="181547"/>
    <s v="Vendor Partner"/>
    <s v="Mindsoft"/>
    <x v="106"/>
    <s v=".Net Core,C#,Javascript,HTML5,CSS,LESS, jQuery,"/>
    <x v="29"/>
    <s v="Schduled for today and Friday "/>
    <s v="Regular"/>
    <n v="1654550"/>
    <s v="Thirupathi Reddy Mallampati"/>
    <n v="9703788876"/>
    <s v="thiru.mallampati@gmail.com"/>
    <s v="6.5 Years"/>
    <s v="6 Years"/>
    <s v="Wipro Ltd"/>
    <n v="1175000"/>
    <n v="1800000"/>
    <s v="LWD in March"/>
    <s v="N"/>
    <s v="N"/>
    <s v="N"/>
    <s v="Hyderabad"/>
  </r>
  <r>
    <n v="590"/>
    <s v="Dell FG"/>
    <x v="52"/>
    <x v="132"/>
    <x v="2"/>
    <n v="181547"/>
    <s v="Vendor Partner"/>
    <s v="Mindsoft"/>
    <x v="106"/>
    <s v=".Net Core,C#,Javascript,HTML5,CSS,LESS, jQuery,"/>
    <x v="29"/>
    <s v="Schduled for today and Friday "/>
    <s v="Regular"/>
    <n v="1655050"/>
    <s v="HARI KRISHNA. Y "/>
    <n v="9492663355"/>
    <s v="iamyhk92@gmail.com "/>
    <s v="5.2 Years"/>
    <s v="4 Years"/>
    <s v="Kapil Group"/>
    <n v="850000"/>
    <n v="1500000"/>
    <s v="Immediate Joiner"/>
    <s v="N"/>
    <s v="N"/>
    <s v="N"/>
    <s v="Hyderabad"/>
  </r>
  <r>
    <n v="591"/>
    <s v="Dell FG"/>
    <x v="52"/>
    <x v="136"/>
    <x v="2"/>
    <n v="181547"/>
    <s v="Vendor Partner"/>
    <s v="Mindsoft"/>
    <x v="106"/>
    <s v="C#,Dotnet Core,Restfull"/>
    <x v="29"/>
    <s v="Schduled for today and Friday "/>
    <s v="Regular"/>
    <n v="1654535"/>
    <s v="venkat"/>
    <n v="9920969898"/>
    <s v="venkatdotnetcore@gmail.com"/>
    <s v="9 Years"/>
    <s v="9 Years"/>
    <s v="PROTOS Healthcare Technologies"/>
    <n v="1180000"/>
    <n v="2100000"/>
    <s v="30 days"/>
    <s v="N"/>
    <s v="N"/>
    <s v="N"/>
    <s v="Hyderabad"/>
  </r>
  <r>
    <n v="592"/>
    <s v="Dell FG"/>
    <x v="52"/>
    <x v="136"/>
    <x v="2"/>
    <n v="181547"/>
    <s v="Vendor Partner"/>
    <s v="Mindsoft"/>
    <x v="106"/>
    <s v="C#,Dotnet Core,Restfull"/>
    <x v="29"/>
    <s v="Schduled for today and Friday "/>
    <s v="Regular"/>
    <n v="1654539"/>
    <s v="sushma"/>
    <n v="9014173086"/>
    <s v="sushma.kothapalli3@gmail.com"/>
    <s v="10 Years"/>
    <s v="9 Years"/>
    <s v="Capgemini Technology Services India Limited"/>
    <n v="1420000"/>
    <n v="1800000"/>
    <s v="CSNP [LWD 23-3-22]"/>
    <s v="N"/>
    <s v="N"/>
    <s v="N"/>
    <s v="Hyderabad"/>
  </r>
  <r>
    <n v="593"/>
    <s v="Dell FG"/>
    <x v="53"/>
    <x v="137"/>
    <x v="0"/>
    <s v="U82721"/>
    <s v="Vendor Partner"/>
    <s v="Growelsoftech"/>
    <x v="3"/>
    <s v="C# SELENIUM"/>
    <x v="8"/>
    <s v="Profile shared with client"/>
    <s v="Regular"/>
    <n v="1517903"/>
    <s v="Sitharthan.K"/>
    <n v="9789808701"/>
    <s v="sitharth25@gmail.com"/>
    <s v="7YEARS"/>
    <s v="4YEARS"/>
    <s v="Psiog Digital Pvt Ltd"/>
    <s v="7.2LPA"/>
    <s v="14LPA ( ANOTHER INTERVIEW FEEDBACK IN PIPELINE)"/>
    <s v="LWD-25 FEB"/>
    <s v="N"/>
    <s v="N"/>
    <s v="N"/>
    <s v="Chennai"/>
  </r>
  <r>
    <n v="594"/>
    <s v="Dell FG"/>
    <x v="18"/>
    <x v="93"/>
    <x v="1"/>
    <n v="210369"/>
    <s v="Vendor Partner"/>
    <s v="Mindsoft"/>
    <x v="101"/>
    <s v="Mobile Automation"/>
    <x v="2"/>
    <s v="No Show"/>
    <s v="Regular"/>
    <s v="H5501810"/>
    <s v="Karthick B"/>
    <n v="6374700872"/>
    <s v="karthick12c@gmail.com"/>
    <s v="5 years"/>
    <s v="3 years"/>
    <s v="Sirius Computer Solutions"/>
    <n v="950000"/>
    <n v="1400000"/>
    <s v="30 days"/>
    <s v="N"/>
    <s v="N"/>
    <s v="N"/>
    <s v="Chennai"/>
  </r>
  <r>
    <n v="595"/>
    <s v="Dell FG"/>
    <x v="18"/>
    <x v="93"/>
    <x v="1"/>
    <n v="210369"/>
    <s v="Vendor Partner"/>
    <s v="Mindsoft"/>
    <x v="101"/>
    <s v="Mobile Automation"/>
    <x v="1"/>
    <s v="Reject"/>
    <s v="Regular"/>
    <n v="205927"/>
    <s v="Kumar Anand"/>
    <n v="8553304223"/>
    <s v="me.kranand@gmail.com"/>
    <s v="7 years"/>
    <s v="2 years"/>
    <s v="GE Healthcare"/>
    <n v="1000000"/>
    <n v="2000000"/>
    <s v="Lwd Mar 4th"/>
    <s v="N"/>
    <s v="N"/>
    <s v="N"/>
    <s v="Bangalore"/>
  </r>
  <r>
    <n v="596"/>
    <s v="Dell FG"/>
    <x v="19"/>
    <x v="18"/>
    <x v="1"/>
    <n v="210369"/>
    <s v="Vendor Partner"/>
    <s v="Nityo InfoTech"/>
    <x v="104"/>
    <s v="DOTNET"/>
    <x v="2"/>
    <s v="No Show"/>
    <s v="Regular"/>
    <n v="2800060"/>
    <s v="Satya Prakash"/>
    <s v="8368726817/9555764374"/>
    <s v="pulkit.thakur7@gmail.com"/>
    <s v="9 Years"/>
    <s v="9 Years"/>
    <s v="Flexsin Technologies"/>
    <n v="1200000"/>
    <n v="2800000"/>
    <s v="LWD:17/03/22"/>
    <s v="N"/>
    <s v="N"/>
    <s v="NA"/>
    <s v="Noida"/>
  </r>
  <r>
    <n v="597"/>
    <s v="Dell FG"/>
    <x v="19"/>
    <x v="19"/>
    <x v="1"/>
    <n v="210369"/>
    <s v="Vendor Partner"/>
    <s v="Nityo InfoTech"/>
    <x v="20"/>
    <s v="Project Manager "/>
    <x v="5"/>
    <s v="High CTC"/>
    <s v="Regular"/>
    <n v="2800054"/>
    <s v="Arun Kumar"/>
    <s v="8448605031/9810120450"/>
    <s v="arunasa.world@gmail.com"/>
    <s v="12 Years"/>
    <s v="8 Years"/>
    <s v="IBM India Pvt. Limited"/>
    <n v="1600000"/>
    <n v="3200000"/>
    <s v="LWD:4/03/22"/>
    <s v="N"/>
    <s v="N"/>
    <s v="NA"/>
    <s v="Noida"/>
  </r>
  <r>
    <n v="598"/>
    <s v="Dell FG"/>
    <x v="19"/>
    <x v="138"/>
    <x v="1"/>
    <n v="210369"/>
    <s v="Vendor Partner"/>
    <s v="Nityo InfoTech"/>
    <x v="108"/>
    <s v="Installshield Developer"/>
    <x v="2"/>
    <s v="No Show"/>
    <s v="Regular"/>
    <n v="2763865"/>
    <s v="Dinesh P"/>
    <s v="9550995310/7075041450"/>
    <s v="Paamuladinesh1991@gmail.com"/>
    <s v="7.9 Years"/>
    <s v="5.9 Years"/>
    <s v="Robert Bosch Engineering and Business Solutions Private Limited"/>
    <n v="850000"/>
    <n v="1650000"/>
    <s v="LWD:18/02/22"/>
    <s v="N"/>
    <s v="N"/>
    <s v="NA"/>
    <s v="Coimbatore"/>
  </r>
  <r>
    <n v="599"/>
    <s v="Dell FG"/>
    <x v="19"/>
    <x v="138"/>
    <x v="1"/>
    <n v="210369"/>
    <s v="Vendor Partner"/>
    <s v="Nityo InfoTech"/>
    <x v="108"/>
    <s v="Installshield Developer"/>
    <x v="1"/>
    <s v="Reject"/>
    <s v="Regular"/>
    <n v="2666385"/>
    <s v="KodandaRami Reddy"/>
    <s v="8328200809/9701058115"/>
    <s v="kodandaramireddy25@gmail.com"/>
    <s v="5.3 Years"/>
    <s v="5 Years"/>
    <s v="Mindtree Limited"/>
    <n v="900000"/>
    <n v="1500000"/>
    <s v="Immediate"/>
    <s v="N"/>
    <s v="N"/>
    <s v="NA"/>
    <s v="Bangalore"/>
  </r>
  <r>
    <n v="600"/>
    <s v="Dell FG"/>
    <x v="19"/>
    <x v="138"/>
    <x v="1"/>
    <n v="210369"/>
    <s v="Vendor Partner"/>
    <s v="Nityo InfoTech"/>
    <x v="108"/>
    <s v="Installshield Developer"/>
    <x v="2"/>
    <s v="No Show"/>
    <s v="Regular"/>
    <n v="2800373"/>
    <s v="Pavan G"/>
    <s v="7899612346/7989311372"/>
    <s v="pavang.1266@gmail.com"/>
    <s v="5.3 Years"/>
    <s v="4 Years"/>
    <s v="Siemens Information Systems Ltd"/>
    <n v="740000"/>
    <n v="1700000"/>
    <s v="30days(neg)"/>
    <s v="N"/>
    <s v="N"/>
    <s v="NA"/>
    <s v="Pune"/>
  </r>
  <r>
    <n v="601"/>
    <s v="Dell FG"/>
    <x v="19"/>
    <x v="138"/>
    <x v="1"/>
    <n v="210369"/>
    <s v="Vendor Partner"/>
    <s v="Nityo InfoTech"/>
    <x v="108"/>
    <s v="Installshield Developer"/>
    <x v="2"/>
    <s v="No Show"/>
    <s v="Regular"/>
    <n v="2666535"/>
    <s v="SREENIVASULU   "/>
    <s v="9398838283/9866985047"/>
    <s v="balaboyinasreenivasulu@gmail.com"/>
    <s v="5.2 Years"/>
    <s v="2 Years"/>
    <s v=" Infosys"/>
    <n v="750000"/>
    <n v="1200000"/>
    <s v="LWD:25/02/22"/>
    <s v="N"/>
    <s v="N"/>
    <s v="NA"/>
    <s v="Bangalore"/>
  </r>
  <r>
    <n v="602"/>
    <s v="Dell FG"/>
    <x v="19"/>
    <x v="18"/>
    <x v="1"/>
    <n v="210369"/>
    <s v="Vendor Partner"/>
    <s v="Nityo InfoTech"/>
    <x v="104"/>
    <s v="DOTNET"/>
    <x v="2"/>
    <s v="Joined another company"/>
    <s v="Regular"/>
    <n v="2800521"/>
    <s v="ANSHU DAHIYA"/>
    <s v="8308346341/8668984155"/>
    <s v="dahiya.anshu1986@yahoo.com"/>
    <s v="11 Years"/>
    <s v="8.5 Years"/>
    <s v="Infosys"/>
    <n v="1365000"/>
    <n v="2800000"/>
    <s v="LWD:15/03/22"/>
    <s v="N"/>
    <s v="N"/>
    <s v="NA"/>
    <s v="Pune"/>
  </r>
  <r>
    <n v="603"/>
    <s v="Dell FG"/>
    <x v="17"/>
    <x v="112"/>
    <x v="2"/>
    <n v="181547"/>
    <s v="Vendor Partner"/>
    <s v="Mindsoft"/>
    <x v="96"/>
    <s v="Hadoop Developer"/>
    <x v="10"/>
    <s v="Profile shared"/>
    <s v="Regular"/>
    <s v="H8265478"/>
    <s v="Samanth R"/>
    <n v="8867747318"/>
    <s v="samanth.r91@gmail.com"/>
    <s v="8 yeras"/>
    <s v="6 years"/>
    <s v="Cognizant"/>
    <n v="1600000"/>
    <n v="2700000"/>
    <s v="Immediate"/>
    <s v="N"/>
    <s v="N"/>
    <s v="N"/>
    <s v="Bangalore"/>
  </r>
  <r>
    <n v="604"/>
    <s v="Dell FG"/>
    <x v="18"/>
    <x v="139"/>
    <x v="2"/>
    <n v="181547"/>
    <s v="Vendor Partner"/>
    <s v="Growelsoftech"/>
    <x v="66"/>
    <s v="8y Product Manage,KPIs,ROIs with AGILE Experience"/>
    <x v="5"/>
    <s v="Change in JD"/>
    <s v="Regular"/>
    <s v="H3183231"/>
    <s v="KESHAVARAM HOLLA"/>
    <n v="9739460688"/>
    <s v="kkholla006@gmail.com"/>
    <s v="8yrs"/>
    <s v="3yrs"/>
    <s v="not working"/>
    <n v="1200000"/>
    <n v="2000000"/>
    <s v="immediate"/>
    <s v="N"/>
    <s v="N"/>
    <s v="N"/>
    <s v="Manipal"/>
  </r>
  <r>
    <n v="605"/>
    <s v="Dell FG"/>
    <x v="18"/>
    <x v="139"/>
    <x v="2"/>
    <n v="181547"/>
    <s v="Vendor Partner"/>
    <s v="Growelsoftech"/>
    <x v="66"/>
    <s v="8y Product Manage,KPIs,ROIs with AGILE Experience"/>
    <x v="5"/>
    <s v="Change in JD"/>
    <s v="Regular"/>
    <n v="2100912"/>
    <s v="VINDU SINGH"/>
    <n v="9741020088"/>
    <s v="vindusing@gmail.com"/>
    <s v="8YEARS"/>
    <s v="8YEARS"/>
    <s v="Publicis Sapient"/>
    <n v="800000"/>
    <n v="1500000"/>
    <s v="15 DAYS AFTER TAKING OFFER LETTER"/>
    <s v="N"/>
    <s v="N"/>
    <s v="N"/>
    <s v="BANGALORE"/>
  </r>
  <r>
    <n v="606"/>
    <s v="Dell FG"/>
    <x v="18"/>
    <x v="139"/>
    <x v="2"/>
    <n v="181547"/>
    <s v="Vendor Partner"/>
    <s v="Growelsoftech"/>
    <x v="66"/>
    <s v="8y Product Manage,KPIs,ROIs with AGILE Experience"/>
    <x v="5"/>
    <s v="Change in JD"/>
    <s v="Regular"/>
    <n v="2100945"/>
    <s v="Sonal Gulati "/>
    <n v="7988357192"/>
    <s v="sonalgulati0809@gmail.com"/>
    <s v="7+ yrs"/>
    <s v="4+yrs"/>
    <s v="MapmyIndia"/>
    <n v="750000"/>
    <n v="1400000"/>
    <s v="15 days after offer letter"/>
    <s v="N"/>
    <s v="N"/>
    <s v="N"/>
    <s v="Bangalore"/>
  </r>
  <r>
    <n v="607"/>
    <s v="Dell FG"/>
    <x v="18"/>
    <x v="133"/>
    <x v="2"/>
    <n v="181547"/>
    <s v="Vendor Partner"/>
    <s v="Mindsoft"/>
    <x v="3"/>
    <s v="Java/selenium"/>
    <x v="10"/>
    <s v="Profile shared"/>
    <s v="Regular"/>
    <n v="1790968"/>
    <s v="Prathap Raj R "/>
    <n v="9363403524"/>
    <s v="rajprathapraj006@gmail.com"/>
    <s v="5years"/>
    <s v="Automation-4 years"/>
    <s v="ecofillis"/>
    <n v="6500000"/>
    <n v="1400000"/>
    <s v="LWD-feb 18th"/>
    <s v="N"/>
    <s v="N"/>
    <s v="N"/>
    <s v="Chennai"/>
  </r>
  <r>
    <n v="608"/>
    <s v="Dell FG"/>
    <x v="18"/>
    <x v="133"/>
    <x v="2"/>
    <n v="181547"/>
    <s v="Vendor Partner"/>
    <s v="Mindsoft"/>
    <x v="3"/>
    <s v="Java/selenium"/>
    <x v="10"/>
    <s v="Profile shared"/>
    <s v="Regular"/>
    <n v="1823891"/>
    <s v="Saravanan"/>
    <n v="8778456434"/>
    <s v="saravananshan289@gmail.com"/>
    <s v="5.9Years"/>
    <s v="Automation-2.9Years"/>
    <s v="Amtex Info Solutions "/>
    <n v="5500000"/>
    <n v="1200000"/>
    <s v="LWD-feb 25th"/>
    <s v="N"/>
    <s v="N"/>
    <s v="N"/>
    <s v="Chennai"/>
  </r>
  <r>
    <n v="609"/>
    <s v="Dell FG"/>
    <x v="18"/>
    <x v="133"/>
    <x v="2"/>
    <n v="181547"/>
    <s v="Vendor Partner"/>
    <s v="Mindsoft"/>
    <x v="3"/>
    <s v="Java/selenium"/>
    <x v="10"/>
    <s v="Profile shared"/>
    <s v="Regular"/>
    <n v="1742143"/>
    <s v="Arvindhnivash"/>
    <n v="9566729097"/>
    <s v="arvindhnivash94@gmail.com"/>
    <s v="5.5 Years"/>
    <s v="Automation-2.9Years"/>
    <s v="Trackdfect Technologies"/>
    <n v="9500000"/>
    <n v="1600000"/>
    <s v="Lwd-feb 17th"/>
    <s v="N"/>
    <s v="N"/>
    <s v="N"/>
    <s v="Chennai"/>
  </r>
  <r>
    <n v="610"/>
    <s v="Dell FG"/>
    <x v="18"/>
    <x v="133"/>
    <x v="2"/>
    <n v="181547"/>
    <s v="Vendor Partner"/>
    <s v="Mindsoft"/>
    <x v="3"/>
    <s v="Java/selenium"/>
    <x v="10"/>
    <s v="Profile shared"/>
    <s v="Regular"/>
    <n v="2077910"/>
    <s v="PANKAJ PAHADIA "/>
    <n v="9931586439"/>
    <s v="pankajpahadia.91@gmail.com"/>
    <s v="7years"/>
    <s v="Automation-6 years"/>
    <s v="Synechron"/>
    <n v="1100000"/>
    <n v="1800000"/>
    <s v="LWD-Mrch 9th"/>
    <s v="N"/>
    <s v="N"/>
    <s v="N"/>
    <s v="Pune"/>
  </r>
  <r>
    <n v="611"/>
    <s v="Dell FG"/>
    <x v="18"/>
    <x v="133"/>
    <x v="2"/>
    <n v="181547"/>
    <s v="Vendor Partner"/>
    <s v="Mindsoft"/>
    <x v="3"/>
    <s v="Java/selenium"/>
    <x v="10"/>
    <s v="Profile shared"/>
    <s v="Regular"/>
    <n v="1792861"/>
    <s v="Mounika Mandadi"/>
    <n v="9538768903"/>
    <s v="mounikamandadi90@gmail.com"/>
    <s v="6 yrs"/>
    <s v="Automation-6 yrs"/>
    <s v="Intech Creative Services"/>
    <n v="650000"/>
    <n v="1400000"/>
    <s v="30 days"/>
    <s v="N"/>
    <s v="N"/>
    <s v="N"/>
    <s v="Hyderabad"/>
  </r>
  <r>
    <n v="612"/>
    <s v="Dell FG"/>
    <x v="18"/>
    <x v="133"/>
    <x v="2"/>
    <n v="181547"/>
    <s v="Vendor Partner"/>
    <s v="Mindsoft"/>
    <x v="3"/>
    <s v="Java/selenium"/>
    <x v="10"/>
    <s v="Profile shared"/>
    <s v="Regular"/>
    <n v="1832809"/>
    <s v="Anamika Tripathi"/>
    <n v="7049929356"/>
    <s v="tripathianamika93@gmail.com"/>
    <s v="6 yrs"/>
    <s v="Automation-6 yrs"/>
    <s v="CGI Group"/>
    <n v="600000"/>
    <n v="1000000"/>
    <s v="30 days"/>
    <s v="N"/>
    <s v="N"/>
    <s v="N"/>
    <s v="Banglore"/>
  </r>
  <r>
    <n v="613"/>
    <s v="Dell FG"/>
    <x v="18"/>
    <x v="133"/>
    <x v="2"/>
    <n v="181547"/>
    <s v="Vendor Partner"/>
    <s v="Mindsoft"/>
    <x v="3"/>
    <s v="Java/selenium"/>
    <x v="10"/>
    <s v="Profile shared"/>
    <s v="Regular"/>
    <n v="1901064"/>
    <s v="Manvitha T"/>
    <n v="8142185985"/>
    <s v="manvitha.thota@gmail.com"/>
    <s v="5 yrs"/>
    <s v="Automation-5 yrs"/>
    <s v="ITC Infotech India Ltd"/>
    <n v="450000"/>
    <n v="1100000"/>
    <s v="LWD: 28-02-2022"/>
    <s v="N"/>
    <s v="N"/>
    <s v="N"/>
    <s v="Banglore"/>
  </r>
  <r>
    <n v="614"/>
    <s v="Dell FG"/>
    <x v="18"/>
    <x v="133"/>
    <x v="2"/>
    <n v="181547"/>
    <s v="Vendor Partner"/>
    <s v="Mindsoft"/>
    <x v="3"/>
    <s v="Java/selenium"/>
    <x v="10"/>
    <s v="Profile shared"/>
    <s v="Regular"/>
    <n v="2083845"/>
    <s v="karthikeyan S"/>
    <n v="9944978949"/>
    <s v="karthikcg2021@gmail.com"/>
    <s v="5.9years"/>
    <s v="Automation-5.2 years"/>
    <s v="Capgemini india pvt ltd"/>
    <n v="8500000"/>
    <n v="1800000"/>
    <s v="Very immediate"/>
    <s v="N"/>
    <s v="N"/>
    <s v="N"/>
    <s v="Banglore"/>
  </r>
  <r>
    <n v="615"/>
    <s v="Dell FG"/>
    <x v="18"/>
    <x v="140"/>
    <x v="2"/>
    <n v="181547"/>
    <s v="Vendor Partner"/>
    <s v="Mindsoft"/>
    <x v="1"/>
    <s v="Java"/>
    <x v="10"/>
    <s v="Profile shared"/>
    <s v="Regular"/>
    <n v="355876"/>
    <s v="Manohara B"/>
    <n v="6281312130"/>
    <s v="manoharab97@gmail.com"/>
    <s v="2.5 years"/>
    <s v="2.5 years"/>
    <s v="TCS"/>
    <n v="650000"/>
    <n v="1000000"/>
    <s v="Immediate"/>
    <s v="N"/>
    <s v="N"/>
    <s v="N"/>
    <s v="Bangalore"/>
  </r>
  <r>
    <n v="616"/>
    <s v="Dell FG"/>
    <x v="18"/>
    <x v="141"/>
    <x v="2"/>
    <n v="181547"/>
    <s v="Vendor Partner"/>
    <s v="Mindsoft"/>
    <x v="1"/>
    <s v="Java"/>
    <x v="10"/>
    <s v="Profile shared"/>
    <s v="Regular"/>
    <n v="2585807"/>
    <s v="Thirupal Marrikunta"/>
    <n v="8125624083"/>
    <s v="Thirupal.marrikunta@gmail.com"/>
    <s v="2.5 years"/>
    <s v="2.5 years"/>
    <s v="CGI"/>
    <n v="520000"/>
    <n v="950000"/>
    <s v="Immediate"/>
    <s v="N"/>
    <s v="N"/>
    <s v="N"/>
    <s v="Bangalore"/>
  </r>
  <r>
    <n v="617"/>
    <s v="Dell FG"/>
    <x v="18"/>
    <x v="142"/>
    <x v="2"/>
    <n v="181547"/>
    <s v="Vendor Partner"/>
    <s v="Mindsoft"/>
    <x v="1"/>
    <s v="Java"/>
    <x v="10"/>
    <s v="Profile shared"/>
    <s v="Regular"/>
    <n v="2574404"/>
    <s v="Jagadeesh Rajendran"/>
    <n v="9843018782"/>
    <s v="logintojaga@gmail.com"/>
    <s v="9.8 years"/>
    <s v="9 years"/>
    <s v="Infosys"/>
    <n v="670000"/>
    <n v="1400000"/>
    <s v="Immediate"/>
    <s v="N"/>
    <s v="N"/>
    <s v="N"/>
    <s v="Coimbatore"/>
  </r>
  <r>
    <n v="618"/>
    <s v="Dell FG"/>
    <x v="18"/>
    <x v="104"/>
    <x v="2"/>
    <n v="181547"/>
    <s v="Vendor Partner"/>
    <s v="Mindsoft"/>
    <x v="7"/>
    <s v="ASP Net,web API,C#,Angular"/>
    <x v="10"/>
    <s v="Profile shared"/>
    <s v="Regular"/>
    <s v="L282816"/>
    <s v="deekshith basani"/>
    <n v="9666888901"/>
    <s v="deexith.basani@yahoo.com"/>
    <s v="7 Years"/>
    <s v="7Years in dotnet and 1 Year in  angular"/>
    <s v="CApegemni"/>
    <n v="900000"/>
    <s v="200000 fixed"/>
    <s v="CSNP [LWD 25-3-22]"/>
    <s v="No"/>
    <s v="No"/>
    <s v="No"/>
    <s v="Hyderabad"/>
  </r>
  <r>
    <n v="619"/>
    <s v="Dell FG"/>
    <x v="18"/>
    <x v="121"/>
    <x v="0"/>
    <s v="U82721"/>
    <s v="Vendor Partner"/>
    <s v="Mindsoft"/>
    <x v="3"/>
    <s v="Java/selenium"/>
    <x v="1"/>
    <s v="Profile shared"/>
    <s v="Regular"/>
    <n v="2350824"/>
    <s v="Hareesh S L"/>
    <n v="9740606710"/>
    <s v="slhareesh31@gmail.com"/>
    <s v="7.4years"/>
    <s v="3 years"/>
    <s v="NESL"/>
    <n v="7500000"/>
    <n v="1400000"/>
    <s v="Immediate"/>
    <s v="N"/>
    <s v="N"/>
    <s v="N"/>
    <s v="Banglore"/>
  </r>
  <r>
    <n v="620"/>
    <s v="Dell FG"/>
    <x v="18"/>
    <x v="121"/>
    <x v="0"/>
    <s v="U82721"/>
    <s v="Vendor Partner"/>
    <s v="Mindsoft"/>
    <x v="3"/>
    <s v="Java/selenium"/>
    <x v="1"/>
    <s v="Profile shared"/>
    <s v="Regular"/>
    <n v="1901064"/>
    <s v="Manvitha T"/>
    <n v="8142185985"/>
    <s v="manvitha.thota@gmail.com"/>
    <s v="5 yrs"/>
    <s v="Automation-5 yrs"/>
    <s v="ITC Infotech India Ltd"/>
    <n v="450000"/>
    <n v="1100000"/>
    <s v="LWD: 28-02-2022"/>
    <s v="N"/>
    <s v="N"/>
    <s v="N"/>
    <s v="Banglore"/>
  </r>
  <r>
    <n v="621"/>
    <s v="Dell FG"/>
    <x v="18"/>
    <x v="121"/>
    <x v="0"/>
    <s v="U82721"/>
    <s v="Vendor Partner"/>
    <s v="Mindsoft"/>
    <x v="3"/>
    <s v="Java/selenium"/>
    <x v="1"/>
    <s v="Profile shared"/>
    <s v="Regular"/>
    <n v="2340812"/>
    <s v="Deekshith"/>
    <n v="9535615836"/>
    <s v="deekshithbe@gmail.com"/>
    <s v="8 yrs"/>
    <s v="8 yrs"/>
    <s v="Alp Consulting"/>
    <n v="430000"/>
    <n v="800000"/>
    <s v="Immediate"/>
    <s v="N"/>
    <s v="N"/>
    <s v="N"/>
    <s v="Banglore"/>
  </r>
  <r>
    <n v="622"/>
    <s v="Dell FG"/>
    <x v="19"/>
    <x v="15"/>
    <x v="1"/>
    <n v="210369"/>
    <s v="Vendor Partner"/>
    <s v="Nityo InfoTech"/>
    <x v="14"/>
    <s v="SDET"/>
    <x v="3"/>
    <s v="Reject"/>
    <s v="Regular"/>
    <n v="2887378"/>
    <s v="Rikit Varanasi"/>
    <n v="7569316088"/>
    <s v="vrikitqa@gmail.com"/>
    <s v="3.6 Years"/>
    <s v="2.6 Years"/>
    <s v="Eron Infoways"/>
    <n v="600000"/>
    <n v="950000"/>
    <s v="LWD:25/02/22"/>
    <s v="N"/>
    <s v="N"/>
    <s v="NA"/>
    <s v="Hyderabad"/>
  </r>
  <r>
    <n v="623"/>
    <s v="Dell FG"/>
    <x v="19"/>
    <x v="15"/>
    <x v="1"/>
    <n v="210369"/>
    <s v="Vendor Partner"/>
    <s v="Nityo InfoTech"/>
    <x v="14"/>
    <s v="SDET"/>
    <x v="2"/>
    <s v="No show"/>
    <s v="Regular"/>
    <n v="2887420"/>
    <s v="Venkata Srinivasarao Pillutla"/>
    <s v="7396588059/8008706967"/>
    <s v="venkatasrinivasarao.pillutla@gmail.com"/>
    <s v="3.6 Years"/>
    <s v="2.6 Years"/>
    <s v="EASYBI Solutions Pvt. Ltd"/>
    <n v="520000"/>
    <n v="950000"/>
    <s v="LWD:18/02/22"/>
    <s v="N"/>
    <s v="N"/>
    <s v="NA"/>
    <s v="Bangalore"/>
  </r>
  <r>
    <n v="624"/>
    <s v="Dell FG"/>
    <x v="55"/>
    <x v="143"/>
    <x v="1"/>
    <n v="210369"/>
    <s v="Vendor Partner"/>
    <s v="Nityo InfoTech"/>
    <x v="66"/>
    <s v="Product Manager"/>
    <x v="1"/>
    <s v="Client Reject"/>
    <s v="Regular"/>
    <n v="3178808"/>
    <s v="Kapil Sandhya Sudhakarrao Bharate"/>
    <s v="8087756804/9356320620"/>
    <s v="bharatekapil@gmail.com"/>
    <s v="9.5 Years"/>
    <s v="6 Years"/>
    <s v="i World Technologies "/>
    <n v="600000"/>
    <n v="1000000"/>
    <s v="Immediate"/>
    <s v="N"/>
    <s v="N"/>
    <s v="NA"/>
    <s v="Pune"/>
  </r>
  <r>
    <n v="625"/>
    <s v="Dell FG"/>
    <x v="55"/>
    <x v="144"/>
    <x v="1"/>
    <n v="210369"/>
    <s v="Vendor Partner"/>
    <s v="Nityo InfoTech"/>
    <x v="109"/>
    <s v="Oracle BRM Testing"/>
    <x v="1"/>
    <s v="Reject"/>
    <s v="Regular"/>
    <n v="3064694"/>
    <s v="RamMohan G"/>
    <s v="9164503809/9966644764"/>
    <s v="gajularam369@gmail.com"/>
    <s v="8.5 Years"/>
    <s v="5.6 Years"/>
    <s v="Capgemini"/>
    <n v="1310000"/>
    <n v="2300000"/>
    <s v="Immediate"/>
    <s v="N"/>
    <s v="N"/>
    <s v="NA"/>
    <s v="Bangalore"/>
  </r>
  <r>
    <n v="626"/>
    <s v="Dell FG"/>
    <x v="55"/>
    <x v="144"/>
    <x v="1"/>
    <n v="210369"/>
    <s v="Vendor Partner"/>
    <s v="Nityo InfoTech"/>
    <x v="109"/>
    <s v="Oracle BRM Testing"/>
    <x v="5"/>
    <s v="Reject"/>
    <s v="Regular"/>
    <n v="3164891"/>
    <s v="SRISHTI SHARMA"/>
    <s v="9001253413/6376403798"/>
    <s v=" srishtisharma03021994@gmail.com"/>
    <s v="7 Years"/>
    <s v="7 Years"/>
    <s v="Capgemini"/>
    <n v="2000000"/>
    <n v="2700000"/>
    <s v="LWD:5/03/22"/>
    <s v="N"/>
    <s v="N"/>
    <s v="NA"/>
    <s v="Bangalore"/>
  </r>
  <r>
    <n v="627"/>
    <s v="Dell FG"/>
    <x v="55"/>
    <x v="144"/>
    <x v="1"/>
    <n v="210369"/>
    <s v="Vendor Partner"/>
    <s v="Nityo InfoTech"/>
    <x v="109"/>
    <s v="Oracle BRM Testing"/>
    <x v="5"/>
    <s v="Reject"/>
    <s v="Regular"/>
    <n v="3177808"/>
    <s v="Jamuna G"/>
    <s v="9902160878/9513064228"/>
    <s v="jamunakushicoorg@gmail.com"/>
    <s v="7 Years"/>
    <s v="3 Years"/>
    <s v="Netcracker Technology Solutions"/>
    <n v="1150000"/>
    <n v="1900000"/>
    <s v="LWD:17/03/22"/>
    <s v="N"/>
    <s v="N"/>
    <s v="NA"/>
    <s v="Bangalore"/>
  </r>
  <r>
    <n v="628"/>
    <s v="Dell FG"/>
    <x v="55"/>
    <x v="21"/>
    <x v="1"/>
    <n v="210369"/>
    <s v="Vendor Partner"/>
    <s v="Nityo InfoTech"/>
    <x v="110"/>
    <s v="JAVA  Developer "/>
    <x v="18"/>
    <s v="On Hold"/>
    <s v="Regular"/>
    <n v="2058825"/>
    <s v="Rahul Srivastava"/>
    <s v="9140075518/8010717140"/>
    <s v="rahul.srivastava61@yahoo.com"/>
    <s v="8 Years"/>
    <s v="8 Years"/>
    <s v="Velocis Systems Pvt. Ltd"/>
    <n v="1500000"/>
    <n v="2600000"/>
    <s v="LWD:10/03/22"/>
    <s v="N"/>
    <s v="N"/>
    <s v="NA"/>
    <s v="Noida"/>
  </r>
  <r>
    <n v="629"/>
    <s v="Dell FG"/>
    <x v="19"/>
    <x v="104"/>
    <x v="2"/>
    <n v="181547"/>
    <s v="Vendor Partner"/>
    <s v="Mindsoft"/>
    <x v="7"/>
    <s v="ASP Net,web API,C#,Angular"/>
    <x v="10"/>
    <s v="Profile shared"/>
    <s v="Regular"/>
    <n v="2800311"/>
    <s v="RAMBABU LATTUPALLY"/>
    <n v="8977251827"/>
    <s v="ramlattupally@gmail.com"/>
    <s v="4 Years"/>
    <s v="4 Years in Angular"/>
    <s v="CTS"/>
    <n v="700000"/>
    <n v="1400000"/>
    <s v="CSNP [LWD in may but waiting for early release, HR discussion yet to happen and currently in bench]"/>
    <s v="No"/>
    <s v="No"/>
    <s v="No"/>
    <s v="Hyderabad"/>
  </r>
  <r>
    <n v="630"/>
    <s v="Dell FG"/>
    <x v="19"/>
    <x v="104"/>
    <x v="2"/>
    <n v="181547"/>
    <s v="Vendor Partner"/>
    <s v="Mindsoft"/>
    <x v="7"/>
    <s v="ASP Net,web API,C#,Angular"/>
    <x v="10"/>
    <s v="Profile shared"/>
    <s v="Regular"/>
    <s v="H8039583"/>
    <s v="Santhoshini Arala                                          "/>
    <n v="9160804123"/>
    <s v="santhoshini.arala2921@gmail.com"/>
    <s v="7.2 Years"/>
    <s v="2 Years in Angular"/>
    <s v="Tech Mahindra"/>
    <n v="850000"/>
    <n v="1600000"/>
    <s v="Have discussed for early release in 30 days"/>
    <s v="No"/>
    <s v="No"/>
    <s v="No"/>
    <s v="Hyderabad"/>
  </r>
  <r>
    <n v="631"/>
    <s v="Dell FG"/>
    <x v="19"/>
    <x v="104"/>
    <x v="2"/>
    <n v="181547"/>
    <s v="Vendor Partner"/>
    <s v="Mindsoft"/>
    <x v="7"/>
    <s v="ASP Net,web API,C#,Angular"/>
    <x v="10"/>
    <s v="Profile shared"/>
    <s v="Regular"/>
    <s v="H3780241"/>
    <s v="Swathi Sangaraju"/>
    <n v="6302605118"/>
    <s v="swathicse6@gmail.com"/>
    <s v="7.10 Years"/>
    <s v="4 Years in angular"/>
    <s v="Lexicon InfoTech Limited "/>
    <n v="670000"/>
    <n v="1300000"/>
    <s v="30 days notice period"/>
    <s v="No"/>
    <s v="No"/>
    <s v="No"/>
    <s v="Hyderabad"/>
  </r>
  <r>
    <n v="632"/>
    <s v="Dell FG"/>
    <x v="19"/>
    <x v="15"/>
    <x v="2"/>
    <n v="181547"/>
    <s v="Vendor Partner"/>
    <s v="Mindsoft"/>
    <x v="89"/>
    <s v="Java, Selenium"/>
    <x v="10"/>
    <s v="Profile shared"/>
    <s v="Regular"/>
    <n v="2876806"/>
    <s v="Shikha Arora"/>
    <n v="8196036222"/>
    <s v="shikhainfy1987@gmail.com"/>
    <s v="12 Years"/>
    <s v="5 Years"/>
    <s v="Infosys"/>
    <n v="1050000"/>
    <n v="2000000"/>
    <s v="CSNP [LWD 10-March-22]"/>
    <s v="No"/>
    <s v="No"/>
    <s v="No"/>
    <s v="Hyderabad"/>
  </r>
  <r>
    <n v="633"/>
    <s v="Dell FG"/>
    <x v="18"/>
    <x v="145"/>
    <x v="0"/>
    <s v="U82721"/>
    <s v="LinkUS"/>
    <s v="Referral"/>
    <x v="3"/>
    <s v="Java Selenium"/>
    <x v="21"/>
    <s v="Profile selected by client"/>
    <s v="Regular"/>
    <n v="2800313"/>
    <s v="Mithun Chakkaravarthy "/>
    <n v="9600123592"/>
    <s v="mitsarul@gmail.com"/>
    <s v="6 Yrs"/>
    <s v="6 Yrs"/>
    <s v="Not working"/>
    <n v="1185000"/>
    <n v="1300000"/>
    <s v="LWD - Oct, 2017"/>
    <s v="N"/>
    <s v="N"/>
    <s v="NA"/>
    <s v="Bangalore"/>
  </r>
  <r>
    <n v="634"/>
    <s v="Dell FG"/>
    <x v="55"/>
    <x v="12"/>
    <x v="0"/>
    <s v="U82721"/>
    <s v="Vendor Partner"/>
    <s v="Mindsoft"/>
    <x v="17"/>
    <s v="Dot net core/Angular"/>
    <x v="5"/>
    <s v="Profile shared"/>
    <s v="Regular"/>
    <n v="3167806"/>
    <s v="awinash kumar"/>
    <n v="9903864244"/>
    <s v="awikrm@gmail.com"/>
    <s v="12years"/>
    <s v="core-1year,Angular-1year"/>
    <s v="Prologic First India Pvt LTd"/>
    <n v="1360000"/>
    <s v="2300000 Inc var"/>
    <s v="30 days official"/>
    <s v="N"/>
    <s v="N"/>
    <s v="N"/>
    <s v="Kolkatta"/>
  </r>
  <r>
    <n v="635"/>
    <s v="Dell FG"/>
    <x v="55"/>
    <x v="12"/>
    <x v="0"/>
    <s v="U82721"/>
    <s v="Vendor Partner"/>
    <s v="Mindsoft"/>
    <x v="17"/>
    <s v="Dot net core/Angular"/>
    <x v="5"/>
    <s v="Profile shared"/>
    <s v="Regular"/>
    <n v="3171806"/>
    <s v="Vinayaka G"/>
    <n v="9886867370"/>
    <s v="vinayakag@gmail.com"/>
    <s v="12Years"/>
    <s v="core-2year,Angular-1year"/>
    <s v="Tech M"/>
    <n v="1300000"/>
    <s v="2500000 Inc Var"/>
    <s v="30 days -In bench"/>
    <s v="N"/>
    <s v="N"/>
    <s v="N"/>
    <s v="Bangalore"/>
  </r>
  <r>
    <n v="636"/>
    <s v="Dell FG"/>
    <x v="55"/>
    <x v="23"/>
    <x v="1"/>
    <n v="210369"/>
    <s v="Vendor Partner"/>
    <s v="Nityo InfoTech"/>
    <x v="93"/>
    <s v="SDET"/>
    <x v="3"/>
    <s v="Reject"/>
    <s v="Regular"/>
    <n v="3302809"/>
    <s v="Hemachand.S"/>
    <s v="7675078758/9676457700"/>
    <s v="hemchandseemala@gmail.com"/>
    <s v="5.10 Years"/>
    <s v="3 Years"/>
    <s v="UV Infratech System private Limited"/>
    <n v="780000"/>
    <n v="1350000"/>
    <s v="LWD:28/02/22"/>
    <s v="N"/>
    <s v="N"/>
    <s v="NA"/>
    <s v="Hyderabad"/>
  </r>
  <r>
    <n v="637"/>
    <s v="Dell FG"/>
    <x v="55"/>
    <x v="23"/>
    <x v="1"/>
    <n v="210369"/>
    <s v="Vendor Partner"/>
    <s v="Nityo InfoTech"/>
    <x v="93"/>
    <s v="SDET"/>
    <x v="3"/>
    <s v="Reject"/>
    <s v="Regular"/>
    <n v="3254397"/>
    <s v="ARUN D"/>
    <s v="9840073872/7200510608"/>
    <s v="arun.dakshin85@gmail.com"/>
    <s v="5 Years"/>
    <s v="3.5 Years"/>
    <s v="Aerial Root Infotech"/>
    <n v="740000"/>
    <n v="1650000"/>
    <s v="LWD:19/02/22"/>
    <s v="N"/>
    <s v="N"/>
    <s v="NA"/>
    <s v="Trichi"/>
  </r>
  <r>
    <n v="638"/>
    <s v="Dell FG"/>
    <x v="55"/>
    <x v="23"/>
    <x v="1"/>
    <n v="210369"/>
    <s v="Vendor Partner"/>
    <s v="Nityo InfoTech"/>
    <x v="93"/>
    <s v="SDET"/>
    <x v="3"/>
    <s v="Reject"/>
    <s v="Regular"/>
    <n v="3343808"/>
    <s v="CHELLAPANDI PANDI"/>
    <n v="6369560451"/>
    <s v="chellapandipandi2015@gmail.com"/>
    <s v="5 Years"/>
    <s v="3.5 Years"/>
    <s v="Wipro Technologies"/>
    <n v="750000"/>
    <n v="1350000"/>
    <s v="LWD:18/02/22"/>
    <s v="N"/>
    <s v="N"/>
    <s v="NA"/>
    <s v="Chennai"/>
  </r>
  <r>
    <n v="639"/>
    <s v="Dell FG"/>
    <x v="55"/>
    <x v="23"/>
    <x v="1"/>
    <n v="210369"/>
    <s v="Vendor Partner"/>
    <s v="Nityo InfoTech"/>
    <x v="93"/>
    <s v="SDET"/>
    <x v="3"/>
    <s v="Reject"/>
    <s v="Regular"/>
    <n v="3254499"/>
    <s v="JAFFAR SHERIEF "/>
    <s v="9361042831/9626613246"/>
    <s v="sheriefjaffar89@gmail.com"/>
    <s v="5 Years"/>
    <s v="3.2 Years"/>
    <s v="CapGemini"/>
    <n v="785000"/>
    <n v="1250000"/>
    <s v="LWD:25/02/22"/>
    <s v="N"/>
    <s v="N"/>
    <s v="NA"/>
    <s v="Chennai"/>
  </r>
  <r>
    <n v="640"/>
    <s v="Dell FG"/>
    <x v="55"/>
    <x v="93"/>
    <x v="1"/>
    <n v="210369"/>
    <s v="Vendor Partner"/>
    <s v="Nityo InfoTech"/>
    <x v="101"/>
    <s v="Mobility"/>
    <x v="5"/>
    <s v="High CTC"/>
    <s v="Regular"/>
    <n v="3369806"/>
    <s v="                                                              Anvesh Dammalapati "/>
    <n v="7842773518"/>
    <s v="anveshtester1@gmail.com"/>
    <s v="9 Years"/>
    <s v="1.5 Years"/>
    <s v="Wipro"/>
    <n v="1820000"/>
    <n v="2200000"/>
    <s v="LWD:25/02/22"/>
    <s v="N"/>
    <s v="N"/>
    <s v="NA"/>
    <s v="Hyderabad"/>
  </r>
  <r>
    <n v="641"/>
    <s v="Dell FG"/>
    <x v="55"/>
    <x v="23"/>
    <x v="1"/>
    <n v="210369"/>
    <s v="Vendor Partner"/>
    <s v="UNIVISION "/>
    <x v="111"/>
    <m/>
    <x v="5"/>
    <s v="High CTC"/>
    <s v="Regular"/>
    <s v="H2488585"/>
    <s v="Udayasai P"/>
    <n v="8682809967"/>
    <s v="uday.pirakala@gmail.com"/>
    <s v="8yrs"/>
    <s v="5yrs"/>
    <s v="HTC Global Services"/>
    <n v="1200000"/>
    <n v="1800000"/>
    <s v="4th March "/>
    <s v="N"/>
    <s v="N"/>
    <m/>
    <s v="Banaglore "/>
  </r>
  <r>
    <n v="642"/>
    <s v="Dell FG"/>
    <x v="55"/>
    <x v="23"/>
    <x v="1"/>
    <n v="210369"/>
    <s v="Vendor Partner"/>
    <s v="UNIVISION "/>
    <x v="111"/>
    <m/>
    <x v="3"/>
    <s v="Reject"/>
    <s v="Regular"/>
    <n v="3253966"/>
    <s v="Akanksha Jhanwar"/>
    <n v="7259873377"/>
    <s v="jhawar.akanksha@gmail.com"/>
    <s v="8yrs"/>
    <s v="8yrs "/>
    <s v="Tata Consultancy Services Limited "/>
    <n v="750000"/>
    <n v="1500000"/>
    <s v="23th April "/>
    <s v="N"/>
    <s v="N"/>
    <m/>
    <s v="Banaglore "/>
  </r>
  <r>
    <n v="643"/>
    <s v="Dell FG"/>
    <x v="55"/>
    <x v="18"/>
    <x v="1"/>
    <n v="210369"/>
    <s v="Vendor Partner"/>
    <s v="UNIVISION "/>
    <x v="112"/>
    <m/>
    <x v="2"/>
    <s v="No Show"/>
    <s v="Regular"/>
    <n v="3253833"/>
    <s v="Sathesh Kumar K"/>
    <n v="8248058228"/>
    <s v="sksatheshkumar@gmail.com"/>
    <s v="9yrs "/>
    <s v="9yrs "/>
    <s v=" Cognizant"/>
    <n v="1500000"/>
    <n v="2300000"/>
    <s v="ELWD-7-4--2022"/>
    <s v="N"/>
    <s v="N"/>
    <m/>
    <s v="Bangalore"/>
  </r>
  <r>
    <n v="644"/>
    <s v="Dell FG"/>
    <x v="55"/>
    <x v="18"/>
    <x v="1"/>
    <n v="210369"/>
    <s v="Vendor Partner"/>
    <s v="UNIVISION "/>
    <x v="113"/>
    <m/>
    <x v="2"/>
    <s v="No Show"/>
    <s v="Regular"/>
    <n v="2030890"/>
    <s v="Sini Thomas"/>
    <n v="9663779512"/>
    <s v="sinitk@gmail.com"/>
    <s v="9yrs "/>
    <s v="9yrs "/>
    <s v="Infosys Technologies Limited"/>
    <n v="1075000"/>
    <n v="2300000"/>
    <s v="ELWD-25-2-2022"/>
    <s v="N"/>
    <s v="N"/>
    <m/>
    <s v="Bangalore"/>
  </r>
  <r>
    <n v="645"/>
    <s v="Dell FG"/>
    <x v="55"/>
    <x v="18"/>
    <x v="1"/>
    <n v="210369"/>
    <s v="Vendor Partner"/>
    <s v="UNIVISION "/>
    <x v="112"/>
    <m/>
    <x v="9"/>
    <s v="Reject"/>
    <s v="Regular"/>
    <n v="2030890"/>
    <s v="NIKHIL N"/>
    <n v="8075870610"/>
    <s v="nikhil751@gmail.com"/>
    <s v="8yrs "/>
    <s v="8yrs "/>
    <s v=" Infosys"/>
    <n v="1300000"/>
    <n v="2500000"/>
    <s v="ELWD-21-3-2022"/>
    <s v="N"/>
    <s v="N"/>
    <m/>
    <s v="Bangalore"/>
  </r>
  <r>
    <n v="646"/>
    <s v="Dell FG"/>
    <x v="55"/>
    <x v="18"/>
    <x v="1"/>
    <n v="210369"/>
    <s v="Vendor Partner"/>
    <s v="UNIVISION "/>
    <x v="114"/>
    <m/>
    <x v="2"/>
    <s v="Network issue"/>
    <s v="Regular"/>
    <m/>
    <s v="Jagadeesan S"/>
    <n v="8310368062"/>
    <s v=" jagadeesan.selvarangan@gmail.com"/>
    <s v="9.8yrs "/>
    <s v="9.8yrs "/>
    <s v="QuEST Global"/>
    <n v="1385000"/>
    <n v="2000000"/>
    <s v="30days "/>
    <s v="N"/>
    <s v="N"/>
    <m/>
    <s v="Bangalore"/>
  </r>
  <r>
    <n v="647"/>
    <s v="Dell FG"/>
    <x v="56"/>
    <x v="143"/>
    <x v="1"/>
    <n v="210369"/>
    <s v="Vendor Partner"/>
    <s v="Nityo InfoTech"/>
    <x v="66"/>
    <s v="Product Manager"/>
    <x v="2"/>
    <s v="Req closed"/>
    <s v="Regular"/>
    <n v="1617216"/>
    <s v="Prakhar Jindal"/>
    <s v="9810447469/8383866890"/>
    <s v="prakhar2004@rediffmail.com"/>
    <s v="12 Years"/>
    <s v="5 Years"/>
    <s v=" McGraw-Hill"/>
    <n v="1400000"/>
    <n v="2400000"/>
    <s v="LWD:2/03/22"/>
    <s v="N"/>
    <s v="N"/>
    <s v="NA"/>
    <s v="Noida"/>
  </r>
  <r>
    <n v="648"/>
    <s v="Dell FG"/>
    <x v="56"/>
    <x v="87"/>
    <x v="1"/>
    <n v="210369"/>
    <s v="Vendor Partner"/>
    <s v="Mindsoft"/>
    <x v="66"/>
    <s v="Product Manager"/>
    <x v="2"/>
    <s v="Req closed"/>
    <s v="Regular"/>
    <n v="3456781"/>
    <s v="Priyabrata Kar"/>
    <n v="8280121689"/>
    <s v="pbk021988@gmail.com"/>
    <s v="10 years"/>
    <s v="7 years"/>
    <s v="BringBoo"/>
    <n v="1500000"/>
    <n v="2000000"/>
    <s v="30 days"/>
    <s v="N"/>
    <s v="N"/>
    <s v="N"/>
    <s v="Bangalore"/>
  </r>
  <r>
    <n v="649"/>
    <s v="Dell FG"/>
    <x v="56"/>
    <x v="87"/>
    <x v="1"/>
    <n v="210369"/>
    <s v="Vendor Partner"/>
    <s v="Mindsoft"/>
    <x v="66"/>
    <s v="Product Manager"/>
    <x v="2"/>
    <s v="Req closed"/>
    <s v="Regular"/>
    <n v="3456771"/>
    <s v="Abhishek Kumar"/>
    <n v="9880099020"/>
    <s v="mail.abhishek.mail@gmail.com"/>
    <s v="8.5 years"/>
    <s v="5.5 years"/>
    <s v="SiteGalleria Pvt. Ltd"/>
    <n v="1450000"/>
    <n v="2000000"/>
    <s v="15 days"/>
    <s v="N"/>
    <s v="N"/>
    <s v="N"/>
    <s v="Bangalore"/>
  </r>
  <r>
    <n v="650"/>
    <s v="Dell FG"/>
    <x v="56"/>
    <x v="23"/>
    <x v="1"/>
    <n v="210369"/>
    <s v="Vendor Partner"/>
    <s v="Nityo InfoTech"/>
    <x v="93"/>
    <s v="SDET"/>
    <x v="3"/>
    <s v="Reject"/>
    <s v="Regular"/>
    <n v="3456650"/>
    <s v="Kathiravan K"/>
    <n v="8807161311"/>
    <s v="kathiravank1318@gmail.com"/>
    <s v="5 Years"/>
    <s v="4 Years"/>
    <s v="TPF Software India Pvt. Ltd"/>
    <n v="590000"/>
    <n v="1050000"/>
    <s v="Immediate"/>
    <s v="N"/>
    <s v="N"/>
    <s v="NA"/>
    <s v="Chennai"/>
  </r>
  <r>
    <n v="651"/>
    <s v="Dell FG"/>
    <x v="56"/>
    <x v="23"/>
    <x v="1"/>
    <n v="210369"/>
    <s v="Vendor Partner"/>
    <s v="Nityo InfoTech"/>
    <x v="93"/>
    <s v="SDET"/>
    <x v="3"/>
    <s v="Reject"/>
    <s v="Regular"/>
    <n v="3457877"/>
    <s v="Sidda Vamshi"/>
    <n v="9966446252"/>
    <s v="sidvamshi5@gmail.com"/>
    <s v="5 Years"/>
    <s v="3 Years"/>
    <s v="Deloitte"/>
    <n v="900000"/>
    <n v="1500000"/>
    <s v="LWD:28/02/22"/>
    <s v="N"/>
    <s v="N"/>
    <s v="NA"/>
    <s v="Bangalore"/>
  </r>
  <r>
    <n v="652"/>
    <s v="Dell FG"/>
    <x v="56"/>
    <x v="23"/>
    <x v="1"/>
    <n v="210369"/>
    <s v="Vendor Partner"/>
    <s v="Nityo InfoTech"/>
    <x v="93"/>
    <s v="SDET"/>
    <x v="3"/>
    <s v="Reject"/>
    <s v="Regular"/>
    <n v="3457497"/>
    <s v="Abdul Wasim Akram"/>
    <n v="7701897945"/>
    <s v="abdulwakram20@gmail.com"/>
    <s v="5 Years"/>
    <s v="4.7 Years"/>
    <s v="Basstechs LLP"/>
    <n v="450000"/>
    <n v="850000"/>
    <s v="LWD:3/03/22"/>
    <s v="N"/>
    <s v="N"/>
    <s v="NA"/>
    <s v="Chennai"/>
  </r>
  <r>
    <n v="653"/>
    <s v="Dell FG"/>
    <x v="56"/>
    <x v="23"/>
    <x v="1"/>
    <n v="210369"/>
    <s v="Vendor Partner"/>
    <s v="Nityo InfoTech"/>
    <x v="93"/>
    <s v="SDET"/>
    <x v="3"/>
    <s v="Reject"/>
    <s v="Regular"/>
    <n v="3457946"/>
    <s v="Abhishek Ranjan"/>
    <s v="7795412762/7488415129"/>
    <s v="abhisummer2014@gmail.com"/>
    <s v="8 Years"/>
    <s v="3 Years"/>
    <s v="Lalitech India pvt ltd"/>
    <n v="650000"/>
    <n v="1300000"/>
    <s v="LWD:15/03/22(neg 10days)"/>
    <s v="N"/>
    <s v="N"/>
    <s v="NA"/>
    <s v="Bangalore"/>
  </r>
  <r>
    <n v="654"/>
    <s v="Dell FG"/>
    <x v="56"/>
    <x v="93"/>
    <x v="1"/>
    <n v="210369"/>
    <s v="Vendor Partner"/>
    <s v="Mindsoft"/>
    <x v="101"/>
    <s v="Mobile Automation"/>
    <x v="5"/>
    <s v="Reject"/>
    <s v="Regular"/>
    <s v="H3397764"/>
    <s v="Shikha Tiwari"/>
    <n v="8867117455"/>
    <s v="shikha.ti503@gmail.com"/>
    <s v="4.5 years"/>
    <s v="1 year"/>
    <s v="Datamatics Global Services"/>
    <n v="700000"/>
    <n v="1400000"/>
    <s v="Lwd Mar 16th"/>
    <s v="N"/>
    <s v="N"/>
    <s v="N"/>
    <s v="Bangalore"/>
  </r>
  <r>
    <n v="655"/>
    <s v="Dell FG"/>
    <x v="56"/>
    <x v="93"/>
    <x v="1"/>
    <n v="210369"/>
    <s v="Vendor Partner"/>
    <s v="Mindsoft"/>
    <x v="101"/>
    <s v="Mobile Automation"/>
    <x v="5"/>
    <s v="Reject"/>
    <s v="Regular"/>
    <n v="3460020"/>
    <s v="Sathish Kumar C"/>
    <n v="8778291135"/>
    <s v="sathishcbe37s@gmail.com"/>
    <s v="4.8 years"/>
    <s v="1 year"/>
    <s v="Sify Technologies"/>
    <n v="630000"/>
    <n v="1200000"/>
    <s v="Lwd Feb 22nd"/>
    <s v="N"/>
    <s v="N"/>
    <s v="N"/>
    <s v="Chennai"/>
  </r>
  <r>
    <n v="656"/>
    <s v="Dell FG"/>
    <x v="56"/>
    <x v="93"/>
    <x v="1"/>
    <n v="210369"/>
    <s v="Vendor Partner"/>
    <s v="Mindsoft"/>
    <x v="101"/>
    <s v="Mobile Automation"/>
    <x v="5"/>
    <s v="Reject"/>
    <s v="Regular"/>
    <n v="3460035"/>
    <s v="M Rajendhar"/>
    <n v="9137013402"/>
    <s v="mancherajendhar9@gmail.com"/>
    <s v="4.2 years"/>
    <s v="2 years"/>
    <s v="Mnop Software Systems Pvt Ltd"/>
    <n v="650000"/>
    <n v="1200000"/>
    <s v="Lwd Mar 9th"/>
    <s v="N"/>
    <s v="N"/>
    <s v="N"/>
    <s v="Bangalore"/>
  </r>
  <r>
    <n v="657"/>
    <s v="Dell FG"/>
    <x v="56"/>
    <x v="15"/>
    <x v="1"/>
    <n v="210369"/>
    <s v="Vendor Partner"/>
    <s v="Nityo InfoTech"/>
    <x v="14"/>
    <s v="SDET"/>
    <x v="3"/>
    <s v="Reject"/>
    <s v="Regular"/>
    <n v="3460899"/>
    <s v="Jyoti Patel  "/>
    <s v="7869193614/7411618967"/>
    <s v="Jyotipatel.41@gmail.com  "/>
    <s v="3 Years"/>
    <s v="2 Years"/>
    <s v="Boeing India"/>
    <n v="450000"/>
    <n v="900000"/>
    <s v="Immediate"/>
    <s v="N"/>
    <s v="N"/>
    <s v="NA"/>
    <s v="Bangalore"/>
  </r>
  <r>
    <n v="658"/>
    <s v="Dell FG"/>
    <x v="56"/>
    <x v="15"/>
    <x v="1"/>
    <n v="210369"/>
    <s v="Vendor Partner"/>
    <s v="Nityo InfoTech"/>
    <x v="14"/>
    <s v="SDET"/>
    <x v="3"/>
    <s v="Reject"/>
    <s v="Regular"/>
    <n v="3460075"/>
    <s v="Srikanth Pabbu"/>
    <s v="9346700378/9704810538"/>
    <s v="srikanthpabbuqa@gmail.com"/>
    <s v="3.3 Years"/>
    <s v="2 Years"/>
    <s v="Galore Technology Pvt.Ltd"/>
    <n v="500000"/>
    <n v="850000"/>
    <s v="LWD:10/03/22"/>
    <s v="N"/>
    <s v="N"/>
    <s v="NA"/>
    <s v="Hyderabad"/>
  </r>
  <r>
    <n v="659"/>
    <s v="Dell FG"/>
    <x v="56"/>
    <x v="15"/>
    <x v="1"/>
    <n v="210369"/>
    <s v="Vendor Partner"/>
    <s v="Nityo InfoTech"/>
    <x v="14"/>
    <s v="SDET"/>
    <x v="3"/>
    <s v="Reject"/>
    <s v="Regular"/>
    <n v="3460176"/>
    <s v="Prathap Meeniga"/>
    <s v="8333821287/8297353008"/>
    <s v="prathapmeeniga7@gmail.com"/>
    <s v="3.1 Years"/>
    <s v="2.7 Years"/>
    <s v="Accenture"/>
    <n v="480000"/>
    <n v="900000"/>
    <s v="15days"/>
    <s v="N"/>
    <s v="N"/>
    <s v="NA"/>
    <s v="Bangalore"/>
  </r>
  <r>
    <n v="660"/>
    <s v="Dell FG"/>
    <x v="20"/>
    <x v="144"/>
    <x v="1"/>
    <n v="210369"/>
    <s v="Vendor Partner"/>
    <s v="Nityo InfoTech"/>
    <x v="109"/>
    <s v="Oracle BRM Testing"/>
    <x v="1"/>
    <s v="Reject"/>
    <s v="Regular"/>
    <n v="3472795"/>
    <s v="Zakir Hussain SM"/>
    <s v="8667223282/9994684187"/>
    <s v=" zakirara@gmail.com"/>
    <s v="4 Years"/>
    <s v="4 Years"/>
    <s v="TCS"/>
    <n v="530000"/>
    <n v="1050000"/>
    <s v="90days(neg 60days)"/>
    <s v="N"/>
    <s v="N"/>
    <s v="NA"/>
    <s v="Chennai"/>
  </r>
  <r>
    <n v="661"/>
    <s v="Dell FG"/>
    <x v="20"/>
    <x v="144"/>
    <x v="1"/>
    <n v="210369"/>
    <s v="Vendor Partner"/>
    <s v="Nityo InfoTech"/>
    <x v="109"/>
    <s v="Oracle BRM Testing"/>
    <x v="2"/>
    <s v="No Show"/>
    <s v="Regular"/>
    <n v="3472823"/>
    <s v="Anitha kittusamy"/>
    <n v="9095627274"/>
    <s v="anidivi789@gmail.com"/>
    <s v="4.7 Years"/>
    <s v="4 Years"/>
    <s v="Accenture Services Pvt Ltd"/>
    <n v="900000"/>
    <n v="1500000"/>
    <s v="90days(neg 30days)"/>
    <s v="N"/>
    <s v="N"/>
    <s v="NA"/>
    <s v="Bangalore"/>
  </r>
  <r>
    <n v="662"/>
    <s v="Dell FG"/>
    <x v="19"/>
    <x v="146"/>
    <x v="2"/>
    <n v="181547"/>
    <s v="Vendor Partner"/>
    <s v="Mindsoft"/>
    <x v="1"/>
    <s v="Java"/>
    <x v="10"/>
    <s v="Profile shared"/>
    <s v="Regular"/>
    <s v="H4694746 NP"/>
    <s v="Hemanth Kumar D"/>
    <n v="9494890237"/>
    <s v="hemanth.daddala@gmail.com"/>
    <s v="7 years"/>
    <s v="7 years"/>
    <s v="Wipro"/>
    <n v="1000000"/>
    <n v="1500000"/>
    <s v="Immediate"/>
    <s v="N"/>
    <s v="N"/>
    <s v="N"/>
    <s v="Bangalore"/>
  </r>
  <r>
    <n v="663"/>
    <s v="Dell FG"/>
    <x v="19"/>
    <x v="146"/>
    <x v="2"/>
    <n v="181547"/>
    <s v="Vendor Partner"/>
    <s v="Mindsoft"/>
    <x v="1"/>
    <s v="Java"/>
    <x v="10"/>
    <s v="Profile shared"/>
    <s v="Regular"/>
    <n v="2696810"/>
    <s v="Suresh S"/>
    <n v="8248046857"/>
    <s v="rajsuresh0405@gmail.com"/>
    <s v="6.9 years"/>
    <s v="6.3 years"/>
    <s v="Cerp Software Solutions Pvt Ltd"/>
    <n v="600000"/>
    <n v="1500000"/>
    <s v="30 days official(Neg)"/>
    <s v="N"/>
    <s v="N"/>
    <s v="N"/>
    <s v="Bangalore"/>
  </r>
  <r>
    <n v="664"/>
    <s v="Dell FG"/>
    <x v="19"/>
    <x v="135"/>
    <x v="2"/>
    <n v="181547"/>
    <s v="Vendor Partner"/>
    <s v="Mindsoft"/>
    <x v="1"/>
    <s v="Java"/>
    <x v="10"/>
    <s v="Profile shared"/>
    <s v="Regular"/>
    <s v="H2337497"/>
    <s v="Annapoorani S"/>
    <n v="9597963346"/>
    <s v="annapoorani1806@gmail.com"/>
    <s v="5.10 years"/>
    <s v="5.10 years"/>
    <s v="Jouve India Private Limited"/>
    <n v="722000"/>
    <n v="1500000"/>
    <s v="Immediate"/>
    <s v="N"/>
    <s v="N"/>
    <s v="N"/>
    <s v="Chennai"/>
  </r>
  <r>
    <n v="665"/>
    <s v="Dell FG"/>
    <x v="19"/>
    <x v="147"/>
    <x v="2"/>
    <n v="181547"/>
    <s v="Vendor Partner"/>
    <s v="Mindsoft"/>
    <x v="1"/>
    <s v="Java"/>
    <x v="10"/>
    <s v="Profile shared"/>
    <s v="Regular"/>
    <n v="175076"/>
    <s v="UTKARSH BAJPAI"/>
    <n v="9590952076"/>
    <s v="ubajpai88@gmail.com"/>
    <s v="9 years"/>
    <s v="7 years"/>
    <s v="Infosys"/>
    <n v="720000"/>
    <n v="2500000"/>
    <s v="Lwd Feb 21st"/>
    <s v="N"/>
    <s v="N"/>
    <s v="N"/>
    <s v="Bangalore"/>
  </r>
  <r>
    <n v="666"/>
    <s v="Dell FG"/>
    <x v="55"/>
    <x v="148"/>
    <x v="2"/>
    <n v="181547"/>
    <s v="Vendor Partner"/>
    <s v="Mindsoft"/>
    <x v="115"/>
    <s v="Design,Develop,Test Oracle PL/SQL Applications"/>
    <x v="10"/>
    <s v="Profile shared"/>
    <s v="Regular"/>
    <s v="H6787098"/>
    <s v="Pradeep Kumar H S"/>
    <n v="9886617073"/>
    <s v="pradeep4khs@gmail.com"/>
    <s v="7.5 Years"/>
    <s v="7 Years in plsql and 2 in ebs"/>
    <s v="Xiaomi Technologies pvt ltd"/>
    <n v="1060000"/>
    <n v="1430000"/>
    <s v="Immediate Joiner"/>
    <s v="No"/>
    <s v="No"/>
    <s v="No"/>
    <s v="Bangalore"/>
  </r>
  <r>
    <n v="667"/>
    <s v="Dell FG"/>
    <x v="55"/>
    <x v="149"/>
    <x v="2"/>
    <n v="181547"/>
    <s v="Vendor Partner"/>
    <s v="Mindsoft"/>
    <x v="115"/>
    <s v="Design,Develop,Test Oracle PL/SQL Applications"/>
    <x v="10"/>
    <s v="Profile shared"/>
    <s v="Regular"/>
    <n v="1641413"/>
    <s v="Tamilchithiran R"/>
    <n v="9444058363"/>
    <s v="tamilchithiran.ravi@outlook.com"/>
    <s v="5 Years"/>
    <s v="5 Years in plsql and 2 in ebs"/>
    <s v="HCL"/>
    <n v="600000"/>
    <n v="1100000"/>
    <s v="CSNP [LWD 24-2-22]"/>
    <s v="No"/>
    <s v="No"/>
    <s v="No"/>
    <s v="Bangalore"/>
  </r>
  <r>
    <n v="668"/>
    <s v="Dell FG"/>
    <x v="55"/>
    <x v="112"/>
    <x v="2"/>
    <n v="181547"/>
    <s v="Vendor Partner"/>
    <s v="Mindsoft"/>
    <x v="96"/>
    <s v="Hadoop Developer"/>
    <x v="10"/>
    <s v="Profile shared"/>
    <s v="Regular"/>
    <n v="3165424"/>
    <s v="ManojKumar Venugopal"/>
    <n v="8904181790"/>
    <s v="manoj30.bigdata@gmail.com"/>
    <s v="8 years"/>
    <s v="3 years"/>
    <s v="TCS"/>
    <n v="1200000"/>
    <n v="2500000"/>
    <s v="Lwd Mar 15th"/>
    <s v="N"/>
    <s v="N"/>
    <s v="N"/>
    <s v="Bangalore"/>
  </r>
  <r>
    <n v="669"/>
    <s v="Dell FG"/>
    <x v="56"/>
    <x v="150"/>
    <x v="2"/>
    <n v="181547"/>
    <s v="Vendor Partner"/>
    <s v="Growelsoftech"/>
    <x v="51"/>
    <s v="Python dev"/>
    <x v="10"/>
    <s v="Profile shared"/>
    <s v="Regular"/>
    <n v="3460676"/>
    <s v="Shubam Jain"/>
    <n v="7263878488"/>
    <s v="shubhamj.jain@gmail.com"/>
    <s v="6 Yrs"/>
    <s v="6 Yrs"/>
    <s v="TCS"/>
    <n v="592000"/>
    <n v="1550000"/>
    <s v="LWD 4th March"/>
    <s v="N"/>
    <s v="N"/>
    <s v="N"/>
    <s v="Bangalore"/>
  </r>
  <r>
    <n v="670"/>
    <s v="Dell FG"/>
    <x v="20"/>
    <x v="126"/>
    <x v="2"/>
    <n v="181547"/>
    <s v="Vendor Partner"/>
    <s v="Mindsoft"/>
    <x v="22"/>
    <s v="Java, Spring Boot, Angular"/>
    <x v="10"/>
    <s v="Profile shared"/>
    <s v="Regular"/>
    <n v="1543806"/>
    <s v="Vinay"/>
    <n v="9916290068"/>
    <s v="vinaypatil.bvb99@gmail.com"/>
    <s v="10 Years"/>
    <s v="8 Years"/>
    <s v="Infosys"/>
    <n v="1160000"/>
    <n v="2000000"/>
    <s v="CSNP [LWD 28-2-22]"/>
    <s v="N"/>
    <s v="N"/>
    <s v="N"/>
    <s v="Bangalore"/>
  </r>
  <r>
    <n v="671"/>
    <s v="Dell FG"/>
    <x v="20"/>
    <x v="93"/>
    <x v="1"/>
    <n v="210369"/>
    <s v="Vendor Partner"/>
    <s v="Nityo InfoTech"/>
    <x v="48"/>
    <s v="Mobile automation "/>
    <x v="1"/>
    <s v="Reject"/>
    <s v="Regular"/>
    <n v="3473683"/>
    <s v="SWATANTRA SWAIN"/>
    <s v="8596886906/7022653906"/>
    <s v="Swatantra.swain999@gmail.com"/>
    <s v="7 Years"/>
    <s v="2 Years"/>
    <s v="Muvi PVT LTD"/>
    <n v="700000"/>
    <n v="1700000"/>
    <s v="Immediate"/>
    <s v="N"/>
    <s v="N"/>
    <s v="NA"/>
    <s v="Mumbai"/>
  </r>
  <r>
    <n v="672"/>
    <s v="Dell FG"/>
    <x v="20"/>
    <x v="93"/>
    <x v="1"/>
    <n v="210369"/>
    <s v="Vendor Partner"/>
    <s v="Nityo InfoTech"/>
    <x v="48"/>
    <s v="Mobile automation "/>
    <x v="2"/>
    <s v="Taken another offer"/>
    <s v="Regular"/>
    <n v="3475819"/>
    <s v="Brahmendra Kottapalli"/>
    <s v="7893386080/7799201331"/>
    <s v="kottapallibrahmendra@gmail.com"/>
    <s v="5.6 Years"/>
    <s v="1.5 Years"/>
    <s v="HCL Technologies"/>
    <n v="760000"/>
    <n v="1600000"/>
    <s v="LWD:28/02/22"/>
    <s v="N"/>
    <s v="N"/>
    <s v="NA"/>
    <s v="Hyderabad"/>
  </r>
  <r>
    <n v="673"/>
    <s v="Dell FG"/>
    <x v="20"/>
    <x v="93"/>
    <x v="1"/>
    <n v="210369"/>
    <s v="Vendor Partner"/>
    <s v="Nityo InfoTech"/>
    <x v="48"/>
    <s v="Mobile automation "/>
    <x v="1"/>
    <s v="Reject"/>
    <s v="Regular"/>
    <n v="3475907"/>
    <s v="Pranab Ghosh"/>
    <s v="8961153160/8274976577"/>
    <s v="pranabglims@gmail.com"/>
    <s v="4.6 Years"/>
    <s v="1 Year"/>
    <s v="LabVantage Solutions Pvt Ltd"/>
    <n v="650000"/>
    <n v="1100000"/>
    <s v="LWD:18/03/22"/>
    <s v="N"/>
    <s v="N"/>
    <s v="NA"/>
    <s v="Kolkatta"/>
  </r>
  <r>
    <n v="674"/>
    <s v="Dell FG"/>
    <x v="20"/>
    <x v="93"/>
    <x v="1"/>
    <n v="210369"/>
    <s v="Vendor Partner"/>
    <s v="Nityo InfoTech"/>
    <x v="48"/>
    <s v="Mobile automation "/>
    <x v="2"/>
    <s v="No show "/>
    <s v="Regular"/>
    <n v="3475925"/>
    <s v="Ranjita Khuntia"/>
    <s v="7411511187/8431808101"/>
    <s v="rkhuntia.info@gmail.com"/>
    <s v="6.5 Years"/>
    <s v="1.5 Years"/>
    <s v="Paytm"/>
    <n v="810000"/>
    <n v="1550000"/>
    <s v="LWD:18/03/22"/>
    <s v="N"/>
    <s v="N"/>
    <s v="NA"/>
    <s v="Bangalore"/>
  </r>
  <r>
    <n v="675"/>
    <s v="Dell FG"/>
    <x v="20"/>
    <x v="119"/>
    <x v="1"/>
    <n v="210369"/>
    <s v="Vendor Partner"/>
    <s v="Nityo InfoTech"/>
    <x v="37"/>
    <s v="Node.JS,React.JS Developer "/>
    <x v="5"/>
    <s v="JD Changed"/>
    <s v="Regular"/>
    <n v="3487822"/>
    <s v="Shravan Kumar Ch"/>
    <n v="9160031630"/>
    <s v="sshravann@gmail.com"/>
    <s v="9 Years"/>
    <s v="9 Years"/>
    <s v="Conduent"/>
    <n v="1200000"/>
    <n v="2750000"/>
    <s v="LWD:3/03/22"/>
    <s v="N"/>
    <s v="N"/>
    <s v="NA"/>
    <s v="Hyderabad"/>
  </r>
  <r>
    <n v="676"/>
    <s v="Dell FG"/>
    <x v="20"/>
    <x v="119"/>
    <x v="1"/>
    <n v="210369"/>
    <s v="Vendor Partner"/>
    <s v="Nityo InfoTech"/>
    <x v="37"/>
    <s v="Node.JS,React.JS Developer "/>
    <x v="5"/>
    <s v="JD Changed"/>
    <s v="Regular"/>
    <n v="3487640"/>
    <s v="DIPTIRANJAN SUKLA"/>
    <n v="9886810932"/>
    <s v="ranjansukla87@gmail.com"/>
    <s v="7 Years"/>
    <s v="7 Years"/>
    <s v="NeoSoft Technologies"/>
    <n v="1100000"/>
    <n v="2700000"/>
    <s v="Immediate"/>
    <s v="N"/>
    <s v="N"/>
    <s v="NA"/>
    <s v="Bhubaneswar "/>
  </r>
  <r>
    <n v="677"/>
    <s v="Dell FG"/>
    <x v="57"/>
    <x v="16"/>
    <x v="1"/>
    <n v="210369"/>
    <s v="Vendor Partner"/>
    <s v="Nityo InfoTech"/>
    <x v="15"/>
    <s v="DOTNET"/>
    <x v="9"/>
    <s v="Reject"/>
    <s v="Regular"/>
    <n v="3494095"/>
    <s v="Manish B. Dhaduk"/>
    <s v="9601292221/9601292060"/>
    <s v="dhadukmanish@gmail.com"/>
    <s v="10.11 Years"/>
    <s v="8 Years"/>
    <s v="G.N. Brother"/>
    <n v="1020000"/>
    <n v="2400000"/>
    <s v="LWD:20/03/22"/>
    <s v="N"/>
    <s v="N"/>
    <s v="NA"/>
    <s v="Gujarat"/>
  </r>
  <r>
    <n v="678"/>
    <s v="Dell FG"/>
    <x v="57"/>
    <x v="151"/>
    <x v="1"/>
    <n v="210369"/>
    <s v="Referral"/>
    <s v="Manikanta Ramesh"/>
    <x v="116"/>
    <s v="NET Framework 2.0, C#.NET"/>
    <x v="3"/>
    <s v="Reject"/>
    <s v="Regular"/>
    <n v="3506054"/>
    <s v=" Swathi H.J"/>
    <n v="9071863746"/>
    <s v="swathihassan.66@gmail.com"/>
    <s v="8 Years"/>
    <s v="7 Years"/>
    <s v="Wipro"/>
    <n v="830000"/>
    <n v="1500000"/>
    <s v="60 days "/>
    <s v="N"/>
    <s v="N"/>
    <s v="NA"/>
    <s v="Bangalore"/>
  </r>
  <r>
    <n v="679"/>
    <s v="Dell FG"/>
    <x v="57"/>
    <x v="152"/>
    <x v="1"/>
    <n v="210369"/>
    <s v="Vendor Partner"/>
    <s v="Nityo InfoTech"/>
    <x v="25"/>
    <s v="Storage Testing"/>
    <x v="2"/>
    <s v="Req closed"/>
    <s v="Regular"/>
    <n v="3494659"/>
    <s v="Vinay P"/>
    <n v="9347844008"/>
    <s v="chowdaryponakala@gmail.com"/>
    <s v="3 Years"/>
    <s v="3 Years"/>
    <s v="RightPath Computer Technologies Pvt Ltd"/>
    <n v="500000"/>
    <n v="1000000"/>
    <s v="LWD:5/03/22"/>
    <s v="N"/>
    <s v="N"/>
    <s v="NA"/>
    <s v="Hyderabad"/>
  </r>
  <r>
    <n v="680"/>
    <s v="Dell FG"/>
    <x v="57"/>
    <x v="152"/>
    <x v="1"/>
    <n v="210369"/>
    <s v="Vendor Partner"/>
    <s v="Nityo InfoTech"/>
    <x v="25"/>
    <s v="Storage Testing"/>
    <x v="2"/>
    <s v="Req closed"/>
    <s v="Regular"/>
    <n v="3494881"/>
    <s v="KALLESH"/>
    <n v="9035399459"/>
    <s v="hckallesha18@gmail.com"/>
    <s v="3.3 Years"/>
    <s v="3 Years"/>
    <s v="Mega Networks Pvt Ltd."/>
    <n v="460000"/>
    <n v="900000"/>
    <s v="15days"/>
    <s v="N"/>
    <s v="N"/>
    <s v="NA"/>
    <s v="Bangalore"/>
  </r>
  <r>
    <n v="681"/>
    <s v="Dell FG"/>
    <x v="57"/>
    <x v="152"/>
    <x v="1"/>
    <n v="210369"/>
    <s v="Vendor Partner"/>
    <s v="Nityo InfoTech"/>
    <x v="25"/>
    <s v="Storage Testing"/>
    <x v="2"/>
    <s v="Req closed"/>
    <s v="Regular"/>
    <n v="3494687"/>
    <s v="THANU"/>
    <s v="8431664143/8861392849"/>
    <s v=" thanups77@gmail.com"/>
    <s v="2.5 Years"/>
    <s v="2.2 Years"/>
    <s v="Sahasra Electronics pvt ltd"/>
    <n v="380000"/>
    <n v="900000"/>
    <s v="15days"/>
    <s v="N"/>
    <s v="N"/>
    <s v="NA"/>
    <s v="Bangalore"/>
  </r>
  <r>
    <n v="682"/>
    <s v="Dell FG"/>
    <x v="20"/>
    <x v="21"/>
    <x v="1"/>
    <n v="210369"/>
    <s v="Vendor Partner"/>
    <s v="Mindsoft"/>
    <x v="1"/>
    <s v="Java"/>
    <x v="2"/>
    <s v="Req closed"/>
    <s v="Regular"/>
    <n v="1465005"/>
    <s v="Sirisha N"/>
    <n v="9845216075"/>
    <s v="28.sirisha@gmail.com"/>
    <s v="11.10 years"/>
    <s v="10 Years"/>
    <s v="L&amp;T"/>
    <n v="985000"/>
    <n v="2200000"/>
    <s v="Lwd Mar 10th"/>
    <s v="N"/>
    <s v="N"/>
    <s v="N"/>
    <s v="Bangalore"/>
  </r>
  <r>
    <n v="683"/>
    <s v="Dell FG"/>
    <x v="20"/>
    <x v="12"/>
    <x v="0"/>
    <s v="U82721"/>
    <s v="Vendor Partner"/>
    <s v="Mindsoft"/>
    <x v="17"/>
    <s v="Dot net core/Angular"/>
    <x v="5"/>
    <s v="Profile shared"/>
    <s v="Regular"/>
    <n v="3488077"/>
    <s v="rishu roy"/>
    <n v="9810190458"/>
    <s v="rishuroy6@gmail.com"/>
    <s v="8years"/>
    <s v="8years"/>
    <s v="Avaya India Pvt. Ltd."/>
    <n v="1500000"/>
    <n v="2400000"/>
    <s v="March 24th"/>
    <s v="N"/>
    <s v="N"/>
    <s v="N"/>
    <s v="Gurgaon"/>
  </r>
  <r>
    <n v="684"/>
    <s v="Dell FG"/>
    <x v="21"/>
    <x v="153"/>
    <x v="1"/>
    <n v="210369"/>
    <s v="Vendor Partner"/>
    <s v="Nityo InfoTech"/>
    <x v="117"/>
    <s v="RPA Developer with UiPath"/>
    <x v="5"/>
    <s v="Screen Reject"/>
    <s v="Regular"/>
    <n v="3513253"/>
    <s v="Muniprasad C"/>
    <s v="7975073042/9949381885"/>
    <s v="muniprasadc1993@gmail.com "/>
    <s v="4.3 Years"/>
    <s v="2.3 Years"/>
    <s v="Gvs infotec pvt ltd "/>
    <n v="580000"/>
    <n v="1000000"/>
    <s v="Immediate"/>
    <s v="N"/>
    <s v="N"/>
    <s v="NA"/>
    <s v="Bangalore"/>
  </r>
  <r>
    <n v="685"/>
    <s v="Dell FG"/>
    <x v="21"/>
    <x v="153"/>
    <x v="1"/>
    <n v="210369"/>
    <s v="Vendor Partner"/>
    <s v="Nityo InfoTech"/>
    <x v="117"/>
    <s v="RPA Developer with UiPath"/>
    <x v="5"/>
    <s v="Screen Reject"/>
    <s v="Regular"/>
    <n v="3511594"/>
    <s v="S.Venkata Narayana"/>
    <s v="8500618335/8333038812"/>
    <s v="venkysandireddy989@gmail.com"/>
    <s v="3.6 Years"/>
    <s v="3.6 Years"/>
    <s v="Innominds Busineess Technologies Pvt ltd"/>
    <n v="600000"/>
    <n v="1000000"/>
    <s v="LWD:4/03/22"/>
    <s v="N"/>
    <s v="N"/>
    <s v="NA"/>
    <s v="Hyderabad"/>
  </r>
  <r>
    <n v="686"/>
    <s v="Dell FG"/>
    <x v="21"/>
    <x v="153"/>
    <x v="1"/>
    <n v="210369"/>
    <s v="Vendor Partner"/>
    <s v="Nityo InfoTech"/>
    <x v="117"/>
    <s v="RPA Developer with UiPath"/>
    <x v="2"/>
    <s v="Offer declined"/>
    <s v="Regular"/>
    <n v="3513258"/>
    <s v="B. Naga Mohan Reddy "/>
    <s v="9963579354/7036004305"/>
    <s v="reddynagamohan53@gmail.com                                             "/>
    <s v="3.1 Years"/>
    <s v="2.6 Years"/>
    <s v="Epsilon "/>
    <n v="520000"/>
    <n v="950000"/>
    <s v="LWD:25/02/22"/>
    <s v="N"/>
    <s v="N"/>
    <s v="NA"/>
    <s v="Hyderabad"/>
  </r>
  <r>
    <n v="687"/>
    <s v="Dell FG"/>
    <x v="21"/>
    <x v="153"/>
    <x v="1"/>
    <n v="210369"/>
    <s v="Vendor Partner"/>
    <s v="Nityo InfoTech"/>
    <x v="117"/>
    <s v="RPA Developer with UiPath"/>
    <x v="5"/>
    <s v="Screen Reject"/>
    <s v="Regular"/>
    <n v="3511620"/>
    <s v="B N SAINATH"/>
    <s v="99667 15372"/>
    <s v="bssainath95@gmail.com"/>
    <s v="3 Years"/>
    <s v="3 Years"/>
    <s v="Elite Crest Techonologies India pvt lmt"/>
    <n v="600000"/>
    <n v="1000000"/>
    <s v="15days(neg 10days)"/>
    <s v="N"/>
    <s v="N"/>
    <s v="NA"/>
    <s v="Hyderabad"/>
  </r>
  <r>
    <n v="688"/>
    <s v="Dell FG"/>
    <x v="21"/>
    <x v="116"/>
    <x v="1"/>
    <n v="210369"/>
    <s v="Vendor Partner"/>
    <s v="Nityo InfoTech"/>
    <x v="118"/>
    <s v="MS Power BI Developer "/>
    <x v="2"/>
    <s v="Req closed"/>
    <s v="Regular"/>
    <n v="3514909"/>
    <s v="Harish M"/>
    <n v="9490153661"/>
    <s v="ckblharish@gmail.com"/>
    <s v="8 Years"/>
    <s v="3 Years"/>
    <s v="Cargill Business Services"/>
    <n v="850000"/>
    <n v="1950000"/>
    <s v="Immediate"/>
    <s v="N"/>
    <s v="N"/>
    <s v="NA"/>
    <s v="Bangalore"/>
  </r>
  <r>
    <n v="689"/>
    <s v="Dell FG"/>
    <x v="21"/>
    <x v="116"/>
    <x v="1"/>
    <n v="210369"/>
    <s v="Vendor Partner"/>
    <s v="Nityo InfoTech"/>
    <x v="118"/>
    <s v="MS Power BI Developer "/>
    <x v="2"/>
    <s v="Req closed"/>
    <s v="Regular"/>
    <n v="3514303"/>
    <s v="Hareesha M"/>
    <s v="9986084388/9986084399"/>
    <s v="pbi.hareesha@gmail.com"/>
    <s v="9 Years"/>
    <s v="4 Years"/>
    <s v="Brainysys Technologies"/>
    <n v="1050000"/>
    <n v="1900000"/>
    <s v="LWD:9/03/22"/>
    <s v="N"/>
    <s v="N"/>
    <s v="NA"/>
    <s v="Bangalore"/>
  </r>
  <r>
    <n v="690"/>
    <s v="Dell FG"/>
    <x v="21"/>
    <x v="116"/>
    <x v="1"/>
    <n v="210369"/>
    <s v="Vendor Partner"/>
    <s v="Nityo InfoTech"/>
    <x v="118"/>
    <s v="MS Power BI Developer "/>
    <x v="2"/>
    <s v="Req closed"/>
    <s v="Regular"/>
    <n v="3515017"/>
    <s v="MYLARALINGAPPA"/>
    <s v="9538989851/9844391645"/>
    <s v="mylaralingappa10689@gmail.com"/>
    <s v="8 Years"/>
    <s v="4 Years"/>
    <s v="Zebra Technologies"/>
    <n v="480000"/>
    <n v="800000"/>
    <s v="LWD: 4/03/22"/>
    <s v="N"/>
    <s v="N"/>
    <s v="NA"/>
    <s v="Bangalore"/>
  </r>
  <r>
    <n v="691"/>
    <s v="Dell FG"/>
    <x v="21"/>
    <x v="116"/>
    <x v="1"/>
    <n v="210369"/>
    <s v="Vendor Partner"/>
    <s v="Nityo InfoTech"/>
    <x v="118"/>
    <s v="MS Power BI Developer "/>
    <x v="2"/>
    <s v="Req closed"/>
    <s v="Regular"/>
    <n v="3514451"/>
    <s v="SANDHYA"/>
    <s v="9390394681/8639493627"/>
    <s v="sandhyasnga@gmail.com"/>
    <s v="12 Years"/>
    <s v="4 Years"/>
    <s v="DelaPlex Software"/>
    <n v="1200000"/>
    <n v="2000000"/>
    <s v="LWD:18/03/22(neg 10days)"/>
    <s v="N"/>
    <s v="N"/>
    <s v="NA"/>
    <s v="Hyderabad"/>
  </r>
  <r>
    <n v="692"/>
    <s v="Dell FG"/>
    <x v="21"/>
    <x v="23"/>
    <x v="1"/>
    <n v="210369"/>
    <s v="Vendor Partner"/>
    <s v="Nityo InfoTech"/>
    <x v="14"/>
    <s v="SDET"/>
    <x v="1"/>
    <s v="Reject"/>
    <s v="Regular"/>
    <n v="3515426"/>
    <s v="Rajasekhar Poonati "/>
    <n v="9398414165"/>
    <s v="rajapoonati8@gmail.com"/>
    <s v="7 Years"/>
    <s v="3 Years"/>
    <s v="Infosys"/>
    <n v="720000"/>
    <n v="1700000"/>
    <s v="Immediate"/>
    <s v="N"/>
    <s v="N"/>
    <s v="NA"/>
    <s v="Hyderabad"/>
  </r>
  <r>
    <n v="693"/>
    <s v="Dell FG"/>
    <x v="21"/>
    <x v="24"/>
    <x v="1"/>
    <n v="210369"/>
    <s v="Vendor Partner"/>
    <s v="Mindsoft"/>
    <x v="25"/>
    <s v="Testing"/>
    <x v="2"/>
    <s v="Req closed"/>
    <s v="Regular"/>
    <n v="3515318"/>
    <s v="Suneetha R"/>
    <n v="9493608899"/>
    <s v="rayavarapusunitha94@gmail.com"/>
    <s v="3.8 years"/>
    <s v="3.8 years"/>
    <s v="Tech Mahindra"/>
    <n v="620000"/>
    <n v="1000000"/>
    <s v="Lwd Feb 28th"/>
    <s v="N"/>
    <s v="N"/>
    <s v="N"/>
    <s v="Bangalore"/>
  </r>
  <r>
    <n v="694"/>
    <s v="Dell FG"/>
    <x v="21"/>
    <x v="25"/>
    <x v="1"/>
    <n v="210369"/>
    <s v="Vendor Partner"/>
    <s v="Nityo InfoTech"/>
    <x v="14"/>
    <s v="SDET"/>
    <x v="3"/>
    <s v="Reject"/>
    <s v="Regular"/>
    <n v="3542044"/>
    <s v="Vani Sripathi"/>
    <s v="6305688591/9949495501"/>
    <s v="vanisurender34@gmail.com"/>
    <s v="3.3 Years"/>
    <s v="2.8 Years"/>
    <s v="Promaestro Techsource"/>
    <n v="540000"/>
    <n v="900000"/>
    <s v="LWD:25/02/22"/>
    <s v="N"/>
    <s v="N"/>
    <s v="NA"/>
    <s v="Hyderabad"/>
  </r>
  <r>
    <n v="695"/>
    <s v="Dell FG"/>
    <x v="21"/>
    <x v="25"/>
    <x v="1"/>
    <n v="210369"/>
    <s v="Vendor Partner"/>
    <s v="Nityo InfoTech"/>
    <x v="14"/>
    <s v="SDET"/>
    <x v="2"/>
    <s v="No show"/>
    <s v="Regular"/>
    <n v="3542052"/>
    <s v="D Nagaraju"/>
    <s v="8309300525/6301044122"/>
    <s v="nagaraju.ramakrishnappa1@gmail.com"/>
    <s v="3.5 Years"/>
    <s v="3 Years"/>
    <s v="Infosys"/>
    <n v="460000"/>
    <n v="1000000"/>
    <s v="Immediate"/>
    <s v="N"/>
    <s v="N"/>
    <s v="NA"/>
    <s v="Bangalore"/>
  </r>
  <r>
    <n v="696"/>
    <s v="Dell FG"/>
    <x v="57"/>
    <x v="109"/>
    <x v="0"/>
    <s v="U82721"/>
    <s v="Vendor Partner"/>
    <s v="Mindsoft"/>
    <x v="49"/>
    <s v="Project Manager"/>
    <x v="16"/>
    <s v="Profile shared"/>
    <s v="Regular"/>
    <n v="1377935"/>
    <s v="Shahnawaz Anwer"/>
    <n v="8442828332"/>
    <s v="s.anwer02@gmail.com"/>
    <s v="9 years"/>
    <s v="PM - 3 years"/>
    <s v="Al saqr Security systems"/>
    <n v="1400000"/>
    <n v="1800000"/>
    <s v="Immediate"/>
    <s v="N"/>
    <s v="N"/>
    <s v="N"/>
    <s v="Kolkata"/>
  </r>
  <r>
    <n v="697"/>
    <s v="Dell FG"/>
    <x v="57"/>
    <x v="109"/>
    <x v="0"/>
    <s v="U82721"/>
    <s v="Vendor Partner"/>
    <s v="Mindsoft"/>
    <x v="49"/>
    <s v="Project Manager"/>
    <x v="2"/>
    <s v="Profile shared"/>
    <s v="Regular"/>
    <n v="1367710"/>
    <s v="Deepa Shree M"/>
    <n v="9844877855"/>
    <s v="GOWDADEE6@GMAIL.COM"/>
    <s v="11 years"/>
    <s v="PM - 6 years"/>
    <s v="Reliance Jio Platforms"/>
    <n v="1152000"/>
    <n v="1800000"/>
    <s v="30 days official(Neg 20days)"/>
    <s v="N"/>
    <s v="N"/>
    <s v="N"/>
    <s v="Bangalore"/>
  </r>
  <r>
    <n v="698"/>
    <s v="Dell FG"/>
    <x v="22"/>
    <x v="154"/>
    <x v="1"/>
    <n v="210369"/>
    <s v="Vendor Partner"/>
    <s v="Nityo InfoTech"/>
    <x v="7"/>
    <s v="C#.Net,.NET Core,MS SQL Server"/>
    <x v="3"/>
    <s v="Reject"/>
    <s v="Regular"/>
    <n v="3608877"/>
    <s v="Venkatachalapathi S"/>
    <n v="8667449529"/>
    <s v="svenkatsrkv@gmail.com"/>
    <s v="3.1 Years"/>
    <s v="3 Years"/>
    <s v="Apta Solutions"/>
    <n v="385000"/>
    <n v="650000"/>
    <s v="LWD:31/03/22"/>
    <s v="N"/>
    <s v="N"/>
    <s v="NA"/>
    <s v="Kerala"/>
  </r>
  <r>
    <n v="699"/>
    <s v="Dell FG"/>
    <x v="22"/>
    <x v="26"/>
    <x v="1"/>
    <n v="210369"/>
    <s v="Vendor Partner"/>
    <s v="Nityo InfoTech"/>
    <x v="14"/>
    <s v="SDET"/>
    <x v="3"/>
    <s v="Reject"/>
    <s v="Regular"/>
    <n v="3547089"/>
    <s v="Sharath kette"/>
    <s v="6302883145/8328240151"/>
    <s v="sharath.kette@gmail.com"/>
    <s v="5.5 Years"/>
    <s v="3 Years"/>
    <s v="Genpact"/>
    <n v="700000"/>
    <n v="1450000"/>
    <s v="LWD:8/03/22"/>
    <s v="N"/>
    <s v="N"/>
    <s v="NA"/>
    <s v="Hyderabad"/>
  </r>
  <r>
    <n v="700"/>
    <s v="Dell FG"/>
    <x v="22"/>
    <x v="26"/>
    <x v="1"/>
    <n v="210369"/>
    <s v="Vendor Partner"/>
    <s v="Nityo InfoTech"/>
    <x v="14"/>
    <s v="SDET"/>
    <x v="3"/>
    <s v="Reject"/>
    <s v="Regular"/>
    <n v="3554173"/>
    <s v="Jagadeeshwaran V"/>
    <n v="9894595682"/>
    <s v="jagadeeshwaran13jan@gmail.com"/>
    <s v="5.7  Years"/>
    <s v="3 Years"/>
    <s v="Optimum InfoSystem Private Limited"/>
    <n v="810000"/>
    <n v="1750000"/>
    <s v="LWD:28/02/22"/>
    <s v="N"/>
    <s v="N"/>
    <s v="NA"/>
    <s v="Bangalore"/>
  </r>
  <r>
    <n v="701"/>
    <s v="Dell FG"/>
    <x v="22"/>
    <x v="26"/>
    <x v="1"/>
    <n v="210369"/>
    <s v="Vendor Partner"/>
    <s v="Nityo InfoTech"/>
    <x v="14"/>
    <s v="SDET"/>
    <x v="3"/>
    <s v="Reject"/>
    <s v="Regular"/>
    <n v="3547245"/>
    <s v="Vani Narayan Jadhav"/>
    <s v="8792162885/6362782377"/>
    <s v="vanijadhav2010@gmail.com"/>
    <s v="6.6 Years"/>
    <s v="3 Years"/>
    <s v="Wipro"/>
    <n v="760000"/>
    <n v="1650000"/>
    <s v="LWD:14/03/22"/>
    <s v="N"/>
    <s v="N"/>
    <s v="NA"/>
    <s v="Bangalore"/>
  </r>
  <r>
    <n v="702"/>
    <s v="Dell FG"/>
    <x v="22"/>
    <x v="26"/>
    <x v="1"/>
    <n v="210369"/>
    <s v="Vendor Partner"/>
    <s v="Nityo InfoTech"/>
    <x v="14"/>
    <s v="SDET"/>
    <x v="3"/>
    <s v="Reject"/>
    <s v="Regular"/>
    <n v="3547261"/>
    <s v="Sudheer Kumar"/>
    <s v="8008391056/9491043101"/>
    <s v="sudheerkumar.k996@gmail.com"/>
    <s v="5.5 Years"/>
    <s v="3 Years"/>
    <s v="InterTRUSTGROUPVITEOS Pvt Ltd "/>
    <n v="560000"/>
    <n v="1250000"/>
    <s v="Immediate"/>
    <s v="N"/>
    <s v="N"/>
    <s v="NA"/>
    <s v="Bangalore"/>
  </r>
  <r>
    <n v="703"/>
    <s v="Dell FG"/>
    <x v="23"/>
    <x v="26"/>
    <x v="1"/>
    <n v="210369"/>
    <s v="Vendor Partner"/>
    <s v="Nityo InfoTech"/>
    <x v="14"/>
    <s v="SDET"/>
    <x v="3"/>
    <s v="Reject"/>
    <s v="Regular"/>
    <n v="3543189"/>
    <s v="KISHOREKUMAR J"/>
    <n v="9003516565"/>
    <s v="Kishore.fredo@gmail.com"/>
    <s v="8 Years"/>
    <s v="3 Years"/>
    <s v="Wells Fargo C"/>
    <n v="600000"/>
    <n v="1300000"/>
    <s v="LWD:20/03/22"/>
    <s v="N"/>
    <s v="N"/>
    <s v="NA"/>
    <s v="Chennai"/>
  </r>
  <r>
    <n v="704"/>
    <s v="Dell FG"/>
    <x v="24"/>
    <x v="155"/>
    <x v="1"/>
    <n v="210369"/>
    <s v="Vendor Partner"/>
    <s v="Nityo InfoTech"/>
    <x v="119"/>
    <s v="RPA Developer"/>
    <x v="5"/>
    <s v="Reject"/>
    <s v="Regular"/>
    <n v="3531424"/>
    <s v="SATEESH KUMAR K C"/>
    <s v="8722115353/9606740781"/>
    <s v="sateesh.kcs@gmail.com"/>
    <s v="6 Years"/>
    <s v="4.6 Years"/>
    <s v="CapGemini"/>
    <n v="900000"/>
    <n v="1500000"/>
    <s v="LWD:7/03/22"/>
    <s v="N"/>
    <s v="N"/>
    <s v="NA"/>
    <s v="Bangalore"/>
  </r>
  <r>
    <n v="705"/>
    <s v="Dell FG"/>
    <x v="24"/>
    <x v="156"/>
    <x v="1"/>
    <n v="210369"/>
    <s v="Vendor Partner"/>
    <s v="Nityo InfoTech"/>
    <x v="119"/>
    <s v="RPA Developer"/>
    <x v="5"/>
    <s v="Reject"/>
    <s v="Regular"/>
    <n v="3532806"/>
    <s v="Sudhanshu Mahalle"/>
    <s v="8007029428/8087282005"/>
    <s v="sudhanshu_mahalle@rediff.com"/>
    <s v="6.9 Years"/>
    <s v="3.5 Years"/>
    <s v="Fiserv India Pvt. Ltd."/>
    <n v="900000"/>
    <n v="1500000"/>
    <s v="LWD:25/03/22"/>
    <s v="N"/>
    <s v="N"/>
    <s v="NA"/>
    <s v="Pune"/>
  </r>
  <r>
    <n v="706"/>
    <s v="Dell FG"/>
    <x v="24"/>
    <x v="21"/>
    <x v="1"/>
    <n v="210369"/>
    <s v="Vendor Partner"/>
    <s v="Mindsoft"/>
    <x v="1"/>
    <s v="Java"/>
    <x v="9"/>
    <s v="Reject"/>
    <s v="Regular"/>
    <n v="3494577"/>
    <s v="Paritosh Mishra"/>
    <n v="7909020908"/>
    <s v="paritosh.iemk@gmail.com"/>
    <s v="13 years"/>
    <s v="13 Years"/>
    <s v="TCS"/>
    <n v="1400000"/>
    <n v="2400000"/>
    <s v="Lwd Mar 25th"/>
    <s v="N"/>
    <s v="N"/>
    <s v="N"/>
    <s v="Bangalore"/>
  </r>
  <r>
    <n v="707"/>
    <s v="Dell FG"/>
    <x v="24"/>
    <x v="93"/>
    <x v="1"/>
    <n v="210369"/>
    <s v="Vendor Partner"/>
    <s v="Mindsoft"/>
    <x v="120"/>
    <s v="Automation Test Lead"/>
    <x v="2"/>
    <s v="JD Changed"/>
    <s v="Regular"/>
    <s v="H2395455"/>
    <s v="Niteesh Halyalkar"/>
    <n v="8867083435"/>
    <s v="niteesh.vh135@gmail.com"/>
    <s v="5 Years"/>
    <s v="2 Years"/>
    <s v="Alopa Infotech"/>
    <n v="450000"/>
    <n v="900000"/>
    <s v="30 days"/>
    <s v="No"/>
    <s v="No"/>
    <s v="No"/>
    <s v="Bangalore"/>
  </r>
  <r>
    <n v="708"/>
    <s v="Dell FG"/>
    <x v="24"/>
    <x v="93"/>
    <x v="1"/>
    <n v="210369"/>
    <s v="Vendor Partner"/>
    <s v="Mindsoft"/>
    <x v="120"/>
    <s v="Automation Test Lead"/>
    <x v="2"/>
    <s v="JD Changed"/>
    <s v="Regular"/>
    <n v="3665389"/>
    <s v="Ritika Agrawal"/>
    <n v="7219605776"/>
    <s v="ritikaagr028@gmail.com"/>
    <s v="5.5 Years"/>
    <s v="2 Years"/>
    <s v="Infosys"/>
    <n v="450000"/>
    <n v="1500000"/>
    <s v="CSNP [LWD 20-3-22]"/>
    <s v="No"/>
    <s v="No"/>
    <s v="No"/>
    <s v="Bangalore"/>
  </r>
  <r>
    <n v="709"/>
    <s v="Dell FG"/>
    <x v="24"/>
    <x v="27"/>
    <x v="1"/>
    <n v="210369"/>
    <s v="Vendor Partner"/>
    <s v="Nityo InfoTech"/>
    <x v="7"/>
    <s v="NET ,MS SQL Server,API "/>
    <x v="3"/>
    <s v="Reject"/>
    <s v="Regular"/>
    <n v="3664594"/>
    <s v="Rounak Amaragol"/>
    <n v="9538151477"/>
    <s v="rounakamaragol7@gmail.com"/>
    <s v="4.7 Years"/>
    <s v="4.5 Years"/>
    <s v="Accenture"/>
    <n v="750000"/>
    <n v="1200000"/>
    <s v="LWD:15.03/22"/>
    <s v="N"/>
    <s v="N"/>
    <s v="NA"/>
    <s v="Bangalore"/>
  </r>
  <r>
    <n v="710"/>
    <s v="Dell FG"/>
    <x v="24"/>
    <x v="27"/>
    <x v="1"/>
    <n v="210369"/>
    <s v="Vendor Partner"/>
    <s v="Nityo InfoTech"/>
    <x v="7"/>
    <s v="NET ,MS SQL Server,API "/>
    <x v="2"/>
    <s v="Req closed"/>
    <s v="Regular"/>
    <n v="3664606"/>
    <s v="Susmitha.N"/>
    <s v="7680941681/9652371375"/>
    <s v="susmithadotnet77@gmail.com"/>
    <s v="3.4 Years"/>
    <s v="3 Years"/>
    <s v="TCS"/>
    <n v="500000"/>
    <n v="1000000"/>
    <s v="Immediate"/>
    <s v="N"/>
    <s v="N"/>
    <s v="NA"/>
    <s v="Hyderabad"/>
  </r>
  <r>
    <n v="711"/>
    <s v="Dell FG"/>
    <x v="24"/>
    <x v="27"/>
    <x v="1"/>
    <n v="210369"/>
    <s v="Vendor Partner"/>
    <s v="Nityo InfoTech"/>
    <x v="7"/>
    <s v="NET ,MS SQL Server,API "/>
    <x v="2"/>
    <s v="Req closed"/>
    <s v="Regular"/>
    <n v="3664641"/>
    <s v="Subhra surajeeta Pradhan"/>
    <s v="7978973153/7377820855"/>
    <s v="subhrasurajeetapradhan5@gmail.com"/>
    <s v="3.5 Years"/>
    <s v="3.5 Years"/>
    <s v="Enigma"/>
    <n v="530000"/>
    <n v="1000000"/>
    <s v="LWD:10/03/22"/>
    <s v="N"/>
    <s v="N"/>
    <s v="NA"/>
    <s v="Goa"/>
  </r>
  <r>
    <n v="712"/>
    <s v="Dell FG"/>
    <x v="24"/>
    <x v="157"/>
    <x v="1"/>
    <n v="210369"/>
    <s v="Vendor Partner"/>
    <s v="Nityo InfoTech"/>
    <x v="7"/>
    <s v="C#.Net,.NET Core,MS SQL Server"/>
    <x v="2"/>
    <s v="No Show"/>
    <s v="Regular"/>
    <n v="3663802"/>
    <s v="Vasu Chamidiboina"/>
    <s v="8179635289/8919772360"/>
    <s v="vasuch49@gmail.com"/>
    <s v="3.5 Years"/>
    <s v="3.5 Years"/>
    <s v="TCS"/>
    <n v="550000"/>
    <n v="1200000"/>
    <s v="Immediate"/>
    <s v="N"/>
    <s v="N"/>
    <s v="NA"/>
    <s v="Bangalore"/>
  </r>
  <r>
    <n v="713"/>
    <s v="Dell FG"/>
    <x v="24"/>
    <x v="20"/>
    <x v="1"/>
    <n v="210369"/>
    <s v="Vendor Partner"/>
    <s v="Mindsoft"/>
    <x v="17"/>
    <s v="Net core angular"/>
    <x v="5"/>
    <s v="High CTC"/>
    <s v="Regular"/>
    <n v="1644008"/>
    <s v="Sathiyamoorthi M"/>
    <n v="9944918518"/>
    <s v="msathyamoorthimca@gmail.com"/>
    <s v="9.10years"/>
    <s v="3.5years"/>
    <s v="cognizant"/>
    <n v="1300000"/>
    <n v="2800000"/>
    <s v="LWD-March 4th"/>
    <s v="N"/>
    <s v="N"/>
    <s v="N"/>
    <s v="Chennai"/>
  </r>
  <r>
    <n v="714"/>
    <s v="Dell FG"/>
    <x v="24"/>
    <x v="158"/>
    <x v="1"/>
    <n v="210369"/>
    <s v="Vendor Partner"/>
    <s v="Nityo InfoTech"/>
    <x v="109"/>
    <s v="Oracle BRM Testing"/>
    <x v="5"/>
    <s v="High NP"/>
    <s v="Regular"/>
    <n v="3666777"/>
    <s v="ASHISH SARASWAT"/>
    <n v="7507705680"/>
    <s v="asaraswat1991@gmail.com"/>
    <s v="7.6 Years"/>
    <s v="7 Years"/>
    <s v="Covalence Digital"/>
    <n v="1400000"/>
    <n v="2500000"/>
    <s v="90days(neg 60days)"/>
    <s v="N"/>
    <s v="N"/>
    <s v="NA"/>
    <s v="Bangalore"/>
  </r>
  <r>
    <n v="715"/>
    <s v="Dell FG"/>
    <x v="24"/>
    <x v="158"/>
    <x v="1"/>
    <n v="210369"/>
    <s v="Vendor Partner"/>
    <s v="Nityo InfoTech"/>
    <x v="109"/>
    <s v="Oracle BRM Testing"/>
    <x v="5"/>
    <s v="High NP"/>
    <s v="Regular"/>
    <n v="3667340"/>
    <s v="Shashidhar Sutari"/>
    <n v="9652109452"/>
    <s v="bblue0285@gmail.com"/>
    <s v="7 Years"/>
    <s v="7 Years"/>
    <s v="Legato healthcare"/>
    <n v="1177000"/>
    <n v="2200000"/>
    <s v="90days"/>
    <s v="N"/>
    <s v="N"/>
    <s v="NA"/>
    <s v="Hyderabad"/>
  </r>
  <r>
    <n v="716"/>
    <s v="Dell FG"/>
    <x v="24"/>
    <x v="159"/>
    <x v="1"/>
    <n v="210369"/>
    <s v="Vendor Partner"/>
    <s v="Nityo InfoTech"/>
    <x v="109"/>
    <s v="Oracle BRM Testing"/>
    <x v="5"/>
    <s v="High NP"/>
    <s v="Regular"/>
    <n v="3667037"/>
    <s v="Anupam Gupta "/>
    <n v="8095062994"/>
    <s v="anupam.gupta092@gmail.com"/>
    <s v="10.4 Years"/>
    <s v="5 Years"/>
    <s v="Capgemini Technology Services India Limited"/>
    <n v="1327000"/>
    <n v="2800000"/>
    <s v="LWD:8/04/22"/>
    <s v="N"/>
    <s v="N"/>
    <s v="NA"/>
    <s v="Bangalore"/>
  </r>
  <r>
    <n v="717"/>
    <s v="Dell FG"/>
    <x v="58"/>
    <x v="32"/>
    <x v="1"/>
    <n v="210369"/>
    <s v="Vendor Partner"/>
    <s v="Mindsoft"/>
    <x v="121"/>
    <s v="Java+SB+Hibernate+Restfull "/>
    <x v="3"/>
    <s v="Reject"/>
    <s v="Regular"/>
    <n v="1618503"/>
    <s v="Santhosh kumar k"/>
    <n v="9566911041"/>
    <s v="sandysanthosh101@gmail.com"/>
    <s v="5.6 Years"/>
    <s v="5.6 Years"/>
    <s v="Cognizant"/>
    <n v="680000"/>
    <n v="1400000"/>
    <s v="CSNP [LWD 8-4-22]"/>
    <s v="No"/>
    <s v="No"/>
    <s v="No"/>
    <s v="Bangalore"/>
  </r>
  <r>
    <n v="718"/>
    <s v="Dell FG"/>
    <x v="58"/>
    <x v="32"/>
    <x v="1"/>
    <n v="210369"/>
    <s v="Vendor Partner"/>
    <s v="Mindsoft"/>
    <x v="121"/>
    <s v="Java+SB+Hibernate+Restfull "/>
    <x v="5"/>
    <s v="Reject"/>
    <s v="Regular"/>
    <n v="3671535"/>
    <s v="Raju Manohar Puyed"/>
    <n v="8390290143"/>
    <s v="rajupuyed122@gmail.com"/>
    <s v="8 Years"/>
    <s v="4 Years"/>
    <s v="E Dictate It Solution Pvt Ltd"/>
    <n v="450000"/>
    <n v="800000"/>
    <s v="15 days"/>
    <s v="No"/>
    <s v="No"/>
    <s v="No"/>
    <s v="Bangalore"/>
  </r>
  <r>
    <n v="719"/>
    <s v="Dell FG"/>
    <x v="23"/>
    <x v="12"/>
    <x v="0"/>
    <s v="U82721"/>
    <s v="Vendor Partner"/>
    <s v="Mindsoft"/>
    <x v="17"/>
    <s v="Dot net core/Angular"/>
    <x v="10"/>
    <s v="Profile shared"/>
    <s v="Regular"/>
    <n v="3513431"/>
    <s v="Shailendra Singh"/>
    <n v="7860733839"/>
    <s v="er.shailu.singh@gmail.com"/>
    <s v="8years"/>
    <s v="core-3years,Angular-3years"/>
    <s v="Eras "/>
    <n v="4800000"/>
    <n v="2000000"/>
    <s v="30 days"/>
    <s v="N"/>
    <s v="N"/>
    <s v="N"/>
    <s v="Lucknow"/>
  </r>
  <r>
    <n v="720"/>
    <s v="Dell FG"/>
    <x v="23"/>
    <x v="12"/>
    <x v="0"/>
    <s v="U82721"/>
    <s v="Vendor Partner"/>
    <s v="Mindsoft"/>
    <x v="17"/>
    <s v="Dot net core/Angular"/>
    <x v="10"/>
    <s v="Profile shared"/>
    <s v="Regular"/>
    <n v="3513437"/>
    <s v="Rohit Singh                                          "/>
    <n v="9860808523"/>
    <s v="rohitlsingh@rediffmail.com         "/>
    <s v="9years"/>
    <s v="core-4years,Angular-6years"/>
    <s v="l&amp;t"/>
    <n v="1600000"/>
    <n v="2500000"/>
    <s v="30 days"/>
    <s v="N"/>
    <s v="N"/>
    <s v="N"/>
    <s v="Pune"/>
  </r>
  <r>
    <n v="721"/>
    <s v="Dell FG"/>
    <x v="55"/>
    <x v="140"/>
    <x v="2"/>
    <n v="181547"/>
    <s v="Vendor Partner"/>
    <s v="SRS"/>
    <x v="22"/>
    <s v=" "/>
    <x v="33"/>
    <s v=" "/>
    <s v="Regular"/>
    <n v="3416581"/>
    <s v="Vishnu Kumar"/>
    <n v="7337210388"/>
    <s v=" vishnukumarjava8@gmail.com"/>
    <s v="2.2years"/>
    <s v="2.2years"/>
    <s v="Mindtree"/>
    <n v="420000"/>
    <n v="800000"/>
    <s v="10days"/>
    <s v=" "/>
    <s v="No"/>
    <s v=" "/>
    <s v="Bangalore"/>
  </r>
  <r>
    <n v="722"/>
    <s v="Dell FG"/>
    <x v="55"/>
    <x v="50"/>
    <x v="2"/>
    <n v="181547"/>
    <s v="Vendor Partner"/>
    <s v="SRS"/>
    <x v="22"/>
    <s v="Java\j2ee, Spring Boot, Angular"/>
    <x v="33"/>
    <s v=" "/>
    <s v="Regular"/>
    <s v="H7077311"/>
    <s v="P. Sharath Kumar"/>
    <n v="9704739169"/>
    <s v="kumar.sharath006@gmail.com"/>
    <s v="5 years"/>
    <s v="5 years"/>
    <s v="Capgemini"/>
    <n v="1450000"/>
    <n v="2200000"/>
    <s v="Currently Serving Notice Period LWD 28/03/2022"/>
    <s v=" "/>
    <s v=" "/>
    <s v=" "/>
    <s v="Hyderabad"/>
  </r>
  <r>
    <n v="723"/>
    <s v="Dell FG"/>
    <x v="55"/>
    <x v="50"/>
    <x v="2"/>
    <n v="181547"/>
    <s v="Vendor Partner"/>
    <s v="SRS"/>
    <x v="22"/>
    <s v="Java\j2ee, Spring Boot, Angular"/>
    <x v="33"/>
    <s v=" "/>
    <s v="Regular"/>
    <n v="3416576"/>
    <s v="Shaiffi Shaik"/>
    <n v="9885575257"/>
    <s v="skshaffi88@gmail.com"/>
    <s v="5.5 years"/>
    <s v="4.5 years"/>
    <s v="Intellogi Technologies Pvt. Ltd"/>
    <n v="1300000"/>
    <n v="1800000"/>
    <s v="40 days "/>
    <s v="Yes"/>
    <s v=" "/>
    <s v=" "/>
    <s v="Hyderabad"/>
  </r>
  <r>
    <n v="724"/>
    <s v="Dell FG"/>
    <x v="55"/>
    <x v="141"/>
    <x v="2"/>
    <n v="181547"/>
    <s v="Vendor Partner"/>
    <s v="SRS"/>
    <x v="22"/>
    <s v=" "/>
    <x v="33"/>
    <s v=" "/>
    <s v="Regular"/>
    <n v="3416584"/>
    <s v="Soma Rohini"/>
    <n v="9620920328"/>
    <s v="rohini.soma654@gmail.com  "/>
    <s v="2.2years"/>
    <s v="2.2years"/>
    <s v="Seaton India IT Pvt Ltd"/>
    <n v="500000"/>
    <n v="700000"/>
    <s v="10days"/>
    <s v=" "/>
    <s v="No"/>
    <s v=" "/>
    <s v="Bangalore"/>
  </r>
  <r>
    <n v="725"/>
    <s v="Dell FG"/>
    <x v="56"/>
    <x v="150"/>
    <x v="2"/>
    <n v="181547"/>
    <s v="Vendor Partner"/>
    <s v="Growelsoftech"/>
    <x v="122"/>
    <s v="5-8y Tableau CRM,PowerBI,SQL,SOQL,SAQL,Agile"/>
    <x v="10"/>
    <s v="Profile shared"/>
    <s v="Regular"/>
    <n v="3458521"/>
    <s v="NAGAMALLISWARA REDDY J"/>
    <n v="7842607256"/>
    <s v="nmalli1188@gmail.com "/>
    <s v="5.6yrs"/>
    <s v="5yrs"/>
    <s v="Scalene Works People Solution LLP "/>
    <n v="900000"/>
    <n v="1400000"/>
    <s v="lwd-28 feb"/>
    <s v="N"/>
    <s v="N"/>
    <s v="N"/>
    <s v="Hyderabad"/>
  </r>
  <r>
    <n v="726"/>
    <s v="Dell FG"/>
    <x v="56"/>
    <x v="150"/>
    <x v="2"/>
    <n v="181547"/>
    <s v="Vendor Partner"/>
    <s v="Growelsoftech"/>
    <x v="122"/>
    <s v="5-8y Tableau CRM,PowerBI,SQL,SOQL,SAQL,Agile"/>
    <x v="10"/>
    <s v="Profile shared"/>
    <s v="Regular"/>
    <n v="2488607"/>
    <s v="K.Rakhi"/>
    <n v="9963601495"/>
    <s v="kasha.rakhee@gmail.com"/>
    <s v="5yrs"/>
    <s v="3.5yrs"/>
    <s v="Revian Soft TechnologiesPrivate Ltd"/>
    <n v="620000"/>
    <n v="1200000"/>
    <s v="lwd-28 feb"/>
    <s v="N"/>
    <s v="N"/>
    <s v="N"/>
    <s v="Hyderabad"/>
  </r>
  <r>
    <n v="727"/>
    <s v="Dell FG"/>
    <x v="56"/>
    <x v="150"/>
    <x v="2"/>
    <n v="181547"/>
    <s v="Vendor Partner"/>
    <s v="Growelsoftech"/>
    <x v="122"/>
    <s v="5-8y Tableau CRM,PowerBI,SQL,SOQL,SAQL,Agile"/>
    <x v="10"/>
    <s v="Profile shared"/>
    <s v="Regular"/>
    <n v="3459306"/>
    <s v="Alakunta Muthyalu"/>
    <n v="8019106774"/>
    <s v="muthyalualakunta@gmail.com"/>
    <s v="5Yrs"/>
    <s v="4.6Yrs"/>
    <s v="Charles Schwab"/>
    <n v="600000"/>
    <n v="1000000"/>
    <s v="15Days"/>
    <s v="N"/>
    <s v="N"/>
    <s v="N"/>
    <s v="Bangalore"/>
  </r>
  <r>
    <n v="728"/>
    <s v="Dell FG"/>
    <x v="56"/>
    <x v="150"/>
    <x v="2"/>
    <n v="181547"/>
    <s v="Vendor Partner"/>
    <s v="Growelsoftech"/>
    <x v="51"/>
    <s v="Python dev"/>
    <x v="10"/>
    <s v="Profile shared"/>
    <s v="Regular"/>
    <n v="3460676"/>
    <s v="Shubam Jain"/>
    <n v="7263878488"/>
    <s v="shubhamj.jain@gmail.com"/>
    <s v="6 Yrs"/>
    <s v="6 Yrs"/>
    <s v="TCS"/>
    <n v="592000"/>
    <n v="1550000"/>
    <s v="LWD 4th March"/>
    <s v="N"/>
    <s v="N"/>
    <s v="N"/>
    <s v="Bangalore"/>
  </r>
  <r>
    <n v="729"/>
    <s v="Dell FG"/>
    <x v="57"/>
    <x v="160"/>
    <x v="2"/>
    <n v="181547"/>
    <s v="Vendor Partner"/>
    <s v="Mindsoft"/>
    <x v="123"/>
    <s v="Infrastructure Engineer"/>
    <x v="10"/>
    <s v="Profile shared"/>
    <s v="Regular"/>
    <s v="H8242600"/>
    <s v="Tabrez Shaikh"/>
    <n v="9148392202"/>
    <s v="shaiktabrezin@gmail.com"/>
    <s v="12 years"/>
    <s v="12 years"/>
    <s v="Adecco India Pvt Ltd"/>
    <n v="800000"/>
    <n v="1200000"/>
    <s v="30 days"/>
    <s v="N"/>
    <s v=" "/>
    <s v=" "/>
    <s v="Bangalore"/>
  </r>
  <r>
    <n v="730"/>
    <s v="Dell FG"/>
    <x v="57"/>
    <x v="160"/>
    <x v="2"/>
    <n v="181547"/>
    <s v="Vendor Partner"/>
    <s v="Mindsoft"/>
    <x v="123"/>
    <s v="Infrastructure Engineer"/>
    <x v="10"/>
    <s v="Profile shared"/>
    <s v="Regular"/>
    <n v="3509125"/>
    <s v="Haribabu Pamarthi"/>
    <n v="9573435980"/>
    <s v="haribabup.rm@gmail.com"/>
    <s v="7 years"/>
    <s v="7 years"/>
    <s v="HCL"/>
    <n v="850000"/>
    <n v="1200000"/>
    <s v="Immediate"/>
    <s v="N"/>
    <s v=" "/>
    <s v=" "/>
    <s v="Bangalore"/>
  </r>
  <r>
    <n v="731"/>
    <s v="Dell FG"/>
    <x v="57"/>
    <x v="161"/>
    <x v="2"/>
    <n v="181547"/>
    <s v="Vendor Partner"/>
    <s v="Mindsoft"/>
    <x v="124"/>
    <s v="UAT Automation"/>
    <x v="10"/>
    <s v="Profile shared"/>
    <s v="Regular"/>
    <n v="1098481"/>
    <s v="Sriprasad R"/>
    <n v="9380477599"/>
    <s v="sriprasadkoushik.r@gmail.com"/>
    <s v="8 years"/>
    <s v="6.5 years"/>
    <s v="Gemsource pvt ltd"/>
    <n v="1050000"/>
    <n v="1700000"/>
    <s v="Immediate"/>
    <s v="N"/>
    <s v="N"/>
    <s v="N"/>
    <s v="Bangalore"/>
  </r>
  <r>
    <n v="732"/>
    <s v="Dell FG"/>
    <x v="57"/>
    <x v="161"/>
    <x v="2"/>
    <n v="181547"/>
    <s v="Vendor Partner"/>
    <s v="Mindsoft"/>
    <x v="124"/>
    <s v="UAT Automation"/>
    <x v="10"/>
    <s v="Profile shared"/>
    <s v="Regular"/>
    <n v="3509188"/>
    <s v="Monapriya S"/>
    <n v="6380173174"/>
    <s v="monapriya386@gmail.com"/>
    <s v="8 years"/>
    <s v="5 years"/>
    <s v="J P Morgan Chase and Co"/>
    <n v="1000000"/>
    <n v="1600000"/>
    <s v="30 days"/>
    <s v="N"/>
    <s v="N"/>
    <s v="N"/>
    <s v="Bangalore"/>
  </r>
  <r>
    <n v="733"/>
    <s v="Dell FG"/>
    <x v="57"/>
    <x v="140"/>
    <x v="2"/>
    <n v="181547"/>
    <s v="Vendor Partner"/>
    <s v="Aequor"/>
    <x v="125"/>
    <s v="Java,Spring,JSP,Apache,Tomcat,SOAP/REST"/>
    <x v="33"/>
    <s v=" "/>
    <s v="Regular"/>
    <n v="1659429"/>
    <s v="Moksha Yarva"/>
    <n v="6362842725"/>
    <s v="mokshay89@gmail.com"/>
    <s v="3.3 Years"/>
    <s v="3.3 Years"/>
    <s v=" JMR Infotech"/>
    <n v="650000"/>
    <s v="11 LPA"/>
    <s v="Immediate"/>
    <s v=" "/>
    <s v=" "/>
    <s v=" "/>
    <s v="Bangalore"/>
  </r>
  <r>
    <n v="734"/>
    <s v="Dell FG"/>
    <x v="21"/>
    <x v="162"/>
    <x v="2"/>
    <n v="181547"/>
    <s v="Vendor Partner"/>
    <s v="SRS"/>
    <x v="22"/>
    <s v="Java/J2ee,Spring Boot, Core java"/>
    <x v="33"/>
    <s v=" "/>
    <s v="Regular"/>
    <n v="3516469"/>
    <s v="S. Pavan Kumar"/>
    <n v="9951937242"/>
    <s v="pavankalyansangati098@gmail.com"/>
    <s v="2.1 years"/>
    <s v="2 years"/>
    <s v="Rapidsoft Technologies"/>
    <n v="420000"/>
    <n v="800000"/>
    <s v="LWD 25/02/20222"/>
    <s v="No"/>
    <s v="No"/>
    <s v="No"/>
    <s v="Kadapa"/>
  </r>
  <r>
    <n v="735"/>
    <s v="Dell FG"/>
    <x v="21"/>
    <x v="162"/>
    <x v="2"/>
    <n v="181547"/>
    <s v="Vendor Partner"/>
    <s v="SRS"/>
    <x v="22"/>
    <s v="Java/J2ee,Spring Boot, Core java"/>
    <x v="33"/>
    <s v=" "/>
    <s v="Regular"/>
    <s v="H213003"/>
    <s v="Pratyush panigrahy"/>
    <n v="8367492768"/>
    <s v="ppanigrahy.dev@gmail.com"/>
    <s v="2.8 years"/>
    <s v="2.8 years"/>
    <s v="Capgemini"/>
    <n v="275000"/>
    <n v="500000"/>
    <s v="30 days "/>
    <s v="Yes"/>
    <s v="No"/>
    <s v="No"/>
    <s v="Bangalore"/>
  </r>
  <r>
    <n v="736"/>
    <s v="Dell FG"/>
    <x v="21"/>
    <x v="142"/>
    <x v="2"/>
    <n v="181547"/>
    <s v="Vendor Partner"/>
    <s v="SRS"/>
    <x v="126"/>
    <s v="APACE TOMCAT"/>
    <x v="33"/>
    <s v=" "/>
    <s v="Regular"/>
    <n v="3516481"/>
    <s v="Ajay Kumar Viyyapu"/>
    <n v="9845147483"/>
    <s v="ajaykumarv1@gmail.com"/>
    <s v="6.5 yr"/>
    <s v="6.5 yr"/>
    <s v="happiest minds"/>
    <s v="10,00,000"/>
    <n v="2400000"/>
    <s v="ELWD : 04/03/22 "/>
    <s v="No"/>
    <s v="No"/>
    <s v="No"/>
    <s v="Bangalore "/>
  </r>
  <r>
    <n v="737"/>
    <s v="Dell FG"/>
    <x v="21"/>
    <x v="142"/>
    <x v="2"/>
    <n v="181547"/>
    <s v="Vendor Partner"/>
    <s v="SRS"/>
    <x v="126"/>
    <s v="JAVA/J2EE"/>
    <x v="33"/>
    <s v=" "/>
    <s v="Regular"/>
    <n v="1682365"/>
    <s v="Sukanya"/>
    <n v="9742598776"/>
    <s v="mailatsuhan@gmail.com"/>
    <s v="8 YR"/>
    <s v="8 YR"/>
    <s v="CONDUENT"/>
    <s v="8,40,000"/>
    <s v="19,00,000"/>
    <s v="ELWD : 04/04/22 CAN JOIN EARLY"/>
    <s v="Yes"/>
    <s v="No"/>
    <s v="No"/>
    <s v="Bangalore "/>
  </r>
  <r>
    <n v="738"/>
    <s v="Dell FG"/>
    <x v="21"/>
    <x v="142"/>
    <x v="2"/>
    <n v="181547"/>
    <s v="Vendor Partner"/>
    <s v="SRS"/>
    <x v="126"/>
    <s v="JAVA/J2EE"/>
    <x v="33"/>
    <s v=" "/>
    <s v="Regular"/>
    <s v="H8088808"/>
    <s v="Mahendra Das"/>
    <n v="8296172068"/>
    <s v="dasmkd1001@gmail.com"/>
    <s v="5.6 yr"/>
    <s v="5.6 yr"/>
    <s v=" Capgemin"/>
    <s v="7,00,000"/>
    <s v="14,00,00"/>
    <s v="ELWD : 30/03/22 "/>
    <s v="Yes"/>
    <s v="No"/>
    <s v="No"/>
    <s v="Bangalore "/>
  </r>
  <r>
    <n v="739"/>
    <s v="Dell FG"/>
    <x v="21"/>
    <x v="142"/>
    <x v="2"/>
    <n v="181547"/>
    <s v="Vendor Partner"/>
    <s v="SRS"/>
    <x v="126"/>
    <s v="JAVA/J2EE"/>
    <x v="33"/>
    <s v=" "/>
    <s v="Regular"/>
    <n v="3516499"/>
    <s v="Pradeep kosithi"/>
    <n v="9591705036"/>
    <s v="koshthipradeep@gmail.com"/>
    <s v="6 yr"/>
    <s v="6 yr"/>
    <s v=" Infosys "/>
    <s v="8,70,000"/>
    <s v="19,00,000"/>
    <s v="ELWD : 29/03/22"/>
    <s v="Yes"/>
    <s v="No"/>
    <s v="No"/>
    <s v="Bangalore "/>
  </r>
  <r>
    <n v="740"/>
    <s v="Dell FG"/>
    <x v="21"/>
    <x v="147"/>
    <x v="2"/>
    <n v="181547"/>
    <s v="Vendor Partner "/>
    <s v="SRS"/>
    <x v="126"/>
    <s v="Java/J2EE,Springboot,Microservices,Development and Support Experience"/>
    <x v="33"/>
    <s v=" "/>
    <s v="Regular"/>
    <n v="1610618"/>
    <s v="Narendar Reddy A"/>
    <n v="7993616943"/>
    <s v="narendhar.java1n@gmail.com"/>
    <s v="8 yr"/>
    <s v="8 yr"/>
    <s v="ntellect Design Arena"/>
    <s v="9,00,000"/>
    <s v="19,00,000"/>
    <s v="LWD-22/3/2022"/>
    <s v="No"/>
    <s v="No"/>
    <s v="No"/>
    <s v="Hyderabad"/>
  </r>
  <r>
    <n v="741"/>
    <s v="Dell FG"/>
    <x v="21"/>
    <x v="147"/>
    <x v="2"/>
    <n v="181547"/>
    <s v="Vendor Partner "/>
    <s v="SRS"/>
    <x v="126"/>
    <s v="Java/J2EE,Springboot,Microservices,Development and Support Experience"/>
    <x v="33"/>
    <s v=" "/>
    <s v="Regular"/>
    <n v="1657093"/>
    <s v="Umesh"/>
    <n v="9986701902"/>
    <s v="umesh.km2002@gmail.com"/>
    <s v="12 yr"/>
    <s v="12 yr"/>
    <s v="mphasis"/>
    <s v="8,50,000"/>
    <s v="22,00,000[offer 20]"/>
    <s v=" ELWD : 05/03/22 )"/>
    <s v="No"/>
    <s v="No"/>
    <s v="No"/>
    <s v="Bangalore"/>
  </r>
  <r>
    <n v="742"/>
    <s v="Dell FG"/>
    <x v="21"/>
    <x v="147"/>
    <x v="2"/>
    <n v="181547"/>
    <s v="Vendor Partner "/>
    <s v="SRS"/>
    <x v="126"/>
    <s v="Java/J2EE,Springboot,Microservices,Development and Support Experience"/>
    <x v="33"/>
    <s v=" "/>
    <s v="Regular"/>
    <n v="3509953"/>
    <s v="Sandeep Kasula"/>
    <n v="9533635676"/>
    <s v="sandeep.cmc007@gmail.com"/>
    <s v="10 yr"/>
    <s v="10 yr"/>
    <s v="TCS"/>
    <s v="8,80,000"/>
    <s v="22,00,000[offer 20]"/>
    <s v="ELWD : 24/03/22 "/>
    <s v="No"/>
    <s v="No"/>
    <s v="No"/>
    <s v="Hyderabad"/>
  </r>
  <r>
    <n v="743"/>
    <s v="Dell FG"/>
    <x v="21"/>
    <x v="15"/>
    <x v="2"/>
    <n v="181547"/>
    <s v="Vendor Partner"/>
    <s v="Mindsoft"/>
    <x v="3"/>
    <s v="Java selenium"/>
    <x v="10"/>
    <s v="Profile shared"/>
    <s v="Regular"/>
    <n v="3515285"/>
    <s v="Anjaneyulu Venna"/>
    <n v="9381617554"/>
    <s v="ennaa56@gmail.com"/>
    <s v="2.6 years"/>
    <s v="2.6 years"/>
    <s v="AGON IT SOLUTIONS"/>
    <n v="430000"/>
    <n v="750000"/>
    <s v="Immediate"/>
    <s v="N"/>
    <s v="N"/>
    <s v="N"/>
    <s v="Hyderabad"/>
  </r>
  <r>
    <n v="744"/>
    <s v="Dell FG"/>
    <x v="21"/>
    <x v="15"/>
    <x v="2"/>
    <n v="181547"/>
    <s v="Vendor Partner"/>
    <s v="Mindsoft"/>
    <x v="3"/>
    <s v="Java selenium"/>
    <x v="10"/>
    <s v="Profile shared"/>
    <s v="Regular"/>
    <n v="3514727"/>
    <s v="Tanuja Sai"/>
    <n v="8639356292"/>
    <s v="Thanujasai28@gmail.com"/>
    <s v="2 years"/>
    <s v="1.8 years"/>
    <s v="Arkin Systems"/>
    <n v="450000"/>
    <n v="850000"/>
    <s v="Immediate"/>
    <s v="N"/>
    <s v="N"/>
    <s v="N"/>
    <s v="Hyderabad"/>
  </r>
  <r>
    <n v="745"/>
    <s v="Dell FG"/>
    <x v="21"/>
    <x v="15"/>
    <x v="2"/>
    <n v="181547"/>
    <s v="Vendor Partner"/>
    <s v="Mindsoft"/>
    <x v="3"/>
    <s v="Java selenium"/>
    <x v="34"/>
    <s v="Profilr shared"/>
    <s v="Regular"/>
    <n v="3515769"/>
    <s v="Jakkula pujitha"/>
    <n v="9492659124"/>
    <s v="jpujitha49@gmail.com"/>
    <s v="3.3years"/>
    <s v="2.2years"/>
    <s v="capgemini"/>
    <n v="800000"/>
    <n v="1100000"/>
    <s v="Immediate"/>
    <s v="N"/>
    <s v="N"/>
    <s v="N"/>
    <s v="Hyderabad"/>
  </r>
  <r>
    <n v="746"/>
    <s v="Dell FG"/>
    <x v="21"/>
    <x v="163"/>
    <x v="2"/>
    <n v="181547"/>
    <s v="Vendor Partner"/>
    <s v="Mindsoft"/>
    <x v="3"/>
    <s v="Java selenium"/>
    <x v="10"/>
    <s v="Profile shared"/>
    <s v="Regular"/>
    <n v="3516274"/>
    <s v="Suresh Babu"/>
    <n v="8328551265"/>
    <s v="konganisureshbabu@gmail.com"/>
    <s v="3.1 yrs"/>
    <s v="3.1 yrs"/>
    <s v="TCS"/>
    <n v="500000"/>
    <n v="800000"/>
    <s v="LWD: 28-02-2022"/>
    <s v="N"/>
    <s v="N"/>
    <s v="N"/>
    <s v="Hyderabad"/>
  </r>
  <r>
    <n v="747"/>
    <s v="Dell FG"/>
    <x v="21"/>
    <x v="140"/>
    <x v="2"/>
    <n v="181547"/>
    <s v="Vendor Partner"/>
    <s v="Aequor"/>
    <x v="125"/>
    <s v="Java,Spring,Servlets/JSP on Apache Tomcat,SOAP/REST"/>
    <x v="33"/>
    <s v=" "/>
    <s v="Regular"/>
    <n v="3509575"/>
    <s v="Anand Hubballi"/>
    <n v="8971057576"/>
    <s v="anandhubballi1054@gmail.com"/>
    <s v="2.5 yrs"/>
    <s v="2 yrs"/>
    <s v="CRG Solutions"/>
    <n v="600000"/>
    <n v="1200000"/>
    <s v="Immediate Joiner ,10 Days left LWD-4.03.22"/>
    <s v="N"/>
    <s v="N"/>
    <s v="N"/>
    <s v="Hyderabad"/>
  </r>
  <r>
    <n v="748"/>
    <s v="Dell FG"/>
    <x v="21"/>
    <x v="27"/>
    <x v="2"/>
    <n v="181547"/>
    <s v="Vendor Partner"/>
    <s v="CognoticAI"/>
    <x v="7"/>
    <s v="C#.Net,.NET Core,MS SQL Server,API Development cum Documentation"/>
    <x v="33"/>
    <s v=" "/>
    <s v="Regular"/>
    <n v="3512033"/>
    <s v="Ammisetty Anusha"/>
    <n v="8121327524"/>
    <s v="anushaammisetty96@gmail.com"/>
    <s v="3.2 years"/>
    <s v="3 years"/>
    <s v="Cognizant"/>
    <n v="600000"/>
    <n v="1000000"/>
    <s v="15 days"/>
    <s v="N"/>
    <s v="N"/>
    <s v="N"/>
    <s v="Bangalore"/>
  </r>
  <r>
    <n v="749"/>
    <s v="Dell FG"/>
    <x v="21"/>
    <x v="164"/>
    <x v="2"/>
    <n v="181547"/>
    <s v="Vendor Partner"/>
    <s v="CognoticAI"/>
    <x v="7"/>
    <s v="C#.Net,.NET Core,MS SQL Server,API Development cum Documentation"/>
    <x v="33"/>
    <s v=" "/>
    <s v="Regular"/>
    <n v="3512049"/>
    <s v="sarath chandra"/>
    <n v="8897638494"/>
    <s v="sarathgoud8@gmail.com"/>
    <s v="3.3 Years"/>
    <s v="3.3 years"/>
    <s v="Anblicks"/>
    <n v="312000"/>
    <n v="1000000"/>
    <s v="Immediate"/>
    <s v="N"/>
    <s v="N"/>
    <s v="N"/>
    <s v="Hyderabad"/>
  </r>
  <r>
    <n v="750"/>
    <s v="Dell FG"/>
    <x v="21"/>
    <x v="164"/>
    <x v="2"/>
    <n v="181547"/>
    <s v="Vendor Partner"/>
    <s v="CognoticAI"/>
    <x v="7"/>
    <s v="C#.Net,.NET Core,MS SQL Server,API Development cum Documentation"/>
    <x v="33"/>
    <s v=" "/>
    <s v="Regular"/>
    <n v="3512067"/>
    <s v="Arun Kumar Patnana"/>
    <n v="8309797015"/>
    <s v="arunpatnana.reach@gmail.com"/>
    <s v="3.6 Years"/>
    <s v="3.6 years"/>
    <s v="Dhatri Info Solutions"/>
    <n v="480000"/>
    <n v="800000"/>
    <s v="25 days"/>
    <s v="N"/>
    <s v="N"/>
    <s v="N"/>
    <s v="Telangana"/>
  </r>
  <r>
    <n v="751"/>
    <s v="Dell FG"/>
    <x v="21"/>
    <x v="153"/>
    <x v="2"/>
    <n v="181547"/>
    <s v="Vendor Partner"/>
    <s v="CognoticAI"/>
    <x v="127"/>
    <s v="RPA Developer with UI Path, Java knolwledge"/>
    <x v="33"/>
    <s v=" "/>
    <s v="Regular"/>
    <n v="3512189"/>
    <s v="Venkata Sri Harsha"/>
    <s v="888-588-1184"/>
    <s v="codewithharsha@gmail.com"/>
    <s v="3.3 years"/>
    <s v="2.3 years"/>
    <s v="Lince Soft Solutions"/>
    <n v="480000"/>
    <n v="900000"/>
    <s v="20 days"/>
    <s v="N"/>
    <s v="N"/>
    <s v="N"/>
    <s v="Hyderabad"/>
  </r>
  <r>
    <n v="752"/>
    <s v="Dell FG"/>
    <x v="21"/>
    <x v="153"/>
    <x v="2"/>
    <n v="181547"/>
    <s v="Vendor Partner"/>
    <s v="CognoticAI"/>
    <x v="127"/>
    <s v="RPA Developer with UI Path, Java knolwledge"/>
    <x v="33"/>
    <s v=" "/>
    <s v="Regular"/>
    <n v="3512190"/>
    <s v="Veeravalli Bhavani Datta"/>
    <n v="9154716089"/>
    <s v="dattaveeravalli423@gmail.com"/>
    <s v="3.4 years"/>
    <s v="3 years"/>
    <s v="Keysoft Infotech Solutions Pvt Ltd"/>
    <n v="450000"/>
    <n v="800000"/>
    <s v="lwd 25th feb"/>
    <s v="N"/>
    <s v="N"/>
    <s v="N"/>
    <s v="Hyderabad"/>
  </r>
  <r>
    <n v="753"/>
    <s v="Dell FG"/>
    <x v="21"/>
    <x v="157"/>
    <x v="2"/>
    <n v="181547"/>
    <s v="Vendor Partner"/>
    <s v="CognoticAI"/>
    <x v="7"/>
    <s v="C#.Net,.NET Core,MS SQL Server,API Development cum Documentation"/>
    <x v="33"/>
    <s v=" "/>
    <s v="Regular"/>
    <n v="3511045"/>
    <s v="Vasu Chamidiboina"/>
    <n v="8179635289"/>
    <s v="vasuch49@gmail.com"/>
    <s v="3.5 years"/>
    <s v="3.5 years"/>
    <s v="Tata Consultancy Services (TCS)"/>
    <n v="550000"/>
    <n v="1000000"/>
    <s v="LWD 1 march"/>
    <s v="N"/>
    <s v="N"/>
    <s v="N"/>
    <s v="Bangalore"/>
  </r>
  <r>
    <n v="754"/>
    <s v="Dell FG"/>
    <x v="21"/>
    <x v="157"/>
    <x v="2"/>
    <n v="181547"/>
    <s v="Vendor Partner"/>
    <s v="CognoticAI"/>
    <x v="7"/>
    <s v="C#.Net,.NET Core,MS SQL Server,API Development cum Documentation"/>
    <x v="33"/>
    <s v=" "/>
    <s v="Regular"/>
    <n v="3512844"/>
    <s v="THOTA SAI PEERAIAH"/>
    <n v="7981636867"/>
    <s v="saipeeraiaht@gmail.com"/>
    <s v="3.4 Years"/>
    <s v="2.4 Years"/>
    <s v="Ananth"/>
    <n v="270000"/>
    <n v="600000"/>
    <s v="15 days"/>
    <s v="N"/>
    <s v="N"/>
    <s v="N"/>
    <s v="Hyderabad"/>
  </r>
  <r>
    <n v="755"/>
    <s v="Dell FG"/>
    <x v="21"/>
    <x v="15"/>
    <x v="2"/>
    <n v="181547"/>
    <s v="Vendor Partner"/>
    <s v="CognoticAI"/>
    <x v="3"/>
    <s v="Java,Selenium"/>
    <x v="33"/>
    <s v=" "/>
    <s v="Regular"/>
    <n v="3512971"/>
    <s v="kodhathala subba reddy"/>
    <n v="8186917152"/>
    <s v="subbareddy7152@gmail.com"/>
    <s v="3.5 Years"/>
    <s v="3 Years"/>
    <s v="Stantor Technologies Pvt Ltd"/>
    <n v="455000"/>
    <n v="750000"/>
    <s v="Immediate"/>
    <s v="N"/>
    <s v="N"/>
    <s v="N"/>
    <s v="Hyderabad"/>
  </r>
  <r>
    <n v="756"/>
    <s v="Dell FG"/>
    <x v="21"/>
    <x v="15"/>
    <x v="2"/>
    <n v="181547"/>
    <s v="Vendor Partner"/>
    <s v="CognoticAI"/>
    <x v="3"/>
    <s v="Java,Selenium"/>
    <x v="33"/>
    <s v=" "/>
    <s v="Regular"/>
    <n v="3512959"/>
    <s v="SARIKA YERRAM"/>
    <n v="9182601311"/>
    <s v="gollasarikayadav@gmail.com"/>
    <s v="3.2 Years"/>
    <s v="2 + Years"/>
    <s v="Iscribe Software Solutions Pvt Ltd"/>
    <n v="380000"/>
    <n v="500000"/>
    <s v="Immediate"/>
    <s v="N"/>
    <s v="N"/>
    <s v="N"/>
    <s v="Hyderabad"/>
  </r>
  <r>
    <n v="757"/>
    <s v="Dell FG"/>
    <x v="21"/>
    <x v="154"/>
    <x v="2"/>
    <n v="181547"/>
    <s v="Vendor Partner"/>
    <s v="CognoticAI"/>
    <x v="7"/>
    <s v="C#.Net,.NET Core,MS SQL Server,API Development cum Documentation"/>
    <x v="33"/>
    <s v=" "/>
    <s v="Regular"/>
    <s v="H8027863"/>
    <s v="UDAY KUMAR"/>
    <n v="8019447197"/>
    <s v="udaykumar16041992@gmail.com"/>
    <s v="3.4 Years"/>
    <s v="3.4 years"/>
    <s v="Infosys"/>
    <n v="420000"/>
    <n v="950000"/>
    <s v="Immediate"/>
    <s v="N"/>
    <s v="N"/>
    <s v="N"/>
    <s v="Hyderabad"/>
  </r>
  <r>
    <n v="758"/>
    <s v="Dell FG"/>
    <x v="21"/>
    <x v="154"/>
    <x v="2"/>
    <n v="181547"/>
    <s v="Vendor Partner"/>
    <s v="CognoticAI"/>
    <x v="7"/>
    <s v="Dot Net Developer"/>
    <x v="33"/>
    <s v=" "/>
    <s v="Regular"/>
    <n v="3511551"/>
    <s v="TumulaSoujanya"/>
    <n v="9515803698"/>
    <s v="soujanyatumula@gmail.com"/>
    <s v="3.5 Years"/>
    <s v="3.5 Years"/>
    <s v="Inditek's poineer solutions"/>
    <n v="300000"/>
    <n v="500000"/>
    <s v="15 days"/>
    <s v="N"/>
    <s v="N"/>
    <s v="N"/>
    <s v="Hyderabad"/>
  </r>
  <r>
    <n v="759"/>
    <s v="Dell FG"/>
    <x v="21"/>
    <x v="165"/>
    <x v="2"/>
    <n v="181547"/>
    <s v="Vendor Partner"/>
    <s v="CognoticAI"/>
    <x v="7"/>
    <s v="C#.NET,.NET Core,Angular4,Oracle 12C,19C,PCF"/>
    <x v="33"/>
    <s v=" "/>
    <s v="Regular"/>
    <n v="3513093"/>
    <s v="Naga Sunitha K"/>
    <n v="7702811113"/>
    <s v="nsunitha.konduru@gmail.com"/>
    <s v="7 years"/>
    <s v="5 years"/>
    <s v="Destar Consultancy Pvt Ltd"/>
    <n v="900000"/>
    <n v="1500000"/>
    <s v="25 days "/>
    <s v="N"/>
    <s v="N"/>
    <s v="N"/>
    <s v="Hyderabad"/>
  </r>
  <r>
    <n v="760"/>
    <s v="Dell FG"/>
    <x v="21"/>
    <x v="165"/>
    <x v="2"/>
    <n v="181547"/>
    <s v="Vendor Partner"/>
    <s v="CognoticAI"/>
    <x v="127"/>
    <s v="5-8y C#.NET,.NET Core,Angular4,Oracle 12C,19C,PCF"/>
    <x v="33"/>
    <s v=" "/>
    <s v="Regular"/>
    <n v="472545"/>
    <s v="Sangeeta"/>
    <n v="8341399308"/>
    <s v="jiyak0104@gmail.com"/>
    <s v="6years"/>
    <s v="6years"/>
    <s v="Tollplus India Private Limited"/>
    <n v="930000"/>
    <n v="1500000"/>
    <s v="30days(negotiable upto 20days)"/>
    <s v="N"/>
    <s v="N"/>
    <s v="N"/>
    <s v="Madhya Pradesh"/>
  </r>
  <r>
    <n v="761"/>
    <s v="Dell FG"/>
    <x v="21"/>
    <x v="166"/>
    <x v="2"/>
    <n v="181547"/>
    <s v="Vendor Partner"/>
    <s v="CognoticAI"/>
    <x v="7"/>
    <s v="C#.Net,.NET Core,MS SQL Server,API Development cum Documentation"/>
    <x v="33"/>
    <s v=" "/>
    <s v="Regular"/>
    <n v="3513422"/>
    <s v="Vijay Kumar"/>
    <n v="9581881558"/>
    <s v="vijaykmr921@gmail.com"/>
    <s v="3 years"/>
    <s v="3 years"/>
    <s v="Venkata Sai agency"/>
    <n v="300000"/>
    <n v="800000"/>
    <s v="10 days"/>
    <s v="N"/>
    <s v="N"/>
    <s v="N"/>
    <s v="Hyderabad"/>
  </r>
  <r>
    <n v="762"/>
    <s v="Dell FG"/>
    <x v="21"/>
    <x v="166"/>
    <x v="2"/>
    <n v="181547"/>
    <s v="Vendor Partner"/>
    <s v="CognoticAI"/>
    <x v="7"/>
    <s v="C#.Net,.NET Core,MS SQL Server,API Development cum Documentation"/>
    <x v="33"/>
    <s v=" "/>
    <s v="Regular"/>
    <n v="3511633"/>
    <s v="Paras Saxena"/>
    <n v="8586818454"/>
    <s v="saxenaparas28@gmail.com"/>
    <s v="3.4 years"/>
    <s v="1 year"/>
    <s v="Chetu Inc."/>
    <n v="540000"/>
    <n v="1000000"/>
    <s v="LWD 10 march"/>
    <s v="N"/>
    <s v="N"/>
    <s v="N"/>
    <s v="Noida"/>
  </r>
  <r>
    <n v="763"/>
    <s v="Dell FG"/>
    <x v="21"/>
    <x v="167"/>
    <x v="2"/>
    <n v="181547"/>
    <s v="Vendor Partner"/>
    <s v="Growelsoftech"/>
    <x v="128"/>
    <s v=" "/>
    <x v="33"/>
    <s v=" "/>
    <s v="Regular"/>
    <n v="3514291"/>
    <s v="KIRUBA S"/>
    <n v="7899802855"/>
    <s v="kiru25infotech@gmail.com"/>
    <s v="9YEARS"/>
    <s v="9YEARS"/>
    <s v="WIPRO"/>
    <n v="950000"/>
    <n v="1350000"/>
    <s v="LWD-4 MARCH"/>
    <s v="N"/>
    <s v="N"/>
    <s v=" "/>
    <s v="Bangalore"/>
  </r>
  <r>
    <n v="764"/>
    <s v="Dell FG"/>
    <x v="21"/>
    <x v="167"/>
    <x v="2"/>
    <n v="181547"/>
    <s v="Vendor Partner"/>
    <s v="Growelsoftech"/>
    <x v="128"/>
    <s v=" "/>
    <x v="33"/>
    <s v=" "/>
    <s v="Regular"/>
    <n v="3514297"/>
    <s v="DHARMENDRA SINGH RATHOD"/>
    <n v="6267852755"/>
    <s v="dsrathod26@gmail.com"/>
    <s v="5.6YEARS"/>
    <s v="5.6YEARS"/>
    <s v="Techno sphere it solution pvt LTD"/>
    <n v="560000"/>
    <n v="800000"/>
    <s v="IMMEDIATE JOINER"/>
    <s v="N"/>
    <s v="N"/>
    <s v=" "/>
    <s v="Bangalore"/>
  </r>
  <r>
    <n v="765"/>
    <s v="Dell FG"/>
    <x v="23"/>
    <x v="162"/>
    <x v="2"/>
    <n v="181547"/>
    <s v="Vendor Partner"/>
    <s v="Aequor"/>
    <x v="129"/>
    <s v="Java/J2EE,Core Java,Spring Boot"/>
    <x v="33"/>
    <s v=" "/>
    <s v="Regular"/>
    <n v="3538807"/>
    <s v="Diwakar DK"/>
    <n v="8297190283"/>
    <s v="diwakarinfo98@gmail.com"/>
    <s v="2Years"/>
    <s v="2Years"/>
    <s v="V2M technologies "/>
    <n v="530000"/>
    <n v="800000"/>
    <s v="30Days (Nego upto 20Days)"/>
    <s v=" "/>
    <s v=" "/>
    <s v=" "/>
    <s v="Bangalore"/>
  </r>
  <r>
    <n v="766"/>
    <s v="Dell FG"/>
    <x v="23"/>
    <x v="162"/>
    <x v="2"/>
    <n v="181547"/>
    <s v="Vendor Partner"/>
    <s v="Aequor"/>
    <x v="129"/>
    <s v="Java/J2EE,Core Java,Spring Boot"/>
    <x v="33"/>
    <s v=" "/>
    <s v="Regular"/>
    <n v="3539814"/>
    <s v="Kumara Swamy. J"/>
    <n v="9110385625"/>
    <s v="kumaraswamyjagadala@gmail.com"/>
    <s v="2Years"/>
    <s v="2Years"/>
    <s v="HDAO Infosystems"/>
    <n v="400000"/>
    <n v="700000"/>
    <s v="CSNP(LWD 1st March)"/>
    <s v=" "/>
    <s v=" "/>
    <s v=" "/>
    <s v="Bangalore"/>
  </r>
  <r>
    <n v="767"/>
    <s v="Dell FG"/>
    <x v="23"/>
    <x v="162"/>
    <x v="2"/>
    <n v="181547"/>
    <s v="Vendor Partner"/>
    <s v="Aequor"/>
    <x v="129"/>
    <s v="Java/J2EE,Core Java,Spring Boot"/>
    <x v="33"/>
    <s v=" "/>
    <s v="Regular"/>
    <n v="3539821"/>
    <s v="Abhishek KM"/>
    <n v="8296591371"/>
    <s v="abhishekkalasa96@gmail.com"/>
    <s v="2.3Years"/>
    <s v="2.3Years"/>
    <s v="ASM Technologies"/>
    <n v="450000"/>
    <n v="1000000"/>
    <s v="30Days"/>
    <s v=" "/>
    <s v=" "/>
    <s v=" "/>
    <s v="Mysore"/>
  </r>
  <r>
    <n v="768"/>
    <s v="Dell FG"/>
    <x v="22"/>
    <x v="168"/>
    <x v="2"/>
    <n v="181547"/>
    <s v="Vendor Partner"/>
    <s v="Mindsoft"/>
    <x v="88"/>
    <s v="UI Developer with React,Angular,UI using HTML,Bootstrap,CSS,Jquery,Java Script"/>
    <x v="10"/>
    <s v="Profile shared"/>
    <s v="Regular"/>
    <n v="3610946"/>
    <s v="Pranidhi Maringanti"/>
    <n v="9866178719"/>
    <s v="pranidhimar@gmail.com"/>
    <s v="7years"/>
    <s v="7years"/>
    <s v=" B4b It Solutions Pvt Ltd"/>
    <n v="300000"/>
    <n v="1000000"/>
    <s v="Immediate"/>
    <s v="N"/>
    <s v="N"/>
    <s v="N"/>
    <s v="Hyderabad"/>
  </r>
  <r>
    <n v="769"/>
    <s v="Dell FG"/>
    <x v="22"/>
    <x v="169"/>
    <x v="2"/>
    <n v="181547"/>
    <s v="Vendor Partner"/>
    <s v="Growelsoftech"/>
    <x v="130"/>
    <s v="8-12y Oracle EBS Technical Consultant"/>
    <x v="33"/>
    <s v=" "/>
    <s v="Regular"/>
    <n v="3542505"/>
    <s v="THIRUMALARAO"/>
    <n v="9642849270"/>
    <s v="thirumal119@gmail.com"/>
    <s v="11Yrs"/>
    <s v="11Yrs"/>
    <s v="Tieto India Pvt Ltd Pun"/>
    <n v="820000"/>
    <n v="2000000"/>
    <s v="Immediate"/>
    <s v="N"/>
    <s v="N"/>
    <s v=" "/>
    <s v="Bangalore"/>
  </r>
  <r>
    <n v="770"/>
    <s v="Dell FG"/>
    <x v="22"/>
    <x v="169"/>
    <x v="2"/>
    <n v="181547"/>
    <s v="Vendor Partner"/>
    <s v="Growelsoftech"/>
    <x v="130"/>
    <s v="8-12y Oracle EBS Technical Consultant"/>
    <x v="33"/>
    <s v=" "/>
    <s v="Regular"/>
    <n v="3542575"/>
    <s v="SALEEM BASHA"/>
    <n v="91820209114"/>
    <s v="saleembasha.shajahan@gmail.com"/>
    <s v="9Yrs"/>
    <s v="9Yrs"/>
    <s v="abel Ali Free Zone"/>
    <n v="840000"/>
    <n v="1200000"/>
    <s v="Immediate"/>
    <s v="N"/>
    <s v="N"/>
    <s v=" "/>
    <s v="Bangalore"/>
  </r>
  <r>
    <n v="771"/>
    <s v="Dell FG"/>
    <x v="22"/>
    <x v="15"/>
    <x v="2"/>
    <n v="181547"/>
    <s v="Vendor Partner"/>
    <s v="Mindsoft"/>
    <x v="3"/>
    <s v="Java selenium"/>
    <x v="34"/>
    <s v="Profilr shared"/>
    <s v="Regular"/>
    <n v="3611050"/>
    <s v="Syed Omar Mukthar"/>
    <n v="6301019741"/>
    <s v="smukthar119@gmail.com"/>
    <s v="3.3years"/>
    <s v="2.5years"/>
    <s v="Sisense info Technology "/>
    <n v="6500000"/>
    <n v="1000000"/>
    <s v="March-18th"/>
    <s v="N"/>
    <s v="N"/>
    <s v="N"/>
    <s v="Hyderabad"/>
  </r>
  <r>
    <n v="772"/>
    <s v="Dell FG"/>
    <x v="22"/>
    <x v="169"/>
    <x v="2"/>
    <n v="181547"/>
    <s v="Vendor Partner"/>
    <s v="Growelsoftech"/>
    <x v="130"/>
    <s v="8-12y Oracle EBS Technical Consultant"/>
    <x v="33"/>
    <s v=" "/>
    <s v="Regular"/>
    <n v="3542606"/>
    <s v="Sangeetha S"/>
    <n v="9916977575"/>
    <s v="sangeethap1911@gmail.com"/>
    <s v="11yrs"/>
    <s v="11yrs"/>
    <s v="Capgemini"/>
    <n v="107000"/>
    <n v="2000000"/>
    <s v="LWD:24th March"/>
    <s v="N"/>
    <s v="N"/>
    <s v=" "/>
    <s v="Bangalore"/>
  </r>
  <r>
    <n v="773"/>
    <s v="Dell FG"/>
    <x v="22"/>
    <x v="170"/>
    <x v="2"/>
    <n v="181547"/>
    <s v="Vendor Partner"/>
    <s v="Growelsoftech"/>
    <x v="67"/>
    <s v="5-8y Informatica Data Quality"/>
    <x v="33"/>
    <s v=" "/>
    <s v="Regular"/>
    <s v=" "/>
    <s v="SATISH KUMAR KUNCHE"/>
    <n v="9059504035"/>
    <s v="satishaayog@gmail.com"/>
    <s v="8years"/>
    <s v="4+years"/>
    <s v="AGS INFOTECH LTD"/>
    <n v="650000"/>
    <n v="900000"/>
    <s v="30 DAYS(Neg 15 Days)"/>
    <s v="N"/>
    <s v="N"/>
    <s v=" "/>
    <s v="Bangalore"/>
  </r>
  <r>
    <n v="774"/>
    <s v="Dell FG"/>
    <x v="22"/>
    <x v="171"/>
    <x v="2"/>
    <n v="181547"/>
    <s v="Vendor Partner"/>
    <s v="Growelsoftech"/>
    <x v="7"/>
    <s v="5-8y C#.NET,.NET Core,MVC,Web Services"/>
    <x v="33"/>
    <s v=" "/>
    <s v="Regular"/>
    <n v="7853260"/>
    <s v="Manisha Reddy.P"/>
    <n v="8121457004"/>
    <s v="manisha.peesari@gmail.com"/>
    <s v="6+YEARS"/>
    <s v="6+YEARS"/>
    <s v="Bizgaze pvt ltd"/>
    <n v="720000"/>
    <n v="1500000"/>
    <s v="15 days 30 days officially"/>
    <s v="N"/>
    <s v="N"/>
    <s v=" "/>
    <s v="Hyderabad"/>
  </r>
  <r>
    <n v="775"/>
    <s v="Dell FG"/>
    <x v="22"/>
    <x v="171"/>
    <x v="2"/>
    <n v="181547"/>
    <s v="Vendor Partner"/>
    <s v="Growelsoftech"/>
    <x v="7"/>
    <s v="5-8y C#.NET,.NET Core,MVC,Web Services"/>
    <x v="33"/>
    <s v=" "/>
    <s v="Regular"/>
    <n v="7205607"/>
    <s v="Satyam K"/>
    <n v="9177228653"/>
    <s v="satyam.komara123@gmail.com"/>
    <s v="5+years"/>
    <s v="5+years"/>
    <s v="TCS"/>
    <n v="605000"/>
    <n v="1400000"/>
    <s v="LWD-22 MARCH"/>
    <s v="N"/>
    <s v="N"/>
    <s v=" "/>
    <s v="Hyderabad"/>
  </r>
  <r>
    <n v="776"/>
    <s v="Dell FG"/>
    <x v="22"/>
    <x v="142"/>
    <x v="2"/>
    <n v="181547"/>
    <s v="Vendor Partner"/>
    <s v="SRS"/>
    <x v="1"/>
    <s v="Java , J2EE"/>
    <x v="33"/>
    <s v=" "/>
    <s v="Regular"/>
    <n v="3611037"/>
    <s v="Prathap reddy"/>
    <n v="9398453061"/>
    <s v="prathapreddy099999@gmail.com"/>
    <s v="5.9 YR"/>
    <s v="5.9 YR"/>
    <s v="TM"/>
    <n v="560000"/>
    <n v="1500000"/>
    <s v="LWD 21/3/2022"/>
    <s v="No"/>
    <s v="No"/>
    <s v="No"/>
    <s v="Bangalore"/>
  </r>
  <r>
    <n v="777"/>
    <s v="Dell FG"/>
    <x v="22"/>
    <x v="142"/>
    <x v="2"/>
    <n v="181547"/>
    <s v="Vendor Partner"/>
    <s v="SRS"/>
    <x v="1"/>
    <s v="Java , J2EE"/>
    <x v="33"/>
    <s v=" "/>
    <s v="Regular"/>
    <n v="3611051"/>
    <s v="Neha Pnadey"/>
    <n v="7869181490"/>
    <s v="neha96pandey69@gmail.com"/>
    <s v="5.6 YR"/>
    <s v="5.6 YR"/>
    <s v="INFOSYS"/>
    <n v="600000"/>
    <n v="1600000"/>
    <s v="ELWD : 28/03/22 "/>
    <s v="No"/>
    <s v="No"/>
    <s v="No"/>
    <s v="Bangalore"/>
  </r>
  <r>
    <n v="778"/>
    <s v="Dell FG"/>
    <x v="22"/>
    <x v="142"/>
    <x v="2"/>
    <n v="181547"/>
    <s v="Vendor Partner"/>
    <s v="SRS"/>
    <x v="1"/>
    <s v="Java , J2EE"/>
    <x v="33"/>
    <s v=" "/>
    <s v="Regular"/>
    <n v="3487981"/>
    <s v="Balakrishna"/>
    <n v="7892568897"/>
    <s v="balakrishna.vn@gmail.com"/>
    <s v="7 yr"/>
    <s v="7 yr"/>
    <s v="tcs"/>
    <n v="995000"/>
    <n v="2200000"/>
    <s v="ELWD : 30/03/22"/>
    <s v="No"/>
    <s v="No"/>
    <s v="No"/>
    <s v="Bangalore"/>
  </r>
  <r>
    <n v="779"/>
    <s v="Dell FG"/>
    <x v="22"/>
    <x v="142"/>
    <x v="2"/>
    <n v="181547"/>
    <s v="Vendor Partner"/>
    <s v="SRS"/>
    <x v="1"/>
    <s v="Java , J2EE"/>
    <x v="33"/>
    <s v=" "/>
    <s v="Regular"/>
    <n v="1626831"/>
    <s v="Shashidhar Rao "/>
    <n v="8722934388"/>
    <s v="shashidhara.viru@gmail.com"/>
    <s v="7 yr"/>
    <s v="7 yr"/>
    <s v="infogain"/>
    <n v="995000"/>
    <n v="1700000"/>
    <s v="immedaite"/>
    <s v="No"/>
    <s v="No"/>
    <s v="No"/>
    <s v="Bangalore"/>
  </r>
  <r>
    <n v="780"/>
    <s v="Dell FG"/>
    <x v="22"/>
    <x v="172"/>
    <x v="2"/>
    <n v="181547"/>
    <s v="Vendor Partner"/>
    <s v="Mindsoft"/>
    <x v="120"/>
    <s v="Automation Test Lead"/>
    <x v="10"/>
    <s v="Profile shared"/>
    <s v="Regular"/>
    <s v="L776027"/>
    <s v="SHRUTI PATIL"/>
    <n v="6363127797"/>
    <s v="shruti.patil12@gmail.com "/>
    <s v="9 Years"/>
    <s v="6 Years"/>
    <s v="QA Shack"/>
    <n v="600000"/>
    <n v="900000"/>
    <s v="15 days"/>
    <s v="No"/>
    <s v="No"/>
    <s v="No"/>
    <s v="Bangalore"/>
  </r>
  <r>
    <n v="781"/>
    <s v="Dell FG"/>
    <x v="22"/>
    <x v="173"/>
    <x v="2"/>
    <n v="181547"/>
    <s v="Vendor Partner"/>
    <s v="Mindsoft"/>
    <x v="120"/>
    <s v="Automation Test Lead"/>
    <x v="10"/>
    <s v="Profile shared"/>
    <s v="Regular"/>
    <n v="720027"/>
    <s v="Abhishek Ranjan"/>
    <n v="7795412762"/>
    <s v="abhisummer2014@gmail.com"/>
    <s v="8 Years"/>
    <s v="5 Years"/>
    <s v="Lalitech India Pvt Ltd "/>
    <n v="650000"/>
    <n v="1200000"/>
    <s v="CSNP [LWD 15-3-22]"/>
    <s v="No"/>
    <s v="No"/>
    <s v="No"/>
    <s v="Bangalore"/>
  </r>
  <r>
    <n v="782"/>
    <s v="Dell FG"/>
    <x v="22"/>
    <x v="173"/>
    <x v="2"/>
    <n v="181547"/>
    <s v="Vendor Partner"/>
    <s v="Mindsoft"/>
    <x v="120"/>
    <s v="Automation Test Lead"/>
    <x v="10"/>
    <s v="Profile shared"/>
    <s v="Regular"/>
    <n v="3605147"/>
    <s v="Anand Pralhad Tikar"/>
    <n v="9284498848"/>
    <s v="anandpt221@gmail.com"/>
    <s v="9 Years"/>
    <s v="4 Years"/>
    <s v="TCS"/>
    <n v="800000"/>
    <n v="1600000"/>
    <s v="CSNP [first week of april]"/>
    <s v="No"/>
    <s v="No"/>
    <s v="No"/>
    <s v="Bangalore"/>
  </r>
  <r>
    <n v="783"/>
    <s v="Dell FG"/>
    <x v="22"/>
    <x v="161"/>
    <x v="2"/>
    <n v="181547"/>
    <s v="Vendor Partner"/>
    <s v="Mindsoft"/>
    <x v="31"/>
    <s v="UI Developer"/>
    <x v="10"/>
    <s v="Profile shared"/>
    <s v="Regular"/>
    <s v="L311915"/>
    <s v="Siddharth"/>
    <n v="9102967686"/>
    <s v="shahi.siddharth.se@gmail.com"/>
    <s v="6 years"/>
    <s v="3 years"/>
    <s v="Infosys"/>
    <n v="765000"/>
    <n v="1400000"/>
    <s v="Lwd Mar 18th"/>
    <s v="N"/>
    <s v="N"/>
    <s v="N"/>
    <s v="Bangalore"/>
  </r>
  <r>
    <n v="784"/>
    <s v="Dell FG"/>
    <x v="22"/>
    <x v="161"/>
    <x v="2"/>
    <n v="181547"/>
    <s v="Vendor Partner"/>
    <s v="Mindsoft"/>
    <x v="31"/>
    <s v="UI Developer"/>
    <x v="10"/>
    <s v="Profile shared"/>
    <s v="Regular"/>
    <n v="1661452"/>
    <s v="Sunil Kumar"/>
    <n v="9739749413"/>
    <s v="sunil.vasavi79@gmail.com"/>
    <s v="7 years"/>
    <s v="7 years"/>
    <s v="Infosys"/>
    <n v="1140000"/>
    <n v="1700000"/>
    <s v="Immediate"/>
    <s v="N"/>
    <s v="N"/>
    <s v="N"/>
    <s v="Bangalore"/>
  </r>
  <r>
    <n v="785"/>
    <s v="Dell FG"/>
    <x v="24"/>
    <x v="170"/>
    <x v="2"/>
    <n v="181547"/>
    <s v="Vendor Partner"/>
    <s v="Mindsoft"/>
    <x v="67"/>
    <s v="5-8y Informatica Data Quality/Informatica Power Center,SQL,Teradata,Greenplum,Oracle"/>
    <x v="10"/>
    <s v="Profile shared"/>
    <s v="Regular"/>
    <n v="8091582"/>
    <s v="Baktha kumar"/>
    <n v="9344834879"/>
    <s v="BAKTHA.BHARANI@GMAI L.COM "/>
    <s v="11years"/>
    <s v="8years"/>
    <s v="Freelancer"/>
    <s v=" "/>
    <n v="2000000"/>
    <s v="Immediate"/>
    <s v="N"/>
    <s v="N"/>
    <s v="N"/>
    <s v="Chennai"/>
  </r>
  <r>
    <n v="786"/>
    <s v="Dell FG"/>
    <x v="24"/>
    <x v="174"/>
    <x v="2"/>
    <n v="181547"/>
    <s v="Vendor Partner"/>
    <s v="Mindsoft"/>
    <x v="131"/>
    <s v="IBM MDM"/>
    <x v="10"/>
    <s v="Profile shared"/>
    <s v="Regular"/>
    <n v="3666771"/>
    <s v="Pankaj Kumar"/>
    <n v="8007368066"/>
    <s v="pankajsrivastava1011@gmail.com"/>
    <s v="8.7 Years"/>
    <s v="8 Years"/>
    <s v="Wipro Ltd"/>
    <n v="1050000"/>
    <n v="1500000"/>
    <s v="30 days negotiable and in probation"/>
    <s v="No"/>
    <s v="No"/>
    <s v="No"/>
    <s v="Pune"/>
  </r>
  <r>
    <n v="787"/>
    <s v="Dell FG"/>
    <x v="24"/>
    <x v="142"/>
    <x v="2"/>
    <n v="181547"/>
    <s v="Vendor Partner"/>
    <s v="SRS"/>
    <x v="126"/>
    <s v="Java/j2ee"/>
    <x v="33"/>
    <s v=" "/>
    <s v="Regular"/>
    <n v="3667876"/>
    <s v="Rohit Kumar"/>
    <n v="9534734755"/>
    <s v="rohitsingh0033@gmail.com"/>
    <s v="6 yr"/>
    <s v="6 yr"/>
    <s v="t Harman Connected Services"/>
    <s v="10,00,000"/>
    <s v="21,00,000"/>
    <s v="ELWD : 2/04/22"/>
    <s v="No"/>
    <s v="No"/>
    <s v="No"/>
    <s v="Bangalore "/>
  </r>
  <r>
    <n v="788"/>
    <s v="Dell FG"/>
    <x v="24"/>
    <x v="142"/>
    <x v="2"/>
    <n v="181547"/>
    <s v="Vendor Partner"/>
    <s v="SRS"/>
    <x v="126"/>
    <s v="Java/j2ee"/>
    <x v="33"/>
    <s v=" "/>
    <s v="Regular"/>
    <n v="3667890"/>
    <s v="Raj Kumar keshri"/>
    <n v="9945073776"/>
    <s v="rajkeshri831@gmail.com"/>
    <s v="8 YR"/>
    <s v="8 YR"/>
    <s v="Infosys T"/>
    <s v="8,40,000"/>
    <s v="21,00,000"/>
    <s v="ELWD : 27/04/22 NEGOTIABLE"/>
    <s v="No"/>
    <s v="No"/>
    <s v="No"/>
    <s v="Bangalore "/>
  </r>
  <r>
    <n v="789"/>
    <s v="Dell FG"/>
    <x v="24"/>
    <x v="142"/>
    <x v="2"/>
    <n v="181547"/>
    <s v="Vendor Partner"/>
    <s v="SRS"/>
    <x v="126"/>
    <s v="Apache tomcat"/>
    <x v="33"/>
    <s v=" "/>
    <s v="Regular"/>
    <n v="3667901"/>
    <s v="Mutteppa kalloli"/>
    <n v="8904229682"/>
    <s v="mutteppa.kalloli@gmail.com"/>
    <s v="7 yr"/>
    <s v="7 yr"/>
    <s v="Wipro"/>
    <s v="9,00,000"/>
    <s v="21,00,000"/>
    <s v=" ELWD : 17/03/22"/>
    <s v="No"/>
    <s v="No"/>
    <s v="No"/>
    <s v="Bangalore "/>
  </r>
  <r>
    <n v="790"/>
    <s v="Dell FG"/>
    <x v="24"/>
    <x v="142"/>
    <x v="2"/>
    <n v="181547"/>
    <s v="Vendor Partner"/>
    <s v="SRS"/>
    <x v="126"/>
    <s v="Apache tomcat"/>
    <x v="33"/>
    <s v=" "/>
    <s v="Regular"/>
    <n v="3667945"/>
    <s v="Vinod Kumar "/>
    <n v="8073740637"/>
    <s v="kamakonivinod333@gmail.com"/>
    <s v="7 yr"/>
    <s v="7 yr"/>
    <s v="Mphasis Limited"/>
    <s v="8,30,000"/>
    <s v="21,00,000"/>
    <s v="ELWD : 16/04/22 NEGOTIABLE"/>
    <s v="No"/>
    <s v="No"/>
    <s v="No"/>
    <s v="Bangalore "/>
  </r>
  <r>
    <n v="791"/>
    <s v="Dell FG"/>
    <x v="24"/>
    <x v="175"/>
    <x v="0"/>
    <s v="U82721"/>
    <s v="Vendor Partner"/>
    <s v="Growelsoftech"/>
    <x v="3"/>
    <s v="0-2y Python SDET, Python Coding with Selenium,API Automation"/>
    <x v="16"/>
    <s v="Profile shared"/>
    <s v="Regular"/>
    <s v="H7647986"/>
    <s v="Deepa Bhatkande"/>
    <n v="9886640406"/>
    <s v="deepamore.2008@gmail.com"/>
    <s v="2yrs"/>
    <s v="2yrs"/>
    <s v="Techprise Solutions"/>
    <s v="2lpa"/>
    <s v="4.5lpa"/>
    <s v="immediate"/>
    <s v="N"/>
    <s v="N"/>
    <s v="N"/>
    <s v="Bangalore"/>
  </r>
  <r>
    <n v="792"/>
    <s v="Dell FG"/>
    <x v="13"/>
    <x v="175"/>
    <x v="0"/>
    <s v="U82721"/>
    <s v="Vendor Partner"/>
    <s v="Growelsoftech"/>
    <x v="3"/>
    <s v="0-2y Python SDET, Python Coding with Selenium,API Automation"/>
    <x v="16"/>
    <s v="Profile shared"/>
    <s v="Regular"/>
    <n v="3660190"/>
    <s v="Yallam Sai Pavan"/>
    <n v="7386176154"/>
    <s v="Yallamsai@gmail.com"/>
    <s v="2+yrs"/>
    <s v="1.5yr"/>
    <s v="TCS"/>
    <s v="3.8lpa"/>
    <s v="6lpa"/>
    <s v="lwd-10 march"/>
    <s v="N"/>
    <s v="N"/>
    <s v="N"/>
    <s v="Hyderabad"/>
  </r>
  <r>
    <n v="793"/>
    <s v="Dell FG"/>
    <x v="13"/>
    <x v="175"/>
    <x v="0"/>
    <s v="U82721"/>
    <s v="Vendor Partner"/>
    <s v="Growelsoftech"/>
    <x v="3"/>
    <s v="0-2y Python SDET, Python Coding with Selenium,API Automation"/>
    <x v="1"/>
    <s v="Profile shared"/>
    <s v="Regular"/>
    <n v="3662368"/>
    <s v="Ashwini Swapnil Sonawane"/>
    <n v="9156676754"/>
    <s v="ashwinisonawane12@outlook.com"/>
    <s v="2.6years"/>
    <s v="2.6years"/>
    <s v="Cybertech solution"/>
    <s v="2.5lpa"/>
    <s v="5lpa"/>
    <s v="lwd-7 march"/>
    <s v="N"/>
    <s v="N"/>
    <m/>
    <s v="pune"/>
  </r>
  <r>
    <n v="794"/>
    <s v="Dell FG"/>
    <x v="13"/>
    <x v="175"/>
    <x v="0"/>
    <s v="U82721"/>
    <s v="Vendor Partner"/>
    <s v="Growelsoftech"/>
    <x v="3"/>
    <s v="0-2y Python SDET, Python Coding with Selenium,API Automation"/>
    <x v="1"/>
    <s v="Profile shared"/>
    <s v="Regular"/>
    <n v="3662372"/>
    <s v="SUNIL KUMAR AKULA"/>
    <n v="9966362824"/>
    <s v="akulakumarsunil@gmail.com"/>
    <s v="1.5YEARS"/>
    <s v="1.5YEARS"/>
    <s v="Cashapona technologies"/>
    <s v="2.2lpa"/>
    <s v="3.5lpa"/>
    <s v="lwd-10 march"/>
    <s v="N"/>
    <s v="N"/>
    <m/>
    <s v="Bangalore"/>
  </r>
  <r>
    <n v="795"/>
    <s v="Dell FG"/>
    <x v="23"/>
    <x v="175"/>
    <x v="0"/>
    <s v="U82721"/>
    <s v="Vendor Partner"/>
    <s v="Growelsoftech"/>
    <x v="3"/>
    <s v="0-2y Python SDET, Python Coding with Selenium,API Automation"/>
    <x v="1"/>
    <s v="Profile shared"/>
    <s v="Regular"/>
    <n v="3515453"/>
    <s v="Mayuri Parkhi"/>
    <n v="7588287404"/>
    <s v="mayuriparkhi12@gmail.com"/>
    <s v="1.2yrs"/>
    <s v="1.2yrs"/>
    <s v="Wipro"/>
    <s v="2.1lpa"/>
    <s v="5lpa"/>
    <s v="lwd-6 March"/>
    <s v="N"/>
    <s v="N"/>
    <s v="N"/>
    <s v="Pune"/>
  </r>
  <r>
    <n v="796"/>
    <s v="Dell FG"/>
    <x v="23"/>
    <x v="175"/>
    <x v="0"/>
    <s v="U82721"/>
    <s v="Vendor Partner"/>
    <s v="Growelsoftech"/>
    <x v="3"/>
    <s v="0-2y Python SDET, Python Coding with Selenium,API Automation"/>
    <x v="1"/>
    <s v="Profile shared"/>
    <s v="Regular"/>
    <n v="1350367"/>
    <s v="MANOJKUMAR"/>
    <s v="91 6300606585"/>
    <s v="manojkumard9293174@gmail.com"/>
    <s v="1+YEARS"/>
    <s v="1+YEARS"/>
    <s v="MICROLAND"/>
    <s v="3LPA"/>
    <s v="4.5LPA"/>
    <s v="IMMEDIATE JOINER"/>
    <s v="N"/>
    <s v="N"/>
    <m/>
    <s v="BANGALORE"/>
  </r>
  <r>
    <n v="797"/>
    <s v="Dell FG"/>
    <x v="23"/>
    <x v="175"/>
    <x v="0"/>
    <s v="U82721"/>
    <s v="Vendor Partner"/>
    <s v="Growelsoftech"/>
    <x v="3"/>
    <s v="0-2y Python SDET, Python Coding with Selenium,API Automation"/>
    <x v="1"/>
    <s v="Profile shared"/>
    <s v="Regular"/>
    <n v="1098266"/>
    <s v="Dharam Rajesh"/>
    <n v="9652838841"/>
    <s v="rajeshdharam995@gmail.com"/>
    <s v="1.5YEARS"/>
    <s v="1.5YEARS"/>
    <s v="Equleus info Pvt.Ltd"/>
    <s v="2.7LPA"/>
    <s v="4LPA"/>
    <s v="LWD-12 MARCH"/>
    <s v="N"/>
    <s v="N"/>
    <m/>
    <s v="BANGALORE"/>
  </r>
  <r>
    <n v="798"/>
    <s v="Dell FG"/>
    <x v="23"/>
    <x v="176"/>
    <x v="0"/>
    <s v="U82721"/>
    <s v="Vendor Partner"/>
    <s v="Growelsoftech"/>
    <x v="132"/>
    <s v="Manual Tesing, QA, Web Application Testing"/>
    <x v="1"/>
    <s v="Profile shared"/>
    <s v="Regular"/>
    <n v="3333817"/>
    <s v="Neha kumari"/>
    <n v="7996073381"/>
    <s v="nehajoya281295@gmail.com"/>
    <s v="1.6Yrs"/>
    <s v="1.6Yrs"/>
    <s v="Infosys Pvt. Ltd"/>
    <s v="3LPA"/>
    <s v="4.5LPA"/>
    <s v="Immediate"/>
    <s v="N"/>
    <s v="N"/>
    <s v="N"/>
    <s v="Bangalore"/>
  </r>
  <r>
    <n v="799"/>
    <s v="Dell FG"/>
    <x v="25"/>
    <x v="177"/>
    <x v="0"/>
    <s v="U82721"/>
    <s v="Vendor Partner"/>
    <s v="Mindoft"/>
    <x v="133"/>
    <s v=".net core/angular"/>
    <x v="10"/>
    <s v="Profile shared"/>
    <s v="Regular"/>
    <m/>
    <s v=" ATUL SHARMA "/>
    <n v="9600492892"/>
    <s v="mailsharma.atul@gmail.com"/>
    <s v="8years"/>
    <s v="8years"/>
    <s v="Team computers"/>
    <n v="800000"/>
    <n v="2400000"/>
    <s v="lwd-31/3/21"/>
    <s v="N"/>
    <s v="N"/>
    <s v="N"/>
    <s v="Delhi"/>
  </r>
  <r>
    <n v="800"/>
    <s v="Dell FG"/>
    <x v="25"/>
    <x v="178"/>
    <x v="0"/>
    <s v="U82721"/>
    <s v="Vendor Partner"/>
    <s v="Mindoft"/>
    <x v="3"/>
    <s v="C#,Selenium"/>
    <x v="10"/>
    <s v="Profile shared"/>
    <s v="Regular"/>
    <n v="3687010"/>
    <s v="Pradeep Kumar Voddepally"/>
    <n v="6304788898"/>
    <s v="pradeepvoddepally@gmail.com"/>
    <s v="9years"/>
    <s v="c# selenium-3years"/>
    <s v="Cybage"/>
    <n v="1380000"/>
    <n v="2600000"/>
    <s v="Immediate"/>
    <s v="N"/>
    <s v="N"/>
    <s v="N"/>
    <s v="Hyderabad"/>
  </r>
  <r>
    <n v="801"/>
    <s v="EMC"/>
    <x v="58"/>
    <x v="179"/>
    <x v="1"/>
    <n v="210369"/>
    <s v="Direct"/>
    <s v="Naukri"/>
    <x v="134"/>
    <s v="Cyber Recovery"/>
    <x v="1"/>
    <s v="Reject"/>
    <s v="Regular"/>
    <n v="3672312"/>
    <s v="Sathya Sai Gou"/>
    <n v="9494628624"/>
    <s v="dammagounisathyasai@gmail.com"/>
    <s v="4.5 Years"/>
    <s v="3.7Years"/>
    <s v="TechNest"/>
    <n v="600000"/>
    <n v="1000000"/>
    <n v="44684"/>
    <s v="No"/>
    <s v="No"/>
    <s v="No"/>
    <s v="Hyderabad"/>
  </r>
  <r>
    <n v="802"/>
    <s v="EMC"/>
    <x v="59"/>
    <x v="179"/>
    <x v="1"/>
    <n v="210369"/>
    <s v="Direct"/>
    <s v="Naukri"/>
    <x v="134"/>
    <s v="Cyber Recovery"/>
    <x v="1"/>
    <s v="Reject"/>
    <s v="Regular"/>
    <n v="3672642"/>
    <s v="NAVEENKUMAR.M,"/>
    <n v="8148423487"/>
    <s v="naveenkumarmahendran4596@gmail.com."/>
    <s v="5.5 Years"/>
    <s v="5.5 Years"/>
    <s v="Infinite computer solutions"/>
    <n v="1300000"/>
    <n v="2100000"/>
    <s v="March 16th"/>
    <s v="No"/>
    <s v="No"/>
    <s v="No"/>
    <s v="Chennai"/>
  </r>
  <r>
    <n v="803"/>
    <s v="Dell FG"/>
    <x v="25"/>
    <x v="28"/>
    <x v="1"/>
    <n v="210369"/>
    <s v="Vendor Partner"/>
    <s v="Nityo InfoTech"/>
    <x v="3"/>
    <s v="Java,Selenium,API"/>
    <x v="2"/>
    <s v="Joined another company"/>
    <s v="Regular"/>
    <n v="3689333"/>
    <s v="P. Balakrishna"/>
    <s v="6302437438/9989183267"/>
    <s v="balakrishna437438@gmail.com"/>
    <s v="3.1 Years"/>
    <s v="2 Years"/>
    <s v="Easybi PVT LTD"/>
    <n v="620000"/>
    <n v="950000"/>
    <s v="Immediate"/>
    <s v="N"/>
    <s v="N"/>
    <s v="NA"/>
    <s v="Bangalore"/>
  </r>
  <r>
    <n v="804"/>
    <s v="Dell FG"/>
    <x v="25"/>
    <x v="28"/>
    <x v="1"/>
    <n v="210369"/>
    <s v="Vendor Partner"/>
    <s v="Nityo InfoTech"/>
    <x v="3"/>
    <s v="Java,Selenium,API"/>
    <x v="2"/>
    <s v="No Show "/>
    <s v="Regular"/>
    <n v="3688812"/>
    <s v="Raja s"/>
    <s v="8438291894/9944461894"/>
    <s v="rajas97srm@gmail.com"/>
    <s v="3.1 Years"/>
    <s v="2.6 Years"/>
    <s v="ISG NOVASOFT TECHNOLOGIES LIMITED"/>
    <n v="550000"/>
    <n v="950000"/>
    <s v="Immediate"/>
    <s v="N"/>
    <s v="N"/>
    <s v="NA"/>
    <s v="Chennai"/>
  </r>
  <r>
    <n v="805"/>
    <s v="Dell FG"/>
    <x v="25"/>
    <x v="28"/>
    <x v="1"/>
    <n v="210369"/>
    <s v="Vendor Partner"/>
    <s v="Nityo InfoTech"/>
    <x v="3"/>
    <s v="Java,Selenium,API"/>
    <x v="3"/>
    <s v="Reject"/>
    <s v="Regular"/>
    <n v="3689341"/>
    <s v="Ranjithkumar N"/>
    <n v="9363564841"/>
    <s v="ranjithkumar07799@gmail.com"/>
    <s v="3.5 Years"/>
    <s v="2.5 Years"/>
    <s v="LexisNexis"/>
    <n v="530000"/>
    <n v="850000"/>
    <s v="LWD:10/03/22"/>
    <s v="N"/>
    <s v="N"/>
    <s v="NA"/>
    <s v="Chennai"/>
  </r>
  <r>
    <n v="806"/>
    <s v="Dell FG"/>
    <x v="25"/>
    <x v="27"/>
    <x v="1"/>
    <n v="210369"/>
    <s v="Vendor Partner"/>
    <s v="Nityo InfoTech"/>
    <x v="7"/>
    <s v="NET ,MS SQL Server,API "/>
    <x v="2"/>
    <s v="Req closed"/>
    <s v="Regular"/>
    <n v="3664840"/>
    <s v="Annem Ajay  "/>
    <n v="9491638278"/>
    <s v="ajay.net2013@gmail.com               "/>
    <s v="5.2 Years"/>
    <s v="4 Years"/>
    <s v="Sanreg Software PVT LTD"/>
    <n v="430000"/>
    <n v="950000"/>
    <s v="LWD:10/03/22"/>
    <s v="N"/>
    <s v="N"/>
    <s v="NA"/>
    <s v="Hyderabad"/>
  </r>
  <r>
    <n v="807"/>
    <s v="Dell FG"/>
    <x v="25"/>
    <x v="27"/>
    <x v="1"/>
    <n v="210369"/>
    <s v="Vendor Partner"/>
    <s v="Nityo InfoTech"/>
    <x v="7"/>
    <s v="NET ,MS SQL Server,API "/>
    <x v="3"/>
    <s v="Reject"/>
    <s v="Regular"/>
    <n v="3687345"/>
    <s v="VIVEK"/>
    <s v="9873318114/7290005815"/>
    <s v="rohit17vivek@gmail.com"/>
    <s v="3 Years"/>
    <s v="2 Years"/>
    <s v="DICS Technologies Limited "/>
    <n v="300000"/>
    <n v="600000"/>
    <s v="Immediate"/>
    <s v="N"/>
    <s v="N"/>
    <s v="NA"/>
    <s v="Delhi"/>
  </r>
  <r>
    <n v="808"/>
    <s v="Dell FG"/>
    <x v="25"/>
    <x v="180"/>
    <x v="1"/>
    <n v="210369"/>
    <s v="Vendor Partner"/>
    <s v="Mindsoft"/>
    <x v="135"/>
    <s v="Cloud native + Devops"/>
    <x v="5"/>
    <s v="Reject"/>
    <s v="Regular"/>
    <s v="H8235985"/>
    <s v="Kamalesh Chakraborty"/>
    <n v="9163319270"/>
    <s v="chakraborty.kamalesh2011@yahoo.com"/>
    <s v="10.2 Years"/>
    <s v="5+ Years"/>
    <s v="TCS"/>
    <n v="1100000"/>
    <n v="2100000"/>
    <s v="CSNP [LWD first week of april]"/>
    <s v="No"/>
    <s v="No"/>
    <s v="No"/>
    <s v="Kolkata"/>
  </r>
  <r>
    <n v="809"/>
    <s v="Dell FG"/>
    <x v="25"/>
    <x v="180"/>
    <x v="1"/>
    <n v="210369"/>
    <s v="Vendor Partner"/>
    <s v="Mindsoft"/>
    <x v="135"/>
    <s v="Cloud native + Devops"/>
    <x v="5"/>
    <s v="Reject"/>
    <s v="Regular"/>
    <n v="1081353"/>
    <s v="Bhanu kakumanu"/>
    <n v="8019749655"/>
    <s v="· bhanu2008@gmail.com"/>
    <s v="10+ Years"/>
    <s v="5+ Years"/>
    <s v="Knack systems"/>
    <n v="1150000"/>
    <n v="2000000"/>
    <s v="Immediate Joiner [LWD 28-02-22]"/>
    <s v="No"/>
    <s v="No"/>
    <s v="No"/>
    <s v="Hyderabad"/>
  </r>
  <r>
    <n v="810"/>
    <s v="Dell FG"/>
    <x v="25"/>
    <x v="180"/>
    <x v="1"/>
    <n v="210369"/>
    <s v="Vendor Partner"/>
    <s v="Mindsoft"/>
    <x v="135"/>
    <s v="Cloud native + Devops"/>
    <x v="5"/>
    <s v="Reject"/>
    <s v="Regular"/>
    <n v="1396698"/>
    <s v="Murugaprabu.K"/>
    <n v="9629623062"/>
    <s v="murugaprabuk@gmail.com"/>
    <s v="10 Years"/>
    <s v="6+ Years"/>
    <s v="· Al Abdul KArim and Co"/>
    <n v="1250000"/>
    <n v="2000000"/>
    <s v="30 days"/>
    <s v="No "/>
    <s v="No"/>
    <s v="No"/>
    <s v="Tirupur"/>
  </r>
  <r>
    <n v="811"/>
    <s v="Dell FG"/>
    <x v="25"/>
    <x v="180"/>
    <x v="1"/>
    <n v="210369"/>
    <s v="Vendor Partner"/>
    <s v="Mindsoft"/>
    <x v="135"/>
    <s v="Cloud native + Devops"/>
    <x v="5"/>
    <s v="Reject"/>
    <s v="Regular"/>
    <n v="3687501"/>
    <s v="Bharath Kumar"/>
    <n v="7993815534"/>
    <s v="devops.bharathkbg@gmail.com"/>
    <s v="8.6 Years"/>
    <s v="5 Years"/>
    <s v="VEGA TECHNO SYSTEMS"/>
    <n v="750000"/>
    <n v="1400000"/>
    <s v="Immediate Joiner"/>
    <s v="No"/>
    <s v="No"/>
    <s v="No"/>
    <s v="Pune"/>
  </r>
  <r>
    <n v="812"/>
    <s v="Dell FG"/>
    <x v="25"/>
    <x v="180"/>
    <x v="1"/>
    <n v="210369"/>
    <s v="Vendor Partner"/>
    <s v="Mindsoft"/>
    <x v="135"/>
    <s v="Cloud native + Devops"/>
    <x v="5"/>
    <s v="Reject"/>
    <s v="Regular"/>
    <n v="3687508"/>
    <s v="Sam Richardson Amalraj "/>
    <s v="63822 73375 "/>
    <s v="sam.richardson56@gmail.com "/>
    <s v="10 Years"/>
    <s v="8 Years"/>
    <s v="Renault"/>
    <n v="1220000"/>
    <n v="1800000"/>
    <s v="30 days"/>
    <s v="No"/>
    <s v="No"/>
    <s v="No"/>
    <s v="Trichy"/>
  </r>
  <r>
    <n v="813"/>
    <s v="Dell FG"/>
    <x v="13"/>
    <x v="181"/>
    <x v="1"/>
    <n v="210369"/>
    <s v="Vendor Partner"/>
    <s v="Mindsoft"/>
    <x v="127"/>
    <s v="RPA"/>
    <x v="1"/>
    <s v="No Show"/>
    <s v="Regular"/>
    <n v="3677979"/>
    <s v="Bharath Reddy"/>
    <n v="7995925756"/>
    <s v="bharathkrpadev@gmail.com"/>
    <s v="4.6 years"/>
    <s v="4.6 years"/>
    <s v="Tech Mahindra"/>
    <n v="900000"/>
    <n v="1100000"/>
    <s v="15 days"/>
    <s v="N"/>
    <s v="N"/>
    <s v="N"/>
    <s v="Hyderabad"/>
  </r>
  <r>
    <n v="814"/>
    <s v="Dell FG"/>
    <x v="13"/>
    <x v="181"/>
    <x v="1"/>
    <n v="210369"/>
    <s v="Vendor Partner"/>
    <s v="Mindsoft"/>
    <x v="127"/>
    <s v="RPA"/>
    <x v="1"/>
    <s v="Reject"/>
    <s v="Regular"/>
    <n v="3681332"/>
    <s v="Anil Kumar K"/>
    <n v="9008913909"/>
    <s v="anilakumar159@gmail.com"/>
    <s v="6.6 years"/>
    <s v="4.6 years"/>
    <s v="L&amp;T Infotech"/>
    <n v="850000"/>
    <n v="1300000"/>
    <s v="Lwd Mar 31st"/>
    <s v="N"/>
    <s v="N"/>
    <s v="N"/>
    <s v="Bangalore"/>
  </r>
  <r>
    <n v="815"/>
    <s v="Dell FG"/>
    <x v="59"/>
    <x v="27"/>
    <x v="1"/>
    <n v="210369"/>
    <s v="Vendor Partner"/>
    <s v="Mindsoft"/>
    <x v="7"/>
    <s v="3-5y C#.Net,.NET ,MS SQL Server,API "/>
    <x v="2"/>
    <s v="Req closed"/>
    <s v="Regular"/>
    <n v="2800311"/>
    <s v="RAMBABU LATTUPALLY"/>
    <n v="8977251827"/>
    <s v="ramlattupally@gmail.com"/>
    <s v="4 Years"/>
    <s v="4 Years"/>
    <s v="CTS"/>
    <n v="700000"/>
    <n v="1400000"/>
    <n v="44690"/>
    <s v="No"/>
    <s v="No"/>
    <s v="No"/>
    <s v="Hyderabad"/>
  </r>
  <r>
    <n v="816"/>
    <s v="Dell FG"/>
    <x v="59"/>
    <x v="27"/>
    <x v="1"/>
    <n v="210369"/>
    <s v="Vendor Partner"/>
    <s v="Mindsoft"/>
    <x v="7"/>
    <s v="3-5y C#.Net,.NET ,MS SQL Server,API "/>
    <x v="2"/>
    <s v="Req closed"/>
    <s v="Regular"/>
    <n v="1792840"/>
    <s v="Md Nadeemuddin Siddiqui"/>
    <n v="8790662196"/>
    <s v="nadeem0864@gmail.com"/>
    <s v="4.6 Years"/>
    <s v="4.6 Years"/>
    <s v="Fadelsoft Pvt ltd"/>
    <n v="720000"/>
    <n v="1300000"/>
    <s v="30 days and negotiable once offered"/>
    <s v="No"/>
    <s v="No"/>
    <s v="No"/>
    <s v="Hyderabad"/>
  </r>
  <r>
    <n v="817"/>
    <s v="Dell FG"/>
    <x v="59"/>
    <x v="157"/>
    <x v="1"/>
    <n v="210369"/>
    <s v="Vendor Partner"/>
    <s v="Mindsoft"/>
    <x v="106"/>
    <s v="3-5y C#.Net,.NET Core,MS SQL Server,API"/>
    <x v="2"/>
    <s v="Req closed"/>
    <s v="Regular"/>
    <n v="725063"/>
    <s v="Adarsh Sharma"/>
    <n v="8452834884"/>
    <s v="adarshsharma883@gmail.com"/>
    <s v="4 Years"/>
    <s v="2 Years"/>
    <s v="SAARC Cases"/>
    <n v="500000"/>
    <n v="800000"/>
    <s v="30 days negotiable to 15 days"/>
    <s v="No"/>
    <s v="No"/>
    <s v="No"/>
    <s v="Hyderabad"/>
  </r>
  <r>
    <n v="818"/>
    <s v="Dell FG"/>
    <x v="59"/>
    <x v="157"/>
    <x v="1"/>
    <n v="210369"/>
    <s v="Vendor Partner"/>
    <s v="Mindsoft"/>
    <x v="106"/>
    <s v="3-5y C#.Net,.NET Core,MS SQL Server,API"/>
    <x v="2"/>
    <s v="Req closed"/>
    <s v="Regular"/>
    <n v="1655050"/>
    <s v="HARI KRISHNA. Y"/>
    <n v="9492663355"/>
    <s v="iamyhk92@gmail.com"/>
    <s v="5.2 Years"/>
    <s v="4 Years"/>
    <s v="Kapil Group"/>
    <n v="850000"/>
    <n v="1300000"/>
    <s v="Immediate Joiner"/>
    <s v="N"/>
    <s v="N"/>
    <s v="N"/>
    <s v="Hyderabad"/>
  </r>
  <r>
    <n v="819"/>
    <s v="Dell FG"/>
    <x v="59"/>
    <x v="157"/>
    <x v="1"/>
    <n v="210369"/>
    <s v="Vendor Partner"/>
    <s v="Mindsoft"/>
    <x v="106"/>
    <s v="3-5y C#.Net,.NET Core,MS SQL Server,API"/>
    <x v="2"/>
    <s v="Req closed"/>
    <s v="Regular"/>
    <n v="1611939"/>
    <s v="A.NAVEEN KUMAR REDDY"/>
    <n v="9949816816"/>
    <s v="anr874@gmail.com"/>
    <s v="2.6 Years"/>
    <s v="2 Years"/>
    <s v="Inative Tech Solutions"/>
    <n v="270000"/>
    <n v="700000"/>
    <s v="CSNP [8-March-22]"/>
    <s v="No"/>
    <s v="No"/>
    <s v="No"/>
    <s v="Hyderabad"/>
  </r>
  <r>
    <n v="820"/>
    <s v="Dell FG"/>
    <x v="25"/>
    <x v="32"/>
    <x v="1"/>
    <n v="210369"/>
    <s v="Vendor Partner"/>
    <s v="Mindsoft"/>
    <x v="136"/>
    <s v="Java+SB+Hibernate+Restfull "/>
    <x v="3"/>
    <s v="Reject"/>
    <s v="Regular"/>
    <n v="3673583"/>
    <s v="Deepthi V Rajan"/>
    <n v="9633384642"/>
    <s v="deepthivrajan@gmail.com"/>
    <s v="8+ Years"/>
    <s v="6 Years "/>
    <s v="Amritha technologies"/>
    <n v="500000"/>
    <n v="1000000"/>
    <s v="CSNP [first week of april]"/>
    <s v="No"/>
    <s v="No"/>
    <s v="No"/>
    <s v="Bangalore"/>
  </r>
  <r>
    <n v="821"/>
    <s v="Dell FG"/>
    <x v="25"/>
    <x v="32"/>
    <x v="1"/>
    <n v="210369"/>
    <s v="Vendor Partner"/>
    <s v="Mindsoft"/>
    <x v="137"/>
    <s v="Java+SB+Hibernate+Restfull "/>
    <x v="3"/>
    <s v="Reject"/>
    <s v="Regular"/>
    <n v="3673143"/>
    <s v="Mellacheruvu Vidyullatha"/>
    <n v="9640429537"/>
    <s v="vidyullathamellacheruvu@gmail.com"/>
    <s v="5 Years"/>
    <s v="5 Years"/>
    <s v="Siri software Technologies "/>
    <n v="300000"/>
    <n v="600000"/>
    <s v="Immediate Joiner"/>
    <s v="No"/>
    <s v="No"/>
    <s v="No"/>
    <s v="Guntur"/>
  </r>
  <r>
    <n v="822"/>
    <s v="Dell FG"/>
    <x v="25"/>
    <x v="138"/>
    <x v="1"/>
    <n v="210369"/>
    <s v="Vendor Partner"/>
    <s v="Mindsoft"/>
    <x v="138"/>
    <s v="Windows Install shield"/>
    <x v="3"/>
    <s v="Reject"/>
    <s v="Regular"/>
    <n v="3672246"/>
    <s v="Barkath"/>
    <n v="7893804580"/>
    <s v="Barkath.shaik1994@gmail.com"/>
    <s v="4 Years"/>
    <s v="3.7 Years"/>
    <s v="Sonata Software"/>
    <n v="550000"/>
    <n v="750000"/>
    <s v="Immediate Joiner [ LWD 28-Feb-22]"/>
    <s v="No"/>
    <s v="No"/>
    <s v="No"/>
    <s v="Bangalore"/>
  </r>
  <r>
    <n v="823"/>
    <s v="Dell FG"/>
    <x v="25"/>
    <x v="138"/>
    <x v="1"/>
    <n v="210369"/>
    <s v="Vendor Partner"/>
    <s v="Mindsoft"/>
    <x v="138"/>
    <s v="Windows Install shield"/>
    <x v="3"/>
    <s v="Reject"/>
    <s v="Regular"/>
    <n v="3672279"/>
    <s v="Raju Samala"/>
    <n v="8019827698"/>
    <s v="raju58.samala@gmail.com"/>
    <s v="4.3 Years"/>
    <s v="4 Years"/>
    <s v="Tech Mahindra"/>
    <n v="430000"/>
    <n v="850000"/>
    <s v="CSNP [LWD 10-3-22]"/>
    <s v="No"/>
    <s v="No"/>
    <s v="No"/>
    <s v="Bangalore"/>
  </r>
  <r>
    <n v="824"/>
    <s v="Dell FG"/>
    <x v="25"/>
    <x v="138"/>
    <x v="1"/>
    <n v="210369"/>
    <s v="Vendor Partner"/>
    <s v="Mindsoft"/>
    <x v="138"/>
    <s v="Windows Install shield"/>
    <x v="3"/>
    <s v="Reject"/>
    <s v="Regular"/>
    <n v="3672292"/>
    <s v="DINESH INGILELA"/>
    <n v="7995961067"/>
    <s v="dineshingilela35@gmail.com"/>
    <s v="4.4 Years"/>
    <s v="4 Years"/>
    <s v="Alstom [Payroll : AGS Infotech]"/>
    <n v="490000"/>
    <n v="650000"/>
    <s v="Immediate Joiner [ LWD 28-Feb-22]"/>
    <s v="No"/>
    <s v="No"/>
    <s v="No"/>
    <s v="Bangalore"/>
  </r>
  <r>
    <n v="825"/>
    <s v="Dell FG"/>
    <x v="25"/>
    <x v="138"/>
    <x v="1"/>
    <n v="210369"/>
    <s v="Vendor Partner"/>
    <s v="Mindsoft"/>
    <x v="138"/>
    <s v="Windows Install shield"/>
    <x v="3"/>
    <s v="Reject"/>
    <s v="Regular"/>
    <n v="3664986"/>
    <s v="Sudheer Katuru"/>
    <n v="8143616739"/>
    <s v="sudheerkaturu1994@gmail.com"/>
    <s v="4.2 years"/>
    <s v="2.5 years"/>
    <s v="Not working"/>
    <n v="600000"/>
    <n v="900000"/>
    <s v="Immediate joiner"/>
    <s v="N"/>
    <s v="N"/>
    <s v="N"/>
    <s v="Pune"/>
  </r>
  <r>
    <n v="826"/>
    <s v="Dell FG"/>
    <x v="25"/>
    <x v="138"/>
    <x v="1"/>
    <n v="210369"/>
    <s v="Vendor Partner"/>
    <s v="Mindsoft"/>
    <x v="138"/>
    <s v="Windows Install shield"/>
    <x v="3"/>
    <s v="Reject"/>
    <s v="Regular"/>
    <n v="3665015"/>
    <s v="Venkateswarlu Challa"/>
    <n v="7207060586"/>
    <s v="challavenkateswarlu186@gmail.com"/>
    <s v="3.6 years"/>
    <s v="3.6 years"/>
    <s v="ITC"/>
    <n v="490000"/>
    <n v="7500000"/>
    <s v="30 days ( Negotiable to 15 days )"/>
    <s v="N"/>
    <s v="N"/>
    <s v="N"/>
    <s v="Andhrapradesh"/>
  </r>
  <r>
    <n v="827"/>
    <s v="Dell FG"/>
    <x v="25"/>
    <x v="138"/>
    <x v="1"/>
    <n v="210369"/>
    <s v="Vendor Partner"/>
    <s v="Mindsoft"/>
    <x v="138"/>
    <s v="Windows Install shield"/>
    <x v="5"/>
    <s v="Reject"/>
    <s v="Regular"/>
    <n v="3666509"/>
    <s v="Sai Srinivas"/>
    <n v="7799360422"/>
    <s v="saisrinivas.varadhala@gmail.com"/>
    <s v="4 years"/>
    <s v="3.5 years"/>
    <s v="Mindtree"/>
    <n v="500000"/>
    <n v="700000"/>
    <s v="LWD is 4th March '22"/>
    <s v="N"/>
    <s v="N"/>
    <s v="N"/>
    <s v="Andhrapradesh"/>
  </r>
  <r>
    <n v="828"/>
    <s v="Dell FG"/>
    <x v="25"/>
    <x v="138"/>
    <x v="1"/>
    <n v="210369"/>
    <s v="Vendor Partner"/>
    <s v="Mindsoft"/>
    <x v="138"/>
    <s v="Windows Install shield"/>
    <x v="3"/>
    <s v="Reject"/>
    <s v="Regular"/>
    <n v="3666166"/>
    <s v="B Yedukondalu"/>
    <n v="7416802120"/>
    <s v="byk73303@gmail.com"/>
    <s v="4.1 years"/>
    <s v="3.4 years"/>
    <s v="Atos Syntel"/>
    <n v="490000"/>
    <n v="750000"/>
    <s v="30 days ( Negotiable to 15 days )"/>
    <s v="N"/>
    <s v="N"/>
    <s v="N"/>
    <s v="Chennai"/>
  </r>
  <r>
    <n v="829"/>
    <s v="Dell FG"/>
    <x v="25"/>
    <x v="138"/>
    <x v="1"/>
    <n v="210369"/>
    <s v="Vendor Partner"/>
    <s v="Mindsoft"/>
    <x v="138"/>
    <s v="Windows Install shield"/>
    <x v="2"/>
    <s v="Req closed"/>
    <s v="Regular"/>
    <n v="3667607"/>
    <s v="Pranitha R"/>
    <n v="8374569887"/>
    <s v="pranitha1105@gmail.com"/>
    <s v="5 years"/>
    <s v="4 years"/>
    <s v="Tech Mahindra"/>
    <n v="700000"/>
    <n v="1000000"/>
    <s v="LWD is 15th March '22"/>
    <s v="N"/>
    <s v="N"/>
    <s v="N"/>
    <s v="Mangalore"/>
  </r>
  <r>
    <n v="830"/>
    <s v="Dell FG"/>
    <x v="25"/>
    <x v="138"/>
    <x v="1"/>
    <n v="210369"/>
    <s v="Vendor Partner"/>
    <s v="Mindsoft"/>
    <x v="138"/>
    <s v="Windows Install shield"/>
    <x v="2"/>
    <s v="Req closed"/>
    <s v="Regular"/>
    <n v="3667510"/>
    <s v="Kiran Kumar"/>
    <n v="8519971353"/>
    <s v="kiran.pack1994@gmail.com"/>
    <s v="3 years"/>
    <s v="3 years"/>
    <s v="Not working"/>
    <n v="600000"/>
    <n v="800000"/>
    <s v="Immediate joiner"/>
    <s v="N"/>
    <s v="N"/>
    <s v="N"/>
    <s v="Bangalore"/>
  </r>
  <r>
    <n v="831"/>
    <s v="Dell FG"/>
    <x v="25"/>
    <x v="138"/>
    <x v="1"/>
    <n v="210369"/>
    <s v="Vendor Partner"/>
    <s v="Mindsoft"/>
    <x v="138"/>
    <s v="Windows Install shield"/>
    <x v="3"/>
    <s v="Reject"/>
    <s v="Regular"/>
    <n v="3667660"/>
    <s v="Manjunath Kamkar"/>
    <n v="9108426154"/>
    <s v="kamkarmanjunath1411@gmail.com"/>
    <s v="2.7 years"/>
    <s v="2.7 years"/>
    <s v="Argus System"/>
    <n v="480000"/>
    <n v="800000"/>
    <s v="30 days ( Negotiable to 15 to 20 days )"/>
    <s v="N"/>
    <s v="N"/>
    <s v="N"/>
    <s v="Pune"/>
  </r>
  <r>
    <n v="832"/>
    <s v="Dell FG"/>
    <x v="25"/>
    <x v="138"/>
    <x v="1"/>
    <n v="210369"/>
    <s v="Vendor Partner"/>
    <s v="Mindsoft"/>
    <x v="138"/>
    <s v="Windows Install shield"/>
    <x v="2"/>
    <s v="Req closed"/>
    <s v="Regular"/>
    <n v="3667767"/>
    <s v="Thulasi G"/>
    <n v="8142297683"/>
    <s v="thulasig345@gmail.com"/>
    <s v="3.3 years"/>
    <s v="2.2 years"/>
    <s v="Fujitsu Consulting"/>
    <n v="480000"/>
    <n v="680000"/>
    <s v="30 days ( Negotiable )"/>
    <s v="N"/>
    <s v="N"/>
    <s v="N"/>
    <s v="Andhrapradesh"/>
  </r>
  <r>
    <n v="833"/>
    <s v="Dell FG"/>
    <x v="25"/>
    <x v="138"/>
    <x v="1"/>
    <n v="210369"/>
    <s v="Vendor Partner"/>
    <s v="Mindsoft"/>
    <x v="138"/>
    <s v="Windows Install shield"/>
    <x v="2"/>
    <s v="Req closed"/>
    <s v="Regular"/>
    <n v="3668066"/>
    <s v="Venu Gopal"/>
    <n v="7702066236"/>
    <s v="venugapp77@gmail.com"/>
    <s v="4.2 years"/>
    <s v="3.5 years"/>
    <s v="NTT DATA"/>
    <n v="540000"/>
    <n v="800000"/>
    <s v="30 days"/>
    <s v="N"/>
    <s v="N"/>
    <s v="N"/>
    <s v="Bangalore"/>
  </r>
  <r>
    <n v="834"/>
    <s v="Dell FG"/>
    <x v="25"/>
    <x v="138"/>
    <x v="1"/>
    <n v="210369"/>
    <s v="Vendor Partner"/>
    <s v="Mindsoft"/>
    <x v="138"/>
    <s v="Windows Install shield"/>
    <x v="3"/>
    <s v="Reject"/>
    <s v="Regular"/>
    <n v="3668598"/>
    <s v="B Prathap Reddy"/>
    <n v="6302026308"/>
    <s v="prathapb412@gmail.com"/>
    <s v="4.4 years"/>
    <s v="4 years"/>
    <s v="Mphasis"/>
    <n v="580000"/>
    <n v="900000"/>
    <s v="LWD is 5th March '22"/>
    <s v="N"/>
    <s v="N"/>
    <s v="N"/>
    <s v="Bangalore"/>
  </r>
  <r>
    <n v="835"/>
    <s v="Dell FG"/>
    <x v="25"/>
    <x v="23"/>
    <x v="1"/>
    <n v="210369"/>
    <s v="Vendor Partner"/>
    <s v="Nityo InfoTech"/>
    <x v="3"/>
    <s v="Java,Selenium,API"/>
    <x v="3"/>
    <s v="Reject"/>
    <s v="Regular"/>
    <n v="3689605"/>
    <s v="CH MANOHAR "/>
    <n v="9640073989"/>
    <s v="manoharch99@gmail.com"/>
    <s v="5 Years"/>
    <s v="3 Years"/>
    <s v="Esmob Technologies Pvt. Ltd."/>
    <n v="320000"/>
    <n v="550000"/>
    <s v="LWD:10/03/22"/>
    <s v="N"/>
    <s v="N"/>
    <s v="NA"/>
    <s v="Hyderabad"/>
  </r>
  <r>
    <n v="836"/>
    <s v="Dell FG"/>
    <x v="25"/>
    <x v="23"/>
    <x v="1"/>
    <n v="210369"/>
    <s v="Vendor Partner"/>
    <s v="Nityo InfoTech"/>
    <x v="3"/>
    <s v="Java,Selenium,API"/>
    <x v="3"/>
    <s v="Reject"/>
    <s v="Regular"/>
    <n v="3690282"/>
    <s v="Ajith kumar M"/>
    <n v="7708291429"/>
    <s v="ajith.murugan5950@gmail.com"/>
    <s v="5 Years"/>
    <s v="4 Years"/>
    <s v="Cognizant Technology Solutions"/>
    <n v="600000"/>
    <n v="1200000"/>
    <s v="LWD:20/03/22"/>
    <s v="N"/>
    <s v="N"/>
    <s v="NA"/>
    <s v="Coimbatore"/>
  </r>
  <r>
    <n v="837"/>
    <s v="Dell FG"/>
    <x v="25"/>
    <x v="23"/>
    <x v="1"/>
    <n v="210369"/>
    <s v="Vendor Partner"/>
    <s v="Nityo InfoTech"/>
    <x v="3"/>
    <s v="Java,Selenium,API"/>
    <x v="3"/>
    <s v="Reject"/>
    <s v="Regular"/>
    <n v="3689912"/>
    <s v="JEGADHEESH S"/>
    <s v="9751886557/9500886557"/>
    <s v="jegadheeshs10@gmail.com"/>
    <s v="4.5 Years"/>
    <s v="3 Years"/>
    <s v="Excelacom Technologies "/>
    <n v="530000"/>
    <n v="1300000"/>
    <s v="LWD:17/03/22"/>
    <s v="N"/>
    <s v="N"/>
    <s v="NA"/>
    <s v="Chennai"/>
  </r>
  <r>
    <n v="838"/>
    <s v="Dell FG"/>
    <x v="25"/>
    <x v="182"/>
    <x v="1"/>
    <n v="210369"/>
    <s v="Vendor Partner"/>
    <s v="Mindsoft"/>
    <x v="139"/>
    <s v="ITIL+Release Management"/>
    <x v="5"/>
    <s v="Reject"/>
    <s v="Regular"/>
    <n v="3688744"/>
    <s v="Sunita Naik"/>
    <n v="7978585500"/>
    <s v="naiksunita.ac@gmail.com"/>
    <s v="6.2 Years"/>
    <s v="6 Years"/>
    <s v="Wipro Ltd"/>
    <n v="435000"/>
    <n v="900000"/>
    <s v="Immediate Joiner"/>
    <s v="No"/>
    <s v="No"/>
    <s v="No"/>
    <s v="Bangalore"/>
  </r>
  <r>
    <n v="839"/>
    <s v="Dell FG"/>
    <x v="25"/>
    <x v="182"/>
    <x v="1"/>
    <n v="210369"/>
    <s v="Vendor Partner"/>
    <s v="Mindsoft"/>
    <x v="139"/>
    <s v="ITIL+Release Management"/>
    <x v="5"/>
    <s v="Reject"/>
    <s v="Regular"/>
    <n v="3688775"/>
    <s v="Javed Akhtar Shaik"/>
    <n v="9493751353"/>
    <s v="javedakhtarshaik3@gmail.com"/>
    <s v="5.6 Years"/>
    <s v="5 Years"/>
    <s v="SPRETNOST SERVICES PRIVATE LIMITED"/>
    <n v="600000"/>
    <n v="1000000"/>
    <s v="CSNP [LWD 7-03-22]"/>
    <s v="No"/>
    <s v="No"/>
    <s v="No"/>
    <s v="Hyderabad"/>
  </r>
  <r>
    <n v="840"/>
    <s v="Dell FG"/>
    <x v="25"/>
    <x v="182"/>
    <x v="1"/>
    <n v="210369"/>
    <s v="Vendor Partner"/>
    <s v="Mindsoft"/>
    <x v="139"/>
    <s v="ITIL+Release Management"/>
    <x v="1"/>
    <s v="Reject"/>
    <s v="Regular"/>
    <n v="3688129"/>
    <s v="MAITREYEE BHATTACHARJYA"/>
    <n v="7002307221"/>
    <s v="maitreyee.bhattacharjya@gmail.com"/>
    <s v="6.4 Years"/>
    <s v="5 Years"/>
    <s v="Felexability"/>
    <n v="440000"/>
    <n v="1100000"/>
    <s v="CSNP [LWD 25-03-22]"/>
    <s v="No"/>
    <s v="No"/>
    <s v="No"/>
    <s v="Pune"/>
  </r>
  <r>
    <n v="841"/>
    <s v="Dell FG"/>
    <x v="25"/>
    <x v="41"/>
    <x v="1"/>
    <n v="210369"/>
    <s v="Vendor Partner"/>
    <s v="Mindsoft"/>
    <x v="1"/>
    <s v="Java"/>
    <x v="5"/>
    <s v="Screen Reject"/>
    <s v="Regular"/>
    <s v="H3031314"/>
    <s v="Davidson"/>
    <n v="6363682137"/>
    <s v="davidson0790@gmail.com"/>
    <s v="7 years"/>
    <s v="7 years"/>
    <s v="Optimum InfoSystem"/>
    <n v="1450000"/>
    <n v="2400000"/>
    <s v="30 days"/>
    <s v="N"/>
    <s v="N"/>
    <s v="N"/>
    <s v="Chennai"/>
  </r>
  <r>
    <n v="842"/>
    <s v="Dell FG"/>
    <x v="25"/>
    <x v="182"/>
    <x v="1"/>
    <n v="210369"/>
    <s v="Vendor Partner"/>
    <s v="Mindsoft"/>
    <x v="49"/>
    <s v="Project Manager"/>
    <x v="5"/>
    <s v="Reject"/>
    <s v="Regular"/>
    <n v="3689663"/>
    <s v="Ravi Teja Reddy"/>
    <n v="8125212595"/>
    <s v="sraviteja.rm@gmail.com"/>
    <s v="7 years"/>
    <s v="7 years"/>
    <s v="HCL"/>
    <n v="850000"/>
    <n v="1200000"/>
    <s v="Immediate"/>
    <s v="N"/>
    <s v="N"/>
    <s v="N"/>
    <s v="Bangalore"/>
  </r>
  <r>
    <n v="843"/>
    <s v="Dell FG"/>
    <x v="25"/>
    <x v="182"/>
    <x v="1"/>
    <n v="210369"/>
    <s v="Vendor Partner"/>
    <s v="Mindsoft"/>
    <x v="49"/>
    <s v="Project Manager"/>
    <x v="5"/>
    <s v="Reject"/>
    <s v="Regular"/>
    <n v="3689683"/>
    <s v="Megha Paul"/>
    <n v="9686737721"/>
    <s v="mgz29p@gmail.com"/>
    <s v="5 years"/>
    <s v="5 years"/>
    <s v="MOURI Tech"/>
    <n v="900000"/>
    <n v="1100000"/>
    <s v="30 days(Neg)"/>
    <s v="N"/>
    <s v="N"/>
    <s v="N"/>
    <s v="Bangalore"/>
  </r>
  <r>
    <n v="844"/>
    <s v="Dell FG"/>
    <x v="60"/>
    <x v="41"/>
    <x v="1"/>
    <n v="210369"/>
    <s v="Vendor Partner"/>
    <s v="Mindsoft"/>
    <x v="140"/>
    <s v="Java+SB+Microservices"/>
    <x v="2"/>
    <s v="No Show"/>
    <s v="Regular"/>
    <n v="3695349"/>
    <s v="C Narasimha Reddy "/>
    <s v="8277342621 "/>
    <s v="narasimha.reddy89@gmail.com"/>
    <s v="9 Years"/>
    <s v="8 Years"/>
    <s v="IBM"/>
    <n v="1400000"/>
    <n v="2800000"/>
    <s v="CSNP [LWD 1-4-22]"/>
    <s v="No"/>
    <s v="No"/>
    <s v="No"/>
    <s v="Bangalore"/>
  </r>
  <r>
    <n v="845"/>
    <s v="Dell FG"/>
    <x v="60"/>
    <x v="41"/>
    <x v="1"/>
    <n v="210369"/>
    <s v="Vendor Partner"/>
    <s v="Mindsoft"/>
    <x v="140"/>
    <s v="Java+SB+Microservices"/>
    <x v="2"/>
    <s v="No Show"/>
    <s v="Regular"/>
    <n v="3705773"/>
    <s v="Hitesh V"/>
    <n v="7899046436"/>
    <s v="vhitesh2020@gmail.com"/>
    <s v="8 Years"/>
    <s v="8 Years"/>
    <s v="Allstate"/>
    <n v="1500000"/>
    <n v="2500000"/>
    <s v="CSNP [LWD first week of april]"/>
    <s v="No"/>
    <s v="No"/>
    <s v="No"/>
    <s v="Bangalore"/>
  </r>
  <r>
    <n v="846"/>
    <s v="Dell FG"/>
    <x v="60"/>
    <x v="183"/>
    <x v="1"/>
    <n v="210369"/>
    <s v="Vendor Partner"/>
    <s v="Mindsoft"/>
    <x v="141"/>
    <s v="Java+SB+Node Js"/>
    <x v="2"/>
    <s v="No Show"/>
    <s v="Regular"/>
    <n v="3705678"/>
    <s v="Vikashini S"/>
    <s v="9500672397 "/>
    <s v="vikashinisriramachandran@gmail.com"/>
    <s v="5.6 Years"/>
    <s v="5 Years"/>
    <s v="Infosys"/>
    <n v="720000"/>
    <n v="1500000"/>
    <s v="CSNP [LWD 4-4-22]"/>
    <s v="No"/>
    <s v="No"/>
    <s v="No"/>
    <s v="Bangalore"/>
  </r>
  <r>
    <n v="847"/>
    <s v="Dell FG"/>
    <x v="60"/>
    <x v="183"/>
    <x v="1"/>
    <n v="210369"/>
    <s v="Vendor Partner"/>
    <s v="Mindsoft"/>
    <x v="1"/>
    <s v="Java"/>
    <x v="2"/>
    <s v="No Show"/>
    <s v="Regular"/>
    <n v="3064233"/>
    <s v="Nagasankar Kancharla"/>
    <n v="8197708381"/>
    <s v="kancharla.nagasankar@gmail.com"/>
    <s v="6.4 years"/>
    <s v="6.4 years"/>
    <s v="Nous Info Solutions"/>
    <n v="995000"/>
    <n v="1400000"/>
    <s v="Immediate"/>
    <s v="N"/>
    <s v="N"/>
    <s v="N"/>
    <s v="Bangalore"/>
  </r>
  <r>
    <n v="848"/>
    <s v="Dell FG"/>
    <x v="60"/>
    <x v="183"/>
    <x v="1"/>
    <n v="210369"/>
    <s v="Vendor Partner"/>
    <s v="Nityo InfoTech"/>
    <x v="1"/>
    <s v="Java,Springboot,Nodejs"/>
    <x v="2"/>
    <s v="No Show"/>
    <s v="Regular"/>
    <n v="3694173"/>
    <s v="Rakesh Kumar"/>
    <n v="6287289888"/>
    <s v="dr.kr.raks@gmail.com"/>
    <s v="7.5 Years"/>
    <s v="7 Years"/>
    <s v="Pyramid IT Consulting Pvt. Ltd"/>
    <n v="648000"/>
    <n v="1400000"/>
    <s v="Immediate"/>
    <s v="N"/>
    <s v="N"/>
    <s v="NA"/>
    <s v="Noida"/>
  </r>
  <r>
    <n v="849"/>
    <s v="Dell FG"/>
    <x v="61"/>
    <x v="184"/>
    <x v="0"/>
    <s v="U82721"/>
    <s v="Direct"/>
    <s v="Naukri"/>
    <x v="142"/>
    <s v="Node and Angular specialist"/>
    <x v="15"/>
    <s v="shared the profile with client"/>
    <s v="Regular"/>
    <n v="3799456"/>
    <s v="Deepak Upadhya"/>
    <n v="7760176789"/>
    <s v="deepak16031989@gmail.com"/>
    <s v="10 Yrs"/>
    <s v="10 Yrs"/>
    <s v="Capgemini"/>
    <n v="885000"/>
    <n v="2400000"/>
    <s v="LWD - 14th Mar"/>
    <s v="N"/>
    <s v="N"/>
    <s v="NA"/>
    <s v="Bangalore"/>
  </r>
  <r>
    <n v="850"/>
    <s v="Dell FG"/>
    <x v="61"/>
    <x v="185"/>
    <x v="0"/>
    <s v="U82721"/>
    <s v="Vendor Partner"/>
    <s v="Mindsoft"/>
    <x v="143"/>
    <s v="Product designer with UCD"/>
    <x v="15"/>
    <s v="Profile shared"/>
    <s v="Regular"/>
    <n v="3725614"/>
    <s v="Rakshath M R"/>
    <n v="9916848630"/>
    <s v="Rakshath.so@gmail.com"/>
    <s v="12 yrs"/>
    <s v="12 yrs"/>
    <s v="SANRIA Engineering And Consulting"/>
    <n v="1000000"/>
    <n v="1800000"/>
    <s v="30 days notice"/>
    <s v="N"/>
    <s v="N"/>
    <s v="N"/>
    <s v="Mysore"/>
  </r>
  <r>
    <n v="851"/>
    <s v="Dell FG"/>
    <x v="61"/>
    <x v="186"/>
    <x v="0"/>
    <s v="U82721"/>
    <s v="Vendor Partner"/>
    <s v="Mindsoft"/>
    <x v="144"/>
    <s v="Dell Boomi+ API Gateway"/>
    <x v="15"/>
    <s v="Profile shared"/>
    <s v="Regular"/>
    <n v="3533020"/>
    <s v="VishnuVardhanReddy P"/>
    <n v="7794919787"/>
    <s v="vishnuvardhanreddy0785@gmail.com"/>
    <s v="8 Years"/>
    <s v="4 Years"/>
    <s v="Honeywell Tech"/>
    <n v="970000"/>
    <s v="2100000  INC VAR"/>
    <s v="Immediate Joiner[ LWD 28-Feb-22]"/>
    <s v="No"/>
    <s v="No"/>
    <s v="No"/>
    <s v="Hyderabad"/>
  </r>
  <r>
    <n v="852"/>
    <s v="Dell FG"/>
    <x v="61"/>
    <x v="186"/>
    <x v="0"/>
    <s v="U82721"/>
    <s v="Vendor Partner"/>
    <s v="Nityo InfoTech"/>
    <x v="145"/>
    <s v="Dell Boomi Developer"/>
    <x v="15"/>
    <s v="Profile shared"/>
    <s v="Regular"/>
    <n v="3714194"/>
    <s v="Anubha Gupta"/>
    <n v="7022575444"/>
    <s v="anubhagoel20@gmail.com"/>
    <s v="10 Years"/>
    <s v="3 Years"/>
    <s v="Tata Consultancy Services"/>
    <s v="11.4LPA"/>
    <s v="27LPA(Holding offer 24LPA)"/>
    <s v="LWD:6/04/22"/>
    <s v="N"/>
    <s v="N"/>
    <s v="NA"/>
    <s v="Bangalore"/>
  </r>
  <r>
    <n v="853"/>
    <s v="Dell FG"/>
    <x v="61"/>
    <x v="186"/>
    <x v="0"/>
    <s v="U82721"/>
    <s v="Vendor Partner"/>
    <s v="Nityo InfoTech"/>
    <x v="145"/>
    <s v="Dell Boomi Developer"/>
    <x v="15"/>
    <s v="Profile shared"/>
    <s v="Regular"/>
    <n v="3725628"/>
    <s v="Subba Reddy P "/>
    <n v="9121678354"/>
    <s v="surepa.db99@gmail.com"/>
    <s v="8 Years"/>
    <s v="4 Years"/>
    <s v="Capgemini"/>
    <s v="17.9LPA"/>
    <s v="24LPA"/>
    <s v="LWD:23/03/22"/>
    <s v="N"/>
    <s v="N"/>
    <s v="NA"/>
    <s v="Hyderabad"/>
  </r>
  <r>
    <n v="854"/>
    <s v="Dell FG"/>
    <x v="61"/>
    <x v="185"/>
    <x v="0"/>
    <s v="U82721"/>
    <s v="Vendor Partner"/>
    <s v="Nityo InfoTech"/>
    <x v="37"/>
    <s v="Product Designer "/>
    <x v="35"/>
    <s v="Profile shared"/>
    <s v="Regular"/>
    <n v="3725804"/>
    <s v="Vasudevan Mohan"/>
    <s v="9894841524/9003388936"/>
    <s v="mvasu239@gmail.com"/>
    <s v="12 Years"/>
    <s v="8 Years"/>
    <s v="DXC Technology"/>
    <s v="16.8LPA"/>
    <s v="27LPA(Holding offer 23LPA)"/>
    <s v="LWD:12/03/22"/>
    <s v="N"/>
    <s v="N"/>
    <s v="NA"/>
    <s v="Bangalore"/>
  </r>
  <r>
    <n v="855"/>
    <s v="Dell FG"/>
    <x v="62"/>
    <x v="187"/>
    <x v="0"/>
    <s v="U82721"/>
    <s v="Vendor Partner"/>
    <s v="Growelsoftech"/>
    <x v="3"/>
    <s v="PYTHON SELENIUM API TESTING"/>
    <x v="15"/>
    <s v="Profile shared"/>
    <s v="Regular"/>
    <n v="3730989"/>
    <s v="Thirukumaran.R"/>
    <n v="8610127739"/>
    <s v="thiru.rp02@gmail.com"/>
    <s v="2.3yrs"/>
    <s v="2yrs"/>
    <s v="Askan Technologies"/>
    <s v="2.4lpa"/>
    <s v="5lpa"/>
    <s v="lwd-09 March"/>
    <s v="N"/>
    <s v="N"/>
    <m/>
    <s v="Pondicherry"/>
  </r>
  <r>
    <n v="856"/>
    <s v="Dell FG"/>
    <x v="62"/>
    <x v="187"/>
    <x v="0"/>
    <s v="U82721"/>
    <s v="Vendor Partner"/>
    <s v="Growelsoftech"/>
    <x v="3"/>
    <s v="PYTHON SELENIUM API TESTING"/>
    <x v="15"/>
    <s v="Profile shared"/>
    <s v="Regular"/>
    <n v="3730936"/>
    <s v="Bhanu Pratap Singh"/>
    <n v="9897456679"/>
    <s v="Bhanu.gcs@gmail.com"/>
    <s v="2.5years"/>
    <s v="2years"/>
    <s v="springr creatives pvt ltd"/>
    <s v="2.4 LPA"/>
    <s v="5lpa"/>
    <s v="immediate joiner"/>
    <s v="N"/>
    <s v="N"/>
    <m/>
    <s v="bangalore"/>
  </r>
  <r>
    <n v="857"/>
    <s v="Dell FG"/>
    <x v="62"/>
    <x v="187"/>
    <x v="0"/>
    <s v="U82721"/>
    <s v="Vendor Partner"/>
    <s v="Growelsoftech"/>
    <x v="3"/>
    <s v="PYTHON SELENIUM API TESTING"/>
    <x v="15"/>
    <s v="Profile shared"/>
    <s v="Regular"/>
    <n v="3660190"/>
    <s v="VENKATA SIVA SAI PAVAN.YALLAM"/>
    <n v="7386176154"/>
    <s v="yallamsai@gmail.com"/>
    <s v="2+years"/>
    <s v="2+years"/>
    <s v="TCS ( C2H)"/>
    <s v="4.5LPA"/>
    <s v="5.5LPA ( ANOTHER INTERVIEW FEEDBACK IN PIPELINE)"/>
    <s v="LWD-20 MARCH"/>
    <s v="N"/>
    <s v="N"/>
    <m/>
    <s v="bangalore"/>
  </r>
  <r>
    <n v="858"/>
    <s v="Dell FG"/>
    <x v="61"/>
    <x v="185"/>
    <x v="1"/>
    <n v="210369"/>
    <s v="Vendor Partner"/>
    <s v="Nityo InfoTech"/>
    <x v="37"/>
    <s v="Product Designer "/>
    <x v="3"/>
    <s v="Reject"/>
    <s v="Regular"/>
    <n v="3725804"/>
    <s v="Vasudevan Mohan"/>
    <s v="9894841524/9003388936"/>
    <s v="mvasu239@gmail.com"/>
    <s v="12 Years"/>
    <s v="8 Years"/>
    <s v="DXC Technology"/>
    <n v="1680000"/>
    <n v="2700000"/>
    <s v="LWD:12/03/22"/>
    <s v="N"/>
    <s v="N"/>
    <s v="NA"/>
    <s v="Bangalore"/>
  </r>
  <r>
    <n v="859"/>
    <s v="Dell FG"/>
    <x v="61"/>
    <x v="188"/>
    <x v="3"/>
    <n v="215802"/>
    <s v="Vendor Partner"/>
    <s v="Growelsoftech"/>
    <x v="66"/>
    <s v="Product Manager with Mobile and web"/>
    <x v="35"/>
    <s v="Profile shared"/>
    <s v="Regular"/>
    <n v="1368878"/>
    <s v="Amit Kumar"/>
    <n v="6202488651"/>
    <s v="amit.k19x@fms.edu"/>
    <s v="8 yrs"/>
    <s v="3yrs"/>
    <s v="Future soft India pvt ltd"/>
    <s v="6lpa"/>
    <s v="14lpa"/>
    <s v="15 days"/>
    <s v="Y"/>
    <s v="N"/>
    <s v="N"/>
    <s v="New Delhi"/>
  </r>
  <r>
    <n v="860"/>
    <s v="Dell FG"/>
    <x v="61"/>
    <x v="188"/>
    <x v="3"/>
    <n v="215802"/>
    <s v="Vendor Partner"/>
    <s v="Growelsoftech"/>
    <x v="66"/>
    <s v="Product Manager with Mobile and web"/>
    <x v="0"/>
    <s v="Client feedback awaited"/>
    <s v="Regular"/>
    <n v="2165807"/>
    <s v="Selva Kumar M"/>
    <n v="8792388894"/>
    <s v="smileselvakumar@gmail.com"/>
    <s v="9YRS"/>
    <s v="9Yrs"/>
    <s v="Vernact Technologies India Pvt. Ltd."/>
    <s v="13LPA"/>
    <s v="18LPA"/>
    <s v="15Days"/>
    <s v="N"/>
    <s v="N"/>
    <s v=" "/>
    <s v="Bangalore"/>
  </r>
  <r>
    <n v="861"/>
    <s v="Dell FG"/>
    <x v="61"/>
    <x v="189"/>
    <x v="3"/>
    <n v="215802"/>
    <s v="Vendor Partner"/>
    <s v="Growelsoftech"/>
    <x v="21"/>
    <s v="8y Project Management,Agile,Scrum,PMP Certification"/>
    <x v="35"/>
    <s v="Profile shared"/>
    <s v="Regular"/>
    <n v="3345329"/>
    <s v="Manas Ranjan"/>
    <n v="7982649225"/>
    <s v="rmanas.ios12@gmail.com"/>
    <s v="8.4YEARS"/>
    <s v="8YEARS"/>
    <s v="Bigtree entertainment Pvt Ltd."/>
    <s v="11 LPA"/>
    <s v="15LPA ( ANOTHER INTERVIEW FEEDBACK IN PIPELINE)"/>
    <s v="IMMEDIATE JOINER"/>
    <s v="N"/>
    <s v="N"/>
    <s v=" "/>
    <s v="PUNE"/>
  </r>
  <r>
    <n v="862"/>
    <s v="Dell FG"/>
    <x v="61"/>
    <x v="190"/>
    <x v="3"/>
    <n v="215802"/>
    <s v="Vendor Partner"/>
    <s v="Growelsoftech"/>
    <x v="21"/>
    <s v="5-8y Project Management,Configuration Management,ITIL/ITSM"/>
    <x v="35"/>
    <s v="Profile shared"/>
    <s v="Regular"/>
    <n v="3727436"/>
    <s v="PRADEEP KUMAR M"/>
    <s v="9901063337/8861372227"/>
    <s v="mpradeepkumar.email@gmail.com"/>
    <s v="7.3years"/>
    <s v="7years"/>
    <s v="manjushree technopack ltd"/>
    <s v="6.2lpa"/>
    <s v="15.5LPA ( ANOTHER INTERVIEW FEEDBACK IN PIPELINE)"/>
    <s v="IMMEDIATE JOINER"/>
    <s v="N"/>
    <s v="N"/>
    <s v=" "/>
    <s v="Bangalore"/>
  </r>
  <r>
    <n v="863"/>
    <s v="Dell FG"/>
    <x v="61"/>
    <x v="191"/>
    <x v="3"/>
    <n v="215802"/>
    <s v="Vendor Partner"/>
    <s v="Growelsoftech"/>
    <x v="21"/>
    <s v="5-8y Project Management,Transition Management,Application Management,ITIL/ITSM"/>
    <x v="35"/>
    <s v="Profile shared"/>
    <s v="Regular"/>
    <n v="7199837"/>
    <s v="KISHORE UNNIKRISHNAN"/>
    <n v="9037846445"/>
    <s v="kishoreunnikrishnan05@gmail.com"/>
    <s v="9YEARS"/>
    <s v="9YEARS"/>
    <s v="ALLIANZ"/>
    <s v="9LPA"/>
    <s v="16LPA ( HOLDING OFFER 15 LPA ND WILL JOIN 16 MARCH)"/>
    <s v="LWD-14 MARCH"/>
    <s v="N"/>
    <s v="N"/>
    <s v=" "/>
    <s v="Bangalore"/>
  </r>
  <r>
    <n v="864"/>
    <s v="Dell FG"/>
    <x v="61"/>
    <x v="191"/>
    <x v="3"/>
    <n v="215802"/>
    <s v="Vendor Partner"/>
    <s v="Growelsoftech"/>
    <x v="21"/>
    <s v="5-8Y Project Management ITIL,ITSM,Application Management,"/>
    <x v="35"/>
    <s v="Profile shared"/>
    <s v="Regular"/>
    <n v="3727566"/>
    <s v="Sai Swetha Ratna Gembali"/>
    <n v="9972422264"/>
    <s v="swethagembali10@gmail.com"/>
    <s v="5.4Yrs"/>
    <s v="5.4Yrs"/>
    <s v="SUN ICON SYSTEMS Pvt Ltd"/>
    <s v="9LPA"/>
    <s v="12LPA"/>
    <s v="Immediate"/>
    <s v="N"/>
    <s v="N"/>
    <s v=" "/>
    <s v="Bangalore"/>
  </r>
  <r>
    <n v="865"/>
    <s v="Dell FG"/>
    <x v="61"/>
    <x v="190"/>
    <x v="3"/>
    <n v="215802"/>
    <s v="Vendor Partner"/>
    <s v="Growelsoftech"/>
    <x v="21"/>
    <s v="5-8Y Projct Management ITIL,ITSM"/>
    <x v="35"/>
    <s v="Profile shared"/>
    <s v="Regular"/>
    <s v="H2903254"/>
    <s v="Sunil S Shettigar"/>
    <s v="8105956342,"/>
    <s v="sunil.shettigar615@gmail.com"/>
    <s v="7YRS"/>
    <s v="6Yrs"/>
    <s v="Karavali Institute of Technology"/>
    <s v="6LPA"/>
    <s v="10LPA"/>
    <s v="Immediate"/>
    <s v="N"/>
    <s v="N"/>
    <s v=" "/>
    <s v="Bangalore"/>
  </r>
  <r>
    <n v="866"/>
    <s v="Dell FG"/>
    <x v="61"/>
    <x v="192"/>
    <x v="3"/>
    <n v="215802"/>
    <s v="LinkedIn"/>
    <s v="Divakara Rangaswamy"/>
    <x v="146"/>
    <s v="10y MongoDB Development,Performance Tuning,Oracle DB"/>
    <x v="5"/>
    <s v="Budget-28 L, Asks is 33 L"/>
    <s v="Regular"/>
    <n v="3754098"/>
    <s v="Sreenivas G"/>
    <s v="98851 02112"/>
    <s v="sreenivas22.oracle@gmail.com"/>
    <n v="13"/>
    <n v="3.5"/>
    <s v="HP"/>
    <s v="18.70 LPA"/>
    <s v="33 LPA"/>
    <s v="LWD: 11 Mar 22"/>
    <s v="N"/>
    <s v="N"/>
    <s v=" "/>
    <s v="Bangalore"/>
  </r>
  <r>
    <n v="867"/>
    <s v="Dell FG"/>
    <x v="23"/>
    <x v="157"/>
    <x v="2"/>
    <n v="181547"/>
    <s v="Vendor Partner"/>
    <s v="Mindsoft"/>
    <x v="17"/>
    <s v="Dot Net"/>
    <x v="0"/>
    <s v="Client Slot Awaited"/>
    <s v="Regular"/>
    <n v="3530388"/>
    <s v="Gangavarapu Vengaiah"/>
    <n v="9010185521"/>
    <s v="vengaiah546@gmail.com"/>
    <s v="4.2 years"/>
    <s v="4.2 years"/>
    <s v="Ags Infotech"/>
    <n v="1000000"/>
    <n v="1500000"/>
    <s v="Lwd Feb 28th"/>
    <s v="N"/>
    <s v="N"/>
    <s v="N"/>
    <s v="Hyderabad"/>
  </r>
  <r>
    <n v="868"/>
    <s v="Dell FG"/>
    <x v="23"/>
    <x v="157"/>
    <x v="2"/>
    <n v="181547"/>
    <s v="Vendor Partner"/>
    <s v="Mindsoft"/>
    <x v="17"/>
    <s v="Dot Net"/>
    <x v="0"/>
    <s v="Client Slot Awaited"/>
    <s v="Regular"/>
    <s v="H3049811"/>
    <s v="Abdul Khaleq"/>
    <n v="9226227376"/>
    <s v="abkhaleq.manuu@gmail.com"/>
    <s v="3 years"/>
    <s v="3 years"/>
    <s v="Maulana Azad National Urdu University"/>
    <n v="360000"/>
    <n v="600000"/>
    <s v="15 days"/>
    <s v="N"/>
    <s v="N"/>
    <s v="N"/>
    <s v="Hyderabad"/>
  </r>
  <r>
    <n v="869"/>
    <s v="Dell FG"/>
    <x v="59"/>
    <x v="157"/>
    <x v="2"/>
    <n v="181547"/>
    <s v="Vendor Partner"/>
    <s v="Nityo InfoTech"/>
    <x v="147"/>
    <s v=".Netcore"/>
    <x v="0"/>
    <s v="Client Slot Awaited"/>
    <s v="Regular"/>
    <n v="3678547"/>
    <s v="Getha"/>
    <n v="9491113519"/>
    <s v="geethasatya07@gmail.com"/>
    <s v="3.8YRS"/>
    <s v="3.8YRS"/>
    <s v="Esmob Technologies"/>
    <n v="600000"/>
    <n v="1250000"/>
    <s v=" ( ELWD : 10/03/22 )"/>
    <s v="N"/>
    <s v=" "/>
    <s v=" "/>
    <s v="Hyderabad"/>
  </r>
  <r>
    <n v="870"/>
    <s v="Dell FG"/>
    <x v="59"/>
    <x v="157"/>
    <x v="2"/>
    <n v="181547"/>
    <s v="Vendor Partner"/>
    <s v="Nityo InfoTech"/>
    <x v="147"/>
    <s v=".Netcore"/>
    <x v="0"/>
    <s v="Client Slot Awaited"/>
    <s v="Regular"/>
    <n v="3678528"/>
    <s v="Sai sudha rani yanamandra"/>
    <n v="8897976809"/>
    <s v="saisudharaniy@gmail.com"/>
    <s v="4.6YRS"/>
    <s v="4.6YRS"/>
    <s v=" Next Sphere Technologies"/>
    <n v="810000"/>
    <n v="1500000"/>
    <s v="( ELWD : 31/03/22 )"/>
    <s v="N"/>
    <s v=" "/>
    <s v=" "/>
    <s v="Hyderabad"/>
  </r>
  <r>
    <n v="871"/>
    <s v="Dell FG"/>
    <x v="59"/>
    <x v="27"/>
    <x v="2"/>
    <n v="181547"/>
    <s v="Vendor Partner"/>
    <s v="Nityo InfoTech"/>
    <x v="147"/>
    <s v=".Netcore"/>
    <x v="0"/>
    <s v="Client Slot Awaited"/>
    <s v="Regular"/>
    <n v="3677635"/>
    <s v="Vadde Bhaskar"/>
    <n v="7815890199"/>
    <s v="vaddebhaskar20@gmail.com"/>
    <s v="4.9YRS"/>
    <s v="4.9YRS"/>
    <s v="Vengai Software Solutions"/>
    <n v="1000000"/>
    <n v="1700000"/>
    <s v=" ( ELWD : 15/03/22 )"/>
    <s v="N"/>
    <s v=" "/>
    <s v=" "/>
    <s v="Hyderabad"/>
  </r>
  <r>
    <n v="872"/>
    <s v="Dell FG"/>
    <x v="59"/>
    <x v="27"/>
    <x v="2"/>
    <n v="181547"/>
    <s v="Vendor Partner"/>
    <s v="Nityo InfoTech"/>
    <x v="147"/>
    <s v=".Netcore"/>
    <x v="0"/>
    <s v="Client Slot Awaited"/>
    <s v="Regular"/>
    <n v="3676441"/>
    <s v="Gayathri Dornala"/>
    <n v="8096573032"/>
    <s v=" gayathridornala@gmail.com"/>
    <s v="4.8YRS"/>
    <s v="4.8YRS"/>
    <s v="Vengai Software Solutions"/>
    <n v="1000000"/>
    <n v="1500000"/>
    <s v=" ( ELWD : 15/03/22 )"/>
    <s v="N"/>
    <s v=" "/>
    <s v=" "/>
    <s v="Hyderabad"/>
  </r>
  <r>
    <n v="873"/>
    <s v="Dell FG"/>
    <x v="59"/>
    <x v="154"/>
    <x v="2"/>
    <n v="181547"/>
    <s v="Vendor Partner"/>
    <s v="Nityo InfoTech"/>
    <x v="147"/>
    <s v=".Netcore"/>
    <x v="0"/>
    <s v="Client Slot Awaited"/>
    <s v="Regular"/>
    <n v="3681492"/>
    <s v="Kottakota Meghana"/>
    <n v="9440164719"/>
    <s v=" meghana.kottakota123@gmail.com"/>
    <s v="3.8YRS"/>
    <s v="3.8YRS"/>
    <s v="Infosys Limited"/>
    <n v="590000"/>
    <n v="1000000"/>
    <s v=" ( ELWD : 30/03/22 )"/>
    <s v="N"/>
    <s v=" "/>
    <s v=" "/>
    <s v="Hyderabad"/>
  </r>
  <r>
    <n v="874"/>
    <s v="Dell FG"/>
    <x v="59"/>
    <x v="166"/>
    <x v="2"/>
    <n v="181547"/>
    <s v="Vendor Partner"/>
    <s v="Nityo InfoTech"/>
    <x v="147"/>
    <s v=".Netcore"/>
    <x v="0"/>
    <s v="Client Slot Awaited"/>
    <s v="Regular"/>
    <n v="3681716"/>
    <s v="SHIPRA SINGH"/>
    <n v="9304781324"/>
    <s v="in.shipras29@gmail.com"/>
    <s v="3.5YRS"/>
    <s v="3.5YRS"/>
    <s v="Persistent Systems"/>
    <n v="1150000"/>
    <n v="1800000"/>
    <s v=" ( ELWD : 25/03/22 )"/>
    <s v="N"/>
    <s v=" "/>
    <s v=" "/>
    <s v="Hyderabad"/>
  </r>
  <r>
    <n v="875"/>
    <s v="Dell FG"/>
    <x v="25"/>
    <x v="126"/>
    <x v="2"/>
    <n v="181547"/>
    <s v="Vendor Partner"/>
    <s v="SRS"/>
    <x v="22"/>
    <s v="Java/J2ee, Spring Boot, Angular"/>
    <x v="33"/>
    <s v=" "/>
    <s v="Regular"/>
    <n v="3687726"/>
    <s v="V. Avinash"/>
    <n v="8500724356"/>
    <s v="avinashv5888@gmail.com"/>
    <s v="5.2 years"/>
    <s v="5.2 years"/>
    <s v="Maxtrans Systems Pvt. Ltd"/>
    <n v="820000"/>
    <n v="1500000"/>
    <s v="Currently Serving Notice Period LWD 07/03/2022"/>
    <s v=" "/>
    <s v=" "/>
    <s v=" "/>
    <s v="Hyderabad"/>
  </r>
  <r>
    <n v="876"/>
    <s v="Dell FG"/>
    <x v="25"/>
    <x v="126"/>
    <x v="2"/>
    <n v="181547"/>
    <s v="Vendor Partner"/>
    <s v="SRS"/>
    <x v="22"/>
    <s v="Java/J2ee, Spring Boot, Angular"/>
    <x v="33"/>
    <s v=" "/>
    <s v="Regular"/>
    <s v="L186377"/>
    <s v="K. Murali Krishna Raghava"/>
    <n v="7396844431"/>
    <s v="kurapati.raghava@gmail.com"/>
    <s v="5.4 years"/>
    <s v="4 years"/>
    <s v="Radiant Digital"/>
    <n v="600000"/>
    <n v="1400000"/>
    <s v="Currently Serving Notice Period  LWD 01/04/2022"/>
    <s v=" "/>
    <s v=" "/>
    <s v=" "/>
    <s v="Hyderabad"/>
  </r>
  <r>
    <n v="877"/>
    <s v="Dell FG"/>
    <x v="25"/>
    <x v="142"/>
    <x v="2"/>
    <n v="181547"/>
    <s v="Vendor Partner"/>
    <s v="SRS"/>
    <x v="22"/>
    <s v="Java, Spring, Servlets/JSP on Apache Tomcat, SOAP/REST"/>
    <x v="33"/>
    <s v=" "/>
    <s v="Regular"/>
    <n v="1701015"/>
    <s v="Subhajit Mukerjee"/>
    <n v="9733334212"/>
    <s v="subhajit.cit.it@gmail.com"/>
    <s v="8.3 years"/>
    <s v="8.3 years"/>
    <s v="Infosys Pvt. Ltd"/>
    <n v="1200000"/>
    <n v="2500000"/>
    <s v="Currently Serving Notice Period  LWD 11/04/2022"/>
    <s v=" "/>
    <s v=" "/>
    <s v=" "/>
    <s v="Bangalore"/>
  </r>
  <r>
    <n v="878"/>
    <s v="Dell FG"/>
    <x v="25"/>
    <x v="15"/>
    <x v="2"/>
    <n v="181547"/>
    <s v="Vendor Partner"/>
    <s v="Nityo InfoTech"/>
    <x v="93"/>
    <s v="Java,Selenium"/>
    <x v="0"/>
    <s v="Client Slot Awaited"/>
    <s v="Regular"/>
    <n v="3684848"/>
    <s v="Sai Kumar Yalagandula"/>
    <n v="9581330256"/>
    <s v="yalagandulasaikumar79@gmail.com"/>
    <s v="3.2YRS"/>
    <s v="3.2YRS"/>
    <s v=" PLASTICON TECHNOLOGIES"/>
    <n v="650000"/>
    <n v="1000000"/>
    <s v="( ELWD : 16/03/22 )"/>
    <s v=" "/>
    <s v=" "/>
    <s v=" "/>
    <s v="Hyderabad"/>
  </r>
  <r>
    <n v="879"/>
    <s v="Dell FG"/>
    <x v="25"/>
    <x v="15"/>
    <x v="2"/>
    <n v="181547"/>
    <s v="Vendor Partner"/>
    <s v="Nityo InfoTech"/>
    <x v="93"/>
    <s v="Java,Selenium"/>
    <x v="0"/>
    <s v="Client Slot Awaited"/>
    <s v="Regular"/>
    <n v="3686524"/>
    <s v=" Shekh Shabaz Tajuddin "/>
    <n v="7008338422"/>
    <s v=" ssshahbaz007@gmail.com"/>
    <s v="3.9YRS"/>
    <s v="3.9YRS"/>
    <s v="HCL Technologies"/>
    <n v="900000"/>
    <n v="1500000"/>
    <s v=" ( ELWD : 22/03/22 )"/>
    <s v=" "/>
    <s v=" "/>
    <s v=" "/>
    <s v="Hyderabad"/>
  </r>
  <r>
    <n v="880"/>
    <s v="Dell FG"/>
    <x v="25"/>
    <x v="193"/>
    <x v="2"/>
    <n v="181547"/>
    <s v="Vendor Partner"/>
    <s v="Nityo InfoTech"/>
    <x v="148"/>
    <s v="Java,Selenium,Automation"/>
    <x v="0"/>
    <s v="Client Slot Awaited"/>
    <s v="Regular"/>
    <n v="3685160"/>
    <s v="Gousul Salma"/>
    <n v="7680039899"/>
    <s v=" shaiksalma0711@gmail.com"/>
    <s v="5.4YRS"/>
    <s v="5.4YRS"/>
    <s v="Centorrino Technologies "/>
    <n v="680000"/>
    <n v="1000000"/>
    <s v=" ( ELWD : 21/03/22 )"/>
    <s v=" "/>
    <s v=" "/>
    <s v=" "/>
    <s v="Hyderabad"/>
  </r>
  <r>
    <n v="881"/>
    <s v="Dell FG"/>
    <x v="25"/>
    <x v="26"/>
    <x v="2"/>
    <n v="181547"/>
    <s v="Vendor Partner"/>
    <s v="Nityo InfoTech"/>
    <x v="149"/>
    <s v="C#/Java,Selenium"/>
    <x v="0"/>
    <s v="Client Slot Awaited"/>
    <s v="Regular"/>
    <n v="3686485"/>
    <s v="Rakesh"/>
    <n v="9000672038"/>
    <s v="rakesh.thatipamula@gmail.com"/>
    <s v="8YRS"/>
    <s v="8YRS"/>
    <s v="Synechron Technologies"/>
    <n v="1175000"/>
    <n v="2100000"/>
    <s v="Immediate"/>
    <s v=" "/>
    <s v=" "/>
    <s v=" "/>
    <s v="Hyderabad"/>
  </r>
  <r>
    <n v="882"/>
    <s v="Dell FG"/>
    <x v="25"/>
    <x v="26"/>
    <x v="2"/>
    <n v="181547"/>
    <s v="Vendor Partner"/>
    <s v="Nityo InfoTech"/>
    <x v="149"/>
    <s v="C#/Java,Selenium"/>
    <x v="0"/>
    <s v="Client Slot Awaited"/>
    <s v="Regular"/>
    <n v="3684900"/>
    <s v="Debasree Rayguru"/>
    <n v="9483140488"/>
    <s v="rajgurudebashri@gmail.com"/>
    <s v="8YRS"/>
    <s v="8YRS"/>
    <s v="HCL Technologies"/>
    <n v="1260000"/>
    <n v="2300000"/>
    <s v="30Days"/>
    <s v=" "/>
    <s v=" "/>
    <s v=" "/>
    <s v="Hyderabad"/>
  </r>
  <r>
    <n v="883"/>
    <s v="Dell FG"/>
    <x v="25"/>
    <x v="194"/>
    <x v="2"/>
    <n v="181547"/>
    <s v="Vendor Partner"/>
    <s v="Nityo InfoTech"/>
    <x v="49"/>
    <s v="PM"/>
    <x v="0"/>
    <s v="Client Slot Awaited"/>
    <s v="Regular"/>
    <n v="3689650"/>
    <s v="Ranjith Reddy"/>
    <n v="9966505177"/>
    <s v="p.ranjithreddy1608@gmail.com"/>
    <s v="7YRS"/>
    <s v="7YRS"/>
    <s v="Manteio IT Solutions"/>
    <n v="715000"/>
    <n v="1300000"/>
    <s v="Immediate"/>
    <s v=" "/>
    <s v=" "/>
    <s v=" "/>
    <s v="Hyderabad"/>
  </r>
  <r>
    <n v="884"/>
    <s v="Dell FG"/>
    <x v="25"/>
    <x v="194"/>
    <x v="2"/>
    <n v="181547"/>
    <s v="Vendor Partner"/>
    <s v="Nityo InfoTech"/>
    <x v="49"/>
    <s v="PM"/>
    <x v="0"/>
    <s v="Client Slot Awaited"/>
    <s v="Regular"/>
    <n v="3689671"/>
    <s v="Shiva Kumar"/>
    <n v="9849336004"/>
    <s v="karreshiva@yahoo.com"/>
    <s v="13.5YRS"/>
    <s v="8YRS"/>
    <s v="Apps Associates"/>
    <n v="2050000"/>
    <n v="2500000"/>
    <s v="( ELWD : 10/03/22 )"/>
    <s v=" "/>
    <s v=" "/>
    <s v=" "/>
    <s v="Hyderabad"/>
  </r>
  <r>
    <n v="885"/>
    <s v="Dell FG"/>
    <x v="25"/>
    <x v="194"/>
    <x v="2"/>
    <n v="181547"/>
    <s v="Vendor Partner"/>
    <s v="Nityo InfoTech"/>
    <x v="49"/>
    <s v="PM"/>
    <x v="0"/>
    <s v="Client Slot Awaited"/>
    <s v="Regular"/>
    <n v="3689634"/>
    <s v="Prem Narendra Chittidi"/>
    <n v="9701882662"/>
    <s v="prchittidi@gmail.com"/>
    <s v="8YRS"/>
    <s v="8YRS"/>
    <s v="RAMO INSDUSTIRES PTE LTD"/>
    <n v="1220000"/>
    <n v="1700000"/>
    <s v="( ELWD : 10/03/22 )"/>
    <s v=" "/>
    <s v=" "/>
    <s v=" "/>
    <s v="Hyderabad"/>
  </r>
  <r>
    <n v="886"/>
    <s v="Dell FG"/>
    <x v="25"/>
    <x v="195"/>
    <x v="2"/>
    <n v="181547"/>
    <s v="Vendor Partner"/>
    <s v="Growelsoftech"/>
    <x v="48"/>
    <s v="6y Mobile App Testing"/>
    <x v="33"/>
    <s v=" "/>
    <s v="Regular"/>
    <n v="3689984"/>
    <s v="Sachin Paliwal"/>
    <n v="9284597109"/>
    <s v="sachinpaliwal147@gmail.com"/>
    <s v="7.3years"/>
    <s v="4years"/>
    <s v="KPIT TECHNOLOGY"/>
    <n v="950000"/>
    <n v="1400000"/>
    <s v="LWD-22 MARCH"/>
    <s v="N"/>
    <s v="N"/>
    <s v=" "/>
    <s v="PUNE"/>
  </r>
  <r>
    <n v="887"/>
    <s v="Dell FG"/>
    <x v="25"/>
    <x v="195"/>
    <x v="2"/>
    <n v="181547"/>
    <s v="Vendor Partner"/>
    <s v="Growelsoftech"/>
    <x v="48"/>
    <s v="6y Mobile App Testing"/>
    <x v="33"/>
    <s v=" "/>
    <s v="Regular"/>
    <n v="3690007"/>
    <s v="Gunjan Bajpai"/>
    <n v="8485095677"/>
    <s v="gunbajpai30@gmail.com"/>
    <s v="6.5YEARS"/>
    <s v="3.5YEARS"/>
    <s v="Yash Technologies"/>
    <n v="1150000"/>
    <n v="1600000"/>
    <s v="LWD-4 MARCH"/>
    <s v="N"/>
    <s v="N"/>
    <s v=" "/>
    <s v="PUNE"/>
  </r>
  <r>
    <n v="888"/>
    <s v="Dell FG"/>
    <x v="25"/>
    <x v="195"/>
    <x v="2"/>
    <n v="181547"/>
    <s v="Vendor Partner"/>
    <s v="Growelsoftech"/>
    <x v="48"/>
    <s v="6y Mobile App Testing"/>
    <x v="33"/>
    <s v=" "/>
    <s v="Regular"/>
    <n v="3690061"/>
    <s v="Vishnu Vardhan Manikyala"/>
    <n v="8317580587"/>
    <s v="vishnumanikyala13@gmail.com"/>
    <s v="8YEARS"/>
    <s v="5YEARS"/>
    <s v="Zensar Technologies"/>
    <n v="750000"/>
    <n v="1400000"/>
    <s v="LWD-21 MARCH"/>
    <s v="N"/>
    <s v="N"/>
    <s v=" "/>
    <s v="Hyderabad"/>
  </r>
  <r>
    <n v="889"/>
    <s v="Dell FG"/>
    <x v="25"/>
    <x v="112"/>
    <x v="2"/>
    <n v="181547"/>
    <s v="Vendor Partner"/>
    <s v="Poonik"/>
    <x v="96"/>
    <s v=",Data Warehousing,SQL Queries,Python "/>
    <x v="33"/>
    <s v=" "/>
    <s v="Regular"/>
    <n v="882047"/>
    <s v="Shubham Havale"/>
    <n v="9168187684"/>
    <s v="shubhamhavale0@gmail.com"/>
    <s v="6 Years"/>
    <s v="3 Years"/>
    <s v="Pinnacle Technology"/>
    <n v="950000"/>
    <n v="1700000"/>
    <s v="LWD:15.03.2022"/>
    <s v="NA"/>
    <s v="NA"/>
    <s v="NA"/>
    <s v="Pune"/>
  </r>
  <r>
    <n v="890"/>
    <s v="Dell FG"/>
    <x v="61"/>
    <x v="196"/>
    <x v="2"/>
    <n v="181547"/>
    <s v="Vendor Partner"/>
    <s v="Nityo Info tech"/>
    <x v="3"/>
    <s v="SDET"/>
    <x v="0"/>
    <s v="Client Slot Awaited"/>
    <s v="Regular"/>
    <n v="3725582"/>
    <s v="WASEEM SHAIKH"/>
    <n v="9822541231"/>
    <s v="skwaseem5412@gmail.com"/>
    <s v="1.8 Years"/>
    <s v="1.8 Years"/>
    <s v="Focus Softnet Pvt Ltd"/>
    <n v="300000"/>
    <n v="500000"/>
    <s v="15 Days"/>
    <s v="No"/>
    <s v=" "/>
    <s v=" "/>
    <s v="Hyderabad"/>
  </r>
  <r>
    <n v="891"/>
    <s v="Dell FG"/>
    <x v="61"/>
    <x v="197"/>
    <x v="2"/>
    <n v="181547"/>
    <s v="Vendor Partner"/>
    <s v="Nityo Info tech"/>
    <x v="3"/>
    <s v="SDET"/>
    <x v="0"/>
    <s v="Client Slot Awaited"/>
    <s v="Regular"/>
    <n v="3714120"/>
    <s v="Ganji Chandrashekar"/>
    <n v="8686865100"/>
    <s v="chandrashekar020@gmail.com"/>
    <s v="4.7 Years"/>
    <s v="4.7 Years"/>
    <s v="HCL"/>
    <n v="520000"/>
    <n v="1100000"/>
    <s v="Lwd -Mar14"/>
    <s v="No"/>
    <s v=" "/>
    <s v=" "/>
    <s v="Hyderabad"/>
  </r>
  <r>
    <n v="892"/>
    <s v="Dell FG"/>
    <x v="61"/>
    <x v="198"/>
    <x v="2"/>
    <n v="181547"/>
    <s v="Vendor Partner"/>
    <s v="Nityo Info tech"/>
    <x v="3"/>
    <s v="SDET"/>
    <x v="0"/>
    <s v="Client Slot Awaited"/>
    <s v="Regular"/>
    <s v="3725593 "/>
    <s v="R Shiva Kumar Reddy"/>
    <n v="9652214682"/>
    <s v="shivakumarreddyr8@gmail.com"/>
    <s v="3.4 Years"/>
    <s v="3.4 Years"/>
    <s v="Promaestro Techsource Private Limited"/>
    <n v="480000"/>
    <n v="800000"/>
    <s v="15 Days(But can join in 7 Days)"/>
    <s v="No"/>
    <s v=" "/>
    <s v=" "/>
    <s v="Hyderabad"/>
  </r>
  <r>
    <n v="893"/>
    <s v="Dell FG"/>
    <x v="61"/>
    <x v="198"/>
    <x v="2"/>
    <n v="181547"/>
    <s v="Vendor Partner"/>
    <s v="Nityo Info tech"/>
    <x v="3"/>
    <s v="SDET"/>
    <x v="0"/>
    <s v="Client Slot Awaited"/>
    <s v="Regular"/>
    <n v="3725694"/>
    <s v="Tirunagari Naren Kumar"/>
    <n v="9030276448"/>
    <s v="Tirunagari.narenkumar@gmail.com"/>
    <s v="3.6 Years"/>
    <s v="3.6 Years"/>
    <s v="Wipro Limited"/>
    <n v="480000"/>
    <n v="900000"/>
    <s v="Immediate"/>
    <s v="No"/>
    <s v=" "/>
    <s v=" "/>
    <s v="Hyderabad"/>
  </r>
  <r>
    <n v="894"/>
    <s v="Dell FG"/>
    <x v="61"/>
    <x v="111"/>
    <x v="2"/>
    <n v="181547"/>
    <s v="Vendor Partner"/>
    <s v="Aequor"/>
    <x v="1"/>
    <s v="Java,J2EE,SpringBoot, ,Angular,"/>
    <x v="33"/>
    <s v=" "/>
    <s v="Regular"/>
    <n v="3726639"/>
    <s v="Kiran Kumar Vasa"/>
    <n v="9491082812"/>
    <s v="vasa.kirankumar5@gmail.com"/>
    <s v="4.3Years"/>
    <s v="4.3Years"/>
    <s v="INVILOGIC"/>
    <n v="700000"/>
    <n v="1200000"/>
    <s v="30Days"/>
    <s v=" "/>
    <s v=" "/>
    <s v=" "/>
    <s v="Hyderabad"/>
  </r>
  <r>
    <n v="895"/>
    <s v="Dell FG"/>
    <x v="61"/>
    <x v="111"/>
    <x v="2"/>
    <n v="181547"/>
    <s v="Vendor Partner"/>
    <s v="Aequor"/>
    <x v="1"/>
    <s v="Java,J2EE,SpringBoot, ,Angular,"/>
    <x v="33"/>
    <s v=" "/>
    <s v="Regular"/>
    <n v="1604904"/>
    <s v="Hari Krishna Bethapudi"/>
    <n v="9849168457"/>
    <s v="bethapudiharik@gmail.com"/>
    <s v="4Years"/>
    <s v="4Years"/>
    <s v="Techno Computers"/>
    <n v="800000"/>
    <n v="1200000"/>
    <s v="Immediate (LWD was 31st Dec 2021)"/>
    <s v=" "/>
    <s v=" "/>
    <s v=" "/>
    <s v="Hyderabad"/>
  </r>
  <r>
    <n v="896"/>
    <s v="Dell FG"/>
    <x v="61"/>
    <x v="111"/>
    <x v="2"/>
    <n v="181547"/>
    <s v="Vendor Partner"/>
    <s v="Aequor"/>
    <x v="1"/>
    <s v="Java,J2EE,SpringBoot, ,Angular,"/>
    <x v="33"/>
    <s v=" "/>
    <s v="Regular"/>
    <n v="3726666"/>
    <s v="Ramesh Jorrigala"/>
    <n v="8341776350"/>
    <s v="rameshjorrigala.java@gmail.com"/>
    <s v="3.5Years"/>
    <s v="3.5Years"/>
    <s v="Kansas It Solutions "/>
    <n v="480000"/>
    <n v="1050000"/>
    <s v="CSNP(LWD is 14th March)"/>
    <s v=" "/>
    <s v=" "/>
    <s v=" "/>
    <s v="Hyderabad"/>
  </r>
  <r>
    <n v="897"/>
    <s v="Dell FG"/>
    <x v="62"/>
    <x v="157"/>
    <x v="2"/>
    <n v="181547"/>
    <s v="Vendor Partner"/>
    <s v="Nityo InfoTech"/>
    <x v="29"/>
    <s v=".Net Core"/>
    <x v="33"/>
    <s v=" "/>
    <s v="Regular"/>
    <n v="3753753"/>
    <s v="Vinod Kumar"/>
    <n v="8639488681"/>
    <s v="vinodmadasu246@gmail.com"/>
    <s v="3 Year"/>
    <s v="3 Year"/>
    <s v="Cognizant"/>
    <n v="600000"/>
    <n v="1000000"/>
    <s v="Immediate Joiner"/>
    <s v="No"/>
    <s v="No"/>
    <s v="No"/>
    <s v="Hyderabad"/>
  </r>
  <r>
    <n v="898"/>
    <s v="Dell FG"/>
    <x v="62"/>
    <x v="157"/>
    <x v="2"/>
    <n v="181547"/>
    <s v="Vendor Partner"/>
    <s v="Nityo InfoTech"/>
    <x v="29"/>
    <s v=".Net Core"/>
    <x v="33"/>
    <s v=" "/>
    <s v="Regular"/>
    <n v="3753664"/>
    <s v="Sreenath M"/>
    <n v="6303379504"/>
    <s v="Sreenathmoparthi82@gmail.com"/>
    <s v="3.2 Year"/>
    <s v="3.2 Year"/>
    <s v="Mindchipps consulting Pvt Ltd"/>
    <n v="685000"/>
    <n v="1200000"/>
    <s v="Immediate Joiner"/>
    <s v="No"/>
    <s v="No"/>
    <s v="No"/>
    <s v="Pune"/>
  </r>
  <r>
    <n v="899"/>
    <s v="Dell FG"/>
    <x v="62"/>
    <x v="157"/>
    <x v="2"/>
    <n v="181547"/>
    <s v="Vendor Partner"/>
    <s v="Nityo InfoTech"/>
    <x v="29"/>
    <s v=".Net Core"/>
    <x v="33"/>
    <s v=" "/>
    <s v="Regular"/>
    <n v="3753742"/>
    <s v="G Lakshman"/>
    <n v="9652690129"/>
    <s v="g.laxman107@gmail.com"/>
    <s v="4.8 Year"/>
    <s v="3.5 Year"/>
    <s v="Vengai Soft Solutions Pvt. Ltd"/>
    <n v="1000000"/>
    <n v="1500000"/>
    <s v="LWD 21-03-2022"/>
    <s v="No"/>
    <s v="No"/>
    <s v="No"/>
    <s v="Hyderabad"/>
  </r>
  <r>
    <n v="900"/>
    <s v="Dell FG"/>
    <x v="62"/>
    <x v="157"/>
    <x v="2"/>
    <n v="181547"/>
    <s v="Vendor Partner"/>
    <s v="Nityo InfoTech"/>
    <x v="29"/>
    <s v=".Net Core"/>
    <x v="33"/>
    <s v=" "/>
    <s v="Regular"/>
    <n v="3753688"/>
    <s v="Veera Reddy"/>
    <n v="8106284584"/>
    <s v="veerareddydotnet2016@gmail.com"/>
    <s v="9.2 LPA"/>
    <s v="2.8 Year"/>
    <s v="Calvin Technologies"/>
    <n v="920000"/>
    <n v="1400000"/>
    <s v="Immediate Joiner"/>
    <s v="No"/>
    <s v="No"/>
    <s v="No"/>
    <s v="Hyderabad"/>
  </r>
  <r>
    <n v="901"/>
    <s v="Dell FG"/>
    <x v="62"/>
    <x v="199"/>
    <x v="2"/>
    <n v="181547"/>
    <s v="Vendor Partner"/>
    <s v="Nityo InfoTech"/>
    <x v="150"/>
    <s v="PL SQL"/>
    <x v="33"/>
    <s v=" "/>
    <s v="Regular"/>
    <n v="3753709"/>
    <s v="Sita Chandanala"/>
    <n v="9381651340"/>
    <s v="SitaCh2022@gmail.com"/>
    <s v="6yrs"/>
    <s v="4yrs"/>
    <s v="Cognizant"/>
    <n v="940000"/>
    <n v="1500000"/>
    <s v="ELWD : 31/03/22"/>
    <s v="NA"/>
    <s v="No"/>
    <s v=" "/>
    <s v="Hyderabad"/>
  </r>
  <r>
    <n v="902"/>
    <s v="Dell FG"/>
    <x v="62"/>
    <x v="199"/>
    <x v="2"/>
    <n v="181547"/>
    <s v="Vendor Partner"/>
    <s v="Nityo InfoTech"/>
    <x v="150"/>
    <s v="PL SQL"/>
    <x v="33"/>
    <s v=" "/>
    <s v="Regular"/>
    <n v="3753914"/>
    <s v="SAI KUMAR VANASA"/>
    <n v="9642609048"/>
    <s v="kumarsai221@gmail.com"/>
    <s v="6yrs"/>
    <s v="6yrs"/>
    <s v="TCS"/>
    <n v="670000"/>
    <n v="1450000"/>
    <s v="ELWD : 31/03/22"/>
    <s v="NA"/>
    <s v="No"/>
    <s v=" "/>
    <s v="Hyderabad"/>
  </r>
  <r>
    <n v="903"/>
    <s v="Dell FG"/>
    <x v="62"/>
    <x v="199"/>
    <x v="2"/>
    <n v="181547"/>
    <s v="Vendor Partner"/>
    <s v="Nityo InfoTech"/>
    <x v="150"/>
    <s v="PL SQL"/>
    <x v="33"/>
    <s v=" "/>
    <s v="Regular"/>
    <n v="3755326"/>
    <s v="Divya ippili "/>
    <n v="7799310141"/>
    <s v="ippili2131@gmail.com"/>
    <s v="8yrs"/>
    <s v="5yrs"/>
    <s v="Infosys"/>
    <n v="700000"/>
    <n v="1400000"/>
    <s v="ELWD : 31/03/22"/>
    <s v="NA"/>
    <s v="No"/>
    <s v=" "/>
    <s v="Hyderabad"/>
  </r>
  <r>
    <n v="904"/>
    <s v="Dell FG"/>
    <x v="62"/>
    <x v="192"/>
    <x v="3"/>
    <n v="215802"/>
    <s v="UST Global"/>
    <s v="Divakara Rangaswamy"/>
    <x v="146"/>
    <s v="10y MongoDB Development,Performance Tuning,Oracle DB"/>
    <x v="10"/>
    <s v=" "/>
    <s v="Regular"/>
    <s v=" "/>
    <s v="Revathi Harikrishnan"/>
    <n v="9663355399"/>
    <s v="revathi.harikrishnan@outlook.com"/>
    <n v="11"/>
    <n v="4.5"/>
    <s v="Wipro"/>
    <s v="13 LPA"/>
    <s v="21 LPA"/>
    <s v="1 Month"/>
    <s v="N"/>
    <s v="N"/>
    <s v=" "/>
    <s v="Mysore"/>
  </r>
  <r>
    <n v="905"/>
    <s v="Dell FG"/>
    <x v="62"/>
    <x v="192"/>
    <x v="3"/>
    <n v="215802"/>
    <s v="UST Global"/>
    <s v="Divakara Rangaswamy"/>
    <x v="146"/>
    <s v="10y MongoDB Development,Performance Tuning,Oracle DB"/>
    <x v="10"/>
    <s v=" "/>
    <s v="Regular"/>
    <s v=" "/>
    <s v="Neha Sinha "/>
    <n v="9901889535"/>
    <s v="neha.sinhavon@gmail.com"/>
    <n v="7"/>
    <n v="4"/>
    <s v="ITC"/>
    <s v="14 LPA"/>
    <s v="24 LPA"/>
    <s v="2 Months"/>
    <s v="N"/>
    <s v="N"/>
    <s v=" "/>
    <s v="Bangalore"/>
  </r>
  <r>
    <n v="906"/>
    <s v="Dell FG"/>
    <x v="63"/>
    <x v="200"/>
    <x v="3"/>
    <n v="215802"/>
    <s v="Vendor Partner"/>
    <s v="Poonik"/>
    <x v="151"/>
    <s v="BPEL, OSB"/>
    <x v="10"/>
    <s v=" "/>
    <s v="Regular"/>
    <n v="3765868"/>
    <s v="Sharanya M"/>
    <n v="6302989022"/>
    <s v="sharanya.rani06@gmail.com"/>
    <s v="3.4 years"/>
    <s v="3.4 years"/>
    <s v="TCS"/>
    <n v="500000"/>
    <n v="900000"/>
    <s v="Serving Notice Period LWD is 14-03-2022"/>
    <s v=" N"/>
    <s v="N"/>
    <s v="N"/>
    <s v="Hyderabad"/>
  </r>
  <r>
    <n v="907"/>
    <s v="Dell FG"/>
    <x v="63"/>
    <x v="200"/>
    <x v="3"/>
    <n v="215802"/>
    <s v="Vendor Partner"/>
    <s v="Poonik"/>
    <x v="151"/>
    <s v="BPEL, OSB"/>
    <x v="10"/>
    <s v=" "/>
    <s v="Regular"/>
    <n v="3765886"/>
    <s v="Anila Ileni"/>
    <n v="7032384923"/>
    <s v="reachanila06@gmail.com"/>
    <s v="3.7 years"/>
    <s v="3.7 years"/>
    <s v="TCS"/>
    <n v="550000"/>
    <n v="900000"/>
    <s v="15 days"/>
    <s v=" N"/>
    <s v="N"/>
    <s v="N"/>
    <s v="Hyderabad"/>
  </r>
  <r>
    <n v="908"/>
    <s v="Dell FG"/>
    <x v="63"/>
    <x v="200"/>
    <x v="3"/>
    <n v="215802"/>
    <s v="Vendor Partner"/>
    <s v="Poonik"/>
    <x v="151"/>
    <s v="BPEL, OSB"/>
    <x v="10"/>
    <s v=" "/>
    <s v="Regular"/>
    <n v="3765909"/>
    <s v="Vimalatha Saimolla"/>
    <n v="8309264527"/>
    <s v="vimalathasai189@gmail.com"/>
    <s v="4.2 years"/>
    <s v="4.2 years"/>
    <s v="Happiest Minds Technologies"/>
    <n v="585000"/>
    <n v="900000"/>
    <s v="Immediate Joiner"/>
    <s v=" N"/>
    <s v="N"/>
    <s v="N"/>
    <s v="Bangalore"/>
  </r>
  <r>
    <n v="909"/>
    <s v="Dell FG"/>
    <x v="63"/>
    <x v="200"/>
    <x v="3"/>
    <n v="215802"/>
    <s v="Vendor Partner"/>
    <s v="Poonik"/>
    <x v="151"/>
    <s v="BPEL, OSB"/>
    <x v="10"/>
    <s v=" "/>
    <s v="Regular"/>
    <n v="3765920"/>
    <s v="Anil Kumar"/>
    <n v="9398755591"/>
    <s v="kbanilkumar88@gmail.com"/>
    <s v="3 years"/>
    <s v="3 years"/>
    <s v="Huwaei"/>
    <n v="400000"/>
    <n v="850000"/>
    <s v="15 days"/>
    <s v=" N"/>
    <s v="N"/>
    <s v="N"/>
    <s v="Bangalore"/>
  </r>
  <r>
    <n v="910"/>
    <s v="Dell FG"/>
    <x v="63"/>
    <x v="200"/>
    <x v="3"/>
    <n v="215802"/>
    <s v="Vendor Partner"/>
    <s v="Poonik"/>
    <x v="151"/>
    <s v="BPEL, OSB"/>
    <x v="10"/>
    <s v=" "/>
    <s v="Regular"/>
    <n v="3765937"/>
    <s v="Shiva Kumar Uppari"/>
    <n v="8328225435"/>
    <s v="kumar041415@gmail.com"/>
    <s v="3.6 years"/>
    <s v="3.6 years"/>
    <s v="Genpact"/>
    <n v="490000"/>
    <n v="850000"/>
    <s v="Serving Notice Period LWD is 25-03-2022"/>
    <s v=" N"/>
    <s v="N"/>
    <s v="N"/>
    <s v="Hyderabad"/>
  </r>
  <r>
    <n v="911"/>
    <s v="Dell FG"/>
    <x v="61"/>
    <x v="147"/>
    <x v="3"/>
    <n v="215802"/>
    <s v="Vendor Partner"/>
    <s v="SRS"/>
    <x v="22"/>
    <s v="Java, Spring Boot, Microservices, Development and Support experience"/>
    <x v="0"/>
    <s v=" "/>
    <s v="Regular"/>
    <n v="1396545"/>
    <s v="M. Narasimhulu"/>
    <n v="6304877430"/>
    <s v="narasimhulu2124@gmail.com"/>
    <s v="9.5 years"/>
    <s v="9.5 years"/>
    <s v="Tech Mahindra"/>
    <n v="760000"/>
    <n v="1400000"/>
    <s v="Currently Serving Notice Period LWD 09/04/2022"/>
    <s v=" N"/>
    <s v="N"/>
    <s v="N"/>
    <s v="Bangalore "/>
  </r>
  <r>
    <n v="912"/>
    <s v="Dell FG"/>
    <x v="62"/>
    <x v="147"/>
    <x v="3"/>
    <n v="215802"/>
    <s v="Vendor Partner"/>
    <s v="SRS"/>
    <x v="22"/>
    <s v="Java, Spring Boot, Microservices, Development and Support experience"/>
    <x v="0"/>
    <s v=" "/>
    <s v="Regular"/>
    <n v="3695017"/>
    <s v="C. Swathi"/>
    <n v="8951462379"/>
    <s v="swathichitragar@gmail.com"/>
    <s v="6.2years"/>
    <s v="5.8 years"/>
    <s v="Accenture"/>
    <n v="450000"/>
    <n v="1300000"/>
    <s v="Immediate Joiner LWD 29/10/2018"/>
    <s v=" N"/>
    <s v="N"/>
    <s v="N"/>
    <s v="Bangalore "/>
  </r>
  <r>
    <n v="913"/>
    <s v="Dell FG"/>
    <x v="62"/>
    <x v="147"/>
    <x v="3"/>
    <n v="215802"/>
    <s v="Vendor Partner"/>
    <s v="SRS"/>
    <x v="22"/>
    <s v="Java, Spring Boot, Microservices, Development and Support experience"/>
    <x v="0"/>
    <s v=" "/>
    <s v="Regular"/>
    <s v="H2486225"/>
    <s v="Arpita Patel"/>
    <n v="9925604271"/>
    <s v="patelaarpita@gmail.com"/>
    <s v="9 years"/>
    <s v="4years"/>
    <s v="HCL Technologies"/>
    <n v="1500000"/>
    <n v="2350000"/>
    <s v="Currnetly Serving Notice Period LWD 04/04/2022"/>
    <s v=" N"/>
    <s v="N"/>
    <s v="N"/>
    <s v="Bangalore "/>
  </r>
  <r>
    <n v="914"/>
    <s v="Dell FG"/>
    <x v="63"/>
    <x v="201"/>
    <x v="3"/>
    <n v="215802"/>
    <s v="Vendor Partner"/>
    <s v="Poonik"/>
    <x v="152"/>
    <s v="Regression"/>
    <x v="10"/>
    <s v=" "/>
    <s v="Regular"/>
    <n v="3766440"/>
    <s v="Deepika G"/>
    <n v="8553132065"/>
    <s v="deepudragon115@gmail.com"/>
    <s v="2.4 years"/>
    <s v="2.4 years"/>
    <s v="Sun Icon Systems"/>
    <n v="350000"/>
    <n v="800000"/>
    <s v="Immediate Joiner"/>
    <s v=" N"/>
    <s v="N"/>
    <s v="N"/>
    <s v="Bangalore"/>
  </r>
  <r>
    <n v="915"/>
    <s v="Dell FG"/>
    <x v="63"/>
    <x v="201"/>
    <x v="3"/>
    <n v="215802"/>
    <s v="Vendor Partner"/>
    <s v="Poonik"/>
    <x v="152"/>
    <s v="Regression"/>
    <x v="10"/>
    <s v=" "/>
    <s v="Regular"/>
    <n v="3766452"/>
    <s v="Prathyusha Mummuluri"/>
    <n v="9390391758"/>
    <s v="mprathyusha36@gmail.com"/>
    <s v="2.6 years"/>
    <s v="2.6 years"/>
    <s v="Nektrix Software"/>
    <n v="480000"/>
    <n v="700000"/>
    <s v="Serving Notice Period LWD is 29-03-2022"/>
    <s v=" N"/>
    <s v="N"/>
    <s v="N"/>
    <s v="Hyderabad"/>
  </r>
  <r>
    <n v="916"/>
    <s v="Dell FG"/>
    <x v="63"/>
    <x v="201"/>
    <x v="3"/>
    <n v="215802"/>
    <s v="Vendor Partner"/>
    <s v="Poonik"/>
    <x v="152"/>
    <s v="Regression"/>
    <x v="10"/>
    <s v=" "/>
    <s v="Regular"/>
    <n v="3766467"/>
    <s v="Balaraju K"/>
    <n v="9182219978"/>
    <s v="baalaraju08@gmail.com"/>
    <s v="4.3 years"/>
    <s v="4.3 years"/>
    <s v="Mphasis"/>
    <n v="490000"/>
    <n v="850000"/>
    <s v="Immediate Joiner"/>
    <s v=" N"/>
    <s v="N"/>
    <s v="N"/>
    <s v="Bangalore"/>
  </r>
  <r>
    <n v="917"/>
    <s v="Dell FG"/>
    <x v="63"/>
    <x v="202"/>
    <x v="3"/>
    <n v="215802"/>
    <s v="Direct"/>
    <s v="Divakara Rangaswamy"/>
    <x v="153"/>
    <s v="Governance,Risk Management,Compliance"/>
    <x v="0"/>
    <m/>
    <s v="Regular"/>
    <s v="Yet to upload"/>
    <s v="BISWAJIT MISHRA"/>
    <n v="9853005566"/>
    <s v="biswajitmishra92@gmail.com"/>
    <n v="5.9"/>
    <n v="5.9"/>
    <s v="TCS"/>
    <s v="8 LPA"/>
    <s v="14.50 LPA"/>
    <s v="Immediate"/>
    <s v=" N"/>
    <s v="N"/>
    <s v="N"/>
    <s v="Bhuvaneshwar"/>
  </r>
  <r>
    <n v="918"/>
    <s v="Dell FG"/>
    <x v="64"/>
    <x v="202"/>
    <x v="3"/>
    <n v="215802"/>
    <s v="Direct"/>
    <s v="Divakara Rangaswamy"/>
    <x v="153"/>
    <s v="Governance,Risk Management,Compliance"/>
    <x v="5"/>
    <m/>
    <s v="Regular"/>
    <s v="Yet to upload"/>
    <s v="Swathi. M.S"/>
    <n v="8220641560"/>
    <s v="swatismitha22@gmail.com"/>
    <n v="8"/>
    <n v="6"/>
    <s v="Royal Bank of Scotland"/>
    <n v="4.5599999999999996"/>
    <n v="10"/>
    <s v="LWD: 29 Mar"/>
    <s v=" N"/>
    <s v="N"/>
    <s v="N"/>
    <s v="Bangalore"/>
  </r>
  <r>
    <n v="919"/>
    <s v="Dell FG"/>
    <x v="64"/>
    <x v="203"/>
    <x v="3"/>
    <n v="215802"/>
    <s v="Direct"/>
    <s v="Divakara Rangaswamy"/>
    <x v="7"/>
    <s v="C#.NET,.NET Core,Web API,"/>
    <x v="0"/>
    <m/>
    <s v="Regular"/>
    <s v="Yet to upload"/>
    <s v="Sudhir A"/>
    <n v="9742592043"/>
    <s v="sudhir.info2017@gmail.com"/>
    <n v="16"/>
    <n v="4"/>
    <s v="Tech Mahindra"/>
    <n v="17.25"/>
    <n v="26"/>
    <s v="20 Days"/>
    <s v=" N"/>
    <s v="N"/>
    <s v="N"/>
    <s v="Bangalore"/>
  </r>
  <r>
    <n v="920"/>
    <s v="Dell FG"/>
    <x v="63"/>
    <x v="204"/>
    <x v="0"/>
    <s v="U82721"/>
    <s v="Vendor Partner"/>
    <s v="Growelsoftech"/>
    <x v="3"/>
    <s v="5-8y C#, Selenium"/>
    <x v="10"/>
    <m/>
    <s v="Regular"/>
    <n v="3764934"/>
    <s v="Anusha Bachhu"/>
    <n v="9985585826"/>
    <s v="anushabachhu@live.com"/>
    <s v="9years"/>
    <s v="5years"/>
    <s v="infosys"/>
    <s v="9lpa"/>
    <s v="15.5lpa ( another interview feedback in pipeline)"/>
    <n v="44645"/>
    <s v="N"/>
    <s v="N"/>
    <m/>
    <s v="hyderabad"/>
  </r>
  <r>
    <n v="921"/>
    <s v="Dell FG"/>
    <x v="63"/>
    <x v="204"/>
    <x v="0"/>
    <s v="U82721"/>
    <s v="Vendor Partner"/>
    <s v="Growelsoftech"/>
    <x v="3"/>
    <s v="5-8y C#, Selenium"/>
    <x v="10"/>
    <m/>
    <s v="Regular"/>
    <n v="3765026"/>
    <s v="Venkatesh Bejugam"/>
    <n v="7506987007"/>
    <s v="Venkatesh.sdet@gmail.com/bejugam.venkatesh@gmail.com"/>
    <s v="10YEARS"/>
    <s v="6YEARS"/>
    <s v="CIGNITI TECHNOLOGIES"/>
    <s v="8.3LPA"/>
    <s v="16LPA ( HOLDING OFFER 15 LPA 10 APRIL)"/>
    <n v="44645"/>
    <s v="N"/>
    <s v="N"/>
    <m/>
    <s v="hyderabad"/>
  </r>
  <r>
    <n v="922"/>
    <s v="Dell FG"/>
    <x v="63"/>
    <x v="204"/>
    <x v="0"/>
    <s v="U82721"/>
    <s v="Vendor Partner"/>
    <s v="Mindosft"/>
    <x v="3"/>
    <s v="C#, Selenium, API Testing"/>
    <x v="10"/>
    <s v="Profile shared"/>
    <s v="Regular"/>
    <n v="3766049"/>
    <s v="Sindhu G"/>
    <n v="9945590709"/>
    <s v="sindug32@gmail.com"/>
    <s v="5years"/>
    <s v="c# selenium-4years,API-2 years"/>
    <s v="Tata Consultancy Services"/>
    <n v="4600000"/>
    <n v="1600000"/>
    <s v="LWD-March 28th"/>
    <s v="N"/>
    <s v="N"/>
    <s v="N"/>
    <s v="Bangalore"/>
  </r>
  <r>
    <n v="923"/>
    <s v="Dell FG"/>
    <x v="63"/>
    <x v="204"/>
    <x v="0"/>
    <s v="U82721"/>
    <s v="Vendor Partner"/>
    <s v="Mindosft"/>
    <x v="3"/>
    <s v="C#, Selenium, API Testing"/>
    <x v="10"/>
    <s v="Profile shared"/>
    <s v="Regular"/>
    <n v="3773558"/>
    <s v="Suman Aedula"/>
    <n v="8121658625"/>
    <s v="smnqatesting@gmail.com"/>
    <s v="4.10years"/>
    <s v="c# selenium-2.10years,API-2.10 years"/>
    <s v="JasparInfoTech "/>
    <n v="7400000"/>
    <n v="1500000"/>
    <s v="LWD-March 8th-Immediate"/>
    <s v="N"/>
    <s v="N"/>
    <s v="N"/>
    <s v="Hyderabad"/>
  </r>
  <r>
    <n v="924"/>
    <s v="Dell FG"/>
    <x v="64"/>
    <x v="205"/>
    <x v="0"/>
    <s v="U82721"/>
    <s v="Vendor Partner"/>
    <s v="Mindsoft"/>
    <x v="3"/>
    <s v="2-5y C#, Selenium, Automation, SQL/PL SQL "/>
    <x v="10"/>
    <s v="Profile shared"/>
    <s v="Regular"/>
    <n v="3834953"/>
    <s v="Naveen D"/>
    <m/>
    <s v="naveend8151@gmail.com"/>
    <s v="2.3YEARS"/>
    <s v="C# SELENIUM-1.3YEARS"/>
    <s v="t Anmerkung solutions"/>
    <n v="2400000"/>
    <n v="600000"/>
    <s v="Immediate"/>
    <s v="N"/>
    <s v="N"/>
    <s v="N"/>
    <s v="Bangalore"/>
  </r>
  <r>
    <n v="925"/>
    <s v="Dell FG"/>
    <x v="64"/>
    <x v="205"/>
    <x v="0"/>
    <s v="U82721"/>
    <s v="Internal Database"/>
    <s v="Naukri"/>
    <x v="154"/>
    <s v="C# Selenium"/>
    <x v="15"/>
    <s v="shared the profile with client"/>
    <s v="Regular"/>
    <m/>
    <s v="Garima Shukla"/>
    <n v="8058854189"/>
    <s v="garimashukla253@gmail.com"/>
    <s v="4.2 Yrs"/>
    <s v="4.2 Yrs"/>
    <s v="Capgemini"/>
    <n v="735000"/>
    <n v="1550000"/>
    <s v="LWD – 23rd Mar"/>
    <s v="N"/>
    <s v="N"/>
    <s v="NA"/>
    <s v="Bangalore"/>
  </r>
  <r>
    <n v="926"/>
    <s v="Dell FG"/>
    <x v="64"/>
    <x v="205"/>
    <x v="0"/>
    <s v="U82721"/>
    <s v="Vendor Partner"/>
    <s v="Mindsoft"/>
    <x v="3"/>
    <s v="2-5y C#, Selenium, Automation, SQL/PL SQL "/>
    <x v="10"/>
    <s v="Profile shared"/>
    <s v="Regular"/>
    <n v="3794932"/>
    <s v="Sumit Kumar Singh"/>
    <n v="8806164216"/>
    <s v="sumitsinghkumar642@gmail.com"/>
    <s v="2.5YEARS"/>
    <s v="C# SELENIUM-2YEARS"/>
    <s v=" TCS"/>
    <n v="4100000"/>
    <n v="1000000"/>
    <s v="Immediate"/>
    <s v="N"/>
    <s v="N"/>
    <s v="N"/>
    <s v="Noida"/>
  </r>
  <r>
    <n v="927"/>
    <s v="Dell FG"/>
    <x v="64"/>
    <x v="109"/>
    <x v="0"/>
    <s v="U82721"/>
    <s v="Vendor"/>
    <s v="Mindsoft"/>
    <x v="3"/>
    <s v="SDET"/>
    <x v="10"/>
    <s v="Profile shared"/>
    <s v="Regular"/>
    <n v="3795018"/>
    <s v="M Jagannadham"/>
    <n v="9381599759"/>
    <s v="jagannadhamm71@gmail.com"/>
    <s v="3 years"/>
    <s v="3 years"/>
    <s v="Accenture"/>
    <n v="520000"/>
    <n v="900000"/>
    <s v="Immediate"/>
    <s v="N"/>
    <s v="N"/>
    <s v="N"/>
    <s v="Bangalore"/>
  </r>
  <r>
    <n v="928"/>
    <s v="Dell FG"/>
    <x v="63"/>
    <x v="165"/>
    <x v="2"/>
    <n v="181547"/>
    <s v="Vendor Partner"/>
    <s v="Nityo Info tech"/>
    <x v="155"/>
    <s v=" "/>
    <x v="36"/>
    <s v=" "/>
    <s v="Regular"/>
    <n v="3768481"/>
    <s v="Nakula Sadhana"/>
    <s v="8341655891 "/>
    <s v="sadhana.nukala@gmail.com"/>
    <s v="8 Year"/>
    <s v="3 Year"/>
    <s v="Thomson Reuters International Services PVT LTD"/>
    <n v="1660000"/>
    <n v="2500000"/>
    <s v="LWD:6/4/2022"/>
    <s v="No"/>
    <s v="No"/>
    <s v="No"/>
    <s v="Hyderabad"/>
  </r>
  <r>
    <n v="929"/>
    <s v="Dell FG"/>
    <x v="63"/>
    <x v="165"/>
    <x v="2"/>
    <n v="181547"/>
    <s v="Vendor Partner"/>
    <s v="Nityo Info tech"/>
    <x v="155"/>
    <s v=" "/>
    <x v="36"/>
    <s v=" "/>
    <s v="Regular"/>
    <n v="3768498"/>
    <s v="BHUPINDER SINGH"/>
    <n v="9769412125"/>
    <s v="bhupinder.singh1001@gmail.com"/>
    <s v="8 Year"/>
    <s v="8 Year"/>
    <s v="TCS"/>
    <n v="1140000"/>
    <n v="1800000"/>
    <s v="LWD:01-04-2022"/>
    <s v="No"/>
    <s v="No"/>
    <s v="No"/>
    <s v="Odisha"/>
  </r>
  <r>
    <n v="930"/>
    <s v="Dell FG"/>
    <x v="63"/>
    <x v="154"/>
    <x v="2"/>
    <n v="181547"/>
    <s v="Vendor Partner"/>
    <s v="Nityo Info tech"/>
    <x v="147"/>
    <s v=" "/>
    <x v="36"/>
    <s v=" "/>
    <s v="Regular"/>
    <n v="3768514"/>
    <s v="Sai RaghuRam Kaligotla"/>
    <n v="9603884653"/>
    <s v="raghuram.kaligotla@gmail.com"/>
    <s v="4.3 Year"/>
    <s v="4 Year"/>
    <s v="MWebWare Software Services Pvt Ltd"/>
    <n v="1550000"/>
    <n v="1700000"/>
    <s v="LWD:08-04-2022"/>
    <s v="No"/>
    <s v="No"/>
    <s v="No"/>
    <s v="Hyderabad"/>
  </r>
  <r>
    <n v="931"/>
    <s v="Dell FG"/>
    <x v="63"/>
    <x v="153"/>
    <x v="2"/>
    <n v="181547"/>
    <s v="Vendor Partner"/>
    <s v="Nityo"/>
    <x v="127"/>
    <s v="Ui"/>
    <x v="0"/>
    <s v="Client Slot Awaited"/>
    <s v="Regular"/>
    <n v="3753615"/>
    <s v="Siri Chandana Sunkara"/>
    <n v="8500811231"/>
    <s v="Schandana.Sunkara@gmail.com"/>
    <s v="4.1Years"/>
    <s v="3.6Years"/>
    <s v="TCS"/>
    <n v="840000"/>
    <n v="1300000"/>
    <s v="LWD-18-03-2022"/>
    <s v="NA"/>
    <s v="No "/>
    <s v="No "/>
    <s v="Bangalore"/>
  </r>
  <r>
    <n v="932"/>
    <s v="Dell FG"/>
    <x v="63"/>
    <x v="153"/>
    <x v="2"/>
    <n v="181547"/>
    <s v="Vendor Partner"/>
    <s v="Nityo"/>
    <x v="127"/>
    <s v="Ui"/>
    <x v="0"/>
    <s v="Client Slot Awaited"/>
    <s v="Regular"/>
    <n v="3753792"/>
    <s v="Minal  Kolekar"/>
    <n v="7738454977"/>
    <s v="minalhkolekar@gmail"/>
    <s v="3.2Years"/>
    <s v="3.2Years"/>
    <s v="Capgemini"/>
    <n v="500000"/>
    <n v="870000"/>
    <s v="15Days"/>
    <s v="NA"/>
    <s v="No "/>
    <s v="No "/>
    <s v="Navi Mumbai"/>
  </r>
  <r>
    <n v="933"/>
    <s v="Dell FG"/>
    <x v="63"/>
    <x v="153"/>
    <x v="2"/>
    <n v="181547"/>
    <s v="Vendor Partner"/>
    <s v="Nityo"/>
    <x v="127"/>
    <s v="Ui"/>
    <x v="0"/>
    <s v="Client Slot Awaited"/>
    <s v="Regular"/>
    <n v="3753865"/>
    <s v="Suresh Bhandare"/>
    <n v="9156577807"/>
    <s v="suresh.bhandare09@gmail.com"/>
    <s v="3.5Years"/>
    <s v="3.5Years"/>
    <s v="Tech Mahindra"/>
    <n v="450000"/>
    <n v="700000"/>
    <s v="20Days (nego)"/>
    <s v="NA"/>
    <s v="No "/>
    <s v="No "/>
    <s v="Pune"/>
  </r>
  <r>
    <n v="934"/>
    <s v="Dell FG"/>
    <x v="63"/>
    <x v="153"/>
    <x v="2"/>
    <n v="181547"/>
    <s v="Vendor Partner"/>
    <s v="Nityo"/>
    <x v="127"/>
    <s v="Ui"/>
    <x v="0"/>
    <s v="Client Slot Awaited"/>
    <s v="Regular"/>
    <n v="3755541"/>
    <s v="Geethanjali V"/>
    <n v="6304765307"/>
    <s v="vgeethanjali15293@gmail.com"/>
    <s v="4Years"/>
    <s v="2.5Years"/>
    <s v="Trinisus"/>
    <n v="445000"/>
    <n v="750000"/>
    <s v="15Days"/>
    <s v="NA"/>
    <s v="No "/>
    <s v="No "/>
    <s v="Hyderabad"/>
  </r>
  <r>
    <n v="935"/>
    <s v="Dell FG"/>
    <x v="63"/>
    <x v="153"/>
    <x v="2"/>
    <n v="181547"/>
    <s v="Vendor Partner"/>
    <s v="Nityo"/>
    <x v="127"/>
    <s v="Ui"/>
    <x v="0"/>
    <s v="Client Slot Awaited"/>
    <s v="Regular"/>
    <n v="3755562"/>
    <s v="Jagadeesh"/>
    <n v="9533424199"/>
    <s v="jagadeesh.cvrpa@gmail.com"/>
    <s v="4.8Years"/>
    <s v="3.2Years"/>
    <s v="Wipro"/>
    <n v="480000"/>
    <n v="800000"/>
    <s v="LWD-21-03-2022"/>
    <s v="NA"/>
    <s v="No "/>
    <s v="No "/>
    <s v="Andhrapradesh"/>
  </r>
  <r>
    <n v="936"/>
    <s v="Dell FG"/>
    <x v="64"/>
    <x v="206"/>
    <x v="2"/>
    <n v="181547"/>
    <s v="Vendor Partner"/>
    <s v="Nityo InfoTech"/>
    <x v="156"/>
    <s v=" "/>
    <x v="36"/>
    <s v=" "/>
    <s v="Regular"/>
    <n v="3793600"/>
    <s v="Vihar Thota"/>
    <n v="8179075216"/>
    <s v="thotavihar4@gmail.com"/>
    <s v="4 Year"/>
    <s v="4 Year"/>
    <s v="Accenture India PVT LTD"/>
    <n v="778000"/>
    <n v="1100000"/>
    <s v="Immediate Joiner"/>
    <s v="No"/>
    <s v="No"/>
    <s v="No"/>
    <s v="Hyderabad"/>
  </r>
  <r>
    <n v="937"/>
    <s v="Dell FG"/>
    <x v="64"/>
    <x v="206"/>
    <x v="2"/>
    <n v="181547"/>
    <s v="Vendor Partner"/>
    <s v="Nityo InfoTech"/>
    <x v="156"/>
    <s v=" "/>
    <x v="36"/>
    <s v=" "/>
    <s v="Regular"/>
    <n v="3703872"/>
    <s v="Sai Prasad Dokka"/>
    <n v="9989055019"/>
    <s v="saiprasaddokka76@gmail.com "/>
    <s v="3.5 Year"/>
    <s v="3.5 Year"/>
    <s v="ACS Global Tech Solutions Pvt.Ltd"/>
    <n v="750000"/>
    <n v="1000000"/>
    <s v="Immediate Joiner"/>
    <s v="No"/>
    <s v="No"/>
    <s v="No"/>
    <s v="Hyderabad"/>
  </r>
  <r>
    <n v="938"/>
    <s v="Dell FG"/>
    <x v="64"/>
    <x v="111"/>
    <x v="2"/>
    <n v="181547"/>
    <s v="Vendor Partner"/>
    <s v="Aequor"/>
    <x v="157"/>
    <s v="Java/J2EE,Spring Boot,Angular"/>
    <x v="33"/>
    <s v=" "/>
    <s v="Regular"/>
    <s v="L197263"/>
    <s v="SivaRama Krishna"/>
    <n v="7981796815"/>
    <s v="ssramakrishna1991@gmail.com"/>
    <s v="6 yrs"/>
    <s v="6 yrs"/>
    <s v="Capgemini"/>
    <n v="800000"/>
    <n v="1800000"/>
    <s v="( ELWD : 29/04/22 )"/>
    <s v="N"/>
    <s v="N"/>
    <s v="N"/>
    <s v="Hyderabad/Secunderabad "/>
  </r>
  <r>
    <n v="939"/>
    <s v="Dell FG"/>
    <x v="64"/>
    <x v="126"/>
    <x v="2"/>
    <n v="181547"/>
    <s v="Vendor Partner"/>
    <s v="Aequor"/>
    <x v="157"/>
    <s v="Java/J2EE,Spring Boot,Angular"/>
    <x v="33"/>
    <s v=" "/>
    <s v="Regular"/>
    <n v="1632243"/>
    <s v="Naga Swathi"/>
    <n v="8801434700"/>
    <s v="swathi1stjune@gmail.com"/>
    <s v="5.9 yrs"/>
    <s v="5.9 yrs"/>
    <s v="Evolutyz IT Services"/>
    <n v="900000"/>
    <n v="2200000"/>
    <s v=" ( ELWD : 29/04/22 )"/>
    <s v="N"/>
    <s v="N"/>
    <s v="N"/>
    <s v="Visakhapatnam/Vizag "/>
  </r>
  <r>
    <n v="940"/>
    <s v="Dell FG"/>
    <x v="64"/>
    <x v="126"/>
    <x v="2"/>
    <n v="181547"/>
    <s v="Vendor Partner"/>
    <s v="Aequor"/>
    <x v="157"/>
    <s v="Java/J2EE,Spring Boot,Angular"/>
    <x v="33"/>
    <s v=" "/>
    <s v="Regular"/>
    <s v="H2824908"/>
    <s v="Lingaswamy Bairu"/>
    <n v="9951476089"/>
    <s v=" lswamy445b@gmail.com"/>
    <s v="7 yrs"/>
    <s v="7 yrs"/>
    <s v="Shris Infotech Services Private Limited"/>
    <n v="800000"/>
    <n v="1600000"/>
    <s v="30 days"/>
    <s v="N"/>
    <s v="N"/>
    <s v="N"/>
    <s v="Hyderabad/Secunderabad "/>
  </r>
  <r>
    <n v="941"/>
    <s v="Dell FG"/>
    <x v="62"/>
    <x v="23"/>
    <x v="1"/>
    <n v="210369"/>
    <s v="Vendor Partner"/>
    <s v="Nityo InfoTech"/>
    <x v="3"/>
    <s v="Java,Selenium,API"/>
    <x v="2"/>
    <s v="No Show"/>
    <s v="Regular"/>
    <n v="3758274"/>
    <s v="K Kedar Gawrav "/>
    <n v="9902615326"/>
    <s v="kedargowavk@gmail.com"/>
    <s v="3 Years"/>
    <s v="2 Years"/>
    <s v="Infosys"/>
    <n v="550000"/>
    <n v="900000"/>
    <s v="LWD:11/03/22"/>
    <s v="N"/>
    <s v="N"/>
    <s v="NA"/>
    <s v="Bangalore"/>
  </r>
  <r>
    <n v="942"/>
    <s v="Dell FG"/>
    <x v="62"/>
    <x v="23"/>
    <x v="1"/>
    <n v="210369"/>
    <s v="Vendor Partner"/>
    <s v="Nityo InfoTech"/>
    <x v="3"/>
    <s v="Java,Selenium,API"/>
    <x v="2"/>
    <s v="No Show"/>
    <s v="Regular"/>
    <n v="3761290"/>
    <s v="Dileep Kumar Balli"/>
    <s v="7842492420/9884523399"/>
    <s v="ballidileepk@gmail.com"/>
    <s v="6 Years"/>
    <s v="3 Years"/>
    <s v="Compulse Systems Pvt Ltd"/>
    <n v="950000"/>
    <n v="1450000"/>
    <s v="LWD:31/03/22(neg 7 days)"/>
    <s v="N"/>
    <s v="N"/>
    <s v="NA"/>
    <s v="Hyderabad"/>
  </r>
  <r>
    <n v="943"/>
    <s v="Dell FG"/>
    <x v="62"/>
    <x v="23"/>
    <x v="1"/>
    <n v="210369"/>
    <s v="Vendor Partner"/>
    <s v="Nityo InfoTech"/>
    <x v="3"/>
    <s v="Java,Selenium,API"/>
    <x v="3"/>
    <s v="Reject"/>
    <s v="Regular"/>
    <n v="3754762"/>
    <s v="Ashwini G"/>
    <n v="9384650773"/>
    <s v="ashwinig7358@gmail.com"/>
    <s v="6 Years"/>
    <s v="3 Years"/>
    <s v="Atos Syntel"/>
    <n v="550000"/>
    <n v="1300000"/>
    <s v="LWD:20/03/22"/>
    <s v="N"/>
    <s v="N"/>
    <s v="NA"/>
    <s v="Chennai"/>
  </r>
  <r>
    <n v="944"/>
    <s v="Dell FG"/>
    <x v="62"/>
    <x v="23"/>
    <x v="1"/>
    <n v="210369"/>
    <s v="Vendor Partner"/>
    <s v="Nityo InfoTech"/>
    <x v="3"/>
    <s v="Java,Selenium,API"/>
    <x v="3"/>
    <s v="Reject"/>
    <s v="Regular"/>
    <n v="3754772"/>
    <s v="Satish Kumar Reddy Kodadala"/>
    <s v="8792928086/9704646874"/>
    <s v="satishreddykodadala1406@gmail.com"/>
    <s v="3 Years"/>
    <s v="2 Years"/>
    <s v="SLK SOFTWARE PRIVATE LIMITED"/>
    <n v="480000"/>
    <n v="900000"/>
    <s v="LWD:14/03/22"/>
    <s v="N"/>
    <s v="N"/>
    <s v="NA"/>
    <s v="Bangalore"/>
  </r>
  <r>
    <n v="945"/>
    <s v="Dell FG"/>
    <x v="62"/>
    <x v="23"/>
    <x v="1"/>
    <n v="210369"/>
    <s v="Vendor Partner"/>
    <s v="Nityo InfoTech"/>
    <x v="3"/>
    <s v="Java,Selenium,API"/>
    <x v="3"/>
    <s v="Reject"/>
    <s v="Regular"/>
    <n v="3754786"/>
    <s v="Arun Kumar K S"/>
    <s v="7259833594/9035733594"/>
    <s v="arun.shankar396@gmail.com"/>
    <s v="3.1 Years"/>
    <s v="2 Years"/>
    <s v="Digit Insurance pvt ltd"/>
    <n v="650000"/>
    <n v="950000"/>
    <s v="LWD:20/03/22"/>
    <s v="N"/>
    <s v="N"/>
    <s v="NA"/>
    <s v="Bangalore"/>
  </r>
  <r>
    <n v="946"/>
    <s v="Dell FG"/>
    <x v="62"/>
    <x v="207"/>
    <x v="1"/>
    <n v="210369"/>
    <s v="Vendor Partner"/>
    <s v="Nityo InfoTech"/>
    <x v="7"/>
    <s v=".NET core, Angular"/>
    <x v="2"/>
    <s v="No Show"/>
    <s v="Regular"/>
    <n v="3731272"/>
    <s v="K DEVADANAM"/>
    <n v="9948710311"/>
    <s v="devk17527@gmail.com"/>
    <s v="7 Years"/>
    <s v="7 Years"/>
    <s v=" Susoft Solutions Private Limited"/>
    <n v="1200000"/>
    <n v="2000000"/>
    <s v="LWD:11/03/22"/>
    <s v="N"/>
    <s v="N"/>
    <s v="NA"/>
    <s v="Hyderabad"/>
  </r>
  <r>
    <n v="947"/>
    <s v="Dell FG"/>
    <x v="62"/>
    <x v="208"/>
    <x v="1"/>
    <n v="210369"/>
    <s v="Vendor Partner"/>
    <s v="Nityo InfoTech"/>
    <x v="7"/>
    <s v=".NET core, Angular"/>
    <x v="2"/>
    <s v="Relocation issue"/>
    <s v="Regular"/>
    <n v="3733363"/>
    <s v="GOPAKUMAR.K"/>
    <s v="9995668048/8075116128"/>
    <s v="gopakumark00@gmail.com"/>
    <s v="9 Years"/>
    <s v="9 Years"/>
    <s v="Orion innovations"/>
    <n v="1350000"/>
    <n v="2300000"/>
    <s v="LWD:28/03/22"/>
    <s v="N"/>
    <s v="N"/>
    <s v="NA"/>
    <s v="Cochin"/>
  </r>
  <r>
    <n v="948"/>
    <s v="Dell FG"/>
    <x v="62"/>
    <x v="32"/>
    <x v="1"/>
    <n v="210369"/>
    <s v="Vendor Partner"/>
    <s v="Nityo InfoTech"/>
    <x v="1"/>
    <s v="Java/J2EE,Spring Boot"/>
    <x v="2"/>
    <s v="No Show"/>
    <s v="Regular"/>
    <n v="3738284"/>
    <s v="BASWARAJ VAIJINATH"/>
    <s v="9535674912/8050144519"/>
    <s v="basuvmel@gmail.com"/>
    <s v="8 Years"/>
    <s v="8 Years"/>
    <s v="Accenture"/>
    <n v="1200000"/>
    <n v="1800000"/>
    <s v="Immediate"/>
    <s v="N"/>
    <s v="N"/>
    <s v="NA"/>
    <s v="Bangalore"/>
  </r>
  <r>
    <n v="949"/>
    <s v="Dell FG"/>
    <x v="63"/>
    <x v="208"/>
    <x v="1"/>
    <n v="210369"/>
    <s v="Vendor Partner"/>
    <s v="Mindsoft"/>
    <x v="106"/>
    <s v="Dotnet core + Angular"/>
    <x v="2"/>
    <s v="No Show"/>
    <s v="Regular"/>
    <n v="417761"/>
    <s v="Karthikeyan N"/>
    <n v="9789037147"/>
    <s v="nkarthirajam@gmail.com"/>
    <s v="11 Years"/>
    <s v="7+ Years"/>
    <s v="Mustafa IT Solutions P Ltd"/>
    <n v="680000"/>
    <n v="1200000"/>
    <s v="CSNP [LWD 15-03-22]]"/>
    <s v="No"/>
    <s v="No"/>
    <s v="No"/>
    <s v="Chennai"/>
  </r>
  <r>
    <n v="950"/>
    <s v="Dell FG"/>
    <x v="63"/>
    <x v="208"/>
    <x v="1"/>
    <n v="210369"/>
    <s v="Vendor Partner"/>
    <s v="Mindsoft"/>
    <x v="106"/>
    <s v="Dotnet core + Angular"/>
    <x v="2"/>
    <s v="No Show"/>
    <s v="Regular"/>
    <n v="3764865"/>
    <s v="Mohammad Danish"/>
    <n v="9560803851"/>
    <s v="danishcpp@yahoo.com"/>
    <s v="8 Years"/>
    <s v="4 Years"/>
    <s v="HCL"/>
    <n v="1000000"/>
    <n v="1800000"/>
    <s v="CSNP [LWD first week of april]"/>
    <s v="No"/>
    <s v="No"/>
    <s v="No"/>
    <s v="Noida"/>
  </r>
  <r>
    <n v="951"/>
    <s v="Dell FG"/>
    <x v="63"/>
    <x v="93"/>
    <x v="1"/>
    <n v="210369"/>
    <s v="Vendor Partner"/>
    <s v="Nityo InfoTech"/>
    <x v="48"/>
    <s v="Mobile automation "/>
    <x v="7"/>
    <s v="Joined"/>
    <s v="Regular"/>
    <n v="3766412"/>
    <s v="Arun Reddy Yennam"/>
    <s v="9885718671/8919927658"/>
    <s v="reddy.arun1111@gmail.com "/>
    <s v="6.5 Years"/>
    <s v="2 Years"/>
    <s v="TechMahindra"/>
    <n v="650000"/>
    <n v="1300000"/>
    <s v="LWD:20/03/22"/>
    <s v="N"/>
    <s v="N"/>
    <s v="NA"/>
    <s v="Hyderabad"/>
  </r>
  <r>
    <n v="952"/>
    <s v="Dell FG"/>
    <x v="63"/>
    <x v="93"/>
    <x v="1"/>
    <n v="210369"/>
    <s v="Vendor Partner"/>
    <s v="Nityo InfoTech"/>
    <x v="48"/>
    <s v="Mobile automation "/>
    <x v="2"/>
    <s v="No Show"/>
    <s v="Regular"/>
    <n v="3766420"/>
    <s v="MOHAN DAMERLA "/>
    <s v="8639831132/9036909110"/>
    <s v=" damerlamohan17@gmail.com"/>
    <s v="5.5 Years"/>
    <s v="3 Years"/>
    <s v="Thoughtfocus Technologies"/>
    <n v="1000000"/>
    <n v="1800000"/>
    <s v="Immediate"/>
    <s v="N"/>
    <s v="N"/>
    <s v="NA"/>
    <s v="Bangalore"/>
  </r>
  <r>
    <n v="953"/>
    <s v="Dell FG"/>
    <x v="63"/>
    <x v="93"/>
    <x v="1"/>
    <n v="210369"/>
    <s v="Vendor Partner"/>
    <s v="Nityo InfoTech"/>
    <x v="48"/>
    <s v="Mobile automation "/>
    <x v="2"/>
    <s v="No Show"/>
    <s v="Regular"/>
    <n v="3766430"/>
    <s v="Saravanan Poosamani"/>
    <s v="9787461025/7448923237"/>
    <s v="saravanansardhi@gmail.com"/>
    <s v="8 Years"/>
    <s v="2.5 Years"/>
    <s v="Jasmin infotech"/>
    <n v="530000"/>
    <n v="1200000"/>
    <s v="LWD:31/03/22"/>
    <s v="N"/>
    <s v="N"/>
    <s v="NA"/>
    <s v="Chennai"/>
  </r>
  <r>
    <n v="954"/>
    <s v="Dell FG"/>
    <x v="63"/>
    <x v="41"/>
    <x v="1"/>
    <n v="210369"/>
    <s v="Vendor Partner"/>
    <s v="Mindsoft"/>
    <x v="1"/>
    <s v="Java"/>
    <x v="2"/>
    <s v="No Show"/>
    <s v="Regular"/>
    <n v="1683876"/>
    <s v="Venkatappa Reddy"/>
    <n v="7358572277"/>
    <s v="mailtovenkat.0722@gmail.com"/>
    <s v="10 years"/>
    <s v="10 years"/>
    <s v="HCL"/>
    <n v="1160000"/>
    <n v="2200000"/>
    <s v="Lwd Mar 15th"/>
    <s v="N"/>
    <s v="N"/>
    <s v="N"/>
    <s v="Chennai"/>
  </r>
  <r>
    <n v="955"/>
    <s v="Dell FG"/>
    <x v="63"/>
    <x v="41"/>
    <x v="1"/>
    <n v="210369"/>
    <s v="Vendor Partner"/>
    <s v="Mindsoft"/>
    <x v="1"/>
    <s v="Java"/>
    <x v="3"/>
    <s v="Reject"/>
    <s v="Regular"/>
    <n v="3764390"/>
    <s v="Revalli Jammanna"/>
    <n v="7799890005"/>
    <s v="jammanna1.revalli@gmail.com"/>
    <s v="11.2 years"/>
    <s v="11.2 years"/>
    <s v="Intellect Design Arena Limited"/>
    <n v="1330000"/>
    <n v="2200000"/>
    <s v="Lwd Mar 23rd"/>
    <s v="N"/>
    <s v="N"/>
    <s v="N"/>
    <s v="Bangalore"/>
  </r>
  <r>
    <n v="956"/>
    <s v="Dell FG"/>
    <x v="63"/>
    <x v="208"/>
    <x v="1"/>
    <n v="210369"/>
    <s v="Vendor Partner"/>
    <s v="Nityo InfoTech"/>
    <x v="7"/>
    <s v=".NET core, Angular"/>
    <x v="15"/>
    <s v="Client IP"/>
    <s v="Regular"/>
    <n v="3766015"/>
    <s v="Binod Kumar"/>
    <s v="9582741634/9953433540"/>
    <s v="binodkumar75@gmail.com"/>
    <s v="12 Years"/>
    <s v="10 Years"/>
    <s v=" HCL Technologies"/>
    <n v="1150000"/>
    <n v="2500000"/>
    <s v="LWD:8/04/22"/>
    <s v="N"/>
    <s v="N"/>
    <s v="NA"/>
    <s v="Noida"/>
  </r>
  <r>
    <n v="957"/>
    <s v="Dell FG"/>
    <x v="63"/>
    <x v="208"/>
    <x v="1"/>
    <n v="210369"/>
    <s v="Vendor Partner"/>
    <s v="Nityo InfoTech"/>
    <x v="7"/>
    <s v=".NET core, Angular"/>
    <x v="2"/>
    <s v="No Show"/>
    <s v="Regular"/>
    <n v="3766030"/>
    <s v="Vikram Singh Chouhan "/>
    <n v="9827529616"/>
    <s v="vikramchouhan.mca@gmail.com"/>
    <s v="12 Years"/>
    <s v="12 Years"/>
    <s v="WM UNIVERSAL SOLUTIONS PRIVATE LIMITED"/>
    <n v="1500000"/>
    <n v="2400000"/>
    <s v="30days"/>
    <s v="N"/>
    <s v="N"/>
    <s v="NA"/>
    <s v="Indore"/>
  </r>
  <r>
    <n v="958"/>
    <s v="Dell FG"/>
    <x v="63"/>
    <x v="207"/>
    <x v="1"/>
    <n v="210369"/>
    <s v="Vendor Partner"/>
    <s v="Nityo InfoTech"/>
    <x v="7"/>
    <s v=".NET core, Angular"/>
    <x v="9"/>
    <s v="Reject"/>
    <s v="Regular"/>
    <n v="3766050"/>
    <s v="Saikrishna Ganji"/>
    <s v="7893001602/9247250580"/>
    <s v="saikrishnaganji3@gmail.com"/>
    <s v="6.7 Years"/>
    <s v="5.5 Years"/>
    <s v="Agility E Services"/>
    <n v="1013000"/>
    <n v="2000000"/>
    <s v="LWD:5/04/22"/>
    <s v="N"/>
    <s v="N"/>
    <s v="NA"/>
    <s v="Hyderabad"/>
  </r>
  <r>
    <n v="959"/>
    <s v="Dell FG"/>
    <x v="63"/>
    <x v="209"/>
    <x v="1"/>
    <n v="210369"/>
    <s v="Vendor Partner"/>
    <s v="Mindsoft"/>
    <x v="7"/>
    <s v="C#.Net,.NET Core,Web Api,MongoDB"/>
    <x v="2"/>
    <s v="No Show"/>
    <s v="Regular"/>
    <n v="3773305"/>
    <s v="Siva Krishna Kanna"/>
    <n v="9963333961"/>
    <s v="kannasivaglobaldata@gmail.com"/>
    <s v="11.5 years"/>
    <s v="8.5 years"/>
    <s v="Global Data"/>
    <n v="1150000"/>
    <n v="2000000"/>
    <s v="LWD is 4th April '22"/>
    <s v="N"/>
    <s v="N"/>
    <s v="N"/>
    <s v="Hyderabad"/>
  </r>
  <r>
    <n v="960"/>
    <s v="Dell FG"/>
    <x v="63"/>
    <x v="209"/>
    <x v="1"/>
    <n v="210369"/>
    <s v="Vendor Partner"/>
    <s v="Mindsoft"/>
    <x v="7"/>
    <s v=" C#.Net,.NET Core,Web Api,MongoDB"/>
    <x v="15"/>
    <s v="Client IP"/>
    <s v="Regular"/>
    <n v="3791612"/>
    <s v="Mrinal Kumar Jha"/>
    <n v="9015151449"/>
    <s v="mrinalkumarjha@ymail.com"/>
    <s v="9 years"/>
    <s v="9 years"/>
    <s v="HCL"/>
    <n v="1200000"/>
    <n v="2000000"/>
    <s v="LWD is 15th April '22"/>
    <s v="N"/>
    <s v="N"/>
    <s v="N"/>
    <s v="Noida"/>
  </r>
  <r>
    <n v="961"/>
    <s v="Dell FG"/>
    <x v="64"/>
    <x v="207"/>
    <x v="1"/>
    <n v="210369"/>
    <s v="Vendor Partner"/>
    <s v="Mindsoft"/>
    <x v="106"/>
    <s v="Dotnet core + Angular"/>
    <x v="2"/>
    <s v="Joined another company"/>
    <s v="Regular"/>
    <n v="3531504"/>
    <s v="Nayana K R"/>
    <s v="9880006589 "/>
    <s v="nayana.ravi94@gmail.com"/>
    <s v="6 Years"/>
    <s v="4 Years"/>
    <s v="Mphasis"/>
    <n v="990000"/>
    <n v="1800000"/>
    <s v="CSNP [LWD 13-4-22]"/>
    <s v="No"/>
    <s v="No"/>
    <s v="No"/>
    <s v="Bangalore"/>
  </r>
  <r>
    <n v="962"/>
    <s v="Dell FG"/>
    <x v="64"/>
    <x v="29"/>
    <x v="1"/>
    <n v="210369"/>
    <s v="Vendor Partner"/>
    <s v="Nityo InfoTech"/>
    <x v="26"/>
    <s v="IOS Developer "/>
    <x v="1"/>
    <s v="Reject"/>
    <s v="Regular"/>
    <n v="3835247"/>
    <s v="Shikha Singla"/>
    <s v="9041749870/9041677181"/>
    <s v="me.shikhs@gmail.com"/>
    <s v="7 Years"/>
    <s v="7 Years"/>
    <s v="Trantor"/>
    <n v="700000"/>
    <n v="1350000"/>
    <s v="Immediate"/>
    <s v="N"/>
    <s v="N"/>
    <s v="NA"/>
    <s v="Chandigarh"/>
  </r>
  <r>
    <n v="963"/>
    <s v="Dell FG"/>
    <x v="64"/>
    <x v="29"/>
    <x v="1"/>
    <n v="210369"/>
    <s v="Vendor Partner"/>
    <s v="Nityo InfoTech"/>
    <x v="26"/>
    <s v="IOS Developer "/>
    <x v="3"/>
    <s v="Reject"/>
    <s v="Regular"/>
    <n v="3835258"/>
    <s v="Bhavsar Devang Kishorbhai "/>
    <n v="9033356353"/>
    <s v="bdevang3993@gmail.com"/>
    <s v="6 Years"/>
    <s v="6 Years"/>
    <s v="Addis InfoTech"/>
    <n v="500000"/>
    <n v="950000"/>
    <s v="15days"/>
    <s v="N"/>
    <s v="N"/>
    <s v="NA"/>
    <s v="Ahmedabad"/>
  </r>
  <r>
    <n v="964"/>
    <s v="Dell FG"/>
    <x v="64"/>
    <x v="39"/>
    <x v="1"/>
    <n v="210369"/>
    <s v="Vendor Partner"/>
    <s v="Nityo InfoTech"/>
    <x v="34"/>
    <s v="UI Developer "/>
    <x v="3"/>
    <s v="Reject"/>
    <s v="Regular"/>
    <n v="3835682"/>
    <s v="Jitendra kumar jha"/>
    <n v="9899455450"/>
    <s v="jitendrajha011@gmail.com"/>
    <s v="4.5 Years"/>
    <s v="3 Years"/>
    <s v="R Software Solution"/>
    <n v="400000"/>
    <n v="700000"/>
    <s v="Immediate"/>
    <s v="N"/>
    <s v="N"/>
    <s v="NA"/>
    <s v="Delhi"/>
  </r>
  <r>
    <n v="965"/>
    <s v="Dell FG"/>
    <x v="64"/>
    <x v="39"/>
    <x v="1"/>
    <n v="210369"/>
    <s v="Vendor Partner"/>
    <s v="Nityo InfoTech"/>
    <x v="34"/>
    <s v="UI Developer "/>
    <x v="5"/>
    <s v="Reject"/>
    <s v="Regular"/>
    <n v="3835670"/>
    <s v="Artee Gupta"/>
    <n v="9773812141"/>
    <s v="arteeegupta31@gmail.com"/>
    <s v="4.8 Years"/>
    <s v="3 Years"/>
    <s v="Sars infotech"/>
    <n v="580000"/>
    <n v="900000"/>
    <s v="15days"/>
    <s v="N"/>
    <s v="N"/>
    <s v="NA"/>
    <s v="Noida"/>
  </r>
  <r>
    <n v="966"/>
    <s v="Dell FG"/>
    <x v="64"/>
    <x v="39"/>
    <x v="1"/>
    <n v="210369"/>
    <s v="Vendor Partner"/>
    <s v="Nityo InfoTech"/>
    <x v="34"/>
    <s v="UI Developer "/>
    <x v="3"/>
    <s v="Reject"/>
    <s v="Regular"/>
    <n v="3835649"/>
    <s v="Vickey Gulab Khapekar"/>
    <n v="9860053905"/>
    <s v="vickey9244cy@gmail.com"/>
    <s v="4.7 Years"/>
    <s v="3.5 Years"/>
    <s v="MegaDev Software"/>
    <n v="700000"/>
    <n v="1150000"/>
    <s v="15days"/>
    <s v="N"/>
    <s v="N"/>
    <s v="NA"/>
    <s v="Nagpur"/>
  </r>
  <r>
    <n v="967"/>
    <s v="Dell FG"/>
    <x v="26"/>
    <x v="210"/>
    <x v="0"/>
    <s v="U82721"/>
    <s v="Vendor Partner"/>
    <s v="Mindsoft"/>
    <x v="158"/>
    <s v="8y SQL, Python,Power BI"/>
    <x v="10"/>
    <s v="Profile shared"/>
    <s v="Regular"/>
    <n v="3879499"/>
    <s v="Bhavesh Devra"/>
    <n v="9584011177"/>
    <s v="bhaveshdevra@gmail.com"/>
    <s v="10years"/>
    <s v="power bi-1years,sql-1years,python-2years"/>
    <s v="Kogta Financial (I) Ltd"/>
    <n v="600000"/>
    <n v="1800000"/>
    <s v="LWD-March 31st"/>
    <s v="N"/>
    <s v="N"/>
    <s v="N"/>
    <s v="JAIPUR"/>
  </r>
  <r>
    <n v="968"/>
    <s v="Dell FG"/>
    <x v="28"/>
    <x v="33"/>
    <x v="0"/>
    <s v="U82721"/>
    <s v="Vendor Partner"/>
    <s v="Mindsoft"/>
    <x v="7"/>
    <s v="DOTNET CORE"/>
    <x v="10"/>
    <s v="Profile shared"/>
    <s v="Regular"/>
    <n v="4154334"/>
    <s v="Visakh R Krishnan"/>
    <n v="9995404668"/>
    <s v="visakhrsrk@gmail.com"/>
    <s v="5.3years"/>
    <s v="core-1year"/>
    <s v=" Thomsun Infocare"/>
    <n v="5650000"/>
    <n v="1800000"/>
    <s v="LWD-April-13th"/>
    <s v="N"/>
    <s v="N"/>
    <s v="N"/>
    <s v="ERNAKULAM"/>
  </r>
  <r>
    <n v="969"/>
    <s v="Dell FG"/>
    <x v="26"/>
    <x v="211"/>
    <x v="0"/>
    <s v="U82721"/>
    <s v="Vendor Partner"/>
    <s v="Mindsoft"/>
    <x v="158"/>
    <s v="8y SQL, Python,Power BI"/>
    <x v="10"/>
    <s v="Profile shared"/>
    <s v="Regular"/>
    <n v="3841697"/>
    <s v="PUNEET SRIVASTAVA"/>
    <n v="9910180275"/>
    <s v="puneet7nov@yahoo.com"/>
    <s v="15years"/>
    <s v="power bi-4years,sql-6years,python-4.5years"/>
    <s v="StoxFactor Technologies"/>
    <n v="2300000"/>
    <n v="2500000"/>
    <s v="Immediate-lwd jan 21"/>
    <s v="N"/>
    <s v="N"/>
    <s v="N"/>
    <s v="NOIDA"/>
  </r>
  <r>
    <n v="970"/>
    <s v="Dell FG"/>
    <x v="27"/>
    <x v="204"/>
    <x v="0"/>
    <s v="U82721"/>
    <s v="Vendor Partner"/>
    <s v="Growelsoftech"/>
    <x v="3"/>
    <s v="5-8y C#, Selenium"/>
    <x v="10"/>
    <m/>
    <s v="Regular"/>
    <n v="3984419"/>
    <s v="Nayana SG"/>
    <n v="990026084"/>
    <s v="nayanagowda@gmail.com"/>
    <s v="8yrs"/>
    <s v="8yrs"/>
    <s v="IBM"/>
    <s v="8.45 fixed+10% PA"/>
    <s v="18 fixed"/>
    <s v="Lwd-8 April"/>
    <s v="N"/>
    <s v="N"/>
    <s v="N"/>
    <s v="Bangalore"/>
  </r>
  <r>
    <n v="971"/>
    <s v="Dell FG"/>
    <x v="27"/>
    <x v="204"/>
    <x v="0"/>
    <s v="U82721"/>
    <s v="Vendor Partner"/>
    <s v="Growelsoftech"/>
    <x v="3"/>
    <s v="5-8y C#, Selenium"/>
    <x v="10"/>
    <m/>
    <s v="Regular"/>
    <n v="7726596"/>
    <s v="Shailesh V. Joge"/>
    <n v="8888832664"/>
    <s v="shaileshjoge@gmail.com"/>
    <s v="10YEARS"/>
    <s v="10YEARS"/>
    <s v="Fiserv India PVT LTD"/>
    <s v="12LPA"/>
    <s v="19LPA ( ANOTHER INTERVIEW FEEDBACK IN PIPELINE)"/>
    <s v="LWD-15 APRIL"/>
    <s v="N"/>
    <s v="N"/>
    <m/>
    <s v="PUNE"/>
  </r>
  <r>
    <n v="972"/>
    <s v="Dell FG"/>
    <x v="27"/>
    <x v="204"/>
    <x v="0"/>
    <s v="U82721"/>
    <s v="Vendor Partner"/>
    <s v="Growelsoftech"/>
    <x v="3"/>
    <s v="5-8y C#, Selenium"/>
    <x v="10"/>
    <m/>
    <s v="Regular"/>
    <n v="6734481"/>
    <s v="Vamshidhar Reddy Easari"/>
    <n v="7997227227"/>
    <s v="vamshieasari@outlook.com"/>
    <s v="9YEARS"/>
    <s v="9YEARS"/>
    <s v="Zensar Technologies,"/>
    <s v="18 LPA"/>
    <s v="21 LPA ( HOLDING OFFER 22 LPA WITH VARIABLE ND WILL JOIN 6 APRIL)"/>
    <s v="LWD-4 APRIL"/>
    <s v="N"/>
    <s v="N"/>
    <m/>
    <s v="HYDERABAD"/>
  </r>
  <r>
    <n v="973"/>
    <s v="Dell FG"/>
    <x v="28"/>
    <x v="187"/>
    <x v="0"/>
    <s v="U82721"/>
    <s v="Vendor Partner"/>
    <s v="Growelsoftech"/>
    <x v="3"/>
    <s v="PYTHON SELENIUM API TESTING"/>
    <x v="10"/>
    <m/>
    <s v="Regular"/>
    <n v="3770334"/>
    <s v="DARAM MEGHAMALA"/>
    <n v="9346939077"/>
    <s v="darammeghamala@gmail.com"/>
    <s v="2.5TEARS"/>
    <s v="1.5YEARS"/>
    <s v="NESS TECHNOLOGY ( C2H)"/>
    <s v="3LPA"/>
    <s v="5LPA"/>
    <s v="15 DAYS"/>
    <s v="N"/>
    <s v="N"/>
    <m/>
    <s v="BANGALORE"/>
  </r>
  <r>
    <n v="974"/>
    <s v="Dell FG"/>
    <x v="28"/>
    <x v="33"/>
    <x v="0"/>
    <s v="U82721"/>
    <s v="Vendor Partner"/>
    <s v="Growelsoftech"/>
    <x v="17"/>
    <s v="5y+ C#.NET,.NET Core development,MVC,OOPS ,Web API,XML"/>
    <x v="10"/>
    <m/>
    <s v="Regular"/>
    <n v="4030504"/>
    <s v="DHEERAJ KUMAR"/>
    <n v="9758530505"/>
    <s v="dheeru.chauhan1510@gmail.com"/>
    <s v="7YEARS"/>
    <s v="6.7YEARS"/>
    <s v="NetProphets Cyberworks Pvt Ltd"/>
    <s v="10LPA"/>
    <s v="20LPA ( HOLDING OFFER 18 LPA ND WILL JOIN 11 APRIL )"/>
    <s v="LWD-8 APRIL"/>
    <s v="N"/>
    <s v="N"/>
    <m/>
    <s v="DELHI"/>
  </r>
  <r>
    <n v="975"/>
    <s v="Dell FG"/>
    <x v="28"/>
    <x v="212"/>
    <x v="0"/>
    <s v="U82721"/>
    <s v="Vendor Partner"/>
    <s v="ExemplarITS"/>
    <x v="159"/>
    <s v="Boomi Flow Developer,Javascript,Typescript,HTML"/>
    <x v="10"/>
    <m/>
    <s v="Regular"/>
    <m/>
    <s v="Satish "/>
    <n v="6302551910"/>
    <s v="satish01081991@gmail.com"/>
    <s v="5.3 Y"/>
    <s v="4.3 Y"/>
    <s v="Accenture"/>
    <s v="5.2 LPA"/>
    <s v="10.5 LPA"/>
    <s v="IMMEDIATE JOINER"/>
    <s v="N"/>
    <s v="N"/>
    <m/>
    <s v="Bangalore"/>
  </r>
  <r>
    <n v="976"/>
    <s v="Dell FG"/>
    <x v="28"/>
    <x v="212"/>
    <x v="0"/>
    <s v="U82721"/>
    <s v="Vendor Partner"/>
    <s v="ExemplarITS"/>
    <x v="159"/>
    <s v="Boomi Flow Developer,Javascript,Typescript,HTML"/>
    <x v="10"/>
    <m/>
    <s v="Regular"/>
    <m/>
    <s v="Bharath Adumala"/>
    <n v="6304007360"/>
    <s v="bharath98079@gmail.com"/>
    <s v="5+ Y"/>
    <s v="4+Y"/>
    <s v=" IBM"/>
    <s v="4 LPA"/>
    <s v="11 LPA"/>
    <s v="1 MONTH(nego. 15 Days)"/>
    <s v="N"/>
    <s v="N"/>
    <m/>
    <s v="Bangalore"/>
  </r>
  <r>
    <n v="977"/>
    <s v="Dell FG"/>
    <x v="28"/>
    <x v="212"/>
    <x v="0"/>
    <s v="U82721"/>
    <s v="Vendor Partner"/>
    <s v="ExemplarITS"/>
    <x v="144"/>
    <s v="Boomi Flow Developer,Javascript,Typescript,HTML"/>
    <x v="5"/>
    <m/>
    <s v="Regular"/>
    <m/>
    <s v="Vibhuthi Yeswanth Laxmi Venkatesh"/>
    <n v="8179334288"/>
    <s v="yeswanthlaxmi56@gmail.com"/>
    <s v="5.1 y"/>
    <s v="4.6 y"/>
    <s v="Tech M"/>
    <s v="5.2 LPA"/>
    <s v="10-11 LPA"/>
    <s v="25th march,2022"/>
    <s v="N"/>
    <s v="N"/>
    <m/>
    <s v="Hyderabad"/>
  </r>
  <r>
    <n v="978"/>
    <s v="Dell FG"/>
    <x v="28"/>
    <x v="212"/>
    <x v="0"/>
    <s v="U82721"/>
    <s v="Vendor Partner"/>
    <s v="ExemplarITS"/>
    <x v="144"/>
    <s v="Boomi Flow Developer,Javascript,Typescript,HTML"/>
    <x v="5"/>
    <m/>
    <s v="Regular"/>
    <m/>
    <s v="Chaitanya Kumar Ganta"/>
    <s v="9494023393 "/>
    <s v="ChaitanyaGanta64@gmail.com"/>
    <s v="5 Y"/>
    <s v="4.6 y"/>
    <s v="Persistent"/>
    <s v="5 LPA"/>
    <s v="12 LPA (negotiable)"/>
    <s v="30th March, 2022"/>
    <s v="N"/>
    <s v="N"/>
    <m/>
    <s v="Pune"/>
  </r>
  <r>
    <n v="979"/>
    <s v="Dell FG"/>
    <x v="26"/>
    <x v="39"/>
    <x v="1"/>
    <n v="210369"/>
    <s v="Vendor Partner"/>
    <s v="Mindsoft"/>
    <x v="31"/>
    <s v="Angular,Angular Js/React Js"/>
    <x v="2"/>
    <s v="No Show"/>
    <s v="Regular"/>
    <n v="3879526"/>
    <s v="Kaishgi Fayaz Ali Khan"/>
    <n v="7892680464"/>
    <s v="fayazkhan653@gmail.com "/>
    <s v="5.9 Years"/>
    <s v="2Years"/>
    <s v="TCS"/>
    <n v="710000"/>
    <n v="1500000"/>
    <s v="CSNP[LWD 20-April-22]"/>
    <s v="No"/>
    <s v="No"/>
    <s v="No"/>
    <s v="Bangalore"/>
  </r>
  <r>
    <n v="980"/>
    <s v="Dell FG"/>
    <x v="26"/>
    <x v="39"/>
    <x v="1"/>
    <n v="210369"/>
    <s v="Vendor Partner"/>
    <s v="Mindsoft"/>
    <x v="31"/>
    <s v="Angular,Angular Js/React Js"/>
    <x v="2"/>
    <s v="No Show"/>
    <s v="Regular"/>
    <n v="1662055"/>
    <s v="Thilagavathi.M"/>
    <n v="8754088331"/>
    <s v="thilagasaro123@gmail.com"/>
    <s v="4.6 Years"/>
    <s v="4 Years"/>
    <s v="Mindtree"/>
    <n v="800000"/>
    <n v="1500000"/>
    <s v="CSNP [LWD 12-04-22]"/>
    <s v="No"/>
    <s v="No"/>
    <s v="No"/>
    <s v="Bangalore"/>
  </r>
  <r>
    <n v="981"/>
    <s v="Dell FG"/>
    <x v="26"/>
    <x v="39"/>
    <x v="1"/>
    <n v="210369"/>
    <s v="Vendor Partner"/>
    <s v="Mindsoft"/>
    <x v="31"/>
    <s v="Angular,Angular Js/React Js"/>
    <x v="2"/>
    <s v="No Show"/>
    <s v="Regular"/>
    <s v="L463875"/>
    <s v="Gokul Moorthy.S"/>
    <n v="9344622200"/>
    <s v="gklmoorthy@gmail.com"/>
    <s v="4.7 Years"/>
    <s v="3.7 Years"/>
    <s v="CTS"/>
    <n v="710000"/>
    <n v="1500000"/>
    <s v="immediate Joiner"/>
    <s v="No"/>
    <s v="No"/>
    <s v="No"/>
    <s v="Erode"/>
  </r>
  <r>
    <n v="982"/>
    <s v="Dell FG"/>
    <x v="26"/>
    <x v="39"/>
    <x v="1"/>
    <n v="210369"/>
    <s v="Vendor Partner"/>
    <s v="Mindsoft"/>
    <x v="31"/>
    <s v="Angular,Angular Js/React Js"/>
    <x v="2"/>
    <s v="No Show"/>
    <s v="Regular"/>
    <s v="H8101848"/>
    <s v="Yeshasri Saranu"/>
    <n v="8884841352"/>
    <s v="yeshasrisaranu54@gmail.com"/>
    <s v="4 Years"/>
    <s v="2 Years"/>
    <s v="Taashee Linus Services"/>
    <n v="660000"/>
    <n v="1200000"/>
    <s v="30 days (negotiable)"/>
    <s v="No"/>
    <s v="No"/>
    <s v="No"/>
    <s v="Hyderabad"/>
  </r>
  <r>
    <n v="983"/>
    <s v="Dell FG"/>
    <x v="26"/>
    <x v="39"/>
    <x v="1"/>
    <n v="210369"/>
    <s v="Vendor Partner"/>
    <s v="Mindsoft"/>
    <x v="31"/>
    <s v="Angular,Angular Js/React Js"/>
    <x v="5"/>
    <s v="Reject"/>
    <s v="Regular"/>
    <s v="H8111789"/>
    <s v="ARTEE GUPTA"/>
    <n v="9773812141"/>
    <s v="arteeegupta31@gmail.com"/>
    <s v="4.8 Years"/>
    <s v="4 Years"/>
    <s v="Sars Infotech"/>
    <n v="480000"/>
    <n v="800000"/>
    <s v="30 days (negotiable)"/>
    <s v="No"/>
    <s v="No"/>
    <s v="No"/>
    <s v="Bangalore"/>
  </r>
  <r>
    <n v="984"/>
    <s v="Dell FG"/>
    <x v="26"/>
    <x v="213"/>
    <x v="1"/>
    <n v="210369"/>
    <s v="Vendor Partner"/>
    <s v="Nityo InfoTech"/>
    <x v="160"/>
    <s v="Network Design Engineer"/>
    <x v="2"/>
    <s v="On Hold"/>
    <s v="Regular"/>
    <n v="3841961"/>
    <s v="Alagani Venkata Sreekanth"/>
    <s v="8639734243/9848963319"/>
    <s v="sreegoud401@gmail.com"/>
    <s v="6.5 Years"/>
    <s v="6 Years"/>
    <s v="NTT INDIA PVT LTD"/>
    <n v="340000"/>
    <n v="600000"/>
    <s v="Immediate"/>
    <s v="N"/>
    <s v="N"/>
    <s v="NA"/>
    <s v="Hyderabad"/>
  </r>
  <r>
    <n v="985"/>
    <s v="Dell FG"/>
    <x v="26"/>
    <x v="213"/>
    <x v="1"/>
    <n v="210369"/>
    <s v="Vendor Partner"/>
    <s v="Nityo InfoTech"/>
    <x v="160"/>
    <s v="Network Design Engineer"/>
    <x v="2"/>
    <s v="On Hold"/>
    <s v="Regular"/>
    <n v="3887330"/>
    <s v="ELDHOSE. T.M"/>
    <s v="9964589866/9847405547"/>
    <s v="eldhose.resh@gmail.com"/>
    <s v="5.6 Years"/>
    <s v="4.6 Years"/>
    <s v="Hitachi Systems Micro Clinic"/>
    <n v="580000"/>
    <n v="950000"/>
    <s v="15days"/>
    <s v="N"/>
    <s v="N"/>
    <s v="NA"/>
    <s v="Bangalore"/>
  </r>
  <r>
    <n v="986"/>
    <s v="Dell FG"/>
    <x v="26"/>
    <x v="213"/>
    <x v="1"/>
    <n v="210369"/>
    <s v="Vendor Partner"/>
    <s v="Nityo InfoTech"/>
    <x v="160"/>
    <s v="Network Design Engineer"/>
    <x v="2"/>
    <s v="On Hold"/>
    <s v="Regular"/>
    <n v="3887340"/>
    <s v="Muralidharan K"/>
    <s v="8508635870/9499015928"/>
    <s v=" muralidharank28@gmail.com"/>
    <s v="7 Years"/>
    <s v="4.5 Years"/>
    <s v="Trimax IT Infrastructure  services limited"/>
    <n v="320000"/>
    <n v="550000"/>
    <s v="Immediate"/>
    <s v="N"/>
    <s v="N"/>
    <s v="NA"/>
    <s v="Chennai"/>
  </r>
  <r>
    <n v="987"/>
    <s v="Dell FG"/>
    <x v="26"/>
    <x v="213"/>
    <x v="1"/>
    <n v="210369"/>
    <s v="Vendor Partner"/>
    <s v="Nityo InfoTech"/>
    <x v="160"/>
    <s v="Network Design Engineer"/>
    <x v="2"/>
    <s v="On Hold"/>
    <s v="Regular"/>
    <n v="3841974"/>
    <s v="Kaleeswaran A"/>
    <n v="9659956967"/>
    <s v="kaleeswarancse10@gmail.com"/>
    <s v="5 Years"/>
    <s v="5 Years"/>
    <s v="Six Sigma Soft Solutions"/>
    <n v="600000"/>
    <n v="1000000"/>
    <s v="30days(Neg 15days)"/>
    <s v="N"/>
    <s v="N"/>
    <s v="NA"/>
    <s v="Chennai"/>
  </r>
  <r>
    <n v="988"/>
    <s v="Dell FG"/>
    <x v="64"/>
    <x v="182"/>
    <x v="1"/>
    <n v="210369"/>
    <s v="Vendor Partner"/>
    <s v="Mindsoft"/>
    <x v="139"/>
    <s v="ITIL+Release Management"/>
    <x v="5"/>
    <s v="High NP"/>
    <s v="Regular"/>
    <n v="3837477"/>
    <s v="Hyndavi Reddicherla"/>
    <n v="9505555853"/>
    <s v="hreddicherla14@gmail.com"/>
    <s v="5.2 Years"/>
    <s v="4.5 Years"/>
    <s v="CApegemni"/>
    <n v="580000"/>
    <n v="1200000"/>
    <s v="30 days"/>
    <s v="No"/>
    <s v="No"/>
    <s v="No"/>
    <s v="Hyderabad"/>
  </r>
  <r>
    <n v="989"/>
    <s v="Dell FG"/>
    <x v="26"/>
    <x v="32"/>
    <x v="1"/>
    <n v="210369"/>
    <s v="Vendor Partner"/>
    <s v="Mindsoft"/>
    <x v="1"/>
    <s v="Java/J2EE,Spring Boot, Hibernate, Restful Services, JUnit"/>
    <x v="2"/>
    <s v="No Show"/>
    <s v="Regular"/>
    <n v="3793251"/>
    <s v="Rakesh B"/>
    <n v="9901985365"/>
    <s v="rakesh.no1leader@gmail.com"/>
    <s v="5.5 years"/>
    <s v="5.5 years"/>
    <s v="Capgemini"/>
    <n v="1050000"/>
    <n v="1600000"/>
    <s v="Lwd Mar 15th"/>
    <s v="N"/>
    <s v="N"/>
    <s v="N"/>
    <s v="Bangalore"/>
  </r>
  <r>
    <n v="990"/>
    <s v="Dell FG"/>
    <x v="26"/>
    <x v="32"/>
    <x v="1"/>
    <n v="210369"/>
    <s v="Vendor Partner"/>
    <s v="Mindsoft"/>
    <x v="1"/>
    <s v="Java/J2EE,Spring Boot, Hibernate, Restful Services, JUnit"/>
    <x v="2"/>
    <s v="No Show"/>
    <s v="Regular"/>
    <n v="3834934"/>
    <s v="Karthik Gatla"/>
    <n v="8073765681"/>
    <s v="karthik.gatla517@gmail.com"/>
    <s v="7 years"/>
    <s v="7 years"/>
    <s v="Infosys"/>
    <n v="850000"/>
    <n v="1800000"/>
    <s v="Immediate"/>
    <s v="N"/>
    <s v="N"/>
    <s v="N"/>
    <s v="Hyderabad"/>
  </r>
  <r>
    <n v="991"/>
    <s v="Dell FG"/>
    <x v="26"/>
    <x v="32"/>
    <x v="1"/>
    <n v="210369"/>
    <s v="Vendor Partner"/>
    <s v="Mindsoft"/>
    <x v="1"/>
    <s v="Java/J2EE,Spring Boot, Hibernate, Restful Services, JUnit"/>
    <x v="3"/>
    <s v="Reject"/>
    <s v="Regular"/>
    <n v="3836647"/>
    <s v="Ajay Thakur"/>
    <n v="8676910385"/>
    <s v="ajay38545@gmail.com"/>
    <s v="5 years"/>
    <s v="4.5 years"/>
    <s v="PayPal Inc"/>
    <n v="1400000"/>
    <n v="2200000"/>
    <s v="30 days"/>
    <s v="N"/>
    <s v="N"/>
    <s v="N"/>
    <s v="Bangalore"/>
  </r>
  <r>
    <n v="992"/>
    <s v="Dell FG"/>
    <x v="26"/>
    <x v="32"/>
    <x v="1"/>
    <n v="210369"/>
    <s v="Vendor Partner"/>
    <s v="Mindsoft"/>
    <x v="1"/>
    <s v="Java/J2EE,Spring Boot, Hibernate, Restful Services, JUnit"/>
    <x v="5"/>
    <s v="High NP"/>
    <s v="Regular"/>
    <n v="3841690"/>
    <s v="Sachin MV"/>
    <n v="9972195662"/>
    <s v="sachinec135@gmail.com"/>
    <s v="4.11 years"/>
    <s v="4.11 years"/>
    <s v="Cdata Software"/>
    <n v="1000000"/>
    <n v="1500000"/>
    <s v="45 days official ( Negotiable to 30 days )"/>
    <s v="N"/>
    <s v="N"/>
    <s v="N"/>
    <s v="Bangalore"/>
  </r>
  <r>
    <n v="993"/>
    <s v="Dell FG"/>
    <x v="26"/>
    <x v="29"/>
    <x v="1"/>
    <n v="210369"/>
    <s v="Vendor Partner"/>
    <s v="Mindsoft"/>
    <x v="27"/>
    <s v="IOS Developer"/>
    <x v="3"/>
    <s v="Reject"/>
    <s v="Regular"/>
    <s v="H8259335"/>
    <s v="Minny Joseph"/>
    <n v="9446461899"/>
    <s v="minnypayyanur@gmail.com"/>
    <s v="4 years"/>
    <s v="4 years"/>
    <s v="VHS Consulting"/>
    <n v="450000"/>
    <n v="700000"/>
    <s v="Immediate"/>
    <s v="N"/>
    <s v="N"/>
    <s v="N"/>
    <s v="Bangalore"/>
  </r>
  <r>
    <n v="994"/>
    <s v="Dell FG"/>
    <x v="26"/>
    <x v="29"/>
    <x v="1"/>
    <n v="210369"/>
    <s v="Vendor Partner"/>
    <s v="Mindsoft"/>
    <x v="27"/>
    <s v="IOS Developer"/>
    <x v="2"/>
    <s v="No Show"/>
    <s v="Regular"/>
    <s v="H7246830"/>
    <s v="Nimisha Joshy"/>
    <n v="9447186914"/>
    <s v="nimisjo@gmail.com"/>
    <s v="5.8 years"/>
    <s v="5.8 years"/>
    <s v="Techware Software Solutions"/>
    <n v="700000"/>
    <n v="1200000"/>
    <s v="30 days(Neg)"/>
    <s v="N"/>
    <s v="N"/>
    <s v="N"/>
    <s v="Cochin"/>
  </r>
  <r>
    <n v="995"/>
    <s v="Dell FG"/>
    <x v="26"/>
    <x v="29"/>
    <x v="1"/>
    <n v="210369"/>
    <s v="Vendor Partner"/>
    <s v="Mindsoft"/>
    <x v="27"/>
    <s v="IOS Developer"/>
    <x v="2"/>
    <s v="No Show"/>
    <s v="Regular"/>
    <n v="3887417"/>
    <s v="Kavitha Paluru"/>
    <n v="8121268883"/>
    <s v="paluru.kavitha@gmail.com"/>
    <s v="6 years"/>
    <s v="6 years"/>
    <s v="Mobile Programming"/>
    <n v="1150000"/>
    <n v="1500000"/>
    <s v="Immediate"/>
    <s v="N"/>
    <s v="N"/>
    <s v="N"/>
    <s v="Bangalore"/>
  </r>
  <r>
    <n v="996"/>
    <s v="Dell FG"/>
    <x v="26"/>
    <x v="29"/>
    <x v="1"/>
    <n v="210369"/>
    <s v="Vendor Partner"/>
    <s v="Mindsoft"/>
    <x v="27"/>
    <s v="IOS Developer"/>
    <x v="3"/>
    <s v="Reject"/>
    <s v="Regular"/>
    <n v="3888433"/>
    <s v="ARUL MOORTHY C"/>
    <n v="9677519715"/>
    <s v="arulmoorthy.ece@gmail.com"/>
    <s v="6.10 years"/>
    <s v="6.10 years"/>
    <s v="TekEinstein Pvt Ltd"/>
    <n v="880000"/>
    <n v="1600000"/>
    <s v="30 days(Neg)"/>
    <s v="N"/>
    <s v="N"/>
    <s v="N"/>
    <s v="Chennai"/>
  </r>
  <r>
    <n v="997"/>
    <s v="Dell FG"/>
    <x v="26"/>
    <x v="182"/>
    <x v="1"/>
    <n v="210369"/>
    <s v="Vendor Partner"/>
    <s v="Nityo InfoTech"/>
    <x v="161"/>
    <s v="Project Manager,Release Management, ITIL "/>
    <x v="5"/>
    <s v="High CTC"/>
    <s v="Regular"/>
    <n v="3888598"/>
    <s v="Kavya Radhakrishna"/>
    <s v="9945668475/9900418861"/>
    <s v="kavyar.it7@gmail.com"/>
    <s v="6 Years"/>
    <s v="6 Years"/>
    <s v="FIS Global solutions"/>
    <n v="840000"/>
    <n v="1800000"/>
    <s v="LWD:5/04/22"/>
    <s v="N"/>
    <s v="N"/>
    <s v="NA"/>
    <s v="Bangalore"/>
  </r>
  <r>
    <n v="998"/>
    <s v="Dell FG"/>
    <x v="26"/>
    <x v="182"/>
    <x v="1"/>
    <n v="210369"/>
    <s v="Vendor Partner"/>
    <s v="Nityo InfoTech"/>
    <x v="161"/>
    <s v="Project Manager,Release Management, ITIL "/>
    <x v="5"/>
    <s v="High CTC"/>
    <s v="Regular"/>
    <n v="3888654"/>
    <s v="Allauddin Lahaware"/>
    <s v="9022299046/9594499046"/>
    <s v="allauddinlahaware@outlook.com"/>
    <s v="6 Years"/>
    <s v="6 Years"/>
    <s v="Orange Business Services"/>
    <n v="700000"/>
    <n v="1500000"/>
    <s v="LWD:17/03/22"/>
    <s v="N"/>
    <s v="N"/>
    <s v="NA"/>
    <s v="Mumbai"/>
  </r>
  <r>
    <n v="999"/>
    <s v="Dell FG"/>
    <x v="27"/>
    <x v="30"/>
    <x v="1"/>
    <n v="210369"/>
    <s v="Vendor Partner"/>
    <s v="Mindsoft"/>
    <x v="22"/>
    <s v="Java+SB+Microservices"/>
    <x v="2"/>
    <s v="No Show"/>
    <s v="Regular"/>
    <n v="3754512"/>
    <s v="HEMANT JADHAV"/>
    <n v="8766822915"/>
    <s v="hemants.jadhav27@gmail.com"/>
    <s v="4.7 Years"/>
    <s v="4.7 Years"/>
    <s v="Wipro Ltd"/>
    <n v="450000"/>
    <n v="1300000"/>
    <s v="CSNP [LWD 29-Mar-22]"/>
    <s v="No"/>
    <s v="No"/>
    <s v="No"/>
    <s v="Pune"/>
  </r>
  <r>
    <n v="1000"/>
    <s v="Dell FG"/>
    <x v="27"/>
    <x v="39"/>
    <x v="1"/>
    <n v="210369"/>
    <s v="Vendor Partner"/>
    <s v="Nityo InfoTech"/>
    <x v="34"/>
    <s v="UI Developer "/>
    <x v="3"/>
    <s v="Reject"/>
    <s v="Regular"/>
    <n v="3967291"/>
    <s v="Siddharth Khampariya"/>
    <s v="9284699498/8989497850"/>
    <s v="siddharth.khampariya6@gmail.com"/>
    <s v="4.2 Years"/>
    <s v="2 Years"/>
    <s v="Seveneye IT Solution"/>
    <n v="240000"/>
    <n v="500000"/>
    <s v="15days"/>
    <s v="N"/>
    <s v="N"/>
    <s v="NA"/>
    <s v="MP"/>
  </r>
  <r>
    <n v="1001"/>
    <s v="Dell FG"/>
    <x v="27"/>
    <x v="39"/>
    <x v="1"/>
    <n v="210369"/>
    <s v="Vendor Partner"/>
    <s v="Nityo InfoTech"/>
    <x v="34"/>
    <s v="UI Developer "/>
    <x v="2"/>
    <s v="Joined another company"/>
    <s v="Regular"/>
    <n v="3967311"/>
    <s v="Paleru Akkaiah"/>
    <n v="8919564550"/>
    <s v="paleruakkaiah@gmail.com"/>
    <s v="4.6 Years"/>
    <s v="3.2 Years"/>
    <s v=" E2Open software india pvt ltd"/>
    <n v="760000"/>
    <n v="1300000"/>
    <s v="15days"/>
    <s v="N"/>
    <s v="N"/>
    <s v="NA"/>
    <s v="Bangalore"/>
  </r>
  <r>
    <n v="1002"/>
    <s v="Dell FG"/>
    <x v="27"/>
    <x v="39"/>
    <x v="1"/>
    <n v="210369"/>
    <s v="Vendor Partner"/>
    <s v="Nityo InfoTech"/>
    <x v="34"/>
    <s v="UI Developer "/>
    <x v="2"/>
    <s v="Joined another company"/>
    <s v="Regular"/>
    <n v="3954124"/>
    <s v="ABISHA JANET"/>
    <n v="9363004678"/>
    <s v="abisha1691@gmail.com "/>
    <s v="6.5 Years"/>
    <s v="5 Years"/>
    <s v="TechNeat Info Solutions "/>
    <n v="250000"/>
    <n v="500000"/>
    <s v="15days"/>
    <s v="N"/>
    <s v="N"/>
    <s v="NA"/>
    <s v="Tamilnadu"/>
  </r>
  <r>
    <n v="1003"/>
    <s v="Dell FG"/>
    <x v="27"/>
    <x v="39"/>
    <x v="1"/>
    <n v="210369"/>
    <s v="Vendor Partner"/>
    <s v="Nityo InfoTech"/>
    <x v="34"/>
    <s v="UI Developer "/>
    <x v="3"/>
    <s v="Reject"/>
    <s v="Regular"/>
    <n v="3969274"/>
    <s v="Sukkur Suban"/>
    <s v=" 9003339321"/>
    <s v="sukkur.engineer@gmail.com"/>
    <s v="5.7 Years"/>
    <s v="5.5 Years"/>
    <s v="Jeevanmukti Infotech pvt ltd"/>
    <n v="600000"/>
    <n v="1000000"/>
    <s v="15days"/>
    <s v="N"/>
    <s v="N"/>
    <s v="NA"/>
    <s v="Bangalore"/>
  </r>
  <r>
    <n v="1004"/>
    <s v="Dell FG"/>
    <x v="27"/>
    <x v="182"/>
    <x v="1"/>
    <n v="210369"/>
    <s v="Vendor Partner"/>
    <s v="Mindsoft"/>
    <x v="21"/>
    <s v="Project Manager with Release Management and ITIL"/>
    <x v="5"/>
    <s v="High NP"/>
    <s v="Regular"/>
    <n v="3887790"/>
    <s v="Ram Kumar"/>
    <n v="9034263476"/>
    <s v="tjt.rana@gmail.com "/>
    <s v="11 years"/>
    <s v="7 years"/>
    <s v="ICA Edu Skills Pvt Ltd"/>
    <s v="5,50,000"/>
    <s v="9,00,000"/>
    <s v="30 days ( Negotiable to 15 days )"/>
    <s v="N"/>
    <s v="N"/>
    <s v="N"/>
    <s v="Chandigarh"/>
  </r>
  <r>
    <n v="1005"/>
    <s v="Dell FG"/>
    <x v="27"/>
    <x v="182"/>
    <x v="1"/>
    <n v="210369"/>
    <s v="Vendor Partner"/>
    <s v="Mindsoft"/>
    <x v="21"/>
    <s v="Project Manager with Release Management and ITIL"/>
    <x v="5"/>
    <s v="High NP"/>
    <s v="Regular"/>
    <n v="3887836"/>
    <s v="Tej Parshad"/>
    <n v="9023202521"/>
    <s v="Tejparshad40@gmail.com"/>
    <s v="11 years"/>
    <s v="5 years"/>
    <s v="IDFC Bank"/>
    <s v="9,00,000"/>
    <s v="As per company norms"/>
    <s v="30 days"/>
    <s v="N"/>
    <s v="N"/>
    <s v="N"/>
    <s v="Chandigarh"/>
  </r>
  <r>
    <n v="1006"/>
    <s v="Dell FG"/>
    <x v="27"/>
    <x v="182"/>
    <x v="1"/>
    <n v="210369"/>
    <s v="Vendor Partner"/>
    <s v="Mindsoft"/>
    <x v="21"/>
    <s v="Project Manager with Release Management and ITIL"/>
    <x v="5"/>
    <s v="High NP"/>
    <s v="Regular"/>
    <n v="3894458"/>
    <s v="Jagadish VM"/>
    <n v="9677363616"/>
    <s v="jagadishmaruthai@gmail.com"/>
    <s v="9.6 years"/>
    <s v="5 years"/>
    <s v="CTS"/>
    <s v="9,00,000"/>
    <s v="13,00,000"/>
    <s v="45 days"/>
    <s v="N"/>
    <s v="N"/>
    <s v="N"/>
    <s v="Coimbatore"/>
  </r>
  <r>
    <n v="1007"/>
    <s v="Dell FG"/>
    <x v="27"/>
    <x v="182"/>
    <x v="1"/>
    <n v="210369"/>
    <s v="Vendor Partner"/>
    <s v="Mindsoft"/>
    <x v="21"/>
    <s v="Project Manager with Release Management and ITIL"/>
    <x v="5"/>
    <s v="High NP"/>
    <s v="Regular"/>
    <n v="3895518"/>
    <s v="Vikas Chaturvedi"/>
    <n v="8505020034"/>
    <s v="vikas.sirts@gmail.com"/>
    <s v="7.5 years"/>
    <s v="6.5 years"/>
    <s v="Tech Mahindra"/>
    <s v="7,50,000"/>
    <s v="12,00,000"/>
    <s v="30 days"/>
    <s v="N"/>
    <s v="N"/>
    <s v="N"/>
    <s v="Pune"/>
  </r>
  <r>
    <n v="1008"/>
    <s v="Dell FG"/>
    <x v="27"/>
    <x v="182"/>
    <x v="1"/>
    <n v="210369"/>
    <s v="Vendor Partner"/>
    <s v="Mindsoft"/>
    <x v="21"/>
    <s v="Project Manager with Release Management and ITIL"/>
    <x v="5"/>
    <s v="High NP"/>
    <s v="Regular"/>
    <n v="3895512"/>
    <s v="Smitha Bhat"/>
    <n v="9900523150"/>
    <s v="smi1989@gmail.com"/>
    <s v="9 years"/>
    <s v="3 years"/>
    <s v="SeekACE Solutions Pvt Ltd"/>
    <s v="5,50,000"/>
    <s v="7,50,000"/>
    <s v="30 days ( Negotiable )"/>
    <s v="N"/>
    <s v="N"/>
    <s v="N"/>
    <s v="Jaipur"/>
  </r>
  <r>
    <n v="1009"/>
    <s v="Dell FG"/>
    <x v="27"/>
    <x v="29"/>
    <x v="1"/>
    <n v="210369"/>
    <s v="Vendor Partner"/>
    <s v="Nityo InfoTech"/>
    <x v="26"/>
    <s v="IOS Developer "/>
    <x v="5"/>
    <s v="Duplicate "/>
    <s v="Regular"/>
    <n v="4022454"/>
    <s v="Narender reddy"/>
    <n v="8686818289"/>
    <s v="nambti.16@gmail.com"/>
    <s v="7 Years"/>
    <s v="5 Years"/>
    <s v="KFIN TECHNOLOGIES PRIVATE LIMITED"/>
    <n v="855000"/>
    <n v="1400000"/>
    <s v="30days(neg 15days)"/>
    <s v="N"/>
    <s v="N"/>
    <s v="NA"/>
    <s v="Hyderabad"/>
  </r>
  <r>
    <n v="1010"/>
    <s v="Dell FG"/>
    <x v="27"/>
    <x v="93"/>
    <x v="1"/>
    <n v="210369"/>
    <s v="Vendor Partner"/>
    <s v="Nityo InfoTech"/>
    <x v="48"/>
    <s v="Mobile automation "/>
    <x v="1"/>
    <s v="Reject"/>
    <s v="Regular"/>
    <n v="4021529"/>
    <s v="Sachin M S"/>
    <n v="9535245790"/>
    <s v="sachinms6892@gmail.com"/>
    <s v="7 Years"/>
    <s v="4 Years"/>
    <s v=" Xiaomi Technology India Pvt Ltd"/>
    <n v="948000"/>
    <n v="1800000"/>
    <s v="LWD:11/04/22"/>
    <s v="N"/>
    <s v="N"/>
    <s v="NA"/>
    <s v="Bangalore"/>
  </r>
  <r>
    <n v="1011"/>
    <s v="Dell FG"/>
    <x v="27"/>
    <x v="93"/>
    <x v="1"/>
    <n v="210369"/>
    <s v="Vendor Partner"/>
    <s v="Nityo InfoTech"/>
    <x v="48"/>
    <s v="Mobile automation "/>
    <x v="2"/>
    <s v="No response"/>
    <s v="Regular"/>
    <n v="3766420"/>
    <s v="Sunny Salokhe"/>
    <s v="9766304006/8484956489"/>
    <s v="sunnysalokhe567@yahoo.com"/>
    <s v="7.2 Years"/>
    <s v="5 Years"/>
    <s v="EXPLEO INDIA INFOSYSTEMS"/>
    <n v="780000"/>
    <n v="1900000"/>
    <s v="Immediate"/>
    <s v="N"/>
    <s v="N"/>
    <s v="NA"/>
    <s v="Pune"/>
  </r>
  <r>
    <n v="1012"/>
    <s v="Dell FG"/>
    <x v="28"/>
    <x v="214"/>
    <x v="1"/>
    <n v="210369"/>
    <s v="Direct"/>
    <s v="Naukri"/>
    <x v="42"/>
    <s v="Ansible,Python,Terraform,GitLab,Jenkins "/>
    <x v="2"/>
    <s v="Req closed"/>
    <s v="Regular"/>
    <m/>
    <s v="Pramod Sultane"/>
    <n v="9823955060"/>
    <s v="pramodsultane@hotmail.com"/>
    <s v="9.5 Years"/>
    <s v="3 Years"/>
    <s v="TCS"/>
    <n v="1000000"/>
    <n v="1800000"/>
    <s v="90 days"/>
    <s v="Y"/>
    <s v="N"/>
    <s v="N"/>
    <s v="Pune"/>
  </r>
  <r>
    <n v="1013"/>
    <s v="Dell FG"/>
    <x v="28"/>
    <x v="214"/>
    <x v="1"/>
    <n v="210369"/>
    <s v="Direct"/>
    <s v="Naukri"/>
    <x v="42"/>
    <s v="Ansible,Python,Terraform,GitLab,Jenkins "/>
    <x v="2"/>
    <s v="Req closed"/>
    <s v="Regular"/>
    <m/>
    <s v="ARUN KUMAR MOHANTY"/>
    <n v="9676921145"/>
    <s v="arunkmohanty08@gmail.com"/>
    <s v="12 Years"/>
    <s v="2.5 Years"/>
    <s v="Wipro"/>
    <n v="710000"/>
    <n v="1200000"/>
    <s v="90 days"/>
    <s v="Y"/>
    <s v="N"/>
    <s v="N"/>
    <s v="Orissa"/>
  </r>
  <r>
    <n v="1014"/>
    <s v="Dell FG"/>
    <x v="27"/>
    <x v="206"/>
    <x v="2"/>
    <n v="181547"/>
    <s v="Vendor Partner"/>
    <s v="CognoticAI"/>
    <x v="162"/>
    <s v="SAP ECC, Transport Management System, User Administration, Sap Grc Access Control, Role Maintenance, SAP BI Security, Troubleshooting, SAP GRC"/>
    <x v="10"/>
    <s v="Profile Shared"/>
    <s v="Regular"/>
    <n v="3954361"/>
    <s v="Mounika.Battula"/>
    <n v="9848448497"/>
    <s v="mounika.sap999@gmail.com"/>
    <s v="3.3 years"/>
    <s v="3.3 years"/>
    <s v="Tata Consultancy Services"/>
    <n v="490000"/>
    <n v="800000"/>
    <s v="LWD 22 March"/>
    <s v="N"/>
    <s v="N"/>
    <s v="N"/>
    <s v="Hyderabad"/>
  </r>
  <r>
    <n v="1015"/>
    <s v="Dell FG"/>
    <x v="27"/>
    <x v="206"/>
    <x v="2"/>
    <n v="181547"/>
    <s v="Vendor Partner"/>
    <s v="CognoticAI"/>
    <x v="162"/>
    <s v="SAP ECC, Transport Management System, User Administration, Sap Grc Access Control, Role Maintenance, SAP BI Security, Troubleshooting, SAP GRC"/>
    <x v="10"/>
    <s v="Profile Shared"/>
    <s v="Regular"/>
    <n v="3953474"/>
    <s v="NARASIMHA"/>
    <n v="9704719416"/>
    <s v="narasimhachelikani@gmail.com"/>
    <s v="3.2 years"/>
    <s v="3.2 years"/>
    <s v="Capgemini"/>
    <n v="420000"/>
    <n v="700000"/>
    <s v="LWD 30 March"/>
    <s v="N"/>
    <s v="N"/>
    <s v="N"/>
    <s v="Hyderabad"/>
  </r>
  <r>
    <n v="1016"/>
    <s v="Dell FG"/>
    <x v="27"/>
    <x v="165"/>
    <x v="2"/>
    <n v="181547"/>
    <s v="Vendor Partner"/>
    <s v="CognoticAI"/>
    <x v="7"/>
    <s v="C#.NET,.NET Core,Angular4,Oracle 12C,19C,PCF"/>
    <x v="10"/>
    <s v="Profile Shared"/>
    <s v="Regular"/>
    <n v="3953413"/>
    <s v="A V Ratna Kumar"/>
    <n v="8555036249"/>
    <s v="Ratnakumar.ananthaneni@gmail.com"/>
    <s v="8 years"/>
    <s v="8 years"/>
    <s v="B Logic Infotec pvt td"/>
    <n v="600000"/>
    <n v="1500000"/>
    <s v="30 days ( nego 20 days )"/>
    <s v="N"/>
    <s v="N"/>
    <s v="N"/>
    <s v="Hyderabad"/>
  </r>
  <r>
    <n v="1017"/>
    <s v="Dell FG"/>
    <x v="27"/>
    <x v="165"/>
    <x v="2"/>
    <n v="181547"/>
    <s v="Vendor Partner"/>
    <s v="CognoticAI"/>
    <x v="7"/>
    <s v="C#.NET,.NET Core,Angular4,Oracle 12C,19C,PCF"/>
    <x v="10"/>
    <s v="Profile Shared"/>
    <s v="Regular"/>
    <n v="3961446"/>
    <s v="Sudhakar"/>
    <n v="9391122709"/>
    <s v="sudhakar.pakala@gmail.com"/>
    <s v="5.2 years"/>
    <s v="5.2 years"/>
    <s v="CognitiveClaims"/>
    <n v="900000"/>
    <n v="1200000"/>
    <s v="Immediate"/>
    <s v="N"/>
    <s v="N"/>
    <s v="N"/>
    <s v="Hyderabad"/>
  </r>
  <r>
    <n v="1018"/>
    <s v="Dell FG"/>
    <x v="27"/>
    <x v="206"/>
    <x v="2"/>
    <n v="181547"/>
    <s v="Vendor Partner"/>
    <s v="CognoticAI"/>
    <x v="162"/>
    <s v="SAP ECC, Transport Management System, User Administration, Sap Grc Access Control, Role Maintenance, SAP BI Security, Troubleshooting, SAP GRC"/>
    <x v="10"/>
    <s v="Profile Shared"/>
    <s v="Regular"/>
    <n v="3953432"/>
    <s v="Sravan Sunchu"/>
    <n v="8341952956"/>
    <s v="sunchu.sravan09@gmail.com"/>
    <s v="3.7 Years"/>
    <s v="3.7 Years"/>
    <s v="Infosys"/>
    <n v="460000"/>
    <n v="800000"/>
    <s v="LWD 30 March"/>
    <s v="N"/>
    <s v="N"/>
    <s v="N"/>
    <s v="Hyderabad"/>
  </r>
  <r>
    <n v="1019"/>
    <s v="Dell FG"/>
    <x v="27"/>
    <x v="154"/>
    <x v="2"/>
    <n v="181547"/>
    <s v="Vendor Partner"/>
    <s v="CognoticAI"/>
    <x v="7"/>
    <s v="C#.Net,.NET Core,MS SQL Server,API Development cum Documentation"/>
    <x v="10"/>
    <s v="Profile Shared"/>
    <s v="Regular"/>
    <n v="3953675"/>
    <s v="M SASI KIRAN"/>
    <n v="8639367551"/>
    <s v="sasikiran635@gmail.com"/>
    <s v="4.2 Years"/>
    <s v="4.2 Years"/>
    <s v="UV Infratech systems Pvt Ltd"/>
    <n v="500000"/>
    <n v="850000"/>
    <s v="30 Days(15 days nego)"/>
    <s v="N"/>
    <s v="N"/>
    <s v="N"/>
    <s v="Hyderabad"/>
  </r>
  <r>
    <n v="1020"/>
    <s v="Dell FG"/>
    <x v="27"/>
    <x v="154"/>
    <x v="2"/>
    <n v="181547"/>
    <s v="Vendor Partner"/>
    <s v="CognoticAI"/>
    <x v="7"/>
    <s v="C#.Net,.NET Core,MS SQL Server,API Development cum Documentation"/>
    <x v="10"/>
    <s v="Profile Shared"/>
    <s v="Regular"/>
    <n v="3953768"/>
    <s v="Nyalapatla Madhu"/>
    <n v="8639608261"/>
    <s v="madhu304.n@gmail.com"/>
    <s v="5 Years"/>
    <s v="4 Years"/>
    <s v="L&amp;T Technologies"/>
    <n v="450000"/>
    <n v="900000"/>
    <s v="Immediate"/>
    <s v="N"/>
    <s v="N"/>
    <s v="N"/>
    <s v="Hyderabad"/>
  </r>
  <r>
    <n v="1021"/>
    <s v="Dell FG"/>
    <x v="27"/>
    <x v="153"/>
    <x v="2"/>
    <n v="181547"/>
    <s v="Vendor Partner"/>
    <s v="CognoticAI"/>
    <x v="127"/>
    <s v="Robotics,Process Automation,Automation Testing,Automation, ASP. NET, C#"/>
    <x v="10"/>
    <s v="Profile Shared"/>
    <s v="Regular"/>
    <n v="3953496"/>
    <s v="Ruthwik"/>
    <n v="9502487136"/>
    <s v="ruthwik454@gmail.com"/>
    <s v="3.3 Years"/>
    <s v="2 Years"/>
    <s v="Grace Infotech."/>
    <n v="520000"/>
    <n v="850000"/>
    <s v="LWD 25th March"/>
    <s v="N"/>
    <s v="N"/>
    <s v="N"/>
    <s v="Telangana"/>
  </r>
  <r>
    <n v="1022"/>
    <s v="Dell FG"/>
    <x v="27"/>
    <x v="153"/>
    <x v="2"/>
    <n v="181547"/>
    <s v="Vendor Partner"/>
    <s v="CognoticAI"/>
    <x v="127"/>
    <s v="RPA Developer with C#,C++,Java,.NET Automation Workflows in UiPath"/>
    <x v="10"/>
    <s v="Profile Shared"/>
    <s v="Regular"/>
    <n v="3961315"/>
    <s v="Vamsi Edara"/>
    <n v="9492604575"/>
    <s v="vamsiedara.uipath@gmail.com"/>
    <s v="4.5years"/>
    <s v="3.5years"/>
    <s v="CapGemini"/>
    <n v="560000"/>
    <n v="1100000"/>
    <s v="LWD 18 March"/>
    <s v="N"/>
    <s v="N"/>
    <s v="N"/>
    <s v="vishakhapatnam"/>
  </r>
  <r>
    <n v="1023"/>
    <s v="Dell FG"/>
    <x v="27"/>
    <x v="153"/>
    <x v="2"/>
    <n v="181547"/>
    <s v="Vendor Partner"/>
    <s v="CognoticAI"/>
    <x v="127"/>
    <s v="Robotics,Process Automation,Automation Testing,Automation, ASP. NET, C#"/>
    <x v="10"/>
    <s v="Profile Shared"/>
    <s v="Regular"/>
    <n v="3953414"/>
    <s v="Preethi"/>
    <n v="9121909375"/>
    <s v="preethikanike39@gmail.com"/>
    <s v="3 Years"/>
    <s v="3 Years"/>
    <s v="Sun Icon"/>
    <n v="435000"/>
    <n v="900000"/>
    <s v="LWD 25th March"/>
    <s v="N"/>
    <s v="N"/>
    <s v="N"/>
    <s v="Hyderabad"/>
  </r>
  <r>
    <n v="1024"/>
    <s v="Dell FG"/>
    <x v="27"/>
    <x v="153"/>
    <x v="2"/>
    <n v="181547"/>
    <s v="Vendor Partner"/>
    <s v="CognoticAI"/>
    <x v="127"/>
    <s v="RPA Developer with C#,C++,Java,.NET Automation Workflows in UiPath"/>
    <x v="10"/>
    <s v="Profile Shared"/>
    <s v="Regular"/>
    <n v="3985562"/>
    <s v="Gowtham"/>
    <n v="8374992959"/>
    <s v="igowthamm99@gmail.com"/>
    <m/>
    <s v="3.3years"/>
    <s v="Wave infosoft"/>
    <n v="460000"/>
    <n v="650000"/>
    <s v="30 days(nego upto 20 days)"/>
    <s v="N"/>
    <s v="N"/>
    <s v="N"/>
    <s v="Hyderabad"/>
  </r>
  <r>
    <n v="1025"/>
    <s v="Dell FG"/>
    <x v="27"/>
    <x v="206"/>
    <x v="2"/>
    <n v="181547"/>
    <s v="Vendor Partner"/>
    <s v="CognoticAI"/>
    <x v="162"/>
    <s v="SAP ECC, Transport Management System, User Administration, Sap Grc Access Control, Role Maintenance, SAP BI Security, Troubleshooting, SAP GRC"/>
    <x v="10"/>
    <s v="Profile Shared"/>
    <s v="Regular"/>
    <n v="3953879"/>
    <s v="Rakesh"/>
    <n v="9380396220"/>
    <s v="rakeshvarmakonduru@gmail.com"/>
    <m/>
    <s v="4 Years"/>
    <s v="TCS"/>
    <n v="450000"/>
    <n v="800000"/>
    <s v="LWD 25 MARCH"/>
    <s v="N"/>
    <s v="N"/>
    <s v="N"/>
    <s v="Hyderabad"/>
  </r>
  <r>
    <n v="1026"/>
    <s v="Dell FG"/>
    <x v="27"/>
    <x v="199"/>
    <x v="2"/>
    <n v="181547"/>
    <s v="Vendor Partner"/>
    <s v="CognoticAI"/>
    <x v="90"/>
    <s v="SQL Loader,Oracle Development,SQL Tuning,SQL Development,Oracle PL,Software Engineering,Software Development,Database Development,Toad,Stored Procedures"/>
    <x v="10"/>
    <s v="Profile Shared"/>
    <s v="Regular"/>
    <n v="3953810"/>
    <s v="Venkateswara Rao"/>
    <n v="917981194572"/>
    <s v="venkateswr.ps@gmail.com"/>
    <s v="5.6 Years"/>
    <s v="5.6 Years"/>
    <s v="Ness Technology"/>
    <n v="750000"/>
    <n v="1100000"/>
    <s v="30 Days"/>
    <s v="N"/>
    <s v="N"/>
    <s v="N"/>
    <s v="Hyderabad"/>
  </r>
  <r>
    <n v="1027"/>
    <s v="Dell FG"/>
    <x v="27"/>
    <x v="199"/>
    <x v="2"/>
    <n v="181547"/>
    <s v="Vendor Partner"/>
    <s v="CognoticAI"/>
    <x v="90"/>
    <s v="SQL Loader,Oracle Development,SQL Tuning,SQL Development,Oracle PL,Software Engineering,Software Development,Database Development,Toad,Stored Procedures"/>
    <x v="10"/>
    <s v="Profile Shared"/>
    <s v="Regular"/>
    <n v="3961470"/>
    <s v="SAILAJA SAREPAKA"/>
    <n v="8977652958"/>
    <s v="sarepakasailaja@gmail.com"/>
    <s v="6.2 years"/>
    <s v="6.2 years"/>
    <s v="LTI"/>
    <n v="900000"/>
    <n v="1500000"/>
    <s v="LWD 20 april(nego)"/>
    <s v="N"/>
    <s v="N"/>
    <s v="N"/>
    <s v="Hyderabad"/>
  </r>
  <r>
    <n v="1028"/>
    <s v="Dell FG"/>
    <x v="27"/>
    <x v="215"/>
    <x v="2"/>
    <n v="181547"/>
    <s v="Vendor Partner"/>
    <s v="CognoticAI"/>
    <x v="7"/>
    <s v="C#.NET,.NET Core,Angular4,Oracle 12C,19C,PCF"/>
    <x v="10"/>
    <s v="Profile Shared"/>
    <s v="Regular"/>
    <n v="3954123"/>
    <s v="Mohan Krishna"/>
    <n v="6302798259"/>
    <s v="mohan.tecnics@gmail.com"/>
    <s v="10years"/>
    <s v="7years"/>
    <s v="govt sec"/>
    <n v="200000"/>
    <n v="1000000"/>
    <s v="10days"/>
    <s v="N"/>
    <s v="N"/>
    <s v="N"/>
    <s v="Hyderabad"/>
  </r>
  <r>
    <n v="1029"/>
    <s v="Dell FG"/>
    <x v="27"/>
    <x v="215"/>
    <x v="2"/>
    <n v="181547"/>
    <s v="Vendor Partner"/>
    <s v="CognoticAI"/>
    <x v="7"/>
    <s v="C#.NET,.NET Core,Angular4,Oracle 12C,19C,PCF"/>
    <x v="10"/>
    <s v="Profile Shared"/>
    <s v="Regular"/>
    <n v="3954155"/>
    <s v="NarasimhaRao Tammisetti"/>
    <n v="7708843408"/>
    <s v="simha.ramanji2013@gmail.com"/>
    <s v="6years"/>
    <s v="4.6years"/>
    <s v="Infosys"/>
    <n v="700000"/>
    <n v="1400000"/>
    <s v="15Days"/>
    <s v="N"/>
    <s v="N"/>
    <s v="N"/>
    <s v="Hyderabad"/>
  </r>
  <r>
    <n v="1030"/>
    <s v="Dell FG"/>
    <x v="27"/>
    <x v="154"/>
    <x v="2"/>
    <n v="181547"/>
    <s v="Vendor Partner"/>
    <s v="CognoticAI"/>
    <x v="7"/>
    <s v="Web Api, C #, HTML, Angular, Microsoft Sql, Webapi, MySQL, Entity Framework, Load Testing, Db, Python, Testing, TFS"/>
    <x v="10"/>
    <s v="Profile Shared"/>
    <s v="Regular"/>
    <n v="3487927"/>
    <s v="Kottakota Meghana"/>
    <n v="9440164719"/>
    <s v="meghana.kottakota123@gmail.com"/>
    <s v="3.8 years"/>
    <s v="3.8years"/>
    <s v="Infosys Limited"/>
    <n v="580000"/>
    <n v="1000000"/>
    <s v="LWD: 31.03.22"/>
    <s v="N"/>
    <s v="N"/>
    <s v="N"/>
    <s v="Hyderabad"/>
  </r>
  <r>
    <n v="1031"/>
    <s v="Dell FG"/>
    <x v="27"/>
    <x v="199"/>
    <x v="2"/>
    <n v="181547"/>
    <s v="Vendor Partner"/>
    <s v="CognoticAI"/>
    <x v="90"/>
    <s v="SQL Loader,Oracle Development,SQL Tuning,SQL Development,Oracle PL,Software Engineering,Software Development,Database Development,Toad,Stored Procedures"/>
    <x v="10"/>
    <s v="Profile Shared"/>
    <s v="Regular"/>
    <n v="3979295"/>
    <s v="Karunakar Nevoori"/>
    <n v="9840851047"/>
    <s v="itsmekarna0915@gmail.com"/>
    <s v="5.5 Years"/>
    <s v="5.5 Years"/>
    <s v="HCL"/>
    <n v="540000"/>
    <n v="1300000"/>
    <s v="1 Month (Negotiable)"/>
    <s v="N"/>
    <s v="N"/>
    <s v="N"/>
    <s v="Hyderabad"/>
  </r>
  <r>
    <n v="1032"/>
    <s v="Dell FG"/>
    <x v="27"/>
    <x v="199"/>
    <x v="2"/>
    <n v="181547"/>
    <s v="Vendor Partner"/>
    <s v="CognoticAI"/>
    <x v="90"/>
    <s v="SQL Loader,Oracle Development,SQL Tuning,SQL Development,Oracle PL,Software Engineering,Software Development,Database Development,Toad,Stored Procedures"/>
    <x v="10"/>
    <s v="Profile Shared"/>
    <s v="Regular"/>
    <n v="3657644"/>
    <s v="Anil kumar P"/>
    <n v="8121709446"/>
    <s v="anilkumarpo2022@gmail.com"/>
    <s v="5.1 Years"/>
    <s v="5.1 Years"/>
    <s v="AGON IT Solutions Private Limited"/>
    <n v="730000"/>
    <n v="1450000"/>
    <s v="Immediate"/>
    <s v="N"/>
    <s v="N"/>
    <s v="N"/>
    <s v="Hyderabad"/>
  </r>
  <r>
    <n v="1033"/>
    <s v="Dell FG"/>
    <x v="27"/>
    <x v="206"/>
    <x v="2"/>
    <n v="181547"/>
    <s v="Vendor Partner"/>
    <s v="Nityo"/>
    <x v="156"/>
    <s v="IT Security"/>
    <x v="10"/>
    <s v="Profile Shared"/>
    <s v="Regular"/>
    <n v="3984306"/>
    <s v="RAYAN AHMED MOHAMMAD"/>
    <n v="9705537571"/>
    <s v="mdrayanahmed@gmail.com"/>
    <s v="4 Year"/>
    <s v="3 Year"/>
    <s v="     L&amp;Tmetrorail"/>
    <n v="620000"/>
    <n v="1500000"/>
    <s v="Immediate Joiner"/>
    <s v="No"/>
    <s v="No"/>
    <s v="No"/>
    <s v="Pune"/>
  </r>
  <r>
    <n v="1034"/>
    <s v="Dell FG"/>
    <x v="27"/>
    <x v="206"/>
    <x v="2"/>
    <n v="181547"/>
    <s v="Vendor Partner"/>
    <s v="Nityo"/>
    <x v="156"/>
    <s v="IT Security"/>
    <x v="10"/>
    <s v="Profile Shared"/>
    <s v="Regular"/>
    <n v="3984450"/>
    <s v="Bandogi Nanda Kishore"/>
    <n v="9182980849"/>
    <s v="bandoginandakishore@gmail.com"/>
    <s v="3.6 Year"/>
    <s v="3 Year"/>
    <s v="Bruthika software services"/>
    <n v="650000"/>
    <n v="900000"/>
    <s v="20 Days"/>
    <s v="No"/>
    <s v="No"/>
    <s v="No"/>
    <s v="Hyderabad"/>
  </r>
  <r>
    <n v="1035"/>
    <s v="Dell FG"/>
    <x v="27"/>
    <x v="154"/>
    <x v="2"/>
    <n v="181547"/>
    <s v="Vendor Partner"/>
    <s v="Nityo"/>
    <x v="29"/>
    <s v=".Net Core"/>
    <x v="10"/>
    <s v="Profile Shared"/>
    <s v="Regular"/>
    <n v="3955305"/>
    <s v="Vikas Kumar"/>
    <s v="6396148942/8954815365"/>
    <s v="vikasbarwal60@gmail.com"/>
    <s v="5.5 Year"/>
    <s v="2 Year"/>
    <s v="BlingShoppePvt.Ltd"/>
    <n v="1600000"/>
    <n v="2100000"/>
    <s v="Immediate Joiner"/>
    <s v="No"/>
    <s v="No"/>
    <s v="No"/>
    <s v="Delhi"/>
  </r>
  <r>
    <n v="1036"/>
    <s v="Dell FG"/>
    <x v="27"/>
    <x v="154"/>
    <x v="2"/>
    <n v="181547"/>
    <s v="Vendor Partner"/>
    <s v="Nityo"/>
    <x v="29"/>
    <s v=".Net Core"/>
    <x v="10"/>
    <s v="Profile Shared"/>
    <s v="Regular"/>
    <n v="3984351"/>
    <s v="Laxman Chaudhary"/>
    <n v="9030605575"/>
    <s v="lax.prati29@gmail.com"/>
    <s v="4.4 Year"/>
    <s v="4.4 Year"/>
    <s v="PDI Software India LLP"/>
    <n v="1700000"/>
    <n v="2500000"/>
    <s v="Immediate Joiner"/>
    <s v="No"/>
    <s v="No"/>
    <s v="No"/>
    <s v="Hyderabad"/>
  </r>
  <r>
    <n v="1037"/>
    <s v="Dell FG"/>
    <x v="27"/>
    <x v="215"/>
    <x v="2"/>
    <n v="181547"/>
    <s v="Vendor Partner"/>
    <s v="Nityo"/>
    <x v="29"/>
    <s v=".Net Core"/>
    <x v="10"/>
    <s v="Profile Shared"/>
    <s v="Regular"/>
    <n v="3954112"/>
    <s v="Vinayakam Kumar"/>
    <n v="9787581375"/>
    <s v="mamrevinoth@gmail.com"/>
    <s v="4.3 Year"/>
    <s v="4.3 Year"/>
    <s v="Tech Unity Software Systems"/>
    <n v="250000"/>
    <n v="600000"/>
    <s v="LWD:15/04/2022"/>
    <s v="No"/>
    <s v="No"/>
    <s v="No"/>
    <s v="Coimbatore"/>
  </r>
  <r>
    <n v="1038"/>
    <s v="Dell FG"/>
    <x v="27"/>
    <x v="216"/>
    <x v="2"/>
    <n v="181547"/>
    <s v="Vendor Partner"/>
    <s v="Nityo"/>
    <x v="29"/>
    <s v=".Net Core"/>
    <x v="10"/>
    <s v="Profile Shared"/>
    <s v="Regular"/>
    <n v="3954392"/>
    <s v="Moinuddin A. Ghanchi"/>
    <n v="9586068081"/>
    <s v="moyu.memon@gmail.com"/>
    <s v="4.5Years"/>
    <s v="2.5Years"/>
    <s v="Economy Solutions"/>
    <n v="360000"/>
    <n v="900000"/>
    <n v="44661"/>
    <s v="NA"/>
    <s v=" "/>
    <s v=" "/>
    <s v="Pune"/>
  </r>
  <r>
    <n v="1039"/>
    <s v="Dell FG"/>
    <x v="27"/>
    <x v="217"/>
    <x v="2"/>
    <n v="181547"/>
    <s v="Vendor Partner"/>
    <s v="Nityo"/>
    <x v="29"/>
    <s v=".Net Core"/>
    <x v="10"/>
    <s v="Profile Shared"/>
    <s v="Regular"/>
    <n v="3954039"/>
    <s v="Vinay kumar G"/>
    <n v="9502258586"/>
    <s v="gorantla.vinay950@gmail.com"/>
    <s v="4Years"/>
    <s v="4Years"/>
    <s v="TCS"/>
    <n v="550000"/>
    <n v="1200000"/>
    <n v="44640"/>
    <s v="NA"/>
    <s v=" "/>
    <s v=" "/>
    <s v="Hyderabad"/>
  </r>
  <r>
    <n v="1040"/>
    <s v="Dell FG"/>
    <x v="27"/>
    <x v="218"/>
    <x v="2"/>
    <n v="181547"/>
    <s v="Vendor Partner"/>
    <s v="Nityo"/>
    <x v="29"/>
    <s v=".Net Core"/>
    <x v="10"/>
    <s v="Profile Shared"/>
    <s v="Regular"/>
    <n v="3985816"/>
    <s v="Hrithik Kumar"/>
    <n v="9650719742"/>
    <s v="hrithik.kumar.108@gmail.com"/>
    <s v="3.2Years"/>
    <s v="1.5Years"/>
    <s v="Chetu India"/>
    <n v="535000"/>
    <n v="1200000"/>
    <n v="44656"/>
    <s v="NA"/>
    <s v=" "/>
    <s v=" "/>
    <s v="Noida"/>
  </r>
  <r>
    <n v="1041"/>
    <s v="Dell FG"/>
    <x v="28"/>
    <x v="206"/>
    <x v="2"/>
    <n v="181547"/>
    <s v="Vendor Partner"/>
    <s v="SRS"/>
    <x v="156"/>
    <s v="SAP Security, ECC, BI, Operational Support"/>
    <x v="10"/>
    <s v="Profile Shared"/>
    <s v="Regular"/>
    <s v=" "/>
    <s v="K Rakesh Varma"/>
    <s v="9380396220 "/>
    <s v="rakeshvarmakonduru@gmail.com"/>
    <s v="4years"/>
    <s v="4years"/>
    <s v="TCS"/>
    <n v="450000"/>
    <n v="900000"/>
    <s v="Immediate Joiner"/>
    <s v=" "/>
    <s v="No"/>
    <s v=" "/>
    <s v="Hyderabad"/>
  </r>
  <r>
    <n v="1042"/>
    <s v="Dell FG"/>
    <x v="28"/>
    <x v="206"/>
    <x v="2"/>
    <n v="181547"/>
    <s v="Vendor Partner"/>
    <s v="SRS"/>
    <x v="156"/>
    <s v="SAP Security, ECC, BI, Operational Support"/>
    <x v="10"/>
    <s v="Profile Shared"/>
    <s v="Regular"/>
    <n v="4129027"/>
    <s v="Ashwini"/>
    <n v="8886666767"/>
    <s v="rajampetashwini@gmail.com"/>
    <s v="3.6 Years"/>
    <s v="3.6 Year"/>
    <s v="Accenture"/>
    <n v="580000"/>
    <n v="950000"/>
    <s v="Immediate Joiner"/>
    <s v=" "/>
    <s v="No"/>
    <s v=" "/>
    <s v="HYD"/>
  </r>
  <r>
    <n v="1043"/>
    <s v="Dell FG"/>
    <x v="28"/>
    <x v="206"/>
    <x v="2"/>
    <n v="181547"/>
    <s v="Vendor Partner"/>
    <s v="SRS"/>
    <x v="156"/>
    <s v="SAP Security, ECC, BI, Operational Support"/>
    <x v="10"/>
    <s v="Profile Shared"/>
    <s v="Regular"/>
    <n v="3954361"/>
    <s v="Mounika Battula"/>
    <n v="9848448497"/>
    <s v="mounika.sap999@gmail.com"/>
    <s v="3.3 Years"/>
    <s v="3.3 Years"/>
    <s v="TCS"/>
    <n v="490000"/>
    <n v="800000"/>
    <s v="LWD 23-03-2022"/>
    <s v=" "/>
    <s v="No"/>
    <s v=" "/>
    <s v="HYD"/>
  </r>
  <r>
    <n v="1044"/>
    <s v="Dell FG"/>
    <x v="28"/>
    <x v="154"/>
    <x v="2"/>
    <n v="181547"/>
    <s v="Vendor Partner"/>
    <s v="SRS"/>
    <x v="163"/>
    <s v="C# .NET, .NET Core, MS SQL Server, API "/>
    <x v="10"/>
    <s v="Profile Shared"/>
    <s v="Regular"/>
    <n v="4149336"/>
    <s v="Vemula Rakesh"/>
    <n v="9391329612"/>
    <s v="rakeshdotnetcareer@gmail.com"/>
    <s v="4years"/>
    <s v="3years"/>
    <s v="TCS"/>
    <n v="700000"/>
    <n v="1200000"/>
    <s v="15Days"/>
    <s v=" "/>
    <s v="No"/>
    <s v=" "/>
    <s v="Hyderabad"/>
  </r>
  <r>
    <n v="1045"/>
    <s v="Dell FG"/>
    <x v="28"/>
    <x v="154"/>
    <x v="2"/>
    <n v="181547"/>
    <s v="Vendor Partner"/>
    <s v="SRS"/>
    <x v="163"/>
    <s v="C#. Net,. NET Core, MS SQL Server, API "/>
    <x v="10"/>
    <s v="Profile Shared"/>
    <s v="Regular"/>
    <n v="3487927"/>
    <s v="Meghana Kottakota"/>
    <n v="9440164719"/>
    <s v="meghana.kottakota123@gmail.com"/>
    <s v="3.8years"/>
    <s v="3years"/>
    <s v=" Infosys "/>
    <n v="580000"/>
    <n v="1000000"/>
    <s v="31-3-2022ELWD"/>
    <s v=" "/>
    <s v="No"/>
    <s v=" "/>
    <s v="Hyderabad"/>
  </r>
  <r>
    <n v="1046"/>
    <s v="Dell FG"/>
    <x v="26"/>
    <x v="219"/>
    <x v="3"/>
    <n v="215802"/>
    <s v="Vendor Partner"/>
    <s v="VEGA"/>
    <x v="67"/>
    <s v="4y+ ETL/Streamsets,APIs,SQL Server,PostGresSQL,Tableau/Power BI"/>
    <x v="37"/>
    <s v="Screen Reject"/>
    <s v="Regular"/>
    <n v="3894948"/>
    <s v="Senthil"/>
    <n v="9080375241"/>
    <s v="saisenthil13@gmail.com"/>
    <s v="8 years"/>
    <s v="8 years"/>
    <s v="Infosys Limited"/>
    <s v="9 LPA"/>
    <s v="17 LPA"/>
    <s v="40 days"/>
    <s v="No"/>
    <s v="N"/>
    <s v="N"/>
    <s v="Bangalore"/>
  </r>
  <r>
    <n v="1047"/>
    <s v="Dell FG"/>
    <x v="26"/>
    <x v="219"/>
    <x v="3"/>
    <n v="215802"/>
    <s v="Vendor Partner"/>
    <s v="VEGA"/>
    <x v="67"/>
    <s v="4y+ ETL/Streamsets,APIs,SQL Server,PostGresSQL,Tableau/Power BI"/>
    <x v="37"/>
    <s v="Screen Reject"/>
    <s v="Regular"/>
    <n v="3894977"/>
    <s v="Dillip"/>
    <n v="9903072626"/>
    <s v="dil335.raja@icloud.com"/>
    <s v="8 years"/>
    <s v="8 years"/>
    <s v="TCS"/>
    <s v="20 LPA"/>
    <s v="24 LPA"/>
    <s v="30 days"/>
    <s v="No"/>
    <s v="N"/>
    <s v="N"/>
    <s v="Bangalore"/>
  </r>
  <r>
    <n v="1048"/>
    <s v="Dell FG"/>
    <x v="26"/>
    <x v="219"/>
    <x v="3"/>
    <n v="215802"/>
    <s v="Vendor Partner"/>
    <s v="VEGA"/>
    <x v="67"/>
    <s v="4y+ ETL/Streamsets,APIs,SQL Server,PostGresSQL,Tableau/Power BI"/>
    <x v="37"/>
    <s v="Screen Reject"/>
    <s v="Regular"/>
    <n v="3895021"/>
    <s v="Kesabh"/>
    <n v="8520800299"/>
    <s v="kesav4india@gmail.com"/>
    <s v="13 years"/>
    <s v="8 years"/>
    <s v=" S&amp;P Capital IQ ( India ) Pvt Ltd."/>
    <s v="7.3 LPA"/>
    <s v="13 lpa"/>
    <s v="30 days"/>
    <s v="No"/>
    <s v="N"/>
    <s v="N"/>
    <s v="Hyderabad"/>
  </r>
  <r>
    <n v="1049"/>
    <s v="Dell FG"/>
    <x v="26"/>
    <x v="219"/>
    <x v="3"/>
    <n v="215802"/>
    <s v="Vendor Partner"/>
    <s v="VEGA"/>
    <x v="67"/>
    <s v="4y+ ETL/Streamsets,APIs,SQL Server,PostGresSQL,Tableau/Power BI"/>
    <x v="37"/>
    <s v="Screen Reject"/>
    <s v="Regular"/>
    <n v="3895034"/>
    <s v="Anup"/>
    <n v="9718679479"/>
    <s v="pand.anup@gmail.com"/>
    <s v="10 years"/>
    <s v="9 years"/>
    <s v=" Sagacito Technologies"/>
    <s v="7.2 LPA"/>
    <s v="13 LPA"/>
    <s v="30 days"/>
    <s v="No"/>
    <s v="N"/>
    <s v="N"/>
    <s v="Delhi"/>
  </r>
  <r>
    <n v="1050"/>
    <s v="Dell FG"/>
    <x v="65"/>
    <x v="220"/>
    <x v="3"/>
    <n v="215802"/>
    <s v="Vendor Partner"/>
    <s v="p"/>
    <x v="164"/>
    <s v="8-12y ELK,Private/Public Cloud,Ansible(preferred) or Terraform"/>
    <x v="37"/>
    <s v="Screen Reject"/>
    <s v="Regular"/>
    <n v="3897746"/>
    <s v="Mahantesh"/>
    <n v="7259661941"/>
    <s v="mahenhmt@gmail.com"/>
    <s v="9 years"/>
    <s v="9 years"/>
    <s v="Aptus Software Labs"/>
    <s v="11 LPA"/>
    <s v="18 LPA"/>
    <s v="30 days"/>
    <s v="N"/>
    <s v="N"/>
    <s v="N"/>
    <s v="Bangalore"/>
  </r>
  <r>
    <n v="1051"/>
    <s v="Dell FG"/>
    <x v="27"/>
    <x v="31"/>
    <x v="3"/>
    <n v="215802"/>
    <s v="Direct"/>
    <s v=" Divakara"/>
    <x v="26"/>
    <s v="4y+ iMobile Developer with iOS Developer"/>
    <x v="37"/>
    <s v="Shared"/>
    <s v="Regular"/>
    <m/>
    <s v="Saksham Raj"/>
    <n v="8809614975"/>
    <s v="skshmrj@gmail.com"/>
    <n v="4"/>
    <n v="4"/>
    <s v="AscendPsychology"/>
    <n v="12"/>
    <n v="16"/>
    <s v="30 days"/>
    <s v="N"/>
    <s v="N"/>
    <s v="N"/>
    <s v="Mumbai"/>
  </r>
  <r>
    <n v="1052"/>
    <s v="Dell FG"/>
    <x v="28"/>
    <x v="221"/>
    <x v="3"/>
    <n v="215802"/>
    <s v="Vendor Partner"/>
    <s v="VEGA"/>
    <x v="165"/>
    <s v="Mobility"/>
    <x v="37"/>
    <s v="Shared"/>
    <s v="Regular"/>
    <n v="4149378"/>
    <s v="Rajasekhar Karu"/>
    <n v="9985544837"/>
    <s v=" rajasekhar.raja3@gmail.com"/>
    <s v="4.4 Years"/>
    <s v="4.4 Years"/>
    <s v="Contus"/>
    <s v="8 LPA"/>
    <s v="16 LPA (holding an offer of 15 LPA)"/>
    <s v="LWD:31 Mar 2022"/>
    <s v="Yes"/>
    <s v="No"/>
    <s v=" "/>
    <s v="Andhra Pradesh"/>
  </r>
  <r>
    <n v="1053"/>
    <s v="Dell FG"/>
    <x v="28"/>
    <x v="221"/>
    <x v="3"/>
    <n v="215802"/>
    <s v="Vendor Partner"/>
    <s v="VEGA"/>
    <x v="165"/>
    <s v="Mobility"/>
    <x v="37"/>
    <s v="Shared"/>
    <s v="Regular"/>
    <n v="4153281"/>
    <s v="Suresh"/>
    <n v="9553397941"/>
    <s v="sureshiosdev2018@gmail.com"/>
    <s v="6 Years"/>
    <s v="4.6 Years"/>
    <s v="CARD91 Technologies"/>
    <s v="4.2 LPA"/>
    <s v="6 LPA"/>
    <s v="LWD:31 Mar 2022"/>
    <s v="No"/>
    <s v="No"/>
    <s v=" "/>
    <s v="Banglore"/>
  </r>
  <r>
    <n v="1054"/>
    <s v="Dell FG"/>
    <x v="26"/>
    <x v="222"/>
    <x v="3"/>
    <n v="215802"/>
    <s v="Vendor Partner"/>
    <s v="Mindsoft"/>
    <x v="166"/>
    <s v="6y+ Data Scientist with Python/R,Power BI,AI/ML"/>
    <x v="0"/>
    <s v="Profile shared"/>
    <s v="Regular"/>
    <n v="3887747"/>
    <s v="Leena Sahu"/>
    <n v="9545228974"/>
    <s v="leenasahu.a@gmail.com"/>
    <s v="6.5 Years"/>
    <s v="6.5 Years"/>
    <s v="Infosys Limited"/>
    <n v="930000"/>
    <n v="1500000"/>
    <s v="Immediate Joiner [took medical off from oct 2021 and started giving interviews recently]"/>
    <s v="No"/>
    <s v="No"/>
    <s v="No"/>
    <s v="Bangalore"/>
  </r>
  <r>
    <n v="1055"/>
    <s v="Dell FG"/>
    <x v="27"/>
    <x v="222"/>
    <x v="3"/>
    <n v="215802"/>
    <s v="Vendor Partner"/>
    <s v="Mindsoft"/>
    <x v="166"/>
    <s v="Data Scientist"/>
    <x v="0"/>
    <s v="Profile shared"/>
    <s v="Regular"/>
    <n v="3985629"/>
    <s v="Yashpal Dhawle"/>
    <n v="9036968761"/>
    <s v="dhawleyashpal7@gmail.com"/>
    <s v="6 years"/>
    <s v="2 years"/>
    <s v="Alten India"/>
    <n v="600000"/>
    <n v="1200000"/>
    <s v="Immediate"/>
    <s v="N"/>
    <s v="N"/>
    <s v="N"/>
    <s v="Bangalore"/>
  </r>
  <r>
    <n v="1056"/>
    <s v="Dell FG"/>
    <x v="27"/>
    <x v="223"/>
    <x v="3"/>
    <n v="215802"/>
    <s v="Vendor Partner"/>
    <s v="Mindsoft"/>
    <x v="167"/>
    <s v="4y+ C#,Powershell Scripting,Windows Registry,MSI"/>
    <x v="0"/>
    <s v="Profile shared"/>
    <s v="Regular"/>
    <n v="3954158"/>
    <s v="D Gunasekhar Reddy"/>
    <n v="9052599070"/>
    <s v="dgunasekharr@gmail.com"/>
    <s v="4.6 Years"/>
    <s v="3 Years"/>
    <s v="Robert Bosch"/>
    <n v="500000"/>
    <n v="800000"/>
    <s v="in bench , official Notice is 30 days"/>
    <s v="No"/>
    <s v="No"/>
    <s v="No"/>
    <s v="Bangalore"/>
  </r>
  <r>
    <n v="1057"/>
    <s v="Dell FG"/>
    <x v="27"/>
    <x v="223"/>
    <x v="3"/>
    <n v="215802"/>
    <s v="Vendor Partner"/>
    <s v="Mindsoft"/>
    <x v="167"/>
    <s v="4y+ C#,Powershell Scripting,Windows Registry,MSI"/>
    <x v="0"/>
    <s v="Profile shared"/>
    <s v="Regular"/>
    <n v="3954164"/>
    <s v="Puli Sreenivasulu"/>
    <n v="8978471538"/>
    <s v="pulisreenivasulu0606@gmail.com"/>
    <s v="4.4 Years"/>
    <s v="2 Years"/>
    <s v="HP"/>
    <n v="650000"/>
    <n v="1000000"/>
    <s v="Immediate Joiner"/>
    <s v="No"/>
    <s v="No"/>
    <s v="No"/>
    <s v="Bangalore"/>
  </r>
  <r>
    <n v="1058"/>
    <s v="Dell FG"/>
    <x v="28"/>
    <x v="138"/>
    <x v="1"/>
    <n v="210369"/>
    <s v="Vendor Partner"/>
    <s v="Mindsoft"/>
    <x v="168"/>
    <s v="Installshield-Windows installer"/>
    <x v="5"/>
    <s v="No skill"/>
    <s v="Regular"/>
    <n v="4172324"/>
    <s v="Sandeep K"/>
    <n v="8904472762"/>
    <s v="sandeep0813k@gmail.com"/>
    <s v="4.4 Years"/>
    <s v="4.4 Years"/>
    <s v="Accenture"/>
    <n v="700000"/>
    <n v="1100000"/>
    <s v="CSNP [LWD 31-3-22]"/>
    <s v="No"/>
    <s v="No"/>
    <s v="No"/>
    <s v="Bangalore"/>
  </r>
  <r>
    <n v="1059"/>
    <s v="Dell FG"/>
    <x v="28"/>
    <x v="138"/>
    <x v="1"/>
    <n v="210369"/>
    <s v="Vendor Partner"/>
    <s v="Mindsoft"/>
    <x v="168"/>
    <s v="Installshield-Windows installer"/>
    <x v="5"/>
    <s v="No skill"/>
    <s v="Regular"/>
    <n v="4172329"/>
    <s v="Saikumar M"/>
    <n v="8886898951"/>
    <s v="maramsaikumar411@gmail.com"/>
    <s v="4.6 Years"/>
    <s v="4.6 Years"/>
    <s v="Virtusa [Payroll - Codesets]"/>
    <n v="545000"/>
    <n v="800000"/>
    <s v="CSNP [LWD 26-03-22]"/>
    <s v="No"/>
    <s v="No"/>
    <s v="No"/>
    <s v="Mumbai"/>
  </r>
  <r>
    <n v="1060"/>
    <s v="Dell FG"/>
    <x v="28"/>
    <x v="30"/>
    <x v="1"/>
    <n v="210369"/>
    <s v="Vendor Partner"/>
    <s v="Mindsoft"/>
    <x v="1"/>
    <s v="Java"/>
    <x v="3"/>
    <s v="Reject"/>
    <s v="Regular"/>
    <n v="4132338"/>
    <s v="Narasimha Reddy P"/>
    <n v="8074405660"/>
    <s v="npalagulla@gmail.com"/>
    <s v="4 years"/>
    <s v="4 years"/>
    <s v="Virtusa"/>
    <n v="820000"/>
    <n v="1500000"/>
    <s v="Immediate"/>
    <s v="N"/>
    <s v="N"/>
    <s v="N"/>
    <s v="Bangalore"/>
  </r>
  <r>
    <n v="1061"/>
    <s v="Dell FG"/>
    <x v="28"/>
    <x v="30"/>
    <x v="1"/>
    <n v="210369"/>
    <s v="Vendor Partner"/>
    <s v="Mindsoft"/>
    <x v="1"/>
    <s v="Java"/>
    <x v="3"/>
    <s v="Reject"/>
    <s v="Regular"/>
    <n v="4045184"/>
    <s v="Mounika P"/>
    <n v="9108970173"/>
    <s v="peerlamounika1992@gmail.com"/>
    <s v="5 years"/>
    <s v="5 years"/>
    <s v="EVRY INDIA"/>
    <n v="450000"/>
    <n v="1500000"/>
    <s v="15 days"/>
    <s v="N"/>
    <s v="N"/>
    <s v="N"/>
    <s v="Bangalore"/>
  </r>
  <r>
    <n v="1062"/>
    <s v="Dell FG"/>
    <x v="28"/>
    <x v="208"/>
    <x v="1"/>
    <n v="210369"/>
    <s v="Vendor Partner"/>
    <s v="Mindsoft"/>
    <x v="106"/>
    <s v=".Net core,Web API,Mongo DB/Elastic"/>
    <x v="15"/>
    <s v="Client IP"/>
    <s v="Regular"/>
    <n v="4154383"/>
    <s v="Avinash Kumar Vajpayee"/>
    <n v="8743035701"/>
    <s v="avinashvajpayee9@gmail.com"/>
    <s v="8 Years"/>
    <s v="7 Years"/>
    <s v="HCL Technologies"/>
    <n v="850000"/>
    <s v="2000000+Joining bonus"/>
    <s v="CSNP [LWD 20-4-22]"/>
    <s v="No"/>
    <s v="No"/>
    <s v="No"/>
    <s v="Noida"/>
  </r>
  <r>
    <n v="1063"/>
    <s v="Dell FG"/>
    <x v="28"/>
    <x v="208"/>
    <x v="1"/>
    <n v="210369"/>
    <s v="Vendor Partner"/>
    <s v="Mindsoft"/>
    <x v="106"/>
    <s v=".Net core,Web API,Mongo DB/Elastic"/>
    <x v="15"/>
    <s v="Client IP"/>
    <s v="Regular"/>
    <n v="4167276"/>
    <s v="Varun Singh"/>
    <n v="9779449262"/>
    <s v="VVARUN.SINGH@GMAIL.COM"/>
    <s v="10 Years"/>
    <s v="8 Years"/>
    <s v="Open Access Technology"/>
    <n v="1105000"/>
    <n v="2200000"/>
    <s v="CSNP [LWD 27-4-22]"/>
    <s v="No"/>
    <s v="No"/>
    <s v="No"/>
    <s v="Chandigarh"/>
  </r>
  <r>
    <n v="1064"/>
    <s v="Dell FG"/>
    <x v="27"/>
    <x v="32"/>
    <x v="1"/>
    <n v="210369"/>
    <s v="Vendor Partner"/>
    <s v="UNIVISION "/>
    <x v="28"/>
    <m/>
    <x v="2"/>
    <s v="No Show"/>
    <s v="Regular"/>
    <n v="4023176"/>
    <s v="Vishwas S"/>
    <n v="7899978737"/>
    <s v="vishwas.munna.s@gmail.com"/>
    <s v="4.2yrs "/>
    <s v="4.2yrs "/>
    <s v="Wipro"/>
    <n v="1070000"/>
    <n v="1800000"/>
    <s v="ELWD : 29-04-22 "/>
    <s v="N"/>
    <s v="N"/>
    <m/>
    <s v="Bangalore"/>
  </r>
  <r>
    <n v="1065"/>
    <s v="Dell FG"/>
    <x v="27"/>
    <x v="29"/>
    <x v="1"/>
    <n v="210369"/>
    <s v="Vendor Partner"/>
    <s v="UNIVISION "/>
    <x v="169"/>
    <m/>
    <x v="5"/>
    <s v="Skill missing"/>
    <s v="Regular"/>
    <n v="4023121"/>
    <s v="Das Dipya"/>
    <n v="7008839889"/>
    <s v="dipyachandni27@gmail.com"/>
    <s v="6yrs "/>
    <s v="6yrs "/>
    <s v=" Robert Bosch Engineering And Business Solutions"/>
    <n v="1050000"/>
    <n v="1800000"/>
    <s v="30days (Biot option available )"/>
    <s v="N"/>
    <s v="N"/>
    <m/>
    <s v="Bangalore"/>
  </r>
  <r>
    <n v="1066"/>
    <s v="Dell FG"/>
    <x v="27"/>
    <x v="29"/>
    <x v="1"/>
    <n v="210369"/>
    <s v="Vendor Partner"/>
    <s v="UNIVISION "/>
    <x v="169"/>
    <m/>
    <x v="5"/>
    <s v="Skill missing"/>
    <s v="Regular"/>
    <n v="4023169"/>
    <s v="Divakara Y N"/>
    <n v="9538958677"/>
    <s v="yndivakar@gmail.com"/>
    <s v="4.8yrs "/>
    <s v="4.8yrs "/>
    <s v="Rxprism Health Systems"/>
    <n v="645000"/>
    <n v="1600000"/>
    <s v="ELWD : 15-04-22 "/>
    <s v="N"/>
    <s v="N"/>
    <m/>
    <s v="Bangalore"/>
  </r>
  <r>
    <n v="1067"/>
    <s v="Dell FG"/>
    <x v="27"/>
    <x v="36"/>
    <x v="1"/>
    <n v="210369"/>
    <s v="Vendor Partner"/>
    <s v="Mindsoft"/>
    <x v="31"/>
    <s v="UI Developer"/>
    <x v="2"/>
    <s v="No Show"/>
    <s v="Regular"/>
    <s v="H4693501"/>
    <s v="Ramanaiah Ch"/>
    <n v="9959035955"/>
    <s v="chvenkat399@gmail.com"/>
    <s v="4.7 years"/>
    <s v="4 years"/>
    <s v="Accenture"/>
    <n v="700000"/>
    <n v="1200000"/>
    <s v="Immediate"/>
    <s v="N"/>
    <s v="N"/>
    <s v="N"/>
    <s v="Bangalore"/>
  </r>
  <r>
    <n v="1068"/>
    <s v="Dell FG"/>
    <x v="27"/>
    <x v="224"/>
    <x v="1"/>
    <n v="210369"/>
    <s v="Vendor Partner"/>
    <s v="Mindsoft"/>
    <x v="170"/>
    <s v="4y+ Andriod Developer with Flutter"/>
    <x v="1"/>
    <s v="Reject"/>
    <s v="Regular"/>
    <n v="4022470"/>
    <s v="Leandra Fernandes"/>
    <n v="8452036741"/>
    <s v="leandra4dev@gmail.com"/>
    <s v="7 Years"/>
    <s v="7 Years"/>
    <s v="First Economy"/>
    <n v="720000"/>
    <n v="1800000"/>
    <s v="CSNP [LWD 22-3-22]"/>
    <s v="No"/>
    <s v="No"/>
    <s v="No"/>
    <s v="Bangalore"/>
  </r>
  <r>
    <n v="1069"/>
    <s v="Dell FG"/>
    <x v="27"/>
    <x v="224"/>
    <x v="1"/>
    <n v="210369"/>
    <s v="Vendor Partner"/>
    <s v="Mindsoft"/>
    <x v="170"/>
    <s v="4y+ Andriod Developer with Flutter"/>
    <x v="5"/>
    <s v="Reject"/>
    <s v="Regular"/>
    <n v="390181"/>
    <s v="Tharik Ahamed"/>
    <n v="8105501472"/>
    <s v="tharik08ahamed@gmail.com"/>
    <s v="4 Years"/>
    <s v="4 Years"/>
    <s v="Rahman Solutions"/>
    <n v="385000"/>
    <n v="1150000"/>
    <s v="CSNP [LWD 15-4-22] "/>
    <s v="No"/>
    <s v="No"/>
    <s v="No"/>
    <s v="Bangalore"/>
  </r>
  <r>
    <n v="1070"/>
    <s v="Dell FG"/>
    <x v="31"/>
    <x v="153"/>
    <x v="2"/>
    <n v="181547"/>
    <s v="Vendor Partner"/>
    <s v="SRS"/>
    <x v="171"/>
    <s v="RPA, Ui path, C#"/>
    <x v="10"/>
    <s v="Profile shared"/>
    <s v="Regular"/>
    <n v="3487264"/>
    <s v="Arthi Priya"/>
    <n v="7989784291"/>
    <s v="arthipriyaman@gmail.com"/>
    <s v="3.5 Years"/>
    <s v="2 Years"/>
    <s v="Double Double Edge Consulting"/>
    <n v="550000"/>
    <n v="800000"/>
    <s v="20 days"/>
    <s v=" "/>
    <s v="No"/>
    <s v=" "/>
    <s v="Banglore"/>
  </r>
  <r>
    <n v="1071"/>
    <s v="Dell FG"/>
    <x v="31"/>
    <x v="153"/>
    <x v="2"/>
    <n v="181547"/>
    <s v="Vendor Partner"/>
    <s v="SRS"/>
    <x v="171"/>
    <s v="RPA, Ui path, C#"/>
    <x v="10"/>
    <s v="Profile shared"/>
    <s v="Regular"/>
    <n v="4303494"/>
    <s v="M Surendra"/>
    <n v="8106818384"/>
    <s v="surendra.rpa84@gmail.com"/>
    <s v="3.7 Years"/>
    <s v="3.7 Years"/>
    <s v="Sun Icon Systems Pvt Ltd"/>
    <n v="490000"/>
    <n v="950000"/>
    <s v="LWD 31-03-2022"/>
    <s v=" "/>
    <s v="No"/>
    <s v=" "/>
    <s v="Banglore"/>
  </r>
  <r>
    <n v="1072"/>
    <s v="Dell FG"/>
    <x v="31"/>
    <x v="153"/>
    <x v="2"/>
    <n v="181547"/>
    <s v="Vendor Partner"/>
    <s v="SRS"/>
    <x v="171"/>
    <s v="RPA, Ui path, C#"/>
    <x v="10"/>
    <s v="Profile shared"/>
    <s v="Regular"/>
    <n v="4303507"/>
    <s v="M Surya Naga Sandeep"/>
    <n v="9182450067"/>
    <s v="msandeep.uip@gmail.com"/>
    <s v="4.3 Years"/>
    <s v="3.5 Years"/>
    <s v="Cognizant"/>
    <n v="805000"/>
    <n v="1400000"/>
    <s v="Immedidate Joiner"/>
    <s v=" "/>
    <s v="No"/>
    <s v=" "/>
    <s v="AP"/>
  </r>
  <r>
    <n v="1073"/>
    <s v="Dell FG"/>
    <x v="31"/>
    <x v="153"/>
    <x v="2"/>
    <n v="181547"/>
    <s v="Vendor Partner"/>
    <s v="SRS"/>
    <x v="171"/>
    <s v="RPA, Ui path, C#"/>
    <x v="10"/>
    <s v="Profile shared"/>
    <s v="Regular"/>
    <n v="4303524"/>
    <s v="Sake Ekambaram"/>
    <n v="9019296995"/>
    <s v="ekambarams21@gmail.com"/>
    <s v="3.6 Years"/>
    <s v="2.6 Years"/>
    <s v=" CenturyLink"/>
    <n v="600000"/>
    <n v="1000000"/>
    <n v="44655"/>
    <s v=" "/>
    <s v="No"/>
    <s v=" "/>
    <s v="Banglore"/>
  </r>
  <r>
    <n v="1074"/>
    <s v="Dell FG"/>
    <x v="31"/>
    <x v="225"/>
    <x v="2"/>
    <n v="181547"/>
    <s v="Vendor Partner"/>
    <s v="SRS"/>
    <x v="172"/>
    <s v="Informatica power center,Teradata,SQL,Oracle"/>
    <x v="10"/>
    <s v="Profile shared"/>
    <s v="Regular"/>
    <n v="4303532"/>
    <s v="Mohammad Imthiyaz Baludar"/>
    <n v="9010214343"/>
    <s v="mohadinthu@gmail.com"/>
    <s v="7.5 Years"/>
    <s v="7.5 Years"/>
    <s v="Capgemini"/>
    <n v="950000"/>
    <n v="1600000"/>
    <s v="20 Days"/>
    <s v=" "/>
    <s v="No"/>
    <s v=" "/>
    <s v="Hyderabad"/>
  </r>
  <r>
    <n v="1075"/>
    <s v="Dell FG"/>
    <x v="31"/>
    <x v="225"/>
    <x v="2"/>
    <n v="181547"/>
    <s v="Vendor Partner"/>
    <s v="SRS"/>
    <x v="172"/>
    <s v="Informatica power center,Teradata,SQL,Oracle"/>
    <x v="10"/>
    <s v="Profile shared"/>
    <s v="Regular"/>
    <n v="4303560"/>
    <s v="Sam Pavan M"/>
    <n v="9177747725"/>
    <s v="smpvnm@gmail.com"/>
    <s v="5.6 Years"/>
    <s v="5.6 Years"/>
    <s v="Cognizant"/>
    <n v="815000"/>
    <n v="1400000"/>
    <s v="Immedidate Joiner"/>
    <s v=" "/>
    <s v="No"/>
    <s v=" "/>
    <s v="Banglore"/>
  </r>
  <r>
    <n v="1076"/>
    <s v="Dell FG"/>
    <x v="31"/>
    <x v="225"/>
    <x v="2"/>
    <n v="181547"/>
    <s v="Vendor Partner"/>
    <s v="SRS"/>
    <x v="172"/>
    <s v="Informatica power center,Teradata,SQL,Oracle"/>
    <x v="10"/>
    <s v="Profile shared"/>
    <s v="Regular"/>
    <n v="4303573"/>
    <s v="Praveen Rao kaniveti"/>
    <n v="8019407182"/>
    <s v="kanivetip@gmail.com"/>
    <s v="6.3 Years"/>
    <s v="4.3 Years"/>
    <s v="Tieto"/>
    <n v="1000000"/>
    <n v="1500000"/>
    <s v="Immedidate Joiner"/>
    <s v=" "/>
    <s v="No"/>
    <s v=" "/>
    <s v="Hyderabad"/>
  </r>
  <r>
    <n v="1077"/>
    <s v="Dell FG"/>
    <x v="31"/>
    <x v="37"/>
    <x v="1"/>
    <n v="210369"/>
    <s v="Direct"/>
    <s v="Naukri"/>
    <x v="52"/>
    <s v="Java/J2EE,Spring Boot, Microservices"/>
    <x v="2"/>
    <s v="No response"/>
    <s v="Regular"/>
    <n v="4238349"/>
    <s v="Jagadeesh Pundikura"/>
    <n v="8179224513"/>
    <s v="pundikurajagadeesh1996@gmail.com                                                    "/>
    <s v="2.9 Years"/>
    <s v="2.4 Years"/>
    <s v="Databi solutions pvt ltd"/>
    <n v="350000"/>
    <n v="900000"/>
    <s v="28/02/2022, immediate joiner"/>
    <s v="N"/>
    <s v="N"/>
    <s v="N"/>
    <s v="Andhrapradesh"/>
  </r>
  <r>
    <n v="1078"/>
    <s v="Dell FG"/>
    <x v="31"/>
    <x v="37"/>
    <x v="1"/>
    <n v="210369"/>
    <s v="Direct"/>
    <s v="Naukri"/>
    <x v="35"/>
    <s v="Java/J2EE,Spring Boot"/>
    <x v="2"/>
    <s v="No response"/>
    <s v="Regular"/>
    <n v="4235345"/>
    <s v="BAPANAPALLI PHANITEJA"/>
    <n v="9014121959"/>
    <s v="bphaniteja@gmail.com"/>
    <s v="4 Years"/>
    <s v="3 Years"/>
    <s v="NADSOL Technologies"/>
    <n v="444000"/>
    <n v="700000"/>
    <s v="Immediate joiner"/>
    <s v="N"/>
    <s v="N"/>
    <s v="N"/>
    <s v="Andhrapradesh"/>
  </r>
  <r>
    <n v="1079"/>
    <s v="Dell FG"/>
    <x v="31"/>
    <x v="37"/>
    <x v="1"/>
    <n v="210369"/>
    <s v="Direct"/>
    <s v="Naukri"/>
    <x v="173"/>
    <s v="Java, springboot, Microservices,  MongoDB, Node.Js"/>
    <x v="2"/>
    <s v="Duplicate "/>
    <s v="Regular"/>
    <n v="4288718"/>
    <s v="Agha Salman Khan"/>
    <n v="9738756665"/>
    <s v="salman.khan.sk1704@gmail.com"/>
    <s v="2.6 Years"/>
    <s v="2.6 Years"/>
    <s v="Autosense"/>
    <n v="400000"/>
    <n v="800000"/>
    <s v="immediate joiner"/>
    <s v="N"/>
    <s v="N"/>
    <s v="N"/>
    <s v="Bangalore"/>
  </r>
  <r>
    <n v="1080"/>
    <s v="Dell FG"/>
    <x v="31"/>
    <x v="37"/>
    <x v="1"/>
    <n v="210369"/>
    <s v="Direct"/>
    <s v="Naukri"/>
    <x v="174"/>
    <s v="Java, Springboot, Microservices"/>
    <x v="2"/>
    <s v="No Show"/>
    <s v="Regular"/>
    <n v="4345341"/>
    <s v="P. V Malleswara rao"/>
    <n v="6301080178"/>
    <s v="suvarnalella0719@gmail.com"/>
    <s v="3.4 Years"/>
    <s v="3.4 years"/>
    <s v="Hughes Systique "/>
    <n v="620000"/>
    <n v="900000"/>
    <s v="25/03/2022"/>
    <s v="N"/>
    <s v="N"/>
    <s v="N"/>
    <s v="bangalore"/>
  </r>
  <r>
    <n v="1081"/>
    <s v="Dell FG"/>
    <x v="31"/>
    <x v="226"/>
    <x v="1"/>
    <n v="210369"/>
    <s v="Direct"/>
    <s v="Naukri"/>
    <x v="175"/>
    <s v="Manual and Automation Testing ,Server Hardware Testing"/>
    <x v="5"/>
    <s v="High CTC"/>
    <s v="Regular"/>
    <n v="4244277"/>
    <s v="SUPRAVA SINHA"/>
    <n v="7362918111"/>
    <s v=" supravasinha95@gmail.com"/>
    <s v="3 Years"/>
    <s v="3 Years"/>
    <s v="Capgemini"/>
    <n v="480000"/>
    <n v="1100000"/>
    <s v="April 28th"/>
    <s v="N"/>
    <s v="N"/>
    <s v="N"/>
    <s v="Mumbai"/>
  </r>
  <r>
    <n v="1082"/>
    <s v="Dell FG"/>
    <x v="66"/>
    <x v="227"/>
    <x v="1"/>
    <n v="210369"/>
    <s v="Direct"/>
    <s v="Naukri"/>
    <x v="175"/>
    <s v="Manual and Automation Testing ,Server Hardware Testing"/>
    <x v="5"/>
    <s v="High CTC"/>
    <s v="Regular"/>
    <n v="4303522"/>
    <s v="PUJARI LAVANYA"/>
    <n v="8897275935"/>
    <s v="plavanya154@gmail.com"/>
    <s v="2 Years"/>
    <s v="2 Years"/>
    <s v="Aeronautical_x000a_Development "/>
    <n v="320000"/>
    <n v="500000"/>
    <s v="30 days"/>
    <s v="N"/>
    <s v="N"/>
    <s v="N"/>
    <s v="Bangalore"/>
  </r>
  <r>
    <n v="1083"/>
    <s v="Dell FG"/>
    <x v="31"/>
    <x v="152"/>
    <x v="1"/>
    <n v="210369"/>
    <s v="Vendor Partner"/>
    <s v="Mindsoft"/>
    <x v="25"/>
    <s v="Testing"/>
    <x v="2"/>
    <s v="Req closed"/>
    <s v="Regular"/>
    <n v="4277279"/>
    <s v="Pooja N"/>
    <n v="6360397948"/>
    <s v="poojanr908@gmail.com"/>
    <s v="2.3 years"/>
    <s v="2.3 years"/>
    <s v="NEC Technologies India Pvt Ltd"/>
    <n v="350000"/>
    <n v="750000"/>
    <s v="Immediate"/>
    <s v="N"/>
    <s v="N"/>
    <s v="N"/>
    <s v="Bangalore"/>
  </r>
  <r>
    <n v="1084"/>
    <s v="Dell FG"/>
    <x v="31"/>
    <x v="152"/>
    <x v="1"/>
    <n v="210369"/>
    <s v="Vendor Partner"/>
    <s v="Mindsoft"/>
    <x v="25"/>
    <s v="Testing"/>
    <x v="2"/>
    <s v="Req closed"/>
    <s v="Regular"/>
    <n v="3514750"/>
    <s v="Sreekar Gantyala"/>
    <n v="6362297103"/>
    <s v="sreekargantyala@gmail.com"/>
    <s v="3.2 years"/>
    <s v="3.2 years"/>
    <s v="Mindchipps Consulting"/>
    <n v="540000"/>
    <n v="800000"/>
    <s v="30 days(Neg to 20days)"/>
    <s v="N"/>
    <s v="N"/>
    <s v="N"/>
    <s v="Bangalore"/>
  </r>
  <r>
    <n v="1085"/>
    <s v="Dell FG"/>
    <x v="31"/>
    <x v="29"/>
    <x v="1"/>
    <n v="210369"/>
    <s v="Vendor Partner"/>
    <s v="Nityo InfoTech"/>
    <x v="26"/>
    <s v="IOS Developer "/>
    <x v="2"/>
    <s v="No Show"/>
    <s v="Regular"/>
    <n v="4278376"/>
    <s v="santosh varma"/>
    <s v="8982565392/9691473342"/>
    <s v="click2santosh@gmail.com"/>
    <s v="8 Years"/>
    <s v="5 Years"/>
    <s v=" Hiteshi Infotech PVT LTD"/>
    <n v="510000"/>
    <n v="1700000"/>
    <s v="LWD:10/04/22"/>
    <s v="N"/>
    <s v="N"/>
    <s v="NA"/>
    <s v="Indore"/>
  </r>
  <r>
    <n v="1086"/>
    <s v="Dell FG"/>
    <x v="31"/>
    <x v="93"/>
    <x v="1"/>
    <n v="210369"/>
    <s v="Vendor Partner"/>
    <s v="Nityo InfoTech"/>
    <x v="48"/>
    <s v="Mobile automation "/>
    <x v="1"/>
    <s v="Reject"/>
    <s v="Regular"/>
    <n v="4200011"/>
    <s v="Suryabhan Kumar"/>
    <s v="7651850667/9540955044"/>
    <s v="suryaverma792@gmail.com"/>
    <s v="7 Years"/>
    <s v="1.5 Years"/>
    <s v="Intellect design arena lmt"/>
    <n v="600000"/>
    <n v="1400000"/>
    <s v="LWD:11/04/22"/>
    <s v="N"/>
    <s v="N"/>
    <s v="NA"/>
    <s v="Gurgaon"/>
  </r>
  <r>
    <n v="1087"/>
    <s v="Dell FG"/>
    <x v="31"/>
    <x v="32"/>
    <x v="1"/>
    <n v="210369"/>
    <s v="Vendor Partner"/>
    <s v="UNIVISION "/>
    <x v="28"/>
    <m/>
    <x v="2"/>
    <s v="No Show"/>
    <s v="Regular"/>
    <n v="1827839"/>
    <s v="shashi Kumar"/>
    <n v="7483364663"/>
    <s v="techiejava.shashi@gmail.com"/>
    <s v="5.7yrs "/>
    <s v="5.7yrs "/>
    <s v="HCL Technologies Limited"/>
    <n v="670000"/>
    <n v="1200000"/>
    <s v="30days "/>
    <s v="Y"/>
    <s v="N"/>
    <m/>
    <s v="Bangalore"/>
  </r>
  <r>
    <n v="1088"/>
    <s v="Dell FG"/>
    <x v="31"/>
    <x v="32"/>
    <x v="1"/>
    <n v="210369"/>
    <s v="Vendor Partner"/>
    <s v="UNIVISION "/>
    <x v="28"/>
    <m/>
    <x v="5"/>
    <s v="Skill missing"/>
    <s v="Regular"/>
    <n v="3869410"/>
    <s v="VIPUL SAINI"/>
    <n v="8054033521"/>
    <s v="vipul_saini@live.com"/>
    <s v="4.1yrs "/>
    <s v="4.1yrs "/>
    <s v="Itc Infotech India"/>
    <n v="1250000"/>
    <n v="2000000"/>
    <s v="ELWD- 15-4-2022"/>
    <s v="N"/>
    <s v="N"/>
    <m/>
    <s v="Bangalore"/>
  </r>
  <r>
    <n v="1089"/>
    <s v="Dell FG"/>
    <x v="31"/>
    <x v="32"/>
    <x v="1"/>
    <n v="210369"/>
    <s v="Vendor Partner"/>
    <s v="UNIVISION "/>
    <x v="28"/>
    <m/>
    <x v="2"/>
    <s v="No Show"/>
    <s v="Regular"/>
    <n v="3765395"/>
    <s v="V Punya Bharath"/>
    <n v="9704792048"/>
    <s v="itsvbharath048@gmail.com"/>
    <s v="4yrs "/>
    <s v="4yrs "/>
    <s v="Wipro"/>
    <n v="480000"/>
    <n v="800000"/>
    <s v="30days(negotiable upto 20days )"/>
    <s v="N"/>
    <s v="N"/>
    <m/>
    <s v="Bangalore"/>
  </r>
  <r>
    <n v="1090"/>
    <s v="Dell FG"/>
    <x v="31"/>
    <x v="228"/>
    <x v="1"/>
    <n v="210369"/>
    <s v="Vendor Partner"/>
    <s v="Mindsoft"/>
    <x v="21"/>
    <s v="8-12y Project Manager with Storage,BRS,Networking"/>
    <x v="2"/>
    <s v="Req closed"/>
    <s v="Regular"/>
    <n v="3755695"/>
    <s v="Satheesh CH"/>
    <n v="6361347207"/>
    <s v="satheeshch09@gmail.com"/>
    <s v="12 Years"/>
    <s v="10 Years"/>
    <s v="Accenture"/>
    <n v="1620000"/>
    <n v="2500000"/>
    <s v="CSNP [LWD 20-4-22]"/>
    <s v="No"/>
    <s v="No"/>
    <s v="No"/>
    <s v="Bangalore"/>
  </r>
  <r>
    <n v="1091"/>
    <s v="EMC"/>
    <x v="31"/>
    <x v="229"/>
    <x v="1"/>
    <n v="210369"/>
    <s v="Vendor Partner"/>
    <s v="Mindsoft"/>
    <x v="42"/>
    <s v="Devops Engineer with Ansible,Python,Terraform,GitLab,Jenkins"/>
    <x v="2"/>
    <s v="Req closed"/>
    <s v="Regular"/>
    <n v="4289250"/>
    <s v="Sandeep Yadav"/>
    <n v="7032335987"/>
    <s v="jsandeeptechnocrat@gmail.com"/>
    <s v="5.4 years"/>
    <s v="4.5 years"/>
    <s v="Mindtree"/>
    <s v="6,70,000"/>
    <s v="10,00,000"/>
    <s v="30 days ( Negotiable )"/>
    <s v="N"/>
    <s v="N"/>
    <s v="N"/>
    <s v="Bangalore"/>
  </r>
  <r>
    <n v="1092"/>
    <s v="EMC"/>
    <x v="31"/>
    <x v="229"/>
    <x v="1"/>
    <n v="210369"/>
    <s v="Vendor Partner"/>
    <s v="Mindsoft"/>
    <x v="42"/>
    <s v="Devops Engineer with Ansible,Python,Terraform,GitLab,Jenkins"/>
    <x v="2"/>
    <s v="Req closed"/>
    <s v="Regular"/>
    <n v="4314276"/>
    <s v="Nidamanuri Sudheer "/>
    <n v="7780152899"/>
    <s v="sudheernidamanuri2@gmail.com"/>
    <s v="5.2 years"/>
    <s v="4 years"/>
    <s v="Spatial Technologies"/>
    <s v="9,20,000"/>
    <s v="12,50,000"/>
    <s v="30 days ( Negotiable to 20 days )"/>
    <s v="N"/>
    <s v="N"/>
    <s v="N"/>
    <s v="Hyderabad"/>
  </r>
  <r>
    <n v="1093"/>
    <s v="EMC"/>
    <x v="31"/>
    <x v="229"/>
    <x v="1"/>
    <n v="210369"/>
    <s v="Vendor Partner"/>
    <s v="Mindsoft"/>
    <x v="42"/>
    <s v="Devops Engineer with Ansible,Python,Terraform,GitLab,Jenkins"/>
    <x v="2"/>
    <s v="Req closed"/>
    <s v="Regular"/>
    <n v="4313381"/>
    <s v="A Mastan Vali"/>
    <n v="9392112852"/>
    <s v="mastan.9392@gmail.com"/>
    <s v="5.2 years"/>
    <s v="4 years"/>
    <s v="Infosys"/>
    <s v="9,10,000"/>
    <s v="12,00,000"/>
    <s v="30 days"/>
    <s v="N"/>
    <s v="N"/>
    <s v="N"/>
    <s v="Bangalore"/>
  </r>
  <r>
    <n v="1094"/>
    <s v="Dell FG"/>
    <x v="66"/>
    <x v="229"/>
    <x v="1"/>
    <n v="210369"/>
    <s v="Vendor Partner"/>
    <s v="Nityo InfoTech"/>
    <x v="176"/>
    <s v="Devops Engineer "/>
    <x v="2"/>
    <s v="Req closed"/>
    <s v="Regular"/>
    <n v="4314980"/>
    <s v="VINOD PALETI"/>
    <n v="9885064664"/>
    <s v="vinodpaleti1@gmail.com"/>
    <s v="5.2 Years"/>
    <s v="5 Years"/>
    <s v="Capgemini"/>
    <n v="650000"/>
    <n v="1350000"/>
    <s v="15days(neg 10days)"/>
    <s v="N"/>
    <s v="N"/>
    <s v="NA"/>
    <s v="Hyderabad"/>
  </r>
  <r>
    <n v="1095"/>
    <s v="Dell FG"/>
    <x v="66"/>
    <x v="229"/>
    <x v="1"/>
    <n v="210369"/>
    <s v="Vendor Partner"/>
    <s v="Nityo InfoTech"/>
    <x v="176"/>
    <s v="Devops Engineer "/>
    <x v="2"/>
    <s v="Req closed"/>
    <s v="Regular"/>
    <n v="4324289"/>
    <s v="MUKKARA GOPAL REDDY"/>
    <s v="6362120296/9740962208"/>
    <s v="mgopal1597@gmail.com"/>
    <s v="5.3 Years"/>
    <s v="4 Years"/>
    <s v="Wipro"/>
    <n v="650000"/>
    <n v="1200000"/>
    <s v="LWD:28/03/22"/>
    <s v="N"/>
    <s v="N"/>
    <s v="NA"/>
    <s v="Bangalore"/>
  </r>
  <r>
    <n v="1096"/>
    <s v="Dell FG"/>
    <x v="66"/>
    <x v="229"/>
    <x v="1"/>
    <n v="210369"/>
    <s v="Vendor Partner"/>
    <s v="Nityo InfoTech"/>
    <x v="176"/>
    <s v="Devops Engineer "/>
    <x v="2"/>
    <s v="Req closed"/>
    <s v="Regular"/>
    <n v="4324312"/>
    <s v="YATHIRAJULA PRUDVI"/>
    <n v="9550477828"/>
    <s v="prudvi322@gmail.com"/>
    <s v="5 Years"/>
    <s v="4.6 Years"/>
    <s v="AGS Infotech Limited"/>
    <n v="750000"/>
    <n v="1200000"/>
    <s v="LWD:09/04/22"/>
    <s v="N"/>
    <s v="N"/>
    <s v="NA"/>
    <s v="Hyderabad"/>
  </r>
  <r>
    <n v="1097"/>
    <s v="Dell FG"/>
    <x v="23"/>
    <x v="230"/>
    <x v="1"/>
    <n v="210369"/>
    <s v="Referral"/>
    <s v="Selva"/>
    <x v="177"/>
    <s v="Java Fullstack Developer"/>
    <x v="8"/>
    <s v="TBO"/>
    <s v="Regular"/>
    <n v="2799904"/>
    <s v="SELVENDHIRAN. R"/>
    <n v="9884384803"/>
    <m/>
    <s v="16.3 Years"/>
    <s v="12 Years"/>
    <s v="CGI Pvt ltd"/>
    <n v="2000000"/>
    <n v="2500000"/>
    <s v="15/05/2022"/>
    <s v="N"/>
    <s v="N"/>
    <s v="NA"/>
    <s v="Chennai"/>
  </r>
  <r>
    <n v="1098"/>
    <s v="Dell FG"/>
    <x v="31"/>
    <x v="33"/>
    <x v="0"/>
    <s v="U82721"/>
    <s v="Vendor Partner"/>
    <s v="Mindsoft"/>
    <x v="106"/>
    <s v="C#.NET,.NET Core "/>
    <x v="10"/>
    <s v="Profile shared"/>
    <s v="Regular"/>
    <n v="4235316"/>
    <s v="Uma rani M"/>
    <n v="6370000000"/>
    <s v="writetoumarani@gmail.com"/>
    <s v="5.5 yrs"/>
    <s v="5.5yrs"/>
    <s v="IBM India Pvt Ltd"/>
    <n v="950000"/>
    <n v="2200000"/>
    <s v="LWD:16-04-2022"/>
    <s v="N"/>
    <s v="N"/>
    <s v="N"/>
    <s v="Chennai"/>
  </r>
  <r>
    <n v="1099"/>
    <s v="Dell FG"/>
    <x v="31"/>
    <x v="212"/>
    <x v="0"/>
    <s v="U82721"/>
    <s v="Vendor Partner"/>
    <s v="Nityo InfoTech"/>
    <x v="178"/>
    <s v="Dell Boomi Developer"/>
    <x v="10"/>
    <m/>
    <s v="Regular"/>
    <n v="4235980"/>
    <s v="J. Srikar"/>
    <s v="8121024293/8143032127"/>
    <s v="jsrikar03@gmail.com"/>
    <s v="5 Years"/>
    <s v="3 Years"/>
    <s v="TCS"/>
    <s v="6.5LPA"/>
    <s v="14LPA(Holding offer 10LPA)"/>
    <s v="LWD:29/03/22"/>
    <s v="N"/>
    <s v="N"/>
    <s v="NA"/>
    <s v="Hyderabad"/>
  </r>
  <r>
    <n v="1100"/>
    <s v="Dell FG"/>
    <x v="31"/>
    <x v="212"/>
    <x v="0"/>
    <s v="U82721"/>
    <s v="Vendor Partner"/>
    <s v="Nityo InfoTech"/>
    <x v="178"/>
    <s v="Dell Boomi Developer"/>
    <x v="10"/>
    <m/>
    <s v="Regular"/>
    <n v="4236034"/>
    <s v="GUNDU MOHAN"/>
    <s v="9014780793/8074880396"/>
    <s v="gundumohan4769@gmail.com"/>
    <s v="5.4 Years"/>
    <s v="2.2 Years"/>
    <s v="VUNIQUE SOLUTIONS PRIVATE LIMITED"/>
    <s v="5.8LPA"/>
    <s v="10LPA"/>
    <s v="LWD:31/03/22"/>
    <s v="N"/>
    <s v="N"/>
    <s v="NA"/>
    <s v="Bangalore"/>
  </r>
  <r>
    <n v="1101"/>
    <s v="Dell FG"/>
    <x v="31"/>
    <x v="212"/>
    <x v="0"/>
    <s v="U82721"/>
    <s v="Vendor Partner"/>
    <s v="Nityo InfoTech"/>
    <x v="178"/>
    <s v="Dell Boomi Developer"/>
    <x v="10"/>
    <m/>
    <s v="Regular"/>
    <n v="4236057"/>
    <s v="AMRUTHA DIDDEKUNTA"/>
    <s v="8875307030/9642392892"/>
    <s v="amruthadiddekunta188@gmail.com"/>
    <s v="5 Years"/>
    <s v="4.8 Years"/>
    <s v="Virtusa Consulting Services Pvt Ltd"/>
    <s v="10LPA"/>
    <s v="15LPA"/>
    <s v="15days(neg 10days)"/>
    <s v="N"/>
    <s v="N"/>
    <s v="NA"/>
    <s v="Hyderabad"/>
  </r>
  <r>
    <n v="1102"/>
    <s v="Dell FG"/>
    <x v="66"/>
    <x v="187"/>
    <x v="0"/>
    <s v="U82721"/>
    <s v="Vendor Partner"/>
    <s v="Nityo InfoTech"/>
    <x v="3"/>
    <s v="Python Automation Testing"/>
    <x v="10"/>
    <m/>
    <s v="Regular"/>
    <n v="4314955"/>
    <s v="A Aparna"/>
    <n v="8885764085"/>
    <s v="aparnaaddagatlaa@gmail.com"/>
    <s v="2.2 Years"/>
    <s v="2.2 Years"/>
    <s v="Brain Works IT Solutions Pvt.ltd"/>
    <s v="2.4 LPA"/>
    <s v="5 LPA"/>
    <s v="15 Days"/>
    <s v="N"/>
    <s v="N"/>
    <s v="NA"/>
    <s v="Hyderabad"/>
  </r>
  <r>
    <n v="1103"/>
    <s v="Dell FG"/>
    <x v="66"/>
    <x v="187"/>
    <x v="0"/>
    <s v="U82721"/>
    <s v="Vendor Partner"/>
    <s v="Nityo InfoTech"/>
    <x v="3"/>
    <s v="Python Automation Testing"/>
    <x v="10"/>
    <m/>
    <s v="Regular"/>
    <n v="4323421"/>
    <s v="karunakar"/>
    <n v="9963090823"/>
    <s v="ndkarunakar@gmail.com"/>
    <s v="2 Years"/>
    <s v="1.5 Years"/>
    <s v="Sky Lab Infotech Pvt. Ltd"/>
    <s v="3.5 LPA"/>
    <s v="5.5 LPA"/>
    <s v="LWD: 18-Mar-22"/>
    <s v="N"/>
    <s v="N"/>
    <s v="NA"/>
    <s v="Bangalore"/>
  </r>
  <r>
    <n v="1104"/>
    <s v="EMC"/>
    <x v="66"/>
    <x v="229"/>
    <x v="1"/>
    <n v="210369"/>
    <s v="Vendor Partner"/>
    <s v="Mindsoft"/>
    <x v="42"/>
    <s v="Devops Engineer with Ansible,Python,Terraform,GitLab,Jenkins"/>
    <x v="0"/>
    <s v="To be rescheduled"/>
    <s v="Regular"/>
    <n v="4325274"/>
    <s v="Rama Devi Kodi"/>
    <n v="9440668920"/>
    <s v="kramadevi.cse@gmail.com"/>
    <s v="5.9 years"/>
    <s v="3.5 years"/>
    <s v="Hexaware Technologies Ltd "/>
    <s v="6,00,000"/>
    <s v="9,00,000"/>
    <s v="30 days ( Negotiable )"/>
    <s v="N"/>
    <s v="N"/>
    <s v="N"/>
    <s v="Bangalore"/>
  </r>
  <r>
    <n v="1105"/>
    <s v="EMC"/>
    <x v="66"/>
    <x v="229"/>
    <x v="1"/>
    <n v="210369"/>
    <s v="Vendor Partner"/>
    <s v="Mindsoft"/>
    <x v="42"/>
    <s v="Devops Engineer with Ansible,Python,Terraform,GitLab,Jenkins"/>
    <x v="11"/>
    <s v="Reject"/>
    <s v="Regular"/>
    <n v="4337275"/>
    <s v="Krishna Kishore"/>
    <n v="9143999949"/>
    <s v="krishnakishoreg6@gmail.com"/>
    <s v="5 years"/>
    <s v="5 years"/>
    <s v="Accenture"/>
    <s v="8,10,000"/>
    <s v="12,00,000"/>
    <s v="Serving notice period. LWD is 30th march '22"/>
    <s v="N"/>
    <s v="N"/>
    <s v="N"/>
    <s v="Chennai"/>
  </r>
  <r>
    <n v="1106"/>
    <s v="EMC"/>
    <x v="66"/>
    <x v="229"/>
    <x v="1"/>
    <n v="210369"/>
    <s v="Vendor Partner"/>
    <s v="Mindsoft"/>
    <x v="42"/>
    <s v="Devops Engineer with Ansible,Python,Terraform,GitLab,Jenkins"/>
    <x v="0"/>
    <s v="To be rescheduled"/>
    <s v="Regular"/>
    <n v="4341309"/>
    <s v="Bhaktavatchalam Merum"/>
    <n v="9966096074"/>
    <s v="bhakta.vasu425@gmail.com"/>
    <s v="5.8 years"/>
    <s v="4.2 years"/>
    <s v="Sky Lab Infotech pvt Ltd."/>
    <s v="9,80,000"/>
    <s v="12,50,000"/>
    <s v="30 days ( Negotiable )"/>
    <s v="N"/>
    <s v="N"/>
    <s v="N"/>
    <s v="Bangalore"/>
  </r>
  <r>
    <n v="1107"/>
    <s v="EMC"/>
    <x v="66"/>
    <x v="229"/>
    <x v="1"/>
    <n v="210369"/>
    <s v="Vendor Partner"/>
    <s v="Mindsoft"/>
    <x v="42"/>
    <s v="Devops Engineer with Ansible,Python,Terraform,GitLab,Jenkins"/>
    <x v="11"/>
    <s v="Reject"/>
    <s v="Regular"/>
    <n v="4346351"/>
    <s v="Venkatesh Reddy Chandra"/>
    <n v="8121167095"/>
    <s v="venkateshchandra05@gmail.com"/>
    <s v="5.5 years"/>
    <s v="4 years"/>
    <s v="Not working"/>
    <s v="9,50,000"/>
    <s v="12,50,000"/>
    <s v="Immediate joiner"/>
    <s v="N"/>
    <s v="N"/>
    <s v="N"/>
    <s v="Bangalore"/>
  </r>
  <r>
    <n v="1108"/>
    <s v="Dell FG"/>
    <x v="30"/>
    <x v="33"/>
    <x v="0"/>
    <s v="U82721"/>
    <s v="Sub Vendor"/>
    <s v="Mindsoft"/>
    <x v="29"/>
    <s v="core.Angular"/>
    <x v="10"/>
    <s v="Profile shared"/>
    <s v="Regular"/>
    <n v="4421100"/>
    <s v="Vinoth Eswaramoorthy"/>
    <n v="9486576715"/>
    <s v="vinotheswaramoorthy@gmail.com"/>
    <s v="8years"/>
    <s v=".net core-"/>
    <s v="Lakeba IT Solutions"/>
    <n v="1000000"/>
    <n v="2700000"/>
    <s v="LWD-22-3-22"/>
    <s v="N"/>
    <s v="N"/>
    <s v="N"/>
    <s v="COIMBATORE"/>
  </r>
  <r>
    <n v="1109"/>
    <s v="Dell FG"/>
    <x v="30"/>
    <x v="33"/>
    <x v="0"/>
    <s v="U82721"/>
    <s v="Sub Vendor"/>
    <s v="Mindsoft"/>
    <x v="29"/>
    <s v="core.Angular"/>
    <x v="10"/>
    <s v="Profile shared"/>
    <s v="Regular"/>
    <n v="4421168"/>
    <s v="Mahendra singh"/>
    <n v="9891618849"/>
    <s v="msboura5395@gmail.com"/>
    <s v="5.10years"/>
    <s v=".net core-"/>
    <s v="Zensar Technologies"/>
    <n v="9500000"/>
    <n v="2500000"/>
    <s v="LWD-14-4-22"/>
    <s v="N"/>
    <s v="N"/>
    <s v="N"/>
    <s v="BANGALORE"/>
  </r>
  <r>
    <n v="1110"/>
    <s v="Dell FG"/>
    <x v="30"/>
    <x v="34"/>
    <x v="0"/>
    <s v="U82721"/>
    <s v="Talent Scout"/>
    <s v="Praneetha"/>
    <x v="29"/>
    <s v="NET Core, C#.NET, WEB API, Angular 3"/>
    <x v="10"/>
    <m/>
    <s v="Regular"/>
    <s v="H6594614"/>
    <s v="Rajashekhar C H"/>
    <n v="9164115209"/>
    <s v="rajuh584@gmail.com"/>
    <s v="5.4yrs"/>
    <s v=".net 4.4+yrs, .netcore 2.5yrs, C#4.4yrs, web api 4.4yrs, Angular 4.3yrs"/>
    <s v="Wipro"/>
    <s v="8L"/>
    <s v="14L"/>
    <s v="60days"/>
    <s v="No"/>
    <s v="No"/>
    <s v="No"/>
    <s v="Bangalore"/>
  </r>
  <r>
    <n v="1111"/>
    <s v="Dell FG"/>
    <x v="30"/>
    <x v="34"/>
    <x v="0"/>
    <s v="U82721"/>
    <s v="Talent Scout"/>
    <s v="Praneetha"/>
    <x v="29"/>
    <s v="NET Core, C#.NET, WEB API, Angular 4"/>
    <x v="10"/>
    <m/>
    <s v="Regular"/>
    <n v="4021325"/>
    <s v="Priti Pattanayak"/>
    <n v="9036091320"/>
    <s v="pritii.pattnayak@gmail.com"/>
    <s v="5+yrs"/>
    <s v=".net 5+yrs, .netcore 1.5yrs, C#5+yrs, web api 5+yrs, Angular 5+yrs"/>
    <s v="Capgemini"/>
    <s v="9.8L"/>
    <s v="15L"/>
    <s v="60days"/>
    <s v="No"/>
    <s v="No"/>
    <s v="No"/>
    <s v="Bangalore"/>
  </r>
  <r>
    <n v="1112"/>
    <s v="Dell FG"/>
    <x v="30"/>
    <x v="34"/>
    <x v="0"/>
    <s v="U82721"/>
    <s v="Talent Scout"/>
    <s v="Praneetha"/>
    <x v="29"/>
    <s v="NET Core, C#.NET, WEB API, Angular 6"/>
    <x v="10"/>
    <m/>
    <s v="Regular"/>
    <s v="H8019535"/>
    <s v="SAHADEV PATIL "/>
    <n v="8310268031"/>
    <s v="sahadevpatil07@gmail.com"/>
    <s v="7yrs"/>
    <s v=".net 7yrs, .netcore 1.5yrs, C# 7yrs, web api 4yrs, Angular 1yr"/>
    <s v="Mindtree"/>
    <s v="10.12L"/>
    <s v="16L"/>
    <s v="60days"/>
    <s v="No"/>
    <s v="No"/>
    <s v="No"/>
    <s v="Bangalore"/>
  </r>
  <r>
    <n v="1113"/>
    <s v="Dell FG"/>
    <x v="30"/>
    <x v="231"/>
    <x v="2"/>
    <n v="181547"/>
    <s v="Vendor Partner"/>
    <s v="SRS"/>
    <x v="22"/>
    <s v="Java Developer"/>
    <x v="10"/>
    <s v="Profile shared"/>
    <s v="Regular"/>
    <s v="H6320350"/>
    <s v="Hazari Akmal Hossain Sadab"/>
    <n v="9438216694"/>
    <s v="akmalhossain2016@gmail.com"/>
    <s v="5.7 Years"/>
    <s v="5.7 Years"/>
    <s v="Tech Mahindra"/>
    <n v="1300000"/>
    <n v="2400000"/>
    <s v="LWD 24-04-2022"/>
    <s v=" "/>
    <s v="No"/>
    <s v=" "/>
    <s v="Hyderabad"/>
  </r>
  <r>
    <n v="1114"/>
    <s v="Dell FG"/>
    <x v="30"/>
    <x v="231"/>
    <x v="2"/>
    <n v="181547"/>
    <s v="Vendor Partner"/>
    <s v="SRS"/>
    <x v="22"/>
    <s v="Java Developer"/>
    <x v="10"/>
    <s v="Profile shared"/>
    <s v="Regular"/>
    <n v="3869314"/>
    <s v="Suresh"/>
    <n v="8220455229"/>
    <s v="sr098818@gmail.com"/>
    <s v="5.7 Years"/>
    <s v="5.7 Years"/>
    <s v="Mize Software Solutions"/>
    <n v="1350000"/>
    <n v="2000000"/>
    <s v="LWD 18-04-2022"/>
    <s v=" "/>
    <s v="No"/>
    <s v=" "/>
    <s v="Hyderabad"/>
  </r>
  <r>
    <n v="1115"/>
    <s v="Dell FG"/>
    <x v="29"/>
    <x v="232"/>
    <x v="3"/>
    <n v="212669"/>
    <s v="Selfsource"/>
    <s v="Naukri"/>
    <x v="179"/>
    <s v="Governance,Risk Management,Compliance"/>
    <x v="10"/>
    <s v="Profile shared"/>
    <s v="Regular"/>
    <m/>
    <s v="Sanjeev R Joshi"/>
    <n v="9177069642"/>
    <s v="sanjeevraojoshi@aol.com"/>
    <s v="9 Yrs"/>
    <s v="Cyber Security - 3 Yrs_x000a_risk management - 3 Yrs_x000a_Governance - 4 Yrs"/>
    <s v="EY (Left in June 2021, Project moved to US and due to Personal medical reasons in covid took a career break)"/>
    <n v="1550000"/>
    <n v="1900000"/>
    <s v="LWD June 2021"/>
    <s v="NA"/>
    <s v="NA"/>
    <s v="NA"/>
    <s v="Bangalore"/>
  </r>
  <r>
    <n v="1116"/>
    <s v="Dell FG"/>
    <x v="66"/>
    <x v="233"/>
    <x v="1"/>
    <n v="210369"/>
    <s v="Vendor Partner"/>
    <s v="Nityo InfoTech"/>
    <x v="180"/>
    <s v="UI/UX Designer"/>
    <x v="7"/>
    <s v="Joined"/>
    <s v="Regular"/>
    <n v="4417383"/>
    <s v="sooraj.s"/>
    <s v="9846287980/9074465199"/>
    <s v="sooraj.aiswarya@gmail.com"/>
    <s v="10 Years"/>
    <s v="10 Years"/>
    <s v="Propmix India"/>
    <n v="1020000"/>
    <n v="1700000"/>
    <s v="Immediate"/>
    <s v="N"/>
    <s v="N"/>
    <s v="NA"/>
    <s v="Trivandrum"/>
  </r>
  <r>
    <n v="1117"/>
    <s v="Dell FG"/>
    <x v="66"/>
    <x v="233"/>
    <x v="1"/>
    <n v="210369"/>
    <s v="Vendor Partner"/>
    <s v="Nityo InfoTech"/>
    <x v="180"/>
    <s v="UI/UX Designer"/>
    <x v="5"/>
    <s v="Reject"/>
    <s v="Regular"/>
    <n v="4417376"/>
    <s v="Arun Kumar"/>
    <s v="8073260844/9990962063"/>
    <s v="arunjiid@gmail.com"/>
    <s v="8.5 Years"/>
    <s v="8.5 Years"/>
    <s v="Fidelity Information Services"/>
    <n v="850000"/>
    <n v="1600000"/>
    <s v="Immediate"/>
    <s v="N"/>
    <s v="N"/>
    <s v="NA"/>
    <s v="Bangalore"/>
  </r>
  <r>
    <n v="1118"/>
    <s v="Dell FG"/>
    <x v="66"/>
    <x v="214"/>
    <x v="1"/>
    <n v="210369"/>
    <s v="Vendor Partner"/>
    <s v="Nityo InfoTech"/>
    <x v="176"/>
    <s v="Devops Engineer "/>
    <x v="0"/>
    <s v="Yet to schedule L1"/>
    <s v="Regular"/>
    <n v="4346411"/>
    <s v="Mohan Kumar K"/>
    <n v="9941190015"/>
    <s v="kmohankumar4u@gmail.com"/>
    <s v="11.3 Years"/>
    <s v="3 Years"/>
    <s v="Mphasis Limited"/>
    <n v="600000"/>
    <n v="1800000"/>
    <s v="LWD:28/03/22"/>
    <s v="N"/>
    <s v="N"/>
    <s v="NA"/>
    <s v="Chennai"/>
  </r>
  <r>
    <n v="1119"/>
    <s v="Dell FG"/>
    <x v="66"/>
    <x v="214"/>
    <x v="1"/>
    <n v="210369"/>
    <s v="Vendor Partner"/>
    <s v="Nityo InfoTech"/>
    <x v="176"/>
    <s v="Devops Engineer "/>
    <x v="0"/>
    <s v="Yet to schedule L1"/>
    <s v="Regular"/>
    <n v="4346444"/>
    <s v="Shruti Hiremath"/>
    <s v="7829344780/6363768233"/>
    <s v=" shrutihiremath1@gmail.com"/>
    <s v="9.5 Years"/>
    <s v="4.5 Years"/>
    <s v="Wipro Technologies Ltd"/>
    <n v="1150000"/>
    <n v="2200000"/>
    <s v="LWD:7/04/22"/>
    <s v="N"/>
    <s v="N"/>
    <s v="NA"/>
    <s v="Bangalore"/>
  </r>
  <r>
    <n v="1120"/>
    <s v="Dell FG"/>
    <x v="30"/>
    <x v="234"/>
    <x v="1"/>
    <n v="210369"/>
    <s v="Vendor Partner"/>
    <s v="Mindsoft"/>
    <x v="153"/>
    <s v="Vulnerability Management,Windows Patching,Managing the Security Baseline Management "/>
    <x v="2"/>
    <s v="Req closed"/>
    <s v="Regular"/>
    <n v="4572274"/>
    <s v="Sachin Jadhav"/>
    <n v="7892731263"/>
    <s v="sj58149@gmail.com"/>
    <s v="8 Years"/>
    <s v="4 Years"/>
    <s v="HCL"/>
    <n v="500000"/>
    <n v="1100000"/>
    <s v="CSNP [LWD 12-4-22]"/>
    <s v="No"/>
    <s v="No"/>
    <s v="No"/>
    <s v="Bangalore"/>
  </r>
  <r>
    <n v="1121"/>
    <s v="Dell FG"/>
    <x v="30"/>
    <x v="234"/>
    <x v="1"/>
    <n v="210369"/>
    <s v="Vendor Partner"/>
    <s v="Mindsoft"/>
    <x v="153"/>
    <s v="Vulnerability Management,Windows Patching,Managing the Security Baseline Management "/>
    <x v="2"/>
    <s v="Req closed"/>
    <s v="Regular"/>
    <s v="L337492"/>
    <s v="Syed Athaulla "/>
    <n v="9894788411"/>
    <s v="athaullasyed@ymail.com"/>
    <s v="9.5 Years"/>
    <s v="6 Years "/>
    <s v="TCS"/>
    <n v="780000"/>
    <n v="1200000"/>
    <s v="CSNP [LWD 15-4-22]"/>
    <s v="No"/>
    <s v="No"/>
    <s v="No"/>
    <s v="chennai"/>
  </r>
  <r>
    <n v="1122"/>
    <s v="Dell FG"/>
    <x v="30"/>
    <x v="41"/>
    <x v="1"/>
    <n v="210369"/>
    <s v="Vendor Partner"/>
    <s v="Mindsoft"/>
    <x v="1"/>
    <s v="8-12yrs Java Developer with Spring Boot,Microservices"/>
    <x v="1"/>
    <s v="Reject"/>
    <s v="Regular"/>
    <n v="4551532"/>
    <s v="Rajnikant"/>
    <n v="9620050835"/>
    <s v="rajnikant_laad@yahoo.com"/>
    <s v="9 Years"/>
    <s v="7+ Years"/>
    <s v="Capegemni"/>
    <n v="1400000"/>
    <n v="2300000"/>
    <s v="CSNP [LWD first week of may]"/>
    <s v="N"/>
    <s v="N"/>
    <s v="N"/>
    <s v="Bangalore"/>
  </r>
  <r>
    <n v="1123"/>
    <s v="Dell FG"/>
    <x v="30"/>
    <x v="41"/>
    <x v="1"/>
    <n v="210369"/>
    <s v="Vendor Partner"/>
    <s v="Mindsoft"/>
    <x v="1"/>
    <s v="8-12yrs Java Developer with Spring Boot,Microservices"/>
    <x v="2"/>
    <s v="Duplicate "/>
    <s v="Regular"/>
    <s v="H2486225"/>
    <s v="Arpita"/>
    <n v="9925604271"/>
    <s v="patelaarpita@gmail.com"/>
    <s v="9 Years"/>
    <s v="6 Years"/>
    <s v="HCL"/>
    <n v="1500000"/>
    <n v="2300000"/>
    <s v="CSNP [LWD 4-4-22]"/>
    <s v="N"/>
    <s v="N"/>
    <s v="N"/>
    <s v="Bangalore"/>
  </r>
  <r>
    <n v="1124"/>
    <s v="Dell FG"/>
    <x v="30"/>
    <x v="23"/>
    <x v="1"/>
    <n v="210369"/>
    <s v="Vendor Partner"/>
    <s v="Nityo InfoTech"/>
    <x v="14"/>
    <s v="SDET"/>
    <x v="2"/>
    <s v="Duplicate "/>
    <s v="Regular"/>
    <n v="3754762"/>
    <s v="Ashwini G"/>
    <n v="9384650773"/>
    <s v="ashwinig7358@gmail.com"/>
    <s v="6 Years"/>
    <s v="3 Years"/>
    <s v="Atos Syntel"/>
    <n v="550000"/>
    <n v="1300000"/>
    <s v="LWD:20/03/22"/>
    <s v="N"/>
    <s v="N"/>
    <s v="NA"/>
    <s v="Chennai"/>
  </r>
  <r>
    <n v="1125"/>
    <s v="Dell FG"/>
    <x v="30"/>
    <x v="23"/>
    <x v="1"/>
    <n v="210369"/>
    <s v="Vendor Partner"/>
    <s v="Nityo InfoTech"/>
    <x v="14"/>
    <s v="SDET"/>
    <x v="2"/>
    <s v="Duplicate "/>
    <s v="Regular"/>
    <n v="3689912"/>
    <s v="JEGADHEESH S"/>
    <s v="9751886557/9500886557"/>
    <s v="jegadheeshs10@gmail.com"/>
    <s v="4.5 Years"/>
    <s v="3 Years"/>
    <s v="Excelacom Technologies "/>
    <n v="530000"/>
    <n v="1300000"/>
    <s v="Immediate"/>
    <s v="N"/>
    <s v="N"/>
    <s v="NA"/>
    <s v="Chennai"/>
  </r>
  <r>
    <n v="1126"/>
    <s v="Dell FG"/>
    <x v="30"/>
    <x v="26"/>
    <x v="1"/>
    <n v="210369"/>
    <s v="Vendor Partner"/>
    <s v="Nityo InfoTech"/>
    <x v="14"/>
    <s v="SDET"/>
    <x v="2"/>
    <s v="Duplicate "/>
    <s v="Regular"/>
    <n v="3554173"/>
    <s v="Jagadeeshwaran V"/>
    <n v="9894595682"/>
    <s v="jagadeeshwaran13jan@gmail.com"/>
    <s v="5.7  Years"/>
    <s v="3 Years"/>
    <s v="Optimum InfoSystem Private Limited"/>
    <n v="810000"/>
    <n v="1750000"/>
    <s v="Immediate"/>
    <s v="N"/>
    <s v="N"/>
    <s v="NA"/>
    <s v="Bangalore"/>
  </r>
  <r>
    <n v="1127"/>
    <s v="Dell FG"/>
    <x v="30"/>
    <x v="26"/>
    <x v="1"/>
    <n v="210369"/>
    <s v="Vendor Partner"/>
    <s v="Nityo InfoTech"/>
    <x v="14"/>
    <s v="SDET"/>
    <x v="2"/>
    <s v="Duplicate "/>
    <s v="Regular"/>
    <n v="3547287"/>
    <s v="Bhargavi Poojari "/>
    <s v="7022286069/9701970254"/>
    <s v="pbhargavi6069@gmail.com"/>
    <s v="5 Years"/>
    <s v="3 Years"/>
    <s v="OnPassive"/>
    <n v="850000"/>
    <n v="1450000"/>
    <s v="Immediate"/>
    <s v="N"/>
    <s v="N"/>
    <s v="NA"/>
    <s v="Hyderabad"/>
  </r>
  <r>
    <n v="1128"/>
    <s v="Dell FG"/>
    <x v="30"/>
    <x v="38"/>
    <x v="1"/>
    <n v="210369"/>
    <s v="Vendor Partner"/>
    <s v="Nityo InfoTech"/>
    <x v="34"/>
    <s v="UI Developer "/>
    <x v="2"/>
    <s v="Joined another company"/>
    <s v="Regular"/>
    <n v="4543642"/>
    <s v="Rohini A"/>
    <s v="9791538418/7598186216"/>
    <s v="rohiniarunachalam1911@gmail.com"/>
    <s v="4.4 Years"/>
    <s v="3 Years"/>
    <s v="RLE INDIA"/>
    <n v="850000"/>
    <n v="1800000"/>
    <s v="Immediate"/>
    <s v="N"/>
    <s v="N"/>
    <s v="NA"/>
    <s v="Chennai"/>
  </r>
  <r>
    <n v="1129"/>
    <s v="Dell FG"/>
    <x v="30"/>
    <x v="38"/>
    <x v="1"/>
    <n v="210369"/>
    <s v="Vendor Partner"/>
    <s v="Nityo InfoTech"/>
    <x v="34"/>
    <s v="UI Developer "/>
    <x v="2"/>
    <s v="No Show"/>
    <s v="Regular"/>
    <n v="4543733"/>
    <s v="Pradeep Pal"/>
    <s v="8285820700/9006804067"/>
    <s v="palsky86@gmail.com"/>
    <s v="7 Years"/>
    <s v="7 Years"/>
    <s v="Wikaad IT Systems"/>
    <n v="870000"/>
    <n v="1450000"/>
    <s v="LWD:31/03/22"/>
    <s v="N"/>
    <s v="N"/>
    <s v="NA"/>
    <s v="Noida"/>
  </r>
  <r>
    <n v="1130"/>
    <s v="Dell FG"/>
    <x v="29"/>
    <x v="235"/>
    <x v="2"/>
    <n v="181547"/>
    <s v="Vendor Partner"/>
    <s v="SRS"/>
    <x v="181"/>
    <s v="Java/J2EE"/>
    <x v="10"/>
    <s v="scheduled"/>
    <s v="Regular"/>
    <n v="4657617"/>
    <s v="Vinod Boya"/>
    <n v="9014184697"/>
    <s v="vinod.bvk9@gmail.com"/>
    <s v="5.9 Years"/>
    <s v="4.5 Years"/>
    <s v="Tata Consultancy Services"/>
    <n v="730000"/>
    <n v="1800000"/>
    <s v="LWD 15-04-2022"/>
    <m/>
    <m/>
    <m/>
    <m/>
  </r>
  <r>
    <n v="1131"/>
    <s v="Dell FG"/>
    <x v="29"/>
    <x v="235"/>
    <x v="2"/>
    <n v="181547"/>
    <s v="Vendor Partner"/>
    <s v="SRS"/>
    <x v="181"/>
    <s v="Java/J2EE"/>
    <x v="10"/>
    <s v="scheduled"/>
    <s v="Regular"/>
    <n v="3732384"/>
    <s v="Mahesh Mailari"/>
    <n v="8888873283"/>
    <s v="mmaheshb1991@gmail.com"/>
    <s v="6 Years"/>
    <s v="6 Years"/>
    <s v="Infosys"/>
    <n v="998000"/>
    <n v="1800000"/>
    <s v="LWD 01-04-2022"/>
    <m/>
    <m/>
    <m/>
    <m/>
  </r>
  <r>
    <n v="1132"/>
    <s v="Dell FG"/>
    <x v="29"/>
    <x v="236"/>
    <x v="2"/>
    <n v="181547"/>
    <s v="Vendor Partner"/>
    <s v="SRS"/>
    <x v="181"/>
    <s v="Java/J2EE"/>
    <x v="10"/>
    <s v="scheduled"/>
    <s v="Regular"/>
    <n v="4657626"/>
    <s v=" Manjula Kalyani pathuri"/>
    <n v="9000115178"/>
    <s v=" pathurimanjula2@gmail.com"/>
    <s v="7 Years"/>
    <s v="7 Years"/>
    <s v="Polaris"/>
    <n v="540000"/>
    <n v="1100000"/>
    <s v="Immedidate Joiner"/>
    <m/>
    <m/>
    <m/>
    <m/>
  </r>
  <r>
    <n v="1133"/>
    <s v="Dell FG"/>
    <x v="29"/>
    <x v="236"/>
    <x v="2"/>
    <n v="181547"/>
    <s v="Vendor Partner"/>
    <s v="SRS"/>
    <x v="181"/>
    <s v="Java/J2EE"/>
    <x v="10"/>
    <s v="scheduled"/>
    <s v="Regular"/>
    <n v="3463199"/>
    <s v="Janardhan Bommineni"/>
    <n v="8939230516"/>
    <s v="janardhanc2021@gmail.com"/>
    <s v="8years"/>
    <s v="8years"/>
    <s v="Wipro"/>
    <n v="1600000"/>
    <n v="2200000"/>
    <s v="LWD 08-04-2022"/>
    <m/>
    <m/>
    <m/>
    <m/>
  </r>
  <r>
    <n v="1134"/>
    <s v="Dell FG"/>
    <x v="29"/>
    <x v="38"/>
    <x v="1"/>
    <n v="210369"/>
    <s v="Vendor Partner"/>
    <s v="Nityo InfoTech"/>
    <x v="34"/>
    <s v="UI Developer "/>
    <x v="2"/>
    <s v="No Show"/>
    <s v="Regular"/>
    <n v="4702677"/>
    <s v="WASIM AKRAM"/>
    <n v="9695694380"/>
    <s v="wawasimakram1@gmail.com"/>
    <s v="5.4 Years"/>
    <s v="5 Years"/>
    <s v="Inferrix Technologies Private Limited"/>
    <n v="500000"/>
    <n v="1000000"/>
    <s v="30days(neg 15days)"/>
    <s v="N"/>
    <s v="N"/>
    <s v="NA"/>
    <s v="Delhi"/>
  </r>
  <r>
    <n v="1135"/>
    <s v="Dell FG"/>
    <x v="29"/>
    <x v="43"/>
    <x v="1"/>
    <n v="210369"/>
    <s v="Vendor Partner"/>
    <s v="Nityo InfoTech"/>
    <x v="1"/>
    <s v="Java,Microserices,SpringBoot"/>
    <x v="2"/>
    <s v="Joined another company"/>
    <s v="Regular"/>
    <n v="4613208"/>
    <s v="Sangeetha Paramasivam"/>
    <s v="7358097237/9578675610"/>
    <s v="mail2sangee.be@gmail.com"/>
    <s v="6 Years"/>
    <s v="6 Years"/>
    <s v="Capgemini"/>
    <n v="1100000"/>
    <n v="2000000"/>
    <s v="LWD:28/03/22"/>
    <s v="N"/>
    <s v="N"/>
    <s v="NA"/>
    <s v="Bangalore"/>
  </r>
  <r>
    <n v="1136"/>
    <s v="Dell FG"/>
    <x v="29"/>
    <x v="43"/>
    <x v="1"/>
    <n v="210369"/>
    <s v="Vendor Partner"/>
    <s v="Nityo InfoTech"/>
    <x v="1"/>
    <s v="Java,Microserices,SpringBoot"/>
    <x v="2"/>
    <s v="No Show"/>
    <s v="Regular"/>
    <n v="4649274"/>
    <s v="B. Chiranjeevi"/>
    <s v="9676861851/8125861851"/>
    <s v="chiranjeevijava2021@gmail.com"/>
    <s v="4 Years"/>
    <s v="4 Years"/>
    <s v="TCS"/>
    <n v="950000"/>
    <n v="1350000"/>
    <s v="LWD:31/03/22"/>
    <s v="N"/>
    <s v="N"/>
    <s v="NA"/>
    <s v="Bangalore"/>
  </r>
  <r>
    <n v="1137"/>
    <s v="Dell FG"/>
    <x v="32"/>
    <x v="223"/>
    <x v="0"/>
    <s v="U82721"/>
    <s v="Vindor Partner"/>
    <s v="HiyaMee"/>
    <x v="167"/>
    <s v="Powershell Scripting,Windows Registry,MSI"/>
    <x v="10"/>
    <m/>
    <s v="Regular"/>
    <n v="3954158"/>
    <s v="Gunasekhar reddy"/>
    <n v="9052599070"/>
    <s v="dgunasekharr@gmail.com"/>
    <n v="4.5999999999999996"/>
    <s v="Powershell Scripting - (3), Windows Registry - (3), MSI - (3)"/>
    <s v="Robert Bosch"/>
    <n v="500000"/>
    <n v="700000"/>
    <n v="15"/>
    <s v="N"/>
    <s v="N"/>
    <s v="NA"/>
    <s v="Bangalore"/>
  </r>
  <r>
    <n v="1138"/>
    <s v="Dell FG"/>
    <x v="32"/>
    <x v="223"/>
    <x v="0"/>
    <s v="U82721"/>
    <s v="Vindor Partner"/>
    <s v="HiyaMee"/>
    <x v="167"/>
    <s v="Powershell Scripting,Windows Registry,MSI"/>
    <x v="10"/>
    <m/>
    <s v="Regular"/>
    <n v="3672279"/>
    <s v="Raju Samala"/>
    <n v="8019827698"/>
    <s v="raju58.samala@gmail.com"/>
    <n v="4.3"/>
    <s v="Powershell Scripting - (3.8), Windows Registry - (3.8), MSI - (3.8)"/>
    <s v="Tech Mahindra"/>
    <n v="430000"/>
    <n v="700000"/>
    <n v="15"/>
    <s v="N"/>
    <s v="N"/>
    <s v="NA"/>
    <s v="Bangalore"/>
  </r>
  <r>
    <n v="1139"/>
    <s v="Dell FG"/>
    <x v="32"/>
    <x v="219"/>
    <x v="0"/>
    <s v="U82721"/>
    <s v="Vindor Partner"/>
    <s v="HiyaMee"/>
    <x v="67"/>
    <s v="ETL/Streamsets,APIs,SQL Server,PostGresSQL,Tableau/Power BI"/>
    <x v="10"/>
    <m/>
    <s v="Regular"/>
    <n v="4584280"/>
    <s v="Siva Rama Krishna"/>
    <n v="8886214531"/>
    <s v="kondrusiva2022@gmail.com"/>
    <n v="4.5999999999999996"/>
    <s v="ETL (4)/Streamsets (4),APIs (4),SQL Server (4),PostGresSQL (4),Tableau (0.7)/Power BI (0.6)"/>
    <s v="Black Knight solutions"/>
    <n v="700000"/>
    <n v="1100000"/>
    <n v="15"/>
    <s v="N"/>
    <s v="N"/>
    <s v="NA"/>
    <s v="Hyderabad"/>
  </r>
  <r>
    <n v="1140"/>
    <s v="Dell FG"/>
    <x v="32"/>
    <x v="222"/>
    <x v="0"/>
    <s v="U82721"/>
    <s v="Vindor Partner"/>
    <s v="HiyaMee"/>
    <x v="166"/>
    <s v="Data Scientist with Python/R,Power BI,AI/ML"/>
    <x v="10"/>
    <m/>
    <s v="Regular"/>
    <n v="4585278"/>
    <s v="shreedhar Deshmukh"/>
    <n v="9686603742"/>
    <s v="smdeshmukh08@gmail.com"/>
    <n v="14"/>
    <s v="Python-5,Power BI-1,ML-5"/>
    <s v="Medilenz Innovation PVt ltd"/>
    <n v="720000"/>
    <n v="1200000"/>
    <n v="0"/>
    <s v="N"/>
    <s v="N"/>
    <s v="NA"/>
    <s v="Bangalore"/>
  </r>
  <r>
    <n v="1141"/>
    <s v="Dell FG"/>
    <x v="32"/>
    <x v="223"/>
    <x v="0"/>
    <s v="U82721"/>
    <s v="Vindor Partner"/>
    <s v="HiyaMee"/>
    <x v="167"/>
    <s v="Powershell Scripting,Windows Registry,MSI"/>
    <x v="10"/>
    <m/>
    <s v="Regular"/>
    <n v="4596294"/>
    <s v="Bhuvanesh periyareddygari"/>
    <n v="6304068005"/>
    <s v="bhuvanesh.p66@gmail.com"/>
    <n v="4.0999999999999996"/>
    <s v="Powershell Scripting - (4), Windows Registry - (4), MSI - (4), c# (4)"/>
    <s v="Mindtree"/>
    <n v="750000"/>
    <n v="100000"/>
    <n v="10"/>
    <s v="N"/>
    <s v="N"/>
    <s v="NA"/>
    <s v="Bangalore"/>
  </r>
  <r>
    <n v="1142"/>
    <s v="Dell FG"/>
    <x v="32"/>
    <x v="223"/>
    <x v="0"/>
    <s v="U82721"/>
    <s v="Vindor Partner"/>
    <s v="HiyaMee"/>
    <x v="167"/>
    <s v="Powershell Scripting,Windows Registry,MSI"/>
    <x v="10"/>
    <m/>
    <s v="Regular"/>
    <n v="4585291"/>
    <s v="KIRAN CHANAMARLA"/>
    <n v="8121617010"/>
    <s v="kiranani993@gmail.com"/>
    <n v="4.7"/>
    <s v="Powershell Scripting - (4.7), Windows Registry - (4.7), MSI - (4.7)"/>
    <s v="Mindtree"/>
    <n v="680000"/>
    <n v="950000"/>
    <n v="15"/>
    <s v="N"/>
    <s v="N"/>
    <s v="NA"/>
    <s v="Bangalore"/>
  </r>
  <r>
    <n v="1143"/>
    <s v="Dell FG"/>
    <x v="32"/>
    <x v="237"/>
    <x v="0"/>
    <s v="U82721"/>
    <s v="Vindor Partner"/>
    <s v="HiyaMee"/>
    <x v="66"/>
    <s v="Product Manager with JIRA and from Development Projects Experience"/>
    <x v="10"/>
    <m/>
    <s v="Regular"/>
    <n v="1368878"/>
    <s v="AMIT KUMAR"/>
    <n v="6202488651"/>
    <s v="amit.k19x@fms.edu"/>
    <n v="8"/>
    <s v="JIRA-3,Also has done development projects"/>
    <s v="future"/>
    <n v="600000"/>
    <n v="1200000"/>
    <n v="0"/>
    <s v="N"/>
    <s v="N"/>
    <s v="NA"/>
    <s v="Noida"/>
  </r>
  <r>
    <n v="1144"/>
    <s v="Dell FG"/>
    <x v="32"/>
    <x v="237"/>
    <x v="0"/>
    <s v="U82721"/>
    <s v="Vindor Partner"/>
    <s v="HiyaMee"/>
    <x v="66"/>
    <s v="Product Manager with JIRA and from Development Projects Experience"/>
    <x v="10"/>
    <m/>
    <s v="Regular"/>
    <n v="4749275"/>
    <s v="Ramya"/>
    <n v="9952042019"/>
    <s v="vramya09@gmail.com"/>
    <n v="10"/>
    <s v="JIRA-4,Also has done development projects"/>
    <s v="wipro"/>
    <n v="750000"/>
    <n v="1000000"/>
    <n v="0"/>
    <s v="N"/>
    <s v="N"/>
    <s v="NA"/>
    <s v="chennai"/>
  </r>
  <r>
    <n v="1145"/>
    <s v="Dell FG"/>
    <x v="32"/>
    <x v="237"/>
    <x v="0"/>
    <s v="U82721"/>
    <s v="Vindor Partner"/>
    <s v="HiyaMee"/>
    <x v="66"/>
    <s v="Product Manager with JIRA and from Development Projects Experience"/>
    <x v="10"/>
    <m/>
    <s v="Regular"/>
    <n v="4149383"/>
    <s v="Prayerson christian"/>
    <n v="9033330293"/>
    <s v="prayerson.19@gmail.com"/>
    <n v="7.5"/>
    <s v="JIRA-5.3,Also has done development projects"/>
    <s v="Xtreem Cyber Security LLP"/>
    <n v="600000"/>
    <n v="1050000"/>
    <n v="15"/>
    <s v="N"/>
    <s v="N"/>
    <s v="NA"/>
    <s v="Ahmedabad"/>
  </r>
  <r>
    <n v="1146"/>
    <s v="Dell FG"/>
    <x v="32"/>
    <x v="238"/>
    <x v="0"/>
    <s v="U82721"/>
    <s v="Vindor Partner"/>
    <s v="HiyaMee"/>
    <x v="67"/>
    <s v="ETL/Streamsets,APIs,SQL Server,PostGresSQL,Tableau/Power BI"/>
    <x v="10"/>
    <m/>
    <s v="Regular"/>
    <n v="4749279"/>
    <s v="chithar naga Subramanyam"/>
    <n v="8886101439"/>
    <s v="subbuchithari90@gmail.com"/>
    <n v="6"/>
    <s v="ETL-4,SQL Server - 3.6 ,PostGresSQL-2,Tableau 2,Power BI-4"/>
    <s v="Infosys"/>
    <n v="850000"/>
    <n v="1200000"/>
    <n v="0"/>
    <s v="N"/>
    <s v="N"/>
    <s v="NA"/>
    <s v="ongole"/>
  </r>
  <r>
    <n v="1147"/>
    <s v="Dell FG"/>
    <x v="32"/>
    <x v="222"/>
    <x v="0"/>
    <s v="U82721"/>
    <s v="Vindor Partner"/>
    <s v="HiyaMee"/>
    <x v="166"/>
    <s v="Data Scientist with Python/R,Power BI,AI/ML"/>
    <x v="10"/>
    <m/>
    <s v="Regular"/>
    <n v="4746297"/>
    <s v="AKSHAT UPADHYAY"/>
    <n v="8209315527"/>
    <s v="krishna.akshat@gmail.com"/>
    <n v="6"/>
    <s v="Data Scientist with Python (3), AI/ML (3)"/>
    <s v="SPIDERWEB INFOTECH PVT LTD Company."/>
    <n v="725000"/>
    <n v="1100000"/>
    <n v="0"/>
    <s v="N"/>
    <s v="N"/>
    <s v="NA"/>
    <s v="Rajasthan"/>
  </r>
  <r>
    <n v="1148"/>
    <s v="Dell FG"/>
    <x v="32"/>
    <x v="222"/>
    <x v="2"/>
    <n v="181547"/>
    <s v="Direct"/>
    <s v="Naukri"/>
    <x v="166"/>
    <s v="Data science"/>
    <x v="10"/>
    <s v="Profile shared"/>
    <s v="Regular"/>
    <n v="4858458"/>
    <s v="Rishikesh Kumar"/>
    <n v="7673953147"/>
    <s v="rishikeshkr55@gmail.com"/>
    <s v="7.5yrs"/>
    <s v="2.5yrs"/>
    <s v="Broadridge"/>
    <n v="1250000"/>
    <n v="2750000"/>
    <s v="LWD: 12th May"/>
    <s v=" "/>
    <s v="N"/>
    <s v=" "/>
    <s v="Hyderabad"/>
  </r>
  <r>
    <n v="1149"/>
    <s v="Dell FG"/>
    <x v="32"/>
    <x v="222"/>
    <x v="2"/>
    <n v="181547"/>
    <s v="Direct"/>
    <s v="Naukri"/>
    <x v="166"/>
    <s v="Data science"/>
    <x v="10"/>
    <s v="Profile shared"/>
    <s v="Regular"/>
    <n v="4858449"/>
    <s v="Harini Jeyapal"/>
    <n v="9043046839"/>
    <s v="harini15thanu16@gmail.com"/>
    <s v="4.3yrs"/>
    <s v="3yrs"/>
    <s v="Ultra insight"/>
    <n v="780000"/>
    <n v="2400000"/>
    <s v="LWD: 8th Apr"/>
    <s v=" "/>
    <s v="N"/>
    <s v=" "/>
    <s v="Chennai"/>
  </r>
  <r>
    <n v="1150"/>
    <s v="Dell FG"/>
    <x v="32"/>
    <x v="223"/>
    <x v="2"/>
    <n v="181547"/>
    <s v="Vindor Partner"/>
    <s v="Vega"/>
    <x v="167"/>
    <s v="Powershell Scripting,Windows Registry,MSI"/>
    <x v="10"/>
    <s v="Profile shared"/>
    <s v="Regular"/>
    <n v="3954158"/>
    <s v="Gunasekhar reddy"/>
    <n v="9052599070"/>
    <s v="dgunasekharr@gmail.com"/>
    <n v="4.5999999999999996"/>
    <s v="Powershell Scripting - (3), Windows Registry - (3), MSI - (3)"/>
    <s v="Robert Bosch"/>
    <n v="500000"/>
    <n v="700000"/>
    <n v="15"/>
    <s v="N"/>
    <s v="N"/>
    <s v=" "/>
    <s v="Bangalore"/>
  </r>
  <r>
    <n v="1151"/>
    <s v="Dell FG"/>
    <x v="32"/>
    <x v="223"/>
    <x v="2"/>
    <n v="181547"/>
    <s v="Vindor Partner"/>
    <s v="Vega"/>
    <x v="167"/>
    <s v="Powershell Scripting,Windows Registry,MSI"/>
    <x v="10"/>
    <s v="Profile shared"/>
    <s v="Regular"/>
    <n v="3672279"/>
    <s v="Raju Samala"/>
    <n v="8019827698"/>
    <s v="raju58.samala@gmail.com"/>
    <n v="4.3"/>
    <s v="Powershell Scripting - (3.8), Windows Registry - (3.8), MSI - (3.8)"/>
    <s v="Tech Mahindra"/>
    <n v="430000"/>
    <n v="700000"/>
    <n v="15"/>
    <s v="N"/>
    <s v="N"/>
    <s v=" "/>
    <s v="Bangalore"/>
  </r>
  <r>
    <n v="1152"/>
    <s v="Dell FG"/>
    <x v="32"/>
    <x v="219"/>
    <x v="2"/>
    <n v="181547"/>
    <s v="Vindor Partner"/>
    <s v="Vega"/>
    <x v="67"/>
    <s v="ETL/Streamsets,APIs,SQL Server,PostGresSQL,Tableau/Power BI"/>
    <x v="10"/>
    <s v="Profile shared"/>
    <s v="Regular"/>
    <n v="4584280"/>
    <s v="Siva Rama Krishna"/>
    <n v="8886214531"/>
    <s v="kondrusiva2022@gmail.com"/>
    <n v="4.5999999999999996"/>
    <s v="ETL (4)/Streamsets (4),APIs (4),SQL Server (4),PostGresSQL (4),Tableau (0.7)/Power BI (0.6)"/>
    <s v="Black Knight solutions"/>
    <n v="700000"/>
    <n v="1100000"/>
    <n v="15"/>
    <s v="N"/>
    <s v="N"/>
    <s v=" "/>
    <s v="Hyderabad"/>
  </r>
  <r>
    <n v="1153"/>
    <s v="Dell FG"/>
    <x v="32"/>
    <x v="222"/>
    <x v="2"/>
    <n v="181547"/>
    <s v="Vindor Partner"/>
    <s v="Vega"/>
    <x v="166"/>
    <s v="Data Scientist with Python/R,Power BI,AI/ML"/>
    <x v="10"/>
    <s v="Profile shared"/>
    <s v="Regular"/>
    <n v="4585278"/>
    <s v="shreedhar Deshmukh"/>
    <n v="9686603742"/>
    <s v="smdeshmukh08@gmail.com"/>
    <n v="14"/>
    <s v="Python-5,Power BI-1,ML-5"/>
    <s v="Medilenz Innovation PVt ltd"/>
    <n v="720000"/>
    <n v="1200000"/>
    <n v="0"/>
    <s v="N"/>
    <s v="N"/>
    <s v=" "/>
    <s v="Bangalore"/>
  </r>
  <r>
    <n v="1154"/>
    <s v="Dell FG"/>
    <x v="32"/>
    <x v="223"/>
    <x v="2"/>
    <n v="181547"/>
    <s v="Vindor Partner"/>
    <s v="Vega"/>
    <x v="167"/>
    <s v="Powershell Scripting,Windows Registry,MSI"/>
    <x v="10"/>
    <s v="Profile shared"/>
    <s v="Regular"/>
    <n v="4596294"/>
    <s v="Bhuvanesh periyareddygari"/>
    <n v="6304068005"/>
    <s v="bhuvanesh.p66@gmail.com"/>
    <n v="4.0999999999999996"/>
    <s v="Powershell Scripting - (4), Windows Registry - (4), MSI - (4), c# (4)"/>
    <s v="Mindtree"/>
    <n v="750000"/>
    <n v="100000"/>
    <n v="10"/>
    <s v="N"/>
    <s v="N"/>
    <s v=" "/>
    <s v="Bangalore"/>
  </r>
  <r>
    <n v="1155"/>
    <s v="Dell FG"/>
    <x v="32"/>
    <x v="223"/>
    <x v="2"/>
    <n v="181547"/>
    <s v="Vindor Partner"/>
    <s v="Vega"/>
    <x v="167"/>
    <s v="Powershell Scripting,Windows Registry,MSI"/>
    <x v="10"/>
    <s v="Profile shared"/>
    <s v="Regular"/>
    <n v="4585291"/>
    <s v="KIRAN CHANAMARLA"/>
    <n v="8121617010"/>
    <s v="kiranani993@gmail.com"/>
    <n v="4.7"/>
    <s v="Powershell Scripting - (4.7), Windows Registry - (4.7), MSI - (4.7)"/>
    <s v="Mindtree"/>
    <n v="680000"/>
    <n v="950000"/>
    <n v="15"/>
    <s v="N"/>
    <s v="N"/>
    <s v=" "/>
    <s v="Bangalore"/>
  </r>
  <r>
    <n v="1156"/>
    <s v="Dell FG"/>
    <x v="32"/>
    <x v="237"/>
    <x v="2"/>
    <n v="181547"/>
    <s v="Vindor Partner"/>
    <s v="Vega"/>
    <x v="66"/>
    <s v="Product Manager with JIRA and from Development Projects Experience"/>
    <x v="10"/>
    <s v="Profile shared"/>
    <s v="Regular"/>
    <n v="1368878"/>
    <s v="AMIT KUMAR"/>
    <n v="6202488651"/>
    <s v="amit.k19x@fms.edu"/>
    <n v="8"/>
    <s v="JIRA-3,Also has done development projects"/>
    <s v="future"/>
    <n v="600000"/>
    <n v="1200000"/>
    <n v="0"/>
    <s v="N"/>
    <s v="N"/>
    <s v=" "/>
    <s v="Noida"/>
  </r>
  <r>
    <n v="1157"/>
    <s v="Dell FG"/>
    <x v="32"/>
    <x v="237"/>
    <x v="2"/>
    <n v="181547"/>
    <s v="Vindor Partner"/>
    <s v="Vega"/>
    <x v="66"/>
    <s v="Product Manager with JIRA and from Development Projects Experience"/>
    <x v="10"/>
    <s v="Profile shared"/>
    <s v="Regular"/>
    <n v="4749275"/>
    <s v="Ramya"/>
    <n v="9952042019"/>
    <s v="vramya09@gmail.com"/>
    <n v="10"/>
    <s v="JIRA-4,Also has done development projects"/>
    <s v="wipro"/>
    <n v="750000"/>
    <n v="1000000"/>
    <n v="0"/>
    <s v="N"/>
    <s v="N"/>
    <s v=" "/>
    <s v="chennai"/>
  </r>
  <r>
    <n v="1158"/>
    <s v="Dell FG"/>
    <x v="32"/>
    <x v="237"/>
    <x v="2"/>
    <n v="181547"/>
    <s v="Vindor Partner"/>
    <s v="Vega"/>
    <x v="66"/>
    <s v="Product Manager with JIRA and from Development Projects Experience"/>
    <x v="10"/>
    <s v="Profile shared"/>
    <s v="Regular"/>
    <n v="4149383"/>
    <s v="Prayerson christian"/>
    <n v="9033330293"/>
    <s v="prayerson.19@gmail.com"/>
    <n v="7.5"/>
    <s v="JIRA-5.3,Also has done development projects"/>
    <s v="Xtreem Cyber Security LLP"/>
    <n v="600000"/>
    <n v="1050000"/>
    <n v="15"/>
    <s v="N"/>
    <s v="N"/>
    <s v=" "/>
    <s v="Ahmedabad"/>
  </r>
  <r>
    <n v="1159"/>
    <s v="Dell FG"/>
    <x v="32"/>
    <x v="238"/>
    <x v="2"/>
    <n v="181547"/>
    <s v="Vindor Partner"/>
    <s v="Vega"/>
    <x v="67"/>
    <s v="ETL/Streamsets,APIs,SQL Server,PostGresSQL,Tableau/Power BI"/>
    <x v="10"/>
    <s v="Profile shared"/>
    <s v="Regular"/>
    <n v="4749279"/>
    <s v="chithar naga Subramanyam"/>
    <n v="8886101439"/>
    <s v="subbuchithari90@gmail.com"/>
    <n v="6"/>
    <s v="ETL-4,SQL Server - 3.6 ,PostGresSQL-2,Tableau 2,Power BI-4"/>
    <s v="Infosys"/>
    <n v="850000"/>
    <n v="1200000"/>
    <n v="0"/>
    <s v="N"/>
    <s v="N"/>
    <s v=" "/>
    <s v="ongole"/>
  </r>
  <r>
    <n v="1160"/>
    <s v="Dell FG"/>
    <x v="32"/>
    <x v="222"/>
    <x v="2"/>
    <n v="181547"/>
    <s v="Vindor Partner"/>
    <s v="Vega"/>
    <x v="166"/>
    <s v="Data Scientist with Python/R,Power BI,AI/ML"/>
    <x v="10"/>
    <s v="Profile shared"/>
    <s v="Regular"/>
    <n v="4746297"/>
    <s v="AKSHAT UPADHYAY"/>
    <n v="8209315527"/>
    <s v="krishna.akshat@gmail.com"/>
    <n v="6"/>
    <s v="Data Scientist with Python (3), AI/ML (3)"/>
    <s v="SPIDERWEB INFOTECH PVT LTD Company."/>
    <n v="725000"/>
    <n v="1100000"/>
    <n v="0"/>
    <s v="N"/>
    <s v="N"/>
    <s v=" "/>
    <s v="Rajasthan"/>
  </r>
  <r>
    <n v="1161"/>
    <s v="Dell FG"/>
    <x v="32"/>
    <x v="223"/>
    <x v="2"/>
    <n v="181547"/>
    <s v="Vindor Partner"/>
    <s v="Vega"/>
    <x v="182"/>
    <s v="MSI,Windows Registry"/>
    <x v="10"/>
    <s v="Profile shared"/>
    <s v="Regular"/>
    <n v="4872476"/>
    <s v="M.BalaChandra"/>
    <n v="8971080658"/>
    <s v="balayoungmoon@gmail.com"/>
    <s v="10Yrs"/>
    <s v="4.10Yrs"/>
    <s v="Legato Health Technologies"/>
    <s v="5.90 LPA"/>
    <s v="7.85 LPA"/>
    <s v="Immediately join"/>
    <s v="N"/>
    <s v="N"/>
    <s v="N"/>
    <s v="Bangalore"/>
  </r>
  <r>
    <n v="1162"/>
    <s v="Dell FG"/>
    <x v="32"/>
    <x v="223"/>
    <x v="2"/>
    <n v="181547"/>
    <s v="Vindor Partner"/>
    <s v="Vega"/>
    <x v="182"/>
    <s v="MSI,Windows Registry"/>
    <x v="10"/>
    <s v="Profile shared"/>
    <s v="Regular"/>
    <n v="4858589"/>
    <s v="Sivaraj R"/>
    <n v="8248498927"/>
    <s v="sivarajhema62@gmail.com"/>
    <s v="5Yrs"/>
    <s v="5Yrs"/>
    <s v="Mind tree"/>
    <s v="7.60 LPA"/>
    <s v="9.65 LPA"/>
    <s v="15 days"/>
    <s v="N"/>
    <s v="N"/>
    <s v="N"/>
    <s v="Bangalore"/>
  </r>
  <r>
    <n v="1163"/>
    <s v="Dell FG"/>
    <x v="32"/>
    <x v="223"/>
    <x v="2"/>
    <n v="181547"/>
    <s v="Vindor Partner"/>
    <s v="Vega"/>
    <x v="182"/>
    <s v="MSI,Windows Registry"/>
    <x v="10"/>
    <s v="Profile shared"/>
    <s v="Regular"/>
    <n v="4858598"/>
    <s v="K Srinivas"/>
    <n v="8341227421"/>
    <s v="srinivaskanneboina47@gmail.com"/>
    <s v="5Yrs"/>
    <s v="3.8 Yrs"/>
    <s v="Erision Global"/>
    <s v="5.30LPA"/>
    <s v="8LPA"/>
    <s v="Immediately join"/>
    <s v="N"/>
    <s v="N"/>
    <s v="N"/>
    <s v="Bangalore"/>
  </r>
  <r>
    <n v="1164"/>
    <s v="Dell FG"/>
    <x v="32"/>
    <x v="154"/>
    <x v="2"/>
    <n v="181547"/>
    <s v="Vendor Partner"/>
    <s v="SRS"/>
    <x v="163"/>
    <s v="c#,.net core,API,SQL"/>
    <x v="10"/>
    <s v="Profile shared"/>
    <s v="Regular"/>
    <s v=" "/>
    <s v="Chamidiboina Vasu"/>
    <n v="8179635289"/>
    <s v=" vasuch49@gmail.com"/>
    <s v="3.5years"/>
    <s v="3.5years"/>
    <s v="TCS"/>
    <n v="550000"/>
    <n v="1200000"/>
    <s v="Immediate Joiner"/>
    <s v=" "/>
    <s v="No"/>
    <s v=" "/>
    <s v="Hyderabad"/>
  </r>
  <r>
    <n v="1165"/>
    <s v="Dell FG"/>
    <x v="32"/>
    <x v="154"/>
    <x v="2"/>
    <n v="181547"/>
    <s v="Vendor Partner"/>
    <s v="SRS"/>
    <x v="163"/>
    <s v="c#,.net core,API,SQL"/>
    <x v="10"/>
    <s v="Profile shared"/>
    <s v="Regular"/>
    <s v=" "/>
    <s v="Sukanya Duppatla"/>
    <n v="8555954337"/>
    <s v=" sukanyaduppatla@gmail.com"/>
    <s v="3.2years"/>
    <s v="3.2years"/>
    <s v="CTS"/>
    <n v="670000"/>
    <n v="1200000"/>
    <s v="25days"/>
    <s v=" "/>
    <s v="No"/>
    <s v=" "/>
    <s v="Hyderabad"/>
  </r>
  <r>
    <n v="1166"/>
    <s v="Dell FG"/>
    <x v="32"/>
    <x v="154"/>
    <x v="2"/>
    <n v="181547"/>
    <s v="Vendor Partner"/>
    <s v="SRS"/>
    <x v="163"/>
    <s v="C#.Net, .Net core, API,SQL, MVC"/>
    <x v="10"/>
    <s v="Profile shared"/>
    <s v="Regular"/>
    <n v="4795967"/>
    <s v="Sukanya Duppatla"/>
    <n v="8555954337"/>
    <s v=" sukanyaduppatla@gmail.com"/>
    <s v="3.2years"/>
    <s v="3.2years"/>
    <s v="CTS"/>
    <n v="670000"/>
    <n v="1200000"/>
    <s v="25days"/>
    <s v=" "/>
    <s v="No"/>
    <s v=" "/>
    <s v="Hyderabad"/>
  </r>
  <r>
    <n v="1167"/>
    <s v="Dell FG"/>
    <x v="32"/>
    <x v="29"/>
    <x v="1"/>
    <n v="210369"/>
    <s v="Vendor Partner"/>
    <s v="Mindsoft"/>
    <x v="26"/>
    <s v="iOS Develper with Flutter"/>
    <x v="2"/>
    <s v="No show"/>
    <s v="Regular"/>
    <n v="4756204"/>
    <s v="Ganesh Rangnath Shirole"/>
    <n v="9960447710"/>
    <s v="ganeshshirole@gmail.com"/>
    <s v="7 years"/>
    <s v="7 years"/>
    <s v="Intellore Systems Pvt Ltd"/>
    <s v="11,00,000"/>
    <s v="16,00,000"/>
    <s v="30 days"/>
    <s v="N"/>
    <s v="N"/>
    <s v="N"/>
    <s v="Pune"/>
  </r>
  <r>
    <n v="1168"/>
    <s v="Dell FG"/>
    <x v="29"/>
    <x v="39"/>
    <x v="1"/>
    <n v="210369"/>
    <s v="Vendor Partner"/>
    <s v="Mindsoft"/>
    <x v="31"/>
    <s v="UI Developer"/>
    <x v="2"/>
    <s v="No Show"/>
    <s v="Regular"/>
    <n v="383791"/>
    <s v="Rohit Ranjan"/>
    <n v="8147682830"/>
    <s v="rohitranjan.rai23@gmail.com"/>
    <s v="3.10 years"/>
    <s v="3.10 years"/>
    <s v="CrimsonLogic"/>
    <n v="650000"/>
    <n v="1200000"/>
    <s v="30 days(Neg)"/>
    <s v="N"/>
    <s v="N"/>
    <s v="N"/>
    <s v="Bangalore"/>
  </r>
  <r>
    <n v="1169"/>
    <s v="Dell FG"/>
    <x v="32"/>
    <x v="224"/>
    <x v="1"/>
    <n v="210369"/>
    <s v="Direct"/>
    <s v="Naukri"/>
    <x v="183"/>
    <s v="Andriod Developer with Flutter"/>
    <x v="1"/>
    <s v="Reject"/>
    <s v="Regular"/>
    <n v="4796155"/>
    <s v="SHAMEEM KK"/>
    <n v="9633332673"/>
    <s v="shameem.kk50@gmail.com"/>
    <s v="6 years"/>
    <s v="5.6 Years"/>
    <s v="Smart management IT solution"/>
    <n v="600000"/>
    <n v="1200000"/>
    <s v="30 days"/>
    <s v="N"/>
    <s v="N"/>
    <s v="N"/>
    <s v="Calicut"/>
  </r>
  <r>
    <n v="1170"/>
    <s v="Dell FG"/>
    <x v="32"/>
    <x v="224"/>
    <x v="1"/>
    <n v="210369"/>
    <s v="Direct"/>
    <s v="Naukri"/>
    <x v="183"/>
    <s v="Andriod Developer with Flutter"/>
    <x v="1"/>
    <s v="Reject"/>
    <s v="Regular"/>
    <n v="4858372"/>
    <s v="NASEER VC"/>
    <n v="9747084879"/>
    <s v="nazeervc147@gmail.com"/>
    <s v="4 years"/>
    <s v="2 Years"/>
    <s v="Tomsun Infocare"/>
    <n v="520000"/>
    <n v="850000"/>
    <n v="44660"/>
    <s v="N"/>
    <s v="N"/>
    <s v="N"/>
    <s v="Kannur"/>
  </r>
  <r>
    <n v="1171"/>
    <s v="Dell FG"/>
    <x v="32"/>
    <x v="29"/>
    <x v="1"/>
    <n v="210369"/>
    <s v="Vendor Partner"/>
    <s v="Mindsoft"/>
    <x v="27"/>
    <s v="IOS Developer"/>
    <x v="2"/>
    <s v="No Show"/>
    <s v="Regular"/>
    <n v="4756052"/>
    <s v="Venkatesh Selvaraj"/>
    <n v="6384045369"/>
    <s v="venkateshsabeetha.ironman@gmail.com"/>
    <s v="8.4 years"/>
    <s v="3 years"/>
    <s v="White Data Systems India"/>
    <n v="816000"/>
    <n v="1700000"/>
    <s v="Lwd Apr 15th"/>
    <s v="N"/>
    <s v="N"/>
    <s v="N"/>
    <s v="Coimbatore"/>
  </r>
  <r>
    <n v="1172"/>
    <s v="Dell FG"/>
    <x v="32"/>
    <x v="29"/>
    <x v="1"/>
    <n v="210369"/>
    <s v="Vendor Partner"/>
    <s v="Mindsoft"/>
    <x v="27"/>
    <s v="IOS Developer"/>
    <x v="2"/>
    <s v="No Show"/>
    <s v="Regular"/>
    <n v="4787285"/>
    <s v="K Charishma Rao"/>
    <n v="9059016057"/>
    <s v="chiru.rao.k@gmail.com"/>
    <s v="4.2 years"/>
    <s v="3.6 years"/>
    <s v="Absolin Software"/>
    <n v="420000"/>
    <n v="750000"/>
    <s v="30 days(15 days Neg)"/>
    <s v="N"/>
    <s v="N"/>
    <s v="N"/>
    <s v="Visakhapatnam"/>
  </r>
  <r>
    <n v="1173"/>
    <s v="Dell FG"/>
    <x v="67"/>
    <x v="33"/>
    <x v="0"/>
    <s v="U82721"/>
    <s v="Sub Vendor"/>
    <s v="Mindsoft"/>
    <x v="29"/>
    <s v="core.Angular"/>
    <x v="10"/>
    <s v="Profile shared"/>
    <s v="Regular"/>
    <n v="4977436"/>
    <s v="Rohit Kumar"/>
    <n v="8553674851"/>
    <s v="rohit.muri@gmail.com"/>
    <s v="9YEARS"/>
    <s v="CORE-1Year,Angular-1year"/>
    <s v="Artech Infosystems"/>
    <n v="12500000"/>
    <n v="2200000"/>
    <s v="30days-Can join in 1 week"/>
    <s v="N"/>
    <s v="N"/>
    <s v="N"/>
    <s v="Bangalore"/>
  </r>
  <r>
    <n v="1174"/>
    <s v="Dell FG"/>
    <x v="67"/>
    <x v="33"/>
    <x v="0"/>
    <s v="U82721"/>
    <s v="Sub Vendor"/>
    <s v="Mindsoft"/>
    <x v="29"/>
    <s v="core.Angular"/>
    <x v="10"/>
    <s v="Profile shared"/>
    <s v="Regular"/>
    <n v="4858365"/>
    <s v="SENTHIL NATHAN"/>
    <n v="9943511713"/>
    <s v="senthil.apms@gmail.com "/>
    <s v="11years"/>
    <s v="core-3years,angular12-3years,c#-12years"/>
    <s v="Gyansys Infotech Pvt Ltd "/>
    <n v="2000000"/>
    <n v="3000000"/>
    <s v="April 12th"/>
    <s v="N"/>
    <s v="N"/>
    <s v="N"/>
    <s v="Bangalore"/>
  </r>
  <r>
    <n v="1175"/>
    <s v="Dell FG"/>
    <x v="67"/>
    <x v="205"/>
    <x v="0"/>
    <s v="U82721"/>
    <s v="Vendor Partner"/>
    <s v="Growelsoftech"/>
    <x v="3"/>
    <s v="C#, Selenium, Web Application"/>
    <x v="10"/>
    <m/>
    <s v="Regular"/>
    <n v="4828396"/>
    <s v="Narendra Varma"/>
    <n v="8106765759"/>
    <s v="narendravarma016@gmail.com"/>
    <s v="2Years"/>
    <s v="2Years"/>
    <s v="IES Technology pvt ltd"/>
    <s v="4.5LPA"/>
    <s v="8LPA"/>
    <s v="15days"/>
    <s v="N"/>
    <s v="N"/>
    <s v="N"/>
    <s v="Hyderanad"/>
  </r>
  <r>
    <n v="1176"/>
    <s v="Dell FG"/>
    <x v="67"/>
    <x v="205"/>
    <x v="0"/>
    <s v="U82721"/>
    <s v="Vendor Partner"/>
    <s v="Growelsoftech"/>
    <x v="3"/>
    <s v="C#, Selenium, Web Application"/>
    <x v="10"/>
    <m/>
    <s v="Regular"/>
    <n v="4795764"/>
    <s v="VEERABOENAPRASANTH YADAVA"/>
    <n v="6302749726"/>
    <s v="veeraboenaprashanth99@gmail.com"/>
    <s v="2.5yrs"/>
    <s v="2.5yrs"/>
    <s v="USS Designers Software Solutions Pvt Limited"/>
    <s v="4.5lpa"/>
    <s v="7lpa"/>
    <s v="immediate"/>
    <s v="N"/>
    <s v="N"/>
    <m/>
    <s v="Hyderabad"/>
  </r>
  <r>
    <n v="1177"/>
    <s v="Dell FG"/>
    <x v="67"/>
    <x v="205"/>
    <x v="0"/>
    <s v="U82721"/>
    <s v="Vendor Partner"/>
    <s v="Growelsoftech"/>
    <x v="3"/>
    <s v="C#, Selenium, Web Application"/>
    <x v="10"/>
    <m/>
    <s v="Regular"/>
    <n v="4795766"/>
    <s v="KOTA SATISH"/>
    <n v="7995898363"/>
    <s v="kotasatish7995@gmail.com"/>
    <s v="2.4ys"/>
    <s v="2.4ys"/>
    <s v="PLASTICON TECHNOLOGIES"/>
    <s v="3.84lpa"/>
    <s v="7lpa"/>
    <s v="immediate"/>
    <s v="N"/>
    <s v="N"/>
    <m/>
    <s v="Hyderabad"/>
  </r>
  <r>
    <n v="1178"/>
    <s v="Dell FG"/>
    <x v="67"/>
    <x v="205"/>
    <x v="0"/>
    <s v="U82721"/>
    <s v="Vendor Partner"/>
    <s v="Growelsoftech"/>
    <x v="3"/>
    <s v="C#, Selenium, Web Application"/>
    <x v="10"/>
    <m/>
    <s v="Regular"/>
    <n v="4795768"/>
    <s v="SAIBABU GANDHAM"/>
    <n v="9494039636"/>
    <s v="saibabugandham94@gmail.com"/>
    <s v="2.8yrs"/>
    <s v="2.8yrs"/>
    <s v="PLASTICON TECHNOLOGIES PVT LTD"/>
    <s v="4.2lpa"/>
    <s v="7lpa"/>
    <s v="LWD: march 28th"/>
    <s v="N"/>
    <s v="N"/>
    <m/>
    <s v="Hyderabad"/>
  </r>
  <r>
    <n v="1179"/>
    <s v="Dell FG"/>
    <x v="67"/>
    <x v="224"/>
    <x v="1"/>
    <n v="210369"/>
    <s v="Vendor Partner"/>
    <s v="UNIVISION "/>
    <x v="184"/>
    <m/>
    <x v="5"/>
    <s v="No skill"/>
    <s v="Regular"/>
    <n v="4995733"/>
    <s v="Naveen rajput"/>
    <n v="9565817700"/>
    <s v="naveen.rajput11123@gmail.com"/>
    <s v="7yrs"/>
    <s v="7yrs"/>
    <s v="Logimetrix"/>
    <n v="720000"/>
    <n v="1400000"/>
    <s v="30days(15days negotiable)"/>
    <s v="N"/>
    <s v="N"/>
    <m/>
    <s v="Bangalore"/>
  </r>
  <r>
    <n v="1180"/>
    <s v="Dell FG"/>
    <x v="67"/>
    <x v="224"/>
    <x v="1"/>
    <n v="210369"/>
    <s v="Vendor Partner"/>
    <s v="UNIVISION "/>
    <x v="184"/>
    <m/>
    <x v="2"/>
    <s v="Duplicate "/>
    <s v="Regular"/>
    <n v="4996647"/>
    <s v="Sangaraju Vamsi Krishna"/>
    <n v="9959760782"/>
    <s v=" sangarajuvamsi92@gmail.com"/>
    <s v="6yrs "/>
    <s v="6yrs "/>
    <s v="SmartSoft India Solutions Pvt. Ltd."/>
    <n v="780000"/>
    <n v="1400000"/>
    <s v="ELWD-4-4-2022"/>
    <s v="N"/>
    <s v="N"/>
    <m/>
    <s v="Bangalore"/>
  </r>
  <r>
    <n v="1181"/>
    <s v="Dell FG"/>
    <x v="67"/>
    <x v="224"/>
    <x v="1"/>
    <n v="210369"/>
    <s v="Vendor Partner"/>
    <s v="UNIVISION "/>
    <x v="184"/>
    <m/>
    <x v="15"/>
    <s v="Client IP"/>
    <s v="Regular"/>
    <n v="4996653"/>
    <s v="Yash Nagdev"/>
    <n v="7666639010"/>
    <s v="yash_nagdev@rediffmail.com"/>
    <s v="3.4yrs "/>
    <s v="3.4yrs "/>
    <s v=" Pegasus InfoCorp - Kotak securities"/>
    <n v="840000"/>
    <n v="1500000"/>
    <s v="Immediate "/>
    <s v="N"/>
    <s v="N"/>
    <m/>
    <s v="Bangalore"/>
  </r>
  <r>
    <n v="1182"/>
    <s v="Dell FG"/>
    <x v="67"/>
    <x v="224"/>
    <x v="1"/>
    <n v="210369"/>
    <s v="Vendor Partner"/>
    <s v="UNIVISION "/>
    <x v="184"/>
    <m/>
    <x v="5"/>
    <s v="High CTC"/>
    <s v="Regular"/>
    <s v="H3482399)"/>
    <s v="Venkatesh.Bathula"/>
    <n v="9980454920"/>
    <s v="venky7325@gmail.com"/>
    <s v="7yrs"/>
    <s v="7yrs"/>
    <s v=" GE Appliances"/>
    <n v="1350000"/>
    <n v="2500000"/>
    <s v="ELWD-14-4-2022"/>
    <s v="N"/>
    <s v="N"/>
    <m/>
    <s v="Bangalore"/>
  </r>
  <r>
    <n v="1183"/>
    <s v="Dell FG"/>
    <x v="67"/>
    <x v="224"/>
    <x v="1"/>
    <n v="210369"/>
    <s v="Vendor Partner"/>
    <s v="Mindsoft"/>
    <x v="170"/>
    <s v="4y+ Andriod Developer with Flutter"/>
    <x v="15"/>
    <s v="Client IP"/>
    <s v="Regular"/>
    <n v="4993632"/>
    <s v="Nitin Sutar"/>
    <n v="9765551981"/>
    <s v="nitin.sutar26@gmail.com"/>
    <s v="4.10 Years"/>
    <s v="2.5 Years"/>
    <s v="Vipswallet Pvt.Ltd"/>
    <n v="450000"/>
    <n v="900000"/>
    <s v="30 days neg to 20"/>
    <s v="No"/>
    <s v="No"/>
    <s v="No"/>
    <s v="Pune"/>
  </r>
  <r>
    <n v="1184"/>
    <s v="Dell FG"/>
    <x v="33"/>
    <x v="239"/>
    <x v="0"/>
    <s v="U82721"/>
    <s v="Vendor Partner"/>
    <s v=" Nityo Infotech"/>
    <x v="3"/>
    <s v="C#, Selenium, API Testing"/>
    <x v="10"/>
    <s v="Profile shared"/>
    <s v="Regular"/>
    <n v="5162305"/>
    <s v="RAJESH KUMAR DAS"/>
    <n v="7406000020"/>
    <s v="dasrajesh0033@gmail.com"/>
    <s v="8 Years"/>
    <s v="3 Years"/>
    <s v="Wipro"/>
    <s v="8.17LPA"/>
    <s v="20LPA(Holding offer 18LPA)"/>
    <s v="LWD:10/04/22"/>
    <s v="N"/>
    <s v="N"/>
    <s v="NA"/>
    <s v="Bangalore"/>
  </r>
  <r>
    <n v="1185"/>
    <s v="Dell FG"/>
    <x v="33"/>
    <x v="240"/>
    <x v="1"/>
    <n v="210369"/>
    <s v="Vendor Partner"/>
    <s v="Univision"/>
    <x v="185"/>
    <s v="Selenium and Appium with Java"/>
    <x v="38"/>
    <s v="Shared the profiles "/>
    <s v="Regular"/>
    <n v="5040730"/>
    <s v="Raja Singh"/>
    <n v="7866855223"/>
    <s v="rajasinghsdet@gmail.com"/>
    <s v="4.2 yrs"/>
    <s v="4.2 yrs"/>
    <s v="Sunovaa Tech( Client : ABB)"/>
    <n v="100000"/>
    <n v="1800000"/>
    <s v="Immediate"/>
    <s v="NA"/>
    <s v="N"/>
    <s v="N"/>
    <s v="Kolkata"/>
  </r>
  <r>
    <n v="1186"/>
    <s v="Dell FG"/>
    <x v="33"/>
    <x v="240"/>
    <x v="1"/>
    <n v="210369"/>
    <s v="Vendor Partner"/>
    <s v="Univision"/>
    <x v="185"/>
    <s v="Selenium and Appium with Java"/>
    <x v="38"/>
    <s v="Shared the profiles "/>
    <s v="Regular"/>
    <n v="5040736"/>
    <s v="Dineshkumar S"/>
    <n v="8438304115"/>
    <s v="dineshkumarmcabu@gmail.com"/>
    <s v="4.2 yrs"/>
    <s v="3.2 yrs"/>
    <s v="Payroll : Izetam Technologies ( Client : Ebix Softwares India)"/>
    <n v="650000"/>
    <n v="900000"/>
    <s v="ELWD 29/3/2022"/>
    <s v="NA"/>
    <s v="N"/>
    <s v="N"/>
    <s v="Chennai"/>
  </r>
  <r>
    <n v="1187"/>
    <s v="Dell FG"/>
    <x v="33"/>
    <x v="240"/>
    <x v="1"/>
    <n v="210369"/>
    <s v="Vendor Partner"/>
    <s v="Univision"/>
    <x v="185"/>
    <s v="Selenium and Appium with Java"/>
    <x v="38"/>
    <s v="Shared the profiles "/>
    <s v="Regular"/>
    <n v="5040744"/>
    <s v="P SRIVENU"/>
    <n v="8523858988"/>
    <s v="srivenu7984@gmail.com"/>
    <s v="4.2 yrs"/>
    <s v="1.2 yrs"/>
    <s v="CODESETS IT SOLUTIONS PVT LTD"/>
    <n v="540000"/>
    <n v="1000000"/>
    <s v="Immediate"/>
    <s v="NA"/>
    <s v="N"/>
    <s v="N"/>
    <s v="Hyderabad"/>
  </r>
  <r>
    <n v="1188"/>
    <s v="Dell FG"/>
    <x v="33"/>
    <x v="40"/>
    <x v="1"/>
    <n v="210369"/>
    <s v="Vendor Partner"/>
    <s v="Nityo Infotech"/>
    <x v="38"/>
    <s v="SDET"/>
    <x v="2"/>
    <s v="No Show"/>
    <s v="Regular"/>
    <n v="4997162"/>
    <s v="Haritha k"/>
    <n v="9492124753"/>
    <s v="harithak9989@gmail.com "/>
    <s v="3.5yrs"/>
    <s v="3 Yrs"/>
    <s v="Knowvirtue Systems"/>
    <n v="540000"/>
    <n v="1200000"/>
    <s v="15 Days"/>
    <s v="N"/>
    <s v="N"/>
    <s v="NA"/>
    <s v="Bangalore"/>
  </r>
  <r>
    <n v="1189"/>
    <s v="Dell FG"/>
    <x v="33"/>
    <x v="40"/>
    <x v="1"/>
    <n v="210369"/>
    <s v="Vendor Partner"/>
    <s v="Nityo Infotech"/>
    <x v="38"/>
    <s v="SDET"/>
    <x v="2"/>
    <s v="No Show"/>
    <s v="Regular"/>
    <n v="4997167"/>
    <s v="SHABAZ HAVALDAR"/>
    <n v="9972825120"/>
    <s v="shabazhavaldar94@gmail.com "/>
    <s v="3 Yrs"/>
    <s v="3 Yrs"/>
    <s v="RBS IT solutions"/>
    <n v="450000"/>
    <n v="750000"/>
    <s v="15 Days"/>
    <s v="N"/>
    <s v="N"/>
    <s v="NA"/>
    <s v="Bangalore"/>
  </r>
  <r>
    <n v="1190"/>
    <s v="Dell FG"/>
    <x v="33"/>
    <x v="40"/>
    <x v="1"/>
    <n v="210369"/>
    <s v="Vendor Partner"/>
    <s v="Nityo Infotech"/>
    <x v="38"/>
    <s v="SDET"/>
    <x v="2"/>
    <s v="Joined another company"/>
    <s v="Regular"/>
    <n v="4997187"/>
    <s v="Dnyaneshwari Kshirsagar"/>
    <n v="7447728090"/>
    <s v="kshirsagardc09@gmail.com2 Yrs"/>
    <s v="3 Yrs"/>
    <s v="3 Yrs"/>
    <s v="Xoraint IT Solutions Private Limited"/>
    <n v="400000"/>
    <n v="900000"/>
    <s v="15 Days"/>
    <s v="N"/>
    <s v="N"/>
    <s v="NA"/>
    <s v="Bangalore"/>
  </r>
  <r>
    <n v="1191"/>
    <s v="Dell FG"/>
    <x v="33"/>
    <x v="40"/>
    <x v="1"/>
    <n v="210369"/>
    <s v="Vendor Partner"/>
    <s v="Nityo Infotech"/>
    <x v="38"/>
    <s v="SDET"/>
    <x v="2"/>
    <s v="No Show"/>
    <s v="Regular"/>
    <n v="4997204"/>
    <s v="Mahendra Babu"/>
    <n v="7659082788"/>
    <s v="mahendrababu29567@gmail.com"/>
    <s v="3 Yrs"/>
    <s v="3 Yrs"/>
    <s v="IBM"/>
    <n v="480000"/>
    <n v="1200000"/>
    <s v="15 Days"/>
    <s v="N"/>
    <s v="N"/>
    <s v="NA"/>
    <s v="Bangalore"/>
  </r>
  <r>
    <n v="1192"/>
    <s v="Dell FG"/>
    <x v="33"/>
    <x v="29"/>
    <x v="1"/>
    <n v="210369"/>
    <s v="Vendor Partner"/>
    <s v="Mindsoft"/>
    <x v="26"/>
    <s v="iOS Develper with Flutter"/>
    <x v="2"/>
    <s v="No Show"/>
    <s v="Regular"/>
    <n v="4827304"/>
    <s v="Sowjanya Kari"/>
    <n v="9030121577"/>
    <s v="sowji.aswini@gmail.com"/>
    <s v="7.5 years"/>
    <s v="6 years"/>
    <s v="MouriTech"/>
    <s v="4,76,000"/>
    <s v="10,00,000"/>
    <s v="30 days"/>
    <s v="N"/>
    <s v="N"/>
    <s v="N"/>
    <s v="Vijayawada"/>
  </r>
  <r>
    <n v="1193"/>
    <s v="Dell FG"/>
    <x v="33"/>
    <x v="43"/>
    <x v="1"/>
    <n v="210369"/>
    <s v="Vendor Partner"/>
    <s v="UNIVISION "/>
    <x v="28"/>
    <m/>
    <x v="2"/>
    <s v="No Show"/>
    <s v="Regular"/>
    <n v="3895707"/>
    <s v="prabhat kumar"/>
    <n v="7979732554"/>
    <s v="prabhatprem2525@gmail.com"/>
    <s v="3.3yrs "/>
    <s v="3.3yrs "/>
    <s v="creade info sys"/>
    <n v="480000"/>
    <n v="1200000"/>
    <s v="ELWD-1-4-2022"/>
    <s v="N"/>
    <s v="N"/>
    <m/>
    <s v="Bangalore"/>
  </r>
  <r>
    <n v="1194"/>
    <s v="Dell FG"/>
    <x v="33"/>
    <x v="43"/>
    <x v="1"/>
    <n v="210369"/>
    <s v="Vendor Partner"/>
    <s v="UNIVISION "/>
    <x v="28"/>
    <m/>
    <x v="2"/>
    <s v="No Show"/>
    <s v="Regular"/>
    <s v="H2798381"/>
    <s v="Rajesh kumar"/>
    <n v="8147572975"/>
    <s v="rajeshku0109@gmail.com"/>
    <s v="3.3yrs "/>
    <s v="3.3yrs "/>
    <s v=" Infosys"/>
    <n v="1150000"/>
    <n v="1600000"/>
    <s v="Immediate (LWD-21st march)"/>
    <s v="N"/>
    <s v="N"/>
    <m/>
    <s v="Bangalore"/>
  </r>
  <r>
    <n v="1195"/>
    <s v="Dell FG"/>
    <x v="33"/>
    <x v="43"/>
    <x v="1"/>
    <n v="210369"/>
    <s v="Vendor Partner"/>
    <s v="UNIVISION "/>
    <x v="28"/>
    <m/>
    <x v="5"/>
    <s v="High CTC"/>
    <s v="Regular"/>
    <s v="5001358)"/>
    <s v="Nidhi Baranwal"/>
    <n v="8736999522"/>
    <s v="nidhibaranwal15@gmail.com"/>
    <s v="4.7yrs "/>
    <s v="4.7yrs "/>
    <s v="Sapiens"/>
    <n v="900000"/>
    <n v="2000000"/>
    <s v="ELWD-21-4-2022"/>
    <s v="N"/>
    <s v="N"/>
    <m/>
    <s v="Bangalore"/>
  </r>
  <r>
    <n v="1196"/>
    <s v="Dell FG"/>
    <x v="33"/>
    <x v="240"/>
    <x v="1"/>
    <n v="210369"/>
    <s v="Vendor Partner"/>
    <s v="Mindsoft"/>
    <x v="101"/>
    <s v="Mobile Automation"/>
    <x v="2"/>
    <s v="No Show"/>
    <s v="Regular"/>
    <n v="363527"/>
    <s v="Sujit Kumar"/>
    <n v="8709319950"/>
    <s v="sujitkmr500@gmail.com"/>
    <s v="6 years"/>
    <s v="3 years"/>
    <s v="goodmeetings.ai."/>
    <n v="1320000"/>
    <n v="1800000"/>
    <s v="30 days(15 days Neg)"/>
    <s v="N"/>
    <s v="N"/>
    <s v="N"/>
    <s v="Bangalore"/>
  </r>
  <r>
    <n v="1197"/>
    <s v="Dell FG"/>
    <x v="33"/>
    <x v="240"/>
    <x v="1"/>
    <n v="210369"/>
    <s v="Vendor Partner"/>
    <s v="Mindsoft"/>
    <x v="101"/>
    <s v="Mobile Automation"/>
    <x v="1"/>
    <s v="Reject"/>
    <s v="Regular"/>
    <n v="4996781"/>
    <s v="C B Sathish Kumar"/>
    <n v="9677702380"/>
    <s v="cbsathishkumar@gmail.com"/>
    <s v="5 years"/>
    <s v="3 years"/>
    <s v="Grootan Technologies"/>
    <n v="760000"/>
    <n v="1300000"/>
    <s v="30 days(15 days Neg)"/>
    <s v="N"/>
    <s v="N"/>
    <s v="N"/>
    <s v="Chennai"/>
  </r>
  <r>
    <n v="1198"/>
    <s v="Dell FG"/>
    <x v="33"/>
    <x v="240"/>
    <x v="1"/>
    <n v="210369"/>
    <s v="Vendor Partner"/>
    <s v="Mindsoft"/>
    <x v="101"/>
    <s v="Mobile Automation"/>
    <x v="2"/>
    <s v="Joined another company"/>
    <s v="Regular"/>
    <n v="4996791"/>
    <s v="Satish Kumar KNV"/>
    <n v="9398891588"/>
    <s v="sakukola27@gmail.com"/>
    <s v="11 years"/>
    <s v="2 years"/>
    <s v="Wells Fargo"/>
    <n v="1080000"/>
    <n v="1800000"/>
    <s v="Immediate"/>
    <s v="N"/>
    <s v="N"/>
    <s v="N"/>
    <s v="Hyderabad"/>
  </r>
  <r>
    <n v="1199"/>
    <s v="Dell FG"/>
    <x v="33"/>
    <x v="241"/>
    <x v="1"/>
    <n v="210369"/>
    <s v="Vendor Partner"/>
    <s v="Mindsoft"/>
    <x v="1"/>
    <s v="Java, Springboot, Node.JS"/>
    <x v="2"/>
    <s v="No Show"/>
    <s v="Regular"/>
    <n v="4999302"/>
    <s v="Shalu Rani"/>
    <n v="9354951791"/>
    <s v="haluvatsh@gmail.com"/>
    <s v="3 years"/>
    <s v="2 years"/>
    <s v=" Vymo"/>
    <s v="9,00,000"/>
    <s v="15,00,000"/>
    <s v="30 days"/>
    <s v="N"/>
    <s v="N"/>
    <s v="N"/>
    <s v="Bangalore"/>
  </r>
  <r>
    <n v="1200"/>
    <s v="Dell FG"/>
    <x v="33"/>
    <x v="241"/>
    <x v="1"/>
    <n v="210369"/>
    <s v="Vendor Partner"/>
    <s v="Mindsoft"/>
    <x v="1"/>
    <s v="Java, Springboot, Node.JS"/>
    <x v="2"/>
    <s v="Joined another company"/>
    <s v="Regular"/>
    <n v="5001734"/>
    <s v="Shreyansh Jain"/>
    <n v="9399480643"/>
    <s v="shreyanshbafna.310@gmail.com"/>
    <s v="3 years"/>
    <s v="3 years"/>
    <s v="Riverhouse Technologies"/>
    <s v="5,40,000"/>
    <n v="1200000"/>
    <s v="30 days"/>
    <s v="N"/>
    <s v="N"/>
    <s v="N"/>
    <s v="Chattisgarh"/>
  </r>
  <r>
    <n v="1201"/>
    <s v="Dell FG"/>
    <x v="33"/>
    <x v="22"/>
    <x v="1"/>
    <n v="210369"/>
    <s v="Vendor Partner"/>
    <s v="Mindsoft"/>
    <x v="24"/>
    <s v="Oracle BRM Testing"/>
    <x v="1"/>
    <s v="Reject"/>
    <s v="Regular"/>
    <n v="5042274"/>
    <s v="K Chandra Sekhar"/>
    <n v="6304166301"/>
    <s v="kothakotachandrasekhar88@gmail.com"/>
    <s v="5 years"/>
    <s v="3 years"/>
    <s v="Cognizant"/>
    <n v="800000"/>
    <n v="1200000"/>
    <s v="Immediate"/>
    <s v="N"/>
    <s v="N"/>
    <s v="N"/>
    <s v="Bangalore"/>
  </r>
  <r>
    <n v="1202"/>
    <s v="Dell FG"/>
    <x v="33"/>
    <x v="22"/>
    <x v="1"/>
    <n v="210369"/>
    <s v="Vendor Partner"/>
    <s v="Mindsoft"/>
    <x v="24"/>
    <s v="Oracle BRM Testing"/>
    <x v="1"/>
    <s v="Reject"/>
    <s v="Regular"/>
    <n v="5040703"/>
    <s v="Yashaswini.B.A"/>
    <n v="9740891263"/>
    <s v="yashaswini0610@gmail.com"/>
    <s v="9 years"/>
    <s v="5 years"/>
    <s v="Amdocs India Pvt Ltd"/>
    <n v="1166000"/>
    <n v="2000000"/>
    <s v="Lwd Apr 8th"/>
    <s v="N"/>
    <s v="N"/>
    <s v="N"/>
    <s v="Bangalore"/>
  </r>
  <r>
    <n v="1203"/>
    <s v="Dell FG"/>
    <x v="33"/>
    <x v="22"/>
    <x v="1"/>
    <n v="210369"/>
    <s v="Vendor Partner"/>
    <s v="Mindsoft"/>
    <x v="24"/>
    <s v="Oracle BRM Testing"/>
    <x v="2"/>
    <s v="On Hold"/>
    <s v="Regular"/>
    <n v="5040717"/>
    <s v="Pankaj Shivaji Chaudhari"/>
    <n v="9011408480"/>
    <s v="pankajchaudhari3194@gmail.com"/>
    <s v="4.8 years"/>
    <s v="3 years"/>
    <s v="Vodafone Shared Services India"/>
    <n v="600000"/>
    <n v="1100000"/>
    <s v="60 days(Neg 1mth)"/>
    <s v="N"/>
    <s v="N"/>
    <s v="N"/>
    <s v="Pune"/>
  </r>
  <r>
    <n v="1204"/>
    <s v="Dell FG"/>
    <x v="33"/>
    <x v="38"/>
    <x v="1"/>
    <n v="210369"/>
    <s v="Vendor Partner"/>
    <s v=" Nityo Infotech"/>
    <x v="34"/>
    <s v="UI Developer "/>
    <x v="2"/>
    <s v="Req closed"/>
    <s v="Regular"/>
    <n v="5124344"/>
    <s v="VIJAYAKANTH L"/>
    <n v="8508705196"/>
    <s v="vijaykanth2694@gmail.com"/>
    <s v="6.5 Years"/>
    <s v="4 Years"/>
    <s v="Optimal IT Solutions"/>
    <n v="816000"/>
    <n v="1500000"/>
    <s v="30days(Neg 15days)"/>
    <s v="N"/>
    <s v="N"/>
    <s v="NA"/>
    <s v="Coimbatore"/>
  </r>
  <r>
    <n v="1205"/>
    <s v="Dell FG"/>
    <x v="33"/>
    <x v="38"/>
    <x v="1"/>
    <n v="210369"/>
    <s v="Vendor Partner"/>
    <s v=" Nityo Infotech"/>
    <x v="34"/>
    <s v="UI Developer "/>
    <x v="2"/>
    <s v="No Show"/>
    <s v="Regular"/>
    <n v="5139288"/>
    <s v="Durgesh Singh Thakur"/>
    <n v="8085287772"/>
    <s v="luckydesigner523@gmail.com"/>
    <s v="7 Years"/>
    <s v="6.5 Years"/>
    <s v="Galaxy web links pvt. Lt."/>
    <n v="700000"/>
    <n v="1400000"/>
    <s v="30days(Neg 20days)"/>
    <s v="N"/>
    <s v="N"/>
    <s v="NA"/>
    <s v="Indore"/>
  </r>
  <r>
    <n v="1206"/>
    <s v="Dell FG"/>
    <x v="68"/>
    <x v="43"/>
    <x v="1"/>
    <n v="210369"/>
    <s v="Vendor Partner"/>
    <s v="UNIVISION "/>
    <x v="186"/>
    <m/>
    <x v="2"/>
    <s v="No Show"/>
    <s v="Regular"/>
    <n v="5244375"/>
    <s v="Pavan"/>
    <n v="9000037560"/>
    <s v="pavanjava.261993@gmail.com"/>
    <s v="4.1yrs "/>
    <s v="4.1yrs "/>
    <s v=" Agon IT Solutions Pvt Ltd."/>
    <n v="560000"/>
    <n v="11000000"/>
    <s v="ELWD-13-4-2022"/>
    <s v="N"/>
    <s v="N"/>
    <m/>
    <s v="Bangalore"/>
  </r>
  <r>
    <n v="1207"/>
    <s v="Dell FG"/>
    <x v="68"/>
    <x v="43"/>
    <x v="1"/>
    <n v="210369"/>
    <s v="Vendor Partner"/>
    <s v="UNIVISION "/>
    <x v="186"/>
    <m/>
    <x v="5"/>
    <s v="High CTC"/>
    <s v="Regular"/>
    <n v="3841399"/>
    <s v="Anoop Rai"/>
    <n v="8095931198"/>
    <s v="anooprai298@gmail.com"/>
    <s v="3.8yrs "/>
    <s v="3.8yrs "/>
    <s v="Encora Innovation Labs."/>
    <n v="1150000"/>
    <n v="1600000"/>
    <s v="ELWD-7-4-2022"/>
    <s v="N"/>
    <s v="N"/>
    <m/>
    <s v="Bangalore"/>
  </r>
  <r>
    <n v="1208"/>
    <s v="Dell FG"/>
    <x v="33"/>
    <x v="40"/>
    <x v="1"/>
    <n v="210369"/>
    <s v="Vendor Partner"/>
    <s v=" Nityo Infotech"/>
    <x v="5"/>
    <s v=" SDET"/>
    <x v="2"/>
    <s v="No Show"/>
    <s v="Regular"/>
    <n v="5125089"/>
    <s v="Sandeep Sharma"/>
    <n v="8085459514"/>
    <s v="sandeepiit44@gmail.com"/>
    <s v="5.2 Years"/>
    <s v="4 Years"/>
    <s v="Vengai Software Solutions"/>
    <n v="480000"/>
    <n v="1300000"/>
    <s v="Immediate"/>
    <s v="N"/>
    <s v="N"/>
    <s v="NA"/>
    <s v="Bangalore"/>
  </r>
  <r>
    <n v="1209"/>
    <s v="Dell FG"/>
    <x v="33"/>
    <x v="40"/>
    <x v="1"/>
    <n v="210369"/>
    <s v="Vendor Partner"/>
    <s v=" Nityo Infotech"/>
    <x v="5"/>
    <s v="SDET"/>
    <x v="2"/>
    <s v="No Show"/>
    <s v="Regular"/>
    <n v="5181328"/>
    <s v="Kavipriya Ganesan"/>
    <n v="8270951367"/>
    <s v="kavipriyaganesan94@gmail.com"/>
    <s v="3 Years"/>
    <s v="3 Years"/>
    <s v="Cloud i5 Technologies."/>
    <n v="300000"/>
    <n v="60000"/>
    <s v="Immediate"/>
    <s v="N"/>
    <s v="N"/>
    <s v="NA"/>
    <s v="Bangalore"/>
  </r>
  <r>
    <n v="1210"/>
    <s v="Dell FG"/>
    <x v="33"/>
    <x v="43"/>
    <x v="1"/>
    <n v="210369"/>
    <s v="Vendor Partner"/>
    <s v=" Nityo Infotech"/>
    <x v="187"/>
    <s v="Java"/>
    <x v="5"/>
    <s v="High CTC"/>
    <s v="Regular"/>
    <n v="5124368"/>
    <s v="KrunalSoni"/>
    <n v="9986334524"/>
    <s v="kgsoni.ec@gmail.com"/>
    <s v="7.5 Years"/>
    <s v="7.5 Years"/>
    <s v="CITI Corp Services"/>
    <n v="1750000"/>
    <n v="2700000"/>
    <s v="LWD:27/04/22"/>
    <s v="N"/>
    <s v="N"/>
    <s v="NA"/>
    <s v="Pune"/>
  </r>
  <r>
    <n v="1211"/>
    <s v="Dell FG"/>
    <x v="33"/>
    <x v="242"/>
    <x v="2"/>
    <n v="181547"/>
    <s v="Vendor Partner"/>
    <s v="SRS"/>
    <x v="163"/>
    <s v="C#.Net, MVC, .Net core, Entity framework,SQL"/>
    <x v="10"/>
    <s v=" "/>
    <s v="Regular"/>
    <n v="3727387"/>
    <s v="Sandhya Rani"/>
    <n v="8008904324"/>
    <s v="sandhyakoppula72@gmail.com"/>
    <s v="3.8 Years"/>
    <s v="3.4 Years"/>
    <s v="Easybi solutions pvt ltd"/>
    <n v="540000"/>
    <n v="1000000"/>
    <s v="15Days"/>
    <s v=" "/>
    <s v="No"/>
    <s v=" "/>
    <s v="Hyderabad"/>
  </r>
  <r>
    <n v="1212"/>
    <s v="Dell FG"/>
    <x v="69"/>
    <x v="243"/>
    <x v="2"/>
    <n v="181547"/>
    <s v="Vendor Partner"/>
    <s v="SRS"/>
    <x v="163"/>
    <s v="c#.net, .Netcore, Angular6,webAPI"/>
    <x v="22"/>
    <s v=" "/>
    <s v="Regular"/>
    <n v="5469277"/>
    <s v="Bandreddi NagaLakshmi"/>
    <n v="9573139121"/>
    <s v="lakshmi.bandreddi@gmail.com"/>
    <s v="6years"/>
    <s v="6years"/>
    <s v=" Acuity Software Technologies"/>
    <n v="600000"/>
    <n v="1400000"/>
    <s v="Immediate Joiner"/>
    <s v=" "/>
    <s v="No"/>
    <s v=" "/>
    <s v="Hyderabad"/>
  </r>
  <r>
    <n v="1213"/>
    <s v="Dell FG"/>
    <x v="69"/>
    <x v="244"/>
    <x v="0"/>
    <s v="U82721"/>
    <s v="Talent Scout"/>
    <s v="Fazma "/>
    <x v="188"/>
    <m/>
    <x v="10"/>
    <m/>
    <s v="Regular"/>
    <n v="5317275"/>
    <s v="NANTHAKUMAR S  "/>
    <n v="7373818136"/>
    <s v="nkcherry11@gmail.com"/>
    <s v="2.4 yrs"/>
    <s v="2.3 yrs"/>
    <s v="Infosys"/>
    <s v="4.1 Lpa"/>
    <s v="9 Lpa"/>
    <s v="LWD-May 20"/>
    <s v="N"/>
    <s v="N"/>
    <s v="N"/>
    <s v="Trichi"/>
  </r>
  <r>
    <n v="1214"/>
    <s v="Dell FG"/>
    <x v="69"/>
    <x v="244"/>
    <x v="0"/>
    <s v="U82721"/>
    <s v="Talent Scout"/>
    <s v="Fazma "/>
    <x v="188"/>
    <m/>
    <x v="10"/>
    <m/>
    <s v="Regular"/>
    <n v="4795764"/>
    <s v="VEERABOENAPRASANTH YADAVA  "/>
    <n v="6302749726"/>
    <s v="veeraboenaprashanth99@gmail.com"/>
    <s v="2.5 yrs"/>
    <s v="2.5 yrs"/>
    <s v="USS Design Software Solution"/>
    <s v="4.5 Lpa"/>
    <s v="7 Lpa"/>
    <s v="15 Days"/>
    <s v="N"/>
    <s v="N"/>
    <s v="N"/>
    <s v="Hyderabad"/>
  </r>
  <r>
    <n v="1215"/>
    <s v="Dell FG"/>
    <x v="69"/>
    <x v="244"/>
    <x v="0"/>
    <s v="U82721"/>
    <s v="Talent Scout"/>
    <s v="Fazma "/>
    <x v="188"/>
    <m/>
    <x v="10"/>
    <m/>
    <s v="Regular"/>
    <s v="L634767"/>
    <s v="NARPATH KUMAR PRAJAPATH"/>
    <n v="8712553585"/>
    <s v="narpathprajapath997@gmail.com"/>
    <s v="2.2 yrs"/>
    <s v="2 yrs"/>
    <s v="Cognizant"/>
    <s v="4.5 Lpa"/>
    <s v="9 Lpa"/>
    <s v="LWD-May 4"/>
    <s v="`N"/>
    <s v="N"/>
    <s v="N"/>
    <s v="Hyderabad"/>
  </r>
  <r>
    <n v="1216"/>
    <s v="Dell FG"/>
    <x v="69"/>
    <x v="239"/>
    <x v="0"/>
    <s v="U82721"/>
    <s v="Talent Scout"/>
    <s v="Fazma "/>
    <x v="188"/>
    <m/>
    <x v="10"/>
    <m/>
    <s v="Regular"/>
    <n v="5316460"/>
    <s v="Katari Somanjaneyulu"/>
    <n v="9182923399"/>
    <s v="anjaneyulu438@gmail.com"/>
    <s v="5.3 yrs"/>
    <s v="2.5 yrs"/>
    <s v="TCS"/>
    <s v="5.7 Lpa"/>
    <s v="12 Lpa( Holds an offer for 9.5 Lpa)"/>
    <s v="LWD-May 2"/>
    <s v="N"/>
    <s v="N"/>
    <s v="N"/>
    <s v="Hyderabad"/>
  </r>
  <r>
    <n v="1217"/>
    <s v="Dell FG"/>
    <x v="69"/>
    <x v="239"/>
    <x v="0"/>
    <s v="U82721"/>
    <s v="Talent Scout"/>
    <s v="Fazma "/>
    <x v="188"/>
    <m/>
    <x v="10"/>
    <m/>
    <s v="Regular"/>
    <n v="1124756"/>
    <s v="Naveenkumar M R"/>
    <n v="7795416635"/>
    <s v="naveenkumarvviet@gmail.com"/>
    <s v="6.10 yrs"/>
    <s v="5 yrs"/>
    <s v="Harman Connect"/>
    <s v="8 Lpa"/>
    <s v="18 Lpa( Holds an offer for 16 Lpa)"/>
    <s v="LWD-April 26"/>
    <s v="N"/>
    <s v="N"/>
    <s v="N"/>
    <s v="Bangalore"/>
  </r>
  <r>
    <n v="1218"/>
    <s v="Dell FG"/>
    <x v="69"/>
    <x v="239"/>
    <x v="0"/>
    <s v="U82721"/>
    <s v="Talent Scout"/>
    <s v="Fazma "/>
    <x v="188"/>
    <m/>
    <x v="10"/>
    <m/>
    <s v="Regular"/>
    <n v="1646376"/>
    <s v="SandeepRNambiar"/>
    <n v="7012984053"/>
    <s v="sprnr91@gmail.com"/>
    <s v="6 yrs"/>
    <s v="4.5 yrs"/>
    <s v="TCS"/>
    <s v="6.8 Lpa"/>
    <s v="17 Lpa fixed( Holds an offer for 16 Lpa Fixed)"/>
    <s v="LWD-May 12"/>
    <s v="N"/>
    <s v="N"/>
    <s v="N"/>
    <s v="kochi"/>
  </r>
  <r>
    <n v="1219"/>
    <s v="Dell FG"/>
    <x v="68"/>
    <x v="244"/>
    <x v="0"/>
    <s v="U82721"/>
    <s v="Vega Partner"/>
    <s v="VEGA"/>
    <x v="189"/>
    <s v="C#, Selenium, API Testing"/>
    <x v="10"/>
    <m/>
    <s v="Regular"/>
    <n v="3684848"/>
    <s v="Sai Kumar Yalagandula"/>
    <n v="9581330256"/>
    <s v="yalagandulasaikumar79@gmail.com"/>
    <s v="3.2 Years "/>
    <s v="3.2 Years "/>
    <s v=" Plasticon Technologies"/>
    <s v="6 LPA"/>
    <s v="9 LPA"/>
    <s v="Immediate"/>
    <m/>
    <m/>
    <m/>
    <s v="Hyderabad"/>
  </r>
  <r>
    <n v="1220"/>
    <s v="Dell FG"/>
    <x v="68"/>
    <x v="244"/>
    <x v="0"/>
    <s v="U82721"/>
    <s v="Vega Partner"/>
    <s v="VEGA"/>
    <x v="189"/>
    <s v="C#, Selenium, API Testing"/>
    <x v="10"/>
    <m/>
    <s v="Regular"/>
    <n v="5244804"/>
    <s v="Rutuja Misal"/>
    <n v="9209114303"/>
    <s v="rutujamisal061@gmail.com"/>
    <s v="2.4 Years "/>
    <s v="2.4 Years "/>
    <s v="Capgemini"/>
    <s v="4.5 LPA"/>
    <s v="7 LPA"/>
    <s v="30 Days Nego 20 Days"/>
    <m/>
    <m/>
    <m/>
    <s v="Pune"/>
  </r>
  <r>
    <n v="1221"/>
    <s v="Dell FG"/>
    <x v="68"/>
    <x v="244"/>
    <x v="0"/>
    <s v="U82721"/>
    <s v="Vega Partner"/>
    <s v="VEGA"/>
    <x v="189"/>
    <s v="C#, Selenium, API Testing"/>
    <x v="10"/>
    <m/>
    <s v="Regular"/>
    <n v="5040751"/>
    <s v="ANKITA DNYANESHWAR INGOLE"/>
    <n v="9763775165"/>
    <s v="ankita1ingole@gmail.com"/>
    <s v="3.1 Years "/>
    <s v="3.1 Years "/>
    <s v="Pixel Tech Services"/>
    <s v="4.8 LPA"/>
    <s v="8 LPA"/>
    <s v="30 Days Nego 20 Days"/>
    <m/>
    <m/>
    <m/>
    <s v="Pune"/>
  </r>
  <r>
    <n v="1222"/>
    <s v="Dell FG"/>
    <x v="68"/>
    <x v="244"/>
    <x v="0"/>
    <s v="U82721"/>
    <s v="Vega Partner"/>
    <s v="VEGA"/>
    <x v="189"/>
    <s v="C#, Selenium, API Testing"/>
    <x v="10"/>
    <m/>
    <s v="Regular"/>
    <n v="5245592"/>
    <s v="Menka Kumari"/>
    <n v="9080332063"/>
    <s v="menkachoudhary2014@gmail.com"/>
    <s v="3.2 Years "/>
    <s v="3.2 Years "/>
    <s v="sumeru software solutions pvt.ltd"/>
    <s v="6 LPA"/>
    <s v="11 LPA"/>
    <s v="30 Days "/>
    <m/>
    <m/>
    <m/>
    <s v="Bengaluru"/>
  </r>
  <r>
    <n v="1223"/>
    <s v="Dell FG"/>
    <x v="68"/>
    <x v="244"/>
    <x v="0"/>
    <s v="U82721"/>
    <s v="Vega Partner"/>
    <s v="VEGA"/>
    <x v="189"/>
    <s v="C#, Selenium, API Testing"/>
    <x v="10"/>
    <m/>
    <s v="Regular"/>
    <n v="5245594"/>
    <s v="O Manjunath"/>
    <n v="7406246945"/>
    <s v="manjunath.ov1991@gmail.com"/>
    <s v="3.5 Years "/>
    <s v="3.5 Years "/>
    <s v="Wipro"/>
    <s v="4.8 LPA"/>
    <s v="8 LPA"/>
    <s v="Immediate"/>
    <m/>
    <m/>
    <m/>
    <s v="Bengaluru"/>
  </r>
  <r>
    <n v="1224"/>
    <s v="Dell FG"/>
    <x v="68"/>
    <x v="244"/>
    <x v="0"/>
    <s v="U82721"/>
    <s v="Vega Partner"/>
    <s v="VEGA"/>
    <x v="189"/>
    <s v="C#, Selenium, API Testing"/>
    <x v="10"/>
    <m/>
    <s v="Regular"/>
    <n v="5244814"/>
    <s v="Nanda Kumari"/>
    <n v="9741645142"/>
    <s v="nandinir67@gmail.com"/>
    <s v="4.6 Years "/>
    <s v="4.6 Years "/>
    <s v="Siemens"/>
    <s v="5.5 LPA"/>
    <s v="As per company standard"/>
    <s v="Immediate"/>
    <m/>
    <m/>
    <m/>
    <s v="Bengaluru"/>
  </r>
  <r>
    <n v="1225"/>
    <s v="Dell FG"/>
    <x v="70"/>
    <x v="244"/>
    <x v="0"/>
    <s v="U82721"/>
    <s v="Vendor Partner"/>
    <s v="Growelsoftech"/>
    <x v="3"/>
    <s v="2-5Yrs_C#, Selenium. API"/>
    <x v="22"/>
    <m/>
    <s v="Regular"/>
    <n v="3834953"/>
    <s v="Naveen D"/>
    <n v="8151929141"/>
    <s v="naveend8151@gmail.com"/>
    <s v="2.3Years"/>
    <s v="2.3Years"/>
    <s v="Anmerkung solutions Pvt Ltd,"/>
    <s v="2.4LPA"/>
    <s v="5LPA"/>
    <s v="Immediate"/>
    <s v="N"/>
    <s v="N"/>
    <s v="N"/>
    <s v="Bangalore"/>
  </r>
  <r>
    <n v="1226"/>
    <s v="Dell FG"/>
    <x v="70"/>
    <x v="244"/>
    <x v="0"/>
    <s v="U82721"/>
    <s v="Vendor Partner"/>
    <s v="Growelsoftech"/>
    <x v="3"/>
    <s v="2-5Yrs_C#, Selenium. API"/>
    <x v="22"/>
    <m/>
    <s v="Regular"/>
    <n v="5481310"/>
    <s v="KARTHICK DURAISAMY"/>
    <n v="8072018819"/>
    <s v="karthickwebdeveloper1727@gmail.com"/>
    <s v="2.5Years"/>
    <s v="2.5Years"/>
    <s v="Syncfusion Software Pvt. Ltd"/>
    <s v="2.7LPA"/>
    <s v="6.5LPA"/>
    <s v="Immediate"/>
    <s v="N"/>
    <s v="N"/>
    <s v="N"/>
    <s v="Bangalore"/>
  </r>
  <r>
    <n v="1227"/>
    <s v="Dell FG"/>
    <x v="70"/>
    <x v="187"/>
    <x v="0"/>
    <s v="U82721"/>
    <s v="Vendor Partner"/>
    <s v="Growelsoftech"/>
    <x v="3"/>
    <s v="SDET"/>
    <x v="22"/>
    <m/>
    <s v="Regular"/>
    <n v="4229317"/>
    <s v="Smruti Shradha Samal"/>
    <n v="8763277324"/>
    <s v="smrutishradhasamal@gmail.com"/>
    <s v="2.5years"/>
    <s v="2.5years"/>
    <s v="wipro ( perm)"/>
    <s v="2.65lpa"/>
    <s v="4.5lpa"/>
    <s v="immediate joiner"/>
    <s v="N"/>
    <s v="N"/>
    <m/>
    <s v="bangalore"/>
  </r>
  <r>
    <n v="1228"/>
    <s v="Dell FG"/>
    <x v="70"/>
    <x v="187"/>
    <x v="0"/>
    <s v="U82721"/>
    <s v="Vendor Partner"/>
    <s v="Growelsoftech"/>
    <x v="3"/>
    <s v="SDET"/>
    <x v="22"/>
    <m/>
    <s v="Regular"/>
    <n v="4229311"/>
    <s v="Dipak Ashok Jagtap"/>
    <n v="9421915752"/>
    <s v="jagtapdipak7777@gmail.com"/>
    <s v="1.2 years"/>
    <s v="1.2 years"/>
    <s v="Mavertech Technologies Pvt .Ltd"/>
    <s v="3lpa"/>
    <s v="5lpa"/>
    <s v="immediate joiner"/>
    <s v="N"/>
    <s v="N"/>
    <m/>
    <s v="bangalore"/>
  </r>
  <r>
    <n v="1229"/>
    <s v="Dell FG"/>
    <x v="70"/>
    <x v="245"/>
    <x v="0"/>
    <s v="U82721"/>
    <s v="Vendor Partner"/>
    <s v=" Nityo Infotech"/>
    <x v="42"/>
    <s v="Devops Engineer with .NET"/>
    <x v="35"/>
    <m/>
    <s v="Regular"/>
    <n v="5409278"/>
    <s v="Mudunuru Srikanth Varma"/>
    <n v="9515945305"/>
    <s v="varmambrms@gmail.com"/>
    <s v="6.9 Years"/>
    <s v="4 Years"/>
    <s v="IDC Technologies"/>
    <s v="7LPA"/>
    <s v="14LPA"/>
    <s v="LWD:30/03/22"/>
    <s v="N"/>
    <s v="N"/>
    <s v="NA"/>
    <s v="Hyderabad"/>
  </r>
  <r>
    <n v="1230"/>
    <s v="Dell FG"/>
    <x v="70"/>
    <x v="246"/>
    <x v="0"/>
    <s v="U82721"/>
    <s v="Vendor Partner"/>
    <s v=" Nityo Infotech"/>
    <x v="190"/>
    <s v="Tandem Developer"/>
    <x v="35"/>
    <m/>
    <s v="Regular"/>
    <n v="5350304"/>
    <s v="Mohammed Baseet Pasha"/>
    <n v="8867400504"/>
    <s v="baseetm@gmail.com"/>
    <s v="8 Years"/>
    <s v="8 Years"/>
    <s v="Visa Consolidated Support Services"/>
    <s v="32LPA"/>
    <s v="40LPA"/>
    <s v="60days(neg 30days)"/>
    <s v="N"/>
    <s v="N"/>
    <s v="NA"/>
    <s v="Bangalore"/>
  </r>
  <r>
    <n v="1231"/>
    <s v="Dell FG"/>
    <x v="70"/>
    <x v="246"/>
    <x v="0"/>
    <s v="U82721"/>
    <s v="Vendor Partner"/>
    <s v=" Nityo Infotech"/>
    <x v="190"/>
    <s v="Tandem Developer"/>
    <x v="35"/>
    <m/>
    <s v="Regular"/>
    <n v="5282174"/>
    <s v="Thiyagu Kulandaivelu "/>
    <n v="9600561707"/>
    <s v=" kthiya.cse@gmail.com"/>
    <s v="6 Years"/>
    <s v="3.5  Years"/>
    <s v="INFOSYS"/>
    <s v="13LPA"/>
    <s v="20LPA"/>
    <s v="30days"/>
    <s v="N"/>
    <s v="N"/>
    <s v="NA"/>
    <s v="Bangalore"/>
  </r>
  <r>
    <n v="1232"/>
    <s v="Dell FG"/>
    <x v="70"/>
    <x v="244"/>
    <x v="0"/>
    <s v="U82721"/>
    <s v="Talent Scout"/>
    <s v="akshara"/>
    <x v="191"/>
    <m/>
    <x v="38"/>
    <m/>
    <s v="Regular"/>
    <n v="5281999"/>
    <s v="Prasanna Ghurde"/>
    <n v="9834862206"/>
    <s v="pghurde11@gmail.com"/>
    <n v="2.2000000000000002"/>
    <s v="c#-2.2,selenium-2.2, api testing -1"/>
    <s v="iWork Technologies"/>
    <n v="3"/>
    <s v="12(HAVING OFFER 9.25)"/>
    <s v="immediate join (join dateb 4th april with other company)"/>
    <m/>
    <m/>
    <m/>
    <s v="Pune"/>
  </r>
  <r>
    <n v="1233"/>
    <s v="Dell FG"/>
    <x v="70"/>
    <x v="244"/>
    <x v="0"/>
    <s v="U82721"/>
    <s v="Talent Scout"/>
    <s v="akshara"/>
    <x v="191"/>
    <m/>
    <x v="38"/>
    <m/>
    <s v="Regular"/>
    <n v="5365486"/>
    <s v="Anubhab maity"/>
    <n v="6290930770"/>
    <s v="maityanubhab2@gmail.com"/>
    <n v="2.8"/>
    <s v="C#-2.8,Selenium-2.8,"/>
    <m/>
    <n v="5.5"/>
    <s v="10(have offer of 8.5)"/>
    <s v="lwd 15th april(join date is 18th april )"/>
    <m/>
    <m/>
    <m/>
    <s v="Kolkata"/>
  </r>
  <r>
    <n v="1234"/>
    <s v="Dell FG"/>
    <x v="70"/>
    <x v="244"/>
    <x v="0"/>
    <s v="U82721"/>
    <s v="Talent Scout"/>
    <s v="akshara"/>
    <x v="191"/>
    <m/>
    <x v="38"/>
    <m/>
    <s v="Regular"/>
    <n v="5365520"/>
    <s v="Bashetti Vamshi"/>
    <n v="7993161688"/>
    <s v="bashettivamc@gmail.com"/>
    <n v="2.6"/>
    <s v="C#-2.6,selenium-2.6, api-6mnth"/>
    <s v=" Veritas Soft"/>
    <n v="4"/>
    <s v="30%hike"/>
    <s v="30(nego upto 15days)"/>
    <m/>
    <m/>
    <m/>
    <s v="Hydrabad"/>
  </r>
  <r>
    <n v="1235"/>
    <s v="Dell FG"/>
    <x v="70"/>
    <x v="244"/>
    <x v="0"/>
    <s v="U82721"/>
    <s v="Talent Scout"/>
    <s v="akshara"/>
    <x v="191"/>
    <m/>
    <x v="38"/>
    <m/>
    <s v="Regular"/>
    <n v="5365565"/>
    <s v="K Leela Krishnareddy"/>
    <n v="8341887169"/>
    <s v="leelakrishnareddyk24@gmail.com"/>
    <n v="3.4"/>
    <s v="c#-3.4,seleium-3.4,api testing-3.4"/>
    <s v=" HCL Technologies(payroll multinet technology pvt ltd)"/>
    <n v="5.5"/>
    <n v="9"/>
    <s v="immediate join"/>
    <m/>
    <m/>
    <m/>
    <s v="Hydrabad"/>
  </r>
  <r>
    <n v="1236"/>
    <s v="Dell FG"/>
    <x v="34"/>
    <x v="42"/>
    <x v="1"/>
    <n v="210369"/>
    <s v="Vendor Partner"/>
    <s v=" Nityo Infotech"/>
    <x v="5"/>
    <s v=" SDET"/>
    <x v="2"/>
    <s v="No Show"/>
    <s v="Regular"/>
    <n v="4997204"/>
    <s v="V Jagadeeshwaran"/>
    <n v="9894595682"/>
    <s v="jagadeeshwaran13jan@gmail.com"/>
    <s v="5.8Yrs"/>
    <s v="3Yrs"/>
    <s v="Standard charterd bank"/>
    <n v="800000"/>
    <n v="1200000"/>
    <s v="Immediate"/>
    <s v="N"/>
    <s v="N"/>
    <s v="NA"/>
    <s v="Bangalore"/>
  </r>
  <r>
    <n v="1237"/>
    <s v="Dell FG"/>
    <x v="34"/>
    <x v="42"/>
    <x v="1"/>
    <n v="210369"/>
    <s v="Vendor Partner"/>
    <s v=" Nityo Infotech"/>
    <x v="5"/>
    <s v=" SDET"/>
    <x v="2"/>
    <s v="No Show"/>
    <s v="Regular"/>
    <n v="5366269"/>
    <s v="Priya ragavan"/>
    <n v="8792273367"/>
    <s v="priyaragavan17@gmail.com"/>
    <s v="6.8Yrs"/>
    <s v="6.8Yrs"/>
    <s v="Opteamix"/>
    <n v="900000"/>
    <n v="1600000"/>
    <s v="15Days"/>
    <s v="N"/>
    <s v="N"/>
    <s v="NA"/>
    <s v="Bangalore"/>
  </r>
  <r>
    <n v="1238"/>
    <s v="Dell FG"/>
    <x v="34"/>
    <x v="42"/>
    <x v="1"/>
    <n v="210369"/>
    <s v="Vendor Partner"/>
    <s v=" Nityo Infotech"/>
    <x v="5"/>
    <s v=" SDET"/>
    <x v="2"/>
    <s v="Joined another company"/>
    <s v="Regular"/>
    <n v="5448502"/>
    <s v="Srikanth"/>
    <n v="8712303138"/>
    <s v="srikanth871230@gmail.com"/>
    <s v="3.5Yrs"/>
    <s v="3.5Yrs"/>
    <s v="Microgreen technologies"/>
    <n v="500000"/>
    <n v="1500000"/>
    <s v="Immediate"/>
    <s v="N"/>
    <s v="N"/>
    <s v="NA"/>
    <s v="Bangalore"/>
  </r>
  <r>
    <n v="1239"/>
    <s v="Dell FG"/>
    <x v="34"/>
    <x v="247"/>
    <x v="1"/>
    <n v="210369"/>
    <s v="Vendor Partner"/>
    <s v=" Nityo Infotech"/>
    <x v="192"/>
    <s v="NodeJS Developer"/>
    <x v="5"/>
    <s v="High NP"/>
    <s v="Regular"/>
    <n v="5448521"/>
    <s v="Nitesh Deshmukh"/>
    <n v="9893520448"/>
    <s v="nitesh54546@gmail.com"/>
    <s v="7 Years"/>
    <s v="2 Years"/>
    <s v="Heirloom technologies Pvt Ltd"/>
    <n v="500000"/>
    <n v="900000"/>
    <s v="30days"/>
    <s v="N"/>
    <s v="N"/>
    <s v="NA"/>
    <s v="Indore"/>
  </r>
  <r>
    <n v="1240"/>
    <s v="Dell FG"/>
    <x v="34"/>
    <x v="247"/>
    <x v="1"/>
    <n v="210369"/>
    <s v="Vendor Partner"/>
    <s v=" Nityo Infotech"/>
    <x v="192"/>
    <s v="NodeJS Developer"/>
    <x v="2"/>
    <s v="Joined another company"/>
    <s v="Regular"/>
    <n v="5448535"/>
    <s v="Sachin D. Patil"/>
    <n v="7757015857"/>
    <s v="this.sachinpatil@gmail.com"/>
    <s v="10.5 Years"/>
    <s v="5.5 Years"/>
    <s v="this.sachinpatil@gmail.com"/>
    <n v="960000"/>
    <n v="1800000"/>
    <s v="LWD:15/04/22"/>
    <s v="N"/>
    <s v="N"/>
    <s v="NA"/>
    <s v="Pune"/>
  </r>
  <r>
    <n v="1241"/>
    <s v="Dell FG"/>
    <x v="34"/>
    <x v="42"/>
    <x v="1"/>
    <n v="210369"/>
    <s v="Vendor Partner"/>
    <s v=" Nityo Infotech"/>
    <x v="1"/>
    <s v="Java,Spring Boot"/>
    <x v="2"/>
    <s v="Duplicate "/>
    <s v="Regular"/>
    <n v="5431303"/>
    <s v="Nidhi Baranwal"/>
    <n v="8736999522"/>
    <s v="nidhibaranwal15@gmail.com"/>
    <s v="5 Years"/>
    <s v="5 Years"/>
    <s v="Sapiens"/>
    <n v="900000"/>
    <n v="1800000"/>
    <s v="LWD:21/04/22"/>
    <s v="N"/>
    <s v="N"/>
    <s v="NA"/>
    <s v="Bangalore"/>
  </r>
  <r>
    <n v="1242"/>
    <s v="Dell FG"/>
    <x v="34"/>
    <x v="41"/>
    <x v="1"/>
    <n v="210369"/>
    <s v="Vendor Partner"/>
    <s v="Mindsoft"/>
    <x v="22"/>
    <s v="Springboot/Microservices"/>
    <x v="5"/>
    <s v="High Exp"/>
    <s v="Regular"/>
    <n v="5281798"/>
    <s v="Sreenivas Murthy"/>
    <s v="8431068100  "/>
    <s v="murthyms12@yahoo.com "/>
    <s v="20Years"/>
    <s v="20Years"/>
    <s v="Aapto(own company)"/>
    <n v="800000"/>
    <n v="2200000"/>
    <s v="Immediate"/>
    <s v="N"/>
    <s v="N"/>
    <s v="N"/>
    <s v="Bangalore"/>
  </r>
  <r>
    <n v="1243"/>
    <s v="Dell FG"/>
    <x v="34"/>
    <x v="185"/>
    <x v="1"/>
    <n v="210369"/>
    <s v="Vendor Partner"/>
    <s v="Mindsoft"/>
    <x v="37"/>
    <s v="UI/UX"/>
    <x v="2"/>
    <s v="On Hold"/>
    <s v="Regular"/>
    <n v="3725614"/>
    <s v="Rakshath M R"/>
    <n v="9916848630"/>
    <s v="Rakshath.so@gmail.com"/>
    <s v="13 years"/>
    <s v="8.5 years"/>
    <s v="SANRIA Engineering And Consulting"/>
    <n v="1000000"/>
    <n v="2000000"/>
    <s v="30 days(Neg)"/>
    <s v="N"/>
    <s v="N"/>
    <s v="N"/>
    <s v="Mysore"/>
  </r>
  <r>
    <n v="1244"/>
    <s v="Dell FG"/>
    <x v="34"/>
    <x v="42"/>
    <x v="1"/>
    <n v="210369"/>
    <s v="Vendor Partner"/>
    <s v=" Nityo Infotech"/>
    <x v="5"/>
    <s v=" SDET"/>
    <x v="4"/>
    <s v="Yet to schedule L1"/>
    <s v="Regular"/>
    <n v="5629274"/>
    <s v="Sourab kumar"/>
    <n v="7899115024"/>
    <s v="kumar.sourab047@gmail.com"/>
    <s v="6.5Yrs"/>
    <s v="6Yrs"/>
    <s v="Mindtree Limited"/>
    <n v="1250000"/>
    <n v="1750000"/>
    <s v="15Days"/>
    <s v="N"/>
    <s v="N"/>
    <s v="NA"/>
    <s v="Bangalore"/>
  </r>
  <r>
    <n v="1245"/>
    <s v="Dell FG"/>
    <x v="34"/>
    <x v="42"/>
    <x v="1"/>
    <n v="210369"/>
    <s v="Vendor Partner"/>
    <s v=" Nityo Infotech"/>
    <x v="5"/>
    <s v=" SDET"/>
    <x v="3"/>
    <s v="Reject"/>
    <s v="Regular"/>
    <n v="5657277"/>
    <s v="Revanasiddappa"/>
    <n v="7892300596"/>
    <s v="siddappa.sid2211@gmail.com "/>
    <s v="5.5Yrs"/>
    <s v="2.6Yrs"/>
    <s v="Sumeru Software Solutions"/>
    <n v="750000"/>
    <n v="1000000"/>
    <s v="Immediate"/>
    <s v="N"/>
    <s v="N"/>
    <s v="NA"/>
    <s v="Bangalore"/>
  </r>
  <r>
    <n v="1246"/>
    <s v="Dell FG"/>
    <x v="34"/>
    <x v="185"/>
    <x v="1"/>
    <n v="210369"/>
    <s v="Vendor Partner"/>
    <s v=" Nityo Infotech"/>
    <x v="193"/>
    <s v="UI/UX designing, Visual Designing , stakeholder"/>
    <x v="2"/>
    <s v="Req closed"/>
    <s v="Regular"/>
    <n v="5643011"/>
    <s v="G VENKATESH"/>
    <s v="86860 81820"/>
    <s v="send.urart@gmail.com"/>
    <s v="14 Years"/>
    <s v="10 Years"/>
    <s v="PSYCHOPHARMA"/>
    <n v="1200000"/>
    <n v="2000000"/>
    <s v="Immediate"/>
    <s v="N"/>
    <s v="N"/>
    <s v="NA"/>
    <s v="Hyderabad"/>
  </r>
  <r>
    <n v="1247"/>
    <s v="Dell FG"/>
    <x v="34"/>
    <x v="185"/>
    <x v="1"/>
    <n v="210369"/>
    <s v="Vendor Partner"/>
    <s v=" Nityo Infotech"/>
    <x v="193"/>
    <s v="UI/UX designing, Visual Designing , stakeholder"/>
    <x v="2"/>
    <s v="Req closed"/>
    <s v="Regular"/>
    <n v="5685765"/>
    <s v="Ananda Shankar"/>
    <n v="9830246077"/>
    <s v="anand.chakraborty@gmail.com"/>
    <s v="14 Years"/>
    <s v="13 Years"/>
    <s v="TEOCO Software"/>
    <n v="1065000"/>
    <n v="2000000"/>
    <s v="15days"/>
    <s v="N"/>
    <s v="N"/>
    <s v="NA"/>
    <s v="Bangalore"/>
  </r>
  <r>
    <n v="1248"/>
    <s v="Dell FG"/>
    <x v="34"/>
    <x v="185"/>
    <x v="1"/>
    <n v="210369"/>
    <s v="Vendor Partner"/>
    <s v=" Nityo Infotech"/>
    <x v="193"/>
    <s v="UI/UX designing, Visual Designing , stakeholder"/>
    <x v="2"/>
    <s v="Req closed"/>
    <s v="Regular"/>
    <n v="5643028"/>
    <s v="SARAT MANAHIRA"/>
    <s v="98537 79874"/>
    <s v="sarat.manahira@yahoo.com"/>
    <s v="12 Years"/>
    <s v="12 Years"/>
    <s v="Aeries Technology"/>
    <n v="2000000"/>
    <n v="2400000"/>
    <s v="Immediate"/>
    <s v="N"/>
    <s v="N"/>
    <s v="NA"/>
    <s v="Hyderabad"/>
  </r>
  <r>
    <n v="1249"/>
    <s v="Dell FG"/>
    <x v="34"/>
    <x v="185"/>
    <x v="1"/>
    <n v="210369"/>
    <s v="Vendor Partner"/>
    <s v=" Nityo Infotech"/>
    <x v="193"/>
    <s v="UI/UX designing, Visual Designing , stakeholder"/>
    <x v="2"/>
    <s v="Req closed"/>
    <s v="Regular"/>
    <n v="5643035"/>
    <s v="ANAND PALIYA"/>
    <n v="9579572024"/>
    <s v="paliya.anand@gmail.com"/>
    <s v="11 Years"/>
    <s v="5 Years"/>
    <s v="Intertrust Group"/>
    <n v="1473000"/>
    <n v="2100000"/>
    <s v="Immediate"/>
    <s v="N"/>
    <s v="N"/>
    <s v="NA"/>
    <s v="Bangalore"/>
  </r>
  <r>
    <n v="1250"/>
    <s v="Dell FG"/>
    <x v="34"/>
    <x v="182"/>
    <x v="1"/>
    <n v="210369"/>
    <s v="Vendor Partner"/>
    <s v="Univision"/>
    <x v="194"/>
    <m/>
    <x v="38"/>
    <s v="Shared the profile"/>
    <s v="Regular"/>
    <n v="3837477"/>
    <s v="Hyndavi Reddicherla"/>
    <n v="9505555853"/>
    <s v="Hreddicherla14@gmail.com"/>
    <s v="5.2 yrs"/>
    <s v="1.5 Years"/>
    <s v="Capgemini"/>
    <n v="580000"/>
    <n v="1200000"/>
    <s v="LWD 27 May ,nego 30 April"/>
    <m/>
    <m/>
    <m/>
    <s v="Hyderabad"/>
  </r>
  <r>
    <n v="1251"/>
    <s v="Dell FG"/>
    <x v="34"/>
    <x v="182"/>
    <x v="1"/>
    <n v="210369"/>
    <s v="Vendor Partner"/>
    <s v="Univision"/>
    <x v="194"/>
    <m/>
    <x v="38"/>
    <s v="Shared the profile"/>
    <s v="Regular"/>
    <n v="5365527"/>
    <s v="Nakka.Srikanth"/>
    <n v="7032251719"/>
    <s v="srikanthnakka67@gmail.com"/>
    <s v="5 yrs"/>
    <s v=" 5 yrs"/>
    <s v="Deltra Soft Technologies Pvt Ltd"/>
    <n v="650000"/>
    <n v="900000"/>
    <s v="Immediate"/>
    <m/>
    <m/>
    <m/>
    <s v="Hyderabad"/>
  </r>
  <r>
    <n v="1252"/>
    <s v="Dell FG"/>
    <x v="34"/>
    <x v="248"/>
    <x v="1"/>
    <n v="210369"/>
    <s v="Direct"/>
    <s v="Naukri"/>
    <x v="195"/>
    <s v="Java/J2EE,Microserices,SpringBoot,Node JS,"/>
    <x v="2"/>
    <s v="Duplicate "/>
    <s v="Regular"/>
    <n v="5693725"/>
    <s v="Subodh Rai"/>
    <n v="919740823840"/>
    <s v="subokumar.in@gmail.com"/>
    <s v="6 Years"/>
    <s v="4 years"/>
    <s v="Infosys"/>
    <n v="890000"/>
    <n v="2000000"/>
    <s v="LWD - 10/05/2022"/>
    <s v="N"/>
    <s v="N"/>
    <s v="NA"/>
    <s v="Bangalore"/>
  </r>
  <r>
    <n v="1253"/>
    <s v="Dell FG"/>
    <x v="34"/>
    <x v="41"/>
    <x v="1"/>
    <n v="210369"/>
    <s v="Vendor Partner"/>
    <s v="Mindsoft"/>
    <x v="22"/>
    <s v="Springboot/microservices"/>
    <x v="0"/>
    <s v="Yet to schedule L1"/>
    <s v="Regular"/>
    <n v="5693598"/>
    <s v="Muthukumaran K"/>
    <n v="9884439106"/>
    <s v="email2kumaran@gmail.com"/>
    <s v="17years"/>
    <s v="14 Years"/>
    <s v="Capgemini"/>
    <n v="1475000"/>
    <n v="2700000"/>
    <s v="April 4th"/>
    <s v="N"/>
    <s v="N"/>
    <s v="N"/>
    <s v="Chennai"/>
  </r>
  <r>
    <n v="1254"/>
    <s v="Dell FG"/>
    <x v="34"/>
    <x v="224"/>
    <x v="1"/>
    <n v="210369"/>
    <s v="Direct"/>
    <s v="Naukri"/>
    <x v="183"/>
    <s v="Andriod Developer with Flutter"/>
    <x v="5"/>
    <s v="High CTC"/>
    <s v="Regular"/>
    <n v="5695736"/>
    <s v="SANKET K. PATANKAR"/>
    <n v="7058590000"/>
    <s v="sanketishere101@gmail.com"/>
    <s v="5.8 years"/>
    <s v="5.8 years"/>
    <s v="Idrive"/>
    <n v="1700000"/>
    <n v="2500000"/>
    <s v="30 days"/>
    <s v="Y"/>
    <s v="N"/>
    <s v="N"/>
    <s v="Mumbai"/>
  </r>
  <r>
    <n v="1255"/>
    <s v="EMC"/>
    <x v="34"/>
    <x v="240"/>
    <x v="1"/>
    <n v="210369"/>
    <s v="Direct"/>
    <s v="Naukri"/>
    <x v="196"/>
    <s v="Automation Testing,Selenium,Appium,Java"/>
    <x v="5"/>
    <s v="High Np"/>
    <s v="Regular"/>
    <n v="5695869"/>
    <s v="Abhinav Kumar"/>
    <n v="8800681309"/>
    <s v="abhinavsingh2281991@gmail.com"/>
    <s v="4.8 years"/>
    <s v="4.8 Years"/>
    <s v="HealthEdge"/>
    <n v="1300000"/>
    <n v="1700000"/>
    <s v="60 days"/>
    <s v="Y"/>
    <s v="N"/>
    <s v="N"/>
    <s v="Bangalore"/>
  </r>
  <r>
    <n v="1256"/>
    <s v="Dell FG"/>
    <x v="34"/>
    <x v="249"/>
    <x v="1"/>
    <n v="210369"/>
    <s v="Vendor Partner"/>
    <s v="Mindsoft"/>
    <x v="3"/>
    <s v="SDET"/>
    <x v="2"/>
    <s v="No Show"/>
    <s v="Regular"/>
    <n v="5693238"/>
    <s v="Madhan C"/>
    <n v="9492761715"/>
    <s v="mastermadhu177723@gmail.com"/>
    <s v="3.1 years"/>
    <s v="2.7 years"/>
    <s v="Tech Mahindra"/>
    <n v="700000"/>
    <n v="1000000"/>
    <s v="30 days(Neg)"/>
    <s v="N"/>
    <s v="N"/>
    <s v="N"/>
    <s v="Bangalore"/>
  </r>
  <r>
    <n v="1257"/>
    <s v="Dell FG"/>
    <x v="34"/>
    <x v="29"/>
    <x v="1"/>
    <n v="210369"/>
    <s v="Vendor Partner"/>
    <s v="Mindsoft"/>
    <x v="197"/>
    <s v="IOS Flutter"/>
    <x v="2"/>
    <s v="Duplicate "/>
    <s v="Regular"/>
    <n v="4153281"/>
    <s v="Suresh Bandaru"/>
    <n v="9553397941"/>
    <s v="sureshiosdev2018@gmail.com"/>
    <s v="5.8 years"/>
    <s v="4.8 years"/>
    <s v="CARD91 Technologies"/>
    <n v="420000"/>
    <n v="800000"/>
    <s v="Lwd Apr 10th"/>
    <s v="N"/>
    <s v="N"/>
    <s v="N"/>
    <s v="Hyderabad"/>
  </r>
  <r>
    <n v="1258"/>
    <s v="Dell FG"/>
    <x v="34"/>
    <x v="222"/>
    <x v="2"/>
    <n v="181547"/>
    <s v="Vendor Partner"/>
    <s v="Growelsoftech"/>
    <x v="166"/>
    <s v="6y+ Data Scientist with Python/R,Power BI,AI/ML"/>
    <x v="10"/>
    <s v=" "/>
    <s v="Regular"/>
    <n v="5366045"/>
    <s v="MOHAMMAD ZAKIR HUSSAIAN"/>
    <n v="9618283461"/>
    <s v="hussaian.analytics@gmail.com"/>
    <s v="5.3years"/>
    <s v="3.5years"/>
    <s v="Arilius Technology Private LTD"/>
    <s v="5.8lpa"/>
    <s v="9lpa ( another interview feedback in pipeline"/>
    <m/>
    <m/>
    <m/>
    <m/>
    <m/>
  </r>
  <r>
    <n v="1259"/>
    <s v="Dell FG"/>
    <x v="34"/>
    <x v="222"/>
    <x v="2"/>
    <n v="181547"/>
    <s v="Vendor Partner"/>
    <s v="Growelsoftech"/>
    <x v="166"/>
    <s v="6y+ Data Scientist with Python/R,Power BI,AI/ML"/>
    <x v="10"/>
    <s v=" "/>
    <s v="Regular"/>
    <n v="5448406"/>
    <s v="Sambit Pritam"/>
    <n v="8917547805"/>
    <s v="sambitpritam1234@gmail.com"/>
    <s v="5 yrs"/>
    <s v="2.1 yrs"/>
    <s v="TCS"/>
    <s v="5.75lpa"/>
    <s v="13lpa"/>
    <m/>
    <m/>
    <m/>
    <m/>
    <m/>
  </r>
  <r>
    <n v="1260"/>
    <s v="Dell FG"/>
    <x v="34"/>
    <x v="250"/>
    <x v="2"/>
    <n v="181547"/>
    <s v="Vendor Partner"/>
    <s v="SRS"/>
    <x v="22"/>
    <s v="Java, Spring, Servlets/JSP on Apache Tomcat, SOAP/REST"/>
    <x v="33"/>
    <s v=" "/>
    <s v="Regular"/>
    <s v=" "/>
    <s v="Srinivas M B"/>
    <n v="9880272728"/>
    <s v=" srinivasbandagi@gmail.com"/>
    <s v="5.7Years "/>
    <s v="5.7Years "/>
    <s v="Hcl Technologies"/>
    <n v="920000"/>
    <n v="1900000"/>
    <s v="22-4-2022LWD"/>
    <s v=" "/>
    <s v="No"/>
    <s v=" "/>
    <s v="Bangalore"/>
  </r>
  <r>
    <n v="1261"/>
    <s v="Dell FG"/>
    <x v="34"/>
    <x v="251"/>
    <x v="2"/>
    <n v="181547"/>
    <s v="Vendor Partner"/>
    <s v="SRS"/>
    <x v="22"/>
    <s v="Java, Spring, Servlets/JSP on Apache Tomcat, SOAP/REST"/>
    <x v="33"/>
    <s v=" "/>
    <s v="Regular"/>
    <s v=" "/>
    <s v="Purushottam Kumar"/>
    <n v="9040602117"/>
    <s v="purussec.09@gmail.com"/>
    <s v="6Years "/>
    <s v="3Years "/>
    <s v="IDC Technologies"/>
    <n v="800000"/>
    <n v="1800000"/>
    <s v="23-4-2022LWD"/>
    <s v=" "/>
    <s v="No"/>
    <s v=" "/>
    <s v="Bangalore"/>
  </r>
  <r>
    <n v="1262"/>
    <s v="Dell FG"/>
    <x v="34"/>
    <x v="252"/>
    <x v="2"/>
    <n v="181547"/>
    <s v="Vendor Partner"/>
    <s v="SRS"/>
    <x v="22"/>
    <s v=" Java/J2EE,Springboot,Microservices,Development and Support Experience"/>
    <x v="33"/>
    <s v=" "/>
    <s v="Regular"/>
    <s v=" "/>
    <s v="SHALINI GUPTA"/>
    <n v="7204777282"/>
    <s v="shalinicse04@gmail.com"/>
    <s v="6Years "/>
    <s v="5Years"/>
    <s v="CGI "/>
    <n v="950000"/>
    <n v="2000000"/>
    <s v="26-4-2022LWD"/>
    <s v=" "/>
    <s v="No"/>
    <s v=" "/>
    <s v="Bangalore"/>
  </r>
  <r>
    <n v="1263"/>
    <s v="Dell FG"/>
    <x v="34"/>
    <x v="142"/>
    <x v="2"/>
    <n v="181547"/>
    <s v="Vendor Partner"/>
    <s v="SRS"/>
    <x v="22"/>
    <s v="Java, Spring, Servlets/JSP on Apache Tomcat, SOAP/REST"/>
    <x v="33"/>
    <s v=" "/>
    <s v="Regular"/>
    <s v=" "/>
    <s v="Kiran Kumar"/>
    <n v="8639291438"/>
    <s v="kiranjavadelveoper.123@gmail.com"/>
    <s v="5Years "/>
    <s v="3Years "/>
    <s v="TCS"/>
    <n v="900000"/>
    <n v="1600000"/>
    <s v="25-4-2022LWD"/>
    <s v=" "/>
    <s v="No"/>
    <s v=" "/>
    <s v="Bangalore"/>
  </r>
  <r>
    <n v="1264"/>
    <s v="Dell FG"/>
    <x v="34"/>
    <x v="146"/>
    <x v="2"/>
    <n v="181547"/>
    <s v="Vendor Partner"/>
    <s v="SRS"/>
    <x v="22"/>
    <s v="Java, Spring, Servlets/JSP on Apache Tomcat, SOAP/REST"/>
    <x v="33"/>
    <s v=" "/>
    <s v="Regular"/>
    <s v=" "/>
    <s v="Hinduja K"/>
    <n v="8297642968"/>
    <s v="hindujareddy1995@gmail.com"/>
    <s v="5years"/>
    <s v="5years"/>
    <s v="Kony"/>
    <n v="8300000"/>
    <n v="1950000"/>
    <s v="4-4-2022 LWD"/>
    <s v=" "/>
    <s v="No"/>
    <s v=" "/>
    <s v="Hyderabad"/>
  </r>
  <r>
    <n v="1265"/>
    <s v="Dell FG"/>
    <x v="34"/>
    <x v="253"/>
    <x v="2"/>
    <n v="181547"/>
    <s v="Vendor Partner"/>
    <s v="SRS"/>
    <x v="22"/>
    <s v="Java/J2EE,Springboot,Microservices,Development and Support Experience"/>
    <x v="33"/>
    <s v=" "/>
    <s v="Regular"/>
    <s v=" "/>
    <s v="Avinash A "/>
    <n v="9700700566"/>
    <s v="avinashavi360@gmail.com"/>
    <s v="5.6years"/>
    <s v="5.6years"/>
    <s v="Cap Gemini"/>
    <n v="650000"/>
    <n v="1800000"/>
    <s v="4-4-2022 LWD"/>
    <s v=" "/>
    <s v="No"/>
    <s v=" "/>
    <s v="Hyderabad"/>
  </r>
  <r>
    <n v="1266"/>
    <s v="Dell FG"/>
    <x v="34"/>
    <x v="254"/>
    <x v="2"/>
    <n v="181547"/>
    <s v="Vendor Partner"/>
    <s v="SRS"/>
    <x v="22"/>
    <s v="Java/J2EE,Springboot,Microservices,Development and Support Experience"/>
    <x v="33"/>
    <s v=" "/>
    <s v="Regular"/>
    <s v=" "/>
    <s v="Sudharani"/>
    <n v="7349624882"/>
    <s v="sudharanivajravad@gmail.com"/>
    <s v="5years"/>
    <s v="5years"/>
    <s v="Oracle"/>
    <n v="900000"/>
    <n v="1300000"/>
    <s v="22-4-2022LWD"/>
    <s v=" "/>
    <s v="No"/>
    <s v=" "/>
    <s v="Bangalore"/>
  </r>
  <r>
    <n v="1267"/>
    <s v="Dell FG"/>
    <x v="34"/>
    <x v="255"/>
    <x v="2"/>
    <n v="181547"/>
    <s v="Vendor Partner"/>
    <s v="SRS"/>
    <x v="22"/>
    <s v=" Java Microservices"/>
    <x v="33"/>
    <s v=" "/>
    <s v="Regular"/>
    <s v=" "/>
    <s v="Shravan"/>
    <n v="8867796202"/>
    <s v="shravankumarie013@gmail.com"/>
    <s v="7years"/>
    <s v="7years"/>
    <s v="Oracle"/>
    <n v="1250000"/>
    <n v="1800000"/>
    <s v="24-4-2022LWD"/>
    <s v=" "/>
    <s v="No"/>
    <s v=" "/>
    <s v="Bangalore"/>
  </r>
  <r>
    <n v="1268"/>
    <s v="Dell FG"/>
    <x v="34"/>
    <x v="256"/>
    <x v="2"/>
    <n v="181547"/>
    <s v="Internal Database"/>
    <s v="Naukri"/>
    <x v="198"/>
    <s v="Java, Springboot, Angular"/>
    <x v="33"/>
    <s v=" "/>
    <s v="Regular"/>
    <s v=" "/>
    <s v="Debasis Sethy"/>
    <n v="7008962639"/>
    <s v="debasissethy722@gmail.com"/>
    <s v="5.10yrs"/>
    <s v="5.10yrs"/>
    <s v="Capgemini "/>
    <n v="750000"/>
    <n v="1600000"/>
    <s v="Immediate Joiner"/>
    <s v=" "/>
    <s v="N"/>
    <s v=" "/>
    <s v="Bangalore"/>
  </r>
  <r>
    <n v="1269"/>
    <s v="Dell FG"/>
    <x v="34"/>
    <x v="255"/>
    <x v="2"/>
    <n v="181547"/>
    <s v="Internal Database"/>
    <s v="Naukri"/>
    <x v="198"/>
    <s v="Java, Springboot, Microservice, Rest api"/>
    <x v="33"/>
    <s v=" "/>
    <s v="Regular"/>
    <s v=" "/>
    <s v="Shreeshail Kudchi"/>
    <n v="9743157347"/>
    <s v="gshreeshail39@gmail.com"/>
    <s v="7yrs"/>
    <s v="7yrs"/>
    <s v="Wipro"/>
    <n v="1250000"/>
    <n v="1800000"/>
    <s v="LWD- 4th April"/>
    <s v=" "/>
    <s v="N"/>
    <s v=" "/>
    <s v="Bangalore"/>
  </r>
  <r>
    <n v="1270"/>
    <s v="Dell FG"/>
    <x v="34"/>
    <x v="147"/>
    <x v="2"/>
    <n v="181547"/>
    <s v="Internal Database"/>
    <s v="Naukri"/>
    <x v="198"/>
    <s v="Java, Springboot, Microservice,Cloud"/>
    <x v="33"/>
    <s v=" "/>
    <s v="Regular"/>
    <s v=" "/>
    <s v="Sarthak Kanungo"/>
    <n v="9731273286"/>
    <s v="skanungodgacm@gmail.com"/>
    <s v="10yrs"/>
    <s v="10yrs"/>
    <s v="Capgemini "/>
    <n v="2100000"/>
    <n v="3400000"/>
    <s v="Immediate Joiner"/>
    <s v=" "/>
    <s v="N"/>
    <s v=" "/>
    <s v="Bangalore"/>
  </r>
  <r>
    <n v="1271"/>
    <s v="Dell FG"/>
    <x v="34"/>
    <x v="257"/>
    <x v="2"/>
    <n v="181547"/>
    <s v="Vendor Partner"/>
    <s v="SRS"/>
    <x v="22"/>
    <s v="Java/J2EE,Spring Boot,Microservices"/>
    <x v="33"/>
    <s v=" "/>
    <s v="Regular"/>
    <n v="5687148"/>
    <s v="Shwetha M"/>
    <n v="9148723867"/>
    <s v="mbshwetha211@gmail.com"/>
    <s v="2.2years"/>
    <s v="2.2years"/>
    <s v=" Incedo Technology"/>
    <n v="500000"/>
    <n v="800000"/>
    <s v="15-3-2022LWD"/>
    <s v=" "/>
    <s v="No"/>
    <s v=" "/>
    <s v="Bangalore"/>
  </r>
  <r>
    <n v="1272"/>
    <s v="Dell FG"/>
    <x v="34"/>
    <x v="257"/>
    <x v="2"/>
    <n v="181547"/>
    <s v="Vendor Partner"/>
    <s v="SRS"/>
    <x v="22"/>
    <s v="Java/J2EE,Spring Boot,Microservices"/>
    <x v="33"/>
    <s v=" "/>
    <s v="Regular"/>
    <n v="5687161"/>
    <s v="Sagar Ranjan Satpathy"/>
    <n v="7873511900"/>
    <s v=" sagarranjan.satpathy@gmail.com"/>
    <s v="2.3years"/>
    <s v="2.3years"/>
    <s v="Agrifi"/>
    <n v="600000"/>
    <n v="1200000"/>
    <s v="15days"/>
    <s v=" "/>
    <s v="No"/>
    <s v=" "/>
    <s v="Bangalore"/>
  </r>
  <r>
    <n v="1273"/>
    <s v="Dell FG"/>
    <x v="34"/>
    <x v="258"/>
    <x v="2"/>
    <n v="181547"/>
    <s v="Vendor Partner"/>
    <s v="SRS"/>
    <x v="22"/>
    <s v="Java/J2EE, Angular, MongoDB"/>
    <x v="33"/>
    <s v=" "/>
    <s v="Regular"/>
    <n v="635766"/>
    <s v="Sridhar Peta"/>
    <n v="6380232406"/>
    <s v=" psridhar693@gmail.com"/>
    <s v="7years"/>
    <s v="7years"/>
    <s v="HCL"/>
    <n v="1180000"/>
    <n v="2400000"/>
    <s v="Immediate Joiner"/>
    <s v=" "/>
    <s v="No"/>
    <s v=" "/>
    <s v="Bangalore"/>
  </r>
  <r>
    <n v="1274"/>
    <s v="Dell FG"/>
    <x v="34"/>
    <x v="259"/>
    <x v="2"/>
    <n v="181547"/>
    <s v="Vendor Partner"/>
    <s v="SRS"/>
    <x v="22"/>
    <s v="Java/J2EE, Angular, MongoDB"/>
    <x v="33"/>
    <s v=" "/>
    <s v="Regular"/>
    <n v="5687182"/>
    <s v="Bhanu Rana"/>
    <n v="9731346840"/>
    <s v="bhanurana.44@gmail.com"/>
    <s v="7years"/>
    <s v="7years"/>
    <s v="Epicor Software Solutions"/>
    <n v="1650000"/>
    <n v="3000000"/>
    <s v="15-4-2022LWD"/>
    <s v=" "/>
    <s v="No"/>
    <s v=" "/>
    <s v="Bangalore"/>
  </r>
  <r>
    <n v="1275"/>
    <s v="Dell FG"/>
    <x v="34"/>
    <x v="260"/>
    <x v="2"/>
    <n v="181547"/>
    <s v="Vendor Partner"/>
    <s v="VEGA"/>
    <x v="1"/>
    <s v="Java &amp; Springboot"/>
    <x v="33"/>
    <s v=" "/>
    <s v="Regular"/>
    <n v="4022782"/>
    <s v="Mohit Jain"/>
    <n v="9739290008"/>
    <s v="mohit.jain119@gmail.com"/>
    <s v="12 Years"/>
    <s v="6+ Years"/>
    <s v="Accenture"/>
    <s v="18 LPA"/>
    <s v="30 LPA (Holding offer 28 LPA)"/>
    <s v="LWD-May15"/>
    <s v="N"/>
    <s v="N"/>
    <s v="N"/>
    <s v="Bangalore"/>
  </r>
  <r>
    <n v="1276"/>
    <s v="Dell FG"/>
    <x v="34"/>
    <x v="261"/>
    <x v="2"/>
    <n v="181547"/>
    <s v="Vendor Partner"/>
    <s v="VEGA"/>
    <x v="1"/>
    <s v="Java &amp; Springboot"/>
    <x v="33"/>
    <s v=" "/>
    <s v="Regular"/>
    <n v="4469379"/>
    <s v="Anoj Singh"/>
    <n v="6200343238"/>
    <s v="anojsingh137@gmail.com"/>
    <s v="6 Years"/>
    <s v="6 Years"/>
    <s v="Virtusa"/>
    <s v="10.5 LPA"/>
    <s v="15 LPA"/>
    <s v="LWD-May24"/>
    <s v="N"/>
    <s v="N"/>
    <s v="N"/>
    <s v="Bangalore"/>
  </r>
  <r>
    <n v="1277"/>
    <s v="Dell FG"/>
    <x v="34"/>
    <x v="262"/>
    <x v="2"/>
    <n v="181547"/>
    <s v="Vendor Partner"/>
    <s v="Growelsoftech"/>
    <x v="21"/>
    <s v="7y Project Management with Content Management Experience"/>
    <x v="33"/>
    <s v=" "/>
    <s v="Regular"/>
    <n v="5693669"/>
    <s v="Krishna upreti"/>
    <n v="8744869605"/>
    <s v="Krishnaupreti65@gmail.com"/>
    <s v="7yrs"/>
    <s v="7yrs"/>
    <s v="Schneider Electric"/>
    <n v="450000"/>
    <n v="650000"/>
    <s v="20Days"/>
    <s v="N"/>
    <s v="N"/>
    <s v="N"/>
    <s v="Gurgaon"/>
  </r>
  <r>
    <n v="1278"/>
    <s v="Dell FG"/>
    <x v="34"/>
    <x v="262"/>
    <x v="2"/>
    <n v="181547"/>
    <s v="Vendor Partner"/>
    <s v="Growelsoftech"/>
    <x v="21"/>
    <s v="7y Project Management with Content Management Experience"/>
    <x v="33"/>
    <s v=" "/>
    <s v="Regular"/>
    <s v="(L661184)"/>
    <s v="Meenachi Rajendran"/>
    <n v="9787731828"/>
    <s v="*meenatchir1@gmail.com"/>
    <s v="7yrs"/>
    <s v="7yrs"/>
    <s v="IBM India Pvt Ltd"/>
    <n v="700000"/>
    <n v="1500000"/>
    <s v="Immediate"/>
    <s v="N"/>
    <s v="N"/>
    <s v="N"/>
    <s v="Bangalore"/>
  </r>
  <r>
    <n v="1279"/>
    <s v="Dell FG"/>
    <x v="34"/>
    <x v="219"/>
    <x v="2"/>
    <n v="181547"/>
    <s v="Vendor Partner"/>
    <s v="HiyaMee"/>
    <x v="199"/>
    <s v="ETL &amp; Streamsets/APIs,SQL Server,PostGres/SQL,Tableau/Power BI"/>
    <x v="10"/>
    <s v=" "/>
    <s v="Regular"/>
    <n v="5694220"/>
    <s v="CHARAN KUMAR BISWAL"/>
    <n v="8309962067"/>
    <s v="biswalcharan34@gmail.com"/>
    <n v="4.5999999999999996"/>
    <s v="ETL &amp; Streamsets/APIs,SQL Server,PostGres/SQL,Tableau/Power BI"/>
    <s v="Deloitte"/>
    <n v="580000"/>
    <n v="1000000"/>
    <n v="15"/>
    <s v=" "/>
    <s v=" "/>
    <s v=" "/>
    <s v="Hyderabad"/>
  </r>
  <r>
    <n v="1280"/>
    <s v="Dell FG"/>
    <x v="34"/>
    <x v="219"/>
    <x v="2"/>
    <n v="181547"/>
    <s v="Vendor Partner"/>
    <s v="HiyaMee"/>
    <x v="199"/>
    <s v="ETL &amp; Streamsets/APIs,SQL Server,PostGres/SQL,Tableau/Power BI"/>
    <x v="10"/>
    <s v=" "/>
    <s v="Regular"/>
    <n v="5694245"/>
    <s v="SRIDHAR EDLA"/>
    <n v="7780291656"/>
    <s v="dwbi.sridhar@gmail.com"/>
    <n v="5.2"/>
    <s v="ETL &amp; Streamsets/APIs,SQL Server,PostGres/SQL,Tableau/Power BI"/>
    <s v="ACCENTURE"/>
    <n v="850000"/>
    <n v="1100000"/>
    <n v="30"/>
    <s v=" "/>
    <s v=" "/>
    <s v=" "/>
    <s v="Hyderabad"/>
  </r>
  <r>
    <n v="1281"/>
    <s v="Dell FG"/>
    <x v="34"/>
    <x v="238"/>
    <x v="2"/>
    <n v="181547"/>
    <s v="Vendor Partner"/>
    <s v="HiyaMee"/>
    <x v="200"/>
    <s v="APIs,SQL Server,PostGres/SQL,Tableau/Power BI"/>
    <x v="10"/>
    <s v=" "/>
    <s v="Regular"/>
    <n v="5693845"/>
    <s v="BHARGAV RAJU"/>
    <n v="8121641767"/>
    <s v="bhargavaraju107@gmail.com"/>
    <n v="7"/>
    <s v="APIs,SQL Server,PostGres/SQL,Tableau/Power BI"/>
    <s v="Agility E Services"/>
    <n v="780000"/>
    <n v="1300000"/>
    <n v="15"/>
    <s v=" "/>
    <s v=" "/>
    <s v=" "/>
    <s v="Hyderabad"/>
  </r>
  <r>
    <n v="1282"/>
    <s v="Dell FG"/>
    <x v="34"/>
    <x v="219"/>
    <x v="2"/>
    <n v="181547"/>
    <s v="Vendor Partner"/>
    <s v="HiyaMee"/>
    <x v="199"/>
    <s v="APIs,SQL Server,PostGres/SQL,Tableau/Power BI"/>
    <x v="10"/>
    <s v=" "/>
    <s v="Regular"/>
    <n v="5687999"/>
    <s v="SRINIVASULA REDDY"/>
    <n v="9966866014"/>
    <s v="sreeni.mca27@gmail.com"/>
    <n v="5.6"/>
    <s v="APIs,SQL Server,PostGres/SQL,Tableau/Power BI"/>
    <s v="ACCENTURE"/>
    <n v="830000"/>
    <n v="1150000"/>
    <n v="15"/>
    <s v=" "/>
    <s v=" "/>
    <s v=" "/>
    <s v="Chennai"/>
  </r>
  <r>
    <n v="1283"/>
    <s v="Dell FG"/>
    <x v="34"/>
    <x v="219"/>
    <x v="2"/>
    <n v="181547"/>
    <s v="Vendor Partner"/>
    <s v="HiyaMee"/>
    <x v="199"/>
    <s v="APIs,SQL Server,PostGres/SQL,Tableau/Power BI"/>
    <x v="10"/>
    <s v=" "/>
    <s v="Regular"/>
    <n v="5695301"/>
    <s v="Nayeem Pasha"/>
    <n v="8121063144"/>
    <s v="nayeempashapowebi@gmail.com"/>
    <n v="4.4000000000000004"/>
    <s v="APIs,SQL Server,PostGres/SQL,Tableau/Power BI"/>
    <s v="AKHM Software Solutions"/>
    <n v="610000"/>
    <n v="900000"/>
    <n v="15"/>
    <s v=" "/>
    <s v=" "/>
    <s v=" "/>
    <s v="Hyderabad"/>
  </r>
  <r>
    <n v="1284"/>
    <s v="Dell FG"/>
    <x v="34"/>
    <x v="171"/>
    <x v="2"/>
    <n v="181547"/>
    <s v="Vendor Partner"/>
    <s v="HiyaMee"/>
    <x v="133"/>
    <s v="C#.NET,.NET Core,MVC,Web Services"/>
    <x v="10"/>
    <s v=" "/>
    <s v="Regular"/>
    <s v=" "/>
    <s v="Ranjan Mishra"/>
    <n v="8340157457"/>
    <s v="ranjan.mishra4690@gmail.com"/>
    <n v="6"/>
    <s v="C#.NET,.NET Core,MVC,Web Services"/>
    <s v="First Source Solutions Ltd"/>
    <n v="955000"/>
    <n v="2000000"/>
    <s v="Currently Serving Notice Period"/>
    <s v=" "/>
    <s v=" "/>
    <s v=" "/>
    <s v="Bangalore"/>
  </r>
  <r>
    <n v="1285"/>
    <s v="Dell FG"/>
    <x v="34"/>
    <x v="171"/>
    <x v="2"/>
    <n v="181547"/>
    <s v="Vendor Partner"/>
    <s v="HiyaMee"/>
    <x v="133"/>
    <s v="C#.NET,.NET Core,MVC,Web Services"/>
    <x v="10"/>
    <s v=" "/>
    <s v="Regular"/>
    <s v=" "/>
    <s v="Jagadish Mantimuntugu"/>
    <n v="9972301201"/>
    <s v="mck.mj06@gmail.com"/>
    <n v="5.6"/>
    <s v="C#.NET,.NET Core,MVC,Web Services"/>
    <s v="Intech Additive Solutions Private Limited"/>
    <n v="850000"/>
    <n v="1500000"/>
    <s v="Currently Serving Notice Period"/>
    <s v=" "/>
    <s v=" "/>
    <s v=" "/>
    <s v="Bangalore"/>
  </r>
  <r>
    <n v="1286"/>
    <s v="Dell FG"/>
    <x v="34"/>
    <x v="203"/>
    <x v="2"/>
    <n v="181547"/>
    <s v="Vendor Partner"/>
    <s v="HiyaMee"/>
    <x v="133"/>
    <s v="C#.NET , MONGO DB , .NET CORE , MICRO SERVICES , GITLAB"/>
    <x v="10"/>
    <s v=" "/>
    <s v="Regular"/>
    <n v="5695351"/>
    <s v="Shailendra kumar mishra"/>
    <n v="9667971788"/>
    <s v="shailendrakr2004@gmail.com"/>
    <n v="10"/>
    <s v="C#.NET- 5 , MONGO DB - 4, .NET CORE -4, MICRO SERVICES -3 , GITLAB -2"/>
    <s v="HCL"/>
    <n v="1200000"/>
    <n v="2500000"/>
    <n v="45"/>
    <s v=" "/>
    <s v=" "/>
    <s v=" "/>
    <s v="Bangalore"/>
  </r>
  <r>
    <n v="1287"/>
    <s v="Dell FG"/>
    <x v="34"/>
    <x v="222"/>
    <x v="2"/>
    <n v="181547"/>
    <s v="Vendor Partner"/>
    <s v="HiyaMee"/>
    <x v="166"/>
    <s v="Data Scientist with Python"/>
    <x v="10"/>
    <s v=" "/>
    <s v="Regular"/>
    <n v="5689477"/>
    <s v="Halappa Guruppanavar"/>
    <n v="9740214830"/>
    <s v="kushalvg32@gmail.com"/>
    <n v="6"/>
    <s v="Data Scientist with Python"/>
    <s v="TCS"/>
    <n v="610000"/>
    <n v="1500000"/>
    <s v="Currently Serving Notice Period"/>
    <s v=" "/>
    <s v=" "/>
    <s v=" "/>
    <s v="Hyderabad"/>
  </r>
  <r>
    <n v="1288"/>
    <s v="Dell FG"/>
    <x v="34"/>
    <x v="203"/>
    <x v="2"/>
    <n v="181547"/>
    <s v="Vendor Partner"/>
    <s v="HiyaMee"/>
    <x v="133"/>
    <s v="C#.NET , MONGO DB , .NET CORE , MICRO SERVICES , GITLAB"/>
    <x v="10"/>
    <s v=" "/>
    <s v="Regular"/>
    <s v="L403231"/>
    <s v="Manish Dey"/>
    <n v="7411244041"/>
    <s v="manish_dey1985@yahoo.co.in"/>
    <n v="9.1"/>
    <s v="C#.NET- 6 , MONGO DB - 5, .NET CORE -5, MICRO SERVICES -4 , GITLAB -3"/>
    <s v="TECH MAHINDRA"/>
    <n v="1200000"/>
    <n v="2100000"/>
    <n v="40"/>
    <s v=" "/>
    <s v=" "/>
    <s v=" "/>
    <s v="Bangalore"/>
  </r>
  <r>
    <n v="1289"/>
    <s v="Dell FG"/>
    <x v="34"/>
    <x v="262"/>
    <x v="2"/>
    <n v="181547"/>
    <s v="Vendor Partner"/>
    <s v="HiyaMee"/>
    <x v="201"/>
    <s v="CONTENT MANAGEMENT , PROJECT MANAGEMENT"/>
    <x v="10"/>
    <s v=" "/>
    <s v="Regular"/>
    <s v=" "/>
    <s v="Raghavi"/>
    <n v="9492398267"/>
    <s v="raghavillb@gmail.com"/>
    <n v="8"/>
    <s v="CONTENT MANAGEMENT -5 , PROJECT MANAGEMENT -5"/>
    <s v="FFD Information Solution Whitevox Digital"/>
    <n v="600000"/>
    <n v="900000"/>
    <n v="0"/>
    <s v=" "/>
    <s v=" "/>
    <s v=" "/>
    <s v="Chittoor"/>
  </r>
  <r>
    <n v="1290"/>
    <s v="Dell FG"/>
    <x v="34"/>
    <x v="262"/>
    <x v="2"/>
    <n v="181547"/>
    <s v="Vendor Partner"/>
    <s v="HiyaMee"/>
    <x v="201"/>
    <s v="PROJECT MANAGEMENT , CONTENT MANAGEMENT"/>
    <x v="10"/>
    <s v=" "/>
    <s v="Regular"/>
    <n v="5696357"/>
    <s v="Vishal kumar sharma"/>
    <n v="7042424110"/>
    <s v="vishalvats03@gmail.com"/>
    <n v="12"/>
    <s v="CONTENT MANAGEMENT -5 , PROJECT MANAGEMENT -7"/>
    <s v="Hurix System Pvt Ltd"/>
    <n v="900000"/>
    <n v="1400000"/>
    <n v="30"/>
    <s v=" "/>
    <s v=" "/>
    <s v=" "/>
    <s v="Bangalore"/>
  </r>
  <r>
    <n v="1291"/>
    <s v="Dell FG"/>
    <x v="34"/>
    <x v="263"/>
    <x v="2"/>
    <n v="181547"/>
    <s v="Vendor Partner"/>
    <s v="HiyaMee"/>
    <x v="3"/>
    <s v="Automation testing,manual testing"/>
    <x v="10"/>
    <s v=" "/>
    <s v="Regular"/>
    <s v="L557660"/>
    <s v="Shivanand Koti"/>
    <n v="9538464476"/>
    <s v="shivanand.koti38@gmail.com"/>
    <n v="7.4"/>
    <s v="Automation testing -7.3, manual testing-7.3"/>
    <s v="Wabtec India Transportation"/>
    <n v="650000"/>
    <n v="1600000"/>
    <n v="30"/>
    <s v=" "/>
    <s v=" "/>
    <s v=" "/>
    <s v="Bangalore"/>
  </r>
  <r>
    <n v="1292"/>
    <s v="Dell FG"/>
    <x v="34"/>
    <x v="263"/>
    <x v="2"/>
    <n v="181547"/>
    <s v="Vendor Partner"/>
    <s v="HiyaMee"/>
    <x v="3"/>
    <s v="Automation testing ,manual testing"/>
    <x v="10"/>
    <s v=" "/>
    <s v="Regular"/>
    <s v="H6677875"/>
    <s v="Swasthika yegambaranath"/>
    <n v="9677386229"/>
    <s v="swasthirao28@gmail.com"/>
    <n v="5.1100000000000003"/>
    <s v="Automation testing -2, manual testing-4"/>
    <s v="infosys"/>
    <n v="457000"/>
    <n v="1200000"/>
    <n v="20"/>
    <s v=" "/>
    <s v=" "/>
    <s v=" "/>
    <s v="Bangalore"/>
  </r>
  <r>
    <n v="1293"/>
    <s v="Dell FG"/>
    <x v="34"/>
    <x v="198"/>
    <x v="2"/>
    <n v="181547"/>
    <s v="Vendor Partner"/>
    <s v="SRS"/>
    <x v="3"/>
    <s v="Software Testing, Regression, Smoke, Automation testing with python"/>
    <x v="33"/>
    <s v=" "/>
    <s v="Regular"/>
    <n v="1116368"/>
    <s v="Korrapati Chaithanya KUMAR"/>
    <n v="7981991473"/>
    <s v="korrapatichaitanyakumar@gmail.com"/>
    <s v="3.8 Years"/>
    <s v="3 Years"/>
    <s v="TCS"/>
    <n v="330000"/>
    <n v="1050000"/>
    <s v="Immediate Joiner"/>
    <s v=" "/>
    <s v="No"/>
    <s v=" "/>
    <s v="Bangalore"/>
  </r>
  <r>
    <n v="1294"/>
    <s v="Dell FG"/>
    <x v="34"/>
    <x v="257"/>
    <x v="2"/>
    <n v="181547"/>
    <s v="Vendor Partner"/>
    <s v="SRS"/>
    <x v="3"/>
    <s v="Software Testing, Regression, Smoke, Automation testing with python"/>
    <x v="33"/>
    <s v=" "/>
    <s v="Regular"/>
    <n v="5697474"/>
    <s v="Kiran Kumar Rayabharapu"/>
    <n v="7799293555"/>
    <s v="kirankumarrayabharapu@gmail.com"/>
    <s v="3.5 Years"/>
    <s v="2.5 Years"/>
    <s v="IVS TECHNOLOGIES PVT LTD"/>
    <n v="450000"/>
    <n v="850000"/>
    <s v="LWD 21-04-2022"/>
    <s v=" "/>
    <s v="No"/>
    <s v=" "/>
    <s v="AP"/>
  </r>
  <r>
    <n v="1295"/>
    <s v="Dell FG"/>
    <x v="34"/>
    <x v="258"/>
    <x v="2"/>
    <n v="181547"/>
    <s v="Vendor Partner"/>
    <s v="SRS"/>
    <x v="3"/>
    <s v="Java, Selenium, Automation Testing"/>
    <x v="33"/>
    <s v=" "/>
    <s v="Regular"/>
    <n v="5697486"/>
    <s v="Siva Bethanapalli"/>
    <n v="8125179796"/>
    <s v="siva91bj@gmail.com"/>
    <s v="4.2 Years"/>
    <s v="2.5 Years"/>
    <s v="Tata Consulting Engineers"/>
    <n v="680000"/>
    <n v="1000000"/>
    <s v="Immediate Joiner"/>
    <s v=" "/>
    <s v="No"/>
    <s v=" "/>
    <s v="HYD"/>
  </r>
  <r>
    <n v="1296"/>
    <s v="Dell FG"/>
    <x v="34"/>
    <x v="259"/>
    <x v="2"/>
    <n v="181547"/>
    <s v="Vendor Partner"/>
    <s v="SRS"/>
    <x v="3"/>
    <s v="Java/J2EE, Angular, MongoDB"/>
    <x v="33"/>
    <s v=" "/>
    <s v="Regular"/>
    <n v="5697499"/>
    <s v="Eswar Kumar Ketha"/>
    <n v="9032222672"/>
    <s v="eswarkumark1@gmail.com"/>
    <s v="4.2 Years"/>
    <s v="4.2 Years"/>
    <s v="Cognizant"/>
    <n v="600000"/>
    <n v="1200000"/>
    <s v="Immediate Joiner"/>
    <s v=" "/>
    <s v="No"/>
    <s v=" "/>
    <s v="HYD"/>
  </r>
  <r>
    <n v="1297"/>
    <s v="Dell FG"/>
    <x v="34"/>
    <x v="215"/>
    <x v="2"/>
    <n v="181547"/>
    <s v="Vendor Partner"/>
    <s v="Nityo Info tech"/>
    <x v="29"/>
    <s v=" "/>
    <x v="0"/>
    <s v="Client Slot Awaited"/>
    <s v="Regular"/>
    <n v="4996778"/>
    <s v="Prasad G"/>
    <n v="9493812254"/>
    <s v="Prasad.ramana554@gmail.com"/>
    <s v="7 Year"/>
    <s v="3 Year"/>
    <s v="Wipro technologies"/>
    <s v="11 LPA"/>
    <s v="24 LPA"/>
    <s v="LWD:8/04/2022"/>
    <s v="No"/>
    <s v="No"/>
    <s v="No"/>
    <s v="Hyderabad"/>
  </r>
  <r>
    <n v="1298"/>
    <s v="Dell FG"/>
    <x v="34"/>
    <x v="215"/>
    <x v="2"/>
    <n v="181547"/>
    <s v="Vendor Partner"/>
    <s v="Nityo Info tech"/>
    <x v="29"/>
    <s v=" "/>
    <x v="0"/>
    <s v="Client Slot Awaited"/>
    <s v="Regular"/>
    <n v="4996764"/>
    <s v="Anitha Museni"/>
    <n v="9010632321"/>
    <s v="musenianitha1@gmail.com"/>
    <s v="6 Year"/>
    <s v="6 Year"/>
    <s v="Prokarma Softech Private Limited"/>
    <s v="10 LPA"/>
    <s v="24 LPA(holding21 LPA)"/>
    <s v="LWD:8/05/2022"/>
    <s v="No"/>
    <s v="No"/>
    <s v="No"/>
    <s v="Hyderabad"/>
  </r>
  <r>
    <n v="1299"/>
    <s v="Dell FG"/>
    <x v="34"/>
    <x v="237"/>
    <x v="2"/>
    <n v="181547"/>
    <s v="Vendor Partner"/>
    <s v="Growelsoftech"/>
    <x v="66"/>
    <s v="6y+ Product Manager with JIRA and from Development Projects Experience"/>
    <x v="33"/>
    <s v=" "/>
    <s v="Regular"/>
    <n v="5694882"/>
    <s v="Ronak Salgia"/>
    <n v="9887454522"/>
    <s v="ronak.salgia04@gmail.com"/>
    <s v="7 yrs"/>
    <s v="5yrs"/>
    <s v="Bajaj Finserv"/>
    <s v="19.5lpa"/>
    <s v="31lpa"/>
    <s v="lwd-31 march"/>
    <s v="N"/>
    <s v="N"/>
    <s v="N"/>
    <s v="Pune"/>
  </r>
  <r>
    <n v="1300"/>
    <s v="Dell FG"/>
    <x v="34"/>
    <x v="203"/>
    <x v="2"/>
    <n v="181547"/>
    <s v="Vendor Partner"/>
    <s v="Growelsoftech"/>
    <x v="17"/>
    <s v="5-10y C#.NET,.NET Core,Web API,Web Services,Microservices,"/>
    <x v="33"/>
    <s v=" "/>
    <s v="Regular"/>
    <n v="3899450"/>
    <s v="Sanket Jaruhar"/>
    <n v="7888704299"/>
    <s v="sanket007hzb@gmail.com"/>
    <s v="7 years"/>
    <s v="4 years"/>
    <s v="MediaqartTechnologies"/>
    <s v="8.4 lpa"/>
    <s v="15.5 lpa"/>
    <s v="immediate/30 march lwd"/>
    <s v="N"/>
    <s v="N"/>
    <s v="N"/>
    <s v="bangalore"/>
  </r>
  <r>
    <n v="1301"/>
    <s v="Dell FG"/>
    <x v="34"/>
    <x v="203"/>
    <x v="2"/>
    <n v="181547"/>
    <s v="Vendor Partner"/>
    <s v="Growelsoftech"/>
    <x v="17"/>
    <s v="5-10y C#.NET,.NET Core,Web API,Web Services,Microservices,"/>
    <x v="33"/>
    <s v=" "/>
    <s v="Regular"/>
    <s v="H7320580"/>
    <s v="Mahadeo Mahto"/>
    <n v="9470142649"/>
    <s v="mahanetfullstack@gmail.com"/>
    <s v="6.2 years"/>
    <s v="6.2 years"/>
    <s v="Tech Mahindra"/>
    <s v="14 lpa"/>
    <s v="26 lpa"/>
    <s v="15 april lwd"/>
    <s v="N"/>
    <s v="N"/>
    <s v="N"/>
    <s v="bangalore"/>
  </r>
  <r>
    <n v="1302"/>
    <s v="Dell FG"/>
    <x v="34"/>
    <x v="31"/>
    <x v="2"/>
    <n v="181547"/>
    <s v="Vendor Partner"/>
    <s v="Growelsoftech"/>
    <x v="48"/>
    <s v="4y+ iMobile Developer with iOS Developer"/>
    <x v="33"/>
    <s v=" "/>
    <s v="Regular"/>
    <n v="5693924"/>
    <s v="M.Harsha vardhan Reddy."/>
    <n v="9493070078"/>
    <s v="mharshaa@gmail.com"/>
    <s v="6yrs"/>
    <s v="6yrs"/>
    <s v="Globalnest consulting PVT LTD"/>
    <s v="9.15lpa"/>
    <s v="14.5lpa"/>
    <s v="Lwd-21April"/>
    <s v="N"/>
    <s v="N"/>
    <s v="N"/>
    <s v="Hyderabad"/>
  </r>
  <r>
    <n v="1303"/>
    <s v="Dell FG"/>
    <x v="34"/>
    <x v="31"/>
    <x v="2"/>
    <n v="181547"/>
    <s v="Vendor Partner"/>
    <s v="Growelsoftech"/>
    <x v="48"/>
    <s v="4y+ iMobile Developer with iOS Developer"/>
    <x v="33"/>
    <s v=" "/>
    <s v="Regular"/>
    <n v="5693934"/>
    <s v="Selil Mohamed Hussain C P"/>
    <n v="9995124756"/>
    <s v="selilmcp@gmail.com "/>
    <s v="8yrs"/>
    <s v="5.5yrs"/>
    <s v="CodeCraft Technologies"/>
    <s v="8.7lpa"/>
    <s v="14lpa"/>
    <s v="Lwd-25April"/>
    <s v="N"/>
    <s v="N"/>
    <s v="N"/>
    <s v="Bangalore"/>
  </r>
  <r>
    <n v="1304"/>
    <s v="Dell FG"/>
    <x v="34"/>
    <x v="264"/>
    <x v="2"/>
    <n v="181547"/>
    <s v="Vendor Partner"/>
    <s v="Growelsoftech"/>
    <x v="42"/>
    <s v="10y+ Linux,Bash/Shell Scripting Docker + Kubernetes Experience in Load Balancers"/>
    <x v="33"/>
    <s v=" "/>
    <s v="Regular"/>
    <n v="5686941"/>
    <s v="Kamalesh Chakraborty"/>
    <s v="9163319270/7439077213"/>
    <s v="chakraborty.kamalesh2011@yahoo.com"/>
    <s v="10+YEARS"/>
    <s v="10+YEARS"/>
    <s v="TCS ( PERM)"/>
    <s v="11LPA"/>
    <s v="22LPA ( HOLDING OFFER 18 LPA ND WILL JOIN 19 APRIL"/>
    <s v="LWD-14 APRIL"/>
    <s v="N"/>
    <s v="N"/>
    <s v="N"/>
    <s v="BANGALORE"/>
  </r>
  <r>
    <n v="1305"/>
    <s v="Dell FG"/>
    <x v="34"/>
    <x v="265"/>
    <x v="2"/>
    <n v="181547"/>
    <s v="Vendor Partner"/>
    <s v="Mindsoft"/>
    <x v="3"/>
    <s v="3-5y Java, Selenium, Automation Testing"/>
    <x v="10"/>
    <s v="Profile shared"/>
    <s v="Regular"/>
    <n v="5691027"/>
    <s v="Vijaya G"/>
    <n v="7673933028"/>
    <s v="vijayagali13@gmail.com"/>
    <s v="3+ Years"/>
    <s v="3 Years"/>
    <s v="CTS [Payroll : Future Focus Infotech]"/>
    <n v="350000"/>
    <n v="750000"/>
    <s v="15 days"/>
    <s v="N"/>
    <s v="N"/>
    <s v="N"/>
    <s v="Hyderabad"/>
  </r>
  <r>
    <n v="1306"/>
    <s v="Dell FG"/>
    <x v="34"/>
    <x v="266"/>
    <x v="2"/>
    <n v="181547"/>
    <s v="Vendor Partner"/>
    <s v="Exemplarits"/>
    <x v="202"/>
    <s v=" "/>
    <x v="28"/>
    <s v=" "/>
    <s v="Regular"/>
    <n v="5693780"/>
    <s v="NR Chandra Murthy M"/>
    <n v="8121780447"/>
    <s v="murthy9maddala@gmail.com"/>
    <s v="8 Years"/>
    <s v="6 Years"/>
    <s v="Primera Medical Technologies Pvt"/>
    <s v="7 LPA"/>
    <s v="14 LPA"/>
    <s v="Immediate"/>
    <s v="N"/>
    <s v="N"/>
    <s v="N"/>
    <s v="Hyderabad"/>
  </r>
  <r>
    <n v="1307"/>
    <s v="Dell FG"/>
    <x v="34"/>
    <x v="267"/>
    <x v="2"/>
    <n v="181547"/>
    <s v="Vendor Partner"/>
    <s v="Exemplarits"/>
    <x v="203"/>
    <s v=" "/>
    <x v="28"/>
    <s v=" "/>
    <s v="Regular"/>
    <n v="5693976"/>
    <s v="Suresh Patil"/>
    <n v="8867866603"/>
    <s v="suriwip@gmail.com"/>
    <s v="11 Years"/>
    <s v="11 Years"/>
    <s v="Dell International Services India Private Limited"/>
    <s v="24 LPA"/>
    <s v="36 LPA"/>
    <s v="ELWD(15.04.22)"/>
    <s v="N"/>
    <s v="N"/>
    <s v="N"/>
    <s v="Bangalore"/>
  </r>
  <r>
    <n v="1308"/>
    <s v="Dell FG"/>
    <x v="34"/>
    <x v="263"/>
    <x v="2"/>
    <n v="181547"/>
    <s v="Vendor Partner"/>
    <s v="Exemplarits"/>
    <x v="204"/>
    <s v=" "/>
    <x v="28"/>
    <s v=" "/>
    <s v="Regular"/>
    <n v="5694059"/>
    <s v="Thulasibabu"/>
    <n v="9108561768"/>
    <s v="thulasibabu.246@gmail.com"/>
    <s v="7 Years"/>
    <s v="6 Years"/>
    <s v="Oracle India Pvt. Ltd"/>
    <s v="12.4 LPA"/>
    <s v="21 LPA"/>
    <s v="ELWD(06.04.22)"/>
    <s v="N"/>
    <s v="N"/>
    <s v="N"/>
    <s v="Hyderabad"/>
  </r>
  <r>
    <n v="1309"/>
    <s v="Dell FG"/>
    <x v="34"/>
    <x v="222"/>
    <x v="2"/>
    <n v="181547"/>
    <s v="Vendor Partner"/>
    <s v="Exemplarits"/>
    <x v="205"/>
    <s v=" "/>
    <x v="28"/>
    <s v=" "/>
    <s v="Regular"/>
    <n v="5693850"/>
    <s v="Ansari Mozakkir"/>
    <n v="9155215460"/>
    <s v="mozakkir2727@gmail.com/ikmokarram26@gmail.com"/>
    <s v="6 Years"/>
    <s v="6 Years"/>
    <s v="Cantaloupe Information Technology"/>
    <s v="12 LPA"/>
    <s v="18 LPA"/>
    <s v="immediate"/>
    <s v="N"/>
    <s v="N"/>
    <s v="N"/>
    <s v="Mumbai"/>
  </r>
  <r>
    <n v="1310"/>
    <s v="Dell FG"/>
    <x v="34"/>
    <x v="237"/>
    <x v="2"/>
    <n v="181547"/>
    <s v="Vendor Partner"/>
    <s v="Exemplarits"/>
    <x v="206"/>
    <s v=" "/>
    <x v="28"/>
    <s v=" "/>
    <s v="Regular"/>
    <n v="5693644"/>
    <s v="Hina Kauser"/>
    <n v="8884694882"/>
    <s v="hinakauser312@gmail.com/asifkhanum109@gmail.com"/>
    <s v="7 Years"/>
    <s v="7 Years"/>
    <s v="Smartclean Technologies"/>
    <s v="15.80 LPA"/>
    <s v="20 LPA"/>
    <s v="Immediate"/>
    <s v="N"/>
    <s v="N"/>
    <s v="N"/>
    <s v="Bangalore"/>
  </r>
  <r>
    <n v="1311"/>
    <s v="Dell FG"/>
    <x v="71"/>
    <x v="43"/>
    <x v="1"/>
    <n v="210369"/>
    <s v="Vendor Partner"/>
    <s v="Mindsoft"/>
    <x v="1"/>
    <s v="Java with Node"/>
    <x v="5"/>
    <s v="High CTC"/>
    <s v="Regular"/>
    <s v="L718111"/>
    <s v="Chetan Ramesh Chavhan"/>
    <n v="8050761369"/>
    <s v="chetanchavan207.cc@gmail.com"/>
    <s v="3.6 years"/>
    <s v="3.6 years"/>
    <s v="Legato Health Technologies"/>
    <n v="1800000"/>
    <n v="2200000"/>
    <s v="Lwd Apr 12th"/>
    <s v="N"/>
    <s v="N"/>
    <s v="N"/>
    <s v="Bangalore"/>
  </r>
  <r>
    <n v="1312"/>
    <s v="Dell FG"/>
    <x v="71"/>
    <x v="247"/>
    <x v="1"/>
    <n v="210369"/>
    <s v="Vendor Partner"/>
    <s v="UNIVISION "/>
    <x v="207"/>
    <m/>
    <x v="15"/>
    <s v="Client IP"/>
    <s v="Regular"/>
    <n v="5686848"/>
    <s v="prince kumar"/>
    <n v="7411755271"/>
    <s v="ravi2819@gmail.com"/>
    <s v="4.8yrs "/>
    <s v="4.8yrs "/>
    <m/>
    <n v="920000"/>
    <n v="1320000"/>
    <s v="30days"/>
    <s v="N"/>
    <s v="N"/>
    <m/>
    <s v="Bangalore"/>
  </r>
  <r>
    <n v="1313"/>
    <s v="Dell FG"/>
    <x v="71"/>
    <x v="247"/>
    <x v="1"/>
    <n v="210369"/>
    <s v="Vendor Partner"/>
    <s v="UNIVISION "/>
    <x v="207"/>
    <m/>
    <x v="15"/>
    <s v="Client IP"/>
    <s v="Regular"/>
    <n v="5697066"/>
    <s v="vivin"/>
    <n v="9488530773"/>
    <s v="vivin071994@gmail.com"/>
    <s v="4.4yrs "/>
    <s v="4.4yrs "/>
    <s v="6D Telecom Solutions"/>
    <n v="740000"/>
    <n v="1400000"/>
    <s v="Elwd-20-4-2022"/>
    <s v="N"/>
    <s v="N"/>
    <m/>
    <s v="Bangalore"/>
  </r>
  <r>
    <n v="1314"/>
    <s v="Dell FG"/>
    <x v="71"/>
    <x v="268"/>
    <x v="1"/>
    <n v="210369"/>
    <s v="Vendor Partner"/>
    <s v="Univision"/>
    <x v="208"/>
    <s v="3y SW Automation Testing,Python-Robot Framework "/>
    <x v="0"/>
    <s v="To be rescheduled"/>
    <s v="Regular"/>
    <n v="5697294"/>
    <s v="Manjunath BG"/>
    <n v="9849042316"/>
    <s v="Manjunath.bg1183@gmail.com"/>
    <s v="3.1 yrs"/>
    <s v="3.1 yrs"/>
    <s v="Infinite Computer Solutions pvt Ltd"/>
    <s v="7,00,000"/>
    <s v="9,50,000"/>
    <s v="30 days nego upto 20 days"/>
    <s v="N"/>
    <s v="N"/>
    <s v="N"/>
    <s v="Bangalore"/>
  </r>
  <r>
    <n v="1315"/>
    <s v="Dell FG"/>
    <x v="71"/>
    <x v="268"/>
    <x v="1"/>
    <n v="210369"/>
    <s v="Vendor Partner"/>
    <s v="Univision"/>
    <x v="208"/>
    <s v="3y SW Automation Testing,Python-Robot Framework "/>
    <x v="0"/>
    <s v="To be rescheduled"/>
    <s v="Regular"/>
    <n v="5697298"/>
    <s v="B Mutharamappa"/>
    <n v="7993907336"/>
    <s v="muthuramb93@gmail.com"/>
    <s v="3 yrs"/>
    <s v="2 yrs"/>
    <s v=" ITC Infotech LTD"/>
    <s v="5,50,000"/>
    <s v="11,00,000"/>
    <s v="ELWD 15/4/2022"/>
    <s v="N"/>
    <s v="N"/>
    <s v="N"/>
    <s v="Bangalore"/>
  </r>
  <r>
    <n v="1316"/>
    <s v="Dell FG"/>
    <x v="71"/>
    <x v="268"/>
    <x v="1"/>
    <n v="210369"/>
    <s v="Vendor Partner"/>
    <s v="Univision"/>
    <x v="208"/>
    <s v="3y SW Automation Testing,Python-Robot Framework "/>
    <x v="15"/>
    <s v="Client IP"/>
    <s v="Regular"/>
    <n v="5697302"/>
    <s v="Vijayalakshmi."/>
    <n v="7095769874"/>
    <s v="vijaya.putluru@gmail.com"/>
    <s v="3.2 yrs"/>
    <s v="1.2 yrs"/>
    <s v="Wipro"/>
    <s v="5,50,000"/>
    <s v="8,00,000"/>
    <s v="ELWD 15/4/2022"/>
    <s v="N"/>
    <s v="N"/>
    <s v="N"/>
    <s v="Bangalore"/>
  </r>
  <r>
    <n v="1317"/>
    <s v="Dell FG"/>
    <x v="71"/>
    <x v="269"/>
    <x v="1"/>
    <n v="210369"/>
    <s v="Vendor Partner"/>
    <s v="Univision"/>
    <x v="209"/>
    <m/>
    <x v="2"/>
    <s v="Req closed"/>
    <s v="Regular"/>
    <n v="5695691"/>
    <s v="C.PRUDHVI"/>
    <n v="7995790356"/>
    <s v="cprudhvi1999@gmail.com"/>
    <s v="2.2 yrs"/>
    <s v="2.2yrs"/>
    <s v="OLA Electric Mobility Pvt Ltd"/>
    <n v="380000"/>
    <n v="700000"/>
    <s v="30 days/15 days"/>
    <m/>
    <m/>
    <m/>
    <s v="Bangalore"/>
  </r>
  <r>
    <n v="1318"/>
    <s v="Dell FG"/>
    <x v="71"/>
    <x v="269"/>
    <x v="1"/>
    <n v="210369"/>
    <s v="Vendor Partner"/>
    <s v="Univision"/>
    <x v="209"/>
    <m/>
    <x v="2"/>
    <s v="Req closed"/>
    <s v="Regular"/>
    <n v="5365332"/>
    <s v="MEKALA SRIKANTH"/>
    <n v="7019009434"/>
    <s v="mekalasrikanth1323@gmail.com "/>
    <s v="2  yrs"/>
    <s v="1.6 yrs"/>
    <s v="Molex India Pvt Ltd"/>
    <n v="350000"/>
    <n v="700000"/>
    <s v="1 month/ 15 days"/>
    <m/>
    <m/>
    <m/>
    <s v="Bangalore"/>
  </r>
  <r>
    <n v="1319"/>
    <s v="Dell FG"/>
    <x v="71"/>
    <x v="269"/>
    <x v="1"/>
    <n v="210369"/>
    <s v="Vendor Partner"/>
    <s v="Univision"/>
    <x v="209"/>
    <m/>
    <x v="2"/>
    <s v="Req closed"/>
    <s v="Regular"/>
    <n v="5696351"/>
    <s v=" Nagaraju G "/>
    <n v="8919905657"/>
    <s v="golla9912@gmail.com"/>
    <s v="3 yrs"/>
    <s v="3 yrs"/>
    <s v="XSTRAND TECHNOLOGIES Pvt. Ltd"/>
    <n v="540000"/>
    <n v="900000"/>
    <s v="30 days/15 days"/>
    <m/>
    <m/>
    <m/>
    <s v="Chennai"/>
  </r>
  <r>
    <n v="1320"/>
    <s v="Dell FG"/>
    <x v="71"/>
    <x v="42"/>
    <x v="1"/>
    <n v="210369"/>
    <s v="Vendor Partner"/>
    <s v="UNIVISION "/>
    <x v="210"/>
    <m/>
    <x v="0"/>
    <s v="Schedule L1"/>
    <s v="Regular"/>
    <n v="4128510"/>
    <s v="sachin rai"/>
    <n v="6363995691"/>
    <s v="sachinrai207@gmail.com"/>
    <s v="4.9yrs "/>
    <s v="4.9yrs "/>
    <s v="HCL Technologies Limited"/>
    <n v="870000"/>
    <n v="150000"/>
    <s v="ELWD-29-4-2022"/>
    <s v="N"/>
    <s v="N"/>
    <m/>
    <s v="Bangalore"/>
  </r>
  <r>
    <n v="1321"/>
    <s v="Dell FG"/>
    <x v="71"/>
    <x v="42"/>
    <x v="1"/>
    <n v="210369"/>
    <s v="Vendor Partner"/>
    <s v="UNIVISION "/>
    <x v="210"/>
    <m/>
    <x v="0"/>
    <s v="Yet to schedule L1"/>
    <s v="Regular"/>
    <n v="5696437"/>
    <s v="Nellore Sivakrishna"/>
    <n v="6305902787"/>
    <s v="nsivakrishna70@gmail.com"/>
    <s v="4.4yrs "/>
    <s v="4.4yrs "/>
    <s v="ONDAS Technologies Pvt Ltd."/>
    <n v="650000"/>
    <n v="100000"/>
    <s v="ELWD-18-4-2022"/>
    <s v="N"/>
    <s v="N"/>
    <m/>
    <s v="Bangalore"/>
  </r>
  <r>
    <n v="1322"/>
    <s v="Dell FG"/>
    <x v="71"/>
    <x v="209"/>
    <x v="1"/>
    <n v="210369"/>
    <s v="Direct"/>
    <s v="Naukri"/>
    <x v="211"/>
    <s v="C# .Net, .NET Core, Web Api, Angular "/>
    <x v="2"/>
    <s v="High CTC"/>
    <s v="Regular"/>
    <n v="5703290"/>
    <s v="Dipti Ranjan Samantaray"/>
    <n v="7008687657"/>
    <s v="dipti02.samantaray@gmail.com"/>
    <s v="6.10 years"/>
    <s v="6.10 years"/>
    <s v="Boeing India"/>
    <n v="1900000"/>
    <n v="2900000"/>
    <s v="13/05/2022"/>
    <s v="Y"/>
    <s v="N"/>
    <s v="N"/>
    <s v="Odissa"/>
  </r>
  <r>
    <n v="1323"/>
    <s v="Dell FG"/>
    <x v="71"/>
    <x v="209"/>
    <x v="1"/>
    <n v="210369"/>
    <s v="Direct"/>
    <s v="Naukri"/>
    <x v="211"/>
    <s v="C# .Net, .NET Core, Web Api, Angular "/>
    <x v="0"/>
    <s v="Schedule L1"/>
    <s v="Regular"/>
    <n v="5702829"/>
    <s v="Venkatasubramanyam Perepu"/>
    <n v="8548841031"/>
    <s v="vsperepu@gmail.com"/>
    <s v="10.2 Years"/>
    <s v="10.2 Years"/>
    <s v="Crestron Software Development India"/>
    <n v="1845000"/>
    <n v="2500000"/>
    <s v="23/05/2022"/>
    <s v="N"/>
    <s v="N"/>
    <s v="N"/>
    <s v="Vishakapatnam"/>
  </r>
  <r>
    <n v="1324"/>
    <s v="Dell FG"/>
    <x v="71"/>
    <x v="270"/>
    <x v="2"/>
    <n v="181547"/>
    <s v="Vendor Partner"/>
    <s v="Nityo Info tech"/>
    <x v="21"/>
    <s v=" "/>
    <x v="0"/>
    <s v="Client Slot Awaited"/>
    <s v="Regular"/>
    <n v="5701068"/>
    <s v="Anem Anil Kumar"/>
    <n v="9491912244"/>
    <s v="anil.anem@gmail.com"/>
    <s v="6 Year"/>
    <s v="4 Year"/>
    <s v="IL&amp;FS Energy"/>
    <s v="5 LPA"/>
    <s v="8 LPA"/>
    <s v="LWD:15/04/2022"/>
    <s v="No"/>
    <s v="No"/>
    <s v="No"/>
    <s v="Hyderabad"/>
  </r>
  <r>
    <n v="1325"/>
    <s v="Dell FG"/>
    <x v="71"/>
    <x v="270"/>
    <x v="2"/>
    <n v="181547"/>
    <s v="Vendor Partner"/>
    <s v="Nityo Info tech"/>
    <x v="21"/>
    <s v=" "/>
    <x v="0"/>
    <s v="Client Slot Awaited"/>
    <s v="Regular"/>
    <n v="5701190"/>
    <s v="Ankit Dubey"/>
    <n v="8982294315"/>
    <s v="ankit11d@gmail.com"/>
    <s v="9 Year"/>
    <s v="6 Year"/>
    <s v="Terra Drone India Pvt. Ltd"/>
    <s v="7.10 LPA"/>
    <s v="10.5 LPA"/>
    <s v="30 Days(neg)"/>
    <s v="No"/>
    <s v="No"/>
    <s v="No"/>
    <s v="Ahmedabad"/>
  </r>
  <r>
    <n v="1326"/>
    <s v="Dell FG"/>
    <x v="71"/>
    <x v="271"/>
    <x v="2"/>
    <n v="181547"/>
    <s v="Vendor Partner"/>
    <s v="Nityo Info tech"/>
    <x v="3"/>
    <s v=" "/>
    <x v="0"/>
    <s v="Client Slot Awaited"/>
    <s v="Regular"/>
    <n v="5660297"/>
    <s v="Rameswar Rath"/>
    <n v="8117827260"/>
    <s v="ramesh.rath1991@gmail.com"/>
    <s v="3.3 Year"/>
    <s v="3.3 Year"/>
    <s v="eClinicalWorks India Pvt Ltd"/>
    <s v="5.5 LPA"/>
    <s v="11.50 LPA"/>
    <s v="LWD:04/04/2022"/>
    <s v="No"/>
    <s v="No"/>
    <s v="No"/>
    <s v="Ahmedabad"/>
  </r>
  <r>
    <n v="1327"/>
    <s v="Dell FG"/>
    <x v="71"/>
    <x v="272"/>
    <x v="2"/>
    <n v="181547"/>
    <s v="Vendor Partner"/>
    <s v="Nityo Info tech"/>
    <x v="3"/>
    <s v=" "/>
    <x v="0"/>
    <s v="Client Slot Awaited"/>
    <s v="Regular"/>
    <n v="5685360"/>
    <s v="Saikumar  Yalagandula"/>
    <n v="9581330256"/>
    <s v="yalagandulasaikumar80@gmail.com "/>
    <s v="3.2 Year"/>
    <s v="2.6 Year"/>
    <s v="PLASTICON TECHNOLOGIES"/>
    <s v="6.5 LPA"/>
    <s v="12 LPA"/>
    <s v="LWD:10/04/2022"/>
    <s v="No"/>
    <s v="No"/>
    <s v="No"/>
    <s v="Hyderabad"/>
  </r>
  <r>
    <n v="1328"/>
    <s v="Dell FG"/>
    <x v="71"/>
    <x v="31"/>
    <x v="2"/>
    <n v="181547"/>
    <s v="Vendor Partner"/>
    <s v="Growelsoftech"/>
    <x v="48"/>
    <s v="4y+ iMobile Developer with iOS Developer"/>
    <x v="33"/>
    <s v=" "/>
    <s v="Regular"/>
    <n v="5694316"/>
    <s v="Mohammed Soﬁya Begum"/>
    <n v="8919790080"/>
    <s v="mohammeddsaﬁyabegum@gmail.com"/>
    <s v="4.9YEARS"/>
    <s v="4.9YEARS"/>
    <s v="Gemini Consulting And Services Private Limited"/>
    <s v="12LPA"/>
    <s v="16LPA ( OFFERS IN PIPELINE)"/>
    <s v="IMMEDIATE JOINER"/>
    <s v="N"/>
    <s v="N"/>
    <s v="N"/>
    <s v="BANGALORE"/>
  </r>
  <r>
    <n v="1329"/>
    <s v="Dell FG"/>
    <x v="71"/>
    <x v="31"/>
    <x v="2"/>
    <n v="181547"/>
    <s v="Vendor Partner"/>
    <s v="Growelsoftech"/>
    <x v="48"/>
    <s v="4y+ iMobile Developer with iOS Developer"/>
    <x v="33"/>
    <s v=" "/>
    <s v="Regular"/>
    <n v="3417966"/>
    <s v="Venkata Giribabu"/>
    <n v="9885908442"/>
    <s v="giri369.t@gmail.com"/>
    <s v="7YEARS"/>
    <s v="7YEARS"/>
    <s v="Turning Point Hr Solutions"/>
    <s v="9.5lpa"/>
    <s v="16lpa ( holding offer 15 lpa nd will join 1 april)"/>
    <s v="IMMEDIATE JOINER"/>
    <s v="N"/>
    <s v="N"/>
    <s v="N"/>
    <s v="chennai"/>
  </r>
  <r>
    <n v="1330"/>
    <s v="Dell FG"/>
    <x v="71"/>
    <x v="273"/>
    <x v="2"/>
    <n v="181547"/>
    <s v="Vendor Partner"/>
    <s v="SRS"/>
    <x v="212"/>
    <s v="C#.Net, .Net Core, MS SQL, API"/>
    <x v="33"/>
    <s v=" "/>
    <s v="Regular"/>
    <n v="5704917"/>
    <s v="Allu Satya Shanmukhi"/>
    <n v="9394323338"/>
    <s v=" allu.shanmukhi@gmail.com"/>
    <s v="3.4 Years"/>
    <s v="3.4 Years"/>
    <s v="Cognizant"/>
    <n v="670000"/>
    <n v="1300000"/>
    <s v="Immediate Joiner"/>
    <s v=" "/>
    <s v="No"/>
    <s v=" "/>
    <s v="HYD"/>
  </r>
  <r>
    <n v="1331"/>
    <s v="Dell FG"/>
    <x v="71"/>
    <x v="273"/>
    <x v="2"/>
    <n v="181547"/>
    <s v="Vendor Partner"/>
    <s v="SRS"/>
    <x v="212"/>
    <s v="C#.Net, .Net Core, MS SQL, API"/>
    <x v="33"/>
    <s v=" "/>
    <s v="Regular"/>
    <n v="5704949"/>
    <s v="Shree Prakash"/>
    <n v="9088900033"/>
    <s v="sripd.me@gmail.com"/>
    <s v="4.1 Years"/>
    <s v="4.1 Years"/>
    <s v="Artech Infosystems"/>
    <n v="550000"/>
    <n v="1200000"/>
    <s v="Immediate Joiner"/>
    <s v=" "/>
    <s v="No"/>
    <s v=" "/>
    <s v="Kolkata"/>
  </r>
  <r>
    <n v="1332"/>
    <s v="Dell FG"/>
    <x v="71"/>
    <x v="273"/>
    <x v="2"/>
    <n v="181547"/>
    <s v="Vendor Partner"/>
    <s v="Nityo Info tech"/>
    <x v="29"/>
    <s v=" "/>
    <x v="0"/>
    <s v="Client Slot Awaited"/>
    <s v="Regular"/>
    <n v="5704934"/>
    <s v="Priyanka Ronad"/>
    <n v="9480942105"/>
    <s v="priyankavr175@gmail.com"/>
    <s v="5y"/>
    <s v="5y"/>
    <s v="Creators Infotek"/>
    <s v="8lpa"/>
    <s v="15lpa"/>
    <s v="ELWD : 30/04/22"/>
    <m/>
    <m/>
    <m/>
    <m/>
  </r>
  <r>
    <n v="1333"/>
    <s v="Dell FG"/>
    <x v="71"/>
    <x v="273"/>
    <x v="2"/>
    <n v="181547"/>
    <s v="Vendor Partner"/>
    <s v="Nityo Info tech"/>
    <x v="29"/>
    <s v=" "/>
    <x v="0"/>
    <s v="Client Slot Awaited"/>
    <s v="Regular"/>
    <n v="5704589"/>
    <s v="Barsa Pradhan"/>
    <n v="7008533511"/>
    <s v="barsha.pradhan91@gmail.com"/>
    <s v="7y"/>
    <s v="7y"/>
    <s v="Tata Consultancy Services"/>
    <s v="7lpa"/>
    <s v="15lpa"/>
    <s v="ELWD : 25/04/22"/>
    <m/>
    <m/>
    <m/>
    <m/>
  </r>
  <r>
    <n v="1334"/>
    <s v="Dell FG"/>
    <x v="71"/>
    <x v="274"/>
    <x v="0"/>
    <s v="U82721"/>
    <s v="Vendor Partner"/>
    <s v="Srijan Spectrum"/>
    <x v="213"/>
    <s v="UI/UX "/>
    <x v="10"/>
    <s v="Sent for Screening"/>
    <s v="Regular"/>
    <m/>
    <s v="Atreyee Sen"/>
    <n v="7044566242"/>
    <s v="atreyee17@gmail.com"/>
    <n v="10"/>
    <n v="6.5"/>
    <s v="TeamLeasse digital- Payroll, Wipro- Client"/>
    <n v="11.5"/>
    <n v="13"/>
    <n v="0"/>
    <m/>
    <s v="N"/>
    <m/>
    <s v="Bangalore"/>
  </r>
  <r>
    <n v="1335"/>
    <s v="Dell FG"/>
    <x v="71"/>
    <x v="274"/>
    <x v="0"/>
    <s v="U82721"/>
    <s v="Vendor Partner"/>
    <s v="Srijan Spectrum"/>
    <x v="213"/>
    <s v="UI/UX "/>
    <x v="10"/>
    <s v="Sent for Screening"/>
    <s v="Regular"/>
    <m/>
    <s v="Sandhosh Kumar"/>
    <n v="9787574827"/>
    <s v="startwitme@gmail.com"/>
    <n v="10"/>
    <n v="4"/>
    <s v="kuya Technologies"/>
    <n v="9"/>
    <n v="13"/>
    <n v="7"/>
    <m/>
    <s v="N"/>
    <m/>
    <s v="Coimbatore"/>
  </r>
  <r>
    <n v="1336"/>
    <s v="Dell FG"/>
    <x v="71"/>
    <x v="244"/>
    <x v="0"/>
    <s v="U82721"/>
    <s v="Vendor Partner"/>
    <s v="Srijan Spectrum"/>
    <x v="214"/>
    <s v="C#, Selenium with API Testing"/>
    <x v="10"/>
    <s v="Sent for Screening"/>
    <s v="Regular"/>
    <m/>
    <s v="Yanamala Rithvik Nand"/>
    <n v="8328417728"/>
    <s v="rithviknand123@gmail.com"/>
    <n v="4.3"/>
    <n v="2.2999999999999998"/>
    <s v="COMPULSE SYSTEMS PVT LTD"/>
    <n v="6.5"/>
    <n v="10"/>
    <s v="15(7)"/>
    <s v="Y"/>
    <s v="N"/>
    <m/>
    <s v="Hyderabad"/>
  </r>
  <r>
    <n v="1337"/>
    <s v="Dell FG"/>
    <x v="71"/>
    <x v="244"/>
    <x v="0"/>
    <s v="U82721"/>
    <s v="Vendor Partner"/>
    <s v="Srijan Spectrum"/>
    <x v="214"/>
    <s v="C#, Selenium with API Testing"/>
    <x v="10"/>
    <s v="Sent for Screening"/>
    <s v="Regular"/>
    <n v="5704719"/>
    <s v="Dasari.Yamuna"/>
    <n v="7416604702"/>
    <s v="dasariyamuna22@gmail.com"/>
    <n v="2.5"/>
    <n v="2"/>
    <s v="Agon IT Solutions PVT.LTD"/>
    <n v="4"/>
    <n v="8"/>
    <s v="Immediate"/>
    <m/>
    <s v="No"/>
    <m/>
    <s v="Hyderabad"/>
  </r>
  <r>
    <n v="1338"/>
    <s v="Dell FG"/>
    <x v="71"/>
    <x v="244"/>
    <x v="0"/>
    <s v="U82721"/>
    <s v="Vendor Partner"/>
    <s v="Srijan Spectrum"/>
    <x v="214"/>
    <s v="C#, Selenium with API Testing"/>
    <x v="10"/>
    <s v="Sent for Screening"/>
    <s v="Regular"/>
    <n v="5704188"/>
    <s v="Vamshi Bashetti"/>
    <n v="7993161688"/>
    <s v="bashettivamc@gmail.com"/>
    <n v="2.6"/>
    <n v="1"/>
    <s v="Veritas Soft "/>
    <n v="4"/>
    <n v="6"/>
    <n v="15"/>
    <m/>
    <s v="No"/>
    <m/>
    <s v="Hyderabad"/>
  </r>
  <r>
    <n v="1339"/>
    <s v="Dell FG"/>
    <x v="71"/>
    <x v="244"/>
    <x v="0"/>
    <s v="U82721"/>
    <s v="Vendor Partner"/>
    <s v="Srijan Spectrum"/>
    <x v="214"/>
    <s v="C#, Selenium with API Testing"/>
    <x v="10"/>
    <s v="Sent for Screening"/>
    <s v="Regular"/>
    <m/>
    <s v="sai kiran rampally"/>
    <n v="8341200356"/>
    <s v="saikiran.rampally94@gmail.com"/>
    <s v="3yrs10mnths"/>
    <s v="3yrs"/>
    <s v="business arts india pvt.ltd"/>
    <s v="7lpa"/>
    <s v="10lpa"/>
    <s v="7days"/>
    <m/>
    <m/>
    <m/>
    <s v="hyderabad"/>
  </r>
  <r>
    <n v="1340"/>
    <s v="Dell FG"/>
    <x v="71"/>
    <x v="244"/>
    <x v="0"/>
    <s v="U82721"/>
    <s v="Vendor Partner"/>
    <s v="Srijan Spectrum"/>
    <x v="214"/>
    <s v="C#, Selenium with API Testing"/>
    <x v="10"/>
    <s v="Sent for Screening"/>
    <s v="Regular"/>
    <m/>
    <s v="gopi"/>
    <n v="9666560504"/>
    <s v="gopikrishnak34@gmail.com"/>
    <s v="3.5yrs"/>
    <s v="3.5yrs"/>
    <s v="sourab global solutions"/>
    <s v="5lpa"/>
    <s v="7lpa"/>
    <n v="15"/>
    <s v="No"/>
    <s v="No"/>
    <m/>
    <s v="hyderabad"/>
  </r>
  <r>
    <n v="1341"/>
    <s v="Dell FG"/>
    <x v="71"/>
    <x v="275"/>
    <x v="0"/>
    <s v="U82721"/>
    <s v="Vendor Partner"/>
    <s v="Growelsoftech"/>
    <x v="17"/>
    <s v="L3 Support with C#.NET,Angular(any version),"/>
    <x v="22"/>
    <m/>
    <s v="Regular"/>
    <s v="L284459"/>
    <s v="Angiras Kumar"/>
    <n v="9645794110"/>
    <s v="angiraskumark@gmail.com"/>
    <s v="9yrs"/>
    <s v="7+yrs"/>
    <s v="Mariapps Marine Solutions"/>
    <s v="13.5lpa"/>
    <s v="21lpa"/>
    <s v="immediate"/>
    <s v="N"/>
    <s v="N"/>
    <s v="N"/>
    <s v="Kochin"/>
  </r>
  <r>
    <n v="1342"/>
    <s v="Dell FG"/>
    <x v="71"/>
    <x v="275"/>
    <x v="0"/>
    <s v="U82721"/>
    <s v="Vendor Partner"/>
    <s v="Growelsoftech"/>
    <x v="17"/>
    <s v="L3 Support with C#.NET,Angular(any version),"/>
    <x v="22"/>
    <m/>
    <s v="Regular"/>
    <n v="4354328"/>
    <s v="Ranadheer Vanga"/>
    <n v="9959619233"/>
    <s v="ranadheer.v457@gmail.com"/>
    <s v="9YEARS"/>
    <s v="9YEARS"/>
    <s v="Hexagon CCI"/>
    <s v="12.30LPA"/>
    <s v="22LPA WITH VARIABLE ( HOLDING OFFER 20 LPA ND WILL JOIN 4 APRIL)"/>
    <s v="IMMEDIATE JOINER"/>
    <s v="N"/>
    <s v="N"/>
    <s v="N"/>
    <s v="HYDERABAD"/>
  </r>
  <r>
    <n v="1343"/>
    <s v="Dell FG"/>
    <x v="71"/>
    <x v="275"/>
    <x v="0"/>
    <s v="U82721"/>
    <s v="Vendor Partner"/>
    <s v="Growelsoftech"/>
    <x v="17"/>
    <s v="L3 Support with C#.NET,Angular(any version),"/>
    <x v="22"/>
    <m/>
    <s v="Regular"/>
    <n v="4977436"/>
    <s v="Rohit Kumar Mahto"/>
    <n v="8553674851"/>
    <s v="Rohit.muri@gmail.com"/>
    <s v="9YEARS"/>
    <s v="9YEARS"/>
    <s v="Artech Infosystems(Bangalore)"/>
    <s v="12.5LPA"/>
    <s v="17LPA ( OFFER IN PIPELINE)"/>
    <s v="LWD-18 APRIL ( NEGOTIABLE)"/>
    <s v="N"/>
    <s v="N"/>
    <s v="N"/>
    <s v="BANGALORE"/>
  </r>
  <r>
    <n v="1344"/>
    <s v="Dell FG"/>
    <x v="71"/>
    <x v="276"/>
    <x v="0"/>
    <s v="U82721"/>
    <s v="Vendor Partner"/>
    <s v="Growelsoftech"/>
    <x v="17"/>
    <s v="L3 Support with C#.NET,Angular(any version),"/>
    <x v="22"/>
    <m/>
    <s v="Regular"/>
    <n v="-5699930"/>
    <s v="Deepak Kumar"/>
    <n v="8248033574"/>
    <s v="deepakbhanja98@gmail.com"/>
    <s v="6yrs"/>
    <s v="6yrs"/>
    <s v="HEWLETT PACKARD ENTERPRISE PRIVATE LIMITED"/>
    <s v="10lpa"/>
    <s v="14lpa"/>
    <s v="Immediate"/>
    <s v="N"/>
    <s v="N"/>
    <s v="N"/>
    <s v="Bangalore"/>
  </r>
  <r>
    <n v="1345"/>
    <s v="Dell FG"/>
    <x v="71"/>
    <x v="34"/>
    <x v="0"/>
    <s v="U82721 "/>
    <s v="Vendor Partner"/>
    <s v="Mindsoft"/>
    <x v="7"/>
    <s v="5y+ C#.NET,.NET Core, Angular, "/>
    <x v="10"/>
    <s v="Profile shared"/>
    <s v="Regular"/>
    <n v="5697609"/>
    <s v="Akbar Imam"/>
    <n v="9677296942"/>
    <s v="akbarimam701@gmail.com"/>
    <s v="6.6years"/>
    <s v=".net core-2.6yrs,Angular-1.6yrs"/>
    <s v="WIPRO"/>
    <n v="13500000"/>
    <n v="2200000"/>
    <s v="April 20th"/>
    <s v="N"/>
    <s v="N"/>
    <s v="N"/>
    <s v="Bangalore"/>
  </r>
  <r>
    <n v="1346"/>
    <s v="Dell FG"/>
    <x v="71"/>
    <x v="277"/>
    <x v="0"/>
    <s v="U82721 "/>
    <s v="Vendor Partner"/>
    <s v="Mindsoft"/>
    <x v="7"/>
    <s v="5y+ C#.NET,.NET Core, Angular, "/>
    <x v="10"/>
    <s v="Profile shared"/>
    <s v="Regular"/>
    <n v="5702414"/>
    <s v="Pankaj Singh"/>
    <n v="9611077064"/>
    <s v="pankisingh070@gmail.com"/>
    <s v="6years"/>
    <s v=".net core-2yrs,Angular-4yrs"/>
    <s v="Huron Technologies"/>
    <n v="1600000"/>
    <n v="2600000"/>
    <s v="April 27th"/>
    <s v="N"/>
    <s v="N"/>
    <s v="N"/>
    <s v="Bangalore-Wrk loc"/>
  </r>
  <r>
    <n v="1347"/>
    <s v="Dell FG"/>
    <x v="71"/>
    <x v="278"/>
    <x v="0"/>
    <s v="U82721 "/>
    <s v="Vendor Partner"/>
    <s v="Mindsoft"/>
    <x v="7"/>
    <s v="5y+ C#.NET,.NET Core, Angular, "/>
    <x v="10"/>
    <s v="Profile shared"/>
    <s v="Regular"/>
    <n v="5702657"/>
    <s v="JayaPrakash"/>
    <n v="8668056564"/>
    <s v="jayaprakashdayalan777@gmail.com"/>
    <s v="4.10years"/>
    <s v=".net core-4.9yrs,Angular-2yrs"/>
    <s v="CGI"/>
    <n v="11500000"/>
    <n v="2200000"/>
    <s v="April 28th"/>
    <s v="N"/>
    <s v="N"/>
    <s v="N"/>
    <s v="Bangalore-Wrk loc"/>
  </r>
  <r>
    <n v="1348"/>
    <s v="Dell FG"/>
    <x v="71"/>
    <x v="279"/>
    <x v="0"/>
    <s v="U82721 "/>
    <s v="Vendor Partner"/>
    <s v="Mindsoft"/>
    <x v="7"/>
    <s v="C#.NET Core, Angular"/>
    <x v="10"/>
    <s v="Profile shared"/>
    <s v="Regular"/>
    <n v="4858365"/>
    <s v="Sridhar s"/>
    <n v="8886725891"/>
    <s v="sontireddy89@gmail.com"/>
    <s v="8.6YEARS"/>
    <s v="8.6YEARS"/>
    <s v="Iscistech Business Solutions"/>
    <n v="1900000"/>
    <n v="2800000"/>
    <s v="Immediate"/>
    <s v="N"/>
    <s v="N"/>
    <s v="N"/>
    <s v="Hyderabad"/>
  </r>
  <r>
    <n v="1349"/>
    <s v="Dell FG"/>
    <x v="71"/>
    <x v="280"/>
    <x v="0"/>
    <s v="U82721 "/>
    <s v="Vendor Partner"/>
    <s v="Mindsoft"/>
    <x v="7"/>
    <s v="C#.NET Core, Angular"/>
    <x v="10"/>
    <s v="Profile shared"/>
    <s v="Regular"/>
    <n v="5687567"/>
    <s v="Arti sharma"/>
    <n v="7795306827"/>
    <s v="as.artisharma1990@gmail.com"/>
    <s v="7YEARS"/>
    <s v=".NET CORE-4years,c#-7yrs,Angular-4yrs"/>
    <s v="Eurofins It Solutions"/>
    <n v="1750000"/>
    <n v="2700000"/>
    <s v="April 6th"/>
    <s v="N"/>
    <s v="N"/>
    <s v="N"/>
    <s v="Bangalore"/>
  </r>
  <r>
    <n v="1350"/>
    <s v="Dell FG"/>
    <x v="71"/>
    <x v="33"/>
    <x v="0"/>
    <s v="U82721 "/>
    <s v="Vendor Partner"/>
    <s v="Mindsoft"/>
    <x v="7"/>
    <s v="C#.NET Core, Angular"/>
    <x v="10"/>
    <s v="Profile shared"/>
    <s v="Regular"/>
    <n v="5688088"/>
    <s v="Neeraj kumar"/>
    <n v="8527256197"/>
    <s v="neerajkushwaha98@gmail.com"/>
    <s v="9.9years"/>
    <s v=".net core-2.5years,Angular-2.5yrs,C#-9years"/>
    <s v="ITC Infotech India Ltd"/>
    <n v="1500000"/>
    <n v="2700000"/>
    <s v="April 7th"/>
    <s v="N"/>
    <s v="N"/>
    <s v="N"/>
    <s v="Gurgaon"/>
  </r>
  <r>
    <n v="1351"/>
    <s v="Dell FG"/>
    <x v="71"/>
    <x v="281"/>
    <x v="0"/>
    <s v="U82721 "/>
    <s v="Vendor Partner"/>
    <s v="Mindsoft"/>
    <x v="7"/>
    <s v="C#.NET Core, Angular"/>
    <x v="10"/>
    <s v="Profile shared"/>
    <s v="Regular"/>
    <n v="5688226"/>
    <s v="Muhamed Azharudheen V"/>
    <n v="8907379721"/>
    <s v="maazhar7@gmail.com"/>
    <s v="6.1years"/>
    <s v=".net core-3year,Angular-4years,C#-6years"/>
    <s v=" eMids Technologies"/>
    <n v="12500000"/>
    <n v="2300000"/>
    <s v="April 18th"/>
    <s v="N"/>
    <s v="N"/>
    <s v="N"/>
    <s v="Bangalore"/>
  </r>
  <r>
    <n v="1352"/>
    <s v="Dell FG"/>
    <x v="71"/>
    <x v="282"/>
    <x v="0"/>
    <s v="U82721 "/>
    <s v="Vendor Partner"/>
    <s v="Mindsoft"/>
    <x v="7"/>
    <s v="C#.NET Core, Angular"/>
    <x v="10"/>
    <s v="Profile shared"/>
    <s v="Regular"/>
    <n v="4858365"/>
    <s v="SENTHIL NATHAN"/>
    <n v="9943511713"/>
    <s v="senthil.apms@gmail.com"/>
    <s v="11years"/>
    <s v="core-3years,angular12-3years,c#-12years"/>
    <s v="Gyansys Infotech Pvt Ltd"/>
    <n v="2000000"/>
    <n v="3000000"/>
    <s v="April 12th"/>
    <s v="N"/>
    <s v="N"/>
    <s v="N"/>
    <s v="Bangalore"/>
  </r>
  <r>
    <n v="1353"/>
    <s v="Dell FG"/>
    <x v="71"/>
    <x v="283"/>
    <x v="0"/>
    <s v="U82721 "/>
    <s v="Vendor Partner"/>
    <s v="VEGA"/>
    <x v="215"/>
    <s v="C#.NET Core, Angular"/>
    <x v="10"/>
    <m/>
    <s v="Regular"/>
    <s v="L699535"/>
    <s v="Victor Maity"/>
    <n v="9986065078"/>
    <s v="victor.maity@hotmail.com"/>
    <s v="9.5 Years"/>
    <s v="9 Years"/>
    <s v=" Wipro"/>
    <n v="1900000"/>
    <s v="31 LPA (holding an offer of 28 LPA)"/>
    <s v="LWD:09 Apr 2022"/>
    <s v="No"/>
    <s v="No"/>
    <s v="N"/>
    <s v="Banglore"/>
  </r>
  <r>
    <n v="1354"/>
    <s v="Dell FG"/>
    <x v="71"/>
    <x v="284"/>
    <x v="0"/>
    <s v="U82721 "/>
    <s v="Vendor Partner"/>
    <s v="VEGA"/>
    <x v="215"/>
    <s v="C#.NET Core, Angular"/>
    <x v="10"/>
    <m/>
    <s v="Regular"/>
    <n v="5689378"/>
    <s v="Shiv Ratan Kumar"/>
    <n v="6200990940"/>
    <s v="kumarshivratan2102@gmail.com"/>
    <s v="10 Years"/>
    <s v="9 Years"/>
    <s v="HCL Technologies"/>
    <s v="25 LPA"/>
    <s v="30 LPA"/>
    <s v="LWD:18 Apr 2022"/>
    <s v="Yes"/>
    <s v="No"/>
    <s v="N"/>
    <s v="Banglore"/>
  </r>
  <r>
    <n v="1355"/>
    <s v="Dell FG"/>
    <x v="71"/>
    <x v="285"/>
    <x v="0"/>
    <s v="U82721 "/>
    <s v="Vendor Partner"/>
    <s v="VEGA"/>
    <x v="215"/>
    <s v="C#.NET Core, Angular"/>
    <x v="10"/>
    <m/>
    <s v="Regular"/>
    <s v="L333465"/>
    <s v="Kotla Karteek"/>
    <n v="8971831026"/>
    <s v=" karteek.kotla@gmail.com"/>
    <s v="8.7 Years"/>
    <s v="8.7 Years"/>
    <s v="Capgemini Technology Services India Limited"/>
    <s v="11 LPA"/>
    <s v="32 LPA (holding an offer of 30 LPA)"/>
    <s v="LWD:10 Apr 2022"/>
    <s v="No"/>
    <s v="No"/>
    <s v="N"/>
    <s v="Banglore"/>
  </r>
  <r>
    <n v="1356"/>
    <s v="Dell FG"/>
    <x v="71"/>
    <x v="286"/>
    <x v="0"/>
    <s v="U82721 "/>
    <s v="Selfsource"/>
    <s v="Naukri"/>
    <x v="216"/>
    <s v=".Net core specialist"/>
    <x v="10"/>
    <m/>
    <s v="Regular"/>
    <n v="5689843"/>
    <s v="Abhishek Kumar"/>
    <n v="7675915851"/>
    <s v="abhi.kr_sharma@yahoo.co.in"/>
    <s v="11 Years"/>
    <s v="11 Years"/>
    <s v="Mercedes Benz"/>
    <s v="20 LPA"/>
    <s v="38LPA incl 17.5% var (Holding offer 32LPA fixed)"/>
    <s v="LWD:20/04/22"/>
    <s v="N"/>
    <s v="N"/>
    <s v="NA"/>
    <s v="Bangalore"/>
  </r>
  <r>
    <n v="1357"/>
    <s v="Dell FG"/>
    <x v="71"/>
    <x v="287"/>
    <x v="0"/>
    <s v="U82721 "/>
    <s v="Selfsource"/>
    <s v="Naukri"/>
    <x v="216"/>
    <s v=".Net core specialist"/>
    <x v="10"/>
    <m/>
    <s v="Regular"/>
    <n v="35172923"/>
    <s v="Bhojraj Adhikari"/>
    <n v="9535293233"/>
    <s v="bhojraj.adhikari10@gmail.com"/>
    <s v="12 Yrs"/>
    <s v="12 Yrs"/>
    <s v="Larsen &amp; Toubro Technology"/>
    <s v="21 LPA"/>
    <s v="36 LPA incl 17.5% var (holding offer of 31 LPA)"/>
    <s v="LWD:5/04/22"/>
    <s v="N"/>
    <s v="N"/>
    <s v="NA"/>
    <s v="Bangalore"/>
  </r>
  <r>
    <n v="1358"/>
    <s v="Dell FG"/>
    <x v="71"/>
    <x v="288"/>
    <x v="0"/>
    <s v="U82721 "/>
    <s v="Selfsource"/>
    <s v="Naukri"/>
    <x v="216"/>
    <s v=".Net core specialist"/>
    <x v="10"/>
    <m/>
    <s v="Regular"/>
    <n v="5689866"/>
    <s v="Satyen Jagtap"/>
    <n v="9538285598"/>
    <s v="satyen.jagtap@gmail.com"/>
    <s v="12 Yrs"/>
    <s v="12 Yrs"/>
    <s v="Mphasis"/>
    <s v="18 LPA"/>
    <s v="45 LPA incl 17.5% variable + 4 Lac joining bonus (holding offer of 42 LPA+4 Lac joining bonus)"/>
    <s v="LWD:8/04/22"/>
    <s v="N"/>
    <s v="N"/>
    <s v="NA"/>
    <s v="Bangalore"/>
  </r>
  <r>
    <n v="1359"/>
    <s v="Dell FG"/>
    <x v="71"/>
    <x v="289"/>
    <x v="0"/>
    <s v="U82721 "/>
    <s v="Selfsource"/>
    <s v="Naukri"/>
    <x v="216"/>
    <s v=".Net core specialist"/>
    <x v="10"/>
    <m/>
    <s v="Regular"/>
    <n v="5689870"/>
    <s v="DHEERAJ KUMAR DIXIT"/>
    <n v="9305020104"/>
    <s v="dheeraj.ndx@gmail.com"/>
    <s v="11 Yrs"/>
    <s v="11 Yrs"/>
    <s v="HCL Technologies"/>
    <s v="20 LPA"/>
    <s v="38 LPA incl 17.5% variable (holding offer of 33 LPA fixed)"/>
    <s v="LWD:11/04/22"/>
    <s v="N"/>
    <s v="N"/>
    <s v="NA"/>
    <s v="Bangalore"/>
  </r>
  <r>
    <n v="1360"/>
    <s v="Dell FG"/>
    <x v="71"/>
    <x v="290"/>
    <x v="0"/>
    <s v="U82721 "/>
    <s v="Vendor Partner"/>
    <s v="Vega"/>
    <x v="215"/>
    <s v=".Net core specialist"/>
    <x v="10"/>
    <m/>
    <s v="Regular"/>
    <n v="5696146"/>
    <s v="Gourav Kumar"/>
    <n v="9718216021"/>
    <s v="gouravkumar123@gmail.com"/>
    <s v="9.3 Years"/>
    <s v="9 Years"/>
    <s v="Siemens Technology and Services Pvt. Ltd"/>
    <s v="15.65 LPA"/>
    <s v="30 LPA(offer of 27.5)"/>
    <s v="LWD :29th April "/>
    <s v="NA"/>
    <s v="NA"/>
    <s v="NA"/>
    <s v="Bangalore"/>
  </r>
  <r>
    <n v="1361"/>
    <s v="Dell FG"/>
    <x v="71"/>
    <x v="291"/>
    <x v="0"/>
    <s v="U82721 "/>
    <s v="Vendor Partner"/>
    <s v="VEGA"/>
    <x v="189"/>
    <s v="C#, Selenium, API Testing"/>
    <x v="10"/>
    <m/>
    <s v="Regular"/>
    <n v="4185340"/>
    <s v="VAMSI KRISHNA K"/>
    <n v="9160911249"/>
    <s v="vamsikrishna.kotti05@gmail.com"/>
    <s v="3.3yrs"/>
    <s v="3.3yrs"/>
    <s v="Mahendrada Softtech"/>
    <s v="4.3LPA"/>
    <s v="8LPA"/>
    <s v="Immediate(LWD : 17th March)"/>
    <s v="N"/>
    <s v="N"/>
    <s v="N"/>
    <s v="Hyderabad"/>
  </r>
  <r>
    <n v="1362"/>
    <s v="Dell FG"/>
    <x v="71"/>
    <x v="291"/>
    <x v="0"/>
    <s v="U82721 "/>
    <s v="Vendor Partner"/>
    <s v="VEGA"/>
    <x v="189"/>
    <s v="C#, Selenium, API Testing"/>
    <x v="10"/>
    <m/>
    <s v="Regular"/>
    <n v="5365520"/>
    <s v="Vamshi Bashetti"/>
    <n v="7993161688"/>
    <s v="bashettivamc@gmail.com"/>
    <s v="2.6yrs"/>
    <s v="2.6yrs"/>
    <s v="Veritas Soft"/>
    <s v="4LPA"/>
    <s v="6LPA"/>
    <s v="30days(Negotiable)"/>
    <s v="N"/>
    <s v="N"/>
    <s v="N"/>
    <s v="Hyderabad"/>
  </r>
  <r>
    <n v="1363"/>
    <s v="Dell FG"/>
    <x v="71"/>
    <x v="291"/>
    <x v="0"/>
    <s v="U82721 "/>
    <s v="Vendor Partner"/>
    <s v="VEGA"/>
    <x v="189"/>
    <s v="C#, Selenium, API Testing"/>
    <x v="10"/>
    <m/>
    <s v="Regular"/>
    <n v="5694970"/>
    <s v="Sudhansu sekhar swain"/>
    <n v="6371080764"/>
    <s v="sekharsudhansu316@gmail.com"/>
    <s v="3.5yrs"/>
    <s v="3.5yrs"/>
    <s v="NTT DATA"/>
    <s v="6LPA"/>
    <s v="8LPA"/>
    <s v="Serving Np(LWD : 15th April)"/>
    <s v="N"/>
    <s v="N"/>
    <s v="N"/>
    <s v="Bangalore"/>
  </r>
  <r>
    <n v="1364"/>
    <s v="Dell FG"/>
    <x v="71"/>
    <x v="291"/>
    <x v="0"/>
    <s v="U82721 "/>
    <s v="Vendor Partner"/>
    <s v="VEGA"/>
    <x v="189"/>
    <s v="C#, Selenium, API Testing"/>
    <x v="10"/>
    <m/>
    <s v="Regular"/>
    <s v="L597687"/>
    <s v="VIKITH M R"/>
    <n v="9964764471"/>
    <s v="vikith.off@gmail.com"/>
    <s v="5.2yrs"/>
    <s v="5.2yrs"/>
    <s v="Mphasis"/>
    <s v="11LPA"/>
    <s v="22L:PA(offer  with 18LPA)"/>
    <s v="Immediate(LWD : 29th March)"/>
    <s v="N"/>
    <s v="N"/>
    <s v="N"/>
    <s v="Bangalore"/>
  </r>
  <r>
    <n v="1365"/>
    <s v="Dell FG"/>
    <x v="71"/>
    <x v="291"/>
    <x v="0"/>
    <s v="U82721 "/>
    <s v="Vendor Partner"/>
    <s v="VEGA"/>
    <x v="189"/>
    <s v="C#, Selenium, API Testing"/>
    <x v="10"/>
    <m/>
    <s v="Regular"/>
    <n v="3694019"/>
    <s v="BHARAMAPPA. K"/>
    <n v="9591304589"/>
    <s v="kadashetti01@gmail.com"/>
    <s v="3.2yrs"/>
    <s v="3.2yrs"/>
    <s v="Eventus Infotech Pvt"/>
    <s v="3.1LPA"/>
    <s v="5.5LPA"/>
    <s v="Immediate(LWD : 19th Feb)"/>
    <s v="N"/>
    <s v="N"/>
    <s v="N"/>
    <s v="Bangalore"/>
  </r>
  <r>
    <n v="1366"/>
    <s v="Dell FG"/>
    <x v="71"/>
    <x v="291"/>
    <x v="0"/>
    <s v="U82721 "/>
    <s v="Vendor Partner"/>
    <s v="VEGA"/>
    <x v="189"/>
    <s v="C#, Selenium, API Testing"/>
    <x v="10"/>
    <m/>
    <s v="Regular"/>
    <s v="H7251146"/>
    <s v="Sakshi Jaiswal"/>
    <n v="9455825598"/>
    <s v=" sakshijaiswal570@gmail.com"/>
    <s v="2.8yrs"/>
    <s v="2.8yrs"/>
    <s v="Capgemini"/>
    <s v="7LPA"/>
    <s v="11LPA"/>
    <s v="60days"/>
    <s v="N"/>
    <s v="N"/>
    <s v="N"/>
    <s v="Bangalore"/>
  </r>
  <r>
    <n v="1367"/>
    <s v="Dell FG"/>
    <x v="71"/>
    <x v="292"/>
    <x v="0"/>
    <s v="U82721 "/>
    <s v="Vindor Partner"/>
    <s v="VEGA"/>
    <x v="217"/>
    <s v="UI/UX "/>
    <x v="10"/>
    <s v="Sent for Screening"/>
    <s v="Regular"/>
    <m/>
    <s v="Varun"/>
    <n v="9844287744"/>
    <s v="varunsrinivas029@gmail.com"/>
    <s v="8yrs"/>
    <s v="2yrs"/>
    <s v="Aakruti Design Studio"/>
    <s v="7LPA"/>
    <n v="0.3"/>
    <s v="15days"/>
    <m/>
    <s v="No"/>
    <m/>
    <s v="Bangalore"/>
  </r>
  <r>
    <n v="1368"/>
    <s v="Dell FG"/>
    <x v="71"/>
    <x v="293"/>
    <x v="0"/>
    <s v="U82721 "/>
    <s v="Vindor Partner"/>
    <s v="VEGA"/>
    <x v="217"/>
    <s v="UI/UX "/>
    <x v="10"/>
    <s v="Sent for Screening"/>
    <s v="Regular"/>
    <m/>
    <s v="Sravan Kumar"/>
    <n v="9494686800"/>
    <s v="vsravan.45@gmail.com"/>
    <s v="6.6yrs"/>
    <s v="4yrs"/>
    <s v="Ark Infotech Spectrum India PVT LTD"/>
    <s v="9.6LPA"/>
    <s v="14LPA"/>
    <s v="20days"/>
    <m/>
    <s v="No"/>
    <m/>
    <s v="Bangalore"/>
  </r>
  <r>
    <n v="1369"/>
    <s v="Dell FG"/>
    <x v="71"/>
    <x v="294"/>
    <x v="0"/>
    <s v="U82721 "/>
    <s v="Vindor Partner"/>
    <s v="VEGA"/>
    <x v="217"/>
    <s v="UI/UX "/>
    <x v="10"/>
    <s v="Sent for Screening"/>
    <s v="Regular"/>
    <m/>
    <s v="Muthu Kumar"/>
    <n v="8608788828"/>
    <s v="muthukumarkannan18@gmail.com"/>
    <s v="8yrs"/>
    <s v="8yrs"/>
    <s v="Human Elements (p) ltd "/>
    <s v="10.1LPA"/>
    <s v="15LPA"/>
    <s v="Immediate"/>
    <m/>
    <s v="No"/>
    <m/>
    <s v="Chennai"/>
  </r>
  <r>
    <n v="1370"/>
    <s v="Dell FG"/>
    <x v="71"/>
    <x v="292"/>
    <x v="0"/>
    <s v="U82721 "/>
    <s v="Vindor Partner"/>
    <s v="VEGA"/>
    <x v="217"/>
    <s v="SDET"/>
    <x v="10"/>
    <s v="Sent for Screening"/>
    <s v="Regular"/>
    <m/>
    <s v="Lavanya G"/>
    <n v="9591400340"/>
    <s v="lavsingh.dl1989@gmail.com"/>
    <n v="4"/>
    <n v="3"/>
    <s v=" Tech Mahindra"/>
    <n v="8"/>
    <n v="10"/>
    <n v="30"/>
    <s v="Y"/>
    <m/>
    <m/>
    <s v="Bangalore"/>
  </r>
  <r>
    <n v="1371"/>
    <s v="Dell FG"/>
    <x v="71"/>
    <x v="293"/>
    <x v="0"/>
    <s v="U82721 "/>
    <s v="Vindor Partner"/>
    <s v="VEGA"/>
    <x v="217"/>
    <s v="SDET"/>
    <x v="10"/>
    <s v="Sent for Screening"/>
    <s v="Regular"/>
    <m/>
    <s v="Vinay pattanshetti"/>
    <n v="7795202125"/>
    <s v=" vinaypattanshetti94@gmail.com"/>
    <s v="4.5yrs"/>
    <s v="4.5yrs"/>
    <s v="Fiserv India Pvt Ltd"/>
    <s v="9.5LPA"/>
    <s v="12LPA"/>
    <s v="20days"/>
    <m/>
    <m/>
    <m/>
    <s v="Bangalore"/>
  </r>
  <r>
    <n v="1372"/>
    <s v="Dell FG"/>
    <x v="71"/>
    <x v="292"/>
    <x v="0"/>
    <s v="U82721 "/>
    <s v="Vindor Partner"/>
    <s v="VEGA"/>
    <x v="217"/>
    <s v="Dotnet"/>
    <x v="10"/>
    <s v="Sent for Screening"/>
    <s v="Regular"/>
    <m/>
    <s v="Atul Chavan"/>
    <n v="8087665097"/>
    <s v="chavanatul727@gmail.com"/>
    <n v="11"/>
    <n v="11"/>
    <s v="Capgemini Technology Services "/>
    <n v="12.3"/>
    <n v="20"/>
    <s v="30 Days"/>
    <s v="Y"/>
    <m/>
    <m/>
    <s v="Pune"/>
  </r>
  <r>
    <n v="1373"/>
    <s v="Dell FG"/>
    <x v="71"/>
    <x v="184"/>
    <x v="0"/>
    <s v="U82721 "/>
    <s v="Vendor Partner"/>
    <s v=" Nityo Infotech"/>
    <x v="218"/>
    <s v="NodeJS,Angular,"/>
    <x v="35"/>
    <m/>
    <s v="Regular"/>
    <n v="5686796"/>
    <s v="VIPIN PERINCHERY"/>
    <n v="7560840320"/>
    <s v="vipinperinchery@gmail.com"/>
    <s v="9 Years"/>
    <s v="6 Years"/>
    <s v="Tata Consultancy Services"/>
    <s v="9.9LPA"/>
    <s v="28LPA(Holding offer 22LPA)"/>
    <s v="LWD:11/04/22"/>
    <s v="N"/>
    <s v="N"/>
    <s v="NA"/>
    <s v="cochin"/>
  </r>
  <r>
    <n v="1374"/>
    <s v="Dell FG"/>
    <x v="71"/>
    <x v="209"/>
    <x v="1"/>
    <n v="210369"/>
    <s v="Vendor"/>
    <s v="Mindsoft"/>
    <x v="7"/>
    <s v="5-12y C#.Net,.NET Core,Web Api,Angular "/>
    <x v="0"/>
    <s v="Yet to schedule L1"/>
    <s v="Regular"/>
    <n v="5705411"/>
    <s v="Vivek K"/>
    <n v="7470554700"/>
    <s v="vivekabcis@gmail.com"/>
    <s v="10 Years"/>
    <s v="8 Years"/>
    <s v="Neosoft Tech"/>
    <n v="630000"/>
    <n v="1800000"/>
    <s v="CSNP [LWD 18-4-22]"/>
    <s v="N"/>
    <s v="N"/>
    <s v="N"/>
    <s v="Pune"/>
  </r>
  <r>
    <n v="1375"/>
    <s v="Dell FG"/>
    <x v="71"/>
    <x v="209"/>
    <x v="1"/>
    <n v="210369"/>
    <s v="Vendor"/>
    <s v="Mindsoft"/>
    <x v="17"/>
    <s v="Dot Net"/>
    <x v="15"/>
    <s v="Client IP"/>
    <s v="Regular"/>
    <n v="3691577"/>
    <s v="Anbuvel A"/>
    <n v="9944888573"/>
    <s v="sky.anbuvel04sep1988@gmail.com"/>
    <s v="9 years"/>
    <s v="5 years"/>
    <s v="SSG Consulting Pvt Ltd"/>
    <n v="1450000"/>
    <n v="2000000"/>
    <s v="Lwd Apr 20th"/>
    <s v="N"/>
    <s v="N"/>
    <s v="N"/>
    <s v="Chennai"/>
  </r>
  <r>
    <n v="1376"/>
    <s v="Dell FG"/>
    <x v="71"/>
    <x v="209"/>
    <x v="1"/>
    <n v="210369"/>
    <s v="Vendor"/>
    <s v="Mindsoft"/>
    <x v="17"/>
    <s v="Dot Net"/>
    <x v="0"/>
    <s v="Yet to schedule L1"/>
    <s v="Regular"/>
    <n v="3665916"/>
    <s v="Sonu Priya Mishra"/>
    <n v="9309158343"/>
    <s v="sonupriya59@gmail.com"/>
    <s v="5.3 years"/>
    <s v="3 years"/>
    <s v="Siemens"/>
    <n v="1300000"/>
    <n v="2100000"/>
    <s v="30 days"/>
    <s v="N"/>
    <s v="N"/>
    <s v="N"/>
    <s v="Pune"/>
  </r>
  <r>
    <n v="1377"/>
    <s v="Dell FG"/>
    <x v="71"/>
    <x v="20"/>
    <x v="1"/>
    <n v="210369"/>
    <s v="Vendor Partner"/>
    <s v="Nityo infotech"/>
    <x v="38"/>
    <s v="SDET"/>
    <x v="2"/>
    <s v="No Show"/>
    <s v="Regular"/>
    <s v=" 5706291"/>
    <s v="Bandi Yathirajulu "/>
    <n v="8297010124"/>
    <s v="yathirajulubandi112@gmail.com"/>
    <s v="3Years"/>
    <s v="3Years"/>
    <s v="Marlabs"/>
    <n v="480000"/>
    <n v="800000"/>
    <s v="15Days"/>
    <s v="N"/>
    <s v="N"/>
    <m/>
    <s v="Bangalore"/>
  </r>
  <r>
    <n v="1378"/>
    <s v="Dell FG"/>
    <x v="71"/>
    <x v="253"/>
    <x v="1"/>
    <n v="210369"/>
    <s v="Vendor Partner"/>
    <s v=" Nityo Infotech"/>
    <x v="22"/>
    <s v="Java,Spring Boot"/>
    <x v="5"/>
    <s v="High CTC"/>
    <s v="Regular"/>
    <n v="5704445"/>
    <s v="Vivekanand Kumar Deewakar"/>
    <n v="9153212204"/>
    <s v="vkdeewakar@gmail.com"/>
    <s v="6.5 Years"/>
    <s v="6.5 Years"/>
    <s v="Walking Tree Technologies Pvt Ltd"/>
    <n v="2400000"/>
    <n v="3000000"/>
    <s v="Immediate"/>
    <s v="N"/>
    <s v="N"/>
    <s v="NA"/>
    <s v="Noida"/>
  </r>
  <r>
    <n v="1379"/>
    <s v="Dell FG"/>
    <x v="71"/>
    <x v="295"/>
    <x v="1"/>
    <n v="210369"/>
    <s v="Vendor Partner"/>
    <s v=" Nityo Infotech"/>
    <x v="219"/>
    <s v="Python Developer "/>
    <x v="2"/>
    <s v="Req closed"/>
    <s v="Regular"/>
    <n v="5704408"/>
    <s v="Basavaraj Y S"/>
    <n v="9008757627"/>
    <s v="basavarajsannagoudar777@gmail.com"/>
    <s v="5.8 Years"/>
    <s v="5 Years"/>
    <s v="ERICSSON GLOBAL INDIA"/>
    <n v="790000"/>
    <n v="1700000"/>
    <s v="LWD:25/04/22"/>
    <s v="N"/>
    <s v="N"/>
    <s v="NA"/>
    <s v="Bangalore"/>
  </r>
  <r>
    <n v="1380"/>
    <s v="Dell FG"/>
    <x v="71"/>
    <x v="295"/>
    <x v="1"/>
    <n v="210369"/>
    <s v="Vendor Partner"/>
    <s v=" Nityo Infotech"/>
    <x v="219"/>
    <s v="Python Developer "/>
    <x v="2"/>
    <s v="Req closed"/>
    <s v="Regular"/>
    <n v="5704414"/>
    <s v="Sameer Ahamad "/>
    <n v="8886199405"/>
    <s v="sameerahamad55@gmail.com"/>
    <s v="5 Years"/>
    <s v="3 Years"/>
    <s v="Apar Innosys"/>
    <n v="540000"/>
    <n v="1200000"/>
    <s v="30days(Neg 15days)"/>
    <s v="N"/>
    <s v="N"/>
    <s v="NA"/>
    <s v="Bangalore"/>
  </r>
  <r>
    <n v="1381"/>
    <s v="Dell FG"/>
    <x v="71"/>
    <x v="295"/>
    <x v="1"/>
    <n v="210369"/>
    <s v="Vendor Partner"/>
    <s v=" Nityo Infotech"/>
    <x v="219"/>
    <s v="Python Developer "/>
    <x v="2"/>
    <s v="Req closed"/>
    <s v="Regular"/>
    <n v="5703588"/>
    <s v="Sivareddy Yannam"/>
    <n v="8522874074"/>
    <s v="sivareddysoftware72@gmail.com"/>
    <s v="3.8 Years"/>
    <s v="3.6 Years"/>
    <s v="TCS"/>
    <n v="830000"/>
    <n v="1000000"/>
    <s v="15days(neg 10days)"/>
    <s v="N"/>
    <s v="N"/>
    <s v="NA"/>
    <s v="Hyderabad"/>
  </r>
  <r>
    <n v="1382"/>
    <s v="Dell FG"/>
    <x v="72"/>
    <x v="249"/>
    <x v="1"/>
    <n v="210369"/>
    <s v="Vendor Partner"/>
    <s v="Mindsoft"/>
    <x v="3"/>
    <s v="C#.Selenium,Automation testing"/>
    <x v="2"/>
    <s v="Skill missing"/>
    <s v="Regular"/>
    <n v="5722901"/>
    <s v="NAYUM BASHA"/>
    <n v="9573648107"/>
    <s v="sk.nayumbasha123@gmail.com"/>
    <s v="3.3yrs"/>
    <s v="3.3yrs"/>
    <s v="Infosys Technologies Pvt. Ltd."/>
    <n v="480000"/>
    <n v="800000"/>
    <s v="15days"/>
    <s v="N"/>
    <s v="N"/>
    <s v="N"/>
    <s v="Bangalore"/>
  </r>
  <r>
    <n v="1383"/>
    <s v="Dell FG"/>
    <x v="72"/>
    <x v="249"/>
    <x v="1"/>
    <n v="210369"/>
    <s v="Vendor Partner"/>
    <s v="Mindsoft"/>
    <x v="3"/>
    <s v="C#.Selenium,Automation testing"/>
    <x v="2"/>
    <s v="Skill missing"/>
    <s v="Regular"/>
    <n v="5719973"/>
    <s v="Mahesh Phutke"/>
    <n v="9075007750"/>
    <s v="phutkemahesh2022@gmail.com"/>
    <s v="3yrs"/>
    <s v="3yrs"/>
    <s v="Accentuate Technology"/>
    <n v="490000"/>
    <n v="950000"/>
    <s v="30 days notice"/>
    <s v="N"/>
    <s v="N"/>
    <s v="N"/>
    <s v="Bangalore"/>
  </r>
  <r>
    <n v="1384"/>
    <s v="Dell FG"/>
    <x v="72"/>
    <x v="249"/>
    <x v="1"/>
    <n v="210369"/>
    <s v="Vendor Partner"/>
    <s v="Mindsoft"/>
    <x v="3"/>
    <s v="C#.Selenium,Automation testing"/>
    <x v="2"/>
    <s v="Skill missing"/>
    <s v="Regular"/>
    <n v="5723212"/>
    <s v="Sumithra"/>
    <n v="8105024950"/>
    <s v="sanjeevitk8@gmail.com"/>
    <s v="3.5yrs"/>
    <s v="3.5yrs"/>
    <s v="Accenture Solutions Pvt. Ltd."/>
    <n v="730000"/>
    <n v="1100000"/>
    <s v="30 days notice"/>
    <s v="N"/>
    <s v="N"/>
    <s v="N"/>
    <s v="Bangalore"/>
  </r>
  <r>
    <n v="1385"/>
    <s v="Dell FG"/>
    <x v="72"/>
    <x v="249"/>
    <x v="1"/>
    <n v="210369"/>
    <s v="Vendor Partner"/>
    <s v="Mindsoft"/>
    <x v="3"/>
    <s v="C#.Selenium,Automation testing"/>
    <x v="2"/>
    <s v="Skill missing"/>
    <s v="Regular"/>
    <n v="5723295"/>
    <s v="Chaitra R"/>
    <n v="9108157889"/>
    <s v="chaitrarangaiah@gmail.com"/>
    <s v="3.5yrs"/>
    <s v="3.5yrs"/>
    <s v="Quinnox"/>
    <n v="700000"/>
    <n v="1100000"/>
    <s v="30 days notice"/>
    <s v="N"/>
    <s v="N"/>
    <s v="N"/>
    <s v="Bangalore"/>
  </r>
  <r>
    <n v="1386"/>
    <s v="Dell FG"/>
    <x v="71"/>
    <x v="291"/>
    <x v="0"/>
    <s v="U82721 "/>
    <s v="Vendor Partner"/>
    <s v="VEGA"/>
    <x v="189"/>
    <m/>
    <x v="22"/>
    <m/>
    <s v="Regular"/>
    <n v="5705186"/>
    <s v="Mahesh Naganagoudar "/>
    <n v="8660324968"/>
    <s v="mnaganagoudar@gmail.com"/>
    <s v="4.5 years"/>
    <s v="4 years"/>
    <s v="Skycliff IT"/>
    <s v="6 LPA"/>
    <s v="10 LPA"/>
    <s v="28 days"/>
    <s v="No"/>
    <m/>
    <m/>
    <s v="Bangalore"/>
  </r>
  <r>
    <n v="1387"/>
    <s v="Dell FG"/>
    <x v="71"/>
    <x v="291"/>
    <x v="0"/>
    <s v="U82721 "/>
    <s v="Vendor Partner"/>
    <s v="VEGA"/>
    <x v="189"/>
    <m/>
    <x v="22"/>
    <m/>
    <s v="Regular"/>
    <n v="5705168"/>
    <s v="Jagadeesh Reddy"/>
    <n v="8341410409"/>
    <s v="jagadeeshreddy.qa@gmail.com"/>
    <s v="3.7 years"/>
    <s v="3.7 years"/>
    <s v=" Keybell Solutions Limited"/>
    <s v="6.5 LPA"/>
    <s v="11 LPA"/>
    <s v="30 days"/>
    <s v="No"/>
    <m/>
    <m/>
    <s v="Bangalore"/>
  </r>
  <r>
    <n v="1388"/>
    <s v="Dell FG"/>
    <x v="71"/>
    <x v="291"/>
    <x v="0"/>
    <s v="U82721 "/>
    <s v="Vendor Partner"/>
    <s v="VEGA"/>
    <x v="189"/>
    <m/>
    <x v="22"/>
    <m/>
    <s v="Regular"/>
    <n v="5705153"/>
    <s v="Manoj Raja"/>
    <n v="7904963553"/>
    <s v="pmanojraja1995@gmail.com"/>
    <s v="5 years"/>
    <s v="4 years"/>
    <s v="HCL "/>
    <s v="7 LPA"/>
    <s v="13 LPA"/>
    <s v="27 days"/>
    <s v="No"/>
    <m/>
    <m/>
    <s v="bangaloreb"/>
  </r>
  <r>
    <n v="1389"/>
    <s v="Dell FG"/>
    <x v="71"/>
    <x v="291"/>
    <x v="0"/>
    <s v="U82721 "/>
    <s v="Vendor Partner"/>
    <s v="VEGA"/>
    <x v="189"/>
    <m/>
    <x v="22"/>
    <m/>
    <s v="Regular"/>
    <n v="5705361"/>
    <s v="Pooja B Patil"/>
    <n v="9019776247"/>
    <s v="poojabpatileee@gmail.com"/>
    <s v="4 years"/>
    <s v="4 years"/>
    <s v="Tech Tree IT systems"/>
    <s v="6.1 LPA"/>
    <s v="10 LPA"/>
    <s v="32 days"/>
    <s v="No"/>
    <m/>
    <m/>
    <s v="Bangalore"/>
  </r>
  <r>
    <n v="1390"/>
    <s v="Dell FG"/>
    <x v="71"/>
    <x v="291"/>
    <x v="0"/>
    <s v="U82721 "/>
    <s v="Vendor Partner"/>
    <s v="VEGA"/>
    <x v="189"/>
    <m/>
    <x v="22"/>
    <m/>
    <s v="Regular"/>
    <n v="5705346"/>
    <s v="AMRUTHESH T"/>
    <n v="9880014626"/>
    <s v="amruthupsc92@gmail.com"/>
    <s v="3 years"/>
    <s v="3 years"/>
    <s v="Bytedragon Holding Inc"/>
    <s v="3.5 LPA"/>
    <s v="6 LPA"/>
    <s v="30 days"/>
    <s v="No"/>
    <m/>
    <m/>
    <s v="Bangalore"/>
  </r>
  <r>
    <n v="1391"/>
    <s v="Dell FG"/>
    <x v="72"/>
    <x v="274"/>
    <x v="0"/>
    <s v="U82721"/>
    <s v="VENDOR  PARTNER"/>
    <s v="SRIJAN SPECTRUM"/>
    <x v="220"/>
    <s v="ANGULAR, NODE JS,TYPE SCRIPT"/>
    <x v="10"/>
    <s v="Sent for Screening"/>
    <s v="Regular"/>
    <n v="5718265"/>
    <s v="RAKESH RANJAN"/>
    <n v="7042244617"/>
    <m/>
    <s v="9YRS"/>
    <s v="9YRS"/>
    <s v="NIT TECHNOLOGY"/>
    <s v="24LPA"/>
    <s v="APCN"/>
    <n v="20"/>
    <s v="No"/>
    <s v="No"/>
    <m/>
    <s v="DELHI"/>
  </r>
  <r>
    <n v="1392"/>
    <s v="Dell FG"/>
    <x v="72"/>
    <x v="274"/>
    <x v="0"/>
    <s v="U82721"/>
    <s v="Vendor Partner"/>
    <s v="Srijan spectrum"/>
    <x v="221"/>
    <s v="UI/UX(Node.js,typescript,Angular)"/>
    <x v="10"/>
    <s v="Sent for screening"/>
    <s v="Regular"/>
    <n v="5707877"/>
    <s v="Satyendra"/>
    <n v="9686037379"/>
    <s v="Jangala.satyendra1@gmail.com"/>
    <s v="10yrs"/>
    <s v="5yrs"/>
    <s v="L &amp; T Technologies serivces"/>
    <s v="20LPA"/>
    <s v="As per comp"/>
    <s v="20days"/>
    <m/>
    <s v="No"/>
    <m/>
    <s v="Bangalore"/>
  </r>
  <r>
    <n v="1393"/>
    <s v="Dell FG"/>
    <x v="72"/>
    <x v="275"/>
    <x v="0"/>
    <s v="U82721"/>
    <s v="Vendor Partner"/>
    <s v="Srijan Spectrum"/>
    <x v="214"/>
    <s v="ASP.NET, SQL Serve, API"/>
    <x v="10"/>
    <s v="Sent for Screening"/>
    <s v="Regular"/>
    <n v="5707997"/>
    <s v=" Avantika Dash"/>
    <n v="9938546210"/>
    <s v="avantikadash5@gmail.com"/>
    <n v="3.1"/>
    <n v="2.5"/>
    <s v="Accenture"/>
    <n v="7.15"/>
    <s v="10-12 LPA"/>
    <n v="7"/>
    <m/>
    <s v="N"/>
    <m/>
    <s v="bangalore"/>
  </r>
  <r>
    <n v="1394"/>
    <s v="Dell FG"/>
    <x v="72"/>
    <x v="296"/>
    <x v="0"/>
    <s v="U82721"/>
    <s v="Vendor Partner"/>
    <s v="Srijan Spectrum"/>
    <x v="222"/>
    <s v="Devops,Docker,Kubernete,Linux"/>
    <x v="10"/>
    <s v="Sent for Screening"/>
    <s v="Regular"/>
    <m/>
    <s v="Palas Mitra"/>
    <n v="9732066137"/>
    <s v="palas123.mitra@gmail.com"/>
    <n v="14"/>
    <n v="4"/>
    <s v="CG Digital"/>
    <n v="12"/>
    <n v="16"/>
    <n v="15"/>
    <m/>
    <m/>
    <m/>
    <s v="Kolkata"/>
  </r>
  <r>
    <n v="1395"/>
    <s v="Dell FG"/>
    <x v="72"/>
    <x v="296"/>
    <x v="0"/>
    <s v="U82721"/>
    <s v="Vendor Partner"/>
    <s v="Srijan Spectrum"/>
    <x v="222"/>
    <s v="Devops,Docker,Kubernete,Linux"/>
    <x v="10"/>
    <s v="Sent for Screening"/>
    <s v="Regular"/>
    <m/>
    <s v="B Kumar Venkateswarlu"/>
    <n v="9666965966"/>
    <s v="danielkumar9287@gmail.com"/>
    <n v="10"/>
    <n v="3.6"/>
    <s v="Medlife"/>
    <n v="11"/>
    <n v="17"/>
    <n v="0"/>
    <m/>
    <m/>
    <m/>
    <s v="Bangalore"/>
  </r>
  <r>
    <n v="1396"/>
    <s v="Dell FG"/>
    <x v="72"/>
    <x v="296"/>
    <x v="0"/>
    <s v="U82721"/>
    <s v="Vendor Partner"/>
    <s v="Srijan Spectrum"/>
    <x v="222"/>
    <s v="Devops,Docker,Kubernete,Linux"/>
    <x v="10"/>
    <s v="Sent for Screening"/>
    <s v="Regular"/>
    <m/>
    <s v="Bharath Ram"/>
    <n v="9949503070"/>
    <s v="bharathv.devops@gmail.com"/>
    <s v="7.2(Offer-13.5)"/>
    <n v="15"/>
    <s v="HCL Technologies"/>
    <n v="11"/>
    <n v="5"/>
    <s v="Serving(13th April)"/>
    <m/>
    <m/>
    <m/>
    <s v="Hyderabad"/>
  </r>
  <r>
    <n v="1397"/>
    <s v="Dell FG"/>
    <x v="73"/>
    <x v="253"/>
    <x v="1"/>
    <n v="210369"/>
    <s v="Vendor Partner"/>
    <s v=" Nityo Infotech"/>
    <x v="22"/>
    <s v="Java,Spring Boot"/>
    <x v="3"/>
    <s v="Reject"/>
    <s v="Regular"/>
    <n v="5732776"/>
    <s v="Deo kumar"/>
    <n v="6200564376"/>
    <s v="devkumar71091@gmail.com"/>
    <s v="5.5 Years"/>
    <s v="5.5 Years"/>
    <s v="Beboin Info private limited"/>
    <n v="580000"/>
    <n v="1300000"/>
    <s v="30days"/>
    <s v="N"/>
    <s v="N"/>
    <s v="NA"/>
    <s v="Noida"/>
  </r>
  <r>
    <n v="1398"/>
    <s v="Dell FG"/>
    <x v="73"/>
    <x v="240"/>
    <x v="1"/>
    <n v="210369"/>
    <s v="Vendor Partner"/>
    <s v="Mindsoft"/>
    <x v="101"/>
    <s v="Mobile Automation"/>
    <x v="10"/>
    <s v="Profile shared"/>
    <s v="Regular"/>
    <n v="5733463"/>
    <s v="Chaitanya H P"/>
    <n v="8095551556"/>
    <s v="chaitanyaprabhu.h@gmail.com"/>
    <s v="5 years"/>
    <s v="5 years"/>
    <s v="ITC Infotech India"/>
    <n v="950000"/>
    <n v="1400000"/>
    <s v="30 days(Neg)"/>
    <s v="N"/>
    <s v="N"/>
    <s v="N"/>
    <s v="Bangalore"/>
  </r>
  <r>
    <n v="1399"/>
    <s v="Dell FG"/>
    <x v="73"/>
    <x v="240"/>
    <x v="1"/>
    <n v="210369"/>
    <s v="Vendor Partner"/>
    <s v="Mindsoft"/>
    <x v="101"/>
    <s v="Mobile Automation"/>
    <x v="10"/>
    <s v="Profile shared"/>
    <s v="Regular"/>
    <n v="5281354"/>
    <s v="Mohan G"/>
    <n v="9841520377"/>
    <s v="mohantheindian91@gmail.com"/>
    <s v="5.6 years"/>
    <s v="5.6 years"/>
    <s v="Nearby Technology"/>
    <n v="520000"/>
    <n v="1150000"/>
    <s v="Lwd May 6th"/>
    <s v="N"/>
    <s v="N"/>
    <s v="N"/>
    <s v="Chennai"/>
  </r>
  <r>
    <n v="1400"/>
    <s v="Dell FG"/>
    <x v="73"/>
    <x v="240"/>
    <x v="1"/>
    <n v="210369"/>
    <s v="Vendor Partner"/>
    <s v="Mindsoft"/>
    <x v="101"/>
    <s v="Mobile Automation"/>
    <x v="10"/>
    <s v="Profile shared"/>
    <s v="Regular"/>
    <n v="5733479"/>
    <s v="Venkatanarayana Gutta"/>
    <n v="8522812867"/>
    <s v="venkatgutta199@gmail.com"/>
    <s v="4.6 years"/>
    <s v="4.6 years"/>
    <s v="TechMahindra"/>
    <n v="650000"/>
    <n v="1200000"/>
    <s v="30 days(Neg)"/>
    <s v="N"/>
    <s v="N"/>
    <s v="N"/>
    <s v="Hyderabad"/>
  </r>
  <r>
    <n v="1401"/>
    <s v="Dell FG"/>
    <x v="73"/>
    <x v="29"/>
    <x v="1"/>
    <n v="210369"/>
    <s v="Vendor Partner"/>
    <s v="Mindsoft"/>
    <x v="27"/>
    <s v="IOS Developer"/>
    <x v="0"/>
    <s v="Yet to schedule L1"/>
    <s v="Regular"/>
    <n v="5733491"/>
    <s v="Pavan Kumar Thota"/>
    <n v="8499924566"/>
    <s v="pavankumarthota1994@gmail.com"/>
    <s v="3.9 years"/>
    <s v="3.9 years"/>
    <s v="OSI Digital"/>
    <n v="500000"/>
    <n v="1500000"/>
    <s v="Lwd May 5th"/>
    <s v="N"/>
    <s v="N"/>
    <s v="N"/>
    <s v="Hyderabad"/>
  </r>
  <r>
    <n v="1402"/>
    <s v="Dell FG"/>
    <x v="73"/>
    <x v="247"/>
    <x v="1"/>
    <n v="210369"/>
    <s v="Vendor Partner"/>
    <s v="Mindsoft"/>
    <x v="192"/>
    <s v="Node JS"/>
    <x v="10"/>
    <s v="Profile shared"/>
    <s v="Regular"/>
    <n v="3729703"/>
    <s v="Shivakumar P"/>
    <n v="7386474034"/>
    <s v="shiva.p3jan@gmail.com"/>
    <s v="5 years"/>
    <s v="4.5 years"/>
    <s v="Solace Infotech"/>
    <n v="650000"/>
    <n v="1200000"/>
    <s v="30 days"/>
    <s v="N"/>
    <s v="N"/>
    <s v="N"/>
    <s v="Hyderabad"/>
  </r>
  <r>
    <n v="1403"/>
    <s v="Dell FG"/>
    <x v="73"/>
    <x v="247"/>
    <x v="1"/>
    <n v="210369"/>
    <s v="Vendor Partner"/>
    <s v="Mindsoft"/>
    <x v="192"/>
    <s v="Node JS"/>
    <x v="10"/>
    <s v="Profile shared"/>
    <s v="Regular"/>
    <n v="1696707"/>
    <s v="Bindu Tank"/>
    <n v="9962412606"/>
    <s v="bindutak93@gmail.com"/>
    <s v="5.3 years"/>
    <s v="5.3 years"/>
    <s v="IBM"/>
    <n v="1134000"/>
    <n v="2000000"/>
    <s v="Lwd May 16th"/>
    <s v="N"/>
    <s v="N"/>
    <s v="N"/>
    <s v="Bangalore"/>
  </r>
  <r>
    <n v="1404"/>
    <s v="Dell FG"/>
    <x v="73"/>
    <x v="253"/>
    <x v="1"/>
    <n v="210369"/>
    <s v="Vendor Partner"/>
    <s v=" Nityo Infotech"/>
    <x v="22"/>
    <s v="Java,Spring Boot"/>
    <x v="35"/>
    <m/>
    <s v="Regular"/>
    <n v="5629274"/>
    <s v="Rahul Srivastava"/>
    <n v="9140075518"/>
    <s v="rahul.srivastava61@yahoo.com"/>
    <s v="8 Years"/>
    <s v="8 Years"/>
    <s v="Velocis Systems Pvt. Ltd."/>
    <n v="800000"/>
    <n v="1800000"/>
    <s v="30days(Neg 15days)"/>
    <s v="N"/>
    <s v="N"/>
    <s v="NA"/>
    <s v="Noida"/>
  </r>
  <r>
    <n v="1405"/>
    <s v="Dell FG"/>
    <x v="73"/>
    <x v="29"/>
    <x v="1"/>
    <n v="210369"/>
    <s v="Vendor Partner"/>
    <s v=" Nityo Infotech"/>
    <x v="223"/>
    <s v="IOS ,Flutter"/>
    <x v="0"/>
    <s v="Scheduled L1"/>
    <s v="Regular"/>
    <n v="5752606"/>
    <s v="Mohammed hussain"/>
    <n v="8120820751"/>
    <s v="husainmhd92@gmail.com"/>
    <s v="6.5 Years"/>
    <s v="6.5 Years"/>
    <s v="Siyatech Ventures Pvt lmtd"/>
    <n v="780000"/>
    <n v="1500000"/>
    <s v="30days(Neg 15days)"/>
    <s v="N"/>
    <s v="N"/>
    <s v="NA"/>
    <s v="Indore"/>
  </r>
  <r>
    <n v="1406"/>
    <s v="Dell FG"/>
    <x v="74"/>
    <x v="124"/>
    <x v="1"/>
    <n v="210369"/>
    <s v="Vendor Partner"/>
    <s v="Mindsoft"/>
    <x v="87"/>
    <s v="Cyber Security"/>
    <x v="15"/>
    <s v="Client IP"/>
    <s v="Regular"/>
    <n v="5753288"/>
    <s v="Prabhakar P"/>
    <n v="9965441823"/>
    <s v="prabhakar171187@gmail.com"/>
    <s v="10.3 years"/>
    <s v="10.3 years"/>
    <s v="Sify Limited"/>
    <n v="1450000"/>
    <n v="2100000"/>
    <s v="Lwd Apr 14th"/>
    <s v="N"/>
    <s v="N"/>
    <s v="N"/>
    <s v="Chennai"/>
  </r>
  <r>
    <n v="1407"/>
    <s v="Dell FG"/>
    <x v="74"/>
    <x v="124"/>
    <x v="1"/>
    <n v="210369"/>
    <s v="Vendor Partner"/>
    <s v="Mindsoft"/>
    <x v="87"/>
    <s v="Cyber Security"/>
    <x v="15"/>
    <s v="Client IP"/>
    <s v="Regular"/>
    <n v="5752657"/>
    <s v="Pramod Kulkarni"/>
    <n v="9096686451"/>
    <s v="kulkarnipramod306@gmail.com"/>
    <s v="9.5 years"/>
    <s v="5 years"/>
    <s v="TCS"/>
    <n v="1185000"/>
    <n v="2000000"/>
    <s v="Lwd Apr 29th"/>
    <s v="N"/>
    <s v="N"/>
    <s v="N"/>
    <s v="Pune"/>
  </r>
  <r>
    <n v="1408"/>
    <s v="Dell FG"/>
    <x v="74"/>
    <x v="249"/>
    <x v="1"/>
    <n v="210369"/>
    <s v="Vendor Partner"/>
    <s v="Mindsoft"/>
    <x v="3"/>
    <s v="C# Selenium"/>
    <x v="0"/>
    <s v="Scheduled L1"/>
    <s v="Regular"/>
    <n v="5753707"/>
    <s v="P Devender"/>
    <n v="9014786011"/>
    <s v="devender82p@gmail.com"/>
    <s v="4 years"/>
    <s v="4 years"/>
    <s v="Aviro global solutions"/>
    <n v="425000"/>
    <n v="800000"/>
    <s v="Lwd Apr 15th"/>
    <s v="N"/>
    <s v="N"/>
    <s v="N"/>
    <s v="Bangalore"/>
  </r>
  <r>
    <n v="1409"/>
    <s v="Dell FG"/>
    <x v="74"/>
    <x v="249"/>
    <x v="1"/>
    <n v="210369"/>
    <s v="Vendor Partner"/>
    <s v="Mindsoft"/>
    <x v="3"/>
    <s v="C# Selenium"/>
    <x v="0"/>
    <s v="Scheduled L1"/>
    <s v="Regular"/>
    <n v="5694970"/>
    <s v="Sudhansu Sekhar Swain"/>
    <n v="6371080764"/>
    <s v="sekharsudhansu316@gmail.com"/>
    <s v="3.5 years"/>
    <s v="3.5 years"/>
    <s v="NTT Data"/>
    <n v="600000"/>
    <n v="1000000"/>
    <s v="Lwd Apr 15th"/>
    <s v="N"/>
    <s v="N"/>
    <s v="N"/>
    <s v="Bangalore"/>
  </r>
  <r>
    <n v="1410"/>
    <s v="Dell FG"/>
    <x v="74"/>
    <x v="297"/>
    <x v="1"/>
    <n v="210369"/>
    <s v="Vendor Partner"/>
    <s v="Univision"/>
    <x v="224"/>
    <s v="3y SW Automation Testing"/>
    <x v="38"/>
    <s v="Shared the profiles "/>
    <s v="Regular"/>
    <s v="L274742"/>
    <s v="N MUTHUSAMY"/>
    <n v="9790737651"/>
    <s v="prabhuarimu@gmail.com"/>
    <s v="8yrs "/>
    <s v="8yrs "/>
    <m/>
    <n v="550000"/>
    <s v="13,00,000"/>
    <s v="14th April"/>
    <s v="N"/>
    <s v="N"/>
    <s v="N"/>
    <s v="Chennai "/>
  </r>
  <r>
    <n v="1411"/>
    <s v="Dell FG"/>
    <x v="74"/>
    <x v="297"/>
    <x v="1"/>
    <n v="210369"/>
    <s v="Vendor Partner"/>
    <s v="Univision"/>
    <x v="224"/>
    <s v="3y SW Automation Testing"/>
    <x v="38"/>
    <s v="Shared the profiles "/>
    <s v="Regular"/>
    <n v="5754258"/>
    <s v="K Om Sreenivas"/>
    <n v="8860051362"/>
    <s v="omsrinivas444@gmail.com"/>
    <s v="6yrs "/>
    <s v="6yrs"/>
    <s v="Capgemini"/>
    <n v="850000"/>
    <s v="17,00,000"/>
    <s v="30th April"/>
    <s v="N"/>
    <s v="N"/>
    <s v="N"/>
    <s v="Bangalore "/>
  </r>
  <r>
    <n v="1412"/>
    <s v="Dell FG"/>
    <x v="74"/>
    <x v="29"/>
    <x v="1"/>
    <n v="210369"/>
    <s v="Vendor Partner"/>
    <s v=" Nityo Infotech"/>
    <x v="223"/>
    <s v="IOS ,Flutter"/>
    <x v="0"/>
    <s v="Scheduled L1"/>
    <s v="Regular"/>
    <n v="5754767"/>
    <s v="Mohit Kumar"/>
    <n v="6395386409"/>
    <s v="kmohit92.ios@gmail.com"/>
    <s v="4.4 Years"/>
    <s v="4.4 Years"/>
    <s v="Chetu India pvt ltd"/>
    <n v="820000"/>
    <n v="1800000"/>
    <s v="LWD:20/04/22"/>
    <s v="N"/>
    <s v="N"/>
    <s v="NA"/>
    <s v="Noida"/>
  </r>
  <r>
    <n v="1413"/>
    <s v="Dell FG"/>
    <x v="74"/>
    <x v="248"/>
    <x v="1"/>
    <n v="210369"/>
    <s v="Vendor Partner"/>
    <s v="Nityo infotech"/>
    <x v="1"/>
    <s v="Java/J2EE,Microserices,SpringBoot,Node JS,"/>
    <x v="0"/>
    <s v="Yet to schedule L1"/>
    <s v="Regular"/>
    <n v="5759730"/>
    <s v="Pavan D   "/>
    <n v="9000037560"/>
    <s v="pavanjava.261993@gmail.com  "/>
    <s v="4.1Years"/>
    <s v="4Years"/>
    <s v="Agon IT Solutions Pvt Ltd"/>
    <n v="560000"/>
    <n v="1100000"/>
    <s v="15Days"/>
    <s v="N"/>
    <s v="N"/>
    <s v="NA"/>
    <s v="Bangalore"/>
  </r>
  <r>
    <n v="1414"/>
    <s v="Dell FG"/>
    <x v="74"/>
    <x v="298"/>
    <x v="1"/>
    <n v="210369"/>
    <s v="Vendor Partner"/>
    <s v="Mindsoft"/>
    <x v="225"/>
    <s v="Windows Installer"/>
    <x v="10"/>
    <s v="Profile shared"/>
    <s v="Regular"/>
    <n v="5759122"/>
    <s v="J V Kondaiah"/>
    <n v="8522998586"/>
    <s v="vk.janapati94@gmail.com"/>
    <s v="4.1 years"/>
    <s v="4.1 years"/>
    <s v="Cognizant"/>
    <n v="480000"/>
    <n v="1000000"/>
    <s v="Lwd Apr 24th"/>
    <s v="N"/>
    <s v="N"/>
    <s v="N"/>
    <s v="Chennai"/>
  </r>
  <r>
    <n v="1415"/>
    <s v="Dell FG"/>
    <x v="74"/>
    <x v="298"/>
    <x v="1"/>
    <n v="210369"/>
    <s v="Vendor Partner"/>
    <s v="Mindsoft"/>
    <x v="225"/>
    <s v="Windows Installer"/>
    <x v="10"/>
    <s v="Profile shared"/>
    <s v="Regular"/>
    <n v="5759130"/>
    <s v="Rangu Maniganda"/>
    <n v="8801802076"/>
    <s v="maniganda7777@gmail.com"/>
    <s v="2.9 years"/>
    <s v="2.9 years"/>
    <s v="Mindtree"/>
    <n v="490000"/>
    <n v="800000"/>
    <s v="Lwd Apr 15th"/>
    <s v="N"/>
    <s v="N"/>
    <s v="N"/>
    <s v="Bangalore"/>
  </r>
  <r>
    <n v="1416"/>
    <s v="Dell FG"/>
    <x v="74"/>
    <x v="240"/>
    <x v="1"/>
    <n v="210369"/>
    <s v="Vendor Partner"/>
    <s v="Univision"/>
    <x v="226"/>
    <s v="3y SW Automation Testing,Python-Robot Framework "/>
    <x v="38"/>
    <s v="Shared the profiles "/>
    <s v="Regular"/>
    <n v="5765333"/>
    <s v="Divya.V.Sindgi"/>
    <n v="9620258193"/>
    <s v="divya.sindgi@gmail.com"/>
    <s v="4yrs "/>
    <s v="4yrs "/>
    <s v="Epicor Software Corporation"/>
    <n v="980000"/>
    <n v="1500000"/>
    <s v="27th May (ELWD)(Negotiable)"/>
    <s v="N"/>
    <s v="N"/>
    <s v="N"/>
    <s v="Bangalore "/>
  </r>
  <r>
    <n v="1417"/>
    <s v="Dell FG"/>
    <x v="74"/>
    <x v="240"/>
    <x v="1"/>
    <n v="210369"/>
    <s v="Vendor Partner"/>
    <s v="Univision"/>
    <x v="226"/>
    <s v="3y SW Automation Testing,Python-Robot Framework "/>
    <x v="38"/>
    <s v="Shared the profiles "/>
    <s v="Regular"/>
    <n v="5766397"/>
    <s v="Shaik Ahmed "/>
    <n v="7093720773"/>
    <s v="Ahmed7.shaik@gmail.com"/>
    <s v="5.5yrs "/>
    <s v="5.5yrs "/>
    <s v="Paytm Money"/>
    <n v="1385000"/>
    <n v="2400000"/>
    <s v="29th April "/>
    <s v="N"/>
    <s v="N"/>
    <s v="N"/>
    <s v="Bangalore "/>
  </r>
  <r>
    <n v="1418"/>
    <s v="Dell FG"/>
    <x v="74"/>
    <x v="240"/>
    <x v="1"/>
    <n v="210369"/>
    <s v="Vendor Partner"/>
    <s v="Univision"/>
    <x v="226"/>
    <s v="3y SW Automation Testing,Python-Robot Framework "/>
    <x v="38"/>
    <s v="Shared the profiles "/>
    <s v="Regular"/>
    <n v="5765799"/>
    <s v="Durga chaitanya ch"/>
    <n v="8919700441"/>
    <s v="chaitanyachaitus28@gmail.com"/>
    <s v="4.3yrs "/>
    <s v="4.3yrs "/>
    <s v="Capgemini"/>
    <n v="710000"/>
    <n v="1350000"/>
    <s v="29th April "/>
    <s v="N"/>
    <s v="N"/>
    <s v="N"/>
    <s v="Bangalore "/>
  </r>
  <r>
    <n v="1419"/>
    <s v="Dell FG"/>
    <x v="74"/>
    <x v="240"/>
    <x v="1"/>
    <n v="210369"/>
    <s v="Vendor Partner"/>
    <s v="Univision"/>
    <x v="226"/>
    <s v="3y SW Automation Testing,Python-Robot Framework "/>
    <x v="38"/>
    <s v="Shared the profiles "/>
    <s v="Regular"/>
    <n v="1653013"/>
    <s v="Srinath S "/>
    <n v="9035396639"/>
    <s v="srinaths105@gmail.com"/>
    <s v="4.4yrs"/>
    <s v="4.4yrs "/>
    <s v="Accenture"/>
    <n v="720000"/>
    <n v="1700000"/>
    <s v="15th May"/>
    <s v="N"/>
    <s v="N"/>
    <s v="N"/>
    <s v="Bangalore "/>
  </r>
  <r>
    <n v="1420"/>
    <s v="Dell FG"/>
    <x v="74"/>
    <x v="299"/>
    <x v="0"/>
    <s v="U82721"/>
    <s v="Vendor Partner"/>
    <s v="Srijan Spectrum"/>
    <x v="227"/>
    <s v="C#.NET,.NET Core,MVC,REST API/Web APIs,JavaScript"/>
    <x v="10"/>
    <s v="Sent for Screening"/>
    <s v="Regular"/>
    <m/>
    <s v="HRUSHI RANJAN JENA"/>
    <n v="9861782806"/>
    <s v="hrushiranjan28@gmail.com"/>
    <n v="5.8"/>
    <n v="5.8"/>
    <s v="UbiqueSystems Pvt Ltd"/>
    <n v="850000"/>
    <n v="1250000"/>
    <s v="immediate"/>
    <m/>
    <s v="N"/>
    <m/>
    <s v="Bhubaneshwar"/>
  </r>
  <r>
    <n v="1421"/>
    <s v="Dell FG"/>
    <x v="74"/>
    <x v="31"/>
    <x v="4"/>
    <n v="221395"/>
    <s v="Vendor Partner"/>
    <s v="GSN"/>
    <x v="228"/>
    <s v="iMobile Developer with iOS Developer"/>
    <x v="10"/>
    <s v="Sent for Screening"/>
    <s v="Regular"/>
    <n v="5773701"/>
    <s v="RUCHIKA SINHA"/>
    <s v="7063074351/8873869036"/>
    <s v="ruchikasinha1996@gmail.com"/>
    <n v="3.8"/>
    <n v="3.8"/>
    <s v="Infosys"/>
    <n v="530000"/>
    <n v="1200000"/>
    <s v="LWD - 27-Apr-22"/>
    <s v="N"/>
    <s v="N"/>
    <s v="N"/>
    <s v="Bangalore"/>
  </r>
  <r>
    <n v="1422"/>
    <s v="Dell FG"/>
    <x v="75"/>
    <x v="300"/>
    <x v="4"/>
    <n v="221395"/>
    <s v="Vendor Partner"/>
    <s v="Job Cookies"/>
    <x v="229"/>
    <s v="Adobe Experience Manager"/>
    <x v="10"/>
    <s v="Sent for Screening"/>
    <s v="Regular"/>
    <s v=" "/>
    <s v="Shreyas"/>
    <n v="7204703376"/>
    <s v="shreyas.nataraj04@gmail.com"/>
    <s v="6.2 Years"/>
    <s v="3.4 Years"/>
    <s v=" Chubb Business Services India LLP"/>
    <n v="1400000"/>
    <n v="1850000"/>
    <s v="30 Days"/>
    <s v="N"/>
    <s v="N"/>
    <s v="N"/>
    <s v="Bangalore"/>
  </r>
  <r>
    <n v="1423"/>
    <s v="Dell FG"/>
    <x v="75"/>
    <x v="31"/>
    <x v="4"/>
    <n v="221395"/>
    <s v="Vendor Partner"/>
    <s v="t2c"/>
    <x v="228"/>
    <s v="iMobile Developer with iOS Developer"/>
    <x v="10"/>
    <s v="Sent for Screening"/>
    <s v="Regular"/>
    <n v="5769762"/>
    <s v="Kannan Annamalai"/>
    <n v="8807990032"/>
    <s v="kanna5846@gmail.com"/>
    <n v="5.7"/>
    <n v="5.7"/>
    <s v="COLAN INFOTECH (Client - Street holding LLC Canada)"/>
    <n v="9.1"/>
    <n v="18"/>
    <s v="LWD - 30-Apr-22"/>
    <s v="N"/>
    <s v="N"/>
    <s v="N"/>
    <s v="Chennai"/>
  </r>
  <r>
    <n v="1424"/>
    <s v="Dell FG"/>
    <x v="75"/>
    <x v="31"/>
    <x v="4"/>
    <n v="221395"/>
    <s v="Vendor Partner"/>
    <s v="SPG CONSULTING"/>
    <x v="228"/>
    <s v="iMobile Developer with iOS Developer"/>
    <x v="10"/>
    <s v="Sent for Screening"/>
    <s v="Regular"/>
    <n v="5781969"/>
    <s v="Sunil Kumar C P"/>
    <n v="9480400487"/>
    <s v="sunilreddy199331@gmail.com"/>
    <n v="5.5"/>
    <n v="5"/>
    <s v="QuEST Global Engineering Services Private Limited"/>
    <s v="10 L"/>
    <s v="17 L"/>
    <s v="45days(Negotiable)"/>
    <s v="Y"/>
    <s v="N"/>
    <s v=" "/>
    <s v="Bangalore"/>
  </r>
  <r>
    <n v="1425"/>
    <s v="Dell FG"/>
    <x v="75"/>
    <x v="31"/>
    <x v="4"/>
    <n v="221395"/>
    <s v="Vendor Partner"/>
    <s v="SPG CONSULTING"/>
    <x v="228"/>
    <s v="iMobile Developer with iOS Developer"/>
    <x v="10"/>
    <s v="Sent for Screening"/>
    <s v="Regular"/>
    <n v="5781997"/>
    <s v="Theju Mallapure Raju"/>
    <n v="8123824986"/>
    <s v="thejudevang@gmail.com"/>
    <n v="5.0999999999999996"/>
    <n v="5.0999999999999996"/>
    <s v="Accion Labs"/>
    <s v="9L"/>
    <s v="18L"/>
    <s v="30days"/>
    <s v="N"/>
    <s v="N"/>
    <s v=" "/>
    <s v="Bangalore"/>
  </r>
  <r>
    <n v="1426"/>
    <s v="Dell FG"/>
    <x v="75"/>
    <x v="31"/>
    <x v="4"/>
    <n v="221395"/>
    <s v="Vendor Partner"/>
    <s v="SPG CONSULTING"/>
    <x v="228"/>
    <s v="iMobile Developer with iOS Developer"/>
    <x v="10"/>
    <s v="Sent for Screening"/>
    <s v="Regular"/>
    <n v="5781842"/>
    <s v="Vijay Kannan"/>
    <n v="9787126838"/>
    <s v="kannanvijay218@gmail.com"/>
    <n v="4.5"/>
    <n v="4.5"/>
    <s v="Photon Technologies"/>
    <s v="7.2L"/>
    <s v="20L"/>
    <s v="LWD 17th May"/>
    <s v="N"/>
    <s v="N"/>
    <s v=" "/>
    <s v="Bangalore"/>
  </r>
  <r>
    <n v="1427"/>
    <s v="Dell FG"/>
    <x v="75"/>
    <x v="31"/>
    <x v="4"/>
    <n v="221395"/>
    <s v="Vendor Partner"/>
    <s v="GSN"/>
    <x v="228"/>
    <s v="iMobile Developer with iOS Developer"/>
    <x v="10"/>
    <s v="Sent for Screening"/>
    <s v="Regular"/>
    <n v="5781448"/>
    <s v="Amalnath N D"/>
    <n v="7708416840"/>
    <s v="amalnathdevarajan@gmail.com"/>
    <n v="8"/>
    <n v="6"/>
    <s v="Infosys"/>
    <n v="8.4"/>
    <n v="14"/>
    <s v="90Days"/>
    <s v="N"/>
    <s v="N"/>
    <m/>
    <s v="Bangalore"/>
  </r>
  <r>
    <n v="1428"/>
    <s v="Dell FG"/>
    <x v="75"/>
    <x v="300"/>
    <x v="4"/>
    <n v="221395"/>
    <s v="Vendor Partner"/>
    <s v="Kenan MCPL"/>
    <x v="229"/>
    <s v="Adobe Experience Manager"/>
    <x v="10"/>
    <s v="Sent for Screening"/>
    <s v="Regular"/>
    <n v="4146280"/>
    <s v="SHAIK ABDUL ALTAF KHALID"/>
    <n v="9494184935"/>
    <s v="altaf220997@gmail.com"/>
    <s v="4.5yrs"/>
    <s v="3.5yrs"/>
    <s v="Tech Mahindra"/>
    <s v="7 LPA"/>
    <s v="15 LPA"/>
    <s v="LWD 2nd May 2022"/>
    <s v="N"/>
    <s v="N"/>
    <m/>
    <s v="Hyderabad"/>
  </r>
  <r>
    <n v="1429"/>
    <s v="Dell FG"/>
    <x v="75"/>
    <x v="31"/>
    <x v="4"/>
    <n v="221395"/>
    <s v="Vendor Partner"/>
    <s v="Mac Consultant"/>
    <x v="228"/>
    <s v="iMobile Developer with iOS Developer"/>
    <x v="10"/>
    <s v="Sent for Screening"/>
    <s v="Regular"/>
    <m/>
    <s v="Pavan Kalyan Jonnadula"/>
    <n v="9951272695"/>
    <s v="pavankalyan20494@gmail.com"/>
    <s v="4.6 Years"/>
    <s v="4.6 Years"/>
    <s v=" Market Simplified"/>
    <s v="7 LPA"/>
    <s v="11 LPA"/>
    <s v="30 Days"/>
    <m/>
    <m/>
    <m/>
    <s v="Vijayawada "/>
  </r>
  <r>
    <n v="1430"/>
    <s v="Dell FG"/>
    <x v="75"/>
    <x v="31"/>
    <x v="4"/>
    <n v="221395"/>
    <s v="Vendor Partner"/>
    <s v="Mac Consultant"/>
    <x v="228"/>
    <s v="iMobile Developer with iOS Developer"/>
    <x v="10"/>
    <s v="Sent for Screening"/>
    <s v="Regular"/>
    <m/>
    <s v="Sundaramoorthy palanisamy"/>
    <n v="9788578101"/>
    <s v="sundarme08@gmail.com"/>
    <s v="10 Years"/>
    <s v="10 Years"/>
    <s v="GoAugment"/>
    <s v="15 LPA"/>
    <s v="20 LPA"/>
    <s v="30 Days"/>
    <m/>
    <m/>
    <m/>
    <s v="Coimbatore"/>
  </r>
  <r>
    <n v="1431"/>
    <s v="Dell FG"/>
    <x v="75"/>
    <x v="37"/>
    <x v="4"/>
    <n v="221395"/>
    <s v="Vendor Partner"/>
    <s v="NeerInfo Solutions"/>
    <x v="126"/>
    <s v="Java/J2EE,Microserices,SpringBoot,Node JS"/>
    <x v="10"/>
    <s v="Sent for Screening"/>
    <s v="Regular"/>
    <s v="5740013/Duplicate"/>
    <s v="Debasis Sethy"/>
    <n v="7008962639"/>
    <s v="debasissethy224@gmail.com"/>
    <s v="5.10yrs"/>
    <s v="5.4yrs"/>
    <s v="Artech Infosystems Pvt.Ltd(Client-Capgemini )"/>
    <s v="7.5LPA"/>
    <s v="16LPA"/>
    <s v="Immediate Joiner"/>
    <s v="N"/>
    <s v="N"/>
    <m/>
    <s v="Bangalore"/>
  </r>
  <r>
    <n v="1432"/>
    <s v="Dell FG"/>
    <x v="75"/>
    <x v="37"/>
    <x v="4"/>
    <n v="221395"/>
    <s v="Vendor Partner"/>
    <s v="NeerInfo Solutions"/>
    <x v="126"/>
    <s v="Java/J2EE,Microserices,SpringBoot,Node JS"/>
    <x v="10"/>
    <s v="Sent for Screening"/>
    <s v="Regular"/>
    <s v="H7987697/Duplicate"/>
    <s v="Vivek Adarsh"/>
    <n v="9518959923"/>
    <s v="vivekadarsh9@gmail.com"/>
    <s v="4.8yrs"/>
    <s v="3yrs"/>
    <s v="Kovaion Consulting Pvt. Ltd"/>
    <s v="17LPA"/>
    <s v="26LPA"/>
    <s v="45 Days"/>
    <s v="N"/>
    <s v="N"/>
    <m/>
    <s v="Bangalore"/>
  </r>
  <r>
    <n v="1433"/>
    <s v="Dell FG"/>
    <x v="76"/>
    <x v="31"/>
    <x v="4"/>
    <n v="221395"/>
    <s v="Vendor Partner"/>
    <m/>
    <x v="27"/>
    <s v="IOS Developer"/>
    <x v="8"/>
    <s v="TBO"/>
    <s v="Regular"/>
    <s v="L462001"/>
    <s v="Aparna A"/>
    <n v="7259942288"/>
    <s v="Aparna.anandan63@gmail.com"/>
    <s v="7Yrs"/>
    <s v="7Yrs"/>
    <s v="Accionlabs"/>
    <n v="13"/>
    <n v="19"/>
    <s v="LWD - 15-Apr-22"/>
    <s v="N"/>
    <s v="N"/>
    <s v="N"/>
    <s v="Bangalore"/>
  </r>
  <r>
    <n v="1434"/>
    <s v="Dell FG"/>
    <x v="75"/>
    <x v="31"/>
    <x v="4"/>
    <n v="221395"/>
    <s v="Vendor Partner"/>
    <s v="VEGA"/>
    <x v="228"/>
    <s v="iMobile Developer with iOS Developer"/>
    <x v="10"/>
    <s v="Sent for Screening"/>
    <s v="Regular"/>
    <s v="L689268"/>
    <s v="Vijay Kannan"/>
    <n v="9787126838"/>
    <s v=" kannanvijay218@gmail.com"/>
    <s v="4.5 Years"/>
    <s v="4.5 Years"/>
    <s v="Photon Technologies"/>
    <s v="7.2 LPA"/>
    <s v="18 LPA (holding an offer of 16 LPA)"/>
    <s v="LWD:07 May 2022"/>
    <s v="N"/>
    <s v="N"/>
    <m/>
    <s v="Bangalore"/>
  </r>
  <r>
    <n v="1435"/>
    <s v="Dell FG"/>
    <x v="75"/>
    <x v="31"/>
    <x v="4"/>
    <n v="221395"/>
    <s v="Vendor Partner"/>
    <s v="VEGA"/>
    <x v="228"/>
    <s v="iMobile Developer with iOS Developer"/>
    <x v="10"/>
    <s v="Sent for Screening"/>
    <s v="Regular"/>
    <n v="5780533"/>
    <s v="Raushan Kumar Jha"/>
    <n v="8335079003"/>
    <s v=" jha.raushan1202@gmail.com"/>
    <s v="7.1 Years"/>
    <s v="7.1 Years"/>
    <s v="Mongia Green Foundation"/>
    <s v="8 LPA"/>
    <s v="18 LPA"/>
    <s v="30 Days Negotiable"/>
    <s v="N"/>
    <s v="N"/>
    <m/>
    <s v="Kolkata"/>
  </r>
  <r>
    <n v="1436"/>
    <s v="Dell FG"/>
    <x v="75"/>
    <x v="31"/>
    <x v="4"/>
    <n v="221395"/>
    <s v="Vendor Partner"/>
    <s v="VEGA"/>
    <x v="228"/>
    <s v="iMobile Developer with iOS Developer"/>
    <x v="10"/>
    <s v="Sent for Screening"/>
    <s v="Regular"/>
    <s v="L614342"/>
    <s v="T S Lekshmi "/>
    <n v="9591671133"/>
    <s v="lechu.shreyas@gmail.com"/>
    <n v="6"/>
    <n v="6"/>
    <s v=" Publicis Sapient"/>
    <s v="12.3 LPA"/>
    <s v="15 LPA"/>
    <s v="LWD - 5-Apr-21"/>
    <s v="N"/>
    <s v="N"/>
    <s v="N"/>
    <s v="Kerala"/>
  </r>
  <r>
    <n v="1437"/>
    <s v="Dell FG"/>
    <x v="75"/>
    <x v="31"/>
    <x v="4"/>
    <n v="221395"/>
    <s v="Vendor Partner"/>
    <s v="VEGA"/>
    <x v="228"/>
    <s v="iMobile Developer with iOS Developer"/>
    <x v="10"/>
    <s v="Sent for Screening"/>
    <s v="Regular"/>
    <n v="5774142"/>
    <s v="Vivekanand Dubey"/>
    <n v="7838400333"/>
    <s v="vivekananddb@gmail.com"/>
    <s v="6.5 Years"/>
    <s v="6.5 Years"/>
    <s v="neo sypher systems pvt ltd"/>
    <s v="10.2 LPA"/>
    <s v="15 LPA"/>
    <s v="30 Days"/>
    <s v="N"/>
    <s v="N"/>
    <m/>
    <s v="Gorakhpur"/>
  </r>
  <r>
    <n v="1438"/>
    <s v="Dell FG"/>
    <x v="75"/>
    <x v="31"/>
    <x v="4"/>
    <n v="221395"/>
    <s v="Vendor Partner"/>
    <s v="VEGA"/>
    <x v="228"/>
    <s v="iMobile Developer with iOS Developer"/>
    <x v="10"/>
    <s v="Sent for Screening"/>
    <s v="Regular"/>
    <n v="5780574"/>
    <s v="Prakash Tripathi"/>
    <n v="7276161128"/>
    <s v="tripathiprakash22@yahoo.in"/>
    <s v="5.5 Years"/>
    <s v="5.5 Years"/>
    <s v="Concept BIU "/>
    <s v="7.29 LPA"/>
    <s v="12 LPA"/>
    <s v="30 Days Negotiable"/>
    <s v="N"/>
    <s v="N"/>
    <m/>
    <s v="Mumbai"/>
  </r>
  <r>
    <n v="1439"/>
    <s v="Dell FG"/>
    <x v="75"/>
    <x v="31"/>
    <x v="4"/>
    <n v="221395"/>
    <s v="Vendor Partner"/>
    <s v="VEGA"/>
    <x v="228"/>
    <s v="iMobile Developer with iOS Developer"/>
    <x v="10"/>
    <s v="Sent for Screening"/>
    <s v="Regular"/>
    <m/>
    <s v="Neenu perunthody"/>
    <n v="8281330514"/>
    <s v=" neenumaria.p@gmail.com"/>
    <s v="5.8 Years"/>
    <s v="4.8 Years"/>
    <s v="Infosys Limited"/>
    <s v="6.8 LPA"/>
    <s v="15 LPA (holding an offer of 12 LPA)"/>
    <s v="LWD:30 May 2022"/>
    <s v="N"/>
    <s v="N"/>
    <m/>
    <s v="Bangalore"/>
  </r>
  <r>
    <n v="1440"/>
    <s v="Dell FG"/>
    <x v="75"/>
    <x v="31"/>
    <x v="4"/>
    <n v="221395"/>
    <s v="Vendor Partner"/>
    <s v="Madhyam Consultancy"/>
    <x v="228"/>
    <s v="iMobile Developer with iOS Developer"/>
    <x v="10"/>
    <s v="Sent for Screening"/>
    <s v="Regular"/>
    <n v="5781114"/>
    <s v="Neenu.P"/>
    <n v="8281330514"/>
    <s v="Neenumaria.p@gmail.com"/>
    <s v="5.8 years"/>
    <s v="4.8 years"/>
    <s v="Infosys "/>
    <s v="6.2 LPA"/>
    <s v="15LPA"/>
    <s v="LWD- 5/30/2022"/>
    <s v="N"/>
    <s v="N"/>
    <m/>
    <s v="Bangalore"/>
  </r>
  <r>
    <n v="1441"/>
    <s v="Dell FG"/>
    <x v="75"/>
    <x v="31"/>
    <x v="4"/>
    <n v="221395"/>
    <s v="Vendor Partner"/>
    <s v="Madhyam Consultancy"/>
    <x v="228"/>
    <s v="iMobile Developer with iOS Developer"/>
    <x v="10"/>
    <s v="Sent for Screening"/>
    <s v="Regular"/>
    <n v="5773946"/>
    <s v="Monali Das"/>
    <n v="9777245935"/>
    <s v="monalidas295@gmail.com"/>
    <n v="3.9"/>
    <n v="3.9"/>
    <s v="Robosoft Technologies (Client - Titan)"/>
    <s v="6.5LPA"/>
    <s v="11.5LPA"/>
    <s v="LWD - 28-Apr-22"/>
    <s v="N"/>
    <s v="N"/>
    <s v="N"/>
    <s v="Bangalore - Odisha (Balangir) "/>
  </r>
  <r>
    <n v="1442"/>
    <s v="Dell FG"/>
    <x v="75"/>
    <x v="31"/>
    <x v="4"/>
    <n v="221395"/>
    <s v="Vendor Partner"/>
    <s v="Madhyam Consultancy"/>
    <x v="228"/>
    <s v="iMobile Developer with iOS Developer"/>
    <x v="10"/>
    <s v="Sent for Screening"/>
    <s v="Regular"/>
    <s v="H7347346"/>
    <s v="Nimisha joshy"/>
    <n v="9447186914"/>
    <s v="nimisaneesh916@gmail.com"/>
    <s v="5.11 years"/>
    <s v="5.11 years"/>
    <s v="Techware Labs"/>
    <s v="7LPA"/>
    <s v="14 LPA (Negotiable)"/>
    <s v="LWD-30 April"/>
    <s v="N"/>
    <s v="N"/>
    <m/>
    <s v="Cochin"/>
  </r>
  <r>
    <n v="1443"/>
    <s v="Dell FG"/>
    <x v="75"/>
    <x v="31"/>
    <x v="4"/>
    <n v="221395"/>
    <s v="Vendor Partner"/>
    <s v="Madhyam Consultancy"/>
    <x v="228"/>
    <s v="iMobile Developer with iOS Developer"/>
    <x v="10"/>
    <s v="Sent for Screening"/>
    <s v="Regular"/>
    <n v="5774230"/>
    <s v="Balakrishna"/>
    <n v="8884650067"/>
    <s v="baluios18@gmail.com "/>
    <s v="4.7 years"/>
    <s v="4.7years"/>
    <s v="technoforte software pvt.ltd"/>
    <s v="7.2 LPA"/>
    <s v="15LPA"/>
    <s v="1 month"/>
    <s v="N"/>
    <s v="N"/>
    <m/>
    <s v="Chennai"/>
  </r>
  <r>
    <n v="1444"/>
    <s v="Dell FG"/>
    <x v="77"/>
    <x v="31"/>
    <x v="4"/>
    <n v="221395"/>
    <s v="Vendor Partner"/>
    <s v="E2E Infoware"/>
    <x v="228"/>
    <s v="iMobile Developer with iOS Developer"/>
    <x v="10"/>
    <s v="Sent for Screening"/>
    <s v="Regular"/>
    <n v="5781878"/>
    <s v="Anandh Kumar"/>
    <n v="8008144551"/>
    <s v="nandunandu52dlg@gmail.com"/>
    <s v="8 Years"/>
    <s v="8 Years"/>
    <s v="Techsophy Information Solutions Pvt Ltd"/>
    <s v="15 Lacs"/>
    <s v="18 Lacs"/>
    <s v="Immediate(Lwd: 29-Jan-22)"/>
    <s v="N"/>
    <s v="N"/>
    <m/>
    <s v="Bangalore"/>
  </r>
  <r>
    <n v="1445"/>
    <s v="Dell FG"/>
    <x v="77"/>
    <x v="31"/>
    <x v="4"/>
    <n v="221395"/>
    <s v="Vendor Partner"/>
    <s v="GSN"/>
    <x v="228"/>
    <s v="iMobile Developer with iOS Developer"/>
    <x v="10"/>
    <s v="Sent for Screening"/>
    <s v="Regular"/>
    <n v="5780415"/>
    <s v="Monarch Bhardwaj"/>
    <n v="7895475101"/>
    <s v="monarchbhardwaj@gmail.com"/>
    <n v="6.8"/>
    <n v="6.5"/>
    <s v="Wipro"/>
    <n v="8.5"/>
    <n v="16"/>
    <s v="30 days"/>
    <m/>
    <s v="N"/>
    <m/>
    <s v="Bangalore"/>
  </r>
  <r>
    <n v="1446"/>
    <s v="Dell FG"/>
    <x v="75"/>
    <x v="31"/>
    <x v="4"/>
    <n v="221395"/>
    <s v="Vendor Partner"/>
    <s v="SCORG"/>
    <x v="228"/>
    <s v="iMobile Developer with iOS Developer"/>
    <x v="10"/>
    <s v="Sent for Screening"/>
    <s v="Regular"/>
    <n v="5786470"/>
    <s v="Prem Sai K"/>
    <n v="6309539861"/>
    <s v="premsaik23@gmail.com"/>
    <s v="7 Yrs"/>
    <s v="7 Yrs"/>
    <s v="Realince Jio Infocomm"/>
    <s v="11.2LPA"/>
    <s v="18 LPA"/>
    <s v="30 Days"/>
    <m/>
    <s v="N"/>
    <s v="N"/>
    <s v="Bangalore"/>
  </r>
  <r>
    <n v="1447"/>
    <s v="Dell FG"/>
    <x v="75"/>
    <x v="31"/>
    <x v="4"/>
    <n v="221395"/>
    <s v="Vendor Partner"/>
    <s v="SCORG"/>
    <x v="228"/>
    <s v="iMobile Developer with iOS Developer"/>
    <x v="10"/>
    <s v="Sent for Screening"/>
    <s v="Regular"/>
    <s v="H3545694"/>
    <s v="UTTAM KUMAR"/>
    <n v="7978902087"/>
    <s v="uttamn685@gmail.com"/>
    <s v="6.5Yrs"/>
    <s v="6.5 Yrs"/>
    <s v="AABSyS IT"/>
    <s v="9.25LPA"/>
    <s v="15 LPA"/>
    <s v="30 Days"/>
    <m/>
    <s v="N"/>
    <s v="N"/>
    <s v="Bangalore"/>
  </r>
  <r>
    <n v="1448"/>
    <s v="Dell FG"/>
    <x v="75"/>
    <x v="31"/>
    <x v="4"/>
    <n v="221395"/>
    <s v="Vendor Partner"/>
    <s v="SCORG"/>
    <x v="228"/>
    <s v="iMobile Developer with iOS Developer"/>
    <x v="10"/>
    <s v="Sent for Screening"/>
    <s v="Regular"/>
    <s v="L689268"/>
    <s v="VIJAY K"/>
    <n v="9787126838"/>
    <s v="kannanvijay218@gmail.com"/>
    <s v="4.5 Yrs"/>
    <s v="4.5 Yrs"/>
    <s v="Photon Technologies"/>
    <s v="7.2LPA"/>
    <s v="18 LPA"/>
    <s v="30 Days"/>
    <m/>
    <s v="N"/>
    <s v="N"/>
    <s v="Bangalore"/>
  </r>
  <r>
    <n v="1449"/>
    <s v="Dell FG"/>
    <x v="75"/>
    <x v="31"/>
    <x v="4"/>
    <n v="221395"/>
    <s v="Vendor Partner"/>
    <s v="SCORG"/>
    <x v="228"/>
    <s v="iMobile Developer with iOS Developer"/>
    <x v="10"/>
    <s v="Sent for Screening"/>
    <s v="Regular"/>
    <n v="5786099"/>
    <s v="Sathish M"/>
    <n v="9980203110"/>
    <s v="sathishmalage@gmail.com"/>
    <n v="7.5"/>
    <n v="7.5"/>
    <s v="WONDERSLATE"/>
    <s v="12 LPA"/>
    <s v="18 LPA"/>
    <s v="30Days"/>
    <s v="N"/>
    <s v="N"/>
    <s v="N"/>
    <s v="Bangalore"/>
  </r>
  <r>
    <n v="1450"/>
    <s v="Dell FG"/>
    <x v="75"/>
    <x v="31"/>
    <x v="4"/>
    <n v="221395"/>
    <s v="Vendor Partner"/>
    <s v="SCORG"/>
    <x v="228"/>
    <s v="iMobile Developer with iOS Developer"/>
    <x v="10"/>
    <s v="Sent for Screening"/>
    <s v="Regular"/>
    <n v="5786104"/>
    <s v="Sathish Kumar.S"/>
    <n v="8123302018"/>
    <s v="hi.sathishkumar.s@gmail.com"/>
    <n v="7"/>
    <n v="6.5"/>
    <s v="Neualto Technologies Pvt Ltd"/>
    <s v="6 LPA"/>
    <s v="10-11 LPA"/>
    <s v="30Days"/>
    <s v="N"/>
    <s v="N"/>
    <s v="N"/>
    <s v="Bangalore"/>
  </r>
  <r>
    <n v="1451"/>
    <s v="Dell FG"/>
    <x v="75"/>
    <x v="37"/>
    <x v="4"/>
    <n v="221395"/>
    <s v="Vendor Partner"/>
    <s v="SCORG"/>
    <x v="230"/>
    <s v="Java/J2EE,Microserices,SpringBoot,Node JS"/>
    <x v="10"/>
    <s v="Sent for Screening"/>
    <s v="Regular"/>
    <n v="5785968"/>
    <s v="MD ISTEYAQUE ALAM"/>
    <n v="9036813907"/>
    <s v="ishtiyaq.mca@gmail.com"/>
    <s v="4.4 Yrs"/>
    <s v="4.4 Yrs"/>
    <s v="Splenta Systems Private Ltd."/>
    <s v="6 Lpa"/>
    <s v="11 Lpa"/>
    <s v="20 Days"/>
    <s v="N"/>
    <s v="N"/>
    <m/>
    <s v="Bangalore"/>
  </r>
  <r>
    <n v="1452"/>
    <s v="Dell FG"/>
    <x v="77"/>
    <x v="301"/>
    <x v="4"/>
    <n v="221395"/>
    <s v="Vendor Partner"/>
    <s v="GSN"/>
    <x v="231"/>
    <s v="UI +AngularJS Developer"/>
    <x v="10"/>
    <s v="Sent for Screening"/>
    <s v="Regular"/>
    <n v="5783308"/>
    <s v="Shaik Afraz Hassan"/>
    <n v="8639235997"/>
    <s v="afrahassan.sk@gmail.com"/>
    <n v="8"/>
    <n v="6.5"/>
    <s v="DXC Technology"/>
    <n v="11"/>
    <n v="18"/>
    <s v="Immediate"/>
    <s v="N"/>
    <s v="N"/>
    <m/>
    <s v="Bangalore"/>
  </r>
  <r>
    <n v="1453"/>
    <s v="Dell FG"/>
    <x v="77"/>
    <x v="301"/>
    <x v="4"/>
    <n v="221395"/>
    <s v="Vendor Partner"/>
    <s v="GSN"/>
    <x v="231"/>
    <s v="UI +AngularJS Developer"/>
    <x v="10"/>
    <s v="Sent for Screening"/>
    <s v="Regular"/>
    <n v="5769144"/>
    <s v="Santhosh D.S."/>
    <n v="9742104601"/>
    <s v="santhoshashivads@gmail.com"/>
    <n v="6.2"/>
    <n v="5.8"/>
    <s v="Genpact Headstrong Capital Markets"/>
    <n v="13"/>
    <n v="20"/>
    <s v="ELWD :6/5/2022"/>
    <s v="N"/>
    <s v="N"/>
    <m/>
    <s v="Bangalore"/>
  </r>
  <r>
    <n v="1454"/>
    <s v="Dell FG"/>
    <x v="77"/>
    <x v="242"/>
    <x v="4"/>
    <n v="221395"/>
    <s v="Vendor Partner"/>
    <s v="Nityo Infotech"/>
    <x v="231"/>
    <s v="UI +AngularJS Developer"/>
    <x v="10"/>
    <s v="Sent for Screening"/>
    <s v="Regular"/>
    <n v="5786452"/>
    <s v="Ganesh Kurakula"/>
    <n v="8688422256"/>
    <s v="ganeshkurakula307@gmail.com"/>
    <s v="3yrs"/>
    <s v="3 yrs"/>
    <s v="Zenith Software Ltd"/>
    <s v="3.8lpa"/>
    <s v="8lpa"/>
    <s v="30days"/>
    <s v="N"/>
    <s v="N"/>
    <s v="N"/>
    <s v="Bangalore"/>
  </r>
  <r>
    <n v="1455"/>
    <s v="Dell FG"/>
    <x v="77"/>
    <x v="242"/>
    <x v="4"/>
    <n v="221395"/>
    <s v="Vendor Partner"/>
    <s v="Nityo Infotech"/>
    <x v="231"/>
    <s v="UI +AngularJS Developer"/>
    <x v="10"/>
    <s v="Sent for Screening"/>
    <s v="Regular"/>
    <n v="5786070"/>
    <s v="AVINASH REDDY TOTA"/>
    <n v="9885644694"/>
    <s v=" tavinash1206@gmail.com"/>
    <s v="3.6lyrs"/>
    <s v="3.6yrs"/>
    <s v="Mphasis Limited"/>
    <s v="6.8lpa"/>
    <s v="16lpa(15lpaholding)"/>
    <s v="( ELWD : 02/05/22 )"/>
    <s v="N"/>
    <s v="N"/>
    <s v="N"/>
    <s v="Hyderabad"/>
  </r>
  <r>
    <n v="1456"/>
    <s v="Dell FG"/>
    <x v="77"/>
    <x v="242"/>
    <x v="4"/>
    <n v="221395"/>
    <s v="Vendor Partner"/>
    <s v="Nityo Infotech"/>
    <x v="231"/>
    <s v="UI +AngularJS Developer"/>
    <x v="10"/>
    <s v="Sent for Screening"/>
    <s v="Regular"/>
    <n v="5786090"/>
    <s v="Dharmayya Nimmakayala"/>
    <s v="8125549102 "/>
    <s v="dharmanimmakayala99@gmail.com"/>
    <s v="4 yrs"/>
    <s v="4 yrs"/>
    <s v="Ventech Software solutions pvt ltd"/>
    <s v="5.7lpa"/>
    <s v="10lpa(9lpaholding )"/>
    <s v=" ( ELWD : 15/04/22 )"/>
    <s v="N"/>
    <s v="N"/>
    <s v="N"/>
    <s v="Hyderabad"/>
  </r>
  <r>
    <n v="1457"/>
    <s v="Dell FG"/>
    <x v="77"/>
    <x v="300"/>
    <x v="4"/>
    <n v="221395"/>
    <s v="Vendor Partner"/>
    <s v="E2E Infoware"/>
    <x v="229"/>
    <s v="Adobe Experience Manager"/>
    <x v="10"/>
    <s v="Sent for Screening"/>
    <s v="Regular"/>
    <n v="5782200"/>
    <s v="Sudhansu Acharya"/>
    <n v="9003416281"/>
    <s v="ersudhansuacharya@gmail.com"/>
    <n v="7.2"/>
    <n v="7.2"/>
    <s v="Tata Consultancy Services Ltd"/>
    <s v="11.5 Lacs"/>
    <s v="25 Lacs "/>
    <s v="LWD - 5-May-22"/>
    <s v="N"/>
    <s v="N"/>
    <s v="N"/>
    <s v="Bhubaneswar"/>
  </r>
  <r>
    <n v="1458"/>
    <s v="Dell FG"/>
    <x v="77"/>
    <x v="37"/>
    <x v="4"/>
    <n v="221395"/>
    <s v="Vendor Partner"/>
    <s v="MTC"/>
    <x v="126"/>
    <s v="Java/J2EE,Microserices,SpringBoot,Node JS"/>
    <x v="10"/>
    <s v="Sent for Screening"/>
    <s v="Regular"/>
    <n v="3514039"/>
    <s v="Venkat Pillala"/>
    <s v="9302301035/6302301035                                         "/>
    <s v="pvrajave2022@gmail.com"/>
    <n v="8.1999999999999993"/>
    <n v="8.1999999999999993"/>
    <s v="HCL"/>
    <s v="15 LPA"/>
    <s v="25LPA"/>
    <s v="LWD-6-May-2022"/>
    <s v="N"/>
    <s v="N"/>
    <s v="N"/>
    <s v="Hyderabad"/>
  </r>
  <r>
    <n v="1459"/>
    <s v="Dell FG"/>
    <x v="77"/>
    <x v="37"/>
    <x v="4"/>
    <n v="221395"/>
    <s v="Vendor Partner"/>
    <s v="MTC"/>
    <x v="126"/>
    <s v="Java/J2EE,Microserices,SpringBoot,Node JS"/>
    <x v="10"/>
    <s v="Sent for Screening"/>
    <s v="Regular"/>
    <s v="H3581790"/>
    <s v="Vivek Sen"/>
    <n v="8340255267"/>
    <s v="viveksen943@gmail.com"/>
    <s v="7 Yrs"/>
    <s v="7 Yrs"/>
    <s v="IBM"/>
    <s v="13 LPA"/>
    <s v="16 LPA"/>
    <s v="LWD-24-Apr-2022"/>
    <s v="N"/>
    <s v="N"/>
    <s v="N"/>
    <s v="Bangalore"/>
  </r>
  <r>
    <n v="1460"/>
    <s v="Dell FG"/>
    <x v="77"/>
    <x v="31"/>
    <x v="4"/>
    <n v="221395"/>
    <s v="Vendor Partner"/>
    <s v="Mergen IT Services "/>
    <x v="228"/>
    <s v="iMobile Developer with iOS Developer"/>
    <x v="10"/>
    <s v="Sent for Screening"/>
    <s v="Regular"/>
    <m/>
    <s v="SONU VERMA"/>
    <n v="9915569653"/>
    <s v="Verma.sonunitj@gmail.com"/>
    <s v="5.4 Yrs"/>
    <s v="5.4 Yrs"/>
    <s v="Teq Mavens Pvt. Ltd."/>
    <s v="7 LPA"/>
    <s v="15.5 LPA"/>
    <s v="30 days"/>
    <s v="N"/>
    <s v="N"/>
    <s v="N"/>
    <s v="Chandigarh"/>
  </r>
  <r>
    <n v="1461"/>
    <s v="Dell FG"/>
    <x v="77"/>
    <x v="302"/>
    <x v="4"/>
    <n v="221395"/>
    <s v="Vendor Partner"/>
    <s v="RA Infotech"/>
    <x v="229"/>
    <s v="Adobe Experience Manager"/>
    <x v="10"/>
    <s v="Sent for Screening"/>
    <s v="Regular"/>
    <m/>
    <s v="GopiChand"/>
    <n v="9505544002"/>
    <s v="chanduchillas@gmail.com"/>
    <s v="5.4 Years"/>
    <s v="4 Years"/>
    <s v="Tech Mahendra"/>
    <s v="12 LPA"/>
    <s v="24 LPA"/>
    <s v="May 13th LWD"/>
    <s v="N"/>
    <s v="N"/>
    <m/>
    <s v="Bangalore"/>
  </r>
  <r>
    <n v="1463"/>
    <s v="Dell FG"/>
    <x v="77"/>
    <x v="31"/>
    <x v="4"/>
    <n v="221395"/>
    <s v="Vendor Partner"/>
    <s v="Alphaxine"/>
    <x v="228"/>
    <s v="iMobile Developer with iOS Developer"/>
    <x v="10"/>
    <s v="Sent for Screening"/>
    <s v="Regular"/>
    <n v="5788811"/>
    <s v="AKANSHA DINESH SAHU"/>
    <n v="9370686506"/>
    <s v="akansha.sahu06@gmail.com"/>
    <s v="6yrs"/>
    <s v="6yrs"/>
    <s v="IBM"/>
    <s v="9.5LPA"/>
    <s v="15LPA offer in hand"/>
    <s v="25th May LWD"/>
    <s v="N"/>
    <s v="N"/>
    <m/>
    <s v="Chennai"/>
  </r>
  <r>
    <n v="1464"/>
    <s v="Dell FG"/>
    <x v="77"/>
    <x v="31"/>
    <x v="4"/>
    <n v="221395"/>
    <s v="Vendor Partner"/>
    <s v="SkyOnn"/>
    <x v="228"/>
    <s v="iMobile Developer with iOS Developer"/>
    <x v="10"/>
    <s v="Sent for Screening"/>
    <s v="Regular"/>
    <s v=" 5788847"/>
    <s v="Rishab Sahu "/>
    <n v="7067624473"/>
    <s v="rishabsahu1996@gmail.com "/>
    <s v="3.7years"/>
    <s v="3.7years"/>
    <s v="Flairsoft Consulting Group"/>
    <s v="6.6LPA"/>
    <s v="14LPA"/>
    <s v="30days"/>
    <s v="N"/>
    <s v="N"/>
    <s v="N"/>
    <s v="Bhopal"/>
  </r>
  <r>
    <n v="1465"/>
    <s v="Dell FG"/>
    <x v="77"/>
    <x v="302"/>
    <x v="4"/>
    <n v="221395"/>
    <s v="Vendor Partner"/>
    <s v="MAC Consultant"/>
    <x v="229"/>
    <s v="Adobe Experience Manager"/>
    <x v="10"/>
    <s v="Sent for Screening"/>
    <s v="Regular"/>
    <m/>
    <s v="Maniteja Inavolu"/>
    <n v="9885133606"/>
    <s v="maniiteja06@gmail.com"/>
    <s v="6+ Years"/>
    <s v="4+ Years"/>
    <s v="Zensar Technologies Pvt Ltd"/>
    <s v="18 LPA"/>
    <s v="25 LPA (Negotiable)"/>
    <s v="90 days(Negotiable)"/>
    <m/>
    <m/>
    <m/>
    <s v="Bangalore"/>
  </r>
  <r>
    <n v="1466"/>
    <s v="Dell FG"/>
    <x v="77"/>
    <x v="302"/>
    <x v="4"/>
    <n v="221395"/>
    <s v="Vendor Partner"/>
    <s v="MAC Consultant"/>
    <x v="229"/>
    <s v="Adobe Experience Manager"/>
    <x v="10"/>
    <s v="Sent for Screening"/>
    <s v="Regular"/>
    <m/>
    <s v="Deepak Manibabu"/>
    <n v="9790842041"/>
    <s v="deepakmanibabu93@gmail.com"/>
    <n v="7"/>
    <n v="6.7"/>
    <s v="Allegion India Pvt Ltd"/>
    <s v="18.9 LPA"/>
    <s v="28LPA"/>
    <s v="60 Days"/>
    <s v="N"/>
    <s v="N"/>
    <s v="N"/>
    <s v="Bangalore"/>
  </r>
  <r>
    <n v="1467"/>
    <s v="Dell FG"/>
    <x v="77"/>
    <x v="302"/>
    <x v="4"/>
    <n v="221395"/>
    <s v="Vendor Partner"/>
    <s v="MAC Consultant"/>
    <x v="229"/>
    <s v="Adobe Experience Manager"/>
    <x v="10"/>
    <s v="Sent for Screening"/>
    <s v="Regular"/>
    <m/>
    <s v="Sarmishtha Chatterjee"/>
    <n v="9487602611"/>
    <s v="csarmi92@gmail.com"/>
    <n v="6.8"/>
    <n v="6"/>
    <s v="IBM"/>
    <s v="14 LPA Fix"/>
    <s v="24 LPA (Negotiable) 20 or 21Lac"/>
    <s v="90 Days (Can join in 60days)"/>
    <s v="N"/>
    <s v="N"/>
    <s v="N"/>
    <s v="Bangalore"/>
  </r>
  <r>
    <n v="1468"/>
    <s v="Dell FG"/>
    <x v="77"/>
    <x v="31"/>
    <x v="4"/>
    <n v="221395"/>
    <s v="Vendor Partner"/>
    <s v="Adecco"/>
    <x v="228"/>
    <s v="iMobile Developer with iOS Developer"/>
    <x v="10"/>
    <s v="Sent for Screening"/>
    <s v="Regular"/>
    <n v="5785946"/>
    <s v="Himanshi gupta"/>
    <n v="8528295563"/>
    <s v="guptahimanshi35@gmail.com"/>
    <n v="3.5"/>
    <n v="3.5"/>
    <s v="Chetu"/>
    <s v="7.5 LPA"/>
    <s v="16 LPA"/>
    <s v="LWD 18 Apr 22"/>
    <s v="N"/>
    <s v="N"/>
    <s v="N"/>
    <s v="Noida"/>
  </r>
  <r>
    <n v="1469"/>
    <s v="Dell FG"/>
    <x v="77"/>
    <x v="237"/>
    <x v="4"/>
    <n v="221395"/>
    <s v="Vendor Partner"/>
    <s v="Haulplus"/>
    <x v="66"/>
    <s v="8y+ Product Manager with JIRA and from Development Projects Experience"/>
    <x v="10"/>
    <s v="Sent for Screening"/>
    <s v="Regular"/>
    <n v="5784288"/>
    <s v="Sajal Kumar"/>
    <n v="9900443030"/>
    <s v="sajalkumar0005@gmail.com"/>
    <s v="8 Years"/>
    <s v="8 Years"/>
    <s v="FIS Payment Solutions"/>
    <n v="1250000"/>
    <n v="1900000"/>
    <s v="LWD : 12/04/22"/>
    <s v="N"/>
    <s v="N"/>
    <s v="N"/>
    <s v="Bangalore"/>
  </r>
  <r>
    <n v="1470"/>
    <s v="Dell FG"/>
    <x v="77"/>
    <x v="237"/>
    <x v="4"/>
    <n v="221395"/>
    <s v="Vendor Partner"/>
    <s v="Haulplus"/>
    <x v="66"/>
    <s v="8y+ Product Manager with JIRA and from Development Projects Experience"/>
    <x v="10"/>
    <s v="Sent for Screening"/>
    <s v="Regular"/>
    <s v="H4402163"/>
    <s v="Jayaprakasha KM"/>
    <n v="9538599485"/>
    <s v="km.jayaprakasha@gmail.com"/>
    <s v="11 Years"/>
    <s v="11 Years"/>
    <s v="TCS"/>
    <n v="1310000"/>
    <n v="2000000"/>
    <s v="LWD : 10/05/22"/>
    <s v="N"/>
    <s v="N"/>
    <s v="N"/>
    <s v="Bangalore"/>
  </r>
  <r>
    <n v="1471"/>
    <s v="Dell FG"/>
    <x v="77"/>
    <x v="237"/>
    <x v="4"/>
    <n v="221395"/>
    <s v="Vendor Partner"/>
    <s v="Mindsoft"/>
    <x v="66"/>
    <s v="8y+ Product Manager with JIRA and from Development Projects Experience"/>
    <x v="10"/>
    <s v="Sent for Screening"/>
    <s v="Regular"/>
    <n v="4154291"/>
    <s v="Pratap C"/>
    <n v="8310543938"/>
    <s v="pratapceo@gmail.com"/>
    <n v="6"/>
    <s v="4.5 years"/>
    <s v="Proaxive Consultants Pvt Ltd "/>
    <n v="900000"/>
    <s v="1500000 Negotiable"/>
    <s v="30Days Negotiable"/>
    <s v="N"/>
    <s v="N"/>
    <s v="N"/>
    <s v="Bangalore"/>
  </r>
  <r>
    <n v="1472"/>
    <s v="Dell FG"/>
    <x v="77"/>
    <x v="237"/>
    <x v="4"/>
    <n v="221395"/>
    <s v="Vendor Partner"/>
    <s v="Mindsoft"/>
    <x v="66"/>
    <s v="8y+ Product Manager with JIRA and from Development Projects Experience"/>
    <x v="10"/>
    <s v="Sent for Screening"/>
    <s v="Regular"/>
    <n v="5786704"/>
    <s v="Sumit Bhagwan Ubale"/>
    <n v="7499169609"/>
    <s v="sumitbubale@gmail.com"/>
    <n v="7"/>
    <n v="7"/>
    <s v="CREDOSYNC INFOSOFT"/>
    <n v="1200000"/>
    <n v="2000000"/>
    <s v="14Days"/>
    <s v="N"/>
    <s v="N"/>
    <s v="N"/>
    <s v="Pune"/>
  </r>
  <r>
    <n v="1473"/>
    <s v="Dell FG"/>
    <x v="75"/>
    <x v="303"/>
    <x v="0"/>
    <s v="U82721"/>
    <s v="Nityo Infotech"/>
    <m/>
    <x v="232"/>
    <s v="dotnet"/>
    <x v="22"/>
    <m/>
    <s v="Regular"/>
    <n v="5773592"/>
    <s v="Gopi M"/>
    <n v="9620703760"/>
    <s v="gopisofttech@gmail.com"/>
    <s v="10.2 yrs"/>
    <s v="7 yrs"/>
    <s v="capgemini"/>
    <n v="1380000"/>
    <n v="2600000"/>
    <s v="( ELWD : 06/05/22 )"/>
    <s v="No"/>
    <s v="No"/>
    <s v="No"/>
    <s v="Bangalore"/>
  </r>
  <r>
    <n v="1474"/>
    <s v="Dell FG"/>
    <x v="75"/>
    <x v="303"/>
    <x v="0"/>
    <s v="U82721"/>
    <s v="Nityo Infotech"/>
    <m/>
    <x v="232"/>
    <s v="dotnet"/>
    <x v="22"/>
    <m/>
    <s v="Regular"/>
    <n v="5769548"/>
    <s v="ALOK"/>
    <n v="8805117800"/>
    <s v="srivastavalok03@gmail.com"/>
    <s v="11 yrs"/>
    <s v="7 yrs"/>
    <s v=" Mphasis"/>
    <s v="1cr"/>
    <s v="26 lpa "/>
    <s v="30 days"/>
    <s v="No"/>
    <s v="No"/>
    <s v="No"/>
    <s v="Pune"/>
  </r>
  <r>
    <n v="1475"/>
    <s v="Dell FG"/>
    <x v="75"/>
    <x v="304"/>
    <x v="0"/>
    <s v="U82721"/>
    <s v="Nityo Infotech"/>
    <m/>
    <x v="232"/>
    <s v="Dotnet developer"/>
    <x v="22"/>
    <m/>
    <s v="Regular"/>
    <n v="5773385"/>
    <s v="Mohit Kumar Panchal"/>
    <n v="9004712499"/>
    <s v="mohit.panchal01@yahoo.com"/>
    <s v="6 yrs"/>
    <s v="6 yrs"/>
    <s v="Luxoft"/>
    <n v="1100000"/>
    <n v="2200000"/>
    <s v="16th May 2022-LWD"/>
    <s v="No"/>
    <s v="No"/>
    <s v="No"/>
    <s v="Mumbai"/>
  </r>
  <r>
    <n v="1476"/>
    <s v="Dell FG"/>
    <x v="75"/>
    <x v="304"/>
    <x v="0"/>
    <s v="U82721"/>
    <s v="Nityo Infotech"/>
    <m/>
    <x v="232"/>
    <s v="Dotnet developer"/>
    <x v="22"/>
    <m/>
    <s v="Regular"/>
    <n v="5773553"/>
    <s v="JUNAID HUSSAIN"/>
    <n v="8921505477"/>
    <s v=" junaidhusainn@gmail.com"/>
    <s v="7 yrs"/>
    <s v="7 yrs"/>
    <s v="Emids Technologies Pvt Ltd."/>
    <n v="1300000"/>
    <n v="1900000"/>
    <s v="20th May 2022-LWD"/>
    <s v="No"/>
    <s v="No"/>
    <s v="No"/>
    <s v="Bangalore"/>
  </r>
  <r>
    <n v="1477"/>
    <s v="Dell FG"/>
    <x v="75"/>
    <x v="304"/>
    <x v="0"/>
    <s v="U82721"/>
    <s v="Nityo Infotech"/>
    <m/>
    <x v="232"/>
    <s v="Dotnet developer"/>
    <x v="22"/>
    <m/>
    <s v="Regular"/>
    <n v="5773755"/>
    <s v="NAGARJUN K R"/>
    <n v="9844554492"/>
    <s v="nagarjunrajashekar@outlook.com"/>
    <s v="5.5 yrs"/>
    <s v="5.5 yrs"/>
    <s v="L&amp;T Technology Services"/>
    <n v="850000"/>
    <n v="1800000"/>
    <s v="8th May 2022-LWD"/>
    <s v="No"/>
    <s v="No"/>
    <s v="No"/>
    <s v="Bangalore"/>
  </r>
  <r>
    <n v="1478"/>
    <s v="Dell FG"/>
    <x v="75"/>
    <x v="20"/>
    <x v="0"/>
    <s v="U82721"/>
    <s v="Scorg"/>
    <s v="Scorg"/>
    <x v="233"/>
    <s v="5-8y C#.NET,.NET Core,MVC,REST API/Web APIs,JavaScript"/>
    <x v="22"/>
    <m/>
    <s v="Regular"/>
    <n v="3918472"/>
    <s v="MANISH KUMAR GUPTA"/>
    <n v="8310253360"/>
    <s v="manishgpt002@gmail.com"/>
    <s v="6Yrs+"/>
    <s v="6Yrs+"/>
    <s v="Tech Mahindra Limited"/>
    <n v="760000"/>
    <n v="2100000"/>
    <s v="15Days"/>
    <m/>
    <m/>
    <m/>
    <s v="Bangalore"/>
  </r>
  <r>
    <n v="1479"/>
    <s v="Dell FG"/>
    <x v="75"/>
    <x v="20"/>
    <x v="0"/>
    <s v="U82721"/>
    <s v="Scorg"/>
    <s v="Scorg"/>
    <x v="233"/>
    <s v="5-8y C#.NET,.NET Core,MVC,REST API/Web APIs,JavaScript"/>
    <x v="22"/>
    <m/>
    <s v="Regular"/>
    <n v="5781284"/>
    <s v="Avinash Kumar Ojha"/>
    <n v="9117591095"/>
    <s v="mr.avinashojha@gmail.com"/>
    <n v="7.2"/>
    <s v="6Yrs+"/>
    <s v="HSBC "/>
    <n v="1500000"/>
    <n v="2300000"/>
    <s v="45 Days"/>
    <m/>
    <m/>
    <m/>
    <s v="Bangalore"/>
  </r>
  <r>
    <n v="1480"/>
    <s v="Dell FG"/>
    <x v="75"/>
    <x v="20"/>
    <x v="0"/>
    <s v="U82721"/>
    <s v="Scorg"/>
    <s v="Scorg"/>
    <x v="233"/>
    <s v="5-8y C#.NET,.NET Core,MVC,REST API/Web APIs,JavaScript"/>
    <x v="22"/>
    <m/>
    <s v="Regular"/>
    <n v="5781311"/>
    <s v="Vinutha B S"/>
    <n v="8892286607"/>
    <s v="vinuthavinis@gmail.com"/>
    <s v="8Yrs"/>
    <s v="6Yrs+"/>
    <s v="Tech Mahindra Limited"/>
    <n v="1600000"/>
    <n v="2100000"/>
    <s v="60 Day"/>
    <m/>
    <m/>
    <m/>
    <s v="Bangalore"/>
  </r>
  <r>
    <n v="1481"/>
    <s v="Dell FG"/>
    <x v="75"/>
    <x v="20"/>
    <x v="0"/>
    <s v="U82721"/>
    <s v="Scorg"/>
    <s v="Scorg"/>
    <x v="233"/>
    <s v="5-8y C#.NET,.NET Core,MVC,REST API/Web APIs,JavaScript"/>
    <x v="22"/>
    <m/>
    <s v="Regular"/>
    <s v="H6568482"/>
    <s v="Dipti ranjan Samantaray"/>
    <s v="91 7008687657"/>
    <s v="samantaray.dipti02@gmail.com"/>
    <s v="7Yrs"/>
    <s v="6.10Yrs"/>
    <s v="Boeing India Pvt Ltd"/>
    <n v="1900000"/>
    <n v="2800000"/>
    <s v="30 Days"/>
    <m/>
    <m/>
    <m/>
    <s v="Bangalore"/>
  </r>
  <r>
    <n v="1482"/>
    <s v="Dell FG"/>
    <x v="75"/>
    <x v="20"/>
    <x v="0"/>
    <s v="U82721"/>
    <s v="Scorg"/>
    <s v="Scorg"/>
    <x v="234"/>
    <s v="5-8y C#.NET,.NET Core,MVC,REST API/Web APIs,JavaScript/JQuery/AJAX/Bootstrap,SQL Server,CI-CD pipeline"/>
    <x v="22"/>
    <m/>
    <s v="Regular"/>
    <n v="5765727"/>
    <s v="Danish Alam"/>
    <n v="7037708067"/>
    <s v="danishalamden1994@gmail.com"/>
    <s v="7 Yrs"/>
    <s v="7 Yrs"/>
    <s v="Trukker technologies pvt ltd"/>
    <n v="1050000"/>
    <n v="2100000"/>
    <s v="LWD 19 Apr 22"/>
    <s v="N"/>
    <s v="N"/>
    <s v="N"/>
    <s v="Bangalore "/>
  </r>
  <r>
    <n v="1483"/>
    <s v="Dell FG"/>
    <x v="75"/>
    <x v="20"/>
    <x v="0"/>
    <s v="U82721"/>
    <s v="Scorg"/>
    <s v="Scorg"/>
    <x v="234"/>
    <s v="5-8y C#.NET,.NET Core,MVC,REST API/Web APIs,JavaScript/JQuery/AJAX/Bootstrap,SQL Server,CI-CD pipeline"/>
    <x v="22"/>
    <m/>
    <s v="Regular"/>
    <n v="3834891"/>
    <s v="PRAVEENKUMAR G R"/>
    <n v="7892043500"/>
    <s v="grpraveengowda@gmail.com"/>
    <s v="6.8 Yrs"/>
    <s v="6.8 Yrs"/>
    <s v="TCS"/>
    <n v="740000"/>
    <n v="1500000"/>
    <s v="LWD 29 Apr 22"/>
    <s v="N"/>
    <s v="N"/>
    <s v="N"/>
    <s v="Bangalore "/>
  </r>
  <r>
    <n v="1484"/>
    <s v="Dell FG"/>
    <x v="75"/>
    <x v="20"/>
    <x v="0"/>
    <s v="U82721"/>
    <s v="Scorg"/>
    <s v="Scorg"/>
    <x v="234"/>
    <s v="5-8y C#.NET,.NET Core,MVC,REST API/Web APIs,JavaScript/JQuery/AJAX/Bootstrap,SQL Server,CI-CD pipeline"/>
    <x v="22"/>
    <m/>
    <s v="Regular"/>
    <n v="5781749"/>
    <s v="Pradeep Singh"/>
    <n v="8770121282"/>
    <s v="pradeepsinghkhaira@gmail.com"/>
    <s v="7 Yrs"/>
    <s v="7 Yrs"/>
    <s v="GlobalLogic India Pvt Ltd"/>
    <n v="1500000"/>
    <n v="2800000"/>
    <s v="LWD 5 May 22"/>
    <s v="N"/>
    <s v="N"/>
    <s v="N"/>
    <s v="Bangalore "/>
  </r>
  <r>
    <n v="1485"/>
    <s v="Dell FG"/>
    <x v="75"/>
    <x v="305"/>
    <x v="0"/>
    <s v="U82721"/>
    <n v="210369"/>
    <s v="vendor partner"/>
    <x v="235"/>
    <s v="C#, DotNet (5-8 Yrs)"/>
    <x v="39"/>
    <m/>
    <s v="Regular"/>
    <s v="L568343"/>
    <s v="Phanindra Bharath M"/>
    <n v="9494239898"/>
    <s v="phanindrabharath@gmail.com"/>
    <s v="10+yrs"/>
    <s v="10+yrs"/>
    <s v="Netcracker Technologies atHyderabad "/>
    <n v="1550000"/>
    <n v="2200000"/>
    <s v="30 DAYS"/>
    <m/>
    <m/>
    <m/>
    <s v="BANGALORE"/>
  </r>
  <r>
    <n v="1486"/>
    <s v="Dell FG"/>
    <x v="75"/>
    <x v="305"/>
    <x v="0"/>
    <s v="U82721"/>
    <n v="210370"/>
    <s v="vendor partner"/>
    <x v="235"/>
    <s v="C#, DotNet (5-8 Yrs)"/>
    <x v="39"/>
    <m/>
    <s v="Regular"/>
    <s v="L416085"/>
    <s v="UMA SANKAR BHUNIA"/>
    <n v="9741009635"/>
    <s v="jobs.bhunia@gmail.com"/>
    <s v="10.5yrs"/>
    <s v="10.5yrs"/>
    <s v="IHS Global"/>
    <n v="1450000"/>
    <n v="2050000"/>
    <s v="30 DAYS"/>
    <m/>
    <m/>
    <m/>
    <s v="BANGALORE"/>
  </r>
  <r>
    <n v="1487"/>
    <s v="Dell FG"/>
    <x v="75"/>
    <x v="20"/>
    <x v="0"/>
    <s v="U82721"/>
    <s v="Scorg"/>
    <s v="SCORG"/>
    <x v="234"/>
    <s v="5-8y C#.NET,.NET Core,MVC,REST API/Web APIs,JavaScript/JQuery/AJAX/Bootstrap,SQL Server,CI-CD pipeline,- preferably GitLab"/>
    <x v="22"/>
    <m/>
    <s v="Regular"/>
    <s v="H3501746"/>
    <s v="Nidhi Jindal"/>
    <n v="8971011175"/>
    <s v="nidhijin05@gmail.com"/>
    <s v="6.4 Years"/>
    <s v="6.4 Years"/>
    <s v="Mahindra and Mahindra Ltd."/>
    <n v="1450000"/>
    <n v="2400000"/>
    <s v="30 Days"/>
    <s v="N"/>
    <s v="N"/>
    <s v="N"/>
    <s v="Bangalore"/>
  </r>
  <r>
    <n v="1488"/>
    <s v="Dell FG"/>
    <x v="75"/>
    <x v="306"/>
    <x v="0"/>
    <s v="U82721"/>
    <s v="Cognotic AI"/>
    <s v="Cognotic AI"/>
    <x v="7"/>
    <s v="C#,.NET,.NET Core,MVC,REST API OR Web APIs,JavaScript"/>
    <x v="22"/>
    <m/>
    <s v="Regular"/>
    <n v="5781176"/>
    <s v="ARIYALUR RAJENDRAN SENTHILKUMAAR"/>
    <n v="9611033313"/>
    <s v="sentar05@gmail.com"/>
    <s v="11years"/>
    <s v="10years"/>
    <s v="TEKsystems"/>
    <n v="1600000"/>
    <n v="2000000"/>
    <s v="30days"/>
    <s v="N"/>
    <s v="N"/>
    <s v="N"/>
    <s v="Bangalore"/>
  </r>
  <r>
    <n v="1489"/>
    <s v="Dell FG"/>
    <x v="75"/>
    <x v="306"/>
    <x v="0"/>
    <s v="U82721"/>
    <s v="Cognotic AI"/>
    <s v="Cognotic AI"/>
    <x v="7"/>
    <s v="C#,.NET,.NET Core,MVC,REST API OR Web APIs,JavaScript"/>
    <x v="22"/>
    <m/>
    <s v="Regular"/>
    <n v="5782249"/>
    <s v="Hina Srivastava"/>
    <n v="9945234515"/>
    <s v="Namans@gmail.com"/>
    <s v="12years"/>
    <s v="10years"/>
    <s v="Mindtree"/>
    <n v="1200000"/>
    <n v="2000000"/>
    <s v="LWD 10May"/>
    <s v="N"/>
    <s v="N"/>
    <s v="N"/>
    <s v="Bangalore"/>
  </r>
  <r>
    <n v="1490"/>
    <s v="Dell FG"/>
    <x v="75"/>
    <x v="303"/>
    <x v="0"/>
    <s v="U82721"/>
    <s v="Vendor Partner "/>
    <s v="Apolis "/>
    <x v="236"/>
    <s v=" C#.NET,.NET Core,Microservices,Database Experience "/>
    <x v="40"/>
    <s v="Sent for Screening "/>
    <s v="Regular"/>
    <n v="519879"/>
    <s v="Jagadeesan.S "/>
    <n v="8310368062"/>
    <s v="Jagadeesan.selvarangan@gmail.com "/>
    <s v="9.10 Years "/>
    <s v="9.10 Years "/>
    <s v=" Quest Global "/>
    <n v="1385000"/>
    <n v="2300000"/>
    <s v="LWD 30-04 "/>
    <s v="No "/>
    <s v="No "/>
    <s v="No "/>
    <s v="Bangalore "/>
  </r>
  <r>
    <n v="1491"/>
    <s v="Dell FG"/>
    <x v="75"/>
    <x v="303"/>
    <x v="0"/>
    <s v="U82721"/>
    <s v="Vendor Partner "/>
    <s v="Apolis "/>
    <x v="237"/>
    <s v="8y+ C#.NET,.NET Core,Microservices,Database Experience "/>
    <x v="41"/>
    <s v="Sent for Screening "/>
    <s v="Regular"/>
    <s v="H4622515 "/>
    <s v="Jayaram "/>
    <n v="9739223373"/>
    <s v="koppada.jayaram@gmail.com "/>
    <s v="10 years "/>
    <s v="10 years in .net "/>
    <s v="L&amp;T Infotech "/>
    <n v="1300000"/>
    <n v="1800000"/>
    <s v="30 Days "/>
    <s v="Yes "/>
    <s v="No "/>
    <s v="No "/>
    <s v="Bangalore  "/>
  </r>
  <r>
    <n v="1492"/>
    <s v="Dell FG"/>
    <x v="75"/>
    <x v="303"/>
    <x v="0"/>
    <s v="U82721"/>
    <s v="Vendor Partner "/>
    <s v="Apolis "/>
    <x v="237"/>
    <s v="8y+ C#.NET,.NET Core,Microservices,Database Experience "/>
    <x v="41"/>
    <s v="Sent for Screening "/>
    <s v="Regular"/>
    <n v="5781127"/>
    <s v="Hina Srivastava "/>
    <n v="9945234515"/>
    <s v="srivastava.hina@gmail.com "/>
    <s v="12 years "/>
    <s v="12 years in .net "/>
    <s v="Mind Tree "/>
    <n v="1200000"/>
    <n v="2000000"/>
    <s v="May 10th "/>
    <s v="No "/>
    <s v="No "/>
    <s v="No "/>
    <s v="Bangalore  "/>
  </r>
  <r>
    <n v="1493"/>
    <s v="Dell FG"/>
    <x v="75"/>
    <x v="20"/>
    <x v="0"/>
    <s v="U82721"/>
    <s v="e-Labs Infotech Pvt. Ltd."/>
    <m/>
    <x v="238"/>
    <s v=".Net Developer"/>
    <x v="10"/>
    <s v="Sent for Screening"/>
    <s v="Regular"/>
    <n v="5773373"/>
    <s v="Vishwanatha Ganapathi"/>
    <s v="916469495/6363474949"/>
    <s v="vggowda1993@gmail.com"/>
    <s v="6.5 years"/>
    <s v="6 years"/>
    <s v="DISH Network"/>
    <n v="1200000"/>
    <n v="2100000"/>
    <s v="Serving NP &amp; Lwd:18-apr-22"/>
    <m/>
    <m/>
    <m/>
    <s v="Bangalore"/>
  </r>
  <r>
    <n v="1494"/>
    <s v="Dell FG"/>
    <x v="75"/>
    <x v="20"/>
    <x v="0"/>
    <s v="U82721"/>
    <s v="e-Labs Infotech Pvt. Ltd."/>
    <m/>
    <x v="238"/>
    <s v=".Net Developer"/>
    <x v="10"/>
    <s v="Sent for Screening"/>
    <s v="Regular"/>
    <n v="5773558"/>
    <s v="Mahesh Hugar"/>
    <n v="9739881430"/>
    <s v="mghugar@gmail.com"/>
    <s v="8.7 years8 years"/>
    <m/>
    <s v="Sonata Software"/>
    <n v="980000"/>
    <n v="1800000"/>
    <s v="Serving NP &amp; Lwd:10-may-22"/>
    <m/>
    <m/>
    <m/>
    <s v="Bangalore"/>
  </r>
  <r>
    <n v="1495"/>
    <s v="Dell FG"/>
    <x v="75"/>
    <x v="20"/>
    <x v="0"/>
    <s v="U82721"/>
    <s v="e-Labs Infotech Pvt Ltd."/>
    <m/>
    <x v="238"/>
    <s v=".Net Developer"/>
    <x v="10"/>
    <s v="Sent for Screening"/>
    <s v="Regular"/>
    <n v="5769349"/>
    <s v="Ygesh kumar Yadav"/>
    <n v="9838129512"/>
    <s v="yogesh.yadavcs2@gmail.com"/>
    <s v="7.5 years"/>
    <s v="7.5 years"/>
    <s v="HCL Technologies"/>
    <n v="700000"/>
    <n v="1800000"/>
    <s v="Serving NP &amp; Lwd:22-apr-22"/>
    <m/>
    <m/>
    <m/>
    <s v="Lucknow"/>
  </r>
  <r>
    <n v="1496"/>
    <s v="Dell FG"/>
    <x v="75"/>
    <x v="20"/>
    <x v="0"/>
    <s v="U82721"/>
    <s v="e-Labs Infotech Pvt Ltd."/>
    <m/>
    <x v="238"/>
    <s v=".Net Developer"/>
    <x v="10"/>
    <s v="Sent for Screening"/>
    <s v="Regular"/>
    <n v="5690929"/>
    <s v="Ankit Dhaketa"/>
    <n v="9718642009"/>
    <s v="ankitdhaketa4@gmail.com"/>
    <s v="7.9 years"/>
    <s v="7.9 years"/>
    <s v="Tata Consultancy Services (TCS)"/>
    <n v="920000"/>
    <n v="2100000"/>
    <s v="Serving NP &amp; Lwd:18-apr-22"/>
    <m/>
    <m/>
    <m/>
    <s v="Gurgaon"/>
  </r>
  <r>
    <n v="1497"/>
    <s v="Dell FG"/>
    <x v="75"/>
    <x v="20"/>
    <x v="0"/>
    <s v="U82721"/>
    <s v="Scorg"/>
    <s v="SCORG"/>
    <x v="233"/>
    <s v="5-8y C#.NET,.NET Core,MVC,REST API/Web APIs,JavaScript"/>
    <x v="22"/>
    <m/>
    <s v="Regular"/>
    <n v="5687523"/>
    <s v="Sankar Rarasamy"/>
    <n v="9791806664"/>
    <s v="sankarramasamy22@gmail.com"/>
    <s v="9Yrs"/>
    <s v="8Yrs"/>
    <s v="Cognizant"/>
    <n v="1090000"/>
    <n v="2100000"/>
    <s v="27days"/>
    <m/>
    <m/>
    <m/>
    <s v="Bangalore"/>
  </r>
  <r>
    <n v="1498"/>
    <s v="Dell FG"/>
    <x v="75"/>
    <x v="306"/>
    <x v="0"/>
    <s v="U82721"/>
    <s v="Vendor Partner"/>
    <s v="Haulplus"/>
    <x v="234"/>
    <s v="Dot net,javascript,C#"/>
    <x v="22"/>
    <m/>
    <s v="Regular"/>
    <n v="5695872"/>
    <s v="Malli Kumar"/>
    <n v="8919304503"/>
    <s v="kumarmalli237@gmail.com"/>
    <s v="7.6 yrs "/>
    <s v="7.6 yrs "/>
    <s v="AdvisorLabs Pvt Ltd"/>
    <n v="1200000"/>
    <n v="1700000"/>
    <s v="LWD-5 MAY "/>
    <s v="No"/>
    <s v="No"/>
    <s v="No"/>
    <s v="Bangalore"/>
  </r>
  <r>
    <n v="1499"/>
    <s v="Dell FG"/>
    <x v="75"/>
    <x v="306"/>
    <x v="0"/>
    <s v="U82721"/>
    <s v="Vendor Partner"/>
    <s v="Haulplus"/>
    <x v="234"/>
    <s v="Dot net,javascript,C#"/>
    <x v="22"/>
    <m/>
    <s v="Regular"/>
    <s v="H3333088"/>
    <s v="Kiran Umadi"/>
    <n v="9986208207"/>
    <s v="kiranumadi48@gmail.com"/>
    <s v="8.5 yrs "/>
    <s v="8.5 yrs "/>
    <s v="Wipro"/>
    <n v="1750000"/>
    <n v="2100000"/>
    <s v="LWD- 13-April"/>
    <s v="No"/>
    <s v="No"/>
    <s v="No"/>
    <s v="Bangalore"/>
  </r>
  <r>
    <n v="1500"/>
    <s v="Dell FG"/>
    <x v="75"/>
    <x v="306"/>
    <x v="0"/>
    <s v="U82721"/>
    <s v="Vendor Partner"/>
    <s v="Haulplus"/>
    <x v="234"/>
    <s v="Dot net,javascript,C#"/>
    <x v="22"/>
    <m/>
    <s v="Regular"/>
    <s v="H7760934"/>
    <s v="Kavinkumar C"/>
    <n v="7418289846"/>
    <s v="kavin.chandrasekar@gmail.com"/>
    <s v="8 yrs "/>
    <s v="8 yrs "/>
    <s v="Capgemini"/>
    <n v="1100000"/>
    <n v="2000000"/>
    <s v="LWD-13-May "/>
    <s v="No"/>
    <s v="No"/>
    <s v="No"/>
    <s v="Bangalore"/>
  </r>
  <r>
    <n v="1501"/>
    <s v="Dell FG"/>
    <x v="75"/>
    <x v="306"/>
    <x v="0"/>
    <s v="U82721"/>
    <s v="Vendor Partner"/>
    <s v="Haulplus"/>
    <x v="234"/>
    <s v="Dot net,javascript,C#"/>
    <x v="22"/>
    <m/>
    <s v="Regular"/>
    <n v="5781348"/>
    <s v="BOKAM GIRISHKUMAR"/>
    <n v="9963889993"/>
    <s v="girishkumarbokam@yahoo.com"/>
    <s v="6 yrs "/>
    <s v="6 yrs "/>
    <s v="CONDUENT BUSINESS SERVICES INDIA LLP"/>
    <n v="402000"/>
    <n v="1500000"/>
    <s v="LWD-29-April"/>
    <s v="No"/>
    <s v="No"/>
    <s v="No"/>
    <s v="Bangalore"/>
  </r>
  <r>
    <n v="1502"/>
    <s v="Dell FG"/>
    <x v="75"/>
    <x v="306"/>
    <x v="0"/>
    <s v="U82721"/>
    <s v="Vendor Partner"/>
    <s v="Haulplus"/>
    <x v="234"/>
    <s v="Dot net,javascript,C#"/>
    <x v="22"/>
    <m/>
    <s v="Regular"/>
    <n v="5759472"/>
    <s v="N.Cheranmasimalai"/>
    <n v="9789682021"/>
    <s v="masimalai234@gmail.com"/>
    <s v="7.4 yrs "/>
    <s v="7.4 yrs "/>
    <s v="Cognizant Technology Solutions India Ltd"/>
    <n v="870000"/>
    <n v="1500000"/>
    <s v="LWD-15-May "/>
    <s v="No"/>
    <s v="No"/>
    <s v="No"/>
    <s v="Bangalore"/>
  </r>
  <r>
    <n v="1503"/>
    <s v="Dell FG"/>
    <x v="75"/>
    <x v="306"/>
    <x v="0"/>
    <s v="U82721"/>
    <s v="Vendor Partner"/>
    <s v="Haulplus"/>
    <x v="234"/>
    <s v="Dot net,javascript,C#"/>
    <x v="22"/>
    <m/>
    <s v="Regular"/>
    <s v="Trying to generate but not show"/>
    <s v="Pradyumna Kumar Sahoo "/>
    <s v="8249231585  "/>
    <s v="psahoo1585@gmail.com"/>
    <s v="6.9 yrs"/>
    <s v="6.9 yrs"/>
    <s v="Sonata"/>
    <n v="1400000"/>
    <n v="1850000"/>
    <s v="LWD-29/4/2022"/>
    <s v="No"/>
    <s v="No"/>
    <s v="No"/>
    <s v="Bangalore"/>
  </r>
  <r>
    <n v="1504"/>
    <s v="Dell FG"/>
    <x v="75"/>
    <x v="306"/>
    <x v="0"/>
    <s v="U82721"/>
    <s v="Vendor Partner"/>
    <s v="Haulplus"/>
    <x v="234"/>
    <s v="Dot net,javascript,C#"/>
    <x v="22"/>
    <m/>
    <s v="Regular"/>
    <n v="5766220"/>
    <s v="Raghvendra kumar mishra"/>
    <n v="7835812016"/>
    <s v="  Rk6.mishra@gmail.com"/>
    <s v="7.5 yrs"/>
    <s v="7.5 yrs"/>
    <s v="hexawra"/>
    <n v="1750000"/>
    <n v="2500000"/>
    <s v="30 Days/Neg-20 Days"/>
    <s v="No"/>
    <s v="No"/>
    <s v="No"/>
    <s v="Delhi"/>
  </r>
  <r>
    <n v="1505"/>
    <s v="Dell FG"/>
    <x v="75"/>
    <x v="248"/>
    <x v="1"/>
    <n v="210369"/>
    <s v="Vendor Partner"/>
    <s v="UNIVISION "/>
    <x v="239"/>
    <m/>
    <x v="10"/>
    <m/>
    <s v="Regular"/>
    <n v="1696707"/>
    <s v="Bindu Tank"/>
    <n v="9962412606"/>
    <s v="bindutak93@gmail.com"/>
    <s v="5yrs "/>
    <s v="5yrs "/>
    <s v=" IBM"/>
    <n v="1134000"/>
    <n v="2000000"/>
    <s v="ELWD- 16-5-2022"/>
    <s v="N"/>
    <s v="N"/>
    <m/>
    <s v="Bangalore"/>
  </r>
  <r>
    <n v="1506"/>
    <s v="Dell FG"/>
    <x v="75"/>
    <x v="248"/>
    <x v="1"/>
    <n v="210369"/>
    <s v="Vendor Partner"/>
    <s v="UNIVISION "/>
    <x v="239"/>
    <m/>
    <x v="10"/>
    <m/>
    <s v="Regular"/>
    <n v="5767198"/>
    <s v="Vamshi Krishna K"/>
    <n v="9742098788"/>
    <s v="krishnavamshi276@gmail.com"/>
    <s v="3.8yrs "/>
    <s v="3.8yrs "/>
    <s v="Accenture Solutions Pvt Ltd"/>
    <n v="800000"/>
    <n v="1500000"/>
    <s v="ELWD- 25-5-2022"/>
    <s v="N"/>
    <s v="N"/>
    <m/>
    <s v="Bangalore"/>
  </r>
  <r>
    <n v="1507"/>
    <s v="Dell FG"/>
    <x v="75"/>
    <x v="93"/>
    <x v="1"/>
    <n v="210369"/>
    <s v="Vendor Partner"/>
    <s v="Nityo InfoTech"/>
    <x v="48"/>
    <s v="Mobile automation "/>
    <x v="35"/>
    <m/>
    <s v="Regular"/>
    <n v="5769943"/>
    <s v="Vivek Chandra Mishra"/>
    <s v="9717214795/8160512780"/>
    <s v="mishrasathiya@gmail.com"/>
    <s v="6.9 Years"/>
    <s v="5 Years"/>
    <s v="Bank of America"/>
    <n v="1045000"/>
    <n v="2000000"/>
    <s v="LWD:5/05/22"/>
    <s v="N"/>
    <s v="N"/>
    <s v="NA"/>
    <s v="Gujarat"/>
  </r>
  <r>
    <n v="1508"/>
    <s v="Dell FG"/>
    <x v="75"/>
    <x v="93"/>
    <x v="1"/>
    <n v="210369"/>
    <s v="Vendor Partner"/>
    <s v="Nityo InfoTech"/>
    <x v="48"/>
    <s v="Mobile automation "/>
    <x v="35"/>
    <m/>
    <s v="Regular"/>
    <n v="5773949"/>
    <s v="Prashant Kumar Mishra "/>
    <n v="8285376026"/>
    <s v="prashant2015c@gmail.com"/>
    <s v="7.5 Years"/>
    <s v="1.5 Years"/>
    <s v="Infosys(Payroll of J2W)"/>
    <n v="1300000"/>
    <n v="1750000"/>
    <s v="30days(neg 15days)"/>
    <s v="N"/>
    <s v="N"/>
    <s v="NA"/>
    <s v="Noida"/>
  </r>
  <r>
    <n v="1509"/>
    <s v="Dell FG"/>
    <x v="75"/>
    <x v="93"/>
    <x v="1"/>
    <n v="210369"/>
    <s v="Vendor Partner"/>
    <s v="Nityo InfoTech"/>
    <x v="48"/>
    <s v="Mobile automation "/>
    <x v="35"/>
    <m/>
    <s v="Regular"/>
    <n v="5629274"/>
    <s v="Saravanan P"/>
    <s v="9787461025/7448923237"/>
    <s v="saravanansardhi@gmail.com"/>
    <s v="10 Years"/>
    <s v="2.5 Years"/>
    <s v="Jasmin Infotech"/>
    <n v="530000"/>
    <n v="1100000"/>
    <s v="LWD:30/04/22"/>
    <s v="N"/>
    <s v="N"/>
    <s v="NA"/>
    <s v="Chennai"/>
  </r>
  <r>
    <n v="1510"/>
    <s v="Dell FG"/>
    <x v="75"/>
    <x v="307"/>
    <x v="1"/>
    <n v="210369"/>
    <s v="Vendor Partner"/>
    <s v="Nityo InfoTech"/>
    <x v="3"/>
    <s v="Python,Selenium,Robot"/>
    <x v="35"/>
    <m/>
    <s v="Regular"/>
    <n v="5782146"/>
    <s v="Anjaneyulu Kadali"/>
    <s v="7659064355/9652637997"/>
    <s v="kadalianji402@gmail.com"/>
    <s v="3.3 Years"/>
    <s v="2.5 Years"/>
    <s v="Technohoste Services PVT LTD"/>
    <n v="450000"/>
    <n v="600000"/>
    <s v="30days(neg 15days)"/>
    <s v="N"/>
    <s v="N"/>
    <s v="NA"/>
    <s v="Hyderabad"/>
  </r>
  <r>
    <n v="1511"/>
    <s v="Dell FG"/>
    <x v="75"/>
    <x v="307"/>
    <x v="1"/>
    <n v="210369"/>
    <s v="Vendor Partner"/>
    <s v="Nityo InfoTech"/>
    <x v="3"/>
    <s v="Python,Selenium,Robot"/>
    <x v="35"/>
    <m/>
    <s v="Regular"/>
    <n v="5782139"/>
    <s v="B sreenivasulu"/>
    <s v="6300437619/7661962690"/>
    <s v="bsreenu187@gmail.com"/>
    <s v="3 Years"/>
    <s v="3 Years"/>
    <s v="Tech Mahindra "/>
    <n v="530000"/>
    <n v="850000"/>
    <s v="Immediate"/>
    <s v="N"/>
    <s v="N"/>
    <s v="NA"/>
    <s v="Bangalore"/>
  </r>
  <r>
    <n v="1512"/>
    <s v="Dell FG"/>
    <x v="75"/>
    <x v="307"/>
    <x v="1"/>
    <n v="210369"/>
    <s v="Vendor Partner"/>
    <s v="Nityo InfoTech"/>
    <x v="3"/>
    <s v="Python,Selenium,Robot"/>
    <x v="35"/>
    <m/>
    <s v="Regular"/>
    <n v="5782128"/>
    <s v="CH.Tagur Navaneswarreddy "/>
    <n v="6303494277"/>
    <s v="tagurnavi456@gmail.com"/>
    <s v="3.2 Years"/>
    <s v="2.6 Years"/>
    <s v="Qualitest "/>
    <n v="480000"/>
    <n v="900000"/>
    <s v="LWD:10/04/22"/>
    <s v="N"/>
    <s v="N"/>
    <s v="NA"/>
    <s v="Bangalore"/>
  </r>
  <r>
    <n v="1513"/>
    <s v="Dell FG"/>
    <x v="75"/>
    <x v="307"/>
    <x v="1"/>
    <n v="210369"/>
    <s v="Vendor Partner"/>
    <s v="Nityo InfoTech"/>
    <x v="3"/>
    <s v="Python,Selenium,Robot"/>
    <x v="35"/>
    <m/>
    <s v="Regular"/>
    <n v="5782125"/>
    <s v="Madhavappa Tatimakala palli"/>
    <s v="9182353472/9849183521"/>
    <s v="     madhav.kar07@gmail.com"/>
    <s v="4.5 Years"/>
    <s v="4.5 Years"/>
    <s v="lowes Technologies"/>
    <n v="660000"/>
    <n v="1100000"/>
    <s v="LWD:14/04/22"/>
    <s v="N"/>
    <s v="N"/>
    <s v="NA"/>
    <s v="Bangalore"/>
  </r>
  <r>
    <n v="1514"/>
    <s v="Dell FG"/>
    <x v="77"/>
    <x v="209"/>
    <x v="1"/>
    <n v="210369"/>
    <s v="Direct"/>
    <s v="Naukri"/>
    <x v="240"/>
    <s v=".NET Full Stack Developer"/>
    <x v="22"/>
    <m/>
    <s v="Regular"/>
    <n v="5786248"/>
    <s v="PRATIK NAMDEV"/>
    <n v="9179940322"/>
    <s v="pratiknamdev.mca@gmail.com"/>
    <s v="10.6 Years"/>
    <s v="10.6 Years"/>
    <s v="FIS"/>
    <n v="1317000"/>
    <n v="2500000"/>
    <s v="May 27th"/>
    <s v="No"/>
    <s v="No"/>
    <s v="No"/>
    <s v="Indore "/>
  </r>
  <r>
    <n v="1515"/>
    <s v="Dell FG"/>
    <x v="77"/>
    <x v="308"/>
    <x v="1"/>
    <n v="210369"/>
    <s v="Vendor Partner"/>
    <s v="Nityo InfoTech"/>
    <x v="241"/>
    <s v="Automation testing"/>
    <x v="35"/>
    <m/>
    <s v="Regular"/>
    <n v="5786695"/>
    <s v="Deepak Gupta"/>
    <n v="8439529934"/>
    <s v="deepakgarg17@gmail.com"/>
    <s v="7 Years"/>
    <s v="5.5 Years"/>
    <s v="Velocis systems private limited"/>
    <n v="800000"/>
    <n v="1600000"/>
    <s v="30days(neg 15days)"/>
    <s v="N"/>
    <s v="N"/>
    <s v="NA"/>
    <s v="Noida"/>
  </r>
  <r>
    <n v="1516"/>
    <s v="Dell FG"/>
    <x v="77"/>
    <x v="308"/>
    <x v="1"/>
    <n v="210369"/>
    <s v="Vendor Partner"/>
    <s v="Nityo InfoTech"/>
    <x v="241"/>
    <s v="Automation testing"/>
    <x v="35"/>
    <m/>
    <s v="Regular"/>
    <n v="5786702"/>
    <s v="Ashwani Jain"/>
    <s v="9685152168/7566222285"/>
    <s v="qajain7@gmail.com"/>
    <s v="5 Years"/>
    <s v="4.5 Years"/>
    <s v="Thomson Reuters"/>
    <n v="900000"/>
    <n v="1500000"/>
    <s v="15days"/>
    <s v="N"/>
    <s v="N"/>
    <s v="NA"/>
    <s v="Ahmedabad"/>
  </r>
  <r>
    <n v="1517"/>
    <s v="Dell FG"/>
    <x v="77"/>
    <x v="308"/>
    <x v="1"/>
    <n v="210369"/>
    <s v="Vendor Partner"/>
    <s v="Nityo InfoTech"/>
    <x v="241"/>
    <s v="Automation testing"/>
    <x v="35"/>
    <m/>
    <s v="Regular"/>
    <n v="5787294"/>
    <s v="Priyanka K"/>
    <n v="8639499479"/>
    <s v="priya.kchinni@gmail.com"/>
    <s v="5  years"/>
    <s v="3 years"/>
    <s v="Goggery Software Solutions Pvt. Ltd"/>
    <n v="500000"/>
    <n v="1000000"/>
    <s v="30days(neg 15days)"/>
    <s v="N"/>
    <s v="N"/>
    <s v="NA"/>
    <s v="Hyderbad"/>
  </r>
  <r>
    <n v="1518"/>
    <s v="Dell FG"/>
    <x v="77"/>
    <x v="308"/>
    <x v="1"/>
    <n v="210369"/>
    <s v="Vendor Partner"/>
    <s v="Nityo InfoTech"/>
    <x v="241"/>
    <s v="Automation testing"/>
    <x v="35"/>
    <m/>
    <s v="Regular"/>
    <n v="5787326"/>
    <s v="Baskar chandrasekar"/>
    <n v="9789037809"/>
    <s v="cbaskar686@gmail.com "/>
    <s v="5 years"/>
    <s v="4 years"/>
    <s v="Tech Mahindra Ltd."/>
    <n v="950000"/>
    <n v="1300000"/>
    <s v="immediate"/>
    <s v="N"/>
    <s v="N"/>
    <s v="NA"/>
    <s v="Chennai"/>
  </r>
  <r>
    <n v="1519"/>
    <s v="Dell FG"/>
    <x v="77"/>
    <x v="307"/>
    <x v="1"/>
    <n v="210369"/>
    <s v="Vendor Partner"/>
    <s v="UNIVISION "/>
    <x v="242"/>
    <m/>
    <x v="10"/>
    <m/>
    <s v="Regular"/>
    <n v="4417485"/>
    <s v="Shaik John Basha"/>
    <n v="8523023081"/>
    <s v=" bshaikjohn48@gmail.com"/>
    <s v="3.8yrs"/>
    <s v="3.8yrs"/>
    <s v="CFA Technologies PVT LTD"/>
    <n v="620000"/>
    <n v="950000"/>
    <s v="ELWD-14-4-2022"/>
    <s v="N"/>
    <s v="N"/>
    <m/>
    <s v="Bangalore"/>
  </r>
  <r>
    <n v="1520"/>
    <s v="Dell FG"/>
    <x v="77"/>
    <x v="307"/>
    <x v="1"/>
    <n v="210369"/>
    <s v="Vendor Partner"/>
    <s v="UNIVISION "/>
    <x v="242"/>
    <m/>
    <x v="10"/>
    <m/>
    <s v="Regular"/>
    <n v="5782128"/>
    <s v="CH Tagur Navaneswarreddy"/>
    <n v="6303494277"/>
    <s v="tagurnavi456@gmail.com"/>
    <s v="3.2yrs"/>
    <s v="3.2yrs"/>
    <s v="Qualitest"/>
    <n v="480000"/>
    <n v="900000"/>
    <s v="ELWD-15-4-2022"/>
    <s v="N"/>
    <s v="N"/>
    <m/>
    <s v="Bangalore"/>
  </r>
  <r>
    <n v="1521"/>
    <s v="Dell FG"/>
    <x v="77"/>
    <x v="307"/>
    <x v="1"/>
    <n v="210369"/>
    <s v="Vendor Partner"/>
    <s v="UNIVISION "/>
    <x v="242"/>
    <m/>
    <x v="10"/>
    <m/>
    <s v="Regular"/>
    <n v="5789570"/>
    <s v="BG Manjunath"/>
    <n v="9849042316"/>
    <s v="manjunath.1183@gmail.com"/>
    <s v="3.1yrs "/>
    <s v="3.1yrs "/>
    <s v=" Infinite Computer Solutions pvt Ltd"/>
    <n v="700000"/>
    <n v="950000"/>
    <s v="30days (15days negotiable )"/>
    <s v="N"/>
    <s v="N"/>
    <m/>
    <s v="Bangalore"/>
  </r>
  <r>
    <n v="1522"/>
    <s v="Dell FG"/>
    <x v="77"/>
    <x v="307"/>
    <x v="1"/>
    <n v="210369"/>
    <s v="Vendor Partner"/>
    <s v="UNIVISION "/>
    <x v="242"/>
    <m/>
    <x v="10"/>
    <m/>
    <s v="Regular"/>
    <n v="3658371"/>
    <s v="Sai Lakshmi"/>
    <n v="7013710607"/>
    <s v="Sailakshmi191@gmail.com"/>
    <s v="3yrs "/>
    <s v="3yrs "/>
    <s v=" Wipro"/>
    <n v="425000"/>
    <n v="1000000"/>
    <s v="ELWD-15-5-2022"/>
    <s v="N"/>
    <s v="N"/>
    <m/>
    <s v="Bangalore"/>
  </r>
  <r>
    <n v="1523"/>
    <s v="Dell FG"/>
    <x v="77"/>
    <x v="170"/>
    <x v="1"/>
    <n v="210369"/>
    <s v="Direct"/>
    <s v="Naukri"/>
    <x v="243"/>
    <s v="Informatica Power center , writing SQL queries "/>
    <x v="22"/>
    <m/>
    <s v="Regular"/>
    <n v="5790525"/>
    <s v="Mohan C"/>
    <n v="9398624126"/>
    <s v="mohanc.1718@gmail.com                                                                                                                     "/>
    <s v="5.1 Years"/>
    <s v="5.1 Years"/>
    <s v="Altisource Business Solutions "/>
    <n v="730000"/>
    <n v="1200000"/>
    <s v="April 18th"/>
    <s v="N"/>
    <s v="N"/>
    <s v="N"/>
    <s v="Andhrapradesh"/>
  </r>
  <r>
    <n v="1524"/>
    <s v="Dell FG"/>
    <x v="77"/>
    <x v="170"/>
    <x v="1"/>
    <n v="210369"/>
    <s v="Direct"/>
    <s v="Naukri"/>
    <x v="243"/>
    <s v="Informatica Power center , writing SQL queries "/>
    <x v="22"/>
    <m/>
    <s v="Regular"/>
    <n v="5790572"/>
    <s v="Adinarayana"/>
    <n v="8919950688"/>
    <s v="aadinarayanaodiveti@gmail.com"/>
    <s v="5.4 Years"/>
    <s v="5.4 Years"/>
    <s v="Altisource"/>
    <n v="780000"/>
    <n v="1200000"/>
    <s v="March 21st"/>
    <s v="N"/>
    <s v="N"/>
    <s v="N"/>
    <s v="Andhrapradesh"/>
  </r>
  <r>
    <n v="1525"/>
    <s v="Dell FG"/>
    <x v="77"/>
    <x v="170"/>
    <x v="1"/>
    <n v="210369"/>
    <s v="Vendor Partner"/>
    <s v="Nityo InfoTech"/>
    <x v="67"/>
    <s v="Informatica Power center "/>
    <x v="35"/>
    <m/>
    <s v="Regular"/>
    <n v="5790588"/>
    <s v="Vishit Ranjan Sharma"/>
    <s v="9910705410/7766832452"/>
    <s v="vinaychinna788@gmail.com"/>
    <s v="6 Years"/>
    <s v="3.5 Years"/>
    <s v="Infox Software Technology Pvt.Ltd. "/>
    <n v="325000"/>
    <n v="800000"/>
    <s v="LWD:15/04/22"/>
    <s v="N"/>
    <s v="N"/>
    <s v="NA"/>
    <s v="Gurgaon"/>
  </r>
  <r>
    <n v="1526"/>
    <s v="Dell FG"/>
    <x v="77"/>
    <x v="170"/>
    <x v="1"/>
    <n v="210369"/>
    <s v="Vendor Partner"/>
    <s v="Nityo InfoTech"/>
    <x v="67"/>
    <s v="Informatica Power center "/>
    <x v="35"/>
    <m/>
    <s v="Regular"/>
    <n v="5790584"/>
    <s v="Mamtha"/>
    <n v="9035996960"/>
    <s v="chmamta1980@gmail.com"/>
    <s v="5.1 Years"/>
    <s v="3 Years"/>
    <s v="Tech Mahindra "/>
    <n v="950000"/>
    <n v="1500000"/>
    <s v="LWD:15/04/22"/>
    <s v="N"/>
    <s v="N"/>
    <s v="NA"/>
    <s v="Bangalore"/>
  </r>
  <r>
    <n v="1527"/>
    <s v="Dell FG"/>
    <x v="77"/>
    <x v="170"/>
    <x v="1"/>
    <n v="210369"/>
    <s v="Vendor Partner"/>
    <s v="Nityo InfoTech"/>
    <x v="67"/>
    <s v="Informatica Power center "/>
    <x v="35"/>
    <m/>
    <s v="Regular"/>
    <n v="5790553"/>
    <s v="Vinod Kumar"/>
    <s v="9347296730/9642070493"/>
    <s v="Lvinodkumar676@gmail.com"/>
    <s v="5.4 Years"/>
    <s v="5.4 Years"/>
    <s v="TCS"/>
    <n v="870000"/>
    <n v="1800000"/>
    <s v="LWD:20/04/22"/>
    <s v="N"/>
    <s v="N"/>
    <s v="NA"/>
    <s v="Bangalore"/>
  </r>
  <r>
    <n v="1528"/>
    <s v="Dell FG"/>
    <x v="77"/>
    <x v="37"/>
    <x v="4"/>
    <n v="221395"/>
    <s v="Vendor Partner"/>
    <s v="VEGA "/>
    <x v="126"/>
    <s v="Java/J2EE,Microserices,SpringBoot,Node JS"/>
    <x v="10"/>
    <s v="Sent for Screening"/>
    <s v="Regular"/>
    <n v="5789788"/>
    <s v="Priyanka Patel"/>
    <n v="8460050835"/>
    <s v="priyanka.patel37@gmail.com"/>
    <s v="7.5yrs "/>
    <s v="7.5yrs "/>
    <s v="Civica India Pvt. Ltd."/>
    <s v="13lpa"/>
    <s v="23lpa"/>
    <s v="Lwd - may 20 (negotiable) "/>
    <s v="N"/>
    <s v="N"/>
    <s v="N"/>
    <s v="Ahmedabad "/>
  </r>
  <r>
    <n v="1529"/>
    <s v="Dell FG"/>
    <x v="77"/>
    <x v="37"/>
    <x v="4"/>
    <n v="221395"/>
    <s v="Vendor Partner"/>
    <s v="VEGA "/>
    <x v="126"/>
    <s v="Java/J2EE,Microserices,SpringBoot,Node JS"/>
    <x v="10"/>
    <s v="Sent for Screening"/>
    <s v="Regular"/>
    <n v="5789796"/>
    <s v="Sharmila "/>
    <n v="9538544394"/>
    <s v="mailsharmi.b@gmail.com"/>
    <n v="3.11"/>
    <n v="3.11"/>
    <s v="Manam Infotech Pvt. Ltd"/>
    <s v="6.8lpa"/>
    <s v="10lpa"/>
    <s v="20days"/>
    <s v="N"/>
    <s v="N"/>
    <s v="N"/>
    <s v="Bangalore"/>
  </r>
  <r>
    <n v="1530"/>
    <s v="Dell FG"/>
    <x v="77"/>
    <x v="37"/>
    <x v="4"/>
    <n v="221395"/>
    <s v="Vendor Partner"/>
    <s v="VEGA "/>
    <x v="126"/>
    <s v="Java/J2EE,Microserices,SpringBoot,Node JS"/>
    <x v="10"/>
    <s v="Sent for Screening"/>
    <s v="Regular"/>
    <n v="5704673"/>
    <s v="Rakesh"/>
    <n v="8210479816"/>
    <s v="rakeshray619@gmail.com"/>
    <s v="3.8yrs "/>
    <s v="3.8yrs "/>
    <s v="TCS "/>
    <s v="9LPA"/>
    <s v="13LPA"/>
    <s v="30days"/>
    <s v="N"/>
    <s v="N"/>
    <s v="N"/>
    <s v="Bangalore"/>
  </r>
  <r>
    <n v="1531"/>
    <s v="Dell FG"/>
    <x v="77"/>
    <x v="300"/>
    <x v="4"/>
    <n v="221395"/>
    <s v="Vendor Partner"/>
    <s v="MAC Consultant"/>
    <x v="229"/>
    <s v="Adobe Experience Manager"/>
    <x v="10"/>
    <s v="Sent for Screening"/>
    <s v="Regular"/>
    <m/>
    <s v="SANKAR"/>
    <n v="7708818868"/>
    <s v="sankarcse23@gmail.com"/>
    <s v="8.4 yrs"/>
    <s v="8.4 yrs"/>
    <s v="HCL"/>
    <s v="5.5 LPA"/>
    <s v="9 LPA"/>
    <s v="30 Days"/>
    <m/>
    <m/>
    <m/>
    <s v="Tamil Nadu"/>
  </r>
  <r>
    <n v="1532"/>
    <s v="Dell FG"/>
    <x v="77"/>
    <x v="31"/>
    <x v="4"/>
    <n v="221395"/>
    <s v="Vendor Partner"/>
    <s v="MAC Consultant"/>
    <x v="228"/>
    <s v="iMobile Developer with iOS Developer"/>
    <x v="10"/>
    <s v="Sent for Screening"/>
    <s v="Regular"/>
    <m/>
    <s v="Sathya Shanmugam"/>
    <n v="8508265357"/>
    <s v="sathyashanmugam1993@gmail.com"/>
    <s v="5.11 years "/>
    <s v="5.11 years "/>
    <s v="Infosys"/>
    <s v="7.3 LPA"/>
    <s v="18 LPA"/>
    <s v="Immediate "/>
    <m/>
    <m/>
    <m/>
    <s v="Tamil nadu"/>
  </r>
  <r>
    <n v="1533"/>
    <s v="Dell FG"/>
    <x v="77"/>
    <x v="31"/>
    <x v="4"/>
    <n v="221395"/>
    <s v="Vendor Partner"/>
    <s v="MAC Consultant"/>
    <x v="228"/>
    <s v="iMobile Developer with iOS Developer"/>
    <x v="10"/>
    <s v="Sent for Screening"/>
    <s v="Regular"/>
    <m/>
    <s v="prabhu.tanniru"/>
    <s v="7558681550 /9493832914 "/>
    <s v="prabhu.tanniru210@gmail.com"/>
    <s v="5.5yrs "/>
    <s v="5.5yrs "/>
    <s v="Robert Bosch"/>
    <s v="12 LPA"/>
    <s v="18 LPA "/>
    <s v="30 Days"/>
    <m/>
    <m/>
    <m/>
    <s v="Bangalore"/>
  </r>
  <r>
    <n v="1534"/>
    <s v="Dell FG"/>
    <x v="77"/>
    <x v="31"/>
    <x v="4"/>
    <n v="221395"/>
    <s v="Vendor Partner"/>
    <s v="MAC Consultant"/>
    <x v="228"/>
    <s v="iMobile Developer with iOS Developer"/>
    <x v="10"/>
    <s v="Sent for Screening"/>
    <s v="Regular"/>
    <m/>
    <s v="PRADIP KUMAR "/>
    <n v="9176916991"/>
    <s v="mrpradipkumar46@gmail.com"/>
    <s v="6.3Yrs"/>
    <s v="6.3Yrs"/>
    <s v=" Cognizant Technology Solutions India Ltd"/>
    <s v="7.75LPA"/>
    <s v=" 15LPA"/>
    <s v="LWD - 27 May,22"/>
    <m/>
    <m/>
    <m/>
    <s v="Pune"/>
  </r>
  <r>
    <n v="1535"/>
    <s v="Dell FG"/>
    <x v="77"/>
    <x v="309"/>
    <x v="4"/>
    <n v="221395"/>
    <s v="Vendor Partner"/>
    <s v="MAC Consultant"/>
    <x v="228"/>
    <s v="iMobile Developer with iOS Developer"/>
    <x v="10"/>
    <s v="Sent for Screening"/>
    <s v="Regular"/>
    <m/>
    <s v="Selil Mohamed Hussain C P"/>
    <n v="9995124756"/>
    <s v="selilmcp@gmail.com"/>
    <s v="8 Years"/>
    <s v="8 Years"/>
    <s v="CodeCraft Technologies"/>
    <s v="8.7 LPA"/>
    <s v="14 LPA"/>
    <s v="LWD 27th APRL"/>
    <m/>
    <m/>
    <m/>
    <s v="Bangalore"/>
  </r>
  <r>
    <m/>
    <s v="Dell FG"/>
    <x v="77"/>
    <x v="37"/>
    <x v="4"/>
    <n v="221395"/>
    <s v="Vendor Partner"/>
    <s v="Scorg"/>
    <x v="126"/>
    <s v="Java/J2EE,Microserices,SpringBoot,Node JS"/>
    <x v="10"/>
    <s v="Sent for Screening"/>
    <s v="Regular"/>
    <m/>
    <s v="Singu Veerababu"/>
    <n v="9620562722"/>
    <s v="singusse@gmail.com"/>
    <s v="6.8 Yrs"/>
    <s v="6.8 Yrs"/>
    <s v="Dell (c2h)"/>
    <s v="15.50 LPA"/>
    <s v="18 LPA"/>
    <s v="Immediate"/>
    <s v="N"/>
    <s v="N"/>
    <s v="N"/>
    <s v="Bangalore"/>
  </r>
  <r>
    <m/>
    <m/>
    <x v="76"/>
    <x v="20"/>
    <x v="5"/>
    <m/>
    <m/>
    <m/>
    <x v="232"/>
    <m/>
    <x v="22"/>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39">
  <r>
    <n v="1"/>
    <s v="Dell FG"/>
    <d v="2021-12-16T00:00:00"/>
    <n v="38024355"/>
    <x v="0"/>
    <s v="U82721"/>
    <s v="Vendor Partner"/>
    <s v="Mindsoft"/>
    <x v="0"/>
    <s v="JAVA SELENIUM"/>
    <x v="0"/>
    <s v="Back up candidates"/>
    <s v="Regular"/>
    <n v="484611"/>
    <s v="Jacob"/>
    <n v="9553801682"/>
    <s v="jacobkoheer@gmail.com"/>
    <s v="3yrs"/>
    <s v="Sun icon"/>
    <n v="600000"/>
    <s v="LWD-Dec 22nd-Immediate"/>
    <s v="N"/>
    <x v="0"/>
    <x v="0"/>
    <n v="12"/>
    <x v="0"/>
    <s v="3y"/>
    <s v="3"/>
    <s v="3"/>
    <s v="3"/>
    <s v="3"/>
    <s v="3"/>
    <x v="0"/>
  </r>
  <r>
    <n v="2"/>
    <s v="Dell FG"/>
    <d v="2021-12-20T00:00:00"/>
    <n v="38024355"/>
    <x v="0"/>
    <s v="U82721"/>
    <s v="Vendor Partner"/>
    <s v="Mindsoft"/>
    <x v="1"/>
    <s v="JAVA SELENIUM"/>
    <x v="1"/>
    <s v="Screening IP"/>
    <s v="Regular"/>
    <n v="351671"/>
    <s v="T M NANDINI"/>
    <n v="9739829708"/>
    <s v="nandini.m.t78@gmail.com"/>
    <s v="3.4yrs"/>
    <s v="Mindtree"/>
    <n v="550000"/>
    <s v="LWD-JAN 25TH"/>
    <s v="N"/>
    <x v="1"/>
    <x v="0"/>
    <n v="12"/>
    <x v="0"/>
    <s v="3."/>
    <s v="3."/>
    <s v="3"/>
    <s v="3"/>
    <s v="3"/>
    <s v="3"/>
    <x v="0"/>
  </r>
  <r>
    <n v="3"/>
    <s v="Dell FG"/>
    <d v="2021-12-20T00:00:00"/>
    <n v="94967553"/>
    <x v="0"/>
    <s v="U82721"/>
    <s v="UST Global"/>
    <s v="Mindsoft"/>
    <x v="2"/>
    <s v="SDET"/>
    <x v="0"/>
    <s v="Rejected"/>
    <s v="Regular"/>
    <n v="354205"/>
    <s v="Vaishali Dixit"/>
    <n v="9691520066"/>
    <s v="dixit.vaishali08@gmail.com"/>
    <s v="3.5yrs"/>
    <s v="Capgemini"/>
    <n v="450000"/>
    <s v="30 days(LWD: 26th Jan)"/>
    <s v="N"/>
    <x v="1"/>
    <x v="0"/>
    <n v="12"/>
    <x v="0"/>
    <s v="3."/>
    <s v="3."/>
    <s v="3"/>
    <s v="3"/>
    <s v="3"/>
    <s v="3"/>
    <x v="0"/>
  </r>
  <r>
    <n v="4"/>
    <s v="Dell FG"/>
    <d v="2021-12-20T00:00:00"/>
    <n v="31972088"/>
    <x v="1"/>
    <n v="181547"/>
    <s v="Vendor Partner"/>
    <s v="SRS"/>
    <x v="3"/>
    <s v="Java/J2EE,Spring Boot,Spring Core,Spring MVC, Spring Web Services, Spring boot, Spring Data, Spring Cloud,HTML/CSS/JS"/>
    <x v="2"/>
    <s v="Interview No show"/>
    <s v="Regular"/>
    <n v="419101"/>
    <s v="Hema Latha"/>
    <n v="9948358570"/>
    <s v="hemalatha.friends@gmail.com"/>
    <s v="14 yr"/>
    <s v="Infosys "/>
    <n v="1450000"/>
    <s v="LWD : 4/1/2021"/>
    <s v="N"/>
    <x v="0"/>
    <x v="1"/>
    <n v="12"/>
    <x v="0"/>
    <s v="14"/>
    <s v="14"/>
    <s v="14"/>
    <s v="14"/>
    <s v="14"/>
    <s v="14"/>
    <x v="1"/>
  </r>
  <r>
    <n v="5"/>
    <s v="Dell FG"/>
    <d v="2021-12-21T00:00:00"/>
    <n v="94967553"/>
    <x v="0"/>
    <s v="U82721"/>
    <s v="UST Global"/>
    <s v="Mindsoft"/>
    <x v="4"/>
    <s v="SDET"/>
    <x v="2"/>
    <s v="Rejected"/>
    <s v="Regular"/>
    <n v="379458"/>
    <s v="Alekya"/>
    <n v="9441095144"/>
    <s v="alekya.d1988@gmail.com"/>
    <s v="4.8yrs"/>
    <s v="Nuance Transcription"/>
    <n v="500000"/>
    <s v="Immediate"/>
    <s v="N"/>
    <x v="1"/>
    <x v="0"/>
    <n v="12"/>
    <x v="0"/>
    <s v="4."/>
    <s v="4."/>
    <s v="4"/>
    <s v="4"/>
    <s v="4"/>
    <s v="4"/>
    <x v="2"/>
  </r>
  <r>
    <n v="6"/>
    <s v="Dell FG"/>
    <d v="2021-12-21T00:00:00"/>
    <n v="82866188"/>
    <x v="0"/>
    <s v="U82721"/>
    <s v="UST Global"/>
    <s v="Mindsoft"/>
    <x v="5"/>
    <s v="UI"/>
    <x v="0"/>
    <s v="Drop out"/>
    <s v="Regular"/>
    <n v="355575"/>
    <s v="Rajesh Sah"/>
    <n v="9739607439"/>
    <s v="codeuix@gmail.com"/>
    <s v="6 years"/>
    <s v="Nubewell Networks Pvt Ltd"/>
    <n v="1500000"/>
    <s v="11-Jan LWD"/>
    <s v="N"/>
    <x v="1"/>
    <x v="0"/>
    <n v="12"/>
    <x v="0"/>
    <s v="6 "/>
    <s v="6 "/>
    <s v="6 "/>
    <s v="6 "/>
    <s v="6 "/>
    <s v="6 "/>
    <x v="3"/>
  </r>
  <r>
    <n v="7"/>
    <s v="Dell FG"/>
    <d v="2021-12-21T00:00:00"/>
    <n v="82866188"/>
    <x v="0"/>
    <s v="U82721"/>
    <s v="UST Global"/>
    <s v="Mindsoft"/>
    <x v="5"/>
    <s v="UI"/>
    <x v="0"/>
    <s v="Drop out"/>
    <s v="Regular"/>
    <s v="H8271088"/>
    <s v="Ankita Awasthi"/>
    <n v="9717348292"/>
    <s v="ankitaawasthi05@gmail.com"/>
    <s v="7.6years"/>
    <s v="Genpact"/>
    <n v="1000000"/>
    <s v="29-Dec LWD"/>
    <s v="N"/>
    <x v="1"/>
    <x v="0"/>
    <n v="12"/>
    <x v="0"/>
    <s v="7."/>
    <s v="7."/>
    <s v="7"/>
    <s v="7"/>
    <s v="7"/>
    <s v="7"/>
    <x v="4"/>
  </r>
  <r>
    <n v="8"/>
    <s v="Dell FG"/>
    <d v="2021-12-21T00:00:00"/>
    <n v="51907700"/>
    <x v="1"/>
    <n v="181547"/>
    <s v="Vendor Partner"/>
    <s v="SRS"/>
    <x v="3"/>
    <s v="Java/J2EE,Spring Boot,Spring Core,Spring MVC, Spring Web Services, Spring boot, Spring Data, Spring Cloud,HTML/CSS/JS"/>
    <x v="2"/>
    <s v="Not responding"/>
    <s v="Regular"/>
    <s v="H14387"/>
    <s v="Sreedhar Vinjamuri"/>
    <n v="7337067133"/>
    <s v="sreedhar.vin12@gmail.com"/>
    <s v="13 yr"/>
    <s v="Virinchi Technologies"/>
    <n v="1500000"/>
    <s v="IMMEDATE JOINNER"/>
    <s v="N"/>
    <x v="0"/>
    <x v="1"/>
    <n v="12"/>
    <x v="0"/>
    <s v="13"/>
    <s v="13"/>
    <s v="13"/>
    <s v="13"/>
    <s v="13"/>
    <s v="13"/>
    <x v="5"/>
  </r>
  <r>
    <n v="9"/>
    <s v="Dell FG"/>
    <d v="2021-12-21T00:00:00"/>
    <n v="57335575"/>
    <x v="1"/>
    <n v="181547"/>
    <s v="Vendor Partner"/>
    <s v="SRS"/>
    <x v="3"/>
    <s v="Java/J2EE,Spring Boot,Spring Core,Spring MVC, Spring Web Services, Spring boot, Spring Data, Spring Cloud,HTML/CSS/JS"/>
    <x v="2"/>
    <s v="Interview No show"/>
    <s v="Regular"/>
    <n v="419812"/>
    <s v="Pokuri Ramanjaneyulu"/>
    <n v="8106332319"/>
    <s v="ram1980.p@gmail.com"/>
    <s v="14 yr"/>
    <s v="HCL Technologies,"/>
    <n v="1450000"/>
    <s v="LWD: 28/1/2021"/>
    <s v="N"/>
    <x v="0"/>
    <x v="1"/>
    <n v="12"/>
    <x v="0"/>
    <s v="14"/>
    <s v="14"/>
    <s v="14"/>
    <s v="14"/>
    <s v="14"/>
    <s v="14"/>
    <x v="1"/>
  </r>
  <r>
    <n v="10"/>
    <s v="Dell FG"/>
    <d v="2021-12-21T00:00:00"/>
    <n v="94990037"/>
    <x v="1"/>
    <n v="181547"/>
    <s v="Vendor Partner"/>
    <s v="SRS"/>
    <x v="3"/>
    <s v="Java/J2EE,Spring Boot,Spring Core,Spring MVC, Spring Web Services, Spring boot, Spring Data, Spring Cloud,HTML/CSS/JS"/>
    <x v="2"/>
    <s v="Interview No show"/>
    <s v="Regular"/>
    <n v="418251"/>
    <s v="Sailaja Malyala"/>
    <n v="9848623920"/>
    <s v="sailajamalyal@gmail.com"/>
    <s v="14 yr"/>
    <s v=" IBM "/>
    <n v="1200000"/>
    <s v="ELWD : 26/01/22"/>
    <s v="N"/>
    <x v="0"/>
    <x v="1"/>
    <n v="12"/>
    <x v="0"/>
    <s v="14"/>
    <s v="14"/>
    <s v="14"/>
    <s v="14"/>
    <s v="14"/>
    <s v="14"/>
    <x v="1"/>
  </r>
  <r>
    <n v="11"/>
    <s v="Dell FG"/>
    <d v="2021-12-22T00:00:00"/>
    <n v="44173531"/>
    <x v="1"/>
    <n v="181547"/>
    <s v="Vendor Partner"/>
    <s v="SRS"/>
    <x v="3"/>
    <s v="Java/J2EE, Angularjs"/>
    <x v="0"/>
    <s v="Not interested  "/>
    <s v="Regular"/>
    <n v="421816"/>
    <s v="G.Ramana Reddy"/>
    <n v="9390911344"/>
    <s v="grreddy1729@gmail.com"/>
    <s v="5 Years"/>
    <s v="L&amp;T Infotech"/>
    <n v="900000"/>
    <s v="LWD 30-01-2022"/>
    <s v="N"/>
    <x v="0"/>
    <x v="1"/>
    <n v="12"/>
    <x v="0"/>
    <s v="5 "/>
    <s v="5 "/>
    <s v="5 "/>
    <s v="5 "/>
    <s v="5 "/>
    <s v="5 "/>
    <x v="6"/>
  </r>
  <r>
    <n v="12"/>
    <s v="Dell FG"/>
    <d v="2021-12-22T00:00:00"/>
    <n v="44173531"/>
    <x v="1"/>
    <n v="181547"/>
    <s v="Vendor Partner"/>
    <s v="SRS"/>
    <x v="3"/>
    <s v="Java/J2EE, Angularjs"/>
    <x v="3"/>
    <s v="Not responding"/>
    <s v="Regular"/>
    <n v="421822"/>
    <s v="Prem Kumar Jannu"/>
    <n v="7893092220"/>
    <s v="prem.jannu182829@gamil.com"/>
    <s v="9 Years"/>
    <s v="Infosys LTD"/>
    <n v="1200000"/>
    <s v="LWD 31-01-2022"/>
    <s v="N"/>
    <x v="0"/>
    <x v="1"/>
    <n v="12"/>
    <x v="0"/>
    <s v="9 "/>
    <s v="9 "/>
    <s v="9 "/>
    <s v="9 "/>
    <s v="9 "/>
    <s v="9 "/>
    <x v="7"/>
  </r>
  <r>
    <n v="13"/>
    <s v="Dell FG"/>
    <d v="2021-12-22T00:00:00"/>
    <n v="67489866"/>
    <x v="1"/>
    <n v="181547"/>
    <s v="Vendor Partner"/>
    <s v="SRS"/>
    <x v="6"/>
    <s v="5-8y Devops with GIT,CICD (Gitlab),Powershell/Bash"/>
    <x v="0"/>
    <s v="Requirement closed"/>
    <s v="Regular"/>
    <n v="421830"/>
    <s v="Srinivas. Y"/>
    <n v="8247858588"/>
    <s v="srinivasyara1257@gmail.com"/>
    <s v="5.3years"/>
    <s v="Sciens Software Technologies"/>
    <n v="650000"/>
    <s v="25days"/>
    <s v="N"/>
    <x v="0"/>
    <x v="1"/>
    <n v="12"/>
    <x v="0"/>
    <s v="5."/>
    <s v="5."/>
    <s v="5"/>
    <s v="5"/>
    <s v="5"/>
    <s v="5"/>
    <x v="6"/>
  </r>
  <r>
    <n v="14"/>
    <s v="Dell FG"/>
    <d v="2021-12-23T00:00:00"/>
    <n v="94967553"/>
    <x v="0"/>
    <s v="U82721"/>
    <s v="UST Global"/>
    <s v="Mindsoft"/>
    <x v="2"/>
    <s v="SDET"/>
    <x v="0"/>
    <s v="Pending"/>
    <s v="Regular"/>
    <n v="389073"/>
    <s v="Vishnu kumar"/>
    <n v="9390839924"/>
    <s v="m.vishnu225@gmail.com"/>
    <s v="3 yrs"/>
    <s v="Brillquest technologies Pvt Ltd"/>
    <n v="300000"/>
    <s v="LWD-3rd Jan 22"/>
    <s v="N"/>
    <x v="1"/>
    <x v="0"/>
    <n v="12"/>
    <x v="0"/>
    <s v="3 "/>
    <s v="3 "/>
    <s v="3 "/>
    <s v="3 "/>
    <s v="3 "/>
    <s v="3 "/>
    <x v="0"/>
  </r>
  <r>
    <n v="15"/>
    <s v="Dell FG"/>
    <d v="2021-12-23T00:00:00"/>
    <n v="67489866"/>
    <x v="1"/>
    <n v="181547"/>
    <s v="Vendor Partner"/>
    <s v="SRS"/>
    <x v="6"/>
    <s v="5-8y Devops with GIT,CICD (Gitlab),Powershell/Bash"/>
    <x v="0"/>
    <s v="Requirement closed"/>
    <s v="Regular"/>
    <n v="421842"/>
    <s v="Tejaswi Jonnalagadda"/>
    <n v="6302517658"/>
    <s v="tejaswi.jonnalagadda91@gmail.com"/>
    <s v="7.2years"/>
    <s v="Cognizant"/>
    <n v="510000"/>
    <s v="30days"/>
    <s v="N"/>
    <x v="0"/>
    <x v="1"/>
    <n v="12"/>
    <x v="0"/>
    <s v="7."/>
    <s v="7."/>
    <s v="7"/>
    <s v="7"/>
    <s v="7"/>
    <s v="7"/>
    <x v="4"/>
  </r>
  <r>
    <n v="16"/>
    <s v="Dell FG"/>
    <d v="2021-12-23T00:00:00"/>
    <n v="98936697"/>
    <x v="1"/>
    <n v="181547"/>
    <s v="Vendor Partner"/>
    <s v="SRS"/>
    <x v="3"/>
    <s v="Java/J2EE,Full Stack Developer,Spring Boot,Angular,Cloud Technologies"/>
    <x v="3"/>
    <s v="Not responding"/>
    <s v="Regular"/>
    <n v="422936"/>
    <s v="Raja Mohan Munjeti"/>
    <n v="9492543488"/>
    <s v="mohan123.java@gmail.com"/>
    <s v="14 yr"/>
    <s v="Birlasoft"/>
    <n v="1300000"/>
    <s v="LWD 20/1/2022"/>
    <s v="N"/>
    <x v="0"/>
    <x v="1"/>
    <n v="12"/>
    <x v="0"/>
    <s v="14"/>
    <s v="14"/>
    <s v="14"/>
    <s v="14"/>
    <s v="14"/>
    <s v="14"/>
    <x v="1"/>
  </r>
  <r>
    <n v="17"/>
    <s v="Dell FG"/>
    <d v="2021-12-24T00:00:00"/>
    <n v="34147670"/>
    <x v="0"/>
    <s v="U82721"/>
    <s v="UST Global"/>
    <s v="Mindsoft"/>
    <x v="7"/>
    <s v="C#.NET"/>
    <x v="0"/>
    <s v="High ctc expectation"/>
    <s v="Regular"/>
    <s v="H7835795"/>
    <s v="Venna Bhagyalakshmi"/>
    <n v="7022114311"/>
    <s v="Bhagyalaxmi.venna@gmail.com"/>
    <s v="5.1 years"/>
    <s v="Infosys,"/>
    <n v="730000"/>
    <s v="10-Jan LWD"/>
    <s v="N"/>
    <x v="1"/>
    <x v="0"/>
    <n v="12"/>
    <x v="0"/>
    <s v="5."/>
    <s v="5."/>
    <s v="5"/>
    <s v="5"/>
    <s v="5"/>
    <s v="5"/>
    <x v="6"/>
  </r>
  <r>
    <n v="18"/>
    <s v="Dell FG"/>
    <d v="2021-12-24T00:00:00"/>
    <n v="34147670"/>
    <x v="0"/>
    <s v="U82721"/>
    <s v="UST Global"/>
    <s v="Mindsoft"/>
    <x v="7"/>
    <s v="C#.NET"/>
    <x v="2"/>
    <s v="Rejected"/>
    <s v="Regular"/>
    <s v="H6549840"/>
    <s v="Swagat Das Pattanaik"/>
    <n v="9090016506"/>
    <s v="sdpswagat@gmail.com"/>
    <s v="8 years"/>
    <s v="Infosys"/>
    <n v="1600000"/>
    <s v="30 Days (in provision period till dec end)"/>
    <s v="N"/>
    <x v="2"/>
    <x v="0"/>
    <n v="12"/>
    <x v="0"/>
    <s v="8 "/>
    <s v="8 "/>
    <s v="8 "/>
    <s v="8 "/>
    <s v="8 "/>
    <s v="8 "/>
    <x v="8"/>
  </r>
  <r>
    <n v="19"/>
    <s v="Dell FG"/>
    <d v="2021-12-24T00:00:00"/>
    <n v="92843512"/>
    <x v="0"/>
    <s v="U82721"/>
    <s v="UST Global"/>
    <s v="Mindsoft"/>
    <x v="8"/>
    <s v="C#.NET"/>
    <x v="0"/>
    <s v="Drop out"/>
    <s v="Regular"/>
    <n v="402046"/>
    <s v="Rajat Patel"/>
    <n v="8970264977"/>
    <s v="rpatel062021@gmail.com"/>
    <s v="7.3yrs"/>
    <s v="Wipro Limited"/>
    <n v="1300000"/>
    <s v="30 days(LWD:27th Jan)"/>
    <s v="N"/>
    <x v="1"/>
    <x v="0"/>
    <n v="12"/>
    <x v="0"/>
    <s v="7."/>
    <s v="7."/>
    <s v="7"/>
    <s v="7"/>
    <s v="7"/>
    <s v="7"/>
    <x v="4"/>
  </r>
  <r>
    <n v="20"/>
    <s v="Dell FG"/>
    <d v="2021-12-24T00:00:00"/>
    <n v="68506880"/>
    <x v="0"/>
    <s v="U82721"/>
    <s v="UST Global"/>
    <s v="Mindsoft"/>
    <x v="8"/>
    <s v="C#.NET"/>
    <x v="0"/>
    <s v="High ctc rejected"/>
    <s v="Regular"/>
    <n v="401907"/>
    <s v="Pramod K"/>
    <n v="9538686070"/>
    <s v="Pramodk41@gmail.com"/>
    <s v="11yrs"/>
    <s v="Wells Fargo EGS India Pvt. Ltd"/>
    <n v="1600000"/>
    <s v="20 days(LWD:14th Jan)"/>
    <s v="Y"/>
    <x v="1"/>
    <x v="0"/>
    <n v="12"/>
    <x v="0"/>
    <s v="11"/>
    <s v="11"/>
    <s v="11"/>
    <s v="11"/>
    <s v="11"/>
    <s v="11"/>
    <x v="9"/>
  </r>
  <r>
    <n v="21"/>
    <s v="Dell FG"/>
    <d v="2021-12-24T00:00:00"/>
    <n v="68506880"/>
    <x v="0"/>
    <s v="U82721"/>
    <s v="UST Global"/>
    <s v="Mindsoft"/>
    <x v="8"/>
    <s v="C#.NET"/>
    <x v="0"/>
    <s v="Duplicate"/>
    <s v="Regular"/>
    <n v="402000"/>
    <s v="Ramachandra Reddy E"/>
    <n v="9739527778"/>
    <s v="ercreddy4@gmail.com"/>
    <s v="14.5yrs"/>
    <s v="Not working"/>
    <n v="1900000"/>
    <s v="Immediate"/>
    <s v="N"/>
    <x v="1"/>
    <x v="0"/>
    <n v="12"/>
    <x v="0"/>
    <s v="14"/>
    <s v="14"/>
    <s v="14"/>
    <s v="14"/>
    <s v="14"/>
    <s v="14"/>
    <x v="1"/>
  </r>
  <r>
    <n v="22"/>
    <s v="Dell FG"/>
    <d v="2021-12-24T00:00:00"/>
    <n v="98936697"/>
    <x v="1"/>
    <n v="181547"/>
    <s v="Vendor Partner"/>
    <s v="SRS"/>
    <x v="3"/>
    <s v="Java/J2EE,Full Stack Developer,Spring Boot,Angular,Cloud Technologies"/>
    <x v="3"/>
    <s v="Not responding"/>
    <s v="Regular"/>
    <s v="H8110634"/>
    <s v="Jinka Mohan"/>
    <n v="9963120609"/>
    <s v="jinkamohan@yahoo.com"/>
    <s v="15 YR"/>
    <s v="Hyderabad"/>
    <n v="1500000"/>
    <s v="IMMEDAITE JOINNER"/>
    <s v="N"/>
    <x v="0"/>
    <x v="1"/>
    <n v="12"/>
    <x v="0"/>
    <s v="15"/>
    <s v="15"/>
    <s v="15"/>
    <s v="15"/>
    <s v="15"/>
    <s v="15"/>
    <x v="10"/>
  </r>
  <r>
    <n v="23"/>
    <s v="Dell FG"/>
    <d v="2021-12-24T00:00:00"/>
    <n v="77765032"/>
    <x v="1"/>
    <n v="181547"/>
    <s v="Vendor Partner"/>
    <s v="SRS"/>
    <x v="3"/>
    <s v="Java/J2EE,Spring,PostgreSQL,ReactJS,PCF,Cloud Microservices,TFS,GitLab,Dev Ops CICD"/>
    <x v="3"/>
    <s v="Not responding"/>
    <s v="Regular"/>
    <n v="422946"/>
    <s v="C. Phani Kishore"/>
    <n v="9502329926"/>
    <s v="phanikishorechavvakula@gmail.com"/>
    <s v="4.10 years"/>
    <s v="Zenith Technology Services"/>
    <n v="1000000"/>
    <s v="LWD: 17/01/2022"/>
    <s v="N"/>
    <x v="0"/>
    <x v="1"/>
    <n v="12"/>
    <x v="0"/>
    <s v="4."/>
    <s v="4."/>
    <s v="4"/>
    <s v="4"/>
    <s v="4"/>
    <s v="4"/>
    <x v="2"/>
  </r>
  <r>
    <n v="24"/>
    <s v="Dell FG"/>
    <d v="2021-12-24T00:00:00"/>
    <n v="58270892"/>
    <x v="0"/>
    <s v="U82721"/>
    <s v="Vendor Partner"/>
    <s v="Nityo InfoTech"/>
    <x v="9"/>
    <s v="PLSQL Developer"/>
    <x v="0"/>
    <s v="Back up candidates"/>
    <s v="Regular"/>
    <n v="431922"/>
    <s v="Tanguturi Jayapal"/>
    <s v="8217012668/7899098018"/>
    <s v="jayapalinfo232@gmail.com"/>
    <s v="3.8 Years"/>
    <s v="Tata Consultancy Services Ltd."/>
    <n v="520000"/>
    <s v="LWD:30/12/21"/>
    <s v="N"/>
    <x v="1"/>
    <x v="0"/>
    <n v="12"/>
    <x v="0"/>
    <s v="3."/>
    <s v="3."/>
    <s v="3"/>
    <s v="3"/>
    <s v="3"/>
    <s v="3"/>
    <x v="0"/>
  </r>
  <r>
    <n v="25"/>
    <s v="Dell FG"/>
    <d v="2021-12-27T00:00:00"/>
    <n v="58270892"/>
    <x v="0"/>
    <s v="U82721"/>
    <s v="Vendor Partner"/>
    <s v="Nityo InfoTech"/>
    <x v="9"/>
    <s v="PLSQL Developer"/>
    <x v="0"/>
    <s v="Back up candidates"/>
    <s v="Regular"/>
    <n v="430273"/>
    <s v="Ashok Kumar Nahak"/>
    <n v="7550154965"/>
    <s v="ashoktech1008@gmail.com"/>
    <s v="3.5 Years"/>
    <s v="PLEXUS SOFTWARE SECURITY SYSTEMS PRIVATE LIMITED"/>
    <n v="850000"/>
    <s v="Immediate"/>
    <s v="N"/>
    <x v="3"/>
    <x v="0"/>
    <n v="12"/>
    <x v="0"/>
    <s v="3."/>
    <s v="3."/>
    <s v="3"/>
    <s v="3"/>
    <s v="3"/>
    <s v="3"/>
    <x v="0"/>
  </r>
  <r>
    <n v="26"/>
    <s v="Dell FG"/>
    <d v="2021-12-27T00:00:00"/>
    <n v="58270892"/>
    <x v="0"/>
    <s v="U82721"/>
    <s v="Vendor Partner"/>
    <s v="Nityo InfoTech"/>
    <x v="10"/>
    <s v="PLSQL Developer"/>
    <x v="0"/>
    <s v="Back up candidates"/>
    <s v="Regular"/>
    <n v="430286"/>
    <s v="M Murali krishna"/>
    <s v="8217455947/7008255417"/>
    <s v="medmuralikrishna@gmail.com"/>
    <s v="3.6 Years"/>
    <s v="Cognizant Technologies"/>
    <n v="850000"/>
    <s v="30days(15days)"/>
    <s v="N"/>
    <x v="1"/>
    <x v="0"/>
    <n v="12"/>
    <x v="0"/>
    <s v="3."/>
    <s v="3."/>
    <s v="3"/>
    <s v="3"/>
    <s v="3"/>
    <s v="3"/>
    <x v="0"/>
  </r>
  <r>
    <n v="27"/>
    <s v="Dell FG"/>
    <d v="2021-12-27T00:00:00"/>
    <n v="58270892"/>
    <x v="0"/>
    <s v="U82721"/>
    <s v="Vendor Partner"/>
    <s v="Nityo InfoTech"/>
    <x v="10"/>
    <s v="PLSQL Developer"/>
    <x v="0"/>
    <s v="Back up candidates"/>
    <s v="Regular"/>
    <n v="430617"/>
    <s v="Eswar Sai S"/>
    <n v="7675099160"/>
    <s v="eswarsai.etldb@gmail.com"/>
    <s v="3.5 Years"/>
    <s v="Deltra Soft Technologies Pvt Ltd"/>
    <n v="360000"/>
    <s v="30days(15days)"/>
    <s v="N"/>
    <x v="0"/>
    <x v="0"/>
    <n v="12"/>
    <x v="0"/>
    <s v="3."/>
    <s v="3."/>
    <s v="3"/>
    <s v="3"/>
    <s v="3"/>
    <s v="3"/>
    <x v="0"/>
  </r>
  <r>
    <n v="28"/>
    <s v="Dell FG"/>
    <d v="2021-12-27T00:00:00"/>
    <n v="34147670"/>
    <x v="0"/>
    <s v="U82721"/>
    <s v="UST Global"/>
    <s v="Mindsoft"/>
    <x v="11"/>
    <s v="C#.NET"/>
    <x v="0"/>
    <s v="Drop out"/>
    <s v="Regular"/>
    <s v="L376418"/>
    <s v="Manikandan K"/>
    <n v="7829098574"/>
    <s v="maniksfwr@gmail.com"/>
    <s v="7.2 yrs"/>
    <s v="Not working"/>
    <n v="950000"/>
    <s v="Immediate"/>
    <s v="N"/>
    <x v="1"/>
    <x v="0"/>
    <n v="12"/>
    <x v="0"/>
    <s v="7."/>
    <s v="7."/>
    <s v="7"/>
    <s v="7"/>
    <s v="7"/>
    <s v="7"/>
    <x v="4"/>
  </r>
  <r>
    <n v="29"/>
    <s v="Dell FG"/>
    <d v="2021-12-27T00:00:00"/>
    <n v="58270892"/>
    <x v="0"/>
    <s v="U82721"/>
    <s v="Vendor Partner"/>
    <s v="Nityo InfoTech"/>
    <x v="10"/>
    <s v="PLSQL Developer"/>
    <x v="0"/>
    <s v="Back up candidates"/>
    <s v="Regular"/>
    <n v="431752"/>
    <s v="Naga Malleswara Rao Mannem"/>
    <n v="7659935955"/>
    <s v=" nagamallesh519@gmail.com"/>
    <s v="4.6 Years"/>
    <s v="Tata Consultancy Services Ltd."/>
    <n v="600000"/>
    <s v="30days(15days)"/>
    <s v="N"/>
    <x v="1"/>
    <x v="0"/>
    <n v="12"/>
    <x v="0"/>
    <s v="4."/>
    <s v="4."/>
    <s v="4"/>
    <s v="4"/>
    <s v="4"/>
    <s v="4"/>
    <x v="2"/>
  </r>
  <r>
    <n v="30"/>
    <s v="Dell FG"/>
    <d v="2021-12-28T00:00:00"/>
    <n v="67489866"/>
    <x v="1"/>
    <n v="181547"/>
    <s v="Vendor Partner"/>
    <s v="SRS"/>
    <x v="6"/>
    <s v="5-8y Devops with GIT,CICD (Gitlab),Powershell/Bash"/>
    <x v="0"/>
    <s v="Requirement closed"/>
    <s v="Regular"/>
    <s v="H7890084"/>
    <s v="Prashanth Reddy"/>
    <n v="7816087160"/>
    <s v="prashanth.anakapally@gmail.com"/>
    <s v="5years"/>
    <s v="Future Nine Information Technologies Pvt. Ltd"/>
    <n v="700000"/>
    <s v="25days"/>
    <s v="N"/>
    <x v="0"/>
    <x v="1"/>
    <n v="12"/>
    <x v="0"/>
    <s v="5y"/>
    <s v="5"/>
    <s v="5"/>
    <s v="5"/>
    <s v="5"/>
    <s v="5"/>
    <x v="6"/>
  </r>
  <r>
    <n v="31"/>
    <s v="Dell FG"/>
    <d v="2021-12-28T00:00:00"/>
    <n v="67489866"/>
    <x v="1"/>
    <n v="181547"/>
    <s v="Vendor Partner"/>
    <s v="SRS"/>
    <x v="6"/>
    <s v="5-8y Devops with GIT,CICD (Gitlab),Powershell/Bash"/>
    <x v="0"/>
    <s v="Requirement closed"/>
    <s v="Regular"/>
    <n v="431002"/>
    <s v="Vamsi reddy Peddinti"/>
    <n v="9381863414"/>
    <s v="vamsipeddinti28@gmail.com"/>
    <s v="5.5years"/>
    <s v="Nivass IT Solutions Pvt Ltd"/>
    <n v="550000"/>
    <s v="30days"/>
    <s v="N"/>
    <x v="0"/>
    <x v="1"/>
    <n v="12"/>
    <x v="0"/>
    <s v="5."/>
    <s v="5."/>
    <s v="5"/>
    <s v="5"/>
    <s v="5"/>
    <s v="5"/>
    <x v="6"/>
  </r>
  <r>
    <n v="32"/>
    <s v="Dell FG"/>
    <d v="2021-12-28T00:00:00"/>
    <s v="​98936697"/>
    <x v="1"/>
    <n v="181547"/>
    <s v="Vendor Partner"/>
    <s v="SRS"/>
    <x v="3"/>
    <s v="Java/J2EE,Full Stack Developer,Spring Boot,Angular,Cloud Technologies"/>
    <x v="2"/>
    <s v="Joined because of high CTC "/>
    <s v="Regular"/>
    <n v="351658"/>
    <s v="Yashwanth Vyamasani"/>
    <n v="9949073900"/>
    <s v="yashwanth.vyam@gmail.com"/>
    <s v="13 yr"/>
    <s v="IBM "/>
    <n v="1230000"/>
    <s v="ELWD : 21/01/22"/>
    <s v="N"/>
    <x v="0"/>
    <x v="1"/>
    <n v="12"/>
    <x v="0"/>
    <s v="13"/>
    <s v="13"/>
    <s v="13"/>
    <s v="13"/>
    <s v="13"/>
    <s v="13"/>
    <x v="5"/>
  </r>
  <r>
    <n v="33"/>
    <s v="Dell FG"/>
    <d v="2021-12-28T00:00:00"/>
    <s v="​98936697"/>
    <x v="1"/>
    <n v="181547"/>
    <s v="Vendor Partner"/>
    <s v="SRS"/>
    <x v="3"/>
    <s v="Java/J2EE,Full Stack Developer,Spring Boot,Angular,Cloud Technologies"/>
    <x v="4"/>
    <s v="Processed yet to get feedback from client"/>
    <s v="Regular"/>
    <n v="432232"/>
    <s v="Chiranjeevi Madasu"/>
    <n v="9848869290"/>
    <s v="chiranjeevi.madasu@gmail.com"/>
    <s v="15 YR"/>
    <s v=" Infosys"/>
    <n v="1600000"/>
    <s v="Immediate joiner"/>
    <s v="N"/>
    <x v="0"/>
    <x v="1"/>
    <n v="12"/>
    <x v="0"/>
    <s v="15"/>
    <s v="15"/>
    <s v="15"/>
    <s v="15"/>
    <s v="15"/>
    <s v="15"/>
    <x v="10"/>
  </r>
  <r>
    <n v="34"/>
    <s v="Dell FG"/>
    <d v="2021-12-28T00:00:00"/>
    <n v="95801483"/>
    <x v="1"/>
    <n v="181547"/>
    <s v="Vendor Partner"/>
    <s v="SRS"/>
    <x v="3"/>
    <s v="JAVA/J2EE SPRING, ANGULAR"/>
    <x v="2"/>
    <s v="Not responding"/>
    <s v="Regular"/>
    <s v="H7777151"/>
    <s v="M Anil Kumar"/>
    <n v="9538824541"/>
    <s v="anelkumar.m159@gmail.com"/>
    <s v="6 yr"/>
    <s v=" Tech Mahindra"/>
    <n v="750000"/>
    <s v="ELWD : 29/01/22 "/>
    <s v="N"/>
    <x v="1"/>
    <x v="0"/>
    <n v="12"/>
    <x v="0"/>
    <s v="6 "/>
    <s v="6 "/>
    <s v="6 "/>
    <s v="6 "/>
    <s v="6 "/>
    <s v="6 "/>
    <x v="3"/>
  </r>
  <r>
    <n v="35"/>
    <s v="Dell FG"/>
    <d v="2021-12-28T00:00:00"/>
    <n v="95801483"/>
    <x v="1"/>
    <n v="181547"/>
    <s v="Vendor Partner"/>
    <s v="SRS"/>
    <x v="3"/>
    <s v="JAVA/J2EE SPRING ANGULAR"/>
    <x v="2"/>
    <s v="Not responding"/>
    <s v="Regular"/>
    <n v="328950"/>
    <s v="Ravikanth Sharma"/>
    <n v="8639575493"/>
    <s v="vrksharma1981@gmail.com"/>
    <s v="8yr"/>
    <s v=" DXC Technology"/>
    <n v="1000000"/>
    <s v="ELWD : 21/01/22 "/>
    <s v="N"/>
    <x v="1"/>
    <x v="0"/>
    <n v="12"/>
    <x v="0"/>
    <s v="8y"/>
    <s v="8"/>
    <s v="8"/>
    <s v="8"/>
    <s v="8"/>
    <s v="8"/>
    <x v="8"/>
  </r>
  <r>
    <n v="36"/>
    <s v="Dell FG"/>
    <d v="2021-12-28T00:00:00"/>
    <n v="95801483"/>
    <x v="1"/>
    <n v="181547"/>
    <s v="Vendor Partner"/>
    <s v="SRS"/>
    <x v="3"/>
    <s v="JAVA/J2EE SPRING ANGULAR"/>
    <x v="2"/>
    <s v="Not responding"/>
    <s v="Regular"/>
    <s v="L757477"/>
    <s v="Tarun Barik"/>
    <n v="7828724103"/>
    <s v="tarunbarik.csit@gmail.com"/>
    <s v="6 yr"/>
    <s v="Slk Software Services"/>
    <n v="790000"/>
    <s v=" ELWD : 25/01/22"/>
    <s v="N"/>
    <x v="1"/>
    <x v="0"/>
    <n v="12"/>
    <x v="0"/>
    <s v="6 "/>
    <s v="6 "/>
    <s v="6 "/>
    <s v="6 "/>
    <s v="6 "/>
    <s v="6 "/>
    <x v="3"/>
  </r>
  <r>
    <n v="37"/>
    <s v="Dell FG"/>
    <d v="2021-12-28T00:00:00"/>
    <n v="95801483"/>
    <x v="1"/>
    <n v="181547"/>
    <s v="Vendor Partner"/>
    <s v="SRS"/>
    <x v="3"/>
    <s v="Java/J2EE, Angularjs,Spring Boot"/>
    <x v="2"/>
    <s v="Not responding"/>
    <s v="Regular"/>
    <n v="432194"/>
    <s v="Selva Kumar G"/>
    <n v="9500552392"/>
    <s v="selva.kak@gmail.com"/>
    <s v="5.5 Years"/>
    <s v="Smartpoint Technologies"/>
    <n v="890000"/>
    <s v="LWD 04-02-2022"/>
    <s v="N"/>
    <x v="3"/>
    <x v="0"/>
    <n v="12"/>
    <x v="0"/>
    <s v="5."/>
    <s v="5."/>
    <s v="5"/>
    <s v="5"/>
    <s v="5"/>
    <s v="5"/>
    <x v="6"/>
  </r>
  <r>
    <n v="38"/>
    <s v="Dell FG"/>
    <d v="2021-12-28T00:00:00"/>
    <n v="98927307"/>
    <x v="1"/>
    <n v="181547"/>
    <s v="Vendor Partner"/>
    <s v="SRS"/>
    <x v="3"/>
    <s v="3-6y Java/J2EE,Springboot,Cloud Native Concepts,RESTful,web services,Microservice Architecture,Spring Framework"/>
    <x v="2"/>
    <s v="No show"/>
    <s v="Regular"/>
    <n v="433908"/>
    <s v="Manoj kumar"/>
    <n v="8143524153"/>
    <s v="manojkumar.yerukondu@gmail.com"/>
    <s v="3.2 years"/>
    <s v="Infosys"/>
    <n v="660000"/>
    <s v="LWD: 31/12/2021"/>
    <s v="N"/>
    <x v="0"/>
    <x v="0"/>
    <n v="12"/>
    <x v="0"/>
    <s v="3."/>
    <s v="3."/>
    <s v="3"/>
    <s v="3"/>
    <s v="3"/>
    <s v="3"/>
    <x v="0"/>
  </r>
  <r>
    <n v="39"/>
    <s v="Dell FG"/>
    <d v="2021-12-28T00:00:00"/>
    <n v="98927307"/>
    <x v="1"/>
    <n v="181547"/>
    <s v="Vendor Partner"/>
    <s v="SRS"/>
    <x v="3"/>
    <s v="3-6y Java/J2EE,Springboot,Cloud Native Concepts,RESTful,web services,Microservice Architecture,Spring Framework"/>
    <x v="0"/>
    <s v="Candidate has other offer not processed "/>
    <s v="Regular"/>
    <n v="433941"/>
    <s v="G. Ganesh"/>
    <n v="7893030070"/>
    <s v="gampalaganesh05@gmail.com"/>
    <s v="2.4 years"/>
    <s v="Sun Icon systems Pvt. Ltd"/>
    <n v="480000"/>
    <s v="30 days"/>
    <s v="N"/>
    <x v="0"/>
    <x v="1"/>
    <n v="12"/>
    <x v="0"/>
    <s v="2."/>
    <s v="2."/>
    <s v="2"/>
    <s v="2"/>
    <s v="2"/>
    <s v="2"/>
    <x v="11"/>
  </r>
  <r>
    <n v="40"/>
    <s v="Dell FG"/>
    <d v="2021-12-28T00:00:00"/>
    <n v="31972088"/>
    <x v="1"/>
    <n v="181547"/>
    <s v="Vendor Partner"/>
    <s v="Mindsoft"/>
    <x v="3"/>
    <s v="Java/J2EE,Spring Boot,Spring Core,Spring MVC, Spring Web Services, Spring boot, Spring Data, Spring Cloud,HTML/CSS/JS"/>
    <x v="2"/>
    <s v="Other offer"/>
    <s v="Regular"/>
    <n v="430788"/>
    <s v="K.V.S Chandra Sekhar"/>
    <n v="9347977897"/>
    <s v="chandu.process@gmail.com"/>
    <s v="14.5 years"/>
    <s v="Not working( Last worked with Ivy Comptech till August '21"/>
    <n v="2300000"/>
    <s v="Immediate"/>
    <s v="N"/>
    <x v="0"/>
    <x v="1"/>
    <n v="12"/>
    <x v="0"/>
    <s v="14"/>
    <s v="14"/>
    <s v="14"/>
    <s v="14"/>
    <s v="14"/>
    <s v="14"/>
    <x v="1"/>
  </r>
  <r>
    <n v="41"/>
    <s v="Dell FG"/>
    <d v="2021-12-28T00:00:00"/>
    <n v="31972088"/>
    <x v="1"/>
    <n v="181547"/>
    <s v="Vendor Partner"/>
    <s v="Mindsoft"/>
    <x v="3"/>
    <s v="Java/J2EE,Spring Boot,Spring Core,Spring MVC, Spring Web Services, Spring boot, Spring Data, Spring Cloud,HTML/CSS/JS"/>
    <x v="0"/>
    <s v="Candidate not responding the calls "/>
    <s v="Regular"/>
    <n v="436834"/>
    <s v="Sreelekha Jakka"/>
    <n v="9000950687"/>
    <s v="jsreelekhareddy@gmail.com"/>
    <s v="12 years"/>
    <s v="Not working( Last worked with Vsoft Technologies till December '21 )"/>
    <n v="1100000"/>
    <s v="Immediate"/>
    <s v="N"/>
    <x v="0"/>
    <x v="1"/>
    <n v="12"/>
    <x v="0"/>
    <s v="12"/>
    <s v="12"/>
    <s v="12"/>
    <s v="12"/>
    <s v="12"/>
    <s v="12"/>
    <x v="12"/>
  </r>
  <r>
    <n v="42"/>
    <s v="Dell FG"/>
    <d v="2021-12-28T00:00:00"/>
    <n v="36862234"/>
    <x v="0"/>
    <s v="U82721"/>
    <s v="Vendor Partner"/>
    <s v="Nityo InfoTech"/>
    <x v="12"/>
    <s v="4G/5G RAN L2 "/>
    <x v="5"/>
    <s v="Back up candidates"/>
    <s v="Regular"/>
    <n v="429695"/>
    <s v="AMITKUMAR P SHIROL"/>
    <n v="9535291492"/>
    <s v="amitshirolbgm@gmail.com "/>
    <s v="6.5YRS"/>
    <s v="coforge"/>
    <n v="1000000"/>
    <s v="Immediate-LWD/30TH NOV"/>
    <s v="N"/>
    <x v="1"/>
    <x v="0"/>
    <n v="12"/>
    <x v="0"/>
    <s v="6."/>
    <s v="6."/>
    <s v="6"/>
    <s v="6"/>
    <s v="6"/>
    <s v="6"/>
    <x v="3"/>
  </r>
  <r>
    <n v="43"/>
    <s v="Dell FG"/>
    <d v="2021-12-28T00:00:00"/>
    <n v="73030060"/>
    <x v="0"/>
    <s v="U82721"/>
    <s v="Vendor Partner"/>
    <s v="Nityo InfoTech"/>
    <x v="12"/>
    <s v="4G/5G RAN L2 "/>
    <x v="5"/>
    <s v="Back up candidates"/>
    <s v="Regular"/>
    <n v="429683"/>
    <s v="Prathap kumar"/>
    <n v="9618484841"/>
    <s v="prathapambothula@outlook.com "/>
    <s v="8yrs"/>
    <s v="Radisys"/>
    <n v="2100000"/>
    <s v="Immediate-LWD/31ST DEC"/>
    <s v="N"/>
    <x v="0"/>
    <x v="0"/>
    <n v="12"/>
    <x v="0"/>
    <s v="8y"/>
    <s v="8"/>
    <s v="8"/>
    <s v="8"/>
    <s v="8"/>
    <s v="8"/>
    <x v="8"/>
  </r>
  <r>
    <n v="44"/>
    <s v="Dell FG"/>
    <d v="2021-12-28T00:00:00"/>
    <n v="75600044"/>
    <x v="0"/>
    <s v="U82721"/>
    <s v="Vendor Partner"/>
    <s v="Nityo InfoTech"/>
    <x v="12"/>
    <s v="4G/5G RAN L2 "/>
    <x v="5"/>
    <s v="Back up candidates"/>
    <s v="Regular"/>
    <n v="431908"/>
    <s v="Vikrant Namdev"/>
    <n v="8817724704"/>
    <s v="vikrant.namdev@gmail.com "/>
    <s v="10yrs"/>
    <s v="ultimateinfo soft"/>
    <n v="980000"/>
    <s v="30days(nego 15days)"/>
    <s v="N"/>
    <x v="4"/>
    <x v="0"/>
    <n v="12"/>
    <x v="0"/>
    <s v="10"/>
    <s v="10"/>
    <s v="10"/>
    <s v="10"/>
    <s v="10"/>
    <s v="10"/>
    <x v="13"/>
  </r>
  <r>
    <n v="45"/>
    <s v="Dell FG"/>
    <d v="2021-12-28T00:00:00"/>
    <n v="50201569"/>
    <x v="0"/>
    <s v="U82721"/>
    <s v="Vendor Partner"/>
    <s v="Nityo InfoTech"/>
    <x v="12"/>
    <s v="4G/5G RAN L2 "/>
    <x v="5"/>
    <s v="Back up candidates"/>
    <s v="Regular"/>
    <n v="429246"/>
    <s v="Pinki Singh"/>
    <n v="7987723612"/>
    <s v="singhpinkirajput@gmail.com"/>
    <s v="6yrs"/>
    <s v="Mastec Quadgen Wireless"/>
    <n v="813000"/>
    <s v="Lwd Jan 17th"/>
    <s v="N"/>
    <x v="1"/>
    <x v="0"/>
    <n v="12"/>
    <x v="0"/>
    <s v="6y"/>
    <s v="6"/>
    <s v="6"/>
    <s v="6"/>
    <s v="6"/>
    <s v="6"/>
    <x v="3"/>
  </r>
  <r>
    <n v="46"/>
    <s v="Dell FG"/>
    <d v="2021-12-28T00:00:00"/>
    <n v="50201569"/>
    <x v="0"/>
    <s v="U82721"/>
    <s v="Vendor Partner"/>
    <s v="Nityo InfoTech"/>
    <x v="12"/>
    <s v="4G/5G RAN L2 "/>
    <x v="5"/>
    <s v="Back up candidates"/>
    <s v="Regular"/>
    <n v="429324"/>
    <s v="Erfan Muhammed"/>
    <n v="9539025426"/>
    <s v="mohderfan0991@gmail.com"/>
    <s v="6yrs"/>
    <s v="Ericsson Global"/>
    <n v="700000"/>
    <s v="30 days official(Neg)"/>
    <s v="N"/>
    <x v="1"/>
    <x v="0"/>
    <n v="12"/>
    <x v="0"/>
    <s v="6y"/>
    <s v="6"/>
    <s v="6"/>
    <s v="6"/>
    <s v="6"/>
    <s v="6"/>
    <x v="3"/>
  </r>
  <r>
    <n v="47"/>
    <s v="Dell FG"/>
    <d v="2021-12-28T00:00:00"/>
    <n v="73030060"/>
    <x v="0"/>
    <s v="U82721"/>
    <s v="Vendor Partner"/>
    <s v="Nityo InfoTech"/>
    <x v="12"/>
    <s v="4G/5G RAN L2 "/>
    <x v="5"/>
    <s v="Back up candidates"/>
    <s v="Regular"/>
    <n v="428259"/>
    <s v="Md Zafar"/>
    <n v="7717761848"/>
    <s v="mdzafar008@gmail.com"/>
    <s v="7.6yrs"/>
    <s v="Telemania Services"/>
    <n v="560000"/>
    <s v="30 days official(Neg)"/>
    <s v="N"/>
    <x v="0"/>
    <x v="0"/>
    <n v="12"/>
    <x v="0"/>
    <s v="7."/>
    <s v="7."/>
    <s v="7"/>
    <s v="7"/>
    <s v="7"/>
    <s v="7"/>
    <x v="4"/>
  </r>
  <r>
    <n v="48"/>
    <s v="Dell FG"/>
    <d v="2021-12-29T00:00:00"/>
    <n v="44879198"/>
    <x v="0"/>
    <s v="U82721"/>
    <s v="Vendor Partner"/>
    <s v="Nityo InfoTech"/>
    <x v="13"/>
    <s v="DOTNET"/>
    <x v="6"/>
    <s v="Back up candidates"/>
    <s v="Regular"/>
    <n v="436862"/>
    <s v="AMIT JANGIR"/>
    <s v="8058860500/8078679705"/>
    <s v="amit5010jangir@gmail.com"/>
    <s v="2.5 Years"/>
    <s v="Anuin Techlogix"/>
    <n v="315000"/>
    <s v="LWD:20/01/22"/>
    <s v="N"/>
    <x v="5"/>
    <x v="0"/>
    <n v="12"/>
    <x v="0"/>
    <s v="2."/>
    <s v="2."/>
    <s v="2"/>
    <s v="2"/>
    <s v="2"/>
    <s v="2"/>
    <x v="11"/>
  </r>
  <r>
    <n v="49"/>
    <s v="Dell FG"/>
    <d v="2021-12-29T00:00:00"/>
    <n v="44879198"/>
    <x v="0"/>
    <s v="U82721"/>
    <s v="Vendor Partner"/>
    <s v="Nityo InfoTech"/>
    <x v="13"/>
    <s v="DOTNET"/>
    <x v="6"/>
    <s v="Back up candidates"/>
    <s v="Regular"/>
    <n v="436855"/>
    <s v="Praveen kumar.R"/>
    <s v="7659022717/7411026147"/>
    <s v="praveenreddi.in@gmail.com"/>
    <s v="2.2 Years"/>
    <s v="Temenos"/>
    <n v="510000"/>
    <s v="LWD:2/01/22"/>
    <s v="N"/>
    <x v="1"/>
    <x v="0"/>
    <n v="12"/>
    <x v="0"/>
    <s v="2."/>
    <s v="2."/>
    <s v="2"/>
    <s v="2"/>
    <s v="2"/>
    <s v="2"/>
    <x v="11"/>
  </r>
  <r>
    <n v="50"/>
    <s v="Dell FG"/>
    <d v="2021-12-29T00:00:00"/>
    <n v="44879198"/>
    <x v="0"/>
    <s v="U82721"/>
    <s v="Vendor Partner"/>
    <s v="Nityo InfoTech"/>
    <x v="13"/>
    <s v="DOTNET"/>
    <x v="6"/>
    <s v="Back up candidates"/>
    <s v="Regular"/>
    <n v="437985"/>
    <s v="SATISH UDA"/>
    <s v="9515500554/8639576943"/>
    <s v="satishgoud313@gmail.com"/>
    <s v="2 Years"/>
    <s v="Ecofil Technologies India Pvt Ltd"/>
    <n v="420000"/>
    <s v="Immediate"/>
    <s v="N"/>
    <x v="3"/>
    <x v="0"/>
    <n v="12"/>
    <x v="0"/>
    <s v="2 "/>
    <s v="2 "/>
    <s v="2 "/>
    <s v="2 "/>
    <s v="2 "/>
    <s v="2 "/>
    <x v="11"/>
  </r>
  <r>
    <n v="51"/>
    <s v="Dell FG"/>
    <d v="2021-12-29T00:00:00"/>
    <n v="44879198"/>
    <x v="0"/>
    <s v="U82721"/>
    <s v="Vendor Partner"/>
    <s v="Nityo InfoTech"/>
    <x v="13"/>
    <s v="DOTNET"/>
    <x v="6"/>
    <s v="Back up candidates"/>
    <s v="Regular"/>
    <n v="436649"/>
    <s v="Srinivas T"/>
    <s v="9398575490/9642633714"/>
    <s v="tsrinivas714@gmail.com"/>
    <s v="2.7 Years"/>
    <s v="Resilience Info Tech"/>
    <n v="350000"/>
    <s v="Immediate"/>
    <s v="N"/>
    <x v="1"/>
    <x v="0"/>
    <n v="12"/>
    <x v="0"/>
    <s v="2."/>
    <s v="2."/>
    <s v="2"/>
    <s v="2"/>
    <s v="2"/>
    <s v="2"/>
    <x v="11"/>
  </r>
  <r>
    <n v="52"/>
    <s v="Dell FG"/>
    <d v="2021-12-29T00:00:00"/>
    <n v="73030060"/>
    <x v="0"/>
    <s v="U82721"/>
    <s v="Vendor Partner"/>
    <s v="Nityo InfoTech"/>
    <x v="12"/>
    <s v="4G/5G RAN L2 "/>
    <x v="5"/>
    <s v="Back up candidates"/>
    <s v="Regular"/>
    <n v="436426"/>
    <s v="Sachin Kakkadath"/>
    <n v="9947099962"/>
    <s v="snk.360@gmail.com"/>
    <s v="12yrs"/>
    <s v="Vodafone Idea Ltd"/>
    <n v="710000"/>
    <s v="30 days"/>
    <s v="N"/>
    <x v="6"/>
    <x v="0"/>
    <n v="12"/>
    <x v="0"/>
    <s v="12"/>
    <s v="12"/>
    <s v="12"/>
    <s v="12"/>
    <s v="12"/>
    <s v="12"/>
    <x v="12"/>
  </r>
  <r>
    <n v="53"/>
    <s v="Dell FG"/>
    <d v="2021-12-29T00:00:00"/>
    <n v="73030060"/>
    <x v="0"/>
    <s v="U82721"/>
    <s v="Vendor Partner"/>
    <s v="Nityo InfoTech"/>
    <x v="12"/>
    <s v="4G/5G RAN L2 "/>
    <x v="5"/>
    <s v="Back up candidates"/>
    <s v="Regular"/>
    <n v="429479"/>
    <s v="Midhun P K"/>
    <n v="9446861022"/>
    <s v="pk.midhun01@gmail.com"/>
    <s v="8yrs"/>
    <s v="IKYA Human Capital"/>
    <n v="1200000"/>
    <s v="Immediate"/>
    <s v="N"/>
    <x v="1"/>
    <x v="0"/>
    <n v="12"/>
    <x v="0"/>
    <s v="8y"/>
    <s v="8"/>
    <s v="8"/>
    <s v="8"/>
    <s v="8"/>
    <s v="8"/>
    <x v="8"/>
  </r>
  <r>
    <n v="54"/>
    <s v="Dell FG"/>
    <d v="2021-12-29T00:00:00"/>
    <n v="73030060"/>
    <x v="0"/>
    <s v="U82721"/>
    <s v="Vendor Partner"/>
    <s v="Mindsoft"/>
    <x v="12"/>
    <s v="Mobility"/>
    <x v="5"/>
    <s v="Waiting for client feedback"/>
    <s v="Regular"/>
    <n v="431520"/>
    <s v="Ajit Singh"/>
    <n v="7462826329"/>
    <s v="ajitsinghcsmt@gmail.com"/>
    <s v="10yrs"/>
    <s v="Tata Communication"/>
    <n v="720000"/>
    <s v="Immediate"/>
    <s v="N"/>
    <x v="1"/>
    <x v="0"/>
    <n v="12"/>
    <x v="0"/>
    <s v="10"/>
    <s v="10"/>
    <s v="10"/>
    <s v="10"/>
    <s v="10"/>
    <s v="10"/>
    <x v="13"/>
  </r>
  <r>
    <n v="55"/>
    <s v="Dell FG"/>
    <d v="2021-12-29T00:00:00"/>
    <n v="12527642"/>
    <x v="1"/>
    <n v="181547"/>
    <s v="Vendor Partner"/>
    <s v="Growelsoftech pvt ltd"/>
    <x v="14"/>
    <s v="5-8y Project Manager with Agile,SCRUM"/>
    <x v="2"/>
    <s v="Back up candidates"/>
    <s v="Regular"/>
    <n v="2903254"/>
    <s v="Sunil S Shettigar"/>
    <s v="8105956342/7892257756"/>
    <s v="sunil.shettigar615@gmail.com"/>
    <s v="6years"/>
    <s v="IXAR Pvt ltd"/>
    <n v="600000"/>
    <s v="15 days 30 days officially ( negotiablr)"/>
    <s v="N"/>
    <x v="7"/>
    <x v="0"/>
    <n v="12"/>
    <x v="0"/>
    <s v="6y"/>
    <s v="6"/>
    <s v="6"/>
    <s v="6"/>
    <s v="6"/>
    <s v="6"/>
    <x v="3"/>
  </r>
  <r>
    <n v="56"/>
    <s v="Dell FG"/>
    <d v="2021-12-29T00:00:00"/>
    <n v="12527642"/>
    <x v="1"/>
    <n v="181547"/>
    <s v="Vendor Partner"/>
    <s v="Growelsoftech pvt ltd"/>
    <x v="14"/>
    <s v="5-8y Project Manager with Agile,SCRUM"/>
    <x v="2"/>
    <s v="Back up candidates"/>
    <s v="Regular"/>
    <n v="297406"/>
    <s v="PRERNA RANI"/>
    <n v="9911941521"/>
    <s v="prernarani18@gmail.com"/>
    <s v="7+YEARS"/>
    <s v="Pragmatic Play India Pvt Ltd"/>
    <n v="550000"/>
    <s v="LWD-15 SEP ( IMMEDIATE JOINER)"/>
    <s v="N"/>
    <x v="1"/>
    <x v="0"/>
    <n v="12"/>
    <x v="0"/>
    <s v="7+"/>
    <s v="7+"/>
    <s v="7+"/>
    <s v="7"/>
    <s v="7"/>
    <s v="7"/>
    <x v="4"/>
  </r>
  <r>
    <n v="57"/>
    <s v="Dell FG"/>
    <d v="2021-12-29T00:00:00"/>
    <n v="12527642"/>
    <x v="1"/>
    <n v="181547"/>
    <s v="Vendor Partner"/>
    <s v="Growelsoftech pvt ltd"/>
    <x v="14"/>
    <s v="5-8y Project Manager with Agile,SCRUM"/>
    <x v="2"/>
    <s v="Back up candidates"/>
    <s v="Regular"/>
    <n v="429859"/>
    <s v="Jyoti Khetal"/>
    <n v="9871494074"/>
    <s v="khetaljyoti@gmail.com"/>
    <s v="7years"/>
    <s v="Brute Corp"/>
    <n v="750000"/>
    <s v="LWD-Dec-31"/>
    <s v="N"/>
    <x v="8"/>
    <x v="0"/>
    <n v="12"/>
    <x v="0"/>
    <s v="7y"/>
    <s v="7"/>
    <s v="7"/>
    <s v="7"/>
    <s v="7"/>
    <s v="7"/>
    <x v="4"/>
  </r>
  <r>
    <n v="58"/>
    <s v="Dell FG"/>
    <d v="2021-12-29T00:00:00"/>
    <n v="12527642"/>
    <x v="1"/>
    <n v="181547"/>
    <s v="Vendor Partner"/>
    <s v="Growelsoftech pvt ltd"/>
    <x v="14"/>
    <s v="5-8y Project Manager with Agile,SCRUM"/>
    <x v="2"/>
    <s v="Back up candidates"/>
    <s v="Regular"/>
    <n v="431485"/>
    <s v="Sathiya K"/>
    <n v="6380481442"/>
    <s v="sathiyakannadasann@gmail.com"/>
    <s v="5yrs"/>
    <s v="Maximos Global Solutions"/>
    <n v="300000"/>
    <s v="lwd-30 Dec"/>
    <s v="N"/>
    <x v="3"/>
    <x v="0"/>
    <n v="12"/>
    <x v="0"/>
    <s v="5y"/>
    <s v="5"/>
    <s v="5"/>
    <s v="5"/>
    <s v="5"/>
    <s v="5"/>
    <x v="6"/>
  </r>
  <r>
    <n v="59"/>
    <s v="Dell FG"/>
    <d v="2021-12-29T00:00:00"/>
    <n v="12527642"/>
    <x v="1"/>
    <n v="181547"/>
    <s v="Vendor Partner"/>
    <s v="Growelsoftech pvt ltd"/>
    <x v="14"/>
    <s v="5-8y Project Manager with Agile,SCRUM"/>
    <x v="2"/>
    <s v="Back up candidates"/>
    <s v="Regular"/>
    <n v="430746"/>
    <s v="Madhukar Ch"/>
    <n v="9949387693"/>
    <s v="madhukarch90@gmail.com"/>
    <s v="5years"/>
    <s v="Optum - UHG"/>
    <n v="850000"/>
    <s v="immediate"/>
    <s v="N"/>
    <x v="0"/>
    <x v="0"/>
    <n v="12"/>
    <x v="0"/>
    <s v="5y"/>
    <s v="5"/>
    <s v="5"/>
    <s v="5"/>
    <s v="5"/>
    <s v="5"/>
    <x v="6"/>
  </r>
  <r>
    <n v="60"/>
    <s v="Dell FG"/>
    <d v="2021-12-29T00:00:00"/>
    <n v="12527642"/>
    <x v="1"/>
    <n v="181547"/>
    <s v="Vendor Partner"/>
    <s v="Growelsoftech pvt ltd"/>
    <x v="14"/>
    <s v="5-8y Project Manager with Agile,SCRUM"/>
    <x v="2"/>
    <s v="Back up candidates"/>
    <s v="Regular"/>
    <n v="430767"/>
    <s v="Muna Hannan"/>
    <n v="9449150744"/>
    <s v="munahannan@gmail.com"/>
    <s v="8.5 Years"/>
    <s v="Shreeon Computers Pvt Ltd"/>
    <n v="900000"/>
    <s v="Immediate joiner LWD:24.12.2021"/>
    <s v="N"/>
    <x v="1"/>
    <x v="0"/>
    <n v="12"/>
    <x v="0"/>
    <s v="8."/>
    <s v="8."/>
    <s v="8"/>
    <s v="8"/>
    <s v="8"/>
    <s v="8"/>
    <x v="8"/>
  </r>
  <r>
    <n v="61"/>
    <s v="Dell FG"/>
    <d v="2021-12-29T00:00:00"/>
    <n v="14885881"/>
    <x v="1"/>
    <n v="181547"/>
    <s v="Vendor Partner"/>
    <s v="Growelsoftech pvt ltd"/>
    <x v="15"/>
    <s v="5-8 yrs UX/UI Developer with HTML5,CSS3,Bootstrap,Javascript,Typescript"/>
    <x v="2"/>
    <s v="No Angular 6 exp"/>
    <s v="Regular"/>
    <n v="430071"/>
    <s v="Shashi Prakash Singh"/>
    <n v="8800470750"/>
    <s v="shashi.s22@yahoo.com"/>
    <s v="8years"/>
    <s v="American Express"/>
    <n v="770000"/>
    <s v="LWD-Dec-31"/>
    <s v="N"/>
    <x v="9"/>
    <x v="0"/>
    <n v="12"/>
    <x v="0"/>
    <s v="8y"/>
    <s v="8"/>
    <s v="8"/>
    <s v="8"/>
    <s v="8"/>
    <s v="8"/>
    <x v="8"/>
  </r>
  <r>
    <n v="62"/>
    <s v="Dell FG"/>
    <d v="2021-12-29T00:00:00"/>
    <n v="14885881"/>
    <x v="1"/>
    <n v="181547"/>
    <s v="Vendor Partner"/>
    <s v="Growelsoftech pvt ltd"/>
    <x v="15"/>
    <s v="5-8 yrs UX/UI Developer with HTML5,CSS3,Bootstrap,Javascript,Typescript"/>
    <x v="2"/>
    <s v="No Angular 6 exp"/>
    <s v="Regular"/>
    <n v="355195"/>
    <s v="Prasanth R"/>
    <n v="9159525210"/>
    <s v="prasanthsatha@gmail.com"/>
    <s v="5.8yrs"/>
    <s v="Codenatives India Pvt Ltd"/>
    <n v="400000"/>
    <s v="15 days"/>
    <s v="N"/>
    <x v="10"/>
    <x v="0"/>
    <n v="12"/>
    <x v="0"/>
    <s v="5."/>
    <s v="5."/>
    <s v="5"/>
    <s v="5"/>
    <s v="5"/>
    <s v="5"/>
    <x v="6"/>
  </r>
  <r>
    <n v="63"/>
    <s v="Dell FG"/>
    <d v="2021-12-29T00:00:00"/>
    <n v="14885881"/>
    <x v="1"/>
    <n v="181547"/>
    <s v="Vendor Partner"/>
    <s v="Growelsoftech pvt ltd"/>
    <x v="15"/>
    <s v="5-8 yrs UX/UI Developer with HTML5,CSS3,Bootstrap,Javascript,Typescript"/>
    <x v="2"/>
    <s v="No Angular 6 exp"/>
    <s v="Regular"/>
    <n v="431558"/>
    <s v="Sabareeswaran Palanisamy"/>
    <n v="9976108336"/>
    <s v="sabaree.itle11@gmail.com"/>
    <s v="7yrs"/>
    <s v="Wisdomleaf Technologies"/>
    <n v="570000"/>
    <s v="jan31-lwd"/>
    <s v="N"/>
    <x v="0"/>
    <x v="0"/>
    <n v="12"/>
    <x v="0"/>
    <s v="7y"/>
    <s v="7"/>
    <s v="7"/>
    <s v="7"/>
    <s v="7"/>
    <s v="7"/>
    <x v="4"/>
  </r>
  <r>
    <n v="64"/>
    <s v="Dell FG"/>
    <d v="2021-12-29T00:00:00"/>
    <n v="64881514"/>
    <x v="1"/>
    <n v="181547"/>
    <s v="Vendor Partner"/>
    <s v="Growelsoftech pvt ltd"/>
    <x v="15"/>
    <s v="8-12y UI,UX, Front-end Web Developer,HTML5,CSS,Angular/ReactJS,Sketch/Invision/Photoshop"/>
    <x v="2"/>
    <s v="No Angular 6 exp"/>
    <s v="Regular"/>
    <s v="H28337978"/>
    <s v="SHATRUGHAN SAHANI"/>
    <n v="9973508305"/>
    <s v="shatrughan.jsr@gmail.com"/>
    <s v="10years"/>
    <s v="TCS"/>
    <n v="750000"/>
    <s v="LWD-Jan-25"/>
    <s v="N"/>
    <x v="11"/>
    <x v="0"/>
    <n v="12"/>
    <x v="0"/>
    <s v="10"/>
    <s v="10"/>
    <s v="10"/>
    <s v="10"/>
    <s v="10"/>
    <s v="10"/>
    <x v="13"/>
  </r>
  <r>
    <n v="65"/>
    <s v="Dell FG"/>
    <d v="2021-12-29T00:00:00"/>
    <n v="96998230"/>
    <x v="1"/>
    <n v="181547"/>
    <s v="Vendor Partner"/>
    <s v="Growelsoftech pvt ltd"/>
    <x v="16"/>
    <s v="8-12y Server Virtualization,VMware vSphere,Network Engineering,Software Defined Networking, Load Balancing,DNS Solutions,Kubernetes &amp; Docker,Container Orchestration Infrastructure"/>
    <x v="2"/>
    <s v="No Angular 6 exp"/>
    <s v="Regular"/>
    <n v="431904"/>
    <s v="VIVEK GANGANI"/>
    <n v="8102205777"/>
    <s v="vivekgangani@gmail.com"/>
    <s v="11years"/>
    <s v="VIHAAN NETWORKS LTD"/>
    <n v="600000"/>
    <s v="15days"/>
    <s v="N"/>
    <x v="11"/>
    <x v="0"/>
    <n v="12"/>
    <x v="0"/>
    <s v="11"/>
    <s v="11"/>
    <s v="11"/>
    <s v="11"/>
    <s v="11"/>
    <s v="11"/>
    <x v="9"/>
  </r>
  <r>
    <n v="66"/>
    <s v="Dell FG"/>
    <d v="2021-12-29T00:00:00"/>
    <n v="14885881"/>
    <x v="1"/>
    <n v="181547"/>
    <s v="Vendor Partner"/>
    <s v="Growelsoftech pvt ltd"/>
    <x v="15"/>
    <s v="5-8y UX/UI Developer with HTML5,CSS3,Bootstrap,Javascript,Typescript"/>
    <x v="2"/>
    <s v="No Angular 6 exp"/>
    <s v="Regular"/>
    <s v="H8031428"/>
    <s v="Sivakumar.Y"/>
    <n v="9677776784"/>
    <s v="sivakumarka08@gmail.com"/>
    <s v="6 years"/>
    <s v="Sisesoft it solutions"/>
    <n v="540000"/>
    <s v="15 Days"/>
    <s v="N"/>
    <x v="12"/>
    <x v="0"/>
    <n v="12"/>
    <x v="0"/>
    <s v="6 "/>
    <s v="6 "/>
    <s v="6 "/>
    <s v="6 "/>
    <s v="6 "/>
    <s v="6 "/>
    <x v="3"/>
  </r>
  <r>
    <n v="67"/>
    <s v="Dell FG"/>
    <d v="2021-12-29T00:00:00"/>
    <n v="98587791"/>
    <x v="1"/>
    <n v="181547"/>
    <s v="Vendor Partner"/>
    <s v="Growelsoftech pvt ltd"/>
    <x v="17"/>
    <s v="5-8y Python Development"/>
    <x v="2"/>
    <s v="Requirement closed"/>
    <s v="Regular"/>
    <n v="7392626"/>
    <s v="Vinay Kumar"/>
    <n v="7696118524"/>
    <s v="vinaykumar.24@hotmail.com"/>
    <s v="5.7years"/>
    <s v="Gemini solution"/>
    <n v="1000000"/>
    <s v="lwd-20jan"/>
    <s v="N"/>
    <x v="1"/>
    <x v="0"/>
    <n v="12"/>
    <x v="0"/>
    <s v="5."/>
    <s v="5."/>
    <s v="5"/>
    <s v="5"/>
    <s v="5"/>
    <s v="5"/>
    <x v="6"/>
  </r>
  <r>
    <n v="68"/>
    <s v="Dell FG"/>
    <d v="2021-12-29T00:00:00"/>
    <n v="96445940"/>
    <x v="1"/>
    <n v="181547"/>
    <s v="Vendor Partner"/>
    <s v="Mindsoft"/>
    <x v="18"/>
    <s v=".NET CORE"/>
    <x v="6"/>
    <s v="Technical reject"/>
    <s v="Regular"/>
    <n v="415962"/>
    <s v="Sureshbabu Padarthi"/>
    <n v="7981585429"/>
    <s v="sureshbabup8888@gmail.com"/>
    <s v="13+YRS"/>
    <s v="Tech M"/>
    <n v="1600000"/>
    <s v="LWD-JAN20TH"/>
    <s v="N"/>
    <x v="0"/>
    <x v="1"/>
    <n v="12"/>
    <x v="0"/>
    <s v="13"/>
    <s v="13"/>
    <s v="13"/>
    <s v="13"/>
    <s v="13"/>
    <s v="13"/>
    <x v="5"/>
  </r>
  <r>
    <n v="69"/>
    <s v="Dell FG"/>
    <d v="2021-12-29T00:00:00"/>
    <n v="94048049"/>
    <x v="1"/>
    <n v="181547"/>
    <s v="Vendor Partner"/>
    <s v="Mindsoft"/>
    <x v="18"/>
    <s v=".NET CORE"/>
    <x v="2"/>
    <s v="Other offer"/>
    <s v="Regular"/>
    <n v="417158"/>
    <s v="Marripudi Balakrishna"/>
    <n v="8978768542"/>
    <s v="marripudi.balakrishna@gmail.com "/>
    <s v="3.2yrs"/>
    <s v="Global logic"/>
    <n v="5500000"/>
    <s v="LWD-DEC-28TH"/>
    <s v="N"/>
    <x v="0"/>
    <x v="1"/>
    <n v="12"/>
    <x v="0"/>
    <s v="3."/>
    <s v="3."/>
    <s v="3"/>
    <s v="3"/>
    <s v="3"/>
    <s v="3"/>
    <x v="0"/>
  </r>
  <r>
    <n v="70"/>
    <s v="Dell FG"/>
    <d v="2021-12-29T00:00:00"/>
    <n v="96445940"/>
    <x v="1"/>
    <n v="181547"/>
    <s v="Vendor Partner"/>
    <s v="Mindsoft"/>
    <x v="18"/>
    <s v=".NET CORE"/>
    <x v="2"/>
    <s v="Other offer"/>
    <s v="Regular"/>
    <n v="417120"/>
    <s v="chandra shekar"/>
    <n v="6305283750"/>
    <s v="csmansani@gmail.com"/>
    <s v="12yrs"/>
    <s v="Focus softnet"/>
    <n v="1660000"/>
    <s v="LWD-JAN 17TH"/>
    <s v="N"/>
    <x v="0"/>
    <x v="1"/>
    <n v="12"/>
    <x v="0"/>
    <s v="12"/>
    <s v="12"/>
    <s v="12"/>
    <s v="12"/>
    <s v="12"/>
    <s v="12"/>
    <x v="12"/>
  </r>
  <r>
    <n v="71"/>
    <s v="Dell FG"/>
    <d v="2021-12-29T00:00:00"/>
    <n v="31824993"/>
    <x v="1"/>
    <n v="181547"/>
    <s v="Vendor Partner"/>
    <s v="Mindsoft"/>
    <x v="19"/>
    <s v="1y Power BI (Tableau or similar data visualization tool),SQL"/>
    <x v="7"/>
    <s v="Position is on Hold"/>
    <s v="Regular"/>
    <n v="438930"/>
    <s v="Amala Erthineni"/>
    <n v="9133047548"/>
    <s v="elchuriamala@gmail.com"/>
    <s v="2.3 years"/>
    <s v="Quantyum Technology Solutions Pvt.Ltd"/>
    <n v="400000"/>
    <s v="15 days official"/>
    <s v="N"/>
    <x v="0"/>
    <x v="1"/>
    <n v="12"/>
    <x v="0"/>
    <s v="2."/>
    <s v="2."/>
    <s v="2"/>
    <s v="2"/>
    <s v="2"/>
    <s v="2"/>
    <x v="11"/>
  </r>
  <r>
    <n v="72"/>
    <s v="Dell FG"/>
    <d v="2021-12-29T00:00:00"/>
    <n v="31824993"/>
    <x v="1"/>
    <n v="181547"/>
    <s v="Vendor Partner"/>
    <s v="Mindsoft"/>
    <x v="19"/>
    <s v="1y Power BI (Tableau or similar data visualization tool),SQL"/>
    <x v="7"/>
    <s v="Position is on Hold"/>
    <s v="Regular"/>
    <n v="439881"/>
    <s v="Kaukab Nazifa Shaikh"/>
    <n v="9182043712"/>
    <s v="kaukabshaikh4@gmail.com"/>
    <s v="2.5 years"/>
    <s v="Pearl Stone Technology Pvt ltd"/>
    <n v="220000"/>
    <s v="30 days but negotiable to 15 days"/>
    <s v="N"/>
    <x v="0"/>
    <x v="1"/>
    <n v="12"/>
    <x v="0"/>
    <s v="2."/>
    <s v="2."/>
    <s v="2"/>
    <s v="2"/>
    <s v="2"/>
    <s v="2"/>
    <x v="11"/>
  </r>
  <r>
    <n v="73"/>
    <s v="Dell FG"/>
    <d v="2021-12-29T00:00:00"/>
    <n v="31824993"/>
    <x v="1"/>
    <n v="181547"/>
    <s v="Vendor Partner"/>
    <s v="Mindsoft"/>
    <x v="19"/>
    <s v="1y Power BI (Tableau or similar data visualization tool),SQL"/>
    <x v="7"/>
    <s v="Position is on Hold"/>
    <s v="Regular"/>
    <n v="440068"/>
    <s v="Harish B"/>
    <n v="7842809161"/>
    <s v="harishb2109@gmail.com"/>
    <s v="1 year"/>
    <s v="Techmahindra"/>
    <n v="180000"/>
    <s v="Immediate. Serving notice period. LWD is 15th Jan '22"/>
    <s v="N"/>
    <x v="0"/>
    <x v="1"/>
    <n v="12"/>
    <x v="0"/>
    <s v="1 "/>
    <s v="1 "/>
    <s v="1 "/>
    <s v="1 "/>
    <s v="1 "/>
    <s v="1 "/>
    <x v="14"/>
  </r>
  <r>
    <n v="74"/>
    <s v="Dell FG"/>
    <d v="2021-12-29T00:00:00"/>
    <n v="31824993"/>
    <x v="1"/>
    <n v="181547"/>
    <s v="Vendor Partner"/>
    <s v="Mindsoft"/>
    <x v="19"/>
    <s v="1y Power BI (Tableau or similar data visualization tool),SQL"/>
    <x v="7"/>
    <s v="Position is on Hold"/>
    <s v="Regular"/>
    <n v="440827"/>
    <s v="Vellavalam Vishwanath"/>
    <n v="9398066805"/>
    <s v="vvvishwanath06@gmail.com"/>
    <s v="4 years"/>
    <s v="Not working( Last worked with Kfin Technologies till October '21 )"/>
    <n v="180000"/>
    <s v="Immediate"/>
    <s v="N"/>
    <x v="0"/>
    <x v="1"/>
    <n v="12"/>
    <x v="0"/>
    <s v="4 "/>
    <s v="4 "/>
    <s v="4 "/>
    <s v="4 "/>
    <s v="4 "/>
    <s v="4 "/>
    <x v="2"/>
  </r>
  <r>
    <n v="75"/>
    <s v="Dell FG"/>
    <d v="2021-12-29T00:00:00"/>
    <n v="31824993"/>
    <x v="1"/>
    <n v="181547"/>
    <s v="Vendor Partner"/>
    <s v="Mindsoft"/>
    <x v="19"/>
    <s v="1y Power BI (Tableau or similar data visualization tool),SQL"/>
    <x v="7"/>
    <s v="Position is on Hold"/>
    <s v="Regular"/>
    <n v="440883"/>
    <s v="Lova Prasad Chikkala"/>
    <n v="6304845656"/>
    <s v="clovaprasad@gmail.com"/>
    <s v="2 years"/>
    <s v="Adcc Infocad Pvt Ltd"/>
    <n v="240000"/>
    <s v="Immediate. Serving notice period. LWD is 4th Jan '22"/>
    <s v="N"/>
    <x v="0"/>
    <x v="1"/>
    <n v="12"/>
    <x v="0"/>
    <s v="2 "/>
    <s v="2 "/>
    <s v="2 "/>
    <s v="2 "/>
    <s v="2 "/>
    <s v="2 "/>
    <x v="11"/>
  </r>
  <r>
    <n v="76"/>
    <s v="Dell FG"/>
    <d v="2021-12-30T00:00:00"/>
    <n v="44879198"/>
    <x v="0"/>
    <s v="U82721"/>
    <s v="Vendor Partner"/>
    <s v="Nityo InfoTech"/>
    <x v="13"/>
    <s v="DOTNET"/>
    <x v="1"/>
    <s v="Back up candidates"/>
    <s v="Regular"/>
    <n v="444379"/>
    <s v="Chandra Sekhar Swain"/>
    <s v="9337706028/9938316016"/>
    <s v="csswain6@gmail.com"/>
    <s v="4 Years"/>
    <s v="infinite computer solutions "/>
    <n v="600000"/>
    <s v="Immediate"/>
    <s v="N"/>
    <x v="1"/>
    <x v="0"/>
    <n v="12"/>
    <x v="0"/>
    <s v="4 "/>
    <s v="4 "/>
    <s v="4 "/>
    <s v="4 "/>
    <s v="4 "/>
    <s v="4 "/>
    <x v="2"/>
  </r>
  <r>
    <n v="77"/>
    <s v="Dell FG"/>
    <d v="2021-12-30T00:00:00"/>
    <n v="44879198"/>
    <x v="0"/>
    <s v="U82721"/>
    <s v="Vendor Partner"/>
    <s v="Nityo InfoTech"/>
    <x v="13"/>
    <s v="DOTNET"/>
    <x v="5"/>
    <s v="Back up candidates"/>
    <s v="Regular"/>
    <n v="443349"/>
    <s v="Varun Dhawan"/>
    <s v="8727818110/9915550756"/>
    <s v="varundhawan441@gmail.com"/>
    <s v="2.6 Years"/>
    <s v=" InPracSys"/>
    <n v="324000"/>
    <s v="30days(20days)"/>
    <s v="N"/>
    <x v="13"/>
    <x v="0"/>
    <n v="12"/>
    <x v="0"/>
    <s v="2."/>
    <s v="2."/>
    <s v="2"/>
    <s v="2"/>
    <s v="2"/>
    <s v="2"/>
    <x v="11"/>
  </r>
  <r>
    <n v="78"/>
    <s v="Dell FG"/>
    <d v="2021-12-30T00:00:00"/>
    <n v="44879198"/>
    <x v="0"/>
    <s v="U82721"/>
    <s v="Vendor Partner"/>
    <s v="Nityo InfoTech"/>
    <x v="13"/>
    <s v="DOTNET"/>
    <x v="1"/>
    <s v="Back up candidates"/>
    <s v="Regular"/>
    <n v="443334"/>
    <s v="Rabindra Kumar Gupta"/>
    <s v="8789522979/8052980343"/>
    <s v="Rabindra19gupta@gmail.com"/>
    <s v="3.1 Years"/>
    <s v="Accenture India Pvt Ltd"/>
    <n v="500000"/>
    <s v="Immediate"/>
    <s v="N"/>
    <x v="9"/>
    <x v="0"/>
    <n v="12"/>
    <x v="0"/>
    <s v="3."/>
    <s v="3."/>
    <s v="3"/>
    <s v="3"/>
    <s v="3"/>
    <s v="3"/>
    <x v="0"/>
  </r>
  <r>
    <n v="79"/>
    <s v="Dell FG"/>
    <d v="2021-12-30T00:00:00"/>
    <n v="44879198"/>
    <x v="0"/>
    <s v="U82721"/>
    <s v="Vendor Partner"/>
    <s v="Nityo InfoTech"/>
    <x v="13"/>
    <s v="DOTNET"/>
    <x v="8"/>
    <s v="Back up candidates"/>
    <s v="Regular"/>
    <n v="444092"/>
    <s v="Shiva Kumar V"/>
    <s v="7406065250/7019125804"/>
    <s v="rishigowda315@gmail.com"/>
    <s v="2 Years"/>
    <s v="ITC INFOTECH INDIA LTD "/>
    <n v="290000"/>
    <s v="Immediate"/>
    <s v="N"/>
    <x v="1"/>
    <x v="0"/>
    <n v="12"/>
    <x v="0"/>
    <s v="2 "/>
    <s v="2 "/>
    <s v="2 "/>
    <s v="2 "/>
    <s v="2 "/>
    <s v="2 "/>
    <x v="11"/>
  </r>
  <r>
    <n v="80"/>
    <s v="Dell FG"/>
    <d v="2021-12-30T00:00:00"/>
    <n v="50201569"/>
    <x v="0"/>
    <s v="U82721"/>
    <s v="Vendor Partner"/>
    <s v="Nityo InfoTech"/>
    <x v="12"/>
    <s v="Mobility"/>
    <x v="5"/>
    <s v="Back up candidates"/>
    <s v="Regular"/>
    <n v="443201"/>
    <s v="Mohammed Athar"/>
    <n v="8919936755"/>
    <s v="mohammedatharf@gmail.com"/>
    <s v="5.6yrs"/>
    <s v="Raising Infotech"/>
    <n v="420000"/>
    <s v="30 days official(Neg)"/>
    <s v="N"/>
    <x v="0"/>
    <x v="1"/>
    <n v="12"/>
    <x v="0"/>
    <s v="5."/>
    <s v="5."/>
    <s v="5"/>
    <s v="5"/>
    <s v="5"/>
    <s v="5"/>
    <x v="6"/>
  </r>
  <r>
    <n v="81"/>
    <s v="Dell FG"/>
    <d v="2021-12-30T00:00:00"/>
    <n v="50201569"/>
    <x v="0"/>
    <s v="U82721"/>
    <s v="Vendor Partner"/>
    <s v="Nityo InfoTech"/>
    <x v="12"/>
    <s v="Mobility"/>
    <x v="5"/>
    <s v="Back up candidates"/>
    <s v="Regular"/>
    <n v="443291"/>
    <s v="Amresh Kumar"/>
    <n v="6207414470"/>
    <s v="singhamresh1993.kumar@gmail.com"/>
    <s v="5.8yrs"/>
    <s v="Quaser telecom"/>
    <n v="480000"/>
    <s v="30 days"/>
    <s v="N"/>
    <x v="0"/>
    <x v="1"/>
    <n v="12"/>
    <x v="0"/>
    <s v="5."/>
    <s v="5."/>
    <s v="5"/>
    <s v="5"/>
    <s v="5"/>
    <s v="5"/>
    <x v="6"/>
  </r>
  <r>
    <n v="82"/>
    <s v="Dell FG"/>
    <d v="2021-12-30T00:00:00"/>
    <n v="39949317"/>
    <x v="0"/>
    <s v="U82721"/>
    <s v="Vendor Partner"/>
    <s v="Nityo InfoTech"/>
    <x v="20"/>
    <s v="SDET"/>
    <x v="9"/>
    <s v="Waiting for client feedback"/>
    <s v="Regular"/>
    <n v="446688"/>
    <s v="Agyarapu Srinivas"/>
    <s v="9542336206/8096984181"/>
    <s v="srinivas.agyarapu@gmail.com"/>
    <s v="3.5 Years"/>
    <s v="PROMAESTRO TECHSOURCE PRIVATE LIMITED"/>
    <n v="480000"/>
    <s v="15days"/>
    <s v="N"/>
    <x v="0"/>
    <x v="0"/>
    <n v="12"/>
    <x v="0"/>
    <s v="3."/>
    <s v="3."/>
    <s v="3"/>
    <s v="3"/>
    <s v="3"/>
    <s v="3"/>
    <x v="0"/>
  </r>
  <r>
    <n v="83"/>
    <s v="Dell FG"/>
    <d v="2021-12-30T00:00:00"/>
    <n v="39949317"/>
    <x v="0"/>
    <s v="U82721"/>
    <s v="Vendor Partner"/>
    <s v="Nityo InfoTech"/>
    <x v="20"/>
    <s v="SDET"/>
    <x v="9"/>
    <s v="Waiting for client feedback"/>
    <s v="Regular"/>
    <n v="445387"/>
    <s v="B.Ashok Reddy  "/>
    <s v="918143754908/9502459279"/>
    <s v="reddy.ashok1008@gmail.com"/>
    <s v="4.10 Years"/>
    <s v="skylives infotech pvt ltd"/>
    <n v="520000"/>
    <s v="Immediate"/>
    <s v="N"/>
    <x v="0"/>
    <x v="0"/>
    <n v="12"/>
    <x v="0"/>
    <s v="4."/>
    <s v="4."/>
    <s v="4"/>
    <s v="4"/>
    <s v="4"/>
    <s v="4"/>
    <x v="2"/>
  </r>
  <r>
    <n v="84"/>
    <s v="Dell FG"/>
    <d v="2021-12-30T00:00:00"/>
    <n v="39949317"/>
    <x v="0"/>
    <s v="U82721"/>
    <s v="Vendor Partner"/>
    <s v="Nityo InfoTech"/>
    <x v="20"/>
    <s v="SDET"/>
    <x v="6"/>
    <s v="Waiting for client feedback"/>
    <s v="Regular"/>
    <n v="446552"/>
    <s v="chandrasekhar ch"/>
    <s v="8105432661/9848074068"/>
    <s v="chandrach311@gmail.com"/>
    <s v="3 Years"/>
    <s v="Accenture"/>
    <n v="480000"/>
    <s v="LWD:4/01/22"/>
    <s v="N"/>
    <x v="1"/>
    <x v="0"/>
    <n v="12"/>
    <x v="0"/>
    <s v="3 "/>
    <s v="3 "/>
    <s v="3 "/>
    <s v="3 "/>
    <s v="3 "/>
    <s v="3 "/>
    <x v="0"/>
  </r>
  <r>
    <n v="85"/>
    <s v="Dell FG"/>
    <d v="2021-12-30T00:00:00"/>
    <n v="39949317"/>
    <x v="0"/>
    <s v="U82721"/>
    <s v="Vendor Partner"/>
    <s v="Nityo InfoTech"/>
    <x v="20"/>
    <s v="SDET"/>
    <x v="9"/>
    <s v="Waiting for client feedback"/>
    <s v="Regular"/>
    <n v="446614"/>
    <s v="Pramod.L.Dhanave"/>
    <s v="7620686822/8806785100"/>
    <s v="dhanavepl99@gmail.com"/>
    <s v="3.2 Years"/>
    <s v="Tibco india pvt ltd"/>
    <n v="450000"/>
    <s v="15days"/>
    <s v="N"/>
    <x v="5"/>
    <x v="0"/>
    <n v="12"/>
    <x v="0"/>
    <s v="3."/>
    <s v="3."/>
    <s v="3"/>
    <s v="3"/>
    <s v="3"/>
    <s v="3"/>
    <x v="0"/>
  </r>
  <r>
    <n v="86"/>
    <s v="Dell FG"/>
    <d v="2021-12-30T00:00:00"/>
    <n v="39949317"/>
    <x v="0"/>
    <s v="U82721"/>
    <s v="Vendor Partner"/>
    <s v="Nityo InfoTech"/>
    <x v="20"/>
    <s v="SDET"/>
    <x v="9"/>
    <s v="Waiting for client feedback"/>
    <s v="Regular"/>
    <n v="446640"/>
    <s v="Mohsin Phutankar"/>
    <s v="8329313263/9766735788"/>
    <s v="phutankarmohsin@gmail.com"/>
    <s v="3.2 Years"/>
    <s v="PubMatic India Pvt Ltd "/>
    <n v="490000"/>
    <s v="15days"/>
    <s v="N"/>
    <x v="5"/>
    <x v="0"/>
    <n v="12"/>
    <x v="0"/>
    <s v="3."/>
    <s v="3."/>
    <s v="3"/>
    <s v="3"/>
    <s v="3"/>
    <s v="3"/>
    <x v="0"/>
  </r>
  <r>
    <n v="87"/>
    <s v="Dell FG"/>
    <d v="2021-12-30T00:00:00"/>
    <n v="50201569"/>
    <x v="0"/>
    <s v="U82721"/>
    <s v="Vendor Partner"/>
    <s v="Mindsoft"/>
    <x v="12"/>
    <s v="Mobility"/>
    <x v="9"/>
    <s v="Waiting for client feedback"/>
    <s v="Regular"/>
    <n v="443201"/>
    <s v="Mohammed Athar"/>
    <n v="8919936755"/>
    <s v="mohammedatharf@gmail.com"/>
    <s v="5.6yrs"/>
    <s v="Accenture"/>
    <n v="420000"/>
    <s v="30 days official(Neg)"/>
    <s v="N"/>
    <x v="0"/>
    <x v="1"/>
    <n v="12"/>
    <x v="0"/>
    <s v="5."/>
    <s v="5."/>
    <s v="5"/>
    <s v="5"/>
    <s v="5"/>
    <s v="5"/>
    <x v="6"/>
  </r>
  <r>
    <n v="88"/>
    <s v="Dell FG"/>
    <d v="2021-12-30T00:00:00"/>
    <n v="50201569"/>
    <x v="0"/>
    <s v="U82721"/>
    <s v="Vendor Partner"/>
    <s v="Mindsoft"/>
    <x v="12"/>
    <s v="Mobility"/>
    <x v="9"/>
    <s v="Waiting for client feedback"/>
    <s v="Regular"/>
    <n v="443291"/>
    <s v="Amresh Kumar"/>
    <n v="6207414470"/>
    <s v="singhamresh1993.kumar@gmail.com"/>
    <s v="5.8yrs"/>
    <s v="Accenture"/>
    <n v="480000"/>
    <s v="30 days"/>
    <s v="N"/>
    <x v="0"/>
    <x v="1"/>
    <n v="12"/>
    <x v="0"/>
    <s v="5."/>
    <s v="5."/>
    <s v="5"/>
    <s v="5"/>
    <s v="5"/>
    <s v="5"/>
    <x v="6"/>
  </r>
  <r>
    <n v="89"/>
    <s v="Dell FG"/>
    <d v="2021-12-30T00:00:00"/>
    <n v="76222649"/>
    <x v="1"/>
    <n v="181547"/>
    <s v="Vendor Partner"/>
    <s v="Mindsoft"/>
    <x v="21"/>
    <s v="Oracle,Informatica"/>
    <x v="2"/>
    <s v="No show"/>
    <s v="Regular"/>
    <n v="443413"/>
    <s v="Bindu Nanubala"/>
    <n v="7793997081"/>
    <s v="bindunanubala.8@gmail.com"/>
    <s v="4.2yrs"/>
    <s v="Ness Technology"/>
    <n v="480000"/>
    <s v="Lwd Jan 12th"/>
    <s v="N"/>
    <x v="0"/>
    <x v="1"/>
    <n v="12"/>
    <x v="0"/>
    <s v="4."/>
    <s v="4."/>
    <s v="4"/>
    <s v="4"/>
    <s v="4"/>
    <s v="4"/>
    <x v="2"/>
  </r>
  <r>
    <n v="90"/>
    <s v="Dell FG"/>
    <d v="2021-12-30T00:00:00"/>
    <n v="76222649"/>
    <x v="1"/>
    <n v="181547"/>
    <s v="Vendor Partner"/>
    <s v="Mindsoft"/>
    <x v="21"/>
    <s v="Oracle,Informatica"/>
    <x v="2"/>
    <s v="No show"/>
    <s v="Regular"/>
    <n v="444799"/>
    <s v="Murali Krishna B"/>
    <n v="9908305965"/>
    <s v="murali2db@gmail.com"/>
    <s v="3.5yrs"/>
    <s v="Mindtree"/>
    <n v="400000"/>
    <s v="30 days(Neg)"/>
    <s v="N"/>
    <x v="0"/>
    <x v="1"/>
    <n v="12"/>
    <x v="0"/>
    <s v="3."/>
    <s v="3."/>
    <s v="3"/>
    <s v="3"/>
    <s v="3"/>
    <s v="3"/>
    <x v="0"/>
  </r>
  <r>
    <n v="91"/>
    <s v="Dell FG"/>
    <d v="2021-12-30T00:00:00"/>
    <n v="31824993"/>
    <x v="1"/>
    <n v="181547"/>
    <s v="Vendor Partner"/>
    <s v="Mindsoft"/>
    <x v="19"/>
    <s v="1y Power BI (Tableau or similar data visualization tool),SQL"/>
    <x v="7"/>
    <s v="Position is on Hold"/>
    <s v="Regular"/>
    <n v="444414"/>
    <s v="Mahesh Gundluru"/>
    <n v="9704828135"/>
    <s v="maheshchintu432@gmail.com"/>
    <s v="3 years"/>
    <s v="Seed-flow Cyber Tech Pvt Ltd"/>
    <n v="170000"/>
    <s v="30 days but negotiable to 15 days"/>
    <s v="N"/>
    <x v="0"/>
    <x v="1"/>
    <n v="12"/>
    <x v="0"/>
    <s v="3 "/>
    <s v="3 "/>
    <s v="3 "/>
    <s v="3 "/>
    <s v="3 "/>
    <s v="3 "/>
    <x v="0"/>
  </r>
  <r>
    <n v="92"/>
    <s v="Dell FG"/>
    <d v="2021-12-30T00:00:00"/>
    <n v="31824993"/>
    <x v="1"/>
    <n v="181547"/>
    <s v="Vendor Partner"/>
    <s v="Mindsoft"/>
    <x v="19"/>
    <s v="1y Power BI (Tableau or similar data visualization tool),SQL"/>
    <x v="7"/>
    <s v="Position is on Hold"/>
    <s v="Regular"/>
    <n v="444515"/>
    <s v="Rajasekhar Reddy K"/>
    <n v="8019844117"/>
    <s v="Krajsekharreddkk@gmail.com"/>
    <s v="2.8 years"/>
    <s v="Stratycon Technologies"/>
    <n v="320000"/>
    <s v="30 days but negotiable to 15 days. Currently on bench"/>
    <s v="N"/>
    <x v="1"/>
    <x v="1"/>
    <n v="12"/>
    <x v="0"/>
    <s v="2."/>
    <s v="2."/>
    <s v="2"/>
    <s v="2"/>
    <s v="2"/>
    <s v="2"/>
    <x v="11"/>
  </r>
  <r>
    <n v="93"/>
    <s v="Dell FG"/>
    <d v="2021-12-30T00:00:00"/>
    <n v="53300677"/>
    <x v="1"/>
    <n v="181547"/>
    <s v="Vendor Partner"/>
    <s v="Mindsoft"/>
    <x v="1"/>
    <s v="JAVA SELENIUM"/>
    <x v="2"/>
    <s v="Joined  "/>
    <s v="Regular"/>
    <n v="443497"/>
    <s v="Hemanth"/>
    <n v="7396642265"/>
    <s v="dasarihemanth432@gmail.com"/>
    <s v="3.10yrs"/>
    <s v="Ericsson"/>
    <n v="400000"/>
    <s v="Immediate"/>
    <s v="N"/>
    <x v="0"/>
    <x v="1"/>
    <n v="12"/>
    <x v="0"/>
    <s v="3."/>
    <s v="3."/>
    <s v="3"/>
    <s v="3"/>
    <s v="3"/>
    <s v="3"/>
    <x v="0"/>
  </r>
  <r>
    <n v="94"/>
    <s v="Dell FG"/>
    <d v="2021-12-30T00:00:00"/>
    <n v="53300677"/>
    <x v="1"/>
    <n v="181547"/>
    <s v="Vendor Partner"/>
    <s v="Mindsoft"/>
    <x v="1"/>
    <s v="JAVA SELENIUM"/>
    <x v="2"/>
    <s v="Joined "/>
    <s v="Regular"/>
    <n v="444754"/>
    <s v="Kalyan"/>
    <n v="9182268829"/>
    <s v="tkalyan816@gmail.com"/>
    <s v="3.2yrs"/>
    <s v="Mahendrada Softtech "/>
    <n v="620000"/>
    <s v="Immediate"/>
    <s v="N"/>
    <x v="0"/>
    <x v="1"/>
    <n v="12"/>
    <x v="0"/>
    <s v="3."/>
    <s v="3."/>
    <s v="3"/>
    <s v="3"/>
    <s v="3"/>
    <s v="3"/>
    <x v="0"/>
  </r>
  <r>
    <n v="9"/>
    <s v="Dell FG"/>
    <d v="2021-12-30T00:00:00"/>
    <n v="53300677"/>
    <x v="1"/>
    <n v="181547"/>
    <s v="Vendor Partner"/>
    <s v="Mindsoft"/>
    <x v="1"/>
    <s v="JAVA SELENIUM"/>
    <x v="2"/>
    <s v="Joined "/>
    <s v="Regular"/>
    <n v="445309"/>
    <s v="Pooja Rudrawar"/>
    <n v="8793228193"/>
    <s v="rudrawarpooja81@gmail.com"/>
    <s v="3.5yrs"/>
    <s v="Bitwise Solutions"/>
    <n v="480000"/>
    <s v="30days(nego 15days)"/>
    <s v="N"/>
    <x v="0"/>
    <x v="1"/>
    <n v="12"/>
    <x v="0"/>
    <s v="3."/>
    <s v="3."/>
    <s v="3"/>
    <s v="3"/>
    <s v="3"/>
    <s v="3"/>
    <x v="0"/>
  </r>
  <r>
    <n v="96"/>
    <s v="Dell FG"/>
    <d v="2021-12-30T00:00:00"/>
    <n v="53300677"/>
    <x v="1"/>
    <n v="181547"/>
    <s v="Vendor Partner"/>
    <s v="Mindsoft"/>
    <x v="1"/>
    <s v="JAVA SELENIUM"/>
    <x v="2"/>
    <s v="Joined "/>
    <s v="Regular"/>
    <n v="446449"/>
    <s v="PALLE SIVA RAMI REDDY"/>
    <n v="8500777534"/>
    <s v="sivaramireddy75@gmail.com"/>
    <s v="2.8yrs"/>
    <s v="Cogbizant"/>
    <n v="485000"/>
    <s v="lwd-jan 28th"/>
    <s v="N"/>
    <x v="0"/>
    <x v="1"/>
    <n v="12"/>
    <x v="0"/>
    <s v="2."/>
    <s v="2."/>
    <s v="2"/>
    <s v="2"/>
    <s v="2"/>
    <s v="2"/>
    <x v="11"/>
  </r>
  <r>
    <n v="97"/>
    <s v="Dell FG"/>
    <d v="2021-12-31T00:00:00"/>
    <n v="39949317"/>
    <x v="0"/>
    <s v="U82721"/>
    <s v="Vendor Partner"/>
    <s v="Nityo InfoTech"/>
    <x v="20"/>
    <s v="SDET"/>
    <x v="1"/>
    <s v="Back up candidates"/>
    <s v="Regular"/>
    <n v="449579"/>
    <s v="Bharat Dutt"/>
    <s v="918971936148/9560433176"/>
    <s v="bharatdutt21@gmail.com"/>
    <s v="8 Years"/>
    <s v="Capgemini Technology Services India Limit"/>
    <n v="1000000"/>
    <s v="Immediate"/>
    <s v="N"/>
    <x v="5"/>
    <x v="0"/>
    <n v="12"/>
    <x v="0"/>
    <s v="8 "/>
    <s v="8 "/>
    <s v="8 "/>
    <s v="8 "/>
    <s v="8 "/>
    <s v="8 "/>
    <x v="8"/>
  </r>
  <r>
    <n v="98"/>
    <s v="Dell FG"/>
    <d v="2021-12-31T00:00:00"/>
    <n v="39949317"/>
    <x v="0"/>
    <s v="U82721"/>
    <s v="Vendor Partner"/>
    <s v="Nityo InfoTech"/>
    <x v="20"/>
    <s v="SDET"/>
    <x v="1"/>
    <s v="Back up candidates"/>
    <s v="Regular"/>
    <n v="450788"/>
    <s v="mamatha chinthareddy"/>
    <s v="9652911711/9959900011"/>
    <s v="mamatha.chinthareddy1990@gmail.com"/>
    <s v="6.7 Years"/>
    <s v="IBM India Pvt. Limited"/>
    <n v="800000"/>
    <s v="30days(Neg 15days)"/>
    <s v="N"/>
    <x v="0"/>
    <x v="0"/>
    <n v="12"/>
    <x v="0"/>
    <s v="6."/>
    <s v="6."/>
    <s v="6"/>
    <s v="6"/>
    <s v="6"/>
    <s v="6"/>
    <x v="3"/>
  </r>
  <r>
    <n v="99"/>
    <s v="Dell FG"/>
    <d v="2021-12-31T00:00:00"/>
    <n v="39949317"/>
    <x v="0"/>
    <s v="U82721"/>
    <s v="Vendor Partner"/>
    <s v="Nityo InfoTech"/>
    <x v="20"/>
    <s v="SDET"/>
    <x v="1"/>
    <s v="Back up candidates"/>
    <s v="Regular"/>
    <n v="449697"/>
    <s v="Papun Kumar Sahoo"/>
    <s v="9348568166/9658229904"/>
    <s v="papunk151@gmail.com"/>
    <s v="5.3 Years"/>
    <s v="Infosys(Payroll of Trigent Software)"/>
    <n v="531000"/>
    <s v="30days(Neg  20days)"/>
    <s v="N"/>
    <x v="1"/>
    <x v="0"/>
    <n v="12"/>
    <x v="0"/>
    <s v="5."/>
    <s v="5."/>
    <s v="5"/>
    <s v="5"/>
    <s v="5"/>
    <s v="5"/>
    <x v="6"/>
  </r>
  <r>
    <n v="100"/>
    <s v="Dell FG"/>
    <d v="2021-12-31T00:00:00"/>
    <n v="39949317"/>
    <x v="0"/>
    <s v="U82721"/>
    <s v="Vendor Partner"/>
    <s v="Nityo InfoTech"/>
    <x v="20"/>
    <s v="SDET"/>
    <x v="1"/>
    <s v="Back up candidates"/>
    <s v="Regular"/>
    <n v="450791"/>
    <s v="Rajashekar Mantyal"/>
    <s v="8618257387/7022667387"/>
    <s v="rajashekar181990@gmail.com"/>
    <s v="7 Years"/>
    <s v="Maveric Systems"/>
    <n v="950000"/>
    <s v="30days(Neg  20days)"/>
    <s v="N"/>
    <x v="1"/>
    <x v="0"/>
    <n v="12"/>
    <x v="0"/>
    <s v="7 "/>
    <s v="7 "/>
    <s v="7 "/>
    <s v="7 "/>
    <s v="7 "/>
    <s v="7 "/>
    <x v="4"/>
  </r>
  <r>
    <n v="101"/>
    <s v="Dell FG"/>
    <d v="2021-12-31T00:00:00"/>
    <n v="62882546"/>
    <x v="0"/>
    <s v="U82721"/>
    <s v="Vendor Partner"/>
    <s v="Nityo InfoTech"/>
    <x v="22"/>
    <s v="Java"/>
    <x v="5"/>
    <s v="Back up candidates"/>
    <s v="Regular"/>
    <n v="449081"/>
    <s v="RaviShankar Jupalli "/>
    <s v="9032196219/7075946006"/>
    <s v="shankarjupalli7@gmail.com"/>
    <s v="5.3 Years"/>
    <s v="ENCORA INNOVATION LABS INDIA PRIVATE LIMI ..."/>
    <n v="900000"/>
    <s v="30days(Neg 15days)"/>
    <s v="N"/>
    <x v="1"/>
    <x v="0"/>
    <n v="12"/>
    <x v="0"/>
    <s v="5."/>
    <s v="5."/>
    <s v="5"/>
    <s v="5"/>
    <s v="5"/>
    <s v="5"/>
    <x v="6"/>
  </r>
  <r>
    <n v="102"/>
    <s v="Dell FG"/>
    <d v="2021-12-31T00:00:00"/>
    <n v="22371618"/>
    <x v="0"/>
    <s v="U82721"/>
    <s v="Vendor Partner"/>
    <s v="Nityo InfoTech"/>
    <x v="13"/>
    <s v="DOTNET"/>
    <x v="5"/>
    <s v="Back up candidates"/>
    <s v="Regular"/>
    <n v="450236"/>
    <s v="Chinrasu Arumugam"/>
    <s v="7639124874/6369456533"/>
    <s v="chinrasumuga@gmail.com"/>
    <s v="2 Years"/>
    <s v="Wolfdale Software Solutions"/>
    <n v="240000"/>
    <s v="LWD:12/01/22"/>
    <s v="N"/>
    <x v="14"/>
    <x v="0"/>
    <n v="12"/>
    <x v="0"/>
    <s v="2 "/>
    <s v="2 "/>
    <s v="2 "/>
    <s v="2 "/>
    <s v="2 "/>
    <s v="2 "/>
    <x v="11"/>
  </r>
  <r>
    <n v="103"/>
    <s v="Dell FG"/>
    <d v="2021-12-31T00:00:00"/>
    <n v="44879198"/>
    <x v="0"/>
    <s v="U82721"/>
    <s v="Vendor Partner"/>
    <s v="Nityo InfoTech"/>
    <x v="13"/>
    <s v="DOTNET"/>
    <x v="5"/>
    <s v="Back up candidates"/>
    <s v="Regular"/>
    <n v="450254"/>
    <s v="M VAMSI KRISHNA"/>
    <s v="8639026821/8639117688"/>
    <s v="mvamsikrishna650@gmail.com"/>
    <s v="2.5 Years"/>
    <s v="Ecofil Technology India Pvt Ltd"/>
    <n v="420000"/>
    <s v="10days"/>
    <s v="N"/>
    <x v="3"/>
    <x v="0"/>
    <n v="12"/>
    <x v="0"/>
    <s v="2."/>
    <s v="2."/>
    <s v="2"/>
    <s v="2"/>
    <s v="2"/>
    <s v="2"/>
    <x v="11"/>
  </r>
  <r>
    <n v="104"/>
    <s v="Dell FG"/>
    <d v="2021-12-31T00:00:00"/>
    <n v="44879198"/>
    <x v="0"/>
    <s v="U82721"/>
    <s v="Vendor Partner"/>
    <s v="Nityo InfoTech"/>
    <x v="13"/>
    <s v="DOTNET"/>
    <x v="5"/>
    <s v="Back up candidates"/>
    <s v="Regular"/>
    <n v="449094"/>
    <s v="KATHULA SUMAN"/>
    <s v="7793917863/6302570054"/>
    <s v="sumanbtech1@gmail.com"/>
    <s v="2.6 Years"/>
    <s v="Jigansa software solutions"/>
    <n v="600000"/>
    <s v="LWD:13/01/22"/>
    <s v="N"/>
    <x v="0"/>
    <x v="0"/>
    <n v="12"/>
    <x v="0"/>
    <s v="2."/>
    <s v="2."/>
    <s v="2"/>
    <s v="2"/>
    <s v="2"/>
    <s v="2"/>
    <x v="11"/>
  </r>
  <r>
    <n v="105"/>
    <s v="Dell FG"/>
    <d v="2021-12-31T00:00:00"/>
    <n v="44879198"/>
    <x v="0"/>
    <s v="U82721"/>
    <s v="Vendor Partner"/>
    <s v="Nityo InfoTech"/>
    <x v="13"/>
    <s v="DOTNET"/>
    <x v="5"/>
    <s v="Back up candidates"/>
    <s v="Regular"/>
    <n v="450249"/>
    <s v="Vaibhav Vijay Mane"/>
    <n v="8087057080"/>
    <s v="v.mane2891@gmail.com"/>
    <s v="2.8 Years"/>
    <s v="Casepoint Pvt LTD "/>
    <n v="260000"/>
    <s v="30days(Neg 15days)"/>
    <s v="N"/>
    <x v="15"/>
    <x v="0"/>
    <n v="12"/>
    <x v="0"/>
    <s v="2."/>
    <s v="2."/>
    <s v="2"/>
    <s v="2"/>
    <s v="2"/>
    <s v="2"/>
    <x v="11"/>
  </r>
  <r>
    <n v="106"/>
    <s v="Dell FG"/>
    <d v="2021-12-31T00:00:00"/>
    <n v="44879198"/>
    <x v="0"/>
    <s v="U82721"/>
    <s v="Vendor Partner"/>
    <s v="Nityo InfoTech"/>
    <x v="13"/>
    <s v="DOTNET"/>
    <x v="5"/>
    <s v="Back up candidates"/>
    <s v="Regular"/>
    <n v="450230"/>
    <s v="Sagar Bhaulal Gite"/>
    <n v="8408949948"/>
    <s v="gitesagar.2896@gmail.com"/>
    <s v="2.6 Years"/>
    <s v="Capgemini Technology Services India "/>
    <n v="420000"/>
    <s v="LWD:10/01/22"/>
    <s v="N"/>
    <x v="5"/>
    <x v="0"/>
    <n v="12"/>
    <x v="0"/>
    <s v="2."/>
    <s v="2."/>
    <s v="2"/>
    <s v="2"/>
    <s v="2"/>
    <s v="2"/>
    <x v="11"/>
  </r>
  <r>
    <n v="107"/>
    <s v="Dell FG"/>
    <d v="2021-12-31T00:00:00"/>
    <n v="31972088"/>
    <x v="1"/>
    <n v="181547"/>
    <s v="Vendor Partner"/>
    <s v="Mindsoft"/>
    <x v="3"/>
    <s v="Java/J2EE,Spring Boot,Spring Core,Spring MVC, Spring Web Services, Spring boot, Spring Data, Spring Cloud,HTML/CSS/JS"/>
    <x v="10"/>
    <s v="Not offered as per his expectations"/>
    <s v="Regular"/>
    <n v="445437"/>
    <s v="Srinivas G"/>
    <n v="8143829481"/>
    <s v="srinivas.g1579@gmail.com"/>
    <s v="12.5 years"/>
    <s v="Not working( Last worked with Capgemini till October '21 )"/>
    <n v="1900000"/>
    <s v="Immediate joiner"/>
    <s v="N"/>
    <x v="0"/>
    <x v="1"/>
    <n v="12"/>
    <x v="0"/>
    <s v="12"/>
    <s v="12"/>
    <s v="12"/>
    <s v="12"/>
    <s v="12"/>
    <s v="12"/>
    <x v="12"/>
  </r>
  <r>
    <n v="108"/>
    <s v="Dell FG"/>
    <d v="2021-12-31T00:00:00"/>
    <n v="94048049"/>
    <x v="1"/>
    <n v="181547"/>
    <s v="Vendor Partner"/>
    <s v="Mindsoft"/>
    <x v="23"/>
    <s v="2-5y C#.NET,.NET Core,SQL Server"/>
    <x v="2"/>
    <s v="No show"/>
    <s v="Regular"/>
    <n v="449194"/>
    <s v="Gopichand Gollapalli"/>
    <n v="9652418540"/>
    <s v="gopitalent1994@gmail.com"/>
    <s v="3.3 years"/>
    <s v="Capgemini"/>
    <n v="550000"/>
    <s v="Serving notice period. LWD is 5th Jan '22"/>
    <s v="N"/>
    <x v="0"/>
    <x v="1"/>
    <n v="12"/>
    <x v="0"/>
    <s v="3."/>
    <s v="3."/>
    <s v="3"/>
    <s v="3"/>
    <s v="3"/>
    <s v="3"/>
    <x v="0"/>
  </r>
  <r>
    <n v="109"/>
    <s v="Dell FG"/>
    <d v="2021-12-31T00:00:00"/>
    <n v="24294124"/>
    <x v="1"/>
    <n v="181547"/>
    <s v="Vendor Partner"/>
    <s v="Mindsoft"/>
    <x v="23"/>
    <s v="C#.NET,.NET Core,SQL Server"/>
    <x v="2"/>
    <s v="Other offer"/>
    <s v="Regular"/>
    <n v="450476"/>
    <s v="Sandhya Rani Vantaku"/>
    <n v="7674974846"/>
    <s v="sandhyavantaku@gmail.com"/>
    <s v="10.9 years"/>
    <s v="Infosys"/>
    <n v="2100000"/>
    <s v="Serving notice period.LWD is 21st Jan '22"/>
    <s v="N"/>
    <x v="0"/>
    <x v="1"/>
    <n v="12"/>
    <x v="0"/>
    <s v="10"/>
    <s v="10"/>
    <s v="10"/>
    <s v="10"/>
    <s v="10"/>
    <s v="10"/>
    <x v="13"/>
  </r>
  <r>
    <n v="110"/>
    <s v="Dell FG"/>
    <d v="2021-12-31T00:00:00"/>
    <n v="38024355"/>
    <x v="0"/>
    <s v="U82721"/>
    <s v="Vendor Partner"/>
    <s v="Mindsoft"/>
    <x v="1"/>
    <s v="JAVA SELEMIUM"/>
    <x v="0"/>
    <s v="Back up candidates"/>
    <s v="Regular"/>
    <n v="472558"/>
    <s v="Bandari Mahesh"/>
    <n v="9989617453"/>
    <s v="bandari3745@gmail.com"/>
    <s v="3.2yrs"/>
    <s v="Promaestro Techsource "/>
    <n v="650000"/>
    <s v="LWD-jan 7th"/>
    <s v="N"/>
    <x v="0"/>
    <x v="1"/>
    <n v="12"/>
    <x v="0"/>
    <s v="3."/>
    <s v="3."/>
    <s v="3"/>
    <s v="3"/>
    <s v="3"/>
    <s v="3"/>
    <x v="0"/>
  </r>
  <r>
    <n v="111"/>
    <s v="EMC"/>
    <d v="2022-01-02T00:00:00"/>
    <n v="48590618"/>
    <x v="2"/>
    <n v="210369"/>
    <s v="Direct"/>
    <s v="Naukri"/>
    <x v="24"/>
    <s v="PM,Agile, SDLC"/>
    <x v="5"/>
    <s v="Client Screen reject"/>
    <s v="Regular"/>
    <n v="1587826"/>
    <s v="Suresh panneerselvam"/>
    <n v="7550105959"/>
    <s v="suresh.pmsc@gmail.com"/>
    <s v="14 Years"/>
    <s v="Cognizant Technology Solutions India Ltd"/>
    <n v="1550000"/>
    <n v="44654"/>
    <s v="N"/>
    <x v="3"/>
    <x v="0"/>
    <n v="1"/>
    <x v="1"/>
    <s v="14"/>
    <s v="14"/>
    <s v="14"/>
    <s v="14"/>
    <s v="14"/>
    <s v="14"/>
    <x v="1"/>
  </r>
  <r>
    <n v="112"/>
    <s v="EMC"/>
    <d v="2022-01-02T00:00:00"/>
    <n v="48590618"/>
    <x v="2"/>
    <n v="210369"/>
    <s v="Direct"/>
    <s v="Naukri"/>
    <x v="24"/>
    <s v="PM,Agile, SDLC"/>
    <x v="2"/>
    <s v="High NP"/>
    <s v="Regular"/>
    <n v="1607736"/>
    <s v="Muni Kesavulu"/>
    <n v="9900378239"/>
    <s v="mekala.niranjani@gmail.com"/>
    <s v="13.5 Years"/>
    <s v="HCL Technologies"/>
    <n v="1235000"/>
    <n v="44596"/>
    <s v="N"/>
    <x v="1"/>
    <x v="0"/>
    <n v="1"/>
    <x v="1"/>
    <s v="13"/>
    <s v="13"/>
    <s v="13"/>
    <s v="13"/>
    <s v="13"/>
    <s v="13"/>
    <x v="5"/>
  </r>
  <r>
    <n v="113"/>
    <s v="Dell FG"/>
    <d v="2022-01-03T00:00:00"/>
    <n v="88716526"/>
    <x v="0"/>
    <s v="U82721"/>
    <s v="Vendor Partner"/>
    <s v="Nityo InfoTech"/>
    <x v="25"/>
    <s v="Java"/>
    <x v="1"/>
    <s v="Back up candidates"/>
    <s v="Regular"/>
    <n v="473227"/>
    <s v="GATTU CHANDRASHAKER "/>
    <s v="9908338308/9494026280"/>
    <s v="gcshaker2003@gmail.com"/>
    <s v="12 Years"/>
    <s v="Eqlizer Softech"/>
    <n v="1000000"/>
    <s v="30days(Neg)"/>
    <s v="N"/>
    <x v="0"/>
    <x v="0"/>
    <n v="1"/>
    <x v="1"/>
    <s v="12"/>
    <s v="12"/>
    <s v="12"/>
    <s v="12"/>
    <s v="12"/>
    <s v="12"/>
    <x v="12"/>
  </r>
  <r>
    <n v="114"/>
    <s v="Dell FG"/>
    <d v="2022-01-03T00:00:00"/>
    <n v="49357366"/>
    <x v="0"/>
    <s v="U82721"/>
    <s v="Vendor Partner"/>
    <s v="Mindsoft"/>
    <x v="26"/>
    <s v="c,c++,linux"/>
    <x v="0"/>
    <s v="Back up candidates"/>
    <s v="Regular"/>
    <n v="471469"/>
    <s v="Nagaraju"/>
    <n v="7204158844"/>
    <s v="nagu1137@gmail.com"/>
    <s v="10yrs"/>
    <s v=" Honeywell"/>
    <n v="1870000"/>
    <s v="LWD-Jan 21st"/>
    <s v="N"/>
    <x v="0"/>
    <x v="0"/>
    <n v="1"/>
    <x v="1"/>
    <s v="10"/>
    <s v="10"/>
    <s v="10"/>
    <s v="10"/>
    <s v="10"/>
    <s v="10"/>
    <x v="13"/>
  </r>
  <r>
    <n v="115"/>
    <s v="Dell FG"/>
    <d v="2022-01-03T00:00:00"/>
    <n v="49357366"/>
    <x v="0"/>
    <s v="U82721"/>
    <s v="Vendor Partner"/>
    <s v="Mindsoft"/>
    <x v="26"/>
    <s v="c,c++,linux"/>
    <x v="0"/>
    <s v="Back up candidates"/>
    <s v="Regular"/>
    <n v="471629"/>
    <s v="SACHIN MONGA"/>
    <n v="9958885541"/>
    <s v="sachin.monga82@gmail.com"/>
    <s v="12YRS"/>
    <s v="HCL"/>
    <n v="1350000"/>
    <s v="LWD-Jan 11th"/>
    <s v="N"/>
    <x v="16"/>
    <x v="0"/>
    <n v="1"/>
    <x v="1"/>
    <s v="12"/>
    <s v="12"/>
    <s v="12"/>
    <s v="12"/>
    <s v="12"/>
    <s v="12"/>
    <x v="12"/>
  </r>
  <r>
    <n v="116"/>
    <s v="Dell FG"/>
    <d v="2022-01-03T00:00:00"/>
    <n v="49357366"/>
    <x v="0"/>
    <s v="U82721"/>
    <s v="Vendor Partner"/>
    <s v="Mindsoft"/>
    <x v="26"/>
    <s v="c,c++,linux"/>
    <x v="0"/>
    <s v="Back up candidates"/>
    <s v="Regular"/>
    <n v="470526"/>
    <s v="Rahul Jawalge"/>
    <n v="9764669364"/>
    <s v="rahuljawalge2008@gmail.com"/>
    <s v="10YRS"/>
    <s v="R&amp;D"/>
    <n v="1535000"/>
    <s v="LWD-Jan 14t"/>
    <s v="N"/>
    <x v="5"/>
    <x v="0"/>
    <n v="1"/>
    <x v="1"/>
    <s v="10"/>
    <s v="10"/>
    <s v="10"/>
    <s v="10"/>
    <s v="10"/>
    <s v="10"/>
    <x v="13"/>
  </r>
  <r>
    <n v="117"/>
    <s v="Dell FG"/>
    <d v="2022-01-03T00:00:00"/>
    <n v="49357366"/>
    <x v="0"/>
    <s v="U82721"/>
    <s v="Vendor Partner"/>
    <s v="Nityo InfoTech"/>
    <x v="27"/>
    <s v="C/C++"/>
    <x v="0"/>
    <s v="Back up candidates"/>
    <s v="Regular"/>
    <n v="473153"/>
    <s v="Rahul Jawalge"/>
    <n v="9764669364"/>
    <s v="rahuljawalge2008@gmail.com"/>
    <s v="10 Years"/>
    <s v="Dassault Systemes"/>
    <n v="1535000"/>
    <s v="LWD:14/01/22"/>
    <s v="N"/>
    <x v="5"/>
    <x v="0"/>
    <n v="1"/>
    <x v="1"/>
    <s v="10"/>
    <s v="10"/>
    <s v="10"/>
    <s v="10"/>
    <s v="10"/>
    <s v="10"/>
    <x v="13"/>
  </r>
  <r>
    <n v="118"/>
    <s v="Dell FG"/>
    <d v="2022-01-03T00:00:00"/>
    <n v="49357366"/>
    <x v="0"/>
    <s v="U82721"/>
    <s v="Vendor Partner"/>
    <s v="Nityo InfoTech"/>
    <x v="27"/>
    <s v="C/C++"/>
    <x v="0"/>
    <s v="Back up candidates"/>
    <s v="Regular"/>
    <n v="472220"/>
    <s v="ANIL JINDAL  "/>
    <n v="9910338812"/>
    <s v="jindalanil83@gmail.com"/>
    <s v="13 Years"/>
    <s v="Verimatrix "/>
    <n v="2700000"/>
    <s v="Immediate"/>
    <s v="N"/>
    <x v="16"/>
    <x v="0"/>
    <n v="1"/>
    <x v="1"/>
    <s v="13"/>
    <s v="13"/>
    <s v="13"/>
    <s v="13"/>
    <s v="13"/>
    <s v="13"/>
    <x v="5"/>
  </r>
  <r>
    <n v="119"/>
    <s v="Dell FG"/>
    <d v="2022-01-03T00:00:00"/>
    <n v="86664528"/>
    <x v="0"/>
    <s v="U82721"/>
    <s v="Vendor Partner"/>
    <s v="Mindsoft"/>
    <x v="17"/>
    <s v="Python with Storage Testing"/>
    <x v="11"/>
    <s v="Back up candidates"/>
    <s v="Regular"/>
    <s v="H2453246"/>
    <s v="Chandra Nathi"/>
    <n v="9620393029"/>
    <s v="chandrasnathi@gmail.com"/>
    <s v="12.5yrs"/>
    <s v="Capgemini"/>
    <n v="1300000"/>
    <s v="Lwd Feb 28th(Neg)"/>
    <s v="N"/>
    <x v="1"/>
    <x v="0"/>
    <n v="1"/>
    <x v="1"/>
    <s v="12"/>
    <s v="12"/>
    <s v="12"/>
    <s v="12"/>
    <s v="12"/>
    <s v="12"/>
    <x v="12"/>
  </r>
  <r>
    <n v="120"/>
    <s v="Dell FG"/>
    <d v="2022-01-03T00:00:00"/>
    <n v="86664528"/>
    <x v="0"/>
    <s v="U82721"/>
    <s v="Vendor Partner"/>
    <s v="Mindsoft"/>
    <x v="17"/>
    <s v="Python with Storage Testing"/>
    <x v="11"/>
    <s v="Back up candidates"/>
    <s v="Regular"/>
    <n v="470094"/>
    <s v="B Prakash Reddy"/>
    <n v="7892279138"/>
    <s v="prakashreddy31189@gmail.com"/>
    <s v="8yrs"/>
    <s v="HCL"/>
    <n v="1200000"/>
    <s v="Lwd Feb 4th"/>
    <s v="N"/>
    <x v="1"/>
    <x v="0"/>
    <n v="1"/>
    <x v="1"/>
    <s v="8y"/>
    <s v="8"/>
    <s v="8"/>
    <s v="8"/>
    <s v="8"/>
    <s v="8"/>
    <x v="8"/>
  </r>
  <r>
    <n v="121"/>
    <s v="Dell FG"/>
    <d v="2022-01-03T00:00:00"/>
    <n v="59096988"/>
    <x v="1"/>
    <n v="181547"/>
    <s v="Vendor Partner"/>
    <s v="Growel softech"/>
    <x v="28"/>
    <s v="4y Devops Engineer with Gitlab CI/CD,SonarQube,CheckMarx,Salesforce CLI (SFDX), Salesforce Dev Sandbox Provisioning and Deployments"/>
    <x v="12"/>
    <s v="Back up candidates"/>
    <s v="Regular"/>
    <n v="7735593"/>
    <s v="Mahesh babu Sirangi"/>
    <n v="8985378580"/>
    <s v="mahesh.sirangi17@gmail.com"/>
    <s v="4.5years"/>
    <s v="Inus Technologies,"/>
    <n v="480000"/>
    <s v="15 days 30 days officially"/>
    <s v="N"/>
    <x v="1"/>
    <x v="0"/>
    <n v="1"/>
    <x v="1"/>
    <s v="4."/>
    <s v="4."/>
    <s v="4"/>
    <s v="4"/>
    <s v="4"/>
    <s v="4"/>
    <x v="2"/>
  </r>
  <r>
    <n v="122"/>
    <s v="Dell FG"/>
    <d v="2022-01-03T00:00:00"/>
    <n v="59096988"/>
    <x v="1"/>
    <n v="181547"/>
    <s v="Vendor Partner"/>
    <s v="Growel softech"/>
    <x v="28"/>
    <s v="4y Devops Engineer with Gitlab CI/CD,SonarQube,CheckMarx,Salesforce CLI (SFDX), Salesforce Dev Sandbox Provisioning and Deployments"/>
    <x v="12"/>
    <s v="Back up candidates"/>
    <s v="Regular"/>
    <n v="392025"/>
    <s v="SAYED ABDUL RAZAK"/>
    <n v="8501993792"/>
    <s v="sayed.razak4567@gmail.com"/>
    <s v="4.5years"/>
    <s v="INFOBASE SYSTEM PRIVATE LIMITED"/>
    <n v="620000"/>
    <s v="LWD-11 JAN"/>
    <s v="N"/>
    <x v="1"/>
    <x v="0"/>
    <n v="1"/>
    <x v="1"/>
    <s v="4."/>
    <s v="4."/>
    <s v="4"/>
    <s v="4"/>
    <s v="4"/>
    <s v="4"/>
    <x v="2"/>
  </r>
  <r>
    <n v="123"/>
    <s v="Dell FG"/>
    <d v="2022-01-03T00:00:00"/>
    <n v="76222649"/>
    <x v="1"/>
    <n v="181547"/>
    <s v="Vendor Partner"/>
    <s v="Mindsoft"/>
    <x v="29"/>
    <s v="Plsql, Oracle/Mssql"/>
    <x v="13"/>
    <s v="Position closed "/>
    <s v="Regular"/>
    <s v=" 484261"/>
    <s v="Rama Krishna"/>
    <n v="8106464982"/>
    <s v="prkrishna20496@gmail.com"/>
    <s v="3.3 Years"/>
    <s v="IN solutions Global [Payroll : AGS infotech]"/>
    <n v="250000"/>
    <s v="CSNP [LWD 5-Jan-22]"/>
    <s v="N"/>
    <x v="0"/>
    <x v="1"/>
    <n v="1"/>
    <x v="1"/>
    <s v="3."/>
    <s v="3."/>
    <s v="3"/>
    <s v="3"/>
    <s v="3"/>
    <s v="3"/>
    <x v="0"/>
  </r>
  <r>
    <n v="124"/>
    <s v="Dell FG"/>
    <d v="2022-01-03T00:00:00"/>
    <n v="76222649"/>
    <x v="1"/>
    <n v="181547"/>
    <s v="Vendor Partner"/>
    <s v="Mindsoft"/>
    <x v="29"/>
    <s v="Plsql, Oracle/Mssql"/>
    <x v="13"/>
    <s v="Position closed "/>
    <s v="Regular"/>
    <s v=" 484269"/>
    <s v="tejasri ponnam"/>
    <n v="8309413384"/>
    <s v="tejasriponnam@gmail.com"/>
    <s v="3 Years"/>
    <s v="Promaestro techsource private limited"/>
    <n v="400000"/>
    <s v="30 days negotiable to 15 days"/>
    <s v="N"/>
    <x v="0"/>
    <x v="1"/>
    <n v="1"/>
    <x v="1"/>
    <s v="3 "/>
    <s v="3 "/>
    <s v="3 "/>
    <s v="3 "/>
    <s v="3 "/>
    <s v="3 "/>
    <x v="0"/>
  </r>
  <r>
    <n v="125"/>
    <s v="Dell FG"/>
    <d v="2022-01-03T00:00:00"/>
    <n v="76222649"/>
    <x v="1"/>
    <n v="181547"/>
    <s v="Vendor Partner"/>
    <s v="Mindsoft"/>
    <x v="29"/>
    <s v="Plsql, Oracle/Mssql"/>
    <x v="14"/>
    <s v="No show "/>
    <s v="Regular"/>
    <s v=" 484272"/>
    <s v="Avulaiah G"/>
    <n v="9553656401"/>
    <s v="avulaiahgumma01@gmail.com"/>
    <s v="3 Years"/>
    <s v="shivam medisoft pvt.ltd"/>
    <n v="360000"/>
    <s v="immediate Joiner [LWD 30-Dec-21]"/>
    <s v="N"/>
    <x v="0"/>
    <x v="1"/>
    <n v="1"/>
    <x v="1"/>
    <s v="3 "/>
    <s v="3 "/>
    <s v="3 "/>
    <s v="3 "/>
    <s v="3 "/>
    <s v="3 "/>
    <x v="0"/>
  </r>
  <r>
    <n v="126"/>
    <s v="Dell FG"/>
    <d v="2022-01-03T00:00:00"/>
    <n v="76222649"/>
    <x v="1"/>
    <n v="181547"/>
    <s v="Vendor Partner"/>
    <s v="Mindsoft"/>
    <x v="29"/>
    <s v="Plsql, Oracle/Mssql"/>
    <x v="13"/>
    <s v="Position closed "/>
    <s v="Regular"/>
    <s v=" 484274"/>
    <s v="Rajani Yanamadala"/>
    <n v="6301686074"/>
    <s v="rajaniyanamadala@gmail.com"/>
    <s v="3.5 Years"/>
    <s v="Agnes Softech Private Limited"/>
    <n v="620000"/>
    <s v="30 days negotiable to 15 days"/>
    <s v="N"/>
    <x v="0"/>
    <x v="1"/>
    <n v="1"/>
    <x v="1"/>
    <s v="3."/>
    <s v="3."/>
    <s v="3"/>
    <s v="3"/>
    <s v="3"/>
    <s v="3"/>
    <x v="0"/>
  </r>
  <r>
    <n v="127"/>
    <s v="Dell FG"/>
    <d v="2022-01-03T00:00:00"/>
    <n v="76222649"/>
    <x v="1"/>
    <n v="181547"/>
    <s v="Vendor Partner"/>
    <s v="Mindsoft"/>
    <x v="29"/>
    <s v="Plsql, Oracle/Mssql"/>
    <x v="14"/>
    <s v="No show "/>
    <s v="Regular"/>
    <s v=" 483240"/>
    <s v="Kudligi Sethu Sri Hari"/>
    <n v="9440138338"/>
    <s v="kssreehari222@gmail.com"/>
    <s v="3 Years"/>
    <s v="genpact"/>
    <n v="400000"/>
    <s v="30 days negotiable to 20 days"/>
    <s v="N"/>
    <x v="0"/>
    <x v="1"/>
    <n v="1"/>
    <x v="1"/>
    <s v="3 "/>
    <s v="3 "/>
    <s v="3 "/>
    <s v="3 "/>
    <s v="3 "/>
    <s v="3 "/>
    <x v="0"/>
  </r>
  <r>
    <n v="128"/>
    <s v="Dell FG"/>
    <d v="2022-01-03T00:00:00"/>
    <n v="76222649"/>
    <x v="1"/>
    <n v="181547"/>
    <s v="Vendor Partner"/>
    <s v="Mindsoft"/>
    <x v="29"/>
    <s v="Plsql, Oracle/Mssql"/>
    <x v="2"/>
    <s v="No show"/>
    <s v="Regular"/>
    <s v=" H8187988"/>
    <s v="UNDRATHI GANESH"/>
    <n v="7893543835"/>
    <s v="ganesh.undrathi@gmail.com"/>
    <s v="4.5 Years"/>
    <s v="CMS Computers Limited (INDIA)"/>
    <n v="380000"/>
    <s v="CSNP [LWD -25 Feb 2022] "/>
    <s v="N"/>
    <x v="0"/>
    <x v="1"/>
    <n v="1"/>
    <x v="1"/>
    <s v="4."/>
    <s v="4."/>
    <s v="4"/>
    <s v="4"/>
    <s v="4"/>
    <s v="4"/>
    <x v="2"/>
  </r>
  <r>
    <n v="129"/>
    <s v="Dell FG"/>
    <d v="2022-01-03T00:00:00"/>
    <n v="76222649"/>
    <x v="1"/>
    <n v="181547"/>
    <s v="Vendor Partner"/>
    <s v="Mindsoft"/>
    <x v="29"/>
    <s v="Plsql, Oracle/Mssql"/>
    <x v="6"/>
    <s v="Position closed "/>
    <s v="Regular"/>
    <s v=" 484253"/>
    <s v="Urmila Mullangi "/>
    <n v="8686053099"/>
    <s v="mullangi.urmila22@gmail.com"/>
    <s v="3.1 Years"/>
    <s v="Capegeni"/>
    <n v="475000"/>
    <s v="CSNP [LWD 7-Feb-2022]"/>
    <s v="N"/>
    <x v="0"/>
    <x v="1"/>
    <n v="1"/>
    <x v="1"/>
    <s v="3."/>
    <s v="3."/>
    <s v="3"/>
    <s v="3"/>
    <s v="3"/>
    <s v="3"/>
    <x v="0"/>
  </r>
  <r>
    <n v="130"/>
    <s v="Dell FG"/>
    <d v="2022-01-03T00:00:00"/>
    <n v="76222649"/>
    <x v="1"/>
    <n v="181547"/>
    <s v="Vendor Partner"/>
    <s v="Mindsoft"/>
    <x v="29"/>
    <s v="Plsql, Oracle/Mssql"/>
    <x v="6"/>
    <s v="Position closed "/>
    <s v="Regular"/>
    <s v=" 483216"/>
    <s v="MOHAMMAD ASHABANU"/>
    <n v="9177936922"/>
    <s v="Ashabanu221@gmail.com"/>
    <s v="3.2 Years"/>
    <s v="NV Enterprises"/>
    <n v="250000"/>
    <s v="CSNP [LWD 8-Jan-2022]"/>
    <s v="N"/>
    <x v="0"/>
    <x v="1"/>
    <n v="1"/>
    <x v="1"/>
    <s v="3."/>
    <s v="3."/>
    <s v="3"/>
    <s v="3"/>
    <s v="3"/>
    <s v="3"/>
    <x v="0"/>
  </r>
  <r>
    <n v="131"/>
    <s v="Dell FG"/>
    <d v="2022-01-03T00:00:00"/>
    <n v="76222649"/>
    <x v="1"/>
    <n v="181547"/>
    <s v="Vendor Partner"/>
    <s v="Mindsoft"/>
    <x v="29"/>
    <s v="Plsql, Oracle/Mssql"/>
    <x v="2"/>
    <s v="No show"/>
    <s v="Regular"/>
    <s v=" 484216"/>
    <s v="Bhanusri.G"/>
    <n v="9573339087"/>
    <s v="banusrigundeti@gmail.com"/>
    <s v="4.8 Years"/>
    <s v="TCS"/>
    <n v="350000"/>
    <s v="Immediate Joiner"/>
    <s v="N"/>
    <x v="0"/>
    <x v="1"/>
    <n v="1"/>
    <x v="1"/>
    <s v="4."/>
    <s v="4."/>
    <s v="4"/>
    <s v="4"/>
    <s v="4"/>
    <s v="4"/>
    <x v="2"/>
  </r>
  <r>
    <n v="132"/>
    <s v="Dell FG"/>
    <d v="2022-01-03T00:00:00"/>
    <n v="76222649"/>
    <x v="1"/>
    <n v="181547"/>
    <s v="Vendor Partner"/>
    <s v="Mindsoft"/>
    <x v="29"/>
    <s v="Plsql, Oracle/Mssql"/>
    <x v="2"/>
    <s v="Proxy"/>
    <s v="Regular"/>
    <s v=" 484242"/>
    <s v="Gangula Anil"/>
    <n v="9704520773"/>
    <s v="gangulaanil612@gmail.com"/>
    <s v="3.1 Years"/>
    <s v="Mindtree"/>
    <n v="700000"/>
    <s v="Immediate Joiner [LWD was 10-Dec-21]"/>
    <s v="N"/>
    <x v="0"/>
    <x v="1"/>
    <n v="1"/>
    <x v="1"/>
    <s v="3."/>
    <s v="3."/>
    <s v="3"/>
    <s v="3"/>
    <s v="3"/>
    <s v="3"/>
    <x v="0"/>
  </r>
  <r>
    <n v="133"/>
    <s v="Dell FG"/>
    <d v="2022-01-03T00:00:00"/>
    <n v="64360396"/>
    <x v="0"/>
    <s v="U82721"/>
    <s v="Vendor Partner"/>
    <s v="Mindsoft"/>
    <x v="3"/>
    <s v="springboot"/>
    <x v="5"/>
    <s v="Back up candidates"/>
    <s v="Regular"/>
    <n v="350170"/>
    <s v="Nikelesh sadhav"/>
    <n v="9926930080"/>
    <s v="nikhileshsadhav@gmail.com"/>
    <s v="6YRS"/>
    <s v="Accenture"/>
    <n v="1360000"/>
    <s v="LWD-JAN 28TH"/>
    <s v="N"/>
    <x v="1"/>
    <x v="0"/>
    <n v="1"/>
    <x v="1"/>
    <s v="6y"/>
    <s v="6Y"/>
    <s v="6Y"/>
    <s v="6Y"/>
    <s v="6"/>
    <s v="6"/>
    <x v="3"/>
  </r>
  <r>
    <n v="134"/>
    <s v="EMC"/>
    <d v="2022-01-03T00:00:00"/>
    <n v="48590619"/>
    <x v="2"/>
    <n v="210369"/>
    <s v="Direct"/>
    <s v="Naukri"/>
    <x v="24"/>
    <s v="PM,Agile, SDLC"/>
    <x v="2"/>
    <s v="High NP"/>
    <s v="Regular"/>
    <n v="1607755"/>
    <s v="Chetan Sharma"/>
    <n v="9899546007"/>
    <s v="Chetan6007@gmail.com"/>
    <s v="12.3 Years"/>
    <s v="HCL Technologies"/>
    <n v="1550000"/>
    <s v="21-04-2022"/>
    <s v="N"/>
    <x v="17"/>
    <x v="0"/>
    <n v="1"/>
    <x v="1"/>
    <s v="12"/>
    <s v="12"/>
    <s v="12"/>
    <s v="12"/>
    <s v="12"/>
    <s v="12"/>
    <x v="12"/>
  </r>
  <r>
    <n v="135"/>
    <s v="EMC"/>
    <d v="2022-01-03T00:00:00"/>
    <n v="48590619"/>
    <x v="2"/>
    <n v="210369"/>
    <s v="Direct"/>
    <s v="Naukri"/>
    <x v="24"/>
    <s v="PM,Agile, SDLC"/>
    <x v="2"/>
    <s v="High NP"/>
    <s v="Regular"/>
    <n v="1607795"/>
    <s v="Ganesh M"/>
    <n v="9894160261"/>
    <s v="ganeshg5s2@gmail.com"/>
    <s v="13 Years"/>
    <s v="TCS"/>
    <n v="1550000"/>
    <s v="19-04-2022"/>
    <s v="N"/>
    <x v="3"/>
    <x v="0"/>
    <n v="1"/>
    <x v="1"/>
    <s v="13"/>
    <s v="13"/>
    <s v="13"/>
    <s v="13"/>
    <s v="13"/>
    <s v="13"/>
    <x v="5"/>
  </r>
  <r>
    <n v="136"/>
    <s v="Dell FG"/>
    <d v="2022-01-04T00:00:00"/>
    <n v="38024355"/>
    <x v="0"/>
    <s v="U82721"/>
    <s v="Vendor Partner"/>
    <s v="Mindsoft"/>
    <x v="0"/>
    <s v="JAVA SELENIUM"/>
    <x v="1"/>
    <s v="Back up candidates"/>
    <s v="Regular"/>
    <n v="505541"/>
    <s v="Amit Kumar"/>
    <n v="9958278473"/>
    <s v="amitkrbgs8@gmail.com"/>
    <s v="3.6 Years"/>
    <s v="Tata Consultancy Services Ltd."/>
    <n v="400000"/>
    <s v="CSNP [LWD 17-Jan-22]"/>
    <s v="N"/>
    <x v="1"/>
    <x v="0"/>
    <n v="1"/>
    <x v="1"/>
    <s v="3."/>
    <s v="3."/>
    <s v="3"/>
    <s v="3"/>
    <s v="3"/>
    <s v="3"/>
    <x v="0"/>
  </r>
  <r>
    <n v="137"/>
    <s v="Dell FG"/>
    <d v="2022-01-04T00:00:00"/>
    <n v="39949317"/>
    <x v="0"/>
    <s v="U82721"/>
    <s v="Vendor Partner"/>
    <s v="Nityo InfoTech"/>
    <x v="20"/>
    <s v="SDET"/>
    <x v="0"/>
    <s v="Back up candidates"/>
    <s v="Regular"/>
    <n v="397952"/>
    <s v="Vipin Sehrawat"/>
    <s v="9306586684/9813745678"/>
    <s v="vipin.sehrawat90@gmail.com"/>
    <s v="5.7 Years"/>
    <s v=" R Systems International"/>
    <n v="900000"/>
    <s v="LWD:15/01/22"/>
    <s v="N"/>
    <x v="16"/>
    <x v="0"/>
    <n v="1"/>
    <x v="1"/>
    <s v="5."/>
    <s v="5."/>
    <s v="5"/>
    <s v="5"/>
    <s v="5"/>
    <s v="5"/>
    <x v="6"/>
  </r>
  <r>
    <n v="138"/>
    <s v="Dell FG"/>
    <d v="2022-01-04T00:00:00"/>
    <n v="39949317"/>
    <x v="0"/>
    <s v="U82721"/>
    <s v="Vendor Partner"/>
    <s v="Nityo InfoTech"/>
    <x v="20"/>
    <s v="SDET"/>
    <x v="11"/>
    <s v="Back up candidates"/>
    <s v="Regular"/>
    <n v="504857"/>
    <s v="Kavali Venkatesh"/>
    <s v="9505447179/9000319372"/>
    <s v="kavalivenkateesh@gmail.com"/>
    <s v="5.2 Years"/>
    <s v="Infosys"/>
    <n v="450000"/>
    <s v="Immediate"/>
    <s v="N"/>
    <x v="0"/>
    <x v="0"/>
    <n v="1"/>
    <x v="1"/>
    <s v="5."/>
    <s v="5."/>
    <s v="5"/>
    <s v="5"/>
    <s v="5"/>
    <s v="5"/>
    <x v="6"/>
  </r>
  <r>
    <n v="139"/>
    <s v="Dell FG"/>
    <d v="2022-01-04T00:00:00"/>
    <n v="39949317"/>
    <x v="0"/>
    <s v="U82721"/>
    <s v="Vendor Partner"/>
    <s v="Nityo InfoTech"/>
    <x v="20"/>
    <s v="SDET"/>
    <x v="11"/>
    <s v="Back up candidates"/>
    <s v="Regular"/>
    <n v="496130"/>
    <s v="Brajendra Kumar"/>
    <n v="9120008966"/>
    <s v="brajendra.kumar2209@gmail.com"/>
    <s v="5.4 Years"/>
    <s v=" Code Aspire consultancy services"/>
    <n v="840000"/>
    <s v="30days(neg 20 days)"/>
    <s v="N"/>
    <x v="18"/>
    <x v="0"/>
    <n v="1"/>
    <x v="1"/>
    <s v="5."/>
    <s v="5."/>
    <s v="5"/>
    <s v="5"/>
    <s v="5"/>
    <s v="5"/>
    <x v="6"/>
  </r>
  <r>
    <n v="140"/>
    <s v="Dell FG"/>
    <d v="2022-01-04T00:00:00"/>
    <n v="49357366"/>
    <x v="0"/>
    <s v="U82721"/>
    <s v="Vendor Partner"/>
    <s v=" t2c"/>
    <x v="26"/>
    <s v="c,c++,linux"/>
    <x v="0"/>
    <s v="Back up candidates"/>
    <s v="Regular"/>
    <n v="505889"/>
    <s v="RajendraPrasad"/>
    <n v="7093052919"/>
    <s v="raje.embd13@gmail.com"/>
    <s v="9yrs"/>
    <s v="TCS"/>
    <n v="1055000"/>
    <s v="Immediate(lwd-4/1/22)"/>
    <s v="N"/>
    <x v="0"/>
    <x v="1"/>
    <n v="1"/>
    <x v="1"/>
    <s v="9y"/>
    <s v="9"/>
    <s v="9"/>
    <s v="9"/>
    <s v="9"/>
    <s v="9"/>
    <x v="7"/>
  </r>
  <r>
    <n v="141"/>
    <s v="Dell FG"/>
    <d v="2022-01-04T00:00:00"/>
    <n v="38024355"/>
    <x v="0"/>
    <s v="U82721"/>
    <s v="Vendor Partner"/>
    <s v="Mindsoft"/>
    <x v="0"/>
    <s v="JAVA SELENIUM"/>
    <x v="15"/>
    <s v="Back up candidates"/>
    <s v="Regular"/>
    <s v="H7804159"/>
    <s v="Hitesh Tilwani"/>
    <n v="9945804520"/>
    <s v="hiteshtilwani1992@gmail.com"/>
    <s v="4.8 Years"/>
    <s v="Emids Technologies Pvt.Ltd."/>
    <n v="430000"/>
    <s v="CSNP [LWD 22 Jan 22] and DOJ [24-Jan-22]"/>
    <s v="N"/>
    <x v="1"/>
    <x v="0"/>
    <n v="1"/>
    <x v="1"/>
    <s v="4."/>
    <s v="4."/>
    <s v="4"/>
    <s v="4"/>
    <s v="4"/>
    <s v="4"/>
    <x v="2"/>
  </r>
  <r>
    <n v="142"/>
    <s v="Dell FG"/>
    <d v="2022-01-04T00:00:00"/>
    <n v="30650471"/>
    <x v="0"/>
    <s v="U82721"/>
    <s v="Vendor Partner"/>
    <s v="Nityo InfoTech"/>
    <x v="20"/>
    <s v="SDET"/>
    <x v="11"/>
    <s v="Back up candidates"/>
    <s v="Regular"/>
    <n v="506897"/>
    <s v="Padala Rudra Raju "/>
    <s v="8074989448/9177624795"/>
    <s v="rudraraju385@gmail.com"/>
    <s v="3.8 Years"/>
    <s v="Skylives Technologies "/>
    <n v="600000"/>
    <s v="LWD: 18/01/22"/>
    <s v="N"/>
    <x v="0"/>
    <x v="0"/>
    <n v="1"/>
    <x v="1"/>
    <s v="3."/>
    <s v="3."/>
    <s v="3"/>
    <s v="3"/>
    <s v="3"/>
    <s v="3"/>
    <x v="0"/>
  </r>
  <r>
    <n v="143"/>
    <s v="Dell FG"/>
    <d v="2022-01-04T00:00:00"/>
    <n v="30650471"/>
    <x v="0"/>
    <s v="U82721"/>
    <s v="Vendor Partner"/>
    <s v="Nityo InfoTech"/>
    <x v="20"/>
    <s v="SDET"/>
    <x v="11"/>
    <s v="Back up candidates"/>
    <s v="Regular"/>
    <n v="446688"/>
    <s v="Agyarapu Srinivas"/>
    <s v="9542336206/8096984181"/>
    <s v="srinivas.agyarapu@gmail.com"/>
    <s v="3.5 Years"/>
    <s v="PROMAESTRO TECHSOURCE PRIVATE LIMITED"/>
    <n v="480000"/>
    <s v="15days"/>
    <s v="N"/>
    <x v="0"/>
    <x v="0"/>
    <n v="1"/>
    <x v="1"/>
    <s v="3."/>
    <s v="3."/>
    <s v="3"/>
    <s v="3"/>
    <s v="3"/>
    <s v="3"/>
    <x v="0"/>
  </r>
  <r>
    <n v="144"/>
    <s v="Dell FG"/>
    <d v="2022-01-04T00:00:00"/>
    <n v="30650471"/>
    <x v="0"/>
    <s v="U82721"/>
    <s v="Vendor Partner"/>
    <s v="Nityo InfoTech"/>
    <x v="20"/>
    <s v="SDET"/>
    <x v="11"/>
    <s v="Back up candidates"/>
    <s v="Regular"/>
    <n v="445387"/>
    <s v="B.Ashok Reddy  "/>
    <s v="918143754908/9502459279"/>
    <s v="reddy.ashok1008@gmail.com"/>
    <s v="4.10 Years"/>
    <s v="skylives infotech pvt ltd"/>
    <n v="520000"/>
    <s v="Immediate"/>
    <s v="N"/>
    <x v="0"/>
    <x v="0"/>
    <n v="1"/>
    <x v="1"/>
    <s v="4."/>
    <s v="4."/>
    <s v="4"/>
    <s v="4"/>
    <s v="4"/>
    <s v="4"/>
    <x v="2"/>
  </r>
  <r>
    <n v="145"/>
    <s v="Dell FG"/>
    <d v="2022-01-04T00:00:00"/>
    <n v="30650471"/>
    <x v="0"/>
    <s v="U82721"/>
    <s v="Vendor Partner"/>
    <s v="Nityo InfoTech"/>
    <x v="20"/>
    <s v="SDET"/>
    <x v="11"/>
    <s v="Back up candidates"/>
    <s v="Regular"/>
    <n v="446552"/>
    <s v="chandrasekhar ch"/>
    <s v="8105432661/9848074068"/>
    <s v="chandrach311@gmail.com"/>
    <s v="3 Years"/>
    <s v="Accenture"/>
    <n v="480000"/>
    <s v="LWD:4/01/22"/>
    <s v="N"/>
    <x v="1"/>
    <x v="0"/>
    <n v="1"/>
    <x v="1"/>
    <s v="3 "/>
    <s v="3 "/>
    <s v="3 "/>
    <s v="3 "/>
    <s v="3 "/>
    <s v="3 "/>
    <x v="0"/>
  </r>
  <r>
    <n v="146"/>
    <s v="Dell FG"/>
    <d v="2022-01-04T00:00:00"/>
    <n v="85426161"/>
    <x v="0"/>
    <s v="U82721"/>
    <s v="Vendor Partner"/>
    <s v="Mindsoft"/>
    <x v="30"/>
    <s v="java selenium"/>
    <x v="11"/>
    <s v="Back up candidates"/>
    <s v="Regular"/>
    <s v="T322291"/>
    <s v="Santhosh"/>
    <n v="9980923974"/>
    <s v="santhosh6023@gmail.com"/>
    <s v="5.11 Yrs"/>
    <s v="Accenture"/>
    <n v="850000"/>
    <s v="LWD: 31 dec"/>
    <s v="N"/>
    <x v="1"/>
    <x v="0"/>
    <n v="1"/>
    <x v="1"/>
    <s v="5."/>
    <s v="5."/>
    <s v="5"/>
    <s v="5"/>
    <s v="5"/>
    <s v="5"/>
    <x v="6"/>
  </r>
  <r>
    <n v="147"/>
    <s v="Dell FG"/>
    <d v="2022-01-04T00:00:00"/>
    <n v="30650471"/>
    <x v="0"/>
    <s v="U82721"/>
    <s v="Vendor Partner"/>
    <s v="Nityo InfoTech"/>
    <x v="20"/>
    <s v="SDET"/>
    <x v="11"/>
    <s v="Back up candidates"/>
    <s v="Regular"/>
    <n v="506700"/>
    <s v="Adilakshmi M"/>
    <s v="9392775613/7075573477"/>
    <s v="adhi15615@gmail.com"/>
    <s v="3 Years"/>
    <s v="COGNIZANT Technology Solutions India Pvt Ltd"/>
    <n v="630000"/>
    <s v="Immediate"/>
    <s v="N"/>
    <x v="1"/>
    <x v="0"/>
    <n v="1"/>
    <x v="1"/>
    <s v="3 "/>
    <s v="3 "/>
    <s v="3 "/>
    <s v="3 "/>
    <s v="3 "/>
    <s v="3 "/>
    <x v="0"/>
  </r>
  <r>
    <n v="148"/>
    <s v="Dell FG"/>
    <d v="2022-01-04T00:00:00"/>
    <n v="49357366"/>
    <x v="0"/>
    <s v="U82721"/>
    <s v="Vendor Partner"/>
    <s v="Mindsoft"/>
    <x v="26"/>
    <s v="c,c++,linux"/>
    <x v="5"/>
    <s v="Back up candidates"/>
    <s v="Regular"/>
    <n v="437865"/>
    <s v="sabyasachi mohapatra"/>
    <n v="9741670311"/>
    <s v="dasmohapatrasabyasachi@gmail.com"/>
    <s v="10.3YRS"/>
    <s v="P J RESEARCH"/>
    <n v="1085000"/>
    <s v="Immediate(lwd-30/11/21)"/>
    <s v="N"/>
    <x v="1"/>
    <x v="0"/>
    <n v="1"/>
    <x v="1"/>
    <s v="10"/>
    <s v="10"/>
    <s v="10"/>
    <s v="10"/>
    <s v="10"/>
    <s v="10"/>
    <x v="13"/>
  </r>
  <r>
    <n v="149"/>
    <s v="Dell FG"/>
    <d v="2022-01-05T00:00:00"/>
    <n v="46958818"/>
    <x v="0"/>
    <s v="U82721"/>
    <s v="Vendor Partner"/>
    <s v="Nityo InfoTech"/>
    <x v="31"/>
    <s v="Product Manager"/>
    <x v="5"/>
    <s v="Back up candidates"/>
    <s v="Regular"/>
    <n v="536285"/>
    <s v="Arvind N"/>
    <n v="9538321804"/>
    <s v="n.arvindreddy.iim@gmail.com"/>
    <n v="9"/>
    <s v="Mphasis"/>
    <n v="1450000"/>
    <s v="LWD:22/01/22"/>
    <s v="N"/>
    <x v="1"/>
    <x v="0"/>
    <n v="1"/>
    <x v="1"/>
    <s v="9"/>
    <s v="9"/>
    <s v="9"/>
    <s v="9"/>
    <s v="9"/>
    <s v="9"/>
    <x v="7"/>
  </r>
  <r>
    <n v="150"/>
    <s v="Dell FG"/>
    <d v="2022-01-05T00:00:00"/>
    <n v="46958818"/>
    <x v="0"/>
    <s v="U82721"/>
    <s v="Vendor Partner"/>
    <s v="Nityo InfoTech"/>
    <x v="31"/>
    <s v="Product Manager"/>
    <x v="5"/>
    <s v="Back up candidates"/>
    <s v="Regular"/>
    <n v="538342"/>
    <s v="DEEPAK ARORA"/>
    <s v="9958876291/9990941009"/>
    <s v="deepaka19@gmail.com"/>
    <s v="7 Years"/>
    <s v="Exicom Telesyelstem Ltd"/>
    <n v="1100000"/>
    <s v="30days(Neg 15days)"/>
    <s v="N"/>
    <x v="9"/>
    <x v="0"/>
    <n v="1"/>
    <x v="1"/>
    <s v="7 "/>
    <s v="7 "/>
    <s v="7 "/>
    <s v="7 "/>
    <s v="7 "/>
    <s v="7 "/>
    <x v="4"/>
  </r>
  <r>
    <n v="151"/>
    <s v="Dell FG"/>
    <d v="2022-01-05T00:00:00"/>
    <n v="46958818"/>
    <x v="0"/>
    <s v="U82721"/>
    <s v="Vendor Partner"/>
    <s v="Nityo InfoTech"/>
    <x v="31"/>
    <s v="Product Manager"/>
    <x v="5"/>
    <s v="Back up candidates"/>
    <s v="Regular"/>
    <n v="536351"/>
    <s v="DEEPAK SINGH CHAUHAN"/>
    <n v="8144704682"/>
    <s v="kartik2611@gmail.com"/>
    <s v="7 Years"/>
    <s v="Carril solutions"/>
    <n v="1350000"/>
    <s v="Immediate"/>
    <s v="N"/>
    <x v="19"/>
    <x v="0"/>
    <n v="1"/>
    <x v="1"/>
    <s v="7 "/>
    <s v="7 "/>
    <s v="7 "/>
    <s v="7 "/>
    <s v="7 "/>
    <s v="7 "/>
    <x v="4"/>
  </r>
  <r>
    <n v="152"/>
    <s v="Dell FG"/>
    <d v="2022-01-05T00:00:00"/>
    <n v="46958818"/>
    <x v="0"/>
    <s v="U82721"/>
    <s v="Vendor Partner"/>
    <s v="Nityo InfoTech"/>
    <x v="31"/>
    <s v="Product Manager"/>
    <x v="5"/>
    <s v="Back up candidates"/>
    <s v="Regular"/>
    <n v="536379"/>
    <s v="Sneha A Jain"/>
    <s v="7022141111/9742833009"/>
    <s v="sneha.anandjain@gmail.com"/>
    <s v="7 Years"/>
    <s v="Cerner India Health Services"/>
    <n v="875000"/>
    <s v="Immediate"/>
    <s v="N"/>
    <x v="1"/>
    <x v="0"/>
    <n v="1"/>
    <x v="1"/>
    <s v="7 "/>
    <s v="7 "/>
    <s v="7 "/>
    <s v="7 "/>
    <s v="7 "/>
    <s v="7 "/>
    <x v="4"/>
  </r>
  <r>
    <n v="153"/>
    <s v="Dell FG"/>
    <d v="2022-01-05T00:00:00"/>
    <n v="25909655"/>
    <x v="0"/>
    <s v="U82721"/>
    <s v="Vendor Partner"/>
    <s v="Nityo InfoTech"/>
    <x v="32"/>
    <s v="Oracle DBA "/>
    <x v="5"/>
    <s v="Back up candidates"/>
    <s v="Regular"/>
    <n v="541017"/>
    <s v="Bhaskar Idagottu"/>
    <n v="9962492917"/>
    <s v="bhaskari.dba@gmail.com"/>
    <s v="7.6 Years"/>
    <s v="Cognizant Technology Solutions India Ltd"/>
    <n v="1400000"/>
    <s v="Immediate"/>
    <s v="N"/>
    <x v="0"/>
    <x v="0"/>
    <n v="1"/>
    <x v="1"/>
    <s v="7."/>
    <s v="7."/>
    <s v="7"/>
    <s v="7"/>
    <s v="7"/>
    <s v="7"/>
    <x v="4"/>
  </r>
  <r>
    <n v="154"/>
    <s v="Dell FG"/>
    <d v="2022-01-05T00:00:00"/>
    <n v="25909655"/>
    <x v="0"/>
    <s v="U82721"/>
    <s v="Vendor Partner"/>
    <s v="Nityo InfoTech"/>
    <x v="32"/>
    <s v="Oracle DBA "/>
    <x v="5"/>
    <s v="Back up candidates"/>
    <s v="Regular"/>
    <n v="539672"/>
    <s v="Krishnachandar Enishetty"/>
    <s v="9676346064/8099561134"/>
    <s v="krishna.enishetty@gmail.com"/>
    <s v="8.5 Years"/>
    <s v="Cloud4c Services"/>
    <n v="950000"/>
    <s v="Immediate"/>
    <s v="N"/>
    <x v="0"/>
    <x v="0"/>
    <n v="1"/>
    <x v="1"/>
    <s v="8."/>
    <s v="8."/>
    <s v="8"/>
    <s v="8"/>
    <s v="8"/>
    <s v="8"/>
    <x v="8"/>
  </r>
  <r>
    <n v="155"/>
    <s v="Dell FG"/>
    <d v="2022-01-05T00:00:00"/>
    <n v="25909655"/>
    <x v="0"/>
    <s v="U82721"/>
    <s v="Vendor Partner"/>
    <s v="Nityo InfoTech"/>
    <x v="32"/>
    <s v="Oracle DBA "/>
    <x v="5"/>
    <s v="Back up candidates"/>
    <s v="Regular"/>
    <n v="540351"/>
    <s v="R S Subhash P"/>
    <s v="9951156190/9966848390"/>
    <s v="prssubhash27@gmail.com"/>
    <n v="9"/>
    <s v="Mindtree Limited"/>
    <n v="1200000"/>
    <s v="LWD:11/01/22"/>
    <s v="N"/>
    <x v="1"/>
    <x v="0"/>
    <n v="1"/>
    <x v="1"/>
    <s v="9"/>
    <s v="9"/>
    <s v="9"/>
    <s v="9"/>
    <s v="9"/>
    <s v="9"/>
    <x v="7"/>
  </r>
  <r>
    <n v="156"/>
    <s v="Dell FG"/>
    <d v="2022-01-05T00:00:00"/>
    <n v="25909655"/>
    <x v="0"/>
    <s v="U82721"/>
    <s v="Vendor Partner"/>
    <s v="Nityo InfoTech"/>
    <x v="32"/>
    <s v="Oracle DBA "/>
    <x v="5"/>
    <s v="Back up candidates"/>
    <s v="Regular"/>
    <n v="540276"/>
    <s v="Sameer Ahmed Shaikh"/>
    <s v="8446546507/8766773266"/>
    <s v="shaikhsameer2107@gmail.com"/>
    <s v="8.3 Years"/>
    <s v="FIS Payment Solutions and Services India Pvt Ltd"/>
    <n v="945000"/>
    <s v="LWD:30/01/22"/>
    <s v="N"/>
    <x v="5"/>
    <x v="0"/>
    <n v="1"/>
    <x v="1"/>
    <s v="8."/>
    <s v="8."/>
    <s v="8"/>
    <s v="8"/>
    <s v="8"/>
    <s v="8"/>
    <x v="8"/>
  </r>
  <r>
    <n v="157"/>
    <s v="Dell FG"/>
    <d v="2022-01-05T00:00:00"/>
    <n v="25909655"/>
    <x v="0"/>
    <s v="U82721"/>
    <s v="Vendor Partner"/>
    <s v="Nityo InfoTech"/>
    <x v="32"/>
    <s v="Oracle DBA "/>
    <x v="5"/>
    <s v="Back up candidates"/>
    <s v="Regular"/>
    <n v="540026"/>
    <s v="Naveen prabhu M"/>
    <n v="9790058151"/>
    <s v="naveenmurugasamy@gmail.com"/>
    <s v="9.6 Years"/>
    <s v="Tata Consultancy Services Ltd"/>
    <n v="1200000"/>
    <s v="LWD:20/01/22"/>
    <s v="N"/>
    <x v="1"/>
    <x v="0"/>
    <n v="1"/>
    <x v="1"/>
    <s v="9."/>
    <s v="9."/>
    <s v="9"/>
    <s v="9"/>
    <s v="9"/>
    <s v="9"/>
    <x v="7"/>
  </r>
  <r>
    <n v="158"/>
    <s v="Dell FG"/>
    <d v="2022-01-05T00:00:00"/>
    <n v="86664528"/>
    <x v="0"/>
    <s v="U82721"/>
    <s v="Vendor Partner"/>
    <s v="Mindsoft"/>
    <x v="33"/>
    <s v="C/C++"/>
    <x v="2"/>
    <s v="Back up candidates"/>
    <s v="Regular"/>
    <n v="540785"/>
    <s v="Ravirang G"/>
    <n v="9663511955"/>
    <s v="ravirangg@gmail.com"/>
    <s v="12yrs"/>
    <s v="Tech Mahindra"/>
    <n v="1050000"/>
    <s v="30 days"/>
    <s v="N"/>
    <x v="1"/>
    <x v="0"/>
    <n v="1"/>
    <x v="1"/>
    <s v="12"/>
    <s v="12"/>
    <s v="12"/>
    <s v="12"/>
    <s v="12"/>
    <s v="12"/>
    <x v="12"/>
  </r>
  <r>
    <n v="159"/>
    <s v="Dell FG"/>
    <d v="2022-01-05T00:00:00"/>
    <n v="86664528"/>
    <x v="0"/>
    <s v="U82721"/>
    <s v="Vendor Partner"/>
    <s v="Mindsoft"/>
    <x v="33"/>
    <s v="C/C++"/>
    <x v="0"/>
    <s v="Back up candidates"/>
    <s v="Regular"/>
    <n v="541820"/>
    <s v="Vikas Kumar"/>
    <n v="9535106727"/>
    <s v="vikas.bhumca10@gmail.com"/>
    <s v="7yrs"/>
    <s v="Luxoft"/>
    <n v="1600000"/>
    <s v="30 days"/>
    <s v="N"/>
    <x v="1"/>
    <x v="0"/>
    <n v="1"/>
    <x v="1"/>
    <s v="7y"/>
    <s v="7"/>
    <s v="7"/>
    <s v="7"/>
    <s v="7"/>
    <s v="7"/>
    <x v="4"/>
  </r>
  <r>
    <n v="160"/>
    <s v="Dell FG"/>
    <d v="2022-01-05T00:00:00"/>
    <s v=" 92165704"/>
    <x v="0"/>
    <s v="U82721"/>
    <s v="Vendor Partner"/>
    <s v="Mindsoft"/>
    <x v="34"/>
    <s v="PL/SQL"/>
    <x v="0"/>
    <s v="Back up candidates"/>
    <s v="Regular"/>
    <n v="542350"/>
    <s v="KARTHICK"/>
    <n v="8608100625"/>
    <s v="karthickbems@gmail.com"/>
    <s v="5.10YRS"/>
    <s v="ValGenesis (I) Pvt Ltd"/>
    <n v="700000"/>
    <s v="JAN 21ST"/>
    <s v="N"/>
    <x v="3"/>
    <x v="0"/>
    <n v="1"/>
    <x v="1"/>
    <s v="5."/>
    <s v="5."/>
    <s v="5"/>
    <s v="5"/>
    <s v="5"/>
    <s v="5"/>
    <x v="6"/>
  </r>
  <r>
    <n v="161"/>
    <s v="Dell FG"/>
    <d v="2022-01-05T00:00:00"/>
    <s v=" 92165704"/>
    <x v="0"/>
    <s v="U82721"/>
    <s v="Vendor Partner"/>
    <s v="Mindsoft"/>
    <x v="34"/>
    <s v="PL/SQL"/>
    <x v="0"/>
    <s v="Back up candidates"/>
    <s v="Regular"/>
    <n v="541462"/>
    <s v="Narendra Babu"/>
    <n v="9573700660"/>
    <s v="mnarendrababu1994@gmail.com"/>
    <s v="5yrs"/>
    <s v="Artech"/>
    <n v="800000"/>
    <s v="Immediate"/>
    <s v="N"/>
    <x v="1"/>
    <x v="0"/>
    <n v="1"/>
    <x v="1"/>
    <s v="5y"/>
    <s v="5"/>
    <s v="5"/>
    <s v="5"/>
    <s v="5"/>
    <s v="5"/>
    <x v="6"/>
  </r>
  <r>
    <n v="162"/>
    <s v="Dell FG"/>
    <d v="2022-01-06T00:00:00"/>
    <n v="92165704"/>
    <x v="0"/>
    <s v="U82721"/>
    <s v="Vendor Partner"/>
    <s v="Nityo InfoTech"/>
    <x v="35"/>
    <s v="SQL Developer"/>
    <x v="0"/>
    <s v="Back up candidates"/>
    <s v="Regular"/>
    <n v="593145"/>
    <s v="Kasi Subbarao"/>
    <s v="9949432173/7204481180"/>
    <s v="kasioracle772@gmail.com"/>
    <s v="5.2 Years"/>
    <s v="TCS"/>
    <n v="840000"/>
    <s v="Immediate"/>
    <s v="N"/>
    <x v="0"/>
    <x v="0"/>
    <n v="1"/>
    <x v="1"/>
    <s v="5."/>
    <s v="5."/>
    <s v="5"/>
    <s v="5"/>
    <s v="5"/>
    <s v="5"/>
    <x v="6"/>
  </r>
  <r>
    <n v="163"/>
    <s v="Dell FG"/>
    <d v="2022-01-06T00:00:00"/>
    <n v="92165704"/>
    <x v="0"/>
    <s v="U82721"/>
    <s v="Vendor Partner"/>
    <s v="Nityo InfoTech"/>
    <x v="35"/>
    <s v="SQL Developer"/>
    <x v="0"/>
    <s v="Back up candidates"/>
    <s v="Regular"/>
    <n v="593153"/>
    <s v="PRASHANT KAJANIYA"/>
    <n v="8449379710"/>
    <s v="prashant27.dec@gmail.com"/>
    <s v="5.4 Years"/>
    <s v="TCS"/>
    <n v="590000"/>
    <s v="LWD:31/01/22"/>
    <s v="N"/>
    <x v="9"/>
    <x v="0"/>
    <n v="1"/>
    <x v="1"/>
    <s v="5."/>
    <s v="5."/>
    <s v="5"/>
    <s v="5"/>
    <s v="5"/>
    <s v="5"/>
    <x v="6"/>
  </r>
  <r>
    <n v="164"/>
    <s v="Dell FG"/>
    <d v="2022-01-06T00:00:00"/>
    <n v="92165704"/>
    <x v="0"/>
    <s v="U82721"/>
    <s v="Vendor Partner"/>
    <s v="Nityo InfoTech"/>
    <x v="35"/>
    <s v="SQL Developer"/>
    <x v="0"/>
    <s v="Back up candidates"/>
    <s v="Regular"/>
    <n v="593158"/>
    <s v="Siva G"/>
    <s v="9629042145/9944775343"/>
    <s v="arulsiva89@gmail.com"/>
    <s v="6.3 Years"/>
    <s v="cognizant technology solutions pvt Ltd"/>
    <n v="900000"/>
    <s v="Immediate"/>
    <s v="N"/>
    <x v="3"/>
    <x v="0"/>
    <n v="1"/>
    <x v="1"/>
    <s v="6."/>
    <s v="6."/>
    <s v="6"/>
    <s v="6"/>
    <s v="6"/>
    <s v="6"/>
    <x v="3"/>
  </r>
  <r>
    <n v="165"/>
    <s v="Dell FG"/>
    <d v="2022-01-06T00:00:00"/>
    <n v="92165704"/>
    <x v="0"/>
    <s v="U82721"/>
    <s v="Vendor Partner"/>
    <s v="Nityo InfoTech"/>
    <x v="35"/>
    <s v="SQL Developer"/>
    <x v="0"/>
    <s v="Back up candidates"/>
    <s v="Regular"/>
    <n v="594806"/>
    <s v="daulat ram"/>
    <n v="9582024143"/>
    <s v="daulat.parashar27@gmail.com"/>
    <s v="5.8 Years"/>
    <s v="Conduent Business Services India LLP"/>
    <n v="400000"/>
    <s v="LWD:28/01/22"/>
    <s v="N"/>
    <x v="9"/>
    <x v="0"/>
    <n v="1"/>
    <x v="1"/>
    <s v="5."/>
    <s v="5."/>
    <s v="5"/>
    <s v="5"/>
    <s v="5"/>
    <s v="5"/>
    <x v="6"/>
  </r>
  <r>
    <n v="166"/>
    <s v="Dell FG"/>
    <d v="2022-01-06T00:00:00"/>
    <n v="92165704"/>
    <x v="0"/>
    <s v="U82721"/>
    <s v="Vendor Partner"/>
    <s v="Nityo InfoTech"/>
    <x v="35"/>
    <s v="SQL Developer"/>
    <x v="0"/>
    <s v="Back up candidates"/>
    <s v="Regular"/>
    <n v="598970"/>
    <s v="Bhanu Chandra"/>
    <s v="8106621103/9620270961"/>
    <s v="bhanuchandra.oracle@gmail.com"/>
    <s v="7 Years"/>
    <s v="CRISIL LIMITED"/>
    <n v="850000"/>
    <s v="30days(Neg 15days)"/>
    <s v="N"/>
    <x v="20"/>
    <x v="0"/>
    <n v="1"/>
    <x v="1"/>
    <s v="7 "/>
    <s v="7 "/>
    <s v="7 "/>
    <s v="7 "/>
    <s v="7 "/>
    <s v="7 "/>
    <x v="4"/>
  </r>
  <r>
    <n v="167"/>
    <s v="Dell FG"/>
    <d v="2022-01-06T00:00:00"/>
    <s v="92165704 ."/>
    <x v="0"/>
    <s v="U82721"/>
    <s v="Vendor Partner"/>
    <s v="Mindsoft"/>
    <x v="34"/>
    <s v="PL/SQL"/>
    <x v="0"/>
    <s v="Back up candidates"/>
    <s v="Regular"/>
    <n v="533567"/>
    <s v="MOHAMED AZARUDEEN M"/>
    <n v="7395928174"/>
    <s v="mohdazar7861@gmail.com"/>
    <s v="5YRS"/>
    <s v="Hexaware"/>
    <n v="850000"/>
    <s v="lwd-nov 30th-very immediate"/>
    <s v="N"/>
    <x v="3"/>
    <x v="0"/>
    <n v="1"/>
    <x v="1"/>
    <s v="5Y"/>
    <s v="5Y"/>
    <s v="5Y"/>
    <s v="5Y"/>
    <s v="5"/>
    <s v="5"/>
    <x v="6"/>
  </r>
  <r>
    <n v="168"/>
    <s v="Dell FG"/>
    <d v="2022-01-06T00:00:00"/>
    <n v="92165704"/>
    <x v="0"/>
    <s v="U82721"/>
    <s v="Vendor Partner"/>
    <s v="Mindsoft"/>
    <x v="36"/>
    <s v="PL SQL Developer"/>
    <x v="0"/>
    <s v="Back up candidates"/>
    <s v="Regular"/>
    <n v="439214"/>
    <s v="Deepak S Uppar"/>
    <n v="8310285912"/>
    <s v="uppardeepak017@gmail.com"/>
    <s v="6yrs"/>
    <s v="Accenture"/>
    <n v="950000"/>
    <s v="Lwd - Jan 17th"/>
    <s v="N"/>
    <x v="1"/>
    <x v="0"/>
    <n v="1"/>
    <x v="1"/>
    <s v="6y"/>
    <s v="6"/>
    <s v="6"/>
    <s v="6"/>
    <s v="6"/>
    <s v="6"/>
    <x v="3"/>
  </r>
  <r>
    <n v="169"/>
    <s v="Dell FG"/>
    <d v="2022-01-06T00:00:00"/>
    <n v="92165704"/>
    <x v="0"/>
    <s v="U82721"/>
    <s v="Vendor Partner"/>
    <s v="Mindsoft"/>
    <x v="36"/>
    <s v="PL SQL Developer"/>
    <x v="0"/>
    <s v="Back up candidates"/>
    <s v="Regular"/>
    <n v="378354"/>
    <s v="Vijay Kumar M"/>
    <n v="9443737556"/>
    <s v="vijaymani1305@gmail.com"/>
    <s v="6yrs"/>
    <s v="Capgemini"/>
    <n v="600000"/>
    <s v="Immediate"/>
    <s v="N"/>
    <x v="3"/>
    <x v="0"/>
    <n v="1"/>
    <x v="1"/>
    <s v="6y"/>
    <s v="6"/>
    <s v="6"/>
    <s v="6"/>
    <s v="6"/>
    <s v="6"/>
    <x v="3"/>
  </r>
  <r>
    <n v="170"/>
    <s v="Dell FG"/>
    <d v="2022-01-06T00:00:00"/>
    <n v="92165704"/>
    <x v="0"/>
    <s v="U82721"/>
    <s v="Vendor Partner"/>
    <s v="Mindsoft"/>
    <x v="36"/>
    <s v="PL SQL Developer"/>
    <x v="0"/>
    <s v="Back up candidates"/>
    <s v="Regular"/>
    <n v="311199"/>
    <s v="Rumana"/>
    <n v="8123447196"/>
    <s v="rumana4292@gmail.com"/>
    <s v="5.7yrs"/>
    <s v="Total Solutions"/>
    <n v="540000"/>
    <s v="Immediate"/>
    <s v="N"/>
    <x v="1"/>
    <x v="0"/>
    <n v="1"/>
    <x v="1"/>
    <s v="5."/>
    <s v="5."/>
    <s v="5"/>
    <s v="5"/>
    <s v="5"/>
    <s v="5"/>
    <x v="6"/>
  </r>
  <r>
    <n v="171"/>
    <s v="Dell FG"/>
    <d v="2022-01-07T00:00:00"/>
    <n v="92165704"/>
    <x v="0"/>
    <s v="U82721"/>
    <s v="Vendor Partner"/>
    <s v="Nityo InfoTech"/>
    <x v="35"/>
    <s v="SQL Developer"/>
    <x v="0"/>
    <s v="Back up candidates"/>
    <s v="Regular"/>
    <n v="627860"/>
    <s v="VIGNESH K"/>
    <s v="8778634676/9597990919"/>
    <s v="rishikesh.vignesh999@gmail.com"/>
    <s v="6.2 Years"/>
    <s v="Miramed Ajuba Solutions"/>
    <n v="700000"/>
    <s v="LWD:23/01/22"/>
    <s v="N"/>
    <x v="3"/>
    <x v="0"/>
    <n v="1"/>
    <x v="1"/>
    <s v="6."/>
    <s v="6."/>
    <s v="6"/>
    <s v="6"/>
    <s v="6"/>
    <s v="6"/>
    <x v="3"/>
  </r>
  <r>
    <n v="172"/>
    <s v="Dell FG"/>
    <d v="2022-01-07T00:00:00"/>
    <n v="92165704"/>
    <x v="0"/>
    <s v="U82721"/>
    <s v="Vendor Partner"/>
    <s v="Nityo InfoTech"/>
    <x v="35"/>
    <s v="SQL Developer"/>
    <x v="2"/>
    <s v="Back up candidates"/>
    <s v="Regular"/>
    <n v="627872"/>
    <s v="Batchu Pavankumar"/>
    <s v="7386113323/8096609615"/>
    <s v="pavankumarbatchu.1987@gmail.com"/>
    <s v="5 Years"/>
    <s v="PER FEX TECHNOLOGIES"/>
    <n v="750000"/>
    <s v="Immediate"/>
    <s v="N"/>
    <x v="0"/>
    <x v="0"/>
    <n v="1"/>
    <x v="1"/>
    <s v="5 "/>
    <s v="5 "/>
    <s v="5 "/>
    <s v="5 "/>
    <s v="5 "/>
    <s v="5 "/>
    <x v="6"/>
  </r>
  <r>
    <n v="173"/>
    <s v="Dell FG"/>
    <d v="2022-01-07T00:00:00"/>
    <n v="92165704"/>
    <x v="0"/>
    <s v="U82721"/>
    <s v="Vendor Partner"/>
    <s v="Nityo InfoTech"/>
    <x v="35"/>
    <s v="SQL Developer"/>
    <x v="2"/>
    <s v="Back up candidates"/>
    <s v="Regular"/>
    <n v="627877"/>
    <s v="Shenbaga Murugan M"/>
    <s v="9500538275/9500919852"/>
    <s v="muruganmca2605@gmail.com"/>
    <s v="5.11 Years"/>
    <s v="LTI INFOTECH "/>
    <n v="872000"/>
    <s v="Immediate"/>
    <s v="N"/>
    <x v="3"/>
    <x v="0"/>
    <n v="1"/>
    <x v="1"/>
    <s v="5."/>
    <s v="5."/>
    <s v="5"/>
    <s v="5"/>
    <s v="5"/>
    <s v="5"/>
    <x v="6"/>
  </r>
  <r>
    <n v="174"/>
    <s v="Dell FG"/>
    <d v="2022-01-07T00:00:00"/>
    <n v="92165704"/>
    <x v="0"/>
    <s v="U82721"/>
    <s v="Vendor Partner"/>
    <s v="Nityo InfoTech"/>
    <x v="35"/>
    <s v="SQL Developer"/>
    <x v="2"/>
    <s v="Back up candidates"/>
    <s v="Regular"/>
    <n v="604762"/>
    <s v="Yuvaraj R"/>
    <n v="7358354504"/>
    <s v="uvsai09@gmail.com"/>
    <s v="5.7 Years"/>
    <s v="Tata Consultancy Services Ltd "/>
    <n v="650000"/>
    <s v="Immediate"/>
    <s v="N"/>
    <x v="3"/>
    <x v="0"/>
    <n v="1"/>
    <x v="1"/>
    <s v="5."/>
    <s v="5."/>
    <s v="5"/>
    <s v="5"/>
    <s v="5"/>
    <s v="5"/>
    <x v="6"/>
  </r>
  <r>
    <n v="175"/>
    <s v="Dell FG"/>
    <d v="2022-01-07T00:00:00"/>
    <n v="92165704"/>
    <x v="0"/>
    <s v="U82721"/>
    <s v="Vendor Partner"/>
    <s v="Mindsoft"/>
    <x v="3"/>
    <s v="Springoot/Microservices"/>
    <x v="2"/>
    <s v="Profile sent for screening"/>
    <s v="Regular"/>
    <n v="641792"/>
    <s v="Panjvir Singh"/>
    <n v="9686578855"/>
    <s v="panjvirsingh@gmail.com"/>
    <s v="10yrs"/>
    <s v="Societe Generale Global"/>
    <n v="2200000"/>
    <s v="lwd-jan 20th"/>
    <s v="N"/>
    <x v="1"/>
    <x v="0"/>
    <n v="1"/>
    <x v="1"/>
    <s v="10"/>
    <s v="10"/>
    <s v="10"/>
    <s v="10"/>
    <s v="10"/>
    <s v="10"/>
    <x v="13"/>
  </r>
  <r>
    <n v="176"/>
    <s v="Dell FG"/>
    <d v="2022-01-10T00:00:00"/>
    <n v="51527051"/>
    <x v="0"/>
    <s v="U82721"/>
    <s v="Vendor Partner"/>
    <s v="Mindsoft"/>
    <x v="37"/>
    <s v="Product Manager"/>
    <x v="2"/>
    <s v="Back up candidates"/>
    <s v="Regular"/>
    <n v="430767"/>
    <s v="Muna Hannan"/>
    <n v="9449150744"/>
    <s v="munahannan@gmail.com"/>
    <s v="8.5yrs"/>
    <s v="Shreeon Computers Pvt Ltd"/>
    <n v="900000"/>
    <s v="Immediate"/>
    <s v="N"/>
    <x v="1"/>
    <x v="0"/>
    <n v="1"/>
    <x v="1"/>
    <s v="8."/>
    <s v="8."/>
    <s v="8"/>
    <s v="8"/>
    <s v="8"/>
    <s v="8"/>
    <x v="8"/>
  </r>
  <r>
    <n v="177"/>
    <s v="Dell FG"/>
    <d v="2022-01-10T00:00:00"/>
    <n v="51527051"/>
    <x v="0"/>
    <s v="U82721"/>
    <s v="Vendor Partner"/>
    <s v="Mindsoft"/>
    <x v="37"/>
    <s v="Product Manager"/>
    <x v="0"/>
    <s v="Profile shared"/>
    <s v="Regular"/>
    <n v="725436"/>
    <s v="Venkatesh N"/>
    <n v="7904498723"/>
    <s v="venkatesh20172018@gmail.com"/>
    <s v="7yrs"/>
    <s v="Dubverse AI"/>
    <n v="102000"/>
    <s v="Lwd Feb 7th"/>
    <s v="N"/>
    <x v="3"/>
    <x v="0"/>
    <n v="1"/>
    <x v="1"/>
    <s v="7y"/>
    <s v="7"/>
    <s v="7"/>
    <s v="7"/>
    <s v="7"/>
    <s v="7"/>
    <x v="4"/>
  </r>
  <r>
    <n v="178"/>
    <s v="Dell FG"/>
    <d v="2022-01-10T00:00:00"/>
    <n v="51527051"/>
    <x v="0"/>
    <s v="U82721"/>
    <s v="Vendor Partner"/>
    <s v="Mindsoft"/>
    <x v="37"/>
    <s v="Product Manager"/>
    <x v="0"/>
    <s v="Profile shared"/>
    <s v="Regular"/>
    <n v="725487"/>
    <s v="Mohit Bhatt"/>
    <n v="9411333632"/>
    <s v="mohitbhatt17@gmail.com"/>
    <s v="6.2yrs"/>
    <s v="Wep Solutions India"/>
    <n v="700000"/>
    <s v="30 days(Official 2mth neg)"/>
    <s v="N"/>
    <x v="1"/>
    <x v="0"/>
    <n v="1"/>
    <x v="1"/>
    <s v="6."/>
    <s v="6."/>
    <s v="6"/>
    <s v="6"/>
    <s v="6"/>
    <s v="6"/>
    <x v="3"/>
  </r>
  <r>
    <n v="179"/>
    <s v="Dell FG"/>
    <d v="2022-01-10T00:00:00"/>
    <n v="85426161"/>
    <x v="0"/>
    <s v="U82721"/>
    <s v="Vendor Partner"/>
    <s v="Mindsoft"/>
    <x v="3"/>
    <s v="Java selenim"/>
    <x v="5"/>
    <s v="Back up candidates"/>
    <s v="Regular"/>
    <n v="737952"/>
    <s v="NAGENDRA BABU ALAPATI"/>
    <n v="7842922927"/>
    <s v="nagendraalapati22@gmail.com"/>
    <s v="3.6yrs"/>
    <s v="GREPTHOR SOFTWARE "/>
    <n v="480000"/>
    <s v="Immediate-lwd dec 20th"/>
    <s v="N"/>
    <x v="0"/>
    <x v="0"/>
    <n v="1"/>
    <x v="1"/>
    <s v="3."/>
    <s v="3."/>
    <s v="3"/>
    <s v="3"/>
    <s v="3"/>
    <s v="3"/>
    <x v="0"/>
  </r>
  <r>
    <n v="180"/>
    <s v="Dell FG"/>
    <d v="2022-01-10T00:00:00"/>
    <n v="80692411"/>
    <x v="0"/>
    <s v="U82721"/>
    <s v="Vendor Partner"/>
    <s v="Mindsoft"/>
    <x v="38"/>
    <s v="6-10yrs ETL informatic"/>
    <x v="5"/>
    <s v="Back up candidates"/>
    <s v="Regular"/>
    <n v="725522"/>
    <s v="Raghavendra Nagaraju"/>
    <n v="9972258947"/>
    <s v="raghavendra947@gmail.com"/>
    <s v="10YRS"/>
    <s v="E&amp;Y"/>
    <n v="2850000"/>
    <s v="IMMEDIATE"/>
    <s v="N"/>
    <x v="1"/>
    <x v="0"/>
    <n v="1"/>
    <x v="1"/>
    <s v="10"/>
    <s v="10"/>
    <s v="10"/>
    <s v="10"/>
    <s v="10"/>
    <s v="10"/>
    <x v="13"/>
  </r>
  <r>
    <n v="181"/>
    <s v="Dell FG"/>
    <d v="2022-01-10T00:00:00"/>
    <n v="80692411"/>
    <x v="0"/>
    <s v="U82721"/>
    <s v="Vendor Partner"/>
    <s v="Mindsoft"/>
    <x v="38"/>
    <s v="6-10yrs ETL informatic"/>
    <x v="5"/>
    <s v="Back up candidates"/>
    <s v="Regular"/>
    <n v="737000"/>
    <s v="Rameshprabu Subramaniam"/>
    <n v="8971406600"/>
    <s v="fly2prabucse@gmail.com"/>
    <s v="7YRS"/>
    <s v="PayCraft Solutions"/>
    <n v="160000"/>
    <s v=" ELWD : 28/01/22"/>
    <s v="N"/>
    <x v="1"/>
    <x v="0"/>
    <n v="1"/>
    <x v="1"/>
    <s v="7Y"/>
    <s v="7Y"/>
    <s v="7Y"/>
    <s v="7Y"/>
    <s v="7"/>
    <s v="7"/>
    <x v="4"/>
  </r>
  <r>
    <n v="182"/>
    <s v="Dell FG"/>
    <d v="2022-01-10T00:00:00"/>
    <n v="88361363"/>
    <x v="0"/>
    <s v="U82721"/>
    <s v="Vendor Partner"/>
    <s v="Nityo InfoTech"/>
    <x v="39"/>
    <s v="DOTNET"/>
    <x v="5"/>
    <s v="Back up candidates"/>
    <s v="Regular"/>
    <n v="720144"/>
    <s v="KiranBabu  "/>
    <n v="8008638413"/>
    <s v="kiranbabudotnet2015@gmail.com"/>
    <s v="5.10 Years"/>
    <s v="California Info Systems Pvt Ltd"/>
    <n v="180000"/>
    <s v="Immediate"/>
    <s v="N"/>
    <x v="21"/>
    <x v="0"/>
    <n v="1"/>
    <x v="1"/>
    <s v="5."/>
    <s v="5."/>
    <s v="5"/>
    <s v="5"/>
    <s v="5"/>
    <s v="5"/>
    <x v="6"/>
  </r>
  <r>
    <n v="183"/>
    <s v="Dell FG"/>
    <d v="2022-01-10T00:00:00"/>
    <n v="88361363"/>
    <x v="0"/>
    <s v="U82721"/>
    <s v="Vendor Partner"/>
    <s v="Nityo InfoTech"/>
    <x v="39"/>
    <s v="DOTNET"/>
    <x v="5"/>
    <s v="Back up candidates"/>
    <s v="Regular"/>
    <n v="723109"/>
    <s v="pavan yadav"/>
    <n v="8010358035"/>
    <s v="pavanyadav.py55@gmail.com"/>
    <s v="9.3 Years"/>
    <s v="AWC Software"/>
    <n v="1260000"/>
    <s v="LWD:21/01/22"/>
    <s v="N"/>
    <x v="9"/>
    <x v="0"/>
    <n v="1"/>
    <x v="1"/>
    <s v="9."/>
    <s v="9."/>
    <s v="9"/>
    <s v="9"/>
    <s v="9"/>
    <s v="9"/>
    <x v="7"/>
  </r>
  <r>
    <n v="184"/>
    <s v="Dell FG"/>
    <d v="2022-01-10T00:00:00"/>
    <n v="88361363"/>
    <x v="0"/>
    <s v="U82721"/>
    <s v="Vendor Partner"/>
    <s v="Nityo InfoTech"/>
    <x v="39"/>
    <s v="DOTNET"/>
    <x v="5"/>
    <s v="Back up candidates"/>
    <s v="Regular"/>
    <n v="719939"/>
    <s v="KRISHNA KR GUPTA"/>
    <s v="7042826260/7004747982"/>
    <s v="Krishgupta91@gmail.com   "/>
    <s v="7.5 Years"/>
    <s v="Ozdocs India Pvt. Ltd, "/>
    <n v="900000"/>
    <s v="LWD:6/02/22"/>
    <s v="N"/>
    <x v="16"/>
    <x v="0"/>
    <n v="1"/>
    <x v="1"/>
    <s v="7."/>
    <s v="7."/>
    <s v="7"/>
    <s v="7"/>
    <s v="7"/>
    <s v="7"/>
    <x v="4"/>
  </r>
  <r>
    <n v="185"/>
    <s v="Dell FG"/>
    <d v="2022-01-10T00:00:00"/>
    <n v="31972088"/>
    <x v="1"/>
    <n v="181547"/>
    <s v="Vendor Partner"/>
    <s v="Mindsoft"/>
    <x v="3"/>
    <s v="Java"/>
    <x v="2"/>
    <s v="Candiadate Joined because of High ctc "/>
    <s v="Regular"/>
    <n v="719975"/>
    <s v="Viswa Kalyan P"/>
    <n v="8712822782"/>
    <s v="puli.viswakalyan@gmail.com"/>
    <s v="8yrs"/>
    <s v="Oracle India Pvt. Ltd"/>
    <n v="1700000"/>
    <s v="30 days"/>
    <s v="N"/>
    <x v="0"/>
    <x v="1"/>
    <n v="1"/>
    <x v="1"/>
    <s v="8y"/>
    <s v="8"/>
    <s v="8"/>
    <s v="8"/>
    <s v="8"/>
    <s v="8"/>
    <x v="8"/>
  </r>
  <r>
    <n v="186"/>
    <s v="Dell FG"/>
    <d v="2022-01-10T00:00:00"/>
    <n v="31972088"/>
    <x v="1"/>
    <n v="181547"/>
    <s v="Vendor Partner"/>
    <s v="Mindsoft"/>
    <x v="3"/>
    <s v="Java"/>
    <x v="0"/>
    <s v="Candidate disconnecting the calls "/>
    <s v="Regular"/>
    <n v="722967"/>
    <s v="Suresh Putti"/>
    <n v="9885013367"/>
    <s v="psk267@gmail.com"/>
    <s v="14yrs"/>
    <s v="Tech Mahindra"/>
    <n v="1665000"/>
    <s v="Lwd Feb 4th"/>
    <s v="N"/>
    <x v="0"/>
    <x v="1"/>
    <n v="1"/>
    <x v="1"/>
    <s v="14"/>
    <s v="14"/>
    <s v="14"/>
    <s v="14"/>
    <s v="14"/>
    <s v="14"/>
    <x v="1"/>
  </r>
  <r>
    <n v="187"/>
    <s v="Dell FG"/>
    <d v="2022-01-10T00:00:00"/>
    <n v="72399893"/>
    <x v="1"/>
    <n v="181547"/>
    <s v="Vendor Partner"/>
    <s v="Mindsoft"/>
    <x v="18"/>
    <s v="Asp.net, .netcore"/>
    <x v="6"/>
    <s v="Reject"/>
    <s v="Regular"/>
    <n v="508643"/>
    <s v="Chinthakindi Ramesh"/>
    <n v="7396103214"/>
    <s v="ramesh.ch101985@gmail.com"/>
    <s v="5.6 Years"/>
    <s v="Vengai Softaware solutions Pvt. Ltd"/>
    <n v="101000"/>
    <s v="CSNP [LWD 15-Jan-22]"/>
    <s v="N"/>
    <x v="0"/>
    <x v="1"/>
    <n v="1"/>
    <x v="1"/>
    <s v="5."/>
    <s v="5."/>
    <s v="5"/>
    <s v="5"/>
    <s v="5"/>
    <s v="5"/>
    <x v="6"/>
  </r>
  <r>
    <n v="188"/>
    <s v="Dell FG"/>
    <d v="2022-01-10T00:00:00"/>
    <n v="72399893"/>
    <x v="1"/>
    <n v="181547"/>
    <s v="Vendor Partner"/>
    <s v="Mindsoft"/>
    <x v="18"/>
    <s v="Asp.net, .netcore"/>
    <x v="6"/>
    <s v="No Show"/>
    <s v="Regular"/>
    <s v="H8270504)"/>
    <s v="S R KAREEMULLA"/>
    <n v="9703629414"/>
    <s v="karimulla1202@gmail.com"/>
    <s v="6.8 Years"/>
    <s v="Nexttechintl"/>
    <n v="615000"/>
    <s v="CSNP [LWD 31-Jan-22]"/>
    <s v="N"/>
    <x v="0"/>
    <x v="1"/>
    <n v="1"/>
    <x v="1"/>
    <s v="6."/>
    <s v="6."/>
    <s v="6"/>
    <s v="6"/>
    <s v="6"/>
    <s v="6"/>
    <x v="3"/>
  </r>
  <r>
    <n v="189"/>
    <s v="Dell FG"/>
    <d v="2022-01-10T00:00:00"/>
    <n v="76222649"/>
    <x v="1"/>
    <n v="181547"/>
    <s v="Vendor Partner"/>
    <s v="Mindsoft"/>
    <x v="34"/>
    <s v="PL/SQL, Unix Script"/>
    <x v="2"/>
    <s v="Proxy"/>
    <s v="Regular"/>
    <n v="637010"/>
    <s v="Nagaraju Maldoddi"/>
    <n v="9502502158"/>
    <s v="mnraj1222@gmail.com"/>
    <s v="13 years"/>
    <s v="Persistent Systems"/>
    <n v="1300000"/>
    <s v="Serving notice period. LWD is 24th Jan '22"/>
    <s v="N"/>
    <x v="0"/>
    <x v="1"/>
    <n v="1"/>
    <x v="1"/>
    <s v="13"/>
    <s v="13"/>
    <s v="13"/>
    <s v="13"/>
    <s v="13"/>
    <s v="13"/>
    <x v="5"/>
  </r>
  <r>
    <n v="190"/>
    <s v="Dell FG"/>
    <d v="2022-01-10T00:00:00"/>
    <n v="76222649"/>
    <x v="1"/>
    <n v="181547"/>
    <s v="Vendor Partner"/>
    <s v="Mindsoft"/>
    <x v="34"/>
    <s v="PL/SQL, Unix Script"/>
    <x v="2"/>
    <s v="No Show"/>
    <s v="Regular"/>
    <n v="788831"/>
    <s v="Shirisha pasunoori"/>
    <n v="8884451153"/>
    <s v="pasunoorishirisha239@gmail.com                                                    "/>
    <s v="5.10 years"/>
    <s v="Infosys"/>
    <n v="640000"/>
    <s v="Serving notice period. LWD is 27th Jan '22"/>
    <s v="N"/>
    <x v="0"/>
    <x v="1"/>
    <n v="1"/>
    <x v="1"/>
    <s v="5."/>
    <s v="5."/>
    <s v="5"/>
    <s v="5"/>
    <s v="5"/>
    <s v="5"/>
    <x v="6"/>
  </r>
  <r>
    <n v="191"/>
    <s v="Dell FG"/>
    <d v="2022-01-12T00:00:00"/>
    <n v="72399893"/>
    <x v="1"/>
    <n v="181547"/>
    <s v="Vendor Partner"/>
    <s v="Mindsoft"/>
    <x v="18"/>
    <s v="Asp.net, .netcore"/>
    <x v="6"/>
    <s v="Reject"/>
    <s v="Regular"/>
    <n v="813732"/>
    <s v="Gayathri"/>
    <n v="8248926084"/>
    <s v="gayuabi2101212@gmail.com"/>
    <s v="6Years"/>
    <s v="Accenture"/>
    <n v="1100000"/>
    <s v="can join withing 30 days as in bench but official np is 60 days"/>
    <s v="N"/>
    <x v="0"/>
    <x v="1"/>
    <n v="1"/>
    <x v="1"/>
    <s v="6Y"/>
    <s v="6Y"/>
    <s v="6Y"/>
    <s v="6Y"/>
    <s v="6"/>
    <s v="6"/>
    <x v="3"/>
  </r>
  <r>
    <n v="192"/>
    <s v="Dell FG"/>
    <d v="2022-01-12T00:00:00"/>
    <n v="72399893"/>
    <x v="1"/>
    <n v="181547"/>
    <s v="Vendor Partner"/>
    <s v="Mindsoft"/>
    <x v="18"/>
    <s v="Asp.net, .netcore"/>
    <x v="6"/>
    <s v="No Show"/>
    <s v="Regular"/>
    <n v="767235"/>
    <s v="M. Bhanu Kiran"/>
    <n v="9177294928"/>
    <s v="bhanuk.mandava9@gmail.com"/>
    <s v="8Years"/>
    <s v="Digital Insights and Research Private Limited"/>
    <n v="1100000"/>
    <s v="CSNP [LWD 4-Feb-22]"/>
    <s v="N"/>
    <x v="0"/>
    <x v="1"/>
    <n v="1"/>
    <x v="1"/>
    <s v="8Y"/>
    <s v="8Y"/>
    <s v="8Y"/>
    <s v="8Y"/>
    <s v="8"/>
    <s v="8"/>
    <x v="8"/>
  </r>
  <r>
    <n v="193"/>
    <s v="Dell FG"/>
    <d v="2022-01-12T00:00:00"/>
    <n v="72399893"/>
    <x v="1"/>
    <n v="181547"/>
    <s v="Vendor Partner"/>
    <s v="Mindsoft"/>
    <x v="18"/>
    <s v="Asp.net, .netcore"/>
    <x v="6"/>
    <s v="No Show"/>
    <s v="Regular"/>
    <s v="H8016968"/>
    <s v="Sandeep Manchukonda"/>
    <n v="9884863116"/>
    <s v="manchu.sandy@gmail.com"/>
    <s v="8 Years"/>
    <s v="Hexagon Capability Center India"/>
    <n v="1050000"/>
    <s v="Immediate joiner"/>
    <s v="N"/>
    <x v="0"/>
    <x v="1"/>
    <n v="1"/>
    <x v="1"/>
    <s v="8 "/>
    <s v="8 "/>
    <s v="8 "/>
    <s v="8 "/>
    <s v="8 "/>
    <s v="8 "/>
    <x v="8"/>
  </r>
  <r>
    <n v="194"/>
    <s v="Dell FG"/>
    <d v="2022-01-12T00:00:00"/>
    <n v="72399893"/>
    <x v="1"/>
    <n v="181547"/>
    <s v="Vendor Partner"/>
    <s v="Mindsoft"/>
    <x v="18"/>
    <s v="Asp.net, .netcore"/>
    <x v="6"/>
    <s v="Reject"/>
    <s v="Regular"/>
    <n v="813762"/>
    <s v="Prathyusha Kata"/>
    <n v="7036807817"/>
    <s v="kataprathyusha@gmail.com"/>
    <s v="6 Years"/>
    <s v="Futuretech Group"/>
    <n v="720000"/>
    <s v="30 days negotiable to 15 days"/>
    <s v="N"/>
    <x v="0"/>
    <x v="1"/>
    <n v="1"/>
    <x v="1"/>
    <s v="6 "/>
    <s v="6 "/>
    <s v="6 "/>
    <s v="6 "/>
    <s v="6 "/>
    <s v="6 "/>
    <x v="3"/>
  </r>
  <r>
    <n v="195"/>
    <s v="Dell FG"/>
    <d v="2022-01-12T00:00:00"/>
    <n v="37453607"/>
    <x v="0"/>
    <s v="U82721"/>
    <s v="Vendor Partner"/>
    <s v="Mindsoft"/>
    <x v="40"/>
    <s v="C#.NET, Windows internals, Desktop application"/>
    <x v="6"/>
    <s v="Back up candidates"/>
    <s v="Regular"/>
    <n v="853402"/>
    <s v="A Bhoopathi Reddy"/>
    <n v="9959654634"/>
    <s v="BhoopathireddyA@hotmail.com"/>
    <n v="6"/>
    <s v="L &amp; T Technology Services"/>
    <n v="900000"/>
    <s v="LWD:17th Jan"/>
    <s v="N"/>
    <x v="0"/>
    <x v="0"/>
    <n v="1"/>
    <x v="1"/>
    <s v="6"/>
    <s v="6"/>
    <s v="6"/>
    <s v="6"/>
    <s v="6"/>
    <s v="6"/>
    <x v="3"/>
  </r>
  <r>
    <n v="196"/>
    <s v="Dell FG"/>
    <d v="2022-01-17T00:00:00"/>
    <n v="49479187"/>
    <x v="0"/>
    <s v="U82721"/>
    <s v="Vendor Partner"/>
    <s v="Growelsoftech"/>
    <x v="1"/>
    <s v="c# ,selenium,Api Automation"/>
    <x v="5"/>
    <s v="Back up candidates"/>
    <s v="Regular"/>
    <n v="599293"/>
    <s v="Venkata Navakanth Paladi"/>
    <n v="9030281038"/>
    <s v="venkata.navakanth@gmail.com"/>
    <s v="8yrs"/>
    <s v="Ravsoft Solution"/>
    <n v="865000"/>
    <s v="lwd-3 feb"/>
    <s v="N"/>
    <x v="3"/>
    <x v="0"/>
    <n v="1"/>
    <x v="1"/>
    <s v="8y"/>
    <s v="8"/>
    <s v="8"/>
    <s v="8"/>
    <s v="8"/>
    <s v="8"/>
    <x v="8"/>
  </r>
  <r>
    <n v="197"/>
    <s v="Dell FG"/>
    <d v="2022-01-17T00:00:00"/>
    <n v="49479187"/>
    <x v="0"/>
    <s v="U82721"/>
    <s v="Vendor Partner"/>
    <s v="Growelsoftech"/>
    <x v="1"/>
    <s v="c# ,selenium,Api Automation"/>
    <x v="5"/>
    <s v="Back up candidates"/>
    <s v="Regular"/>
    <s v="L376042"/>
    <s v="ABHIJEET AGUTALE"/>
    <n v="9359192882"/>
    <s v="abhijeetagutalejobs@gmail.com"/>
    <s v="5.2years"/>
    <s v="Nihilent Private Limited"/>
    <n v="800000"/>
    <s v="1month(Negotiable to 15days)"/>
    <s v="N"/>
    <x v="1"/>
    <x v="0"/>
    <n v="1"/>
    <x v="1"/>
    <s v="5."/>
    <s v="5."/>
    <s v="5"/>
    <s v="5"/>
    <s v="5"/>
    <s v="5"/>
    <x v="6"/>
  </r>
  <r>
    <n v="198"/>
    <s v="Dell FG"/>
    <d v="2022-01-17T00:00:00"/>
    <n v="49479187"/>
    <x v="0"/>
    <s v="U82721"/>
    <s v="Vendor Partner"/>
    <s v="Growelsoftech"/>
    <x v="1"/>
    <s v="c# ,selenium,Api Automation"/>
    <x v="5"/>
    <s v="Back up candidates"/>
    <s v="Regular"/>
    <n v="992844"/>
    <s v="SRIRAM CHOKKALINGAM"/>
    <n v="9994794718"/>
    <s v="Sriramchokkalingam.k@gmail.com"/>
    <s v="7 yrs"/>
    <s v="Harman Connected Service"/>
    <n v="750000"/>
    <s v="1 Month"/>
    <s v="N"/>
    <x v="1"/>
    <x v="0"/>
    <n v="1"/>
    <x v="1"/>
    <s v="7 "/>
    <s v="7 "/>
    <s v="7 "/>
    <s v="7 "/>
    <s v="7 "/>
    <s v="7 "/>
    <x v="4"/>
  </r>
  <r>
    <n v="199"/>
    <s v="Dell FG"/>
    <d v="2022-01-17T00:00:00"/>
    <n v="49479187"/>
    <x v="0"/>
    <s v="U82721"/>
    <s v="Vendor Partner"/>
    <s v="Growelsoftech"/>
    <x v="1"/>
    <s v="c# ,selenium,Api Automation"/>
    <x v="5"/>
    <s v="Back up candidates"/>
    <s v="Regular"/>
    <s v="H8083522"/>
    <s v="Sindhu G"/>
    <n v="9945590709"/>
    <s v="sindug@gmail.com"/>
    <s v="5 yrs"/>
    <s v="TCS"/>
    <n v="460000"/>
    <s v="lwd-28 feb, can join 15 th feb"/>
    <s v="N"/>
    <x v="1"/>
    <x v="0"/>
    <n v="1"/>
    <x v="1"/>
    <s v="5 "/>
    <s v="5 "/>
    <s v="5 "/>
    <s v="5 "/>
    <s v="5 "/>
    <s v="5 "/>
    <x v="6"/>
  </r>
  <r>
    <n v="200"/>
    <s v="Dell FG"/>
    <d v="2022-01-17T00:00:00"/>
    <n v="46267122"/>
    <x v="0"/>
    <s v="U82721"/>
    <s v="Vendor Partner"/>
    <s v="Growelsoftech"/>
    <x v="41"/>
    <s v="8-10y C#.NET,.NET Core, Web API, Angular 6 and above/ReactJS,Javascript,WCF,Soap UI,SQL/MongoDB,PCF"/>
    <x v="5"/>
    <s v="Back up candidates"/>
    <s v="Regular"/>
    <n v="999809"/>
    <s v="GAVASKAR S"/>
    <n v="9500182839"/>
    <s v="gavaskar13@gmail.com"/>
    <s v="11.6YEARS"/>
    <s v="Elixir Softlab Solutions Pvt Ltd"/>
    <n v="1340000"/>
    <s v="20 DAYS 30 DAYS OFFICIALLY"/>
    <s v="N"/>
    <x v="3"/>
    <x v="0"/>
    <n v="1"/>
    <x v="1"/>
    <s v="11"/>
    <s v="11"/>
    <s v="11"/>
    <s v="11"/>
    <s v="11"/>
    <s v="11"/>
    <x v="9"/>
  </r>
  <r>
    <n v="201"/>
    <s v="Dell FG"/>
    <d v="2022-01-17T00:00:00"/>
    <n v="46267122"/>
    <x v="0"/>
    <s v="U82721"/>
    <s v="Vendor Partner"/>
    <s v="Growelsoftech"/>
    <x v="41"/>
    <s v="8-10y C#.NET,.NET Core, Web API, Angular 6 and above/ReactJS,Javascript,WCF,Soap UI,SQL/MongoDB,PCF"/>
    <x v="5"/>
    <s v="Back up candidates"/>
    <s v="Regular"/>
    <n v="8270605"/>
    <s v="Ramavath Naresh"/>
    <n v="8297089027"/>
    <s v="ramavath.naresh1000@gmail.com"/>
    <s v="7.5YEARS"/>
    <s v="susoft solutions private limited"/>
    <n v="1400000"/>
    <s v="30 DAYS ( NEGOTIABLE)"/>
    <s v="N"/>
    <x v="0"/>
    <x v="0"/>
    <n v="1"/>
    <x v="1"/>
    <s v="7."/>
    <s v="7."/>
    <s v="7"/>
    <s v="7"/>
    <s v="7"/>
    <s v="7"/>
    <x v="4"/>
  </r>
  <r>
    <n v="202"/>
    <s v="Dell FG"/>
    <d v="2022-01-17T00:00:00"/>
    <n v="93025679"/>
    <x v="0"/>
    <s v="U82721"/>
    <s v="Vendor Partner"/>
    <s v="Growelsoftech"/>
    <x v="42"/>
    <s v=" Java Microservices"/>
    <x v="5"/>
    <s v="Back up candidates"/>
    <s v="Regular"/>
    <n v="6714091"/>
    <s v="MUKESH KAUSHAL"/>
    <n v="9501147214"/>
    <s v="mkkaushalm2@gmail.com"/>
    <s v="9years"/>
    <s v="OAT India Pvt Ltd"/>
    <n v="950000"/>
    <s v="i6 nov 2021 ( immediate joiner)"/>
    <s v="N"/>
    <x v="1"/>
    <x v="0"/>
    <n v="1"/>
    <x v="1"/>
    <s v="9y"/>
    <s v="9"/>
    <s v="9"/>
    <s v="9"/>
    <s v="9"/>
    <s v="9"/>
    <x v="7"/>
  </r>
  <r>
    <n v="203"/>
    <s v="Dell FG"/>
    <d v="2022-01-17T00:00:00"/>
    <n v="85596415"/>
    <x v="2"/>
    <n v="210369"/>
    <s v="Vendor Partner"/>
    <s v="Nityo InfoTech"/>
    <x v="43"/>
    <s v="Dotnet Developer"/>
    <x v="2"/>
    <s v="Joined"/>
    <s v="Regular"/>
    <n v="471588"/>
    <s v="POLA AKHIL CHAITANYA"/>
    <n v="7989824934"/>
    <s v="123akhilchaitanya@gmail.com"/>
    <s v="2.5 Years"/>
    <s v="RJ Techpark, Sarjapur"/>
    <n v="460000"/>
    <s v="Immediate"/>
    <s v="N"/>
    <x v="20"/>
    <x v="0"/>
    <n v="1"/>
    <x v="1"/>
    <s v="2."/>
    <s v="2."/>
    <s v="2"/>
    <s v="2"/>
    <s v="2"/>
    <s v="2"/>
    <x v="11"/>
  </r>
  <r>
    <n v="204"/>
    <s v="Dell FG"/>
    <d v="2022-01-18T00:00:00"/>
    <n v="39949317"/>
    <x v="2"/>
    <s v="U82721"/>
    <s v="Vendor Partner"/>
    <s v="Mindsoft"/>
    <x v="1"/>
    <s v="5-8y Java, Spring, Springboot, Hibernate"/>
    <x v="2"/>
    <s v="Joined"/>
    <s v="Regular"/>
    <n v="1080856"/>
    <s v="Sailokandham Marala"/>
    <n v="9686222246"/>
    <s v="saimarala85@gmail.com"/>
    <s v="7.5YRS"/>
    <s v="Capgemini"/>
    <n v="1200000"/>
    <s v=" ELWD : 14/02/22 )"/>
    <s v="N"/>
    <x v="1"/>
    <x v="0"/>
    <n v="1"/>
    <x v="1"/>
    <s v="7."/>
    <s v="7."/>
    <s v="7"/>
    <s v="7"/>
    <s v="7"/>
    <s v="7"/>
    <x v="4"/>
  </r>
  <r>
    <n v="205"/>
    <s v="Dell FG"/>
    <d v="2022-01-18T00:00:00"/>
    <n v="67216962"/>
    <x v="0"/>
    <s v="U82721"/>
    <s v="Vendor Partner"/>
    <s v="Mindsoft"/>
    <x v="23"/>
    <s v="C#.NET,.NET Core,Add on - Angular/React JS"/>
    <x v="16"/>
    <s v="Back up candidates"/>
    <s v="Regular"/>
    <n v="1090369"/>
    <s v="Lokesh Umapathy"/>
    <n v="9597123017"/>
    <s v="sec.it.lokesh@gmail.com"/>
    <s v="5.6 years"/>
    <s v="Aspire Systems"/>
    <n v="750000"/>
    <s v="Serving notice period.LWD is 9th March '22"/>
    <s v="N"/>
    <x v="3"/>
    <x v="0"/>
    <n v="1"/>
    <x v="1"/>
    <s v="5."/>
    <s v="5."/>
    <s v="5"/>
    <s v="5"/>
    <s v="5"/>
    <s v="5"/>
    <x v="6"/>
  </r>
  <r>
    <n v="206"/>
    <s v="Dell FG"/>
    <d v="2022-01-18T00:00:00"/>
    <n v="67216962"/>
    <x v="0"/>
    <s v="U82721"/>
    <s v="Vendor Partner"/>
    <s v="Mindsoft"/>
    <x v="23"/>
    <s v="C#.NET,.NET Core,Add on - Angular/React JS"/>
    <x v="16"/>
    <s v="Back up candidates"/>
    <s v="Regular"/>
    <n v="1095389"/>
    <s v="Atul Kumar Srivastava"/>
    <s v="   9990343841      "/>
    <s v="srivastavasatul99@gmail.com "/>
    <s v="4.2 years"/>
    <s v="Xavient Digital "/>
    <n v="600000"/>
    <s v="30 days"/>
    <s v="N"/>
    <x v="16"/>
    <x v="0"/>
    <n v="1"/>
    <x v="1"/>
    <s v="4."/>
    <s v="4."/>
    <s v="4"/>
    <s v="4"/>
    <s v="4"/>
    <s v="4"/>
    <x v="2"/>
  </r>
  <r>
    <n v="207"/>
    <s v="Dell FG"/>
    <d v="2022-01-18T00:00:00"/>
    <n v="67216962"/>
    <x v="0"/>
    <s v="U82721"/>
    <s v="Vendor Partner"/>
    <s v="Mindsoft"/>
    <x v="23"/>
    <s v="C#.NET,.NET Core,Add on - Angular/React JS"/>
    <x v="6"/>
    <s v="Back up candidates"/>
    <s v="Regular"/>
    <n v="1075318"/>
    <s v="Nitesh Kumar"/>
    <n v="9962413771"/>
    <s v="nitesh174kumar84@gmail.com"/>
    <s v="4.7 years"/>
    <s v="Intertec Softwares Pvt. Ltd"/>
    <n v="700000"/>
    <s v="50 days"/>
    <s v="N"/>
    <x v="1"/>
    <x v="0"/>
    <n v="1"/>
    <x v="1"/>
    <s v="4."/>
    <s v="4."/>
    <s v="4"/>
    <s v="4"/>
    <s v="4"/>
    <s v="4"/>
    <x v="2"/>
  </r>
  <r>
    <n v="208"/>
    <s v="Dell FG"/>
    <d v="2022-01-18T00:00:00"/>
    <n v="67216962"/>
    <x v="0"/>
    <s v="U82721"/>
    <s v="Vendor Partner"/>
    <s v="Mindsoft"/>
    <x v="23"/>
    <s v="C#.NET,.NET Core,Add on - Angular/React JS"/>
    <x v="5"/>
    <s v="Back up candidates"/>
    <s v="Regular"/>
    <n v="1097239"/>
    <s v="Srinivasarao Panuganti"/>
    <n v="8688050691"/>
    <s v="srinivasaraopanuganti96@gmail.com"/>
    <s v="4 years"/>
    <s v="HCL Technologies"/>
    <n v="550000"/>
    <s v="50 days"/>
    <s v="N"/>
    <x v="0"/>
    <x v="0"/>
    <n v="1"/>
    <x v="1"/>
    <s v="4 "/>
    <s v="4 "/>
    <s v="4 "/>
    <s v="4 "/>
    <s v="4 "/>
    <s v="4 "/>
    <x v="2"/>
  </r>
  <r>
    <n v="209"/>
    <s v="Dell FG"/>
    <d v="2022-01-18T00:00:00"/>
    <n v="67216962"/>
    <x v="0"/>
    <s v="U82721"/>
    <s v="Vendor Partner"/>
    <s v="Mindsoft"/>
    <x v="44"/>
    <s v="3-5y C#.NET,.NET Core,Add on - Angular/React JS"/>
    <x v="2"/>
    <s v="High ctc"/>
    <s v="Regular"/>
    <s v="H4501043"/>
    <s v="Madhusudhan B"/>
    <n v="9902700647"/>
    <s v="madhusudhanb2409@gmail.com"/>
    <s v="4.3yrs"/>
    <s v="Fidelity National Information Services"/>
    <n v="1050000"/>
    <s v="Lwd Feb 12th"/>
    <s v="N"/>
    <x v="1"/>
    <x v="0"/>
    <n v="1"/>
    <x v="1"/>
    <s v="4."/>
    <s v="4."/>
    <s v="4"/>
    <s v="4"/>
    <s v="4"/>
    <s v="4"/>
    <x v="2"/>
  </r>
  <r>
    <n v="210"/>
    <s v="Dell FG"/>
    <d v="2022-01-18T00:00:00"/>
    <n v="67216962"/>
    <x v="0"/>
    <s v="U82721"/>
    <s v="Vendor Partner"/>
    <s v="Mindsoft"/>
    <x v="44"/>
    <s v="3-5y C#.NET,.NET Core,Add on - Angular/React JS"/>
    <x v="2"/>
    <s v="High ctc"/>
    <s v="Regular"/>
    <n v="813548"/>
    <s v="Manoj Kumar Batta"/>
    <n v="8801233404"/>
    <s v="manojkumarbatta1997@gmail.com"/>
    <s v="3.2yrs"/>
    <s v="Mphasis"/>
    <n v="650000"/>
    <s v="Lwd Jan 22nd"/>
    <s v="N"/>
    <x v="1"/>
    <x v="0"/>
    <n v="1"/>
    <x v="1"/>
    <s v="3."/>
    <s v="3."/>
    <s v="3"/>
    <s v="3"/>
    <s v="3"/>
    <s v="3"/>
    <x v="0"/>
  </r>
  <r>
    <n v="211"/>
    <s v="Dell FG"/>
    <d v="2022-01-18T00:00:00"/>
    <n v="67216962"/>
    <x v="0"/>
    <s v="U82721"/>
    <s v="Vendor Partner"/>
    <s v="Mindsoft"/>
    <x v="44"/>
    <s v="3-5y C#.NET,.NET Core,Add on - Angular/React JS"/>
    <x v="2"/>
    <s v="Interview no show"/>
    <s v="Regular"/>
    <s v="L364902"/>
    <s v="Srinivasulu Bommisetty"/>
    <n v="9959295765"/>
    <s v="srinubsv13@gmail.com"/>
    <s v="4.5yrs"/>
    <s v="Caliber Technologies"/>
    <n v="800000"/>
    <s v="60 days(Neg 45days)"/>
    <s v="N"/>
    <x v="0"/>
    <x v="0"/>
    <n v="1"/>
    <x v="1"/>
    <s v="4."/>
    <s v="4."/>
    <s v="4"/>
    <s v="4"/>
    <s v="4"/>
    <s v="4"/>
    <x v="2"/>
  </r>
  <r>
    <n v="212"/>
    <s v="Dell FG"/>
    <d v="2022-01-18T00:00:00"/>
    <n v="67216962"/>
    <x v="0"/>
    <s v="U82721"/>
    <s v="Vendor Partner"/>
    <s v="Mindsoft"/>
    <x v="44"/>
    <s v="3-5y C#.NET,.NET Core,Add on - Angular/React JS"/>
    <x v="2"/>
    <s v="High ctc, rejected"/>
    <s v="Regular"/>
    <n v="1076176"/>
    <s v="SUNIL BIJAPUR"/>
    <n v="8747866357"/>
    <s v="bijapursunil880@gmail.com"/>
    <s v="4.5yrs"/>
    <s v="Wisdomleaf Technologies"/>
    <n v="900000"/>
    <s v="LWD-feb 5th"/>
    <s v="N"/>
    <x v="1"/>
    <x v="0"/>
    <n v="1"/>
    <x v="1"/>
    <s v="4."/>
    <s v="4."/>
    <s v="4"/>
    <s v="4"/>
    <s v="4"/>
    <s v="4"/>
    <x v="2"/>
  </r>
  <r>
    <n v="213"/>
    <s v="Dell FG"/>
    <d v="2022-01-18T00:00:00"/>
    <n v="67216962"/>
    <x v="0"/>
    <s v="U82721"/>
    <s v="Vendor Partner"/>
    <s v="Mindsoft"/>
    <x v="44"/>
    <s v="3-5y C#.NET,.NET Core,Add on - Angular/React JS"/>
    <x v="2"/>
    <s v="High ctc, rejected"/>
    <s v="Regular"/>
    <n v="1076583"/>
    <s v="Kameshwar Gupta"/>
    <n v="7506803439"/>
    <s v="kameshwargupta709@gmail.com"/>
    <s v="3.8yrs"/>
    <s v="Capgemini"/>
    <n v="800000"/>
    <s v="LWD-feb 14th"/>
    <s v="N"/>
    <x v="7"/>
    <x v="0"/>
    <n v="1"/>
    <x v="1"/>
    <s v="3."/>
    <s v="3."/>
    <s v="3"/>
    <s v="3"/>
    <s v="3"/>
    <s v="3"/>
    <x v="0"/>
  </r>
  <r>
    <n v="214"/>
    <s v="Dell FG"/>
    <d v="2022-01-18T00:00:00"/>
    <n v="67216962"/>
    <x v="0"/>
    <s v="U82721"/>
    <s v="Vendor Partner"/>
    <s v="Mindsoft"/>
    <x v="23"/>
    <s v="C#.NET,.NET Core,Add on - Angular/React JS"/>
    <x v="0"/>
    <s v="Back up candidates"/>
    <s v="Regular"/>
    <n v="1090306"/>
    <s v="Sushma Bharti"/>
    <n v="7905792397"/>
    <s v="enggsushma.21@gmail.com"/>
    <s v="5.5 years"/>
    <s v="Tata Consultancy Services Ltd."/>
    <n v="700000"/>
    <s v="Serving notice period.LWD is 7th March '22"/>
    <s v="N"/>
    <x v="16"/>
    <x v="0"/>
    <n v="1"/>
    <x v="1"/>
    <s v="5."/>
    <s v="5."/>
    <s v="5"/>
    <s v="5"/>
    <s v="5"/>
    <s v="5"/>
    <x v="6"/>
  </r>
  <r>
    <n v="215"/>
    <s v="Dell FG"/>
    <d v="2022-01-18T00:00:00"/>
    <n v="39949317"/>
    <x v="0"/>
    <s v="U82721"/>
    <s v="Vendor Partner"/>
    <s v="Nityo InfoTech"/>
    <x v="45"/>
    <s v="Java"/>
    <x v="5"/>
    <s v="Back up candidates"/>
    <s v="Regular"/>
    <n v="1076215"/>
    <s v="Shivesh Mishra"/>
    <s v="7355396914/9620124262"/>
    <s v="shivesh.mishra15iitcse@gmail.com"/>
    <s v="5.8 Years"/>
    <s v="Amdocs India"/>
    <n v="900000"/>
    <s v="LWD:8/02/22"/>
    <s v="N"/>
    <x v="5"/>
    <x v="0"/>
    <n v="1"/>
    <x v="1"/>
    <s v="5."/>
    <s v="5."/>
    <s v="5"/>
    <s v="5"/>
    <s v="5"/>
    <s v="5"/>
    <x v="6"/>
  </r>
  <r>
    <n v="216"/>
    <s v="Dell FG"/>
    <d v="2022-01-18T00:00:00"/>
    <n v="99316204"/>
    <x v="0"/>
    <s v="U82721"/>
    <s v="Vendor Partner"/>
    <s v="Nityo InfoTech"/>
    <x v="46"/>
    <s v="Devops"/>
    <x v="5"/>
    <s v="Back up candidates"/>
    <s v="Regular"/>
    <n v="1075242"/>
    <s v="KAVITHA GR"/>
    <s v="87927 41103"/>
    <s v="kavithagr103@gmail.com"/>
    <s v="8.2 Years"/>
    <s v="Herbalife"/>
    <n v="1880000"/>
    <s v="LWD:28/01/22"/>
    <s v="N"/>
    <x v="1"/>
    <x v="0"/>
    <n v="1"/>
    <x v="1"/>
    <s v="8."/>
    <s v="8."/>
    <s v="8"/>
    <s v="8"/>
    <s v="8"/>
    <s v="8"/>
    <x v="8"/>
  </r>
  <r>
    <n v="217"/>
    <s v="Dell FG"/>
    <d v="2022-01-18T00:00:00"/>
    <n v="99316204"/>
    <x v="0"/>
    <s v="U82721"/>
    <s v="Vendor Partner"/>
    <s v="Nityo InfoTech"/>
    <x v="46"/>
    <s v="Devops"/>
    <x v="5"/>
    <s v="Back up candidates"/>
    <s v="Regular"/>
    <n v="1076251"/>
    <s v="Shantanu Subhash Kapse"/>
    <s v="8007013074/8623908700"/>
    <s v="shantanuskapse@gmail.com   "/>
    <s v="10 Years"/>
    <s v="HCL Technologies"/>
    <n v="1300000"/>
    <s v="LWD:31/01/22"/>
    <s v="N"/>
    <x v="1"/>
    <x v="0"/>
    <n v="1"/>
    <x v="1"/>
    <s v="10"/>
    <s v="10"/>
    <s v="10"/>
    <s v="10"/>
    <s v="10"/>
    <s v="10"/>
    <x v="13"/>
  </r>
  <r>
    <n v="218"/>
    <s v="Dell FG"/>
    <d v="2022-01-18T00:00:00"/>
    <n v="37453607"/>
    <x v="0"/>
    <s v="U82721"/>
    <s v="Vendor Partner"/>
    <s v="Mindsoft"/>
    <x v="47"/>
    <s v="C#,.NET core"/>
    <x v="5"/>
    <s v="Back up candidates"/>
    <s v="Regular"/>
    <n v="1076722"/>
    <s v="Madhusmita Dash"/>
    <n v="7504591533"/>
    <s v="m.madhu0987@gmail.com"/>
    <n v="4"/>
    <s v="eMids Technologies"/>
    <n v="7500000"/>
    <s v="60 Days"/>
    <s v="N"/>
    <x v="1"/>
    <x v="0"/>
    <n v="1"/>
    <x v="1"/>
    <s v="4"/>
    <s v="4"/>
    <s v="4"/>
    <s v="4"/>
    <s v="4"/>
    <s v="4"/>
    <x v="2"/>
  </r>
  <r>
    <n v="219"/>
    <s v="Dell FG"/>
    <d v="2022-01-18T00:00:00"/>
    <n v="37453607"/>
    <x v="0"/>
    <s v="U82721"/>
    <s v="Vendor Partner"/>
    <s v="Mindsoft"/>
    <x v="47"/>
    <s v="C#,.NET core"/>
    <x v="5"/>
    <s v="Back up candidates"/>
    <s v="Regular"/>
    <n v="378967"/>
    <s v="Abhishek suresh Naik"/>
    <n v="7760932943"/>
    <s v="abhisheknaik3492@gmail.com"/>
    <n v="6.3"/>
    <s v="Cognizant Technology Solutions                  "/>
    <n v="770000"/>
    <s v="Serving NP 25th Feb LWD (45 Days)"/>
    <s v="N"/>
    <x v="1"/>
    <x v="0"/>
    <n v="1"/>
    <x v="1"/>
    <s v="6."/>
    <s v="6."/>
    <s v="6"/>
    <s v="6"/>
    <s v="6"/>
    <s v="6"/>
    <x v="3"/>
  </r>
  <r>
    <n v="220"/>
    <s v="Dell FG"/>
    <d v="2022-01-18T00:00:00"/>
    <n v="44879198"/>
    <x v="2"/>
    <n v="210369"/>
    <s v="Vendor Partner"/>
    <s v="Nityo InfoTech"/>
    <x v="13"/>
    <s v="DOTNET"/>
    <x v="1"/>
    <s v="Back up candidates"/>
    <s v="Regular"/>
    <n v="1088932"/>
    <s v="Priyanka Pramod Chintawar"/>
    <s v="8169005234/9689031330"/>
    <s v="priyankachintawar123@gmail.com"/>
    <s v="3 Years"/>
    <s v="Impact Infotech Pvt Ltd"/>
    <n v="500000"/>
    <s v="Immediate"/>
    <s v="N"/>
    <x v="5"/>
    <x v="0"/>
    <n v="1"/>
    <x v="1"/>
    <s v="3 "/>
    <s v="3 "/>
    <s v="3 "/>
    <s v="3 "/>
    <s v="3 "/>
    <s v="3 "/>
    <x v="0"/>
  </r>
  <r>
    <n v="221"/>
    <s v="Dell FG"/>
    <d v="2022-01-18T00:00:00"/>
    <n v="44879198"/>
    <x v="2"/>
    <n v="210369"/>
    <s v="Vendor Partner"/>
    <s v="Nityo InfoTech"/>
    <x v="13"/>
    <s v="DOTNET"/>
    <x v="5"/>
    <s v="Back up candidates"/>
    <s v="Regular"/>
    <n v="1081003"/>
    <s v="KAPA THRINATH REEDY"/>
    <s v="9030305343/9177915193"/>
    <s v="thrinath9347@gmail.com"/>
    <s v="2.6 Years"/>
    <s v="NTT DATA"/>
    <n v="450000"/>
    <s v="15days"/>
    <s v="N"/>
    <x v="0"/>
    <x v="0"/>
    <n v="1"/>
    <x v="1"/>
    <s v="2."/>
    <s v="2."/>
    <s v="2"/>
    <s v="2"/>
    <s v="2"/>
    <s v="2"/>
    <x v="11"/>
  </r>
  <r>
    <n v="222"/>
    <s v="Dell FG"/>
    <d v="2022-01-18T00:00:00"/>
    <n v="44879198"/>
    <x v="2"/>
    <n v="210369"/>
    <s v="Vendor Partner"/>
    <s v="Nityo InfoTech"/>
    <x v="13"/>
    <s v="DOTNET"/>
    <x v="5"/>
    <s v="Back up candidates"/>
    <s v="Regular"/>
    <n v="1078858"/>
    <s v="Naveen kumar"/>
    <s v="7396617376/8497906971"/>
    <s v="naveen.v21697@gmail.com"/>
    <s v="2 Years"/>
    <s v="Cognizant Technology Solutions India Ltd"/>
    <n v="485000"/>
    <s v="8 days"/>
    <s v="N"/>
    <x v="0"/>
    <x v="0"/>
    <n v="1"/>
    <x v="1"/>
    <s v="2 "/>
    <s v="2 "/>
    <s v="2 "/>
    <s v="2 "/>
    <s v="2 "/>
    <s v="2 "/>
    <x v="11"/>
  </r>
  <r>
    <n v="223"/>
    <s v="Dell FG"/>
    <d v="2022-01-18T00:00:00"/>
    <n v="44879198"/>
    <x v="2"/>
    <n v="210369"/>
    <s v="Vendor Partner"/>
    <s v="Nityo InfoTech"/>
    <x v="13"/>
    <s v="DOTNET"/>
    <x v="0"/>
    <s v="No Show"/>
    <s v="Regular"/>
    <n v="1076353"/>
    <s v="Saikrishna Gali"/>
    <s v="7036659271/8688059801"/>
    <s v="saikrishna.gali8688@gmail.com"/>
    <s v="5 Years"/>
    <s v="Att Solutions"/>
    <n v="520000"/>
    <s v="15days"/>
    <s v="N"/>
    <x v="0"/>
    <x v="0"/>
    <n v="1"/>
    <x v="1"/>
    <s v="5 "/>
    <s v="5 "/>
    <s v="5 "/>
    <s v="5 "/>
    <s v="5 "/>
    <s v="5 "/>
    <x v="6"/>
  </r>
  <r>
    <n v="224"/>
    <s v="Dell FG"/>
    <d v="2022-01-19T00:00:00"/>
    <n v="62310579"/>
    <x v="2"/>
    <n v="210369"/>
    <s v="Vendor Partner"/>
    <s v="Nityo InfoTech"/>
    <x v="48"/>
    <s v="Java"/>
    <x v="0"/>
    <s v="Requirement closed"/>
    <s v="Regular"/>
    <n v="1097968"/>
    <s v="RAVINDRA SINGH NEGI"/>
    <s v="9868794017/7982048737"/>
    <s v="rsnegi2005@gmail.com"/>
    <s v="12 Years"/>
    <s v="OUTLOOK INDIA PUBLISHING (INDIA) PVT LTD"/>
    <n v="810000"/>
    <s v="20days"/>
    <s v="N"/>
    <x v="17"/>
    <x v="0"/>
    <n v="1"/>
    <x v="1"/>
    <s v="12"/>
    <s v="12"/>
    <s v="12"/>
    <s v="12"/>
    <s v="12"/>
    <s v="12"/>
    <x v="12"/>
  </r>
  <r>
    <n v="225"/>
    <s v="Dell FG"/>
    <d v="2022-01-19T00:00:00"/>
    <n v="99316204"/>
    <x v="2"/>
    <n v="210369"/>
    <s v="Vendor Partner"/>
    <s v="Nityo InfoTech"/>
    <x v="46"/>
    <s v="Devops"/>
    <x v="0"/>
    <s v="Back up candidates"/>
    <s v="Regular"/>
    <n v="1096825"/>
    <s v="Suresha T "/>
    <n v="9110625461"/>
    <s v="sureshtarite20@gmail.com"/>
    <s v="10 Years"/>
    <s v="Quest Global "/>
    <n v="2000000"/>
    <s v="Immediate"/>
    <s v="N"/>
    <x v="1"/>
    <x v="0"/>
    <n v="1"/>
    <x v="1"/>
    <s v="10"/>
    <s v="10"/>
    <s v="10"/>
    <s v="10"/>
    <s v="10"/>
    <s v="10"/>
    <x v="13"/>
  </r>
  <r>
    <n v="226"/>
    <s v="Dell FG"/>
    <d v="2022-01-19T00:00:00"/>
    <n v="62310579"/>
    <x v="2"/>
    <n v="210369"/>
    <s v="Vendor Partner"/>
    <s v="Nityo InfoTech"/>
    <x v="48"/>
    <s v="Java"/>
    <x v="0"/>
    <s v="Requirement closed"/>
    <s v="Regular"/>
    <n v="1097982"/>
    <s v="Arularasu A K"/>
    <s v="9677123438/9344818496"/>
    <s v="arularasuak@gmail.com"/>
    <s v="12 Years"/>
    <s v="Tech Mahindra"/>
    <n v="1050000"/>
    <s v="Immediate"/>
    <s v="N"/>
    <x v="3"/>
    <x v="0"/>
    <n v="1"/>
    <x v="1"/>
    <s v="12"/>
    <s v="12"/>
    <s v="12"/>
    <s v="12"/>
    <s v="12"/>
    <s v="12"/>
    <x v="12"/>
  </r>
  <r>
    <n v="227"/>
    <s v="Dell FG"/>
    <d v="2022-01-19T00:00:00"/>
    <n v="62310579"/>
    <x v="2"/>
    <n v="210369"/>
    <s v="Vendor Partner"/>
    <s v="Nityo InfoTech"/>
    <x v="48"/>
    <s v="Java"/>
    <x v="0"/>
    <s v="Requirement closed"/>
    <s v="Regular"/>
    <n v="1097188"/>
    <s v="Sabzar Ahmad Rangraze"/>
    <s v="7022255860/7022255861"/>
    <s v="sabzar.rangraze@gmail.com"/>
    <s v="12 Years"/>
    <s v="EVRY India"/>
    <n v="1250000"/>
    <s v="15days"/>
    <s v="N"/>
    <x v="1"/>
    <x v="0"/>
    <n v="1"/>
    <x v="1"/>
    <s v="12"/>
    <s v="12"/>
    <s v="12"/>
    <s v="12"/>
    <s v="12"/>
    <s v="12"/>
    <x v="12"/>
  </r>
  <r>
    <n v="228"/>
    <s v="Dell FG"/>
    <d v="2022-01-19T00:00:00"/>
    <n v="39949317"/>
    <x v="2"/>
    <n v="210369"/>
    <s v="Vendor Partner"/>
    <s v="Nityo InfoTech"/>
    <x v="49"/>
    <s v="Java"/>
    <x v="1"/>
    <s v="Back up candidates"/>
    <s v="Regular"/>
    <n v="1097179"/>
    <s v="Anji Reddy"/>
    <n v="9391341898"/>
    <s v="techanji90@gmail.com"/>
    <s v="6 Years"/>
    <s v="Cognizant Technology Solutions India Ltd"/>
    <n v="950000"/>
    <s v="15days"/>
    <s v="N"/>
    <x v="3"/>
    <x v="0"/>
    <n v="1"/>
    <x v="1"/>
    <s v="6 "/>
    <s v="6 "/>
    <s v="6 "/>
    <s v="6 "/>
    <s v="6 "/>
    <s v="6 "/>
    <x v="3"/>
  </r>
  <r>
    <n v="229"/>
    <s v="Dell FG"/>
    <d v="2022-01-19T00:00:00"/>
    <n v="39949317"/>
    <x v="2"/>
    <n v="210369"/>
    <s v="Vendor Partner"/>
    <s v="Mindsoft"/>
    <x v="3"/>
    <s v="Java"/>
    <x v="2"/>
    <s v="Candiadate Joined because of High ctc "/>
    <s v="Regular"/>
    <n v="719975"/>
    <s v="Viswa Kalyan P"/>
    <n v="8712822782"/>
    <s v="puli.viswakalyan@gmail.com"/>
    <s v="8 Years"/>
    <s v="Oracle India Pvt. Ltd"/>
    <n v="1700000"/>
    <s v="30 days"/>
    <s v="N"/>
    <x v="0"/>
    <x v="0"/>
    <n v="1"/>
    <x v="1"/>
    <s v="8 "/>
    <s v="8 "/>
    <s v="8 "/>
    <s v="8 "/>
    <s v="8 "/>
    <s v="8 "/>
    <x v="8"/>
  </r>
  <r>
    <n v="230"/>
    <s v="Dell FG"/>
    <d v="2022-01-19T00:00:00"/>
    <n v="39949317"/>
    <x v="2"/>
    <n v="210369"/>
    <s v="Vendor Partner"/>
    <s v="Mindsoft"/>
    <x v="3"/>
    <s v="Java"/>
    <x v="1"/>
    <s v="Reject"/>
    <s v="Regular"/>
    <n v="1095115"/>
    <s v="Samarpit Jain"/>
    <n v="8319907194"/>
    <s v="jainsamarpit369@gmail.com"/>
    <s v="6.1 Years"/>
    <s v="GE Transportation"/>
    <n v="1420000"/>
    <s v="30 days"/>
    <s v="N"/>
    <x v="1"/>
    <x v="0"/>
    <n v="1"/>
    <x v="1"/>
    <s v="6."/>
    <s v="6."/>
    <s v="6"/>
    <s v="6"/>
    <s v="6"/>
    <s v="6"/>
    <x v="3"/>
  </r>
  <r>
    <n v="231"/>
    <s v="Dell FG"/>
    <d v="2022-01-19T00:00:00"/>
    <n v="51527051"/>
    <x v="2"/>
    <n v="210369"/>
    <s v="Vendor Partner"/>
    <s v="Mindoft"/>
    <x v="37"/>
    <s v="java or Android"/>
    <x v="12"/>
    <s v="Client Feedback pending"/>
    <s v="Regular"/>
    <n v="1099126"/>
    <s v="Kameswar B K"/>
    <n v="9844109839"/>
    <s v="kameswarbk1@gmail.com"/>
    <s v="12 Years"/>
    <s v="Bajillion Labs Pvt Ltd"/>
    <n v="900000"/>
    <s v="30days"/>
    <s v="N"/>
    <x v="1"/>
    <x v="0"/>
    <n v="1"/>
    <x v="1"/>
    <s v="12"/>
    <s v="12"/>
    <s v="12"/>
    <s v="12"/>
    <s v="12"/>
    <s v="12"/>
    <x v="12"/>
  </r>
  <r>
    <n v="232"/>
    <s v="Dell FG"/>
    <d v="2022-01-19T00:00:00"/>
    <n v="51527051"/>
    <x v="2"/>
    <n v="210369"/>
    <s v="Vendor Partner"/>
    <s v="Mindsoft"/>
    <x v="37"/>
    <s v="java or Android"/>
    <x v="2"/>
    <s v="Back up candidates"/>
    <s v="Regular"/>
    <n v="1099461"/>
    <s v="SURESH"/>
    <n v="9941911463"/>
    <s v="ksureshkumar86@hotmail.com"/>
    <s v="14 Years"/>
    <s v="Bajillion Labs Pvt Ltd"/>
    <n v="900000"/>
    <s v="30days"/>
    <s v="N"/>
    <x v="1"/>
    <x v="0"/>
    <n v="1"/>
    <x v="1"/>
    <s v="14"/>
    <s v="14"/>
    <s v="14"/>
    <s v="14"/>
    <s v="14"/>
    <s v="14"/>
    <x v="1"/>
  </r>
  <r>
    <n v="233"/>
    <s v="Dell FG"/>
    <d v="2022-01-19T00:00:00"/>
    <n v="40779627"/>
    <x v="2"/>
    <n v="210369"/>
    <s v="Vendor Partner"/>
    <s v="Nityo InfoTech"/>
    <x v="50"/>
    <s v="Mobile Automation"/>
    <x v="0"/>
    <s v="No Show"/>
    <s v="Regular"/>
    <n v="1098221"/>
    <s v="afreen patel"/>
    <n v="9819203687"/>
    <s v="afreensiddiqui555@gmail.com"/>
    <s v="8 Years"/>
    <s v="Yoma Multinational Solutions Llp"/>
    <n v="500000"/>
    <s v="15days"/>
    <s v="N"/>
    <x v="9"/>
    <x v="0"/>
    <n v="1"/>
    <x v="1"/>
    <s v="8 "/>
    <s v="8 "/>
    <s v="8 "/>
    <s v="8 "/>
    <s v="8 "/>
    <s v="8 "/>
    <x v="8"/>
  </r>
  <r>
    <n v="234"/>
    <s v="Dell FG"/>
    <d v="2022-01-19T00:00:00"/>
    <n v="30650471"/>
    <x v="2"/>
    <n v="210369"/>
    <s v="Vendor Partner"/>
    <s v=" t2c"/>
    <x v="0"/>
    <s v="Java Selenium"/>
    <x v="6"/>
    <s v="Back up candidates"/>
    <s v="Regular"/>
    <n v="1094292"/>
    <s v="Asha Sri Alapati"/>
    <n v="9704165452"/>
    <s v="ashasrialapati02@gmail.com"/>
    <s v="1.9 Years"/>
    <s v="INGENUITAS SOFTWARE PVT. LTD"/>
    <n v="380000"/>
    <s v="Immediate "/>
    <s v="N"/>
    <x v="1"/>
    <x v="0"/>
    <n v="1"/>
    <x v="1"/>
    <s v="1."/>
    <s v="1."/>
    <s v="1"/>
    <s v="1"/>
    <s v="1"/>
    <s v="1"/>
    <x v="14"/>
  </r>
  <r>
    <n v="235"/>
    <s v="Dell FG"/>
    <d v="2022-01-20T00:00:00"/>
    <n v="32048286"/>
    <x v="0"/>
    <s v="U82721"/>
    <s v="Vendor Partner"/>
    <s v="Mindsoft"/>
    <x v="51"/>
    <s v=".net"/>
    <x v="1"/>
    <s v="Profile Shared"/>
    <s v="Regular"/>
    <s v="L762103"/>
    <s v="Rajeev"/>
    <n v="7903799808"/>
    <s v="rajeev94pandey@gmail.com"/>
    <s v="5.2 Years"/>
    <s v="SLK Software "/>
    <n v="1250000"/>
    <s v="LWD: 9th Feb"/>
    <s v="N"/>
    <x v="1"/>
    <x v="0"/>
    <n v="1"/>
    <x v="1"/>
    <s v="5."/>
    <s v="5."/>
    <s v="5"/>
    <s v="5"/>
    <s v="5"/>
    <s v="5"/>
    <x v="6"/>
  </r>
  <r>
    <n v="236"/>
    <s v="Dell FG"/>
    <d v="2022-01-20T00:00:00"/>
    <n v="97541220"/>
    <x v="2"/>
    <n v="210369"/>
    <s v="Vendor Partner"/>
    <s v="Nityo InfoTech"/>
    <x v="52"/>
    <s v="C++"/>
    <x v="2"/>
    <s v="Skill Missing"/>
    <s v="Regular"/>
    <n v="1133323"/>
    <s v="Kaviya Srinivasan"/>
    <s v="8608484117     /8122638983"/>
    <s v="kaviyabtech@gmail.com"/>
    <s v="4.5 Years"/>
    <s v="L &amp; T "/>
    <n v="600000"/>
    <s v="LWD:5/02/22"/>
    <s v="N"/>
    <x v="1"/>
    <x v="0"/>
    <n v="1"/>
    <x v="1"/>
    <s v="4."/>
    <s v="4."/>
    <s v="4"/>
    <s v="4"/>
    <s v="4"/>
    <s v="4"/>
    <x v="2"/>
  </r>
  <r>
    <n v="237"/>
    <s v="Dell FG"/>
    <d v="2022-01-20T00:00:00"/>
    <n v="16571027"/>
    <x v="2"/>
    <s v="U82721"/>
    <s v="Vendor Partner"/>
    <s v="Nityo InfoTech"/>
    <x v="53"/>
    <s v="SDET"/>
    <x v="1"/>
    <s v="Back up candidates"/>
    <s v="Regular"/>
    <n v="1133327"/>
    <s v="THILAGAVATHI A  "/>
    <s v="8220262422/9791014204"/>
    <s v="thila_jp@yahoo.com"/>
    <s v="7 Years"/>
    <s v="Amazon Development Centre"/>
    <n v="600000"/>
    <s v="30days"/>
    <s v="N"/>
    <x v="3"/>
    <x v="0"/>
    <n v="1"/>
    <x v="1"/>
    <s v="7 "/>
    <s v="7 "/>
    <s v="7 "/>
    <s v="7 "/>
    <s v="7 "/>
    <s v="7 "/>
    <x v="4"/>
  </r>
  <r>
    <n v="238"/>
    <s v="Dell FG"/>
    <d v="2022-01-20T00:00:00"/>
    <n v="16571027"/>
    <x v="0"/>
    <s v="U82721"/>
    <s v="Vendor Partner"/>
    <s v="Nityo InfoTech"/>
    <x v="53"/>
    <s v="SDET"/>
    <x v="1"/>
    <s v="Back up candidates"/>
    <s v="Regular"/>
    <n v="1134925"/>
    <s v="DEEPIKA TRIPATHI"/>
    <n v="8604281819"/>
    <s v="dtdeepikatripathi@gmail.com"/>
    <s v="5.7 Years"/>
    <s v="GroupM Media Pvt. Ltd"/>
    <n v="840000"/>
    <s v="15days"/>
    <s v="N"/>
    <x v="1"/>
    <x v="0"/>
    <n v="1"/>
    <x v="1"/>
    <s v="5."/>
    <s v="5."/>
    <s v="5"/>
    <s v="5"/>
    <s v="5"/>
    <s v="5"/>
    <x v="6"/>
  </r>
  <r>
    <n v="239"/>
    <s v="Dell FG"/>
    <d v="2022-01-20T00:00:00"/>
    <n v="93025679"/>
    <x v="0"/>
    <s v="U82721"/>
    <s v="Vendor Partner"/>
    <s v="Nityo InfoTech"/>
    <x v="54"/>
    <s v="SDET"/>
    <x v="1"/>
    <s v="Back up candidates"/>
    <s v="Regular"/>
    <n v="1133363"/>
    <s v="Murthy"/>
    <n v="9908280781"/>
    <s v="nlnmurthytest@gmail.com"/>
    <s v="7 Years"/>
    <s v="K Fintech"/>
    <n v="400000"/>
    <s v="Immediate"/>
    <s v="N"/>
    <x v="0"/>
    <x v="0"/>
    <n v="1"/>
    <x v="1"/>
    <s v="7 "/>
    <s v="7 "/>
    <s v="7 "/>
    <s v="7 "/>
    <s v="7 "/>
    <s v="7 "/>
    <x v="4"/>
  </r>
  <r>
    <n v="240"/>
    <s v="Dell FG"/>
    <d v="2022-01-20T00:00:00"/>
    <n v="60056719"/>
    <x v="0"/>
    <s v="U82721"/>
    <s v="Vendor Partner"/>
    <s v="Nityo InfoTech"/>
    <x v="53"/>
    <s v="SDET"/>
    <x v="1"/>
    <s v="Fake Candidate"/>
    <s v="Regular"/>
    <n v="1254683"/>
    <s v="Kotte Mahesh"/>
    <s v="7569184033/9912441049"/>
    <s v="maheshkotte548@gmail.com"/>
    <s v="1.6 Years"/>
    <s v="Brillquest Technologies "/>
    <n v="360000"/>
    <s v="Immediate"/>
    <s v="N"/>
    <x v="1"/>
    <x v="0"/>
    <n v="1"/>
    <x v="1"/>
    <s v="1."/>
    <s v="1."/>
    <s v="1"/>
    <s v="1"/>
    <s v="1"/>
    <s v="1"/>
    <x v="14"/>
  </r>
  <r>
    <n v="241"/>
    <s v="Dell FG"/>
    <d v="2022-01-20T00:00:00"/>
    <n v="97343817"/>
    <x v="1"/>
    <n v="181547"/>
    <s v="Vendor Partner"/>
    <s v="Mindsoft"/>
    <x v="34"/>
    <s v="Mongodb,performance tunning"/>
    <x v="13"/>
    <s v="Position closed "/>
    <s v="Regular"/>
    <n v="1120297"/>
    <s v="SHAIK VALIBABA "/>
    <n v="6309036789"/>
    <s v="shaikvn29@gmail.com"/>
    <s v="8Years"/>
    <s v="global logic"/>
    <n v="1700000"/>
    <s v="19days"/>
    <s v="N"/>
    <x v="0"/>
    <x v="1"/>
    <n v="1"/>
    <x v="1"/>
    <s v="8Y"/>
    <s v="8Y"/>
    <s v="8Y"/>
    <s v="8Y"/>
    <s v="8"/>
    <s v="8"/>
    <x v="8"/>
  </r>
  <r>
    <n v="242"/>
    <s v="Dell FG"/>
    <d v="2022-01-20T00:00:00"/>
    <n v="97343817"/>
    <x v="1"/>
    <n v="181547"/>
    <s v="Vendor Partner"/>
    <s v="Mindsoft"/>
    <x v="34"/>
    <s v="Mongodb,performance tunning"/>
    <x v="13"/>
    <s v="Position closed "/>
    <s v="Regular"/>
    <n v="1119665"/>
    <s v="Apoorva Gaurav Singh"/>
    <n v="8438214484"/>
    <s v="apoorva078@gmail.com"/>
    <s v="8 yrs"/>
    <s v="Sopra Banking Software"/>
    <n v="1100000"/>
    <s v="5days"/>
    <s v="N"/>
    <x v="16"/>
    <x v="1"/>
    <n v="1"/>
    <x v="1"/>
    <s v="8 "/>
    <s v="8 "/>
    <s v="8 "/>
    <s v="8 "/>
    <s v="8 "/>
    <s v="8 "/>
    <x v="8"/>
  </r>
  <r>
    <n v="243"/>
    <s v="Dell FG"/>
    <d v="2022-01-20T00:00:00"/>
    <n v="97343817"/>
    <x v="1"/>
    <n v="181547"/>
    <s v="Vendor Partner"/>
    <s v="Mindsoft"/>
    <x v="34"/>
    <s v="Mongodb,performance tunning"/>
    <x v="13"/>
    <s v="Position closed "/>
    <s v="Regular"/>
    <n v="1120320"/>
    <s v="Ponnal Reddy"/>
    <n v="9019393691"/>
    <s v="91pr19@gmail.com"/>
    <s v="8.5Years"/>
    <s v="Nokia"/>
    <n v="2200000"/>
    <s v="29days"/>
    <s v="N"/>
    <x v="0"/>
    <x v="1"/>
    <n v="1"/>
    <x v="1"/>
    <s v="8."/>
    <s v="8."/>
    <s v="8"/>
    <s v="8"/>
    <s v="8"/>
    <s v="8"/>
    <x v="8"/>
  </r>
  <r>
    <n v="244"/>
    <s v="Dell FG"/>
    <d v="2022-01-20T00:00:00"/>
    <n v="97343817"/>
    <x v="1"/>
    <n v="181547"/>
    <s v="Vendor Partner"/>
    <s v="Mindsoft"/>
    <x v="34"/>
    <s v="Mongodb,performance tunning"/>
    <x v="13"/>
    <s v="Position closed "/>
    <s v="Regular"/>
    <n v="1120332"/>
    <s v="G.A.Phani Kumar"/>
    <n v="9908727236"/>
    <s v="phani.anjan@gmail.com"/>
    <s v="9 Years"/>
    <s v="TechMojo Solutions"/>
    <n v="2100000"/>
    <s v="7days"/>
    <s v="N"/>
    <x v="0"/>
    <x v="1"/>
    <n v="1"/>
    <x v="1"/>
    <s v="9 "/>
    <s v="9 "/>
    <s v="9 "/>
    <s v="9 "/>
    <s v="9 "/>
    <s v="9 "/>
    <x v="7"/>
  </r>
  <r>
    <n v="245"/>
    <s v="Dell FG"/>
    <d v="2022-01-20T00:00:00"/>
    <n v="48612180"/>
    <x v="1"/>
    <n v="181547"/>
    <s v="Vendor Partner"/>
    <s v="Growelsoftech"/>
    <x v="15"/>
    <s v="5-8y HTML,CSS,JS,Angular, Jva script"/>
    <x v="3"/>
    <s v="Req closed"/>
    <s v="Regular"/>
    <n v="1119177"/>
    <s v="MOHIT PANT"/>
    <n v="9540691130"/>
    <s v="mohitpant0591 @gmail.com"/>
    <s v="6YEARS"/>
    <s v="Niit LTD"/>
    <n v="920000"/>
    <s v="30DAYS"/>
    <s v="N"/>
    <x v="17"/>
    <x v="0"/>
    <n v="1"/>
    <x v="1"/>
    <s v="6Y"/>
    <s v="6Y"/>
    <s v="6Y"/>
    <s v="6Y"/>
    <s v="6"/>
    <s v="6"/>
    <x v="3"/>
  </r>
  <r>
    <n v="246"/>
    <s v="Dell FG"/>
    <d v="2022-01-20T00:00:00"/>
    <n v="48612180"/>
    <x v="1"/>
    <n v="181547"/>
    <s v="Vendor Partner"/>
    <s v="Growelsoftech"/>
    <x v="15"/>
    <s v="5-8y HTML,CSS,JS,Angular, Jva script"/>
    <x v="3"/>
    <s v="Req closed"/>
    <s v="Regular"/>
    <n v="8158455"/>
    <s v="Ananya Pramanik"/>
    <n v="8240290829"/>
    <s v="ananyapramanik2@gmail.com/ananyajobq@gmail.com"/>
    <s v="8yrs"/>
    <s v="Zinfytech web solution"/>
    <n v="480000"/>
    <s v="15 DAYS 30 DAYS OFFICIALLY"/>
    <s v="N"/>
    <x v="22"/>
    <x v="0"/>
    <n v="1"/>
    <x v="1"/>
    <s v="8y"/>
    <s v="8"/>
    <s v="8"/>
    <s v="8"/>
    <s v="8"/>
    <s v="8"/>
    <x v="8"/>
  </r>
  <r>
    <n v="247"/>
    <s v="Dell FG"/>
    <d v="2022-01-20T00:00:00"/>
    <n v="80362626"/>
    <x v="1"/>
    <n v="181547"/>
    <s v="Vendor Partner"/>
    <s v="Growelsoftech"/>
    <x v="55"/>
    <s v="6y Python,Kafka,Kafka Streams,Kafka Connect,Zookeeper,Schema Registry"/>
    <x v="2"/>
    <s v="Joined"/>
    <s v="Regular"/>
    <n v="634355"/>
    <s v="Avnish Patel"/>
    <n v="7042690594"/>
    <s v="avnish0137@gmail.com"/>
    <s v="6.10yrs"/>
    <s v="infosys ( perm)"/>
    <n v="800000"/>
    <s v="LWD-20 FEB)"/>
    <s v="N"/>
    <x v="1"/>
    <x v="0"/>
    <n v="1"/>
    <x v="1"/>
    <s v="6."/>
    <s v="6."/>
    <s v="6"/>
    <s v="6"/>
    <s v="6"/>
    <s v="6"/>
    <x v="3"/>
  </r>
  <r>
    <n v="248"/>
    <s v="Dell FG"/>
    <d v="2022-01-20T00:00:00"/>
    <n v="80362626"/>
    <x v="1"/>
    <n v="181547"/>
    <s v="Vendor Partner"/>
    <s v="Growelsoftech"/>
    <x v="55"/>
    <s v="6y Python,Kafka,Kafka Streams,Kafka Connect,Zookeeper,Schema Registry"/>
    <x v="2"/>
    <s v="Joined"/>
    <s v="Regular"/>
    <n v="1120749"/>
    <s v="Rupam Kumari"/>
    <s v="9960198447/9079974181"/>
    <s v="rupamkumari2@gmail.com"/>
    <s v="6.10years"/>
    <s v="Value First Digital media"/>
    <n v="920000"/>
    <s v="LWD-18 FEB"/>
    <s v="N"/>
    <x v="1"/>
    <x v="0"/>
    <n v="1"/>
    <x v="1"/>
    <s v="6."/>
    <s v="6."/>
    <s v="6"/>
    <s v="6"/>
    <s v="6"/>
    <s v="6"/>
    <x v="3"/>
  </r>
  <r>
    <n v="249"/>
    <s v="Dell FG"/>
    <d v="2022-01-20T00:00:00"/>
    <n v="81851083"/>
    <x v="2"/>
    <n v="210369"/>
    <s v="Vendor Partner"/>
    <s v="Amiga Informatics"/>
    <x v="56"/>
    <s v="Python,Selenium,Robot Framework"/>
    <x v="0"/>
    <s v="SO closed"/>
    <s v="Regular"/>
    <s v="Not found ID"/>
    <s v="Venkat"/>
    <s v="90144 05135"/>
    <s v="venkatjv0000@gmail.com"/>
    <s v="3.3years"/>
    <s v="HCL(fulltime)"/>
    <n v="750000"/>
    <s v="ELWD : 04/02/22"/>
    <s v="N"/>
    <x v="1"/>
    <x v="0"/>
    <n v="1"/>
    <x v="1"/>
    <s v="3."/>
    <s v="3."/>
    <s v="3"/>
    <s v="3"/>
    <s v="3"/>
    <s v="3"/>
    <x v="0"/>
  </r>
  <r>
    <n v="250"/>
    <s v="Dell FG"/>
    <d v="2022-01-20T00:00:00"/>
    <n v="81851083"/>
    <x v="2"/>
    <n v="210369"/>
    <s v="Vendor Partner"/>
    <s v="Amiga Informatics"/>
    <x v="56"/>
    <s v="Python,Selenium,Robot Framework"/>
    <x v="0"/>
    <s v="SO closed"/>
    <s v="Regular"/>
    <s v="H8198316"/>
    <s v="NIKHIL G S"/>
    <n v="9663023375"/>
    <s v="nikhilgs0501@gmail.com"/>
    <s v="3.2years"/>
    <s v="Mphasis (fulltime)"/>
    <n v="550000"/>
    <s v="ELWD : 25/02/22"/>
    <s v="N"/>
    <x v="1"/>
    <x v="0"/>
    <n v="1"/>
    <x v="1"/>
    <s v="3."/>
    <s v="3."/>
    <s v="3"/>
    <s v="3"/>
    <s v="3"/>
    <s v="3"/>
    <x v="0"/>
  </r>
  <r>
    <n v="251"/>
    <s v="Dell FG"/>
    <d v="2022-01-20T00:00:00"/>
    <n v="81851083"/>
    <x v="2"/>
    <n v="210369"/>
    <s v="Vendor Partner"/>
    <s v="Amiga Informatics"/>
    <x v="57"/>
    <s v="Python,Selenium,Robot Framework"/>
    <x v="12"/>
    <s v="On Hold"/>
    <s v="Regular"/>
    <s v="H2872708"/>
    <s v="SNEHITHAN M"/>
    <n v="7395970245"/>
    <s v="snehithanvarun9322@gmail.com"/>
    <s v="4.4years"/>
    <s v="Payroll: Collabera Technologies Private.ltd"/>
    <n v="700000"/>
    <s v="30days(15N)"/>
    <s v="N"/>
    <x v="1"/>
    <x v="0"/>
    <n v="1"/>
    <x v="1"/>
    <s v="4."/>
    <s v="4."/>
    <s v="4"/>
    <s v="4"/>
    <s v="4"/>
    <s v="4"/>
    <x v="2"/>
  </r>
  <r>
    <n v="252"/>
    <s v="Dell FG"/>
    <d v="2022-01-20T00:00:00"/>
    <n v="81851083"/>
    <x v="2"/>
    <n v="210369"/>
    <s v="Vendor Partner"/>
    <s v="Amiga Informatics"/>
    <x v="57"/>
    <s v="Python,Selenium,Robot Framework"/>
    <x v="12"/>
    <s v="On Hold"/>
    <s v="Regular"/>
    <n v="1116368"/>
    <s v="Korrapati Chaitanya kumar"/>
    <n v="7095116246"/>
    <s v="korrapatichaitanyakumar@gmail.com"/>
    <s v="3.3 Years"/>
    <s v="TCS"/>
    <n v="330000"/>
    <s v="IM JOINER"/>
    <s v="NA"/>
    <x v="1"/>
    <x v="0"/>
    <n v="1"/>
    <x v="1"/>
    <s v="3."/>
    <s v="3."/>
    <s v="3"/>
    <s v="3"/>
    <s v="3"/>
    <s v="3"/>
    <x v="0"/>
  </r>
  <r>
    <n v="253"/>
    <s v="Dell FG"/>
    <d v="2022-01-20T00:00:00"/>
    <n v="81851083"/>
    <x v="2"/>
    <n v="210369"/>
    <s v="Vendor Partner"/>
    <s v="Amiga Informatics"/>
    <x v="57"/>
    <s v="Python,Selenium,Robot Framework"/>
    <x v="12"/>
    <s v="On Hold"/>
    <s v="Regular"/>
    <n v="1116450"/>
    <s v="Abhinay Lunawat"/>
    <n v="9566089853"/>
    <s v="abhinaylunawat5993@gmail.com"/>
    <s v="3.11 Years"/>
    <s v="Cognizant"/>
    <n v="640000"/>
    <s v="LWD : 11/02/22"/>
    <s v="NA"/>
    <x v="22"/>
    <x v="0"/>
    <n v="1"/>
    <x v="1"/>
    <s v="3."/>
    <s v="3."/>
    <s v="3"/>
    <s v="3"/>
    <s v="3"/>
    <s v="3"/>
    <x v="0"/>
  </r>
  <r>
    <n v="254"/>
    <s v="Dell FG"/>
    <d v="2022-01-20T00:00:00"/>
    <n v="81851083"/>
    <x v="2"/>
    <n v="210369"/>
    <s v="Vendor Partner"/>
    <s v="Amiga Informatics"/>
    <x v="58"/>
    <s v="Selenium"/>
    <x v="0"/>
    <s v="SO closed"/>
    <s v="Regular"/>
    <n v="1052295"/>
    <s v="Renuka"/>
    <n v="8431699280"/>
    <s v="renukakesanapalli931@gmail.com "/>
    <s v="3.3 years"/>
    <s v="Vabgyor Technologies-PWC"/>
    <n v="700000"/>
    <s v="LWD 3rd,February,2022"/>
    <s v="Y"/>
    <x v="1"/>
    <x v="0"/>
    <n v="1"/>
    <x v="1"/>
    <s v="3."/>
    <s v="3."/>
    <s v="3"/>
    <s v="3"/>
    <s v="3"/>
    <s v="3"/>
    <x v="0"/>
  </r>
  <r>
    <n v="255"/>
    <s v="Dell FG"/>
    <d v="2022-01-20T00:00:00"/>
    <n v="81851083"/>
    <x v="2"/>
    <n v="210369"/>
    <s v="Vendor Partner"/>
    <s v="Amiga Informatics"/>
    <x v="58"/>
    <s v="Selenium"/>
    <x v="0"/>
    <s v="SO closed"/>
    <s v="Regular"/>
    <n v="940567"/>
    <s v="Shanmukha Cherukuri"/>
    <n v="6305940408"/>
    <s v="shanmukhcherukuri@gmail.com "/>
    <s v="3.2 years"/>
    <s v="Echofil Technology india- Cognizent"/>
    <n v="720000"/>
    <s v="1 week(As on Bench can join immediatly)"/>
    <s v="Y"/>
    <x v="1"/>
    <x v="0"/>
    <n v="1"/>
    <x v="1"/>
    <s v="3."/>
    <s v="3."/>
    <s v="3"/>
    <s v="3"/>
    <s v="3"/>
    <s v="3"/>
    <x v="0"/>
  </r>
  <r>
    <n v="256"/>
    <s v="Dell FG"/>
    <d v="2022-01-20T00:00:00"/>
    <n v="66057427"/>
    <x v="2"/>
    <n v="210369"/>
    <s v="Vendor Partner"/>
    <s v="Amiga Informatics"/>
    <x v="59"/>
    <s v="Linux Testing"/>
    <x v="2"/>
    <s v="Back up candidates"/>
    <s v="Regular"/>
    <s v="H3298260"/>
    <s v="Sagar Biradar"/>
    <n v="8123667371"/>
    <s v="sagarnbiradar1@gmail.com"/>
    <s v="1.9 years"/>
    <s v="SanDisk India Device Design Centre Pvt Ltd,"/>
    <n v="317000"/>
    <s v="15 days(on bench can join in a week)"/>
    <s v="Y"/>
    <x v="1"/>
    <x v="0"/>
    <n v="1"/>
    <x v="1"/>
    <s v="1."/>
    <s v="1."/>
    <s v="1"/>
    <s v="1"/>
    <s v="1"/>
    <s v="1"/>
    <x v="14"/>
  </r>
  <r>
    <n v="257"/>
    <s v="Dell FG"/>
    <d v="2022-01-20T00:00:00"/>
    <n v="37822519"/>
    <x v="2"/>
    <n v="210369"/>
    <s v="Vendor Partner"/>
    <s v="Mindsoft"/>
    <x v="37"/>
    <s v="Mobile/Web app"/>
    <x v="2"/>
    <s v="Profile shared"/>
    <s v="Regular"/>
    <n v="1116617"/>
    <s v="PRUTHVI RAJ CHAKRAVARAM"/>
    <n v="8106090650"/>
    <s v="pruthvibdoc@gmail.com"/>
    <s v="8 Years"/>
    <s v="LOANSRIDE MULTICHANNEL"/>
    <n v="1200000"/>
    <s v="Immediate"/>
    <s v="N"/>
    <x v="0"/>
    <x v="0"/>
    <n v="1"/>
    <x v="1"/>
    <s v="8 "/>
    <s v="8 "/>
    <s v="8 "/>
    <s v="8 "/>
    <s v="8 "/>
    <s v="8 "/>
    <x v="8"/>
  </r>
  <r>
    <n v="258"/>
    <s v="Dell FG"/>
    <d v="2022-01-20T00:00:00"/>
    <n v="40779627"/>
    <x v="2"/>
    <n v="210369"/>
    <s v="Direct"/>
    <s v="Naukri"/>
    <x v="50"/>
    <s v="Mobile automation testing with Appium"/>
    <x v="2"/>
    <s v="High NP"/>
    <s v="Regular"/>
    <n v="1121972"/>
    <s v="Ankit Tripathi"/>
    <s v="8617784163/8961289756"/>
    <s v="ankishiv65@gmail.com"/>
    <s v="5 Years"/>
    <s v="ITC Infotech Pvt. Ltd"/>
    <n v="1050000"/>
    <s v="LWD - March 23, 2022"/>
    <s v="N"/>
    <x v="23"/>
    <x v="2"/>
    <n v="1"/>
    <x v="1"/>
    <s v="5 "/>
    <s v="5 "/>
    <s v="5 "/>
    <s v="5 "/>
    <s v="5 "/>
    <s v="5 "/>
    <x v="6"/>
  </r>
  <r>
    <n v="259"/>
    <s v="Dell FG"/>
    <d v="2022-01-20T00:00:00"/>
    <n v="37822519"/>
    <x v="2"/>
    <n v="210369"/>
    <s v="Vendor Partner"/>
    <s v="Mindsoft"/>
    <x v="37"/>
    <s v="Mobile/Web app"/>
    <x v="2"/>
    <s v="High CTC"/>
    <s v="Regular"/>
    <n v="1124677"/>
    <s v="Tarun Chauhan"/>
    <n v="9719799899"/>
    <s v=" tarunrc27@gmail.com"/>
    <s v="7years"/>
    <s v="Glaze Trading "/>
    <n v="600000"/>
    <s v="30days(can join in a week)"/>
    <s v="N"/>
    <x v="17"/>
    <x v="0"/>
    <n v="1"/>
    <x v="1"/>
    <s v="7y"/>
    <s v="7"/>
    <s v="7"/>
    <s v="7"/>
    <s v="7"/>
    <s v="7"/>
    <x v="4"/>
  </r>
  <r>
    <n v="260"/>
    <s v="Dell FG"/>
    <d v="2022-01-20T00:00:00"/>
    <n v="95863662"/>
    <x v="2"/>
    <n v="210369"/>
    <s v="Vendor Partner"/>
    <s v="Nityo InfoTech"/>
    <x v="60"/>
    <s v="DOTNET"/>
    <x v="0"/>
    <s v="No Show"/>
    <s v="Regular"/>
    <n v="1132817"/>
    <s v="PIYUSH SINHA"/>
    <s v="9990694995/9311986234"/>
    <s v="piyushsinha04@gmail.com"/>
    <s v="12 Years"/>
    <s v="Pyramid IT Consulting Pvt. Ltd"/>
    <n v="1600000"/>
    <s v="Immediate"/>
    <s v="N"/>
    <x v="16"/>
    <x v="0"/>
    <n v="1"/>
    <x v="1"/>
    <s v="12"/>
    <s v="12"/>
    <s v="12"/>
    <s v="12"/>
    <s v="12"/>
    <s v="12"/>
    <x v="12"/>
  </r>
  <r>
    <n v="261"/>
    <s v="Dell FG"/>
    <d v="2022-01-20T00:00:00"/>
    <n v="95863662"/>
    <x v="2"/>
    <n v="210369"/>
    <s v="Vendor Partner"/>
    <s v="Nityo InfoTech"/>
    <x v="60"/>
    <s v="DOTNET"/>
    <x v="0"/>
    <s v="Dropped"/>
    <s v="Regular"/>
    <n v="1126075"/>
    <s v="ANKUR GUPTA"/>
    <s v="8800895424/8265895424"/>
    <s v="ankur.gupta0606@gmail.com"/>
    <s v="8 Years"/>
    <s v="R SYSTEMS INTERNATIONAL LTD"/>
    <n v="1165000"/>
    <s v="LWD:28/01/22"/>
    <s v="N"/>
    <x v="16"/>
    <x v="0"/>
    <n v="1"/>
    <x v="1"/>
    <s v="8 "/>
    <s v="8 "/>
    <s v="8 "/>
    <s v="8 "/>
    <s v="8 "/>
    <s v="8 "/>
    <x v="8"/>
  </r>
  <r>
    <n v="262"/>
    <s v="Dell FG"/>
    <d v="2022-01-20T00:00:00"/>
    <n v="40779627"/>
    <x v="2"/>
    <n v="210369"/>
    <s v="Vendor Partner"/>
    <s v="Mindsoft"/>
    <x v="61"/>
    <s v="Appium"/>
    <x v="2"/>
    <s v="High CTC"/>
    <s v="Regular"/>
    <n v="1126019"/>
    <s v="Aboobucker siddiq"/>
    <n v="8220660401"/>
    <s v="aboobucker350@gmail.com"/>
    <s v="5.3 Years"/>
    <s v="Capgemini"/>
    <n v="1000000"/>
    <s v="LWD-jan 25th"/>
    <s v="N"/>
    <x v="3"/>
    <x v="0"/>
    <n v="1"/>
    <x v="1"/>
    <s v="5."/>
    <s v="5."/>
    <s v="5"/>
    <s v="5"/>
    <s v="5"/>
    <s v="5"/>
    <x v="6"/>
  </r>
  <r>
    <n v="263"/>
    <s v="Dell FG"/>
    <d v="2022-01-20T00:00:00"/>
    <n v="40779627"/>
    <x v="2"/>
    <n v="210369"/>
    <s v="Vendor Partner"/>
    <s v="Mindsoft"/>
    <x v="61"/>
    <s v="Appium"/>
    <x v="0"/>
    <s v="No Show"/>
    <s v="Regular"/>
    <n v="1132949"/>
    <s v="Maruthiraja BN"/>
    <n v="8431889390"/>
    <s v="maruthirajabn1989@gmail.com"/>
    <s v="6.2 Years"/>
    <s v="Mavenier"/>
    <n v="1300000"/>
    <s v="LWD-feb 4th"/>
    <s v="N"/>
    <x v="1"/>
    <x v="0"/>
    <n v="1"/>
    <x v="1"/>
    <s v="6."/>
    <s v="6."/>
    <s v="6"/>
    <s v="6"/>
    <s v="6"/>
    <s v="6"/>
    <x v="3"/>
  </r>
  <r>
    <n v="264"/>
    <s v="Dell FG"/>
    <d v="2022-01-20T00:00:00"/>
    <n v="40779627"/>
    <x v="2"/>
    <n v="210369"/>
    <s v="Vendor Partner"/>
    <s v="Mindsoft"/>
    <x v="61"/>
    <s v="Appium"/>
    <x v="2"/>
    <s v="High CTC"/>
    <s v="Regular"/>
    <n v="1132956"/>
    <s v="NeerajKumar"/>
    <n v="7011700864"/>
    <s v="kumarneerajqa92@gmail.com"/>
    <s v="6.1years"/>
    <s v="Estuate Software"/>
    <n v="900000"/>
    <s v="30 Days-In bench"/>
    <s v="N"/>
    <x v="1"/>
    <x v="0"/>
    <n v="1"/>
    <x v="1"/>
    <s v="6."/>
    <s v="6."/>
    <s v="6"/>
    <s v="6"/>
    <s v="6"/>
    <s v="6"/>
    <x v="3"/>
  </r>
  <r>
    <n v="265"/>
    <s v="Dell FG"/>
    <d v="2022-01-20T00:00:00"/>
    <n v="39949317"/>
    <x v="2"/>
    <n v="210369"/>
    <s v="Vendor Partner"/>
    <s v="Mindsoft"/>
    <x v="3"/>
    <s v="Java"/>
    <x v="0"/>
    <s v="No Show"/>
    <s v="Regular"/>
    <s v="L518453"/>
    <s v="Hrudananda Mahanta"/>
    <n v="7892711567"/>
    <s v="hmtechm38@gmail.com"/>
    <s v="6 Years"/>
    <s v="Slk Software Services"/>
    <n v="1240000"/>
    <s v="Lwd Feb 5th"/>
    <s v="N"/>
    <x v="1"/>
    <x v="0"/>
    <n v="1"/>
    <x v="1"/>
    <s v="6 "/>
    <s v="6 "/>
    <s v="6 "/>
    <s v="6 "/>
    <s v="6 "/>
    <s v="6 "/>
    <x v="3"/>
  </r>
  <r>
    <n v="266"/>
    <s v="Dell FG"/>
    <d v="2022-01-20T00:00:00"/>
    <n v="39949317"/>
    <x v="2"/>
    <n v="210369"/>
    <s v="Vendor Partner"/>
    <s v="Mindsoft"/>
    <x v="3"/>
    <s v="Java"/>
    <x v="2"/>
    <s v="High CTC"/>
    <s v="Regular"/>
    <s v="L153248"/>
    <s v="Umesha M"/>
    <n v="7975936099"/>
    <s v="umesh.tech88@gmail.com"/>
    <s v="5.9yrs"/>
    <s v="Zieta Technologies"/>
    <n v="1000000"/>
    <s v="Lwd Jan 31st"/>
    <s v="N"/>
    <x v="1"/>
    <x v="0"/>
    <n v="1"/>
    <x v="1"/>
    <s v="5."/>
    <s v="5."/>
    <s v="5"/>
    <s v="5"/>
    <s v="5"/>
    <s v="5"/>
    <x v="6"/>
  </r>
  <r>
    <n v="267"/>
    <s v="Dell FG"/>
    <d v="2022-01-20T00:00:00"/>
    <n v="97541220"/>
    <x v="2"/>
    <n v="210369"/>
    <s v="Vendor Partner"/>
    <s v="Nityo InfoTech"/>
    <x v="52"/>
    <s v="C++"/>
    <x v="12"/>
    <s v="On Hold"/>
    <s v="Regular"/>
    <n v="1126428"/>
    <s v="venkat nasina"/>
    <s v="9182254102/9618185727"/>
    <s v="venkatnasinacpp@gmail.com"/>
    <s v="3.6 Years"/>
    <s v="Geetham Software"/>
    <n v="480000"/>
    <s v="Immediate"/>
    <s v="N"/>
    <x v="3"/>
    <x v="0"/>
    <n v="1"/>
    <x v="1"/>
    <s v="3."/>
    <s v="3."/>
    <s v="3"/>
    <s v="3"/>
    <s v="3"/>
    <s v="3"/>
    <x v="0"/>
  </r>
  <r>
    <n v="268"/>
    <s v="Dell FG"/>
    <d v="2022-01-20T00:00:00"/>
    <n v="97541220"/>
    <x v="2"/>
    <n v="210369"/>
    <s v="Vendor Partner"/>
    <s v="Nityo InfoTech"/>
    <x v="52"/>
    <s v="C++"/>
    <x v="12"/>
    <s v="On Hold"/>
    <s v="Regular"/>
    <n v="1133090"/>
    <s v="ADUSUMALLI PRAVALLIKA"/>
    <s v="9676551559/6281202167"/>
    <s v="pravalliadusumalli1997@gmail.com"/>
    <s v="2.3 Years"/>
    <s v="Aeronautical Development Agency"/>
    <n v="372000"/>
    <s v="30days"/>
    <s v="N"/>
    <x v="1"/>
    <x v="0"/>
    <n v="1"/>
    <x v="1"/>
    <s v="2."/>
    <s v="2."/>
    <s v="2"/>
    <s v="2"/>
    <s v="2"/>
    <s v="2"/>
    <x v="11"/>
  </r>
  <r>
    <n v="269"/>
    <s v="Dell FG"/>
    <d v="2022-01-20T00:00:00"/>
    <n v="16571027"/>
    <x v="2"/>
    <s v="U82721"/>
    <s v="Vendor Partner"/>
    <s v="Nityo InfoTech"/>
    <x v="53"/>
    <s v="SDET"/>
    <x v="1"/>
    <s v="Back up candidates"/>
    <s v="Regular"/>
    <n v="1133351"/>
    <s v="Agile Mathew"/>
    <s v="8129688393/9497317740"/>
    <s v="agilemathew@gmail.com"/>
    <s v="5.5 Years"/>
    <s v=" Cinch Business Solutions"/>
    <n v="550000"/>
    <s v="LWD:8/02/22"/>
    <s v="N"/>
    <x v="24"/>
    <x v="0"/>
    <n v="1"/>
    <x v="1"/>
    <s v="5."/>
    <s v="5."/>
    <s v="5"/>
    <s v="5"/>
    <s v="5"/>
    <s v="5"/>
    <x v="6"/>
  </r>
  <r>
    <n v="270"/>
    <s v="Dell FG"/>
    <d v="2022-01-20T00:00:00"/>
    <n v="33829437"/>
    <x v="2"/>
    <n v="210369"/>
    <s v="Vendor Partner"/>
    <s v="Mindsoft"/>
    <x v="3"/>
    <s v="Java"/>
    <x v="2"/>
    <s v="Skill Missing"/>
    <s v="Regular"/>
    <n v="1126594"/>
    <s v="Balbir Kumar"/>
    <n v="8237264108"/>
    <s v="itbalbir1989@gmail.com"/>
    <s v="7.3 Years"/>
    <s v="Wipro"/>
    <n v="1300000"/>
    <s v="Lwd March 10th"/>
    <s v="N"/>
    <x v="1"/>
    <x v="0"/>
    <n v="1"/>
    <x v="1"/>
    <s v="7."/>
    <s v="7."/>
    <s v="7"/>
    <s v="7"/>
    <s v="7"/>
    <s v="7"/>
    <x v="4"/>
  </r>
  <r>
    <n v="271"/>
    <s v="Dell FG"/>
    <d v="2022-01-20T00:00:00"/>
    <n v="33829437"/>
    <x v="2"/>
    <n v="210369"/>
    <s v="Vendor Partner"/>
    <s v="Mindsoft"/>
    <x v="3"/>
    <s v="Java"/>
    <x v="0"/>
    <s v="No Show"/>
    <s v="Regular"/>
    <n v="789949"/>
    <s v="Suraj Joshi"/>
    <n v="9663111572"/>
    <s v="surajreturn@gmail.com"/>
    <s v="8 Years"/>
    <s v="Infosys"/>
    <n v="1000000"/>
    <s v="Lwd Feb 1st"/>
    <s v="N"/>
    <x v="1"/>
    <x v="0"/>
    <n v="1"/>
    <x v="1"/>
    <s v="8 "/>
    <s v="8 "/>
    <s v="8 "/>
    <s v="8 "/>
    <s v="8 "/>
    <s v="8 "/>
    <x v="8"/>
  </r>
  <r>
    <n v="272"/>
    <s v="Dell FG"/>
    <d v="2022-01-20T00:00:00"/>
    <n v="33829437"/>
    <x v="2"/>
    <n v="210369"/>
    <s v="Vendor Partner"/>
    <s v="Mindsoft"/>
    <x v="3"/>
    <s v="Java"/>
    <x v="1"/>
    <s v="Reject"/>
    <s v="Regular"/>
    <n v="1133905"/>
    <s v="Vinod Kumar Tuppili"/>
    <n v="8892807980"/>
    <s v="vinodkumartuppili7@gmail.com"/>
    <s v="7 Years"/>
    <s v="Atos"/>
    <n v="700000"/>
    <s v="Lwd Feb 26th"/>
    <s v="N"/>
    <x v="3"/>
    <x v="0"/>
    <n v="1"/>
    <x v="1"/>
    <s v="7 "/>
    <s v="7 "/>
    <s v="7 "/>
    <s v="7 "/>
    <s v="7 "/>
    <s v="7 "/>
    <x v="4"/>
  </r>
  <r>
    <n v="273"/>
    <s v="Dell FG"/>
    <d v="2022-01-20T00:00:00"/>
    <n v="93025679"/>
    <x v="0"/>
    <s v="U82721"/>
    <s v="Vendor Partner"/>
    <s v="Nityo InfoTech"/>
    <x v="54"/>
    <s v="SDET"/>
    <x v="1"/>
    <s v="Back up candidates"/>
    <s v="Regular"/>
    <n v="1126526"/>
    <s v="LOKESH R"/>
    <s v="7204221405/7892540717"/>
    <s v="lokesh.prab@gmail.com"/>
    <s v="9 Years"/>
    <s v="NuWare Systems LLP"/>
    <n v="975000"/>
    <s v="30days"/>
    <s v="N"/>
    <x v="1"/>
    <x v="0"/>
    <n v="1"/>
    <x v="1"/>
    <s v="9 "/>
    <s v="9 "/>
    <s v="9 "/>
    <s v="9 "/>
    <s v="9 "/>
    <s v="9 "/>
    <x v="7"/>
  </r>
  <r>
    <n v="274"/>
    <s v="Dell FG"/>
    <d v="2022-01-20T00:00:00"/>
    <n v="60056719"/>
    <x v="0"/>
    <s v="U82721"/>
    <s v="Vendor Partner"/>
    <s v="Nityo InfoTech"/>
    <x v="53"/>
    <s v="SDET"/>
    <x v="0"/>
    <s v="Interview noshow"/>
    <s v="Regular"/>
    <n v="1254952"/>
    <s v="Pranali Dhumal"/>
    <n v="9730510494"/>
    <s v="pranalidhumal55@gmail.com"/>
    <s v="1.3 Years"/>
    <s v="Vinsys IT Services "/>
    <n v="250000"/>
    <s v="Immediate"/>
    <s v="N"/>
    <x v="5"/>
    <x v="0"/>
    <n v="1"/>
    <x v="1"/>
    <s v="1."/>
    <s v="1."/>
    <s v="1"/>
    <s v="1"/>
    <s v="1"/>
    <s v="1"/>
    <x v="14"/>
  </r>
  <r>
    <n v="275"/>
    <s v="Dell FG"/>
    <d v="2022-01-20T00:00:00"/>
    <n v="60056719"/>
    <x v="0"/>
    <s v="U82721"/>
    <s v="Vendor Partner"/>
    <s v="Nityo InfoTech"/>
    <x v="53"/>
    <s v="SDET"/>
    <x v="0"/>
    <s v="Back up candidates"/>
    <s v="Regular"/>
    <n v="1255369"/>
    <s v="Chaitali More"/>
    <s v="9145346459/9172346459"/>
    <s v="chaitalimore2019@gmail.com"/>
    <s v="1 Year"/>
    <s v="BrilliantRev Technology"/>
    <n v="250000"/>
    <s v="Immediate"/>
    <s v="N"/>
    <x v="5"/>
    <x v="0"/>
    <n v="1"/>
    <x v="1"/>
    <s v="1 "/>
    <s v="1 "/>
    <s v="1 "/>
    <s v="1 "/>
    <s v="1 "/>
    <s v="1 "/>
    <x v="14"/>
  </r>
  <r>
    <n v="276"/>
    <s v="Dell FG"/>
    <d v="2022-01-20T00:00:00"/>
    <n v="32048286"/>
    <x v="0"/>
    <s v="U82721"/>
    <s v="Vendor Partner"/>
    <s v="Nityo InfoTech"/>
    <x v="62"/>
    <s v="DOTNET"/>
    <x v="2"/>
    <s v="Back up candidates"/>
    <s v="Regular"/>
    <n v="1255373"/>
    <s v="Kiran Medikonda"/>
    <n v="8147555272"/>
    <s v="medikondakiran.2022@gmail.com"/>
    <s v="3 Years"/>
    <s v="DXC Technologies"/>
    <n v="400000"/>
    <s v="LWD:28/01/22"/>
    <s v="N"/>
    <x v="1"/>
    <x v="0"/>
    <n v="1"/>
    <x v="1"/>
    <s v="3 "/>
    <s v="3 "/>
    <s v="3 "/>
    <s v="3 "/>
    <s v="3 "/>
    <s v="3 "/>
    <x v="0"/>
  </r>
  <r>
    <n v="277"/>
    <s v="Dell FG"/>
    <d v="2022-01-20T00:00:00"/>
    <n v="32048286"/>
    <x v="0"/>
    <s v="U82721"/>
    <s v="Vendor Partner"/>
    <s v="Nityo InfoTech"/>
    <x v="62"/>
    <s v="DOTNET"/>
    <x v="5"/>
    <s v="Back up candidates"/>
    <s v="Regular"/>
    <n v="1254939"/>
    <s v="SAURAVA KUMAR PANI"/>
    <s v="9658309552/7008891300"/>
    <s v="sauravakumarpani@gmail.com"/>
    <s v="3.1 Years"/>
    <s v="Zen Technologies Limited"/>
    <n v="300000"/>
    <s v="LWD:3/02/22"/>
    <s v="N"/>
    <x v="0"/>
    <x v="0"/>
    <n v="1"/>
    <x v="1"/>
    <s v="3."/>
    <s v="3."/>
    <s v="3"/>
    <s v="3"/>
    <s v="3"/>
    <s v="3"/>
    <x v="0"/>
  </r>
  <r>
    <n v="278"/>
    <s v="Dell FG"/>
    <d v="2022-01-24T00:00:00"/>
    <n v="37453607"/>
    <x v="0"/>
    <s v="U82721"/>
    <s v="Vendor Partner"/>
    <s v="Nityo InfoTech"/>
    <x v="63"/>
    <s v="DOTNET"/>
    <x v="5"/>
    <s v="Back up candidates"/>
    <s v="Regular"/>
    <n v="1345942"/>
    <s v="Santosha Bhat"/>
    <n v="8105730787"/>
    <s v="spbhat126@gmail.com"/>
    <s v="3 Years"/>
    <s v="Technoforte Software "/>
    <n v="600000"/>
    <s v="Immediate"/>
    <s v="N"/>
    <x v="1"/>
    <x v="0"/>
    <n v="1"/>
    <x v="1"/>
    <s v="3 "/>
    <s v="3 "/>
    <s v="3 "/>
    <s v="3 "/>
    <s v="3 "/>
    <s v="3 "/>
    <x v="0"/>
  </r>
  <r>
    <n v="279"/>
    <s v="Dell FG"/>
    <d v="2022-01-24T00:00:00"/>
    <n v="32048286"/>
    <x v="0"/>
    <s v="U82721"/>
    <s v="Vendor Partner"/>
    <s v="Growel softech"/>
    <x v="23"/>
    <s v="3-5 Yrs Net full stack Developer(C#, Asp.Net MVC, Entity Framework, SQL Server, Web API, Jquery) with DB Exp"/>
    <x v="1"/>
    <s v="Need to share updated CV"/>
    <s v="Regular"/>
    <n v="1343639"/>
    <s v="SUSHIL KUMAR BEURA"/>
    <n v="7205455803"/>
    <s v="skbeura95@outlook.com"/>
    <s v="3years"/>
    <s v="GRID INFOCOM PVT LTD"/>
    <n v="700000"/>
    <s v="Immediate"/>
    <s v="N"/>
    <x v="9"/>
    <x v="0"/>
    <n v="1"/>
    <x v="1"/>
    <s v="3y"/>
    <s v="3"/>
    <s v="3"/>
    <s v="3"/>
    <s v="3"/>
    <s v="3"/>
    <x v="0"/>
  </r>
  <r>
    <n v="280"/>
    <s v="Dell FG"/>
    <d v="2022-01-24T00:00:00"/>
    <n v="26389640"/>
    <x v="0"/>
    <s v="U82721"/>
    <s v="Vendor Partner"/>
    <s v="Growel softech"/>
    <x v="23"/>
    <s v="8-10y C#.NET,.NET Core, Web API, Angular 6 and above"/>
    <x v="1"/>
    <s v="Back up candidates"/>
    <s v="Regular"/>
    <n v="1343598"/>
    <s v="senthilmurugan"/>
    <n v="6362747137"/>
    <s v="senthilakp2021@gmail.com"/>
    <s v="9.6Years"/>
    <s v="Infosys"/>
    <n v="1000000"/>
    <s v="LWD-Feb-25"/>
    <s v="N"/>
    <x v="1"/>
    <x v="0"/>
    <n v="1"/>
    <x v="1"/>
    <s v="9."/>
    <s v="9."/>
    <s v="9"/>
    <s v="9"/>
    <s v="9"/>
    <s v="9"/>
    <x v="7"/>
  </r>
  <r>
    <n v="281"/>
    <s v="Dell FG"/>
    <d v="2022-01-24T00:00:00"/>
    <n v="30433624"/>
    <x v="1"/>
    <n v="181547"/>
    <s v="Vendor Partner"/>
    <s v="Growelsoftech"/>
    <x v="24"/>
    <s v="Project Manager"/>
    <x v="2"/>
    <s v="Back up candidates"/>
    <s v="Regular"/>
    <n v="1343242"/>
    <s v="Sudhir Kumar"/>
    <n v="7906831540"/>
    <s v="sudhirkumar94106@gmail.com"/>
    <s v="6yrs"/>
    <s v="Mindlogicx Infratec"/>
    <n v="690000"/>
    <s v="15 days negotiable from 30 days"/>
    <s v="N"/>
    <x v="1"/>
    <x v="0"/>
    <n v="1"/>
    <x v="1"/>
    <s v="6y"/>
    <s v="6"/>
    <s v="6"/>
    <s v="6"/>
    <s v="6"/>
    <s v="6"/>
    <x v="3"/>
  </r>
  <r>
    <n v="282"/>
    <s v="Dell FG"/>
    <d v="2022-01-24T00:00:00"/>
    <n v="30433624"/>
    <x v="1"/>
    <n v="181547"/>
    <s v="Vendor Partner"/>
    <s v="Growelsoftech"/>
    <x v="24"/>
    <s v="Project Manager"/>
    <x v="2"/>
    <s v="Back up candidates"/>
    <s v="Regular"/>
    <n v="1342453"/>
    <s v="Kavya Shree R"/>
    <n v="8825665633"/>
    <s v="rs.kavyashree1@gmail.com"/>
    <s v="5.5 yrs"/>
    <s v="TCS"/>
    <n v="600000"/>
    <s v="lwd-31 jan"/>
    <s v="N"/>
    <x v="1"/>
    <x v="0"/>
    <n v="1"/>
    <x v="1"/>
    <s v="5."/>
    <s v="5."/>
    <s v="5"/>
    <s v="5"/>
    <s v="5"/>
    <s v="5"/>
    <x v="6"/>
  </r>
  <r>
    <n v="283"/>
    <s v="Dell FG"/>
    <d v="2022-01-24T00:00:00"/>
    <n v="48612180"/>
    <x v="1"/>
    <n v="181547"/>
    <s v="Vendor Partner"/>
    <s v="Growel softech"/>
    <x v="15"/>
    <s v="5-8y HTML,CSS,JS,Angular, Jva script"/>
    <x v="2"/>
    <s v="Requirement closed"/>
    <s v="Regular"/>
    <s v="H7521806"/>
    <s v="V lakshmana rao"/>
    <n v="9492467018"/>
    <s v="lakshmanarao4018@gmail.com"/>
    <s v="5.2 Yrs"/>
    <s v="faceITservices Pvt Ltd"/>
    <n v="450000"/>
    <s v="15days"/>
    <s v="N"/>
    <x v="0"/>
    <x v="0"/>
    <n v="1"/>
    <x v="1"/>
    <s v="5."/>
    <s v="5."/>
    <s v="5"/>
    <s v="5"/>
    <s v="5"/>
    <s v="5"/>
    <x v="6"/>
  </r>
  <r>
    <n v="284"/>
    <s v="Dell FG"/>
    <d v="2022-01-24T00:00:00"/>
    <n v="48612180"/>
    <x v="1"/>
    <n v="181547"/>
    <s v="Vendor Partner"/>
    <s v="Growel softech"/>
    <x v="15"/>
    <s v="5-8y HTML,CSS,JS,Angular, Jva script"/>
    <x v="2"/>
    <s v="Requirement closed"/>
    <s v="Regular"/>
    <n v="1342040"/>
    <s v="Madhulika Sinha"/>
    <n v="9953189390"/>
    <s v="simrank24oct@gmail.com"/>
    <s v="6YEARS"/>
    <s v="Aadya Techno Bytes Pvt. Ltd."/>
    <n v="590000"/>
    <s v="LWD-21 FEB"/>
    <s v="N"/>
    <x v="16"/>
    <x v="0"/>
    <n v="1"/>
    <x v="1"/>
    <s v="6Y"/>
    <s v="6Y"/>
    <s v="6Y"/>
    <s v="6Y"/>
    <s v="6"/>
    <s v="6"/>
    <x v="3"/>
  </r>
  <r>
    <n v="285"/>
    <s v="Dell FG"/>
    <d v="2022-01-24T00:00:00"/>
    <n v="48612180"/>
    <x v="1"/>
    <n v="181547"/>
    <s v="Vendor Partner"/>
    <s v="Growel softech"/>
    <x v="15"/>
    <s v="5-8y HTML,CSS,JS,Angular, Jva script"/>
    <x v="2"/>
    <s v="Requirement closed"/>
    <s v="Regular"/>
    <n v="1116761"/>
    <s v="SALMAN TANZIL"/>
    <n v="7411934329"/>
    <s v="salmantanzil@gmail.com"/>
    <s v="6.10YEARS"/>
    <s v="Mphasis Ltd ( PERM)"/>
    <n v="850000"/>
    <s v="LWD-16 FEB"/>
    <s v="N"/>
    <x v="1"/>
    <x v="0"/>
    <n v="1"/>
    <x v="1"/>
    <s v="6."/>
    <s v="6."/>
    <s v="6"/>
    <s v="6"/>
    <s v="6"/>
    <s v="6"/>
    <x v="3"/>
  </r>
  <r>
    <n v="286"/>
    <s v="Dell FG"/>
    <d v="2022-01-24T00:00:00"/>
    <n v="48612180"/>
    <x v="1"/>
    <n v="181547"/>
    <s v="Vendor Partner"/>
    <s v="Growel softech"/>
    <x v="15"/>
    <s v="5-8y HTML,CSS,JS,Angular, Jva script"/>
    <x v="2"/>
    <s v="Requirement closed"/>
    <s v="Regular"/>
    <s v="H7910706"/>
    <s v="Chirag"/>
    <n v="7875084574"/>
    <s v="cschiragsadvilkar@gmail.com"/>
    <s v="8years"/>
    <s v="ex eziway emp"/>
    <n v="720000"/>
    <s v="immediate"/>
    <s v="N"/>
    <x v="5"/>
    <x v="0"/>
    <n v="1"/>
    <x v="1"/>
    <s v="8y"/>
    <s v="8"/>
    <s v="8"/>
    <s v="8"/>
    <s v="8"/>
    <s v="8"/>
    <x v="8"/>
  </r>
  <r>
    <n v="287"/>
    <s v="Dell FG"/>
    <d v="2022-01-24T00:00:00"/>
    <n v="82598623"/>
    <x v="1"/>
    <n v="181547"/>
    <s v="Vendor Partner"/>
    <s v="Growelsoftech"/>
    <x v="64"/>
    <s v="Cyber Security"/>
    <x v="2"/>
    <s v="Position closed"/>
    <s v="Regular"/>
    <n v="1343546"/>
    <s v="Renuka"/>
    <n v="8105349938"/>
    <s v="renu.madhu2626@gmail.com"/>
    <s v="3yrs"/>
    <s v="Solotron Infotech Pvt limited"/>
    <n v="480000"/>
    <s v="15 days negotiable from 30 days"/>
    <s v="N"/>
    <x v="0"/>
    <x v="0"/>
    <n v="1"/>
    <x v="1"/>
    <s v="3y"/>
    <s v="3"/>
    <s v="3"/>
    <s v="3"/>
    <s v="3"/>
    <s v="3"/>
    <x v="0"/>
  </r>
  <r>
    <n v="288"/>
    <s v="Dell FG"/>
    <d v="2022-01-24T00:00:00"/>
    <n v="82598623"/>
    <x v="1"/>
    <n v="181547"/>
    <s v="Vendor Partner"/>
    <s v="Growelsoftech"/>
    <x v="64"/>
    <s v="Cyber Security"/>
    <x v="2"/>
    <s v="Position closed"/>
    <s v="Regular"/>
    <n v="1122080"/>
    <s v="Pranay Reddy"/>
    <n v="7382525461"/>
    <s v="pranayreddybaraju3604@gmail.com"/>
    <s v="3.7yrs"/>
    <s v="Tata communications Limited"/>
    <n v="1100000"/>
    <s v="immediate"/>
    <s v="N"/>
    <x v="0"/>
    <x v="0"/>
    <n v="1"/>
    <x v="1"/>
    <s v="3."/>
    <s v="3."/>
    <s v="3"/>
    <s v="3"/>
    <s v="3"/>
    <s v="3"/>
    <x v="0"/>
  </r>
  <r>
    <n v="289"/>
    <s v="Dell FG"/>
    <d v="2022-01-24T00:00:00"/>
    <s v=" 7999622"/>
    <x v="1"/>
    <n v="181547"/>
    <s v="Vendor Partner"/>
    <s v="Growelsoftech"/>
    <x v="65"/>
    <s v="Cybersecurity Engineering &amp; Operations,Splunk,NetWitness,Systems,Network,Application,Information"/>
    <x v="2"/>
    <s v="Back up candidates"/>
    <s v="Regular"/>
    <n v="1344492"/>
    <s v="Ashok Kumar Mishra"/>
    <n v="8892875591"/>
    <s v="ashokmishra1112@gmail.com"/>
    <s v="8years"/>
    <s v="HCL ( PERM)"/>
    <n v="1100000"/>
    <s v="LWD-28 JAN"/>
    <s v="N"/>
    <x v="16"/>
    <x v="0"/>
    <n v="1"/>
    <x v="1"/>
    <s v="8y"/>
    <s v="8"/>
    <s v="8"/>
    <s v="8"/>
    <s v="8"/>
    <s v="8"/>
    <x v="8"/>
  </r>
  <r>
    <n v="290"/>
    <s v="Dell FG"/>
    <d v="2022-01-24T00:00:00"/>
    <s v=" 7999622"/>
    <x v="1"/>
    <n v="181547"/>
    <s v="Vendor Partner"/>
    <s v="Growelsoftech"/>
    <x v="65"/>
    <s v="Cybersecurity Engineering &amp; Operations,Splunk,NetWitness,Systems,Network,Application,Information"/>
    <x v="2"/>
    <s v="Candidate not intrested"/>
    <s v="Regular"/>
    <n v="1344664"/>
    <s v="Jayaram Merneedi"/>
    <n v="9989277211"/>
    <s v="jayaram497@gmail.com"/>
    <s v="8+yrs"/>
    <s v="Cybervie Ionots"/>
    <n v="460000"/>
    <s v="15 days negotiable from 30 days"/>
    <s v="N"/>
    <x v="0"/>
    <x v="0"/>
    <n v="1"/>
    <x v="1"/>
    <s v="8+"/>
    <s v="8+"/>
    <s v="8+"/>
    <s v="8"/>
    <s v="8"/>
    <s v="8"/>
    <x v="8"/>
  </r>
  <r>
    <n v="291"/>
    <s v="Dell FG"/>
    <d v="2022-01-24T00:00:00"/>
    <s v=" 7999622"/>
    <x v="1"/>
    <n v="181547"/>
    <s v="Vendor Partner"/>
    <s v="Growelsoftech"/>
    <x v="65"/>
    <s v="Cybersecurity Engineering &amp; Operations,Splunk,NetWitness,Systems,Network,Application,Information"/>
    <x v="6"/>
    <s v="Reject"/>
    <s v="Regular"/>
    <n v="1344962"/>
    <s v="JAFFER SADIQ"/>
    <n v="9008099006"/>
    <s v="imjaffersadiq@gmail.com"/>
    <s v="9yrs"/>
    <s v="ANZ Operations &amp; Technology"/>
    <n v="1040000"/>
    <s v="lwd-15 feb"/>
    <s v="N"/>
    <x v="1"/>
    <x v="0"/>
    <n v="1"/>
    <x v="1"/>
    <s v="9y"/>
    <s v="9"/>
    <s v="9"/>
    <s v="9"/>
    <s v="9"/>
    <s v="9"/>
    <x v="7"/>
  </r>
  <r>
    <n v="292"/>
    <s v="Dell FG"/>
    <d v="2022-01-24T00:00:00"/>
    <n v="98183339"/>
    <x v="1"/>
    <n v="181547"/>
    <s v="Vendor Partner"/>
    <s v="Mindsoft"/>
    <x v="1"/>
    <s v="java selenium"/>
    <x v="2"/>
    <s v="Joined from vendor "/>
    <s v="Regular"/>
    <n v="1097018"/>
    <s v="Prathamesh Kulkarni"/>
    <n v="7972091841"/>
    <s v="prathameshkul96@gmail.com"/>
    <s v="3.5Yrs"/>
    <s v="Accenture India Private Limited"/>
    <n v="490000"/>
    <s v="30 days "/>
    <s v="N"/>
    <x v="5"/>
    <x v="1"/>
    <n v="1"/>
    <x v="1"/>
    <s v="3."/>
    <s v="3."/>
    <s v="3"/>
    <s v="3"/>
    <s v="3"/>
    <s v="3"/>
    <x v="0"/>
  </r>
  <r>
    <n v="293"/>
    <s v="Dell FG"/>
    <d v="2022-01-24T00:00:00"/>
    <n v="98183339"/>
    <x v="1"/>
    <n v="181547"/>
    <s v="Vendor Partner"/>
    <s v="Mindsoft"/>
    <x v="1"/>
    <s v="java selenium"/>
    <x v="2"/>
    <s v="Joined from vendor "/>
    <s v="Regular"/>
    <n v="1343134"/>
    <s v="Akshay Chaudhari"/>
    <n v="9325340421"/>
    <s v="akshaydchaudhari1@gmail.com"/>
    <s v="3.5 Years"/>
    <s v="Virtusa Consulting Services Private Limited"/>
    <n v="480000"/>
    <s v="30 days "/>
    <s v="N"/>
    <x v="5"/>
    <x v="1"/>
    <n v="1"/>
    <x v="1"/>
    <s v="3."/>
    <s v="3."/>
    <s v="3"/>
    <s v="3"/>
    <s v="3"/>
    <s v="3"/>
    <x v="0"/>
  </r>
  <r>
    <n v="294"/>
    <s v="Dell FG"/>
    <d v="2022-01-24T00:00:00"/>
    <n v="48612180"/>
    <x v="1"/>
    <n v="181547"/>
    <s v="Vendor Partner"/>
    <s v="Mindsoft"/>
    <x v="66"/>
    <s v="UI-Angular"/>
    <x v="2"/>
    <s v="NP too high"/>
    <s v="Regular"/>
    <n v="1346562"/>
    <s v="Abhinandan Devarkar"/>
    <n v="7769833859"/>
    <s v="abhinandandevarkar@gmail.com"/>
    <s v="5years"/>
    <s v="HCL"/>
    <n v="800000"/>
    <s v="LWD-20TH FEB"/>
    <s v="N"/>
    <x v="5"/>
    <x v="0"/>
    <n v="1"/>
    <x v="1"/>
    <s v="5y"/>
    <s v="5"/>
    <s v="5"/>
    <s v="5"/>
    <s v="5"/>
    <s v="5"/>
    <x v="6"/>
  </r>
  <r>
    <n v="295"/>
    <s v="Dell FG"/>
    <d v="2022-01-24T00:00:00"/>
    <n v="48612180"/>
    <x v="1"/>
    <n v="181547"/>
    <s v="Vendor Partner"/>
    <s v="Mindsoft"/>
    <x v="66"/>
    <s v="UI-Angular"/>
    <x v="2"/>
    <s v="NP too high"/>
    <s v="Regular"/>
    <n v="1346658"/>
    <s v="Umer Reshi"/>
    <n v="7006659030"/>
    <s v="umerreshi@gmail.com"/>
    <s v="5.10 Years"/>
    <s v="INTERGLOBE AVIATION LTD"/>
    <n v="500000"/>
    <s v="30days(nego-15days)"/>
    <s v="N"/>
    <x v="25"/>
    <x v="0"/>
    <n v="1"/>
    <x v="1"/>
    <s v="5."/>
    <s v="5."/>
    <s v="5"/>
    <s v="5"/>
    <s v="5"/>
    <s v="5"/>
    <x v="6"/>
  </r>
  <r>
    <n v="296"/>
    <s v="Dell FG"/>
    <d v="2022-01-24T00:00:00"/>
    <n v="60056719"/>
    <x v="0"/>
    <s v="U82721"/>
    <s v="Vendor Partner"/>
    <s v="Nityo InfoTech"/>
    <x v="53"/>
    <s v="Python,Selenium,Robot Framework"/>
    <x v="0"/>
    <s v="Back up candidates"/>
    <s v="Regular"/>
    <n v="1343297"/>
    <s v="Dharam Rajesh"/>
    <s v="9390391484/9652838841"/>
    <s v="rajesh.teach121@gmail.com"/>
    <s v="1.5 Years"/>
    <s v="Equleus info Pvt.Ltd"/>
    <n v="270000"/>
    <s v="LWD:12/02/22"/>
    <s v="N"/>
    <x v="1"/>
    <x v="0"/>
    <n v="1"/>
    <x v="1"/>
    <s v="1."/>
    <s v="1."/>
    <s v="1"/>
    <s v="1"/>
    <s v="1"/>
    <s v="1"/>
    <x v="14"/>
  </r>
  <r>
    <n v="297"/>
    <s v="Dell FG"/>
    <d v="2022-01-24T00:00:00"/>
    <n v="94048049"/>
    <x v="1"/>
    <n v="181547"/>
    <s v="Vendor Partner"/>
    <s v="Mindsoft"/>
    <x v="44"/>
    <s v="Dot Net"/>
    <x v="15"/>
    <s v="Candidate not responding the calls "/>
    <s v="Regular"/>
    <s v="L303869"/>
    <s v="Prinsi Ahirwar"/>
    <n v="8299543023"/>
    <s v="prinsinisha@gmail.com"/>
    <s v="4.10years"/>
    <s v="Societe Generale"/>
    <n v="1300000"/>
    <s v="30 days Official"/>
    <s v="N"/>
    <x v="1"/>
    <x v="0"/>
    <n v="1"/>
    <x v="1"/>
    <s v="4."/>
    <s v="4."/>
    <s v="4"/>
    <s v="4"/>
    <s v="4"/>
    <s v="4"/>
    <x v="2"/>
  </r>
  <r>
    <n v="298"/>
    <s v="Dell FG"/>
    <d v="2022-01-24T00:00:00"/>
    <n v="94048049"/>
    <x v="1"/>
    <n v="181547"/>
    <s v="Vendor Partner"/>
    <s v="Mindsoft"/>
    <x v="44"/>
    <s v="Dot Net"/>
    <x v="15"/>
    <s v="Interview Reject"/>
    <s v="Regular"/>
    <s v="H8077167"/>
    <s v="Venkatesh Panuganti"/>
    <n v="9908227236"/>
    <s v="vpanuganti13@gmail.com"/>
    <s v="7.5year"/>
    <s v="Voxai Solutions Inc"/>
    <n v="900000"/>
    <s v="Lwd Feb 22nd"/>
    <s v="N"/>
    <x v="0"/>
    <x v="1"/>
    <n v="1"/>
    <x v="1"/>
    <s v="7."/>
    <s v="7."/>
    <s v="7"/>
    <s v="7"/>
    <s v="7"/>
    <s v="7"/>
    <x v="4"/>
  </r>
  <r>
    <n v="299"/>
    <s v="Dell FG"/>
    <d v="2022-01-24T00:00:00"/>
    <n v="83667718"/>
    <x v="0"/>
    <s v="U82721"/>
    <s v="Vendor Partner"/>
    <s v="Nityo InfoTech"/>
    <x v="67"/>
    <s v="DOTNET"/>
    <x v="6"/>
    <s v="Back up candidates"/>
    <s v="Regular"/>
    <n v="1346322"/>
    <s v="Alok Kumar"/>
    <n v="9142752127"/>
    <s v="Rk7.mishra@gmail.com"/>
    <s v="10 Years"/>
    <s v="Zensar Technologies"/>
    <n v="1400000"/>
    <s v="LWD:14/02/22(neg 10days)"/>
    <s v="N"/>
    <x v="5"/>
    <x v="0"/>
    <n v="1"/>
    <x v="1"/>
    <s v="10"/>
    <s v="10"/>
    <s v="10"/>
    <s v="10"/>
    <s v="10"/>
    <s v="10"/>
    <x v="13"/>
  </r>
  <r>
    <n v="300"/>
    <s v="Dell FG"/>
    <d v="2022-01-24T00:00:00"/>
    <n v="83667718"/>
    <x v="0"/>
    <s v="U82721"/>
    <s v="Vendor Partner"/>
    <s v="Nityo InfoTech"/>
    <x v="67"/>
    <s v="DOTNET"/>
    <x v="6"/>
    <s v="Back up candidates"/>
    <s v="Regular"/>
    <n v="1346316"/>
    <s v="Mayank Sharma"/>
    <s v="9205205991/7838698915"/>
    <s v="mnkshrm31@gmail.com"/>
    <s v="11 Years"/>
    <s v="HCL Technogies"/>
    <n v="670000"/>
    <s v="LWD:20/02/22(neg)"/>
    <s v="N"/>
    <x v="16"/>
    <x v="0"/>
    <n v="1"/>
    <x v="1"/>
    <s v="11"/>
    <s v="11"/>
    <s v="11"/>
    <s v="11"/>
    <s v="11"/>
    <s v="11"/>
    <x v="9"/>
  </r>
  <r>
    <n v="301"/>
    <s v="Dell FG"/>
    <d v="2022-01-24T00:00:00"/>
    <n v="26389640"/>
    <x v="0"/>
    <s v="U82721"/>
    <s v="Vendor Partner"/>
    <s v="Nityo InfoTech"/>
    <x v="67"/>
    <s v="DOTNET"/>
    <x v="1"/>
    <s v="Back up candidates"/>
    <s v="Regular"/>
    <n v="860339"/>
    <s v="Gaurav Budhiraja"/>
    <s v="9917777987 / 09716999492"/>
    <s v="gaurav.budhiraja0503@gmail.com"/>
    <s v="9.5 Years"/>
    <s v="Infoxen Technologies"/>
    <n v="1250000"/>
    <s v="LWD:31/01/22"/>
    <s v="N"/>
    <x v="16"/>
    <x v="0"/>
    <n v="1"/>
    <x v="1"/>
    <s v="9."/>
    <s v="9."/>
    <s v="9"/>
    <s v="9"/>
    <s v="9"/>
    <s v="9"/>
    <x v="7"/>
  </r>
  <r>
    <n v="302"/>
    <s v="Dell FG"/>
    <d v="2022-01-24T00:00:00"/>
    <n v="26389640"/>
    <x v="0"/>
    <s v="U82721"/>
    <s v="Vendor Partner"/>
    <s v="Nityo InfoTech"/>
    <x v="67"/>
    <s v="DOTNET"/>
    <x v="0"/>
    <s v="Interview no-show"/>
    <s v="Regular"/>
    <n v="860441"/>
    <s v="Bhaskar Paul"/>
    <s v="9836237772/7001730325"/>
    <s v="bhaskarpal.1984@gmail.com"/>
    <s v="10 Years"/>
    <s v="Cognizant Technology Solutions India Ltd"/>
    <n v="1300000"/>
    <s v="LWD:28/01/22"/>
    <s v="N"/>
    <x v="22"/>
    <x v="0"/>
    <n v="1"/>
    <x v="1"/>
    <s v="10"/>
    <s v="10"/>
    <s v="10"/>
    <s v="10"/>
    <s v="10"/>
    <s v="10"/>
    <x v="13"/>
  </r>
  <r>
    <n v="303"/>
    <s v="Dell FG"/>
    <d v="2022-01-24T00:00:00"/>
    <n v="83667718"/>
    <x v="0"/>
    <s v="U82721"/>
    <s v="Vendor Partner"/>
    <s v="Nityo InfoTech"/>
    <x v="67"/>
    <s v="DOTNET"/>
    <x v="6"/>
    <s v="Back up candidates"/>
    <s v="Regular"/>
    <n v="1344061"/>
    <s v="Vikram Singh Chouhan"/>
    <s v="98275 29616"/>
    <s v="vikramchouhan.mca@gmail.com"/>
    <s v="12 Years"/>
    <s v="WM Logistics India."/>
    <n v="1400000"/>
    <s v="30days"/>
    <s v="N"/>
    <x v="4"/>
    <x v="0"/>
    <n v="1"/>
    <x v="1"/>
    <s v="12"/>
    <s v="12"/>
    <s v="12"/>
    <s v="12"/>
    <s v="12"/>
    <s v="12"/>
    <x v="12"/>
  </r>
  <r>
    <n v="304"/>
    <s v="Dell FG"/>
    <d v="2022-01-24T00:00:00"/>
    <n v="60056719"/>
    <x v="0"/>
    <s v="U82721"/>
    <s v="Vendor Partner"/>
    <s v="Nityo InfoTech"/>
    <x v="53"/>
    <s v="SDET"/>
    <x v="15"/>
    <s v="Back up candidates"/>
    <s v="Regular"/>
    <n v="1343297"/>
    <s v="Dharam Rajesh"/>
    <s v="9390391484/9652838841"/>
    <s v="rajesh.teach121@gmail.com"/>
    <s v="1.5 Years"/>
    <s v="Equleus info Pvt.Ltd"/>
    <n v="270000"/>
    <s v="LWD:12/02/22"/>
    <s v="N"/>
    <x v="1"/>
    <x v="0"/>
    <n v="1"/>
    <x v="1"/>
    <s v="1."/>
    <s v="1."/>
    <s v="1"/>
    <s v="1"/>
    <s v="1"/>
    <s v="1"/>
    <x v="14"/>
  </r>
  <r>
    <n v="305"/>
    <s v="Dell FG"/>
    <d v="2022-01-24T00:00:00"/>
    <n v="32048286"/>
    <x v="0"/>
    <s v="U82721"/>
    <s v="Vendor Partner"/>
    <s v="Nityo InfoTech"/>
    <x v="62"/>
    <s v="DOTNET"/>
    <x v="2"/>
    <s v="Back up candidates"/>
    <s v="Regular"/>
    <n v="1340387"/>
    <s v="Sivakumar Devaraboyina"/>
    <s v="9704872385/8977779432"/>
    <s v="devaraboyinasivakumar@gmail.com"/>
    <s v="4.1 Years"/>
    <s v="iAppsoft Solutions India Pvt Ltd"/>
    <n v="560000"/>
    <s v="LWD:4/02/22"/>
    <s v="N"/>
    <x v="0"/>
    <x v="0"/>
    <n v="1"/>
    <x v="1"/>
    <s v="4."/>
    <s v="4."/>
    <s v="4"/>
    <s v="4"/>
    <s v="4"/>
    <s v="4"/>
    <x v="2"/>
  </r>
  <r>
    <n v="306"/>
    <s v="Dell FG"/>
    <d v="2022-01-24T00:00:00"/>
    <n v="32048286"/>
    <x v="0"/>
    <s v="U82721"/>
    <s v="Vendor Partner"/>
    <s v="Nityo InfoTech"/>
    <x v="62"/>
    <s v="DOTNET"/>
    <x v="9"/>
    <s v="Back up candidates"/>
    <s v="Regular"/>
    <n v="1340368"/>
    <s v="K AMARNATH"/>
    <s v="7816054142/8885817102"/>
    <s v="amarnathk4142@gmail.com"/>
    <s v="5 Years"/>
    <s v="Wide Bridge Consulting Pvt. ltd."/>
    <n v="620000"/>
    <s v="LWD:11/02/22"/>
    <s v="N"/>
    <x v="0"/>
    <x v="0"/>
    <n v="1"/>
    <x v="1"/>
    <s v="5 "/>
    <s v="5 "/>
    <s v="5 "/>
    <s v="5 "/>
    <s v="5 "/>
    <s v="5 "/>
    <x v="6"/>
  </r>
  <r>
    <n v="307"/>
    <s v="Dell FG"/>
    <d v="2022-01-24T00:00:00"/>
    <n v="32048286"/>
    <x v="0"/>
    <s v="U82721"/>
    <s v="Vendor Partner"/>
    <s v="Growel softech"/>
    <x v="23"/>
    <s v="3-5 Yrs Net full stack Developer(C#, Asp.Net MVC, Entity Framework, SQL Server, Web API, Jquery) with DB Exp"/>
    <x v="9"/>
    <s v="Need to share updated CV"/>
    <s v="Regular"/>
    <n v="1342722"/>
    <s v="PRAVEEN KUMAR"/>
    <n v="9880257421"/>
    <s v="praveenkumarm.pujari@gmail.com"/>
    <s v="3.years"/>
    <s v="TRANSVISION SOFTWARE &amp; DATA SOLUTION PVT LTD"/>
    <n v="700000"/>
    <s v="LWD-Feb-25"/>
    <s v="N"/>
    <x v="1"/>
    <x v="0"/>
    <n v="1"/>
    <x v="1"/>
    <s v="3."/>
    <s v="3."/>
    <s v="3"/>
    <s v="3"/>
    <s v="3"/>
    <s v="3"/>
    <x v="0"/>
  </r>
  <r>
    <n v="308"/>
    <s v="Dell FG"/>
    <d v="2022-01-24T00:00:00"/>
    <n v="26389640"/>
    <x v="0"/>
    <s v="U82721"/>
    <s v="Vendor Partner"/>
    <s v="Growel softech"/>
    <x v="44"/>
    <s v="8-10y C#.NET,.NET Core, Web API, Angular 6 and above"/>
    <x v="1"/>
    <s v="Back up candidates"/>
    <s v="Regular"/>
    <n v="1343486"/>
    <s v="amit kumar soni"/>
    <n v="8817741889"/>
    <s v="23amitsofteng@gmail.com"/>
    <s v="11YEARS"/>
    <s v="SS&amp;C GlobeOp"/>
    <n v="800000"/>
    <s v="LWD-21 FEB"/>
    <s v="N"/>
    <x v="7"/>
    <x v="0"/>
    <n v="1"/>
    <x v="1"/>
    <s v="11"/>
    <s v="11"/>
    <s v="11"/>
    <s v="11"/>
    <s v="11"/>
    <s v="11"/>
    <x v="9"/>
  </r>
  <r>
    <n v="309"/>
    <s v="Dell FG"/>
    <d v="2022-01-25T00:00:00"/>
    <s v=" 28603465"/>
    <x v="1"/>
    <n v="181547"/>
    <s v="Vendor Partner"/>
    <s v="Growelsoftech"/>
    <x v="19"/>
    <s v="Microsoft Power BI,SQL, Teradata,Nice to have - Tableau, ,Power Pivot,SSRS"/>
    <x v="15"/>
    <s v="Selva Requirement"/>
    <s v="Regular"/>
    <n v="1350497"/>
    <s v="tejasri medasani"/>
    <n v="9740344453"/>
    <s v="thejasrimedasanis@gmail.com"/>
    <s v="11 Yrs"/>
    <s v="TCS and associates"/>
    <n v="600000"/>
    <s v="feb15th LWD"/>
    <s v="N"/>
    <x v="1"/>
    <x v="0"/>
    <n v="1"/>
    <x v="1"/>
    <s v="11"/>
    <s v="11"/>
    <s v="11"/>
    <s v="11"/>
    <s v="11"/>
    <s v="11"/>
    <x v="9"/>
  </r>
  <r>
    <n v="310"/>
    <s v="Dell FG"/>
    <d v="2022-01-25T00:00:00"/>
    <s v=" 28603465"/>
    <x v="1"/>
    <n v="181547"/>
    <s v="Vendor Partner"/>
    <s v="Growelsoftech"/>
    <x v="19"/>
    <s v="Microsoft Power BI,SQL, Teradata,Nice to have - Tableau, ,Power Pivot,SSRS"/>
    <x v="15"/>
    <s v="Selva Requirement"/>
    <s v="Regular"/>
    <n v="1350511"/>
    <s v="swapna"/>
    <n v="6281220939"/>
    <s v="swapnaopensource@gmail.com"/>
    <s v="8 Yrs"/>
    <s v="wipro"/>
    <n v="750000"/>
    <s v="Feb 15th(official feb24th)"/>
    <s v="N"/>
    <x v="1"/>
    <x v="0"/>
    <n v="1"/>
    <x v="1"/>
    <s v="8 "/>
    <s v="8 "/>
    <s v="8 "/>
    <s v="8 "/>
    <s v="8 "/>
    <s v="8 "/>
    <x v="8"/>
  </r>
  <r>
    <n v="311"/>
    <s v="Dell FG"/>
    <d v="2022-01-25T00:00:00"/>
    <s v=" 28603465"/>
    <x v="1"/>
    <n v="181547"/>
    <s v="Vendor Partner"/>
    <s v="Growelsoftech"/>
    <x v="19"/>
    <s v="Microsoft Power BI,SQL, Teradata,Nice to have - Tableau, ,Power Pivot,SSRS"/>
    <x v="15"/>
    <s v="Selva Requirement"/>
    <s v="Regular"/>
    <n v="1350540"/>
    <s v="kondaih"/>
    <n v="9844059158"/>
    <s v="srkonda745@gmail.com"/>
    <s v="9.8 Yrs"/>
    <s v="ex altizoneinfosysyems emp"/>
    <n v="1050000"/>
    <s v="immediate"/>
    <s v="N"/>
    <x v="3"/>
    <x v="0"/>
    <n v="1"/>
    <x v="1"/>
    <s v="9."/>
    <s v="9."/>
    <s v="9"/>
    <s v="9"/>
    <s v="9"/>
    <s v="9"/>
    <x v="7"/>
  </r>
  <r>
    <n v="312"/>
    <s v="Dell FG"/>
    <d v="2022-01-25T00:00:00"/>
    <n v="98183339"/>
    <x v="1"/>
    <n v="181547"/>
    <s v="Vendor Partner"/>
    <s v="Mindsoft"/>
    <x v="68"/>
    <s v="Java, Selenium"/>
    <x v="6"/>
    <s v="Scheduled"/>
    <s v="Regular"/>
    <n v="1349717"/>
    <s v="Ramesh A"/>
    <n v="8897270652"/>
    <s v="rameshalukapelli995@gmail.com"/>
    <s v="3.3 Years"/>
    <s v="Saven Global Services Private Limited."/>
    <n v="500000"/>
    <s v="CSNP [LWD 17-Feb-22] "/>
    <s v="N"/>
    <x v="0"/>
    <x v="1"/>
    <n v="1"/>
    <x v="1"/>
    <s v="3."/>
    <s v="3."/>
    <s v="3"/>
    <s v="3"/>
    <s v="3"/>
    <s v="3"/>
    <x v="0"/>
  </r>
  <r>
    <n v="313"/>
    <s v="Dell FG"/>
    <d v="2022-01-25T00:00:00"/>
    <n v="98183339"/>
    <x v="1"/>
    <n v="181547"/>
    <s v="Vendor Partner"/>
    <s v="Mindsoft"/>
    <x v="68"/>
    <s v="Java, Selenium"/>
    <x v="2"/>
    <s v="Joined from client "/>
    <s v="Regular"/>
    <n v="1350620"/>
    <s v="Nakul reddy A"/>
    <n v="8125436819"/>
    <s v="nakualreddy1986@gmail.com"/>
    <s v="4 Years"/>
    <s v="UMITAS TECHNOLOGIES"/>
    <n v="600000"/>
    <s v="CSNP [LWD 17-Feb-22] "/>
    <s v="N"/>
    <x v="0"/>
    <x v="1"/>
    <n v="1"/>
    <x v="1"/>
    <s v="4 "/>
    <s v="4 "/>
    <s v="4 "/>
    <s v="4 "/>
    <s v="4 "/>
    <s v="4 "/>
    <x v="2"/>
  </r>
  <r>
    <n v="314"/>
    <s v="Dell FG"/>
    <d v="2022-01-25T00:00:00"/>
    <n v="98183339"/>
    <x v="1"/>
    <n v="181547"/>
    <s v="Vendor Partner"/>
    <s v="Mindsoft"/>
    <x v="68"/>
    <s v="Java, Selenium"/>
    <x v="2"/>
    <s v="Joined from client "/>
    <s v="Regular"/>
    <n v="1349725"/>
    <s v="SHIVA KUMAR DEVULAPALLY"/>
    <n v="8686621540"/>
    <s v="Shivad777@gmail.com"/>
    <s v="2.5 Years"/>
    <s v="V2M TECHNOLOGIE"/>
    <n v="420000"/>
    <s v="30 days negotiable to 15 days"/>
    <s v="N"/>
    <x v="0"/>
    <x v="1"/>
    <n v="1"/>
    <x v="1"/>
    <s v="2."/>
    <s v="2."/>
    <s v="2"/>
    <s v="2"/>
    <s v="2"/>
    <s v="2"/>
    <x v="11"/>
  </r>
  <r>
    <n v="315"/>
    <s v="Dell FG"/>
    <d v="2022-01-25T00:00:00"/>
    <n v="98183339"/>
    <x v="1"/>
    <n v="181547"/>
    <s v="Vendor Partner"/>
    <s v="Mindsoft"/>
    <x v="68"/>
    <s v="Java, Selenium"/>
    <x v="2"/>
    <s v="Joined from client "/>
    <s v="Regular"/>
    <n v="1349726"/>
    <s v="Sumana"/>
    <n v="8639585261"/>
    <s v="sumapuvvada92@gmail.com"/>
    <s v="3 Years"/>
    <s v="Supreme net soft"/>
    <n v="444000"/>
    <s v="30 days negotiable to 15 days"/>
    <s v="N"/>
    <x v="0"/>
    <x v="1"/>
    <n v="1"/>
    <x v="1"/>
    <s v="3 "/>
    <s v="3 "/>
    <s v="3 "/>
    <s v="3 "/>
    <s v="3 "/>
    <s v="3 "/>
    <x v="0"/>
  </r>
  <r>
    <n v="316"/>
    <s v="Dell FG"/>
    <d v="2022-01-25T00:00:00"/>
    <n v="98183339"/>
    <x v="1"/>
    <n v="181547"/>
    <s v="Vendor Partner"/>
    <s v="Mindsoft"/>
    <x v="68"/>
    <s v="Java, Selenium"/>
    <x v="14"/>
    <s v="No show "/>
    <s v="Regular"/>
    <n v="1349734"/>
    <s v="Pavan Kumar"/>
    <n v="6300215274"/>
    <s v="kottapavankumar7266@gmail.com"/>
    <s v="3.2 Years"/>
    <s v="Signer Tech It solutions PVT LTD"/>
    <n v="470000"/>
    <s v="CSNP [LWD 18-Feb-22] "/>
    <s v="N"/>
    <x v="0"/>
    <x v="1"/>
    <n v="1"/>
    <x v="1"/>
    <s v="3."/>
    <s v="3."/>
    <s v="3"/>
    <s v="3"/>
    <s v="3"/>
    <s v="3"/>
    <x v="0"/>
  </r>
  <r>
    <n v="317"/>
    <s v="Dell FG"/>
    <d v="2022-01-25T00:00:00"/>
    <n v="19885687"/>
    <x v="1"/>
    <n v="181547"/>
    <s v="Vendor Partner"/>
    <s v="Mindsoft"/>
    <x v="3"/>
    <s v="Core Java, Microservices, Spring Boot, Angular "/>
    <x v="17"/>
    <s v="Position Hold "/>
    <s v="Regular"/>
    <n v="1350977"/>
    <s v="Gali reddy"/>
    <n v="7842322777"/>
    <s v="busireddy1219@gmail.com"/>
    <s v="3.2 Years"/>
    <s v="Sysintelli Software"/>
    <n v="840000"/>
    <s v="30DAYS(NEGO 10DAYS)"/>
    <s v="N"/>
    <x v="0"/>
    <x v="1"/>
    <n v="1"/>
    <x v="1"/>
    <s v="3."/>
    <s v="3."/>
    <s v="3"/>
    <s v="3"/>
    <s v="3"/>
    <s v="3"/>
    <x v="0"/>
  </r>
  <r>
    <n v="318"/>
    <s v="Dell FG"/>
    <d v="2022-01-25T00:00:00"/>
    <n v="19885687"/>
    <x v="1"/>
    <n v="181547"/>
    <s v="Vendor Partner"/>
    <s v="Mindsoft"/>
    <x v="3"/>
    <s v="Core Java, Microservices, Spring Boot, Angular "/>
    <x v="0"/>
    <s v="Candidate not responding the calls "/>
    <s v="Regular"/>
    <n v="1351130"/>
    <s v="Amit kumar"/>
    <n v="9041222287"/>
    <s v="amit.saggu93@gmail.com"/>
    <s v="5.4 Years"/>
    <s v="Accenture"/>
    <n v="900000"/>
    <s v="LWD-JAN 25T(TODAY)"/>
    <s v="N"/>
    <x v="1"/>
    <x v="0"/>
    <n v="1"/>
    <x v="1"/>
    <s v="5."/>
    <s v="5."/>
    <s v="5"/>
    <s v="5"/>
    <s v="5"/>
    <s v="5"/>
    <x v="6"/>
  </r>
  <r>
    <n v="319"/>
    <s v="Dell FG"/>
    <d v="2022-01-25T00:00:00"/>
    <n v="76222649"/>
    <x v="1"/>
    <n v="181547"/>
    <s v="Vendor Partner"/>
    <s v="CognoticAI"/>
    <x v="69"/>
    <s v="PLSQL,Oracle Development,SQL,Unix Shell Scripting,Oracle "/>
    <x v="13"/>
    <s v="Position Closed "/>
    <s v="Regular"/>
    <n v="1354243"/>
    <s v="Balaji"/>
    <n v="9480897257"/>
    <s v="balaji.janapati88@gmail.com"/>
    <s v="4.1 Years"/>
    <s v="PwC"/>
    <n v="780000"/>
    <s v="Immediate"/>
    <s v="N"/>
    <x v="1"/>
    <x v="1"/>
    <n v="1"/>
    <x v="1"/>
    <s v="4."/>
    <s v="4."/>
    <s v="4"/>
    <s v="4"/>
    <s v="4"/>
    <s v="4"/>
    <x v="2"/>
  </r>
  <r>
    <n v="320"/>
    <s v="Dell FG"/>
    <d v="2022-01-25T00:00:00"/>
    <n v="76222649"/>
    <x v="1"/>
    <n v="181547"/>
    <s v="Vendor Partner"/>
    <s v="CognoticAI"/>
    <x v="69"/>
    <s v="PLSQL,Oracle Development,SQL,Unix Shell Scripting,Oracle "/>
    <x v="13"/>
    <s v="Position closed "/>
    <s v="Regular"/>
    <n v="1354128"/>
    <s v="CHANDU KIRAN KUMAR"/>
    <n v="6305293482"/>
    <s v="kiranchandu3482@gmail.com"/>
    <s v="3 Years"/>
    <s v="clsoft.in"/>
    <n v="355000"/>
    <s v="Lwd-11-Feb-22"/>
    <s v="N"/>
    <x v="26"/>
    <x v="1"/>
    <n v="1"/>
    <x v="1"/>
    <s v="3 "/>
    <s v="3 "/>
    <s v="3 "/>
    <s v="3 "/>
    <s v="3 "/>
    <s v="3 "/>
    <x v="0"/>
  </r>
  <r>
    <n v="321"/>
    <s v="Dell FG"/>
    <d v="2022-01-25T00:00:00"/>
    <n v="76222649"/>
    <x v="1"/>
    <n v="181547"/>
    <s v="Vendor Partner"/>
    <s v="CognoticAI"/>
    <x v="69"/>
    <s v="Software Development,Sql*Loader,Toad 9.5,Plsql,Utl_File,Unix,Oracle,Analytical,Data Analysis,Supply Chain Management,Pl / Sql,Sql*"/>
    <x v="13"/>
    <s v="position closed"/>
    <s v="Regular"/>
    <n v="1353744"/>
    <s v="Harinath Reddy Sakam"/>
    <n v="8050899514"/>
    <s v="harinathreddy.sakam@gmail.com"/>
    <s v="3.3 Years"/>
    <s v="Sony India Pvt Ltd"/>
    <n v="370000"/>
    <s v="Immediate"/>
    <s v="N"/>
    <x v="1"/>
    <x v="1"/>
    <n v="1"/>
    <x v="1"/>
    <s v="3."/>
    <s v="3."/>
    <s v="3"/>
    <s v="3"/>
    <s v="3"/>
    <s v="3"/>
    <x v="0"/>
  </r>
  <r>
    <n v="322"/>
    <s v="Dell FG"/>
    <d v="2022-01-25T00:00:00"/>
    <n v="73261502"/>
    <x v="1"/>
    <n v="181547"/>
    <s v="Vendor Partner"/>
    <s v="Growelsoftech"/>
    <x v="70"/>
    <s v="Performance Testing"/>
    <x v="18"/>
    <s v="Profile shared"/>
    <s v="Regular"/>
    <n v="1351109"/>
    <s v="Himaja M"/>
    <n v="9900823534"/>
    <s v="himajaatluri2019@gmail.com"/>
    <s v="3 yrs"/>
    <s v="Not working(previous- IBM)"/>
    <n v="500000"/>
    <s v="Immediate"/>
    <s v="N"/>
    <x v="1"/>
    <x v="0"/>
    <n v="1"/>
    <x v="1"/>
    <s v="3 "/>
    <s v="3 "/>
    <s v="3 "/>
    <s v="3 "/>
    <s v="3 "/>
    <s v="3 "/>
    <x v="0"/>
  </r>
  <r>
    <n v="323"/>
    <s v="Dell FG"/>
    <d v="2022-01-25T00:00:00"/>
    <n v="73261502"/>
    <x v="1"/>
    <n v="181547"/>
    <s v="Vendor Partner"/>
    <s v="Growelsoftech"/>
    <x v="70"/>
    <s v="Performance Testing"/>
    <x v="18"/>
    <s v="Profile shared"/>
    <s v="Regular"/>
    <n v="1351083"/>
    <s v="Sujith S."/>
    <n v="8074859783"/>
    <s v="sujithspy96@gmail.com"/>
    <s v="3.2 yrs"/>
    <s v="TCS(perm)"/>
    <n v="580000"/>
    <s v="3 Days"/>
    <s v="N"/>
    <x v="1"/>
    <x v="0"/>
    <n v="1"/>
    <x v="1"/>
    <s v="3."/>
    <s v="3."/>
    <s v="3"/>
    <s v="3"/>
    <s v="3"/>
    <s v="3"/>
    <x v="0"/>
  </r>
  <r>
    <n v="324"/>
    <s v="Dell FG"/>
    <d v="2022-01-25T00:00:00"/>
    <n v="73261502"/>
    <x v="1"/>
    <n v="181547"/>
    <s v="Vendor Partner"/>
    <s v="Growelsoftech"/>
    <x v="70"/>
    <s v="Performance Testing"/>
    <x v="18"/>
    <s v="Profile shared"/>
    <s v="Regular"/>
    <n v="1350436"/>
    <s v="RANI ALPANA KUMARI DAS"/>
    <n v="7077522022"/>
    <s v="dranialpana@gmail.com"/>
    <s v="4.1 years"/>
    <s v="Centurion Software Solutions Pvt. Ltd"/>
    <n v="580000"/>
    <s v="15 days"/>
    <s v="N"/>
    <x v="1"/>
    <x v="0"/>
    <n v="1"/>
    <x v="1"/>
    <s v="4."/>
    <s v="4."/>
    <s v="4"/>
    <s v="4"/>
    <s v="4"/>
    <s v="4"/>
    <x v="2"/>
  </r>
  <r>
    <n v="325"/>
    <s v="Dell FG"/>
    <d v="2022-01-25T00:00:00"/>
    <n v="73261502"/>
    <x v="1"/>
    <n v="181547"/>
    <s v="Vendor Partner"/>
    <s v="Growelsoftech"/>
    <x v="70"/>
    <s v="Performance Testing"/>
    <x v="18"/>
    <s v="Profile shared"/>
    <s v="Regular"/>
    <n v="1350541"/>
    <s v="K Prasad"/>
    <n v="8074489453"/>
    <s v="kprasad.95pt@gmail.com"/>
    <s v="3.8 years"/>
    <s v="sriroy technologies pvt ltd"/>
    <n v="520000"/>
    <s v="10 days"/>
    <s v="N"/>
    <x v="1"/>
    <x v="0"/>
    <n v="1"/>
    <x v="1"/>
    <s v="3."/>
    <s v="3."/>
    <s v="3"/>
    <s v="3"/>
    <s v="3"/>
    <s v="3"/>
    <x v="0"/>
  </r>
  <r>
    <n v="326"/>
    <s v="Dell FG"/>
    <d v="2022-01-25T00:00:00"/>
    <n v="73261502"/>
    <x v="1"/>
    <n v="181547"/>
    <s v="Vendor Partner"/>
    <s v="Growelsoftech"/>
    <x v="70"/>
    <s v="Performance Testing"/>
    <x v="18"/>
    <s v="Profile shared"/>
    <s v="Regular"/>
    <n v="1352388"/>
    <s v="Madhu G"/>
    <n v="9494599232"/>
    <s v="MadhuReddy5597@gmail.com"/>
    <s v="2.8 Years"/>
    <s v="E2 SOLUTIONS INDIA PVT LTD"/>
    <n v="450000"/>
    <s v="15 days"/>
    <s v="N"/>
    <x v="1"/>
    <x v="0"/>
    <n v="1"/>
    <x v="1"/>
    <s v="2."/>
    <s v="2."/>
    <s v="2"/>
    <s v="2"/>
    <s v="2"/>
    <s v="2"/>
    <x v="11"/>
  </r>
  <r>
    <n v="327"/>
    <s v="Dell FG"/>
    <d v="2022-01-25T00:00:00"/>
    <n v="72523458"/>
    <x v="1"/>
    <n v="181547"/>
    <s v="Vendor Partner"/>
    <s v="Growelsoftech"/>
    <x v="38"/>
    <s v="ETL Informatica Developer + Oracle PLSQL"/>
    <x v="7"/>
    <s v="Position is on Hold"/>
    <s v="Regular"/>
    <n v="1349673"/>
    <s v="Purushotham Yekkaluri"/>
    <n v="7506835435"/>
    <s v="pyekkaluri@gmail.com"/>
    <s v="8.5Years"/>
    <s v="Syniti"/>
    <n v="1200000"/>
    <s v="Immediate"/>
    <s v="N"/>
    <x v="0"/>
    <x v="0"/>
    <n v="1"/>
    <x v="1"/>
    <s v="8."/>
    <s v="8."/>
    <s v="8"/>
    <s v="8"/>
    <s v="8"/>
    <s v="8"/>
    <x v="8"/>
  </r>
  <r>
    <n v="328"/>
    <s v="Dell FG"/>
    <d v="2022-01-25T00:00:00"/>
    <n v="72523458"/>
    <x v="1"/>
    <n v="181547"/>
    <s v="Vendor Partner"/>
    <s v="Growelsoftech"/>
    <x v="38"/>
    <s v="ETL Informatica Developer + Oracle PLSQL"/>
    <x v="7"/>
    <s v="Position is on Hold"/>
    <s v="Regular"/>
    <n v="1351968"/>
    <s v="Ravi kiran"/>
    <n v="7999609224"/>
    <s v="ravikiran0568@gmail.com"/>
    <s v="8.4yrs"/>
    <s v="Infosys"/>
    <n v="960000"/>
    <s v="lwd-16 feb"/>
    <s v="N"/>
    <x v="0"/>
    <x v="0"/>
    <n v="1"/>
    <x v="1"/>
    <s v="8."/>
    <s v="8."/>
    <s v="8"/>
    <s v="8"/>
    <s v="8"/>
    <s v="8"/>
    <x v="8"/>
  </r>
  <r>
    <n v="329"/>
    <s v="Dell FG"/>
    <d v="2022-01-25T00:00:00"/>
    <n v="72523458"/>
    <x v="1"/>
    <n v="181547"/>
    <s v="Vendor Partner"/>
    <s v="Growelsoftech"/>
    <x v="38"/>
    <s v="ETL Informatica Developer + Oracle PLSQL"/>
    <x v="7"/>
    <s v="Position is on Hold"/>
    <s v="Regular"/>
    <n v="1352003"/>
    <s v="Dipika Khare"/>
    <n v="9833138744"/>
    <s v="kharedeepika90@gmail.com"/>
    <s v="9.7 yrs"/>
    <s v="TCS"/>
    <n v="710000"/>
    <s v="lwd-20 feb"/>
    <s v="N"/>
    <x v="1"/>
    <x v="0"/>
    <n v="1"/>
    <x v="1"/>
    <s v="9."/>
    <s v="9."/>
    <s v="9"/>
    <s v="9"/>
    <s v="9"/>
    <s v="9"/>
    <x v="7"/>
  </r>
  <r>
    <n v="330"/>
    <s v="Dell FG"/>
    <d v="2022-01-25T00:00:00"/>
    <n v="72523458"/>
    <x v="1"/>
    <n v="181547"/>
    <s v="Vendor Partner"/>
    <s v="Growelsoftech"/>
    <x v="38"/>
    <s v="ETL Informatica Developer + Oracle PLSQL"/>
    <x v="7"/>
    <s v="Position is on Hold"/>
    <s v="Regular"/>
    <n v="837995"/>
    <s v="ARVIND KUMAR"/>
    <n v="8419974963"/>
    <s v="arvindkadmajsr@gmail.com"/>
    <s v="11YEARS"/>
    <s v="L &amp; T (PERM)"/>
    <n v="1350000"/>
    <s v="LWD-17 FEB)"/>
    <s v="N"/>
    <x v="1"/>
    <x v="0"/>
    <n v="1"/>
    <x v="1"/>
    <s v="11"/>
    <s v="11"/>
    <s v="11"/>
    <s v="11"/>
    <s v="11"/>
    <s v="11"/>
    <x v="9"/>
  </r>
  <r>
    <n v="331"/>
    <s v="Dell FG"/>
    <d v="2022-01-25T00:00:00"/>
    <n v="72523458"/>
    <x v="1"/>
    <n v="181547"/>
    <s v="Vendor Partner"/>
    <s v="Growelsoftech"/>
    <x v="38"/>
    <s v="ETL Informatica Developer + Oracle PLSQL"/>
    <x v="7"/>
    <s v="Position is on Hold"/>
    <s v="Regular"/>
    <n v="1351425"/>
    <s v="Amulya Deodhar"/>
    <n v="9959981558"/>
    <s v="amulyadeodhar@gmail.com"/>
    <s v="9.11YEARS"/>
    <s v="TCS ( PERM)"/>
    <n v="920000"/>
    <s v="LWD-2 FEB"/>
    <s v="N"/>
    <x v="0"/>
    <x v="0"/>
    <n v="1"/>
    <x v="1"/>
    <s v="9."/>
    <s v="9."/>
    <s v="9"/>
    <s v="9"/>
    <s v="9"/>
    <s v="9"/>
    <x v="7"/>
  </r>
  <r>
    <n v="332"/>
    <s v="Dell FG"/>
    <d v="2022-01-25T00:00:00"/>
    <n v="76222649"/>
    <x v="1"/>
    <n v="181547"/>
    <s v="Vendor Partner"/>
    <s v="Mindsoft"/>
    <x v="29"/>
    <s v="Plsql,oracle"/>
    <x v="19"/>
    <s v="TBO"/>
    <s v="Regular"/>
    <n v="1354949"/>
    <s v="  G Harish"/>
    <n v="9392617142"/>
    <s v="iamgharish@gmail.com"/>
    <s v="4 Years"/>
    <s v="CTS"/>
    <n v="900000"/>
    <s v="Immediate Joiner "/>
    <s v="N"/>
    <x v="0"/>
    <x v="1"/>
    <n v="1"/>
    <x v="1"/>
    <s v="4 "/>
    <s v="4 "/>
    <s v="4 "/>
    <s v="4 "/>
    <s v="4 "/>
    <s v="4 "/>
    <x v="2"/>
  </r>
  <r>
    <n v="333"/>
    <s v="Dell FG"/>
    <d v="2022-01-25T00:00:00"/>
    <n v="76222649"/>
    <x v="1"/>
    <n v="181547"/>
    <s v="Vendor Partner"/>
    <s v="Mindsoft"/>
    <x v="29"/>
    <s v="Plsql,oracle"/>
    <x v="13"/>
    <s v="Position closed now "/>
    <s v="Regular"/>
    <n v="1354957"/>
    <s v="Ved Prakash Gupta"/>
    <n v="9040955201"/>
    <s v="vedprakashg27@gmail.com"/>
    <s v="3.5 Years"/>
    <s v="Capegemni"/>
    <n v="500000"/>
    <s v="CSNP [LWD last week of feb]"/>
    <s v="N"/>
    <x v="0"/>
    <x v="1"/>
    <n v="1"/>
    <x v="1"/>
    <s v="3."/>
    <s v="3."/>
    <s v="3"/>
    <s v="3"/>
    <s v="3"/>
    <s v="3"/>
    <x v="0"/>
  </r>
  <r>
    <n v="334"/>
    <s v="Dell FG"/>
    <d v="2022-01-25T00:00:00"/>
    <n v="76222649"/>
    <x v="1"/>
    <n v="181547"/>
    <s v="Vendor Partner"/>
    <s v="Mindsoft"/>
    <x v="29"/>
    <s v="Plsql,oracle"/>
    <x v="13"/>
    <s v="Position closed "/>
    <s v="Regular"/>
    <n v="1354975"/>
    <s v="Seetharam Nunavath"/>
    <n v="9618554180"/>
    <s v="nunavathseetharam19@gmail.com"/>
    <s v="3 Years "/>
    <s v="Calvin tech pvt ltd"/>
    <n v="360000"/>
    <s v="30 days negotiable to 15 days"/>
    <s v="N"/>
    <x v="0"/>
    <x v="1"/>
    <n v="1"/>
    <x v="1"/>
    <s v="3 "/>
    <s v="3 "/>
    <s v="3 "/>
    <s v="3 "/>
    <s v="3 "/>
    <s v="3 "/>
    <x v="0"/>
  </r>
  <r>
    <n v="335"/>
    <s v="Dell FG"/>
    <d v="2022-01-25T00:00:00"/>
    <n v="76222649"/>
    <x v="1"/>
    <n v="181547"/>
    <s v="Vendor Partner"/>
    <s v="Mindsoft"/>
    <x v="29"/>
    <s v="Plsql,oracle"/>
    <x v="13"/>
    <s v="Position closed "/>
    <s v="Regular"/>
    <n v="1355000"/>
    <s v="Yugandhar "/>
    <s v="9398878254 "/>
    <s v="yugi5361@gmail.com"/>
    <s v="3 Years"/>
    <s v="RMSI"/>
    <n v="360000"/>
    <s v="CSNP [LWD 3-Feb-22]"/>
    <s v="N"/>
    <x v="0"/>
    <x v="1"/>
    <n v="1"/>
    <x v="1"/>
    <s v="3 "/>
    <s v="3 "/>
    <s v="3 "/>
    <s v="3 "/>
    <s v="3 "/>
    <s v="3 "/>
    <x v="0"/>
  </r>
  <r>
    <n v="336"/>
    <s v="Dell FG"/>
    <d v="2022-01-25T00:00:00"/>
    <n v="76222649"/>
    <x v="1"/>
    <n v="181547"/>
    <s v="Vendor Partner"/>
    <s v="Mindsoft"/>
    <x v="29"/>
    <s v="Plsql,oracle"/>
    <x v="13"/>
    <s v="Position closed "/>
    <s v="Regular"/>
    <n v="1355018"/>
    <s v="Sairaju lanka"/>
    <n v="8074232853"/>
    <s v="sairajul143@gmail.com"/>
    <s v="3.3 Years"/>
    <s v="Insolutions Global"/>
    <n v="365000"/>
    <s v="CSNP [LWD 31-Jan-22]"/>
    <s v="N"/>
    <x v="0"/>
    <x v="1"/>
    <n v="1"/>
    <x v="1"/>
    <s v="3."/>
    <s v="3."/>
    <s v="3"/>
    <s v="3"/>
    <s v="3"/>
    <s v="3"/>
    <x v="0"/>
  </r>
  <r>
    <n v="337"/>
    <s v="Dell FG"/>
    <d v="2022-01-25T00:00:00"/>
    <n v="76222649"/>
    <x v="1"/>
    <n v="181547"/>
    <s v="Vendor Partner"/>
    <s v="Mindsoft"/>
    <x v="29"/>
    <s v="Plsql,oracle"/>
    <x v="13"/>
    <s v="Position closed "/>
    <s v="Regular"/>
    <n v="1355026"/>
    <s v="Sunil B"/>
    <n v="9704555396"/>
    <s v="sunilb8194@gmail.com "/>
    <s v="3.6 Years"/>
    <s v="Capegemni"/>
    <n v="830000"/>
    <s v="CSNP [LWD last week of feb]"/>
    <s v="N"/>
    <x v="0"/>
    <x v="1"/>
    <n v="1"/>
    <x v="1"/>
    <s v="3."/>
    <s v="3."/>
    <s v="3"/>
    <s v="3"/>
    <s v="3"/>
    <s v="3"/>
    <x v="0"/>
  </r>
  <r>
    <n v="338"/>
    <s v="Dell FG"/>
    <d v="2022-01-25T00:00:00"/>
    <n v="37453607"/>
    <x v="0"/>
    <s v="U82721"/>
    <s v="Vendor Partner"/>
    <s v="Nityo InfoTech"/>
    <x v="63"/>
    <s v="DOTNET"/>
    <x v="9"/>
    <s v="Back up candidates"/>
    <s v="Regular"/>
    <n v="1132817"/>
    <s v="Thettu Shaik Nabi Bhasha"/>
    <s v="9533588214/8074269645"/>
    <s v="basha786.nb@gmail.com"/>
    <s v="2.2 Years"/>
    <s v="collabera"/>
    <n v="550000"/>
    <s v="Immediate"/>
    <s v="N"/>
    <x v="1"/>
    <x v="0"/>
    <n v="1"/>
    <x v="1"/>
    <s v="2."/>
    <s v="2."/>
    <s v="2"/>
    <s v="2"/>
    <s v="2"/>
    <s v="2"/>
    <x v="11"/>
  </r>
  <r>
    <n v="339"/>
    <s v="Dell FG"/>
    <d v="2022-01-25T00:00:00"/>
    <n v="37453607"/>
    <x v="0"/>
    <s v="U82721"/>
    <s v="Vendor Partner"/>
    <s v="Nityo InfoTech"/>
    <x v="63"/>
    <s v="DOTNET"/>
    <x v="5"/>
    <s v="Back up candidates"/>
    <s v="Regular"/>
    <n v="1098221"/>
    <s v="Triveni S"/>
    <s v="7795668799/6360294917"/>
    <s v="trivenisiddu@gmail.com"/>
    <s v="3.7 Years"/>
    <s v="Larsen &amp; Toubro Technology services"/>
    <n v="440000"/>
    <s v="Immediate"/>
    <s v="N"/>
    <x v="1"/>
    <x v="0"/>
    <n v="1"/>
    <x v="1"/>
    <s v="3."/>
    <s v="3."/>
    <s v="3"/>
    <s v="3"/>
    <s v="3"/>
    <s v="3"/>
    <x v="0"/>
  </r>
  <r>
    <n v="340"/>
    <s v="Dell FG"/>
    <d v="2022-01-27T00:00:00"/>
    <n v="72399893"/>
    <x v="1"/>
    <n v="181547"/>
    <s v="Vendor Partner"/>
    <s v="CognoticAI"/>
    <x v="71"/>
    <s v=".net fullstack,ASP.Net MVC,WCF,Angularjs,c#.netWeb API,SQL Server,jQuery,Asp.Net Core"/>
    <x v="6"/>
    <s v="Reject"/>
    <s v="Regular"/>
    <n v="1365207"/>
    <s v="Aaftab Ali"/>
    <n v="7691846191"/>
    <s v="aaftabali0001@gmail.com"/>
    <s v="6 Years"/>
    <s v="Ooze IT Solutions"/>
    <n v="480000"/>
    <s v="Immediate"/>
    <s v="N"/>
    <x v="27"/>
    <x v="1"/>
    <n v="1"/>
    <x v="1"/>
    <s v="6 "/>
    <s v="6 "/>
    <s v="6 "/>
    <s v="6 "/>
    <s v="6 "/>
    <s v="6 "/>
    <x v="3"/>
  </r>
  <r>
    <n v="341"/>
    <s v="Dell FG"/>
    <d v="2022-01-27T00:00:00"/>
    <n v="72399893"/>
    <x v="1"/>
    <n v="181547"/>
    <s v="Vendor Partner"/>
    <s v="CognoticAI"/>
    <x v="71"/>
    <s v="c# .Net, Javascript,Ajax,C#,ASP.Net MVC,Asp.Net Core Mvc,.Net Core,LINQ,Odata,VSTO,ASP.Net,SQL Server"/>
    <x v="6"/>
    <s v="Reject"/>
    <s v="Regular"/>
    <n v="1365329"/>
    <s v="Varsha Manwade"/>
    <n v="9981286093"/>
    <s v="varshamanwade@yahoo.co.in"/>
    <s v="5.1 Years"/>
    <s v="EICE Technology Pvt. Ltd."/>
    <n v="960000"/>
    <s v="15 Days"/>
    <s v="N"/>
    <x v="5"/>
    <x v="1"/>
    <n v="1"/>
    <x v="1"/>
    <s v="5."/>
    <s v="5."/>
    <s v="5"/>
    <s v="5"/>
    <s v="5"/>
    <s v="5"/>
    <x v="6"/>
  </r>
  <r>
    <n v="342"/>
    <s v="Dell FG"/>
    <d v="2022-01-27T00:00:00"/>
    <n v="85596415"/>
    <x v="1"/>
    <n v="181547"/>
    <s v="Vendor Partner"/>
    <s v="CognoticAI"/>
    <x v="18"/>
    <s v="Asp.Net Core Mvc,Asp.Net Web Api,Bootstrap,Javascript,CSS,HTML,Entity Framework Core,C#,SQL Server,ASP.Net"/>
    <x v="2"/>
    <s v="Joined from client "/>
    <s v="Regular"/>
    <n v="1365411"/>
    <s v="Dega Chandana"/>
    <n v="7569556337"/>
    <s v="degachandana1999@gmail.com"/>
    <s v="2 Years"/>
    <s v="Sai Guru Technologies"/>
    <n v="480000"/>
    <s v="15 Days"/>
    <s v="N"/>
    <x v="0"/>
    <x v="1"/>
    <n v="1"/>
    <x v="1"/>
    <s v="2 "/>
    <s v="2 "/>
    <s v="2 "/>
    <s v="2 "/>
    <s v="2 "/>
    <s v="2 "/>
    <x v="11"/>
  </r>
  <r>
    <n v="343"/>
    <s v="Dell FG"/>
    <d v="2022-01-27T00:00:00"/>
    <n v="85596415"/>
    <x v="1"/>
    <n v="181547"/>
    <s v="Vendor Partner"/>
    <s v="CognoticAI"/>
    <x v="18"/>
    <s v="SQL Server,ASP.Net Ajax,Entity Framework Core,.Net Core,Asp.Net Core,C#.Net,.NET Framework,"/>
    <x v="2"/>
    <s v="Joined from client "/>
    <s v="Regular"/>
    <n v="1366865"/>
    <s v="Pavani K"/>
    <n v="7093391715"/>
    <s v="pavani430.k@gmail.com"/>
    <s v="2.6 Years"/>
    <s v="Accenture"/>
    <n v="480000"/>
    <s v="Immediate"/>
    <s v="N"/>
    <x v="0"/>
    <x v="1"/>
    <n v="1"/>
    <x v="1"/>
    <s v="2."/>
    <s v="2."/>
    <s v="2"/>
    <s v="2"/>
    <s v="2"/>
    <s v="2"/>
    <x v="11"/>
  </r>
  <r>
    <n v="344"/>
    <s v="Dell FG"/>
    <d v="2022-01-27T00:00:00"/>
    <n v="98183339"/>
    <x v="1"/>
    <n v="181547"/>
    <s v="Vendor Partner"/>
    <s v="CognoticAI"/>
    <x v="72"/>
    <s v="Automation Testing,Cucumber,Bdd,Agile,Jenkins,JIRA,Maven,Core Java,Java,Selenium Webdriver,POM,SDET,Quality Assurance,QA,GIT,API Testing,QA Testing,"/>
    <x v="20"/>
    <s v="Screen reject from client "/>
    <s v="Regular"/>
    <s v="H3315353"/>
    <s v="Venkateswara Rao Ch"/>
    <n v="9121354644"/>
    <s v="challavvrao@gmail.com"/>
    <s v="3.3 Years"/>
    <s v="UMD IT SOLUTIONS PVT LTD"/>
    <n v="480000"/>
    <s v="lwd-4-FEB-22"/>
    <s v="N"/>
    <x v="1"/>
    <x v="1"/>
    <n v="1"/>
    <x v="1"/>
    <s v="3."/>
    <s v="3."/>
    <s v="3"/>
    <s v="3"/>
    <s v="3"/>
    <s v="3"/>
    <x v="0"/>
  </r>
  <r>
    <n v="345"/>
    <s v="Dell FG"/>
    <d v="2022-01-27T00:00:00"/>
    <n v="98183339"/>
    <x v="1"/>
    <n v="181547"/>
    <s v="Vendor Partner"/>
    <s v="CognoticAI"/>
    <x v="72"/>
    <s v="Core Java,Selenium Webdriver,Cucumber,Testng,Web Services Testing,API Testing,GIT,Jenkins,Maven,Automation Testing,"/>
    <x v="20"/>
    <s v="Screen reject from client "/>
    <s v="Regular"/>
    <n v="565511"/>
    <s v="Yamala chaitanya kumar"/>
    <n v="9381435945"/>
    <s v="mail2yamala@gmail.com"/>
    <s v="3 Years"/>
    <s v="IBM"/>
    <n v="290000"/>
    <s v="Immediate"/>
    <s v="N"/>
    <x v="0"/>
    <x v="1"/>
    <n v="1"/>
    <x v="1"/>
    <s v="3 "/>
    <s v="3 "/>
    <s v="3 "/>
    <s v="3 "/>
    <s v="3 "/>
    <s v="3 "/>
    <x v="0"/>
  </r>
  <r>
    <n v="346"/>
    <s v="Dell FG"/>
    <d v="2022-01-27T00:00:00"/>
    <n v="52736061"/>
    <x v="0"/>
    <s v="U82721"/>
    <s v="Vendor Partner"/>
    <s v="Mindsoft"/>
    <x v="14"/>
    <s v="Project Manager"/>
    <x v="15"/>
    <s v="Profile shared"/>
    <s v="Regular"/>
    <n v="1377935"/>
    <s v="Shahnawaz Anwer"/>
    <n v="8442828332"/>
    <s v="s.anwer02@gmail.com"/>
    <s v="9 years"/>
    <s v="Al saqr Security systems"/>
    <n v="1400000"/>
    <s v="Immediate"/>
    <s v="N"/>
    <x v="22"/>
    <x v="0"/>
    <n v="1"/>
    <x v="1"/>
    <s v="9 "/>
    <s v="9 "/>
    <s v="9 "/>
    <s v="9 "/>
    <s v="9 "/>
    <s v="9 "/>
    <x v="7"/>
  </r>
  <r>
    <n v="347"/>
    <s v="Dell FG"/>
    <d v="2022-01-27T00:00:00"/>
    <n v="52736061"/>
    <x v="0"/>
    <s v="U82721"/>
    <s v="Vendor Partner"/>
    <s v="Mindsoft"/>
    <x v="14"/>
    <s v="Project Manager"/>
    <x v="15"/>
    <s v="Profile shared"/>
    <s v="Regular"/>
    <n v="1367710"/>
    <s v="Deepa Shree M"/>
    <n v="9844877855"/>
    <s v="GOWDADEE6@GMAIL.COM"/>
    <s v="11 years"/>
    <s v="Reliance Jio Platforms"/>
    <n v="1152000"/>
    <s v="30 days official(Neg 20days)"/>
    <s v="N"/>
    <x v="1"/>
    <x v="0"/>
    <n v="1"/>
    <x v="1"/>
    <s v="11"/>
    <s v="11"/>
    <s v="11"/>
    <s v="11"/>
    <s v="11"/>
    <s v="11"/>
    <x v="9"/>
  </r>
  <r>
    <n v="348"/>
    <s v="Dell FG"/>
    <d v="2022-01-27T00:00:00"/>
    <n v="31972088"/>
    <x v="1"/>
    <n v="181547"/>
    <s v="Vendor Partner"/>
    <s v="SRS"/>
    <x v="73"/>
    <s v="Java, Spring Boot,Spring core,Spring Cloud,Spring MVC,html"/>
    <x v="0"/>
    <s v="Candidate not interested for Dell Client "/>
    <s v="Regular"/>
    <n v="1379972"/>
    <s v="Venkata suman kumar p"/>
    <n v="9966770660"/>
    <s v="venkatasuman.pv@gmail.com"/>
    <s v="12 Years"/>
    <s v="HCL"/>
    <n v="1550000"/>
    <s v="Immediate Joiner"/>
    <s v="Y"/>
    <x v="0"/>
    <x v="1"/>
    <n v="1"/>
    <x v="1"/>
    <s v="12"/>
    <s v="12"/>
    <s v="12"/>
    <s v="12"/>
    <s v="12"/>
    <s v="12"/>
    <x v="12"/>
  </r>
  <r>
    <n v="349"/>
    <s v="Dell FG"/>
    <d v="2022-01-27T00:00:00"/>
    <n v="89508009"/>
    <x v="0"/>
    <s v="U82721"/>
    <s v="Vendor Partner"/>
    <s v="Nityo InfoTech"/>
    <x v="74"/>
    <s v="Product Manager"/>
    <x v="9"/>
    <s v="Back up candidates"/>
    <s v="Regular"/>
    <n v="1367648"/>
    <s v="Mahesh"/>
    <n v="9871260266"/>
    <s v="singhmahesh265@gmail.com"/>
    <s v="6 Years"/>
    <s v="Technico Industries"/>
    <n v="700000"/>
    <s v="Immediate"/>
    <s v="N"/>
    <x v="9"/>
    <x v="0"/>
    <n v="1"/>
    <x v="1"/>
    <s v="6 "/>
    <s v="6 "/>
    <s v="6 "/>
    <s v="6 "/>
    <s v="6 "/>
    <s v="6 "/>
    <x v="3"/>
  </r>
  <r>
    <n v="350"/>
    <s v="Dell FG"/>
    <d v="2022-01-28T00:00:00"/>
    <n v="91187798"/>
    <x v="1"/>
    <n v="181547"/>
    <s v="Vendor Partner"/>
    <s v="SRS"/>
    <x v="75"/>
    <s v="Java, Spring boot,Rest API, Oracle sql"/>
    <x v="0"/>
    <s v="Candidate not intrested"/>
    <s v="Regular"/>
    <s v="L453005"/>
    <s v="Chiranajeevi Pampana"/>
    <n v="7330955926"/>
    <s v="chiranjeevi.pampana@gmail.com"/>
    <s v="6.3 Years"/>
    <s v="infosys"/>
    <n v="850000"/>
    <s v="Immediate Joiner"/>
    <s v="Y"/>
    <x v="0"/>
    <x v="1"/>
    <n v="1"/>
    <x v="1"/>
    <s v="6."/>
    <s v="6."/>
    <s v="6"/>
    <s v="6"/>
    <s v="6"/>
    <s v="6"/>
    <x v="3"/>
  </r>
  <r>
    <n v="351"/>
    <s v="Dell FG"/>
    <d v="2022-01-28T00:00:00"/>
    <n v="26389640"/>
    <x v="0"/>
    <s v="U82721"/>
    <s v="Vendor Partner"/>
    <s v="Mindsoft"/>
    <x v="23"/>
    <s v="8-10y C#.NET,.NET Core, Web API, Angular 6 and above"/>
    <x v="2"/>
    <s v="Profile shared"/>
    <s v="Regular"/>
    <n v="1396399"/>
    <s v="Manojkumar Uttamrao Gharge"/>
    <n v="9284684866"/>
    <s v="manojkumargharge@yahoo.com"/>
    <s v="10 Years"/>
    <s v="HCL"/>
    <n v="1230000"/>
    <s v="LWD-FEB28TH"/>
    <s v="N"/>
    <x v="5"/>
    <x v="0"/>
    <n v="1"/>
    <x v="1"/>
    <s v="10"/>
    <s v="10"/>
    <s v="10"/>
    <s v="10"/>
    <s v="10"/>
    <s v="10"/>
    <x v="13"/>
  </r>
  <r>
    <n v="352"/>
    <s v="Dell FG"/>
    <d v="2022-01-28T00:00:00"/>
    <n v="26389640"/>
    <x v="0"/>
    <s v="U82721"/>
    <s v="Vendor Partner"/>
    <s v="Mindsoft"/>
    <x v="23"/>
    <s v="8-10y C#.NET,.NET Core, Web API, Angular 6 and above"/>
    <x v="6"/>
    <s v="Profile shared"/>
    <s v="Regular"/>
    <n v="1396312"/>
    <s v="Sridhar Kuruma"/>
    <n v="9908441415"/>
    <s v="sridhar497@gmail.com"/>
    <s v="8 Years"/>
    <s v="WinWire Technologies"/>
    <n v="1300000"/>
    <s v="30days official"/>
    <s v="N"/>
    <x v="0"/>
    <x v="0"/>
    <n v="1"/>
    <x v="1"/>
    <s v="8 "/>
    <s v="8 "/>
    <s v="8 "/>
    <s v="8 "/>
    <s v="8 "/>
    <s v="8 "/>
    <x v="8"/>
  </r>
  <r>
    <n v="353"/>
    <s v="Dell FG"/>
    <d v="2022-01-28T00:00:00"/>
    <n v="81282313"/>
    <x v="1"/>
    <n v="181547"/>
    <s v="Vendor Partner"/>
    <s v="Growelsoftech"/>
    <x v="76"/>
    <s v="Hadoop developer"/>
    <x v="6"/>
    <s v="Tech Reject"/>
    <s v="Regular"/>
    <n v="338186"/>
    <s v="NISHANK GOEL"/>
    <n v="9987337000"/>
    <s v="goelnishank9@gmail.com"/>
    <s v="8years"/>
    <s v="TCS ( PERM)"/>
    <n v="650000"/>
    <s v="17 Days"/>
    <s v="N"/>
    <x v="5"/>
    <x v="0"/>
    <n v="1"/>
    <x v="1"/>
    <s v="8y"/>
    <s v="8"/>
    <s v="8"/>
    <s v="8"/>
    <s v="8"/>
    <s v="8"/>
    <x v="8"/>
  </r>
  <r>
    <n v="354"/>
    <s v="Dell FG"/>
    <d v="2022-01-28T00:00:00"/>
    <n v="81282313"/>
    <x v="1"/>
    <n v="181547"/>
    <s v="Vendor Partner"/>
    <s v="Growelsoftech"/>
    <x v="76"/>
    <s v="Hadoop developer"/>
    <x v="6"/>
    <s v="Tech Reject"/>
    <s v="Regular"/>
    <n v="1255020"/>
    <s v="NEHA YADAV"/>
    <n v="7276808187"/>
    <s v="Nehayadav1607@gmail.com"/>
    <s v="8.10YEARS"/>
    <s v="WIPRO ( PERM )"/>
    <n v="1150000"/>
    <s v="21 Days"/>
    <s v="N"/>
    <x v="5"/>
    <x v="0"/>
    <n v="1"/>
    <x v="1"/>
    <s v="8."/>
    <s v="8."/>
    <s v="8"/>
    <s v="8"/>
    <s v="8"/>
    <s v="8"/>
    <x v="8"/>
  </r>
  <r>
    <n v="355"/>
    <s v="Dell FG"/>
    <d v="2022-01-28T00:00:00"/>
    <n v="81282313"/>
    <x v="1"/>
    <n v="181547"/>
    <s v="Vendor Partner"/>
    <s v="Growelsoftech"/>
    <x v="76"/>
    <s v="Hadoop developer"/>
    <x v="6"/>
    <s v="Tech Reject"/>
    <s v="Regular"/>
    <s v="H8008469"/>
    <s v="SHILPA GOYAL"/>
    <n v="9871317272"/>
    <s v="shilpa.garg03@gmail.com"/>
    <s v="8years"/>
    <s v="Incedo (Indiabulls Technology Solutions Limited"/>
    <n v="1150000"/>
    <s v="Immediate"/>
    <s v="N"/>
    <x v="9"/>
    <x v="0"/>
    <n v="1"/>
    <x v="1"/>
    <s v="8y"/>
    <s v="8"/>
    <s v="8"/>
    <s v="8"/>
    <s v="8"/>
    <s v="8"/>
    <x v="8"/>
  </r>
  <r>
    <n v="356"/>
    <s v="Dell FG"/>
    <d v="2022-01-28T00:00:00"/>
    <n v="89508009"/>
    <x v="0"/>
    <s v="U82721"/>
    <s v="Vendor Partner"/>
    <s v="Nityo InfoTech"/>
    <x v="77"/>
    <s v="Product Manager"/>
    <x v="9"/>
    <s v="Back up candidates"/>
    <s v="Regular"/>
    <n v="1385025"/>
    <s v="Vallore Israr Ahmed"/>
    <n v="8971115135"/>
    <s v="israrhrpo@gmail.com"/>
    <s v="6 yrs"/>
    <s v="ABB India"/>
    <n v="800000"/>
    <s v="LWD 10-Feb-22"/>
    <s v="N"/>
    <x v="1"/>
    <x v="0"/>
    <n v="1"/>
    <x v="1"/>
    <s v="6 "/>
    <s v="6 "/>
    <s v="6 "/>
    <s v="6 "/>
    <s v="6 "/>
    <s v="6 "/>
    <x v="3"/>
  </r>
  <r>
    <n v="357"/>
    <s v="Dell FG"/>
    <d v="2022-01-28T00:00:00"/>
    <n v="89508009"/>
    <x v="0"/>
    <s v="U82721"/>
    <s v="Vendor Partner"/>
    <s v="Nityo InfoTech"/>
    <x v="77"/>
    <s v="Product Manager"/>
    <x v="2"/>
    <s v="Back up candidates"/>
    <s v="Regular"/>
    <n v="1384990"/>
    <s v="Teja P"/>
    <n v="8125595549"/>
    <s v="teja.ba2020@gmail.com"/>
    <s v="6 yrs"/>
    <s v="Tech Mahindra"/>
    <n v="900000"/>
    <s v="LWD 10-Feb-22"/>
    <s v="N"/>
    <x v="0"/>
    <x v="0"/>
    <n v="1"/>
    <x v="1"/>
    <s v="6 "/>
    <s v="6 "/>
    <s v="6 "/>
    <s v="6 "/>
    <s v="6 "/>
    <s v="6 "/>
    <x v="3"/>
  </r>
  <r>
    <n v="358"/>
    <s v="Dell FG"/>
    <d v="2022-01-28T00:00:00"/>
    <n v="89508009"/>
    <x v="0"/>
    <s v="U82721"/>
    <s v="Vendor Partner"/>
    <s v="Nityo InfoTech"/>
    <x v="77"/>
    <s v="Product Manager"/>
    <x v="9"/>
    <s v="Back up candidates"/>
    <s v="Regular"/>
    <n v="1384318"/>
    <s v="M.NagaSaathvika"/>
    <n v="9182927576"/>
    <s v="mnsaathvika@gmail.com"/>
    <s v="6 yrs"/>
    <s v="Girmiti Software"/>
    <n v="550000"/>
    <s v="LWD 5-Feb-22"/>
    <s v="N"/>
    <x v="1"/>
    <x v="0"/>
    <n v="1"/>
    <x v="1"/>
    <s v="6 "/>
    <s v="6 "/>
    <s v="6 "/>
    <s v="6 "/>
    <s v="6 "/>
    <s v="6 "/>
    <x v="3"/>
  </r>
  <r>
    <n v="359"/>
    <s v="Dell FG"/>
    <d v="2022-01-28T00:00:00"/>
    <n v="89508009"/>
    <x v="0"/>
    <s v="U82721"/>
    <s v="Vendor Partner"/>
    <s v="Nityo InfoTech"/>
    <x v="77"/>
    <s v="Product Manager"/>
    <x v="9"/>
    <s v="Back up candidates"/>
    <s v="Regular"/>
    <n v="1421998"/>
    <s v="Shantanu Sharma"/>
    <n v="9911480593"/>
    <s v="shantanu190991@hotmail.com"/>
    <s v="6 yrs"/>
    <s v="NxtGen Datacenter and Cloud Technologies"/>
    <n v="800000"/>
    <s v="15 days"/>
    <s v="N"/>
    <x v="16"/>
    <x v="0"/>
    <n v="1"/>
    <x v="1"/>
    <s v="6 "/>
    <s v="6 "/>
    <s v="6 "/>
    <s v="6 "/>
    <s v="6 "/>
    <s v="6 "/>
    <x v="3"/>
  </r>
  <r>
    <n v="360"/>
    <s v="Dell FG"/>
    <d v="2022-01-28T00:00:00"/>
    <n v="89508009"/>
    <x v="0"/>
    <s v="U82721"/>
    <s v="Vendor Partner"/>
    <s v="Nityo InfoTech"/>
    <x v="77"/>
    <s v="Product Manager"/>
    <x v="9"/>
    <s v="Back up candidates"/>
    <s v="Regular"/>
    <n v="1394929"/>
    <s v="Arun K"/>
    <n v="9633786410"/>
    <s v="arunk361@gmail.com"/>
    <s v="6 yrs"/>
    <s v="Koollie"/>
    <n v="1050000"/>
    <s v="15 days"/>
    <s v="N"/>
    <x v="14"/>
    <x v="0"/>
    <n v="1"/>
    <x v="1"/>
    <s v="6 "/>
    <s v="6 "/>
    <s v="6 "/>
    <s v="6 "/>
    <s v="6 "/>
    <s v="6 "/>
    <x v="3"/>
  </r>
  <r>
    <n v="361"/>
    <s v="Dell FG"/>
    <d v="2022-01-28T00:00:00"/>
    <n v="26389640"/>
    <x v="0"/>
    <s v="U82721"/>
    <s v="Vendor Partner"/>
    <s v="Nityo InfoTech"/>
    <x v="67"/>
    <s v="DOTNET"/>
    <x v="2"/>
    <s v="due to high notice"/>
    <s v="Regular"/>
    <n v="1385058"/>
    <s v="Veena Sai Priya Parnandi"/>
    <n v="8884680886"/>
    <s v="veenaparnandi@gmail.com"/>
    <s v="9.8 years"/>
    <s v="Infogain"/>
    <n v="1600000"/>
    <s v="Immediate"/>
    <s v="N"/>
    <x v="1"/>
    <x v="0"/>
    <n v="1"/>
    <x v="1"/>
    <s v="9."/>
    <s v="9."/>
    <s v="9"/>
    <s v="9"/>
    <s v="9"/>
    <s v="9"/>
    <x v="7"/>
  </r>
  <r>
    <n v="362"/>
    <s v="Dell FG"/>
    <d v="2022-01-28T00:00:00"/>
    <n v="26389640"/>
    <x v="0"/>
    <s v="U82721"/>
    <s v="Vendor Partner"/>
    <s v="Nityo InfoTech"/>
    <x v="67"/>
    <s v="DOTNET"/>
    <x v="3"/>
    <s v="need updated CV"/>
    <s v="Regular"/>
    <n v="1385076"/>
    <s v="Sujit Kumar Behera"/>
    <n v="8088872154"/>
    <s v="beherasujitkumar14@gmail.com"/>
    <s v="8.10 years"/>
    <s v="WIPRO TECHNOLOGY"/>
    <n v="1500000"/>
    <s v="Immediate"/>
    <s v="N"/>
    <x v="1"/>
    <x v="0"/>
    <n v="1"/>
    <x v="1"/>
    <s v="8."/>
    <s v="8."/>
    <s v="8"/>
    <s v="8"/>
    <s v="8"/>
    <s v="8"/>
    <x v="8"/>
  </r>
  <r>
    <n v="363"/>
    <s v="Dell FG"/>
    <d v="2022-01-28T00:00:00"/>
    <n v="93025679"/>
    <x v="0"/>
    <s v="U82721"/>
    <s v="Vendor Partner"/>
    <s v="Nityo InfoTech"/>
    <x v="1"/>
    <s v="C#,Selenium"/>
    <x v="9"/>
    <s v="Shared to client"/>
    <s v="Regular"/>
    <n v="1392630"/>
    <s v="Venkatesh Akula"/>
    <s v="7013844525 / 9538157792"/>
    <s v="akulavenkat92@gmail.com"/>
    <s v="8 years"/>
    <s v="Cigniti Technologies"/>
    <n v="1800000"/>
    <s v="LWD: 24/02/22"/>
    <s v="N"/>
    <x v="1"/>
    <x v="0"/>
    <n v="1"/>
    <x v="1"/>
    <s v="8 "/>
    <s v="8 "/>
    <s v="8 "/>
    <s v="8 "/>
    <s v="8 "/>
    <s v="8 "/>
    <x v="8"/>
  </r>
  <r>
    <n v="364"/>
    <s v="Dell FG"/>
    <d v="2022-01-28T00:00:00"/>
    <n v="60056719"/>
    <x v="0"/>
    <s v="U82721"/>
    <s v="Vendor Partner"/>
    <s v="Nityo InfoTech"/>
    <x v="53"/>
    <s v="SDET"/>
    <x v="1"/>
    <s v="L1 rejected"/>
    <s v="Regular"/>
    <n v="1396015"/>
    <s v="B. S. Nathan"/>
    <n v="8847878272"/>
    <s v="bsnathan61@gmail.com"/>
    <s v="2 Years"/>
    <s v="Pole To Win International,"/>
    <n v="300000"/>
    <s v="Immediate"/>
    <s v="N"/>
    <x v="1"/>
    <x v="0"/>
    <n v="1"/>
    <x v="1"/>
    <s v="2 "/>
    <s v="2 "/>
    <s v="2 "/>
    <s v="2 "/>
    <s v="2 "/>
    <s v="2 "/>
    <x v="11"/>
  </r>
  <r>
    <n v="365"/>
    <s v="Dell FG"/>
    <d v="2022-01-28T00:00:00"/>
    <n v="16571027"/>
    <x v="0"/>
    <s v="U82721"/>
    <s v="Vendor Partner"/>
    <s v="Nityo InfoTech"/>
    <x v="53"/>
    <s v="SDET"/>
    <x v="0"/>
    <s v="Interview no show"/>
    <s v="Regular"/>
    <n v="1392646"/>
    <s v="Ruhi Shrivastava"/>
    <n v="9742121343"/>
    <s v="ruhishrivastava27@gmail.com"/>
    <s v="5.4 Years"/>
    <s v="Mindbody India"/>
    <n v="860000"/>
    <s v="Immediate"/>
    <s v="N"/>
    <x v="5"/>
    <x v="0"/>
    <n v="1"/>
    <x v="1"/>
    <s v="5."/>
    <s v="5."/>
    <s v="5"/>
    <s v="5"/>
    <s v="5"/>
    <s v="5"/>
    <x v="6"/>
  </r>
  <r>
    <n v="366"/>
    <s v="Dell FG"/>
    <d v="2022-01-28T00:00:00"/>
    <n v="60056719"/>
    <x v="0"/>
    <s v="U82721"/>
    <s v="Vendor Partner"/>
    <s v="Nityo InfoTech"/>
    <x v="53"/>
    <s v="SDET"/>
    <x v="0"/>
    <s v="Interview no show"/>
    <s v="Regular"/>
    <n v="1392662"/>
    <s v="D Harirkishna"/>
    <s v="8125821520/8500874903"/>
    <s v="harikrishna.devala99@yahoo.com"/>
    <s v="1 Year"/>
    <s v="Katist Technologies"/>
    <n v="350000"/>
    <s v="LWD:9/02/22"/>
    <s v="N"/>
    <x v="3"/>
    <x v="0"/>
    <n v="1"/>
    <x v="1"/>
    <s v="1 "/>
    <s v="1 "/>
    <s v="1 "/>
    <s v="1 "/>
    <s v="1 "/>
    <s v="1 "/>
    <x v="14"/>
  </r>
  <r>
    <n v="367"/>
    <s v="Dell FG"/>
    <d v="2022-01-28T00:00:00"/>
    <n v="60056719"/>
    <x v="0"/>
    <s v="U82721"/>
    <s v="Vendor Partner"/>
    <s v="Nityo InfoTech"/>
    <x v="53"/>
    <s v="SDET"/>
    <x v="1"/>
    <s v="L1 rejected"/>
    <s v="Regular"/>
    <n v="1392694"/>
    <s v="DEBABRATA SAMAL"/>
    <s v="9040004828/9538287740"/>
    <s v="Samaldebabrata12@gmail.com"/>
    <s v="2 Years"/>
    <s v="Bentas solutions"/>
    <n v="350000"/>
    <s v="15days(neg)"/>
    <s v="N"/>
    <x v="1"/>
    <x v="0"/>
    <n v="1"/>
    <x v="1"/>
    <s v="2 "/>
    <s v="2 "/>
    <s v="2 "/>
    <s v="2 "/>
    <s v="2 "/>
    <s v="2 "/>
    <x v="11"/>
  </r>
  <r>
    <n v="368"/>
    <s v="Dell FG"/>
    <d v="2022-01-28T00:00:00"/>
    <n v="89508009"/>
    <x v="0"/>
    <s v="U82721"/>
    <s v="Vendor Partner"/>
    <s v="Nityo InfoTech"/>
    <x v="74"/>
    <s v="Product Manager"/>
    <x v="11"/>
    <s v="Profile kept on hold"/>
    <s v="Regular"/>
    <n v="1391109"/>
    <s v="Ganesh Deshpande"/>
    <n v="9665511074"/>
    <s v="deshpandeganesh@outlook.com"/>
    <s v="7 Years"/>
    <s v="Shiva Infotech"/>
    <n v="480000"/>
    <s v="30days(Neg 15days)"/>
    <s v="N"/>
    <x v="5"/>
    <x v="0"/>
    <n v="1"/>
    <x v="1"/>
    <s v="7 "/>
    <s v="7 "/>
    <s v="7 "/>
    <s v="7 "/>
    <s v="7 "/>
    <s v="7 "/>
    <x v="4"/>
  </r>
  <r>
    <n v="369"/>
    <s v="Dell FG"/>
    <d v="2022-01-28T00:00:00"/>
    <n v="83667718"/>
    <x v="0"/>
    <s v="U82721"/>
    <s v="Vendor Partner"/>
    <s v="Nityo InfoTech"/>
    <x v="67"/>
    <s v="DOTNET"/>
    <x v="6"/>
    <s v="L1 scheduled -3rd Feb"/>
    <s v="Regular"/>
    <n v="1391073"/>
    <s v="Raghu S N"/>
    <n v="9620923655"/>
    <s v="raghu.sn11@gmail.com"/>
    <s v="9.4 Years"/>
    <s v="Marlabs"/>
    <n v="1415000"/>
    <s v="LWD:10/02/22"/>
    <s v="N"/>
    <x v="28"/>
    <x v="0"/>
    <n v="1"/>
    <x v="1"/>
    <s v="9."/>
    <s v="9."/>
    <s v="9"/>
    <s v="9"/>
    <s v="9"/>
    <s v="9"/>
    <x v="7"/>
  </r>
  <r>
    <n v="370"/>
    <s v="Dell FG"/>
    <d v="2022-01-28T00:00:00"/>
    <n v="83667718"/>
    <x v="0"/>
    <s v="U82721"/>
    <s v="Vendor Partner"/>
    <s v="Nityo InfoTech"/>
    <x v="67"/>
    <s v="DOTNET"/>
    <x v="6"/>
    <s v="L1 scheduled-4th Feb"/>
    <s v="Regular"/>
    <n v="1391090"/>
    <s v="Alpesh Katariya"/>
    <s v="9925091365/9601293441"/>
    <s v="alpesh.kataria95@gmail.com"/>
    <s v="11 Years"/>
    <s v="NetWeb Software Pvt Ltd"/>
    <n v="1226000"/>
    <s v="LWD:9/02/22"/>
    <s v="N"/>
    <x v="1"/>
    <x v="0"/>
    <n v="1"/>
    <x v="1"/>
    <s v="11"/>
    <s v="11"/>
    <s v="11"/>
    <s v="11"/>
    <s v="11"/>
    <s v="11"/>
    <x v="9"/>
  </r>
  <r>
    <n v="371"/>
    <s v="Dell FG"/>
    <d v="2022-01-28T00:00:00"/>
    <n v="26389640"/>
    <x v="0"/>
    <s v="U82721"/>
    <s v="Vendor Partner"/>
    <s v="Nityo InfoTech"/>
    <x v="67"/>
    <s v="DOTNET"/>
    <x v="6"/>
    <s v="L1 scheduled-4th Feb"/>
    <s v="Regular"/>
    <n v="1391104"/>
    <s v="Aniket Gupta"/>
    <n v="8076953168"/>
    <s v="aniketgupta004@gmail.com"/>
    <s v="10.6 Years"/>
    <s v="Fiserv India Pvt. Ltd"/>
    <n v="1520000"/>
    <s v="LWD:7/02/22"/>
    <s v="N"/>
    <x v="16"/>
    <x v="0"/>
    <n v="1"/>
    <x v="1"/>
    <s v="10"/>
    <s v="10"/>
    <s v="10"/>
    <s v="10"/>
    <s v="10"/>
    <s v="10"/>
    <x v="13"/>
  </r>
  <r>
    <n v="372"/>
    <s v="Dell FG"/>
    <d v="2022-01-28T00:00:00"/>
    <n v="60056719"/>
    <x v="0"/>
    <s v="U82721"/>
    <s v="Vendor Partner"/>
    <s v="Nityo InfoTech"/>
    <x v="53"/>
    <s v="SDET"/>
    <x v="15"/>
    <s v="Back up candidates"/>
    <s v="Regular"/>
    <n v="1396669"/>
    <s v="Bekkem Geetha"/>
    <n v="9542293408"/>
    <s v="bekkemgeetha@gmail.com"/>
    <s v="1.5 Years"/>
    <s v="QSpider"/>
    <n v="250000"/>
    <s v="Immediate"/>
    <s v="N"/>
    <x v="0"/>
    <x v="0"/>
    <n v="1"/>
    <x v="1"/>
    <s v="1."/>
    <s v="1."/>
    <s v="1"/>
    <s v="1"/>
    <s v="1"/>
    <s v="1"/>
    <x v="14"/>
  </r>
  <r>
    <n v="373"/>
    <s v="Dell FG"/>
    <d v="2022-01-31T00:00:00"/>
    <n v="39949317"/>
    <x v="2"/>
    <n v="210369"/>
    <s v="Vendor Partner"/>
    <s v="Nityo InfoTech"/>
    <x v="3"/>
    <s v="Java,Spring,hibernate,junit"/>
    <x v="5"/>
    <s v="Fake Candidate"/>
    <s v="Regular"/>
    <n v="1426860"/>
    <s v="SRINIVASULU Inbilela"/>
    <s v="7032968761/8074098398"/>
    <s v="isreenu340@gmail.com"/>
    <s v="5.5 Years"/>
    <s v="Birla Soft Ltd"/>
    <n v="930000"/>
    <s v="LWD:10/02/22"/>
    <s v="N"/>
    <x v="3"/>
    <x v="0"/>
    <n v="1"/>
    <x v="1"/>
    <s v="5."/>
    <s v="5."/>
    <s v="5"/>
    <s v="5"/>
    <s v="5"/>
    <s v="5"/>
    <x v="6"/>
  </r>
  <r>
    <n v="374"/>
    <s v="Dell FG"/>
    <d v="2022-01-31T00:00:00"/>
    <n v="39949317"/>
    <x v="2"/>
    <n v="210369"/>
    <s v="Vendor Partner"/>
    <s v="Nityo InfoTech"/>
    <x v="3"/>
    <s v="Java,Spring,hibernate,junit"/>
    <x v="0"/>
    <s v="No Show"/>
    <s v="Regular"/>
    <n v="1421998"/>
    <s v="Vikash Kumar"/>
    <s v="8073450031/8095188844"/>
    <s v="forvikashrai@gmail.com"/>
    <s v="5.5 Years"/>
    <s v="Accenture"/>
    <n v="850000"/>
    <s v="Immediate"/>
    <s v="N"/>
    <x v="1"/>
    <x v="0"/>
    <n v="1"/>
    <x v="1"/>
    <s v="5."/>
    <s v="5."/>
    <s v="5"/>
    <s v="5"/>
    <s v="5"/>
    <s v="5"/>
    <x v="6"/>
  </r>
  <r>
    <n v="375"/>
    <s v="Dell FG"/>
    <d v="2022-01-31T00:00:00"/>
    <n v="39949317"/>
    <x v="2"/>
    <n v="210369"/>
    <s v="Vendor Partner"/>
    <s v="Nityo InfoTech"/>
    <x v="3"/>
    <s v="Java,Spring,hibernate,junit"/>
    <x v="0"/>
    <s v="No Show"/>
    <s v="Regular"/>
    <n v="1422054"/>
    <s v="S P Kishore"/>
    <s v="9731991356/7416892912"/>
    <s v="puran.siliveri@gmail.com"/>
    <s v="7 Years"/>
    <s v="STAVYAH Technologies LLP"/>
    <n v="700000"/>
    <s v="LWD:23/02/22"/>
    <s v="N"/>
    <x v="1"/>
    <x v="0"/>
    <n v="1"/>
    <x v="1"/>
    <s v="7 "/>
    <s v="7 "/>
    <s v="7 "/>
    <s v="7 "/>
    <s v="7 "/>
    <s v="7 "/>
    <x v="4"/>
  </r>
  <r>
    <n v="376"/>
    <s v="Dell FG"/>
    <d v="2022-01-31T00:00:00"/>
    <n v="39949317"/>
    <x v="2"/>
    <n v="210369"/>
    <s v="Vendor Partner"/>
    <s v="Nityo InfoTech"/>
    <x v="3"/>
    <s v="Java,Spring,hibernate,junit"/>
    <x v="1"/>
    <s v="Back up candidates"/>
    <s v="Regular"/>
    <n v="1422418"/>
    <s v="LAXMAN PAGADALA "/>
    <n v="9000350857"/>
    <s v="laxman1211@gmail.com"/>
    <s v="5.5 Years"/>
    <s v="Wipro Technologies"/>
    <n v="705000"/>
    <s v="Immediate"/>
    <s v="N"/>
    <x v="0"/>
    <x v="0"/>
    <n v="1"/>
    <x v="1"/>
    <s v="5."/>
    <s v="5."/>
    <s v="5"/>
    <s v="5"/>
    <s v="5"/>
    <s v="5"/>
    <x v="6"/>
  </r>
  <r>
    <n v="377"/>
    <s v="Dell FG"/>
    <d v="2022-01-31T00:00:00"/>
    <n v="39949317"/>
    <x v="2"/>
    <n v="210369"/>
    <s v="Vendor Partner"/>
    <s v="Nityo InfoTech"/>
    <x v="3"/>
    <s v="Java,Spring,hibernate,junit"/>
    <x v="1"/>
    <s v="Back up candidates"/>
    <s v="Regular"/>
    <n v="1422426"/>
    <s v="KARAN PANDAY"/>
    <n v="8770203138"/>
    <s v="pandaykaran007@gmail.com"/>
    <s v="5 Years"/>
    <s v="RSYSTEMS INTERNATIONAL PVT LTD"/>
    <n v="1000000"/>
    <s v="Immediate"/>
    <s v="N"/>
    <x v="4"/>
    <x v="0"/>
    <n v="1"/>
    <x v="1"/>
    <s v="5 "/>
    <s v="5 "/>
    <s v="5 "/>
    <s v="5 "/>
    <s v="5 "/>
    <s v="5 "/>
    <x v="6"/>
  </r>
  <r>
    <n v="378"/>
    <s v="Dell FG"/>
    <d v="2022-01-31T00:00:00"/>
    <n v="83667718"/>
    <x v="0"/>
    <s v="U82721"/>
    <s v="Vendor Partner"/>
    <s v="Nityo InfoTech"/>
    <x v="18"/>
    <s v=".NET"/>
    <x v="6"/>
    <s v="L1 scheduled on 3rd Feb"/>
    <s v="Regular"/>
    <n v="1463870"/>
    <s v="Puli Sreenu"/>
    <s v="9642259816/6385101244"/>
    <s v="sreenuatsoft7@gmail.com"/>
    <s v="9.5 Years"/>
    <s v="Conduent Business Services India LLP "/>
    <n v="1174000"/>
    <s v="LWD:18/02/22"/>
    <s v="N"/>
    <x v="1"/>
    <x v="0"/>
    <n v="1"/>
    <x v="1"/>
    <s v="9."/>
    <s v="9."/>
    <s v="9"/>
    <s v="9"/>
    <s v="9"/>
    <s v="9"/>
    <x v="7"/>
  </r>
  <r>
    <n v="379"/>
    <s v="Dell FG"/>
    <d v="2022-01-31T00:00:00"/>
    <n v="83667718"/>
    <x v="0"/>
    <s v="U82721"/>
    <s v="Vendor Partner"/>
    <s v="Nityo InfoTech"/>
    <x v="18"/>
    <s v=".NET"/>
    <x v="9"/>
    <s v="Client interview scheduled on 1st Feb"/>
    <s v="Regular"/>
    <n v="1464930"/>
    <s v="SOUNDARARAJAN P"/>
    <s v="9840036850/9486429825"/>
    <s v="soundarjn@yahoo.com"/>
    <s v="12 Years"/>
    <s v="Ivy Mobillity Solutions Ltd "/>
    <n v="870000"/>
    <s v="Immediate"/>
    <s v="N"/>
    <x v="3"/>
    <x v="0"/>
    <n v="1"/>
    <x v="1"/>
    <s v="12"/>
    <s v="12"/>
    <s v="12"/>
    <s v="12"/>
    <s v="12"/>
    <s v="12"/>
    <x v="12"/>
  </r>
  <r>
    <n v="380"/>
    <s v="Dell FG"/>
    <d v="2022-01-31T00:00:00"/>
    <n v="26389640"/>
    <x v="0"/>
    <s v="U82721"/>
    <s v="Vendor Partner"/>
    <s v="Mindsoft"/>
    <x v="44"/>
    <s v="C#.NET,.NET Core, Web API, Angular 6 and above"/>
    <x v="6"/>
    <s v="L1 scheduled-4th Feb"/>
    <s v="Regular"/>
    <n v="1423384"/>
    <s v="Khadag Singh Dohare"/>
    <n v="9269689471"/>
    <s v="ksdoharejpr@gmail.com"/>
    <s v="9.7years"/>
    <s v="Concentrix Daksh Services"/>
    <n v="1500000"/>
    <s v="LWD-Feb 28th"/>
    <s v="N"/>
    <x v="9"/>
    <x v="0"/>
    <n v="1"/>
    <x v="1"/>
    <s v="9."/>
    <s v="9."/>
    <s v="9"/>
    <s v="9"/>
    <s v="9"/>
    <s v="9"/>
    <x v="7"/>
  </r>
  <r>
    <n v="381"/>
    <s v="Dell FG"/>
    <d v="2022-01-31T00:00:00"/>
    <n v="26389640"/>
    <x v="0"/>
    <s v="U82721"/>
    <s v="Vendor Partner"/>
    <s v="Mindsoft"/>
    <x v="44"/>
    <s v="C#.NET,.NET Core, Web API, Angular 6 and above"/>
    <x v="2"/>
    <s v="NP too high"/>
    <s v="Regular"/>
    <n v="1346562"/>
    <s v="MuraliKrishnan"/>
    <n v="9677071977"/>
    <s v="Muralimcaudts@gmail.com"/>
    <s v="10 years"/>
    <s v=" Laminaar aviation infotech"/>
    <n v="1050000"/>
    <s v=" 30days-Nego 20days"/>
    <s v="N"/>
    <x v="29"/>
    <x v="0"/>
    <n v="1"/>
    <x v="1"/>
    <s v="10"/>
    <s v="10"/>
    <s v="10"/>
    <s v="10"/>
    <s v="10"/>
    <s v="10"/>
    <x v="13"/>
  </r>
  <r>
    <n v="382"/>
    <s v="Dell FG"/>
    <d v="2022-01-31T00:00:00"/>
    <n v="93025679"/>
    <x v="0"/>
    <s v="U82721"/>
    <s v="Vendor Partner"/>
    <s v="Mindsoft"/>
    <x v="1"/>
    <s v="C#,Selenium,Protractor,UI &amp; Webservices Automation,Git Repository"/>
    <x v="6"/>
    <s v="L1 scheduled on 2nd Feb"/>
    <s v="Regular"/>
    <n v="1463949"/>
    <s v="Priti Kumari"/>
    <n v="9739209606"/>
    <s v="ms.priti03@gmail.com"/>
    <s v="8.5 YEARS"/>
    <s v="NTT DATA"/>
    <n v="800000"/>
    <s v="LWD-FEB 18TH"/>
    <s v="N"/>
    <x v="1"/>
    <x v="0"/>
    <n v="1"/>
    <x v="1"/>
    <s v="8."/>
    <s v="8."/>
    <s v="8"/>
    <s v="8"/>
    <s v="8"/>
    <s v="8"/>
    <x v="8"/>
  </r>
  <r>
    <n v="383"/>
    <s v="Dell FG"/>
    <d v="2022-01-31T00:00:00"/>
    <n v="93025679"/>
    <x v="0"/>
    <s v="U82721"/>
    <s v="Vendor Partner"/>
    <s v="Mindsoft"/>
    <x v="1"/>
    <s v="C#,Selenium,Protractor,UI &amp; Webservices Automation,Git Repository"/>
    <x v="6"/>
    <s v="L1 scheduled on 2nd Feb"/>
    <s v="Regular"/>
    <n v="1464021"/>
    <s v="Shareq"/>
    <n v="7207578801"/>
    <s v=" sharequa.qa@gmail.com"/>
    <s v="10Years"/>
    <s v=" Anaqua"/>
    <n v="1500000"/>
    <s v="Lwd-FEB 28TH"/>
    <s v="N"/>
    <x v="0"/>
    <x v="0"/>
    <n v="1"/>
    <x v="1"/>
    <s v="10"/>
    <s v="10"/>
    <s v="10"/>
    <s v="10"/>
    <s v="10"/>
    <s v="10"/>
    <x v="13"/>
  </r>
  <r>
    <n v="384"/>
    <s v="Dell FG"/>
    <d v="2022-01-31T00:00:00"/>
    <n v="93025679"/>
    <x v="0"/>
    <s v="U82721"/>
    <s v="Vendor Partner"/>
    <s v="Mindsoft"/>
    <x v="1"/>
    <s v="C#,Selenium,Protractor,UI &amp; Webservices Automation,Git Repository"/>
    <x v="6"/>
    <s v="L1 scheduled on 2nd Feb"/>
    <s v="Regular"/>
    <n v="1454100"/>
    <s v="Arun S"/>
    <n v="9886177100"/>
    <s v="aruns.k@outlook.com"/>
    <s v="10Years"/>
    <s v="Bahwan Cyber Tek"/>
    <n v="1500000"/>
    <s v="Lwd-Feb 18th"/>
    <s v="N"/>
    <x v="1"/>
    <x v="0"/>
    <n v="1"/>
    <x v="1"/>
    <s v="10"/>
    <s v="10"/>
    <s v="10"/>
    <s v="10"/>
    <s v="10"/>
    <s v="10"/>
    <x v="13"/>
  </r>
  <r>
    <n v="385"/>
    <s v="Dell FG"/>
    <d v="2022-01-31T00:00:00"/>
    <n v="39949317"/>
    <x v="2"/>
    <n v="210369"/>
    <s v="Vendor Partner"/>
    <s v="Nityo InfoTech"/>
    <x v="3"/>
    <s v="Java,Spring,hibernate,junit"/>
    <x v="1"/>
    <s v="Back up candidates"/>
    <s v="Regular"/>
    <n v="1426827"/>
    <s v="Sanjaya Kumar "/>
    <s v="8971366499/6300639899"/>
    <s v="sanjay499k@gmail.com"/>
    <s v="5.5 Years"/>
    <s v="Mphasis"/>
    <n v="1020000"/>
    <s v="Immediate"/>
    <s v="N"/>
    <x v="1"/>
    <x v="0"/>
    <n v="1"/>
    <x v="1"/>
    <s v="5."/>
    <s v="5."/>
    <s v="5"/>
    <s v="5"/>
    <s v="5"/>
    <s v="5"/>
    <x v="6"/>
  </r>
  <r>
    <n v="386"/>
    <s v="Dell FG"/>
    <d v="2022-01-31T00:00:00"/>
    <n v="39949317"/>
    <x v="2"/>
    <n v="210369"/>
    <s v="Vendor Partner"/>
    <s v="Nityo InfoTech"/>
    <x v="3"/>
    <s v="Java,Spring,hibernate,junit"/>
    <x v="0"/>
    <s v="No Show"/>
    <s v="Regular"/>
    <n v="1421985"/>
    <s v="Rakesh Kumar"/>
    <n v="9592080807"/>
    <s v="the.rakeshsodhi@gmail.com"/>
    <s v="5.5 Years"/>
    <s v="Adeptia India Pvt Ltd"/>
    <n v="960000"/>
    <s v="LWD:27/02/22"/>
    <s v="N"/>
    <x v="16"/>
    <x v="0"/>
    <n v="1"/>
    <x v="1"/>
    <s v="5."/>
    <s v="5."/>
    <s v="5"/>
    <s v="5"/>
    <s v="5"/>
    <s v="5"/>
    <x v="6"/>
  </r>
  <r>
    <n v="387"/>
    <s v="Dell FG"/>
    <d v="2022-01-31T00:00:00"/>
    <n v="39949317"/>
    <x v="2"/>
    <n v="210369"/>
    <s v="Vendor Partner"/>
    <s v="Nityo InfoTech"/>
    <x v="3"/>
    <s v="Java,Spring,hibernate,junit"/>
    <x v="5"/>
    <s v="L1 select"/>
    <s v="Regular"/>
    <n v="1421969"/>
    <s v="C. SOMASEKHAR"/>
    <s v="9036881959/9900277214"/>
    <s v="c.somasekhar4vu@gmail.com"/>
    <s v="7.3 Years"/>
    <s v="Virinchi Ltd"/>
    <n v="782000"/>
    <s v="LWD:14/02/22"/>
    <s v="N"/>
    <x v="0"/>
    <x v="0"/>
    <n v="1"/>
    <x v="1"/>
    <s v="7."/>
    <s v="7."/>
    <s v="7"/>
    <s v="7"/>
    <s v="7"/>
    <s v="7"/>
    <x v="4"/>
  </r>
  <r>
    <n v="388"/>
    <s v="Dell FG"/>
    <d v="2022-01-31T00:00:00"/>
    <n v="44173531"/>
    <x v="1"/>
    <n v="181547"/>
    <s v="Vendor Partner"/>
    <s v="Mindsoft"/>
    <x v="3"/>
    <s v="Java"/>
    <x v="3"/>
    <s v="Schduled for Next week "/>
    <s v="Regular"/>
    <n v="1463960"/>
    <s v="JYOTHSNA AMITHINENI"/>
    <n v="9618682821"/>
    <s v="amithinenijyothsna72@gmail.com"/>
    <s v="7 years"/>
    <s v="SKYLAB INFOTECH PVT.LTD"/>
    <n v="950000"/>
    <s v="Immediate"/>
    <s v="N"/>
    <x v="1"/>
    <x v="1"/>
    <n v="1"/>
    <x v="1"/>
    <s v="7 "/>
    <s v="7 "/>
    <s v="7 "/>
    <s v="7 "/>
    <s v="7 "/>
    <s v="7 "/>
    <x v="4"/>
  </r>
  <r>
    <n v="389"/>
    <s v="Dell FG"/>
    <d v="2022-01-31T00:00:00"/>
    <n v="44173531"/>
    <x v="1"/>
    <n v="181547"/>
    <s v="Vendor Partner"/>
    <s v="Mindsoft"/>
    <x v="3"/>
    <s v="Java"/>
    <x v="3"/>
    <s v="Schduled for Next week "/>
    <s v="Regular"/>
    <n v="1423523"/>
    <s v="Rajeswari Tripuram"/>
    <n v="7829786366"/>
    <s v="rajeswari.tripuram@gmail.com"/>
    <s v="9.10 years"/>
    <s v="Hexaware Technologies"/>
    <n v="900000"/>
    <s v="Immediate"/>
    <s v="N"/>
    <x v="3"/>
    <x v="1"/>
    <n v="1"/>
    <x v="1"/>
    <s v="9."/>
    <s v="9."/>
    <s v="9"/>
    <s v="9"/>
    <s v="9"/>
    <s v="9"/>
    <x v="7"/>
  </r>
  <r>
    <n v="390"/>
    <s v="Dell FG"/>
    <d v="2022-02-01T00:00:00"/>
    <n v="85596415"/>
    <x v="2"/>
    <n v="210369"/>
    <s v="Vendor Partner"/>
    <s v="Nityo InfoTech"/>
    <x v="23"/>
    <s v=".NET,SQL,WEB API"/>
    <x v="1"/>
    <s v="Back up candidates"/>
    <s v="Regular"/>
    <n v="1518942"/>
    <s v="GOPI.N "/>
    <s v="9035394312/8978083228"/>
    <s v="gopi.nuthakki97@gmail.com"/>
    <s v="2.2 Years"/>
    <s v="Mindtree Ltd"/>
    <n v="450000"/>
    <s v="15days"/>
    <s v="N"/>
    <x v="1"/>
    <x v="0"/>
    <n v="2"/>
    <x v="1"/>
    <s v="2."/>
    <s v="2."/>
    <s v="2"/>
    <s v="2"/>
    <s v="2"/>
    <s v="2"/>
    <x v="11"/>
  </r>
  <r>
    <n v="391"/>
    <s v="Dell FG"/>
    <d v="2022-02-01T00:00:00"/>
    <n v="85596415"/>
    <x v="2"/>
    <n v="210369"/>
    <s v="Vendor Partner"/>
    <s v="Nityo InfoTech"/>
    <x v="23"/>
    <s v=".NET,SQL,WEB API"/>
    <x v="5"/>
    <s v="L1 select"/>
    <s v="Regular"/>
    <n v="1518869"/>
    <s v="Gouri Sankar Jana"/>
    <s v="9126731704/6291891601"/>
    <s v="sankar98.jana@gmail.com"/>
    <s v="4.5 Years"/>
    <s v="Gamut InfoSystems"/>
    <n v="500000"/>
    <s v="LWD:15/02/22"/>
    <s v="N"/>
    <x v="22"/>
    <x v="0"/>
    <n v="2"/>
    <x v="1"/>
    <s v="4."/>
    <s v="4."/>
    <s v="4"/>
    <s v="4"/>
    <s v="4"/>
    <s v="4"/>
    <x v="2"/>
  </r>
  <r>
    <n v="392"/>
    <s v="Dell FG"/>
    <d v="2022-02-01T00:00:00"/>
    <n v="92165704"/>
    <x v="2"/>
    <n v="210369"/>
    <s v="Vendor Partner"/>
    <s v="Nityo InfoTech"/>
    <x v="78"/>
    <s v="SQL Dev"/>
    <x v="5"/>
    <s v="Back up candidates"/>
    <s v="Regular"/>
    <n v="1519617"/>
    <s v="Hemasundar Mondi"/>
    <s v="9177199041/9392255688"/>
    <s v="sundarmondi@gmail.com"/>
    <s v="5 Years"/>
    <s v="Concentrix Daksh Services India Private Limited"/>
    <n v="300000"/>
    <s v="15days"/>
    <s v="N"/>
    <x v="0"/>
    <x v="0"/>
    <n v="2"/>
    <x v="1"/>
    <s v="5 "/>
    <s v="5 "/>
    <s v="5 "/>
    <s v="5 "/>
    <s v="5 "/>
    <s v="5 "/>
    <x v="6"/>
  </r>
  <r>
    <n v="393"/>
    <s v="Dell FG"/>
    <d v="2022-02-01T00:00:00"/>
    <n v="98183339"/>
    <x v="2"/>
    <n v="210369"/>
    <s v="Vendor Partner"/>
    <s v="Nityo InfoTech"/>
    <x v="79"/>
    <s v="SDET"/>
    <x v="1"/>
    <s v="Back up candidates"/>
    <s v="Regular"/>
    <n v="1540064"/>
    <s v="Venkaiah kotakonda"/>
    <s v="9705390092/9505357406"/>
    <s v="venkaiah.k92@gmail.com"/>
    <s v="2.4 Years"/>
    <s v="TRAY"/>
    <n v="370000"/>
    <s v="15days"/>
    <s v="N"/>
    <x v="0"/>
    <x v="0"/>
    <n v="2"/>
    <x v="1"/>
    <s v="2."/>
    <s v="2."/>
    <s v="2"/>
    <s v="2"/>
    <s v="2"/>
    <s v="2"/>
    <x v="11"/>
  </r>
  <r>
    <n v="394"/>
    <s v="Dell FG"/>
    <d v="2022-02-01T00:00:00"/>
    <n v="85596415"/>
    <x v="2"/>
    <n v="210369"/>
    <s v="Vendor Partner"/>
    <s v="Nityo InfoTech"/>
    <x v="23"/>
    <s v=".NET,SQL,WEB API"/>
    <x v="1"/>
    <s v="Back up candidates"/>
    <s v="Regular"/>
    <n v="1519679"/>
    <s v="P Sudarshan Reddy"/>
    <s v="9704693218/9550655360"/>
    <s v="sudhatech5@gmail.com"/>
    <s v="5 Years"/>
    <s v="National Informatics Center"/>
    <n v="540000"/>
    <s v="15days"/>
    <s v="N"/>
    <x v="1"/>
    <x v="0"/>
    <n v="2"/>
    <x v="1"/>
    <s v="5 "/>
    <s v="5 "/>
    <s v="5 "/>
    <s v="5 "/>
    <s v="5 "/>
    <s v="5 "/>
    <x v="6"/>
  </r>
  <r>
    <n v="395"/>
    <s v="Dell FG"/>
    <d v="2022-02-01T00:00:00"/>
    <n v="92165704"/>
    <x v="2"/>
    <n v="210369"/>
    <s v="Vendor Partner"/>
    <s v="Nityo InfoTech"/>
    <x v="78"/>
    <s v="SQL Dev"/>
    <x v="5"/>
    <s v="Back up candidates"/>
    <s v="Regular"/>
    <n v="1519567"/>
    <s v="GOPINATH MATHAN"/>
    <s v="9741236799/9066250390"/>
    <s v="gopinathmadhavan17@gmail.com"/>
    <s v="5 Years"/>
    <s v="Anlage Infotech"/>
    <n v="745000"/>
    <s v="Immediate"/>
    <s v="N"/>
    <x v="1"/>
    <x v="0"/>
    <n v="2"/>
    <x v="1"/>
    <s v="5 "/>
    <s v="5 "/>
    <s v="5 "/>
    <s v="5 "/>
    <s v="5 "/>
    <s v="5 "/>
    <x v="6"/>
  </r>
  <r>
    <n v="396"/>
    <s v="Dell FG"/>
    <d v="2022-02-01T00:00:00"/>
    <n v="92165704"/>
    <x v="2"/>
    <n v="210369"/>
    <s v="Vendor Partner"/>
    <s v="Nityo InfoTech"/>
    <x v="78"/>
    <s v="SQL Dev"/>
    <x v="0"/>
    <s v="No Show"/>
    <s v="Regular"/>
    <n v="1519583"/>
    <s v="Dinesh Shinde "/>
    <s v="8888484222/8459442711"/>
    <s v="dinos2427@gmail.com"/>
    <s v="5 Years"/>
    <s v="Kloudq Technologies"/>
    <n v="850000"/>
    <s v="Immediate"/>
    <s v="N"/>
    <x v="5"/>
    <x v="0"/>
    <n v="2"/>
    <x v="1"/>
    <s v="5 "/>
    <s v="5 "/>
    <s v="5 "/>
    <s v="5 "/>
    <s v="5 "/>
    <s v="5 "/>
    <x v="6"/>
  </r>
  <r>
    <n v="397"/>
    <s v="Dell FG"/>
    <d v="2022-02-01T00:00:00"/>
    <n v="92165704"/>
    <x v="2"/>
    <n v="210369"/>
    <s v="Vendor Partner"/>
    <s v="Nityo InfoTech"/>
    <x v="78"/>
    <s v="SQL Dev"/>
    <x v="5"/>
    <s v="Back up candidates"/>
    <s v="Regular"/>
    <n v="1519598"/>
    <s v="Sreehari Gunisetti"/>
    <s v="9154557880/9666320374"/>
    <s v="sreehari6012@gmail.com"/>
    <s v="7 Years"/>
    <s v="Edutor Technologies"/>
    <n v="3360000"/>
    <s v="Immediate"/>
    <s v="N"/>
    <x v="0"/>
    <x v="0"/>
    <n v="2"/>
    <x v="1"/>
    <s v="7 "/>
    <s v="7 "/>
    <s v="7 "/>
    <s v="7 "/>
    <s v="7 "/>
    <s v="7 "/>
    <x v="4"/>
  </r>
  <r>
    <n v="398"/>
    <s v="Dell FG"/>
    <d v="2022-02-01T00:00:00"/>
    <n v="98183339"/>
    <x v="2"/>
    <n v="210369"/>
    <s v="Vendor Partner"/>
    <s v="Nityo InfoTech"/>
    <x v="79"/>
    <s v="SDET"/>
    <x v="1"/>
    <s v="Back up candidates"/>
    <s v="Regular"/>
    <n v="1539369"/>
    <s v="Vikrant Gaurav"/>
    <s v="8709953855/9471631070"/>
    <s v="gaurav.vikrant29@gmail.com"/>
    <s v="2.2 Years"/>
    <s v="NorthOut Solution Pvt Ltd"/>
    <n v="370000"/>
    <s v="LWD:9/02/22"/>
    <s v="N"/>
    <x v="4"/>
    <x v="0"/>
    <n v="2"/>
    <x v="1"/>
    <s v="2."/>
    <s v="2."/>
    <s v="2"/>
    <s v="2"/>
    <s v="2"/>
    <s v="2"/>
    <x v="11"/>
  </r>
  <r>
    <n v="399"/>
    <s v="Dell FG"/>
    <d v="2022-02-01T00:00:00"/>
    <n v="98183339"/>
    <x v="2"/>
    <n v="210369"/>
    <s v="Vendor Partner"/>
    <s v="Nityo InfoTech"/>
    <x v="79"/>
    <s v="SDET"/>
    <x v="1"/>
    <s v="Reject"/>
    <s v="Regular"/>
    <n v="1547220"/>
    <s v="Dilip Dnyandev Chaudhari"/>
    <n v="7276240287"/>
    <s v="imdilip15@gmail.com"/>
    <s v="3.2 Years"/>
    <s v="Capgemini"/>
    <n v="480000"/>
    <s v="LWD:15/02/22"/>
    <s v="N"/>
    <x v="5"/>
    <x v="0"/>
    <n v="2"/>
    <x v="1"/>
    <s v="3."/>
    <s v="3."/>
    <s v="3"/>
    <s v="3"/>
    <s v="3"/>
    <s v="3"/>
    <x v="0"/>
  </r>
  <r>
    <n v="400"/>
    <s v="Dell FG"/>
    <d v="2022-02-01T00:00:00"/>
    <n v="98183339"/>
    <x v="2"/>
    <n v="210369"/>
    <s v="Vendor Partner"/>
    <s v="Nityo InfoTech"/>
    <x v="79"/>
    <s v="SDET"/>
    <x v="1"/>
    <s v="Reject"/>
    <s v="Regular"/>
    <n v="1539456"/>
    <s v="Srinivas Agyarapu"/>
    <s v="9542336206/8096984181"/>
    <s v="srinivas.agyarapu@gmail.com"/>
    <s v="3.6 Years"/>
    <s v="PROMAESTRO TECHSOURCE PRIVATE LIMITED"/>
    <n v="480000"/>
    <s v="15days(neg 10days)"/>
    <s v="N"/>
    <x v="0"/>
    <x v="0"/>
    <n v="2"/>
    <x v="1"/>
    <s v="3."/>
    <s v="3."/>
    <s v="3"/>
    <s v="3"/>
    <s v="3"/>
    <s v="3"/>
    <x v="0"/>
  </r>
  <r>
    <n v="401"/>
    <s v="Dell FG"/>
    <d v="2022-02-01T00:00:00"/>
    <n v="98183339"/>
    <x v="2"/>
    <n v="210369"/>
    <s v="Vendor Partner"/>
    <s v="Nityo InfoTech"/>
    <x v="79"/>
    <s v="SDET"/>
    <x v="1"/>
    <s v="Reject"/>
    <s v="Regular"/>
    <n v="1539483"/>
    <s v="Mounika K"/>
    <n v="9966598198"/>
    <s v="nagamounikancharla@gmail.com"/>
    <s v="2.7 Years"/>
    <s v="TCS"/>
    <n v="460000"/>
    <s v="LWD:7/02/22"/>
    <s v="N"/>
    <x v="1"/>
    <x v="0"/>
    <n v="2"/>
    <x v="1"/>
    <s v="2."/>
    <s v="2."/>
    <s v="2"/>
    <s v="2"/>
    <s v="2"/>
    <s v="2"/>
    <x v="11"/>
  </r>
  <r>
    <n v="402"/>
    <s v="Dell FG"/>
    <d v="2022-02-01T00:00:00"/>
    <n v="86686285"/>
    <x v="1"/>
    <n v="181547"/>
    <s v="Vendor Partner"/>
    <s v="Mindsoft"/>
    <x v="3"/>
    <s v="Java"/>
    <x v="3"/>
    <s v="Schduled for Next week "/>
    <s v="Regular"/>
    <n v="1392296"/>
    <s v="Rajasree"/>
    <n v="6360705465"/>
    <s v="raajisree06@gmail.com"/>
    <s v="4 years"/>
    <s v="Cognizant"/>
    <n v="900000"/>
    <s v="Lwd Mar 16th"/>
    <s v="N"/>
    <x v="3"/>
    <x v="1"/>
    <n v="2"/>
    <x v="1"/>
    <s v="4 "/>
    <s v="4 "/>
    <s v="4 "/>
    <s v="4 "/>
    <s v="4 "/>
    <s v="4 "/>
    <x v="2"/>
  </r>
  <r>
    <n v="403"/>
    <s v="Dell FG"/>
    <d v="2022-02-01T00:00:00"/>
    <n v="86686285"/>
    <x v="1"/>
    <n v="181547"/>
    <s v="Vendor Partner"/>
    <s v="Mindsoft"/>
    <x v="3"/>
    <s v="Java"/>
    <x v="3"/>
    <s v="Schduled for Next week "/>
    <s v="Regular"/>
    <n v="206058"/>
    <s v="Prashanthi Bachu"/>
    <n v="9951899989"/>
    <s v="prashanthibachu157@gmail.com"/>
    <s v="6 years"/>
    <s v="Capgemini"/>
    <n v="900000"/>
    <s v="Lwd Feb 15th"/>
    <s v="N"/>
    <x v="0"/>
    <x v="1"/>
    <n v="2"/>
    <x v="1"/>
    <s v="6 "/>
    <s v="6 "/>
    <s v="6 "/>
    <s v="6 "/>
    <s v="6 "/>
    <s v="6 "/>
    <x v="3"/>
  </r>
  <r>
    <n v="404"/>
    <s v="Dell FG"/>
    <d v="2022-02-01T00:00:00"/>
    <n v="7999622"/>
    <x v="1"/>
    <n v="181547"/>
    <s v="Vendor Partner"/>
    <s v="Growelsoftech"/>
    <x v="65"/>
    <s v="8-12y Cybersecurity"/>
    <x v="3"/>
    <s v="Requirement closed"/>
    <s v="Regular"/>
    <n v="1349665"/>
    <s v="J.BhanuChander Reddy"/>
    <n v="9985165166"/>
    <s v="jaggareddy@gmail.com"/>
    <s v="9YEARS"/>
    <s v="IBM (PERM)"/>
    <n v="550000"/>
    <s v="LWD-18 FEB"/>
    <s v="N"/>
    <x v="0"/>
    <x v="0"/>
    <n v="2"/>
    <x v="1"/>
    <s v="9Y"/>
    <s v="9Y"/>
    <s v="9Y"/>
    <s v="9Y"/>
    <s v="9"/>
    <s v="9"/>
    <x v="7"/>
  </r>
  <r>
    <n v="405"/>
    <s v="Dell FG"/>
    <d v="2022-02-01T00:00:00"/>
    <n v="7999622"/>
    <x v="1"/>
    <n v="181547"/>
    <s v="Vendor Partner"/>
    <s v="Growelsoftech"/>
    <x v="65"/>
    <s v="8-12y Cybersecurity"/>
    <x v="3"/>
    <s v="Not my requirement "/>
    <s v="Regular"/>
    <n v="1509810"/>
    <s v="Jayavardhan Narahari"/>
    <n v="9391188654"/>
    <s v="jayavardhan2505@gmail.com"/>
    <s v="10YEARS"/>
    <s v="HCL ( C2H)"/>
    <n v="650000"/>
    <s v="IMMEDITE JOINER"/>
    <s v="N"/>
    <x v="0"/>
    <x v="1"/>
    <n v="2"/>
    <x v="1"/>
    <s v="10"/>
    <s v="10"/>
    <s v="10"/>
    <s v="10"/>
    <s v="10"/>
    <s v="10"/>
    <x v="13"/>
  </r>
  <r>
    <n v="406"/>
    <s v="Dell FG"/>
    <d v="2022-02-01T00:00:00"/>
    <n v="19885687"/>
    <x v="1"/>
    <n v="181547"/>
    <s v="Vendor Partner"/>
    <s v="SRS"/>
    <x v="75"/>
    <s v="Java core, Angular, microservices, Spring Boot"/>
    <x v="4"/>
    <s v="Yet to get feedback from client "/>
    <s v="Regular"/>
    <n v="1366002"/>
    <s v="Vishal"/>
    <n v="7479997510"/>
    <s v="vishal.sarraf29@gmail.com"/>
    <s v="3.1 Years"/>
    <s v="UV Infratech systems pvt ltd"/>
    <n v="800000"/>
    <s v="15 days"/>
    <s v="Y"/>
    <x v="0"/>
    <x v="1"/>
    <n v="2"/>
    <x v="1"/>
    <s v="3."/>
    <s v="3."/>
    <s v="3"/>
    <s v="3"/>
    <s v="3"/>
    <s v="3"/>
    <x v="0"/>
  </r>
  <r>
    <n v="407"/>
    <s v="Dell FG"/>
    <d v="2022-02-02T00:00:00"/>
    <n v="88361363"/>
    <x v="2"/>
    <n v="210369"/>
    <s v="Vendor Partner"/>
    <s v="Nityo InfoTech"/>
    <x v="67"/>
    <s v="DOTNET"/>
    <x v="2"/>
    <s v="Joined"/>
    <s v="Regular"/>
    <n v="1391090"/>
    <s v="Alpesh Katariya"/>
    <s v="9925091365/9601293441"/>
    <s v="alpesh.kataria95@gmail.com"/>
    <s v="11 Years"/>
    <s v="NetWeb Software Pvt Ltd"/>
    <n v="1226000"/>
    <s v="LWD:9/02/22"/>
    <s v="N"/>
    <x v="1"/>
    <x v="0"/>
    <n v="2"/>
    <x v="1"/>
    <s v="11"/>
    <s v="11"/>
    <s v="11"/>
    <s v="11"/>
    <s v="11"/>
    <s v="11"/>
    <x v="9"/>
  </r>
  <r>
    <n v="408"/>
    <s v="Dell FG"/>
    <d v="2022-02-02T00:00:00"/>
    <n v="88361363"/>
    <x v="2"/>
    <n v="210369"/>
    <s v="Vendor Partner"/>
    <s v="Nityo InfoTech"/>
    <x v="67"/>
    <s v="DOTNET"/>
    <x v="1"/>
    <s v="Back up candidates"/>
    <s v="Regular"/>
    <n v="1391104"/>
    <s v="Aniket Gupta"/>
    <n v="8076953168"/>
    <s v="aniketgupta004@gmail.com"/>
    <s v="10.6 Years"/>
    <s v="Fiserv India Pvt. Ltd"/>
    <n v="1520000"/>
    <s v="LWD:7/02/22"/>
    <s v="N"/>
    <x v="16"/>
    <x v="0"/>
    <n v="2"/>
    <x v="1"/>
    <s v="10"/>
    <s v="10"/>
    <s v="10"/>
    <s v="10"/>
    <s v="10"/>
    <s v="10"/>
    <x v="13"/>
  </r>
  <r>
    <n v="409"/>
    <s v="Dell FG"/>
    <d v="2022-02-02T00:00:00"/>
    <n v="48590618"/>
    <x v="2"/>
    <n v="210369"/>
    <s v="Vendor Partner"/>
    <s v="Nityo InfoTech"/>
    <x v="80"/>
    <s v="Project Manager"/>
    <x v="2"/>
    <s v="Back up candidates"/>
    <s v="Regular"/>
    <n v="1609998"/>
    <s v="Sumanth TN"/>
    <s v="8431314600/9986112556"/>
    <s v="tn.sumanth@gmail.com"/>
    <s v="13 Years"/>
    <s v="Tata Consultancy Services"/>
    <n v="13720000"/>
    <s v="LWD:18/02/22"/>
    <s v="N"/>
    <x v="1"/>
    <x v="0"/>
    <n v="2"/>
    <x v="1"/>
    <s v="13"/>
    <s v="13"/>
    <s v="13"/>
    <s v="13"/>
    <s v="13"/>
    <s v="13"/>
    <x v="5"/>
  </r>
  <r>
    <n v="410"/>
    <s v="Dell FG"/>
    <d v="2022-02-02T00:00:00"/>
    <n v="88361363"/>
    <x v="2"/>
    <n v="210369"/>
    <s v="Vendor Partner"/>
    <s v="Nityo InfoTech"/>
    <x v="67"/>
    <s v="DOTNE"/>
    <x v="1"/>
    <s v="Back up candidates"/>
    <s v="Regular"/>
    <n v="1464930"/>
    <s v="SOUNDARARAJAN P"/>
    <s v="9840036850/9486429825"/>
    <s v="soundarjn@yahoo.com"/>
    <s v="12 Years"/>
    <s v="Ivy Mobillity Solutions Ltd"/>
    <n v="870000"/>
    <s v="Immediate"/>
    <s v="N"/>
    <x v="3"/>
    <x v="0"/>
    <n v="2"/>
    <x v="1"/>
    <s v="12"/>
    <s v="12"/>
    <s v="12"/>
    <s v="12"/>
    <s v="12"/>
    <s v="12"/>
    <x v="12"/>
  </r>
  <r>
    <n v="411"/>
    <s v="Dell FG"/>
    <d v="2022-02-02T00:00:00"/>
    <n v="48590618"/>
    <x v="2"/>
    <n v="210369"/>
    <s v="Vendor Partner"/>
    <s v="Nityo InfoTech"/>
    <x v="80"/>
    <s v="Project Manager"/>
    <x v="5"/>
    <s v="Back up candidates"/>
    <s v="Regular"/>
    <n v="1609477"/>
    <s v="Atul Gajananrao Deole"/>
    <s v="8329880541/8329880541"/>
    <s v="atuldeole_007@rediffmail.com"/>
    <s v="11 Years"/>
    <s v="HCL Technologies Ltd"/>
    <n v="1230000"/>
    <s v="LWD:18/02/22"/>
    <s v="N"/>
    <x v="5"/>
    <x v="0"/>
    <n v="2"/>
    <x v="1"/>
    <s v="11"/>
    <s v="11"/>
    <s v="11"/>
    <s v="11"/>
    <s v="11"/>
    <s v="11"/>
    <x v="9"/>
  </r>
  <r>
    <n v="412"/>
    <s v="Dell FG"/>
    <d v="2022-02-02T00:00:00"/>
    <n v="48590618"/>
    <x v="2"/>
    <n v="210369"/>
    <s v="Vendor Partner"/>
    <s v="Nityo InfoTech"/>
    <x v="80"/>
    <s v="Project Manager"/>
    <x v="2"/>
    <s v="Back up candidates"/>
    <s v="Regular"/>
    <n v="1609473"/>
    <s v="JAY VAIDYA"/>
    <n v="9898497751"/>
    <s v="jayvaidya1@gmail.com"/>
    <s v="9 Years"/>
    <s v="EXIGO tech pvt ltd"/>
    <n v="1250000"/>
    <s v="15days"/>
    <s v="N"/>
    <x v="15"/>
    <x v="0"/>
    <n v="2"/>
    <x v="1"/>
    <s v="9 "/>
    <s v="9 "/>
    <s v="9 "/>
    <s v="9 "/>
    <s v="9 "/>
    <s v="9 "/>
    <x v="7"/>
  </r>
  <r>
    <n v="413"/>
    <s v="Dell FG"/>
    <d v="2022-02-02T00:00:00"/>
    <n v="48590618"/>
    <x v="2"/>
    <n v="210369"/>
    <s v="Vendor Partner"/>
    <s v="Nityo InfoTech"/>
    <x v="80"/>
    <s v="Project Manager"/>
    <x v="5"/>
    <s v="Back up candidates"/>
    <s v="Regular"/>
    <n v="1609467"/>
    <s v="Harsh Mehta"/>
    <n v="9538241005"/>
    <s v="harshmehta18@gmail.com"/>
    <s v="11 Years"/>
    <s v="Larsen &amp; Toubro"/>
    <n v="1575000"/>
    <s v="LWD:25/02/22"/>
    <s v="N"/>
    <x v="1"/>
    <x v="0"/>
    <n v="2"/>
    <x v="1"/>
    <s v="11"/>
    <s v="11"/>
    <s v="11"/>
    <s v="11"/>
    <s v="11"/>
    <s v="11"/>
    <x v="9"/>
  </r>
  <r>
    <n v="414"/>
    <s v="Dell FG"/>
    <d v="2022-02-02T00:00:00"/>
    <n v="48590618"/>
    <x v="2"/>
    <n v="210369"/>
    <s v="Vendor Partner"/>
    <s v="Nityo InfoTech"/>
    <x v="80"/>
    <s v="Project Manager"/>
    <x v="2"/>
    <s v="Back up candidates"/>
    <s v="Regular"/>
    <n v="1609501"/>
    <s v="Vishal Ranjan"/>
    <s v="9738738507/7829213603"/>
    <s v="vishal9886967507@gmail.com"/>
    <s v="8 Years"/>
    <s v="Ameex Technologies"/>
    <n v="1400000"/>
    <s v="LWD:28/02/22"/>
    <s v="N"/>
    <x v="1"/>
    <x v="0"/>
    <n v="2"/>
    <x v="1"/>
    <s v="8 "/>
    <s v="8 "/>
    <s v="8 "/>
    <s v="8 "/>
    <s v="8 "/>
    <s v="8 "/>
    <x v="8"/>
  </r>
  <r>
    <n v="415"/>
    <s v="Dell FG"/>
    <d v="2022-02-02T00:00:00"/>
    <n v="48590618"/>
    <x v="2"/>
    <n v="210369"/>
    <s v="Vendor Partner"/>
    <s v="Nityo InfoTech"/>
    <x v="80"/>
    <s v="Project Manager"/>
    <x v="2"/>
    <s v="Back up candidates"/>
    <s v="Regular"/>
    <n v="1609488"/>
    <s v="Ankur Roy Chowdhury"/>
    <s v="9654101310/9735831432"/>
    <s v="mr.ankurrc@rediffmail.com"/>
    <s v="9 Years"/>
    <s v="GENPACT India Private Limited"/>
    <n v="850000"/>
    <s v="LWD:17/02/22"/>
    <s v="N"/>
    <x v="9"/>
    <x v="0"/>
    <n v="2"/>
    <x v="1"/>
    <s v="9 "/>
    <s v="9 "/>
    <s v="9 "/>
    <s v="9 "/>
    <s v="9 "/>
    <s v="9 "/>
    <x v="7"/>
  </r>
  <r>
    <n v="416"/>
    <s v="Dell FG"/>
    <d v="2022-02-02T00:00:00"/>
    <n v="3382943"/>
    <x v="2"/>
    <n v="210369"/>
    <s v="Vendor Partner"/>
    <s v="Mindsoft"/>
    <x v="3"/>
    <s v="Java"/>
    <x v="2"/>
    <s v="Profile shared"/>
    <s v="Regular"/>
    <n v="302058"/>
    <s v="Ajaykumar Kesarkar"/>
    <n v="9380789681"/>
    <s v="ajaykumar.kesarkar@gmail.com"/>
    <s v="12.5 years"/>
    <s v="Oracle"/>
    <n v="1600000"/>
    <s v="Immediate"/>
    <s v="N"/>
    <x v="1"/>
    <x v="0"/>
    <n v="2"/>
    <x v="1"/>
    <s v="12"/>
    <s v="12"/>
    <s v="12"/>
    <s v="12"/>
    <s v="12"/>
    <s v="12"/>
    <x v="12"/>
  </r>
  <r>
    <n v="417"/>
    <s v="Dell FG"/>
    <d v="2022-02-02T00:00:00"/>
    <n v="3382943"/>
    <x v="2"/>
    <n v="210369"/>
    <s v="Vendor Partner"/>
    <s v="Mindsoft"/>
    <x v="3"/>
    <s v="Java"/>
    <x v="0"/>
    <s v="High CTC"/>
    <s v="Regular"/>
    <s v="H3451675"/>
    <s v="Mukesh Kumar"/>
    <n v="6200098995"/>
    <s v="info.kumarm01@gmail.com"/>
    <s v="11 years"/>
    <s v="Capgemini"/>
    <n v="1410000"/>
    <s v="Lwd Feb 8th"/>
    <s v="N"/>
    <x v="1"/>
    <x v="0"/>
    <n v="2"/>
    <x v="1"/>
    <s v="11"/>
    <s v="11"/>
    <s v="11"/>
    <s v="11"/>
    <s v="11"/>
    <s v="11"/>
    <x v="9"/>
  </r>
  <r>
    <n v="418"/>
    <s v="Dell FG"/>
    <d v="2022-02-02T00:00:00"/>
    <n v="48590618"/>
    <x v="2"/>
    <n v="210369"/>
    <s v="Vendor Partner"/>
    <s v="Nityo InfoTech"/>
    <x v="80"/>
    <s v="Project Manager"/>
    <x v="2"/>
    <s v="Back up candidates"/>
    <s v="Regular"/>
    <n v="1609706"/>
    <s v="Swarna Sabat"/>
    <n v="9986482554"/>
    <s v="swarna.sabat@gmail.com"/>
    <s v="13.5 Years"/>
    <s v="Allstate Solutions Pvt. Ltd."/>
    <n v="1900000"/>
    <s v="LWD:11/02/22"/>
    <s v="N"/>
    <x v="1"/>
    <x v="0"/>
    <n v="2"/>
    <x v="1"/>
    <s v="13"/>
    <s v="13"/>
    <s v="13"/>
    <s v="13"/>
    <s v="13"/>
    <s v="13"/>
    <x v="5"/>
  </r>
  <r>
    <n v="419"/>
    <s v="Dell FG"/>
    <d v="2022-02-02T00:00:00"/>
    <n v="98139447"/>
    <x v="2"/>
    <n v="210369"/>
    <s v="Vendor Partner"/>
    <s v="Mindsoft"/>
    <x v="81"/>
    <s v="Automation Testing"/>
    <x v="5"/>
    <s v="Back up candidates"/>
    <s v="Regular"/>
    <s v="L389287"/>
    <s v="Suresh Akkavarapu"/>
    <n v="9986322895"/>
    <s v="sureshakkavarapu9986@yahoo.com"/>
    <s v="8.7 years"/>
    <s v="DynPro"/>
    <n v="1500000"/>
    <s v="30 days"/>
    <s v="N"/>
    <x v="1"/>
    <x v="0"/>
    <n v="2"/>
    <x v="1"/>
    <s v="8."/>
    <s v="8."/>
    <s v="8"/>
    <s v="8"/>
    <s v="8"/>
    <s v="8"/>
    <x v="8"/>
  </r>
  <r>
    <n v="420"/>
    <s v="Dell FG"/>
    <d v="2022-02-02T00:00:00"/>
    <n v="98139447"/>
    <x v="2"/>
    <n v="210369"/>
    <s v="Vendor Partner"/>
    <s v="Mindsoft"/>
    <x v="81"/>
    <s v="Automation Testing"/>
    <x v="5"/>
    <s v="Back up candidates"/>
    <s v="Regular"/>
    <n v="1609871"/>
    <s v="Mahesh Kumar P M"/>
    <n v="9886951560"/>
    <s v="mahesh.kumarpm@yahoo.in"/>
    <s v="12 years"/>
    <s v="TEKsystems"/>
    <n v="1700000"/>
    <s v="60 days(Neg to 1mth)"/>
    <s v="N"/>
    <x v="1"/>
    <x v="0"/>
    <n v="2"/>
    <x v="1"/>
    <s v="12"/>
    <s v="12"/>
    <s v="12"/>
    <s v="12"/>
    <s v="12"/>
    <s v="12"/>
    <x v="12"/>
  </r>
  <r>
    <n v="421"/>
    <s v="Dell FG"/>
    <d v="2022-02-02T00:00:00"/>
    <n v="33860928"/>
    <x v="1"/>
    <n v="181547"/>
    <s v="Vendor Partner"/>
    <s v="SRS"/>
    <x v="75"/>
    <s v="Java, Spring Boot, Angular,Cloud"/>
    <x v="2"/>
    <s v="High CTC"/>
    <s v="Regular"/>
    <n v="1610208"/>
    <s v="K. Obulu Reddy"/>
    <n v="7793972457"/>
    <s v="obulureddyk90@gmail.com"/>
    <s v="3.5years"/>
    <s v="Sonata  Software Limited"/>
    <n v="710000"/>
    <s v="Immediate joiner"/>
    <s v="Y"/>
    <x v="0"/>
    <x v="1"/>
    <n v="2"/>
    <x v="1"/>
    <s v="3."/>
    <s v="3."/>
    <s v="3"/>
    <s v="3"/>
    <s v="3"/>
    <s v="3"/>
    <x v="0"/>
  </r>
  <r>
    <n v="422"/>
    <s v="Dell FG"/>
    <d v="2022-02-02T00:00:00"/>
    <n v="81602889"/>
    <x v="1"/>
    <n v="181547"/>
    <s v="Vendor Partner"/>
    <s v="SRS"/>
    <x v="75"/>
    <s v="Java/J2EE,SprinBoot,XML,JSON,RabbitMQ/Kafka"/>
    <x v="2"/>
    <s v="High CTC"/>
    <s v="Regular"/>
    <n v="1195217"/>
    <s v="Sivaprasad"/>
    <n v="9063240266"/>
    <s v="sivakatta1989@gmail.com"/>
    <s v="4.2years"/>
    <s v="Jocata Financial Advisory &amp;Technology"/>
    <n v="650000"/>
    <s v="10-2-2022ELWD"/>
    <s v="Y"/>
    <x v="0"/>
    <x v="1"/>
    <n v="2"/>
    <x v="1"/>
    <s v="4."/>
    <s v="4."/>
    <s v="4"/>
    <s v="4"/>
    <s v="4"/>
    <s v="4"/>
    <x v="2"/>
  </r>
  <r>
    <n v="423"/>
    <s v="Dell FG"/>
    <d v="2022-02-02T00:00:00"/>
    <n v="31972088"/>
    <x v="1"/>
    <n v="181547"/>
    <s v="Vendor Partner"/>
    <s v="SRS"/>
    <x v="75"/>
    <s v=" Java Microservices"/>
    <x v="4"/>
    <s v="Yet to get feedback from client "/>
    <s v="Regular"/>
    <n v="440010"/>
    <s v="Naresh Kumar T"/>
    <n v="9985543143"/>
    <s v="tnkumar.java@gmail.com"/>
    <s v="12 yr"/>
    <s v=" Broadridge Financial "/>
    <n v="1700000"/>
    <s v=" ELWD : 02/03/22"/>
    <s v="N"/>
    <x v="0"/>
    <x v="1"/>
    <n v="2"/>
    <x v="1"/>
    <s v="12"/>
    <s v="12"/>
    <s v="12"/>
    <s v="12"/>
    <s v="12"/>
    <s v="12"/>
    <x v="12"/>
  </r>
  <r>
    <n v="424"/>
    <s v="Dell FG"/>
    <d v="2022-02-02T00:00:00"/>
    <n v="23672657"/>
    <x v="1"/>
    <n v="181547"/>
    <s v="Vendor Partner"/>
    <s v="SRS"/>
    <x v="82"/>
    <s v=" Java Microservices"/>
    <x v="4"/>
    <s v="Yet to get feedback from client "/>
    <s v="Regular"/>
    <n v="1611824"/>
    <s v="Prashant Singh"/>
    <n v="7982209197"/>
    <s v="prashant2608@ymail.com"/>
    <s v="8YR"/>
    <s v=" HCL Technologies"/>
    <n v="1200000"/>
    <s v=" ELWD : 07/03/22"/>
    <s v="N"/>
    <x v="16"/>
    <x v="1"/>
    <n v="2"/>
    <x v="1"/>
    <s v="8Y"/>
    <s v="8Y"/>
    <s v="8Y"/>
    <s v="8Y"/>
    <s v="8"/>
    <s v="8"/>
    <x v="8"/>
  </r>
  <r>
    <n v="425"/>
    <s v="Dell FG"/>
    <d v="2022-02-02T00:00:00"/>
    <n v="23672657"/>
    <x v="1"/>
    <n v="181547"/>
    <s v="Vendor Partner"/>
    <s v="SRS"/>
    <x v="82"/>
    <s v=" Java Microservices"/>
    <x v="4"/>
    <s v="Yet to get feedback from client "/>
    <s v="Regular"/>
    <n v="1611827"/>
    <s v="Challa Subhash"/>
    <n v="7893730961"/>
    <s v="subhash_909@yahoo.co.in"/>
    <s v="9yr"/>
    <s v=" New Gen Computers Education"/>
    <n v="700000"/>
    <s v="15 days"/>
    <s v="N"/>
    <x v="0"/>
    <x v="1"/>
    <n v="2"/>
    <x v="1"/>
    <s v="9y"/>
    <s v="9"/>
    <s v="9"/>
    <s v="9"/>
    <s v="9"/>
    <s v="9"/>
    <x v="7"/>
  </r>
  <r>
    <n v="426"/>
    <s v="Dell FG"/>
    <d v="2022-02-02T00:00:00"/>
    <n v="23672657"/>
    <x v="1"/>
    <n v="181547"/>
    <s v="Vendor Partner"/>
    <s v="SRS"/>
    <x v="82"/>
    <s v=" Java Microservices"/>
    <x v="4"/>
    <s v="Yet to get feedback from client "/>
    <s v="Regular"/>
    <n v="1611832"/>
    <s v="Mayur Masade"/>
    <n v="7760293515"/>
    <s v="mayurmasade2@gmail.com"/>
    <s v="8 yr"/>
    <s v=" L&amp;T Infotech"/>
    <n v="870000"/>
    <s v="15 days"/>
    <s v="N"/>
    <x v="0"/>
    <x v="1"/>
    <n v="2"/>
    <x v="1"/>
    <s v="8 "/>
    <s v="8 "/>
    <s v="8 "/>
    <s v="8 "/>
    <s v="8 "/>
    <s v="8 "/>
    <x v="8"/>
  </r>
  <r>
    <n v="427"/>
    <s v="Dell FG"/>
    <d v="2022-02-02T00:00:00"/>
    <n v="33860928"/>
    <x v="1"/>
    <n v="181547"/>
    <s v="Vendor Partner"/>
    <s v="SRS"/>
    <x v="75"/>
    <s v="Java, Spring Boot, Angular,Cloud"/>
    <x v="2"/>
    <s v="High CTC"/>
    <s v="Regular"/>
    <n v="1124752"/>
    <s v="Biswajit Mondal"/>
    <n v="8050883287"/>
    <s v="biswa.mondal.it@gmail.com"/>
    <s v="7.6 Years"/>
    <s v="Cognizant"/>
    <n v="1300000"/>
    <s v="30 Days"/>
    <s v="Y"/>
    <x v="1"/>
    <x v="0"/>
    <n v="2"/>
    <x v="1"/>
    <s v="7."/>
    <s v="7."/>
    <s v="7"/>
    <s v="7"/>
    <s v="7"/>
    <s v="7"/>
    <x v="4"/>
  </r>
  <r>
    <n v="428"/>
    <s v="Dell FG"/>
    <d v="2022-02-02T00:00:00"/>
    <n v="66109004"/>
    <x v="1"/>
    <n v="181547"/>
    <s v="Vendor Partner"/>
    <s v="Mindsoft"/>
    <x v="83"/>
    <s v="Dotnet Core"/>
    <x v="3"/>
    <s v="Schdules shared with Vendor yet to get feedback from vendor "/>
    <s v="Regular"/>
    <n v="1611932"/>
    <s v="D L Harika"/>
    <n v="8106813320"/>
    <s v="laxmiharika33@gmail.com"/>
    <s v="3.8 Years"/>
    <s v="Accenture"/>
    <n v="1300000"/>
    <s v="15-30 days [she is in probation]"/>
    <s v="N"/>
    <x v="0"/>
    <x v="1"/>
    <n v="2"/>
    <x v="1"/>
    <s v="3."/>
    <s v="3."/>
    <s v="3"/>
    <s v="3"/>
    <s v="3"/>
    <s v="3"/>
    <x v="0"/>
  </r>
  <r>
    <n v="429"/>
    <s v="Dell FG"/>
    <d v="2022-02-02T00:00:00"/>
    <n v="66109004"/>
    <x v="1"/>
    <n v="181547"/>
    <s v="Vendor Partner"/>
    <s v="Mindsoft"/>
    <x v="83"/>
    <s v="Dotnet Core"/>
    <x v="3"/>
    <s v="Schdules shared with Vendor yet to get feedback from vendor "/>
    <s v="Regular"/>
    <n v="363214"/>
    <s v="kartheekbabu bathineni"/>
    <n v="8297701367"/>
    <s v="kartheekbathineni0431@gmail.com"/>
    <s v="2.9 Years"/>
    <s v="Foxfire Technologies"/>
    <n v="240000"/>
    <s v="CSNP [LWD 28-Feb-22]"/>
    <s v="N"/>
    <x v="0"/>
    <x v="1"/>
    <n v="2"/>
    <x v="1"/>
    <s v="2."/>
    <s v="2."/>
    <s v="2"/>
    <s v="2"/>
    <s v="2"/>
    <s v="2"/>
    <x v="11"/>
  </r>
  <r>
    <n v="430"/>
    <s v="Dell FG"/>
    <d v="2022-02-02T00:00:00"/>
    <n v="66109004"/>
    <x v="1"/>
    <n v="181547"/>
    <s v="Vendor Partner"/>
    <s v="Mindsoft"/>
    <x v="83"/>
    <s v="Dotnet Core"/>
    <x v="3"/>
    <s v="Schdules shared with Vendor yet to get feedback from vendor "/>
    <s v="Regular"/>
    <n v="1611939"/>
    <s v="A.NAVEEN KUMAR REDDY"/>
    <n v="9949816816"/>
    <s v="anr874@gmail.com"/>
    <s v="2.6 Years"/>
    <s v="Inative Tech Solutions"/>
    <n v="270000"/>
    <s v="30 days and negotiable to 15 days"/>
    <s v="N"/>
    <x v="0"/>
    <x v="1"/>
    <n v="2"/>
    <x v="1"/>
    <s v="2."/>
    <s v="2."/>
    <s v="2"/>
    <s v="2"/>
    <s v="2"/>
    <s v="2"/>
    <x v="11"/>
  </r>
  <r>
    <n v="431"/>
    <s v="Dell FG"/>
    <d v="2022-02-02T00:00:00"/>
    <n v="58339250"/>
    <x v="1"/>
    <n v="181547"/>
    <s v="Vendor Partner"/>
    <s v="Mindsoft"/>
    <x v="83"/>
    <s v="Dotnet Core"/>
    <x v="14"/>
    <s v="No show "/>
    <s v="Regular"/>
    <s v="H3400704"/>
    <s v="Naveen Gangadhari"/>
    <n v="7396259004"/>
    <s v="naveengangadhari5@gmail.com"/>
    <s v="6.6 Years"/>
    <s v="Center for Good Governance(CGG)"/>
    <n v="900000"/>
    <s v="Immediate Joiner [LWD 31-Jan-22]"/>
    <s v="N"/>
    <x v="0"/>
    <x v="1"/>
    <n v="2"/>
    <x v="1"/>
    <s v="6."/>
    <s v="6."/>
    <s v="6"/>
    <s v="6"/>
    <s v="6"/>
    <s v="6"/>
    <x v="3"/>
  </r>
  <r>
    <n v="432"/>
    <s v="Dell FG"/>
    <d v="2022-02-03T00:00:00"/>
    <n v="88361363"/>
    <x v="2"/>
    <n v="210369"/>
    <s v="Vendor Partner"/>
    <s v="Nityo InfoTech"/>
    <x v="67"/>
    <s v="DOTNET"/>
    <x v="0"/>
    <s v="No Show"/>
    <s v="Regular"/>
    <n v="1346322"/>
    <s v="Alok Kumar"/>
    <n v="9142752127"/>
    <s v="kaloksahay@gmail.com"/>
    <s v="10 Years"/>
    <s v="Zensar Technologies"/>
    <n v="1400000"/>
    <s v="LWD:14/02/22(neg 10days)"/>
    <s v="N"/>
    <x v="5"/>
    <x v="0"/>
    <n v="2"/>
    <x v="1"/>
    <s v="10"/>
    <s v="10"/>
    <s v="10"/>
    <s v="10"/>
    <s v="10"/>
    <s v="10"/>
    <x v="13"/>
  </r>
  <r>
    <n v="433"/>
    <s v="Dell FG"/>
    <d v="2022-02-03T00:00:00"/>
    <n v="58339250"/>
    <x v="1"/>
    <n v="181547"/>
    <s v="Vendor Partner"/>
    <s v="Mindsoft"/>
    <x v="83"/>
    <s v="Dotnet Core"/>
    <x v="21"/>
    <s v="Duplicate "/>
    <s v="Regular"/>
    <n v="1616671"/>
    <s v="Srinivasa Rao G"/>
    <s v=" 8886571422"/>
    <s v="gadipudi34@gmail.com"/>
    <s v="8 Years"/>
    <s v="V-Soft Consulting"/>
    <n v="850000"/>
    <s v="Immediate Joiner [Freelancing from 2018]"/>
    <s v="N"/>
    <x v="0"/>
    <x v="1"/>
    <n v="2"/>
    <x v="1"/>
    <s v="8 "/>
    <s v="8 "/>
    <s v="8 "/>
    <s v="8 "/>
    <s v="8 "/>
    <s v="8 "/>
    <x v="8"/>
  </r>
  <r>
    <n v="434"/>
    <s v="Dell FG"/>
    <d v="2022-02-03T00:00:00"/>
    <n v="58339250"/>
    <x v="1"/>
    <n v="181547"/>
    <s v="Vendor Partner"/>
    <s v="Mindsoft"/>
    <x v="83"/>
    <s v="Dotnet Core"/>
    <x v="22"/>
    <s v="Level 1 interview done Waiting for Feedback from client "/>
    <s v="Regular"/>
    <s v="H3572192"/>
    <s v="PRASENJIT RAY"/>
    <n v="9883909678"/>
    <s v="prasenjit.ray89@gmail.com"/>
    <s v="8 Years"/>
    <s v="Accenture"/>
    <n v="1132000"/>
    <s v="CSNP [LWD 27-Feb-22]"/>
    <s v="N"/>
    <x v="0"/>
    <x v="1"/>
    <n v="2"/>
    <x v="1"/>
    <s v="8 "/>
    <s v="8 "/>
    <s v="8 "/>
    <s v="8 "/>
    <s v="8 "/>
    <s v="8 "/>
    <x v="8"/>
  </r>
  <r>
    <n v="435"/>
    <s v="Dell FG"/>
    <d v="2022-02-03T00:00:00"/>
    <n v="99674501"/>
    <x v="0"/>
    <s v="U82721"/>
    <s v="Vendor Partner"/>
    <s v="Growelsoftech"/>
    <x v="1"/>
    <s v="0-2y Python SDET, Python Coding with Selenium,API Automation"/>
    <x v="11"/>
    <s v="Profile shared"/>
    <s v="Regular"/>
    <n v="3660190"/>
    <s v="Yallam Sai Pavan"/>
    <n v="7386176154"/>
    <s v="Yallamsai@gmail.com"/>
    <s v="2+yrs"/>
    <s v="TCS"/>
    <n v="380000"/>
    <s v="lwd-10 march"/>
    <s v="N"/>
    <x v="0"/>
    <x v="0"/>
    <n v="2"/>
    <x v="1"/>
    <s v="2+"/>
    <s v="2+"/>
    <s v="2+"/>
    <s v="2"/>
    <s v="2"/>
    <s v="2"/>
    <x v="11"/>
  </r>
  <r>
    <n v="436"/>
    <s v="Dell FG"/>
    <d v="2022-02-03T00:00:00"/>
    <n v="99674501"/>
    <x v="0"/>
    <s v="U82721"/>
    <s v="Vendor Partner"/>
    <s v="Growelsoftech"/>
    <x v="1"/>
    <s v="0-2y Python SDET, Python Coding with Selenium,API Automation"/>
    <x v="5"/>
    <s v="Profile shared"/>
    <s v="Regular"/>
    <n v="3662368"/>
    <s v="Ashwini Swapnil Sonawane"/>
    <n v="9156676754"/>
    <s v="ashwinisonawane12@outlook.com"/>
    <s v="2.6years"/>
    <s v="Cybertech solution"/>
    <n v="250000"/>
    <s v="lwd-7 march"/>
    <s v="N"/>
    <x v="5"/>
    <x v="0"/>
    <n v="2"/>
    <x v="1"/>
    <s v="2."/>
    <s v="2."/>
    <s v="2"/>
    <s v="2"/>
    <s v="2"/>
    <s v="2"/>
    <x v="11"/>
  </r>
  <r>
    <n v="437"/>
    <s v="Dell FG"/>
    <d v="2022-02-03T00:00:00"/>
    <n v="99674501"/>
    <x v="0"/>
    <s v="U82721"/>
    <s v="Vendor Partner"/>
    <s v="Growelsoftech"/>
    <x v="1"/>
    <s v="0-2y Python SDET, Python Coding with Selenium,API Automation"/>
    <x v="5"/>
    <s v="Profile shared"/>
    <s v="Regular"/>
    <n v="3662372"/>
    <s v="SUNIL KUMAR AKULA"/>
    <n v="9966362824"/>
    <s v="akulakumarsunil@gmail.com"/>
    <s v="1.5YEARS"/>
    <s v="Cashapona technologies"/>
    <n v="250000"/>
    <s v="lwd-10 march"/>
    <s v="N"/>
    <x v="1"/>
    <x v="0"/>
    <n v="2"/>
    <x v="1"/>
    <s v="1."/>
    <s v="1."/>
    <s v="1"/>
    <s v="1"/>
    <s v="1"/>
    <s v="1"/>
    <x v="14"/>
  </r>
  <r>
    <n v="438"/>
    <s v="Dell FG"/>
    <d v="2022-02-03T00:00:00"/>
    <n v="93932521"/>
    <x v="2"/>
    <n v="210369"/>
    <s v="Vendor Partner"/>
    <s v="Mindsoft"/>
    <x v="84"/>
    <s v="RPA"/>
    <x v="5"/>
    <s v="No Show"/>
    <s v="Regular"/>
    <n v="3677979"/>
    <s v="Bharath Reddy"/>
    <n v="7995925756"/>
    <s v="bharathkrpadev@gmail.com"/>
    <s v="4.6 years"/>
    <s v="Tech Mahindra"/>
    <n v="900000"/>
    <s v="15 days"/>
    <s v="N"/>
    <x v="0"/>
    <x v="0"/>
    <n v="2"/>
    <x v="1"/>
    <s v="4."/>
    <s v="4."/>
    <s v="4"/>
    <s v="4"/>
    <s v="4"/>
    <s v="4"/>
    <x v="2"/>
  </r>
  <r>
    <n v="439"/>
    <s v="Dell FG"/>
    <d v="2022-02-03T00:00:00"/>
    <n v="93932521"/>
    <x v="2"/>
    <n v="210369"/>
    <s v="Vendor Partner"/>
    <s v="Mindsoft"/>
    <x v="84"/>
    <s v="RPA"/>
    <x v="5"/>
    <s v="Reject"/>
    <s v="Regular"/>
    <n v="3681332"/>
    <s v="Anil Kumar K"/>
    <n v="9008913909"/>
    <s v="anilakumar159@gmail.com"/>
    <s v="6.6 years"/>
    <s v="L&amp;T Infotech"/>
    <n v="850000"/>
    <s v="Lwd Mar 31st"/>
    <s v="N"/>
    <x v="1"/>
    <x v="0"/>
    <n v="2"/>
    <x v="1"/>
    <s v="6."/>
    <s v="6."/>
    <s v="6"/>
    <s v="6"/>
    <s v="6"/>
    <s v="6"/>
    <x v="3"/>
  </r>
  <r>
    <n v="440"/>
    <s v="Dell FG"/>
    <d v="2022-02-04T00:00:00"/>
    <n v="95863662"/>
    <x v="2"/>
    <n v="210369"/>
    <s v="Vendor Partner"/>
    <s v="Mindsoft"/>
    <x v="44"/>
    <s v="Dot Net"/>
    <x v="0"/>
    <s v="No Show"/>
    <s v="Regular"/>
    <s v="L303869"/>
    <s v="Prinsi Ahirwar"/>
    <n v="8299543023"/>
    <s v="prinsinisha@gmail.com"/>
    <s v="4.10yrs"/>
    <s v="Societe Generale"/>
    <n v="1300000"/>
    <s v="30 days Official"/>
    <s v="N"/>
    <x v="1"/>
    <x v="0"/>
    <n v="2"/>
    <x v="1"/>
    <s v="4."/>
    <s v="4."/>
    <s v="4"/>
    <s v="4"/>
    <s v="4"/>
    <s v="4"/>
    <x v="2"/>
  </r>
  <r>
    <n v="441"/>
    <s v="Dell FG"/>
    <d v="2022-02-04T00:00:00"/>
    <n v="62310579"/>
    <x v="2"/>
    <n v="210369"/>
    <s v="Vendor Partner"/>
    <s v="Mindsoft"/>
    <x v="3"/>
    <s v="Java"/>
    <x v="1"/>
    <s v="Back up candidates"/>
    <s v="Regular"/>
    <n v="1624038"/>
    <s v="Sukumar Nayak"/>
    <n v="9535917984"/>
    <s v="nayaksukumar1@gmail.com"/>
    <s v="9.5 years"/>
    <s v="Capgemini"/>
    <n v="1145000"/>
    <s v="Lwd Feb 15th"/>
    <s v="N"/>
    <x v="1"/>
    <x v="0"/>
    <n v="2"/>
    <x v="1"/>
    <s v="9."/>
    <s v="9."/>
    <s v="9"/>
    <s v="9"/>
    <s v="9"/>
    <s v="9"/>
    <x v="7"/>
  </r>
  <r>
    <n v="442"/>
    <s v="Dell FG"/>
    <d v="2022-02-04T00:00:00"/>
    <n v="62310579"/>
    <x v="2"/>
    <n v="210369"/>
    <s v="Vendor Partner"/>
    <s v="Mindsoft"/>
    <x v="3"/>
    <s v="Java"/>
    <x v="0"/>
    <s v="No Show"/>
    <s v="Regular"/>
    <n v="1624046"/>
    <s v="Rajat Kumar Patel"/>
    <n v="6362868204"/>
    <s v="rajatkumarpatel@outlook.com"/>
    <s v="7 years"/>
    <s v="HCL"/>
    <n v="1100000"/>
    <s v="Immediate"/>
    <s v="N"/>
    <x v="1"/>
    <x v="0"/>
    <n v="2"/>
    <x v="1"/>
    <s v="7 "/>
    <s v="7 "/>
    <s v="7 "/>
    <s v="7 "/>
    <s v="7 "/>
    <s v="7 "/>
    <x v="4"/>
  </r>
  <r>
    <n v="443"/>
    <s v="Dell FG"/>
    <d v="2022-02-04T00:00:00"/>
    <n v="71248267"/>
    <x v="2"/>
    <n v="210369"/>
    <s v="Vendor Partner"/>
    <s v="Nityo InfoTech"/>
    <x v="67"/>
    <s v="DOTNET"/>
    <x v="0"/>
    <s v="No Show"/>
    <s v="Regular"/>
    <n v="1625249"/>
    <s v="Bhushan Dnyaneshwar Lohkare "/>
    <s v="9028388438, 9860983903"/>
    <s v="bhush.lohakare@gmail.com"/>
    <s v="5.2 Years"/>
    <s v="Technologist"/>
    <n v="800000"/>
    <s v="LWD:7/02/22"/>
    <s v="N"/>
    <x v="18"/>
    <x v="0"/>
    <n v="2"/>
    <x v="1"/>
    <s v="5."/>
    <s v="5."/>
    <s v="5"/>
    <s v="5"/>
    <s v="5"/>
    <s v="5"/>
    <x v="6"/>
  </r>
  <r>
    <n v="444"/>
    <s v="Dell FG"/>
    <d v="2022-02-04T00:00:00"/>
    <n v="62540732"/>
    <x v="2"/>
    <n v="210369"/>
    <s v="Vendor Partner"/>
    <s v="Mindsoft"/>
    <x v="85"/>
    <s v="Mysql"/>
    <x v="0"/>
    <s v="SO closed"/>
    <s v="Regular"/>
    <n v="1621377"/>
    <s v="Balakrishna M"/>
    <n v="9916734012"/>
    <s v="mbalakrishna508@gmail.com"/>
    <s v="9 years"/>
    <s v="Writer Information Management Services"/>
    <n v="630000"/>
    <s v="Lwd Mar 4th"/>
    <s v="N"/>
    <x v="1"/>
    <x v="0"/>
    <n v="2"/>
    <x v="1"/>
    <s v="9 "/>
    <s v="9 "/>
    <s v="9 "/>
    <s v="9 "/>
    <s v="9 "/>
    <s v="9 "/>
    <x v="7"/>
  </r>
  <r>
    <n v="445"/>
    <s v="Dell FG"/>
    <d v="2022-02-04T00:00:00"/>
    <n v="62540732"/>
    <x v="2"/>
    <n v="210369"/>
    <s v="Vendor Partner"/>
    <s v="Mindsoft"/>
    <x v="85"/>
    <s v="Mysql"/>
    <x v="0"/>
    <s v="SO closed"/>
    <s v="Regular"/>
    <n v="1626089"/>
    <s v="Vikranth Shiramshetty"/>
    <n v="9741035546"/>
    <s v="vikranth.dba666@gmail.com"/>
    <s v="9.3 years"/>
    <s v="IBM"/>
    <n v="1000000"/>
    <s v="Lwd Feb 26th"/>
    <s v="N"/>
    <x v="0"/>
    <x v="0"/>
    <n v="2"/>
    <x v="1"/>
    <s v="9."/>
    <s v="9."/>
    <s v="9"/>
    <s v="9"/>
    <s v="9"/>
    <s v="9"/>
    <x v="7"/>
  </r>
  <r>
    <n v="446"/>
    <s v="Dell FG"/>
    <d v="2022-02-04T00:00:00"/>
    <n v="62310579"/>
    <x v="2"/>
    <n v="210369"/>
    <s v="Vendor Partner"/>
    <s v="Nityo InfoTech"/>
    <x v="86"/>
    <s v="JAVA  Developer "/>
    <x v="0"/>
    <s v="No Show"/>
    <s v="Regular"/>
    <n v="1626949"/>
    <s v="LS Ranganath"/>
    <s v="9553396645/9441741333"/>
    <s v="lrnath5@gmail.com"/>
    <s v="6.1 Years"/>
    <s v="HCL Technologies"/>
    <n v="1000000"/>
    <s v="LWD:28/02/22(Neg 10days)"/>
    <s v="N"/>
    <x v="0"/>
    <x v="0"/>
    <n v="2"/>
    <x v="1"/>
    <s v="6."/>
    <s v="6."/>
    <s v="6"/>
    <s v="6"/>
    <s v="6"/>
    <s v="6"/>
    <x v="3"/>
  </r>
  <r>
    <n v="447"/>
    <s v="Dell FG"/>
    <d v="2022-02-04T00:00:00"/>
    <n v="62310579"/>
    <x v="2"/>
    <n v="210369"/>
    <s v="Vendor Partner"/>
    <s v="Nityo InfoTech"/>
    <x v="86"/>
    <s v="JAVA  Developer "/>
    <x v="0"/>
    <s v="No Show"/>
    <s v="Regular"/>
    <n v="1626941"/>
    <s v="Mahalakshmi.E"/>
    <n v="6385527675"/>
    <s v=" imahalakshmiethiraj@gmail.com"/>
    <s v="8.5 Years"/>
    <s v="Yokogawa IA Technologies Pvt Ltd"/>
    <n v="1350000"/>
    <s v="Immediate"/>
    <s v="N"/>
    <x v="1"/>
    <x v="0"/>
    <n v="2"/>
    <x v="1"/>
    <s v="8."/>
    <s v="8."/>
    <s v="8"/>
    <s v="8"/>
    <s v="8"/>
    <s v="8"/>
    <x v="8"/>
  </r>
  <r>
    <n v="448"/>
    <s v="Dell FG"/>
    <d v="2022-02-04T00:00:00"/>
    <n v="62310579"/>
    <x v="2"/>
    <n v="210369"/>
    <s v="Vendor Partner"/>
    <s v="Nityo InfoTech"/>
    <x v="86"/>
    <s v="JAVA  Developer "/>
    <x v="0"/>
    <s v="No Show"/>
    <s v="Regular"/>
    <n v="1626925"/>
    <s v="roshi kurian"/>
    <n v="7034609659"/>
    <s v="kurian.roshi@gmail.com"/>
    <s v="10 Years"/>
    <s v="R J Infotech Solutions"/>
    <n v="900000"/>
    <s v="LWD:15/02/22"/>
    <s v="N"/>
    <x v="30"/>
    <x v="0"/>
    <n v="2"/>
    <x v="1"/>
    <s v="10"/>
    <s v="10"/>
    <s v="10"/>
    <s v="10"/>
    <s v="10"/>
    <s v="10"/>
    <x v="13"/>
  </r>
  <r>
    <n v="449"/>
    <s v="Dell FG"/>
    <d v="2022-02-04T00:00:00"/>
    <n v="52122163"/>
    <x v="1"/>
    <n v="181547"/>
    <s v="Vendor Partner"/>
    <s v="Mindsoft"/>
    <x v="87"/>
    <s v="Selenium, Automation Framework"/>
    <x v="6"/>
    <s v="Interviews in process"/>
    <s v="Regular"/>
    <n v="858525"/>
    <s v="MANISHA BHATTACHARYA"/>
    <n v="9035707406"/>
    <s v="manisha.ies09@gmail.com"/>
    <s v="8 Years"/>
    <s v="Volvo IT"/>
    <n v="1400000"/>
    <s v="CSNP [LWD 14-Feb-22]"/>
    <s v="N"/>
    <x v="1"/>
    <x v="0"/>
    <n v="2"/>
    <x v="1"/>
    <s v="8 "/>
    <s v="8 "/>
    <s v="8 "/>
    <s v="8 "/>
    <s v="8 "/>
    <s v="8 "/>
    <x v="8"/>
  </r>
  <r>
    <n v="450"/>
    <s v="Dell FG"/>
    <d v="2022-02-04T00:00:00"/>
    <n v="52122163"/>
    <x v="1"/>
    <n v="181547"/>
    <s v="Vendor Partner"/>
    <s v="Mindsoft"/>
    <x v="87"/>
    <s v="Selenium, Automation Framework"/>
    <x v="6"/>
    <s v="Interviews in process"/>
    <s v="Regular"/>
    <n v="1625553"/>
    <s v="Majid Mushtaq"/>
    <n v="9972690349"/>
    <s v="mail2.s.majid@gmail.com"/>
    <s v="9.6 Years"/>
    <s v="Wells Fargo"/>
    <n v="1250000"/>
    <s v="CSNP [LWD 11-Mar-22]"/>
    <s v="N"/>
    <x v="1"/>
    <x v="0"/>
    <n v="2"/>
    <x v="1"/>
    <s v="9."/>
    <s v="9."/>
    <s v="9"/>
    <s v="9"/>
    <s v="9"/>
    <s v="9"/>
    <x v="7"/>
  </r>
  <r>
    <n v="451"/>
    <s v="Dell FG"/>
    <d v="2022-02-04T00:00:00"/>
    <n v="52122163"/>
    <x v="1"/>
    <n v="181547"/>
    <s v="Vendor Partner"/>
    <s v="Mindsoft"/>
    <x v="87"/>
    <s v="Selenium, Automation Framework"/>
    <x v="6"/>
    <s v="Interviews in process"/>
    <s v="Regular"/>
    <s v="L570671"/>
    <s v="Deepak Kumar"/>
    <n v="8825663029"/>
    <s v="bk.deepakverma@gmail.com"/>
    <s v="11.5 Years"/>
    <s v="HCL Technologies"/>
    <n v="1750000"/>
    <s v="CSNP [LWD 11-Mar-22]"/>
    <s v="N"/>
    <x v="1"/>
    <x v="0"/>
    <n v="2"/>
    <x v="1"/>
    <s v="11"/>
    <s v="11"/>
    <s v="11"/>
    <s v="11"/>
    <s v="11"/>
    <s v="11"/>
    <x v="9"/>
  </r>
  <r>
    <n v="452"/>
    <s v="Dell FG"/>
    <d v="2022-02-04T00:00:00"/>
    <n v="52122163"/>
    <x v="1"/>
    <n v="181547"/>
    <s v="Vendor Partner"/>
    <s v="Mindsoft"/>
    <x v="87"/>
    <s v="Selenium, Automation Framework"/>
    <x v="6"/>
    <s v="Interviews in process"/>
    <s v="Regular"/>
    <n v="1625587"/>
    <s v="Sushil Kumar"/>
    <n v="8830946438"/>
    <s v="sushil.kbhatt@gmail.com"/>
    <s v="11.2 Years"/>
    <s v="Xoriant"/>
    <n v="2000000"/>
    <s v="CSNP [LWD 12-Feb-22]"/>
    <s v="N"/>
    <x v="5"/>
    <x v="0"/>
    <n v="2"/>
    <x v="1"/>
    <s v="11"/>
    <s v="11"/>
    <s v="11"/>
    <s v="11"/>
    <s v="11"/>
    <s v="11"/>
    <x v="9"/>
  </r>
  <r>
    <n v="453"/>
    <s v="Dell FG"/>
    <d v="2022-02-04T00:00:00"/>
    <n v="52122163"/>
    <x v="1"/>
    <n v="181547"/>
    <s v="Vendor Partner"/>
    <s v="Mindsoft"/>
    <x v="87"/>
    <s v="Selenium, Automation Framework"/>
    <x v="6"/>
    <s v="Interviews in process"/>
    <s v="Regular"/>
    <n v="894576"/>
    <s v="Sunny Kumar"/>
    <n v="7676153621"/>
    <s v="sunny250389@gmail.com"/>
    <s v="9 Years"/>
    <s v="IQVIA"/>
    <n v="1400000"/>
    <s v="CSNP [LWD 11-Fev-22]"/>
    <s v="N"/>
    <x v="1"/>
    <x v="0"/>
    <n v="2"/>
    <x v="1"/>
    <s v="9 "/>
    <s v="9 "/>
    <s v="9 "/>
    <s v="9 "/>
    <s v="9 "/>
    <s v="9 "/>
    <x v="7"/>
  </r>
  <r>
    <n v="454"/>
    <s v="Dell FG"/>
    <d v="2022-02-04T00:00:00"/>
    <n v="52122163"/>
    <x v="1"/>
    <n v="181547"/>
    <s v="Vendor Partner"/>
    <s v="Mindsoft"/>
    <x v="87"/>
    <s v="Selenium, Automation Framework"/>
    <x v="6"/>
    <s v="Interviews in process"/>
    <s v="Regular"/>
    <s v="H7815249"/>
    <s v="Veer Mallesh CN"/>
    <n v="9731817959"/>
    <s v="veermallesh@gmail.com"/>
    <s v="8 Years"/>
    <s v="Broadridge Financial Solutions"/>
    <n v="1500000"/>
    <s v="CSNP [LWD 28-Feb-22]"/>
    <s v="N"/>
    <x v="1"/>
    <x v="0"/>
    <n v="2"/>
    <x v="1"/>
    <s v="8 "/>
    <s v="8 "/>
    <s v="8 "/>
    <s v="8 "/>
    <s v="8 "/>
    <s v="8 "/>
    <x v="8"/>
  </r>
  <r>
    <n v="455"/>
    <s v="Dell FG"/>
    <d v="2022-02-04T00:00:00"/>
    <n v="52122163"/>
    <x v="1"/>
    <n v="181547"/>
    <s v="Vendor Partner"/>
    <s v="Mindsoft"/>
    <x v="87"/>
    <s v="Selenium, Automation Framework"/>
    <x v="6"/>
    <s v="Interviews in process"/>
    <s v="Regular"/>
    <n v="1625601"/>
    <s v="Saurabh Sharma"/>
    <n v="9994883310"/>
    <s v="saurabh060@gmail.com"/>
    <s v="10.2 Years"/>
    <s v="Infosys"/>
    <n v="1000000"/>
    <s v="CSNP [LWD 28-Feb-22]"/>
    <s v="N"/>
    <x v="1"/>
    <x v="0"/>
    <n v="2"/>
    <x v="1"/>
    <s v="10"/>
    <s v="10"/>
    <s v="10"/>
    <s v="10"/>
    <s v="10"/>
    <s v="10"/>
    <x v="13"/>
  </r>
  <r>
    <n v="456"/>
    <s v="Dell FG"/>
    <d v="2022-02-04T00:00:00"/>
    <n v="28439218"/>
    <x v="1"/>
    <n v="181547"/>
    <s v="Vendor Partner"/>
    <s v="Mindsoft"/>
    <x v="3"/>
    <s v="Java,SB,Angular,DB"/>
    <x v="6"/>
    <s v="L1 Reject"/>
    <s v="Regular"/>
    <n v="1625942"/>
    <s v="Shriman A S"/>
    <n v="9980203651"/>
    <s v="shrimanas1@gmail.com"/>
    <s v="2.7 years"/>
    <s v="Differentech solutions"/>
    <n v="263000"/>
    <s v="CSNP [LWD 3-March-22]"/>
    <s v="N"/>
    <x v="31"/>
    <x v="0"/>
    <n v="2"/>
    <x v="1"/>
    <s v="2."/>
    <s v="2."/>
    <s v="2"/>
    <s v="2"/>
    <s v="2"/>
    <s v="2"/>
    <x v="11"/>
  </r>
  <r>
    <n v="457"/>
    <s v="Dell FG"/>
    <d v="2022-02-04T00:00:00"/>
    <n v="28439218"/>
    <x v="1"/>
    <n v="181547"/>
    <s v="Vendor Partner"/>
    <s v="Mindsoft"/>
    <x v="3"/>
    <s v="Java,SB,Angular,DB"/>
    <x v="6"/>
    <s v="L1 Reject"/>
    <s v="Regular"/>
    <n v="1625949"/>
    <s v="NIKHILASRI JALLU"/>
    <n v="9493498945"/>
    <s v="jallunikhilasri@gmail.com"/>
    <s v="3 Years"/>
    <s v="Thoughtwave Software and Solutions"/>
    <n v="300000"/>
    <s v="CSNP [LWD 10-March-22]"/>
    <s v="N"/>
    <x v="0"/>
    <x v="0"/>
    <n v="2"/>
    <x v="1"/>
    <s v="3 "/>
    <s v="3 "/>
    <s v="3 "/>
    <s v="3 "/>
    <s v="3 "/>
    <s v="3 "/>
    <x v="0"/>
  </r>
  <r>
    <n v="458"/>
    <s v="Dell FG"/>
    <d v="2022-02-07T00:00:00"/>
    <n v="98183339"/>
    <x v="2"/>
    <n v="210369"/>
    <s v="Vendor Partner"/>
    <s v="Nityo InfoTech"/>
    <x v="79"/>
    <s v="SDET"/>
    <x v="1"/>
    <s v="Back up candidates"/>
    <s v="Regular"/>
    <n v="1643591"/>
    <s v="Shaik Abdul Salam"/>
    <s v="7207397356/9160993356"/>
    <s v="syedvoid@gmail.com"/>
    <s v="3.6 Years"/>
    <s v="Eron Infoways Pvt.Ltd"/>
    <n v="560000"/>
    <s v="Immediate"/>
    <s v="N"/>
    <x v="0"/>
    <x v="0"/>
    <n v="2"/>
    <x v="1"/>
    <s v="3."/>
    <s v="3."/>
    <s v="3"/>
    <s v="3"/>
    <s v="3"/>
    <s v="3"/>
    <x v="0"/>
  </r>
  <r>
    <n v="459"/>
    <s v="Dell FG"/>
    <d v="2022-02-07T00:00:00"/>
    <n v="48590618"/>
    <x v="2"/>
    <n v="210369"/>
    <s v="Vendor Partner"/>
    <s v="Nityo InfoTech"/>
    <x v="88"/>
    <s v="Project Manager "/>
    <x v="2"/>
    <s v="Back up candidates"/>
    <s v="Regular"/>
    <n v="1617216"/>
    <s v="Prakhar Jindal"/>
    <s v="9810447469/8383866890"/>
    <s v="prakhar2004@rediffmail.com"/>
    <s v="12 Years"/>
    <s v=" McGraw-Hill"/>
    <n v="1400000"/>
    <s v="15days( neg 10 days)"/>
    <s v="N"/>
    <x v="16"/>
    <x v="0"/>
    <n v="2"/>
    <x v="1"/>
    <s v="12"/>
    <s v="12"/>
    <s v="12"/>
    <s v="12"/>
    <s v="12"/>
    <s v="12"/>
    <x v="12"/>
  </r>
  <r>
    <n v="460"/>
    <s v="Dell FG"/>
    <d v="2022-02-07T00:00:00"/>
    <n v="98183339"/>
    <x v="2"/>
    <n v="210369"/>
    <s v="Vendor Partner"/>
    <s v="Nityo InfoTech"/>
    <x v="79"/>
    <s v="SDET"/>
    <x v="0"/>
    <s v="Back up candidates"/>
    <s v="Regular"/>
    <n v="1643603"/>
    <s v="Mutcherla Srishailam"/>
    <s v="9440415193/9705907336"/>
    <s v="srisailammutcherla16@gmail.com"/>
    <s v="3 Years"/>
    <s v=" Tech Mahindra"/>
    <n v="450000"/>
    <s v="LWD:18/02/22"/>
    <s v="N"/>
    <x v="5"/>
    <x v="0"/>
    <n v="2"/>
    <x v="1"/>
    <s v="3 "/>
    <s v="3 "/>
    <s v="3 "/>
    <s v="3 "/>
    <s v="3 "/>
    <s v="3 "/>
    <x v="0"/>
  </r>
  <r>
    <n v="461"/>
    <s v="Dell FG"/>
    <d v="2022-02-07T00:00:00"/>
    <n v="51527051"/>
    <x v="2"/>
    <n v="210369"/>
    <s v="Vendor Partner"/>
    <s v="Mindsoft"/>
    <x v="37"/>
    <s v="Product Manager"/>
    <x v="12"/>
    <s v="On Hold"/>
    <s v="Regular"/>
    <n v="1617191"/>
    <s v="Sai Pujitha Ampajalam"/>
    <n v="8698993344"/>
    <s v="a.saipujitha@gmail.com"/>
    <s v="9.7 years"/>
    <s v="Axis Bank"/>
    <n v="1050000"/>
    <s v="Immediate"/>
    <s v="N"/>
    <x v="0"/>
    <x v="0"/>
    <n v="2"/>
    <x v="1"/>
    <s v="9."/>
    <s v="9."/>
    <s v="9"/>
    <s v="9"/>
    <s v="9"/>
    <s v="9"/>
    <x v="7"/>
  </r>
  <r>
    <n v="462"/>
    <s v="Dell FG"/>
    <d v="2022-02-07T00:00:00"/>
    <n v="51527051"/>
    <x v="2"/>
    <n v="210369"/>
    <s v="Vendor Partner"/>
    <s v="Mindsoft"/>
    <x v="37"/>
    <s v="Product Manager"/>
    <x v="12"/>
    <s v="On Hold"/>
    <s v="Regular"/>
    <n v="1617202"/>
    <s v="Shankarish Prabhakaran"/>
    <n v="8778409562"/>
    <s v="shankarish.prabhakaran@gmail.com"/>
    <s v="10 years"/>
    <s v="Bank of America"/>
    <n v="1263000"/>
    <s v="30 days"/>
    <s v="N"/>
    <x v="3"/>
    <x v="0"/>
    <n v="2"/>
    <x v="1"/>
    <s v="10"/>
    <s v="10"/>
    <s v="10"/>
    <s v="10"/>
    <s v="10"/>
    <s v="10"/>
    <x v="13"/>
  </r>
  <r>
    <n v="463"/>
    <s v="Dell FG"/>
    <d v="2022-02-07T00:00:00"/>
    <n v="62310579"/>
    <x v="2"/>
    <n v="210369"/>
    <s v="Vendor Partner"/>
    <s v="Mindsoft"/>
    <x v="3"/>
    <s v="Java"/>
    <x v="2"/>
    <s v="High CTC"/>
    <s v="Regular"/>
    <n v="1094720"/>
    <s v="Vinoth Paulraj"/>
    <n v="8248616150"/>
    <s v="vinoth.narayanan93@gmail.com"/>
    <s v="7.9 years"/>
    <s v="Oracle"/>
    <n v="1900000"/>
    <s v="30 days"/>
    <s v="N"/>
    <x v="3"/>
    <x v="0"/>
    <n v="2"/>
    <x v="1"/>
    <s v="7."/>
    <s v="7."/>
    <s v="7"/>
    <s v="7"/>
    <s v="7"/>
    <s v="7"/>
    <x v="4"/>
  </r>
  <r>
    <n v="464"/>
    <s v="Dell FG"/>
    <d v="2022-02-07T00:00:00"/>
    <n v="62310579"/>
    <x v="2"/>
    <n v="210369"/>
    <s v="Vendor Partner"/>
    <s v="Mindsoft"/>
    <x v="3"/>
    <s v="Java"/>
    <x v="5"/>
    <s v="Reject"/>
    <s v="Regular"/>
    <n v="1644155"/>
    <s v="Jaspreet Singh"/>
    <n v="8789154670"/>
    <s v="jaspreetsingh3026@gmail.com"/>
    <s v="8 years"/>
    <s v="Mphasis"/>
    <n v="865000"/>
    <s v="Lwd Mar 15th"/>
    <s v="N"/>
    <x v="1"/>
    <x v="0"/>
    <n v="2"/>
    <x v="1"/>
    <s v="8 "/>
    <s v="8 "/>
    <s v="8 "/>
    <s v="8 "/>
    <s v="8 "/>
    <s v="8 "/>
    <x v="8"/>
  </r>
  <r>
    <n v="465"/>
    <s v="Dell FG"/>
    <d v="2022-02-07T00:00:00"/>
    <n v="52403928"/>
    <x v="2"/>
    <n v="210369"/>
    <s v="Vendor Partner"/>
    <s v="Mindsoft"/>
    <x v="19"/>
    <s v="8y Power BI Developer with SQL,TD,Tableau,Scripting"/>
    <x v="0"/>
    <s v="Client Interview No show"/>
    <s v="Regular"/>
    <n v="1644205"/>
    <s v="Abdul Jaffer Mohiddin"/>
    <n v="6305188076"/>
    <s v="ajmohiddin@gmail.com"/>
    <s v="8 Years"/>
    <s v="Calvin Technologies "/>
    <n v="700000"/>
    <s v="LWD-Feb 15th"/>
    <s v="N"/>
    <x v="21"/>
    <x v="0"/>
    <n v="2"/>
    <x v="1"/>
    <s v="8 "/>
    <s v="8 "/>
    <s v="8 "/>
    <s v="8 "/>
    <s v="8 "/>
    <s v="8 "/>
    <x v="8"/>
  </r>
  <r>
    <n v="466"/>
    <s v="Dell FG"/>
    <d v="2022-02-07T00:00:00"/>
    <n v="52403928"/>
    <x v="2"/>
    <n v="210369"/>
    <s v="Vendor Partner"/>
    <s v="Mindsoft"/>
    <x v="19"/>
    <s v="8y Power BI Developer with SQL,TD,Tableau,Scripting"/>
    <x v="2"/>
    <s v="Reject"/>
    <s v="Regular"/>
    <n v="1643683"/>
    <s v="Kishore Kumar K"/>
    <n v="7036497108"/>
    <s v="kishorebi108@gmail.com"/>
    <s v="8.3 Years"/>
    <s v="UNOBIT SOLUTION"/>
    <n v="1100000"/>
    <s v="LWD-Feb 8th"/>
    <s v="N"/>
    <x v="1"/>
    <x v="0"/>
    <n v="2"/>
    <x v="1"/>
    <s v="8."/>
    <s v="8."/>
    <s v="8"/>
    <s v="8"/>
    <s v="8"/>
    <s v="8"/>
    <x v="8"/>
  </r>
  <r>
    <n v="467"/>
    <s v="Dell FG"/>
    <d v="2022-02-07T00:00:00"/>
    <n v="52403928"/>
    <x v="2"/>
    <n v="210369"/>
    <s v="Vendor Partner"/>
    <s v="Mindsoft"/>
    <x v="19"/>
    <s v="8y Power BI Developer with SQL,TD,Tableau,Scripting"/>
    <x v="5"/>
    <s v="Reject"/>
    <s v="Regular"/>
    <n v="1644225"/>
    <s v="Suresh"/>
    <n v="6360204309"/>
    <s v="sureshksm913@gmail.com"/>
    <s v="8 Years"/>
    <s v="Hinduja Global Solutions"/>
    <n v="800000"/>
    <s v="Immediate"/>
    <s v="N"/>
    <x v="1"/>
    <x v="0"/>
    <n v="2"/>
    <x v="1"/>
    <s v="8 "/>
    <s v="8 "/>
    <s v="8 "/>
    <s v="8 "/>
    <s v="8 "/>
    <s v="8 "/>
    <x v="8"/>
  </r>
  <r>
    <n v="468"/>
    <s v="Dell FG"/>
    <d v="2022-02-07T00:00:00"/>
    <n v="48590618"/>
    <x v="2"/>
    <n v="210369"/>
    <s v="Vendor Partner"/>
    <s v="Nityo InfoTech"/>
    <x v="88"/>
    <s v="Project Manager "/>
    <x v="2"/>
    <s v="Back up candidates"/>
    <s v="Regular"/>
    <n v="1617201"/>
    <s v="Pammidmari venkat sunil"/>
    <n v="8879313135"/>
    <s v="sunil.ven.pam@gmail.com"/>
    <s v="12 Years"/>
    <s v="Delaplex Pvt ltd"/>
    <n v="900000"/>
    <s v="Immediate"/>
    <s v="N"/>
    <x v="0"/>
    <x v="0"/>
    <n v="2"/>
    <x v="1"/>
    <s v="12"/>
    <s v="12"/>
    <s v="12"/>
    <s v="12"/>
    <s v="12"/>
    <s v="12"/>
    <x v="12"/>
  </r>
  <r>
    <n v="469"/>
    <s v="Dell FG"/>
    <d v="2022-02-07T00:00:00"/>
    <n v="98183339"/>
    <x v="2"/>
    <n v="210369"/>
    <s v="Vendor Partner"/>
    <s v="Nityo InfoTech"/>
    <x v="79"/>
    <s v="SDET"/>
    <x v="1"/>
    <s v="Back up candidates"/>
    <s v="Regular"/>
    <n v="1643612"/>
    <s v="SANDIP A. KANKATE"/>
    <s v="9096397098/8668965834"/>
    <s v="sandip.kankate091@gmail.com"/>
    <s v="3.8 Years"/>
    <s v="IFS India Mercantile"/>
    <n v="580000"/>
    <s v="15days(neg 10days)"/>
    <s v="N"/>
    <x v="5"/>
    <x v="0"/>
    <n v="2"/>
    <x v="1"/>
    <s v="3."/>
    <s v="3."/>
    <s v="3"/>
    <s v="3"/>
    <s v="3"/>
    <s v="3"/>
    <x v="0"/>
  </r>
  <r>
    <n v="470"/>
    <s v="Dell FG"/>
    <d v="2022-02-07T00:00:00"/>
    <n v="98183339"/>
    <x v="2"/>
    <n v="210369"/>
    <s v="Vendor Partner"/>
    <s v="Nityo InfoTech"/>
    <x v="79"/>
    <s v="SDET"/>
    <x v="1"/>
    <s v="Back up candidates"/>
    <s v="Regular"/>
    <n v="1644116"/>
    <s v="Dharani Tumu"/>
    <s v="7993075234/8500775160"/>
    <s v="dharanitumu@gmail.com"/>
    <s v="3 Years"/>
    <s v="Infosys Limited"/>
    <n v="445000"/>
    <s v="LWD:20/02/22(neg)"/>
    <s v="N"/>
    <x v="0"/>
    <x v="0"/>
    <n v="2"/>
    <x v="1"/>
    <s v="3 "/>
    <s v="3 "/>
    <s v="3 "/>
    <s v="3 "/>
    <s v="3 "/>
    <s v="3 "/>
    <x v="0"/>
  </r>
  <r>
    <n v="471"/>
    <s v="Dell FG"/>
    <d v="2022-02-07T00:00:00"/>
    <n v="16571027"/>
    <x v="0"/>
    <s v="U82721"/>
    <s v="Vendor Partner"/>
    <s v="Mindsoft"/>
    <x v="1"/>
    <s v="5y Python SDET/Python Manual,Robot,Pycharm,SQL"/>
    <x v="5"/>
    <s v="Profile shared"/>
    <s v="Regular"/>
    <n v="1643158"/>
    <s v="Rajendra Bandi"/>
    <n v="9535638610"/>
    <s v="rajendra.bandi86@gmail.com"/>
    <s v="5.6years"/>
    <s v=" Mavenir Systems"/>
    <n v="900000"/>
    <s v="lwd-feb 28th"/>
    <s v="N"/>
    <x v="1"/>
    <x v="0"/>
    <n v="2"/>
    <x v="1"/>
    <s v="5."/>
    <s v="5."/>
    <s v="5"/>
    <s v="5"/>
    <s v="5"/>
    <s v="5"/>
    <x v="6"/>
  </r>
  <r>
    <n v="472"/>
    <s v="Dell FG"/>
    <d v="2022-02-07T00:00:00"/>
    <n v="81282313"/>
    <x v="1"/>
    <n v="181547"/>
    <s v="Vendor Partner"/>
    <s v="Mindsoft"/>
    <x v="76"/>
    <s v="Hadoop with DW"/>
    <x v="6"/>
    <s v="l1 scheduled "/>
    <s v="Regular"/>
    <n v="1640638"/>
    <s v="Dhanunjaya Meruva"/>
    <n v="9035825540"/>
    <s v="mdhanabigdata@gmail.com"/>
    <s v="7.1 years"/>
    <s v="Mindtree"/>
    <n v="1340000"/>
    <s v="Lwd Feb 18th"/>
    <s v="N"/>
    <x v="1"/>
    <x v="0"/>
    <n v="2"/>
    <x v="1"/>
    <s v="7."/>
    <s v="7."/>
    <s v="7"/>
    <s v="7"/>
    <s v="7"/>
    <s v="7"/>
    <x v="4"/>
  </r>
  <r>
    <n v="473"/>
    <s v="Dell FG"/>
    <d v="2022-02-08T00:00:00"/>
    <n v="71248267"/>
    <x v="2"/>
    <n v="210369"/>
    <s v="Vendor Partner"/>
    <s v="Mindsoft"/>
    <x v="51"/>
    <s v=".net"/>
    <x v="1"/>
    <s v="Back up candidates"/>
    <s v="Regular"/>
    <s v="H7859460"/>
    <s v="Sreenivas"/>
    <n v="8186935039"/>
    <s v="sreenivas.vjp220407@gmail.com"/>
    <s v="5.10 Years"/>
    <s v="UMD IT Solutions Pvt Ltd"/>
    <n v="960000"/>
    <s v="Immediate"/>
    <s v="N"/>
    <x v="0"/>
    <x v="0"/>
    <n v="2"/>
    <x v="1"/>
    <s v="5."/>
    <s v="5."/>
    <s v="5"/>
    <s v="5"/>
    <s v="5"/>
    <s v="5"/>
    <x v="6"/>
  </r>
  <r>
    <n v="474"/>
    <s v="Dell FG"/>
    <d v="2022-02-08T00:00:00"/>
    <n v="17790095"/>
    <x v="2"/>
    <n v="210369"/>
    <s v="Vendor Partner"/>
    <s v="Nityo InfoTech"/>
    <x v="46"/>
    <s v="Devops"/>
    <x v="0"/>
    <s v="SO closed"/>
    <s v="Regular"/>
    <n v="1651264"/>
    <s v="Murugaperumal"/>
    <s v="7604988504/9994693352"/>
    <s v="muru.cloudarc@gmail.com"/>
    <s v="9 Years"/>
    <s v="Capgemini"/>
    <n v="530000"/>
    <s v="LWD:10/02/22"/>
    <s v="N"/>
    <x v="3"/>
    <x v="0"/>
    <n v="2"/>
    <x v="1"/>
    <s v="9 "/>
    <s v="9 "/>
    <s v="9 "/>
    <s v="9 "/>
    <s v="9 "/>
    <s v="9 "/>
    <x v="7"/>
  </r>
  <r>
    <n v="475"/>
    <s v="Dell FG"/>
    <d v="2022-02-08T00:00:00"/>
    <n v="17790095"/>
    <x v="2"/>
    <n v="210369"/>
    <s v="Vendor Partner"/>
    <s v="Nityo InfoTech"/>
    <x v="46"/>
    <s v="Devops"/>
    <x v="0"/>
    <s v="SO closed"/>
    <s v="Regular"/>
    <n v="1651274"/>
    <s v="Sreenivas Mallavarapu"/>
    <s v="9494747422/9966972363"/>
    <s v="msrdevopsengineer@gmail.com"/>
    <s v="8.5 Years"/>
    <s v="MSN Laboratories Pvt Ltd"/>
    <n v="650000"/>
    <s v="LWD:22/02/22"/>
    <s v="N"/>
    <x v="0"/>
    <x v="0"/>
    <n v="2"/>
    <x v="1"/>
    <s v="8."/>
    <s v="8."/>
    <s v="8"/>
    <s v="8"/>
    <s v="8"/>
    <s v="8"/>
    <x v="8"/>
  </r>
  <r>
    <n v="476"/>
    <s v="Dell FG"/>
    <d v="2022-02-08T00:00:00"/>
    <n v="17790095"/>
    <x v="2"/>
    <n v="210369"/>
    <s v="Vendor Partner"/>
    <s v="Nityo InfoTech"/>
    <x v="46"/>
    <s v="Devops"/>
    <x v="0"/>
    <s v="SO closed"/>
    <s v="Regular"/>
    <n v="1651283"/>
    <s v="Sanketh Venishetla"/>
    <n v="8985114655"/>
    <s v="sankethv4660@gmail.com"/>
    <s v="7 Years"/>
    <s v="V Retail Pvt Ltd "/>
    <n v="580000"/>
    <s v="15days"/>
    <s v="N"/>
    <x v="0"/>
    <x v="0"/>
    <n v="2"/>
    <x v="1"/>
    <s v="7 "/>
    <s v="7 "/>
    <s v="7 "/>
    <s v="7 "/>
    <s v="7 "/>
    <s v="7 "/>
    <x v="4"/>
  </r>
  <r>
    <n v="477"/>
    <s v="Dell FG"/>
    <d v="2022-02-08T00:00:00"/>
    <n v="95863662"/>
    <x v="2"/>
    <n v="210369"/>
    <s v="Vendor Partner"/>
    <s v="Nityo InfoTech"/>
    <x v="67"/>
    <s v="DOTNET"/>
    <x v="0"/>
    <s v="No Show"/>
    <s v="Regular"/>
    <n v="1651312"/>
    <s v="Niklesh Kashliwal  "/>
    <n v="9650254772"/>
    <s v="niklesh.bundi@gmail.com"/>
    <s v="10.2 Years"/>
    <s v="ACS Global Tech Solutions (KPMG), "/>
    <n v="1350000"/>
    <s v="30days(Neg 15days)"/>
    <s v="N"/>
    <x v="16"/>
    <x v="0"/>
    <n v="2"/>
    <x v="1"/>
    <s v="10"/>
    <s v="10"/>
    <s v="10"/>
    <s v="10"/>
    <s v="10"/>
    <s v="10"/>
    <x v="13"/>
  </r>
  <r>
    <n v="478"/>
    <s v="Dell FG"/>
    <d v="2022-02-08T00:00:00"/>
    <n v="71248267"/>
    <x v="2"/>
    <n v="210369"/>
    <s v="Vendor Partner"/>
    <s v="Nityo InfoTech"/>
    <x v="67"/>
    <s v="DOTNET"/>
    <x v="0"/>
    <s v="No Show"/>
    <s v="Regular"/>
    <n v="1651325"/>
    <s v="B Ramesh Naik"/>
    <s v="9381613985/9848781706"/>
    <s v="bramesh.it232@gmail.com"/>
    <s v="7.3 Years"/>
    <s v="IBM(AGS Infotech)"/>
    <n v="1250000"/>
    <s v="15days(neg 10days)"/>
    <s v="N"/>
    <x v="0"/>
    <x v="0"/>
    <n v="2"/>
    <x v="1"/>
    <s v="7."/>
    <s v="7."/>
    <s v="7"/>
    <s v="7"/>
    <s v="7"/>
    <s v="7"/>
    <x v="4"/>
  </r>
  <r>
    <n v="479"/>
    <s v="Dell FG"/>
    <d v="2022-02-08T00:00:00"/>
    <n v="62310579"/>
    <x v="2"/>
    <n v="210369"/>
    <s v="Vendor Partner"/>
    <s v="Nityo InfoTech"/>
    <x v="86"/>
    <s v="JAVA  Developer "/>
    <x v="0"/>
    <s v="No Show"/>
    <s v="Regular"/>
    <n v="1652570"/>
    <s v="Girish Kumar Singh"/>
    <s v="8765772039/7007521759"/>
    <s v="singh1488@gmail.com"/>
    <s v="7 Years"/>
    <s v="NIC"/>
    <n v="900000"/>
    <s v="15days"/>
    <s v="N"/>
    <x v="19"/>
    <x v="0"/>
    <n v="2"/>
    <x v="1"/>
    <s v="7 "/>
    <s v="7 "/>
    <s v="7 "/>
    <s v="7 "/>
    <s v="7 "/>
    <s v="7 "/>
    <x v="4"/>
  </r>
  <r>
    <n v="480"/>
    <s v="Dell FG"/>
    <d v="2022-02-08T00:00:00"/>
    <n v="48590618"/>
    <x v="2"/>
    <n v="210369"/>
    <s v="Vendor Partner"/>
    <s v="Nityo InfoTech"/>
    <x v="88"/>
    <s v="Project Manager "/>
    <x v="2"/>
    <s v="Back up candidates"/>
    <s v="Regular"/>
    <n v="1617226"/>
    <s v="Mangesh Dabholkar"/>
    <s v="9870494768/9819955546"/>
    <s v="mangeshdabholkar@live.in"/>
    <s v="10 Years"/>
    <s v="Fidelis Corporate Solution Private Limited"/>
    <n v="660000"/>
    <s v="Immediate"/>
    <s v="N"/>
    <x v="7"/>
    <x v="0"/>
    <n v="2"/>
    <x v="1"/>
    <s v="10"/>
    <s v="10"/>
    <s v="10"/>
    <s v="10"/>
    <s v="10"/>
    <s v="10"/>
    <x v="13"/>
  </r>
  <r>
    <n v="481"/>
    <s v="Dell FG"/>
    <d v="2022-02-08T00:00:00"/>
    <n v="48590618"/>
    <x v="2"/>
    <n v="210369"/>
    <s v="Vendor Partner"/>
    <s v="Nityo InfoTech"/>
    <x v="88"/>
    <s v="Project Manager "/>
    <x v="2"/>
    <s v="Back up candidates"/>
    <s v="Regular"/>
    <n v="1617240"/>
    <s v="APURBA TALUKDAR"/>
    <n v="9864395894"/>
    <s v="apurbatalukdar11@gmail.com"/>
    <s v="10 Years"/>
    <s v="National institute for Smart Government"/>
    <n v="700000"/>
    <s v="15days"/>
    <s v="N"/>
    <x v="32"/>
    <x v="0"/>
    <n v="2"/>
    <x v="1"/>
    <s v="10"/>
    <s v="10"/>
    <s v="10"/>
    <s v="10"/>
    <s v="10"/>
    <s v="10"/>
    <x v="13"/>
  </r>
  <r>
    <n v="482"/>
    <s v="Dell FG"/>
    <d v="2022-02-08T00:00:00"/>
    <n v="52736061"/>
    <x v="0"/>
    <s v="U82721"/>
    <s v="Vendor Partner"/>
    <s v="Mindsoft"/>
    <x v="14"/>
    <s v="8-12y Project Manager with Experience in driving projects independently"/>
    <x v="5"/>
    <s v="Profile shared"/>
    <s v="Regular"/>
    <n v="1653987"/>
    <s v="Nikita Sinha"/>
    <n v="8123275578"/>
    <s v="nikitasinha075@gmail.com"/>
    <s v="8 years"/>
    <s v="edecco"/>
    <n v="1700000"/>
    <s v="30days official"/>
    <s v="N"/>
    <x v="1"/>
    <x v="0"/>
    <n v="2"/>
    <x v="1"/>
    <s v="8 "/>
    <s v="8 "/>
    <s v="8 "/>
    <s v="8 "/>
    <s v="8 "/>
    <s v="8 "/>
    <x v="8"/>
  </r>
  <r>
    <n v="483"/>
    <s v="Dell FG"/>
    <d v="2022-02-08T00:00:00"/>
    <n v="52997437"/>
    <x v="1"/>
    <n v="181547"/>
    <s v="Vendor Partner"/>
    <s v="Mindsoft"/>
    <x v="3"/>
    <s v="Java"/>
    <x v="3"/>
    <s v="Schdules shared with Vendor yet to get feedback from vendor "/>
    <s v="Regular"/>
    <n v="1392813"/>
    <s v="Rajesh M"/>
    <n v="6305557831"/>
    <s v="mrajeswara2022@gmail.com"/>
    <s v="6.7 years"/>
    <s v="TCS"/>
    <n v="1200000"/>
    <s v="Lwd Feb 15th"/>
    <s v="N"/>
    <x v="3"/>
    <x v="1"/>
    <n v="2"/>
    <x v="1"/>
    <s v="6."/>
    <s v="6."/>
    <s v="6"/>
    <s v="6"/>
    <s v="6"/>
    <s v="6"/>
    <x v="3"/>
  </r>
  <r>
    <n v="484"/>
    <s v="Dell FG"/>
    <d v="2022-02-08T00:00:00"/>
    <n v="94990037"/>
    <x v="1"/>
    <n v="181547"/>
    <s v="Vendor Partner"/>
    <s v="Mindsoft"/>
    <x v="3"/>
    <s v="Java"/>
    <x v="3"/>
    <s v="Schdules shared with Vendor yet to get feedback from vendor "/>
    <s v="Regular"/>
    <n v="1652298"/>
    <s v="Padmavathi Surapaneni"/>
    <n v="7032981732"/>
    <s v="padmavathi.surapaneni@gmail.com"/>
    <s v="11.5 years"/>
    <s v="Tech Mahindra"/>
    <n v="1350000"/>
    <s v="Lwd Mar 15th"/>
    <s v="N"/>
    <x v="0"/>
    <x v="1"/>
    <n v="2"/>
    <x v="1"/>
    <s v="11"/>
    <s v="11"/>
    <s v="11"/>
    <s v="11"/>
    <s v="11"/>
    <s v="11"/>
    <x v="9"/>
  </r>
  <r>
    <n v="485"/>
    <s v="Dell FG"/>
    <d v="2022-02-08T00:00:00"/>
    <n v="58339250"/>
    <x v="1"/>
    <n v="181547"/>
    <s v="Vendor Partner"/>
    <s v="Mindsoft"/>
    <x v="83"/>
    <s v=".Net Core,C#,Javascript,HTML5,CSS,LESS, jQuery,"/>
    <x v="3"/>
    <s v="Schduled for today and Friday "/>
    <s v="Regular"/>
    <n v="1650172"/>
    <s v="VINAY KUMAR GANAPURAM"/>
    <n v="9059332713"/>
    <s v="vinaygana03@gmail.com"/>
    <s v="6.5 Years "/>
    <s v="Naarsoft Tech"/>
    <n v="600000"/>
    <s v="30 days"/>
    <s v="N"/>
    <x v="0"/>
    <x v="1"/>
    <n v="2"/>
    <x v="1"/>
    <s v="6."/>
    <s v="6."/>
    <s v="6"/>
    <s v="6"/>
    <s v="6"/>
    <s v="6"/>
    <x v="3"/>
  </r>
  <r>
    <n v="486"/>
    <s v="Dell FG"/>
    <d v="2022-02-08T00:00:00"/>
    <n v="58339250"/>
    <x v="1"/>
    <n v="181547"/>
    <s v="Vendor Partner"/>
    <s v="Mindsoft"/>
    <x v="83"/>
    <s v=".Net Core,C#,Javascript,HTML5,CSS,LESS, jQuery,"/>
    <x v="3"/>
    <s v="Schduled for today and Friday "/>
    <s v="Regular"/>
    <n v="1654550"/>
    <s v="Thirupathi Reddy Mallampati"/>
    <n v="9703788876"/>
    <s v="thiru.mallampati@gmail.com"/>
    <s v="6.5 Years"/>
    <s v="Wipro Ltd"/>
    <n v="1175000"/>
    <s v="LWD in March"/>
    <s v="N"/>
    <x v="0"/>
    <x v="1"/>
    <n v="2"/>
    <x v="1"/>
    <s v="6."/>
    <s v="6."/>
    <s v="6"/>
    <s v="6"/>
    <s v="6"/>
    <s v="6"/>
    <x v="3"/>
  </r>
  <r>
    <n v="487"/>
    <s v="Dell FG"/>
    <d v="2022-02-08T00:00:00"/>
    <n v="58339250"/>
    <x v="1"/>
    <n v="181547"/>
    <s v="Vendor Partner"/>
    <s v="Mindsoft"/>
    <x v="83"/>
    <s v=".Net Core,C#,Javascript,HTML5,CSS,LESS, jQuery,"/>
    <x v="3"/>
    <s v="Schduled for today and Friday "/>
    <s v="Regular"/>
    <n v="1655050"/>
    <s v="HARI KRISHNA. Y "/>
    <n v="9492663355"/>
    <s v="iamyhk92@gmail.com "/>
    <s v="5.2 Years"/>
    <s v="Kapil Group"/>
    <n v="850000"/>
    <s v="Immediate Joiner"/>
    <s v="N"/>
    <x v="0"/>
    <x v="1"/>
    <n v="2"/>
    <x v="1"/>
    <s v="5."/>
    <s v="5."/>
    <s v="5"/>
    <s v="5"/>
    <s v="5"/>
    <s v="5"/>
    <x v="6"/>
  </r>
  <r>
    <n v="488"/>
    <s v="Dell FG"/>
    <d v="2022-02-08T00:00:00"/>
    <n v="98636172"/>
    <x v="1"/>
    <n v="181547"/>
    <s v="Vendor Partner"/>
    <s v="Mindsoft"/>
    <x v="83"/>
    <s v="C#,Dotnet Core,Restfull"/>
    <x v="3"/>
    <s v="Schduled for today and Friday "/>
    <s v="Regular"/>
    <n v="1654535"/>
    <s v="venkat"/>
    <n v="9920969898"/>
    <s v="venkatdotnetcore@gmail.com"/>
    <s v="9 Years"/>
    <s v="PROTOS Healthcare Technologies"/>
    <n v="1180000"/>
    <s v="30 days"/>
    <s v="N"/>
    <x v="0"/>
    <x v="1"/>
    <n v="2"/>
    <x v="1"/>
    <s v="9 "/>
    <s v="9 "/>
    <s v="9 "/>
    <s v="9 "/>
    <s v="9 "/>
    <s v="9 "/>
    <x v="7"/>
  </r>
  <r>
    <n v="489"/>
    <s v="Dell FG"/>
    <d v="2022-02-08T00:00:00"/>
    <n v="98636172"/>
    <x v="1"/>
    <n v="181547"/>
    <s v="Vendor Partner"/>
    <s v="Mindsoft"/>
    <x v="83"/>
    <s v="C#,Dotnet Core,Restfull"/>
    <x v="3"/>
    <s v="Schduled for today and Friday "/>
    <s v="Regular"/>
    <n v="1654539"/>
    <s v="sushma"/>
    <n v="9014173086"/>
    <s v="sushma.kothapalli3@gmail.com"/>
    <s v="10 Years"/>
    <s v="Capgemini Technology Services India Limited"/>
    <n v="1420000"/>
    <s v="CSNP [LWD 23-3-22]"/>
    <s v="N"/>
    <x v="0"/>
    <x v="1"/>
    <n v="2"/>
    <x v="1"/>
    <s v="10"/>
    <s v="10"/>
    <s v="10"/>
    <s v="10"/>
    <s v="10"/>
    <s v="10"/>
    <x v="13"/>
  </r>
  <r>
    <n v="490"/>
    <s v="Dell FG"/>
    <d v="2022-02-09T00:00:00"/>
    <n v="85596415"/>
    <x v="2"/>
    <n v="210369"/>
    <s v="Vendor Partner"/>
    <s v="Nityo InfoTech"/>
    <x v="13"/>
    <s v="DOTNET"/>
    <x v="1"/>
    <s v="Reject"/>
    <s v="Regular"/>
    <n v="1660197"/>
    <s v="V Siva Shankar"/>
    <n v="8499838539"/>
    <s v="vsivashankar8866@gmail.com"/>
    <s v="2.5 Years"/>
    <s v="Tecversa It Soultions Pvt Ltd"/>
    <n v="500000"/>
    <s v="LWD:17/02/22"/>
    <s v="N"/>
    <x v="0"/>
    <x v="0"/>
    <n v="2"/>
    <x v="1"/>
    <s v="2."/>
    <s v="2."/>
    <s v="2"/>
    <s v="2"/>
    <s v="2"/>
    <s v="2"/>
    <x v="11"/>
  </r>
  <r>
    <n v="491"/>
    <s v="Dell FG"/>
    <d v="2022-02-09T00:00:00"/>
    <n v="85596415"/>
    <x v="2"/>
    <n v="210369"/>
    <s v="Vendor Partner"/>
    <s v="Nityo InfoTech"/>
    <x v="13"/>
    <s v="DOTNET"/>
    <x v="0"/>
    <s v="Joined another company"/>
    <s v="Regular"/>
    <n v="1660203"/>
    <s v="Goura Varaprasad"/>
    <s v="8125406285/9052878711"/>
    <s v="gouravaraprasad61@gmail.com"/>
    <s v="2.1 Years"/>
    <s v=" Iscribe Software Solution Pvt Ltd"/>
    <n v="450000"/>
    <s v="Immediate"/>
    <s v="N"/>
    <x v="1"/>
    <x v="0"/>
    <n v="2"/>
    <x v="1"/>
    <s v="2."/>
    <s v="2."/>
    <s v="2"/>
    <s v="2"/>
    <s v="2"/>
    <s v="2"/>
    <x v="11"/>
  </r>
  <r>
    <n v="492"/>
    <s v="Dell FG"/>
    <d v="2022-02-09T00:00:00"/>
    <n v="85596415"/>
    <x v="2"/>
    <n v="210369"/>
    <s v="Vendor Partner"/>
    <s v="Nityo InfoTech"/>
    <x v="13"/>
    <s v="DOTNET"/>
    <x v="0"/>
    <s v="No Show"/>
    <s v="Regular"/>
    <n v="1659422"/>
    <s v="THANGIRALA NAGA ANJI REDDY"/>
    <s v="8121914022/7993434484"/>
    <s v="nagaanjireddy2019@gmail.com"/>
    <s v="2.1 Years"/>
    <s v="SLP Technologies Pvt Ltd "/>
    <n v="450000"/>
    <s v="Immediate"/>
    <s v="N"/>
    <x v="1"/>
    <x v="0"/>
    <n v="2"/>
    <x v="1"/>
    <s v="2."/>
    <s v="2."/>
    <s v="2"/>
    <s v="2"/>
    <s v="2"/>
    <s v="2"/>
    <x v="11"/>
  </r>
  <r>
    <n v="493"/>
    <s v="Dell FG"/>
    <d v="2022-02-09T00:00:00"/>
    <n v="85596415"/>
    <x v="2"/>
    <n v="210369"/>
    <s v="Vendor Partner"/>
    <s v="Nityo InfoTech"/>
    <x v="13"/>
    <s v="DOTNET"/>
    <x v="5"/>
    <s v="Reject"/>
    <s v="Regular"/>
    <n v="1660211"/>
    <s v="Sai Pravallika"/>
    <s v="9014854699/9121048812"/>
    <s v="pravallikan1810@gmail.com"/>
    <s v="2.2 Years"/>
    <s v="Wells Fargo"/>
    <n v="480000"/>
    <s v="LWD:18/02/22"/>
    <s v="N"/>
    <x v="0"/>
    <x v="0"/>
    <n v="2"/>
    <x v="1"/>
    <s v="2."/>
    <s v="2."/>
    <s v="2"/>
    <s v="2"/>
    <s v="2"/>
    <s v="2"/>
    <x v="11"/>
  </r>
  <r>
    <n v="494"/>
    <s v="Dell FG"/>
    <d v="2022-02-09T00:00:00"/>
    <n v="40779627"/>
    <x v="2"/>
    <n v="210369"/>
    <s v="Vendor Partner"/>
    <s v="Mindsoft"/>
    <x v="89"/>
    <s v="Mobile Automation"/>
    <x v="5"/>
    <s v="Reject"/>
    <s v="Regular"/>
    <s v="L197181"/>
    <s v="Ganeshmoorthi Subbaiyan"/>
    <n v="9500248082"/>
    <s v="ganeshmoorthist@gmail.com"/>
    <s v="6.5 years"/>
    <s v="TechStar Group"/>
    <n v="850000"/>
    <s v="30 days"/>
    <s v="N"/>
    <x v="3"/>
    <x v="0"/>
    <n v="2"/>
    <x v="1"/>
    <s v="6."/>
    <s v="6."/>
    <s v="6"/>
    <s v="6"/>
    <s v="6"/>
    <s v="6"/>
    <x v="3"/>
  </r>
  <r>
    <n v="495"/>
    <s v="Dell FG"/>
    <d v="2022-02-09T00:00:00"/>
    <n v="40779627"/>
    <x v="2"/>
    <n v="210369"/>
    <s v="Vendor Partner"/>
    <s v="Mindsoft"/>
    <x v="89"/>
    <s v="Mobile Automation"/>
    <x v="0"/>
    <s v="Joined another company"/>
    <s v="Regular"/>
    <n v="1660046"/>
    <s v="Narendra M V"/>
    <n v="9789833696"/>
    <s v="naren_1038@yahoo.com"/>
    <s v="6 years"/>
    <s v="Promaestro Techsource Pvt Ltd"/>
    <n v="630000"/>
    <s v="Lwd Mar 4th"/>
    <s v="N"/>
    <x v="0"/>
    <x v="0"/>
    <n v="2"/>
    <x v="1"/>
    <s v="6 "/>
    <s v="6 "/>
    <s v="6 "/>
    <s v="6 "/>
    <s v="6 "/>
    <s v="6 "/>
    <x v="3"/>
  </r>
  <r>
    <n v="496"/>
    <s v="Dell FG"/>
    <d v="2022-02-09T00:00:00"/>
    <n v="92165704"/>
    <x v="2"/>
    <n v="210369"/>
    <s v="Vendor Partner"/>
    <s v="Nityo InfoTech"/>
    <x v="78"/>
    <s v="MS SQL Developer"/>
    <x v="0"/>
    <s v="SO closed"/>
    <s v="Regular"/>
    <n v="1661613"/>
    <s v="Nagamalleswari K"/>
    <s v="7680073797/9885533797"/>
    <s v="mallik2904@gmail.com"/>
    <s v="7.4 Years"/>
    <s v="KFin Technologies Private Limited"/>
    <n v="600000"/>
    <s v="LWD:11/02/22"/>
    <s v="N"/>
    <x v="0"/>
    <x v="0"/>
    <n v="2"/>
    <x v="1"/>
    <s v="7."/>
    <s v="7."/>
    <s v="7"/>
    <s v="7"/>
    <s v="7"/>
    <s v="7"/>
    <x v="4"/>
  </r>
  <r>
    <n v="497"/>
    <s v="Dell FG"/>
    <d v="2022-02-09T00:00:00"/>
    <n v="92165704"/>
    <x v="2"/>
    <n v="210369"/>
    <s v="Vendor Partner"/>
    <s v="Nityo InfoTech"/>
    <x v="78"/>
    <s v="MS SQL Developer"/>
    <x v="0"/>
    <s v="SO closed"/>
    <s v="Regular"/>
    <n v="1661606"/>
    <s v="gaurav deep"/>
    <s v="7795538108/8406886847"/>
    <s v="gauravdeep0@gmail.com"/>
    <s v="6 years"/>
    <s v="Accenture"/>
    <n v="1000000"/>
    <s v="LWD:16/02/22"/>
    <s v="N"/>
    <x v="1"/>
    <x v="0"/>
    <n v="2"/>
    <x v="1"/>
    <s v="6 "/>
    <s v="6 "/>
    <s v="6 "/>
    <s v="6 "/>
    <s v="6 "/>
    <s v="6 "/>
    <x v="3"/>
  </r>
  <r>
    <n v="498"/>
    <s v="Dell FG"/>
    <d v="2022-02-09T00:00:00"/>
    <n v="90092370"/>
    <x v="2"/>
    <n v="210369"/>
    <s v="Vendor Partner"/>
    <s v=" t2c"/>
    <x v="67"/>
    <s v="C#.NET,.NET Core,MVC,Angular,Jquery"/>
    <x v="0"/>
    <s v="No Show"/>
    <s v="Regular"/>
    <s v="H2965175"/>
    <s v="Ashwini Srinivasulu"/>
    <n v="8978391808"/>
    <s v="ashwini.srinivasulu1992@gmail.com"/>
    <s v="5.4yrs "/>
    <s v="Accenture"/>
    <n v="1250000"/>
    <s v="17th Mar(ELWD)"/>
    <s v="N"/>
    <x v="1"/>
    <x v="0"/>
    <n v="2"/>
    <x v="1"/>
    <s v="5."/>
    <s v="5."/>
    <s v="5"/>
    <s v="5"/>
    <s v="5"/>
    <s v="5"/>
    <x v="6"/>
  </r>
  <r>
    <n v="499"/>
    <s v="Dell FG"/>
    <d v="2022-02-09T00:00:00"/>
    <n v="90092370"/>
    <x v="2"/>
    <n v="210369"/>
    <s v="Vendor Partner"/>
    <s v=" t2c"/>
    <x v="67"/>
    <s v=" C#.NET,.NET Core,MVC,Angular,Jquery"/>
    <x v="0"/>
    <s v="Req closed"/>
    <s v="Regular"/>
    <s v="L248451"/>
    <s v="Sairoj Alam"/>
    <n v="7905575107"/>
    <s v="sairoj.421@gmail.com"/>
    <s v="8yrs "/>
    <s v="Happiest Minds Technologies"/>
    <n v="1550000"/>
    <s v="21st Mar (ELWD)"/>
    <s v="N"/>
    <x v="1"/>
    <x v="1"/>
    <n v="2"/>
    <x v="1"/>
    <s v="8y"/>
    <s v="8"/>
    <s v="8"/>
    <s v="8"/>
    <s v="8"/>
    <s v="8"/>
    <x v="8"/>
  </r>
  <r>
    <n v="500"/>
    <s v="Dell FG"/>
    <d v="2022-02-09T00:00:00"/>
    <n v="90092370"/>
    <x v="2"/>
    <n v="210369"/>
    <s v="Vendor Partner"/>
    <s v=" t2c"/>
    <x v="67"/>
    <s v=" C#.NET,.NET Core,MVC,Angular,Jquery"/>
    <x v="2"/>
    <s v="Back up candidates"/>
    <s v="Regular"/>
    <n v="1662816"/>
    <s v="Pooja K R"/>
    <n v="8880913723"/>
    <s v="poojakrgowda67@gmail.com"/>
    <s v="5.3yrs "/>
    <s v="eMids Technologies"/>
    <n v="1400000"/>
    <s v="4th Apr (ELWD)"/>
    <s v="N"/>
    <x v="1"/>
    <x v="0"/>
    <n v="2"/>
    <x v="1"/>
    <s v="5."/>
    <s v="5."/>
    <s v="5"/>
    <s v="5"/>
    <s v="5"/>
    <s v="5"/>
    <x v="6"/>
  </r>
  <r>
    <n v="501"/>
    <s v="Dell FG"/>
    <d v="2022-02-09T00:00:00"/>
    <n v="16571027"/>
    <x v="0"/>
    <s v="U82721"/>
    <s v="Vendor Partner"/>
    <s v="Mindsoft"/>
    <x v="1"/>
    <s v="5y Python SDET/Python Manual,Robot,Pycharm,SQL"/>
    <x v="5"/>
    <s v="Profile shared"/>
    <s v="Regular"/>
    <n v="1659892"/>
    <s v="baiya reddy"/>
    <n v="9035601275"/>
    <s v="reddyra555@gmail.com"/>
    <s v="6years"/>
    <s v="Atmecs"/>
    <n v="1100000"/>
    <s v="Immediate"/>
    <s v="Y"/>
    <x v="1"/>
    <x v="0"/>
    <n v="2"/>
    <x v="1"/>
    <s v="6y"/>
    <s v="6"/>
    <s v="6"/>
    <s v="6"/>
    <s v="6"/>
    <s v="6"/>
    <x v="3"/>
  </r>
  <r>
    <n v="502"/>
    <s v="Dell FG"/>
    <d v="2022-02-09T00:00:00"/>
    <n v="36902240"/>
    <x v="0"/>
    <s v="U82721"/>
    <s v="Vendor Partner"/>
    <s v="Growelsoftech"/>
    <x v="1"/>
    <s v="C# SELENIUM"/>
    <x v="10"/>
    <s v="Profile shared with client"/>
    <s v="Regular"/>
    <n v="1517903"/>
    <s v="Sitharthan.K"/>
    <n v="9789808701"/>
    <s v="sitharth25@gmail.com"/>
    <s v="7YEARS"/>
    <s v="Psiog Digital Pvt Ltd"/>
    <n v="750000"/>
    <s v="LWD-25 FEB"/>
    <s v="N"/>
    <x v="3"/>
    <x v="0"/>
    <n v="2"/>
    <x v="1"/>
    <s v="7Y"/>
    <s v="7Y"/>
    <s v="7Y"/>
    <s v="7Y"/>
    <s v="7"/>
    <s v="7"/>
    <x v="4"/>
  </r>
  <r>
    <n v="503"/>
    <s v="Dell FG"/>
    <d v="2022-02-10T00:00:00"/>
    <n v="52736061"/>
    <x v="0"/>
    <s v="U82721"/>
    <s v="Vendor Partner"/>
    <s v="Mindsoft"/>
    <x v="14"/>
    <s v="8-12y Project Manager with Experience in driving projects independently"/>
    <x v="5"/>
    <s v="Profile shared"/>
    <s v="Regular"/>
    <n v="1661446"/>
    <s v="M.S.Rajkumar"/>
    <n v="7760381284"/>
    <s v="raj98438@gmail.com"/>
    <s v="11 years"/>
    <s v="Smartx"/>
    <n v="1300000"/>
    <s v="Immediate"/>
    <s v="N"/>
    <x v="1"/>
    <x v="0"/>
    <n v="2"/>
    <x v="1"/>
    <s v="11"/>
    <s v="11"/>
    <s v="11"/>
    <s v="11"/>
    <s v="11"/>
    <s v="11"/>
    <x v="9"/>
  </r>
  <r>
    <n v="504"/>
    <s v="Dell FG"/>
    <d v="2022-02-10T00:00:00"/>
    <n v="26389640"/>
    <x v="0"/>
    <s v="U82721"/>
    <s v="Vendor Partner"/>
    <s v="Mindsoft"/>
    <x v="44"/>
    <s v="DOT NET CORE /ANGULAR"/>
    <x v="5"/>
    <s v="Profile shared"/>
    <s v="Regular"/>
    <n v="1676379"/>
    <s v="Vaibhav Maurya"/>
    <n v="8722645095"/>
    <s v="vaibhav.maurya.1001@gmail.com"/>
    <s v="7YEARS"/>
    <s v="Centric Consulting"/>
    <n v="1300000"/>
    <s v="30DAYS-OFFICIAL"/>
    <s v="N"/>
    <x v="9"/>
    <x v="0"/>
    <n v="2"/>
    <x v="1"/>
    <s v="7Y"/>
    <s v="7Y"/>
    <s v="7Y"/>
    <s v="7Y"/>
    <s v="7"/>
    <s v="7"/>
    <x v="4"/>
  </r>
  <r>
    <n v="505"/>
    <s v="Dell FG"/>
    <d v="2022-02-10T00:00:00"/>
    <n v="64360396"/>
    <x v="2"/>
    <n v="210369"/>
    <s v="Vendor Partner"/>
    <s v="Mindsoft"/>
    <x v="3"/>
    <s v="Java"/>
    <x v="5"/>
    <s v="Skill Missing"/>
    <s v="Regular"/>
    <n v="1675178"/>
    <s v="Raavi Krishnarjun Rao"/>
    <n v="9700324066"/>
    <s v="rvsai14@gmail.com"/>
    <s v="11 years"/>
    <s v="Vengai Software Solutions"/>
    <n v="1700000"/>
    <s v="Lwd Feb 18th"/>
    <s v="N"/>
    <x v="0"/>
    <x v="0"/>
    <n v="2"/>
    <x v="1"/>
    <s v="11"/>
    <s v="11"/>
    <s v="11"/>
    <s v="11"/>
    <s v="11"/>
    <s v="11"/>
    <x v="9"/>
  </r>
  <r>
    <n v="506"/>
    <s v="Dell FG"/>
    <d v="2022-02-11T00:00:00"/>
    <n v="62310579"/>
    <x v="2"/>
    <n v="210369"/>
    <s v="Vendor Partner"/>
    <s v="Nityo InfoTech"/>
    <x v="90"/>
    <s v="JAVA  Developer "/>
    <x v="0"/>
    <s v="No show"/>
    <s v="Regular"/>
    <n v="1683116"/>
    <s v="VIKASH KUMAR"/>
    <s v="9663966158/7411734766"/>
    <s v="vikash1989kumar12@gmail.com"/>
    <s v="8.6 Years"/>
    <s v="Capgemini"/>
    <n v="13100000"/>
    <s v="Immediate"/>
    <s v="N"/>
    <x v="1"/>
    <x v="0"/>
    <n v="2"/>
    <x v="1"/>
    <s v="8."/>
    <s v="8."/>
    <s v="8"/>
    <s v="8"/>
    <s v="8"/>
    <s v="8"/>
    <x v="8"/>
  </r>
  <r>
    <n v="507"/>
    <s v="Dell FG"/>
    <d v="2022-02-11T00:00:00"/>
    <n v="95863662"/>
    <x v="2"/>
    <n v="210369"/>
    <s v="Vendor Partner"/>
    <s v="Mindsoft"/>
    <x v="23"/>
    <s v=".Net,Spring boot,Microservices,Kafka"/>
    <x v="0"/>
    <s v="No show"/>
    <s v="Regular"/>
    <s v="H3401427"/>
    <s v="Chirag Taunk"/>
    <n v="9509097307"/>
    <s v="chirag.taunk@yahoo.com"/>
    <s v="10 Years"/>
    <s v="Philips Innovation Campus"/>
    <n v="1750000"/>
    <s v="CSNP [LWD first week of april]"/>
    <s v="N"/>
    <x v="1"/>
    <x v="0"/>
    <n v="2"/>
    <x v="1"/>
    <s v="10"/>
    <s v="10"/>
    <s v="10"/>
    <s v="10"/>
    <s v="10"/>
    <s v="10"/>
    <x v="13"/>
  </r>
  <r>
    <n v="508"/>
    <s v="Dell FG"/>
    <d v="2022-02-11T00:00:00"/>
    <n v="67216962"/>
    <x v="0"/>
    <s v="U82721"/>
    <s v="Vendor Partner"/>
    <s v="Mindsoft"/>
    <x v="44"/>
    <s v="DOT NET CORE /ANGULAR"/>
    <x v="5"/>
    <s v="Profile shared"/>
    <s v="Regular"/>
    <n v="1680963"/>
    <s v="CH MOHAN RAO"/>
    <n v="9051644844"/>
    <s v="mohan.chichila@gmail.com"/>
    <s v="5.6YEARS"/>
    <s v="smartData Enterprises"/>
    <n v="600000"/>
    <s v="Immediate"/>
    <s v="N"/>
    <x v="22"/>
    <x v="0"/>
    <n v="2"/>
    <x v="1"/>
    <s v="5."/>
    <s v="5."/>
    <s v="5"/>
    <s v="5"/>
    <s v="5"/>
    <s v="5"/>
    <x v="6"/>
  </r>
  <r>
    <n v="509"/>
    <s v="EMC"/>
    <d v="2022-02-11T00:00:00"/>
    <n v="59089050"/>
    <x v="2"/>
    <n v="210369"/>
    <s v="Direct"/>
    <s v="Naukri"/>
    <x v="24"/>
    <s v="PM with Java/ Andoid development"/>
    <x v="0"/>
    <s v="No show"/>
    <s v="Regular"/>
    <n v="1683885"/>
    <s v="VRUSHALI RHATWAL"/>
    <n v="9370060110"/>
    <s v="vrushalir46@gmail.com"/>
    <s v="15 Years"/>
    <s v="Harbinger"/>
    <n v="2250000"/>
    <s v="Lwd Feb 8th"/>
    <s v="Y"/>
    <x v="1"/>
    <x v="0"/>
    <n v="2"/>
    <x v="1"/>
    <s v="15"/>
    <s v="15"/>
    <s v="15"/>
    <s v="15"/>
    <s v="15"/>
    <s v="15"/>
    <x v="10"/>
  </r>
  <r>
    <n v="510"/>
    <s v="EMC"/>
    <d v="2022-02-11T00:00:00"/>
    <n v="59089050"/>
    <x v="2"/>
    <n v="210369"/>
    <s v="Direct"/>
    <s v="Naukri"/>
    <x v="24"/>
    <s v="PM with Java/ Andoid development"/>
    <x v="5"/>
    <s v="Reject"/>
    <s v="Regular"/>
    <n v="1683894"/>
    <s v="Pradeep G.K"/>
    <n v="9741666055"/>
    <s v="                               prasai08@gmail.com "/>
    <s v="13 Years"/>
    <s v="L&amp;T Technology services Ltd"/>
    <n v="2000000"/>
    <s v="30 days"/>
    <s v="Y"/>
    <x v="1"/>
    <x v="0"/>
    <n v="2"/>
    <x v="1"/>
    <s v="13"/>
    <s v="13"/>
    <s v="13"/>
    <s v="13"/>
    <s v="13"/>
    <s v="13"/>
    <x v="5"/>
  </r>
  <r>
    <n v="511"/>
    <s v="Dell FG"/>
    <d v="2022-02-11T00:00:00"/>
    <n v="62310579"/>
    <x v="2"/>
    <n v="210369"/>
    <s v="Vendor Partner"/>
    <s v="Nityo InfoTech"/>
    <x v="90"/>
    <s v="JAVA  Developer "/>
    <x v="1"/>
    <s v="Reject"/>
    <s v="Regular"/>
    <n v="1682751"/>
    <s v="Ahmed Kavish Rizvi"/>
    <s v="8920765405/9893513174"/>
    <s v="rizvikavish205@gmail.com"/>
    <s v="7 Years"/>
    <s v="Mphasis Limited"/>
    <n v="1380000"/>
    <s v="LWD:19/03/22"/>
    <s v="N"/>
    <x v="1"/>
    <x v="0"/>
    <n v="2"/>
    <x v="1"/>
    <s v="7 "/>
    <s v="7 "/>
    <s v="7 "/>
    <s v="7 "/>
    <s v="7 "/>
    <s v="7 "/>
    <x v="4"/>
  </r>
  <r>
    <n v="512"/>
    <s v="Dell FG"/>
    <d v="2022-02-11T00:00:00"/>
    <n v="62310579"/>
    <x v="2"/>
    <n v="210369"/>
    <s v="Vendor Partner"/>
    <s v="Nityo InfoTech"/>
    <x v="90"/>
    <s v="JAVA  Developer "/>
    <x v="0"/>
    <s v="No Show"/>
    <s v="Regular"/>
    <n v="1682756"/>
    <s v="Debashree Roy"/>
    <n v="9003413346"/>
    <s v="debashree2424@gmail.com"/>
    <s v="8 Years"/>
    <s v="Allianz"/>
    <n v="11520000"/>
    <s v="LWd:17/03/22"/>
    <s v="N"/>
    <x v="1"/>
    <x v="0"/>
    <n v="2"/>
    <x v="1"/>
    <s v="8 "/>
    <s v="8 "/>
    <s v="8 "/>
    <s v="8 "/>
    <s v="8 "/>
    <s v="8 "/>
    <x v="8"/>
  </r>
  <r>
    <n v="513"/>
    <s v="Dell FG"/>
    <d v="2022-02-11T00:00:00"/>
    <n v="62310579"/>
    <x v="2"/>
    <n v="210369"/>
    <s v="Vendor Partner"/>
    <s v="Nityo InfoTech"/>
    <x v="90"/>
    <s v="JAVA  Developer "/>
    <x v="2"/>
    <s v="Reject"/>
    <s v="Regular"/>
    <n v="1683137"/>
    <s v="MallaReddy"/>
    <s v="7795269932/9538520708"/>
    <s v="malli.m.reddi@gmail.com"/>
    <s v="10.6 Years"/>
    <s v="Mphasis"/>
    <n v="1080000"/>
    <s v="LWD:2/03/22"/>
    <s v="N"/>
    <x v="1"/>
    <x v="0"/>
    <n v="2"/>
    <x v="1"/>
    <s v="10"/>
    <s v="10"/>
    <s v="10"/>
    <s v="10"/>
    <s v="10"/>
    <s v="10"/>
    <x v="13"/>
  </r>
  <r>
    <n v="514"/>
    <s v="Dell FG"/>
    <d v="2022-02-11T00:00:00"/>
    <n v="95863662"/>
    <x v="2"/>
    <n v="210369"/>
    <s v="Vendor Partner"/>
    <s v="Mindsoft"/>
    <x v="23"/>
    <s v=".Net,Spring boot,Microservices,Kafka"/>
    <x v="0"/>
    <s v="High CTC"/>
    <s v="Regular"/>
    <s v="H2941687"/>
    <s v="Naveen Kumar Gupta"/>
    <n v="9953338423"/>
    <s v="naveen21may@gmail.com"/>
    <s v="7 Years"/>
    <s v="EPAM Systems"/>
    <n v="1700000"/>
    <s v="CSNP [11-02-22] - today is the LWD"/>
    <s v="N"/>
    <x v="5"/>
    <x v="0"/>
    <n v="2"/>
    <x v="1"/>
    <s v="7 "/>
    <s v="7 "/>
    <s v="7 "/>
    <s v="7 "/>
    <s v="7 "/>
    <s v="7 "/>
    <x v="4"/>
  </r>
  <r>
    <n v="515"/>
    <s v="Dell FG"/>
    <d v="2022-02-14T00:00:00"/>
    <n v="62310579"/>
    <x v="2"/>
    <n v="210369"/>
    <s v="Vendor Partner"/>
    <s v="Nityo InfoTech"/>
    <x v="90"/>
    <s v="JAVA  Developer "/>
    <x v="2"/>
    <s v="High CTC"/>
    <s v="Regular"/>
    <n v="2058818"/>
    <s v="Venkatamuni Samadhi    "/>
    <s v="6309799581/8125342197"/>
    <s v="kingsvenkat80@gmail.com"/>
    <s v="8.7 Years"/>
    <s v="Vibros Innovations Private Ltd"/>
    <n v="1650000"/>
    <s v="LWD:18/03/22"/>
    <s v="N"/>
    <x v="1"/>
    <x v="0"/>
    <n v="2"/>
    <x v="1"/>
    <s v="8."/>
    <s v="8."/>
    <s v="8"/>
    <s v="8"/>
    <s v="8"/>
    <s v="8"/>
    <x v="8"/>
  </r>
  <r>
    <n v="516"/>
    <s v="Dell FG"/>
    <d v="2022-02-14T00:00:00"/>
    <n v="59089050"/>
    <x v="2"/>
    <n v="210369"/>
    <s v="Vendor Partner"/>
    <s v="Nityo InfoTech"/>
    <x v="91"/>
    <s v="Project Manager "/>
    <x v="2"/>
    <s v="Reject"/>
    <s v="Regular"/>
    <n v="2058810"/>
    <s v="Amit Patil"/>
    <n v="9867720031"/>
    <s v="amitpatil.js@gmail.com"/>
    <s v="13.8 Years"/>
    <s v="INDEC Saint-Gobain"/>
    <n v="2000000"/>
    <s v="LWD:3/03/22"/>
    <s v="N"/>
    <x v="7"/>
    <x v="0"/>
    <n v="2"/>
    <x v="1"/>
    <s v="13"/>
    <s v="13"/>
    <s v="13"/>
    <s v="13"/>
    <s v="13"/>
    <s v="13"/>
    <x v="5"/>
  </r>
  <r>
    <n v="517"/>
    <s v="Dell FG"/>
    <d v="2022-02-14T00:00:00"/>
    <n v="88361363"/>
    <x v="2"/>
    <n v="210369"/>
    <s v="Vendor Partner"/>
    <s v="Nityo InfoTech"/>
    <x v="67"/>
    <s v="DOTNET"/>
    <x v="0"/>
    <s v="No Show"/>
    <s v="Regular"/>
    <n v="2048810"/>
    <s v="Yogesh Rao"/>
    <n v="9001826004"/>
    <s v="raoyogesh34@gmail.com"/>
    <s v="8 Years"/>
    <s v="Kmg Infotech"/>
    <n v="1100000"/>
    <s v="LWD:7/03/22"/>
    <s v="N"/>
    <x v="9"/>
    <x v="0"/>
    <n v="2"/>
    <x v="1"/>
    <s v="8 "/>
    <s v="8 "/>
    <s v="8 "/>
    <s v="8 "/>
    <s v="8 "/>
    <s v="8 "/>
    <x v="8"/>
  </r>
  <r>
    <n v="518"/>
    <s v="Dell FG"/>
    <d v="2022-02-14T00:00:00"/>
    <n v="88361363"/>
    <x v="2"/>
    <n v="210369"/>
    <s v="Vendor Partner"/>
    <s v="Nityo InfoTech"/>
    <x v="67"/>
    <s v="DOTNET"/>
    <x v="1"/>
    <s v="Reject"/>
    <s v="Regular"/>
    <n v="2050808"/>
    <s v="Vinod  Kumar S"/>
    <s v="9611035441/9141432634"/>
    <s v="vinodkumars444@yahoo.com"/>
    <s v="7 Years"/>
    <s v="MPS Limited "/>
    <n v="1300000"/>
    <s v="LWD:3/03/22"/>
    <s v="N"/>
    <x v="1"/>
    <x v="0"/>
    <n v="2"/>
    <x v="1"/>
    <s v="7 "/>
    <s v="7 "/>
    <s v="7 "/>
    <s v="7 "/>
    <s v="7 "/>
    <s v="7 "/>
    <x v="4"/>
  </r>
  <r>
    <n v="519"/>
    <s v="EMC"/>
    <d v="2022-02-14T00:00:00"/>
    <n v="88361363"/>
    <x v="2"/>
    <n v="210369"/>
    <s v="Direct"/>
    <s v="Naukri"/>
    <x v="24"/>
    <s v="PM"/>
    <x v="0"/>
    <s v="Req closed"/>
    <s v="Regular"/>
    <n v="123"/>
    <s v="ROHAN ANAND "/>
    <s v="974 205 1199"/>
    <s v="arohan.mca@gmail.com"/>
    <s v="11 Years"/>
    <s v="FIS Global"/>
    <n v="2100000"/>
    <s v="25/04/2022"/>
    <s v="N"/>
    <x v="1"/>
    <x v="0"/>
    <n v="2"/>
    <x v="1"/>
    <s v="11"/>
    <s v="11"/>
    <s v="11"/>
    <s v="11"/>
    <s v="11"/>
    <s v="11"/>
    <x v="9"/>
  </r>
  <r>
    <n v="520"/>
    <s v="Dell FG"/>
    <d v="2022-02-14T00:00:00"/>
    <n v="62310579"/>
    <x v="2"/>
    <n v="210369"/>
    <s v="Vendor Partner"/>
    <s v="Mindsoft"/>
    <x v="75"/>
    <s v="Java, Spring Boot"/>
    <x v="1"/>
    <s v="Reject"/>
    <s v="Regular"/>
    <s v="L686525"/>
    <s v="Rashmi Bajpai"/>
    <n v="7625084245"/>
    <s v="rashmibajpai.blr@gmail.com"/>
    <s v="6.5 Years"/>
    <s v="HCL Technologies"/>
    <n v="1010000"/>
    <s v="CSNP [LWD 20-3-22]"/>
    <s v="N"/>
    <x v="1"/>
    <x v="0"/>
    <n v="2"/>
    <x v="1"/>
    <s v="6."/>
    <s v="6."/>
    <s v="6"/>
    <s v="6"/>
    <s v="6"/>
    <s v="6"/>
    <x v="3"/>
  </r>
  <r>
    <n v="521"/>
    <s v="Dell FG"/>
    <d v="2022-02-14T00:00:00"/>
    <n v="62310579"/>
    <x v="2"/>
    <n v="210369"/>
    <s v="Vendor Partner"/>
    <s v="UNIVISION "/>
    <x v="92"/>
    <s v=" Java Microservices"/>
    <x v="0"/>
    <s v="No Show"/>
    <s v="Regular"/>
    <s v="H7194069"/>
    <s v="k vinodkumar"/>
    <n v="8073740637"/>
    <s v="kamakonivinod333@gmail.com"/>
    <s v="6yrs "/>
    <s v="Mphasis Limited"/>
    <n v="830000"/>
    <s v="ELWD-16-4-2022"/>
    <s v="N"/>
    <x v="1"/>
    <x v="0"/>
    <n v="2"/>
    <x v="1"/>
    <s v="6y"/>
    <s v="6"/>
    <s v="6"/>
    <s v="6"/>
    <s v="6"/>
    <s v="6"/>
    <x v="3"/>
  </r>
  <r>
    <n v="522"/>
    <s v="Dell FG"/>
    <d v="2022-02-14T00:00:00"/>
    <n v="10707844"/>
    <x v="0"/>
    <s v="U82721"/>
    <s v="Vendor Partner"/>
    <s v="Mindsoft"/>
    <x v="1"/>
    <s v="Java/selenium"/>
    <x v="5"/>
    <s v="Profile shared"/>
    <s v="Regular"/>
    <n v="1790968"/>
    <s v="Prathap Raj R "/>
    <n v="9363403524"/>
    <s v="rajprathapraj006@gmail.com"/>
    <s v="5years"/>
    <s v="ecofillis"/>
    <n v="6500000"/>
    <s v="LWD-feb 18th"/>
    <s v="N"/>
    <x v="3"/>
    <x v="0"/>
    <n v="2"/>
    <x v="1"/>
    <s v="5y"/>
    <s v="5"/>
    <s v="5"/>
    <s v="5"/>
    <s v="5"/>
    <s v="5"/>
    <x v="6"/>
  </r>
  <r>
    <n v="523"/>
    <s v="Dell FG"/>
    <d v="2022-02-14T00:00:00"/>
    <n v="10707844"/>
    <x v="0"/>
    <s v="U82721"/>
    <s v="Vendor Partner"/>
    <s v="Mindsoft"/>
    <x v="1"/>
    <s v="Java/selenium"/>
    <x v="5"/>
    <s v="Profile shared"/>
    <s v="Regular"/>
    <n v="1823891"/>
    <s v="Saravanan"/>
    <n v="8778456434"/>
    <s v="saravananshan289@gmail.com"/>
    <s v="5.9Years"/>
    <s v="Amtex Info Solutions "/>
    <n v="5500000"/>
    <s v="LWD-feb 25th"/>
    <s v="N"/>
    <x v="3"/>
    <x v="0"/>
    <n v="2"/>
    <x v="1"/>
    <s v="5."/>
    <s v="5."/>
    <s v="5"/>
    <s v="5"/>
    <s v="5"/>
    <s v="5"/>
    <x v="6"/>
  </r>
  <r>
    <n v="524"/>
    <s v="Dell FG"/>
    <d v="2022-02-14T00:00:00"/>
    <n v="10707844"/>
    <x v="0"/>
    <s v="U82721"/>
    <s v="Vendor Partner"/>
    <s v="Mindsoft"/>
    <x v="1"/>
    <s v="Java/selenium"/>
    <x v="5"/>
    <s v="Profile shared"/>
    <s v="Regular"/>
    <n v="1742143"/>
    <s v="Arvindhnivash"/>
    <n v="9566729097"/>
    <s v="arvindhnivash94@gmail.com"/>
    <s v="5.5 Years"/>
    <s v="Trackdfect Technologies"/>
    <n v="9500000"/>
    <s v="Lwd-feb 17th"/>
    <s v="N"/>
    <x v="3"/>
    <x v="0"/>
    <n v="2"/>
    <x v="1"/>
    <s v="5."/>
    <s v="5."/>
    <s v="5"/>
    <s v="5"/>
    <s v="5"/>
    <s v="5"/>
    <x v="6"/>
  </r>
  <r>
    <n v="525"/>
    <s v="Dell FG"/>
    <d v="2022-02-14T00:00:00"/>
    <n v="43112982"/>
    <x v="0"/>
    <s v="U82721"/>
    <s v="Vendor Partner"/>
    <s v="Mindsoft"/>
    <x v="93"/>
    <s v="5-7y TPM, Agile,Release Management"/>
    <x v="5"/>
    <s v="Profile shared"/>
    <s v="Regular"/>
    <n v="1887806"/>
    <s v="Ravi chandran. N"/>
    <n v="9566359325"/>
    <s v=" ravichandranmail04@gmail.com"/>
    <s v="7yrs"/>
    <s v="BYJU'S"/>
    <n v="700000"/>
    <s v="LWD-15/2"/>
    <s v="N"/>
    <x v="3"/>
    <x v="0"/>
    <n v="2"/>
    <x v="1"/>
    <s v="7y"/>
    <s v="7"/>
    <s v="7"/>
    <s v="7"/>
    <s v="7"/>
    <s v="7"/>
    <x v="4"/>
  </r>
  <r>
    <n v="526"/>
    <s v="Dell FG"/>
    <d v="2022-02-14T00:00:00"/>
    <n v="57188458"/>
    <x v="2"/>
    <n v="210369"/>
    <s v="Naukri"/>
    <s v="Nandini"/>
    <x v="94"/>
    <s v=".Dot Net,Mvc,Sql"/>
    <x v="2"/>
    <s v="Joined"/>
    <s v="Regular"/>
    <n v="1097121"/>
    <s v="Ibrahim Ulla Khan. R"/>
    <n v="9972022240"/>
    <s v="mynameisibrahim786@gmail.com"/>
    <s v="2.2 Years"/>
    <s v="AROKIA IT Pvt ltd"/>
    <n v="300000"/>
    <s v="2 weeks"/>
    <s v="N"/>
    <x v="1"/>
    <x v="0"/>
    <n v="2"/>
    <x v="1"/>
    <s v="2."/>
    <s v="2."/>
    <s v="2"/>
    <s v="2"/>
    <s v="2"/>
    <s v="2"/>
    <x v="11"/>
  </r>
  <r>
    <n v="527"/>
    <s v="Dell FG"/>
    <d v="2022-02-14T00:00:00"/>
    <n v="62310579"/>
    <x v="2"/>
    <n v="210369"/>
    <s v="Vendor Partner"/>
    <s v="Nityo InfoTech"/>
    <x v="90"/>
    <s v="JAVA  Developer "/>
    <x v="1"/>
    <s v="Reject"/>
    <s v="Regular"/>
    <n v="1889810"/>
    <s v="Ramesh Golla"/>
    <n v="9082989910"/>
    <s v="ramesh130701@gmail.com"/>
    <s v="8.5 Years"/>
    <s v="Halcyon Technologies"/>
    <n v="1300000"/>
    <s v="LWD:15/02/22"/>
    <s v="N"/>
    <x v="0"/>
    <x v="0"/>
    <n v="2"/>
    <x v="1"/>
    <s v="8."/>
    <s v="8."/>
    <s v="8"/>
    <s v="8"/>
    <s v="8"/>
    <s v="8"/>
    <x v="8"/>
  </r>
  <r>
    <n v="528"/>
    <s v="Dell FG"/>
    <d v="2022-02-14T00:00:00"/>
    <n v="62310579"/>
    <x v="2"/>
    <n v="210369"/>
    <s v="Vendor Partner"/>
    <s v="Nityo InfoTech"/>
    <x v="90"/>
    <s v="JAVA  Developer "/>
    <x v="0"/>
    <s v="No show"/>
    <s v="Regular"/>
    <n v="1900840"/>
    <s v="RITU KUMARI  SINGH "/>
    <s v="8271743796, 9939837666"/>
    <s v="ritukalinath@gmail.com"/>
    <s v="8 Years"/>
    <s v="Cognizant Technology Solutions "/>
    <n v="900000"/>
    <s v="Immediate"/>
    <s v="N"/>
    <x v="22"/>
    <x v="0"/>
    <n v="2"/>
    <x v="1"/>
    <s v="8 "/>
    <s v="8 "/>
    <s v="8 "/>
    <s v="8 "/>
    <s v="8 "/>
    <s v="8 "/>
    <x v="8"/>
  </r>
  <r>
    <n v="529"/>
    <s v="Dell FG"/>
    <d v="2022-02-14T00:00:00"/>
    <n v="62310579"/>
    <x v="2"/>
    <n v="210369"/>
    <s v="Vendor Partner"/>
    <s v="Nityo InfoTech"/>
    <x v="90"/>
    <s v="JAVA  Developer "/>
    <x v="0"/>
    <s v="Req closed"/>
    <s v="Regular"/>
    <n v="2058825"/>
    <s v="Rahul Srivastava"/>
    <s v="9140075518/8010717140"/>
    <s v="rahul.srivastava61@yahoo.com"/>
    <s v="8 Years"/>
    <s v="Velocis Systems Pvt. Ltd"/>
    <n v="1500000"/>
    <s v="30days(Neg 15days)"/>
    <s v="N"/>
    <x v="16"/>
    <x v="0"/>
    <n v="2"/>
    <x v="1"/>
    <s v="8 "/>
    <s v="8 "/>
    <s v="8 "/>
    <s v="8 "/>
    <s v="8 "/>
    <s v="8 "/>
    <x v="8"/>
  </r>
  <r>
    <n v="530"/>
    <s v="Dell FG"/>
    <d v="2022-02-14T00:00:00"/>
    <n v="95863662"/>
    <x v="2"/>
    <n v="210369"/>
    <s v="Vendor Partner"/>
    <s v="Nityo InfoTech"/>
    <x v="95"/>
    <s v="DOTNET"/>
    <x v="0"/>
    <s v="No Show"/>
    <s v="Regular"/>
    <n v="2056810"/>
    <s v="ASHISH SINGH"/>
    <n v="8800669673"/>
    <s v="ashish0811singh@gmail.com"/>
    <s v="10.5 Years"/>
    <s v="Fiserv India Pvt Ltd"/>
    <n v="1350000"/>
    <s v="LWD:21/02/22"/>
    <s v="N"/>
    <x v="16"/>
    <x v="0"/>
    <n v="2"/>
    <x v="1"/>
    <s v="10"/>
    <s v="10"/>
    <s v="10"/>
    <s v="10"/>
    <s v="10"/>
    <s v="10"/>
    <x v="13"/>
  </r>
  <r>
    <n v="531"/>
    <s v="Dell FG"/>
    <d v="2022-02-14T00:00:00"/>
    <n v="88361363"/>
    <x v="2"/>
    <n v="210369"/>
    <s v="Vendor Partner"/>
    <s v="Nityo InfoTech"/>
    <x v="67"/>
    <s v="DOTNET"/>
    <x v="1"/>
    <s v="Reject"/>
    <s v="Regular"/>
    <n v="2030979"/>
    <s v="ASHISH V MISAL"/>
    <s v="9960716761/8788113296"/>
    <s v="misalashish22@gmail.com"/>
    <s v="10.5 Years"/>
    <s v="ATOS-Syntel pvt ltd"/>
    <n v="1466000"/>
    <s v="LWD:1/03/22"/>
    <s v="N"/>
    <x v="5"/>
    <x v="0"/>
    <n v="2"/>
    <x v="1"/>
    <s v="10"/>
    <s v="10"/>
    <s v="10"/>
    <s v="10"/>
    <s v="10"/>
    <s v="10"/>
    <x v="13"/>
  </r>
  <r>
    <n v="532"/>
    <s v="Dell FG"/>
    <d v="2022-02-14T00:00:00"/>
    <n v="62310579"/>
    <x v="2"/>
    <n v="210369"/>
    <s v="Vendor Partner"/>
    <s v="Mindsoft"/>
    <x v="75"/>
    <s v="Java, Spring Boot"/>
    <x v="0"/>
    <s v="No Show"/>
    <s v="Regular"/>
    <n v="1339996"/>
    <s v="Rupanjali Jaiswal"/>
    <n v="8981767116"/>
    <s v="rupanjalij@gmail.com"/>
    <s v="7.5 Years"/>
    <s v="Infosys"/>
    <n v="750000"/>
    <s v="CSNP [LWD 14-Mar-22]"/>
    <s v="N"/>
    <x v="1"/>
    <x v="0"/>
    <n v="2"/>
    <x v="1"/>
    <s v="7."/>
    <s v="7."/>
    <s v="7"/>
    <s v="7"/>
    <s v="7"/>
    <s v="7"/>
    <x v="4"/>
  </r>
  <r>
    <n v="533"/>
    <s v="Dell FG"/>
    <d v="2022-02-14T00:00:00"/>
    <n v="62310579"/>
    <x v="2"/>
    <n v="210369"/>
    <s v="Vendor Partner"/>
    <s v="Mindsoft"/>
    <x v="75"/>
    <s v="Java, Spring Boot"/>
    <x v="1"/>
    <s v="Reject"/>
    <s v="Regular"/>
    <n v="897534"/>
    <s v="Rajeshwari Mani"/>
    <n v="7795986865"/>
    <s v="rajiravi1526@gmail.com"/>
    <s v="6. 9Years"/>
    <s v="Infosys"/>
    <n v="550000"/>
    <s v="CSNP [Last week of march]"/>
    <s v="N"/>
    <x v="1"/>
    <x v="0"/>
    <n v="2"/>
    <x v="1"/>
    <s v="6."/>
    <s v="6."/>
    <s v="6"/>
    <s v="6"/>
    <s v="6"/>
    <s v="6"/>
    <x v="3"/>
  </r>
  <r>
    <n v="534"/>
    <s v="Dell FG"/>
    <d v="2022-02-14T00:00:00"/>
    <n v="62310579"/>
    <x v="2"/>
    <n v="210369"/>
    <s v="Vendor Partner"/>
    <s v="Mindsoft"/>
    <x v="75"/>
    <s v="Java, Spring Boot"/>
    <x v="0"/>
    <s v="No show"/>
    <s v="Regular"/>
    <n v="1653021"/>
    <s v="Rekha"/>
    <n v="9515115137"/>
    <s v="rekha.chenche@gmail.com"/>
    <s v="6 Years"/>
    <s v="Thomson Reuters"/>
    <n v="800000"/>
    <s v="CSNP[ 2-3-22]"/>
    <s v="N"/>
    <x v="1"/>
    <x v="0"/>
    <n v="2"/>
    <x v="1"/>
    <s v="6 "/>
    <s v="6 "/>
    <s v="6 "/>
    <s v="6 "/>
    <s v="6 "/>
    <s v="6 "/>
    <x v="3"/>
  </r>
  <r>
    <n v="535"/>
    <s v="Dell FG"/>
    <d v="2022-02-14T00:00:00"/>
    <n v="62310579"/>
    <x v="2"/>
    <n v="210369"/>
    <s v="Vendor Partner"/>
    <s v="Mindsoft"/>
    <x v="75"/>
    <s v="Java, Spring Boot"/>
    <x v="2"/>
    <s v="High CTC"/>
    <s v="Regular"/>
    <n v="1901164"/>
    <s v="Sapan Kumar Sahu"/>
    <n v="9437870348"/>
    <s v="sapankumarsahu11@gmail.com"/>
    <s v="6 Years"/>
    <s v="Infosys"/>
    <n v="700000"/>
    <s v="CSNP [14-3-22]"/>
    <s v="N"/>
    <x v="1"/>
    <x v="0"/>
    <n v="2"/>
    <x v="1"/>
    <s v="6 "/>
    <s v="6 "/>
    <s v="6 "/>
    <s v="6 "/>
    <s v="6 "/>
    <s v="6 "/>
    <x v="3"/>
  </r>
  <r>
    <n v="536"/>
    <s v="Dell FG"/>
    <d v="2022-02-14T00:00:00"/>
    <n v="51278814"/>
    <x v="2"/>
    <n v="210369"/>
    <s v="Vendor Partner"/>
    <s v="Mindsoft"/>
    <x v="65"/>
    <s v="Cyber Security"/>
    <x v="0"/>
    <s v="Req closed"/>
    <s v="Regular"/>
    <n v="2077991"/>
    <s v="Santosh Kumar Kinthala"/>
    <n v="8985922243"/>
    <s v="kinthala.santoshkumar@gmail.com"/>
    <s v="7.9 years"/>
    <s v="TeamLease"/>
    <n v="750000"/>
    <s v="Immediate"/>
    <s v="N"/>
    <x v="33"/>
    <x v="0"/>
    <n v="2"/>
    <x v="1"/>
    <s v="7."/>
    <s v="7."/>
    <s v="7"/>
    <s v="7"/>
    <s v="7"/>
    <s v="7"/>
    <x v="4"/>
  </r>
  <r>
    <n v="537"/>
    <s v="Dell FG"/>
    <d v="2022-02-14T00:00:00"/>
    <n v="51278814"/>
    <x v="2"/>
    <n v="210369"/>
    <s v="Vendor Partner"/>
    <s v="Mindsoft"/>
    <x v="65"/>
    <s v="Cyber Security"/>
    <x v="0"/>
    <s v="Req closed"/>
    <s v="Regular"/>
    <n v="2078001"/>
    <s v="Veeraswamy Kosuru"/>
    <n v="8143523973"/>
    <s v="veeraswamykosuru@gmail.com"/>
    <s v="6.5 years"/>
    <s v="Vivimed Labs"/>
    <n v="900000"/>
    <s v="30 days"/>
    <s v="N"/>
    <x v="0"/>
    <x v="0"/>
    <n v="2"/>
    <x v="1"/>
    <s v="6."/>
    <s v="6."/>
    <s v="6"/>
    <s v="6"/>
    <s v="6"/>
    <s v="6"/>
    <x v="3"/>
  </r>
  <r>
    <n v="538"/>
    <s v="Dell FG"/>
    <d v="2022-02-14T00:00:00"/>
    <n v="62310579"/>
    <x v="2"/>
    <n v="210369"/>
    <s v="Vendor Partner"/>
    <s v="UNIVISION "/>
    <x v="92"/>
    <s v=" Java Microservices"/>
    <x v="0"/>
    <s v="No Show"/>
    <s v="Regular"/>
    <s v="H8088808"/>
    <s v="Mahendra das"/>
    <n v="8296172068"/>
    <s v="dasmkd1001@gmail.com"/>
    <s v="5.6yrs"/>
    <s v="Capgemini Consulting"/>
    <n v="697000"/>
    <s v="ELWD-24-3-2022"/>
    <s v="N"/>
    <x v="1"/>
    <x v="0"/>
    <n v="2"/>
    <x v="1"/>
    <s v="5."/>
    <s v="5."/>
    <s v="5"/>
    <s v="5"/>
    <s v="5"/>
    <s v="5"/>
    <x v="6"/>
  </r>
  <r>
    <n v="539"/>
    <s v="Dell FG"/>
    <d v="2022-02-14T00:00:00"/>
    <n v="62310579"/>
    <x v="2"/>
    <n v="210369"/>
    <s v="Vendor Partner"/>
    <s v="UNIVISION "/>
    <x v="92"/>
    <s v=" Java Microservices"/>
    <x v="0"/>
    <s v="No show"/>
    <s v="Regular"/>
    <n v="1680680"/>
    <s v="Naresh Potturi"/>
    <n v="9739476209"/>
    <s v="potturinaresh7@gmail.com"/>
    <s v="7yrs"/>
    <s v="Genpact Headstrong Capital Markets"/>
    <n v="1030000"/>
    <s v="ELWD-21-2-2022"/>
    <s v="N"/>
    <x v="1"/>
    <x v="0"/>
    <n v="2"/>
    <x v="1"/>
    <s v="7y"/>
    <s v="7"/>
    <s v="7"/>
    <s v="7"/>
    <s v="7"/>
    <s v="7"/>
    <x v="4"/>
  </r>
  <r>
    <n v="540"/>
    <s v="Dell FG"/>
    <d v="2022-02-14T00:00:00"/>
    <n v="62310579"/>
    <x v="2"/>
    <n v="210369"/>
    <s v="Vendor Partner"/>
    <s v="UNIVISION "/>
    <x v="92"/>
    <s v=" Java Microservices"/>
    <x v="1"/>
    <s v="Reject"/>
    <s v="Regular"/>
    <n v="1409446"/>
    <s v="prathap reddy"/>
    <n v="9398453061"/>
    <s v="prathapreddy099999@gmail.com"/>
    <s v="5.9yrs "/>
    <s v="Tech mahindra pvt ltd"/>
    <n v="560000"/>
    <s v="ELWD-28-2-2022"/>
    <s v="N"/>
    <x v="1"/>
    <x v="0"/>
    <n v="2"/>
    <x v="1"/>
    <s v="5."/>
    <s v="5."/>
    <s v="5"/>
    <s v="5"/>
    <s v="5"/>
    <s v="5"/>
    <x v="6"/>
  </r>
  <r>
    <n v="541"/>
    <s v="Dell FG"/>
    <d v="2022-02-14T00:00:00"/>
    <n v="62310579"/>
    <x v="2"/>
    <n v="210369"/>
    <s v="Vendor Partner"/>
    <s v="UNIVISION "/>
    <x v="92"/>
    <s v=" Java Microservices"/>
    <x v="5"/>
    <s v="Reject"/>
    <s v="Regular"/>
    <n v="968080"/>
    <s v="Naveen B P"/>
    <n v="7353953399"/>
    <s v="naveenmce92@gmail.com"/>
    <s v="6yrs "/>
    <s v=" Tata Consultancy Services"/>
    <n v="754000"/>
    <s v="ELWD-20-4-2022"/>
    <s v="N"/>
    <x v="1"/>
    <x v="0"/>
    <n v="2"/>
    <x v="1"/>
    <s v="6y"/>
    <s v="6"/>
    <s v="6"/>
    <s v="6"/>
    <s v="6"/>
    <s v="6"/>
    <x v="3"/>
  </r>
  <r>
    <n v="542"/>
    <s v="Dell FG"/>
    <d v="2022-02-14T00:00:00"/>
    <n v="62310579"/>
    <x v="2"/>
    <n v="210369"/>
    <s v="Vendor Partner"/>
    <s v="UNIVISION "/>
    <x v="92"/>
    <s v=" Java Microservices"/>
    <x v="0"/>
    <s v="No show"/>
    <s v="Regular"/>
    <n v="1676367"/>
    <s v="charles kiran J"/>
    <n v="9743497916"/>
    <s v=" charles.kiran33@gmail.com"/>
    <s v="6yrs "/>
    <s v="Unilog Content Solution"/>
    <n v="870000"/>
    <s v="ELWD-11-4-2022"/>
    <s v="N"/>
    <x v="1"/>
    <x v="0"/>
    <n v="2"/>
    <x v="1"/>
    <s v="6y"/>
    <s v="6"/>
    <s v="6"/>
    <s v="6"/>
    <s v="6"/>
    <s v="6"/>
    <x v="3"/>
  </r>
  <r>
    <n v="543"/>
    <s v="Dell FG"/>
    <d v="2022-02-14T00:00:00"/>
    <n v="59089050"/>
    <x v="2"/>
    <n v="210369"/>
    <s v="Vendor Partner"/>
    <s v="Mindsoft"/>
    <x v="14"/>
    <s v="Project Manager"/>
    <x v="0"/>
    <s v="Req closed"/>
    <s v="Regular"/>
    <n v="1937829"/>
    <s v="Achanta Sai"/>
    <n v="8500659860"/>
    <s v="achantasaiin@gmail.com"/>
    <s v="18 years"/>
    <s v="AlRawabi Dairy Co LLC"/>
    <n v="300000"/>
    <s v="Immediate"/>
    <s v="N"/>
    <x v="0"/>
    <x v="0"/>
    <n v="2"/>
    <x v="1"/>
    <s v="18"/>
    <s v="18"/>
    <s v="18"/>
    <s v="18"/>
    <s v="18"/>
    <s v="18"/>
    <x v="15"/>
  </r>
  <r>
    <n v="544"/>
    <s v="Dell FG"/>
    <d v="2022-02-14T00:00:00"/>
    <n v="59089050"/>
    <x v="2"/>
    <n v="210369"/>
    <s v="Vendor Partner"/>
    <s v="Mindsoft"/>
    <x v="14"/>
    <s v="Project Manager"/>
    <x v="0"/>
    <s v="Req closed"/>
    <s v="Regular"/>
    <s v="H2531202"/>
    <s v="Muralidhara Rao Tankala"/>
    <n v="9704805940"/>
    <s v="tmuralidhar1988@gmail.com"/>
    <s v="11.3 years"/>
    <s v="Accenture"/>
    <n v="1500000"/>
    <s v="Lwd Feb 28th"/>
    <s v="N"/>
    <x v="34"/>
    <x v="0"/>
    <n v="2"/>
    <x v="1"/>
    <s v="11"/>
    <s v="11"/>
    <s v="11"/>
    <s v="11"/>
    <s v="11"/>
    <s v="11"/>
    <x v="9"/>
  </r>
  <r>
    <n v="545"/>
    <s v="Dell FG"/>
    <d v="2022-02-14T00:00:00"/>
    <n v="81282313"/>
    <x v="1"/>
    <n v="181547"/>
    <s v="Vendor Partner"/>
    <s v="Mindsoft"/>
    <x v="76"/>
    <s v="Hadoop Developer"/>
    <x v="15"/>
    <s v="Profile shared"/>
    <s v="Regular"/>
    <s v="H8265478"/>
    <s v="Samanth R"/>
    <n v="8867747318"/>
    <s v="samanth.r91@gmail.com"/>
    <s v="8 yeras"/>
    <s v="Cognizant"/>
    <n v="1600000"/>
    <s v="Immediate"/>
    <s v="N"/>
    <x v="1"/>
    <x v="0"/>
    <n v="2"/>
    <x v="1"/>
    <s v="8 "/>
    <s v="8 "/>
    <s v="8 "/>
    <s v="8 "/>
    <s v="8 "/>
    <s v="8 "/>
    <x v="8"/>
  </r>
  <r>
    <n v="546"/>
    <s v="Dell FG"/>
    <d v="2022-02-15T00:00:00"/>
    <n v="98183339"/>
    <x v="2"/>
    <n v="210369"/>
    <s v="Vendor Partner"/>
    <s v="Nityo InfoTech"/>
    <x v="79"/>
    <s v="SDET"/>
    <x v="1"/>
    <s v="Reject"/>
    <s v="Regular"/>
    <n v="2573856"/>
    <s v="Lingeswar K"/>
    <s v="9441316795/8333016795"/>
    <s v="lingeswarkrishnaa22@gmail.com"/>
    <s v="3.2 Years"/>
    <s v="Tech Mahindra"/>
    <n v="480000"/>
    <s v="15days(neg 10days)"/>
    <s v="N"/>
    <x v="1"/>
    <x v="0"/>
    <n v="2"/>
    <x v="1"/>
    <s v="3."/>
    <s v="3."/>
    <s v="3"/>
    <s v="3"/>
    <s v="3"/>
    <s v="3"/>
    <x v="0"/>
  </r>
  <r>
    <n v="547"/>
    <s v="Dell FG"/>
    <d v="2022-02-15T00:00:00"/>
    <n v="98183339"/>
    <x v="2"/>
    <n v="210369"/>
    <s v="Vendor Partner"/>
    <s v="Nityo InfoTech"/>
    <x v="79"/>
    <s v="SDET"/>
    <x v="1"/>
    <s v="Reject"/>
    <s v="Regular"/>
    <n v="2573842"/>
    <s v="Parkavi Anbarasu"/>
    <n v="6374624057"/>
    <s v="prkvi93@gmail.com"/>
    <s v="3 Years"/>
    <s v="Onward Technologies limited"/>
    <n v="450000"/>
    <s v="Immediate"/>
    <s v="N"/>
    <x v="3"/>
    <x v="0"/>
    <n v="2"/>
    <x v="1"/>
    <s v="3 "/>
    <s v="3 "/>
    <s v="3 "/>
    <s v="3 "/>
    <s v="3 "/>
    <s v="3 "/>
    <x v="0"/>
  </r>
  <r>
    <n v="548"/>
    <s v="Dell FG"/>
    <d v="2022-02-15T00:00:00"/>
    <n v="88361363"/>
    <x v="2"/>
    <n v="210369"/>
    <s v="Vendor Partner"/>
    <s v="Nityo InfoTech"/>
    <x v="67"/>
    <s v="DOTNET"/>
    <x v="0"/>
    <s v="No Show"/>
    <s v="Regular"/>
    <n v="2409809"/>
    <s v="Anumula Madanachary"/>
    <n v="9491971167"/>
    <s v="cha.pro560@gmail.com"/>
    <s v="7.2 Years"/>
    <s v="susoft solutions pvt ltd"/>
    <n v="1400000"/>
    <s v="LWD:18/02/22"/>
    <s v="N"/>
    <x v="0"/>
    <x v="0"/>
    <n v="2"/>
    <x v="1"/>
    <s v="7."/>
    <s v="7."/>
    <s v="7"/>
    <s v="7"/>
    <s v="7"/>
    <s v="7"/>
    <x v="4"/>
  </r>
  <r>
    <n v="549"/>
    <s v="Dell FG"/>
    <d v="2022-02-15T00:00:00"/>
    <n v="26389640"/>
    <x v="0"/>
    <s v="U82721"/>
    <s v="Vendor Partner"/>
    <s v="Mindsoft"/>
    <x v="44"/>
    <s v="Dot net core/Angular"/>
    <x v="1"/>
    <s v="Profile shared"/>
    <s v="Regular"/>
    <n v="2488661"/>
    <s v="Tinku krishnan"/>
    <n v="7356125367"/>
    <s v="tinkukrishnan@live.com"/>
    <s v="11 years"/>
    <s v="CommScope"/>
    <n v="1400000"/>
    <s v="30days official"/>
    <s v="N"/>
    <x v="1"/>
    <x v="0"/>
    <n v="2"/>
    <x v="1"/>
    <s v="11"/>
    <s v="11"/>
    <s v="11"/>
    <s v="11"/>
    <s v="11"/>
    <s v="11"/>
    <x v="9"/>
  </r>
  <r>
    <n v="550"/>
    <s v="Dell FG"/>
    <d v="2022-02-15T00:00:00"/>
    <n v="10707844"/>
    <x v="0"/>
    <s v="U82721"/>
    <s v="Vendor Partner"/>
    <s v="Mindsoft"/>
    <x v="1"/>
    <s v="Java/selenium"/>
    <x v="5"/>
    <s v="Profile shared"/>
    <s v="Regular"/>
    <n v="2350824"/>
    <s v="Hareesh S L"/>
    <n v="9740606710"/>
    <s v="slhareesh31@gmail.com"/>
    <s v="7.4years"/>
    <s v="NESL"/>
    <n v="7500000"/>
    <s v="Immediate"/>
    <s v="N"/>
    <x v="1"/>
    <x v="0"/>
    <n v="2"/>
    <x v="1"/>
    <s v="7."/>
    <s v="7."/>
    <s v="7"/>
    <s v="7"/>
    <s v="7"/>
    <s v="7"/>
    <x v="4"/>
  </r>
  <r>
    <n v="551"/>
    <s v="Dell FG"/>
    <d v="2022-02-15T00:00:00"/>
    <n v="10707844"/>
    <x v="0"/>
    <s v="U82721"/>
    <s v="Vendor Partner"/>
    <s v="Mindsoft"/>
    <x v="1"/>
    <s v="Java/selenium"/>
    <x v="5"/>
    <s v="Profile shared"/>
    <s v="Regular"/>
    <n v="1901064"/>
    <s v="Manvitha T"/>
    <n v="8142185985"/>
    <s v="manvitha.thota@gmail.com"/>
    <s v="5 yrs"/>
    <s v="ITC Infotech India Ltd"/>
    <n v="450000"/>
    <s v="LWD: 28-02-2022"/>
    <s v="N"/>
    <x v="1"/>
    <x v="0"/>
    <n v="2"/>
    <x v="1"/>
    <s v="5 "/>
    <s v="5 "/>
    <s v="5 "/>
    <s v="5 "/>
    <s v="5 "/>
    <s v="5 "/>
    <x v="6"/>
  </r>
  <r>
    <n v="552"/>
    <s v="Dell FG"/>
    <d v="2022-02-15T00:00:00"/>
    <n v="10707844"/>
    <x v="0"/>
    <s v="U82721"/>
    <s v="Vendor Partner"/>
    <s v="Mindsoft"/>
    <x v="1"/>
    <s v="Java/selenium"/>
    <x v="5"/>
    <s v="Profile shared"/>
    <s v="Regular"/>
    <n v="2340812"/>
    <s v="Deekshith"/>
    <n v="9535615836"/>
    <s v="deekshithbe@gmail.com"/>
    <s v="8 yrs"/>
    <s v="Alp Consulting"/>
    <n v="430000"/>
    <s v="Immediate"/>
    <s v="N"/>
    <x v="1"/>
    <x v="0"/>
    <n v="2"/>
    <x v="1"/>
    <s v="8 "/>
    <s v="8 "/>
    <s v="8 "/>
    <s v="8 "/>
    <s v="8 "/>
    <s v="8 "/>
    <x v="8"/>
  </r>
  <r>
    <n v="553"/>
    <s v="Dell FG"/>
    <d v="2022-02-15T00:00:00"/>
    <n v="26389640"/>
    <x v="0"/>
    <s v="U82721"/>
    <s v="Vendor Partner"/>
    <s v="Mindsoft"/>
    <x v="44"/>
    <s v="Dot net core/Angular"/>
    <x v="5"/>
    <s v="Profile shared"/>
    <s v="Regular"/>
    <n v="2488661"/>
    <s v="Tinku krishnan"/>
    <n v="7356125367"/>
    <s v="tinkukrishnan@live.com"/>
    <s v="11 years"/>
    <s v="CommScope"/>
    <n v="1400000"/>
    <s v="30days official"/>
    <s v="N"/>
    <x v="1"/>
    <x v="0"/>
    <n v="2"/>
    <x v="1"/>
    <s v="11"/>
    <s v="11"/>
    <s v="11"/>
    <s v="11"/>
    <s v="11"/>
    <s v="11"/>
    <x v="9"/>
  </r>
  <r>
    <n v="554"/>
    <s v="Dell FG"/>
    <d v="2022-02-15T00:00:00"/>
    <n v="98183339"/>
    <x v="2"/>
    <n v="210369"/>
    <s v="Vendor Partner"/>
    <s v="Nityo InfoTech"/>
    <x v="79"/>
    <s v="SDET"/>
    <x v="1"/>
    <s v="Reject"/>
    <s v="Regular"/>
    <n v="2573870"/>
    <s v="Harpreet Kaur"/>
    <n v="9113582597"/>
    <s v=" hkaur71195@gmail.com"/>
    <s v="3.9 Years"/>
    <s v="Attra Infotech Private Ltd"/>
    <n v="670000"/>
    <s v="LWD:28/02/22"/>
    <s v="N"/>
    <x v="1"/>
    <x v="0"/>
    <n v="2"/>
    <x v="1"/>
    <s v="3."/>
    <s v="3."/>
    <s v="3"/>
    <s v="3"/>
    <s v="3"/>
    <s v="3"/>
    <x v="0"/>
  </r>
  <r>
    <n v="555"/>
    <s v="Dell FG"/>
    <d v="2022-02-15T00:00:00"/>
    <n v="98183339"/>
    <x v="2"/>
    <n v="210369"/>
    <s v="Vendor Partner"/>
    <s v="Nityo InfoTech"/>
    <x v="79"/>
    <s v="SDET"/>
    <x v="1"/>
    <s v="Reject"/>
    <s v="Regular"/>
    <n v="2573836"/>
    <s v="Shobha Singh"/>
    <s v="9560295476/7060780642"/>
    <s v="shobharaj860@gmail.com"/>
    <s v="4.9 Years"/>
    <s v="A2Star Technologies"/>
    <n v="320000"/>
    <s v="Immediate"/>
    <s v="N"/>
    <x v="1"/>
    <x v="0"/>
    <n v="2"/>
    <x v="1"/>
    <s v="4."/>
    <s v="4."/>
    <s v="4"/>
    <s v="4"/>
    <s v="4"/>
    <s v="4"/>
    <x v="2"/>
  </r>
  <r>
    <n v="556"/>
    <s v="Dell FG"/>
    <d v="2022-02-15T00:00:00"/>
    <n v="88361363"/>
    <x v="2"/>
    <n v="210369"/>
    <s v="Vendor Partner"/>
    <s v="Nityo InfoTech"/>
    <x v="67"/>
    <s v="DOTNET"/>
    <x v="1"/>
    <s v="Reject"/>
    <s v="Regular"/>
    <n v="2408808"/>
    <s v="VISHNU PRASAD VAIDYA"/>
    <s v="9997118597/8859440000"/>
    <s v="vishnuvaidya@gmail.com"/>
    <s v="12 Years"/>
    <s v=" Velocis Systems Private Limited"/>
    <n v="580000"/>
    <s v="30days(Neg 15days)"/>
    <s v="N"/>
    <x v="35"/>
    <x v="0"/>
    <n v="2"/>
    <x v="1"/>
    <s v="12"/>
    <s v="12"/>
    <s v="12"/>
    <s v="12"/>
    <s v="12"/>
    <s v="12"/>
    <x v="12"/>
  </r>
  <r>
    <n v="557"/>
    <s v="Dell FG"/>
    <d v="2022-02-15T00:00:00"/>
    <n v="88361363"/>
    <x v="2"/>
    <n v="210369"/>
    <s v="Vendor Partner"/>
    <s v="Nityo InfoTech"/>
    <x v="67"/>
    <s v="DOTNET"/>
    <x v="0"/>
    <s v="No Show"/>
    <s v="Regular"/>
    <n v="2351324"/>
    <s v="HARISH SHARMA"/>
    <n v="9560485939"/>
    <s v="sharma.harish1985@gmail.com"/>
    <s v="11 Years"/>
    <s v="ANR Software Pvt Ltd"/>
    <n v="1600000"/>
    <s v="LWD:18/03/22"/>
    <s v="N"/>
    <x v="16"/>
    <x v="0"/>
    <n v="2"/>
    <x v="1"/>
    <s v="11"/>
    <s v="11"/>
    <s v="11"/>
    <s v="11"/>
    <s v="11"/>
    <s v="11"/>
    <x v="9"/>
  </r>
  <r>
    <n v="558"/>
    <s v="Dell FG"/>
    <d v="2022-02-15T00:00:00"/>
    <n v="88361363"/>
    <x v="2"/>
    <n v="210369"/>
    <s v="Vendor Partner"/>
    <s v="Nityo InfoTech"/>
    <x v="67"/>
    <s v="DOTNET"/>
    <x v="2"/>
    <s v="High CTC"/>
    <s v="Regular"/>
    <n v="2488078"/>
    <s v="Shaik Mahamood"/>
    <n v="9441354704"/>
    <s v="sk.mahamood560@gmail.com"/>
    <s v="7.1 Years"/>
    <s v="Susoft solutions pvt ltd"/>
    <n v="1400000"/>
    <s v="LWD:18/02/22"/>
    <s v="N"/>
    <x v="0"/>
    <x v="0"/>
    <n v="2"/>
    <x v="1"/>
    <s v="7."/>
    <s v="7."/>
    <s v="7"/>
    <s v="7"/>
    <s v="7"/>
    <s v="7"/>
    <x v="4"/>
  </r>
  <r>
    <n v="559"/>
    <s v="Dell FG"/>
    <d v="2022-02-15T00:00:00"/>
    <n v="95863662"/>
    <x v="2"/>
    <n v="210369"/>
    <s v="Vendor Partner"/>
    <s v="Nityo InfoTech"/>
    <x v="95"/>
    <s v="DOTNET"/>
    <x v="2"/>
    <s v="High CTC"/>
    <s v="Regular"/>
    <n v="2409893"/>
    <s v="SENTHIL MURUGAN"/>
    <n v="6362747137"/>
    <s v="senthilakp2021@gmail.com"/>
    <s v="9.8 Years"/>
    <s v="Infosys"/>
    <n v="1000000"/>
    <s v="LWD:11/03/22"/>
    <s v="N"/>
    <x v="1"/>
    <x v="0"/>
    <n v="2"/>
    <x v="1"/>
    <s v="9."/>
    <s v="9."/>
    <s v="9"/>
    <s v="9"/>
    <s v="9"/>
    <s v="9"/>
    <x v="7"/>
  </r>
  <r>
    <n v="560"/>
    <s v="Dell FG"/>
    <d v="2022-02-15T00:00:00"/>
    <n v="40779627"/>
    <x v="2"/>
    <n v="210369"/>
    <s v="Vendor Partner"/>
    <s v="Mindsoft"/>
    <x v="89"/>
    <s v="Mobile Automation"/>
    <x v="0"/>
    <s v="No Show"/>
    <s v="Regular"/>
    <s v="H5501810"/>
    <s v="Karthick B"/>
    <n v="6374700872"/>
    <s v="karthick12c@gmail.com"/>
    <s v="5 years"/>
    <s v="Sirius Computer Solutions"/>
    <n v="950000"/>
    <s v="30 days"/>
    <s v="N"/>
    <x v="3"/>
    <x v="0"/>
    <n v="2"/>
    <x v="1"/>
    <s v="5 "/>
    <s v="5 "/>
    <s v="5 "/>
    <s v="5 "/>
    <s v="5 "/>
    <s v="5 "/>
    <x v="6"/>
  </r>
  <r>
    <n v="561"/>
    <s v="Dell FG"/>
    <d v="2022-02-15T00:00:00"/>
    <n v="40779627"/>
    <x v="2"/>
    <n v="210369"/>
    <s v="Vendor Partner"/>
    <s v="Mindsoft"/>
    <x v="89"/>
    <s v="Mobile Automation"/>
    <x v="5"/>
    <s v="Reject"/>
    <s v="Regular"/>
    <n v="205927"/>
    <s v="Kumar Anand"/>
    <n v="8553304223"/>
    <s v="me.kranand@gmail.com"/>
    <s v="7 years"/>
    <s v="GE Healthcare"/>
    <n v="1000000"/>
    <s v="Lwd Mar 4th"/>
    <s v="N"/>
    <x v="1"/>
    <x v="0"/>
    <n v="2"/>
    <x v="1"/>
    <s v="7 "/>
    <s v="7 "/>
    <s v="7 "/>
    <s v="7 "/>
    <s v="7 "/>
    <s v="7 "/>
    <x v="4"/>
  </r>
  <r>
    <n v="562"/>
    <s v="Dell FG"/>
    <d v="2022-02-15T00:00:00"/>
    <n v="32514139"/>
    <x v="1"/>
    <n v="181547"/>
    <s v="Vendor Partner"/>
    <s v="Growelsoftech"/>
    <x v="37"/>
    <s v="8y Product Manage,KPIs,ROIs with AGILE Experience"/>
    <x v="2"/>
    <s v="Change in JD"/>
    <s v="Regular"/>
    <s v="H3183231"/>
    <s v="KESHAVARAM HOLLA"/>
    <n v="9739460688"/>
    <s v="kkholla006@gmail.com"/>
    <s v="8yrs"/>
    <s v="not working"/>
    <n v="1200000"/>
    <s v="immediate"/>
    <s v="N"/>
    <x v="36"/>
    <x v="0"/>
    <n v="2"/>
    <x v="1"/>
    <s v="8y"/>
    <s v="8"/>
    <s v="8"/>
    <s v="8"/>
    <s v="8"/>
    <s v="8"/>
    <x v="8"/>
  </r>
  <r>
    <n v="563"/>
    <s v="Dell FG"/>
    <d v="2022-02-15T00:00:00"/>
    <n v="32514139"/>
    <x v="1"/>
    <n v="181547"/>
    <s v="Vendor Partner"/>
    <s v="Growelsoftech"/>
    <x v="37"/>
    <s v="8y Product Manage,KPIs,ROIs with AGILE Experience"/>
    <x v="2"/>
    <s v="Change in JD"/>
    <s v="Regular"/>
    <n v="2100912"/>
    <s v="VINDU SINGH"/>
    <n v="9741020088"/>
    <s v="vindusing@gmail.com"/>
    <s v="8YEARS"/>
    <s v="Publicis Sapient"/>
    <n v="800000"/>
    <s v="15 DAYS AFTER TAKING OFFER LETTER"/>
    <s v="N"/>
    <x v="1"/>
    <x v="0"/>
    <n v="2"/>
    <x v="1"/>
    <s v="8Y"/>
    <s v="8Y"/>
    <s v="8Y"/>
    <s v="8Y"/>
    <s v="8"/>
    <s v="8"/>
    <x v="8"/>
  </r>
  <r>
    <n v="564"/>
    <s v="Dell FG"/>
    <d v="2022-02-15T00:00:00"/>
    <n v="32514139"/>
    <x v="1"/>
    <n v="181547"/>
    <s v="Vendor Partner"/>
    <s v="Growelsoftech"/>
    <x v="37"/>
    <s v="8y Product Manage,KPIs,ROIs with AGILE Experience"/>
    <x v="2"/>
    <s v="Change in JD"/>
    <s v="Regular"/>
    <n v="2100945"/>
    <s v="Sonal Gulati "/>
    <n v="7988357192"/>
    <s v="sonalgulati0809@gmail.com"/>
    <s v="7+ yrs"/>
    <s v="MapmyIndia"/>
    <n v="750000"/>
    <s v="15 days after offer letter"/>
    <s v="N"/>
    <x v="1"/>
    <x v="0"/>
    <n v="2"/>
    <x v="1"/>
    <s v="7+"/>
    <s v="7+"/>
    <s v="7+"/>
    <s v="7"/>
    <s v="7"/>
    <s v="7"/>
    <x v="4"/>
  </r>
  <r>
    <n v="565"/>
    <s v="Dell FG"/>
    <d v="2022-02-15T00:00:00"/>
    <n v="52122163"/>
    <x v="1"/>
    <n v="181547"/>
    <s v="Vendor Partner"/>
    <s v="Mindsoft"/>
    <x v="1"/>
    <s v="Java/selenium"/>
    <x v="15"/>
    <s v="Profile shared"/>
    <s v="Regular"/>
    <n v="1790968"/>
    <s v="Prathap Raj R "/>
    <n v="9363403524"/>
    <s v="rajprathapraj006@gmail.com"/>
    <s v="5years"/>
    <s v="ecofillis"/>
    <n v="6500000"/>
    <s v="LWD-feb 18th"/>
    <s v="N"/>
    <x v="3"/>
    <x v="0"/>
    <n v="2"/>
    <x v="1"/>
    <s v="5y"/>
    <s v="5"/>
    <s v="5"/>
    <s v="5"/>
    <s v="5"/>
    <s v="5"/>
    <x v="6"/>
  </r>
  <r>
    <n v="566"/>
    <s v="Dell FG"/>
    <d v="2022-02-15T00:00:00"/>
    <n v="52122163"/>
    <x v="1"/>
    <n v="181547"/>
    <s v="Vendor Partner"/>
    <s v="Mindsoft"/>
    <x v="1"/>
    <s v="Java/selenium"/>
    <x v="15"/>
    <s v="Profile shared"/>
    <s v="Regular"/>
    <n v="1823891"/>
    <s v="Saravanan"/>
    <n v="8778456434"/>
    <s v="saravananshan289@gmail.com"/>
    <s v="5.9Years"/>
    <s v="Amtex Info Solutions "/>
    <n v="5500000"/>
    <s v="LWD-feb 25th"/>
    <s v="N"/>
    <x v="3"/>
    <x v="0"/>
    <n v="2"/>
    <x v="1"/>
    <s v="5."/>
    <s v="5."/>
    <s v="5"/>
    <s v="5"/>
    <s v="5"/>
    <s v="5"/>
    <x v="6"/>
  </r>
  <r>
    <n v="567"/>
    <s v="Dell FG"/>
    <d v="2022-02-15T00:00:00"/>
    <n v="52122163"/>
    <x v="1"/>
    <n v="181547"/>
    <s v="Vendor Partner"/>
    <s v="Mindsoft"/>
    <x v="1"/>
    <s v="Java/selenium"/>
    <x v="15"/>
    <s v="Profile shared"/>
    <s v="Regular"/>
    <n v="1742143"/>
    <s v="Arvindhnivash"/>
    <n v="9566729097"/>
    <s v="arvindhnivash94@gmail.com"/>
    <s v="5.5 Years"/>
    <s v="Trackdfect Technologies"/>
    <n v="9500000"/>
    <s v="Lwd-feb 17th"/>
    <s v="N"/>
    <x v="3"/>
    <x v="0"/>
    <n v="2"/>
    <x v="1"/>
    <s v="5."/>
    <s v="5."/>
    <s v="5"/>
    <s v="5"/>
    <s v="5"/>
    <s v="5"/>
    <x v="6"/>
  </r>
  <r>
    <n v="568"/>
    <s v="Dell FG"/>
    <d v="2022-02-15T00:00:00"/>
    <n v="52122163"/>
    <x v="1"/>
    <n v="181547"/>
    <s v="Vendor Partner"/>
    <s v="Mindsoft"/>
    <x v="1"/>
    <s v="Java/selenium"/>
    <x v="15"/>
    <s v="Profile shared"/>
    <s v="Regular"/>
    <n v="2077910"/>
    <s v="PANKAJ PAHADIA "/>
    <n v="9931586439"/>
    <s v="pankajpahadia.91@gmail.com"/>
    <s v="7years"/>
    <s v="Synechron"/>
    <n v="1100000"/>
    <s v="LWD-Mrch 9th"/>
    <s v="N"/>
    <x v="5"/>
    <x v="0"/>
    <n v="2"/>
    <x v="1"/>
    <s v="7y"/>
    <s v="7"/>
    <s v="7"/>
    <s v="7"/>
    <s v="7"/>
    <s v="7"/>
    <x v="4"/>
  </r>
  <r>
    <n v="569"/>
    <s v="Dell FG"/>
    <d v="2022-02-15T00:00:00"/>
    <n v="52122163"/>
    <x v="1"/>
    <n v="181547"/>
    <s v="Vendor Partner"/>
    <s v="Mindsoft"/>
    <x v="1"/>
    <s v="Java/selenium"/>
    <x v="15"/>
    <s v="Profile shared"/>
    <s v="Regular"/>
    <n v="1792861"/>
    <s v="Mounika Mandadi"/>
    <n v="9538768903"/>
    <s v="mounikamandadi90@gmail.com"/>
    <s v="6 yrs"/>
    <s v="Intech Creative Services"/>
    <n v="650000"/>
    <s v="30 days"/>
    <s v="N"/>
    <x v="0"/>
    <x v="0"/>
    <n v="2"/>
    <x v="1"/>
    <s v="6 "/>
    <s v="6 "/>
    <s v="6 "/>
    <s v="6 "/>
    <s v="6 "/>
    <s v="6 "/>
    <x v="3"/>
  </r>
  <r>
    <n v="570"/>
    <s v="Dell FG"/>
    <d v="2022-02-15T00:00:00"/>
    <n v="52122163"/>
    <x v="1"/>
    <n v="181547"/>
    <s v="Vendor Partner"/>
    <s v="Mindsoft"/>
    <x v="1"/>
    <s v="Java/selenium"/>
    <x v="15"/>
    <s v="Profile shared"/>
    <s v="Regular"/>
    <n v="1832809"/>
    <s v="Anamika Tripathi"/>
    <n v="7049929356"/>
    <s v="tripathianamika93@gmail.com"/>
    <s v="6 yrs"/>
    <s v="CGI Group"/>
    <n v="600000"/>
    <s v="30 days"/>
    <s v="N"/>
    <x v="1"/>
    <x v="0"/>
    <n v="2"/>
    <x v="1"/>
    <s v="6 "/>
    <s v="6 "/>
    <s v="6 "/>
    <s v="6 "/>
    <s v="6 "/>
    <s v="6 "/>
    <x v="3"/>
  </r>
  <r>
    <n v="571"/>
    <s v="Dell FG"/>
    <d v="2022-02-15T00:00:00"/>
    <n v="52122163"/>
    <x v="1"/>
    <n v="181547"/>
    <s v="Vendor Partner"/>
    <s v="Mindsoft"/>
    <x v="1"/>
    <s v="Java/selenium"/>
    <x v="15"/>
    <s v="Profile shared"/>
    <s v="Regular"/>
    <n v="1901064"/>
    <s v="Manvitha T"/>
    <n v="8142185985"/>
    <s v="manvitha.thota@gmail.com"/>
    <s v="5 yrs"/>
    <s v="ITC Infotech India Ltd"/>
    <n v="450000"/>
    <s v="LWD: 28-02-2022"/>
    <s v="N"/>
    <x v="1"/>
    <x v="0"/>
    <n v="2"/>
    <x v="1"/>
    <s v="5 "/>
    <s v="5 "/>
    <s v="5 "/>
    <s v="5 "/>
    <s v="5 "/>
    <s v="5 "/>
    <x v="6"/>
  </r>
  <r>
    <n v="572"/>
    <s v="Dell FG"/>
    <d v="2022-02-15T00:00:00"/>
    <n v="52122163"/>
    <x v="1"/>
    <n v="181547"/>
    <s v="Vendor Partner"/>
    <s v="Mindsoft"/>
    <x v="1"/>
    <s v="Java/selenium"/>
    <x v="15"/>
    <s v="Profile shared"/>
    <s v="Regular"/>
    <n v="2083845"/>
    <s v="karthikeyan S"/>
    <n v="9944978949"/>
    <s v="karthikcg2021@gmail.com"/>
    <s v="5.9years"/>
    <s v="Capgemini india pvt ltd"/>
    <n v="8500000"/>
    <s v="Very immediate"/>
    <s v="N"/>
    <x v="1"/>
    <x v="0"/>
    <n v="2"/>
    <x v="1"/>
    <s v="5."/>
    <s v="5."/>
    <s v="5"/>
    <s v="5"/>
    <s v="5"/>
    <s v="5"/>
    <x v="6"/>
  </r>
  <r>
    <n v="573"/>
    <s v="Dell FG"/>
    <d v="2022-02-15T00:00:00"/>
    <n v="99275385"/>
    <x v="1"/>
    <n v="181547"/>
    <s v="Vendor Partner"/>
    <s v="Mindsoft"/>
    <x v="3"/>
    <s v="Java"/>
    <x v="15"/>
    <s v="Profile shared"/>
    <s v="Regular"/>
    <n v="355876"/>
    <s v="Manohara B"/>
    <n v="6281312130"/>
    <s v="manoharab97@gmail.com"/>
    <s v="2.5 years"/>
    <s v="TCS"/>
    <n v="650000"/>
    <s v="Immediate"/>
    <s v="N"/>
    <x v="1"/>
    <x v="0"/>
    <n v="2"/>
    <x v="1"/>
    <s v="2."/>
    <s v="2."/>
    <s v="2"/>
    <s v="2"/>
    <s v="2"/>
    <s v="2"/>
    <x v="11"/>
  </r>
  <r>
    <n v="574"/>
    <s v="Dell FG"/>
    <d v="2022-02-15T00:00:00"/>
    <n v="75629795"/>
    <x v="1"/>
    <n v="181547"/>
    <s v="Vendor Partner"/>
    <s v="Mindsoft"/>
    <x v="3"/>
    <s v="Java"/>
    <x v="15"/>
    <s v="Profile shared"/>
    <s v="Regular"/>
    <n v="2585807"/>
    <s v="Thirupal Marrikunta"/>
    <n v="8125624083"/>
    <s v="Thirupal.marrikunta@gmail.com"/>
    <s v="2.5 years"/>
    <s v="CGI"/>
    <n v="520000"/>
    <s v="Immediate"/>
    <s v="N"/>
    <x v="1"/>
    <x v="0"/>
    <n v="2"/>
    <x v="1"/>
    <s v="2."/>
    <s v="2."/>
    <s v="2"/>
    <s v="2"/>
    <s v="2"/>
    <s v="2"/>
    <x v="11"/>
  </r>
  <r>
    <n v="575"/>
    <s v="Dell FG"/>
    <d v="2022-02-15T00:00:00"/>
    <n v="82672286"/>
    <x v="1"/>
    <n v="181547"/>
    <s v="Vendor Partner"/>
    <s v="Mindsoft"/>
    <x v="3"/>
    <s v="Java"/>
    <x v="15"/>
    <s v="Profile shared"/>
    <s v="Regular"/>
    <n v="2574404"/>
    <s v="Jagadeesh Rajendran"/>
    <n v="9843018782"/>
    <s v="logintojaga@gmail.com"/>
    <s v="9.8 years"/>
    <s v="Infosys"/>
    <n v="670000"/>
    <s v="Immediate"/>
    <s v="N"/>
    <x v="29"/>
    <x v="0"/>
    <n v="2"/>
    <x v="1"/>
    <s v="9."/>
    <s v="9."/>
    <s v="9"/>
    <s v="9"/>
    <s v="9"/>
    <s v="9"/>
    <x v="7"/>
  </r>
  <r>
    <n v="576"/>
    <s v="Dell FG"/>
    <d v="2022-02-15T00:00:00"/>
    <n v="83667718"/>
    <x v="1"/>
    <n v="181547"/>
    <s v="Vendor Partner"/>
    <s v="Mindsoft"/>
    <x v="23"/>
    <s v="ASP Net,web API,C#,Angular"/>
    <x v="15"/>
    <s v="Profile shared"/>
    <s v="Regular"/>
    <s v="L282816"/>
    <s v="deekshith basani"/>
    <n v="9666888901"/>
    <s v="deexith.basani@yahoo.com"/>
    <s v="7 Years"/>
    <s v="CApegemni"/>
    <n v="900000"/>
    <s v="CSNP [LWD 25-3-22]"/>
    <s v="N"/>
    <x v="0"/>
    <x v="1"/>
    <n v="2"/>
    <x v="1"/>
    <s v="7 "/>
    <s v="7 "/>
    <s v="7 "/>
    <s v="7 "/>
    <s v="7 "/>
    <s v="7 "/>
    <x v="4"/>
  </r>
  <r>
    <n v="577"/>
    <s v="Dell FG"/>
    <d v="2022-02-15T00:00:00"/>
    <n v="10707844"/>
    <x v="0"/>
    <s v="U82721"/>
    <s v="Vendor Partner"/>
    <s v="Mindsoft"/>
    <x v="1"/>
    <s v="Java/selenium"/>
    <x v="5"/>
    <s v="Profile shared"/>
    <s v="Regular"/>
    <n v="2350824"/>
    <s v="Hareesh S L"/>
    <n v="9740606710"/>
    <s v="slhareesh31@gmail.com"/>
    <s v="7.4years"/>
    <s v="NESL"/>
    <n v="7500000"/>
    <s v="Immediate"/>
    <s v="N"/>
    <x v="1"/>
    <x v="0"/>
    <n v="2"/>
    <x v="1"/>
    <s v="7."/>
    <s v="7."/>
    <s v="7"/>
    <s v="7"/>
    <s v="7"/>
    <s v="7"/>
    <x v="4"/>
  </r>
  <r>
    <n v="578"/>
    <s v="Dell FG"/>
    <d v="2022-02-15T00:00:00"/>
    <n v="10707844"/>
    <x v="0"/>
    <s v="U82721"/>
    <s v="Vendor Partner"/>
    <s v="Mindsoft"/>
    <x v="1"/>
    <s v="Java/selenium"/>
    <x v="5"/>
    <s v="Profile shared"/>
    <s v="Regular"/>
    <n v="1901064"/>
    <s v="Manvitha T"/>
    <n v="8142185985"/>
    <s v="manvitha.thota@gmail.com"/>
    <s v="5 yrs"/>
    <s v="ITC Infotech India Ltd"/>
    <n v="450000"/>
    <s v="LWD: 28-02-2022"/>
    <s v="N"/>
    <x v="1"/>
    <x v="0"/>
    <n v="2"/>
    <x v="1"/>
    <s v="5 "/>
    <s v="5 "/>
    <s v="5 "/>
    <s v="5 "/>
    <s v="5 "/>
    <s v="5 "/>
    <x v="6"/>
  </r>
  <r>
    <n v="579"/>
    <s v="Dell FG"/>
    <d v="2022-02-15T00:00:00"/>
    <n v="10707844"/>
    <x v="0"/>
    <s v="U82721"/>
    <s v="Vendor Partner"/>
    <s v="Mindsoft"/>
    <x v="1"/>
    <s v="Java/selenium"/>
    <x v="5"/>
    <s v="Profile shared"/>
    <s v="Regular"/>
    <n v="2340812"/>
    <s v="Deekshith"/>
    <n v="9535615836"/>
    <s v="deekshithbe@gmail.com"/>
    <s v="8 yrs"/>
    <s v="Alp Consulting"/>
    <n v="430000"/>
    <s v="Immediate"/>
    <s v="N"/>
    <x v="1"/>
    <x v="0"/>
    <n v="2"/>
    <x v="1"/>
    <s v="8 "/>
    <s v="8 "/>
    <s v="8 "/>
    <s v="8 "/>
    <s v="8 "/>
    <s v="8 "/>
    <x v="8"/>
  </r>
  <r>
    <n v="580"/>
    <s v="Dell FG"/>
    <d v="2022-02-15T00:00:00"/>
    <n v="74443587"/>
    <x v="0"/>
    <s v="U82721"/>
    <s v="LinkUS"/>
    <s v="Referral"/>
    <x v="1"/>
    <s v="Java Selenium"/>
    <x v="6"/>
    <s v="Profile selected by client"/>
    <s v="Regular"/>
    <n v="2800313"/>
    <s v="Mithun Chakkaravarthy "/>
    <n v="9600123592"/>
    <s v="mitsarul@gmail.com"/>
    <s v="6 Yrs"/>
    <s v="Not working"/>
    <n v="1185000"/>
    <s v="LWD - Oct, 2017"/>
    <s v="N"/>
    <x v="1"/>
    <x v="0"/>
    <n v="2"/>
    <x v="1"/>
    <s v="6 "/>
    <s v="6 "/>
    <s v="6 "/>
    <s v="6 "/>
    <s v="6 "/>
    <s v="6 "/>
    <x v="3"/>
  </r>
  <r>
    <n v="581"/>
    <s v="Dell FG"/>
    <d v="2022-02-16T00:00:00"/>
    <n v="64360396"/>
    <x v="2"/>
    <n v="210369"/>
    <s v="Vendor Partner"/>
    <s v="Mindsoft"/>
    <x v="3"/>
    <s v="Java"/>
    <x v="0"/>
    <s v="Req closed"/>
    <s v="Regular"/>
    <n v="2666183"/>
    <s v="Santosh Padmanabha"/>
    <n v="6360768665"/>
    <s v="kk6360768665@gmail.com"/>
    <s v="11.4 years"/>
    <s v="IBM"/>
    <n v="1750000"/>
    <s v="Lwd Mar 4th"/>
    <s v="N"/>
    <x v="1"/>
    <x v="0"/>
    <n v="2"/>
    <x v="1"/>
    <s v="11"/>
    <s v="11"/>
    <s v="11"/>
    <s v="11"/>
    <s v="11"/>
    <s v="11"/>
    <x v="9"/>
  </r>
  <r>
    <n v="582"/>
    <s v="Dell FG"/>
    <d v="2022-02-16T00:00:00"/>
    <n v="59089050"/>
    <x v="2"/>
    <n v="210369"/>
    <s v="Vendor Partner"/>
    <s v="Nityo InfoTech"/>
    <x v="91"/>
    <s v="Project Manager "/>
    <x v="0"/>
    <s v="Req closed"/>
    <s v="Regular"/>
    <n v="2886982"/>
    <s v="Maheep Bhatt"/>
    <n v="9413026811"/>
    <s v="bhatt.maheep@gmail.com"/>
    <s v="10 Years"/>
    <s v="Pixelque Software Pvt Ltd"/>
    <n v="1600000"/>
    <s v="LWD:17/03/22"/>
    <s v="N"/>
    <x v="37"/>
    <x v="0"/>
    <n v="2"/>
    <x v="1"/>
    <s v="10"/>
    <s v="10"/>
    <s v="10"/>
    <s v="10"/>
    <s v="10"/>
    <s v="10"/>
    <x v="13"/>
  </r>
  <r>
    <n v="583"/>
    <s v="Dell FG"/>
    <d v="2022-02-16T00:00:00"/>
    <n v="95863662"/>
    <x v="2"/>
    <n v="210369"/>
    <s v="Vendor Partner"/>
    <s v="Nityo InfoTech"/>
    <x v="95"/>
    <s v="DOTNET"/>
    <x v="0"/>
    <s v="No Show"/>
    <s v="Regular"/>
    <n v="2800060"/>
    <s v="Satya Prakash"/>
    <s v="8368726817/9555764374"/>
    <s v="pulkit.thakur7@gmail.com"/>
    <s v="9 Years"/>
    <s v="Flexsin Technologies"/>
    <n v="1200000"/>
    <s v="LWD:17/03/22"/>
    <s v="N"/>
    <x v="16"/>
    <x v="0"/>
    <n v="2"/>
    <x v="1"/>
    <s v="9 "/>
    <s v="9 "/>
    <s v="9 "/>
    <s v="9 "/>
    <s v="9 "/>
    <s v="9 "/>
    <x v="7"/>
  </r>
  <r>
    <n v="584"/>
    <s v="Dell FG"/>
    <d v="2022-02-16T00:00:00"/>
    <n v="59089050"/>
    <x v="2"/>
    <n v="210369"/>
    <s v="Vendor Partner"/>
    <s v="Nityo InfoTech"/>
    <x v="91"/>
    <s v="Project Manager "/>
    <x v="2"/>
    <s v="High CTC"/>
    <s v="Regular"/>
    <n v="2800054"/>
    <s v="Arun Kumar"/>
    <s v="8448605031/9810120450"/>
    <s v="arunasa.world@gmail.com"/>
    <s v="12 Years"/>
    <s v="IBM India Pvt. Limited"/>
    <n v="1600000"/>
    <s v="LWD:4/03/22"/>
    <s v="N"/>
    <x v="16"/>
    <x v="0"/>
    <n v="2"/>
    <x v="1"/>
    <s v="12"/>
    <s v="12"/>
    <s v="12"/>
    <s v="12"/>
    <s v="12"/>
    <s v="12"/>
    <x v="12"/>
  </r>
  <r>
    <n v="585"/>
    <s v="Dell FG"/>
    <d v="2022-02-16T00:00:00"/>
    <n v="74383170"/>
    <x v="2"/>
    <n v="210369"/>
    <s v="Vendor Partner"/>
    <s v="Nityo InfoTech"/>
    <x v="96"/>
    <s v="Installshield Developer"/>
    <x v="0"/>
    <s v="No Show"/>
    <s v="Regular"/>
    <n v="2763865"/>
    <s v="Dinesh P"/>
    <s v="9550995310/7075041450"/>
    <s v="Paamuladinesh1991@gmail.com"/>
    <s v="7.9 Years"/>
    <s v="Robert Bosch Engineering and Business Solutions Private Limited"/>
    <n v="850000"/>
    <s v="LWD:18/02/22"/>
    <s v="N"/>
    <x v="29"/>
    <x v="0"/>
    <n v="2"/>
    <x v="1"/>
    <s v="7."/>
    <s v="7."/>
    <s v="7"/>
    <s v="7"/>
    <s v="7"/>
    <s v="7"/>
    <x v="4"/>
  </r>
  <r>
    <n v="586"/>
    <s v="Dell FG"/>
    <d v="2022-02-16T00:00:00"/>
    <n v="74383170"/>
    <x v="2"/>
    <n v="210369"/>
    <s v="Vendor Partner"/>
    <s v="Nityo InfoTech"/>
    <x v="96"/>
    <s v="Installshield Developer"/>
    <x v="5"/>
    <s v="Reject"/>
    <s v="Regular"/>
    <n v="2666385"/>
    <s v="KodandaRami Reddy"/>
    <s v="8328200809/9701058115"/>
    <s v="kodandaramireddy25@gmail.com"/>
    <s v="5.3 Years"/>
    <s v="Mindtree Limited"/>
    <n v="900000"/>
    <s v="Immediate"/>
    <s v="N"/>
    <x v="1"/>
    <x v="0"/>
    <n v="2"/>
    <x v="1"/>
    <s v="5."/>
    <s v="5."/>
    <s v="5"/>
    <s v="5"/>
    <s v="5"/>
    <s v="5"/>
    <x v="6"/>
  </r>
  <r>
    <n v="587"/>
    <s v="Dell FG"/>
    <d v="2022-02-16T00:00:00"/>
    <n v="74383170"/>
    <x v="2"/>
    <n v="210369"/>
    <s v="Vendor Partner"/>
    <s v="Nityo InfoTech"/>
    <x v="96"/>
    <s v="Installshield Developer"/>
    <x v="0"/>
    <s v="No Show"/>
    <s v="Regular"/>
    <n v="2800373"/>
    <s v="Pavan G"/>
    <s v="7899612346/7989311372"/>
    <s v="pavang.1266@gmail.com"/>
    <s v="5.3 Years"/>
    <s v="Siemens Information Systems Ltd"/>
    <n v="740000"/>
    <s v="30days(neg)"/>
    <s v="N"/>
    <x v="5"/>
    <x v="0"/>
    <n v="2"/>
    <x v="1"/>
    <s v="5."/>
    <s v="5."/>
    <s v="5"/>
    <s v="5"/>
    <s v="5"/>
    <s v="5"/>
    <x v="6"/>
  </r>
  <r>
    <n v="588"/>
    <s v="Dell FG"/>
    <d v="2022-02-16T00:00:00"/>
    <n v="74383170"/>
    <x v="2"/>
    <n v="210369"/>
    <s v="Vendor Partner"/>
    <s v="Nityo InfoTech"/>
    <x v="96"/>
    <s v="Installshield Developer"/>
    <x v="0"/>
    <s v="No Show"/>
    <s v="Regular"/>
    <n v="2666535"/>
    <s v="SREENIVASULU   "/>
    <s v="9398838283/9866985047"/>
    <s v="balaboyinasreenivasulu@gmail.com"/>
    <s v="5.2 Years"/>
    <s v=" Infosys"/>
    <n v="750000"/>
    <s v="LWD:25/02/22"/>
    <s v="N"/>
    <x v="1"/>
    <x v="0"/>
    <n v="2"/>
    <x v="1"/>
    <s v="5."/>
    <s v="5."/>
    <s v="5"/>
    <s v="5"/>
    <s v="5"/>
    <s v="5"/>
    <x v="6"/>
  </r>
  <r>
    <n v="589"/>
    <s v="Dell FG"/>
    <d v="2022-02-16T00:00:00"/>
    <n v="95863662"/>
    <x v="2"/>
    <n v="210369"/>
    <s v="Vendor Partner"/>
    <s v="Nityo InfoTech"/>
    <x v="95"/>
    <s v="DOTNET"/>
    <x v="0"/>
    <s v="Joined another company"/>
    <s v="Regular"/>
    <n v="2800521"/>
    <s v="ANSHU DAHIYA"/>
    <s v="8308346341/8668984155"/>
    <s v="dahiya.anshu1986@yahoo.com"/>
    <s v="11 Years"/>
    <s v="Infosys"/>
    <n v="1365000"/>
    <s v="LWD:15/03/22"/>
    <s v="N"/>
    <x v="5"/>
    <x v="0"/>
    <n v="2"/>
    <x v="1"/>
    <s v="11"/>
    <s v="11"/>
    <s v="11"/>
    <s v="11"/>
    <s v="11"/>
    <s v="11"/>
    <x v="9"/>
  </r>
  <r>
    <n v="590"/>
    <s v="Dell FG"/>
    <d v="2022-02-16T00:00:00"/>
    <n v="98183339"/>
    <x v="2"/>
    <n v="210369"/>
    <s v="Vendor Partner"/>
    <s v="Nityo InfoTech"/>
    <x v="79"/>
    <s v="SDET"/>
    <x v="1"/>
    <s v="Reject"/>
    <s v="Regular"/>
    <n v="2887378"/>
    <s v="Rikit Varanasi"/>
    <n v="7569316088"/>
    <s v="vrikitqa@gmail.com"/>
    <s v="3.6 Years"/>
    <s v="Eron Infoways"/>
    <n v="600000"/>
    <s v="LWD:25/02/22"/>
    <s v="N"/>
    <x v="0"/>
    <x v="0"/>
    <n v="2"/>
    <x v="1"/>
    <s v="3."/>
    <s v="3."/>
    <s v="3"/>
    <s v="3"/>
    <s v="3"/>
    <s v="3"/>
    <x v="0"/>
  </r>
  <r>
    <n v="591"/>
    <s v="Dell FG"/>
    <d v="2022-02-16T00:00:00"/>
    <n v="98183339"/>
    <x v="2"/>
    <n v="210369"/>
    <s v="Vendor Partner"/>
    <s v="Nityo InfoTech"/>
    <x v="79"/>
    <s v="SDET"/>
    <x v="0"/>
    <s v="No show"/>
    <s v="Regular"/>
    <n v="2887420"/>
    <s v="Venkata Srinivasarao Pillutla"/>
    <s v="7396588059/8008706967"/>
    <s v="venkatasrinivasarao.pillutla@gmail.com"/>
    <s v="3.6 Years"/>
    <s v="EASYBI Solutions Pvt. Ltd"/>
    <n v="520000"/>
    <s v="LWD:18/02/22"/>
    <s v="N"/>
    <x v="1"/>
    <x v="0"/>
    <n v="2"/>
    <x v="1"/>
    <s v="3."/>
    <s v="3."/>
    <s v="3"/>
    <s v="3"/>
    <s v="3"/>
    <s v="3"/>
    <x v="0"/>
  </r>
  <r>
    <n v="592"/>
    <s v="Dell FG"/>
    <d v="2022-02-16T00:00:00"/>
    <n v="83667718"/>
    <x v="1"/>
    <n v="181547"/>
    <s v="Vendor Partner"/>
    <s v="Mindsoft"/>
    <x v="23"/>
    <s v="ASP Net,web API,C#,Angular"/>
    <x v="15"/>
    <s v="Profile shared"/>
    <s v="Regular"/>
    <n v="2800311"/>
    <s v="RAMBABU LATTUPALLY"/>
    <n v="8977251827"/>
    <s v="ramlattupally@gmail.com"/>
    <s v="4 Years"/>
    <s v="CTS"/>
    <n v="700000"/>
    <s v="CSNP [LWD in may but waiting for early release, HR discussion yet to happen and currently in bench]"/>
    <s v="N"/>
    <x v="0"/>
    <x v="1"/>
    <n v="2"/>
    <x v="1"/>
    <s v="4 "/>
    <s v="4 "/>
    <s v="4 "/>
    <s v="4 "/>
    <s v="4 "/>
    <s v="4 "/>
    <x v="2"/>
  </r>
  <r>
    <n v="593"/>
    <s v="Dell FG"/>
    <d v="2022-02-16T00:00:00"/>
    <n v="83667718"/>
    <x v="1"/>
    <n v="181547"/>
    <s v="Vendor Partner"/>
    <s v="Mindsoft"/>
    <x v="23"/>
    <s v="ASP Net,web API,C#,Angular"/>
    <x v="15"/>
    <s v="Profile shared"/>
    <s v="Regular"/>
    <s v="H8039583"/>
    <s v="Santhoshini Arala                                          "/>
    <n v="9160804123"/>
    <s v="santhoshini.arala2921@gmail.com"/>
    <s v="7.2 Years"/>
    <s v="Tech Mahindra"/>
    <n v="850000"/>
    <s v="Have discussed for early release in 30 days"/>
    <s v="N"/>
    <x v="0"/>
    <x v="1"/>
    <n v="2"/>
    <x v="1"/>
    <s v="7."/>
    <s v="7."/>
    <s v="7"/>
    <s v="7"/>
    <s v="7"/>
    <s v="7"/>
    <x v="4"/>
  </r>
  <r>
    <n v="594"/>
    <s v="Dell FG"/>
    <d v="2022-02-16T00:00:00"/>
    <n v="83667718"/>
    <x v="1"/>
    <n v="181547"/>
    <s v="Vendor Partner"/>
    <s v="Mindsoft"/>
    <x v="23"/>
    <s v="ASP Net,web API,C#,Angular"/>
    <x v="15"/>
    <s v="Profile shared"/>
    <s v="Regular"/>
    <s v="H3780241"/>
    <s v="Swathi Sangaraju"/>
    <n v="6302605118"/>
    <s v="swathicse6@gmail.com"/>
    <s v="7.10 Years"/>
    <s v="Lexicon InfoTech Limited "/>
    <n v="670000"/>
    <s v="30 days notice period"/>
    <s v="N"/>
    <x v="0"/>
    <x v="1"/>
    <n v="2"/>
    <x v="1"/>
    <s v="7."/>
    <s v="7."/>
    <s v="7"/>
    <s v="7"/>
    <s v="7"/>
    <s v="7"/>
    <x v="4"/>
  </r>
  <r>
    <n v="595"/>
    <s v="Dell FG"/>
    <d v="2022-02-16T00:00:00"/>
    <n v="98183339"/>
    <x v="1"/>
    <n v="181547"/>
    <s v="Vendor Partner"/>
    <s v="Mindsoft"/>
    <x v="68"/>
    <s v="Java, Selenium"/>
    <x v="15"/>
    <s v="Profile shared"/>
    <s v="Regular"/>
    <n v="2876806"/>
    <s v="Shikha Arora"/>
    <n v="8196036222"/>
    <s v="shikhainfy1987@gmail.com"/>
    <s v="12 Years"/>
    <s v="Infosys"/>
    <n v="1050000"/>
    <s v="CSNP [LWD 10-March-22]"/>
    <s v="N"/>
    <x v="0"/>
    <x v="1"/>
    <n v="2"/>
    <x v="1"/>
    <s v="12"/>
    <s v="12"/>
    <s v="12"/>
    <s v="12"/>
    <s v="12"/>
    <s v="12"/>
    <x v="12"/>
  </r>
  <r>
    <n v="596"/>
    <s v="Dell FG"/>
    <d v="2022-02-16T00:00:00"/>
    <n v="71149252"/>
    <x v="1"/>
    <n v="181547"/>
    <s v="Vendor Partner"/>
    <s v="Mindsoft"/>
    <x v="3"/>
    <s v="Java"/>
    <x v="15"/>
    <s v="Profile shared"/>
    <s v="Regular"/>
    <s v="H4694746 NP"/>
    <s v="Hemanth Kumar D"/>
    <n v="9494890237"/>
    <s v="hemanth.daddala@gmail.com"/>
    <s v="7 years"/>
    <s v="Wipro"/>
    <n v="1000000"/>
    <s v="Immediate"/>
    <s v="N"/>
    <x v="1"/>
    <x v="0"/>
    <n v="2"/>
    <x v="1"/>
    <s v="7 "/>
    <s v="7 "/>
    <s v="7 "/>
    <s v="7 "/>
    <s v="7 "/>
    <s v="7 "/>
    <x v="4"/>
  </r>
  <r>
    <n v="597"/>
    <s v="Dell FG"/>
    <d v="2022-02-16T00:00:00"/>
    <n v="71149252"/>
    <x v="1"/>
    <n v="181547"/>
    <s v="Vendor Partner"/>
    <s v="Mindsoft"/>
    <x v="3"/>
    <s v="Java"/>
    <x v="15"/>
    <s v="Profile shared"/>
    <s v="Regular"/>
    <n v="2696810"/>
    <s v="Suresh S"/>
    <n v="8248046857"/>
    <s v="rajsuresh0405@gmail.com"/>
    <s v="6.9 years"/>
    <s v="Cerp Software Solutions Pvt Ltd"/>
    <n v="600000"/>
    <s v="30 days official(Neg)"/>
    <s v="N"/>
    <x v="1"/>
    <x v="0"/>
    <n v="2"/>
    <x v="1"/>
    <s v="6."/>
    <s v="6."/>
    <s v="6"/>
    <s v="6"/>
    <s v="6"/>
    <s v="6"/>
    <x v="3"/>
  </r>
  <r>
    <n v="598"/>
    <s v="Dell FG"/>
    <d v="2022-02-16T00:00:00"/>
    <n v="52997437"/>
    <x v="1"/>
    <n v="181547"/>
    <s v="Vendor Partner"/>
    <s v="Mindsoft"/>
    <x v="3"/>
    <s v="Java"/>
    <x v="15"/>
    <s v="Profile shared"/>
    <s v="Regular"/>
    <s v="H2337497"/>
    <s v="Annapoorani S"/>
    <n v="9597963346"/>
    <s v="annapoorani1806@gmail.com"/>
    <s v="5.10 years"/>
    <s v="Jouve India Private Limited"/>
    <n v="722000"/>
    <s v="Immediate"/>
    <s v="N"/>
    <x v="3"/>
    <x v="0"/>
    <n v="2"/>
    <x v="1"/>
    <s v="5."/>
    <s v="5."/>
    <s v="5"/>
    <s v="5"/>
    <s v="5"/>
    <s v="5"/>
    <x v="6"/>
  </r>
  <r>
    <n v="599"/>
    <s v="Dell FG"/>
    <d v="2022-02-16T00:00:00"/>
    <n v="21223276"/>
    <x v="1"/>
    <n v="181547"/>
    <s v="Vendor Partner"/>
    <s v="Mindsoft"/>
    <x v="3"/>
    <s v="Java"/>
    <x v="15"/>
    <s v="Profile shared"/>
    <s v="Regular"/>
    <n v="175076"/>
    <s v="UTKARSH BAJPAI"/>
    <n v="9590952076"/>
    <s v="ubajpai88@gmail.com"/>
    <s v="9 years"/>
    <s v="Infosys"/>
    <n v="720000"/>
    <s v="Lwd Feb 21st"/>
    <s v="N"/>
    <x v="1"/>
    <x v="0"/>
    <n v="2"/>
    <x v="1"/>
    <s v="9 "/>
    <s v="9 "/>
    <s v="9 "/>
    <s v="9 "/>
    <s v="9 "/>
    <s v="9 "/>
    <x v="7"/>
  </r>
  <r>
    <n v="600"/>
    <s v="EMC"/>
    <d v="2022-02-17T00:00:00"/>
    <n v="50683267"/>
    <x v="2"/>
    <n v="210369"/>
    <s v="Referral"/>
    <s v="Referral"/>
    <x v="24"/>
    <s v="PM"/>
    <x v="2"/>
    <s v="Joined"/>
    <s v="Regular"/>
    <s v="L768678"/>
    <s v="Arun Prasad"/>
    <n v="8220828514"/>
    <s v="Rk8.mishra@gmail.com"/>
    <s v="13.4 Years"/>
    <s v="Hoffensoft "/>
    <n v="1900000"/>
    <s v="18/03/2022"/>
    <s v="N"/>
    <x v="29"/>
    <x v="0"/>
    <n v="2"/>
    <x v="1"/>
    <s v="13"/>
    <s v="13"/>
    <s v="13"/>
    <s v="13"/>
    <s v="13"/>
    <s v="13"/>
    <x v="5"/>
  </r>
  <r>
    <n v="601"/>
    <s v="Dell FG"/>
    <d v="2022-02-17T00:00:00"/>
    <n v="79344878"/>
    <x v="2"/>
    <n v="210369"/>
    <s v="Vendor Partner"/>
    <s v="Nityo InfoTech"/>
    <x v="37"/>
    <s v="Product Manager"/>
    <x v="5"/>
    <s v="Client Reject"/>
    <s v="Regular"/>
    <n v="3178808"/>
    <s v="Kapil Sandhya Sudhakarrao Bharate"/>
    <s v="8087756804/9356320620"/>
    <s v="bharatekapil@gmail.com"/>
    <s v="9.5 Years"/>
    <s v="i World Technologies "/>
    <n v="600000"/>
    <s v="Immediate"/>
    <s v="N"/>
    <x v="5"/>
    <x v="0"/>
    <n v="2"/>
    <x v="1"/>
    <s v="9."/>
    <s v="9."/>
    <s v="9"/>
    <s v="9"/>
    <s v="9"/>
    <s v="9"/>
    <x v="7"/>
  </r>
  <r>
    <n v="602"/>
    <s v="Dell FG"/>
    <d v="2022-02-17T00:00:00"/>
    <n v="69657306"/>
    <x v="2"/>
    <n v="210369"/>
    <s v="Vendor Partner"/>
    <s v="Nityo InfoTech"/>
    <x v="97"/>
    <s v="Oracle BRM Testing"/>
    <x v="5"/>
    <s v="Reject"/>
    <s v="Regular"/>
    <n v="3064694"/>
    <s v="RamMohan G"/>
    <s v="9164503809/9966644764"/>
    <s v="gajularam369@gmail.com"/>
    <s v="8.5 Years"/>
    <s v="Capgemini"/>
    <n v="1310000"/>
    <s v="Immediate"/>
    <s v="N"/>
    <x v="1"/>
    <x v="0"/>
    <n v="2"/>
    <x v="1"/>
    <s v="8."/>
    <s v="8."/>
    <s v="8"/>
    <s v="8"/>
    <s v="8"/>
    <s v="8"/>
    <x v="8"/>
  </r>
  <r>
    <n v="603"/>
    <s v="Dell FG"/>
    <d v="2022-02-17T00:00:00"/>
    <n v="69657306"/>
    <x v="2"/>
    <n v="210369"/>
    <s v="Vendor Partner"/>
    <s v="Nityo InfoTech"/>
    <x v="97"/>
    <s v="Oracle BRM Testing"/>
    <x v="2"/>
    <s v="Reject"/>
    <s v="Regular"/>
    <n v="3164891"/>
    <s v="SRISHTI SHARMA"/>
    <s v="9001253413/6376403798"/>
    <s v=" srishtisharma03021994@gmail.com"/>
    <s v="7 Years"/>
    <s v="Capgemini"/>
    <n v="2000000"/>
    <s v="LWD:5/03/22"/>
    <s v="N"/>
    <x v="1"/>
    <x v="0"/>
    <n v="2"/>
    <x v="1"/>
    <s v="7 "/>
    <s v="7 "/>
    <s v="7 "/>
    <s v="7 "/>
    <s v="7 "/>
    <s v="7 "/>
    <x v="4"/>
  </r>
  <r>
    <n v="604"/>
    <s v="Dell FG"/>
    <d v="2022-02-17T00:00:00"/>
    <n v="69657306"/>
    <x v="2"/>
    <n v="210369"/>
    <s v="Vendor Partner"/>
    <s v="Nityo InfoTech"/>
    <x v="97"/>
    <s v="Oracle BRM Testing"/>
    <x v="2"/>
    <s v="Reject"/>
    <s v="Regular"/>
    <n v="3177808"/>
    <s v="Jamuna G"/>
    <s v="9902160878/9513064228"/>
    <s v="jamunakushicoorg@gmail.com"/>
    <s v="7 Years"/>
    <s v="Netcracker Technology Solutions"/>
    <n v="1150000"/>
    <s v="LWD:17/03/22"/>
    <s v="N"/>
    <x v="1"/>
    <x v="0"/>
    <n v="2"/>
    <x v="1"/>
    <s v="7 "/>
    <s v="7 "/>
    <s v="7 "/>
    <s v="7 "/>
    <s v="7 "/>
    <s v="7 "/>
    <x v="4"/>
  </r>
  <r>
    <n v="605"/>
    <s v="Dell FG"/>
    <d v="2022-02-17T00:00:00"/>
    <n v="26389640"/>
    <x v="0"/>
    <s v="U82721"/>
    <s v="Vendor Partner"/>
    <s v="Mindsoft"/>
    <x v="44"/>
    <s v="Dot net core/Angular"/>
    <x v="2"/>
    <s v="Profile shared"/>
    <s v="Regular"/>
    <n v="3167806"/>
    <s v="awinash kumar"/>
    <n v="9903864244"/>
    <s v="awikrm@gmail.com"/>
    <s v="12years"/>
    <s v="Prologic First India Pvt LTd"/>
    <n v="1360000"/>
    <s v="30 days official"/>
    <s v="N"/>
    <x v="22"/>
    <x v="0"/>
    <n v="2"/>
    <x v="1"/>
    <s v="12"/>
    <s v="12"/>
    <s v="12"/>
    <s v="12"/>
    <s v="12"/>
    <s v="12"/>
    <x v="12"/>
  </r>
  <r>
    <n v="606"/>
    <s v="Dell FG"/>
    <d v="2022-02-17T00:00:00"/>
    <n v="26389640"/>
    <x v="0"/>
    <s v="U82721"/>
    <s v="Vendor Partner"/>
    <s v="Mindsoft"/>
    <x v="44"/>
    <s v="Dot net core/Angular"/>
    <x v="2"/>
    <s v="Profile shared"/>
    <s v="Regular"/>
    <n v="3171806"/>
    <s v="Vinayaka G"/>
    <n v="9886867370"/>
    <s v="vinayakag@gmail.com"/>
    <s v="12Years"/>
    <s v="Tech M"/>
    <n v="1300000"/>
    <s v="30 days -In bench"/>
    <s v="N"/>
    <x v="1"/>
    <x v="0"/>
    <n v="2"/>
    <x v="1"/>
    <s v="12"/>
    <s v="12"/>
    <s v="12"/>
    <s v="12"/>
    <s v="12"/>
    <s v="12"/>
    <x v="12"/>
  </r>
  <r>
    <n v="607"/>
    <s v="Dell FG"/>
    <d v="2022-02-17T00:00:00"/>
    <n v="30782245"/>
    <x v="2"/>
    <n v="210369"/>
    <s v="Vendor Partner"/>
    <s v="Nityo InfoTech"/>
    <x v="72"/>
    <s v="SDET"/>
    <x v="1"/>
    <s v="Reject"/>
    <s v="Regular"/>
    <n v="3302809"/>
    <s v="Hemachand.S"/>
    <s v="7675078758/9676457700"/>
    <s v="hemchandseemala@gmail.com"/>
    <s v="5.10 Years"/>
    <s v="UV Infratech System private Limited"/>
    <n v="780000"/>
    <s v="LWD:28/02/22"/>
    <s v="N"/>
    <x v="0"/>
    <x v="0"/>
    <n v="2"/>
    <x v="1"/>
    <s v="5."/>
    <s v="5."/>
    <s v="5"/>
    <s v="5"/>
    <s v="5"/>
    <s v="5"/>
    <x v="6"/>
  </r>
  <r>
    <n v="608"/>
    <s v="Dell FG"/>
    <d v="2022-02-17T00:00:00"/>
    <n v="30782245"/>
    <x v="2"/>
    <n v="210369"/>
    <s v="Vendor Partner"/>
    <s v="Nityo InfoTech"/>
    <x v="72"/>
    <s v="SDET"/>
    <x v="1"/>
    <s v="Reject"/>
    <s v="Regular"/>
    <n v="3254397"/>
    <s v="ARUN D"/>
    <s v="9840073872/7200510608"/>
    <s v="arun.dakshin85@gmail.com"/>
    <s v="5 Years"/>
    <s v="Aerial Root Infotech"/>
    <n v="740000"/>
    <s v="LWD:19/02/22"/>
    <s v="N"/>
    <x v="38"/>
    <x v="0"/>
    <n v="2"/>
    <x v="1"/>
    <s v="5 "/>
    <s v="5 "/>
    <s v="5 "/>
    <s v="5 "/>
    <s v="5 "/>
    <s v="5 "/>
    <x v="6"/>
  </r>
  <r>
    <n v="609"/>
    <s v="Dell FG"/>
    <d v="2022-02-17T00:00:00"/>
    <n v="30782245"/>
    <x v="2"/>
    <n v="210369"/>
    <s v="Vendor Partner"/>
    <s v="Nityo InfoTech"/>
    <x v="72"/>
    <s v="SDET"/>
    <x v="1"/>
    <s v="Reject"/>
    <s v="Regular"/>
    <n v="3343808"/>
    <s v="CHELLAPANDI PANDI"/>
    <n v="6369560451"/>
    <s v="chellapandipandi2015@gmail.com"/>
    <s v="5 Years"/>
    <s v="Wipro Technologies"/>
    <n v="750000"/>
    <s v="LWD:18/02/22"/>
    <s v="N"/>
    <x v="3"/>
    <x v="0"/>
    <n v="2"/>
    <x v="1"/>
    <s v="5 "/>
    <s v="5 "/>
    <s v="5 "/>
    <s v="5 "/>
    <s v="5 "/>
    <s v="5 "/>
    <x v="6"/>
  </r>
  <r>
    <n v="610"/>
    <s v="Dell FG"/>
    <d v="2022-02-17T00:00:00"/>
    <n v="30782245"/>
    <x v="2"/>
    <n v="210369"/>
    <s v="Vendor Partner"/>
    <s v="Nityo InfoTech"/>
    <x v="72"/>
    <s v="SDET"/>
    <x v="1"/>
    <s v="Reject"/>
    <s v="Regular"/>
    <n v="3254499"/>
    <s v="JAFFAR SHERIEF "/>
    <s v="9361042831/9626613246"/>
    <s v="sheriefjaffar89@gmail.com"/>
    <s v="5 Years"/>
    <s v="CapGemini"/>
    <n v="785000"/>
    <s v="LWD:25/02/22"/>
    <s v="N"/>
    <x v="3"/>
    <x v="0"/>
    <n v="2"/>
    <x v="1"/>
    <s v="5 "/>
    <s v="5 "/>
    <s v="5 "/>
    <s v="5 "/>
    <s v="5 "/>
    <s v="5 "/>
    <x v="6"/>
  </r>
  <r>
    <n v="611"/>
    <s v="Dell FG"/>
    <d v="2022-02-17T00:00:00"/>
    <n v="40779627"/>
    <x v="2"/>
    <n v="210369"/>
    <s v="Vendor Partner"/>
    <s v="Nityo InfoTech"/>
    <x v="89"/>
    <s v="Mobility"/>
    <x v="2"/>
    <s v="High CTC"/>
    <s v="Regular"/>
    <n v="3369806"/>
    <s v="Anvesh Dammalapati "/>
    <n v="7842773518"/>
    <s v="anveshtester1@gmail.com"/>
    <s v="9 Years"/>
    <s v="Wipro"/>
    <n v="1820000"/>
    <s v="LWD:25/02/22"/>
    <s v="N"/>
    <x v="0"/>
    <x v="0"/>
    <n v="2"/>
    <x v="1"/>
    <s v="9 "/>
    <s v="9 "/>
    <s v="9 "/>
    <s v="9 "/>
    <s v="9 "/>
    <s v="9 "/>
    <x v="7"/>
  </r>
  <r>
    <n v="612"/>
    <s v="Dell FG"/>
    <d v="2022-02-17T00:00:00"/>
    <n v="30782245"/>
    <x v="2"/>
    <n v="210369"/>
    <s v="Vendor Partner"/>
    <s v="UNIVISION "/>
    <x v="98"/>
    <s v=" Java Microservices"/>
    <x v="2"/>
    <s v="High CTC"/>
    <s v="Regular"/>
    <s v="H2488585"/>
    <s v="Udayasai P"/>
    <n v="8682809967"/>
    <s v="uday.pirakala@gmail.com"/>
    <s v="8yrs"/>
    <s v="HTC Global Services"/>
    <n v="1200000"/>
    <s v="4th March "/>
    <s v="N"/>
    <x v="1"/>
    <x v="0"/>
    <n v="2"/>
    <x v="1"/>
    <s v="8y"/>
    <s v="8"/>
    <s v="8"/>
    <s v="8"/>
    <s v="8"/>
    <s v="8"/>
    <x v="8"/>
  </r>
  <r>
    <n v="613"/>
    <s v="Dell FG"/>
    <d v="2022-02-17T00:00:00"/>
    <n v="30782245"/>
    <x v="2"/>
    <n v="210369"/>
    <s v="Vendor Partner"/>
    <s v="UNIVISION "/>
    <x v="98"/>
    <s v=" Java Microservices"/>
    <x v="1"/>
    <s v="Reject"/>
    <s v="Regular"/>
    <n v="3253966"/>
    <s v="Akanksha Jhanwar"/>
    <n v="7259873377"/>
    <s v="jhawar.akanksha@gmail.com"/>
    <s v="8yrs"/>
    <s v="Tata Consultancy Services Limited "/>
    <n v="750000"/>
    <s v="23th April "/>
    <s v="N"/>
    <x v="1"/>
    <x v="0"/>
    <n v="2"/>
    <x v="1"/>
    <s v="8y"/>
    <s v="8"/>
    <s v="8"/>
    <s v="8"/>
    <s v="8"/>
    <s v="8"/>
    <x v="8"/>
  </r>
  <r>
    <n v="614"/>
    <s v="Dell FG"/>
    <d v="2022-02-17T00:00:00"/>
    <n v="95863662"/>
    <x v="2"/>
    <n v="210369"/>
    <s v="Vendor Partner"/>
    <s v="UNIVISION "/>
    <x v="99"/>
    <s v=" Java Microservices"/>
    <x v="0"/>
    <s v="No Show"/>
    <s v="Regular"/>
    <n v="3253833"/>
    <s v="Sathesh Kumar K"/>
    <n v="8248058228"/>
    <s v="sksatheshkumar@gmail.com"/>
    <s v="9yrs "/>
    <s v=" Cognizant"/>
    <n v="1500000"/>
    <s v="ELWD-7-4--2022"/>
    <s v="N"/>
    <x v="1"/>
    <x v="0"/>
    <n v="2"/>
    <x v="1"/>
    <s v="9y"/>
    <s v="9"/>
    <s v="9"/>
    <s v="9"/>
    <s v="9"/>
    <s v="9"/>
    <x v="7"/>
  </r>
  <r>
    <n v="615"/>
    <s v="Dell FG"/>
    <d v="2022-02-17T00:00:00"/>
    <n v="95863662"/>
    <x v="2"/>
    <n v="210369"/>
    <s v="Vendor Partner"/>
    <s v="UNIVISION "/>
    <x v="100"/>
    <s v=" Java Microservices"/>
    <x v="0"/>
    <s v="No Show"/>
    <s v="Regular"/>
    <n v="2030890"/>
    <s v="Sini Thomas"/>
    <n v="9663779512"/>
    <s v="sinitk@gmail.com"/>
    <s v="9yrs "/>
    <s v="Infosys Technologies Limited"/>
    <n v="1075000"/>
    <s v="ELWD-25-2-2022"/>
    <s v="N"/>
    <x v="1"/>
    <x v="0"/>
    <n v="2"/>
    <x v="1"/>
    <s v="9y"/>
    <s v="9"/>
    <s v="9"/>
    <s v="9"/>
    <s v="9"/>
    <s v="9"/>
    <x v="7"/>
  </r>
  <r>
    <n v="616"/>
    <s v="Dell FG"/>
    <d v="2022-02-17T00:00:00"/>
    <n v="95863662"/>
    <x v="2"/>
    <n v="210369"/>
    <s v="Vendor Partner"/>
    <s v="UNIVISION "/>
    <x v="99"/>
    <s v=" Java Microservices"/>
    <x v="23"/>
    <s v="Reject"/>
    <s v="Regular"/>
    <n v="2030890"/>
    <s v="NIKHIL N"/>
    <n v="8075870610"/>
    <s v="nikhil751@gmail.com"/>
    <s v="8yrs "/>
    <s v=" Infosys"/>
    <n v="1300000"/>
    <s v="ELWD-21-3-2022"/>
    <s v="N"/>
    <x v="1"/>
    <x v="0"/>
    <n v="2"/>
    <x v="1"/>
    <s v="8y"/>
    <s v="8"/>
    <s v="8"/>
    <s v="8"/>
    <s v="8"/>
    <s v="8"/>
    <x v="8"/>
  </r>
  <r>
    <n v="617"/>
    <s v="Dell FG"/>
    <d v="2022-02-17T00:00:00"/>
    <n v="95863662"/>
    <x v="2"/>
    <n v="210369"/>
    <s v="Vendor Partner"/>
    <s v="UNIVISION "/>
    <x v="101"/>
    <s v=" Java Microservices"/>
    <x v="0"/>
    <s v="Network issue"/>
    <s v="Regular"/>
    <n v="125"/>
    <s v="Jagadeesan S"/>
    <n v="8310368062"/>
    <s v=" jagadeesan.selvarangan@gmail.com"/>
    <s v="9.8yrs "/>
    <s v="QuEST Global"/>
    <n v="1385000"/>
    <s v="30days "/>
    <s v="N"/>
    <x v="1"/>
    <x v="0"/>
    <n v="2"/>
    <x v="1"/>
    <s v="9."/>
    <s v="9."/>
    <s v="9"/>
    <s v="9"/>
    <s v="9"/>
    <s v="9"/>
    <x v="7"/>
  </r>
  <r>
    <n v="618"/>
    <s v="Dell FG"/>
    <d v="2022-02-17T00:00:00"/>
    <n v="54643006"/>
    <x v="1"/>
    <n v="181547"/>
    <s v="Vendor Partner"/>
    <s v="Mindsoft"/>
    <x v="102"/>
    <s v="Design,Develop,Test Oracle PL/SQL Applications"/>
    <x v="15"/>
    <s v="Profile shared"/>
    <s v="Regular"/>
    <s v="H6787098"/>
    <s v="Pradeep Kumar H S"/>
    <n v="9886617073"/>
    <s v="pradeep4khs@gmail.com"/>
    <s v="7.5 Years"/>
    <s v="Xiaomi Technologies pvt ltd"/>
    <n v="1060000"/>
    <s v="Immediate Joiner"/>
    <s v="N"/>
    <x v="1"/>
    <x v="0"/>
    <n v="2"/>
    <x v="1"/>
    <s v="7."/>
    <s v="7."/>
    <s v="7"/>
    <s v="7"/>
    <s v="7"/>
    <s v="7"/>
    <x v="4"/>
  </r>
  <r>
    <n v="619"/>
    <s v="Dell FG"/>
    <d v="2022-02-17T00:00:00"/>
    <n v="82948455"/>
    <x v="1"/>
    <n v="181547"/>
    <s v="Vendor Partner"/>
    <s v="Mindsoft"/>
    <x v="102"/>
    <s v="Design,Develop,Test Oracle PL/SQL Applications"/>
    <x v="15"/>
    <s v="Profile shared"/>
    <s v="Regular"/>
    <n v="1641413"/>
    <s v="Tamilchithiran R"/>
    <n v="9444058363"/>
    <s v="tamilchithiran.ravi@outlook.com"/>
    <s v="5 Years"/>
    <s v="HCL"/>
    <n v="600000"/>
    <s v="CSNP [LWD 24-2-22]"/>
    <s v="N"/>
    <x v="1"/>
    <x v="0"/>
    <n v="2"/>
    <x v="1"/>
    <s v="5 "/>
    <s v="5 "/>
    <s v="5 "/>
    <s v="5 "/>
    <s v="5 "/>
    <s v="5 "/>
    <x v="6"/>
  </r>
  <r>
    <n v="620"/>
    <s v="Dell FG"/>
    <d v="2022-02-17T00:00:00"/>
    <n v="81282313"/>
    <x v="1"/>
    <n v="181547"/>
    <s v="Vendor Partner"/>
    <s v="Mindsoft"/>
    <x v="76"/>
    <s v="Hadoop Developer"/>
    <x v="15"/>
    <s v="Profile shared"/>
    <s v="Regular"/>
    <n v="3165424"/>
    <s v="ManojKumar Venugopal"/>
    <n v="8904181790"/>
    <s v="manoj30.bigdata@gmail.com"/>
    <s v="8 years"/>
    <s v="TCS"/>
    <n v="1200000"/>
    <s v="Lwd Mar 15th"/>
    <s v="N"/>
    <x v="1"/>
    <x v="0"/>
    <n v="2"/>
    <x v="1"/>
    <s v="8 "/>
    <s v="8 "/>
    <s v="8 "/>
    <s v="8 "/>
    <s v="8 "/>
    <s v="8 "/>
    <x v="8"/>
  </r>
  <r>
    <n v="621"/>
    <s v="Dell FG"/>
    <d v="2022-02-17T00:00:00"/>
    <n v="99275385"/>
    <x v="1"/>
    <n v="181547"/>
    <s v="Vendor Partner"/>
    <s v="SRS"/>
    <x v="75"/>
    <s v=" Java Microservices"/>
    <x v="6"/>
    <s v="Back up candidates"/>
    <s v="Regular"/>
    <n v="3416581"/>
    <s v="Vishnu Kumar"/>
    <n v="7337210388"/>
    <s v=" vishnukumarjava8@gmail.com"/>
    <s v="2.2years"/>
    <s v="Mindtree"/>
    <n v="420000"/>
    <s v="10days"/>
    <s v="N"/>
    <x v="1"/>
    <x v="0"/>
    <n v="2"/>
    <x v="1"/>
    <s v="2."/>
    <s v="2."/>
    <s v="2"/>
    <s v="2"/>
    <s v="2"/>
    <s v="2"/>
    <x v="11"/>
  </r>
  <r>
    <n v="622"/>
    <s v="Dell FG"/>
    <d v="2022-02-17T00:00:00"/>
    <n v="44173531"/>
    <x v="1"/>
    <n v="181547"/>
    <s v="Vendor Partner"/>
    <s v="SRS"/>
    <x v="75"/>
    <s v="Java\j2ee, Spring Boot, Angular"/>
    <x v="6"/>
    <s v="Back up candidates"/>
    <s v="Regular"/>
    <s v="H7077311"/>
    <s v="P. Sharath Kumar"/>
    <n v="9704739169"/>
    <s v="kumar.sharath006@gmail.com"/>
    <s v="5 years"/>
    <s v="Capgemini"/>
    <n v="1450000"/>
    <s v="Currently Serving Notice Period LWD 28/03/2022"/>
    <s v="Y"/>
    <x v="0"/>
    <x v="1"/>
    <n v="2"/>
    <x v="1"/>
    <s v="5 "/>
    <s v="5 "/>
    <s v="5 "/>
    <s v="5 "/>
    <s v="5 "/>
    <s v="5 "/>
    <x v="6"/>
  </r>
  <r>
    <n v="623"/>
    <s v="Dell FG"/>
    <d v="2022-02-17T00:00:00"/>
    <n v="44173531"/>
    <x v="1"/>
    <n v="181547"/>
    <s v="Vendor Partner"/>
    <s v="SRS"/>
    <x v="75"/>
    <s v="Java\j2ee, Spring Boot, Angular"/>
    <x v="6"/>
    <s v="Back up candidates"/>
    <s v="Regular"/>
    <n v="3416576"/>
    <s v="Shaiffi Shaik"/>
    <n v="9885575257"/>
    <s v="skshaffi88@gmail.com"/>
    <s v="5.5 years"/>
    <s v="Intellogi Technologies Pvt. Ltd"/>
    <n v="1300000"/>
    <s v="40 days "/>
    <s v="Y"/>
    <x v="0"/>
    <x v="1"/>
    <n v="2"/>
    <x v="1"/>
    <s v="5."/>
    <s v="5."/>
    <s v="5"/>
    <s v="5"/>
    <s v="5"/>
    <s v="5"/>
    <x v="6"/>
  </r>
  <r>
    <n v="624"/>
    <s v="Dell FG"/>
    <d v="2022-02-17T00:00:00"/>
    <n v="75629795"/>
    <x v="1"/>
    <n v="181547"/>
    <s v="Vendor Partner"/>
    <s v="SRS"/>
    <x v="75"/>
    <s v=" Java Microservices"/>
    <x v="6"/>
    <s v="Back up candidates"/>
    <s v="Regular"/>
    <n v="3416584"/>
    <s v="Soma Rohini"/>
    <n v="9620920328"/>
    <s v="rohini.soma654@gmail.com  "/>
    <s v="2.2years"/>
    <s v="Seaton India IT Pvt Ltd"/>
    <n v="500000"/>
    <s v="10days"/>
    <s v="N"/>
    <x v="1"/>
    <x v="0"/>
    <n v="2"/>
    <x v="1"/>
    <s v="2."/>
    <s v="2."/>
    <s v="2"/>
    <s v="2"/>
    <s v="2"/>
    <s v="2"/>
    <x v="11"/>
  </r>
  <r>
    <n v="625"/>
    <s v="Dell FG"/>
    <d v="2022-02-18T00:00:00"/>
    <n v="79344878"/>
    <x v="2"/>
    <n v="210369"/>
    <s v="Vendor Partner"/>
    <s v="Nityo InfoTech"/>
    <x v="37"/>
    <s v="Product Manager"/>
    <x v="0"/>
    <s v="Req closed"/>
    <s v="Regular"/>
    <n v="1617216"/>
    <s v="Prakhar Jindal"/>
    <s v="9810447469/8383866890"/>
    <s v="prakhar2004@rediffmail.com"/>
    <s v="12 Years"/>
    <s v=" McGraw-Hill"/>
    <n v="1400000"/>
    <s v="LWD:2/03/22"/>
    <s v="N"/>
    <x v="16"/>
    <x v="0"/>
    <n v="2"/>
    <x v="1"/>
    <s v="12"/>
    <s v="12"/>
    <s v="12"/>
    <s v="12"/>
    <s v="12"/>
    <s v="12"/>
    <x v="12"/>
  </r>
  <r>
    <n v="626"/>
    <s v="Dell FG"/>
    <d v="2022-02-18T00:00:00"/>
    <n v="51527051"/>
    <x v="2"/>
    <n v="210369"/>
    <s v="Vendor Partner"/>
    <s v="Mindsoft"/>
    <x v="37"/>
    <s v="Product Manager"/>
    <x v="0"/>
    <s v="Req closed"/>
    <s v="Regular"/>
    <n v="3456781"/>
    <s v="Priyabrata Kar"/>
    <n v="8280121689"/>
    <s v="pbk021988@gmail.com"/>
    <s v="10 years"/>
    <s v="BringBoo"/>
    <n v="1500000"/>
    <s v="30 days"/>
    <s v="N"/>
    <x v="1"/>
    <x v="0"/>
    <n v="2"/>
    <x v="1"/>
    <s v="10"/>
    <s v="10"/>
    <s v="10"/>
    <s v="10"/>
    <s v="10"/>
    <s v="10"/>
    <x v="13"/>
  </r>
  <r>
    <n v="627"/>
    <s v="Dell FG"/>
    <d v="2022-02-18T00:00:00"/>
    <n v="51527051"/>
    <x v="2"/>
    <n v="210369"/>
    <s v="Vendor Partner"/>
    <s v="Mindsoft"/>
    <x v="37"/>
    <s v="Product Manager"/>
    <x v="0"/>
    <s v="Req closed"/>
    <s v="Regular"/>
    <n v="3456771"/>
    <s v="Abhishek Kumar"/>
    <n v="9880099020"/>
    <s v="mail.abhishek.mail@gmail.com"/>
    <s v="8.5 years"/>
    <s v="SiteGalleria Pvt. Ltd"/>
    <n v="1450000"/>
    <s v="15 days"/>
    <s v="N"/>
    <x v="1"/>
    <x v="0"/>
    <n v="2"/>
    <x v="1"/>
    <s v="8."/>
    <s v="8."/>
    <s v="8"/>
    <s v="8"/>
    <s v="8"/>
    <s v="8"/>
    <x v="8"/>
  </r>
  <r>
    <n v="628"/>
    <s v="Dell FG"/>
    <d v="2022-02-18T00:00:00"/>
    <n v="30782245"/>
    <x v="2"/>
    <n v="210369"/>
    <s v="Vendor Partner"/>
    <s v="Nityo InfoTech"/>
    <x v="72"/>
    <s v="SDET"/>
    <x v="1"/>
    <s v="Reject"/>
    <s v="Regular"/>
    <n v="3456650"/>
    <s v="Kathiravan K"/>
    <n v="8807161311"/>
    <s v="kathiravank1318@gmail.com"/>
    <s v="5 Years"/>
    <s v="TPF Software India Pvt. Ltd"/>
    <n v="590000"/>
    <s v="Immediate"/>
    <s v="N"/>
    <x v="3"/>
    <x v="0"/>
    <n v="2"/>
    <x v="1"/>
    <s v="5 "/>
    <s v="5 "/>
    <s v="5 "/>
    <s v="5 "/>
    <s v="5 "/>
    <s v="5 "/>
    <x v="6"/>
  </r>
  <r>
    <n v="629"/>
    <s v="Dell FG"/>
    <d v="2022-02-18T00:00:00"/>
    <n v="30782245"/>
    <x v="2"/>
    <n v="210369"/>
    <s v="Vendor Partner"/>
    <s v="Nityo InfoTech"/>
    <x v="72"/>
    <s v="SDET"/>
    <x v="1"/>
    <s v="Reject"/>
    <s v="Regular"/>
    <n v="3457877"/>
    <s v="Sidda Vamshi"/>
    <n v="9966446252"/>
    <s v="sidvamshi5@gmail.com"/>
    <s v="5 Years"/>
    <s v="Deloitte"/>
    <n v="900000"/>
    <s v="LWD:28/02/22"/>
    <s v="N"/>
    <x v="1"/>
    <x v="0"/>
    <n v="2"/>
    <x v="1"/>
    <s v="5 "/>
    <s v="5 "/>
    <s v="5 "/>
    <s v="5 "/>
    <s v="5 "/>
    <s v="5 "/>
    <x v="6"/>
  </r>
  <r>
    <n v="630"/>
    <s v="Dell FG"/>
    <d v="2022-02-18T00:00:00"/>
    <n v="30782245"/>
    <x v="2"/>
    <n v="210369"/>
    <s v="Vendor Partner"/>
    <s v="Nityo InfoTech"/>
    <x v="72"/>
    <s v="SDET"/>
    <x v="1"/>
    <s v="Reject"/>
    <s v="Regular"/>
    <n v="3457497"/>
    <s v="Abdul Wasim Akram"/>
    <n v="7701897945"/>
    <s v="abdulwakram20@gmail.com"/>
    <s v="5 Years"/>
    <s v="Basstechs LLP"/>
    <n v="450000"/>
    <s v="LWD:3/03/22"/>
    <s v="N"/>
    <x v="3"/>
    <x v="0"/>
    <n v="2"/>
    <x v="1"/>
    <s v="5 "/>
    <s v="5 "/>
    <s v="5 "/>
    <s v="5 "/>
    <s v="5 "/>
    <s v="5 "/>
    <x v="6"/>
  </r>
  <r>
    <n v="631"/>
    <s v="Dell FG"/>
    <d v="2022-02-18T00:00:00"/>
    <n v="30782245"/>
    <x v="2"/>
    <n v="210369"/>
    <s v="Vendor Partner"/>
    <s v="Nityo InfoTech"/>
    <x v="72"/>
    <s v="SDET"/>
    <x v="1"/>
    <s v="Reject"/>
    <s v="Regular"/>
    <n v="3457946"/>
    <s v="Abhishek Ranjan"/>
    <s v="7795412762/7488415129"/>
    <s v="abhisummer2014@gmail.com"/>
    <s v="8 Years"/>
    <s v="Lalitech India pvt ltd"/>
    <n v="650000"/>
    <s v="LWD:15/03/22(neg 10days)"/>
    <s v="N"/>
    <x v="1"/>
    <x v="0"/>
    <n v="2"/>
    <x v="1"/>
    <s v="8 "/>
    <s v="8 "/>
    <s v="8 "/>
    <s v="8 "/>
    <s v="8 "/>
    <s v="8 "/>
    <x v="8"/>
  </r>
  <r>
    <n v="632"/>
    <s v="Dell FG"/>
    <d v="2022-02-18T00:00:00"/>
    <n v="40779627"/>
    <x v="2"/>
    <n v="210369"/>
    <s v="Vendor Partner"/>
    <s v="Mindsoft"/>
    <x v="89"/>
    <s v="Mobile Automation"/>
    <x v="2"/>
    <s v="Reject"/>
    <s v="Regular"/>
    <s v="H3397764"/>
    <s v="Shikha Tiwari"/>
    <n v="8867117455"/>
    <s v="shikha.ti503@gmail.com"/>
    <s v="4.5 years"/>
    <s v="Datamatics Global Services"/>
    <n v="700000"/>
    <s v="Lwd Mar 16th"/>
    <s v="N"/>
    <x v="1"/>
    <x v="0"/>
    <n v="2"/>
    <x v="1"/>
    <s v="4."/>
    <s v="4."/>
    <s v="4"/>
    <s v="4"/>
    <s v="4"/>
    <s v="4"/>
    <x v="2"/>
  </r>
  <r>
    <n v="633"/>
    <s v="Dell FG"/>
    <d v="2022-02-18T00:00:00"/>
    <n v="40779627"/>
    <x v="2"/>
    <n v="210369"/>
    <s v="Vendor Partner"/>
    <s v="Mindsoft"/>
    <x v="89"/>
    <s v="Mobile Automation"/>
    <x v="2"/>
    <s v="Reject"/>
    <s v="Regular"/>
    <n v="3460020"/>
    <s v="Sathish Kumar C"/>
    <n v="8778291135"/>
    <s v="sathishcbe37s@gmail.com"/>
    <s v="4.8 years"/>
    <s v="Sify Technologies"/>
    <n v="630000"/>
    <s v="Lwd Feb 22nd"/>
    <s v="N"/>
    <x v="3"/>
    <x v="0"/>
    <n v="2"/>
    <x v="1"/>
    <s v="4."/>
    <s v="4."/>
    <s v="4"/>
    <s v="4"/>
    <s v="4"/>
    <s v="4"/>
    <x v="2"/>
  </r>
  <r>
    <n v="634"/>
    <s v="Dell FG"/>
    <d v="2022-02-18T00:00:00"/>
    <n v="40779627"/>
    <x v="2"/>
    <n v="210369"/>
    <s v="Vendor Partner"/>
    <s v="Mindsoft"/>
    <x v="89"/>
    <s v="Mobile Automation"/>
    <x v="2"/>
    <s v="Reject"/>
    <s v="Regular"/>
    <n v="3460035"/>
    <s v="M Rajendhar"/>
    <n v="9137013402"/>
    <s v="mancherajendhar9@gmail.com"/>
    <s v="4.2 years"/>
    <s v="Mnop Software Systems Pvt Ltd"/>
    <n v="650000"/>
    <s v="Lwd Mar 9th"/>
    <s v="N"/>
    <x v="1"/>
    <x v="0"/>
    <n v="2"/>
    <x v="1"/>
    <s v="4."/>
    <s v="4."/>
    <s v="4"/>
    <s v="4"/>
    <s v="4"/>
    <s v="4"/>
    <x v="2"/>
  </r>
  <r>
    <n v="635"/>
    <s v="Dell FG"/>
    <d v="2022-02-18T00:00:00"/>
    <n v="98183339"/>
    <x v="2"/>
    <n v="210369"/>
    <s v="Vendor Partner"/>
    <s v="Nityo InfoTech"/>
    <x v="79"/>
    <s v="SDET"/>
    <x v="1"/>
    <s v="Reject"/>
    <s v="Regular"/>
    <n v="3460899"/>
    <s v="Jyoti Patel  "/>
    <s v="7869193614/7411618967"/>
    <s v="Jyotipatel.41@gmail.com  "/>
    <s v="3 Years"/>
    <s v="Boeing India"/>
    <n v="450000"/>
    <s v="Immediate"/>
    <s v="N"/>
    <x v="1"/>
    <x v="0"/>
    <n v="2"/>
    <x v="1"/>
    <s v="3 "/>
    <s v="3 "/>
    <s v="3 "/>
    <s v="3 "/>
    <s v="3 "/>
    <s v="3 "/>
    <x v="0"/>
  </r>
  <r>
    <n v="636"/>
    <s v="Dell FG"/>
    <d v="2022-02-18T00:00:00"/>
    <n v="98183339"/>
    <x v="2"/>
    <n v="210369"/>
    <s v="Vendor Partner"/>
    <s v="Nityo InfoTech"/>
    <x v="79"/>
    <s v="SDET"/>
    <x v="1"/>
    <s v="Reject"/>
    <s v="Regular"/>
    <n v="3460075"/>
    <s v="Srikanth Pabbu"/>
    <s v="9346700378/9704810538"/>
    <s v="srikanthpabbuqa@gmail.com"/>
    <s v="3.3 Years"/>
    <s v="Galore Technology Pvt.Ltd"/>
    <n v="500000"/>
    <s v="LWD:10/03/22"/>
    <s v="N"/>
    <x v="0"/>
    <x v="0"/>
    <n v="2"/>
    <x v="1"/>
    <s v="3."/>
    <s v="3."/>
    <s v="3"/>
    <s v="3"/>
    <s v="3"/>
    <s v="3"/>
    <x v="0"/>
  </r>
  <r>
    <n v="637"/>
    <s v="Dell FG"/>
    <d v="2022-02-18T00:00:00"/>
    <n v="98183339"/>
    <x v="2"/>
    <n v="210369"/>
    <s v="Vendor Partner"/>
    <s v="Nityo InfoTech"/>
    <x v="79"/>
    <s v="SDET"/>
    <x v="1"/>
    <s v="Reject"/>
    <s v="Regular"/>
    <n v="3460176"/>
    <s v="Prathap Meeniga"/>
    <s v="8333821287/8297353008"/>
    <s v="prathapmeeniga7@gmail.com"/>
    <s v="3.1 Years"/>
    <s v="Accenture"/>
    <n v="480000"/>
    <s v="15days"/>
    <s v="N"/>
    <x v="1"/>
    <x v="0"/>
    <n v="2"/>
    <x v="1"/>
    <s v="3."/>
    <s v="3."/>
    <s v="3"/>
    <s v="3"/>
    <s v="3"/>
    <s v="3"/>
    <x v="0"/>
  </r>
  <r>
    <n v="638"/>
    <s v="Dell FG"/>
    <d v="2022-02-18T00:00:00"/>
    <n v="35867068"/>
    <x v="1"/>
    <n v="181547"/>
    <s v="Vendor Partner"/>
    <s v="Growelsoftech"/>
    <x v="17"/>
    <s v="Python dev"/>
    <x v="15"/>
    <s v="Profile shared"/>
    <s v="Regular"/>
    <n v="3460676"/>
    <s v="Shubam Jain"/>
    <n v="7263878488"/>
    <s v="shubhamj.jain@gmail.com"/>
    <s v="6 Yrs"/>
    <s v="TCS"/>
    <n v="592000"/>
    <s v="LWD 4th March"/>
    <s v="N"/>
    <x v="1"/>
    <x v="0"/>
    <n v="2"/>
    <x v="1"/>
    <s v="6 "/>
    <s v="6 "/>
    <s v="6 "/>
    <s v="6 "/>
    <s v="6 "/>
    <s v="6 "/>
    <x v="3"/>
  </r>
  <r>
    <n v="639"/>
    <s v="Dell FG"/>
    <d v="2022-02-18T00:00:00"/>
    <n v="35867068"/>
    <x v="1"/>
    <n v="181547"/>
    <s v="Vendor Partner"/>
    <s v="Growelsoftech"/>
    <x v="103"/>
    <s v="5-8y Tableau CRM,PowerBI,SQL,SOQL,SAQL,Agile"/>
    <x v="15"/>
    <s v="Profile shared"/>
    <s v="Regular"/>
    <n v="3458521"/>
    <s v="NAGAMALLISWARA REDDY J"/>
    <n v="7842607256"/>
    <s v="nmalli1188@gmail.com "/>
    <s v="5.6yrs"/>
    <s v="Scalene Works People Solution LLP "/>
    <n v="900000"/>
    <s v="lwd-28 feb"/>
    <s v="N"/>
    <x v="0"/>
    <x v="0"/>
    <n v="2"/>
    <x v="1"/>
    <s v="5."/>
    <s v="5."/>
    <s v="5"/>
    <s v="5"/>
    <s v="5"/>
    <s v="5"/>
    <x v="6"/>
  </r>
  <r>
    <n v="640"/>
    <s v="Dell FG"/>
    <d v="2022-02-18T00:00:00"/>
    <n v="35867068"/>
    <x v="1"/>
    <n v="181547"/>
    <s v="Vendor Partner"/>
    <s v="Growelsoftech"/>
    <x v="103"/>
    <s v="5-8y Tableau CRM,PowerBI,SQL,SOQL,SAQL,Agile"/>
    <x v="15"/>
    <s v="Profile shared"/>
    <s v="Regular"/>
    <n v="2488607"/>
    <s v="K.Rakhi"/>
    <n v="9963601495"/>
    <s v="kasha.rakhee@gmail.com"/>
    <s v="5yrs"/>
    <s v="Revian Soft TechnologiesPrivate Ltd"/>
    <n v="620000"/>
    <s v="lwd-28 feb"/>
    <s v="N"/>
    <x v="0"/>
    <x v="0"/>
    <n v="2"/>
    <x v="1"/>
    <s v="5y"/>
    <s v="5"/>
    <s v="5"/>
    <s v="5"/>
    <s v="5"/>
    <s v="5"/>
    <x v="6"/>
  </r>
  <r>
    <n v="641"/>
    <s v="Dell FG"/>
    <d v="2022-02-18T00:00:00"/>
    <n v="35867068"/>
    <x v="1"/>
    <n v="181547"/>
    <s v="Vendor Partner"/>
    <s v="Growelsoftech"/>
    <x v="103"/>
    <s v="5-8y Tableau CRM,PowerBI,SQL,SOQL,SAQL,Agile"/>
    <x v="15"/>
    <s v="Profile shared"/>
    <s v="Regular"/>
    <n v="3459306"/>
    <s v="Alakunta Muthyalu"/>
    <n v="8019106774"/>
    <s v="muthyalualakunta@gmail.com"/>
    <s v="5Yrs"/>
    <s v="Charles Schwab"/>
    <n v="600000"/>
    <s v="15Days"/>
    <s v="N"/>
    <x v="1"/>
    <x v="0"/>
    <n v="2"/>
    <x v="1"/>
    <s v="5Y"/>
    <s v="5Y"/>
    <s v="5Y"/>
    <s v="5Y"/>
    <s v="5"/>
    <s v="5"/>
    <x v="6"/>
  </r>
  <r>
    <n v="642"/>
    <s v="Dell FG"/>
    <d v="2022-02-18T00:00:00"/>
    <n v="35867068"/>
    <x v="1"/>
    <n v="181547"/>
    <s v="Vendor Partner"/>
    <s v="Growelsoftech"/>
    <x v="17"/>
    <s v="Python dev"/>
    <x v="15"/>
    <s v="Profile shared"/>
    <s v="Regular"/>
    <n v="3460676"/>
    <s v="Shubam Jain"/>
    <n v="7263878488"/>
    <s v="shubhamj.jain@gmail.com"/>
    <s v="6 Yrs"/>
    <s v="TCS"/>
    <n v="592000"/>
    <s v="LWD 4th March"/>
    <s v="N"/>
    <x v="1"/>
    <x v="0"/>
    <n v="2"/>
    <x v="1"/>
    <s v="6 "/>
    <s v="6 "/>
    <s v="6 "/>
    <s v="6 "/>
    <s v="6 "/>
    <s v="6 "/>
    <x v="3"/>
  </r>
  <r>
    <n v="643"/>
    <s v="Dell FG"/>
    <d v="2022-02-21T00:00:00"/>
    <n v="94924818"/>
    <x v="2"/>
    <n v="210369"/>
    <s v="Vendor Partner"/>
    <s v="Mindsoft"/>
    <x v="104"/>
    <s v="Oracle BRM Testing"/>
    <x v="0"/>
    <s v="No Show"/>
    <s v="Regular"/>
    <n v="3472808"/>
    <s v="Shilpa S"/>
    <n v="9108809021"/>
    <s v="shilpa.sgowda94@gmail.com"/>
    <s v="4.6 years"/>
    <s v="Celcom solutions global private limited"/>
    <n v="800000"/>
    <s v="Lwd Apr 8th"/>
    <s v="N"/>
    <x v="1"/>
    <x v="0"/>
    <n v="2"/>
    <x v="1"/>
    <s v="4."/>
    <s v="4."/>
    <s v="4"/>
    <s v="4"/>
    <s v="4"/>
    <s v="4"/>
    <x v="2"/>
  </r>
  <r>
    <n v="644"/>
    <s v="Dell FG"/>
    <d v="2022-02-21T00:00:00"/>
    <n v="69657306"/>
    <x v="2"/>
    <n v="210369"/>
    <s v="Vendor Partner"/>
    <s v="Nityo InfoTech"/>
    <x v="97"/>
    <s v="Oracle BRM Testing"/>
    <x v="5"/>
    <s v="Reject"/>
    <s v="Regular"/>
    <n v="3472795"/>
    <s v="Zakir Hussain SM"/>
    <s v="8667223282/9994684187"/>
    <s v=" zakirara@gmail.com"/>
    <s v="4 Years"/>
    <s v="TCS"/>
    <n v="530000"/>
    <s v="90days(neg 60days)"/>
    <s v="N"/>
    <x v="3"/>
    <x v="0"/>
    <n v="2"/>
    <x v="1"/>
    <s v="4 "/>
    <s v="4 "/>
    <s v="4 "/>
    <s v="4 "/>
    <s v="4 "/>
    <s v="4 "/>
    <x v="2"/>
  </r>
  <r>
    <n v="645"/>
    <s v="Dell FG"/>
    <d v="2022-02-21T00:00:00"/>
    <n v="69657306"/>
    <x v="2"/>
    <n v="210369"/>
    <s v="Vendor Partner"/>
    <s v="Nityo InfoTech"/>
    <x v="97"/>
    <s v="Oracle BRM Testing"/>
    <x v="0"/>
    <s v="No Show"/>
    <s v="Regular"/>
    <n v="3472823"/>
    <s v="Anitha kittusamy"/>
    <n v="9095627274"/>
    <s v="anidivi789@gmail.com"/>
    <s v="4.7 Years"/>
    <s v="Accenture Services Pvt Ltd"/>
    <n v="900000"/>
    <s v="90days(neg 30days)"/>
    <s v="N"/>
    <x v="1"/>
    <x v="0"/>
    <n v="2"/>
    <x v="1"/>
    <s v="4."/>
    <s v="4."/>
    <s v="4"/>
    <s v="4"/>
    <s v="4"/>
    <s v="4"/>
    <x v="2"/>
  </r>
  <r>
    <n v="646"/>
    <s v="Dell FG"/>
    <d v="2022-02-21T00:00:00"/>
    <n v="86686285"/>
    <x v="1"/>
    <n v="181547"/>
    <s v="Vendor Partner"/>
    <s v="Mindsoft"/>
    <x v="75"/>
    <s v="Java, Spring Boot, Angular"/>
    <x v="15"/>
    <s v="Profile shared"/>
    <s v="Regular"/>
    <n v="1543806"/>
    <s v="Vinay"/>
    <n v="9916290068"/>
    <s v="vinaypatil.bvb99@gmail.com"/>
    <s v="10 Years"/>
    <s v="Infosys"/>
    <n v="1160000"/>
    <s v="CSNP [LWD 28-2-22]"/>
    <s v="N"/>
    <x v="1"/>
    <x v="0"/>
    <n v="2"/>
    <x v="1"/>
    <s v="10"/>
    <s v="10"/>
    <s v="10"/>
    <s v="10"/>
    <s v="10"/>
    <s v="10"/>
    <x v="13"/>
  </r>
  <r>
    <n v="647"/>
    <s v="Dell FG"/>
    <d v="2022-02-21T00:00:00"/>
    <n v="40779627"/>
    <x v="2"/>
    <n v="210369"/>
    <s v="Vendor Partner"/>
    <s v="Nityo InfoTech"/>
    <x v="12"/>
    <s v="Mobile automation "/>
    <x v="5"/>
    <s v="Reject"/>
    <s v="Regular"/>
    <n v="3473683"/>
    <s v="SWATANTRA SWAIN"/>
    <s v="8596886906/7022653906"/>
    <s v="Swatantra.swain999@gmail.com"/>
    <s v="7 Years"/>
    <s v="Muvi PVT LTD"/>
    <n v="700000"/>
    <s v="Immediate"/>
    <s v="N"/>
    <x v="7"/>
    <x v="0"/>
    <n v="2"/>
    <x v="1"/>
    <s v="7 "/>
    <s v="7 "/>
    <s v="7 "/>
    <s v="7 "/>
    <s v="7 "/>
    <s v="7 "/>
    <x v="4"/>
  </r>
  <r>
    <n v="648"/>
    <s v="Dell FG"/>
    <d v="2022-02-21T00:00:00"/>
    <n v="40779627"/>
    <x v="2"/>
    <n v="210369"/>
    <s v="Vendor Partner"/>
    <s v="Nityo InfoTech"/>
    <x v="12"/>
    <s v="Mobile automation "/>
    <x v="0"/>
    <s v="Taken another offer"/>
    <s v="Regular"/>
    <n v="3475819"/>
    <s v="Brahmendra Kottapalli"/>
    <s v="7893386080/7799201331"/>
    <s v="kottapallibrahmendra@gmail.com"/>
    <s v="5.6 Years"/>
    <s v="HCL Technologies"/>
    <n v="760000"/>
    <s v="LWD:28/02/22"/>
    <s v="N"/>
    <x v="0"/>
    <x v="0"/>
    <n v="2"/>
    <x v="1"/>
    <s v="5."/>
    <s v="5."/>
    <s v="5"/>
    <s v="5"/>
    <s v="5"/>
    <s v="5"/>
    <x v="6"/>
  </r>
  <r>
    <n v="649"/>
    <s v="Dell FG"/>
    <d v="2022-02-21T00:00:00"/>
    <n v="40779627"/>
    <x v="2"/>
    <n v="210369"/>
    <s v="Vendor Partner"/>
    <s v="Nityo InfoTech"/>
    <x v="12"/>
    <s v="Mobile automation "/>
    <x v="5"/>
    <s v="Reject"/>
    <s v="Regular"/>
    <n v="3475907"/>
    <s v="Pranab Ghosh"/>
    <s v="8961153160/8274976577"/>
    <s v="pranabglims@gmail.com"/>
    <s v="4.6 Years"/>
    <s v="LabVantage Solutions Pvt Ltd"/>
    <n v="650000"/>
    <s v="LWD:18/03/22"/>
    <s v="N"/>
    <x v="22"/>
    <x v="0"/>
    <n v="2"/>
    <x v="1"/>
    <s v="4."/>
    <s v="4."/>
    <s v="4"/>
    <s v="4"/>
    <s v="4"/>
    <s v="4"/>
    <x v="2"/>
  </r>
  <r>
    <n v="650"/>
    <s v="Dell FG"/>
    <d v="2022-02-21T00:00:00"/>
    <n v="40779627"/>
    <x v="2"/>
    <n v="210369"/>
    <s v="Vendor Partner"/>
    <s v="Nityo InfoTech"/>
    <x v="12"/>
    <s v="Mobile automation "/>
    <x v="0"/>
    <s v="No show "/>
    <s v="Regular"/>
    <n v="3475925"/>
    <s v="Ranjita Khuntia"/>
    <s v="7411511187/8431808101"/>
    <s v="rkhuntia.info@gmail.com"/>
    <s v="6.5 Years"/>
    <s v="Paytm"/>
    <n v="810000"/>
    <s v="LWD:18/03/22"/>
    <s v="N"/>
    <x v="1"/>
    <x v="0"/>
    <n v="2"/>
    <x v="1"/>
    <s v="6."/>
    <s v="6."/>
    <s v="6"/>
    <s v="6"/>
    <s v="6"/>
    <s v="6"/>
    <x v="3"/>
  </r>
  <r>
    <n v="651"/>
    <s v="Dell FG"/>
    <d v="2022-02-21T00:00:00"/>
    <n v="98139447"/>
    <x v="2"/>
    <n v="210369"/>
    <s v="Vendor Partner"/>
    <s v="Nityo InfoTech"/>
    <x v="15"/>
    <s v="Node.JS,React.JS Developer "/>
    <x v="2"/>
    <s v="JD Changed"/>
    <s v="Regular"/>
    <n v="3487822"/>
    <s v="Shravan Kumar Ch"/>
    <n v="9160031630"/>
    <s v="sshravann@gmail.com"/>
    <s v="9 Years"/>
    <s v="Conduent"/>
    <n v="1200000"/>
    <s v="LWD:3/03/22"/>
    <s v="N"/>
    <x v="0"/>
    <x v="0"/>
    <n v="2"/>
    <x v="1"/>
    <s v="9 "/>
    <s v="9 "/>
    <s v="9 "/>
    <s v="9 "/>
    <s v="9 "/>
    <s v="9 "/>
    <x v="7"/>
  </r>
  <r>
    <n v="652"/>
    <s v="Dell FG"/>
    <d v="2022-02-21T00:00:00"/>
    <n v="98139447"/>
    <x v="2"/>
    <n v="210369"/>
    <s v="Vendor Partner"/>
    <s v="Nityo InfoTech"/>
    <x v="15"/>
    <s v="Node.JS,React.JS Developer "/>
    <x v="2"/>
    <s v="JD Changed"/>
    <s v="Regular"/>
    <n v="3487640"/>
    <s v="DIPTIRANJAN SUKLA"/>
    <n v="9886810932"/>
    <s v="ranjansukla87@gmail.com"/>
    <s v="7 Years"/>
    <s v="NeoSoft Technologies"/>
    <n v="1100000"/>
    <s v="Immediate"/>
    <s v="N"/>
    <x v="2"/>
    <x v="0"/>
    <n v="2"/>
    <x v="1"/>
    <s v="7 "/>
    <s v="7 "/>
    <s v="7 "/>
    <s v="7 "/>
    <s v="7 "/>
    <s v="7 "/>
    <x v="4"/>
  </r>
  <r>
    <n v="653"/>
    <s v="Dell FG"/>
    <d v="2022-02-21T00:00:00"/>
    <n v="64360396"/>
    <x v="2"/>
    <n v="210369"/>
    <s v="Vendor Partner"/>
    <s v="Mindsoft"/>
    <x v="3"/>
    <s v="Java"/>
    <x v="0"/>
    <s v="Req closed"/>
    <s v="Regular"/>
    <n v="1465005"/>
    <s v="Sirisha N"/>
    <n v="9845216075"/>
    <s v="28.sirisha@gmail.com"/>
    <s v="11.10 years"/>
    <s v="L&amp;T"/>
    <n v="985000"/>
    <s v="Lwd Mar 10th"/>
    <s v="N"/>
    <x v="1"/>
    <x v="0"/>
    <n v="2"/>
    <x v="1"/>
    <s v="11"/>
    <s v="11"/>
    <s v="11"/>
    <s v="11"/>
    <s v="11"/>
    <s v="11"/>
    <x v="9"/>
  </r>
  <r>
    <n v="654"/>
    <s v="Dell FG"/>
    <d v="2022-02-21T00:00:00"/>
    <n v="26389640"/>
    <x v="0"/>
    <s v="U82721"/>
    <s v="Vendor Partner"/>
    <s v="Mindsoft"/>
    <x v="44"/>
    <s v="Dot net core/Angular"/>
    <x v="2"/>
    <s v="Profile shared"/>
    <s v="Regular"/>
    <n v="3488077"/>
    <s v="rishu roy"/>
    <n v="9810190458"/>
    <s v="rishuroy6@gmail.com"/>
    <s v="8years"/>
    <s v="Avaya India Pvt. Ltd."/>
    <n v="1500000"/>
    <s v="March 24th"/>
    <s v="N"/>
    <x v="9"/>
    <x v="0"/>
    <n v="2"/>
    <x v="1"/>
    <s v="8y"/>
    <s v="8"/>
    <s v="8"/>
    <s v="8"/>
    <s v="8"/>
    <s v="8"/>
    <x v="8"/>
  </r>
  <r>
    <n v="655"/>
    <s v="Dell FG"/>
    <d v="2022-02-22T00:00:00"/>
    <n v="88361363"/>
    <x v="2"/>
    <n v="210369"/>
    <s v="Vendor Partner"/>
    <s v="Nityo InfoTech"/>
    <x v="67"/>
    <s v="DOTNET"/>
    <x v="23"/>
    <s v="Reject"/>
    <s v="Regular"/>
    <n v="3494095"/>
    <s v="Manish B. Dhaduk"/>
    <s v="9601292221/9601292060"/>
    <s v="dhadukmanish@gmail.com"/>
    <s v="10.11 Years"/>
    <s v="G.N. Brother"/>
    <n v="1020000"/>
    <s v="LWD:20/03/22"/>
    <s v="N"/>
    <x v="15"/>
    <x v="0"/>
    <n v="2"/>
    <x v="1"/>
    <s v="10"/>
    <s v="10"/>
    <s v="10"/>
    <s v="10"/>
    <s v="10"/>
    <s v="10"/>
    <x v="13"/>
  </r>
  <r>
    <n v="656"/>
    <s v="Dell FG"/>
    <d v="2022-02-22T00:00:00"/>
    <n v="11853760"/>
    <x v="2"/>
    <n v="210369"/>
    <s v="Referral"/>
    <s v="Manikanta Ramesh"/>
    <x v="105"/>
    <s v="NET Framework 2.0, C#.NET"/>
    <x v="1"/>
    <s v="Reject"/>
    <s v="Regular"/>
    <n v="3506054"/>
    <s v=" Swathi H.J"/>
    <n v="9071863746"/>
    <s v="swathihassan.66@gmail.com"/>
    <s v="8 Years"/>
    <s v="Wipro"/>
    <n v="830000"/>
    <s v="60 days "/>
    <s v="N"/>
    <x v="1"/>
    <x v="0"/>
    <n v="2"/>
    <x v="1"/>
    <s v="8 "/>
    <s v="8 "/>
    <s v="8 "/>
    <s v="8 "/>
    <s v="8 "/>
    <s v="8 "/>
    <x v="8"/>
  </r>
  <r>
    <n v="657"/>
    <s v="Dell FG"/>
    <d v="2022-02-22T00:00:00"/>
    <n v="12143685"/>
    <x v="2"/>
    <n v="210369"/>
    <s v="Vendor Partner"/>
    <s v="Nityo InfoTech"/>
    <x v="106"/>
    <s v="Storage Testing"/>
    <x v="0"/>
    <s v="Req closed"/>
    <s v="Regular"/>
    <n v="3494659"/>
    <s v="Vinay P"/>
    <n v="9347844008"/>
    <s v="chowdaryponakala@gmail.com"/>
    <s v="3 Years"/>
    <s v="RightPath Computer Technologies Pvt Ltd"/>
    <n v="500000"/>
    <s v="LWD:5/03/22"/>
    <s v="N"/>
    <x v="0"/>
    <x v="0"/>
    <n v="2"/>
    <x v="1"/>
    <s v="3 "/>
    <s v="3 "/>
    <s v="3 "/>
    <s v="3 "/>
    <s v="3 "/>
    <s v="3 "/>
    <x v="0"/>
  </r>
  <r>
    <n v="658"/>
    <s v="Dell FG"/>
    <d v="2022-02-22T00:00:00"/>
    <n v="12143685"/>
    <x v="2"/>
    <n v="210369"/>
    <s v="Vendor Partner"/>
    <s v="Nityo InfoTech"/>
    <x v="106"/>
    <s v="Storage Testing"/>
    <x v="0"/>
    <s v="Req closed"/>
    <s v="Regular"/>
    <n v="3494881"/>
    <s v="KALLESH"/>
    <n v="9035399459"/>
    <s v="hckallesha18@gmail.com"/>
    <s v="3.3 Years"/>
    <s v="Mega Networks Pvt Ltd."/>
    <n v="460000"/>
    <s v="15days"/>
    <s v="N"/>
    <x v="1"/>
    <x v="0"/>
    <n v="2"/>
    <x v="1"/>
    <s v="3."/>
    <s v="3."/>
    <s v="3"/>
    <s v="3"/>
    <s v="3"/>
    <s v="3"/>
    <x v="0"/>
  </r>
  <r>
    <n v="659"/>
    <s v="Dell FG"/>
    <d v="2022-02-22T00:00:00"/>
    <n v="12143685"/>
    <x v="2"/>
    <n v="210369"/>
    <s v="Vendor Partner"/>
    <s v="Nityo InfoTech"/>
    <x v="106"/>
    <s v="Storage Testing"/>
    <x v="0"/>
    <s v="Req closed"/>
    <s v="Regular"/>
    <n v="3494687"/>
    <s v="THANU"/>
    <s v="8431664143/8861392849"/>
    <s v=" thanups77@gmail.com"/>
    <s v="2.5 Years"/>
    <s v="Sahasra Electronics pvt ltd"/>
    <n v="380000"/>
    <s v="15days"/>
    <s v="N"/>
    <x v="1"/>
    <x v="0"/>
    <n v="2"/>
    <x v="1"/>
    <s v="2."/>
    <s v="2."/>
    <s v="2"/>
    <s v="2"/>
    <s v="2"/>
    <s v="2"/>
    <x v="11"/>
  </r>
  <r>
    <n v="660"/>
    <s v="Dell FG"/>
    <d v="2022-02-22T00:00:00"/>
    <n v="52736061"/>
    <x v="0"/>
    <s v="U82721"/>
    <s v="Vendor Partner"/>
    <s v="Mindsoft"/>
    <x v="14"/>
    <s v="Project Manager"/>
    <x v="11"/>
    <s v="Profile shared"/>
    <s v="Regular"/>
    <n v="1377935"/>
    <s v="Shahnawaz Anwer"/>
    <n v="8442828332"/>
    <s v="s.anwer02@gmail.com"/>
    <s v="9 years"/>
    <s v="Al saqr Security systems"/>
    <n v="1400000"/>
    <s v="Immediate"/>
    <s v="N"/>
    <x v="22"/>
    <x v="0"/>
    <n v="2"/>
    <x v="1"/>
    <s v="9 "/>
    <s v="9 "/>
    <s v="9 "/>
    <s v="9 "/>
    <s v="9 "/>
    <s v="9 "/>
    <x v="7"/>
  </r>
  <r>
    <n v="661"/>
    <s v="Dell FG"/>
    <d v="2022-02-22T00:00:00"/>
    <n v="52736061"/>
    <x v="0"/>
    <s v="U82721"/>
    <s v="Vendor Partner"/>
    <s v="Mindsoft"/>
    <x v="14"/>
    <s v="Project Manager"/>
    <x v="0"/>
    <s v="Profile shared"/>
    <s v="Regular"/>
    <n v="1367710"/>
    <s v="Deepa Shree M"/>
    <n v="9844877855"/>
    <s v="GOWDADEE6@GMAIL.COM"/>
    <s v="11 years"/>
    <s v="Reliance Jio Platforms"/>
    <n v="1152000"/>
    <s v="30 days official(Neg 20days)"/>
    <s v="N"/>
    <x v="1"/>
    <x v="0"/>
    <n v="2"/>
    <x v="1"/>
    <s v="11"/>
    <s v="11"/>
    <s v="11"/>
    <s v="11"/>
    <s v="11"/>
    <s v="11"/>
    <x v="9"/>
  </r>
  <r>
    <n v="662"/>
    <s v="Dell FG"/>
    <d v="2022-02-22T00:00:00"/>
    <n v="17861776"/>
    <x v="1"/>
    <n v="181547"/>
    <s v="Vendor Partner"/>
    <s v="Mindsoft"/>
    <x v="107"/>
    <s v="Infrastructure Engineer"/>
    <x v="15"/>
    <s v="Profile shared"/>
    <s v="Regular"/>
    <s v="H8242600"/>
    <s v="Tabrez Shaikh"/>
    <n v="9148392202"/>
    <s v="shaiktabrezin@gmail.com"/>
    <s v="12 years"/>
    <s v="Adecco India Pvt Ltd"/>
    <n v="800000"/>
    <s v="30 days"/>
    <s v="Y"/>
    <x v="1"/>
    <x v="0"/>
    <n v="2"/>
    <x v="1"/>
    <s v="12"/>
    <s v="12"/>
    <s v="12"/>
    <s v="12"/>
    <s v="12"/>
    <s v="12"/>
    <x v="12"/>
  </r>
  <r>
    <n v="663"/>
    <s v="Dell FG"/>
    <d v="2022-02-22T00:00:00"/>
    <n v="17861776"/>
    <x v="1"/>
    <n v="181547"/>
    <s v="Vendor Partner"/>
    <s v="Mindsoft"/>
    <x v="107"/>
    <s v="Infrastructure Engineer"/>
    <x v="15"/>
    <s v="Profile shared"/>
    <s v="Regular"/>
    <n v="3509125"/>
    <s v="Haribabu Pamarthi"/>
    <n v="9573435980"/>
    <s v="haribabup.rm@gmail.com"/>
    <s v="7 years"/>
    <s v="HCL"/>
    <n v="850000"/>
    <s v="Immediate"/>
    <s v="Y"/>
    <x v="1"/>
    <x v="0"/>
    <n v="2"/>
    <x v="1"/>
    <s v="7 "/>
    <s v="7 "/>
    <s v="7 "/>
    <s v="7 "/>
    <s v="7 "/>
    <s v="7 "/>
    <x v="4"/>
  </r>
  <r>
    <n v="664"/>
    <s v="Dell FG"/>
    <d v="2022-02-22T00:00:00"/>
    <n v="27163493"/>
    <x v="1"/>
    <n v="181547"/>
    <s v="Vendor Partner"/>
    <s v="Mindsoft"/>
    <x v="108"/>
    <s v="UAT Automation"/>
    <x v="15"/>
    <s v="Profile shared"/>
    <s v="Regular"/>
    <n v="1098481"/>
    <s v="Sriprasad R"/>
    <n v="9380477599"/>
    <s v="sriprasadkoushik.r@gmail.com"/>
    <s v="8 years"/>
    <s v="Gemsource pvt ltd"/>
    <n v="1050000"/>
    <s v="Immediate"/>
    <s v="N"/>
    <x v="1"/>
    <x v="0"/>
    <n v="2"/>
    <x v="1"/>
    <s v="8 "/>
    <s v="8 "/>
    <s v="8 "/>
    <s v="8 "/>
    <s v="8 "/>
    <s v="8 "/>
    <x v="8"/>
  </r>
  <r>
    <n v="665"/>
    <s v="Dell FG"/>
    <d v="2022-02-22T00:00:00"/>
    <n v="27163493"/>
    <x v="1"/>
    <n v="181547"/>
    <s v="Vendor Partner"/>
    <s v="Mindsoft"/>
    <x v="108"/>
    <s v="UAT Automation"/>
    <x v="15"/>
    <s v="Profile shared"/>
    <s v="Regular"/>
    <n v="3509188"/>
    <s v="Monapriya S"/>
    <n v="6380173174"/>
    <s v="monapriya386@gmail.com"/>
    <s v="8 years"/>
    <s v="J P Morgan Chase and Co"/>
    <n v="1000000"/>
    <s v="30 days"/>
    <s v="N"/>
    <x v="1"/>
    <x v="0"/>
    <n v="2"/>
    <x v="1"/>
    <s v="8 "/>
    <s v="8 "/>
    <s v="8 "/>
    <s v="8 "/>
    <s v="8 "/>
    <s v="8 "/>
    <x v="8"/>
  </r>
  <r>
    <n v="666"/>
    <s v="Dell FG"/>
    <d v="2022-02-22T00:00:00"/>
    <n v="99275385"/>
    <x v="1"/>
    <n v="181547"/>
    <s v="Vendor Partner"/>
    <s v="Aequor"/>
    <x v="109"/>
    <s v="Java,Spring,JSP,Apache,Tomcat,SOAP/REST"/>
    <x v="6"/>
    <s v="Back up candidates"/>
    <s v="Regular"/>
    <n v="1659429"/>
    <s v="Moksha Yarva"/>
    <n v="6362842725"/>
    <s v="mokshay89@gmail.com"/>
    <s v="3.3 Years"/>
    <s v=" JMR Infotech"/>
    <n v="650000"/>
    <s v="Immediate"/>
    <s v="Y"/>
    <x v="1"/>
    <x v="0"/>
    <n v="2"/>
    <x v="1"/>
    <s v="3."/>
    <s v="3."/>
    <s v="3"/>
    <s v="3"/>
    <s v="3"/>
    <s v="3"/>
    <x v="0"/>
  </r>
  <r>
    <n v="667"/>
    <s v="Dell FG"/>
    <d v="2022-02-23T00:00:00"/>
    <n v="30782245"/>
    <x v="2"/>
    <n v="210369"/>
    <s v="Vendor Partner"/>
    <s v="Nityo InfoTech"/>
    <x v="79"/>
    <s v="SDET"/>
    <x v="1"/>
    <s v="Reject"/>
    <s v="Regular"/>
    <n v="3515418"/>
    <s v="Arjun Nagarajan"/>
    <n v="9840545325"/>
    <s v="arjunnagarajans94@gmail.com"/>
    <s v="5 Years"/>
    <s v="Perficient India Pvt Ltd"/>
    <n v="590000"/>
    <s v="Immediate"/>
    <s v="N"/>
    <x v="3"/>
    <x v="0"/>
    <n v="2"/>
    <x v="1"/>
    <s v="5 "/>
    <s v="5 "/>
    <s v="5 "/>
    <s v="5 "/>
    <s v="5 "/>
    <s v="5 "/>
    <x v="6"/>
  </r>
  <r>
    <n v="668"/>
    <s v="Dell FG"/>
    <d v="2022-02-23T00:00:00"/>
    <s v="DTJP00028343"/>
    <x v="2"/>
    <n v="210369"/>
    <s v="Vendor Partner"/>
    <s v="Mindsoft"/>
    <x v="106"/>
    <s v="Testing"/>
    <x v="0"/>
    <s v="Req closed"/>
    <s v="Regular"/>
    <n v="3514750"/>
    <s v="Sreekar Gantyala"/>
    <n v="6362297103"/>
    <s v="sreekargantyala@gmail.com"/>
    <s v="3.2 years"/>
    <s v="Mindchipps Consulting"/>
    <n v="540000"/>
    <s v="30 days(Neg to 20days)"/>
    <s v="N"/>
    <x v="1"/>
    <x v="0"/>
    <n v="2"/>
    <x v="1"/>
    <s v="3."/>
    <s v="3."/>
    <s v="3"/>
    <s v="3"/>
    <s v="3"/>
    <s v="3"/>
    <x v="0"/>
  </r>
  <r>
    <n v="669"/>
    <s v="Dell FG"/>
    <d v="2022-02-23T00:00:00"/>
    <n v="68587153"/>
    <x v="2"/>
    <n v="210369"/>
    <s v="Vendor Partner"/>
    <s v="Nityo InfoTech"/>
    <x v="79"/>
    <s v="SDET"/>
    <x v="0"/>
    <s v="No Show"/>
    <s v="Regular"/>
    <n v="3542063"/>
    <s v="Sai Kiran"/>
    <n v="8331909096"/>
    <s v="saibashettiqa@gmail.com"/>
    <s v="3.6 Years"/>
    <s v="Quadient Technologies Pvt.Ltd"/>
    <n v="580000"/>
    <s v="Immediate"/>
    <s v="N"/>
    <x v="0"/>
    <x v="0"/>
    <n v="2"/>
    <x v="1"/>
    <s v="3."/>
    <s v="3."/>
    <s v="3"/>
    <s v="3"/>
    <s v="3"/>
    <s v="3"/>
    <x v="0"/>
  </r>
  <r>
    <n v="670"/>
    <s v="Dell FG"/>
    <d v="2022-02-23T00:00:00"/>
    <n v="59065687"/>
    <x v="2"/>
    <n v="210369"/>
    <s v="Vendor Partner"/>
    <s v="Nityo InfoTech"/>
    <x v="110"/>
    <s v="RPA Developer with UiPath"/>
    <x v="2"/>
    <s v="Joined"/>
    <s v="Regular"/>
    <n v="3513253"/>
    <s v="Muniprasad C"/>
    <s v="7975073042/9949381885"/>
    <s v="muniprasadc1993@gmail.com "/>
    <s v="4.3 Years"/>
    <s v="Gvs infotec pvt ltd "/>
    <n v="580000"/>
    <s v="Immediate"/>
    <s v="N"/>
    <x v="1"/>
    <x v="0"/>
    <n v="2"/>
    <x v="1"/>
    <s v="4."/>
    <s v="4."/>
    <s v="4"/>
    <s v="4"/>
    <s v="4"/>
    <s v="4"/>
    <x v="2"/>
  </r>
  <r>
    <n v="671"/>
    <s v="Dell FG"/>
    <d v="2022-02-23T00:00:00"/>
    <n v="59065687"/>
    <x v="2"/>
    <n v="210369"/>
    <s v="Vendor Partner"/>
    <s v="Nityo InfoTech"/>
    <x v="110"/>
    <s v="RPA Developer with UiPath"/>
    <x v="2"/>
    <s v="Joined"/>
    <s v="Regular"/>
    <n v="3511594"/>
    <s v="S.Venkata Narayana"/>
    <s v="8500618335/8333038812"/>
    <s v="venkysandireddy989@gmail.com"/>
    <s v="3.6 Years"/>
    <s v="Innominds Busineess Technologies Pvt ltd"/>
    <n v="600000"/>
    <s v="LWD:4/03/22"/>
    <s v="N"/>
    <x v="0"/>
    <x v="0"/>
    <n v="2"/>
    <x v="1"/>
    <s v="3."/>
    <s v="3."/>
    <s v="3"/>
    <s v="3"/>
    <s v="3"/>
    <s v="3"/>
    <x v="0"/>
  </r>
  <r>
    <n v="672"/>
    <s v="Dell FG"/>
    <d v="2022-02-23T00:00:00"/>
    <n v="59065687"/>
    <x v="2"/>
    <n v="210369"/>
    <s v="Vendor Partner"/>
    <s v="Nityo InfoTech"/>
    <x v="110"/>
    <s v="RPA Developer with UiPath"/>
    <x v="0"/>
    <s v="Offer declined"/>
    <s v="Regular"/>
    <n v="3513258"/>
    <s v="B. Naga Mohan Reddy "/>
    <s v="9963579354/7036004305"/>
    <s v="reddynagamohan53@gmail.com                                             "/>
    <s v="3.1 Years"/>
    <s v="Epsilon "/>
    <n v="520000"/>
    <s v="LWD:25/02/22"/>
    <s v="N"/>
    <x v="0"/>
    <x v="0"/>
    <n v="2"/>
    <x v="1"/>
    <s v="3."/>
    <s v="3."/>
    <s v="3"/>
    <s v="3"/>
    <s v="3"/>
    <s v="3"/>
    <x v="0"/>
  </r>
  <r>
    <n v="673"/>
    <s v="Dell FG"/>
    <d v="2022-02-23T00:00:00"/>
    <n v="59065687"/>
    <x v="2"/>
    <n v="210369"/>
    <s v="Vendor Partner"/>
    <s v="Nityo InfoTech"/>
    <x v="110"/>
    <s v="RPA Developer with UiPath"/>
    <x v="2"/>
    <s v="Joined"/>
    <s v="Regular"/>
    <n v="3511620"/>
    <s v="B N SAINATH"/>
    <s v="99667 15372"/>
    <s v="bssainath95@gmail.com"/>
    <s v="3 Years"/>
    <s v="Elite Crest Techonologies India pvt lmt"/>
    <n v="600000"/>
    <s v="15days(neg 10days)"/>
    <s v="N"/>
    <x v="0"/>
    <x v="0"/>
    <n v="2"/>
    <x v="1"/>
    <s v="3 "/>
    <s v="3 "/>
    <s v="3 "/>
    <s v="3 "/>
    <s v="3 "/>
    <s v="3 "/>
    <x v="0"/>
  </r>
  <r>
    <n v="674"/>
    <s v="Dell FG"/>
    <d v="2022-02-23T00:00:00"/>
    <n v="52403928"/>
    <x v="2"/>
    <n v="210369"/>
    <s v="Vendor Partner"/>
    <s v="Nityo InfoTech"/>
    <x v="111"/>
    <s v="MS Power BI Developer "/>
    <x v="0"/>
    <s v="Req closed"/>
    <s v="Regular"/>
    <n v="3514909"/>
    <s v="Harish M"/>
    <n v="9490153661"/>
    <s v="ckblharish@gmail.com"/>
    <s v="8 Years"/>
    <s v="Cargill Business Services"/>
    <n v="850000"/>
    <s v="Immediate"/>
    <s v="N"/>
    <x v="1"/>
    <x v="0"/>
    <n v="2"/>
    <x v="1"/>
    <s v="8 "/>
    <s v="8 "/>
    <s v="8 "/>
    <s v="8 "/>
    <s v="8 "/>
    <s v="8 "/>
    <x v="8"/>
  </r>
  <r>
    <n v="675"/>
    <s v="Dell FG"/>
    <d v="2022-02-23T00:00:00"/>
    <n v="52403928"/>
    <x v="2"/>
    <n v="210369"/>
    <s v="Vendor Partner"/>
    <s v="Nityo InfoTech"/>
    <x v="111"/>
    <s v="MS Power BI Developer "/>
    <x v="0"/>
    <s v="Req closed"/>
    <s v="Regular"/>
    <n v="3514303"/>
    <s v="Hareesha M"/>
    <s v="9986084388/9986084399"/>
    <s v="pbi.hareesha@gmail.com"/>
    <s v="9 Years"/>
    <s v="Brainysys Technologies"/>
    <n v="1050000"/>
    <s v="LWD:9/03/22"/>
    <s v="N"/>
    <x v="1"/>
    <x v="0"/>
    <n v="2"/>
    <x v="1"/>
    <s v="9 "/>
    <s v="9 "/>
    <s v="9 "/>
    <s v="9 "/>
    <s v="9 "/>
    <s v="9 "/>
    <x v="7"/>
  </r>
  <r>
    <n v="676"/>
    <s v="Dell FG"/>
    <d v="2022-02-23T00:00:00"/>
    <n v="52403928"/>
    <x v="2"/>
    <n v="210369"/>
    <s v="Vendor Partner"/>
    <s v="Nityo InfoTech"/>
    <x v="111"/>
    <s v="MS Power BI Developer "/>
    <x v="0"/>
    <s v="Req closed"/>
    <s v="Regular"/>
    <n v="3515017"/>
    <s v="MYLARALINGAPPA"/>
    <s v="9538989851/9844391645"/>
    <s v="mylaralingappa10689@gmail.com"/>
    <s v="8 Years"/>
    <s v="Zebra Technologies"/>
    <n v="480000"/>
    <s v="LWD: 4/03/22"/>
    <s v="N"/>
    <x v="1"/>
    <x v="0"/>
    <n v="2"/>
    <x v="1"/>
    <s v="8 "/>
    <s v="8 "/>
    <s v="8 "/>
    <s v="8 "/>
    <s v="8 "/>
    <s v="8 "/>
    <x v="8"/>
  </r>
  <r>
    <n v="677"/>
    <s v="Dell FG"/>
    <d v="2022-02-23T00:00:00"/>
    <n v="52403928"/>
    <x v="2"/>
    <n v="210369"/>
    <s v="Vendor Partner"/>
    <s v="Nityo InfoTech"/>
    <x v="111"/>
    <s v="MS Power BI Developer "/>
    <x v="0"/>
    <s v="Req closed"/>
    <s v="Regular"/>
    <n v="3514451"/>
    <s v="SANDHYA"/>
    <s v="9390394681/8639493627"/>
    <s v="sandhyasnga@gmail.com"/>
    <s v="12 Years"/>
    <s v="DelaPlex Software"/>
    <n v="1200000"/>
    <s v="LWD:18/03/22(neg 10days)"/>
    <s v="N"/>
    <x v="0"/>
    <x v="0"/>
    <n v="2"/>
    <x v="1"/>
    <s v="12"/>
    <s v="12"/>
    <s v="12"/>
    <s v="12"/>
    <s v="12"/>
    <s v="12"/>
    <x v="12"/>
  </r>
  <r>
    <n v="678"/>
    <s v="Dell FG"/>
    <d v="2022-02-23T00:00:00"/>
    <n v="30782245"/>
    <x v="2"/>
    <n v="210369"/>
    <s v="Vendor Partner"/>
    <s v="Nityo InfoTech"/>
    <x v="79"/>
    <s v="SDET"/>
    <x v="5"/>
    <s v="Reject"/>
    <s v="Regular"/>
    <n v="3515426"/>
    <s v="Rajasekhar Poonati "/>
    <n v="9398414165"/>
    <s v="rajapoonati8@gmail.com"/>
    <s v="7 Years"/>
    <s v="Infosys"/>
    <n v="720000"/>
    <s v="Immediate"/>
    <s v="N"/>
    <x v="0"/>
    <x v="0"/>
    <n v="2"/>
    <x v="1"/>
    <s v="7 "/>
    <s v="7 "/>
    <s v="7 "/>
    <s v="7 "/>
    <s v="7 "/>
    <s v="7 "/>
    <x v="4"/>
  </r>
  <r>
    <n v="679"/>
    <s v="Dell FG"/>
    <d v="2022-02-23T00:00:00"/>
    <s v="DTJP00028343"/>
    <x v="2"/>
    <n v="210369"/>
    <s v="Vendor Partner"/>
    <s v="Mindsoft"/>
    <x v="106"/>
    <s v="Testing"/>
    <x v="0"/>
    <s v="Req closed"/>
    <s v="Regular"/>
    <n v="3515318"/>
    <s v="Suneetha R"/>
    <n v="9493608899"/>
    <s v="rayavarapusunitha94@gmail.com"/>
    <s v="3.8 years"/>
    <s v="Tech Mahindra"/>
    <n v="620000"/>
    <s v="Lwd Feb 28th"/>
    <s v="N"/>
    <x v="1"/>
    <x v="0"/>
    <n v="2"/>
    <x v="1"/>
    <s v="3."/>
    <s v="3."/>
    <s v="3"/>
    <s v="3"/>
    <s v="3"/>
    <s v="3"/>
    <x v="0"/>
  </r>
  <r>
    <n v="680"/>
    <s v="Dell FG"/>
    <d v="2022-02-23T00:00:00"/>
    <n v="68587153"/>
    <x v="2"/>
    <n v="210369"/>
    <s v="Vendor Partner"/>
    <s v="Nityo InfoTech"/>
    <x v="79"/>
    <s v="SDET"/>
    <x v="1"/>
    <s v="Reject"/>
    <s v="Regular"/>
    <n v="3542044"/>
    <s v="Vani Sripathi"/>
    <s v="6305688591/9949495501"/>
    <s v="vanisurender34@gmail.com"/>
    <s v="3.3 Years"/>
    <s v="Promaestro Techsource"/>
    <n v="540000"/>
    <s v="LWD:25/02/22"/>
    <s v="N"/>
    <x v="0"/>
    <x v="0"/>
    <n v="2"/>
    <x v="1"/>
    <s v="3."/>
    <s v="3."/>
    <s v="3"/>
    <s v="3"/>
    <s v="3"/>
    <s v="3"/>
    <x v="0"/>
  </r>
  <r>
    <n v="681"/>
    <s v="Dell FG"/>
    <d v="2022-02-23T00:00:00"/>
    <n v="68587153"/>
    <x v="2"/>
    <n v="210369"/>
    <s v="Vendor Partner"/>
    <s v="Nityo InfoTech"/>
    <x v="79"/>
    <s v="SDET"/>
    <x v="0"/>
    <s v="No show"/>
    <s v="Regular"/>
    <n v="3542052"/>
    <s v="D Nagaraju"/>
    <s v="8309300525/6301044122"/>
    <s v="nagaraju.ramakrishnappa1@gmail.com"/>
    <s v="3.5 Years"/>
    <s v="Infosys"/>
    <n v="460000"/>
    <s v="Immediate"/>
    <s v="N"/>
    <x v="1"/>
    <x v="0"/>
    <n v="2"/>
    <x v="1"/>
    <s v="3."/>
    <s v="3."/>
    <s v="3"/>
    <s v="3"/>
    <s v="3"/>
    <s v="3"/>
    <x v="0"/>
  </r>
  <r>
    <n v="682"/>
    <s v="Dell FG"/>
    <d v="2022-02-23T00:00:00"/>
    <n v="40399143"/>
    <x v="1"/>
    <n v="181547"/>
    <s v="Vendor Partner"/>
    <s v="SRS"/>
    <x v="75"/>
    <s v="Java/J2ee,Spring Boot, Core java"/>
    <x v="6"/>
    <s v="Back up candidates"/>
    <s v="Regular"/>
    <n v="3516469"/>
    <s v="S. Pavan Kumar"/>
    <n v="9951937242"/>
    <s v="pavankalyansangati098@gmail.com"/>
    <s v="2.1 years"/>
    <s v="Rapidsoft Technologies"/>
    <n v="420000"/>
    <s v="LWD 25/02/20222"/>
    <s v="N"/>
    <x v="39"/>
    <x v="0"/>
    <n v="2"/>
    <x v="1"/>
    <s v="2."/>
    <s v="2."/>
    <s v="2"/>
    <s v="2"/>
    <s v="2"/>
    <s v="2"/>
    <x v="11"/>
  </r>
  <r>
    <n v="683"/>
    <s v="Dell FG"/>
    <d v="2022-02-23T00:00:00"/>
    <n v="40399143"/>
    <x v="1"/>
    <n v="181547"/>
    <s v="Vendor Partner"/>
    <s v="SRS"/>
    <x v="75"/>
    <s v="Java/J2ee,Spring Boot, Core java"/>
    <x v="6"/>
    <s v="Back up candidates"/>
    <s v="Regular"/>
    <s v="H213003"/>
    <s v="Pratyush panigrahy"/>
    <n v="8367492768"/>
    <s v="ppanigrahy.dev@gmail.com"/>
    <s v="2.8 years"/>
    <s v="Capgemini"/>
    <n v="275000"/>
    <s v="30 days "/>
    <s v="N"/>
    <x v="1"/>
    <x v="0"/>
    <n v="2"/>
    <x v="1"/>
    <s v="2."/>
    <s v="2."/>
    <s v="2"/>
    <s v="2"/>
    <s v="2"/>
    <s v="2"/>
    <x v="11"/>
  </r>
  <r>
    <n v="684"/>
    <s v="Dell FG"/>
    <d v="2022-02-23T00:00:00"/>
    <n v="82672286"/>
    <x v="1"/>
    <n v="181547"/>
    <s v="Vendor Partner"/>
    <s v="SRS"/>
    <x v="112"/>
    <s v="APACE TOMCAT"/>
    <x v="6"/>
    <s v="Back up candidates"/>
    <s v="Regular"/>
    <n v="3516481"/>
    <s v="Ajay Kumar Viyyapu"/>
    <n v="9845147483"/>
    <s v="ajaykumarv1@gmail.com"/>
    <s v="6.5 yr"/>
    <s v="happiest minds"/>
    <n v="1050000"/>
    <s v="ELWD : 04/03/22 "/>
    <s v="N"/>
    <x v="1"/>
    <x v="0"/>
    <n v="2"/>
    <x v="1"/>
    <s v="6."/>
    <s v="6."/>
    <s v="6"/>
    <s v="6"/>
    <s v="6"/>
    <s v="6"/>
    <x v="3"/>
  </r>
  <r>
    <n v="685"/>
    <s v="Dell FG"/>
    <d v="2022-02-23T00:00:00"/>
    <n v="82672286"/>
    <x v="1"/>
    <n v="181547"/>
    <s v="Vendor Partner"/>
    <s v="SRS"/>
    <x v="112"/>
    <s v="JAVA/J2EE"/>
    <x v="6"/>
    <s v="Back up candidates"/>
    <s v="Regular"/>
    <n v="1682365"/>
    <s v="Sukanya"/>
    <n v="9742598776"/>
    <s v="mailatsuhan@gmail.com"/>
    <s v="8 YR"/>
    <s v="CONDUENT"/>
    <n v="800000"/>
    <s v="ELWD : 04/04/22 CAN JOIN EARLY"/>
    <s v="N"/>
    <x v="1"/>
    <x v="0"/>
    <n v="2"/>
    <x v="1"/>
    <s v="8 "/>
    <s v="8 "/>
    <s v="8 "/>
    <s v="8 "/>
    <s v="8 "/>
    <s v="8 "/>
    <x v="8"/>
  </r>
  <r>
    <n v="686"/>
    <s v="Dell FG"/>
    <d v="2022-02-23T00:00:00"/>
    <n v="82672286"/>
    <x v="1"/>
    <n v="181547"/>
    <s v="Vendor Partner"/>
    <s v="SRS"/>
    <x v="112"/>
    <s v="JAVA/J2EE"/>
    <x v="6"/>
    <s v="Back up candidates"/>
    <s v="Regular"/>
    <s v="H8088808"/>
    <s v="Mahendra Das"/>
    <n v="8296172068"/>
    <s v="dasmkd1001@gmail.com"/>
    <s v="5.6 yr"/>
    <s v=" Capgemin"/>
    <n v="700000"/>
    <s v="ELWD : 30/03/22 "/>
    <s v="N"/>
    <x v="1"/>
    <x v="0"/>
    <n v="2"/>
    <x v="1"/>
    <s v="5."/>
    <s v="5."/>
    <s v="5"/>
    <s v="5"/>
    <s v="5"/>
    <s v="5"/>
    <x v="6"/>
  </r>
  <r>
    <n v="687"/>
    <s v="Dell FG"/>
    <d v="2022-02-23T00:00:00"/>
    <n v="82672286"/>
    <x v="1"/>
    <n v="181547"/>
    <s v="Vendor Partner"/>
    <s v="SRS"/>
    <x v="112"/>
    <s v="JAVA/J2EE"/>
    <x v="6"/>
    <s v="Back up candidates"/>
    <s v="Regular"/>
    <n v="3516499"/>
    <s v="Pradeep kosithi"/>
    <n v="9591705036"/>
    <s v="koshthipradeep@gmail.com"/>
    <s v="6 yr"/>
    <s v=" Infosys "/>
    <n v="800000"/>
    <s v="ELWD : 29/03/22"/>
    <s v="N"/>
    <x v="1"/>
    <x v="0"/>
    <n v="2"/>
    <x v="1"/>
    <s v="6 "/>
    <s v="6 "/>
    <s v="6 "/>
    <s v="6 "/>
    <s v="6 "/>
    <s v="6 "/>
    <x v="3"/>
  </r>
  <r>
    <n v="688"/>
    <s v="Dell FG"/>
    <d v="2022-02-23T00:00:00"/>
    <n v="21223276"/>
    <x v="1"/>
    <n v="181547"/>
    <s v="Vendor Partner"/>
    <s v="SRS"/>
    <x v="112"/>
    <s v="Java/J2EE,Springboot,Microservices,Development and Support Experience"/>
    <x v="6"/>
    <s v="Back up candidates"/>
    <s v="Regular"/>
    <n v="1610618"/>
    <s v="Narendar Reddy A"/>
    <n v="7993616943"/>
    <s v="narendhar.java1n@gmail.com"/>
    <s v="8 yr"/>
    <s v="ntellect Design Arena"/>
    <n v="900000"/>
    <s v="LWD-22/3/2022"/>
    <s v="N"/>
    <x v="0"/>
    <x v="1"/>
    <n v="2"/>
    <x v="1"/>
    <s v="8 "/>
    <s v="8 "/>
    <s v="8 "/>
    <s v="8 "/>
    <s v="8 "/>
    <s v="8 "/>
    <x v="8"/>
  </r>
  <r>
    <n v="689"/>
    <s v="Dell FG"/>
    <d v="2022-02-23T00:00:00"/>
    <n v="21223276"/>
    <x v="1"/>
    <n v="181547"/>
    <s v="Vendor Partner"/>
    <s v="SRS"/>
    <x v="112"/>
    <s v="Java/J2EE,Springboot,Microservices,Development and Support Experience"/>
    <x v="6"/>
    <s v="Back up candidates"/>
    <s v="Regular"/>
    <n v="1657093"/>
    <s v="Umesh"/>
    <n v="9986701902"/>
    <s v="umesh.km2002@gmail.com"/>
    <s v="12 yr"/>
    <s v="mphasis"/>
    <n v="800000"/>
    <s v=" ELWD : 05/03/22 )"/>
    <s v="N"/>
    <x v="1"/>
    <x v="0"/>
    <n v="2"/>
    <x v="1"/>
    <s v="12"/>
    <s v="12"/>
    <s v="12"/>
    <s v="12"/>
    <s v="12"/>
    <s v="12"/>
    <x v="12"/>
  </r>
  <r>
    <n v="690"/>
    <s v="Dell FG"/>
    <d v="2022-02-23T00:00:00"/>
    <n v="21223276"/>
    <x v="1"/>
    <n v="181547"/>
    <s v="Vendor Partner"/>
    <s v="SRS"/>
    <x v="112"/>
    <s v="Java/J2EE,Springboot,Microservices,Development and Support Experience"/>
    <x v="6"/>
    <s v="Back up candidates"/>
    <s v="Regular"/>
    <n v="3509953"/>
    <s v="Sandeep Kasula"/>
    <n v="9533635676"/>
    <s v="sandeep.cmc007@gmail.com"/>
    <s v="10 yr"/>
    <s v="TCS"/>
    <n v="800000"/>
    <s v="ELWD : 24/03/22 "/>
    <s v="N"/>
    <x v="0"/>
    <x v="1"/>
    <n v="2"/>
    <x v="1"/>
    <s v="10"/>
    <s v="10"/>
    <s v="10"/>
    <s v="10"/>
    <s v="10"/>
    <s v="10"/>
    <x v="13"/>
  </r>
  <r>
    <n v="691"/>
    <s v="Dell FG"/>
    <d v="2022-02-23T00:00:00"/>
    <n v="98183339"/>
    <x v="1"/>
    <n v="181547"/>
    <s v="Vendor Partner"/>
    <s v="Mindsoft"/>
    <x v="1"/>
    <s v="Java selenium"/>
    <x v="15"/>
    <s v="Profile shared"/>
    <s v="Regular"/>
    <n v="3515285"/>
    <s v="Anjaneyulu Venna"/>
    <n v="9381617554"/>
    <s v="ennaa56@gmail.com"/>
    <s v="2.6 years"/>
    <s v="AGON IT SOLUTIONS"/>
    <n v="430000"/>
    <s v="Immediate"/>
    <s v="N"/>
    <x v="0"/>
    <x v="1"/>
    <n v="2"/>
    <x v="1"/>
    <s v="2."/>
    <s v="2."/>
    <s v="2"/>
    <s v="2"/>
    <s v="2"/>
    <s v="2"/>
    <x v="11"/>
  </r>
  <r>
    <n v="692"/>
    <s v="Dell FG"/>
    <d v="2022-02-23T00:00:00"/>
    <n v="98183339"/>
    <x v="1"/>
    <n v="181547"/>
    <s v="Vendor Partner"/>
    <s v="Mindsoft"/>
    <x v="1"/>
    <s v="Java selenium"/>
    <x v="15"/>
    <s v="Profile shared"/>
    <s v="Regular"/>
    <n v="3514727"/>
    <s v="Tanuja Sai"/>
    <n v="8639356292"/>
    <s v="Thanujasai28@gmail.com"/>
    <s v="2 years"/>
    <s v="Arkin Systems"/>
    <n v="450000"/>
    <s v="Immediate"/>
    <s v="N"/>
    <x v="0"/>
    <x v="1"/>
    <n v="2"/>
    <x v="1"/>
    <s v="2 "/>
    <s v="2 "/>
    <s v="2 "/>
    <s v="2 "/>
    <s v="2 "/>
    <s v="2 "/>
    <x v="11"/>
  </r>
  <r>
    <n v="693"/>
    <s v="Dell FG"/>
    <d v="2022-02-23T00:00:00"/>
    <n v="98183339"/>
    <x v="1"/>
    <n v="181547"/>
    <s v="Vendor Partner"/>
    <s v="Mindsoft"/>
    <x v="1"/>
    <s v="Java selenium"/>
    <x v="24"/>
    <s v="Profilr shared"/>
    <s v="Regular"/>
    <n v="3515769"/>
    <s v="Jakkula pujitha"/>
    <n v="9492659124"/>
    <s v="jpujitha49@gmail.com"/>
    <s v="3.3years"/>
    <s v="capgemini"/>
    <n v="800000"/>
    <s v="Immediate"/>
    <s v="N"/>
    <x v="0"/>
    <x v="1"/>
    <n v="2"/>
    <x v="1"/>
    <s v="3."/>
    <s v="3."/>
    <s v="3"/>
    <s v="3"/>
    <s v="3"/>
    <s v="3"/>
    <x v="0"/>
  </r>
  <r>
    <n v="694"/>
    <s v="Dell FG"/>
    <d v="2022-02-23T00:00:00"/>
    <s v=" 98183339"/>
    <x v="1"/>
    <n v="181547"/>
    <s v="Vendor Partner"/>
    <s v="Mindsoft"/>
    <x v="1"/>
    <s v="Java selenium"/>
    <x v="15"/>
    <s v="Profile shared"/>
    <s v="Regular"/>
    <n v="3516274"/>
    <s v="Suresh Babu"/>
    <n v="8328551265"/>
    <s v="konganisureshbabu@gmail.com"/>
    <s v="3.1 yrs"/>
    <s v="TCS"/>
    <n v="500000"/>
    <s v="LWD: 28-02-2022"/>
    <s v="N"/>
    <x v="0"/>
    <x v="1"/>
    <n v="2"/>
    <x v="1"/>
    <s v="3."/>
    <s v="3."/>
    <s v="3"/>
    <s v="3"/>
    <s v="3"/>
    <s v="3"/>
    <x v="0"/>
  </r>
  <r>
    <n v="695"/>
    <s v="Dell FG"/>
    <d v="2022-02-23T00:00:00"/>
    <n v="99275385"/>
    <x v="1"/>
    <n v="181547"/>
    <s v="Vendor Partner"/>
    <s v="Aequor"/>
    <x v="109"/>
    <s v="Java,Spring,Servlets/JSP on Apache Tomcat,SOAP/REST"/>
    <x v="6"/>
    <s v="Back up candidates"/>
    <s v="Regular"/>
    <n v="3509575"/>
    <s v="Anand Hubballi"/>
    <n v="8971057576"/>
    <s v="anandhubballi1054@gmail.com"/>
    <s v="2.5 yrs"/>
    <s v="CRG Solutions"/>
    <n v="600000"/>
    <s v="Immediate Joiner ,10 Days left LWD-4.03.22"/>
    <s v="N"/>
    <x v="0"/>
    <x v="1"/>
    <n v="2"/>
    <x v="1"/>
    <s v="2."/>
    <s v="2."/>
    <s v="2"/>
    <s v="2"/>
    <s v="2"/>
    <s v="2"/>
    <x v="11"/>
  </r>
  <r>
    <n v="696"/>
    <s v="Dell FG"/>
    <d v="2022-02-23T00:00:00"/>
    <n v="98737450"/>
    <x v="1"/>
    <n v="181547"/>
    <s v="Vendor Partner"/>
    <s v="CognoticAI"/>
    <x v="23"/>
    <s v="C#.Net,.NET Core,MS SQL Server,API Development cum Documentation"/>
    <x v="6"/>
    <s v="Back up candidates"/>
    <s v="Regular"/>
    <n v="3512033"/>
    <s v="Ammisetty Anusha"/>
    <n v="8121327524"/>
    <s v="anushaammisetty96@gmail.com"/>
    <s v="3.2 years"/>
    <s v="Cognizant"/>
    <n v="600000"/>
    <s v="15 days"/>
    <s v="N"/>
    <x v="1"/>
    <x v="1"/>
    <n v="2"/>
    <x v="1"/>
    <s v="3."/>
    <s v="3."/>
    <s v="3"/>
    <s v="3"/>
    <s v="3"/>
    <s v="3"/>
    <x v="0"/>
  </r>
  <r>
    <n v="697"/>
    <s v="Dell FG"/>
    <d v="2022-02-23T00:00:00"/>
    <n v="25972442"/>
    <x v="1"/>
    <n v="181547"/>
    <s v="Vendor Partner"/>
    <s v="CognoticAI"/>
    <x v="23"/>
    <s v="C#.Net,.NET Core,MS SQL Server,API Development cum Documentation"/>
    <x v="6"/>
    <s v="Back up candidates"/>
    <s v="Regular"/>
    <n v="3512049"/>
    <s v="sarath chandra"/>
    <n v="8897638494"/>
    <s v="sarathgoud8@gmail.com"/>
    <s v="3.3 Years"/>
    <s v="Anblicks"/>
    <n v="312000"/>
    <s v="Immediate"/>
    <s v="N"/>
    <x v="0"/>
    <x v="1"/>
    <n v="2"/>
    <x v="1"/>
    <s v="3."/>
    <s v="3."/>
    <s v="3"/>
    <s v="3"/>
    <s v="3"/>
    <s v="3"/>
    <x v="0"/>
  </r>
  <r>
    <n v="698"/>
    <s v="Dell FG"/>
    <d v="2022-02-23T00:00:00"/>
    <n v="25972442"/>
    <x v="1"/>
    <n v="181547"/>
    <s v="Vendor Partner"/>
    <s v="CognoticAI"/>
    <x v="23"/>
    <s v="C#.Net,.NET Core,MS SQL Server,API Development cum Documentation"/>
    <x v="6"/>
    <s v="Back up candidates"/>
    <s v="Regular"/>
    <n v="3512067"/>
    <s v="Arun Kumar Patnana"/>
    <n v="8309797015"/>
    <s v="arunpatnana.reach@gmail.com"/>
    <s v="3.6 Years"/>
    <s v="Dhatri Info Solutions"/>
    <n v="480000"/>
    <s v="25 days"/>
    <s v="N"/>
    <x v="40"/>
    <x v="1"/>
    <n v="2"/>
    <x v="1"/>
    <s v="3."/>
    <s v="3."/>
    <s v="3"/>
    <s v="3"/>
    <s v="3"/>
    <s v="3"/>
    <x v="0"/>
  </r>
  <r>
    <n v="699"/>
    <s v="Dell FG"/>
    <d v="2022-02-23T00:00:00"/>
    <n v="59065687"/>
    <x v="1"/>
    <n v="181547"/>
    <s v="Vendor Partner"/>
    <s v="CognoticAI"/>
    <x v="84"/>
    <s v="RPA Developer with UI Path, Java knolwledge"/>
    <x v="6"/>
    <s v="Back up candidates"/>
    <s v="Regular"/>
    <n v="3512189"/>
    <s v="Venkata Sri Harsha"/>
    <s v="888-588-1184"/>
    <s v="codewithharsha@gmail.com"/>
    <s v="3.3 years"/>
    <s v="Lince Soft Solutions"/>
    <n v="480000"/>
    <s v="20 days"/>
    <s v="N"/>
    <x v="0"/>
    <x v="1"/>
    <n v="2"/>
    <x v="1"/>
    <s v="3."/>
    <s v="3."/>
    <s v="3"/>
    <s v="3"/>
    <s v="3"/>
    <s v="3"/>
    <x v="0"/>
  </r>
  <r>
    <n v="700"/>
    <s v="Dell FG"/>
    <d v="2022-02-23T00:00:00"/>
    <n v="59065687"/>
    <x v="1"/>
    <n v="181547"/>
    <s v="Vendor Partner"/>
    <s v="CognoticAI"/>
    <x v="84"/>
    <s v="RPA Developer with UI Path, Java knolwledge"/>
    <x v="6"/>
    <s v="Back up candidates"/>
    <s v="Regular"/>
    <n v="3512190"/>
    <s v="Veeravalli Bhavani Datta"/>
    <n v="9154716089"/>
    <s v="dattaveeravalli423@gmail.com"/>
    <s v="3.4 years"/>
    <s v="Keysoft Infotech Solutions Pvt Ltd"/>
    <n v="450000"/>
    <s v="lwd 25th feb"/>
    <s v="N"/>
    <x v="0"/>
    <x v="1"/>
    <n v="2"/>
    <x v="1"/>
    <s v="3."/>
    <s v="3."/>
    <s v="3"/>
    <s v="3"/>
    <s v="3"/>
    <s v="3"/>
    <x v="0"/>
  </r>
  <r>
    <n v="701"/>
    <s v="Dell FG"/>
    <d v="2022-02-23T00:00:00"/>
    <n v="89553356"/>
    <x v="1"/>
    <n v="181547"/>
    <s v="Vendor Partner"/>
    <s v="CognoticAI"/>
    <x v="23"/>
    <s v="C#.Net,.NET Core,MS SQL Server,API Development cum Documentation"/>
    <x v="6"/>
    <s v="Back up candidates"/>
    <s v="Regular"/>
    <n v="3511045"/>
    <s v="Vasu Chamidiboina"/>
    <n v="8179635289"/>
    <s v="vasuch49@gmail.com"/>
    <s v="3.5 years"/>
    <s v="Tata Consultancy Services (TCS)"/>
    <n v="550000"/>
    <s v="LWD 1 march"/>
    <s v="N"/>
    <x v="1"/>
    <x v="1"/>
    <n v="2"/>
    <x v="1"/>
    <s v="3."/>
    <s v="3."/>
    <s v="3"/>
    <s v="3"/>
    <s v="3"/>
    <s v="3"/>
    <x v="0"/>
  </r>
  <r>
    <n v="702"/>
    <s v="Dell FG"/>
    <d v="2022-02-23T00:00:00"/>
    <n v="89553356"/>
    <x v="1"/>
    <n v="181547"/>
    <s v="Vendor Partner"/>
    <s v="CognoticAI"/>
    <x v="23"/>
    <s v="C#.Net,.NET Core,MS SQL Server,API Development cum Documentation"/>
    <x v="6"/>
    <s v="Back up candidates"/>
    <s v="Regular"/>
    <n v="3512844"/>
    <s v="THOTA SAI PEERAIAH"/>
    <n v="7981636867"/>
    <s v="saipeeraiaht@gmail.com"/>
    <s v="3.4 Years"/>
    <s v="Ananth"/>
    <n v="270000"/>
    <s v="15 days"/>
    <s v="N"/>
    <x v="0"/>
    <x v="1"/>
    <n v="2"/>
    <x v="1"/>
    <s v="3."/>
    <s v="3."/>
    <s v="3"/>
    <s v="3"/>
    <s v="3"/>
    <s v="3"/>
    <x v="0"/>
  </r>
  <r>
    <n v="703"/>
    <s v="Dell FG"/>
    <d v="2022-02-23T00:00:00"/>
    <n v="98183339"/>
    <x v="1"/>
    <n v="181547"/>
    <s v="Vendor Partner"/>
    <s v="CognoticAI"/>
    <x v="1"/>
    <s v="Java,Selenium"/>
    <x v="6"/>
    <s v="Back up candidates"/>
    <s v="Regular"/>
    <n v="3512971"/>
    <s v="kodhathala subba reddy"/>
    <n v="8186917152"/>
    <s v="subbareddy7152@gmail.com"/>
    <s v="3.5 Years"/>
    <s v="Stantor Technologies Pvt Ltd"/>
    <n v="455000"/>
    <s v="Immediate"/>
    <s v="N"/>
    <x v="0"/>
    <x v="1"/>
    <n v="2"/>
    <x v="1"/>
    <s v="3."/>
    <s v="3."/>
    <s v="3"/>
    <s v="3"/>
    <s v="3"/>
    <s v="3"/>
    <x v="0"/>
  </r>
  <r>
    <n v="704"/>
    <s v="Dell FG"/>
    <d v="2022-02-23T00:00:00"/>
    <n v="98183339"/>
    <x v="1"/>
    <n v="181547"/>
    <s v="Vendor Partner"/>
    <s v="CognoticAI"/>
    <x v="1"/>
    <s v="Java,Selenium"/>
    <x v="6"/>
    <s v="Back up candidates"/>
    <s v="Regular"/>
    <n v="3512959"/>
    <s v="SARIKA YERRAM"/>
    <n v="9182601311"/>
    <s v="gollasarikayadav@gmail.com"/>
    <s v="3.2 Years"/>
    <s v="Iscribe Software Solutions Pvt Ltd"/>
    <n v="380000"/>
    <s v="Immediate"/>
    <s v="N"/>
    <x v="0"/>
    <x v="1"/>
    <n v="2"/>
    <x v="1"/>
    <s v="3."/>
    <s v="3."/>
    <s v="3"/>
    <s v="3"/>
    <s v="3"/>
    <s v="3"/>
    <x v="0"/>
  </r>
  <r>
    <n v="705"/>
    <s v="Dell FG"/>
    <d v="2022-02-23T00:00:00"/>
    <n v="70922117"/>
    <x v="1"/>
    <n v="181547"/>
    <s v="Vendor Partner"/>
    <s v="CognoticAI"/>
    <x v="23"/>
    <s v="C#.Net,.NET Core,MS SQL Server,API Development cum Documentation"/>
    <x v="6"/>
    <s v="Back up candidates"/>
    <s v="Regular"/>
    <s v="H8027863"/>
    <s v="UDAY KUMAR"/>
    <n v="8019447197"/>
    <s v="udaykumar16041992@gmail.com"/>
    <s v="3.4 Years"/>
    <s v="Infosys"/>
    <n v="420000"/>
    <s v="Immediate"/>
    <s v="N"/>
    <x v="0"/>
    <x v="1"/>
    <n v="2"/>
    <x v="1"/>
    <s v="3."/>
    <s v="3."/>
    <s v="3"/>
    <s v="3"/>
    <s v="3"/>
    <s v="3"/>
    <x v="0"/>
  </r>
  <r>
    <n v="706"/>
    <s v="Dell FG"/>
    <d v="2022-02-23T00:00:00"/>
    <n v="70922117"/>
    <x v="1"/>
    <n v="181547"/>
    <s v="Vendor Partner"/>
    <s v="CognoticAI"/>
    <x v="23"/>
    <s v="Dot Net Developer"/>
    <x v="2"/>
    <s v="Back up candidates"/>
    <s v="Regular"/>
    <n v="3511551"/>
    <s v="TumulaSoujanya"/>
    <n v="9515803698"/>
    <s v="soujanyatumula@gmail.com"/>
    <s v="3.5 Years"/>
    <s v="Inditek's poineer solutions"/>
    <n v="300000"/>
    <s v="15 days"/>
    <s v="N"/>
    <x v="0"/>
    <x v="1"/>
    <n v="2"/>
    <x v="1"/>
    <s v="3."/>
    <s v="3."/>
    <s v="3"/>
    <s v="3"/>
    <s v="3"/>
    <s v="3"/>
    <x v="0"/>
  </r>
  <r>
    <n v="707"/>
    <s v="Dell FG"/>
    <d v="2022-02-23T00:00:00"/>
    <n v="22135891"/>
    <x v="1"/>
    <n v="181547"/>
    <s v="Vendor Partner"/>
    <s v="CognoticAI"/>
    <x v="23"/>
    <s v="C#.NET,.NET Core,Angular4,Oracle 12C,19C,PCF"/>
    <x v="2"/>
    <s v="Back up candidates"/>
    <s v="Regular"/>
    <n v="3513093"/>
    <s v="Naga Sunitha K"/>
    <n v="7702811113"/>
    <s v="nsunitha.konduru@gmail.com"/>
    <s v="7 years"/>
    <s v="Destar Consultancy Pvt Ltd"/>
    <n v="900000"/>
    <s v="25 days "/>
    <s v="N"/>
    <x v="0"/>
    <x v="1"/>
    <n v="2"/>
    <x v="1"/>
    <s v="7 "/>
    <s v="7 "/>
    <s v="7 "/>
    <s v="7 "/>
    <s v="7 "/>
    <s v="7 "/>
    <x v="4"/>
  </r>
  <r>
    <n v="708"/>
    <s v="Dell FG"/>
    <d v="2022-02-23T00:00:00"/>
    <n v="22135891"/>
    <x v="1"/>
    <n v="181547"/>
    <s v="Vendor Partner"/>
    <s v="CognoticAI"/>
    <x v="84"/>
    <s v="5-8y C#.NET,.NET Core,Angular4,Oracle 12C,19C,PCF"/>
    <x v="2"/>
    <s v="Back up candidates"/>
    <s v="Regular"/>
    <n v="472545"/>
    <s v="Sangeeta"/>
    <n v="8341399308"/>
    <s v="jiyak0104@gmail.com"/>
    <s v="6years"/>
    <s v="Tollplus India Private Limited"/>
    <n v="930000"/>
    <s v="30days(negotiable upto 20days)"/>
    <s v="N"/>
    <x v="41"/>
    <x v="1"/>
    <n v="2"/>
    <x v="1"/>
    <s v="6y"/>
    <s v="6"/>
    <s v="6"/>
    <s v="6"/>
    <s v="6"/>
    <s v="6"/>
    <x v="3"/>
  </r>
  <r>
    <n v="709"/>
    <s v="Dell FG"/>
    <d v="2022-02-23T00:00:00"/>
    <n v="63332102"/>
    <x v="1"/>
    <n v="181547"/>
    <s v="Vendor Partner"/>
    <s v="CognoticAI"/>
    <x v="23"/>
    <s v="C#.Net,.NET Core,MS SQL Server,API Development cum Documentation"/>
    <x v="2"/>
    <s v="Back up candidates"/>
    <s v="Regular"/>
    <n v="3513422"/>
    <s v="Vijay Kumar"/>
    <n v="9581881558"/>
    <s v="vijaykmr921@gmail.com"/>
    <s v="3 years"/>
    <s v="Venkata Sai agency"/>
    <n v="300000"/>
    <s v="10 days"/>
    <s v="N"/>
    <x v="0"/>
    <x v="1"/>
    <n v="2"/>
    <x v="1"/>
    <s v="3 "/>
    <s v="3 "/>
    <s v="3 "/>
    <s v="3 "/>
    <s v="3 "/>
    <s v="3 "/>
    <x v="0"/>
  </r>
  <r>
    <n v="710"/>
    <s v="Dell FG"/>
    <d v="2022-02-23T00:00:00"/>
    <n v="63332102"/>
    <x v="1"/>
    <n v="181547"/>
    <s v="Vendor Partner"/>
    <s v="CognoticAI"/>
    <x v="23"/>
    <s v="C#.Net,.NET Core,MS SQL Server,API Development cum Documentation"/>
    <x v="2"/>
    <s v="Back up candidates"/>
    <s v="Regular"/>
    <n v="3511633"/>
    <s v="Paras Saxena"/>
    <n v="8586818454"/>
    <s v="saxenaparas28@gmail.com"/>
    <s v="3.4 years"/>
    <s v="Chetu Inc."/>
    <n v="540000"/>
    <s v="LWD 10 march"/>
    <s v="N"/>
    <x v="16"/>
    <x v="1"/>
    <n v="2"/>
    <x v="1"/>
    <s v="3."/>
    <s v="3."/>
    <s v="3"/>
    <s v="3"/>
    <s v="3"/>
    <s v="3"/>
    <x v="0"/>
  </r>
  <r>
    <n v="711"/>
    <s v="Dell FG"/>
    <d v="2022-02-23T00:00:00"/>
    <n v="13197088"/>
    <x v="1"/>
    <n v="181547"/>
    <s v="Vendor Partner"/>
    <s v="Growelsoftech"/>
    <x v="113"/>
    <s v=" Java Microservices"/>
    <x v="2"/>
    <s v="Back up candidates"/>
    <s v="Regular"/>
    <n v="3514291"/>
    <s v="KIRUBA S"/>
    <n v="7899802855"/>
    <s v="kiru25infotech@gmail.com"/>
    <s v="9YEARS"/>
    <s v="WIPRO"/>
    <n v="950000"/>
    <s v="LWD-4 MARCH"/>
    <s v="N"/>
    <x v="1"/>
    <x v="0"/>
    <n v="2"/>
    <x v="1"/>
    <s v="9Y"/>
    <s v="9Y"/>
    <s v="9Y"/>
    <s v="9Y"/>
    <s v="9"/>
    <s v="9"/>
    <x v="7"/>
  </r>
  <r>
    <n v="712"/>
    <s v="Dell FG"/>
    <d v="2022-02-23T00:00:00"/>
    <n v="13197088"/>
    <x v="1"/>
    <n v="181547"/>
    <s v="Vendor Partner"/>
    <s v="Growelsoftech"/>
    <x v="113"/>
    <s v=" Java Microservices"/>
    <x v="2"/>
    <s v="Back up candidates"/>
    <s v="Regular"/>
    <n v="3514297"/>
    <s v="DHARMENDRA SINGH RATHOD"/>
    <n v="6267852755"/>
    <s v="dsrathod26@gmail.com"/>
    <s v="5.6YEARS"/>
    <s v="Techno sphere it solution pvt LTD"/>
    <n v="560000"/>
    <s v="IMMEDIATE JOINER"/>
    <s v="N"/>
    <x v="1"/>
    <x v="0"/>
    <n v="2"/>
    <x v="1"/>
    <s v="5."/>
    <s v="5."/>
    <s v="5"/>
    <s v="5"/>
    <s v="5"/>
    <s v="5"/>
    <x v="6"/>
  </r>
  <r>
    <n v="713"/>
    <s v="Dell FG"/>
    <d v="2022-02-24T00:00:00"/>
    <n v="87148458"/>
    <x v="2"/>
    <n v="210369"/>
    <s v="Vendor Partner"/>
    <s v="Nityo InfoTech"/>
    <x v="79"/>
    <s v="SDET"/>
    <x v="1"/>
    <s v="Reject"/>
    <s v="Regular"/>
    <n v="3542632"/>
    <s v="Anil Kumar Angirekula"/>
    <n v="9160493443"/>
    <s v="anilkumarangirekula@gmail.com"/>
    <s v="6.9 Years"/>
    <s v="CallHealth Services Pvt Ltd"/>
    <n v="950000"/>
    <s v="15days"/>
    <s v="N"/>
    <x v="0"/>
    <x v="0"/>
    <n v="2"/>
    <x v="1"/>
    <s v="6."/>
    <s v="6."/>
    <s v="6"/>
    <s v="6"/>
    <s v="6"/>
    <s v="6"/>
    <x v="3"/>
  </r>
  <r>
    <n v="714"/>
    <s v="Dell FG"/>
    <d v="2022-02-24T00:00:00"/>
    <n v="87148458"/>
    <x v="2"/>
    <n v="210369"/>
    <s v="Vendor Partner"/>
    <s v="Nityo InfoTech"/>
    <x v="79"/>
    <s v="SDET"/>
    <x v="1"/>
    <s v="Reject"/>
    <s v="Regular"/>
    <n v="3543189"/>
    <s v="KISHOREKUMAR J"/>
    <n v="9003516565"/>
    <s v="Kishore.fredo@gmail.com"/>
    <s v="8 Years"/>
    <s v="Wells Fargo C"/>
    <n v="600000"/>
    <s v="LWD:20/03/22"/>
    <s v="N"/>
    <x v="3"/>
    <x v="0"/>
    <n v="2"/>
    <x v="1"/>
    <s v="8 "/>
    <s v="8 "/>
    <s v="8 "/>
    <s v="8 "/>
    <s v="8 "/>
    <s v="8 "/>
    <x v="8"/>
  </r>
  <r>
    <n v="715"/>
    <s v="Dell FG"/>
    <d v="2022-02-24T00:00:00"/>
    <n v="26389640"/>
    <x v="0"/>
    <s v="U82721"/>
    <s v="Vendor Partner"/>
    <s v="Mindsoft"/>
    <x v="44"/>
    <s v="Dot net core/Angular"/>
    <x v="15"/>
    <s v="Profile shared"/>
    <s v="Regular"/>
    <n v="3513431"/>
    <s v="Shailendra Singh"/>
    <n v="7860733839"/>
    <s v="er.shailu.singh@gmail.com"/>
    <s v="8years"/>
    <s v="Eras "/>
    <n v="4800000"/>
    <s v="30 days"/>
    <s v="N"/>
    <x v="19"/>
    <x v="0"/>
    <n v="2"/>
    <x v="1"/>
    <s v="8y"/>
    <s v="8"/>
    <s v="8"/>
    <s v="8"/>
    <s v="8"/>
    <s v="8"/>
    <x v="8"/>
  </r>
  <r>
    <n v="716"/>
    <s v="Dell FG"/>
    <d v="2022-02-24T00:00:00"/>
    <n v="26389640"/>
    <x v="0"/>
    <s v="U82721"/>
    <s v="Vendor Partner"/>
    <s v="Mindsoft"/>
    <x v="44"/>
    <s v="Dot net core/Angular"/>
    <x v="15"/>
    <s v="Profile shared"/>
    <s v="Regular"/>
    <n v="3513437"/>
    <s v="Rohit Singh                                          "/>
    <n v="9860808523"/>
    <s v="rohitlsingh@rediffmail.com         "/>
    <s v="9years"/>
    <s v="l&amp;t"/>
    <n v="1600000"/>
    <s v="30 days"/>
    <s v="N"/>
    <x v="5"/>
    <x v="0"/>
    <n v="2"/>
    <x v="1"/>
    <s v="9y"/>
    <s v="9"/>
    <s v="9"/>
    <s v="9"/>
    <s v="9"/>
    <s v="9"/>
    <x v="7"/>
  </r>
  <r>
    <n v="717"/>
    <s v="Dell FG"/>
    <d v="2022-02-24T00:00:00"/>
    <n v="40399143"/>
    <x v="1"/>
    <n v="181547"/>
    <s v="Vendor Partner"/>
    <s v="Aequor"/>
    <x v="114"/>
    <s v="Java/J2EE,Core Java,Spring Boot"/>
    <x v="2"/>
    <s v="Back up candidates"/>
    <s v="Regular"/>
    <n v="3538807"/>
    <s v="Diwakar DK"/>
    <n v="8297190283"/>
    <s v="diwakarinfo98@gmail.com"/>
    <s v="2Years"/>
    <s v="V2M technologies "/>
    <n v="530000"/>
    <s v="30Days (Nego upto 20Days)"/>
    <s v="Y"/>
    <x v="1"/>
    <x v="0"/>
    <n v="2"/>
    <x v="1"/>
    <s v="2Y"/>
    <s v="2Y"/>
    <s v="2Y"/>
    <s v="2Y"/>
    <s v="2"/>
    <s v="2"/>
    <x v="11"/>
  </r>
  <r>
    <n v="718"/>
    <s v="Dell FG"/>
    <d v="2022-02-24T00:00:00"/>
    <n v="40399143"/>
    <x v="1"/>
    <n v="181547"/>
    <s v="Vendor Partner"/>
    <s v="Aequor"/>
    <x v="114"/>
    <s v="Java/J2EE,Core Java,Spring Boot"/>
    <x v="2"/>
    <s v="Back up candidates"/>
    <s v="Regular"/>
    <n v="3539814"/>
    <s v="Kumara Swamy. J"/>
    <n v="9110385625"/>
    <s v="kumaraswamyjagadala@gmail.com"/>
    <s v="2Years"/>
    <s v="HDAO Infosystems"/>
    <n v="400000"/>
    <s v="CSNP(LWD 1st March)"/>
    <s v="Y"/>
    <x v="1"/>
    <x v="0"/>
    <n v="2"/>
    <x v="1"/>
    <s v="2Y"/>
    <s v="2Y"/>
    <s v="2Y"/>
    <s v="2Y"/>
    <s v="2"/>
    <s v="2"/>
    <x v="11"/>
  </r>
  <r>
    <n v="719"/>
    <s v="Dell FG"/>
    <d v="2022-02-24T00:00:00"/>
    <n v="40399143"/>
    <x v="1"/>
    <n v="181547"/>
    <s v="Vendor Partner"/>
    <s v="Aequor"/>
    <x v="114"/>
    <s v="Java/J2EE,Core Java,Spring Boot"/>
    <x v="2"/>
    <s v="Back up candidates"/>
    <s v="Regular"/>
    <n v="3539821"/>
    <s v="Abhishek KM"/>
    <n v="8296591371"/>
    <s v="abhishekkalasa96@gmail.com"/>
    <s v="2.3Years"/>
    <s v="ASM Technologies"/>
    <n v="450000"/>
    <s v="30Days"/>
    <s v="Y"/>
    <x v="28"/>
    <x v="0"/>
    <n v="2"/>
    <x v="1"/>
    <s v="2."/>
    <s v="2."/>
    <s v="2"/>
    <s v="2"/>
    <s v="2"/>
    <s v="2"/>
    <x v="11"/>
  </r>
  <r>
    <n v="720"/>
    <s v="Dell FG"/>
    <d v="2022-02-24T00:00:00"/>
    <n v="99674501"/>
    <x v="0"/>
    <s v="U82721"/>
    <s v="Vendor Partner"/>
    <s v="Growelsoftech"/>
    <x v="1"/>
    <s v="0-2y Python SDET, Python Coding with Selenium,API Automation"/>
    <x v="5"/>
    <s v="Profile shared"/>
    <s v="Regular"/>
    <n v="3515453"/>
    <s v="Mayuri Parkhi"/>
    <n v="7588287404"/>
    <s v="mayuriparkhi12@gmail.com"/>
    <s v="1.2yrs"/>
    <s v="Wipro"/>
    <n v="250000"/>
    <s v="lwd-6 March"/>
    <s v="N"/>
    <x v="5"/>
    <x v="0"/>
    <n v="2"/>
    <x v="1"/>
    <s v="1."/>
    <s v="1."/>
    <s v="1"/>
    <s v="1"/>
    <s v="1"/>
    <s v="1"/>
    <x v="14"/>
  </r>
  <r>
    <n v="721"/>
    <s v="Dell FG"/>
    <d v="2022-02-24T00:00:00"/>
    <n v="99674501"/>
    <x v="0"/>
    <s v="U82721"/>
    <s v="Vendor Partner"/>
    <s v="Growelsoftech"/>
    <x v="1"/>
    <s v="0-2y Python SDET, Python Coding with Selenium,API Automation"/>
    <x v="5"/>
    <s v="Profile shared"/>
    <s v="Regular"/>
    <n v="1350367"/>
    <s v="MANOJKUMAR"/>
    <s v="91 6300606585"/>
    <s v="manojkumard9293174@gmail.com"/>
    <s v="1+YEARS"/>
    <s v="MICROLAND"/>
    <n v="300000"/>
    <s v="IMMEDIATE JOINER"/>
    <s v="N"/>
    <x v="1"/>
    <x v="0"/>
    <n v="2"/>
    <x v="1"/>
    <s v="1+"/>
    <s v="1+"/>
    <s v="1+"/>
    <s v="1"/>
    <s v="1"/>
    <s v="1"/>
    <x v="14"/>
  </r>
  <r>
    <n v="722"/>
    <s v="Dell FG"/>
    <d v="2022-02-24T00:00:00"/>
    <n v="99674501"/>
    <x v="0"/>
    <s v="U82721"/>
    <s v="Vendor Partner"/>
    <s v="Growelsoftech"/>
    <x v="1"/>
    <s v="0-2y Python SDET, Python Coding with Selenium,API Automation"/>
    <x v="5"/>
    <s v="Profile shared"/>
    <s v="Regular"/>
    <n v="1098266"/>
    <s v="Dharam Rajesh"/>
    <n v="9652838841"/>
    <s v="rajeshdharam995@gmail.com"/>
    <s v="1.5YEARS"/>
    <s v="Equleus info Pvt.Ltd"/>
    <n v="250000"/>
    <s v="LWD-12 MARCH"/>
    <s v="N"/>
    <x v="1"/>
    <x v="0"/>
    <n v="2"/>
    <x v="1"/>
    <s v="1."/>
    <s v="1."/>
    <s v="1"/>
    <s v="1"/>
    <s v="1"/>
    <s v="1"/>
    <x v="14"/>
  </r>
  <r>
    <n v="723"/>
    <s v="Dell FG"/>
    <d v="2022-02-24T00:00:00"/>
    <n v="19527784"/>
    <x v="0"/>
    <s v="U82721"/>
    <s v="Vendor Partner"/>
    <s v="Growelsoftech"/>
    <x v="115"/>
    <s v="Manual Tesing, QA, Web Application Testing"/>
    <x v="5"/>
    <s v="Profile shared"/>
    <s v="Regular"/>
    <n v="3333817"/>
    <s v="Neha kumari"/>
    <n v="7996073381"/>
    <s v="nehajoya281295@gmail.com"/>
    <s v="1.6Yrs"/>
    <s v="Infosys Pvt. Ltd"/>
    <n v="300000"/>
    <s v="Immediate"/>
    <s v="N"/>
    <x v="1"/>
    <x v="0"/>
    <n v="2"/>
    <x v="1"/>
    <s v="1."/>
    <s v="1."/>
    <s v="1"/>
    <s v="1"/>
    <s v="1"/>
    <s v="1"/>
    <x v="14"/>
  </r>
  <r>
    <n v="724"/>
    <s v="Dell FG"/>
    <d v="2022-02-24T00:00:00"/>
    <n v="89553356"/>
    <x v="1"/>
    <n v="181547"/>
    <s v="Vendor Partner"/>
    <s v="Mindsoft"/>
    <x v="44"/>
    <s v="Dot Net"/>
    <x v="2"/>
    <s v="Client Slot Awaited"/>
    <s v="Regular"/>
    <n v="3530388"/>
    <s v="Gangavarapu Vengaiah"/>
    <n v="9010185521"/>
    <s v="vengaiah546@gmail.com"/>
    <s v="4.2 years"/>
    <s v="Ags Infotech"/>
    <n v="1000000"/>
    <s v="Lwd Feb 28th"/>
    <s v="N"/>
    <x v="0"/>
    <x v="1"/>
    <n v="2"/>
    <x v="1"/>
    <s v="4."/>
    <s v="4."/>
    <s v="4"/>
    <s v="4"/>
    <s v="4"/>
    <s v="4"/>
    <x v="2"/>
  </r>
  <r>
    <n v="725"/>
    <s v="Dell FG"/>
    <d v="2022-02-24T00:00:00"/>
    <n v="89553356"/>
    <x v="1"/>
    <n v="181547"/>
    <s v="Vendor Partner"/>
    <s v="Mindsoft"/>
    <x v="44"/>
    <s v="Dot Net"/>
    <x v="2"/>
    <s v="Client Slot Awaited"/>
    <s v="Regular"/>
    <s v="H3049811"/>
    <s v="Abdul Khaleq"/>
    <n v="9226227376"/>
    <s v="abkhaleq.manuu@gmail.com"/>
    <s v="3 years"/>
    <s v="Maulana Azad National Urdu University"/>
    <n v="360000"/>
    <s v="15 days"/>
    <s v="N"/>
    <x v="0"/>
    <x v="1"/>
    <n v="2"/>
    <x v="1"/>
    <s v="3 "/>
    <s v="3 "/>
    <s v="3 "/>
    <s v="3 "/>
    <s v="3 "/>
    <s v="3 "/>
    <x v="0"/>
  </r>
  <r>
    <n v="726"/>
    <s v="Dell FG"/>
    <d v="2022-02-24T00:00:00"/>
    <n v="16510067"/>
    <x v="2"/>
    <n v="210369"/>
    <s v="Referral"/>
    <s v="Selva"/>
    <x v="116"/>
    <s v="Java Fullstack Developer"/>
    <x v="0"/>
    <s v="No Show"/>
    <s v="Regular"/>
    <n v="2799904"/>
    <s v="SELVENDHIRAN. R"/>
    <n v="9884384803"/>
    <s v="Rk69.mishra@gmail.com"/>
    <s v="16.3 Years"/>
    <s v="CGI Pvt ltd"/>
    <n v="2000000"/>
    <s v="15/05/2022"/>
    <s v="N"/>
    <x v="3"/>
    <x v="0"/>
    <n v="2"/>
    <x v="1"/>
    <s v="16"/>
    <s v="16"/>
    <s v="16"/>
    <s v="16"/>
    <s v="16"/>
    <s v="16"/>
    <x v="16"/>
  </r>
  <r>
    <n v="727"/>
    <s v="Dell FG"/>
    <d v="2022-02-25T00:00:00"/>
    <n v="87148458"/>
    <x v="2"/>
    <n v="210369"/>
    <s v="Vendor Partner"/>
    <s v="Nityo InfoTech"/>
    <x v="79"/>
    <s v="SDET"/>
    <x v="1"/>
    <s v="Reject"/>
    <s v="Regular"/>
    <n v="3547287"/>
    <s v="Bhargavi Poojari "/>
    <s v="7022286069/9701970254"/>
    <s v="pbhargavi6069@gmail.com"/>
    <s v="5 Years"/>
    <s v="OnPassive"/>
    <n v="850000"/>
    <s v="LWD:28/02/22"/>
    <s v="N"/>
    <x v="0"/>
    <x v="0"/>
    <n v="2"/>
    <x v="1"/>
    <s v="5 "/>
    <s v="5 "/>
    <s v="5 "/>
    <s v="5 "/>
    <s v="5 "/>
    <s v="5 "/>
    <x v="6"/>
  </r>
  <r>
    <n v="728"/>
    <s v="Dell FG"/>
    <d v="2022-02-25T00:00:00"/>
    <n v="70922117"/>
    <x v="2"/>
    <n v="210369"/>
    <s v="Vendor Partner"/>
    <s v="Nityo InfoTech"/>
    <x v="23"/>
    <s v="C#.Net,.NET Core,MS SQL Server"/>
    <x v="1"/>
    <s v="Reject"/>
    <s v="Regular"/>
    <n v="3608877"/>
    <s v="Venkatachalapathi S"/>
    <n v="8667449529"/>
    <s v="svenkatsrkv@gmail.com"/>
    <s v="3.1 Years"/>
    <s v="Apta Solutions"/>
    <n v="385000"/>
    <s v="LWD:31/03/22"/>
    <s v="N"/>
    <x v="14"/>
    <x v="0"/>
    <n v="2"/>
    <x v="1"/>
    <s v="3."/>
    <s v="3."/>
    <s v="3"/>
    <s v="3"/>
    <s v="3"/>
    <s v="3"/>
    <x v="0"/>
  </r>
  <r>
    <n v="729"/>
    <s v="Dell FG"/>
    <d v="2022-02-25T00:00:00"/>
    <n v="87148458"/>
    <x v="2"/>
    <n v="210369"/>
    <s v="Vendor Partner"/>
    <s v="Nityo InfoTech"/>
    <x v="79"/>
    <s v="SDET"/>
    <x v="1"/>
    <s v="Reject"/>
    <s v="Regular"/>
    <n v="3547089"/>
    <s v="Sharath kette"/>
    <s v="6302883145/8328240151"/>
    <s v="sharath.kette@gmail.com"/>
    <s v="5.5 Years"/>
    <s v="Genpact"/>
    <n v="700000"/>
    <s v="LWD:8/03/22"/>
    <s v="N"/>
    <x v="0"/>
    <x v="0"/>
    <n v="2"/>
    <x v="1"/>
    <s v="5."/>
    <s v="5."/>
    <s v="5"/>
    <s v="5"/>
    <s v="5"/>
    <s v="5"/>
    <x v="6"/>
  </r>
  <r>
    <n v="730"/>
    <s v="Dell FG"/>
    <d v="2022-02-25T00:00:00"/>
    <n v="87148458"/>
    <x v="2"/>
    <n v="210369"/>
    <s v="Vendor Partner"/>
    <s v="Nityo InfoTech"/>
    <x v="79"/>
    <s v="SDET"/>
    <x v="1"/>
    <s v="Reject"/>
    <s v="Regular"/>
    <n v="3554173"/>
    <s v="Jagadeeshwaran V"/>
    <n v="9894595682"/>
    <s v="jagadeeshwaran13jan@gmail.com"/>
    <s v="5.7  Years"/>
    <s v="Optimum InfoSystem Private Limited"/>
    <n v="810000"/>
    <s v="LWD:28/02/22"/>
    <s v="N"/>
    <x v="1"/>
    <x v="0"/>
    <n v="2"/>
    <x v="1"/>
    <s v="5."/>
    <s v="5."/>
    <s v="5"/>
    <s v="5"/>
    <s v="5"/>
    <s v="5"/>
    <x v="6"/>
  </r>
  <r>
    <n v="731"/>
    <s v="Dell FG"/>
    <d v="2022-02-25T00:00:00"/>
    <n v="87148458"/>
    <x v="2"/>
    <n v="210369"/>
    <s v="Vendor Partner"/>
    <s v="Nityo InfoTech"/>
    <x v="79"/>
    <s v="SDET"/>
    <x v="1"/>
    <s v="Reject"/>
    <s v="Regular"/>
    <n v="3547245"/>
    <s v="Vani Narayan Jadhav"/>
    <s v="8792162885/6362782377"/>
    <s v="vanijadhav2010@gmail.com"/>
    <s v="6.6 Years"/>
    <s v="Wipro"/>
    <n v="760000"/>
    <s v="LWD:14/03/22"/>
    <s v="N"/>
    <x v="1"/>
    <x v="0"/>
    <n v="2"/>
    <x v="1"/>
    <s v="6."/>
    <s v="6."/>
    <s v="6"/>
    <s v="6"/>
    <s v="6"/>
    <s v="6"/>
    <x v="3"/>
  </r>
  <r>
    <n v="732"/>
    <s v="Dell FG"/>
    <d v="2022-02-25T00:00:00"/>
    <n v="87148458"/>
    <x v="2"/>
    <n v="210369"/>
    <s v="Vendor Partner"/>
    <s v="Nityo InfoTech"/>
    <x v="79"/>
    <s v="SDET"/>
    <x v="1"/>
    <s v="Reject"/>
    <s v="Regular"/>
    <n v="3547261"/>
    <s v="Sudheer Kumar"/>
    <s v="8008391056/9491043101"/>
    <s v="sudheerkumar.k996@gmail.com"/>
    <s v="5.5 Years"/>
    <s v="InterTRUSTGROUPVITEOS Pvt Ltd "/>
    <n v="560000"/>
    <s v="Immediate"/>
    <s v="N"/>
    <x v="1"/>
    <x v="0"/>
    <n v="2"/>
    <x v="1"/>
    <s v="5."/>
    <s v="5."/>
    <s v="5"/>
    <s v="5"/>
    <s v="5"/>
    <s v="5"/>
    <x v="6"/>
  </r>
  <r>
    <n v="733"/>
    <s v="Dell FG"/>
    <d v="2022-02-25T00:00:00"/>
    <n v="22364377"/>
    <x v="1"/>
    <n v="181547"/>
    <s v="Vendor Partner"/>
    <s v="Mindsoft"/>
    <x v="66"/>
    <s v="UI Developer with React,Angular,UI using HTML,Bootstrap,CSS,Jquery,Java Script"/>
    <x v="15"/>
    <s v="Profile shared"/>
    <s v="Regular"/>
    <n v="3610946"/>
    <s v="Pranidhi Maringanti"/>
    <n v="9866178719"/>
    <s v="pranidhimar@gmail.com"/>
    <s v="7years"/>
    <s v=" B4b It Solutions Pvt Ltd"/>
    <n v="300000"/>
    <s v="Immediate"/>
    <s v="N"/>
    <x v="0"/>
    <x v="0"/>
    <n v="2"/>
    <x v="1"/>
    <s v="7y"/>
    <s v="7"/>
    <s v="7"/>
    <s v="7"/>
    <s v="7"/>
    <s v="7"/>
    <x v="4"/>
  </r>
  <r>
    <n v="734"/>
    <s v="Dell FG"/>
    <d v="2022-02-25T00:00:00"/>
    <n v="74844183"/>
    <x v="1"/>
    <n v="181547"/>
    <s v="Vendor Partner"/>
    <s v="Growelsoftech"/>
    <x v="117"/>
    <s v="8-12y Oracle EBS Technical Consultant"/>
    <x v="2"/>
    <s v="Back up candidates"/>
    <s v="Regular"/>
    <n v="3542505"/>
    <s v="THIRUMALARAO"/>
    <n v="9642849270"/>
    <s v="thirumal119@gmail.com"/>
    <s v="11Yrs"/>
    <s v="Tieto India Pvt Ltd Pun"/>
    <n v="820000"/>
    <s v="Immediate"/>
    <s v="N"/>
    <x v="1"/>
    <x v="0"/>
    <n v="2"/>
    <x v="1"/>
    <s v="11"/>
    <s v="11"/>
    <s v="11"/>
    <s v="11"/>
    <s v="11"/>
    <s v="11"/>
    <x v="9"/>
  </r>
  <r>
    <n v="735"/>
    <s v="Dell FG"/>
    <d v="2022-02-25T00:00:00"/>
    <n v="74844183"/>
    <x v="1"/>
    <n v="181547"/>
    <s v="Vendor Partner"/>
    <s v="Growelsoftech"/>
    <x v="117"/>
    <s v="8-12y Oracle EBS Technical Consultant"/>
    <x v="2"/>
    <s v="Back up candidates"/>
    <s v="Regular"/>
    <n v="3542575"/>
    <s v="SALEEM BASHA"/>
    <n v="91820209114"/>
    <s v="saleembasha.shajahan@gmail.com"/>
    <s v="9Yrs"/>
    <s v="abel Ali Free Zone"/>
    <n v="840000"/>
    <s v="Immediate"/>
    <s v="N"/>
    <x v="1"/>
    <x v="0"/>
    <n v="2"/>
    <x v="1"/>
    <s v="9Y"/>
    <s v="9Y"/>
    <s v="9Y"/>
    <s v="9Y"/>
    <s v="9"/>
    <s v="9"/>
    <x v="7"/>
  </r>
  <r>
    <n v="736"/>
    <s v="Dell FG"/>
    <d v="2022-02-25T00:00:00"/>
    <n v="98183339"/>
    <x v="1"/>
    <n v="181547"/>
    <s v="Vendor Partner"/>
    <s v="Mindsoft"/>
    <x v="1"/>
    <s v="Java selenium"/>
    <x v="24"/>
    <s v="Profilr shared"/>
    <s v="Regular"/>
    <n v="3611050"/>
    <s v="Syed Omar Mukthar"/>
    <n v="6301019741"/>
    <s v="smukthar119@gmail.com"/>
    <s v="3.3years"/>
    <s v="Sisense info Technology "/>
    <n v="6500000"/>
    <s v="March-18th"/>
    <s v="N"/>
    <x v="0"/>
    <x v="1"/>
    <n v="2"/>
    <x v="1"/>
    <s v="3."/>
    <s v="3."/>
    <s v="3"/>
    <s v="3"/>
    <s v="3"/>
    <s v="3"/>
    <x v="0"/>
  </r>
  <r>
    <n v="737"/>
    <s v="Dell FG"/>
    <d v="2022-02-25T00:00:00"/>
    <n v="74844183"/>
    <x v="1"/>
    <n v="181547"/>
    <s v="Vendor Partner"/>
    <s v="Growelsoftech"/>
    <x v="117"/>
    <s v="8-12y Oracle EBS Technical Consultant"/>
    <x v="2"/>
    <s v="Back up candidates"/>
    <s v="Regular"/>
    <n v="3542606"/>
    <s v="Sangeetha S"/>
    <n v="9916977575"/>
    <s v="sangeethap1911@gmail.com"/>
    <s v="11yrs"/>
    <s v="Capgemini"/>
    <n v="107000"/>
    <s v="LWD:24th March"/>
    <s v="N"/>
    <x v="1"/>
    <x v="0"/>
    <n v="2"/>
    <x v="1"/>
    <s v="11"/>
    <s v="11"/>
    <s v="11"/>
    <s v="11"/>
    <s v="11"/>
    <s v="11"/>
    <x v="9"/>
  </r>
  <r>
    <n v="738"/>
    <s v="Dell FG"/>
    <d v="2022-02-25T00:00:00"/>
    <n v="74776236"/>
    <x v="1"/>
    <n v="181547"/>
    <s v="Vendor Partner"/>
    <s v="Growelsoftech"/>
    <x v="38"/>
    <s v="5-8y Informatica Data Quality"/>
    <x v="2"/>
    <s v="Back up candidates"/>
    <s v="Regular"/>
    <s v=" "/>
    <s v="SATISH KUMAR KUNCHE"/>
    <n v="9059504035"/>
    <s v="satishaayog@gmail.com"/>
    <s v="8years"/>
    <s v="AGS INFOTECH LTD"/>
    <n v="650000"/>
    <s v="30 DAYS(Neg 15 Days)"/>
    <s v="N"/>
    <x v="1"/>
    <x v="0"/>
    <n v="2"/>
    <x v="1"/>
    <s v="8y"/>
    <s v="8"/>
    <s v="8"/>
    <s v="8"/>
    <s v="8"/>
    <s v="8"/>
    <x v="8"/>
  </r>
  <r>
    <n v="739"/>
    <s v="Dell FG"/>
    <d v="2022-02-25T00:00:00"/>
    <n v="61541841"/>
    <x v="1"/>
    <n v="181547"/>
    <s v="Vendor Partner"/>
    <s v="Growelsoftech"/>
    <x v="23"/>
    <s v="5-8y C#.NET,.NET Core,MVC,Web Services"/>
    <x v="2"/>
    <s v="Back up candidates"/>
    <s v="Regular"/>
    <n v="7853260"/>
    <s v="Manisha Reddy.P"/>
    <n v="8121457004"/>
    <s v="manisha.peesari@gmail.com"/>
    <s v="6+YEARS"/>
    <s v="Bizgaze pvt ltd"/>
    <n v="720000"/>
    <s v="15 days 30 days officially"/>
    <s v="N"/>
    <x v="0"/>
    <x v="0"/>
    <n v="2"/>
    <x v="1"/>
    <s v="6+"/>
    <s v="6+"/>
    <s v="6+"/>
    <s v="6"/>
    <s v="6"/>
    <s v="6"/>
    <x v="3"/>
  </r>
  <r>
    <n v="740"/>
    <s v="Dell FG"/>
    <d v="2022-02-25T00:00:00"/>
    <n v="61541841"/>
    <x v="1"/>
    <n v="181547"/>
    <s v="Vendor Partner"/>
    <s v="Growelsoftech"/>
    <x v="23"/>
    <s v="5-8y C#.NET,.NET Core,MVC,Web Services"/>
    <x v="2"/>
    <s v="Back up candidates"/>
    <s v="Regular"/>
    <n v="7205607"/>
    <s v="Satyam K"/>
    <n v="9177228653"/>
    <s v="satyam.komara123@gmail.com"/>
    <s v="5+years"/>
    <s v="TCS"/>
    <n v="605000"/>
    <s v="LWD-22 MARCH"/>
    <s v="N"/>
    <x v="0"/>
    <x v="0"/>
    <n v="2"/>
    <x v="1"/>
    <s v="5+"/>
    <s v="5+"/>
    <s v="5+"/>
    <s v="5"/>
    <s v="5"/>
    <s v="5"/>
    <x v="6"/>
  </r>
  <r>
    <n v="741"/>
    <s v="Dell FG"/>
    <d v="2022-02-25T00:00:00"/>
    <n v="82672286"/>
    <x v="1"/>
    <n v="181547"/>
    <s v="Vendor Partner"/>
    <s v="SRS"/>
    <x v="3"/>
    <s v="Java , J2EE"/>
    <x v="2"/>
    <s v="Back up candidates"/>
    <s v="Regular"/>
    <n v="3611037"/>
    <s v="Prathap reddy"/>
    <n v="9398453061"/>
    <s v="prathapreddy099999@gmail.com"/>
    <s v="5.9 YR"/>
    <s v="TM"/>
    <n v="560000"/>
    <s v="LWD 21/3/2022"/>
    <s v="N"/>
    <x v="1"/>
    <x v="0"/>
    <n v="2"/>
    <x v="1"/>
    <s v="5."/>
    <s v="5."/>
    <s v="5"/>
    <s v="5"/>
    <s v="5"/>
    <s v="5"/>
    <x v="6"/>
  </r>
  <r>
    <n v="742"/>
    <s v="Dell FG"/>
    <d v="2022-02-25T00:00:00"/>
    <n v="82672286"/>
    <x v="1"/>
    <n v="181547"/>
    <s v="Vendor Partner"/>
    <s v="SRS"/>
    <x v="3"/>
    <s v="Java , J2EE"/>
    <x v="2"/>
    <s v="Back up candidates"/>
    <s v="Regular"/>
    <n v="3611051"/>
    <s v="Neha Pnadey"/>
    <n v="7869181490"/>
    <s v="neha96pandey69@gmail.com"/>
    <s v="5.6 YR"/>
    <s v="INFOSYS"/>
    <n v="600000"/>
    <s v="ELWD : 28/03/22 "/>
    <s v="N"/>
    <x v="1"/>
    <x v="0"/>
    <n v="2"/>
    <x v="1"/>
    <s v="5."/>
    <s v="5."/>
    <s v="5"/>
    <s v="5"/>
    <s v="5"/>
    <s v="5"/>
    <x v="6"/>
  </r>
  <r>
    <n v="743"/>
    <s v="Dell FG"/>
    <d v="2022-02-25T00:00:00"/>
    <n v="82672286"/>
    <x v="1"/>
    <n v="181547"/>
    <s v="Vendor Partner"/>
    <s v="SRS"/>
    <x v="3"/>
    <s v="Java , J2EE"/>
    <x v="2"/>
    <s v="Back up candidates"/>
    <s v="Regular"/>
    <n v="3487981"/>
    <s v="Balakrishna"/>
    <n v="7892568897"/>
    <s v="balakrishna.vn@gmail.com"/>
    <s v="7 yr"/>
    <s v="tcs"/>
    <n v="995000"/>
    <s v="ELWD : 30/03/22"/>
    <s v="N"/>
    <x v="1"/>
    <x v="0"/>
    <n v="2"/>
    <x v="1"/>
    <s v="7 "/>
    <s v="7 "/>
    <s v="7 "/>
    <s v="7 "/>
    <s v="7 "/>
    <s v="7 "/>
    <x v="4"/>
  </r>
  <r>
    <n v="744"/>
    <s v="Dell FG"/>
    <d v="2022-02-25T00:00:00"/>
    <n v="82672286"/>
    <x v="1"/>
    <n v="181547"/>
    <s v="Vendor Partner"/>
    <s v="SRS"/>
    <x v="3"/>
    <s v="Java , J2EE"/>
    <x v="2"/>
    <s v="Back up candidates"/>
    <s v="Regular"/>
    <n v="1626831"/>
    <s v="Shashidhar Rao "/>
    <n v="8722934388"/>
    <s v="shashidhara.viru@gmail.com"/>
    <s v="7 yr"/>
    <s v="infogain"/>
    <n v="995000"/>
    <s v="immedaite"/>
    <s v="N"/>
    <x v="1"/>
    <x v="0"/>
    <n v="2"/>
    <x v="1"/>
    <s v="7 "/>
    <s v="7 "/>
    <s v="7 "/>
    <s v="7 "/>
    <s v="7 "/>
    <s v="7 "/>
    <x v="4"/>
  </r>
  <r>
    <n v="745"/>
    <s v="Dell FG"/>
    <d v="2022-02-25T00:00:00"/>
    <n v="54743469"/>
    <x v="1"/>
    <n v="181547"/>
    <s v="Vendor Partner"/>
    <s v="Mindsoft"/>
    <x v="118"/>
    <s v="Automation Test Lead"/>
    <x v="15"/>
    <s v="Profile shared"/>
    <s v="Regular"/>
    <s v="L776027"/>
    <s v="SHRUTI PATIL"/>
    <n v="6363127797"/>
    <s v="shruti.patil12@gmail.com "/>
    <s v="9 Years"/>
    <s v="QA Shack"/>
    <n v="600000"/>
    <s v="15 days"/>
    <s v="N"/>
    <x v="1"/>
    <x v="0"/>
    <n v="2"/>
    <x v="1"/>
    <s v="9 "/>
    <s v="9 "/>
    <s v="9 "/>
    <s v="9 "/>
    <s v="9 "/>
    <s v="9 "/>
    <x v="7"/>
  </r>
  <r>
    <n v="746"/>
    <s v="Dell FG"/>
    <d v="2022-02-25T00:00:00"/>
    <n v="84276467"/>
    <x v="1"/>
    <n v="181547"/>
    <s v="Vendor Partner"/>
    <s v="Mindsoft"/>
    <x v="118"/>
    <s v="Automation Test Lead"/>
    <x v="15"/>
    <s v="Profile shared"/>
    <s v="Regular"/>
    <n v="720027"/>
    <s v="Abhishek Ranjan"/>
    <n v="7795412762"/>
    <s v="abhisummer2014@gmail.com"/>
    <s v="8 Years"/>
    <s v="Lalitech India Pvt Ltd "/>
    <n v="650000"/>
    <s v="CSNP [LWD 15-3-22]"/>
    <s v="N"/>
    <x v="1"/>
    <x v="0"/>
    <n v="2"/>
    <x v="1"/>
    <s v="8 "/>
    <s v="8 "/>
    <s v="8 "/>
    <s v="8 "/>
    <s v="8 "/>
    <s v="8 "/>
    <x v="8"/>
  </r>
  <r>
    <n v="747"/>
    <s v="Dell FG"/>
    <d v="2022-02-25T00:00:00"/>
    <n v="84276467"/>
    <x v="1"/>
    <n v="181547"/>
    <s v="Vendor Partner"/>
    <s v="Mindsoft"/>
    <x v="118"/>
    <s v="Automation Test Lead"/>
    <x v="15"/>
    <s v="Profile shared"/>
    <s v="Regular"/>
    <n v="3605147"/>
    <s v="Anand Pralhad Tikar"/>
    <n v="9284498848"/>
    <s v="anandpt221@gmail.com"/>
    <s v="9 Years"/>
    <s v="TCS"/>
    <n v="800000"/>
    <s v="CSNP [first week of april]"/>
    <s v="N"/>
    <x v="1"/>
    <x v="0"/>
    <n v="2"/>
    <x v="1"/>
    <s v="9 "/>
    <s v="9 "/>
    <s v="9 "/>
    <s v="9 "/>
    <s v="9 "/>
    <s v="9 "/>
    <x v="7"/>
  </r>
  <r>
    <n v="748"/>
    <s v="Dell FG"/>
    <d v="2022-02-25T00:00:00"/>
    <n v="27163493"/>
    <x v="1"/>
    <n v="181547"/>
    <s v="Vendor Partner"/>
    <s v="Mindsoft"/>
    <x v="119"/>
    <s v="UI Developer"/>
    <x v="15"/>
    <s v="Profile shared"/>
    <s v="Regular"/>
    <s v="L311915"/>
    <s v="Siddharth"/>
    <n v="9102967686"/>
    <s v="shahi.siddharth.se@gmail.com"/>
    <s v="6 years"/>
    <s v="Infosys"/>
    <n v="765000"/>
    <s v="Lwd Mar 18th"/>
    <s v="N"/>
    <x v="1"/>
    <x v="0"/>
    <n v="2"/>
    <x v="1"/>
    <s v="6 "/>
    <s v="6 "/>
    <s v="6 "/>
    <s v="6 "/>
    <s v="6 "/>
    <s v="6 "/>
    <x v="3"/>
  </r>
  <r>
    <n v="749"/>
    <s v="Dell FG"/>
    <d v="2022-02-25T00:00:00"/>
    <n v="27163493"/>
    <x v="1"/>
    <n v="181547"/>
    <s v="Vendor Partner"/>
    <s v="Mindsoft"/>
    <x v="119"/>
    <s v="UI Developer"/>
    <x v="15"/>
    <s v="Profile shared"/>
    <s v="Regular"/>
    <n v="1661452"/>
    <s v="Sunil Kumar"/>
    <n v="9739749413"/>
    <s v="sunil.vasavi79@gmail.com"/>
    <s v="7 years"/>
    <s v="Infosys"/>
    <n v="1140000"/>
    <s v="Immediate"/>
    <s v="N"/>
    <x v="1"/>
    <x v="0"/>
    <n v="2"/>
    <x v="1"/>
    <s v="7 "/>
    <s v="7 "/>
    <s v="7 "/>
    <s v="7 "/>
    <s v="7 "/>
    <s v="7 "/>
    <x v="4"/>
  </r>
  <r>
    <n v="750"/>
    <s v="Dell FG"/>
    <d v="2022-02-28T00:00:00"/>
    <n v="98737450"/>
    <x v="2"/>
    <n v="210369"/>
    <s v="Vendor Partner"/>
    <s v="Nityo InfoTech"/>
    <x v="23"/>
    <s v="NET ,MS SQL Server,API "/>
    <x v="0"/>
    <s v="No Show"/>
    <s v="Regular"/>
    <n v="3663750"/>
    <s v="KRANTHI ARITHOTI"/>
    <s v="8978710144/8555831683"/>
    <s v="kranthigrace7@gmail.com"/>
    <s v="3.2 Years"/>
    <s v="Visvi Info Pvt Ltd"/>
    <n v="460000"/>
    <s v="30days(Neg 15days)"/>
    <s v="N"/>
    <x v="0"/>
    <x v="0"/>
    <n v="2"/>
    <x v="1"/>
    <s v="3."/>
    <s v="3."/>
    <s v="3"/>
    <s v="3"/>
    <s v="3"/>
    <s v="3"/>
    <x v="0"/>
  </r>
  <r>
    <n v="751"/>
    <s v="Dell FG"/>
    <d v="2022-02-28T00:00:00"/>
    <s v=" 93932521"/>
    <x v="2"/>
    <n v="210369"/>
    <s v="Vendor Partner"/>
    <s v="Nityo InfoTech"/>
    <x v="120"/>
    <s v="RPA Developer"/>
    <x v="2"/>
    <s v="Reject"/>
    <s v="Regular"/>
    <n v="3531424"/>
    <s v="SATEESH KUMAR K C"/>
    <s v="8722115353/9606740781"/>
    <s v="sateesh.kcs@gmail.com"/>
    <s v="6 Years"/>
    <s v="CapGemini"/>
    <n v="900000"/>
    <s v="LWD:7/03/22"/>
    <s v="N"/>
    <x v="1"/>
    <x v="0"/>
    <n v="2"/>
    <x v="1"/>
    <s v="6 "/>
    <s v="6 "/>
    <s v="6 "/>
    <s v="6 "/>
    <s v="6 "/>
    <s v="6 "/>
    <x v="3"/>
  </r>
  <r>
    <n v="752"/>
    <s v="Dell FG"/>
    <d v="2022-02-28T00:00:00"/>
    <s v="93932521 "/>
    <x v="2"/>
    <n v="210369"/>
    <s v="Vendor Partner"/>
    <s v="Nityo InfoTech"/>
    <x v="120"/>
    <s v="RPA Developer"/>
    <x v="2"/>
    <s v="Reject"/>
    <s v="Regular"/>
    <n v="3532806"/>
    <s v="Sudhanshu Mahalle"/>
    <s v="8007029428/8087282005"/>
    <s v="sudhanshu_mahalle@rediff.com"/>
    <s v="6.9 Years"/>
    <s v="Fiserv India Pvt. Ltd."/>
    <n v="900000"/>
    <s v="LWD:25/03/22"/>
    <s v="N"/>
    <x v="5"/>
    <x v="0"/>
    <n v="2"/>
    <x v="1"/>
    <s v="6."/>
    <s v="6."/>
    <s v="6"/>
    <s v="6"/>
    <s v="6"/>
    <s v="6"/>
    <x v="3"/>
  </r>
  <r>
    <n v="753"/>
    <s v="Dell FG"/>
    <d v="2022-02-28T00:00:00"/>
    <n v="64360396"/>
    <x v="2"/>
    <n v="210369"/>
    <s v="Vendor Partner"/>
    <s v="Mindsoft"/>
    <x v="3"/>
    <s v="Java"/>
    <x v="23"/>
    <s v="Reject"/>
    <s v="Regular"/>
    <n v="3494577"/>
    <s v="Paritosh Mishra"/>
    <n v="7909020908"/>
    <s v="paritosh.iemk@gmail.com"/>
    <s v="13 years"/>
    <s v="TCS"/>
    <n v="1400000"/>
    <s v="Lwd Mar 25th"/>
    <s v="N"/>
    <x v="1"/>
    <x v="0"/>
    <n v="2"/>
    <x v="1"/>
    <s v="13"/>
    <s v="13"/>
    <s v="13"/>
    <s v="13"/>
    <s v="13"/>
    <s v="13"/>
    <x v="5"/>
  </r>
  <r>
    <n v="754"/>
    <s v="Dell FG"/>
    <d v="2022-02-28T00:00:00"/>
    <n v="40779627"/>
    <x v="2"/>
    <n v="210369"/>
    <s v="Vendor Partner"/>
    <s v="Mindsoft"/>
    <x v="118"/>
    <s v="Automation Test Lead"/>
    <x v="0"/>
    <s v="JD Changed"/>
    <s v="Regular"/>
    <s v="H2395455"/>
    <s v="Niteesh Halyalkar"/>
    <n v="8867083435"/>
    <s v="niteesh.vh135@gmail.com"/>
    <s v="5 Years"/>
    <s v="Alopa Infotech"/>
    <n v="450000"/>
    <s v="30 days"/>
    <s v="N"/>
    <x v="1"/>
    <x v="0"/>
    <n v="2"/>
    <x v="1"/>
    <s v="5 "/>
    <s v="5 "/>
    <s v="5 "/>
    <s v="5 "/>
    <s v="5 "/>
    <s v="5 "/>
    <x v="6"/>
  </r>
  <r>
    <n v="755"/>
    <s v="Dell FG"/>
    <d v="2022-02-28T00:00:00"/>
    <n v="40779627"/>
    <x v="2"/>
    <n v="210369"/>
    <s v="Vendor Partner"/>
    <s v="Mindsoft"/>
    <x v="118"/>
    <s v="Automation Test Lead"/>
    <x v="0"/>
    <s v="JD Changed"/>
    <s v="Regular"/>
    <n v="3665389"/>
    <s v="Ritika Agrawal"/>
    <n v="7219605776"/>
    <s v="ritikaagr028@gmail.com"/>
    <s v="5.5 Years"/>
    <s v="Infosys"/>
    <n v="450000"/>
    <s v="CSNP [LWD 20-3-22]"/>
    <s v="N"/>
    <x v="1"/>
    <x v="0"/>
    <n v="2"/>
    <x v="1"/>
    <s v="5."/>
    <s v="5."/>
    <s v="5"/>
    <s v="5"/>
    <s v="5"/>
    <s v="5"/>
    <x v="6"/>
  </r>
  <r>
    <n v="756"/>
    <s v="Dell FG"/>
    <d v="2022-02-28T00:00:00"/>
    <n v="98737450"/>
    <x v="2"/>
    <n v="210369"/>
    <s v="Vendor Partner"/>
    <s v="Nityo InfoTech"/>
    <x v="23"/>
    <s v="NET ,MS SQL Server,API "/>
    <x v="1"/>
    <s v="Reject"/>
    <s v="Regular"/>
    <n v="3664594"/>
    <s v="Rounak Amaragol"/>
    <n v="9538151477"/>
    <s v="rounakamaragol7@gmail.com"/>
    <s v="4.7 Years"/>
    <s v="Accenture"/>
    <n v="750000"/>
    <s v="LWD:15.03/22"/>
    <s v="N"/>
    <x v="1"/>
    <x v="0"/>
    <n v="2"/>
    <x v="1"/>
    <s v="4."/>
    <s v="4."/>
    <s v="4"/>
    <s v="4"/>
    <s v="4"/>
    <s v="4"/>
    <x v="2"/>
  </r>
  <r>
    <n v="757"/>
    <s v="Dell FG"/>
    <d v="2022-02-28T00:00:00"/>
    <n v="98737450"/>
    <x v="2"/>
    <n v="210369"/>
    <s v="Vendor Partner"/>
    <s v="Nityo InfoTech"/>
    <x v="23"/>
    <s v="NET ,MS SQL Server,API "/>
    <x v="0"/>
    <s v="Req closed"/>
    <s v="Regular"/>
    <n v="3664606"/>
    <s v="Susmitha.N"/>
    <s v="7680941681/9652371375"/>
    <s v="susmithadotnet77@gmail.com"/>
    <s v="3.4 Years"/>
    <s v="TCS"/>
    <n v="500000"/>
    <s v="Immediate"/>
    <s v="N"/>
    <x v="0"/>
    <x v="0"/>
    <n v="2"/>
    <x v="1"/>
    <s v="3."/>
    <s v="3."/>
    <s v="3"/>
    <s v="3"/>
    <s v="3"/>
    <s v="3"/>
    <x v="0"/>
  </r>
  <r>
    <n v="758"/>
    <s v="Dell FG"/>
    <d v="2022-02-28T00:00:00"/>
    <n v="98737450"/>
    <x v="2"/>
    <n v="210369"/>
    <s v="Vendor Partner"/>
    <s v="Nityo InfoTech"/>
    <x v="23"/>
    <s v="NET ,MS SQL Server,API "/>
    <x v="0"/>
    <s v="Req closed"/>
    <s v="Regular"/>
    <n v="3664641"/>
    <s v="Subhra surajeeta Pradhan"/>
    <s v="7978973153/7377820855"/>
    <s v="subhrasurajeetapradhan5@gmail.com"/>
    <s v="3.5 Years"/>
    <s v="Enigma"/>
    <n v="530000"/>
    <s v="LWD:10/03/22"/>
    <s v="N"/>
    <x v="42"/>
    <x v="0"/>
    <n v="2"/>
    <x v="1"/>
    <s v="3."/>
    <s v="3."/>
    <s v="3"/>
    <s v="3"/>
    <s v="3"/>
    <s v="3"/>
    <x v="0"/>
  </r>
  <r>
    <n v="759"/>
    <s v="Dell FG"/>
    <d v="2022-02-28T00:00:00"/>
    <n v="89553356"/>
    <x v="2"/>
    <n v="210369"/>
    <s v="Vendor Partner"/>
    <s v="Nityo InfoTech"/>
    <x v="23"/>
    <s v="C#.Net,.NET Core,MS SQL Server"/>
    <x v="0"/>
    <s v="No Show"/>
    <s v="Regular"/>
    <n v="3663802"/>
    <s v="Vasu Chamidiboina"/>
    <s v="8179635289/8919772360"/>
    <s v="vasuch49@gmail.com"/>
    <s v="3.5 Years"/>
    <s v="TCS"/>
    <n v="550000"/>
    <s v="Immediate"/>
    <s v="N"/>
    <x v="1"/>
    <x v="0"/>
    <n v="2"/>
    <x v="1"/>
    <s v="3."/>
    <s v="3."/>
    <s v="3"/>
    <s v="3"/>
    <s v="3"/>
    <s v="3"/>
    <x v="0"/>
  </r>
  <r>
    <n v="760"/>
    <s v="Dell FG"/>
    <d v="2022-02-28T00:00:00"/>
    <n v="88361363"/>
    <x v="2"/>
    <n v="210369"/>
    <s v="Vendor Partner"/>
    <s v="Mindsoft"/>
    <x v="44"/>
    <s v="Net core angular"/>
    <x v="2"/>
    <s v="High CTC"/>
    <s v="Regular"/>
    <n v="1644008"/>
    <s v="Sathiyamoorthi M"/>
    <n v="9944918518"/>
    <s v="msathyamoorthimca@gmail.com"/>
    <s v="9.10years"/>
    <s v="cognizant"/>
    <n v="1300000"/>
    <s v="LWD-March 4th"/>
    <s v="N"/>
    <x v="3"/>
    <x v="0"/>
    <n v="2"/>
    <x v="1"/>
    <s v="9."/>
    <s v="9."/>
    <s v="9"/>
    <s v="9"/>
    <s v="9"/>
    <s v="9"/>
    <x v="7"/>
  </r>
  <r>
    <n v="761"/>
    <s v="Dell FG"/>
    <d v="2022-02-28T00:00:00"/>
    <s v="94924818/82536069"/>
    <x v="2"/>
    <n v="210369"/>
    <s v="Vendor Partner"/>
    <s v="Nityo InfoTech"/>
    <x v="97"/>
    <s v="Oracle BRM Testing"/>
    <x v="2"/>
    <s v="High NP"/>
    <s v="Regular"/>
    <n v="3666777"/>
    <s v="ASHISH SARASWAT"/>
    <n v="7507705680"/>
    <s v="asaraswat1991@gmail.com"/>
    <s v="7.6 Years"/>
    <s v="Covalence Digital"/>
    <n v="1400000"/>
    <s v="90days(neg 60days)"/>
    <s v="N"/>
    <x v="1"/>
    <x v="0"/>
    <n v="2"/>
    <x v="1"/>
    <s v="7."/>
    <s v="7."/>
    <s v="7"/>
    <s v="7"/>
    <s v="7"/>
    <s v="7"/>
    <x v="4"/>
  </r>
  <r>
    <n v="762"/>
    <s v="Dell FG"/>
    <d v="2022-02-28T00:00:00"/>
    <s v="94924818/82536069"/>
    <x v="2"/>
    <n v="210369"/>
    <s v="Vendor Partner"/>
    <s v="Nityo InfoTech"/>
    <x v="97"/>
    <s v="Oracle BRM Testing"/>
    <x v="2"/>
    <s v="High NP"/>
    <s v="Regular"/>
    <n v="3667340"/>
    <s v="Shashidhar Sutari"/>
    <n v="9652109452"/>
    <s v="bblue0285@gmail.com"/>
    <s v="7 Years"/>
    <s v="Legato healthcare"/>
    <n v="1177000"/>
    <s v="90days"/>
    <s v="N"/>
    <x v="0"/>
    <x v="0"/>
    <n v="2"/>
    <x v="1"/>
    <s v="7 "/>
    <s v="7 "/>
    <s v="7 "/>
    <s v="7 "/>
    <s v="7 "/>
    <s v="7 "/>
    <x v="4"/>
  </r>
  <r>
    <n v="763"/>
    <s v="Dell FG"/>
    <d v="2022-02-28T00:00:00"/>
    <n v="82536069"/>
    <x v="2"/>
    <n v="210369"/>
    <s v="Vendor Partner"/>
    <s v="Nityo InfoTech"/>
    <x v="97"/>
    <s v="Oracle BRM Testing"/>
    <x v="2"/>
    <s v="High NP"/>
    <s v="Regular"/>
    <n v="3667037"/>
    <s v="Anupam Gupta "/>
    <n v="8095062994"/>
    <s v="anupam.gupta092@gmail.com"/>
    <s v="10.4 Years"/>
    <s v="Capgemini Technology Services India Limited"/>
    <n v="1327000"/>
    <s v="LWD:8/04/22"/>
    <s v="N"/>
    <x v="1"/>
    <x v="0"/>
    <n v="2"/>
    <x v="1"/>
    <s v="10"/>
    <s v="10"/>
    <s v="10"/>
    <s v="10"/>
    <s v="10"/>
    <s v="10"/>
    <x v="13"/>
  </r>
  <r>
    <n v="764"/>
    <s v="Dell FG"/>
    <d v="2022-02-28T00:00:00"/>
    <n v="74776236"/>
    <x v="1"/>
    <n v="181547"/>
    <s v="Vendor Partner"/>
    <s v="Mindsoft"/>
    <x v="38"/>
    <s v="5-8y Informatica Data Quality/Informatica Power Center,SQL,Teradata,Greenplum,Oracle"/>
    <x v="15"/>
    <s v="Profile shared"/>
    <s v="Regular"/>
    <n v="8091582"/>
    <s v="Baktha kumar"/>
    <n v="9344834879"/>
    <s v="BAKTHA.BHARANI@GMAI L.COM "/>
    <s v="11years"/>
    <s v="Freelancer"/>
    <n v="1050000"/>
    <s v="Immediate"/>
    <s v="N"/>
    <x v="3"/>
    <x v="0"/>
    <n v="2"/>
    <x v="1"/>
    <s v="11"/>
    <s v="11"/>
    <s v="11"/>
    <s v="11"/>
    <s v="11"/>
    <s v="11"/>
    <x v="9"/>
  </r>
  <r>
    <n v="765"/>
    <s v="Dell FG"/>
    <d v="2022-02-28T00:00:00"/>
    <n v="74805557"/>
    <x v="1"/>
    <n v="181547"/>
    <s v="Vendor Partner"/>
    <s v="Mindsoft"/>
    <x v="121"/>
    <s v="IBM MDM"/>
    <x v="15"/>
    <s v="Profile shared"/>
    <s v="Regular"/>
    <n v="3666771"/>
    <s v="Pankaj Kumar"/>
    <n v="8007368066"/>
    <s v="pankajsrivastava1011@gmail.com"/>
    <s v="8.7 Years"/>
    <s v="Wipro Ltd"/>
    <n v="1050000"/>
    <s v="30 days negotiable and in probation"/>
    <s v="N"/>
    <x v="5"/>
    <x v="0"/>
    <n v="2"/>
    <x v="1"/>
    <s v="8."/>
    <s v="8."/>
    <s v="8"/>
    <s v="8"/>
    <s v="8"/>
    <s v="8"/>
    <x v="8"/>
  </r>
  <r>
    <n v="766"/>
    <s v="Dell FG"/>
    <d v="2022-02-28T00:00:00"/>
    <n v="82672286"/>
    <x v="1"/>
    <n v="181547"/>
    <s v="Vendor Partner"/>
    <s v="SRS"/>
    <x v="112"/>
    <s v="Java/j2ee"/>
    <x v="2"/>
    <s v="Back up candidates"/>
    <s v="Regular"/>
    <n v="3667876"/>
    <s v="Rohit Kumar"/>
    <n v="9534734755"/>
    <s v="rohitsingh0033@gmail.com"/>
    <s v="6 yr"/>
    <s v="t Harman Connected Services"/>
    <n v="1050000"/>
    <s v="ELWD : 2/04/22"/>
    <s v="N"/>
    <x v="1"/>
    <x v="0"/>
    <n v="2"/>
    <x v="1"/>
    <s v="6 "/>
    <s v="6 "/>
    <s v="6 "/>
    <s v="6 "/>
    <s v="6 "/>
    <s v="6 "/>
    <x v="3"/>
  </r>
  <r>
    <n v="767"/>
    <s v="Dell FG"/>
    <d v="2022-02-28T00:00:00"/>
    <n v="82672286"/>
    <x v="1"/>
    <n v="181547"/>
    <s v="Vendor Partner"/>
    <s v="SRS"/>
    <x v="112"/>
    <s v="Java/j2ee"/>
    <x v="2"/>
    <s v="Back up candidates"/>
    <s v="Regular"/>
    <n v="3667890"/>
    <s v="Raj Kumar keshri"/>
    <n v="9945073776"/>
    <s v="rajkeshri831@gmail.com"/>
    <s v="8 YR"/>
    <s v="Infosys T"/>
    <n v="800000"/>
    <s v="ELWD : 27/04/22 NEGOTIABLE"/>
    <s v="N"/>
    <x v="1"/>
    <x v="0"/>
    <n v="2"/>
    <x v="1"/>
    <s v="8 "/>
    <s v="8 "/>
    <s v="8 "/>
    <s v="8 "/>
    <s v="8 "/>
    <s v="8 "/>
    <x v="8"/>
  </r>
  <r>
    <n v="768"/>
    <s v="Dell FG"/>
    <d v="2022-02-28T00:00:00"/>
    <n v="82672286"/>
    <x v="1"/>
    <n v="181547"/>
    <s v="Vendor Partner"/>
    <s v="SRS"/>
    <x v="112"/>
    <s v="Apache tomcat"/>
    <x v="2"/>
    <s v="Back up candidates"/>
    <s v="Regular"/>
    <n v="3667901"/>
    <s v="Mutteppa kalloli"/>
    <n v="8904229682"/>
    <s v="mutteppa.kalloli@gmail.com"/>
    <s v="7 yr"/>
    <s v="Wipro"/>
    <n v="900000"/>
    <s v=" ELWD : 17/03/22"/>
    <s v="N"/>
    <x v="1"/>
    <x v="0"/>
    <n v="2"/>
    <x v="1"/>
    <s v="7 "/>
    <s v="7 "/>
    <s v="7 "/>
    <s v="7 "/>
    <s v="7 "/>
    <s v="7 "/>
    <x v="4"/>
  </r>
  <r>
    <n v="769"/>
    <s v="Dell FG"/>
    <d v="2022-02-28T00:00:00"/>
    <n v="82672286"/>
    <x v="1"/>
    <n v="181547"/>
    <s v="Vendor Partner"/>
    <s v="SRS"/>
    <x v="112"/>
    <s v="Apache tomcat"/>
    <x v="2"/>
    <s v="Back up candidates"/>
    <s v="Regular"/>
    <n v="3667945"/>
    <s v="Vinod Kumar "/>
    <n v="8073740637"/>
    <s v="kamakonivinod333@gmail.com"/>
    <s v="7 yr"/>
    <s v="Mphasis Limited"/>
    <n v="800000"/>
    <s v="ELWD : 16/04/22 NEGOTIABLE"/>
    <s v="N"/>
    <x v="1"/>
    <x v="0"/>
    <n v="2"/>
    <x v="1"/>
    <s v="7 "/>
    <s v="7 "/>
    <s v="7 "/>
    <s v="7 "/>
    <s v="7 "/>
    <s v="7 "/>
    <x v="4"/>
  </r>
  <r>
    <n v="770"/>
    <s v="Dell FG"/>
    <d v="2022-02-28T00:00:00"/>
    <n v="99674501"/>
    <x v="0"/>
    <s v="U82721"/>
    <s v="Vendor Partner"/>
    <s v="Growelsoftech"/>
    <x v="1"/>
    <s v="0-2y Python SDET, Python Coding with Selenium,API Automation"/>
    <x v="11"/>
    <s v="Profile shared"/>
    <s v="Regular"/>
    <s v="H7647986"/>
    <s v="Deepa Bhatkande"/>
    <n v="9886640406"/>
    <s v="deepamore.2008@gmail.com"/>
    <s v="2yrs"/>
    <s v="Techprise Solutions"/>
    <n v="200000"/>
    <s v="immediate"/>
    <s v="N"/>
    <x v="1"/>
    <x v="0"/>
    <n v="2"/>
    <x v="1"/>
    <s v="2y"/>
    <s v="2"/>
    <s v="2"/>
    <s v="2"/>
    <s v="2"/>
    <s v="2"/>
    <x v="11"/>
  </r>
  <r>
    <n v="771"/>
    <s v="Dell FG"/>
    <d v="2022-03-01T00:00:00"/>
    <n v="99965720"/>
    <x v="2"/>
    <n v="210369"/>
    <s v="Vendor Partner"/>
    <s v="Mindsoft"/>
    <x v="122"/>
    <s v="Java+SB+Hibernate+Restfull "/>
    <x v="1"/>
    <s v="Reject"/>
    <s v="Regular"/>
    <n v="1618503"/>
    <s v="Santhosh kumar k"/>
    <n v="9566911041"/>
    <s v="sandysanthosh101@gmail.com"/>
    <s v="5.6 Years"/>
    <s v="Cognizant"/>
    <n v="680000"/>
    <s v="CSNP [LWD 8-4-22]"/>
    <s v="N"/>
    <x v="1"/>
    <x v="0"/>
    <n v="3"/>
    <x v="1"/>
    <s v="5."/>
    <s v="5."/>
    <s v="5"/>
    <s v="5"/>
    <s v="5"/>
    <s v="5"/>
    <x v="6"/>
  </r>
  <r>
    <n v="772"/>
    <s v="Dell FG"/>
    <d v="2022-03-01T00:00:00"/>
    <n v="99965720"/>
    <x v="2"/>
    <n v="210369"/>
    <s v="Vendor Partner"/>
    <s v="Mindsoft"/>
    <x v="122"/>
    <s v="Java+SB+Hibernate+Restfull "/>
    <x v="2"/>
    <s v="Reject"/>
    <s v="Regular"/>
    <n v="3671535"/>
    <s v="Raju Manohar Puyed"/>
    <n v="8390290143"/>
    <s v="rajupuyed122@gmail.com"/>
    <s v="8 Years"/>
    <s v="E Dictate It Solution Pvt Ltd"/>
    <n v="450000"/>
    <s v="15 days"/>
    <s v="N"/>
    <x v="1"/>
    <x v="0"/>
    <n v="3"/>
    <x v="1"/>
    <s v="8 "/>
    <s v="8 "/>
    <s v="8 "/>
    <s v="8 "/>
    <s v="8 "/>
    <s v="8 "/>
    <x v="8"/>
  </r>
  <r>
    <n v="773"/>
    <s v="EMC"/>
    <d v="2022-03-01T00:00:00"/>
    <n v="31306980"/>
    <x v="2"/>
    <n v="210369"/>
    <s v="Direct"/>
    <s v="Naukri"/>
    <x v="123"/>
    <s v="Cyber Recovery"/>
    <x v="5"/>
    <s v="Reject"/>
    <s v="Regular"/>
    <n v="3672312"/>
    <s v="Sathya Sai Gou"/>
    <n v="9494628624"/>
    <s v="dammagounisathyasai@gmail.com"/>
    <s v="4.5 Years"/>
    <s v="TechNest"/>
    <n v="600000"/>
    <n v="44684"/>
    <s v="N"/>
    <x v="0"/>
    <x v="0"/>
    <n v="3"/>
    <x v="1"/>
    <s v="4."/>
    <s v="4."/>
    <s v="4"/>
    <s v="4"/>
    <s v="4"/>
    <s v="4"/>
    <x v="2"/>
  </r>
  <r>
    <n v="774"/>
    <s v="EMC"/>
    <d v="2022-03-02T00:00:00"/>
    <n v="31306980"/>
    <x v="2"/>
    <n v="210369"/>
    <s v="Direct"/>
    <s v="Naukri"/>
    <x v="123"/>
    <s v="Cyber Recovery"/>
    <x v="5"/>
    <s v="Reject"/>
    <s v="Regular"/>
    <n v="3672642"/>
    <s v="NAVEENKUMAR.M,"/>
    <n v="8148423487"/>
    <s v="naveenkumarmahendran4596@gmail.com."/>
    <s v="5.5 Years"/>
    <s v="Infinite computer solutions"/>
    <n v="1300000"/>
    <s v="March 16th"/>
    <s v="N"/>
    <x v="3"/>
    <x v="0"/>
    <n v="3"/>
    <x v="1"/>
    <s v="5."/>
    <s v="5."/>
    <s v="5"/>
    <s v="5"/>
    <s v="5"/>
    <s v="5"/>
    <x v="6"/>
  </r>
  <r>
    <n v="775"/>
    <s v="Dell FG"/>
    <d v="2022-03-02T00:00:00"/>
    <n v="98737450"/>
    <x v="2"/>
    <n v="210369"/>
    <s v="Vendor Partner"/>
    <s v="Mindsoft"/>
    <x v="23"/>
    <s v="3-5y C#.Net,.NET ,MS SQL Server,API "/>
    <x v="0"/>
    <s v="Req closed"/>
    <s v="Regular"/>
    <n v="2800311"/>
    <s v="RAMBABU LATTUPALLY"/>
    <n v="8977251827"/>
    <s v="ramlattupally@gmail.com"/>
    <s v="4 Years"/>
    <s v="CTS"/>
    <n v="700000"/>
    <n v="44690"/>
    <s v="N"/>
    <x v="0"/>
    <x v="1"/>
    <n v="3"/>
    <x v="1"/>
    <s v="4 "/>
    <s v="4 "/>
    <s v="4 "/>
    <s v="4 "/>
    <s v="4 "/>
    <s v="4 "/>
    <x v="2"/>
  </r>
  <r>
    <n v="776"/>
    <s v="Dell FG"/>
    <d v="2022-03-02T00:00:00"/>
    <n v="98737450"/>
    <x v="2"/>
    <n v="210369"/>
    <s v="Vendor Partner"/>
    <s v="Mindsoft"/>
    <x v="23"/>
    <s v="3-5y C#.Net,.NET ,MS SQL Server,API "/>
    <x v="0"/>
    <s v="Req closed"/>
    <s v="Regular"/>
    <n v="1792840"/>
    <s v="Md Nadeemuddin Siddiqui"/>
    <n v="8790662196"/>
    <s v="nadeem0864@gmail.com"/>
    <s v="4.6 Years"/>
    <s v="Fadelsoft Pvt ltd"/>
    <n v="720000"/>
    <s v="30 days and negotiable once offered"/>
    <s v="N"/>
    <x v="0"/>
    <x v="1"/>
    <n v="3"/>
    <x v="1"/>
    <s v="4."/>
    <s v="4."/>
    <s v="4"/>
    <s v="4"/>
    <s v="4"/>
    <s v="4"/>
    <x v="2"/>
  </r>
  <r>
    <n v="777"/>
    <s v="Dell FG"/>
    <d v="2022-03-02T00:00:00"/>
    <n v="89553356"/>
    <x v="2"/>
    <n v="210369"/>
    <s v="Vendor Partner"/>
    <s v="Mindsoft"/>
    <x v="83"/>
    <s v="3-5y C#.Net,.NET Core,MS SQL Server,API"/>
    <x v="0"/>
    <s v="Req closed"/>
    <s v="Regular"/>
    <n v="725063"/>
    <s v="Adarsh Sharma"/>
    <n v="8452834884"/>
    <s v="adarshsharma883@gmail.com"/>
    <s v="4 Years"/>
    <s v="SAARC Cases"/>
    <n v="500000"/>
    <s v="30 days negotiable to 15 days"/>
    <s v="N"/>
    <x v="0"/>
    <x v="1"/>
    <n v="3"/>
    <x v="1"/>
    <s v="4 "/>
    <s v="4 "/>
    <s v="4 "/>
    <s v="4 "/>
    <s v="4 "/>
    <s v="4 "/>
    <x v="2"/>
  </r>
  <r>
    <n v="778"/>
    <s v="Dell FG"/>
    <d v="2022-03-02T00:00:00"/>
    <n v="89553356"/>
    <x v="2"/>
    <n v="210369"/>
    <s v="Vendor Partner"/>
    <s v="Mindsoft"/>
    <x v="83"/>
    <s v="3-5y C#.Net,.NET Core,MS SQL Server,API"/>
    <x v="0"/>
    <s v="Req closed"/>
    <s v="Regular"/>
    <n v="1655050"/>
    <s v="HARI KRISHNA. Y"/>
    <n v="9492663355"/>
    <s v="iamyhk92@gmail.com"/>
    <s v="5.2 Years"/>
    <s v="Kapil Group"/>
    <n v="850000"/>
    <s v="Immediate Joiner"/>
    <s v="N"/>
    <x v="0"/>
    <x v="1"/>
    <n v="3"/>
    <x v="1"/>
    <s v="5."/>
    <s v="5."/>
    <s v="5"/>
    <s v="5"/>
    <s v="5"/>
    <s v="5"/>
    <x v="6"/>
  </r>
  <r>
    <n v="779"/>
    <s v="Dell FG"/>
    <d v="2022-03-02T00:00:00"/>
    <n v="89553356"/>
    <x v="2"/>
    <n v="210369"/>
    <s v="Vendor Partner"/>
    <s v="Mindsoft"/>
    <x v="83"/>
    <s v="3-5y C#.Net,.NET Core,MS SQL Server,API"/>
    <x v="0"/>
    <s v="Req closed"/>
    <s v="Regular"/>
    <n v="1611939"/>
    <s v="A.NAVEEN KUMAR REDDY"/>
    <n v="9949816816"/>
    <s v="anr874@gmail.com"/>
    <s v="2.6 Years"/>
    <s v="Inative Tech Solutions"/>
    <n v="270000"/>
    <s v="CSNP [8-March-22]"/>
    <s v="N"/>
    <x v="0"/>
    <x v="1"/>
    <n v="3"/>
    <x v="1"/>
    <s v="2."/>
    <s v="2."/>
    <s v="2"/>
    <s v="2"/>
    <s v="2"/>
    <s v="2"/>
    <x v="11"/>
  </r>
  <r>
    <n v="780"/>
    <s v="Dell FG"/>
    <d v="2022-03-02T00:00:00"/>
    <n v="89553356"/>
    <x v="1"/>
    <n v="181547"/>
    <s v="Vendor Partner"/>
    <s v="Nityo InfoTech"/>
    <x v="124"/>
    <s v=".Netcore"/>
    <x v="2"/>
    <s v="Client Slot Awaited"/>
    <s v="Regular"/>
    <n v="3678547"/>
    <s v="Getha"/>
    <n v="9491113519"/>
    <s v="geethasatya07@gmail.com"/>
    <s v="3.8YRS"/>
    <s v="Esmob Technologies"/>
    <n v="600000"/>
    <s v=" ( ELWD : 10/03/22 )"/>
    <s v="Y"/>
    <x v="0"/>
    <x v="1"/>
    <n v="3"/>
    <x v="1"/>
    <s v="3."/>
    <s v="3."/>
    <s v="3"/>
    <s v="3"/>
    <s v="3"/>
    <s v="3"/>
    <x v="0"/>
  </r>
  <r>
    <n v="781"/>
    <s v="Dell FG"/>
    <d v="2022-03-02T00:00:00"/>
    <n v="89553356"/>
    <x v="1"/>
    <n v="181547"/>
    <s v="Vendor Partner"/>
    <s v="Nityo InfoTech"/>
    <x v="124"/>
    <s v=".Netcore"/>
    <x v="2"/>
    <s v="Client Slot Awaited"/>
    <s v="Regular"/>
    <n v="3678528"/>
    <s v="Sai sudha rani yanamandra"/>
    <n v="8897976809"/>
    <s v="saisudharaniy@gmail.com"/>
    <s v="4.6YRS"/>
    <s v=" Next Sphere Technologies"/>
    <n v="810000"/>
    <s v="( ELWD : 31/03/22 )"/>
    <s v="Y"/>
    <x v="0"/>
    <x v="1"/>
    <n v="3"/>
    <x v="1"/>
    <s v="4."/>
    <s v="4."/>
    <s v="4"/>
    <s v="4"/>
    <s v="4"/>
    <s v="4"/>
    <x v="2"/>
  </r>
  <r>
    <n v="782"/>
    <s v="Dell FG"/>
    <d v="2022-03-02T00:00:00"/>
    <n v="98737450"/>
    <x v="1"/>
    <n v="181547"/>
    <s v="Vendor Partner"/>
    <s v="Nityo InfoTech"/>
    <x v="124"/>
    <s v=".Netcore"/>
    <x v="2"/>
    <s v="Client Slot Awaited"/>
    <s v="Regular"/>
    <n v="3677635"/>
    <s v="Vadde Bhaskar"/>
    <n v="7815890199"/>
    <s v="vaddebhaskar20@gmail.com"/>
    <s v="4.9YRS"/>
    <s v="Vengai Software Solutions"/>
    <n v="1000000"/>
    <s v=" ( ELWD : 15/03/22 )"/>
    <s v="Y"/>
    <x v="0"/>
    <x v="1"/>
    <n v="3"/>
    <x v="1"/>
    <s v="4."/>
    <s v="4."/>
    <s v="4"/>
    <s v="4"/>
    <s v="4"/>
    <s v="4"/>
    <x v="2"/>
  </r>
  <r>
    <n v="783"/>
    <s v="Dell FG"/>
    <d v="2022-03-02T00:00:00"/>
    <n v="98737450"/>
    <x v="1"/>
    <n v="181547"/>
    <s v="Vendor Partner"/>
    <s v="Nityo InfoTech"/>
    <x v="124"/>
    <s v=".Netcore"/>
    <x v="2"/>
    <s v="Client Slot Awaited"/>
    <s v="Regular"/>
    <n v="3676441"/>
    <s v="Gayathri Dornala"/>
    <n v="8096573032"/>
    <s v=" gayathridornala@gmail.com"/>
    <s v="4.8YRS"/>
    <s v="Vengai Software Solutions"/>
    <n v="1000000"/>
    <s v=" ( ELWD : 15/03/22 )"/>
    <s v="Y"/>
    <x v="0"/>
    <x v="1"/>
    <n v="3"/>
    <x v="1"/>
    <s v="4."/>
    <s v="4."/>
    <s v="4"/>
    <s v="4"/>
    <s v="4"/>
    <s v="4"/>
    <x v="2"/>
  </r>
  <r>
    <n v="784"/>
    <s v="Dell FG"/>
    <d v="2022-03-02T00:00:00"/>
    <n v="70922117"/>
    <x v="1"/>
    <n v="181547"/>
    <s v="Vendor Partner"/>
    <s v="Nityo InfoTech"/>
    <x v="124"/>
    <s v=".Netcore"/>
    <x v="2"/>
    <s v="Client Slot Awaited"/>
    <s v="Regular"/>
    <n v="3681492"/>
    <s v="Kottakota Meghana"/>
    <n v="9440164719"/>
    <s v=" meghana.kottakota123@gmail.com"/>
    <s v="3.8YRS"/>
    <s v="Infosys Limited"/>
    <n v="590000"/>
    <s v=" ( ELWD : 30/03/22 )"/>
    <s v="Y"/>
    <x v="0"/>
    <x v="1"/>
    <n v="3"/>
    <x v="1"/>
    <s v="3."/>
    <s v="3."/>
    <s v="3"/>
    <s v="3"/>
    <s v="3"/>
    <s v="3"/>
    <x v="0"/>
  </r>
  <r>
    <n v="785"/>
    <s v="Dell FG"/>
    <d v="2022-03-02T00:00:00"/>
    <n v="63332102"/>
    <x v="1"/>
    <n v="181547"/>
    <s v="Vendor Partner"/>
    <s v="Nityo InfoTech"/>
    <x v="124"/>
    <s v=".Netcore"/>
    <x v="2"/>
    <s v="Client Slot Awaited"/>
    <s v="Regular"/>
    <n v="3681716"/>
    <s v="SHIPRA SINGH"/>
    <n v="9304781324"/>
    <s v="in.shipras29@gmail.com"/>
    <s v="3.5YRS"/>
    <s v="Persistent Systems"/>
    <n v="1150000"/>
    <s v=" ( ELWD : 25/03/22 )"/>
    <s v="Y"/>
    <x v="0"/>
    <x v="1"/>
    <n v="3"/>
    <x v="1"/>
    <s v="3."/>
    <s v="3."/>
    <s v="3"/>
    <s v="3"/>
    <s v="3"/>
    <s v="3"/>
    <x v="0"/>
  </r>
  <r>
    <n v="786"/>
    <s v="Dell FG"/>
    <d v="2022-03-02T00:00:00"/>
    <n v="85596415"/>
    <x v="2"/>
    <n v="210369"/>
    <s v="Talent scout"/>
    <s v="Nandini"/>
    <x v="18"/>
    <s v="C#.NET,.NET Core,SQL Server"/>
    <x v="2"/>
    <s v="Joined"/>
    <s v="Regular"/>
    <n v="3541649"/>
    <s v="Pritam Pritiranjan Padhi"/>
    <n v="9019157072"/>
    <s v="padhi.bunty35@gmail.com"/>
    <n v="2.2999999999999998"/>
    <s v=" Sun Technologies"/>
    <n v="480000"/>
    <s v="60days"/>
    <s v="N"/>
    <x v="1"/>
    <x v="0"/>
    <n v="3"/>
    <x v="1"/>
    <s v="2."/>
    <s v="2."/>
    <s v="2"/>
    <s v="2"/>
    <s v="2"/>
    <s v="2"/>
    <x v="11"/>
  </r>
  <r>
    <n v="787"/>
    <s v="Dell FG"/>
    <d v="2022-03-03T00:00:00"/>
    <n v="96963622"/>
    <x v="2"/>
    <n v="210369"/>
    <s v="Vendor Partner"/>
    <s v="Nityo InfoTech"/>
    <x v="1"/>
    <s v="Java,Selenium,API"/>
    <x v="1"/>
    <s v="Reject"/>
    <s v="Regular"/>
    <n v="3688804"/>
    <s v="Vajja Ashok"/>
    <s v="8121896378/9164351971"/>
    <s v="vajjaashok41@gmail.com"/>
    <s v="4 Years"/>
    <s v="Tata Consultancy Services"/>
    <n v="520000"/>
    <s v="LWD:22/03/22"/>
    <s v="N"/>
    <x v="0"/>
    <x v="0"/>
    <n v="3"/>
    <x v="1"/>
    <s v="4 "/>
    <s v="4 "/>
    <s v="4 "/>
    <s v="4 "/>
    <s v="4 "/>
    <s v="4 "/>
    <x v="2"/>
  </r>
  <r>
    <n v="788"/>
    <s v="Dell FG"/>
    <d v="2022-03-03T00:00:00"/>
    <n v="10618923"/>
    <x v="0"/>
    <s v="U82721"/>
    <s v="Vendor Partner"/>
    <s v="Mindoft"/>
    <x v="125"/>
    <s v=".net core/angular"/>
    <x v="15"/>
    <s v="Profile shared"/>
    <s v="Regular"/>
    <n v="126"/>
    <s v=" ATUL SHARMA "/>
    <n v="9600492892"/>
    <s v="mailsharma.atul@gmail.com"/>
    <s v="8years"/>
    <s v="Team computers"/>
    <n v="800000"/>
    <s v="lwd-31/3/21"/>
    <s v="N"/>
    <x v="17"/>
    <x v="0"/>
    <n v="3"/>
    <x v="1"/>
    <s v="8y"/>
    <s v="8"/>
    <s v="8"/>
    <s v="8"/>
    <s v="8"/>
    <s v="8"/>
    <x v="8"/>
  </r>
  <r>
    <n v="789"/>
    <s v="Dell FG"/>
    <d v="2022-03-03T00:00:00"/>
    <n v="33724061"/>
    <x v="0"/>
    <s v="U82721"/>
    <s v="Vendor Partner"/>
    <s v="Mindoft"/>
    <x v="1"/>
    <s v="C#,Selenium"/>
    <x v="15"/>
    <s v="Profile shared"/>
    <s v="Regular"/>
    <n v="3687010"/>
    <s v="Pradeep Kumar Voddepally"/>
    <n v="6304788898"/>
    <s v="pradeepvoddepally@gmail.com"/>
    <s v="9years"/>
    <s v="Cybage"/>
    <n v="1380000"/>
    <s v="Immediate"/>
    <s v="N"/>
    <x v="0"/>
    <x v="3"/>
    <n v="3"/>
    <x v="1"/>
    <s v="9y"/>
    <s v="9"/>
    <s v="9"/>
    <s v="9"/>
    <s v="9"/>
    <s v="9"/>
    <x v="7"/>
  </r>
  <r>
    <n v="790"/>
    <s v="Dell FG"/>
    <d v="2022-03-03T00:00:00"/>
    <n v="96963622"/>
    <x v="2"/>
    <n v="210369"/>
    <s v="Vendor Partner"/>
    <s v="Nityo InfoTech"/>
    <x v="1"/>
    <s v="Java,Selenium,API"/>
    <x v="0"/>
    <s v="Joined another company"/>
    <s v="Regular"/>
    <n v="3689333"/>
    <s v="P. Balakrishna"/>
    <s v="6302437438/9989183267"/>
    <s v="balakrishna437438@gmail.com"/>
    <s v="3.1 Years"/>
    <s v="Easybi PVT LTD"/>
    <n v="620000"/>
    <s v="Immediate"/>
    <s v="N"/>
    <x v="1"/>
    <x v="0"/>
    <n v="3"/>
    <x v="1"/>
    <s v="3."/>
    <s v="3."/>
    <s v="3"/>
    <s v="3"/>
    <s v="3"/>
    <s v="3"/>
    <x v="0"/>
  </r>
  <r>
    <n v="791"/>
    <s v="Dell FG"/>
    <d v="2022-03-03T00:00:00"/>
    <n v="96963622"/>
    <x v="2"/>
    <n v="210369"/>
    <s v="Vendor Partner"/>
    <s v="Nityo InfoTech"/>
    <x v="1"/>
    <s v="Java,Selenium,API"/>
    <x v="0"/>
    <s v="No Show "/>
    <s v="Regular"/>
    <n v="3688812"/>
    <s v="Raja s"/>
    <s v="8438291894/9944461894"/>
    <s v="rajas97srm@gmail.com"/>
    <s v="3.1 Years"/>
    <s v="ISG NOVASOFT TECHNOLOGIES LIMITED"/>
    <n v="550000"/>
    <s v="Immediate"/>
    <s v="N"/>
    <x v="3"/>
    <x v="0"/>
    <n v="3"/>
    <x v="1"/>
    <s v="3."/>
    <s v="3."/>
    <s v="3"/>
    <s v="3"/>
    <s v="3"/>
    <s v="3"/>
    <x v="0"/>
  </r>
  <r>
    <n v="792"/>
    <s v="Dell FG"/>
    <d v="2022-03-03T00:00:00"/>
    <n v="96963622"/>
    <x v="2"/>
    <n v="210369"/>
    <s v="Vendor Partner"/>
    <s v="Nityo InfoTech"/>
    <x v="1"/>
    <s v="Java,Selenium,API"/>
    <x v="1"/>
    <s v="Reject"/>
    <s v="Regular"/>
    <n v="3689341"/>
    <s v="Ranjithkumar N"/>
    <n v="9363564841"/>
    <s v="ranjithkumar07799@gmail.com"/>
    <s v="3.5 Years"/>
    <s v="LexisNexis"/>
    <n v="530000"/>
    <s v="LWD:10/03/22"/>
    <s v="N"/>
    <x v="3"/>
    <x v="0"/>
    <n v="3"/>
    <x v="1"/>
    <s v="3."/>
    <s v="3."/>
    <s v="3"/>
    <s v="3"/>
    <s v="3"/>
    <s v="3"/>
    <x v="0"/>
  </r>
  <r>
    <n v="793"/>
    <s v="Dell FG"/>
    <d v="2022-03-03T00:00:00"/>
    <n v="98737450"/>
    <x v="2"/>
    <n v="210369"/>
    <s v="Vendor Partner"/>
    <s v="Nityo InfoTech"/>
    <x v="23"/>
    <s v="NET ,MS SQL Server,API "/>
    <x v="0"/>
    <s v="Req closed"/>
    <s v="Regular"/>
    <n v="3664840"/>
    <s v="Annem Ajay  "/>
    <n v="9491638278"/>
    <s v="ajay.net2013@gmail.com               "/>
    <s v="5.2 Years"/>
    <s v="Sanreg Software PVT LTD"/>
    <n v="430000"/>
    <s v="LWD:10/03/22"/>
    <s v="N"/>
    <x v="0"/>
    <x v="0"/>
    <n v="3"/>
    <x v="1"/>
    <s v="5."/>
    <s v="5."/>
    <s v="5"/>
    <s v="5"/>
    <s v="5"/>
    <s v="5"/>
    <x v="6"/>
  </r>
  <r>
    <n v="794"/>
    <s v="Dell FG"/>
    <d v="2022-03-03T00:00:00"/>
    <n v="98737450"/>
    <x v="2"/>
    <n v="210369"/>
    <s v="Vendor Partner"/>
    <s v="Nityo InfoTech"/>
    <x v="23"/>
    <s v="NET ,MS SQL Server,API "/>
    <x v="1"/>
    <s v="Reject"/>
    <s v="Regular"/>
    <n v="3687345"/>
    <s v="VIVEK"/>
    <s v="9873318114/7290005815"/>
    <s v="rohit17vivek@gmail.com"/>
    <s v="3 Years"/>
    <s v="DICS Technologies Limited "/>
    <n v="300000"/>
    <s v="Immediate"/>
    <s v="N"/>
    <x v="17"/>
    <x v="0"/>
    <n v="3"/>
    <x v="1"/>
    <s v="3 "/>
    <s v="3 "/>
    <s v="3 "/>
    <s v="3 "/>
    <s v="3 "/>
    <s v="3 "/>
    <x v="0"/>
  </r>
  <r>
    <n v="795"/>
    <s v="Dell FG"/>
    <d v="2022-03-03T00:00:00"/>
    <n v="89213696"/>
    <x v="2"/>
    <n v="210369"/>
    <s v="Vendor Partner"/>
    <s v="Mindsoft"/>
    <x v="126"/>
    <s v="Cloud native + Devops"/>
    <x v="2"/>
    <s v="Reject"/>
    <s v="Regular"/>
    <s v="H8235985"/>
    <s v="Kamalesh Chakraborty"/>
    <n v="9163319270"/>
    <s v="chakraborty.kamalesh2011@yahoo.com"/>
    <s v="10.2 Years"/>
    <s v="TCS"/>
    <n v="1100000"/>
    <s v="CSNP [LWD first week of april]"/>
    <s v="N"/>
    <x v="22"/>
    <x v="0"/>
    <n v="3"/>
    <x v="1"/>
    <s v="10"/>
    <s v="10"/>
    <s v="10"/>
    <s v="10"/>
    <s v="10"/>
    <s v="10"/>
    <x v="13"/>
  </r>
  <r>
    <n v="796"/>
    <s v="Dell FG"/>
    <d v="2022-03-03T00:00:00"/>
    <n v="89213696"/>
    <x v="2"/>
    <n v="210369"/>
    <s v="Vendor Partner"/>
    <s v="Mindsoft"/>
    <x v="126"/>
    <s v="Cloud native + Devops"/>
    <x v="2"/>
    <s v="Reject"/>
    <s v="Regular"/>
    <n v="1081353"/>
    <s v="Bhanu kakumanu"/>
    <n v="8019749655"/>
    <s v="· bhanu2008@gmail.com"/>
    <s v="10+ Years"/>
    <s v="Knack systems"/>
    <n v="1150000"/>
    <s v="Immediate Joiner [LWD 28-02-22]"/>
    <s v="N"/>
    <x v="0"/>
    <x v="0"/>
    <n v="3"/>
    <x v="1"/>
    <s v="10"/>
    <s v="10"/>
    <s v="10"/>
    <s v="10"/>
    <s v="10"/>
    <s v="10"/>
    <x v="13"/>
  </r>
  <r>
    <n v="797"/>
    <s v="Dell FG"/>
    <d v="2022-03-03T00:00:00"/>
    <n v="89213696"/>
    <x v="2"/>
    <n v="210369"/>
    <s v="Vendor Partner"/>
    <s v="Mindsoft"/>
    <x v="126"/>
    <s v="Cloud native + Devops"/>
    <x v="2"/>
    <s v="Reject"/>
    <s v="Regular"/>
    <n v="1396698"/>
    <s v="Murugaprabu.K"/>
    <n v="9629623062"/>
    <s v="murugaprabuk@gmail.com"/>
    <s v="10 Years"/>
    <s v="· Al Abdul KArim and Co"/>
    <n v="1250000"/>
    <s v="30 days"/>
    <s v="N"/>
    <x v="43"/>
    <x v="0"/>
    <n v="3"/>
    <x v="1"/>
    <s v="10"/>
    <s v="10"/>
    <s v="10"/>
    <s v="10"/>
    <s v="10"/>
    <s v="10"/>
    <x v="13"/>
  </r>
  <r>
    <n v="798"/>
    <s v="Dell FG"/>
    <d v="2022-03-03T00:00:00"/>
    <n v="89213696"/>
    <x v="2"/>
    <n v="210369"/>
    <s v="Vendor Partner"/>
    <s v="Mindsoft"/>
    <x v="126"/>
    <s v="Cloud native + Devops"/>
    <x v="2"/>
    <s v="Reject"/>
    <s v="Regular"/>
    <n v="3687501"/>
    <s v="Bharath Kumar"/>
    <n v="7993815534"/>
    <s v="devops.bharathkbg@gmail.com"/>
    <s v="8.6 Years"/>
    <s v="VEGA TECHNO SYSTEMS"/>
    <n v="750000"/>
    <s v="Immediate Joiner"/>
    <s v="N"/>
    <x v="5"/>
    <x v="0"/>
    <n v="3"/>
    <x v="1"/>
    <s v="8."/>
    <s v="8."/>
    <s v="8"/>
    <s v="8"/>
    <s v="8"/>
    <s v="8"/>
    <x v="8"/>
  </r>
  <r>
    <n v="799"/>
    <s v="Dell FG"/>
    <d v="2022-03-03T00:00:00"/>
    <n v="89213696"/>
    <x v="2"/>
    <n v="210369"/>
    <s v="Vendor Partner"/>
    <s v="Mindsoft"/>
    <x v="126"/>
    <s v="Cloud native + Devops"/>
    <x v="2"/>
    <s v="Reject"/>
    <s v="Regular"/>
    <n v="3687508"/>
    <s v="Sam Richardson Amalraj "/>
    <s v="63822 73375 "/>
    <s v="sam.richardson56@gmail.com "/>
    <s v="10 Years"/>
    <s v="Renault"/>
    <n v="1220000"/>
    <s v="30 days"/>
    <s v="N"/>
    <x v="38"/>
    <x v="0"/>
    <n v="3"/>
    <x v="1"/>
    <s v="10"/>
    <s v="10"/>
    <s v="10"/>
    <s v="10"/>
    <s v="10"/>
    <s v="10"/>
    <x v="13"/>
  </r>
  <r>
    <n v="800"/>
    <s v="Dell FG"/>
    <d v="2022-03-03T00:00:00"/>
    <n v="99965720"/>
    <x v="2"/>
    <n v="210369"/>
    <s v="Vendor Partner"/>
    <s v="Mindsoft"/>
    <x v="127"/>
    <s v="Java+SB+Hibernate+Restfull "/>
    <x v="1"/>
    <s v="Reject"/>
    <s v="Regular"/>
    <n v="3673583"/>
    <s v="Deepthi V Rajan"/>
    <n v="9633384642"/>
    <s v="deepthivrajan@gmail.com"/>
    <s v="8+ Years"/>
    <s v="Amritha technologies"/>
    <n v="500000"/>
    <s v="CSNP [first week of april]"/>
    <s v="N"/>
    <x v="1"/>
    <x v="0"/>
    <n v="3"/>
    <x v="1"/>
    <s v="8+"/>
    <s v="8+"/>
    <s v="8+"/>
    <s v="8"/>
    <s v="8"/>
    <s v="8"/>
    <x v="8"/>
  </r>
  <r>
    <n v="801"/>
    <s v="Dell FG"/>
    <d v="2022-03-03T00:00:00"/>
    <n v="99965720"/>
    <x v="2"/>
    <n v="210369"/>
    <s v="Vendor Partner"/>
    <s v="Mindsoft"/>
    <x v="128"/>
    <s v="Java+SB+Hibernate+Restfull "/>
    <x v="1"/>
    <s v="Reject"/>
    <s v="Regular"/>
    <n v="3673143"/>
    <s v="Mellacheruvu Vidyullatha"/>
    <n v="9640429537"/>
    <s v="vidyullathamellacheruvu@gmail.com"/>
    <s v="5 Years"/>
    <s v="Siri software Technologies "/>
    <n v="300000"/>
    <s v="Immediate Joiner"/>
    <s v="N"/>
    <x v="26"/>
    <x v="0"/>
    <n v="3"/>
    <x v="1"/>
    <s v="5 "/>
    <s v="5 "/>
    <s v="5 "/>
    <s v="5 "/>
    <s v="5 "/>
    <s v="5 "/>
    <x v="6"/>
  </r>
  <r>
    <n v="802"/>
    <s v="Dell FG"/>
    <d v="2022-03-03T00:00:00"/>
    <n v="74383170"/>
    <x v="2"/>
    <n v="210369"/>
    <s v="Vendor Partner"/>
    <s v="Mindsoft"/>
    <x v="129"/>
    <s v="Windows Install shield"/>
    <x v="1"/>
    <s v="Reject"/>
    <s v="Regular"/>
    <n v="3672246"/>
    <s v="Barkath"/>
    <n v="7893804580"/>
    <s v="Barkath.shaik1994@gmail.com"/>
    <s v="4 Years"/>
    <s v="Sonata Software"/>
    <n v="550000"/>
    <s v="Immediate Joiner [ LWD 28-Feb-22]"/>
    <s v="N"/>
    <x v="1"/>
    <x v="0"/>
    <n v="3"/>
    <x v="1"/>
    <s v="4 "/>
    <s v="4 "/>
    <s v="4 "/>
    <s v="4 "/>
    <s v="4 "/>
    <s v="4 "/>
    <x v="2"/>
  </r>
  <r>
    <n v="803"/>
    <s v="Dell FG"/>
    <d v="2022-03-03T00:00:00"/>
    <n v="74383170"/>
    <x v="2"/>
    <n v="210369"/>
    <s v="Vendor Partner"/>
    <s v="Mindsoft"/>
    <x v="129"/>
    <s v="Windows Install shield"/>
    <x v="1"/>
    <s v="Reject"/>
    <s v="Regular"/>
    <n v="3672279"/>
    <s v="Raju Samala"/>
    <n v="8019827698"/>
    <s v="raju58.samala@gmail.com"/>
    <s v="4.3 Years"/>
    <s v="Tech Mahindra"/>
    <n v="430000"/>
    <s v="CSNP [LWD 10-3-22]"/>
    <s v="N"/>
    <x v="1"/>
    <x v="0"/>
    <n v="3"/>
    <x v="1"/>
    <s v="4."/>
    <s v="4."/>
    <s v="4"/>
    <s v="4"/>
    <s v="4"/>
    <s v="4"/>
    <x v="2"/>
  </r>
  <r>
    <n v="804"/>
    <s v="Dell FG"/>
    <d v="2022-03-03T00:00:00"/>
    <n v="74383170"/>
    <x v="2"/>
    <n v="210369"/>
    <s v="Vendor Partner"/>
    <s v="Mindsoft"/>
    <x v="129"/>
    <s v="Windows Install shield"/>
    <x v="1"/>
    <s v="Reject"/>
    <s v="Regular"/>
    <n v="3672292"/>
    <s v="DINESH INGILELA"/>
    <n v="7995961067"/>
    <s v="dineshingilela35@gmail.com"/>
    <s v="4.4 Years"/>
    <s v="Alstom [Payroll : AGS Infotech]"/>
    <n v="490000"/>
    <s v="Immediate Joiner [ LWD 28-Feb-22]"/>
    <s v="N"/>
    <x v="1"/>
    <x v="0"/>
    <n v="3"/>
    <x v="1"/>
    <s v="4."/>
    <s v="4."/>
    <s v="4"/>
    <s v="4"/>
    <s v="4"/>
    <s v="4"/>
    <x v="2"/>
  </r>
  <r>
    <n v="805"/>
    <s v="Dell FG"/>
    <d v="2022-03-03T00:00:00"/>
    <n v="74383170"/>
    <x v="2"/>
    <n v="210369"/>
    <s v="Vendor Partner"/>
    <s v="Mindsoft"/>
    <x v="129"/>
    <s v="Windows Install shield"/>
    <x v="1"/>
    <s v="Reject"/>
    <s v="Regular"/>
    <n v="3664986"/>
    <s v="Sudheer Katuru"/>
    <n v="8143616739"/>
    <s v="sudheerkaturu1994@gmail.com"/>
    <s v="4.2 years"/>
    <s v="Not working"/>
    <n v="600000"/>
    <s v="Immediate joiner"/>
    <s v="N"/>
    <x v="5"/>
    <x v="0"/>
    <n v="3"/>
    <x v="1"/>
    <s v="4."/>
    <s v="4."/>
    <s v="4"/>
    <s v="4"/>
    <s v="4"/>
    <s v="4"/>
    <x v="2"/>
  </r>
  <r>
    <n v="806"/>
    <s v="Dell FG"/>
    <d v="2022-03-03T00:00:00"/>
    <n v="74383170"/>
    <x v="2"/>
    <n v="210369"/>
    <s v="Vendor Partner"/>
    <s v="Mindsoft"/>
    <x v="129"/>
    <s v="Windows Install shield"/>
    <x v="1"/>
    <s v="Reject"/>
    <s v="Regular"/>
    <n v="3665015"/>
    <s v="Venkateswarlu Challa"/>
    <n v="7207060586"/>
    <s v="challavenkateswarlu186@gmail.com"/>
    <s v="3.6 years"/>
    <s v="ITC"/>
    <n v="490000"/>
    <s v="30 days ( Negotiable to 15 days )"/>
    <s v="N"/>
    <x v="20"/>
    <x v="0"/>
    <n v="3"/>
    <x v="1"/>
    <s v="3."/>
    <s v="3."/>
    <s v="3"/>
    <s v="3"/>
    <s v="3"/>
    <s v="3"/>
    <x v="0"/>
  </r>
  <r>
    <n v="807"/>
    <s v="Dell FG"/>
    <d v="2022-03-03T00:00:00"/>
    <n v="74383170"/>
    <x v="2"/>
    <n v="210369"/>
    <s v="Vendor Partner"/>
    <s v="Mindsoft"/>
    <x v="129"/>
    <s v="Windows Install shield"/>
    <x v="1"/>
    <s v="Reject"/>
    <s v="Regular"/>
    <n v="3666166"/>
    <s v="B Yedukondalu"/>
    <n v="7416802120"/>
    <s v="byk73303@gmail.com"/>
    <s v="4.1 years"/>
    <s v="Atos Syntel"/>
    <n v="490000"/>
    <s v="30 days ( Negotiable to 15 days )"/>
    <s v="N"/>
    <x v="3"/>
    <x v="0"/>
    <n v="3"/>
    <x v="1"/>
    <s v="4."/>
    <s v="4."/>
    <s v="4"/>
    <s v="4"/>
    <s v="4"/>
    <s v="4"/>
    <x v="2"/>
  </r>
  <r>
    <n v="808"/>
    <s v="Dell FG"/>
    <d v="2022-03-03T00:00:00"/>
    <n v="74383170"/>
    <x v="2"/>
    <n v="210369"/>
    <s v="Vendor Partner"/>
    <s v="Mindsoft"/>
    <x v="129"/>
    <s v="Windows Install shield"/>
    <x v="0"/>
    <s v="Req closed"/>
    <s v="Regular"/>
    <n v="3667607"/>
    <s v="Pranitha R"/>
    <n v="8374569887"/>
    <s v="pranitha1105@gmail.com"/>
    <s v="5 years"/>
    <s v="Tech Mahindra"/>
    <n v="700000"/>
    <s v="LWD is 15th March '22"/>
    <s v="N"/>
    <x v="31"/>
    <x v="0"/>
    <n v="3"/>
    <x v="1"/>
    <s v="5 "/>
    <s v="5 "/>
    <s v="5 "/>
    <s v="5 "/>
    <s v="5 "/>
    <s v="5 "/>
    <x v="6"/>
  </r>
  <r>
    <n v="809"/>
    <s v="Dell FG"/>
    <d v="2022-03-03T00:00:00"/>
    <n v="74383170"/>
    <x v="2"/>
    <n v="210369"/>
    <s v="Vendor Partner"/>
    <s v="Mindsoft"/>
    <x v="129"/>
    <s v="Windows Install shield"/>
    <x v="0"/>
    <s v="Req closed"/>
    <s v="Regular"/>
    <n v="3667510"/>
    <s v="Kiran Kumar"/>
    <n v="8519971353"/>
    <s v="kiran.pack1994@gmail.com"/>
    <s v="3 years"/>
    <s v="Not working"/>
    <n v="600000"/>
    <s v="Immediate joiner"/>
    <s v="N"/>
    <x v="1"/>
    <x v="0"/>
    <n v="3"/>
    <x v="1"/>
    <s v="3 "/>
    <s v="3 "/>
    <s v="3 "/>
    <s v="3 "/>
    <s v="3 "/>
    <s v="3 "/>
    <x v="0"/>
  </r>
  <r>
    <n v="810"/>
    <s v="Dell FG"/>
    <d v="2022-03-03T00:00:00"/>
    <n v="74383170"/>
    <x v="2"/>
    <n v="210369"/>
    <s v="Vendor Partner"/>
    <s v="Mindsoft"/>
    <x v="129"/>
    <s v="Windows Install shield"/>
    <x v="1"/>
    <s v="Reject"/>
    <s v="Regular"/>
    <n v="3667660"/>
    <s v="Manjunath Kamkar"/>
    <n v="9108426154"/>
    <s v="kamkarmanjunath1411@gmail.com"/>
    <s v="2.7 years"/>
    <s v="Argus System"/>
    <n v="480000"/>
    <s v="30 days ( Negotiable to 15 to 20 days )"/>
    <s v="N"/>
    <x v="5"/>
    <x v="0"/>
    <n v="3"/>
    <x v="1"/>
    <s v="2."/>
    <s v="2."/>
    <s v="2"/>
    <s v="2"/>
    <s v="2"/>
    <s v="2"/>
    <x v="11"/>
  </r>
  <r>
    <n v="811"/>
    <s v="Dell FG"/>
    <d v="2022-03-03T00:00:00"/>
    <n v="74383170"/>
    <x v="2"/>
    <n v="210369"/>
    <s v="Vendor Partner"/>
    <s v="Mindsoft"/>
    <x v="129"/>
    <s v="Windows Install shield"/>
    <x v="0"/>
    <s v="Req closed"/>
    <s v="Regular"/>
    <n v="3667767"/>
    <s v="Thulasi G"/>
    <n v="8142297683"/>
    <s v="thulasig345@gmail.com"/>
    <s v="3.3 years"/>
    <s v="Fujitsu Consulting"/>
    <n v="480000"/>
    <s v="30 days ( Negotiable )"/>
    <s v="N"/>
    <x v="20"/>
    <x v="0"/>
    <n v="3"/>
    <x v="1"/>
    <s v="3."/>
    <s v="3."/>
    <s v="3"/>
    <s v="3"/>
    <s v="3"/>
    <s v="3"/>
    <x v="0"/>
  </r>
  <r>
    <n v="812"/>
    <s v="Dell FG"/>
    <d v="2022-03-03T00:00:00"/>
    <n v="74383170"/>
    <x v="2"/>
    <n v="210369"/>
    <s v="Vendor Partner"/>
    <s v="Mindsoft"/>
    <x v="129"/>
    <s v="Windows Install shield"/>
    <x v="0"/>
    <s v="Req closed"/>
    <s v="Regular"/>
    <n v="3668066"/>
    <s v="Venu Gopal"/>
    <n v="7702066236"/>
    <s v="venugapp77@gmail.com"/>
    <s v="4.2 years"/>
    <s v="NTT DATA"/>
    <n v="540000"/>
    <s v="30 days"/>
    <s v="N"/>
    <x v="1"/>
    <x v="0"/>
    <n v="3"/>
    <x v="1"/>
    <s v="4."/>
    <s v="4."/>
    <s v="4"/>
    <s v="4"/>
    <s v="4"/>
    <s v="4"/>
    <x v="2"/>
  </r>
  <r>
    <n v="813"/>
    <s v="Dell FG"/>
    <d v="2022-03-03T00:00:00"/>
    <n v="74383170"/>
    <x v="2"/>
    <n v="210369"/>
    <s v="Vendor Partner"/>
    <s v="Mindsoft"/>
    <x v="129"/>
    <s v="Windows Install shield"/>
    <x v="1"/>
    <s v="Reject"/>
    <s v="Regular"/>
    <n v="3668598"/>
    <s v="B Prathap Reddy"/>
    <n v="6302026308"/>
    <s v="prathapb412@gmail.com"/>
    <s v="4.4 years"/>
    <s v="Mphasis"/>
    <n v="580000"/>
    <s v="LWD is 5th March '22"/>
    <s v="N"/>
    <x v="1"/>
    <x v="0"/>
    <n v="3"/>
    <x v="1"/>
    <s v="4."/>
    <s v="4."/>
    <s v="4"/>
    <s v="4"/>
    <s v="4"/>
    <s v="4"/>
    <x v="2"/>
  </r>
  <r>
    <n v="814"/>
    <s v="Dell FG"/>
    <d v="2022-03-03T00:00:00"/>
    <n v="30782245"/>
    <x v="2"/>
    <n v="210369"/>
    <s v="Vendor Partner"/>
    <s v="Nityo InfoTech"/>
    <x v="1"/>
    <s v="Java,Selenium,API"/>
    <x v="1"/>
    <s v="Reject"/>
    <s v="Regular"/>
    <n v="3689605"/>
    <s v="CH MANOHAR "/>
    <n v="9640073989"/>
    <s v="manoharch99@gmail.com"/>
    <s v="5 Years"/>
    <s v="Esmob Technologies Pvt. Ltd."/>
    <n v="320000"/>
    <s v="LWD:10/03/22"/>
    <s v="N"/>
    <x v="0"/>
    <x v="0"/>
    <n v="3"/>
    <x v="1"/>
    <s v="5 "/>
    <s v="5 "/>
    <s v="5 "/>
    <s v="5 "/>
    <s v="5 "/>
    <s v="5 "/>
    <x v="6"/>
  </r>
  <r>
    <n v="815"/>
    <s v="Dell FG"/>
    <d v="2022-03-03T00:00:00"/>
    <n v="30782245"/>
    <x v="2"/>
    <n v="210369"/>
    <s v="Vendor Partner"/>
    <s v="Nityo InfoTech"/>
    <x v="1"/>
    <s v="Java,Selenium,API"/>
    <x v="1"/>
    <s v="Reject"/>
    <s v="Regular"/>
    <n v="3690282"/>
    <s v="Ajith kumar M"/>
    <n v="7708291429"/>
    <s v="ajith.murugan5950@gmail.com"/>
    <s v="5 Years"/>
    <s v="Cognizant Technology Solutions"/>
    <n v="600000"/>
    <s v="LWD:20/03/22"/>
    <s v="N"/>
    <x v="29"/>
    <x v="0"/>
    <n v="3"/>
    <x v="1"/>
    <s v="5 "/>
    <s v="5 "/>
    <s v="5 "/>
    <s v="5 "/>
    <s v="5 "/>
    <s v="5 "/>
    <x v="6"/>
  </r>
  <r>
    <n v="816"/>
    <s v="Dell FG"/>
    <d v="2022-03-03T00:00:00"/>
    <n v="30782245"/>
    <x v="2"/>
    <n v="210369"/>
    <s v="Vendor Partner"/>
    <s v="Nityo InfoTech"/>
    <x v="1"/>
    <s v="Java,Selenium,API"/>
    <x v="1"/>
    <s v="Reject"/>
    <s v="Regular"/>
    <n v="3689912"/>
    <s v="JEGADHEESH S"/>
    <s v="9751886557/9500886557"/>
    <s v="jegadheeshs10@gmail.com"/>
    <s v="4.5 Years"/>
    <s v="Excelacom Technologies "/>
    <n v="530000"/>
    <s v="LWD:17/03/22"/>
    <s v="N"/>
    <x v="3"/>
    <x v="0"/>
    <n v="3"/>
    <x v="1"/>
    <s v="4."/>
    <s v="4."/>
    <s v="4"/>
    <s v="4"/>
    <s v="4"/>
    <s v="4"/>
    <x v="2"/>
  </r>
  <r>
    <n v="817"/>
    <s v="Dell FG"/>
    <d v="2022-03-03T00:00:00"/>
    <n v="37284175"/>
    <x v="2"/>
    <n v="210369"/>
    <s v="Vendor Partner"/>
    <s v="Mindsoft"/>
    <x v="130"/>
    <s v="ITIL+Release Management"/>
    <x v="2"/>
    <s v="Reject"/>
    <s v="Regular"/>
    <n v="3688744"/>
    <s v="Sunita Naik"/>
    <n v="7978585500"/>
    <s v="naiksunita.ac@gmail.com"/>
    <s v="6.2 Years"/>
    <s v="Wipro Ltd"/>
    <n v="435000"/>
    <s v="Immediate Joiner"/>
    <s v="N"/>
    <x v="1"/>
    <x v="0"/>
    <n v="3"/>
    <x v="1"/>
    <s v="6."/>
    <s v="6."/>
    <s v="6"/>
    <s v="6"/>
    <s v="6"/>
    <s v="6"/>
    <x v="3"/>
  </r>
  <r>
    <n v="818"/>
    <s v="Dell FG"/>
    <d v="2022-03-03T00:00:00"/>
    <n v="37284175"/>
    <x v="2"/>
    <n v="210369"/>
    <s v="Vendor Partner"/>
    <s v="Mindsoft"/>
    <x v="130"/>
    <s v="ITIL+Release Management"/>
    <x v="2"/>
    <s v="Reject"/>
    <s v="Regular"/>
    <n v="3688775"/>
    <s v="Javed Akhtar Shaik"/>
    <n v="9493751353"/>
    <s v="javedakhtarshaik3@gmail.com"/>
    <s v="5.6 Years"/>
    <s v="SPRETNOST SERVICES PRIVATE LIMITED"/>
    <n v="600000"/>
    <s v="CSNP [LWD 7-03-22]"/>
    <s v="N"/>
    <x v="0"/>
    <x v="0"/>
    <n v="3"/>
    <x v="1"/>
    <s v="5."/>
    <s v="5."/>
    <s v="5"/>
    <s v="5"/>
    <s v="5"/>
    <s v="5"/>
    <x v="6"/>
  </r>
  <r>
    <n v="819"/>
    <s v="Dell FG"/>
    <d v="2022-03-03T00:00:00"/>
    <n v="37284175"/>
    <x v="2"/>
    <n v="210369"/>
    <s v="Vendor Partner"/>
    <s v="Mindsoft"/>
    <x v="130"/>
    <s v="ITIL+Release Management"/>
    <x v="5"/>
    <s v="Reject"/>
    <s v="Regular"/>
    <n v="3688129"/>
    <s v="MAITREYEE BHATTACHARJYA"/>
    <n v="7002307221"/>
    <s v="maitreyee.bhattacharjya@gmail.com"/>
    <s v="6.4 Years"/>
    <s v="Felexability"/>
    <n v="440000"/>
    <s v="CSNP [LWD 25-03-22]"/>
    <s v="N"/>
    <x v="5"/>
    <x v="0"/>
    <n v="3"/>
    <x v="1"/>
    <s v="6."/>
    <s v="6."/>
    <s v="6"/>
    <s v="6"/>
    <s v="6"/>
    <s v="6"/>
    <x v="3"/>
  </r>
  <r>
    <n v="820"/>
    <s v="Dell FG"/>
    <d v="2022-03-03T00:00:00"/>
    <n v="35614694"/>
    <x v="2"/>
    <n v="210369"/>
    <s v="Vendor Partner"/>
    <s v="Mindsoft"/>
    <x v="3"/>
    <s v="Java"/>
    <x v="2"/>
    <s v="Joined"/>
    <s v="Regular"/>
    <s v="H3031314"/>
    <s v="Davidson"/>
    <n v="6363682137"/>
    <s v="davidson0790@gmail.com"/>
    <s v="7 years"/>
    <s v="Optimum InfoSystem"/>
    <n v="1450000"/>
    <s v="30 days"/>
    <s v="N"/>
    <x v="3"/>
    <x v="0"/>
    <n v="3"/>
    <x v="1"/>
    <s v="7 "/>
    <s v="7 "/>
    <s v="7 "/>
    <s v="7 "/>
    <s v="7 "/>
    <s v="7 "/>
    <x v="4"/>
  </r>
  <r>
    <n v="821"/>
    <s v="Dell FG"/>
    <d v="2022-03-03T00:00:00"/>
    <n v="37284175"/>
    <x v="2"/>
    <n v="210369"/>
    <s v="Vendor Partner"/>
    <s v="Mindsoft"/>
    <x v="14"/>
    <s v="Project Manager"/>
    <x v="2"/>
    <s v="Reject"/>
    <s v="Regular"/>
    <n v="3689663"/>
    <s v="Ravi Teja Reddy"/>
    <n v="8125212595"/>
    <s v="sraviteja.rm@gmail.com"/>
    <s v="7 years"/>
    <s v="HCL"/>
    <n v="850000"/>
    <s v="Immediate"/>
    <s v="N"/>
    <x v="1"/>
    <x v="0"/>
    <n v="3"/>
    <x v="1"/>
    <s v="7 "/>
    <s v="7 "/>
    <s v="7 "/>
    <s v="7 "/>
    <s v="7 "/>
    <s v="7 "/>
    <x v="4"/>
  </r>
  <r>
    <n v="822"/>
    <s v="Dell FG"/>
    <d v="2022-03-03T00:00:00"/>
    <n v="37284175"/>
    <x v="2"/>
    <n v="210369"/>
    <s v="Vendor Partner"/>
    <s v="Mindsoft"/>
    <x v="14"/>
    <s v="Project Manager"/>
    <x v="2"/>
    <s v="Reject"/>
    <s v="Regular"/>
    <n v="3689683"/>
    <s v="Megha Paul"/>
    <n v="9686737721"/>
    <s v="mgz29p@gmail.com"/>
    <s v="5 years"/>
    <s v="MOURI Tech"/>
    <n v="900000"/>
    <s v="30 days(Neg)"/>
    <s v="N"/>
    <x v="1"/>
    <x v="0"/>
    <n v="3"/>
    <x v="1"/>
    <s v="5 "/>
    <s v="5 "/>
    <s v="5 "/>
    <s v="5 "/>
    <s v="5 "/>
    <s v="5 "/>
    <x v="6"/>
  </r>
  <r>
    <n v="823"/>
    <s v="Dell FG"/>
    <d v="2022-03-03T00:00:00"/>
    <n v="86686285"/>
    <x v="1"/>
    <n v="181547"/>
    <s v="Vendor Partner"/>
    <s v="SRS"/>
    <x v="75"/>
    <s v="Java/J2ee, Spring Boot, Angular"/>
    <x v="2"/>
    <s v="Back up candidates"/>
    <s v="Regular"/>
    <n v="3687726"/>
    <s v="V. Avinash"/>
    <n v="8500724356"/>
    <s v="avinashv5888@gmail.com"/>
    <s v="5.2 years"/>
    <s v="Maxtrans Systems Pvt. Ltd"/>
    <n v="820000"/>
    <s v="Currently Serving Notice Period LWD 07/03/2022"/>
    <s v="Y"/>
    <x v="0"/>
    <x v="1"/>
    <n v="3"/>
    <x v="1"/>
    <s v="5."/>
    <s v="5."/>
    <s v="5"/>
    <s v="5"/>
    <s v="5"/>
    <s v="5"/>
    <x v="6"/>
  </r>
  <r>
    <n v="824"/>
    <s v="Dell FG"/>
    <d v="2022-03-03T00:00:00"/>
    <n v="86686285"/>
    <x v="1"/>
    <n v="181547"/>
    <s v="Vendor Partner"/>
    <s v="SRS"/>
    <x v="75"/>
    <s v="Java/J2ee, Spring Boot, Angular"/>
    <x v="2"/>
    <s v="Back up candidates"/>
    <s v="Regular"/>
    <s v="L186377"/>
    <s v="K. Murali Krishna Raghava"/>
    <n v="7396844431"/>
    <s v="kurapati.raghava@gmail.com"/>
    <s v="5.4 years"/>
    <s v="Radiant Digital"/>
    <n v="600000"/>
    <s v="Currently Serving Notice Period  LWD 01/04/2022"/>
    <s v="Y"/>
    <x v="0"/>
    <x v="1"/>
    <n v="3"/>
    <x v="1"/>
    <s v="5."/>
    <s v="5."/>
    <s v="5"/>
    <s v="5"/>
    <s v="5"/>
    <s v="5"/>
    <x v="6"/>
  </r>
  <r>
    <n v="825"/>
    <s v="Dell FG"/>
    <d v="2022-03-03T00:00:00"/>
    <n v="82672286"/>
    <x v="1"/>
    <n v="181547"/>
    <s v="Vendor Partner"/>
    <s v="SRS"/>
    <x v="75"/>
    <s v="Java, Spring, Servlets/JSP on Apache Tomcat, SOAP/REST"/>
    <x v="2"/>
    <s v="Back up candidates"/>
    <s v="Regular"/>
    <n v="1701015"/>
    <s v="Subhajit Mukerjee"/>
    <n v="9733334212"/>
    <s v="subhajit.cit.it@gmail.com"/>
    <s v="8.3 years"/>
    <s v="Infosys Pvt. Ltd"/>
    <n v="1200000"/>
    <s v="Currently Serving Notice Period  LWD 11/04/2022"/>
    <s v="Y"/>
    <x v="1"/>
    <x v="1"/>
    <n v="3"/>
    <x v="1"/>
    <s v="8."/>
    <s v="8."/>
    <s v="8"/>
    <s v="8"/>
    <s v="8"/>
    <s v="8"/>
    <x v="8"/>
  </r>
  <r>
    <n v="826"/>
    <s v="Dell FG"/>
    <d v="2022-03-03T00:00:00"/>
    <n v="98183339"/>
    <x v="1"/>
    <n v="181547"/>
    <s v="Vendor Partner"/>
    <s v="Nityo InfoTech"/>
    <x v="72"/>
    <s v="Java,Selenium"/>
    <x v="2"/>
    <s v="Client Slot Awaited"/>
    <s v="Regular"/>
    <n v="3684848"/>
    <s v="Sai Kumar Yalagandula"/>
    <n v="9581330256"/>
    <s v="yalagandulasaikumar79@gmail.com"/>
    <s v="3.2YRS"/>
    <s v=" PLASTICON TECHNOLOGIES"/>
    <n v="650000"/>
    <s v="( ELWD : 16/03/22 )"/>
    <s v="Y"/>
    <x v="0"/>
    <x v="1"/>
    <n v="3"/>
    <x v="1"/>
    <s v="3."/>
    <s v="3."/>
    <s v="3"/>
    <s v="3"/>
    <s v="3"/>
    <s v="3"/>
    <x v="0"/>
  </r>
  <r>
    <n v="827"/>
    <s v="Dell FG"/>
    <d v="2022-03-03T00:00:00"/>
    <n v="98183339"/>
    <x v="1"/>
    <n v="181547"/>
    <s v="Vendor Partner"/>
    <s v="Nityo InfoTech"/>
    <x v="72"/>
    <s v="Java,Selenium"/>
    <x v="2"/>
    <s v="Client Slot Awaited"/>
    <s v="Regular"/>
    <n v="3686524"/>
    <s v=" Shekh Shabaz Tajuddin "/>
    <n v="7008338422"/>
    <s v=" ssshahbaz007@gmail.com"/>
    <s v="3.9YRS"/>
    <s v="HCL Technologies"/>
    <n v="900000"/>
    <s v=" ( ELWD : 22/03/22 )"/>
    <s v="Y"/>
    <x v="0"/>
    <x v="1"/>
    <n v="3"/>
    <x v="1"/>
    <s v="3."/>
    <s v="3."/>
    <s v="3"/>
    <s v="3"/>
    <s v="3"/>
    <s v="3"/>
    <x v="0"/>
  </r>
  <r>
    <n v="828"/>
    <s v="Dell FG"/>
    <d v="2022-03-03T00:00:00"/>
    <n v="43068743"/>
    <x v="1"/>
    <n v="181547"/>
    <s v="Vendor Partner"/>
    <s v="Nityo InfoTech"/>
    <x v="131"/>
    <s v="Java,Selenium,Automation"/>
    <x v="2"/>
    <s v="Client Slot Awaited"/>
    <s v="Regular"/>
    <n v="3685160"/>
    <s v="Gousul Salma"/>
    <n v="7680039899"/>
    <s v=" shaiksalma0711@gmail.com"/>
    <s v="5.4YRS"/>
    <s v="Centorrino Technologies "/>
    <n v="680000"/>
    <s v=" ( ELWD : 21/03/22 )"/>
    <s v="Y"/>
    <x v="0"/>
    <x v="1"/>
    <n v="3"/>
    <x v="1"/>
    <s v="5."/>
    <s v="5."/>
    <s v="5"/>
    <s v="5"/>
    <s v="5"/>
    <s v="5"/>
    <x v="6"/>
  </r>
  <r>
    <n v="829"/>
    <s v="Dell FG"/>
    <d v="2022-03-03T00:00:00"/>
    <n v="87148458"/>
    <x v="1"/>
    <n v="181547"/>
    <s v="Vendor Partner"/>
    <s v="Nityo InfoTech"/>
    <x v="132"/>
    <s v="C#/Java,Selenium"/>
    <x v="2"/>
    <s v="Client Slot Awaited"/>
    <s v="Regular"/>
    <n v="3686485"/>
    <s v="Rakesh"/>
    <n v="9000672038"/>
    <s v="rakesh.thatipamula@gmail.com"/>
    <s v="8YRS"/>
    <s v="Synechron Technologies"/>
    <n v="1175000"/>
    <s v="Immediate"/>
    <s v="Y"/>
    <x v="0"/>
    <x v="1"/>
    <n v="3"/>
    <x v="1"/>
    <s v="8Y"/>
    <s v="8Y"/>
    <s v="8Y"/>
    <s v="8Y"/>
    <s v="8"/>
    <s v="8"/>
    <x v="8"/>
  </r>
  <r>
    <n v="830"/>
    <s v="Dell FG"/>
    <d v="2022-03-03T00:00:00"/>
    <n v="87148458"/>
    <x v="1"/>
    <n v="181547"/>
    <s v="Vendor Partner"/>
    <s v="Nityo InfoTech"/>
    <x v="132"/>
    <s v="C#/Java,Selenium"/>
    <x v="2"/>
    <s v="Client Slot Awaited"/>
    <s v="Regular"/>
    <n v="3684900"/>
    <s v="Debasree Rayguru"/>
    <n v="9483140488"/>
    <s v="rajgurudebashri@gmail.com"/>
    <s v="8YRS"/>
    <s v="HCL Technologies"/>
    <n v="1260000"/>
    <s v="30Days"/>
    <s v="Y"/>
    <x v="0"/>
    <x v="1"/>
    <n v="3"/>
    <x v="1"/>
    <s v="8Y"/>
    <s v="8Y"/>
    <s v="8Y"/>
    <s v="8Y"/>
    <s v="8"/>
    <s v="8"/>
    <x v="8"/>
  </r>
  <r>
    <n v="831"/>
    <s v="Dell FG"/>
    <d v="2022-03-03T00:00:00"/>
    <n v="47615402"/>
    <x v="1"/>
    <n v="181547"/>
    <s v="Vendor Partner"/>
    <s v="Nityo InfoTech"/>
    <x v="14"/>
    <s v="PM"/>
    <x v="2"/>
    <s v="Client Slot Awaited"/>
    <s v="Regular"/>
    <n v="3689650"/>
    <s v="Ranjith Reddy"/>
    <n v="9966505177"/>
    <s v="p.ranjithreddy1608@gmail.com"/>
    <s v="7YRS"/>
    <s v="Manteio IT Solutions"/>
    <n v="715000"/>
    <s v="Immediate"/>
    <s v="Y"/>
    <x v="0"/>
    <x v="1"/>
    <n v="3"/>
    <x v="1"/>
    <s v="7Y"/>
    <s v="7Y"/>
    <s v="7Y"/>
    <s v="7Y"/>
    <s v="7"/>
    <s v="7"/>
    <x v="4"/>
  </r>
  <r>
    <n v="832"/>
    <s v="Dell FG"/>
    <d v="2022-03-03T00:00:00"/>
    <n v="47615402"/>
    <x v="1"/>
    <n v="181547"/>
    <s v="Vendor Partner"/>
    <s v="Nityo InfoTech"/>
    <x v="14"/>
    <s v="PM"/>
    <x v="2"/>
    <s v="Client Slot Awaited"/>
    <s v="Regular"/>
    <n v="3689671"/>
    <s v="Shiva Kumar"/>
    <n v="9849336004"/>
    <s v="karreshiva@yahoo.com"/>
    <s v="13.5YRS"/>
    <s v="Apps Associates"/>
    <n v="2050000"/>
    <s v="( ELWD : 10/03/22 )"/>
    <s v="Y"/>
    <x v="0"/>
    <x v="1"/>
    <n v="3"/>
    <x v="1"/>
    <s v="13"/>
    <s v="13"/>
    <s v="13"/>
    <s v="13"/>
    <s v="13"/>
    <s v="13"/>
    <x v="5"/>
  </r>
  <r>
    <n v="833"/>
    <s v="Dell FG"/>
    <d v="2022-03-03T00:00:00"/>
    <n v="47615402"/>
    <x v="1"/>
    <n v="181547"/>
    <s v="Vendor Partner"/>
    <s v="Nityo InfoTech"/>
    <x v="14"/>
    <s v="PM"/>
    <x v="2"/>
    <s v="Client Slot Awaited"/>
    <s v="Regular"/>
    <n v="3689634"/>
    <s v="Prem Narendra Chittidi"/>
    <n v="9701882662"/>
    <s v="prchittidi@gmail.com"/>
    <s v="8YRS"/>
    <s v="RAMO INSDUSTIRES PTE LTD"/>
    <n v="1220000"/>
    <s v="( ELWD : 10/03/22 )"/>
    <s v="Y"/>
    <x v="0"/>
    <x v="1"/>
    <n v="3"/>
    <x v="1"/>
    <s v="8Y"/>
    <s v="8Y"/>
    <s v="8Y"/>
    <s v="8Y"/>
    <s v="8"/>
    <s v="8"/>
    <x v="8"/>
  </r>
  <r>
    <n v="834"/>
    <s v="Dell FG"/>
    <d v="2022-03-03T00:00:00"/>
    <n v="81636927"/>
    <x v="1"/>
    <n v="181547"/>
    <s v="Vendor Partner"/>
    <s v="Growelsoftech"/>
    <x v="12"/>
    <s v="6y Mobile App Testing"/>
    <x v="2"/>
    <s v="Back up candidates"/>
    <s v="Regular"/>
    <n v="3689984"/>
    <s v="Sachin Paliwal"/>
    <n v="9284597109"/>
    <s v="sachinpaliwal147@gmail.com"/>
    <s v="7.3years"/>
    <s v="KPIT TECHNOLOGY"/>
    <n v="950000"/>
    <s v="LWD-22 MARCH"/>
    <s v="N"/>
    <x v="5"/>
    <x v="0"/>
    <n v="3"/>
    <x v="1"/>
    <s v="7."/>
    <s v="7."/>
    <s v="7"/>
    <s v="7"/>
    <s v="7"/>
    <s v="7"/>
    <x v="4"/>
  </r>
  <r>
    <n v="835"/>
    <s v="Dell FG"/>
    <d v="2022-03-03T00:00:00"/>
    <n v="81636927"/>
    <x v="1"/>
    <n v="181547"/>
    <s v="Vendor Partner"/>
    <s v="Growelsoftech"/>
    <x v="12"/>
    <s v="6y Mobile App Testing"/>
    <x v="2"/>
    <s v="Back up candidates"/>
    <s v="Regular"/>
    <n v="3690007"/>
    <s v="Gunjan Bajpai"/>
    <n v="8485095677"/>
    <s v="gunbajpai30@gmail.com"/>
    <s v="6.5YEARS"/>
    <s v="Yash Technologies"/>
    <n v="1150000"/>
    <s v="LWD-4 MARCH"/>
    <s v="N"/>
    <x v="5"/>
    <x v="0"/>
    <n v="3"/>
    <x v="1"/>
    <s v="6."/>
    <s v="6."/>
    <s v="6"/>
    <s v="6"/>
    <s v="6"/>
    <s v="6"/>
    <x v="3"/>
  </r>
  <r>
    <n v="836"/>
    <s v="Dell FG"/>
    <d v="2022-03-03T00:00:00"/>
    <n v="81636927"/>
    <x v="1"/>
    <n v="181547"/>
    <s v="Vendor Partner"/>
    <s v="Growelsoftech"/>
    <x v="12"/>
    <s v="6y Mobile App Testing"/>
    <x v="2"/>
    <s v="Back up candidates"/>
    <s v="Regular"/>
    <n v="3690061"/>
    <s v="Vishnu Vardhan Manikyala"/>
    <n v="8317580587"/>
    <s v="vishnumanikyala13@gmail.com"/>
    <s v="8YEARS"/>
    <s v="Zensar Technologies"/>
    <n v="750000"/>
    <s v="LWD-21 MARCH"/>
    <s v="N"/>
    <x v="0"/>
    <x v="0"/>
    <n v="3"/>
    <x v="1"/>
    <s v="8Y"/>
    <s v="8Y"/>
    <s v="8Y"/>
    <s v="8Y"/>
    <s v="8"/>
    <s v="8"/>
    <x v="8"/>
  </r>
  <r>
    <n v="837"/>
    <s v="Dell FG"/>
    <d v="2022-03-03T00:00:00"/>
    <n v="81282313"/>
    <x v="1"/>
    <n v="181547"/>
    <s v="Vendor Partner"/>
    <s v="Poonik"/>
    <x v="76"/>
    <s v=",Data Warehousing,SQL Queries,Python "/>
    <x v="2"/>
    <s v="Back up candidates"/>
    <s v="Regular"/>
    <n v="882047"/>
    <s v="Shubham Havale"/>
    <n v="9168187684"/>
    <s v="shubhamhavale0@gmail.com"/>
    <s v="6 Years"/>
    <s v="Pinnacle Technology"/>
    <n v="950000"/>
    <s v="LWD:15.03.2022"/>
    <s v="NA"/>
    <x v="5"/>
    <x v="0"/>
    <n v="3"/>
    <x v="1"/>
    <s v="6 "/>
    <s v="6 "/>
    <s v="6 "/>
    <s v="6 "/>
    <s v="6 "/>
    <s v="6 "/>
    <x v="3"/>
  </r>
  <r>
    <n v="838"/>
    <s v="Dell FG"/>
    <d v="2022-03-04T00:00:00"/>
    <n v="35614694"/>
    <x v="2"/>
    <n v="210369"/>
    <s v="Vendor Partner"/>
    <s v="Mindsoft"/>
    <x v="133"/>
    <s v="Java+SB+Microservices"/>
    <x v="0"/>
    <s v="No Show"/>
    <s v="Regular"/>
    <n v="3695349"/>
    <s v="C Narasimha Reddy "/>
    <s v="8277342621 "/>
    <s v="narasimha.reddy89@gmail.com"/>
    <s v="9 Years"/>
    <s v="IBM"/>
    <n v="1400000"/>
    <s v="CSNP [LWD 1-4-22]"/>
    <s v="N"/>
    <x v="1"/>
    <x v="0"/>
    <n v="3"/>
    <x v="1"/>
    <s v="9 "/>
    <s v="9 "/>
    <s v="9 "/>
    <s v="9 "/>
    <s v="9 "/>
    <s v="9 "/>
    <x v="7"/>
  </r>
  <r>
    <n v="839"/>
    <s v="Dell FG"/>
    <d v="2022-03-04T00:00:00"/>
    <n v="35614694"/>
    <x v="2"/>
    <n v="210369"/>
    <s v="Vendor Partner"/>
    <s v="Mindsoft"/>
    <x v="133"/>
    <s v="Java+SB+Microservices"/>
    <x v="0"/>
    <s v="No Show"/>
    <s v="Regular"/>
    <n v="3705773"/>
    <s v="Hitesh V"/>
    <n v="7899046436"/>
    <s v="vhitesh2020@gmail.com"/>
    <s v="8 Years"/>
    <s v="Allstate"/>
    <n v="1500000"/>
    <s v="CSNP [LWD first week of april]"/>
    <s v="N"/>
    <x v="1"/>
    <x v="0"/>
    <n v="3"/>
    <x v="1"/>
    <s v="8 "/>
    <s v="8 "/>
    <s v="8 "/>
    <s v="8 "/>
    <s v="8 "/>
    <s v="8 "/>
    <x v="8"/>
  </r>
  <r>
    <n v="840"/>
    <s v="Dell FG"/>
    <d v="2022-03-04T00:00:00"/>
    <n v="35389241"/>
    <x v="2"/>
    <n v="210369"/>
    <s v="Vendor Partner"/>
    <s v="Mindsoft"/>
    <x v="134"/>
    <s v="Java+SB+Node Js"/>
    <x v="0"/>
    <s v="No Show"/>
    <s v="Regular"/>
    <n v="3705678"/>
    <s v="Vikashini S"/>
    <s v="9500672397 "/>
    <s v="vikashinisriramachandran@gmail.com"/>
    <s v="5.6 Years"/>
    <s v="Infosys"/>
    <n v="720000"/>
    <s v="CSNP [LWD 4-4-22]"/>
    <s v="N"/>
    <x v="1"/>
    <x v="0"/>
    <n v="3"/>
    <x v="1"/>
    <s v="5."/>
    <s v="5."/>
    <s v="5"/>
    <s v="5"/>
    <s v="5"/>
    <s v="5"/>
    <x v="6"/>
  </r>
  <r>
    <n v="841"/>
    <s v="Dell FG"/>
    <d v="2022-03-04T00:00:00"/>
    <n v="35389241"/>
    <x v="2"/>
    <n v="210369"/>
    <s v="Vendor Partner"/>
    <s v="Mindsoft"/>
    <x v="3"/>
    <s v="Java"/>
    <x v="0"/>
    <s v="No Show"/>
    <s v="Regular"/>
    <n v="3064233"/>
    <s v="Nagasankar Kancharla"/>
    <n v="8197708381"/>
    <s v="kancharla.nagasankar@gmail.com"/>
    <s v="6.4 years"/>
    <s v="Nous Info Solutions"/>
    <n v="995000"/>
    <s v="Immediate"/>
    <s v="N"/>
    <x v="1"/>
    <x v="0"/>
    <n v="3"/>
    <x v="1"/>
    <s v="6."/>
    <s v="6."/>
    <s v="6"/>
    <s v="6"/>
    <s v="6"/>
    <s v="6"/>
    <x v="3"/>
  </r>
  <r>
    <n v="842"/>
    <s v="Dell FG"/>
    <d v="2022-03-04T00:00:00"/>
    <n v="35389241"/>
    <x v="2"/>
    <n v="210369"/>
    <s v="Vendor Partner"/>
    <s v="Nityo InfoTech"/>
    <x v="3"/>
    <s v="Java,Springboot,Nodejs"/>
    <x v="0"/>
    <s v="No Show"/>
    <s v="Regular"/>
    <n v="3694173"/>
    <s v="Rakesh Kumar"/>
    <n v="6287289888"/>
    <s v="dr.kr.raks@gmail.com"/>
    <s v="7.5 Years"/>
    <s v="Pyramid IT Consulting Pvt. Ltd"/>
    <n v="648000"/>
    <s v="Immediate"/>
    <s v="N"/>
    <x v="16"/>
    <x v="0"/>
    <n v="3"/>
    <x v="1"/>
    <s v="7."/>
    <s v="7."/>
    <s v="7"/>
    <s v="7"/>
    <s v="7"/>
    <s v="7"/>
    <x v="4"/>
  </r>
  <r>
    <n v="843"/>
    <s v="Dell FG"/>
    <d v="2022-03-07T00:00:00"/>
    <n v="95294786"/>
    <x v="0"/>
    <s v="U82721"/>
    <s v="Direct"/>
    <s v="Naukri"/>
    <x v="135"/>
    <s v="Node and Angular specialist"/>
    <x v="9"/>
    <s v="shared the profile with client"/>
    <s v="Regular"/>
    <n v="3799456"/>
    <s v="Deepak Upadhya"/>
    <n v="7760176789"/>
    <s v="deepak16031989@gmail.com"/>
    <s v="10 Yrs"/>
    <s v="Capgemini"/>
    <n v="885000"/>
    <s v="LWD - 14th Mar"/>
    <s v="N"/>
    <x v="1"/>
    <x v="0"/>
    <n v="3"/>
    <x v="1"/>
    <s v="10"/>
    <s v="10"/>
    <s v="10"/>
    <s v="10"/>
    <s v="10"/>
    <s v="10"/>
    <x v="13"/>
  </r>
  <r>
    <n v="844"/>
    <s v="Dell FG"/>
    <d v="2022-03-07T00:00:00"/>
    <n v="74433776"/>
    <x v="0"/>
    <s v="U82721"/>
    <s v="Vendor Partner"/>
    <s v="Mindsoft"/>
    <x v="136"/>
    <s v="Product designer with UCD"/>
    <x v="9"/>
    <s v="Profile shared"/>
    <s v="Regular"/>
    <n v="3725614"/>
    <s v="Rakshath M R"/>
    <n v="9916848630"/>
    <s v="Rakshath.so@gmail.com"/>
    <s v="12 yrs"/>
    <s v="SANRIA Engineering And Consulting"/>
    <n v="1000000"/>
    <s v="30 days notice"/>
    <s v="N"/>
    <x v="28"/>
    <x v="0"/>
    <n v="3"/>
    <x v="1"/>
    <s v="12"/>
    <s v="12"/>
    <s v="12"/>
    <s v="12"/>
    <s v="12"/>
    <s v="12"/>
    <x v="12"/>
  </r>
  <r>
    <n v="845"/>
    <s v="Dell FG"/>
    <d v="2022-03-07T00:00:00"/>
    <n v="59009002"/>
    <x v="0"/>
    <s v="U82721"/>
    <s v="Vendor Partner"/>
    <s v="Mindsoft"/>
    <x v="137"/>
    <s v="Dell Boomi+ API Gateway"/>
    <x v="9"/>
    <s v="Profile shared"/>
    <s v="Regular"/>
    <n v="3533020"/>
    <s v="VishnuVardhanReddy P"/>
    <n v="7794919787"/>
    <s v="vishnuvardhanreddy0785@gmail.com"/>
    <s v="8 Years"/>
    <s v="Honeywell Tech"/>
    <n v="970000"/>
    <s v="Immediate Joiner[ LWD 28-Feb-22]"/>
    <s v="N"/>
    <x v="0"/>
    <x v="0"/>
    <n v="3"/>
    <x v="1"/>
    <s v="8 "/>
    <s v="8 "/>
    <s v="8 "/>
    <s v="8 "/>
    <s v="8 "/>
    <s v="8 "/>
    <x v="8"/>
  </r>
  <r>
    <n v="846"/>
    <s v="Dell FG"/>
    <d v="2022-03-07T00:00:00"/>
    <n v="59009002"/>
    <x v="0"/>
    <s v="U82721"/>
    <s v="Vendor Partner"/>
    <s v="Nityo InfoTech"/>
    <x v="138"/>
    <s v="Dell Boomi Developer"/>
    <x v="9"/>
    <s v="Profile shared"/>
    <s v="Regular"/>
    <n v="3714194"/>
    <s v="Anubha Gupta"/>
    <n v="7022575444"/>
    <s v="anubhagoel20@gmail.com"/>
    <s v="10 Years"/>
    <s v="Tata Consultancy Services"/>
    <n v="1250000"/>
    <s v="LWD:6/04/22"/>
    <s v="N"/>
    <x v="1"/>
    <x v="0"/>
    <n v="3"/>
    <x v="1"/>
    <s v="10"/>
    <s v="10"/>
    <s v="10"/>
    <s v="10"/>
    <s v="10"/>
    <s v="10"/>
    <x v="13"/>
  </r>
  <r>
    <n v="847"/>
    <s v="Dell FG"/>
    <d v="2022-03-07T00:00:00"/>
    <n v="59009002"/>
    <x v="0"/>
    <s v="U82721"/>
    <s v="Vendor Partner"/>
    <s v="Nityo InfoTech"/>
    <x v="138"/>
    <s v="Dell Boomi Developer"/>
    <x v="9"/>
    <s v="Profile shared"/>
    <s v="Regular"/>
    <n v="3725628"/>
    <s v="Subba Reddy P "/>
    <n v="9121678354"/>
    <s v="surepa.db99@gmail.com"/>
    <s v="8 Years"/>
    <s v="Capgemini"/>
    <n v="1700000"/>
    <s v="LWD:23/03/22"/>
    <s v="N"/>
    <x v="0"/>
    <x v="0"/>
    <n v="3"/>
    <x v="1"/>
    <s v="8 "/>
    <s v="8 "/>
    <s v="8 "/>
    <s v="8 "/>
    <s v="8 "/>
    <s v="8 "/>
    <x v="8"/>
  </r>
  <r>
    <n v="848"/>
    <s v="Dell FG"/>
    <d v="2022-03-07T00:00:00"/>
    <n v="74433776"/>
    <x v="0"/>
    <s v="U82721"/>
    <s v="Vendor Partner"/>
    <s v="Nityo InfoTech"/>
    <x v="15"/>
    <s v="Product Designer "/>
    <x v="3"/>
    <s v="Profile shared"/>
    <s v="Regular"/>
    <n v="3725804"/>
    <s v="Vasudevan Mohan"/>
    <s v="9894841524/9003388936"/>
    <s v="mvasu239@gmail.com"/>
    <s v="12 Years"/>
    <s v="DXC Technology"/>
    <n v="1600000"/>
    <s v="LWD:12/03/22"/>
    <s v="N"/>
    <x v="1"/>
    <x v="0"/>
    <n v="3"/>
    <x v="1"/>
    <s v="12"/>
    <s v="12"/>
    <s v="12"/>
    <s v="12"/>
    <s v="12"/>
    <s v="12"/>
    <x v="12"/>
  </r>
  <r>
    <n v="849"/>
    <s v="Dell FG"/>
    <d v="2022-03-07T00:00:00"/>
    <n v="74433776"/>
    <x v="2"/>
    <n v="210369"/>
    <s v="Vendor Partner"/>
    <s v="Nityo InfoTech"/>
    <x v="15"/>
    <s v="Product Designer "/>
    <x v="1"/>
    <s v="Reject"/>
    <s v="Regular"/>
    <n v="3725804"/>
    <s v="Vasudevan Mohan"/>
    <s v="9894841524/9003388936"/>
    <s v="mvasu239@gmail.com"/>
    <s v="12 Years"/>
    <s v="DXC Technology"/>
    <n v="1680000"/>
    <s v="LWD:12/03/22"/>
    <s v="N"/>
    <x v="1"/>
    <x v="0"/>
    <n v="3"/>
    <x v="1"/>
    <s v="12"/>
    <s v="12"/>
    <s v="12"/>
    <s v="12"/>
    <s v="12"/>
    <s v="12"/>
    <x v="12"/>
  </r>
  <r>
    <n v="850"/>
    <s v="Dell FG"/>
    <d v="2022-03-07T00:00:00"/>
    <s v=" 12"/>
    <x v="3"/>
    <n v="215802"/>
    <s v="Vendor Partner"/>
    <s v="Growelsoftech"/>
    <x v="37"/>
    <s v="Product Manager with Mobile and web"/>
    <x v="3"/>
    <s v="Profile shared"/>
    <s v="Regular"/>
    <n v="1368878"/>
    <s v="Amit Kumar"/>
    <n v="6202488651"/>
    <s v="amit.k19x@fms.edu"/>
    <s v="8 yrs"/>
    <s v="Future soft India pvt ltd"/>
    <n v="700000"/>
    <s v="15 days"/>
    <s v="N"/>
    <x v="44"/>
    <x v="0"/>
    <n v="3"/>
    <x v="1"/>
    <s v="8 "/>
    <s v="8 "/>
    <s v="8 "/>
    <s v="8 "/>
    <s v="8 "/>
    <s v="8 "/>
    <x v="8"/>
  </r>
  <r>
    <n v="851"/>
    <s v="Dell FG"/>
    <d v="2022-03-07T00:00:00"/>
    <s v=" 123"/>
    <x v="3"/>
    <n v="215802"/>
    <s v="Vendor Partner"/>
    <s v="Growelsoftech"/>
    <x v="37"/>
    <s v="Product Manager with Mobile and web"/>
    <x v="6"/>
    <s v="Client feedback awaited"/>
    <s v="Regular"/>
    <n v="2165807"/>
    <s v="Selva Kumar M"/>
    <n v="8792388894"/>
    <s v="smileselvakumar@gmail.com"/>
    <s v="9YRS"/>
    <s v="Vernact Technologies India Pvt. Ltd."/>
    <n v="1300000"/>
    <s v="15Days"/>
    <s v="N"/>
    <x v="1"/>
    <x v="0"/>
    <n v="3"/>
    <x v="1"/>
    <s v="9Y"/>
    <s v="9Y"/>
    <s v="9Y"/>
    <s v="9Y"/>
    <s v="9"/>
    <s v="9"/>
    <x v="7"/>
  </r>
  <r>
    <n v="852"/>
    <s v="Dell FG"/>
    <d v="2022-03-07T00:00:00"/>
    <n v="24975838"/>
    <x v="3"/>
    <n v="215802"/>
    <s v="Vendor Partner"/>
    <s v="Growelsoftech"/>
    <x v="24"/>
    <s v="8y Project Management,Agile,Scrum,PMP Certification"/>
    <x v="3"/>
    <s v="Profile shared"/>
    <s v="Regular"/>
    <n v="3345329"/>
    <s v="Manas Ranjan"/>
    <n v="7982649225"/>
    <s v="rmanas.ios12@gmail.com"/>
    <s v="8.4YEARS"/>
    <s v="Bigtree entertainment Pvt Ltd."/>
    <n v="1250000"/>
    <s v="IMMEDIATE JOINER"/>
    <s v="N"/>
    <x v="5"/>
    <x v="0"/>
    <n v="3"/>
    <x v="1"/>
    <s v="8."/>
    <s v="8."/>
    <s v="8"/>
    <s v="8"/>
    <s v="8"/>
    <s v="8"/>
    <x v="8"/>
  </r>
  <r>
    <n v="853"/>
    <s v="Dell FG"/>
    <d v="2022-03-07T00:00:00"/>
    <n v="43033896"/>
    <x v="3"/>
    <n v="215802"/>
    <s v="Vendor Partner"/>
    <s v="Growelsoftech"/>
    <x v="24"/>
    <s v="5-8y Project Management,Configuration Management,ITIL/ITSM"/>
    <x v="3"/>
    <s v="Profile shared"/>
    <s v="Regular"/>
    <n v="3727436"/>
    <s v="PRADEEP KUMAR M"/>
    <s v="9901063337/8861372227"/>
    <s v="mpradeepkumar.email@gmail.com"/>
    <s v="7.3years"/>
    <s v="manjushree technopack ltd"/>
    <n v="600000"/>
    <s v="IMMEDIATE JOINER"/>
    <s v="N"/>
    <x v="1"/>
    <x v="0"/>
    <n v="3"/>
    <x v="1"/>
    <s v="7."/>
    <s v="7."/>
    <s v="7"/>
    <s v="7"/>
    <s v="7"/>
    <s v="7"/>
    <x v="4"/>
  </r>
  <r>
    <n v="854"/>
    <s v="Dell FG"/>
    <d v="2022-03-07T00:00:00"/>
    <n v="21749605"/>
    <x v="3"/>
    <n v="215802"/>
    <s v="Vendor Partner"/>
    <s v="Growelsoftech"/>
    <x v="24"/>
    <s v="5-8y Project Management,Transition Management,Application Management,ITIL/ITSM"/>
    <x v="3"/>
    <s v="Profile shared"/>
    <s v="Regular"/>
    <n v="7199837"/>
    <s v="KISHORE UNNIKRISHNAN"/>
    <n v="9037846445"/>
    <s v="kishoreunnikrishnan05@gmail.com"/>
    <s v="9YEARS"/>
    <s v="ALLIANZ"/>
    <n v="900000"/>
    <s v="LWD-14 MARCH"/>
    <s v="N"/>
    <x v="1"/>
    <x v="0"/>
    <n v="3"/>
    <x v="1"/>
    <s v="9Y"/>
    <s v="9Y"/>
    <s v="9Y"/>
    <s v="9Y"/>
    <s v="9"/>
    <s v="9"/>
    <x v="7"/>
  </r>
  <r>
    <n v="855"/>
    <s v="Dell FG"/>
    <d v="2022-03-07T00:00:00"/>
    <n v="21749605"/>
    <x v="3"/>
    <n v="215802"/>
    <s v="Vendor Partner"/>
    <s v="Growelsoftech"/>
    <x v="24"/>
    <s v="5-8Y Project Management ITIL,ITSM,Application Management,"/>
    <x v="3"/>
    <s v="Profile shared"/>
    <s v="Regular"/>
    <n v="3727566"/>
    <s v="Sai Swetha Ratna Gembali"/>
    <n v="9972422264"/>
    <s v="swethagembali10@gmail.com"/>
    <s v="5.4Yrs"/>
    <s v="SUN ICON SYSTEMS Pvt Ltd"/>
    <n v="900000"/>
    <s v="Immediate"/>
    <s v="N"/>
    <x v="1"/>
    <x v="0"/>
    <n v="3"/>
    <x v="1"/>
    <s v="5."/>
    <s v="5."/>
    <s v="5"/>
    <s v="5"/>
    <s v="5"/>
    <s v="5"/>
    <x v="6"/>
  </r>
  <r>
    <n v="856"/>
    <s v="Dell FG"/>
    <d v="2022-03-07T00:00:00"/>
    <n v="43033896"/>
    <x v="3"/>
    <n v="215802"/>
    <s v="Vendor Partner"/>
    <s v="Growelsoftech"/>
    <x v="24"/>
    <s v="5-8Y Projct Management ITIL,ITSM"/>
    <x v="3"/>
    <s v="Profile shared"/>
    <s v="Regular"/>
    <s v="H2903254"/>
    <s v="Sunil S Shettigar"/>
    <s v="8105956342,"/>
    <s v="sunil.shettigar615@gmail.com"/>
    <s v="7YRS"/>
    <s v="Karavali Institute of Technology"/>
    <n v="700000"/>
    <s v="Immediate"/>
    <s v="N"/>
    <x v="1"/>
    <x v="0"/>
    <n v="3"/>
    <x v="1"/>
    <s v="7Y"/>
    <s v="7Y"/>
    <s v="7Y"/>
    <s v="7Y"/>
    <s v="7"/>
    <s v="7"/>
    <x v="4"/>
  </r>
  <r>
    <n v="857"/>
    <s v="Dell FG"/>
    <d v="2022-03-07T00:00:00"/>
    <n v="72449913"/>
    <x v="3"/>
    <n v="215802"/>
    <s v="LinkedIn"/>
    <s v="Divakara Rangaswamy"/>
    <x v="139"/>
    <s v="10y MongoDB Development,Performance Tuning,Oracle DB"/>
    <x v="2"/>
    <s v="Budget-28 L, Asks is 33 L"/>
    <s v="Regular"/>
    <n v="3754098"/>
    <s v="Sreenivas G"/>
    <s v="98851 02112"/>
    <s v="sreenivas22.oracle@gmail.com"/>
    <n v="13"/>
    <s v="HP"/>
    <n v="1800000"/>
    <s v="LWD: 11 Mar 22"/>
    <s v="N"/>
    <x v="1"/>
    <x v="0"/>
    <n v="3"/>
    <x v="1"/>
    <s v="13"/>
    <s v="13"/>
    <s v="13"/>
    <s v="13"/>
    <s v="13"/>
    <s v="13"/>
    <x v="5"/>
  </r>
  <r>
    <n v="858"/>
    <s v="Dell FG"/>
    <d v="2022-03-07T00:00:00"/>
    <n v="62881635"/>
    <x v="1"/>
    <n v="181547"/>
    <s v="Vendor Partner"/>
    <s v="Nityo Info tech"/>
    <x v="1"/>
    <s v="SDET"/>
    <x v="2"/>
    <s v="Client Slot Awaited"/>
    <s v="Regular"/>
    <n v="3725582"/>
    <s v="WASEEM SHAIKH"/>
    <n v="9822541231"/>
    <s v="skwaseem5412@gmail.com"/>
    <s v="1.8 Years"/>
    <s v="Focus Softnet Pvt Ltd"/>
    <n v="300000"/>
    <s v="15 Days"/>
    <s v="Y"/>
    <x v="0"/>
    <x v="1"/>
    <n v="3"/>
    <x v="1"/>
    <s v="1."/>
    <s v="1."/>
    <s v="1"/>
    <s v="1"/>
    <s v="1"/>
    <s v="1"/>
    <x v="14"/>
  </r>
  <r>
    <n v="859"/>
    <s v="Dell FG"/>
    <d v="2022-03-07T00:00:00"/>
    <n v="92161762"/>
    <x v="1"/>
    <n v="181547"/>
    <s v="Vendor Partner"/>
    <s v="Nityo Info tech"/>
    <x v="1"/>
    <s v="SDET"/>
    <x v="2"/>
    <s v="Client Slot Awaited"/>
    <s v="Regular"/>
    <n v="3714120"/>
    <s v="Ganji Chandrashekar"/>
    <n v="8686865100"/>
    <s v="chandrashekar020@gmail.com"/>
    <s v="4.7 Years"/>
    <s v="HCL"/>
    <n v="520000"/>
    <s v="Lwd -Mar14"/>
    <s v="Y"/>
    <x v="0"/>
    <x v="1"/>
    <n v="3"/>
    <x v="1"/>
    <s v="4."/>
    <s v="4."/>
    <s v="4"/>
    <s v="4"/>
    <s v="4"/>
    <s v="4"/>
    <x v="2"/>
  </r>
  <r>
    <n v="860"/>
    <s v="Dell FG"/>
    <d v="2022-03-07T00:00:00"/>
    <n v="21622126"/>
    <x v="1"/>
    <n v="181547"/>
    <s v="Vendor Partner"/>
    <s v="Nityo Info tech"/>
    <x v="1"/>
    <s v="SDET"/>
    <x v="2"/>
    <s v="Client Slot Awaited"/>
    <s v="Regular"/>
    <s v="3725593 "/>
    <s v="R Shiva Kumar Reddy"/>
    <n v="9652214682"/>
    <s v="shivakumarreddyr8@gmail.com"/>
    <s v="3.4 Years"/>
    <s v="Promaestro Techsource Private Limited"/>
    <n v="480000"/>
    <s v="15 Days(But can join in 7 Days)"/>
    <s v="Y"/>
    <x v="0"/>
    <x v="1"/>
    <n v="3"/>
    <x v="1"/>
    <s v="3."/>
    <s v="3."/>
    <s v="3"/>
    <s v="3"/>
    <s v="3"/>
    <s v="3"/>
    <x v="0"/>
  </r>
  <r>
    <n v="861"/>
    <s v="Dell FG"/>
    <d v="2022-03-07T00:00:00"/>
    <n v="21622126"/>
    <x v="1"/>
    <n v="181547"/>
    <s v="Vendor Partner"/>
    <s v="Nityo Info tech"/>
    <x v="1"/>
    <s v="SDET"/>
    <x v="2"/>
    <s v="Client Slot Awaited"/>
    <s v="Regular"/>
    <n v="3725694"/>
    <s v="Tirunagari Naren Kumar"/>
    <n v="9030276448"/>
    <s v="Tirunagari.narenkumar@gmail.com"/>
    <s v="3.6 Years"/>
    <s v="Wipro Limited"/>
    <n v="480000"/>
    <s v="Immediate"/>
    <s v="Y"/>
    <x v="0"/>
    <x v="1"/>
    <n v="3"/>
    <x v="1"/>
    <s v="3."/>
    <s v="3."/>
    <s v="3"/>
    <s v="3"/>
    <s v="3"/>
    <s v="3"/>
    <x v="0"/>
  </r>
  <r>
    <n v="862"/>
    <s v="Dell FG"/>
    <d v="2022-03-07T00:00:00"/>
    <n v="91187798"/>
    <x v="1"/>
    <n v="181547"/>
    <s v="Vendor Partner"/>
    <s v="Aequor"/>
    <x v="3"/>
    <s v="Java,J2EE,SpringBoot, ,Angular,"/>
    <x v="2"/>
    <s v="Back up candidates"/>
    <s v="Regular"/>
    <n v="3726639"/>
    <s v="Kiran Kumar Vasa"/>
    <n v="9491082812"/>
    <s v="vasa.kirankumar5@gmail.com"/>
    <s v="4.3Years"/>
    <s v="INVILOGIC"/>
    <n v="700000"/>
    <s v="30Days"/>
    <s v="Y"/>
    <x v="0"/>
    <x v="1"/>
    <n v="3"/>
    <x v="1"/>
    <s v="4."/>
    <s v="4."/>
    <s v="4"/>
    <s v="4"/>
    <s v="4"/>
    <s v="4"/>
    <x v="2"/>
  </r>
  <r>
    <n v="863"/>
    <s v="Dell FG"/>
    <d v="2022-03-07T00:00:00"/>
    <n v="91187798"/>
    <x v="1"/>
    <n v="181547"/>
    <s v="Vendor Partner"/>
    <s v="Aequor"/>
    <x v="3"/>
    <s v="Java,J2EE,SpringBoot, ,Angular,"/>
    <x v="2"/>
    <s v="Back up candidates"/>
    <s v="Regular"/>
    <n v="1604904"/>
    <s v="Hari Krishna Bethapudi"/>
    <n v="9849168457"/>
    <s v="bethapudiharik@gmail.com"/>
    <s v="4Years"/>
    <s v="Techno Computers"/>
    <n v="800000"/>
    <s v="Immediate (LWD was 31st Dec 2021)"/>
    <s v="Y"/>
    <x v="0"/>
    <x v="1"/>
    <n v="3"/>
    <x v="1"/>
    <s v="4Y"/>
    <s v="4Y"/>
    <s v="4Y"/>
    <s v="4Y"/>
    <s v="4"/>
    <s v="4"/>
    <x v="2"/>
  </r>
  <r>
    <n v="864"/>
    <s v="Dell FG"/>
    <d v="2022-03-07T00:00:00"/>
    <n v="91187798"/>
    <x v="1"/>
    <n v="181547"/>
    <s v="Vendor Partner"/>
    <s v="Aequor"/>
    <x v="3"/>
    <s v="Java,J2EE,SpringBoot, ,Angular,"/>
    <x v="2"/>
    <s v="Back up candidates"/>
    <s v="Regular"/>
    <n v="3726666"/>
    <s v="Ramesh Jorrigala"/>
    <n v="8341776350"/>
    <s v="rameshjorrigala.java@gmail.com"/>
    <s v="3.5Years"/>
    <s v="Kansas It Solutions "/>
    <n v="480000"/>
    <s v="CSNP(LWD is 14th March)"/>
    <s v="Y"/>
    <x v="0"/>
    <x v="1"/>
    <n v="3"/>
    <x v="1"/>
    <s v="3."/>
    <s v="3."/>
    <s v="3"/>
    <s v="3"/>
    <s v="3"/>
    <s v="3"/>
    <x v="0"/>
  </r>
  <r>
    <n v="865"/>
    <s v="Dell FG"/>
    <d v="2022-03-07T00:00:00"/>
    <n v="21223276"/>
    <x v="3"/>
    <n v="215802"/>
    <s v="Vendor Partner"/>
    <s v="SRS"/>
    <x v="75"/>
    <s v="Java, Spring Boot, Microservices, Development and Support experience"/>
    <x v="2"/>
    <s v="Back up candidates"/>
    <s v="Regular"/>
    <n v="1396545"/>
    <s v="M. Narasimhulu"/>
    <n v="6304877430"/>
    <s v="narasimhulu2124@gmail.com"/>
    <s v="9.5 years"/>
    <s v="Tech Mahindra"/>
    <n v="760000"/>
    <s v="Currently Serving Notice Period LWD 09/04/2022"/>
    <s v="N"/>
    <x v="1"/>
    <x v="0"/>
    <n v="3"/>
    <x v="1"/>
    <s v="9."/>
    <s v="9."/>
    <s v="9"/>
    <s v="9"/>
    <s v="9"/>
    <s v="9"/>
    <x v="7"/>
  </r>
  <r>
    <n v="866"/>
    <s v="Dell FG"/>
    <d v="2022-03-08T00:00:00"/>
    <n v="27921561"/>
    <x v="0"/>
    <s v="U82721"/>
    <s v="Vendor Partner"/>
    <s v="Growelsoftech"/>
    <x v="1"/>
    <s v="PYTHON SELENIUM API TESTING"/>
    <x v="9"/>
    <s v="Profile shared"/>
    <s v="Regular"/>
    <n v="3730989"/>
    <s v="Thirukumaran.R"/>
    <n v="8610127739"/>
    <s v="thiru.rp02@gmail.com"/>
    <s v="2.3yrs"/>
    <s v="Askan Technologies"/>
    <n v="250000"/>
    <s v="lwd-09 March"/>
    <s v="N"/>
    <x v="45"/>
    <x v="0"/>
    <n v="3"/>
    <x v="1"/>
    <s v="2."/>
    <s v="2."/>
    <s v="2"/>
    <s v="2"/>
    <s v="2"/>
    <s v="2"/>
    <x v="11"/>
  </r>
  <r>
    <n v="867"/>
    <s v="Dell FG"/>
    <d v="2022-03-08T00:00:00"/>
    <n v="27921561"/>
    <x v="0"/>
    <s v="U82721"/>
    <s v="Vendor Partner"/>
    <s v="Growelsoftech"/>
    <x v="1"/>
    <s v="PYTHON SELENIUM API TESTING"/>
    <x v="9"/>
    <s v="Profile shared"/>
    <s v="Regular"/>
    <n v="3730936"/>
    <s v="Bhanu Pratap Singh"/>
    <n v="9897456679"/>
    <s v="Bhanu.gcs@gmail.com"/>
    <s v="2.5years"/>
    <s v="springr creatives pvt ltd"/>
    <n v="250000"/>
    <s v="immediate joiner"/>
    <s v="N"/>
    <x v="1"/>
    <x v="0"/>
    <n v="3"/>
    <x v="1"/>
    <s v="2."/>
    <s v="2."/>
    <s v="2"/>
    <s v="2"/>
    <s v="2"/>
    <s v="2"/>
    <x v="11"/>
  </r>
  <r>
    <n v="868"/>
    <s v="Dell FG"/>
    <d v="2022-03-08T00:00:00"/>
    <n v="27921561"/>
    <x v="0"/>
    <s v="U82721"/>
    <s v="Vendor Partner"/>
    <s v="Growelsoftech"/>
    <x v="1"/>
    <s v="PYTHON SELENIUM API TESTING"/>
    <x v="9"/>
    <s v="Profile shared"/>
    <s v="Regular"/>
    <n v="3660190"/>
    <s v="VENKATA SIVA SAI PAVAN.YALLAM"/>
    <n v="7386176154"/>
    <s v="yallamsai@gmail.com"/>
    <s v="2+years"/>
    <s v="TCS ( C2H)"/>
    <n v="450000"/>
    <s v="LWD-20 MARCH"/>
    <s v="N"/>
    <x v="1"/>
    <x v="0"/>
    <n v="3"/>
    <x v="1"/>
    <s v="2+"/>
    <s v="2+"/>
    <s v="2+"/>
    <s v="2"/>
    <s v="2"/>
    <s v="2"/>
    <x v="11"/>
  </r>
  <r>
    <n v="869"/>
    <s v="Dell FG"/>
    <d v="2022-03-08T00:00:00"/>
    <n v="89553356"/>
    <x v="1"/>
    <n v="181547"/>
    <s v="Vendor Partner"/>
    <s v="Nityo InfoTech"/>
    <x v="18"/>
    <s v=".Net Core"/>
    <x v="2"/>
    <s v="Back up candidates"/>
    <s v="Regular"/>
    <n v="3753753"/>
    <s v="Vinod Kumar"/>
    <n v="8639488681"/>
    <s v="vinodmadasu246@gmail.com"/>
    <s v="3 Year"/>
    <s v="Cognizant"/>
    <n v="600000"/>
    <s v="Immediate Joiner"/>
    <s v="N"/>
    <x v="0"/>
    <x v="1"/>
    <n v="3"/>
    <x v="1"/>
    <s v="3 "/>
    <s v="3 "/>
    <s v="3 "/>
    <s v="3 "/>
    <s v="3 "/>
    <s v="3 "/>
    <x v="0"/>
  </r>
  <r>
    <n v="870"/>
    <s v="Dell FG"/>
    <d v="2022-03-08T00:00:00"/>
    <n v="89553356"/>
    <x v="1"/>
    <n v="181547"/>
    <s v="Vendor Partner"/>
    <s v="Nityo InfoTech"/>
    <x v="18"/>
    <s v=".Net Core"/>
    <x v="2"/>
    <s v="Back up candidates"/>
    <s v="Regular"/>
    <n v="3753664"/>
    <s v="Sreenath M"/>
    <n v="6303379504"/>
    <s v="Sreenathmoparthi82@gmail.com"/>
    <s v="3.2 Year"/>
    <s v="Mindchipps consulting Pvt Ltd"/>
    <n v="685000"/>
    <s v="Immediate Joiner"/>
    <s v="N"/>
    <x v="5"/>
    <x v="1"/>
    <n v="3"/>
    <x v="1"/>
    <s v="3."/>
    <s v="3."/>
    <s v="3"/>
    <s v="3"/>
    <s v="3"/>
    <s v="3"/>
    <x v="0"/>
  </r>
  <r>
    <n v="871"/>
    <s v="Dell FG"/>
    <d v="2022-03-08T00:00:00"/>
    <n v="89553356"/>
    <x v="1"/>
    <n v="181547"/>
    <s v="Vendor Partner"/>
    <s v="Nityo InfoTech"/>
    <x v="18"/>
    <s v=".Net Core"/>
    <x v="2"/>
    <s v="Back up candidates"/>
    <s v="Regular"/>
    <n v="3753742"/>
    <s v="G Lakshman"/>
    <n v="9652690129"/>
    <s v="g.laxman107@gmail.com"/>
    <s v="4.8 Year"/>
    <s v="Vengai Soft Solutions Pvt. Ltd"/>
    <n v="1000000"/>
    <s v="LWD 21-03-2022"/>
    <s v="N"/>
    <x v="0"/>
    <x v="1"/>
    <n v="3"/>
    <x v="1"/>
    <s v="4."/>
    <s v="4."/>
    <s v="4"/>
    <s v="4"/>
    <s v="4"/>
    <s v="4"/>
    <x v="2"/>
  </r>
  <r>
    <n v="872"/>
    <s v="Dell FG"/>
    <d v="2022-03-08T00:00:00"/>
    <n v="89553356"/>
    <x v="1"/>
    <n v="181547"/>
    <s v="Vendor Partner"/>
    <s v="Nityo InfoTech"/>
    <x v="18"/>
    <s v=".Net Core"/>
    <x v="2"/>
    <s v="Back up candidates"/>
    <s v="Regular"/>
    <n v="3753688"/>
    <s v="Veera Reddy"/>
    <n v="8106284584"/>
    <s v="veerareddydotnet2016@gmail.com"/>
    <s v="9.2 LPA"/>
    <s v="Calvin Technologies"/>
    <n v="920000"/>
    <s v="Immediate Joiner"/>
    <s v="N"/>
    <x v="0"/>
    <x v="1"/>
    <n v="3"/>
    <x v="1"/>
    <s v="9."/>
    <s v="9."/>
    <s v="9"/>
    <s v="9"/>
    <s v="9"/>
    <s v="9"/>
    <x v="7"/>
  </r>
  <r>
    <n v="873"/>
    <s v="Dell FG"/>
    <d v="2022-03-08T00:00:00"/>
    <n v="39031547"/>
    <x v="1"/>
    <n v="181547"/>
    <s v="Vendor Partner"/>
    <s v="Nityo InfoTech"/>
    <x v="140"/>
    <s v="PL SQL"/>
    <x v="2"/>
    <s v="Back up candidates"/>
    <s v="Regular"/>
    <n v="3753709"/>
    <s v="Sita Chandanala"/>
    <n v="9381651340"/>
    <s v="SitaCh2022@gmail.com"/>
    <s v="6yrs"/>
    <s v="Cognizant"/>
    <n v="940000"/>
    <s v="ELWD : 31/03/22"/>
    <s v="N"/>
    <x v="0"/>
    <x v="1"/>
    <n v="3"/>
    <x v="1"/>
    <s v="6y"/>
    <s v="6"/>
    <s v="6"/>
    <s v="6"/>
    <s v="6"/>
    <s v="6"/>
    <x v="3"/>
  </r>
  <r>
    <n v="874"/>
    <s v="Dell FG"/>
    <d v="2022-03-08T00:00:00"/>
    <n v="39031547"/>
    <x v="1"/>
    <n v="181547"/>
    <s v="Vendor Partner"/>
    <s v="Nityo InfoTech"/>
    <x v="140"/>
    <s v="PL SQL"/>
    <x v="2"/>
    <s v="Back up candidates"/>
    <s v="Regular"/>
    <n v="3753914"/>
    <s v="SAI KUMAR VANASA"/>
    <n v="9642609048"/>
    <s v="kumarsai221@gmail.com"/>
    <s v="6yrs"/>
    <s v="TCS"/>
    <n v="670000"/>
    <s v="ELWD : 31/03/22"/>
    <s v="N"/>
    <x v="0"/>
    <x v="1"/>
    <n v="3"/>
    <x v="1"/>
    <s v="6y"/>
    <s v="6"/>
    <s v="6"/>
    <s v="6"/>
    <s v="6"/>
    <s v="6"/>
    <x v="3"/>
  </r>
  <r>
    <n v="875"/>
    <s v="Dell FG"/>
    <d v="2022-03-08T00:00:00"/>
    <n v="39031547"/>
    <x v="1"/>
    <n v="181547"/>
    <s v="Vendor Partner"/>
    <s v="Nityo InfoTech"/>
    <x v="140"/>
    <s v="PL SQL"/>
    <x v="2"/>
    <s v="Back up candidates"/>
    <s v="Regular"/>
    <n v="3755326"/>
    <s v="Divya ippili "/>
    <n v="7799310141"/>
    <s v="ippili2131@gmail.com"/>
    <s v="8yrs"/>
    <s v="Infosys"/>
    <n v="700000"/>
    <s v="ELWD : 31/03/22"/>
    <s v="N"/>
    <x v="0"/>
    <x v="1"/>
    <n v="3"/>
    <x v="1"/>
    <s v="8y"/>
    <s v="8"/>
    <s v="8"/>
    <s v="8"/>
    <s v="8"/>
    <s v="8"/>
    <x v="8"/>
  </r>
  <r>
    <n v="876"/>
    <s v="Dell FG"/>
    <d v="2022-03-08T00:00:00"/>
    <n v="72449913"/>
    <x v="3"/>
    <n v="215802"/>
    <s v="UST Global"/>
    <s v="Divakara Rangaswamy"/>
    <x v="139"/>
    <s v="10y MongoDB Development,Performance Tuning,Oracle DB"/>
    <x v="15"/>
    <s v="Back up candidates"/>
    <s v="Regular"/>
    <s v=" "/>
    <s v="Revathi Harikrishnan"/>
    <n v="9663355399"/>
    <s v="revathi.harikrishnan@outlook.com"/>
    <n v="11"/>
    <s v="Wipro"/>
    <n v="1300000"/>
    <s v="1 Month"/>
    <s v="N"/>
    <x v="28"/>
    <x v="0"/>
    <n v="3"/>
    <x v="1"/>
    <s v="11"/>
    <s v="11"/>
    <s v="11"/>
    <s v="11"/>
    <s v="11"/>
    <s v="11"/>
    <x v="9"/>
  </r>
  <r>
    <n v="877"/>
    <s v="Dell FG"/>
    <d v="2022-03-08T00:00:00"/>
    <n v="72449913"/>
    <x v="3"/>
    <n v="215802"/>
    <s v="UST Global"/>
    <s v="Divakara Rangaswamy"/>
    <x v="139"/>
    <s v="10y MongoDB Development,Performance Tuning,Oracle DB"/>
    <x v="15"/>
    <s v="Back up candidates"/>
    <s v="Regular"/>
    <n v="23"/>
    <s v="Neha Sinha "/>
    <n v="9901889535"/>
    <s v="neha.sinhavon@gmail.com"/>
    <n v="7"/>
    <s v="ITC"/>
    <n v="1400000"/>
    <s v="2 Months"/>
    <s v="N"/>
    <x v="1"/>
    <x v="0"/>
    <n v="3"/>
    <x v="1"/>
    <s v="7"/>
    <s v="7"/>
    <s v="7"/>
    <s v="7"/>
    <s v="7"/>
    <s v="7"/>
    <x v="4"/>
  </r>
  <r>
    <n v="878"/>
    <s v="Dell FG"/>
    <d v="2022-03-08T00:00:00"/>
    <n v="21223276"/>
    <x v="3"/>
    <n v="215802"/>
    <s v="Vendor Partner"/>
    <s v="SRS"/>
    <x v="75"/>
    <s v="Java, Spring Boot, Microservices, Development and Support experience"/>
    <x v="2"/>
    <s v="Back up candidates"/>
    <s v="Regular"/>
    <n v="3695017"/>
    <s v="C. Swathi"/>
    <n v="8951462379"/>
    <s v="swathichitragar@gmail.com"/>
    <s v="6.2years"/>
    <s v="Accenture"/>
    <n v="450000"/>
    <s v="Immediate Joiner LWD 29/10/2018"/>
    <s v="N"/>
    <x v="1"/>
    <x v="0"/>
    <n v="3"/>
    <x v="1"/>
    <s v="6."/>
    <s v="6."/>
    <s v="6"/>
    <s v="6"/>
    <s v="6"/>
    <s v="6"/>
    <x v="3"/>
  </r>
  <r>
    <n v="879"/>
    <s v="Dell FG"/>
    <d v="2022-03-08T00:00:00"/>
    <n v="21223276"/>
    <x v="3"/>
    <n v="215802"/>
    <s v="Vendor Partner"/>
    <s v="SRS"/>
    <x v="75"/>
    <s v="Java, Spring Boot, Microservices, Development and Support experience"/>
    <x v="2"/>
    <s v="Back up candidates"/>
    <s v="Regular"/>
    <s v="H2486225"/>
    <s v="Arpita Patel"/>
    <n v="9925604271"/>
    <s v="patelaarpita@gmail.com"/>
    <s v="9 years"/>
    <s v="HCL Technologies"/>
    <n v="1500000"/>
    <s v="Currnetly Serving Notice Period LWD 04/04/2022"/>
    <s v="N"/>
    <x v="1"/>
    <x v="0"/>
    <n v="3"/>
    <x v="1"/>
    <s v="9 "/>
    <s v="9 "/>
    <s v="9 "/>
    <s v="9 "/>
    <s v="9 "/>
    <s v="9 "/>
    <x v="7"/>
  </r>
  <r>
    <n v="880"/>
    <s v="Dell FG"/>
    <d v="2022-03-08T00:00:00"/>
    <n v="30782245"/>
    <x v="2"/>
    <n v="210369"/>
    <s v="Vendor Partner"/>
    <s v="Nityo InfoTech"/>
    <x v="1"/>
    <s v="Java,Selenium,API"/>
    <x v="0"/>
    <s v="No Show"/>
    <s v="Regular"/>
    <n v="3758274"/>
    <s v="K Kedar Gawrav "/>
    <n v="9902615326"/>
    <s v="kedargowavk@gmail.com"/>
    <s v="3 Years"/>
    <s v="Infosys"/>
    <n v="550000"/>
    <s v="LWD:11/03/22"/>
    <s v="N"/>
    <x v="1"/>
    <x v="0"/>
    <n v="3"/>
    <x v="1"/>
    <s v="3 "/>
    <s v="3 "/>
    <s v="3 "/>
    <s v="3 "/>
    <s v="3 "/>
    <s v="3 "/>
    <x v="0"/>
  </r>
  <r>
    <n v="881"/>
    <s v="Dell FG"/>
    <d v="2022-03-08T00:00:00"/>
    <n v="30782245"/>
    <x v="2"/>
    <n v="210369"/>
    <s v="Vendor Partner"/>
    <s v="Nityo InfoTech"/>
    <x v="1"/>
    <s v="Java,Selenium,API"/>
    <x v="0"/>
    <s v="No Show"/>
    <s v="Regular"/>
    <n v="3761290"/>
    <s v="Dileep Kumar Balli"/>
    <s v="7842492420/9884523399"/>
    <s v="ballidileepk@gmail.com"/>
    <s v="6 Years"/>
    <s v="Compulse Systems Pvt Ltd"/>
    <n v="950000"/>
    <s v="LWD:31/03/22(neg 7 days)"/>
    <s v="N"/>
    <x v="0"/>
    <x v="0"/>
    <n v="3"/>
    <x v="1"/>
    <s v="6 "/>
    <s v="6 "/>
    <s v="6 "/>
    <s v="6 "/>
    <s v="6 "/>
    <s v="6 "/>
    <x v="3"/>
  </r>
  <r>
    <n v="882"/>
    <s v="Dell FG"/>
    <d v="2022-03-08T00:00:00"/>
    <n v="30782245"/>
    <x v="2"/>
    <n v="210369"/>
    <s v="Vendor Partner"/>
    <s v="Nityo InfoTech"/>
    <x v="1"/>
    <s v="Java,Selenium,API"/>
    <x v="1"/>
    <s v="Reject"/>
    <s v="Regular"/>
    <n v="3754762"/>
    <s v="Ashwini G"/>
    <n v="9384650773"/>
    <s v="ashwinig7358@gmail.com"/>
    <s v="6 Years"/>
    <s v="Atos Syntel"/>
    <n v="550000"/>
    <s v="LWD:20/03/22"/>
    <s v="N"/>
    <x v="3"/>
    <x v="0"/>
    <n v="3"/>
    <x v="1"/>
    <s v="6 "/>
    <s v="6 "/>
    <s v="6 "/>
    <s v="6 "/>
    <s v="6 "/>
    <s v="6 "/>
    <x v="3"/>
  </r>
  <r>
    <n v="883"/>
    <s v="Dell FG"/>
    <d v="2022-03-08T00:00:00"/>
    <n v="30782245"/>
    <x v="2"/>
    <n v="210369"/>
    <s v="Vendor Partner"/>
    <s v="Nityo InfoTech"/>
    <x v="1"/>
    <s v="Java,Selenium,API"/>
    <x v="1"/>
    <s v="Reject"/>
    <s v="Regular"/>
    <n v="3754772"/>
    <s v="Satish Kumar Reddy Kodadala"/>
    <s v="8792928086/9704646874"/>
    <s v="satishreddykodadala1406@gmail.com"/>
    <s v="3 Years"/>
    <s v="SLK SOFTWARE PRIVATE LIMITED"/>
    <n v="480000"/>
    <s v="LWD:14/03/22"/>
    <s v="N"/>
    <x v="1"/>
    <x v="0"/>
    <n v="3"/>
    <x v="1"/>
    <s v="3 "/>
    <s v="3 "/>
    <s v="3 "/>
    <s v="3 "/>
    <s v="3 "/>
    <s v="3 "/>
    <x v="0"/>
  </r>
  <r>
    <n v="884"/>
    <s v="Dell FG"/>
    <d v="2022-03-08T00:00:00"/>
    <n v="30782245"/>
    <x v="2"/>
    <n v="210369"/>
    <s v="Vendor Partner"/>
    <s v="Nityo InfoTech"/>
    <x v="1"/>
    <s v="Java,Selenium,API"/>
    <x v="1"/>
    <s v="Reject"/>
    <s v="Regular"/>
    <n v="3754786"/>
    <s v="Arun Kumar K S"/>
    <s v="7259833594/9035733594"/>
    <s v="arun.shankar396@gmail.com"/>
    <s v="3.1 Years"/>
    <s v="Digit Insurance pvt ltd"/>
    <n v="650000"/>
    <s v="LWD:20/03/22"/>
    <s v="N"/>
    <x v="1"/>
    <x v="0"/>
    <n v="3"/>
    <x v="1"/>
    <s v="3."/>
    <s v="3."/>
    <s v="3"/>
    <s v="3"/>
    <s v="3"/>
    <s v="3"/>
    <x v="0"/>
  </r>
  <r>
    <n v="885"/>
    <s v="Dell FG"/>
    <d v="2022-03-08T00:00:00"/>
    <n v="52029120"/>
    <x v="2"/>
    <n v="210369"/>
    <s v="Vendor Partner"/>
    <s v="Nityo InfoTech"/>
    <x v="23"/>
    <s v=".NET core, Angular"/>
    <x v="0"/>
    <s v="No Show"/>
    <s v="Regular"/>
    <n v="3731272"/>
    <s v="K DEVADANAM"/>
    <n v="9948710311"/>
    <s v="devk17527@gmail.com"/>
    <s v="7 Years"/>
    <s v=" Susoft Solutions Private Limited"/>
    <n v="1200000"/>
    <s v="LWD:11/03/22"/>
    <s v="N"/>
    <x v="0"/>
    <x v="0"/>
    <n v="3"/>
    <x v="1"/>
    <s v="7 "/>
    <s v="7 "/>
    <s v="7 "/>
    <s v="7 "/>
    <s v="7 "/>
    <s v="7 "/>
    <x v="4"/>
  </r>
  <r>
    <n v="886"/>
    <s v="Dell FG"/>
    <d v="2022-03-08T00:00:00"/>
    <n v="22664657"/>
    <x v="2"/>
    <n v="210369"/>
    <s v="Vendor Partner"/>
    <s v="Nityo InfoTech"/>
    <x v="23"/>
    <s v=".NET core, Angular"/>
    <x v="0"/>
    <s v="Relocation issue"/>
    <s v="Regular"/>
    <n v="3733363"/>
    <s v="GOPAKUMAR.K"/>
    <s v="9995668048/8075116128"/>
    <s v="gopakumark00@gmail.com"/>
    <s v="9 Years"/>
    <s v="Orion innovations"/>
    <n v="1350000"/>
    <s v="LWD:28/03/22"/>
    <s v="N"/>
    <x v="6"/>
    <x v="0"/>
    <n v="3"/>
    <x v="1"/>
    <s v="9 "/>
    <s v="9 "/>
    <s v="9 "/>
    <s v="9 "/>
    <s v="9 "/>
    <s v="9 "/>
    <x v="7"/>
  </r>
  <r>
    <n v="887"/>
    <s v="Dell FG"/>
    <d v="2022-03-08T00:00:00"/>
    <n v="99965720"/>
    <x v="2"/>
    <n v="210369"/>
    <s v="Vendor Partner"/>
    <s v="Nityo InfoTech"/>
    <x v="3"/>
    <s v="Java/J2EE,Spring Boot"/>
    <x v="0"/>
    <s v="No Show"/>
    <s v="Regular"/>
    <n v="3738284"/>
    <s v="BASWARAJ VAIJINATH"/>
    <s v="9535674912/8050144519"/>
    <s v="basuvmel@gmail.com"/>
    <s v="8 Years"/>
    <s v="Accenture"/>
    <n v="1200000"/>
    <s v="Immediate"/>
    <s v="N"/>
    <x v="1"/>
    <x v="0"/>
    <n v="3"/>
    <x v="1"/>
    <s v="8 "/>
    <s v="8 "/>
    <s v="8 "/>
    <s v="8 "/>
    <s v="8 "/>
    <s v="8 "/>
    <x v="8"/>
  </r>
  <r>
    <n v="888"/>
    <s v="Dell FG"/>
    <d v="2022-03-09T00:00:00"/>
    <n v="82705000"/>
    <x v="3"/>
    <n v="215802"/>
    <s v="Vendor Partner"/>
    <s v="Poonik"/>
    <x v="141"/>
    <s v="BPEL, OSB"/>
    <x v="15"/>
    <s v="Back up candidates"/>
    <s v="Regular"/>
    <n v="3765868"/>
    <s v="Sharanya M"/>
    <n v="6302989022"/>
    <s v="sharanya.rani06@gmail.com"/>
    <s v="3.4 years"/>
    <s v="TCS"/>
    <n v="500000"/>
    <s v="Serving Notice Period LWD is 14-03-2022"/>
    <s v="N"/>
    <x v="0"/>
    <x v="0"/>
    <n v="3"/>
    <x v="1"/>
    <s v="3."/>
    <s v="3."/>
    <s v="3"/>
    <s v="3"/>
    <s v="3"/>
    <s v="3"/>
    <x v="0"/>
  </r>
  <r>
    <n v="889"/>
    <s v="Dell FG"/>
    <d v="2022-03-09T00:00:00"/>
    <n v="82705000"/>
    <x v="3"/>
    <n v="215802"/>
    <s v="Vendor Partner"/>
    <s v="Poonik"/>
    <x v="141"/>
    <s v="BPEL, OSB"/>
    <x v="15"/>
    <s v="Back up candidates"/>
    <s v="Regular"/>
    <n v="3765886"/>
    <s v="Anila Ileni"/>
    <n v="7032384923"/>
    <s v="reachanila06@gmail.com"/>
    <s v="3.7 years"/>
    <s v="TCS"/>
    <n v="550000"/>
    <s v="15 days"/>
    <s v="N"/>
    <x v="0"/>
    <x v="0"/>
    <n v="3"/>
    <x v="1"/>
    <s v="3."/>
    <s v="3."/>
    <s v="3"/>
    <s v="3"/>
    <s v="3"/>
    <s v="3"/>
    <x v="0"/>
  </r>
  <r>
    <n v="890"/>
    <s v="Dell FG"/>
    <d v="2022-03-09T00:00:00"/>
    <n v="82705000"/>
    <x v="3"/>
    <n v="215802"/>
    <s v="Vendor Partner"/>
    <s v="Poonik"/>
    <x v="141"/>
    <s v="BPEL, OSB"/>
    <x v="15"/>
    <s v="Back up candidates"/>
    <s v="Regular"/>
    <n v="3765909"/>
    <s v="Vimalatha Saimolla"/>
    <n v="8309264527"/>
    <s v="vimalathasai189@gmail.com"/>
    <s v="4.2 years"/>
    <s v="Happiest Minds Technologies"/>
    <n v="585000"/>
    <s v="Immediate Joiner"/>
    <s v="N"/>
    <x v="1"/>
    <x v="0"/>
    <n v="3"/>
    <x v="1"/>
    <s v="4."/>
    <s v="4."/>
    <s v="4"/>
    <s v="4"/>
    <s v="4"/>
    <s v="4"/>
    <x v="2"/>
  </r>
  <r>
    <n v="891"/>
    <s v="Dell FG"/>
    <d v="2022-03-09T00:00:00"/>
    <n v="82705000"/>
    <x v="3"/>
    <n v="215802"/>
    <s v="Vendor Partner"/>
    <s v="Poonik"/>
    <x v="141"/>
    <s v="BPEL, OSB"/>
    <x v="15"/>
    <s v="Back up candidates"/>
    <s v="Regular"/>
    <n v="3765920"/>
    <s v="Anil Kumar"/>
    <n v="9398755591"/>
    <s v="kbanilkumar88@gmail.com"/>
    <s v="3 years"/>
    <s v="Huwaei"/>
    <n v="400000"/>
    <s v="15 days"/>
    <s v="N"/>
    <x v="1"/>
    <x v="0"/>
    <n v="3"/>
    <x v="1"/>
    <s v="3 "/>
    <s v="3 "/>
    <s v="3 "/>
    <s v="3 "/>
    <s v="3 "/>
    <s v="3 "/>
    <x v="0"/>
  </r>
  <r>
    <n v="892"/>
    <s v="Dell FG"/>
    <d v="2022-03-09T00:00:00"/>
    <n v="82705000"/>
    <x v="3"/>
    <n v="215802"/>
    <s v="Vendor Partner"/>
    <s v="Poonik"/>
    <x v="141"/>
    <s v="BPEL, OSB"/>
    <x v="15"/>
    <s v="Back up candidates"/>
    <s v="Regular"/>
    <n v="3765937"/>
    <s v="Shiva Kumar Uppari"/>
    <n v="8328225435"/>
    <s v="kumar041415@gmail.com"/>
    <s v="3.6 years"/>
    <s v="Genpact"/>
    <n v="490000"/>
    <s v="Serving Notice Period LWD is 25-03-2022"/>
    <s v="N"/>
    <x v="0"/>
    <x v="0"/>
    <n v="3"/>
    <x v="1"/>
    <s v="3."/>
    <s v="3."/>
    <s v="3"/>
    <s v="3"/>
    <s v="3"/>
    <s v="3"/>
    <x v="0"/>
  </r>
  <r>
    <n v="893"/>
    <s v="Dell FG"/>
    <d v="2022-03-09T00:00:00"/>
    <n v="54327855"/>
    <x v="3"/>
    <n v="215802"/>
    <s v="Vendor Partner"/>
    <s v="Poonik"/>
    <x v="142"/>
    <s v="Regression"/>
    <x v="15"/>
    <s v="Back up candidates"/>
    <s v="Regular"/>
    <n v="3766440"/>
    <s v="Deepika G"/>
    <n v="8553132065"/>
    <s v="deepudragon115@gmail.com"/>
    <s v="2.4 years"/>
    <s v="Sun Icon Systems"/>
    <n v="350000"/>
    <s v="Immediate Joiner"/>
    <s v="N"/>
    <x v="1"/>
    <x v="0"/>
    <n v="3"/>
    <x v="1"/>
    <s v="2."/>
    <s v="2."/>
    <s v="2"/>
    <s v="2"/>
    <s v="2"/>
    <s v="2"/>
    <x v="11"/>
  </r>
  <r>
    <n v="894"/>
    <s v="Dell FG"/>
    <d v="2022-03-09T00:00:00"/>
    <n v="54327855"/>
    <x v="3"/>
    <n v="215802"/>
    <s v="Vendor Partner"/>
    <s v="Poonik"/>
    <x v="142"/>
    <s v="Regression"/>
    <x v="15"/>
    <s v="Back up candidates"/>
    <s v="Regular"/>
    <n v="3766452"/>
    <s v="Prathyusha Mummuluri"/>
    <n v="9390391758"/>
    <s v="mprathyusha36@gmail.com"/>
    <s v="2.6 years"/>
    <s v="Nektrix Software"/>
    <n v="480000"/>
    <s v="Serving Notice Period LWD is 29-03-2022"/>
    <s v="N"/>
    <x v="0"/>
    <x v="0"/>
    <n v="3"/>
    <x v="1"/>
    <s v="2."/>
    <s v="2."/>
    <s v="2"/>
    <s v="2"/>
    <s v="2"/>
    <s v="2"/>
    <x v="11"/>
  </r>
  <r>
    <n v="895"/>
    <s v="Dell FG"/>
    <d v="2022-03-09T00:00:00"/>
    <n v="54327855"/>
    <x v="3"/>
    <n v="215802"/>
    <s v="Vendor Partner"/>
    <s v="Poonik"/>
    <x v="142"/>
    <s v="Regression"/>
    <x v="15"/>
    <s v="Back up candidates"/>
    <s v="Regular"/>
    <n v="3766467"/>
    <s v="Balaraju K"/>
    <n v="9182219978"/>
    <s v="baalaraju08@gmail.com"/>
    <s v="4.3 years"/>
    <s v="Mphasis"/>
    <n v="490000"/>
    <s v="Immediate Joiner"/>
    <s v="N"/>
    <x v="1"/>
    <x v="0"/>
    <n v="3"/>
    <x v="1"/>
    <s v="4."/>
    <s v="4."/>
    <s v="4"/>
    <s v="4"/>
    <s v="4"/>
    <s v="4"/>
    <x v="2"/>
  </r>
  <r>
    <n v="896"/>
    <s v="Dell FG"/>
    <d v="2022-03-09T00:00:00"/>
    <n v="50504765"/>
    <x v="3"/>
    <n v="215802"/>
    <s v="Direct"/>
    <s v="Divakara Rangaswamy"/>
    <x v="143"/>
    <s v="Governance,Risk Management,Compliance"/>
    <x v="2"/>
    <s v="Back up candidates"/>
    <s v="Regular"/>
    <s v="Yet to upload"/>
    <s v="BISWAJIT MISHRA"/>
    <n v="9853005566"/>
    <s v="biswajitmishra92@gmail.com"/>
    <n v="5.9"/>
    <s v="TCS"/>
    <n v="800000"/>
    <s v="Immediate"/>
    <s v="N"/>
    <x v="2"/>
    <x v="0"/>
    <n v="3"/>
    <x v="1"/>
    <s v="5."/>
    <s v="5."/>
    <s v="5"/>
    <s v="5"/>
    <s v="5"/>
    <s v="5"/>
    <x v="6"/>
  </r>
  <r>
    <n v="897"/>
    <s v="Dell FG"/>
    <d v="2022-03-09T00:00:00"/>
    <n v="52756457"/>
    <x v="0"/>
    <s v="U82721"/>
    <s v="Vendor Partner"/>
    <s v="Growelsoftech"/>
    <x v="1"/>
    <s v="5-8y C#, Selenium"/>
    <x v="15"/>
    <s v="Back up candidates"/>
    <s v="Regular"/>
    <n v="3764934"/>
    <s v="Anusha Bachhu"/>
    <n v="9985585826"/>
    <s v="anushabachhu@live.com"/>
    <s v="9years"/>
    <s v="infosys"/>
    <n v="900000"/>
    <n v="44645"/>
    <s v="N"/>
    <x v="0"/>
    <x v="0"/>
    <n v="3"/>
    <x v="1"/>
    <s v="9y"/>
    <s v="9"/>
    <s v="9"/>
    <s v="9"/>
    <s v="9"/>
    <s v="9"/>
    <x v="7"/>
  </r>
  <r>
    <n v="898"/>
    <s v="Dell FG"/>
    <d v="2022-03-09T00:00:00"/>
    <n v="52756457"/>
    <x v="0"/>
    <s v="U82721"/>
    <s v="Vendor Partner"/>
    <s v="Growelsoftech"/>
    <x v="1"/>
    <s v="5-8y C#, Selenium"/>
    <x v="15"/>
    <s v="Back up candidates"/>
    <s v="Regular"/>
    <n v="3765026"/>
    <s v="Venkatesh Bejugam"/>
    <n v="7506987007"/>
    <s v="Venkatesh.sdet@gmail.com/bejugam.venkatesh@gmail.com"/>
    <s v="10YEARS"/>
    <s v="CIGNITI TECHNOLOGIES"/>
    <n v="800000"/>
    <n v="44645"/>
    <s v="N"/>
    <x v="0"/>
    <x v="0"/>
    <n v="3"/>
    <x v="1"/>
    <s v="10"/>
    <s v="10"/>
    <s v="10"/>
    <s v="10"/>
    <s v="10"/>
    <s v="10"/>
    <x v="13"/>
  </r>
  <r>
    <n v="899"/>
    <s v="Dell FG"/>
    <d v="2022-03-09T00:00:00"/>
    <n v="52756457"/>
    <x v="0"/>
    <s v="U82721"/>
    <s v="Vendor Partner"/>
    <s v="Mindosft"/>
    <x v="1"/>
    <s v="C#, Selenium, API Testing"/>
    <x v="15"/>
    <s v="Profile shared"/>
    <s v="Regular"/>
    <n v="3766049"/>
    <s v="Sindhu G"/>
    <n v="9945590709"/>
    <s v="sindug32@gmail.com"/>
    <s v="5years"/>
    <s v="Tata Consultancy Services"/>
    <n v="4600000"/>
    <s v="LWD-March 28th"/>
    <s v="N"/>
    <x v="1"/>
    <x v="0"/>
    <n v="3"/>
    <x v="1"/>
    <s v="5y"/>
    <s v="5"/>
    <s v="5"/>
    <s v="5"/>
    <s v="5"/>
    <s v="5"/>
    <x v="6"/>
  </r>
  <r>
    <n v="900"/>
    <s v="Dell FG"/>
    <d v="2022-03-09T00:00:00"/>
    <n v="52756457"/>
    <x v="0"/>
    <s v="U82721"/>
    <s v="Vendor Partner"/>
    <s v="Mindosft"/>
    <x v="1"/>
    <s v="C#, Selenium, API Testing"/>
    <x v="15"/>
    <s v="Profile shared"/>
    <s v="Regular"/>
    <n v="3773558"/>
    <s v="Suman Aedula"/>
    <n v="8121658625"/>
    <s v="smnqatesting@gmail.com"/>
    <s v="4.10years"/>
    <s v="JasparInfoTech "/>
    <n v="7400000"/>
    <s v="LWD-March 8th-Immediate"/>
    <s v="N"/>
    <x v="0"/>
    <x v="0"/>
    <n v="3"/>
    <x v="1"/>
    <s v="4."/>
    <s v="4."/>
    <s v="4"/>
    <s v="4"/>
    <s v="4"/>
    <s v="4"/>
    <x v="2"/>
  </r>
  <r>
    <n v="901"/>
    <s v="Dell FG"/>
    <d v="2022-03-09T00:00:00"/>
    <n v="22135891"/>
    <x v="1"/>
    <n v="181547"/>
    <s v="Vendor Partner"/>
    <s v="Nityo Info tech"/>
    <x v="144"/>
    <s v=" Java Microservices"/>
    <x v="25"/>
    <s v="Back up candidates"/>
    <s v="Regular"/>
    <n v="3768481"/>
    <s v="Nakula Sadhana"/>
    <s v="8341655891 "/>
    <s v="sadhana.nukala@gmail.com"/>
    <s v="8 Year"/>
    <s v="Thomson Reuters International Services PVT LTD"/>
    <n v="1660000"/>
    <s v="LWD:6/4/2022"/>
    <s v="N"/>
    <x v="0"/>
    <x v="1"/>
    <n v="3"/>
    <x v="1"/>
    <s v="8 "/>
    <s v="8 "/>
    <s v="8 "/>
    <s v="8 "/>
    <s v="8 "/>
    <s v="8 "/>
    <x v="8"/>
  </r>
  <r>
    <n v="902"/>
    <s v="Dell FG"/>
    <d v="2022-03-09T00:00:00"/>
    <n v="22135891"/>
    <x v="1"/>
    <n v="181547"/>
    <s v="Vendor Partner"/>
    <s v="Nityo Info tech"/>
    <x v="144"/>
    <s v=" Java Microservices"/>
    <x v="25"/>
    <s v="Back up candidates"/>
    <s v="Regular"/>
    <n v="3768498"/>
    <s v="BHUPINDER SINGH"/>
    <n v="9769412125"/>
    <s v="bhupinder.singh1001@gmail.com"/>
    <s v="8 Year"/>
    <s v="TCS"/>
    <n v="1140000"/>
    <s v="LWD:01-04-2022"/>
    <s v="N"/>
    <x v="46"/>
    <x v="1"/>
    <n v="3"/>
    <x v="1"/>
    <s v="8 "/>
    <s v="8 "/>
    <s v="8 "/>
    <s v="8 "/>
    <s v="8 "/>
    <s v="8 "/>
    <x v="8"/>
  </r>
  <r>
    <n v="903"/>
    <s v="Dell FG"/>
    <d v="2022-03-09T00:00:00"/>
    <n v="70922117"/>
    <x v="1"/>
    <n v="181547"/>
    <s v="Vendor Partner"/>
    <s v="Nityo Info tech"/>
    <x v="124"/>
    <s v=" Java Microservices"/>
    <x v="25"/>
    <s v="Back up candidates"/>
    <s v="Regular"/>
    <n v="3768514"/>
    <s v="Sai RaghuRam Kaligotla"/>
    <n v="9603884653"/>
    <s v="raghuram.kaligotla@gmail.com"/>
    <s v="4.3 Year"/>
    <s v="MWebWare Software Services Pvt Ltd"/>
    <n v="1550000"/>
    <s v="LWD:08-04-2022"/>
    <s v="N"/>
    <x v="0"/>
    <x v="1"/>
    <n v="3"/>
    <x v="1"/>
    <s v="4."/>
    <s v="4."/>
    <s v="4"/>
    <s v="4"/>
    <s v="4"/>
    <s v="4"/>
    <x v="2"/>
  </r>
  <r>
    <n v="904"/>
    <s v="Dell FG"/>
    <d v="2022-03-09T00:00:00"/>
    <n v="59065687"/>
    <x v="1"/>
    <n v="181547"/>
    <s v="Vendor Partner"/>
    <s v="Nityo"/>
    <x v="84"/>
    <s v="Ui"/>
    <x v="2"/>
    <s v="Client Slot Awaited"/>
    <s v="Regular"/>
    <n v="3753615"/>
    <s v="Siri Chandana Sunkara"/>
    <n v="8500811231"/>
    <s v="Schandana.Sunkara@gmail.com"/>
    <s v="4.1Years"/>
    <s v="TCS"/>
    <n v="840000"/>
    <s v="LWD-18-03-2022"/>
    <s v="N"/>
    <x v="1"/>
    <x v="1"/>
    <n v="3"/>
    <x v="1"/>
    <s v="4."/>
    <s v="4."/>
    <s v="4"/>
    <s v="4"/>
    <s v="4"/>
    <s v="4"/>
    <x v="2"/>
  </r>
  <r>
    <n v="905"/>
    <s v="Dell FG"/>
    <d v="2022-03-09T00:00:00"/>
    <n v="59065687"/>
    <x v="1"/>
    <n v="181547"/>
    <s v="Vendor Partner"/>
    <s v="Nityo"/>
    <x v="84"/>
    <s v="Ui"/>
    <x v="2"/>
    <s v="Client Slot Awaited"/>
    <s v="Regular"/>
    <n v="3753792"/>
    <s v="Minal  Kolekar"/>
    <n v="7738454977"/>
    <s v="minalhkolekar@gmail"/>
    <s v="3.2Years"/>
    <s v="Capgemini"/>
    <n v="500000"/>
    <s v="15Days"/>
    <s v="N"/>
    <x v="47"/>
    <x v="1"/>
    <n v="3"/>
    <x v="1"/>
    <s v="3."/>
    <s v="3."/>
    <s v="3"/>
    <s v="3"/>
    <s v="3"/>
    <s v="3"/>
    <x v="0"/>
  </r>
  <r>
    <n v="906"/>
    <s v="Dell FG"/>
    <d v="2022-03-09T00:00:00"/>
    <n v="59065687"/>
    <x v="1"/>
    <n v="181547"/>
    <s v="Vendor Partner"/>
    <s v="Nityo"/>
    <x v="84"/>
    <s v="Ui"/>
    <x v="2"/>
    <s v="Client Slot Awaited"/>
    <s v="Regular"/>
    <n v="3753865"/>
    <s v="Suresh Bhandare"/>
    <n v="9156577807"/>
    <s v="suresh.bhandare09@gmail.com"/>
    <s v="3.5Years"/>
    <s v="Tech Mahindra"/>
    <n v="450000"/>
    <s v="20Days (nego)"/>
    <s v="N"/>
    <x v="5"/>
    <x v="1"/>
    <n v="3"/>
    <x v="1"/>
    <s v="3."/>
    <s v="3."/>
    <s v="3"/>
    <s v="3"/>
    <s v="3"/>
    <s v="3"/>
    <x v="0"/>
  </r>
  <r>
    <n v="907"/>
    <s v="Dell FG"/>
    <d v="2022-03-09T00:00:00"/>
    <n v="59065687"/>
    <x v="1"/>
    <n v="181547"/>
    <s v="Vendor Partner"/>
    <s v="Nityo"/>
    <x v="84"/>
    <s v="Ui"/>
    <x v="2"/>
    <s v="Client Slot Awaited"/>
    <s v="Regular"/>
    <n v="3755541"/>
    <s v="Geethanjali V"/>
    <n v="6304765307"/>
    <s v="vgeethanjali15293@gmail.com"/>
    <s v="4Years"/>
    <s v="Trinisus"/>
    <n v="445000"/>
    <s v="15Days"/>
    <s v="N"/>
    <x v="0"/>
    <x v="1"/>
    <n v="3"/>
    <x v="1"/>
    <s v="4Y"/>
    <s v="4Y"/>
    <s v="4Y"/>
    <s v="4Y"/>
    <s v="4"/>
    <s v="4"/>
    <x v="2"/>
  </r>
  <r>
    <n v="908"/>
    <s v="Dell FG"/>
    <d v="2022-03-09T00:00:00"/>
    <n v="59065687"/>
    <x v="1"/>
    <n v="181547"/>
    <s v="Vendor Partner"/>
    <s v="Nityo"/>
    <x v="84"/>
    <s v="Ui"/>
    <x v="2"/>
    <s v="Client Slot Awaited"/>
    <s v="Regular"/>
    <n v="3755562"/>
    <s v="Jagadeesh"/>
    <n v="9533424199"/>
    <s v="jagadeesh.cvrpa@gmail.com"/>
    <s v="4.8Years"/>
    <s v="Wipro"/>
    <n v="480000"/>
    <s v="LWD-21-03-2022"/>
    <s v="N"/>
    <x v="20"/>
    <x v="1"/>
    <n v="3"/>
    <x v="1"/>
    <s v="4."/>
    <s v="4."/>
    <s v="4"/>
    <s v="4"/>
    <s v="4"/>
    <s v="4"/>
    <x v="2"/>
  </r>
  <r>
    <n v="909"/>
    <s v="Dell FG"/>
    <d v="2022-03-09T00:00:00"/>
    <n v="22664657"/>
    <x v="2"/>
    <n v="210369"/>
    <s v="Vendor Partner"/>
    <s v="Mindsoft"/>
    <x v="83"/>
    <s v="Dotnet core + Angular"/>
    <x v="0"/>
    <s v="No Show"/>
    <s v="Regular"/>
    <n v="417761"/>
    <s v="Karthikeyan N"/>
    <n v="9789037147"/>
    <s v="nkarthirajam@gmail.com"/>
    <s v="11 Years"/>
    <s v="Mustafa IT Solutions P Ltd"/>
    <n v="680000"/>
    <s v="CSNP [LWD 15-03-22]]"/>
    <s v="N"/>
    <x v="3"/>
    <x v="0"/>
    <n v="3"/>
    <x v="1"/>
    <s v="11"/>
    <s v="11"/>
    <s v="11"/>
    <s v="11"/>
    <s v="11"/>
    <s v="11"/>
    <x v="9"/>
  </r>
  <r>
    <n v="910"/>
    <s v="Dell FG"/>
    <d v="2022-03-09T00:00:00"/>
    <n v="22664657"/>
    <x v="2"/>
    <n v="210369"/>
    <s v="Vendor Partner"/>
    <s v="Mindsoft"/>
    <x v="83"/>
    <s v="Dotnet core + Angular"/>
    <x v="0"/>
    <s v="No Show"/>
    <s v="Regular"/>
    <n v="3764865"/>
    <s v="Mohammad Danish"/>
    <n v="9560803851"/>
    <s v="danishcpp@yahoo.com"/>
    <s v="8 Years"/>
    <s v="HCL"/>
    <n v="1000000"/>
    <s v="CSNP [LWD first week of april]"/>
    <s v="N"/>
    <x v="16"/>
    <x v="0"/>
    <n v="3"/>
    <x v="1"/>
    <s v="8 "/>
    <s v="8 "/>
    <s v="8 "/>
    <s v="8 "/>
    <s v="8 "/>
    <s v="8 "/>
    <x v="8"/>
  </r>
  <r>
    <n v="911"/>
    <s v="Dell FG"/>
    <d v="2022-03-09T00:00:00"/>
    <n v="40779627"/>
    <x v="2"/>
    <n v="210369"/>
    <s v="Vendor Partner"/>
    <s v="Nityo InfoTech"/>
    <x v="12"/>
    <s v="Mobile automation "/>
    <x v="2"/>
    <s v="Joined"/>
    <s v="Regular"/>
    <n v="3766412"/>
    <s v="Arun Reddy Yennam"/>
    <s v="9885718671/8919927658"/>
    <s v="reddy.arun1111@gmail.com "/>
    <s v="6.5 Years"/>
    <s v="TechMahindra"/>
    <n v="650000"/>
    <s v="LWD:20/03/22"/>
    <s v="N"/>
    <x v="0"/>
    <x v="0"/>
    <n v="3"/>
    <x v="1"/>
    <s v="6."/>
    <s v="6."/>
    <s v="6"/>
    <s v="6"/>
    <s v="6"/>
    <s v="6"/>
    <x v="3"/>
  </r>
  <r>
    <n v="912"/>
    <s v="Dell FG"/>
    <d v="2022-03-09T00:00:00"/>
    <n v="40779627"/>
    <x v="2"/>
    <n v="210369"/>
    <s v="Vendor Partner"/>
    <s v="Nityo InfoTech"/>
    <x v="12"/>
    <s v="Mobile automation "/>
    <x v="0"/>
    <s v="No Show"/>
    <s v="Regular"/>
    <n v="3766420"/>
    <s v="MOHAN DAMERLA "/>
    <s v="8639831132/9036909110"/>
    <s v=" damerlamohan17@gmail.com"/>
    <s v="5.5 Years"/>
    <s v="Thoughtfocus Technologies"/>
    <n v="1000000"/>
    <s v="Immediate"/>
    <s v="N"/>
    <x v="1"/>
    <x v="0"/>
    <n v="3"/>
    <x v="1"/>
    <s v="5."/>
    <s v="5."/>
    <s v="5"/>
    <s v="5"/>
    <s v="5"/>
    <s v="5"/>
    <x v="6"/>
  </r>
  <r>
    <n v="913"/>
    <s v="Dell FG"/>
    <d v="2022-03-09T00:00:00"/>
    <n v="40779627"/>
    <x v="2"/>
    <n v="210369"/>
    <s v="Vendor Partner"/>
    <s v="Nityo InfoTech"/>
    <x v="12"/>
    <s v="Mobile automation "/>
    <x v="0"/>
    <s v="No Show"/>
    <s v="Regular"/>
    <n v="3766430"/>
    <s v="Saravanan Poosamani"/>
    <s v="9787461025/7448923237"/>
    <s v="saravanansardhi@gmail.com"/>
    <s v="8 Years"/>
    <s v="Jasmin infotech"/>
    <n v="530000"/>
    <s v="LWD:31/03/22"/>
    <s v="N"/>
    <x v="3"/>
    <x v="0"/>
    <n v="3"/>
    <x v="1"/>
    <s v="8 "/>
    <s v="8 "/>
    <s v="8 "/>
    <s v="8 "/>
    <s v="8 "/>
    <s v="8 "/>
    <x v="8"/>
  </r>
  <r>
    <n v="914"/>
    <s v="Dell FG"/>
    <d v="2022-03-09T00:00:00"/>
    <n v="35614694"/>
    <x v="2"/>
    <n v="210369"/>
    <s v="Vendor Partner"/>
    <s v="Mindsoft"/>
    <x v="3"/>
    <s v="Java"/>
    <x v="0"/>
    <s v="No Show"/>
    <s v="Regular"/>
    <n v="1683876"/>
    <s v="Venkatappa Reddy"/>
    <n v="7358572277"/>
    <s v="mailtovenkat.0722@gmail.com"/>
    <s v="10 years"/>
    <s v="HCL"/>
    <n v="1160000"/>
    <s v="Lwd Mar 15th"/>
    <s v="N"/>
    <x v="3"/>
    <x v="0"/>
    <n v="3"/>
    <x v="1"/>
    <s v="10"/>
    <s v="10"/>
    <s v="10"/>
    <s v="10"/>
    <s v="10"/>
    <s v="10"/>
    <x v="13"/>
  </r>
  <r>
    <n v="915"/>
    <s v="Dell FG"/>
    <d v="2022-03-09T00:00:00"/>
    <n v="35614694"/>
    <x v="2"/>
    <n v="210369"/>
    <s v="Vendor Partner"/>
    <s v="Mindsoft"/>
    <x v="3"/>
    <s v="Java"/>
    <x v="1"/>
    <s v="Reject"/>
    <s v="Regular"/>
    <n v="3764390"/>
    <s v="Revalli Jammanna"/>
    <n v="7799890005"/>
    <s v="jammanna1.revalli@gmail.com"/>
    <s v="11.2 years"/>
    <s v="Intellect Design Arena Limited"/>
    <n v="1330000"/>
    <s v="Lwd Mar 23rd"/>
    <s v="N"/>
    <x v="1"/>
    <x v="0"/>
    <n v="3"/>
    <x v="1"/>
    <s v="11"/>
    <s v="11"/>
    <s v="11"/>
    <s v="11"/>
    <s v="11"/>
    <s v="11"/>
    <x v="9"/>
  </r>
  <r>
    <n v="916"/>
    <s v="Dell FG"/>
    <d v="2022-03-09T00:00:00"/>
    <n v="22664657"/>
    <x v="2"/>
    <n v="210369"/>
    <s v="Vendor Partner"/>
    <s v="Nityo InfoTech"/>
    <x v="23"/>
    <s v=".NET core, Angular"/>
    <x v="0"/>
    <s v="Candidate not available"/>
    <s v="Regular"/>
    <n v="3766015"/>
    <s v="Binod Kumar"/>
    <s v="9582741634/9953433540"/>
    <s v="binodkumar75@gmail.com"/>
    <s v="12 Years"/>
    <s v=" HCL Technologies"/>
    <n v="1150000"/>
    <s v="LWD:8/04/22"/>
    <s v="N"/>
    <x v="16"/>
    <x v="0"/>
    <n v="3"/>
    <x v="1"/>
    <s v="12"/>
    <s v="12"/>
    <s v="12"/>
    <s v="12"/>
    <s v="12"/>
    <s v="12"/>
    <x v="12"/>
  </r>
  <r>
    <n v="917"/>
    <s v="Dell FG"/>
    <d v="2022-03-09T00:00:00"/>
    <n v="22664657"/>
    <x v="2"/>
    <n v="210369"/>
    <s v="Vendor Partner"/>
    <s v="Nityo InfoTech"/>
    <x v="23"/>
    <s v=".NET core, Angular"/>
    <x v="0"/>
    <s v="No Show"/>
    <s v="Regular"/>
    <n v="3766030"/>
    <s v="Vikram Singh Chouhan "/>
    <n v="9827529616"/>
    <s v="vikramchouhan.mca@gmail.com"/>
    <s v="12 Years"/>
    <s v="WM UNIVERSAL SOLUTIONS PRIVATE LIMITED"/>
    <n v="1500000"/>
    <s v="30days"/>
    <s v="N"/>
    <x v="4"/>
    <x v="0"/>
    <n v="3"/>
    <x v="1"/>
    <s v="12"/>
    <s v="12"/>
    <s v="12"/>
    <s v="12"/>
    <s v="12"/>
    <s v="12"/>
    <x v="12"/>
  </r>
  <r>
    <n v="918"/>
    <s v="Dell FG"/>
    <d v="2022-03-09T00:00:00"/>
    <n v="52029120"/>
    <x v="2"/>
    <n v="210369"/>
    <s v="Vendor Partner"/>
    <s v="Nityo InfoTech"/>
    <x v="23"/>
    <s v=".NET core, Angular"/>
    <x v="23"/>
    <s v="Reject"/>
    <s v="Regular"/>
    <n v="3766050"/>
    <s v="Saikrishna Ganji"/>
    <s v="7893001602/9247250580"/>
    <s v="saikrishnaganji3@gmail.com"/>
    <s v="6.7 Years"/>
    <s v="Agility E Services"/>
    <n v="1013000"/>
    <s v="LWD:5/04/22"/>
    <s v="N"/>
    <x v="0"/>
    <x v="0"/>
    <n v="3"/>
    <x v="1"/>
    <s v="6."/>
    <s v="6."/>
    <s v="6"/>
    <s v="6"/>
    <s v="6"/>
    <s v="6"/>
    <x v="3"/>
  </r>
  <r>
    <n v="919"/>
    <s v="Dell FG"/>
    <d v="2022-03-09T00:00:00"/>
    <n v="22331950"/>
    <x v="2"/>
    <n v="210369"/>
    <s v="Vendor Partner"/>
    <s v="Mindsoft"/>
    <x v="23"/>
    <s v="C#.Net,.NET Core,Web Api,MongoDB"/>
    <x v="0"/>
    <s v="No Show"/>
    <s v="Regular"/>
    <n v="3773305"/>
    <s v="Siva Krishna Kanna"/>
    <n v="9963333961"/>
    <s v="kannasivaglobaldata@gmail.com"/>
    <s v="11.5 years"/>
    <s v="Global Data"/>
    <n v="1150000"/>
    <s v="LWD is 4th April '22"/>
    <s v="N"/>
    <x v="0"/>
    <x v="0"/>
    <n v="3"/>
    <x v="1"/>
    <s v="11"/>
    <s v="11"/>
    <s v="11"/>
    <s v="11"/>
    <s v="11"/>
    <s v="11"/>
    <x v="9"/>
  </r>
  <r>
    <n v="920"/>
    <s v="Dell FG"/>
    <d v="2022-03-09T00:00:00"/>
    <n v="22331950"/>
    <x v="2"/>
    <n v="210369"/>
    <s v="Vendor Partner"/>
    <s v="Mindsoft"/>
    <x v="23"/>
    <s v=" C#.Net,.NET Core,Web Api,MongoDB"/>
    <x v="0"/>
    <s v="Candidate not interested"/>
    <s v="Regular"/>
    <n v="3791612"/>
    <s v="Mrinal Kumar Jha"/>
    <n v="9015151449"/>
    <s v="mrinalkumarjha@ymail.com"/>
    <s v="9 years"/>
    <s v="HCL"/>
    <n v="1200000"/>
    <s v="LWD is 15th April '22"/>
    <s v="N"/>
    <x v="16"/>
    <x v="0"/>
    <n v="3"/>
    <x v="1"/>
    <s v="9 "/>
    <s v="9 "/>
    <s v="9 "/>
    <s v="9 "/>
    <s v="9 "/>
    <s v="9 "/>
    <x v="7"/>
  </r>
  <r>
    <n v="921"/>
    <s v="Dell FG"/>
    <d v="2022-03-10T00:00:00"/>
    <n v="50504765"/>
    <x v="3"/>
    <n v="215802"/>
    <s v="Direct"/>
    <s v="Divakara Rangaswamy"/>
    <x v="143"/>
    <s v="Governance,Risk Management,Compliance"/>
    <x v="2"/>
    <s v="Back up candidates"/>
    <s v="Regular"/>
    <s v="Yet to upload"/>
    <s v="Swathi. M.S"/>
    <n v="8220641560"/>
    <s v="swatismitha22@gmail.com"/>
    <n v="8"/>
    <s v="Royal Bank of Scotland"/>
    <n v="450000"/>
    <s v="LWD: 29 Mar"/>
    <s v="N"/>
    <x v="1"/>
    <x v="0"/>
    <n v="3"/>
    <x v="1"/>
    <s v="8"/>
    <s v="8"/>
    <s v="8"/>
    <s v="8"/>
    <s v="8"/>
    <s v="8"/>
    <x v="8"/>
  </r>
  <r>
    <n v="922"/>
    <s v="Dell FG"/>
    <d v="2022-03-10T00:00:00"/>
    <n v="47588195"/>
    <x v="3"/>
    <n v="215802"/>
    <s v="Direct"/>
    <s v="Divakara Rangaswamy"/>
    <x v="23"/>
    <s v="C#.NET,.NET Core,Web API,"/>
    <x v="2"/>
    <s v="Back up candidates"/>
    <s v="Regular"/>
    <s v="Yet to upload"/>
    <s v="Sudhir A"/>
    <n v="9742592043"/>
    <s v="sudhir.info2017@gmail.com"/>
    <n v="16"/>
    <s v="Tech Mahindra"/>
    <n v="1700000"/>
    <s v="20 Days"/>
    <s v="N"/>
    <x v="1"/>
    <x v="0"/>
    <n v="3"/>
    <x v="1"/>
    <s v="16"/>
    <s v="16"/>
    <s v="16"/>
    <s v="16"/>
    <s v="16"/>
    <s v="16"/>
    <x v="16"/>
  </r>
  <r>
    <n v="923"/>
    <s v="Dell FG"/>
    <d v="2022-03-10T00:00:00"/>
    <n v="19313507"/>
    <x v="0"/>
    <s v="U82721"/>
    <s v="Vendor Partner"/>
    <s v="Mindsoft"/>
    <x v="1"/>
    <s v="2-5y C#, Selenium, Automation, SQL/PL SQL "/>
    <x v="15"/>
    <s v="Profile shared"/>
    <s v="Regular"/>
    <n v="3834953"/>
    <s v="Naveen D"/>
    <n v="9902296389"/>
    <s v="naveend8151@gmail.com"/>
    <s v="2.3YEARS"/>
    <s v="t Anmerkung solutions"/>
    <n v="2400000"/>
    <s v="Immediate"/>
    <s v="N"/>
    <x v="1"/>
    <x v="0"/>
    <n v="3"/>
    <x v="1"/>
    <s v="2."/>
    <s v="2."/>
    <s v="2"/>
    <s v="2"/>
    <s v="2"/>
    <s v="2"/>
    <x v="11"/>
  </r>
  <r>
    <n v="924"/>
    <s v="Dell FG"/>
    <d v="2022-03-10T00:00:00"/>
    <n v="19313507"/>
    <x v="0"/>
    <s v="U82721"/>
    <s v="Internal Database"/>
    <s v="Naukri"/>
    <x v="145"/>
    <s v="C# Selenium"/>
    <x v="9"/>
    <s v="shared the profile with client"/>
    <s v="Regular"/>
    <n v="127"/>
    <s v="Garima Shukla"/>
    <n v="8058854189"/>
    <s v="garimashukla253@gmail.com"/>
    <s v="4.2 Yrs"/>
    <s v="Capgemini"/>
    <n v="735000"/>
    <s v="LWD – 23rd Mar"/>
    <s v="N"/>
    <x v="1"/>
    <x v="0"/>
    <n v="3"/>
    <x v="1"/>
    <s v="4."/>
    <s v="4."/>
    <s v="4"/>
    <s v="4"/>
    <s v="4"/>
    <s v="4"/>
    <x v="2"/>
  </r>
  <r>
    <n v="925"/>
    <s v="Dell FG"/>
    <d v="2022-03-10T00:00:00"/>
    <n v="19313507"/>
    <x v="0"/>
    <s v="U82721"/>
    <s v="Vendor Partner"/>
    <s v="Mindsoft"/>
    <x v="1"/>
    <s v="2-5y C#, Selenium, Automation, SQL/PL SQL "/>
    <x v="15"/>
    <s v="Profile shared"/>
    <s v="Regular"/>
    <n v="3794932"/>
    <s v="Sumit Kumar Singh"/>
    <n v="8806164216"/>
    <s v="sumitsinghkumar642@gmail.com"/>
    <s v="2.5YEARS"/>
    <s v=" TCS"/>
    <n v="4100000"/>
    <s v="Immediate"/>
    <s v="N"/>
    <x v="16"/>
    <x v="0"/>
    <n v="3"/>
    <x v="1"/>
    <s v="2."/>
    <s v="2."/>
    <s v="2"/>
    <s v="2"/>
    <s v="2"/>
    <s v="2"/>
    <x v="11"/>
  </r>
  <r>
    <n v="926"/>
    <s v="Dell FG"/>
    <d v="2022-03-10T00:00:00"/>
    <n v="52736061"/>
    <x v="0"/>
    <s v="U82721"/>
    <s v="Vendor Partner"/>
    <s v="Mindsoft"/>
    <x v="1"/>
    <s v="SDET"/>
    <x v="15"/>
    <s v="Profile shared"/>
    <s v="Regular"/>
    <n v="3795018"/>
    <s v="M Jagannadham"/>
    <n v="9381599759"/>
    <s v="jagannadhamm71@gmail.com"/>
    <s v="3 years"/>
    <s v="Accenture"/>
    <n v="520000"/>
    <s v="Immediate"/>
    <s v="N"/>
    <x v="1"/>
    <x v="0"/>
    <n v="3"/>
    <x v="1"/>
    <s v="3 "/>
    <s v="3 "/>
    <s v="3 "/>
    <s v="3 "/>
    <s v="3 "/>
    <s v="3 "/>
    <x v="0"/>
  </r>
  <r>
    <n v="927"/>
    <s v="Dell FG"/>
    <d v="2022-03-10T00:00:00"/>
    <n v="36185222"/>
    <x v="1"/>
    <n v="181547"/>
    <s v="Vendor Partner"/>
    <s v="Nityo InfoTech"/>
    <x v="146"/>
    <s v=" Java Microservices"/>
    <x v="25"/>
    <s v="Back up candidates"/>
    <s v="Regular"/>
    <n v="3793600"/>
    <s v="Vihar Thota"/>
    <n v="8179075216"/>
    <s v="thotavihar4@gmail.com"/>
    <s v="4 Year"/>
    <s v="Accenture India PVT LTD"/>
    <n v="778000"/>
    <s v="Immediate Joiner"/>
    <s v="N"/>
    <x v="0"/>
    <x v="1"/>
    <n v="3"/>
    <x v="1"/>
    <s v="4 "/>
    <s v="4 "/>
    <s v="4 "/>
    <s v="4 "/>
    <s v="4 "/>
    <s v="4 "/>
    <x v="2"/>
  </r>
  <r>
    <n v="928"/>
    <s v="Dell FG"/>
    <d v="2022-03-10T00:00:00"/>
    <n v="36185222"/>
    <x v="1"/>
    <n v="181547"/>
    <s v="Vendor Partner"/>
    <s v="Nityo InfoTech"/>
    <x v="146"/>
    <s v=" Java Microservices"/>
    <x v="25"/>
    <s v="Back up candidates"/>
    <s v="Regular"/>
    <n v="3703872"/>
    <s v="Sai Prasad Dokka"/>
    <n v="9989055019"/>
    <s v="saiprasaddokka76@gmail.com "/>
    <s v="3.5 Year"/>
    <s v="ACS Global Tech Solutions Pvt.Ltd"/>
    <n v="750000"/>
    <s v="Immediate Joiner"/>
    <s v="N"/>
    <x v="0"/>
    <x v="1"/>
    <n v="3"/>
    <x v="1"/>
    <s v="3."/>
    <s v="3."/>
    <s v="3"/>
    <s v="3"/>
    <s v="3"/>
    <s v="3"/>
    <x v="0"/>
  </r>
  <r>
    <n v="929"/>
    <s v="Dell FG"/>
    <d v="2022-03-10T00:00:00"/>
    <n v="91187798"/>
    <x v="1"/>
    <n v="181547"/>
    <s v="Vendor Partner"/>
    <s v="Aequor"/>
    <x v="147"/>
    <s v="Java/J2EE,Spring Boot,Angular"/>
    <x v="2"/>
    <s v="Back up candidates"/>
    <s v="Regular"/>
    <s v="L197263"/>
    <s v="SivaRama Krishna"/>
    <n v="7981796815"/>
    <s v="ssramakrishna1991@gmail.com"/>
    <s v="6 yrs"/>
    <s v="Capgemini"/>
    <n v="800000"/>
    <s v="( ELWD : 29/04/22 )"/>
    <s v="N"/>
    <x v="0"/>
    <x v="1"/>
    <n v="3"/>
    <x v="1"/>
    <s v="6 "/>
    <s v="6 "/>
    <s v="6 "/>
    <s v="6 "/>
    <s v="6 "/>
    <s v="6 "/>
    <x v="3"/>
  </r>
  <r>
    <n v="930"/>
    <s v="Dell FG"/>
    <d v="2022-03-10T00:00:00"/>
    <n v="86686285"/>
    <x v="1"/>
    <n v="181547"/>
    <s v="Vendor Partner"/>
    <s v="Aequor"/>
    <x v="147"/>
    <s v="Java/J2EE,Spring Boot,Angular"/>
    <x v="2"/>
    <s v="Back up candidates"/>
    <s v="Regular"/>
    <n v="1632243"/>
    <s v="Naga Swathi"/>
    <n v="8801434700"/>
    <s v="swathi1stjune@gmail.com"/>
    <s v="5.9 yrs"/>
    <s v="Evolutyz IT Services"/>
    <n v="900000"/>
    <s v=" ( ELWD : 29/04/22 )"/>
    <s v="N"/>
    <x v="33"/>
    <x v="1"/>
    <n v="3"/>
    <x v="1"/>
    <s v="5."/>
    <s v="5."/>
    <s v="5"/>
    <s v="5"/>
    <s v="5"/>
    <s v="5"/>
    <x v="6"/>
  </r>
  <r>
    <n v="931"/>
    <s v="Dell FG"/>
    <d v="2022-03-10T00:00:00"/>
    <n v="86686285"/>
    <x v="1"/>
    <n v="181547"/>
    <s v="Vendor Partner"/>
    <s v="Aequor"/>
    <x v="147"/>
    <s v="Java/J2EE,Spring Boot,Angular"/>
    <x v="2"/>
    <s v="Back up candidates"/>
    <s v="Regular"/>
    <s v="H2824908"/>
    <s v="Lingaswamy Bairu"/>
    <n v="9951476089"/>
    <s v=" lswamy445b@gmail.com"/>
    <s v="7 yrs"/>
    <s v="Shris Infotech Services Private Limited"/>
    <n v="800000"/>
    <s v="30 days"/>
    <s v="N"/>
    <x v="0"/>
    <x v="1"/>
    <n v="3"/>
    <x v="1"/>
    <s v="7 "/>
    <s v="7 "/>
    <s v="7 "/>
    <s v="7 "/>
    <s v="7 "/>
    <s v="7 "/>
    <x v="4"/>
  </r>
  <r>
    <n v="932"/>
    <s v="Dell FG"/>
    <d v="2022-03-10T00:00:00"/>
    <n v="52029120"/>
    <x v="2"/>
    <n v="210369"/>
    <s v="Vendor Partner"/>
    <s v="Mindsoft"/>
    <x v="83"/>
    <s v="Dotnet core + Angular"/>
    <x v="0"/>
    <s v="Joined another company"/>
    <s v="Regular"/>
    <n v="3531504"/>
    <s v="Nayana K R"/>
    <s v="9880006589 "/>
    <s v="nayana.ravi94@gmail.com"/>
    <s v="6 Years"/>
    <s v="Mphasis"/>
    <n v="990000"/>
    <s v="CSNP [LWD 13-4-22]"/>
    <s v="N"/>
    <x v="1"/>
    <x v="0"/>
    <n v="3"/>
    <x v="1"/>
    <s v="6 "/>
    <s v="6 "/>
    <s v="6 "/>
    <s v="6 "/>
    <s v="6 "/>
    <s v="6 "/>
    <x v="3"/>
  </r>
  <r>
    <n v="933"/>
    <s v="Dell FG"/>
    <d v="2022-03-10T00:00:00"/>
    <n v="73377625"/>
    <x v="2"/>
    <n v="210369"/>
    <s v="Vendor Partner"/>
    <s v="Nityo InfoTech"/>
    <x v="148"/>
    <s v="IOS Developer "/>
    <x v="5"/>
    <s v="Reject"/>
    <s v="Regular"/>
    <n v="3835247"/>
    <s v="Shikha Singla"/>
    <s v="9041749870/9041677181"/>
    <s v="me.shikhs@gmail.com"/>
    <s v="7 Years"/>
    <s v="Trantor"/>
    <n v="700000"/>
    <s v="Immediate"/>
    <s v="N"/>
    <x v="48"/>
    <x v="0"/>
    <n v="3"/>
    <x v="1"/>
    <s v="7 "/>
    <s v="7 "/>
    <s v="7 "/>
    <s v="7 "/>
    <s v="7 "/>
    <s v="7 "/>
    <x v="4"/>
  </r>
  <r>
    <n v="934"/>
    <s v="Dell FG"/>
    <d v="2022-03-10T00:00:00"/>
    <n v="73377625"/>
    <x v="2"/>
    <n v="210369"/>
    <s v="Vendor Partner"/>
    <s v="Nityo InfoTech"/>
    <x v="148"/>
    <s v="IOS Developer "/>
    <x v="1"/>
    <s v="Reject"/>
    <s v="Regular"/>
    <n v="3835258"/>
    <s v="Bhavsar Devang Kishorbhai "/>
    <n v="9033356353"/>
    <s v="bdevang3993@gmail.com"/>
    <s v="6 Years"/>
    <s v="Addis InfoTech"/>
    <n v="500000"/>
    <s v="15days"/>
    <s v="N"/>
    <x v="37"/>
    <x v="0"/>
    <n v="3"/>
    <x v="1"/>
    <s v="6 "/>
    <s v="6 "/>
    <s v="6 "/>
    <s v="6 "/>
    <s v="6 "/>
    <s v="6 "/>
    <x v="3"/>
  </r>
  <r>
    <n v="935"/>
    <s v="Dell FG"/>
    <d v="2022-03-10T00:00:00"/>
    <n v="83574264"/>
    <x v="2"/>
    <n v="210369"/>
    <s v="Vendor Partner"/>
    <s v="Nityo InfoTech"/>
    <x v="149"/>
    <s v="UI Developer "/>
    <x v="1"/>
    <s v="Reject"/>
    <s v="Regular"/>
    <n v="3835682"/>
    <s v="Jitendra kumar jha"/>
    <n v="9899455450"/>
    <s v="jitendrajha011@gmail.com"/>
    <s v="4.5 Years"/>
    <s v="R Software Solution"/>
    <n v="400000"/>
    <s v="Immediate"/>
    <s v="N"/>
    <x v="17"/>
    <x v="0"/>
    <n v="3"/>
    <x v="1"/>
    <s v="4."/>
    <s v="4."/>
    <s v="4"/>
    <s v="4"/>
    <s v="4"/>
    <s v="4"/>
    <x v="2"/>
  </r>
  <r>
    <n v="936"/>
    <s v="Dell FG"/>
    <d v="2022-03-10T00:00:00"/>
    <n v="83574264"/>
    <x v="2"/>
    <n v="210369"/>
    <s v="Vendor Partner"/>
    <s v="Nityo InfoTech"/>
    <x v="149"/>
    <s v="UI Developer "/>
    <x v="2"/>
    <s v="Reject"/>
    <s v="Regular"/>
    <n v="3835670"/>
    <s v="Artee Gupta"/>
    <n v="9773812141"/>
    <s v="arteeegupta31@gmail.com"/>
    <s v="4.8 Years"/>
    <s v="Sars infotech"/>
    <n v="580000"/>
    <s v="15days"/>
    <s v="N"/>
    <x v="16"/>
    <x v="0"/>
    <n v="3"/>
    <x v="1"/>
    <s v="4."/>
    <s v="4."/>
    <s v="4"/>
    <s v="4"/>
    <s v="4"/>
    <s v="4"/>
    <x v="2"/>
  </r>
  <r>
    <n v="937"/>
    <s v="Dell FG"/>
    <d v="2022-03-10T00:00:00"/>
    <n v="83574264"/>
    <x v="2"/>
    <n v="210369"/>
    <s v="Vendor Partner"/>
    <s v="Nityo InfoTech"/>
    <x v="149"/>
    <s v="UI Developer "/>
    <x v="1"/>
    <s v="Reject"/>
    <s v="Regular"/>
    <n v="3835649"/>
    <s v="Vickey Gulab Khapekar"/>
    <n v="9860053905"/>
    <s v="vickey9244cy@gmail.com"/>
    <s v="4.7 Years"/>
    <s v="MegaDev Software"/>
    <n v="700000"/>
    <s v="15days"/>
    <s v="N"/>
    <x v="18"/>
    <x v="0"/>
    <n v="3"/>
    <x v="1"/>
    <s v="4."/>
    <s v="4."/>
    <s v="4"/>
    <s v="4"/>
    <s v="4"/>
    <s v="4"/>
    <x v="2"/>
  </r>
  <r>
    <n v="938"/>
    <s v="Dell FG"/>
    <d v="2022-03-10T00:00:00"/>
    <n v="37284175"/>
    <x v="2"/>
    <n v="210369"/>
    <s v="Vendor Partner"/>
    <s v="Mindsoft"/>
    <x v="130"/>
    <s v="ITIL+Release Management"/>
    <x v="2"/>
    <s v="High NP"/>
    <s v="Regular"/>
    <n v="3837477"/>
    <s v="Hyndavi Reddicherla"/>
    <n v="9505555853"/>
    <s v="hreddicherla14@gmail.com"/>
    <s v="5.2 Years"/>
    <s v="CApegemni"/>
    <n v="580000"/>
    <s v="30 days"/>
    <s v="N"/>
    <x v="0"/>
    <x v="0"/>
    <n v="3"/>
    <x v="1"/>
    <s v="5."/>
    <s v="5."/>
    <s v="5"/>
    <s v="5"/>
    <s v="5"/>
    <s v="5"/>
    <x v="6"/>
  </r>
  <r>
    <n v="939"/>
    <s v="Dell FG"/>
    <d v="2022-03-11T00:00:00"/>
    <n v="73377625"/>
    <x v="2"/>
    <n v="210369"/>
    <s v="Vendor Partner"/>
    <s v="Nityo InfoTech"/>
    <x v="148"/>
    <s v="IOS Developer "/>
    <x v="1"/>
    <s v="Reject"/>
    <s v="Regular"/>
    <n v="3841722"/>
    <s v="gowthami chintha"/>
    <n v="9121513178"/>
    <s v="gowthami.chintha26@gmail.com"/>
    <s v="4.5 Years"/>
    <s v="TCS"/>
    <n v="650000"/>
    <s v="15days"/>
    <s v="N"/>
    <x v="0"/>
    <x v="0"/>
    <n v="3"/>
    <x v="1"/>
    <s v="4."/>
    <s v="4."/>
    <s v="4"/>
    <s v="4"/>
    <s v="4"/>
    <s v="4"/>
    <x v="2"/>
  </r>
  <r>
    <n v="940"/>
    <s v="Dell FG"/>
    <d v="2022-03-11T00:00:00"/>
    <n v="90653647"/>
    <x v="0"/>
    <s v="U82721"/>
    <s v="Vendor Partner"/>
    <s v="Mindsoft"/>
    <x v="150"/>
    <s v="8y SQL, Python,Power BI"/>
    <x v="15"/>
    <s v="Profile shared"/>
    <s v="Regular"/>
    <n v="3879499"/>
    <s v="Bhavesh Devra"/>
    <n v="9584011177"/>
    <s v="bhaveshdevra@gmail.com"/>
    <s v="10years"/>
    <s v="Kogta Financial (I) Ltd"/>
    <n v="600000"/>
    <s v="LWD-March 31st"/>
    <s v="N"/>
    <x v="49"/>
    <x v="4"/>
    <n v="3"/>
    <x v="1"/>
    <s v="10"/>
    <s v="10"/>
    <s v="10"/>
    <s v="10"/>
    <s v="10"/>
    <s v="10"/>
    <x v="13"/>
  </r>
  <r>
    <n v="941"/>
    <s v="Dell FG"/>
    <d v="2022-03-11T00:00:00"/>
    <n v="93562823"/>
    <x v="0"/>
    <s v="U82721"/>
    <s v="Vendor Partner"/>
    <s v="Mindsoft"/>
    <x v="150"/>
    <s v="8y SQL, Python,Power BI"/>
    <x v="15"/>
    <s v="Profile shared"/>
    <s v="Regular"/>
    <n v="3841697"/>
    <s v="PUNEET SRIVASTAVA"/>
    <n v="9910180275"/>
    <s v="puneet7nov@yahoo.com"/>
    <s v="15years"/>
    <s v="StoxFactor Technologies"/>
    <n v="2300000"/>
    <s v="Immediate-lwd jan 21"/>
    <s v="N"/>
    <x v="16"/>
    <x v="4"/>
    <n v="3"/>
    <x v="1"/>
    <s v="15"/>
    <s v="15"/>
    <s v="15"/>
    <s v="15"/>
    <s v="15"/>
    <s v="15"/>
    <x v="10"/>
  </r>
  <r>
    <n v="942"/>
    <s v="Dell FG"/>
    <d v="2022-03-11T00:00:00"/>
    <n v="83574264"/>
    <x v="2"/>
    <n v="210369"/>
    <s v="Vendor Partner"/>
    <s v="Mindsoft"/>
    <x v="119"/>
    <s v="Angular,Angular Js/React Js"/>
    <x v="0"/>
    <s v="No Show"/>
    <s v="Regular"/>
    <n v="3879526"/>
    <s v="Kaishgi Fayaz Ali Khan"/>
    <n v="7892680464"/>
    <s v="fayazkhan653@gmail.com "/>
    <s v="5.9 Years"/>
    <s v="TCS"/>
    <n v="710000"/>
    <s v="CSNP[LWD 20-April-22]"/>
    <s v="N"/>
    <x v="1"/>
    <x v="0"/>
    <n v="3"/>
    <x v="1"/>
    <s v="5."/>
    <s v="5."/>
    <s v="5"/>
    <s v="5"/>
    <s v="5"/>
    <s v="5"/>
    <x v="6"/>
  </r>
  <r>
    <n v="943"/>
    <s v="Dell FG"/>
    <d v="2022-03-11T00:00:00"/>
    <n v="83574264"/>
    <x v="2"/>
    <n v="210369"/>
    <s v="Vendor Partner"/>
    <s v="Mindsoft"/>
    <x v="119"/>
    <s v="Angular,Angular Js/React Js"/>
    <x v="0"/>
    <s v="No Show"/>
    <s v="Regular"/>
    <n v="1662055"/>
    <s v="Thilagavathi.M"/>
    <n v="8754088331"/>
    <s v="thilagasaro123@gmail.com"/>
    <s v="4.6 Years"/>
    <s v="Mindtree"/>
    <n v="800000"/>
    <s v="CSNP [LWD 12-04-22]"/>
    <s v="N"/>
    <x v="1"/>
    <x v="0"/>
    <n v="3"/>
    <x v="1"/>
    <s v="4."/>
    <s v="4."/>
    <s v="4"/>
    <s v="4"/>
    <s v="4"/>
    <s v="4"/>
    <x v="2"/>
  </r>
  <r>
    <n v="944"/>
    <s v="Dell FG"/>
    <d v="2022-03-11T00:00:00"/>
    <n v="83574264"/>
    <x v="2"/>
    <n v="210369"/>
    <s v="Vendor Partner"/>
    <s v="Mindsoft"/>
    <x v="119"/>
    <s v="Angular,Angular Js/React Js"/>
    <x v="0"/>
    <s v="No Show"/>
    <s v="Regular"/>
    <s v="L463875"/>
    <s v="Gokul Moorthy.S"/>
    <n v="9344622200"/>
    <s v="gklmoorthy@gmail.com"/>
    <s v="4.7 Years"/>
    <s v="CTS"/>
    <n v="710000"/>
    <s v="immediate Joiner"/>
    <s v="N"/>
    <x v="50"/>
    <x v="0"/>
    <n v="3"/>
    <x v="1"/>
    <s v="4."/>
    <s v="4."/>
    <s v="4"/>
    <s v="4"/>
    <s v="4"/>
    <s v="4"/>
    <x v="2"/>
  </r>
  <r>
    <n v="945"/>
    <s v="Dell FG"/>
    <d v="2022-03-11T00:00:00"/>
    <n v="83574264"/>
    <x v="2"/>
    <n v="210369"/>
    <s v="Vendor Partner"/>
    <s v="Mindsoft"/>
    <x v="119"/>
    <s v="Angular,Angular Js/React Js"/>
    <x v="0"/>
    <s v="No Show"/>
    <s v="Regular"/>
    <s v="H8101848"/>
    <s v="Yeshasri Saranu"/>
    <n v="8884841352"/>
    <s v="yeshasrisaranu54@gmail.com"/>
    <s v="4 Years"/>
    <s v="Taashee Linus Services"/>
    <n v="660000"/>
    <s v="30 days (negotiable)"/>
    <s v="N"/>
    <x v="0"/>
    <x v="0"/>
    <n v="3"/>
    <x v="1"/>
    <s v="4 "/>
    <s v="4 "/>
    <s v="4 "/>
    <s v="4 "/>
    <s v="4 "/>
    <s v="4 "/>
    <x v="2"/>
  </r>
  <r>
    <n v="946"/>
    <s v="Dell FG"/>
    <d v="2022-03-11T00:00:00"/>
    <n v="83574264"/>
    <x v="2"/>
    <n v="210369"/>
    <s v="Vendor Partner"/>
    <s v="Mindsoft"/>
    <x v="119"/>
    <s v="Angular,Angular Js/React Js"/>
    <x v="2"/>
    <s v="Reject"/>
    <s v="Regular"/>
    <s v="H8111789"/>
    <s v="ARTEE GUPTA"/>
    <n v="9773812141"/>
    <s v="arteeegupta31@gmail.com"/>
    <s v="4.8 Years"/>
    <s v="Sars Infotech"/>
    <n v="480000"/>
    <s v="30 days (negotiable)"/>
    <s v="N"/>
    <x v="1"/>
    <x v="0"/>
    <n v="3"/>
    <x v="1"/>
    <s v="4."/>
    <s v="4."/>
    <s v="4"/>
    <s v="4"/>
    <s v="4"/>
    <s v="4"/>
    <x v="2"/>
  </r>
  <r>
    <n v="947"/>
    <s v="Dell FG"/>
    <d v="2022-03-11T00:00:00"/>
    <n v="10302503"/>
    <x v="2"/>
    <n v="210369"/>
    <s v="Vendor Partner"/>
    <s v="Nityo InfoTech"/>
    <x v="151"/>
    <s v="Network Design Engineer"/>
    <x v="0"/>
    <s v="On Hold"/>
    <s v="Regular"/>
    <n v="3841961"/>
    <s v="Alagani Venkata Sreekanth"/>
    <s v="8639734243/9848963319"/>
    <s v="sreegoud401@gmail.com"/>
    <s v="6.5 Years"/>
    <s v="NTT INDIA PVT LTD"/>
    <n v="340000"/>
    <s v="Immediate"/>
    <s v="N"/>
    <x v="0"/>
    <x v="0"/>
    <n v="3"/>
    <x v="1"/>
    <s v="6."/>
    <s v="6."/>
    <s v="6"/>
    <s v="6"/>
    <s v="6"/>
    <s v="6"/>
    <x v="3"/>
  </r>
  <r>
    <n v="948"/>
    <s v="Dell FG"/>
    <d v="2022-03-11T00:00:00"/>
    <n v="10302503"/>
    <x v="2"/>
    <n v="210369"/>
    <s v="Vendor Partner"/>
    <s v="Nityo InfoTech"/>
    <x v="151"/>
    <s v="Network Design Engineer"/>
    <x v="0"/>
    <s v="On Hold"/>
    <s v="Regular"/>
    <n v="3887330"/>
    <s v="ELDHOSE. T.M"/>
    <s v="9964589866/9847405547"/>
    <s v="eldhose.resh@gmail.com"/>
    <s v="5.6 Years"/>
    <s v="Hitachi Systems Micro Clinic"/>
    <n v="580000"/>
    <s v="15days"/>
    <s v="N"/>
    <x v="1"/>
    <x v="0"/>
    <n v="3"/>
    <x v="1"/>
    <s v="5."/>
    <s v="5."/>
    <s v="5"/>
    <s v="5"/>
    <s v="5"/>
    <s v="5"/>
    <x v="6"/>
  </r>
  <r>
    <n v="949"/>
    <s v="Dell FG"/>
    <d v="2022-03-11T00:00:00"/>
    <n v="10302503"/>
    <x v="2"/>
    <n v="210369"/>
    <s v="Vendor Partner"/>
    <s v="Nityo InfoTech"/>
    <x v="151"/>
    <s v="Network Design Engineer"/>
    <x v="0"/>
    <s v="On Hold"/>
    <s v="Regular"/>
    <n v="3887340"/>
    <s v="Muralidharan K"/>
    <s v="8508635870/9499015928"/>
    <s v=" muralidharank28@gmail.com"/>
    <s v="7 Years"/>
    <s v="Trimax IT Infrastructure  services limited"/>
    <n v="320000"/>
    <s v="Immediate"/>
    <s v="N"/>
    <x v="3"/>
    <x v="0"/>
    <n v="3"/>
    <x v="1"/>
    <s v="7 "/>
    <s v="7 "/>
    <s v="7 "/>
    <s v="7 "/>
    <s v="7 "/>
    <s v="7 "/>
    <x v="4"/>
  </r>
  <r>
    <n v="950"/>
    <s v="Dell FG"/>
    <d v="2022-03-11T00:00:00"/>
    <n v="10302503"/>
    <x v="2"/>
    <n v="210369"/>
    <s v="Vendor Partner"/>
    <s v="Nityo InfoTech"/>
    <x v="151"/>
    <s v="Network Design Engineer"/>
    <x v="0"/>
    <s v="On Hold"/>
    <s v="Regular"/>
    <n v="3841974"/>
    <s v="Kaleeswaran A"/>
    <n v="9659956967"/>
    <s v="kaleeswarancse10@gmail.com"/>
    <s v="5 Years"/>
    <s v="Six Sigma Soft Solutions"/>
    <n v="600000"/>
    <s v="30days(Neg 15days)"/>
    <s v="N"/>
    <x v="3"/>
    <x v="0"/>
    <n v="3"/>
    <x v="1"/>
    <s v="5 "/>
    <s v="5 "/>
    <s v="5 "/>
    <s v="5 "/>
    <s v="5 "/>
    <s v="5 "/>
    <x v="6"/>
  </r>
  <r>
    <n v="951"/>
    <s v="Dell FG"/>
    <d v="2022-03-11T00:00:00"/>
    <n v="99965720"/>
    <x v="2"/>
    <n v="210369"/>
    <s v="Vendor Partner"/>
    <s v="Mindsoft"/>
    <x v="3"/>
    <s v="Java/J2EE,Spring Boot, Hibernate, Restful Services, JUnit"/>
    <x v="0"/>
    <s v="No Show"/>
    <s v="Regular"/>
    <n v="3793251"/>
    <s v="Rakesh B"/>
    <n v="9901985365"/>
    <s v="rakesh.no1leader@gmail.com"/>
    <s v="5.5 years"/>
    <s v="Capgemini"/>
    <n v="1050000"/>
    <s v="Lwd Mar 15th"/>
    <s v="N"/>
    <x v="1"/>
    <x v="0"/>
    <n v="3"/>
    <x v="1"/>
    <s v="5."/>
    <s v="5."/>
    <s v="5"/>
    <s v="5"/>
    <s v="5"/>
    <s v="5"/>
    <x v="6"/>
  </r>
  <r>
    <n v="952"/>
    <s v="Dell FG"/>
    <d v="2022-03-11T00:00:00"/>
    <n v="99965720"/>
    <x v="2"/>
    <n v="210369"/>
    <s v="Vendor Partner"/>
    <s v="Mindsoft"/>
    <x v="3"/>
    <s v="Java/J2EE,Spring Boot, Hibernate, Restful Services, JUnit"/>
    <x v="0"/>
    <s v="No Show"/>
    <s v="Regular"/>
    <n v="3834934"/>
    <s v="Karthik Gatla"/>
    <n v="8073765681"/>
    <s v="karthik.gatla517@gmail.com"/>
    <s v="7 years"/>
    <s v="Infosys"/>
    <n v="850000"/>
    <s v="Immediate"/>
    <s v="N"/>
    <x v="0"/>
    <x v="0"/>
    <n v="3"/>
    <x v="1"/>
    <s v="7 "/>
    <s v="7 "/>
    <s v="7 "/>
    <s v="7 "/>
    <s v="7 "/>
    <s v="7 "/>
    <x v="4"/>
  </r>
  <r>
    <n v="953"/>
    <s v="Dell FG"/>
    <d v="2022-03-11T00:00:00"/>
    <n v="99965720"/>
    <x v="2"/>
    <n v="210369"/>
    <s v="Vendor Partner"/>
    <s v="Mindsoft"/>
    <x v="3"/>
    <s v="Java/J2EE,Spring Boot, Hibernate, Restful Services, JUnit"/>
    <x v="1"/>
    <s v="Reject"/>
    <s v="Regular"/>
    <n v="3836647"/>
    <s v="Ajay Thakur"/>
    <n v="8676910385"/>
    <s v="ajay38545@gmail.com"/>
    <s v="5 years"/>
    <s v="PayPal Inc"/>
    <n v="1400000"/>
    <s v="30 days"/>
    <s v="N"/>
    <x v="1"/>
    <x v="0"/>
    <n v="3"/>
    <x v="1"/>
    <s v="5 "/>
    <s v="5 "/>
    <s v="5 "/>
    <s v="5 "/>
    <s v="5 "/>
    <s v="5 "/>
    <x v="6"/>
  </r>
  <r>
    <n v="954"/>
    <s v="Dell FG"/>
    <d v="2022-03-11T00:00:00"/>
    <n v="99965720"/>
    <x v="2"/>
    <n v="210369"/>
    <s v="Vendor Partner"/>
    <s v="Mindsoft"/>
    <x v="3"/>
    <s v="Java/J2EE,Spring Boot, Hibernate, Restful Services, JUnit"/>
    <x v="2"/>
    <s v="High NP"/>
    <s v="Regular"/>
    <n v="3841690"/>
    <s v="Sachin MV"/>
    <n v="9972195662"/>
    <s v="sachinec135@gmail.com"/>
    <s v="4.11 years"/>
    <s v="Cdata Software"/>
    <n v="1000000"/>
    <s v="45 days official ( Negotiable to 30 days )"/>
    <s v="N"/>
    <x v="1"/>
    <x v="0"/>
    <n v="3"/>
    <x v="1"/>
    <s v="4."/>
    <s v="4."/>
    <s v="4"/>
    <s v="4"/>
    <s v="4"/>
    <s v="4"/>
    <x v="2"/>
  </r>
  <r>
    <n v="955"/>
    <s v="Dell FG"/>
    <d v="2022-03-11T00:00:00"/>
    <n v="73377625"/>
    <x v="2"/>
    <n v="210369"/>
    <s v="Vendor Partner"/>
    <s v="Mindsoft"/>
    <x v="152"/>
    <s v="IOS Developer"/>
    <x v="1"/>
    <s v="Reject"/>
    <s v="Regular"/>
    <s v="H8259335"/>
    <s v="Minny Joseph"/>
    <n v="9446461899"/>
    <s v="minnypayyanur@gmail.com"/>
    <s v="4 years"/>
    <s v="VHS Consulting"/>
    <n v="450000"/>
    <s v="Immediate"/>
    <s v="N"/>
    <x v="1"/>
    <x v="0"/>
    <n v="3"/>
    <x v="1"/>
    <s v="4 "/>
    <s v="4 "/>
    <s v="4 "/>
    <s v="4 "/>
    <s v="4 "/>
    <s v="4 "/>
    <x v="2"/>
  </r>
  <r>
    <n v="956"/>
    <s v="Dell FG"/>
    <d v="2022-03-11T00:00:00"/>
    <n v="73377625"/>
    <x v="2"/>
    <n v="210369"/>
    <s v="Vendor Partner"/>
    <s v="Mindsoft"/>
    <x v="152"/>
    <s v="IOS Developer"/>
    <x v="0"/>
    <s v="No Show"/>
    <s v="Regular"/>
    <s v="H7246830"/>
    <s v="Nimisha Joshy"/>
    <n v="9447186914"/>
    <s v="nimisjo@gmail.com"/>
    <s v="5.8 years"/>
    <s v="Techware Software Solutions"/>
    <n v="700000"/>
    <s v="30 days(Neg)"/>
    <s v="N"/>
    <x v="6"/>
    <x v="0"/>
    <n v="3"/>
    <x v="1"/>
    <s v="5."/>
    <s v="5."/>
    <s v="5"/>
    <s v="5"/>
    <s v="5"/>
    <s v="5"/>
    <x v="6"/>
  </r>
  <r>
    <n v="957"/>
    <s v="Dell FG"/>
    <d v="2022-03-11T00:00:00"/>
    <n v="73377625"/>
    <x v="2"/>
    <n v="210369"/>
    <s v="Vendor Partner"/>
    <s v="Mindsoft"/>
    <x v="152"/>
    <s v="IOS Developer"/>
    <x v="0"/>
    <s v="No Show"/>
    <s v="Regular"/>
    <n v="3887417"/>
    <s v="Kavitha Paluru"/>
    <n v="8121268883"/>
    <s v="paluru.kavitha@gmail.com"/>
    <s v="6 years"/>
    <s v="Mobile Programming"/>
    <n v="1150000"/>
    <s v="Immediate"/>
    <s v="N"/>
    <x v="1"/>
    <x v="0"/>
    <n v="3"/>
    <x v="1"/>
    <s v="6 "/>
    <s v="6 "/>
    <s v="6 "/>
    <s v="6 "/>
    <s v="6 "/>
    <s v="6 "/>
    <x v="3"/>
  </r>
  <r>
    <n v="958"/>
    <s v="Dell FG"/>
    <d v="2022-03-11T00:00:00"/>
    <n v="73377625"/>
    <x v="2"/>
    <n v="210369"/>
    <s v="Vendor Partner"/>
    <s v="Mindsoft"/>
    <x v="152"/>
    <s v="IOS Developer"/>
    <x v="1"/>
    <s v="Reject"/>
    <s v="Regular"/>
    <n v="3888433"/>
    <s v="ARUL MOORTHY C"/>
    <n v="9677519715"/>
    <s v="arulmoorthy.ece@gmail.com"/>
    <s v="6.10 years"/>
    <s v="TekEinstein Pvt Ltd"/>
    <n v="880000"/>
    <s v="30 days(Neg)"/>
    <s v="N"/>
    <x v="3"/>
    <x v="0"/>
    <n v="3"/>
    <x v="1"/>
    <s v="6."/>
    <s v="6."/>
    <s v="6"/>
    <s v="6"/>
    <s v="6"/>
    <s v="6"/>
    <x v="3"/>
  </r>
  <r>
    <n v="959"/>
    <s v="Dell FG"/>
    <d v="2022-03-11T00:00:00"/>
    <n v="37284175"/>
    <x v="2"/>
    <n v="210369"/>
    <s v="Vendor Partner"/>
    <s v="Nityo InfoTech"/>
    <x v="153"/>
    <s v="Project Manager,Release Management, ITIL "/>
    <x v="2"/>
    <s v="High CTC"/>
    <s v="Regular"/>
    <n v="3888598"/>
    <s v="Kavya Radhakrishna"/>
    <s v="9945668475/9900418861"/>
    <s v="kavyar.it7@gmail.com"/>
    <s v="6 Years"/>
    <s v="FIS Global solutions"/>
    <n v="840000"/>
    <s v="LWD:5/04/22"/>
    <s v="N"/>
    <x v="1"/>
    <x v="0"/>
    <n v="3"/>
    <x v="1"/>
    <s v="6 "/>
    <s v="6 "/>
    <s v="6 "/>
    <s v="6 "/>
    <s v="6 "/>
    <s v="6 "/>
    <x v="3"/>
  </r>
  <r>
    <n v="960"/>
    <s v="Dell FG"/>
    <d v="2022-03-11T00:00:00"/>
    <n v="37284175"/>
    <x v="2"/>
    <n v="210369"/>
    <s v="Vendor Partner"/>
    <s v="Nityo InfoTech"/>
    <x v="153"/>
    <s v="Project Manager,Release Management, ITIL "/>
    <x v="2"/>
    <s v="High CTC"/>
    <s v="Regular"/>
    <n v="3888654"/>
    <s v="Allauddin Lahaware"/>
    <s v="9022299046/9594499046"/>
    <s v="allauddinlahaware@outlook.com"/>
    <s v="6 Years"/>
    <s v="Orange Business Services"/>
    <n v="700000"/>
    <s v="LWD:17/03/22"/>
    <s v="N"/>
    <x v="7"/>
    <x v="0"/>
    <n v="3"/>
    <x v="1"/>
    <s v="6 "/>
    <s v="6 "/>
    <s v="6 "/>
    <s v="6 "/>
    <s v="6 "/>
    <s v="6 "/>
    <x v="3"/>
  </r>
  <r>
    <n v="961"/>
    <s v="Dell FG"/>
    <d v="2022-03-11T00:00:00"/>
    <n v="87058785"/>
    <x v="3"/>
    <n v="215802"/>
    <s v="Vendor Partner"/>
    <s v="VEGA"/>
    <x v="38"/>
    <s v="4y+ ETL/Streamsets,APIs,SQL Server,PostGresSQL,Tableau/Power BI"/>
    <x v="26"/>
    <s v="Screen Reject"/>
    <s v="Regular"/>
    <n v="3894948"/>
    <s v="Senthil"/>
    <n v="9080375241"/>
    <s v="saisenthil13@gmail.com"/>
    <s v="8 years"/>
    <s v="Infosys Limited"/>
    <n v="900000"/>
    <s v="40 days"/>
    <s v="N"/>
    <x v="1"/>
    <x v="0"/>
    <n v="3"/>
    <x v="1"/>
    <s v="8 "/>
    <s v="8 "/>
    <s v="8 "/>
    <s v="8 "/>
    <s v="8 "/>
    <s v="8 "/>
    <x v="8"/>
  </r>
  <r>
    <n v="962"/>
    <s v="Dell FG"/>
    <d v="2022-03-11T00:00:00"/>
    <n v="87058785"/>
    <x v="3"/>
    <n v="215802"/>
    <s v="Vendor Partner"/>
    <s v="VEGA"/>
    <x v="38"/>
    <s v="4y+ ETL/Streamsets,APIs,SQL Server,PostGresSQL,Tableau/Power BI"/>
    <x v="26"/>
    <s v="Screen Reject"/>
    <s v="Regular"/>
    <n v="3894977"/>
    <s v="Dillip"/>
    <n v="9903072626"/>
    <s v="dil335.raja@icloud.com"/>
    <s v="8 years"/>
    <s v="TCS"/>
    <n v="2000000"/>
    <s v="30 days"/>
    <s v="N"/>
    <x v="1"/>
    <x v="0"/>
    <n v="3"/>
    <x v="1"/>
    <s v="8 "/>
    <s v="8 "/>
    <s v="8 "/>
    <s v="8 "/>
    <s v="8 "/>
    <s v="8 "/>
    <x v="8"/>
  </r>
  <r>
    <n v="963"/>
    <s v="Dell FG"/>
    <d v="2022-03-11T00:00:00"/>
    <n v="87058785"/>
    <x v="3"/>
    <n v="215802"/>
    <s v="Vendor Partner"/>
    <s v="VEGA"/>
    <x v="38"/>
    <s v="4y+ ETL/Streamsets,APIs,SQL Server,PostGresSQL,Tableau/Power BI"/>
    <x v="26"/>
    <s v="Screen Reject"/>
    <s v="Regular"/>
    <n v="3895021"/>
    <s v="Kesabh"/>
    <n v="8520800299"/>
    <s v="kesav4india@gmail.com"/>
    <s v="13 years"/>
    <s v=" S&amp;P Capital IQ ( India ) Pvt Ltd."/>
    <n v="750000"/>
    <s v="30 days"/>
    <s v="N"/>
    <x v="0"/>
    <x v="0"/>
    <n v="3"/>
    <x v="1"/>
    <s v="13"/>
    <s v="13"/>
    <s v="13"/>
    <s v="13"/>
    <s v="13"/>
    <s v="13"/>
    <x v="5"/>
  </r>
  <r>
    <n v="964"/>
    <s v="Dell FG"/>
    <d v="2022-03-11T00:00:00"/>
    <n v="87058785"/>
    <x v="3"/>
    <n v="215802"/>
    <s v="Vendor Partner"/>
    <s v="VEGA"/>
    <x v="38"/>
    <s v="4y+ ETL/Streamsets,APIs,SQL Server,PostGresSQL,Tableau/Power BI"/>
    <x v="26"/>
    <s v="Screen Reject"/>
    <s v="Regular"/>
    <n v="3895034"/>
    <s v="Anup"/>
    <n v="9718679479"/>
    <s v="pand.anup@gmail.com"/>
    <s v="10 years"/>
    <s v=" Sagacito Technologies"/>
    <n v="750000"/>
    <s v="30 days"/>
    <s v="N"/>
    <x v="17"/>
    <x v="0"/>
    <n v="3"/>
    <x v="1"/>
    <s v="10"/>
    <s v="10"/>
    <s v="10"/>
    <s v="10"/>
    <s v="10"/>
    <s v="10"/>
    <x v="13"/>
  </r>
  <r>
    <n v="965"/>
    <s v="Dell FG"/>
    <d v="2022-03-11T00:00:00"/>
    <n v="48267147"/>
    <x v="3"/>
    <n v="215802"/>
    <s v="Vendor Partner"/>
    <s v="Mindsoft"/>
    <x v="154"/>
    <s v="6y+ Data Scientist with Python/R,Power BI,AI/ML"/>
    <x v="2"/>
    <s v="Profile shared"/>
    <s v="Regular"/>
    <n v="3887747"/>
    <s v="Leena Sahu"/>
    <n v="9545228974"/>
    <s v="leenasahu.a@gmail.com"/>
    <s v="6.5 Years"/>
    <s v="Infosys Limited"/>
    <n v="930000"/>
    <s v="Immediate Joiner [took medical off from oct 2021 and started giving interviews recently]"/>
    <s v="N"/>
    <x v="1"/>
    <x v="0"/>
    <n v="3"/>
    <x v="1"/>
    <s v="6."/>
    <s v="6."/>
    <s v="6"/>
    <s v="6"/>
    <s v="6"/>
    <s v="6"/>
    <x v="3"/>
  </r>
  <r>
    <n v="966"/>
    <s v="Dell FG"/>
    <d v="2022-03-12T00:00:00"/>
    <s v=" 46449619"/>
    <x v="3"/>
    <n v="215802"/>
    <s v="Vendor Partner"/>
    <s v="p"/>
    <x v="155"/>
    <s v="8-12y ELK,Private/Public Cloud,Ansible(preferred) or Terraform"/>
    <x v="26"/>
    <s v="Screen Reject"/>
    <s v="Regular"/>
    <n v="3897746"/>
    <s v="Mahantesh"/>
    <n v="7259661941"/>
    <s v="mahenhmt@gmail.com"/>
    <s v="9 years"/>
    <s v="Aptus Software Labs"/>
    <n v="1250000"/>
    <s v="30 days"/>
    <s v="N"/>
    <x v="1"/>
    <x v="0"/>
    <n v="3"/>
    <x v="1"/>
    <s v="9 "/>
    <s v="9 "/>
    <s v="9 "/>
    <s v="9 "/>
    <s v="9 "/>
    <s v="9 "/>
    <x v="7"/>
  </r>
  <r>
    <n v="967"/>
    <s v="Dell FG"/>
    <d v="2022-03-14T00:00:00"/>
    <n v="58521000"/>
    <x v="2"/>
    <n v="210369"/>
    <s v="Vendor Partner"/>
    <s v="Mindsoft"/>
    <x v="75"/>
    <s v="Java+SB+Microservices"/>
    <x v="1"/>
    <s v="Reject"/>
    <s v="Regular"/>
    <n v="3466061"/>
    <s v="Dommety Satish Swamy"/>
    <n v="9492821668"/>
    <s v="satish.swamy1995@gmail.com"/>
    <s v="4.5 Years"/>
    <s v="IBM"/>
    <n v="400000"/>
    <s v="CSNP [LWD second week of april]"/>
    <s v="N"/>
    <x v="1"/>
    <x v="0"/>
    <n v="3"/>
    <x v="1"/>
    <s v="4."/>
    <s v="4."/>
    <s v="4"/>
    <s v="4"/>
    <s v="4"/>
    <s v="4"/>
    <x v="2"/>
  </r>
  <r>
    <n v="968"/>
    <s v="Dell FG"/>
    <d v="2022-03-14T00:00:00"/>
    <n v="73377625"/>
    <x v="2"/>
    <n v="210369"/>
    <s v="Vendor Partner"/>
    <s v="Nityo InfoTech"/>
    <x v="148"/>
    <s v="IOS Developer "/>
    <x v="1"/>
    <s v="Reject"/>
    <s v="Regular"/>
    <n v="4025274"/>
    <s v="Elayaraja.S"/>
    <n v="9003910125"/>
    <s v="srendian10@gmail.com"/>
    <s v="8 Years"/>
    <s v=" Hard N Soft Technologies P Ltd"/>
    <n v="660000"/>
    <s v="LWD:5/04/22"/>
    <s v="N"/>
    <x v="3"/>
    <x v="0"/>
    <n v="3"/>
    <x v="1"/>
    <s v="8 "/>
    <s v="8 "/>
    <s v="8 "/>
    <s v="8 "/>
    <s v="8 "/>
    <s v="8 "/>
    <x v="8"/>
  </r>
  <r>
    <n v="969"/>
    <s v="Dell FG"/>
    <d v="2022-03-14T00:00:00"/>
    <n v="99965720"/>
    <x v="2"/>
    <n v="210369"/>
    <s v="Vendor Partner"/>
    <s v="UNIVISION "/>
    <x v="156"/>
    <s v=" Java Microservices"/>
    <x v="23"/>
    <s v="Reject"/>
    <s v="Regular"/>
    <s v="H7240814"/>
    <s v="vijayabhaskar"/>
    <n v="9108671915"/>
    <s v="vijay.techy@outlook.com"/>
    <s v="6yrs "/>
    <s v="fidelity information services india pvt. ltd"/>
    <n v="1000000"/>
    <s v="ELWD-25-3-2022"/>
    <s v="N"/>
    <x v="1"/>
    <x v="0"/>
    <n v="3"/>
    <x v="1"/>
    <s v="6y"/>
    <s v="6"/>
    <s v="6"/>
    <s v="6"/>
    <s v="6"/>
    <s v="6"/>
    <x v="3"/>
  </r>
  <r>
    <n v="970"/>
    <s v="Dell FG"/>
    <d v="2022-03-14T00:00:00"/>
    <n v="4322107"/>
    <x v="2"/>
    <n v="210369"/>
    <s v="Vendor Partner"/>
    <s v="Mindsoft"/>
    <x v="119"/>
    <s v="UI Developer"/>
    <x v="1"/>
    <s v="Reject"/>
    <s v="Regular"/>
    <s v="L619733"/>
    <s v="Upendra Godugu"/>
    <n v="9606197230"/>
    <s v="upendragodugu@gmail.com"/>
    <s v="3.11 years"/>
    <s v="Suyoga Software"/>
    <n v="850000"/>
    <s v="Lwd Mar 28th"/>
    <s v="N"/>
    <x v="6"/>
    <x v="0"/>
    <n v="3"/>
    <x v="1"/>
    <s v="3."/>
    <s v="3."/>
    <s v="3"/>
    <s v="3"/>
    <s v="3"/>
    <s v="3"/>
    <x v="0"/>
  </r>
  <r>
    <n v="971"/>
    <s v="Dell FG"/>
    <d v="2022-03-14T00:00:00"/>
    <n v="52756457"/>
    <x v="0"/>
    <s v="U82721"/>
    <s v="Vendor Partner"/>
    <s v="Growelsoftech"/>
    <x v="1"/>
    <s v="5-8y C#, Selenium"/>
    <x v="15"/>
    <s v="Back up candidates"/>
    <s v="Regular"/>
    <n v="3984419"/>
    <s v="Nayana SG"/>
    <n v="990026084"/>
    <s v="nayanagowda@gmail.com"/>
    <s v="8yrs"/>
    <s v="IBM"/>
    <n v="800000"/>
    <s v="Lwd-8 April"/>
    <s v="N"/>
    <x v="1"/>
    <x v="0"/>
    <n v="3"/>
    <x v="1"/>
    <s v="8y"/>
    <s v="8"/>
    <s v="8"/>
    <s v="8"/>
    <s v="8"/>
    <s v="8"/>
    <x v="8"/>
  </r>
  <r>
    <n v="972"/>
    <s v="Dell FG"/>
    <d v="2022-03-14T00:00:00"/>
    <n v="52756457"/>
    <x v="0"/>
    <s v="U82721"/>
    <s v="Vendor Partner"/>
    <s v="Growelsoftech"/>
    <x v="1"/>
    <s v="5-8y C#, Selenium"/>
    <x v="15"/>
    <s v="Back up candidates"/>
    <s v="Regular"/>
    <n v="7726596"/>
    <s v="Shailesh V. Joge"/>
    <n v="8888832664"/>
    <s v="shaileshjoge@gmail.com"/>
    <s v="10YEARS"/>
    <s v="Fiserv India PVT LTD"/>
    <n v="1250000"/>
    <s v="LWD-15 APRIL"/>
    <s v="N"/>
    <x v="5"/>
    <x v="0"/>
    <n v="3"/>
    <x v="1"/>
    <s v="10"/>
    <s v="10"/>
    <s v="10"/>
    <s v="10"/>
    <s v="10"/>
    <s v="10"/>
    <x v="13"/>
  </r>
  <r>
    <n v="973"/>
    <s v="Dell FG"/>
    <d v="2022-03-14T00:00:00"/>
    <n v="52756457"/>
    <x v="0"/>
    <s v="U82721"/>
    <s v="Vendor Partner"/>
    <s v="Growelsoftech"/>
    <x v="1"/>
    <s v="5-8y C#, Selenium"/>
    <x v="15"/>
    <s v="Back up candidates"/>
    <s v="Regular"/>
    <n v="6734481"/>
    <s v="Vamshidhar Reddy Easari"/>
    <n v="7997227227"/>
    <s v="vamshieasari@outlook.com"/>
    <s v="9YEARS"/>
    <s v="Zensar Technologies,"/>
    <n v="1800000"/>
    <s v="LWD-4 APRIL"/>
    <s v="N"/>
    <x v="0"/>
    <x v="0"/>
    <n v="3"/>
    <x v="1"/>
    <s v="9Y"/>
    <s v="9Y"/>
    <s v="9Y"/>
    <s v="9Y"/>
    <s v="9"/>
    <s v="9"/>
    <x v="7"/>
  </r>
  <r>
    <n v="974"/>
    <s v="Dell FG"/>
    <d v="2022-03-14T00:00:00"/>
    <n v="58521000"/>
    <x v="2"/>
    <n v="210369"/>
    <s v="Vendor Partner"/>
    <s v="Mindsoft"/>
    <x v="75"/>
    <s v="Java+SB+Microservices"/>
    <x v="0"/>
    <s v="No Show"/>
    <s v="Regular"/>
    <n v="3754512"/>
    <s v="HEMANT JADHAV"/>
    <n v="8766822915"/>
    <s v="hemants.jadhav27@gmail.com"/>
    <s v="4.7 Years"/>
    <s v="Wipro Ltd"/>
    <n v="450000"/>
    <s v="CSNP [LWD 29-Mar-22]"/>
    <s v="N"/>
    <x v="5"/>
    <x v="0"/>
    <n v="3"/>
    <x v="1"/>
    <s v="4."/>
    <s v="4."/>
    <s v="4"/>
    <s v="4"/>
    <s v="4"/>
    <s v="4"/>
    <x v="2"/>
  </r>
  <r>
    <n v="975"/>
    <s v="Dell FG"/>
    <d v="2022-03-14T00:00:00"/>
    <n v="83574264"/>
    <x v="2"/>
    <n v="210369"/>
    <s v="Vendor Partner"/>
    <s v="Nityo InfoTech"/>
    <x v="149"/>
    <s v="UI Developer "/>
    <x v="1"/>
    <s v="Reject"/>
    <s v="Regular"/>
    <n v="3967291"/>
    <s v="Siddharth Khampariya"/>
    <s v="9284699498/8989497850"/>
    <s v="siddharth.khampariya6@gmail.com"/>
    <s v="4.2 Years"/>
    <s v="Seveneye IT Solution"/>
    <n v="240000"/>
    <s v="15days"/>
    <s v="N"/>
    <x v="41"/>
    <x v="0"/>
    <n v="3"/>
    <x v="1"/>
    <s v="4."/>
    <s v="4."/>
    <s v="4"/>
    <s v="4"/>
    <s v="4"/>
    <s v="4"/>
    <x v="2"/>
  </r>
  <r>
    <n v="976"/>
    <s v="Dell FG"/>
    <d v="2022-03-14T00:00:00"/>
    <n v="83574264"/>
    <x v="2"/>
    <n v="210369"/>
    <s v="Vendor Partner"/>
    <s v="Nityo InfoTech"/>
    <x v="149"/>
    <s v="UI Developer "/>
    <x v="0"/>
    <s v="Joined another company"/>
    <s v="Regular"/>
    <n v="3967311"/>
    <s v="Paleru Akkaiah"/>
    <n v="8919564550"/>
    <s v="paleruakkaiah@gmail.com"/>
    <s v="4.6 Years"/>
    <s v=" E2Open software india pvt ltd"/>
    <n v="760000"/>
    <s v="15days"/>
    <s v="N"/>
    <x v="1"/>
    <x v="0"/>
    <n v="3"/>
    <x v="1"/>
    <s v="4."/>
    <s v="4."/>
    <s v="4"/>
    <s v="4"/>
    <s v="4"/>
    <s v="4"/>
    <x v="2"/>
  </r>
  <r>
    <n v="977"/>
    <s v="Dell FG"/>
    <d v="2022-03-14T00:00:00"/>
    <n v="83574264"/>
    <x v="2"/>
    <n v="210369"/>
    <s v="Vendor Partner"/>
    <s v="Nityo InfoTech"/>
    <x v="149"/>
    <s v="UI Developer "/>
    <x v="0"/>
    <s v="Joined another company"/>
    <s v="Regular"/>
    <n v="3954124"/>
    <s v="ABISHA JANET"/>
    <n v="9363004678"/>
    <s v="abisha1691@gmail.com "/>
    <s v="6.5 Years"/>
    <s v="TechNeat Info Solutions "/>
    <n v="250000"/>
    <s v="15days"/>
    <s v="N"/>
    <x v="10"/>
    <x v="0"/>
    <n v="3"/>
    <x v="1"/>
    <s v="6."/>
    <s v="6."/>
    <s v="6"/>
    <s v="6"/>
    <s v="6"/>
    <s v="6"/>
    <x v="3"/>
  </r>
  <r>
    <n v="978"/>
    <s v="Dell FG"/>
    <d v="2022-03-14T00:00:00"/>
    <n v="83574264"/>
    <x v="2"/>
    <n v="210369"/>
    <s v="Vendor Partner"/>
    <s v="Nityo InfoTech"/>
    <x v="149"/>
    <s v="UI Developer "/>
    <x v="1"/>
    <s v="Reject"/>
    <s v="Regular"/>
    <n v="3969274"/>
    <s v="Sukkur Suban"/>
    <s v=" 9003339321"/>
    <s v="sukkur.engineer@gmail.com"/>
    <s v="5.7 Years"/>
    <s v="Jeevanmukti Infotech pvt ltd"/>
    <n v="600000"/>
    <s v="15days"/>
    <s v="N"/>
    <x v="1"/>
    <x v="0"/>
    <n v="3"/>
    <x v="1"/>
    <s v="5."/>
    <s v="5."/>
    <s v="5"/>
    <s v="5"/>
    <s v="5"/>
    <s v="5"/>
    <x v="6"/>
  </r>
  <r>
    <n v="979"/>
    <s v="Dell FG"/>
    <d v="2022-03-14T00:00:00"/>
    <n v="37284175"/>
    <x v="2"/>
    <n v="210369"/>
    <s v="Vendor Partner"/>
    <s v="Mindsoft"/>
    <x v="24"/>
    <s v="Project Manager with Release Management and ITIL"/>
    <x v="2"/>
    <s v="High NP"/>
    <s v="Regular"/>
    <n v="3887790"/>
    <s v="Ram Kumar"/>
    <n v="9034263476"/>
    <s v="tjt.rana@gmail.com "/>
    <s v="11 years"/>
    <s v="ICA Edu Skills Pvt Ltd"/>
    <n v="550000"/>
    <s v="30 days ( Negotiable to 15 days )"/>
    <s v="N"/>
    <x v="48"/>
    <x v="0"/>
    <n v="3"/>
    <x v="1"/>
    <s v="11"/>
    <s v="11"/>
    <s v="11"/>
    <s v="11"/>
    <s v="11"/>
    <s v="11"/>
    <x v="9"/>
  </r>
  <r>
    <n v="980"/>
    <s v="Dell FG"/>
    <d v="2022-03-14T00:00:00"/>
    <n v="37284175"/>
    <x v="2"/>
    <n v="210369"/>
    <s v="Vendor Partner"/>
    <s v="Mindsoft"/>
    <x v="24"/>
    <s v="Project Manager with Release Management and ITIL"/>
    <x v="2"/>
    <s v="High NP"/>
    <s v="Regular"/>
    <n v="3887836"/>
    <s v="Tej Parshad"/>
    <n v="9023202521"/>
    <s v="Tejparshad40@gmail.com"/>
    <s v="11 years"/>
    <s v="IDFC Bank"/>
    <n v="900000"/>
    <s v="30 days"/>
    <s v="N"/>
    <x v="48"/>
    <x v="0"/>
    <n v="3"/>
    <x v="1"/>
    <s v="11"/>
    <s v="11"/>
    <s v="11"/>
    <s v="11"/>
    <s v="11"/>
    <s v="11"/>
    <x v="9"/>
  </r>
  <r>
    <n v="981"/>
    <s v="Dell FG"/>
    <d v="2022-03-14T00:00:00"/>
    <n v="37284175"/>
    <x v="2"/>
    <n v="210369"/>
    <s v="Vendor Partner"/>
    <s v="Mindsoft"/>
    <x v="24"/>
    <s v="Project Manager with Release Management and ITIL"/>
    <x v="2"/>
    <s v="High NP"/>
    <s v="Regular"/>
    <n v="3894458"/>
    <s v="Jagadish VM"/>
    <n v="9677363616"/>
    <s v="jagadishmaruthai@gmail.com"/>
    <s v="9.6 years"/>
    <s v="CTS"/>
    <n v="900000"/>
    <s v="45 days"/>
    <s v="N"/>
    <x v="29"/>
    <x v="0"/>
    <n v="3"/>
    <x v="1"/>
    <s v="9."/>
    <s v="9."/>
    <s v="9"/>
    <s v="9"/>
    <s v="9"/>
    <s v="9"/>
    <x v="7"/>
  </r>
  <r>
    <n v="982"/>
    <s v="Dell FG"/>
    <d v="2022-03-14T00:00:00"/>
    <n v="37284175"/>
    <x v="2"/>
    <n v="210369"/>
    <s v="Vendor Partner"/>
    <s v="Mindsoft"/>
    <x v="24"/>
    <s v="Project Manager with Release Management and ITIL"/>
    <x v="2"/>
    <s v="High NP"/>
    <s v="Regular"/>
    <n v="3895518"/>
    <s v="Vikas Chaturvedi"/>
    <n v="8505020034"/>
    <s v="vikas.sirts@gmail.com"/>
    <s v="7.5 years"/>
    <s v="Tech Mahindra"/>
    <n v="750000"/>
    <s v="30 days"/>
    <s v="N"/>
    <x v="5"/>
    <x v="0"/>
    <n v="3"/>
    <x v="1"/>
    <s v="7."/>
    <s v="7."/>
    <s v="7"/>
    <s v="7"/>
    <s v="7"/>
    <s v="7"/>
    <x v="4"/>
  </r>
  <r>
    <n v="983"/>
    <s v="Dell FG"/>
    <d v="2022-03-14T00:00:00"/>
    <n v="37284175"/>
    <x v="2"/>
    <n v="210369"/>
    <s v="Vendor Partner"/>
    <s v="Mindsoft"/>
    <x v="24"/>
    <s v="Project Manager with Release Management and ITIL"/>
    <x v="2"/>
    <s v="High NP"/>
    <s v="Regular"/>
    <n v="3895512"/>
    <s v="Smitha Bhat"/>
    <n v="9900523150"/>
    <s v="smi1989@gmail.com"/>
    <s v="9 years"/>
    <s v="SeekACE Solutions Pvt Ltd"/>
    <n v="550000"/>
    <s v="30 days ( Negotiable )"/>
    <s v="N"/>
    <x v="49"/>
    <x v="0"/>
    <n v="3"/>
    <x v="1"/>
    <s v="9 "/>
    <s v="9 "/>
    <s v="9 "/>
    <s v="9 "/>
    <s v="9 "/>
    <s v="9 "/>
    <x v="7"/>
  </r>
  <r>
    <n v="984"/>
    <s v="Dell FG"/>
    <d v="2022-03-14T00:00:00"/>
    <n v="73377625"/>
    <x v="2"/>
    <n v="210369"/>
    <s v="Vendor Partner"/>
    <s v="Nityo InfoTech"/>
    <x v="148"/>
    <s v="IOS Developer "/>
    <x v="2"/>
    <s v="Duplicate "/>
    <s v="Regular"/>
    <n v="4022454"/>
    <s v="Narender reddy"/>
    <n v="8686818289"/>
    <s v="nambti.16@gmail.com"/>
    <s v="7 Years"/>
    <s v="KFIN TECHNOLOGIES PRIVATE LIMITED"/>
    <n v="855000"/>
    <s v="30days(neg 15days)"/>
    <s v="N"/>
    <x v="0"/>
    <x v="0"/>
    <n v="3"/>
    <x v="1"/>
    <s v="7 "/>
    <s v="7 "/>
    <s v="7 "/>
    <s v="7 "/>
    <s v="7 "/>
    <s v="7 "/>
    <x v="4"/>
  </r>
  <r>
    <n v="985"/>
    <s v="Dell FG"/>
    <d v="2022-03-14T00:00:00"/>
    <n v="40779627"/>
    <x v="2"/>
    <n v="210369"/>
    <s v="Vendor Partner"/>
    <s v="Nityo InfoTech"/>
    <x v="12"/>
    <s v="Mobile automation "/>
    <x v="5"/>
    <s v="Reject"/>
    <s v="Regular"/>
    <n v="4021529"/>
    <s v="Sachin M S"/>
    <n v="9535245790"/>
    <s v="sachinms6892@gmail.com"/>
    <s v="7 Years"/>
    <s v=" Xiaomi Technology India Pvt Ltd"/>
    <n v="948000"/>
    <s v="LWD:11/04/22"/>
    <s v="N"/>
    <x v="1"/>
    <x v="0"/>
    <n v="3"/>
    <x v="1"/>
    <s v="7 "/>
    <s v="7 "/>
    <s v="7 "/>
    <s v="7 "/>
    <s v="7 "/>
    <s v="7 "/>
    <x v="4"/>
  </r>
  <r>
    <n v="986"/>
    <s v="Dell FG"/>
    <d v="2022-03-14T00:00:00"/>
    <n v="40779627"/>
    <x v="2"/>
    <n v="210369"/>
    <s v="Vendor Partner"/>
    <s v="Nityo InfoTech"/>
    <x v="12"/>
    <s v="Mobile automation "/>
    <x v="0"/>
    <s v="No response"/>
    <s v="Regular"/>
    <n v="3766420"/>
    <s v="Sunny Salokhe"/>
    <s v="9766304006/8484956489"/>
    <s v="sunnysalokhe567@yahoo.com"/>
    <s v="7.2 Years"/>
    <s v="EXPLEO INDIA INFOSYSTEMS"/>
    <n v="780000"/>
    <s v="Immediate"/>
    <s v="N"/>
    <x v="5"/>
    <x v="0"/>
    <n v="3"/>
    <x v="1"/>
    <s v="7."/>
    <s v="7."/>
    <s v="7"/>
    <s v="7"/>
    <s v="7"/>
    <s v="7"/>
    <x v="4"/>
  </r>
  <r>
    <n v="987"/>
    <s v="Dell FG"/>
    <d v="2022-03-14T00:00:00"/>
    <n v="36185222"/>
    <x v="1"/>
    <n v="181547"/>
    <s v="Vendor Partner"/>
    <s v="CognoticAI"/>
    <x v="157"/>
    <s v="SAP ECC, Transport Management System, User Administration, Sap Grc Access Control, Role Maintenance, SAP BI Security, Troubleshooting, SAP GRC"/>
    <x v="15"/>
    <s v="Profile Shared"/>
    <s v="Regular"/>
    <n v="3954361"/>
    <s v="Mounika.Battula"/>
    <n v="9848448497"/>
    <s v="mounika.sap999@gmail.com"/>
    <s v="3.3 years"/>
    <s v="Tata Consultancy Services"/>
    <n v="490000"/>
    <s v="LWD 22 March"/>
    <s v="N"/>
    <x v="0"/>
    <x v="1"/>
    <n v="3"/>
    <x v="1"/>
    <s v="3."/>
    <s v="3."/>
    <s v="3"/>
    <s v="3"/>
    <s v="3"/>
    <s v="3"/>
    <x v="0"/>
  </r>
  <r>
    <n v="988"/>
    <s v="Dell FG"/>
    <d v="2022-03-14T00:00:00"/>
    <n v="36185222"/>
    <x v="1"/>
    <n v="181547"/>
    <s v="Vendor Partner"/>
    <s v="CognoticAI"/>
    <x v="157"/>
    <s v="SAP ECC, Transport Management System, User Administration, Sap Grc Access Control, Role Maintenance, SAP BI Security, Troubleshooting, SAP GRC"/>
    <x v="15"/>
    <s v="Profile Shared"/>
    <s v="Regular"/>
    <n v="3953474"/>
    <s v="NARASIMHA"/>
    <n v="9704719416"/>
    <s v="narasimhachelikani@gmail.com"/>
    <s v="3.2 years"/>
    <s v="Capgemini"/>
    <n v="420000"/>
    <s v="LWD 30 March"/>
    <s v="N"/>
    <x v="0"/>
    <x v="1"/>
    <n v="3"/>
    <x v="1"/>
    <s v="3."/>
    <s v="3."/>
    <s v="3"/>
    <s v="3"/>
    <s v="3"/>
    <s v="3"/>
    <x v="0"/>
  </r>
  <r>
    <n v="989"/>
    <s v="Dell FG"/>
    <d v="2022-03-14T00:00:00"/>
    <n v="22135891"/>
    <x v="1"/>
    <n v="181547"/>
    <s v="Vendor Partner"/>
    <s v="CognoticAI"/>
    <x v="23"/>
    <s v="C#.NET,.NET Core,Angular4,Oracle 12C,19C,PCF"/>
    <x v="15"/>
    <s v="Profile Shared"/>
    <s v="Regular"/>
    <n v="3953413"/>
    <s v="A V Ratna Kumar"/>
    <n v="8555036249"/>
    <s v="Ratnakumar.ananthaneni@gmail.com"/>
    <s v="8 years"/>
    <s v="B Logic Infotec pvt td"/>
    <n v="600000"/>
    <s v="30 days ( nego 20 days )"/>
    <s v="N"/>
    <x v="0"/>
    <x v="1"/>
    <n v="3"/>
    <x v="1"/>
    <s v="8 "/>
    <s v="8 "/>
    <s v="8 "/>
    <s v="8 "/>
    <s v="8 "/>
    <s v="8 "/>
    <x v="8"/>
  </r>
  <r>
    <n v="990"/>
    <s v="Dell FG"/>
    <d v="2022-03-14T00:00:00"/>
    <n v="22135891"/>
    <x v="1"/>
    <n v="181547"/>
    <s v="Vendor Partner"/>
    <s v="CognoticAI"/>
    <x v="23"/>
    <s v="C#.NET,.NET Core,Angular4,Oracle 12C,19C,PCF"/>
    <x v="15"/>
    <s v="Profile Shared"/>
    <s v="Regular"/>
    <n v="3961446"/>
    <s v="Sudhakar"/>
    <n v="9391122709"/>
    <s v="sudhakar.pakala@gmail.com"/>
    <s v="5.2 years"/>
    <s v="CognitiveClaims"/>
    <n v="900000"/>
    <s v="Immediate"/>
    <s v="N"/>
    <x v="0"/>
    <x v="1"/>
    <n v="3"/>
    <x v="1"/>
    <s v="5."/>
    <s v="5."/>
    <s v="5"/>
    <s v="5"/>
    <s v="5"/>
    <s v="5"/>
    <x v="6"/>
  </r>
  <r>
    <n v="991"/>
    <s v="Dell FG"/>
    <d v="2022-03-14T00:00:00"/>
    <n v="36185222"/>
    <x v="1"/>
    <n v="181547"/>
    <s v="Vendor Partner"/>
    <s v="CognoticAI"/>
    <x v="157"/>
    <s v="SAP ECC, Transport Management System, User Administration, Sap Grc Access Control, Role Maintenance, SAP BI Security, Troubleshooting, SAP GRC"/>
    <x v="15"/>
    <s v="Profile Shared"/>
    <s v="Regular"/>
    <n v="3953432"/>
    <s v="Sravan Sunchu"/>
    <n v="8341952956"/>
    <s v="sunchu.sravan09@gmail.com"/>
    <s v="3.7 Years"/>
    <s v="Infosys"/>
    <n v="460000"/>
    <s v="LWD 30 March"/>
    <s v="N"/>
    <x v="0"/>
    <x v="1"/>
    <n v="3"/>
    <x v="1"/>
    <s v="3."/>
    <s v="3."/>
    <s v="3"/>
    <s v="3"/>
    <s v="3"/>
    <s v="3"/>
    <x v="0"/>
  </r>
  <r>
    <n v="992"/>
    <s v="Dell FG"/>
    <d v="2022-03-14T00:00:00"/>
    <n v="70922117"/>
    <x v="1"/>
    <n v="181547"/>
    <s v="Vendor Partner"/>
    <s v="CognoticAI"/>
    <x v="23"/>
    <s v="C#.Net,.NET Core,MS SQL Server,API Development cum Documentation"/>
    <x v="15"/>
    <s v="Profile Shared"/>
    <s v="Regular"/>
    <n v="3953675"/>
    <s v="M SASI KIRAN"/>
    <n v="8639367551"/>
    <s v="sasikiran635@gmail.com"/>
    <s v="4.2 Years"/>
    <s v="UV Infratech systems Pvt Ltd"/>
    <n v="500000"/>
    <s v="30 Days(15 days nego)"/>
    <s v="N"/>
    <x v="0"/>
    <x v="1"/>
    <n v="3"/>
    <x v="1"/>
    <s v="4."/>
    <s v="4."/>
    <s v="4"/>
    <s v="4"/>
    <s v="4"/>
    <s v="4"/>
    <x v="2"/>
  </r>
  <r>
    <n v="993"/>
    <s v="Dell FG"/>
    <d v="2022-03-14T00:00:00"/>
    <n v="70922117"/>
    <x v="1"/>
    <n v="181547"/>
    <s v="Vendor Partner"/>
    <s v="CognoticAI"/>
    <x v="23"/>
    <s v="C#.Net,.NET Core,MS SQL Server,API Development cum Documentation"/>
    <x v="15"/>
    <s v="Profile Shared"/>
    <s v="Regular"/>
    <n v="3953768"/>
    <s v="Nyalapatla Madhu"/>
    <n v="8639608261"/>
    <s v="madhu304.n@gmail.com"/>
    <s v="5 Years"/>
    <s v="L&amp;T Technologies"/>
    <n v="450000"/>
    <s v="Immediate"/>
    <s v="N"/>
    <x v="0"/>
    <x v="1"/>
    <n v="3"/>
    <x v="1"/>
    <s v="5 "/>
    <s v="5 "/>
    <s v="5 "/>
    <s v="5 "/>
    <s v="5 "/>
    <s v="5 "/>
    <x v="6"/>
  </r>
  <r>
    <n v="994"/>
    <s v="Dell FG"/>
    <d v="2022-03-14T00:00:00"/>
    <n v="59065687"/>
    <x v="1"/>
    <n v="181547"/>
    <s v="Vendor Partner"/>
    <s v="CognoticAI"/>
    <x v="84"/>
    <s v="Robotics,Process Automation,Automation Testing,Automation, ASP. NET, C#"/>
    <x v="15"/>
    <s v="Profile Shared"/>
    <s v="Regular"/>
    <n v="3953496"/>
    <s v="Ruthwik"/>
    <n v="9502487136"/>
    <s v="ruthwik454@gmail.com"/>
    <s v="3.3 Years"/>
    <s v="Grace Infotech."/>
    <n v="520000"/>
    <s v="LWD 25th March"/>
    <s v="N"/>
    <x v="40"/>
    <x v="1"/>
    <n v="3"/>
    <x v="1"/>
    <s v="3."/>
    <s v="3."/>
    <s v="3"/>
    <s v="3"/>
    <s v="3"/>
    <s v="3"/>
    <x v="0"/>
  </r>
  <r>
    <n v="995"/>
    <s v="Dell FG"/>
    <d v="2022-03-14T00:00:00"/>
    <n v="59065687"/>
    <x v="1"/>
    <n v="181547"/>
    <s v="Vendor Partner"/>
    <s v="CognoticAI"/>
    <x v="84"/>
    <s v="RPA Developer with C#,C++,Java,.NET Automation Workflows in UiPath"/>
    <x v="15"/>
    <s v="Profile Shared"/>
    <s v="Regular"/>
    <n v="3961315"/>
    <s v="Vamsi Edara"/>
    <n v="9492604575"/>
    <s v="vamsiedara.uipath@gmail.com"/>
    <s v="4.5years"/>
    <s v="CapGemini"/>
    <n v="560000"/>
    <s v="LWD 18 March"/>
    <s v="N"/>
    <x v="33"/>
    <x v="1"/>
    <n v="3"/>
    <x v="1"/>
    <s v="4."/>
    <s v="4."/>
    <s v="4"/>
    <s v="4"/>
    <s v="4"/>
    <s v="4"/>
    <x v="2"/>
  </r>
  <r>
    <n v="996"/>
    <s v="Dell FG"/>
    <d v="2022-03-14T00:00:00"/>
    <n v="59065687"/>
    <x v="1"/>
    <n v="181547"/>
    <s v="Vendor Partner"/>
    <s v="CognoticAI"/>
    <x v="84"/>
    <s v="Robotics,Process Automation,Automation Testing,Automation, ASP. NET, C#"/>
    <x v="15"/>
    <s v="Profile Shared"/>
    <s v="Regular"/>
    <n v="3953414"/>
    <s v="Preethi"/>
    <n v="9121909375"/>
    <s v="preethikanike39@gmail.com"/>
    <s v="3 Years"/>
    <s v="Sun Icon"/>
    <n v="435000"/>
    <s v="LWD 25th March"/>
    <s v="N"/>
    <x v="0"/>
    <x v="1"/>
    <n v="3"/>
    <x v="1"/>
    <s v="3 "/>
    <s v="3 "/>
    <s v="3 "/>
    <s v="3 "/>
    <s v="3 "/>
    <s v="3 "/>
    <x v="0"/>
  </r>
  <r>
    <n v="997"/>
    <s v="Dell FG"/>
    <d v="2022-03-14T00:00:00"/>
    <n v="59065687"/>
    <x v="1"/>
    <n v="181547"/>
    <s v="Vendor Partner"/>
    <s v="CognoticAI"/>
    <x v="84"/>
    <s v="RPA Developer with C#,C++,Java,.NET Automation Workflows in UiPath"/>
    <x v="15"/>
    <s v="Profile Shared"/>
    <s v="Regular"/>
    <n v="3985562"/>
    <s v="Gowtham"/>
    <n v="8374992959"/>
    <s v="igowthamm99@gmail.com"/>
    <n v="1"/>
    <s v="Wave infosoft"/>
    <n v="460000"/>
    <s v="30 days(nego upto 20 days)"/>
    <s v="N"/>
    <x v="0"/>
    <x v="1"/>
    <n v="3"/>
    <x v="1"/>
    <s v="1"/>
    <s v="1"/>
    <s v="1"/>
    <s v="1"/>
    <s v="1"/>
    <s v="1"/>
    <x v="14"/>
  </r>
  <r>
    <n v="998"/>
    <s v="Dell FG"/>
    <d v="2022-03-14T00:00:00"/>
    <n v="36185222"/>
    <x v="1"/>
    <n v="181547"/>
    <s v="Vendor Partner"/>
    <s v="CognoticAI"/>
    <x v="157"/>
    <s v="SAP ECC, Transport Management System, User Administration, Sap Grc Access Control, Role Maintenance, SAP BI Security, Troubleshooting, SAP GRC"/>
    <x v="15"/>
    <s v="Profile Shared"/>
    <s v="Regular"/>
    <n v="3953879"/>
    <s v="Rakesh"/>
    <n v="9380396220"/>
    <s v="rakeshvarmakonduru@gmail.com"/>
    <n v="1"/>
    <s v="TCS"/>
    <n v="450000"/>
    <s v="LWD 25 MARCH"/>
    <s v="N"/>
    <x v="0"/>
    <x v="1"/>
    <n v="3"/>
    <x v="1"/>
    <s v="1"/>
    <s v="1"/>
    <s v="1"/>
    <s v="1"/>
    <s v="1"/>
    <s v="1"/>
    <x v="14"/>
  </r>
  <r>
    <n v="999"/>
    <s v="Dell FG"/>
    <d v="2022-03-14T00:00:00"/>
    <n v="39031547"/>
    <x v="1"/>
    <n v="181547"/>
    <s v="Vendor Partner"/>
    <s v="CognoticAI"/>
    <x v="69"/>
    <s v="SQL Loader,Oracle Development,SQL Tuning,SQL Development,Oracle PL,Software Engineering,Software Development,Database Development,Toad,Stored Procedures"/>
    <x v="15"/>
    <s v="Profile Shared"/>
    <s v="Regular"/>
    <n v="3953810"/>
    <s v="Venkateswara Rao"/>
    <n v="917981194572"/>
    <s v="venkateswr.ps@gmail.com"/>
    <s v="5.6 Years"/>
    <s v="Ness Technology"/>
    <n v="750000"/>
    <s v="30 Days"/>
    <s v="N"/>
    <x v="0"/>
    <x v="1"/>
    <n v="3"/>
    <x v="1"/>
    <s v="5."/>
    <s v="5."/>
    <s v="5"/>
    <s v="5"/>
    <s v="5"/>
    <s v="5"/>
    <x v="6"/>
  </r>
  <r>
    <n v="1000"/>
    <s v="Dell FG"/>
    <d v="2022-03-14T00:00:00"/>
    <n v="39031547"/>
    <x v="1"/>
    <n v="181547"/>
    <s v="Vendor Partner"/>
    <s v="CognoticAI"/>
    <x v="69"/>
    <s v="SQL Loader,Oracle Development,SQL Tuning,SQL Development,Oracle PL,Software Engineering,Software Development,Database Development,Toad,Stored Procedures"/>
    <x v="15"/>
    <s v="Profile Shared"/>
    <s v="Regular"/>
    <n v="3961470"/>
    <s v="SAILAJA SAREPAKA"/>
    <n v="8977652958"/>
    <s v="sarepakasailaja@gmail.com"/>
    <s v="6.2 years"/>
    <s v="LTI"/>
    <n v="900000"/>
    <s v="LWD 20 april(nego)"/>
    <s v="N"/>
    <x v="0"/>
    <x v="1"/>
    <n v="3"/>
    <x v="1"/>
    <s v="6."/>
    <s v="6."/>
    <s v="6"/>
    <s v="6"/>
    <s v="6"/>
    <s v="6"/>
    <x v="3"/>
  </r>
  <r>
    <n v="1001"/>
    <s v="Dell FG"/>
    <d v="2022-03-14T00:00:00"/>
    <n v="43221071"/>
    <x v="1"/>
    <n v="181547"/>
    <s v="Vendor Partner"/>
    <s v="CognoticAI"/>
    <x v="23"/>
    <s v="C#.NET,.NET Core,Angular4,Oracle 12C,19C,PCF"/>
    <x v="15"/>
    <s v="Profile Shared"/>
    <s v="Regular"/>
    <n v="3954123"/>
    <s v="Mohan Krishna"/>
    <n v="6302798259"/>
    <s v="mohan.tecnics@gmail.com"/>
    <s v="10years"/>
    <s v="govt sec"/>
    <n v="200000"/>
    <s v="10days"/>
    <s v="N"/>
    <x v="0"/>
    <x v="1"/>
    <n v="3"/>
    <x v="1"/>
    <s v="10"/>
    <s v="10"/>
    <s v="10"/>
    <s v="10"/>
    <s v="10"/>
    <s v="10"/>
    <x v="13"/>
  </r>
  <r>
    <n v="1002"/>
    <s v="Dell FG"/>
    <d v="2022-03-14T00:00:00"/>
    <n v="43221071"/>
    <x v="1"/>
    <n v="181547"/>
    <s v="Vendor Partner"/>
    <s v="CognoticAI"/>
    <x v="23"/>
    <s v="C#.NET,.NET Core,Angular4,Oracle 12C,19C,PCF"/>
    <x v="15"/>
    <s v="Profile Shared"/>
    <s v="Regular"/>
    <n v="3954155"/>
    <s v="NarasimhaRao Tammisetti"/>
    <n v="7708843408"/>
    <s v="simha.ramanji2013@gmail.com"/>
    <s v="6years"/>
    <s v="Infosys"/>
    <n v="700000"/>
    <s v="15Days"/>
    <s v="N"/>
    <x v="0"/>
    <x v="1"/>
    <n v="3"/>
    <x v="1"/>
    <s v="6y"/>
    <s v="6"/>
    <s v="6"/>
    <s v="6"/>
    <s v="6"/>
    <s v="6"/>
    <x v="3"/>
  </r>
  <r>
    <n v="1003"/>
    <s v="Dell FG"/>
    <d v="2022-03-14T00:00:00"/>
    <n v="70922117"/>
    <x v="1"/>
    <n v="181547"/>
    <s v="Vendor Partner"/>
    <s v="CognoticAI"/>
    <x v="23"/>
    <s v="Web Api, C #, HTML, Angular, Microsoft Sql, Webapi, MySQL, Entity Framework, Load Testing, Db, Python, Testing, TFS"/>
    <x v="15"/>
    <s v="Profile Shared"/>
    <s v="Regular"/>
    <n v="3487927"/>
    <s v="Kottakota Meghana"/>
    <n v="9440164719"/>
    <s v="meghana.kottakota123@gmail.com"/>
    <s v="3.8 years"/>
    <s v="Infosys Limited"/>
    <n v="580000"/>
    <s v="LWD: 31.03.22"/>
    <s v="N"/>
    <x v="0"/>
    <x v="1"/>
    <n v="3"/>
    <x v="1"/>
    <s v="3."/>
    <s v="3."/>
    <s v="3"/>
    <s v="3"/>
    <s v="3"/>
    <s v="3"/>
    <x v="0"/>
  </r>
  <r>
    <n v="1004"/>
    <s v="Dell FG"/>
    <d v="2022-03-14T00:00:00"/>
    <n v="39031547"/>
    <x v="1"/>
    <n v="181547"/>
    <s v="Vendor Partner"/>
    <s v="CognoticAI"/>
    <x v="69"/>
    <s v="SQL Loader,Oracle Development,SQL Tuning,SQL Development,Oracle PL,Software Engineering,Software Development,Database Development,Toad,Stored Procedures"/>
    <x v="15"/>
    <s v="Profile Shared"/>
    <s v="Regular"/>
    <n v="3979295"/>
    <s v="Karunakar Nevoori"/>
    <n v="9840851047"/>
    <s v="itsmekarna0915@gmail.com"/>
    <s v="5.5 Years"/>
    <s v="HCL"/>
    <n v="540000"/>
    <s v="1 Month (Negotiable)"/>
    <s v="N"/>
    <x v="0"/>
    <x v="1"/>
    <n v="3"/>
    <x v="1"/>
    <s v="5."/>
    <s v="5."/>
    <s v="5"/>
    <s v="5"/>
    <s v="5"/>
    <s v="5"/>
    <x v="6"/>
  </r>
  <r>
    <n v="1005"/>
    <s v="Dell FG"/>
    <d v="2022-03-14T00:00:00"/>
    <n v="39031547"/>
    <x v="1"/>
    <n v="181547"/>
    <s v="Vendor Partner"/>
    <s v="CognoticAI"/>
    <x v="69"/>
    <s v="SQL Loader,Oracle Development,SQL Tuning,SQL Development,Oracle PL,Software Engineering,Software Development,Database Development,Toad,Stored Procedures"/>
    <x v="15"/>
    <s v="Profile Shared"/>
    <s v="Regular"/>
    <n v="3657644"/>
    <s v="Anil kumar P"/>
    <n v="8121709446"/>
    <s v="anilkumarpo2022@gmail.com"/>
    <s v="5.1 Years"/>
    <s v="AGON IT Solutions Private Limited"/>
    <n v="730000"/>
    <s v="Immediate"/>
    <s v="N"/>
    <x v="0"/>
    <x v="1"/>
    <n v="3"/>
    <x v="1"/>
    <s v="5."/>
    <s v="5."/>
    <s v="5"/>
    <s v="5"/>
    <s v="5"/>
    <s v="5"/>
    <x v="6"/>
  </r>
  <r>
    <n v="1006"/>
    <s v="Dell FG"/>
    <d v="2022-03-14T00:00:00"/>
    <n v="36185222"/>
    <x v="1"/>
    <n v="181547"/>
    <s v="Vendor Partner"/>
    <s v="Nityo"/>
    <x v="146"/>
    <s v="IT Security"/>
    <x v="15"/>
    <s v="Profile Shared"/>
    <s v="Regular"/>
    <n v="3984306"/>
    <s v="RAYAN AHMED MOHAMMAD"/>
    <n v="9705537571"/>
    <s v="mdrayanahmed@gmail.com"/>
    <s v="4 Year"/>
    <s v="L&amp;Tmetrorail"/>
    <n v="620000"/>
    <s v="Immediate Joiner"/>
    <s v="N"/>
    <x v="5"/>
    <x v="1"/>
    <n v="3"/>
    <x v="1"/>
    <s v="4 "/>
    <s v="4 "/>
    <s v="4 "/>
    <s v="4 "/>
    <s v="4 "/>
    <s v="4 "/>
    <x v="2"/>
  </r>
  <r>
    <n v="1007"/>
    <s v="Dell FG"/>
    <d v="2022-03-14T00:00:00"/>
    <n v="36185222"/>
    <x v="1"/>
    <n v="181547"/>
    <s v="Vendor Partner"/>
    <s v="Nityo"/>
    <x v="146"/>
    <s v="IT Security"/>
    <x v="15"/>
    <s v="Profile Shared"/>
    <s v="Regular"/>
    <n v="3984450"/>
    <s v="Bandogi Nanda Kishore"/>
    <n v="9182980849"/>
    <s v="bandoginandakishore@gmail.com"/>
    <s v="3.6 Year"/>
    <s v="Bruthika software services"/>
    <n v="650000"/>
    <s v="20 Days"/>
    <s v="N"/>
    <x v="0"/>
    <x v="1"/>
    <n v="3"/>
    <x v="1"/>
    <s v="3."/>
    <s v="3."/>
    <s v="3"/>
    <s v="3"/>
    <s v="3"/>
    <s v="3"/>
    <x v="0"/>
  </r>
  <r>
    <n v="1008"/>
    <s v="Dell FG"/>
    <d v="2022-03-14T00:00:00"/>
    <n v="70922117"/>
    <x v="1"/>
    <n v="181547"/>
    <s v="Vendor Partner"/>
    <s v="Nityo"/>
    <x v="18"/>
    <s v=".Net Core"/>
    <x v="15"/>
    <s v="Profile Shared"/>
    <s v="Regular"/>
    <n v="3955305"/>
    <s v="Vikas Kumar"/>
    <s v="6396148942/8954815365"/>
    <s v="vikasbarwal60@gmail.com"/>
    <s v="5.5 Year"/>
    <s v="BlingShoppePvt.Ltd"/>
    <n v="1600000"/>
    <s v="Immediate Joiner"/>
    <s v="N"/>
    <x v="17"/>
    <x v="1"/>
    <n v="3"/>
    <x v="1"/>
    <s v="5."/>
    <s v="5."/>
    <s v="5"/>
    <s v="5"/>
    <s v="5"/>
    <s v="5"/>
    <x v="6"/>
  </r>
  <r>
    <n v="1009"/>
    <s v="Dell FG"/>
    <d v="2022-03-14T00:00:00"/>
    <n v="70922117"/>
    <x v="1"/>
    <n v="181547"/>
    <s v="Vendor Partner"/>
    <s v="Nityo"/>
    <x v="18"/>
    <s v=".Net Core"/>
    <x v="15"/>
    <s v="Profile Shared"/>
    <s v="Regular"/>
    <n v="3984351"/>
    <s v="Laxman Chaudhary"/>
    <n v="9030605575"/>
    <s v="lax.prati29@gmail.com"/>
    <s v="4.4 Year"/>
    <s v="PDI Software India LLP"/>
    <n v="1700000"/>
    <s v="Immediate Joiner"/>
    <s v="N"/>
    <x v="0"/>
    <x v="1"/>
    <n v="3"/>
    <x v="1"/>
    <s v="4."/>
    <s v="4."/>
    <s v="4"/>
    <s v="4"/>
    <s v="4"/>
    <s v="4"/>
    <x v="2"/>
  </r>
  <r>
    <n v="1010"/>
    <s v="Dell FG"/>
    <d v="2022-03-14T00:00:00"/>
    <n v="43221071"/>
    <x v="1"/>
    <n v="181547"/>
    <s v="Vendor Partner"/>
    <s v="Nityo"/>
    <x v="18"/>
    <s v=".Net Core"/>
    <x v="15"/>
    <s v="Profile Shared"/>
    <s v="Regular"/>
    <n v="3954112"/>
    <s v="Vinayakam Kumar"/>
    <n v="9787581375"/>
    <s v="mamrevinoth@gmail.com"/>
    <s v="4.3 Year"/>
    <s v="Tech Unity Software Systems"/>
    <n v="250000"/>
    <s v="LWD:15/04/2022"/>
    <s v="N"/>
    <x v="29"/>
    <x v="1"/>
    <n v="3"/>
    <x v="1"/>
    <s v="4."/>
    <s v="4."/>
    <s v="4"/>
    <s v="4"/>
    <s v="4"/>
    <s v="4"/>
    <x v="2"/>
  </r>
  <r>
    <n v="1011"/>
    <s v="Dell FG"/>
    <d v="2022-03-14T00:00:00"/>
    <s v="70922117 "/>
    <x v="1"/>
    <n v="181547"/>
    <s v="Vendor Partner"/>
    <s v="Nityo"/>
    <x v="18"/>
    <s v=".Net Core"/>
    <x v="15"/>
    <s v="Profile Shared"/>
    <s v="Regular"/>
    <n v="3954392"/>
    <s v="Moinuddin A. Ghanchi"/>
    <n v="9586068081"/>
    <s v="moyu.memon@gmail.com"/>
    <s v="4.5Years"/>
    <s v="Economy Solutions"/>
    <n v="360000"/>
    <n v="44661"/>
    <s v="Y"/>
    <x v="5"/>
    <x v="1"/>
    <n v="3"/>
    <x v="1"/>
    <s v="4."/>
    <s v="4."/>
    <s v="4"/>
    <s v="4"/>
    <s v="4"/>
    <s v="4"/>
    <x v="2"/>
  </r>
  <r>
    <n v="1012"/>
    <s v="Dell FG"/>
    <d v="2022-03-14T00:00:00"/>
    <s v=" 70922117 "/>
    <x v="1"/>
    <n v="181547"/>
    <s v="Vendor Partner"/>
    <s v="Nityo"/>
    <x v="18"/>
    <s v=".Net Core"/>
    <x v="15"/>
    <s v="Profile Shared"/>
    <s v="Regular"/>
    <n v="3954039"/>
    <s v="Vinay kumar G"/>
    <n v="9502258586"/>
    <s v="gorantla.vinay950@gmail.com"/>
    <s v="4Years"/>
    <s v="TCS"/>
    <n v="550000"/>
    <n v="44640"/>
    <s v="Y"/>
    <x v="0"/>
    <x v="1"/>
    <n v="3"/>
    <x v="1"/>
    <s v="4Y"/>
    <s v="4Y"/>
    <s v="4Y"/>
    <s v="4Y"/>
    <s v="4"/>
    <s v="4"/>
    <x v="2"/>
  </r>
  <r>
    <n v="1013"/>
    <s v="Dell FG"/>
    <d v="2022-03-14T00:00:00"/>
    <s v="70922117  "/>
    <x v="1"/>
    <n v="181547"/>
    <s v="Vendor Partner"/>
    <s v="Nityo"/>
    <x v="18"/>
    <s v=".Net Core"/>
    <x v="15"/>
    <s v="Profile Shared"/>
    <s v="Regular"/>
    <n v="3985816"/>
    <s v="Hrithik Kumar"/>
    <n v="9650719742"/>
    <s v="hrithik.kumar.108@gmail.com"/>
    <s v="3.2Years"/>
    <s v="Chetu India"/>
    <n v="535000"/>
    <n v="44656"/>
    <s v="Y"/>
    <x v="16"/>
    <x v="1"/>
    <n v="3"/>
    <x v="1"/>
    <s v="3."/>
    <s v="3."/>
    <s v="3"/>
    <s v="3"/>
    <s v="3"/>
    <s v="3"/>
    <x v="0"/>
  </r>
  <r>
    <n v="1014"/>
    <s v="Dell FG"/>
    <d v="2022-03-14T00:00:00"/>
    <n v="94606600"/>
    <x v="3"/>
    <n v="215802"/>
    <s v="Direct"/>
    <s v=" Divakara"/>
    <x v="148"/>
    <s v="4y+ iMobile Developer with iOS Developer"/>
    <x v="26"/>
    <s v="Shared"/>
    <s v="Regular"/>
    <n v="128"/>
    <s v="Saksham Raj"/>
    <n v="8809614975"/>
    <s v="skshmrj@gmail.com"/>
    <n v="4"/>
    <s v="AscendPsychology"/>
    <n v="1300000"/>
    <s v="30 days"/>
    <s v="N"/>
    <x v="7"/>
    <x v="0"/>
    <n v="3"/>
    <x v="1"/>
    <s v="4"/>
    <s v="4"/>
    <s v="4"/>
    <s v="4"/>
    <s v="4"/>
    <s v="4"/>
    <x v="2"/>
  </r>
  <r>
    <n v="1015"/>
    <s v="Dell FG"/>
    <d v="2022-03-14T00:00:00"/>
    <n v="48267147"/>
    <x v="3"/>
    <n v="215802"/>
    <s v="Vendor Partner"/>
    <s v="Mindsoft"/>
    <x v="154"/>
    <s v="Data Scientist"/>
    <x v="2"/>
    <s v="Profile shared"/>
    <s v="Regular"/>
    <n v="3985629"/>
    <s v="Yashpal Dhawle"/>
    <n v="9036968761"/>
    <s v="dhawleyashpal7@gmail.com"/>
    <s v="6 years"/>
    <s v="Alten India"/>
    <n v="600000"/>
    <s v="Immediate"/>
    <s v="N"/>
    <x v="1"/>
    <x v="0"/>
    <n v="3"/>
    <x v="1"/>
    <s v="6 "/>
    <s v="6 "/>
    <s v="6 "/>
    <s v="6 "/>
    <s v="6 "/>
    <s v="6 "/>
    <x v="3"/>
  </r>
  <r>
    <n v="1016"/>
    <s v="Dell FG"/>
    <d v="2022-03-14T00:00:00"/>
    <n v="64564286"/>
    <x v="3"/>
    <n v="215802"/>
    <s v="Vendor Partner"/>
    <s v="Mindsoft"/>
    <x v="158"/>
    <s v="4y+ C#,Powershell Scripting,Windows Registry,MSI"/>
    <x v="2"/>
    <s v="Profile shared"/>
    <s v="Regular"/>
    <n v="3954158"/>
    <s v="D Gunasekhar Reddy"/>
    <n v="9052599070"/>
    <s v="dgunasekharr@gmail.com"/>
    <s v="4.6 Years"/>
    <s v="Robert Bosch"/>
    <n v="500000"/>
    <s v="in bench , official Notice is 30 days"/>
    <s v="N"/>
    <x v="1"/>
    <x v="0"/>
    <n v="3"/>
    <x v="1"/>
    <s v="4."/>
    <s v="4."/>
    <s v="4"/>
    <s v="4"/>
    <s v="4"/>
    <s v="4"/>
    <x v="2"/>
  </r>
  <r>
    <n v="1017"/>
    <s v="Dell FG"/>
    <d v="2022-03-14T00:00:00"/>
    <n v="64564286"/>
    <x v="3"/>
    <n v="215802"/>
    <s v="Vendor Partner"/>
    <s v="Mindsoft"/>
    <x v="158"/>
    <s v="4y+ C#,Powershell Scripting,Windows Registry,MSI"/>
    <x v="2"/>
    <s v="Profile shared"/>
    <s v="Regular"/>
    <n v="3954164"/>
    <s v="Puli Sreenivasulu"/>
    <n v="8978471538"/>
    <s v="pulisreenivasulu0606@gmail.com"/>
    <s v="4.4 Years"/>
    <s v="HP"/>
    <n v="650000"/>
    <s v="Immediate Joiner"/>
    <s v="N"/>
    <x v="1"/>
    <x v="0"/>
    <n v="3"/>
    <x v="1"/>
    <s v="4."/>
    <s v="4."/>
    <s v="4"/>
    <s v="4"/>
    <s v="4"/>
    <s v="4"/>
    <x v="2"/>
  </r>
  <r>
    <n v="1018"/>
    <s v="Dell FG"/>
    <d v="2022-03-14T00:00:00"/>
    <n v="99965720"/>
    <x v="2"/>
    <n v="210369"/>
    <s v="Vendor Partner"/>
    <s v="UNIVISION "/>
    <x v="156"/>
    <s v=" Java Microservices"/>
    <x v="0"/>
    <s v="No Show"/>
    <s v="Regular"/>
    <n v="4023176"/>
    <s v="Vishwas S"/>
    <n v="7899978737"/>
    <s v="vishwas.munna.s@gmail.com"/>
    <s v="4.2yrs "/>
    <s v="Wipro"/>
    <n v="1070000"/>
    <s v="ELWD : 29-04-22 "/>
    <s v="N"/>
    <x v="1"/>
    <x v="0"/>
    <n v="3"/>
    <x v="1"/>
    <s v="4."/>
    <s v="4."/>
    <s v="4"/>
    <s v="4"/>
    <s v="4"/>
    <s v="4"/>
    <x v="2"/>
  </r>
  <r>
    <n v="1019"/>
    <s v="Dell FG"/>
    <d v="2022-03-14T00:00:00"/>
    <n v="73377625"/>
    <x v="2"/>
    <n v="210369"/>
    <s v="Vendor Partner"/>
    <s v="UNIVISION "/>
    <x v="159"/>
    <s v=" Java Microservices"/>
    <x v="2"/>
    <s v="Skill missing"/>
    <s v="Regular"/>
    <n v="4023121"/>
    <s v="Das Dipya"/>
    <n v="7008839889"/>
    <s v="dipyachandni27@gmail.com"/>
    <s v="6yrs "/>
    <s v=" Robert Bosch Engineering And Business Solutions"/>
    <n v="1050000"/>
    <s v="30days (Biot option available )"/>
    <s v="N"/>
    <x v="1"/>
    <x v="0"/>
    <n v="3"/>
    <x v="1"/>
    <s v="6y"/>
    <s v="6"/>
    <s v="6"/>
    <s v="6"/>
    <s v="6"/>
    <s v="6"/>
    <x v="3"/>
  </r>
  <r>
    <n v="1020"/>
    <s v="Dell FG"/>
    <d v="2022-03-14T00:00:00"/>
    <n v="73377625"/>
    <x v="2"/>
    <n v="210369"/>
    <s v="Vendor Partner"/>
    <s v="UNIVISION "/>
    <x v="159"/>
    <s v=" Java Microservices"/>
    <x v="2"/>
    <s v="Skill missing"/>
    <s v="Regular"/>
    <n v="4023169"/>
    <s v="Divakara Y N"/>
    <n v="9538958677"/>
    <s v="yndivakar@gmail.com"/>
    <s v="4.8yrs "/>
    <s v="Rxprism Health Systems"/>
    <n v="645000"/>
    <s v="ELWD : 15-04-22 "/>
    <s v="N"/>
    <x v="1"/>
    <x v="0"/>
    <n v="3"/>
    <x v="1"/>
    <s v="4."/>
    <s v="4."/>
    <s v="4"/>
    <s v="4"/>
    <s v="4"/>
    <s v="4"/>
    <x v="2"/>
  </r>
  <r>
    <n v="1021"/>
    <s v="Dell FG"/>
    <d v="2022-03-14T00:00:00"/>
    <n v="4322107"/>
    <x v="2"/>
    <n v="210369"/>
    <s v="Vendor Partner"/>
    <s v="Mindsoft"/>
    <x v="119"/>
    <s v="UI Developer"/>
    <x v="0"/>
    <s v="No Show"/>
    <s v="Regular"/>
    <s v="H4693501"/>
    <s v="Ramanaiah Ch"/>
    <n v="9959035955"/>
    <s v="chvenkat399@gmail.com"/>
    <s v="4.7 years"/>
    <s v="Accenture"/>
    <n v="700000"/>
    <s v="Immediate"/>
    <s v="N"/>
    <x v="1"/>
    <x v="0"/>
    <n v="3"/>
    <x v="1"/>
    <s v="4."/>
    <s v="4."/>
    <s v="4"/>
    <s v="4"/>
    <s v="4"/>
    <s v="4"/>
    <x v="2"/>
  </r>
  <r>
    <n v="1022"/>
    <s v="Dell FG"/>
    <d v="2022-03-14T00:00:00"/>
    <n v="22130618"/>
    <x v="2"/>
    <n v="210369"/>
    <s v="Vendor Partner"/>
    <s v="Mindsoft"/>
    <x v="160"/>
    <s v="4y+ Andriod Developer with Flutter"/>
    <x v="5"/>
    <s v="Reject"/>
    <s v="Regular"/>
    <n v="4022470"/>
    <s v="Leandra Fernandes"/>
    <n v="8452036741"/>
    <s v="leandra4dev@gmail.com"/>
    <s v="7 Years"/>
    <s v="First Economy"/>
    <n v="720000"/>
    <s v="CSNP [LWD 22-3-22]"/>
    <s v="N"/>
    <x v="1"/>
    <x v="0"/>
    <n v="3"/>
    <x v="1"/>
    <s v="7 "/>
    <s v="7 "/>
    <s v="7 "/>
    <s v="7 "/>
    <s v="7 "/>
    <s v="7 "/>
    <x v="4"/>
  </r>
  <r>
    <n v="1023"/>
    <s v="Dell FG"/>
    <d v="2022-03-14T00:00:00"/>
    <n v="22130618"/>
    <x v="2"/>
    <n v="210369"/>
    <s v="Vendor Partner"/>
    <s v="Mindsoft"/>
    <x v="160"/>
    <s v="4y+ Andriod Developer with Flutter"/>
    <x v="2"/>
    <s v="Reject"/>
    <s v="Regular"/>
    <n v="390181"/>
    <s v="Tharik Ahamed"/>
    <n v="8105501472"/>
    <s v="tharik08ahamed@gmail.com"/>
    <s v="4 Years"/>
    <s v="Rahman Solutions"/>
    <n v="385000"/>
    <s v="CSNP [LWD 15-4-22] "/>
    <s v="N"/>
    <x v="1"/>
    <x v="0"/>
    <n v="3"/>
    <x v="1"/>
    <s v="4 "/>
    <s v="4 "/>
    <s v="4 "/>
    <s v="4 "/>
    <s v="4 "/>
    <s v="4 "/>
    <x v="2"/>
  </r>
  <r>
    <n v="1024"/>
    <s v="Dell FG"/>
    <d v="2022-03-15T00:00:00"/>
    <n v="94606600"/>
    <x v="2"/>
    <n v="210369"/>
    <s v="Vendor Partner"/>
    <s v="Mindsoft"/>
    <x v="152"/>
    <s v="IOS Developer"/>
    <x v="1"/>
    <s v="Reject"/>
    <s v="Regular"/>
    <n v="4132346"/>
    <s v="Mallikarjuna Reddy"/>
    <n v="6300570239"/>
    <s v="mallikarjunabakka99@gmail.com"/>
    <s v="5.10 years"/>
    <s v="Mindfire Solutions"/>
    <n v="1080000"/>
    <s v="Lwd Mar 31st"/>
    <s v="N"/>
    <x v="0"/>
    <x v="0"/>
    <n v="3"/>
    <x v="1"/>
    <s v="5."/>
    <s v="5."/>
    <s v="5"/>
    <s v="5"/>
    <s v="5"/>
    <s v="5"/>
    <x v="6"/>
  </r>
  <r>
    <n v="1025"/>
    <s v="Dell FG"/>
    <d v="2022-03-15T00:00:00"/>
    <n v="28847602"/>
    <x v="0"/>
    <s v="U82721"/>
    <s v="Vendor Partner"/>
    <s v="Mindsoft"/>
    <x v="23"/>
    <s v="DOTNET CORE"/>
    <x v="15"/>
    <s v="Profile shared"/>
    <s v="Regular"/>
    <n v="4154334"/>
    <s v="Visakh R Krishnan"/>
    <n v="9995404668"/>
    <s v="visakhrsrk@gmail.com"/>
    <s v="5.3years"/>
    <s v=" Thomsun Infocare"/>
    <n v="5650000"/>
    <s v="LWD-April-13th"/>
    <s v="N"/>
    <x v="51"/>
    <x v="0"/>
    <n v="3"/>
    <x v="1"/>
    <s v="5."/>
    <s v="5."/>
    <s v="5"/>
    <s v="5"/>
    <s v="5"/>
    <s v="5"/>
    <x v="6"/>
  </r>
  <r>
    <n v="1026"/>
    <s v="Dell FG"/>
    <d v="2022-03-15T00:00:00"/>
    <n v="27921561"/>
    <x v="0"/>
    <s v="U82721"/>
    <s v="Vendor Partner"/>
    <s v="Growelsoftech"/>
    <x v="1"/>
    <s v="PYTHON SELENIUM API TESTING"/>
    <x v="15"/>
    <s v="Back up candidates"/>
    <s v="Regular"/>
    <n v="3770334"/>
    <s v="DARAM MEGHAMALA"/>
    <n v="9346939077"/>
    <s v="darammeghamala@gmail.com"/>
    <s v="2.5TEARS"/>
    <s v="NESS TECHNOLOGY ( C2H)"/>
    <n v="300000"/>
    <s v="15 DAYS"/>
    <s v="N"/>
    <x v="1"/>
    <x v="0"/>
    <n v="3"/>
    <x v="1"/>
    <s v="2."/>
    <s v="2."/>
    <s v="2"/>
    <s v="2"/>
    <s v="2"/>
    <s v="2"/>
    <x v="11"/>
  </r>
  <r>
    <n v="1027"/>
    <s v="Dell FG"/>
    <d v="2022-03-15T00:00:00"/>
    <n v="28847602"/>
    <x v="0"/>
    <s v="U82721"/>
    <s v="Vendor Partner"/>
    <s v="Growelsoftech"/>
    <x v="44"/>
    <s v="5y+ C#.NET,.NET Core development,MVC,OOPS ,Web API,XML"/>
    <x v="15"/>
    <s v="Back up candidates"/>
    <s v="Regular"/>
    <n v="4030504"/>
    <s v="DHEERAJ KUMAR"/>
    <n v="9758530505"/>
    <s v="dheeru.chauhan1510@gmail.com"/>
    <s v="7YEARS"/>
    <s v="NetProphets Cyberworks Pvt Ltd"/>
    <n v="1050000"/>
    <s v="LWD-8 APRIL"/>
    <s v="N"/>
    <x v="17"/>
    <x v="5"/>
    <n v="3"/>
    <x v="1"/>
    <s v="7Y"/>
    <s v="7Y"/>
    <s v="7Y"/>
    <s v="7Y"/>
    <s v="7"/>
    <s v="7"/>
    <x v="4"/>
  </r>
  <r>
    <n v="1028"/>
    <s v="Dell FG"/>
    <d v="2022-03-15T00:00:00"/>
    <n v="96268369"/>
    <x v="0"/>
    <s v="U82721"/>
    <s v="Vendor Partner"/>
    <s v="ExemplarITS"/>
    <x v="161"/>
    <s v="Boomi Flow Developer,Javascript,Typescript,HTML"/>
    <x v="15"/>
    <s v="Back up candidates"/>
    <s v="Regular"/>
    <n v="129"/>
    <s v="Satish "/>
    <n v="6302551910"/>
    <s v="satish01081991@gmail.com"/>
    <s v="5.3 Y"/>
    <s v="Accenture"/>
    <n v="550000"/>
    <s v="IMMEDIATE JOINER"/>
    <s v="N"/>
    <x v="1"/>
    <x v="0"/>
    <n v="3"/>
    <x v="1"/>
    <s v="5."/>
    <s v="5."/>
    <s v="5"/>
    <s v="5"/>
    <s v="5"/>
    <s v="5"/>
    <x v="6"/>
  </r>
  <r>
    <n v="1029"/>
    <s v="Dell FG"/>
    <d v="2022-03-15T00:00:00"/>
    <n v="96268369"/>
    <x v="0"/>
    <s v="U82721"/>
    <s v="Vendor Partner"/>
    <s v="ExemplarITS"/>
    <x v="161"/>
    <s v="Boomi Flow Developer,Javascript,Typescript,HTML"/>
    <x v="15"/>
    <s v="Back up candidates"/>
    <s v="Regular"/>
    <n v="1210"/>
    <s v="Bharath Adumala"/>
    <n v="6304007360"/>
    <s v="bharath98079@gmail.com"/>
    <s v="5+ Y"/>
    <s v=" IBM"/>
    <n v="450000"/>
    <s v="1 MONTH(nego. 15 Days)"/>
    <s v="N"/>
    <x v="1"/>
    <x v="0"/>
    <n v="3"/>
    <x v="1"/>
    <s v="5+"/>
    <s v="5+"/>
    <s v="5+"/>
    <s v="5"/>
    <s v="5"/>
    <s v="5"/>
    <x v="6"/>
  </r>
  <r>
    <n v="1030"/>
    <s v="Dell FG"/>
    <d v="2022-03-15T00:00:00"/>
    <n v="96268369"/>
    <x v="0"/>
    <s v="U82721"/>
    <s v="Vendor Partner"/>
    <s v="ExemplarITS"/>
    <x v="137"/>
    <s v="Boomi Flow Developer,Javascript,Typescript,HTML"/>
    <x v="2"/>
    <s v="Back up candidates"/>
    <s v="Regular"/>
    <n v="1211"/>
    <s v="Vibhuthi Yeswanth Laxmi Venkatesh"/>
    <n v="8179334288"/>
    <s v="yeswanthlaxmi56@gmail.com"/>
    <s v="5.1 y"/>
    <s v="Tech M"/>
    <n v="550000"/>
    <s v="25th march,2022"/>
    <s v="N"/>
    <x v="0"/>
    <x v="0"/>
    <n v="3"/>
    <x v="1"/>
    <s v="5."/>
    <s v="5."/>
    <s v="5"/>
    <s v="5"/>
    <s v="5"/>
    <s v="5"/>
    <x v="6"/>
  </r>
  <r>
    <n v="1031"/>
    <s v="Dell FG"/>
    <d v="2022-03-15T00:00:00"/>
    <n v="96268369"/>
    <x v="0"/>
    <s v="U82721"/>
    <s v="Vendor Partner"/>
    <s v="ExemplarITS"/>
    <x v="137"/>
    <s v="Boomi Flow Developer,Javascript,Typescript,HTML"/>
    <x v="2"/>
    <s v="Back up candidates"/>
    <s v="Regular"/>
    <n v="1213"/>
    <s v="Chaitanya Kumar Ganta"/>
    <s v="9494023393 "/>
    <s v="ChaitanyaGanta64@gmail.com"/>
    <s v="5 Y"/>
    <s v="Persistent"/>
    <n v="550000"/>
    <s v="30th March, 2022"/>
    <s v="N"/>
    <x v="5"/>
    <x v="0"/>
    <n v="3"/>
    <x v="1"/>
    <s v="5 "/>
    <s v="5 "/>
    <s v="5 "/>
    <s v="5 "/>
    <s v="5 "/>
    <s v="5 "/>
    <x v="6"/>
  </r>
  <r>
    <n v="1032"/>
    <s v="Dell FG"/>
    <d v="2022-03-15T00:00:00"/>
    <n v="33841624"/>
    <x v="2"/>
    <n v="210369"/>
    <s v="Direct"/>
    <s v="Naukri"/>
    <x v="6"/>
    <s v="Ansible,Python,Terraform,GitLab,Jenkins "/>
    <x v="0"/>
    <s v="Req closed"/>
    <s v="Regular"/>
    <n v="1212"/>
    <s v="Pramod Sultane"/>
    <n v="9823955060"/>
    <s v="pramodsultane@hotmail.com"/>
    <s v="9.5 Years"/>
    <s v="TCS"/>
    <n v="1000000"/>
    <s v="90 days"/>
    <s v="N"/>
    <x v="5"/>
    <x v="0"/>
    <n v="3"/>
    <x v="1"/>
    <s v="9."/>
    <s v="9."/>
    <s v="9"/>
    <s v="9"/>
    <s v="9"/>
    <s v="9"/>
    <x v="7"/>
  </r>
  <r>
    <n v="1033"/>
    <s v="Dell FG"/>
    <d v="2022-03-15T00:00:00"/>
    <n v="33841624"/>
    <x v="2"/>
    <n v="210369"/>
    <s v="Direct"/>
    <s v="Naukri"/>
    <x v="6"/>
    <s v="Ansible,Python,Terraform,GitLab,Jenkins "/>
    <x v="0"/>
    <s v="Req closed"/>
    <s v="Regular"/>
    <n v="1214"/>
    <s v="ARUN KUMAR MOHANTY"/>
    <n v="9676921145"/>
    <s v="arunkmohanty08@gmail.com"/>
    <s v="12 Years"/>
    <s v="Wipro"/>
    <n v="710000"/>
    <s v="90 days"/>
    <s v="N"/>
    <x v="46"/>
    <x v="0"/>
    <n v="3"/>
    <x v="1"/>
    <s v="12"/>
    <s v="12"/>
    <s v="12"/>
    <s v="12"/>
    <s v="12"/>
    <s v="12"/>
    <x v="12"/>
  </r>
  <r>
    <n v="1034"/>
    <s v="Dell FG"/>
    <d v="2022-03-15T00:00:00"/>
    <n v="36185222"/>
    <x v="1"/>
    <n v="181547"/>
    <s v="Vendor Partner"/>
    <s v="SRS"/>
    <x v="146"/>
    <s v="SAP Security, ECC, BI, Operational Support"/>
    <x v="15"/>
    <s v="Profile Shared"/>
    <s v="Regular"/>
    <s v=" "/>
    <s v="K Rakesh Varma"/>
    <s v="9380396220 "/>
    <s v="rakeshvarmakonduru@gmail.com"/>
    <s v="4years"/>
    <s v="TCS"/>
    <n v="450000"/>
    <s v="Immediate Joiner"/>
    <s v="N"/>
    <x v="0"/>
    <x v="1"/>
    <n v="3"/>
    <x v="1"/>
    <s v="4y"/>
    <s v="4"/>
    <s v="4"/>
    <s v="4"/>
    <s v="4"/>
    <s v="4"/>
    <x v="2"/>
  </r>
  <r>
    <n v="1035"/>
    <s v="Dell FG"/>
    <d v="2022-03-15T00:00:00"/>
    <n v="36185222"/>
    <x v="1"/>
    <n v="181547"/>
    <s v="Vendor Partner"/>
    <s v="SRS"/>
    <x v="146"/>
    <s v="SAP Security, ECC, BI, Operational Support"/>
    <x v="15"/>
    <s v="Profile Shared"/>
    <s v="Regular"/>
    <n v="4129027"/>
    <s v="Ashwini"/>
    <n v="8886666767"/>
    <s v="rajampetashwini@gmail.com"/>
    <s v="3.6 Years"/>
    <s v="Accenture"/>
    <n v="580000"/>
    <s v="Immediate Joiner"/>
    <s v="N"/>
    <x v="0"/>
    <x v="1"/>
    <n v="3"/>
    <x v="1"/>
    <s v="3."/>
    <s v="3."/>
    <s v="3"/>
    <s v="3"/>
    <s v="3"/>
    <s v="3"/>
    <x v="0"/>
  </r>
  <r>
    <n v="1036"/>
    <s v="Dell FG"/>
    <d v="2022-03-15T00:00:00"/>
    <n v="36185222"/>
    <x v="1"/>
    <n v="181547"/>
    <s v="Vendor Partner"/>
    <s v="SRS"/>
    <x v="146"/>
    <s v="SAP Security, ECC, BI, Operational Support"/>
    <x v="15"/>
    <s v="Profile Shared"/>
    <s v="Regular"/>
    <n v="3954361"/>
    <s v="Mounika Battula"/>
    <n v="9848448497"/>
    <s v="mounika.sap999@gmail.com"/>
    <s v="3.3 Years"/>
    <s v="TCS"/>
    <n v="490000"/>
    <s v="LWD 23-03-2022"/>
    <s v="N"/>
    <x v="0"/>
    <x v="1"/>
    <n v="3"/>
    <x v="1"/>
    <s v="3."/>
    <s v="3."/>
    <s v="3"/>
    <s v="3"/>
    <s v="3"/>
    <s v="3"/>
    <x v="0"/>
  </r>
  <r>
    <n v="1037"/>
    <s v="Dell FG"/>
    <d v="2022-03-15T00:00:00"/>
    <n v="70922117"/>
    <x v="1"/>
    <n v="181547"/>
    <s v="Vendor Partner"/>
    <s v="SRS"/>
    <x v="162"/>
    <s v="C# .NET, .NET Core, MS SQL Server, API "/>
    <x v="15"/>
    <s v="Profile Shared"/>
    <s v="Regular"/>
    <n v="4149336"/>
    <s v="Vemula Rakesh"/>
    <n v="9391329612"/>
    <s v="rakeshdotnetcareer@gmail.com"/>
    <s v="4years"/>
    <s v="TCS"/>
    <n v="700000"/>
    <s v="15Days"/>
    <s v="N"/>
    <x v="0"/>
    <x v="1"/>
    <n v="3"/>
    <x v="1"/>
    <s v="4y"/>
    <s v="4"/>
    <s v="4"/>
    <s v="4"/>
    <s v="4"/>
    <s v="4"/>
    <x v="2"/>
  </r>
  <r>
    <n v="1038"/>
    <s v="Dell FG"/>
    <d v="2022-03-15T00:00:00"/>
    <n v="70922117"/>
    <x v="1"/>
    <n v="181547"/>
    <s v="Vendor Partner"/>
    <s v="SRS"/>
    <x v="162"/>
    <s v="C#. Net,. NET Core, MS SQL Server, API "/>
    <x v="15"/>
    <s v="Profile Shared"/>
    <s v="Regular"/>
    <n v="3487927"/>
    <s v="Meghana Kottakota"/>
    <n v="9440164719"/>
    <s v="meghana.kottakota123@gmail.com"/>
    <s v="3.8years"/>
    <s v=" Infosys "/>
    <n v="580000"/>
    <s v="31-3-2022ELWD"/>
    <s v="N"/>
    <x v="0"/>
    <x v="1"/>
    <n v="3"/>
    <x v="1"/>
    <s v="3."/>
    <s v="3."/>
    <s v="3"/>
    <s v="3"/>
    <s v="3"/>
    <s v="3"/>
    <x v="0"/>
  </r>
  <r>
    <n v="1039"/>
    <s v="Dell FG"/>
    <d v="2022-03-15T00:00:00"/>
    <s v=" 94606600"/>
    <x v="3"/>
    <n v="215802"/>
    <s v="Vendor Partner"/>
    <s v="VEGA"/>
    <x v="163"/>
    <s v="Mobility"/>
    <x v="26"/>
    <s v="Shared"/>
    <s v="Regular"/>
    <n v="4149378"/>
    <s v="Rajasekhar Karu"/>
    <n v="9985544837"/>
    <s v=" rajasekhar.raja3@gmail.com"/>
    <s v="4.4 Years"/>
    <s v="Contus"/>
    <n v="800000"/>
    <s v="LWD:31 Mar 2022"/>
    <s v="N"/>
    <x v="20"/>
    <x v="0"/>
    <n v="3"/>
    <x v="1"/>
    <s v="4."/>
    <s v="4."/>
    <s v="4"/>
    <s v="4"/>
    <s v="4"/>
    <s v="4"/>
    <x v="2"/>
  </r>
  <r>
    <n v="1040"/>
    <s v="Dell FG"/>
    <d v="2022-03-15T00:00:00"/>
    <s v=" 94606600"/>
    <x v="3"/>
    <n v="215802"/>
    <s v="Vendor Partner"/>
    <s v="VEGA"/>
    <x v="163"/>
    <s v="Mobility"/>
    <x v="26"/>
    <s v="Shared"/>
    <s v="Regular"/>
    <n v="4153281"/>
    <s v="Suresh"/>
    <n v="9553397941"/>
    <s v="sureshiosdev2018@gmail.com"/>
    <s v="6 Years"/>
    <s v="CARD91 Technologies"/>
    <n v="450000"/>
    <s v="LWD:31 Mar 2022"/>
    <s v="N"/>
    <x v="1"/>
    <x v="0"/>
    <n v="3"/>
    <x v="1"/>
    <s v="6 "/>
    <s v="6 "/>
    <s v="6 "/>
    <s v="6 "/>
    <s v="6 "/>
    <s v="6 "/>
    <x v="3"/>
  </r>
  <r>
    <n v="1041"/>
    <s v="Dell FG"/>
    <d v="2022-03-15T00:00:00"/>
    <n v="74383170"/>
    <x v="2"/>
    <n v="210369"/>
    <s v="Vendor Partner"/>
    <s v="Mindsoft"/>
    <x v="164"/>
    <s v="Installshield-Windows installer"/>
    <x v="2"/>
    <s v="No skill"/>
    <s v="Regular"/>
    <n v="4172324"/>
    <s v="Sandeep K"/>
    <n v="8904472762"/>
    <s v="sandeep0813k@gmail.com"/>
    <s v="4.4 Years"/>
    <s v="Accenture"/>
    <n v="700000"/>
    <s v="CSNP [LWD 31-3-22]"/>
    <s v="N"/>
    <x v="1"/>
    <x v="0"/>
    <n v="3"/>
    <x v="1"/>
    <s v="4."/>
    <s v="4."/>
    <s v="4"/>
    <s v="4"/>
    <s v="4"/>
    <s v="4"/>
    <x v="2"/>
  </r>
  <r>
    <n v="1042"/>
    <s v="Dell FG"/>
    <d v="2022-03-15T00:00:00"/>
    <n v="74383170"/>
    <x v="2"/>
    <n v="210369"/>
    <s v="Vendor Partner"/>
    <s v="Mindsoft"/>
    <x v="164"/>
    <s v="Installshield-Windows installer"/>
    <x v="2"/>
    <s v="No skill"/>
    <s v="Regular"/>
    <n v="4172329"/>
    <s v="Saikumar M"/>
    <n v="8886898951"/>
    <s v="maramsaikumar411@gmail.com"/>
    <s v="4.6 Years"/>
    <s v="Virtusa [Payroll - Codesets]"/>
    <n v="545000"/>
    <s v="CSNP [LWD 26-03-22]"/>
    <s v="N"/>
    <x v="7"/>
    <x v="0"/>
    <n v="3"/>
    <x v="1"/>
    <s v="4."/>
    <s v="4."/>
    <s v="4"/>
    <s v="4"/>
    <s v="4"/>
    <s v="4"/>
    <x v="2"/>
  </r>
  <r>
    <n v="1043"/>
    <s v="Dell FG"/>
    <d v="2022-03-15T00:00:00"/>
    <n v="58521000"/>
    <x v="2"/>
    <n v="210369"/>
    <s v="Vendor Partner"/>
    <s v="Mindsoft"/>
    <x v="3"/>
    <s v="Java"/>
    <x v="1"/>
    <s v="Reject"/>
    <s v="Regular"/>
    <n v="4132338"/>
    <s v="Narasimha Reddy P"/>
    <n v="8074405660"/>
    <s v="npalagulla@gmail.com"/>
    <s v="4 years"/>
    <s v="Virtusa"/>
    <n v="820000"/>
    <s v="Immediate"/>
    <s v="N"/>
    <x v="1"/>
    <x v="0"/>
    <n v="3"/>
    <x v="1"/>
    <s v="4 "/>
    <s v="4 "/>
    <s v="4 "/>
    <s v="4 "/>
    <s v="4 "/>
    <s v="4 "/>
    <x v="2"/>
  </r>
  <r>
    <n v="1044"/>
    <s v="Dell FG"/>
    <d v="2022-03-15T00:00:00"/>
    <n v="58521000"/>
    <x v="2"/>
    <n v="210369"/>
    <s v="Vendor Partner"/>
    <s v="Mindsoft"/>
    <x v="3"/>
    <s v="Java"/>
    <x v="1"/>
    <s v="Reject"/>
    <s v="Regular"/>
    <n v="4045184"/>
    <s v="Mounika P"/>
    <n v="9108970173"/>
    <s v="peerlamounika1992@gmail.com"/>
    <s v="5 years"/>
    <s v="EVRY INDIA"/>
    <n v="450000"/>
    <s v="15 days"/>
    <s v="N"/>
    <x v="1"/>
    <x v="0"/>
    <n v="3"/>
    <x v="1"/>
    <s v="5 "/>
    <s v="5 "/>
    <s v="5 "/>
    <s v="5 "/>
    <s v="5 "/>
    <s v="5 "/>
    <x v="6"/>
  </r>
  <r>
    <n v="1045"/>
    <s v="Dell FG"/>
    <d v="2022-03-15T00:00:00"/>
    <n v="22664657"/>
    <x v="2"/>
    <n v="210369"/>
    <s v="Vendor Partner"/>
    <s v="Mindsoft"/>
    <x v="83"/>
    <s v=".Net core,Web API,Mongo DB/Elastic"/>
    <x v="0"/>
    <s v="Candidate not interested"/>
    <s v="Regular"/>
    <n v="4154383"/>
    <s v="Avinash Kumar Vajpayee"/>
    <n v="8743035701"/>
    <s v="avinashvajpayee9@gmail.com"/>
    <s v="8 Years"/>
    <s v="HCL Technologies"/>
    <n v="850000"/>
    <s v="CSNP [LWD 20-4-22]"/>
    <s v="N"/>
    <x v="16"/>
    <x v="0"/>
    <n v="3"/>
    <x v="1"/>
    <s v="8 "/>
    <s v="8 "/>
    <s v="8 "/>
    <s v="8 "/>
    <s v="8 "/>
    <s v="8 "/>
    <x v="8"/>
  </r>
  <r>
    <n v="1046"/>
    <s v="Dell FG"/>
    <d v="2022-03-15T00:00:00"/>
    <n v="22664657"/>
    <x v="2"/>
    <n v="210369"/>
    <s v="Vendor Partner"/>
    <s v="Mindsoft"/>
    <x v="83"/>
    <s v=".Net core,Web API,Mongo DB/Elastic"/>
    <x v="5"/>
    <s v="Reject"/>
    <s v="Regular"/>
    <n v="4167276"/>
    <s v="Varun Singh"/>
    <n v="9779449262"/>
    <s v="VVARUN.SINGH@GMAIL.COM"/>
    <s v="10 Years"/>
    <s v="Open Access Technology"/>
    <n v="1105000"/>
    <s v="CSNP [LWD 27-4-22]"/>
    <s v="N"/>
    <x v="48"/>
    <x v="0"/>
    <n v="3"/>
    <x v="1"/>
    <s v="10"/>
    <s v="10"/>
    <s v="10"/>
    <s v="10"/>
    <s v="10"/>
    <s v="10"/>
    <x v="13"/>
  </r>
  <r>
    <n v="1047"/>
    <s v="Dell FG"/>
    <d v="2022-03-16T00:00:00"/>
    <n v="10954047"/>
    <x v="2"/>
    <n v="210369"/>
    <s v="Direct"/>
    <s v="Naukri"/>
    <x v="165"/>
    <s v="Java, Springboot, Microservices, Kafka MongoDB"/>
    <x v="1"/>
    <s v="Reject"/>
    <s v="Regular"/>
    <n v="4238365"/>
    <s v="Virendra Singh Chouhan"/>
    <n v="919826520502"/>
    <s v="virendrasinghchouhan604@gmail.com"/>
    <s v="3 Years"/>
    <s v="Infosys"/>
    <n v="650000"/>
    <s v="28/03/2022"/>
    <s v="N"/>
    <x v="4"/>
    <x v="0"/>
    <n v="3"/>
    <x v="1"/>
    <s v="3 "/>
    <s v="3 "/>
    <s v="3 "/>
    <s v="3 "/>
    <s v="3 "/>
    <s v="3 "/>
    <x v="0"/>
  </r>
  <r>
    <n v="1048"/>
    <s v="Dell FG"/>
    <d v="2022-03-16T00:00:00"/>
    <n v="10954047"/>
    <x v="2"/>
    <n v="210369"/>
    <s v="Direct"/>
    <s v="Naukri"/>
    <x v="166"/>
    <s v="Java/J2EE,Spring Boot, React"/>
    <x v="1"/>
    <s v="Reject"/>
    <s v="Regular"/>
    <n v="4235426"/>
    <s v="Vineet Kumar Patel"/>
    <n v="8182822342"/>
    <s v="mailtovineetpatel@gmail.com"/>
    <s v="2 Years"/>
    <s v=" GetsEezy Solutions"/>
    <n v="360000"/>
    <s v="immediate joiner"/>
    <s v="N"/>
    <x v="52"/>
    <x v="0"/>
    <n v="3"/>
    <x v="1"/>
    <s v="2 "/>
    <s v="2 "/>
    <s v="2 "/>
    <s v="2 "/>
    <s v="2 "/>
    <s v="2 "/>
    <x v="11"/>
  </r>
  <r>
    <n v="1049"/>
    <s v="Dell FG"/>
    <d v="2022-03-16T00:00:00"/>
    <n v="10954047"/>
    <x v="2"/>
    <n v="210369"/>
    <s v="Direct"/>
    <s v="Naukri"/>
    <x v="167"/>
    <s v="Java/J2EE,Spring Boot"/>
    <x v="1"/>
    <s v="Reject"/>
    <s v="Regular"/>
    <n v="4238321"/>
    <s v="Ailoni Swathi"/>
    <n v="9652500865"/>
    <s v="swathi8ailoni@gmail.com"/>
    <s v="2.10 Years"/>
    <s v="Ventech Software Solutions Pvt Ltd"/>
    <n v="450000"/>
    <s v="Immediate joiner"/>
    <s v="N"/>
    <x v="40"/>
    <x v="0"/>
    <n v="3"/>
    <x v="1"/>
    <s v="2."/>
    <s v="2."/>
    <s v="2"/>
    <s v="2"/>
    <s v="2"/>
    <s v="2"/>
    <x v="11"/>
  </r>
  <r>
    <n v="1050"/>
    <s v="Dell FG"/>
    <d v="2022-03-16T00:00:00"/>
    <n v="59065687"/>
    <x v="1"/>
    <n v="181547"/>
    <s v="Vendor Partner"/>
    <s v="SRS"/>
    <x v="168"/>
    <s v="RPA, Ui path, C#"/>
    <x v="15"/>
    <s v="Profile shared"/>
    <s v="Regular"/>
    <n v="3487264"/>
    <s v="Arthi Priya"/>
    <n v="7989784291"/>
    <s v="arthipriyaman@gmail.com"/>
    <s v="3.5 Years"/>
    <s v="Double Double Edge Consulting"/>
    <n v="550000"/>
    <s v="20 days"/>
    <s v="N"/>
    <x v="1"/>
    <x v="1"/>
    <n v="3"/>
    <x v="1"/>
    <s v="3."/>
    <s v="3."/>
    <s v="3"/>
    <s v="3"/>
    <s v="3"/>
    <s v="3"/>
    <x v="0"/>
  </r>
  <r>
    <n v="1051"/>
    <s v="Dell FG"/>
    <d v="2022-03-16T00:00:00"/>
    <n v="59065687"/>
    <x v="1"/>
    <n v="181547"/>
    <s v="Vendor Partner"/>
    <s v="SRS"/>
    <x v="168"/>
    <s v="RPA, Ui path, C#"/>
    <x v="15"/>
    <s v="Profile shared"/>
    <s v="Regular"/>
    <n v="4303494"/>
    <s v="M Surendra"/>
    <n v="8106818384"/>
    <s v="surendra.rpa84@gmail.com"/>
    <s v="3.7 Years"/>
    <s v="Sun Icon Systems Pvt Ltd"/>
    <n v="490000"/>
    <s v="LWD 31-03-2022"/>
    <s v="N"/>
    <x v="1"/>
    <x v="1"/>
    <n v="3"/>
    <x v="1"/>
    <s v="3."/>
    <s v="3."/>
    <s v="3"/>
    <s v="3"/>
    <s v="3"/>
    <s v="3"/>
    <x v="0"/>
  </r>
  <r>
    <n v="1052"/>
    <s v="Dell FG"/>
    <d v="2022-03-16T00:00:00"/>
    <n v="59065687"/>
    <x v="1"/>
    <n v="181547"/>
    <s v="Vendor Partner"/>
    <s v="SRS"/>
    <x v="168"/>
    <s v="RPA, Ui path, C#"/>
    <x v="15"/>
    <s v="Profile shared"/>
    <s v="Regular"/>
    <n v="4303507"/>
    <s v="M Surya Naga Sandeep"/>
    <n v="9182450067"/>
    <s v="msandeep.uip@gmail.com"/>
    <s v="4.3 Years"/>
    <s v="Cognizant"/>
    <n v="805000"/>
    <s v="Immedidate Joiner"/>
    <s v="N"/>
    <x v="20"/>
    <x v="1"/>
    <n v="3"/>
    <x v="1"/>
    <s v="4."/>
    <s v="4."/>
    <s v="4"/>
    <s v="4"/>
    <s v="4"/>
    <s v="4"/>
    <x v="2"/>
  </r>
  <r>
    <n v="1053"/>
    <s v="Dell FG"/>
    <d v="2022-03-16T00:00:00"/>
    <n v="59065687"/>
    <x v="1"/>
    <n v="181547"/>
    <s v="Vendor Partner"/>
    <s v="SRS"/>
    <x v="168"/>
    <s v="RPA, Ui path, C#"/>
    <x v="15"/>
    <s v="Profile shared"/>
    <s v="Regular"/>
    <n v="4303524"/>
    <s v="Sake Ekambaram"/>
    <n v="9019296995"/>
    <s v="ekambarams21@gmail.com"/>
    <s v="3.6 Years"/>
    <s v=" CenturyLink"/>
    <n v="600000"/>
    <n v="44655"/>
    <s v="N"/>
    <x v="1"/>
    <x v="1"/>
    <n v="3"/>
    <x v="1"/>
    <s v="3."/>
    <s v="3."/>
    <s v="3"/>
    <s v="3"/>
    <s v="3"/>
    <s v="3"/>
    <x v="0"/>
  </r>
  <r>
    <n v="1054"/>
    <s v="Dell FG"/>
    <d v="2022-03-16T00:00:00"/>
    <n v="88869395"/>
    <x v="1"/>
    <n v="181547"/>
    <s v="Vendor Partner"/>
    <s v="SRS"/>
    <x v="169"/>
    <s v="Informatica power center,Teradata,SQL,Oracle"/>
    <x v="15"/>
    <s v="Profile shared"/>
    <s v="Regular"/>
    <n v="4303532"/>
    <s v="Mohammad Imthiyaz Baludar"/>
    <n v="9010214343"/>
    <s v="mohadinthu@gmail.com"/>
    <s v="7.5 Years"/>
    <s v="Capgemini"/>
    <n v="950000"/>
    <s v="20 Days"/>
    <s v="N"/>
    <x v="0"/>
    <x v="1"/>
    <n v="3"/>
    <x v="1"/>
    <s v="7."/>
    <s v="7."/>
    <s v="7"/>
    <s v="7"/>
    <s v="7"/>
    <s v="7"/>
    <x v="4"/>
  </r>
  <r>
    <n v="1055"/>
    <s v="Dell FG"/>
    <d v="2022-03-16T00:00:00"/>
    <n v="88869395"/>
    <x v="1"/>
    <n v="181547"/>
    <s v="Vendor Partner"/>
    <s v="SRS"/>
    <x v="169"/>
    <s v="Informatica power center,Teradata,SQL,Oracle"/>
    <x v="15"/>
    <s v="Profile shared"/>
    <s v="Regular"/>
    <n v="4303560"/>
    <s v="Sam Pavan M"/>
    <n v="9177747725"/>
    <s v="smpvnm@gmail.com"/>
    <s v="5.6 Years"/>
    <s v="Cognizant"/>
    <n v="815000"/>
    <s v="Immedidate Joiner"/>
    <s v="N"/>
    <x v="1"/>
    <x v="1"/>
    <n v="3"/>
    <x v="1"/>
    <s v="5."/>
    <s v="5."/>
    <s v="5"/>
    <s v="5"/>
    <s v="5"/>
    <s v="5"/>
    <x v="6"/>
  </r>
  <r>
    <n v="1056"/>
    <s v="Dell FG"/>
    <d v="2022-03-16T00:00:00"/>
    <n v="88869395"/>
    <x v="1"/>
    <n v="181547"/>
    <s v="Vendor Partner"/>
    <s v="SRS"/>
    <x v="169"/>
    <s v="Informatica power center,Teradata,SQL,Oracle"/>
    <x v="15"/>
    <s v="Profile shared"/>
    <s v="Regular"/>
    <n v="4303573"/>
    <s v="Praveen Rao kaniveti"/>
    <n v="8019407182"/>
    <s v="kanivetip@gmail.com"/>
    <s v="6.3 Years"/>
    <s v="Tieto"/>
    <n v="1000000"/>
    <s v="Immedidate Joiner"/>
    <s v="N"/>
    <x v="0"/>
    <x v="1"/>
    <n v="3"/>
    <x v="1"/>
    <s v="6."/>
    <s v="6."/>
    <s v="6"/>
    <s v="6"/>
    <s v="6"/>
    <s v="6"/>
    <x v="3"/>
  </r>
  <r>
    <n v="1057"/>
    <s v="Dell FG"/>
    <d v="2022-03-16T00:00:00"/>
    <n v="10954047"/>
    <x v="2"/>
    <n v="210369"/>
    <s v="Direct"/>
    <s v="Naukri"/>
    <x v="22"/>
    <s v="Java/J2EE,Spring Boot, Microservices"/>
    <x v="0"/>
    <s v="No response"/>
    <s v="Regular"/>
    <n v="4238349"/>
    <s v="Jagadeesh Pundikura"/>
    <n v="8179224513"/>
    <s v="pundikurajagadeesh1996@gmail.com                                                    "/>
    <s v="2.9 Years"/>
    <s v="Databi solutions pvt ltd"/>
    <n v="350000"/>
    <s v="28/02/2022, immediate joiner"/>
    <s v="N"/>
    <x v="20"/>
    <x v="0"/>
    <n v="3"/>
    <x v="1"/>
    <s v="2."/>
    <s v="2."/>
    <s v="2"/>
    <s v="2"/>
    <s v="2"/>
    <s v="2"/>
    <x v="11"/>
  </r>
  <r>
    <n v="1058"/>
    <s v="Dell FG"/>
    <d v="2022-03-16T00:00:00"/>
    <n v="10954047"/>
    <x v="2"/>
    <n v="210369"/>
    <s v="Direct"/>
    <s v="Naukri"/>
    <x v="167"/>
    <s v="Java/J2EE,Spring Boot"/>
    <x v="0"/>
    <s v="No response"/>
    <s v="Regular"/>
    <n v="4235345"/>
    <s v="BAPANAPALLI PHANITEJA"/>
    <n v="9014121959"/>
    <s v="bphaniteja@gmail.com"/>
    <s v="4 Years"/>
    <s v="NADSOL Technologies"/>
    <n v="444000"/>
    <s v="Immediate joiner"/>
    <s v="N"/>
    <x v="20"/>
    <x v="0"/>
    <n v="3"/>
    <x v="1"/>
    <s v="4 "/>
    <s v="4 "/>
    <s v="4 "/>
    <s v="4 "/>
    <s v="4 "/>
    <s v="4 "/>
    <x v="2"/>
  </r>
  <r>
    <n v="1059"/>
    <s v="Dell FG"/>
    <d v="2022-03-16T00:00:00"/>
    <n v="10954047"/>
    <x v="2"/>
    <n v="210369"/>
    <s v="Direct"/>
    <s v="Naukri"/>
    <x v="170"/>
    <s v="Java, springboot, Microservices,  MongoDB, Node.Js"/>
    <x v="0"/>
    <s v="Duplicate "/>
    <s v="Regular"/>
    <n v="4288718"/>
    <s v="Agha Salman Khan"/>
    <n v="9738756665"/>
    <s v="salman.khan.sk1704@gmail.com"/>
    <s v="2.6 Years"/>
    <s v="Autosense"/>
    <n v="400000"/>
    <s v="immediate joiner"/>
    <s v="N"/>
    <x v="1"/>
    <x v="0"/>
    <n v="3"/>
    <x v="1"/>
    <s v="2."/>
    <s v="2."/>
    <s v="2"/>
    <s v="2"/>
    <s v="2"/>
    <s v="2"/>
    <x v="11"/>
  </r>
  <r>
    <n v="1060"/>
    <s v="Dell FG"/>
    <d v="2022-03-16T00:00:00"/>
    <n v="10954047"/>
    <x v="2"/>
    <n v="210369"/>
    <s v="Direct"/>
    <s v="Naukri"/>
    <x v="171"/>
    <s v="Java, Springboot, Microservices"/>
    <x v="0"/>
    <s v="No Show"/>
    <s v="Regular"/>
    <n v="4345341"/>
    <s v="P. V Malleswara rao"/>
    <n v="6301080178"/>
    <s v="suvarnalella0719@gmail.com"/>
    <s v="3.4 Years"/>
    <s v="Hughes Systique "/>
    <n v="620000"/>
    <s v="25/03/2022"/>
    <s v="N"/>
    <x v="1"/>
    <x v="0"/>
    <n v="3"/>
    <x v="1"/>
    <s v="3."/>
    <s v="3."/>
    <s v="3"/>
    <s v="3"/>
    <s v="3"/>
    <s v="3"/>
    <x v="0"/>
  </r>
  <r>
    <n v="1061"/>
    <s v="Dell FG"/>
    <d v="2022-03-16T00:00:00"/>
    <n v="10968448"/>
    <x v="2"/>
    <n v="210369"/>
    <s v="Direct"/>
    <s v="Naukri"/>
    <x v="172"/>
    <s v="Manual and Automation Testing ,Server Hardware Testing"/>
    <x v="2"/>
    <s v="High CTC"/>
    <s v="Regular"/>
    <n v="4244277"/>
    <s v="SUPRAVA SINHA"/>
    <n v="7362918111"/>
    <s v=" supravasinha95@gmail.com"/>
    <s v="3 Years"/>
    <s v="Capgemini"/>
    <n v="480000"/>
    <s v="April 28th"/>
    <s v="N"/>
    <x v="7"/>
    <x v="0"/>
    <n v="3"/>
    <x v="1"/>
    <s v="3 "/>
    <s v="3 "/>
    <s v="3 "/>
    <s v="3 "/>
    <s v="3 "/>
    <s v="3 "/>
    <x v="0"/>
  </r>
  <r>
    <n v="1062"/>
    <s v="Dell FG"/>
    <d v="2022-03-16T00:00:00"/>
    <n v="12143685"/>
    <x v="2"/>
    <n v="210369"/>
    <s v="Vendor Partner"/>
    <s v="Mindsoft"/>
    <x v="106"/>
    <s v="Testing"/>
    <x v="0"/>
    <s v="Req closed"/>
    <s v="Regular"/>
    <n v="4277279"/>
    <s v="Pooja N"/>
    <n v="6360397948"/>
    <s v="poojanr908@gmail.com"/>
    <s v="2.3 years"/>
    <s v="NEC Technologies India Pvt Ltd"/>
    <n v="350000"/>
    <s v="Immediate"/>
    <s v="N"/>
    <x v="1"/>
    <x v="0"/>
    <n v="3"/>
    <x v="1"/>
    <s v="2."/>
    <s v="2."/>
    <s v="2"/>
    <s v="2"/>
    <s v="2"/>
    <s v="2"/>
    <x v="11"/>
  </r>
  <r>
    <n v="1063"/>
    <s v="Dell FG"/>
    <d v="2022-03-16T00:00:00"/>
    <n v="12143685"/>
    <x v="2"/>
    <n v="210369"/>
    <s v="Vendor Partner"/>
    <s v="Mindsoft"/>
    <x v="106"/>
    <s v="Testing"/>
    <x v="0"/>
    <s v="Req closed"/>
    <s v="Regular"/>
    <n v="3514750"/>
    <s v="Sreekar Gantyala"/>
    <n v="6362297103"/>
    <s v="sreekargantyala@gmail.com"/>
    <s v="3.2 years"/>
    <s v="Mindchipps Consulting"/>
    <n v="540000"/>
    <s v="30 days(Neg to 20days)"/>
    <s v="N"/>
    <x v="1"/>
    <x v="0"/>
    <n v="3"/>
    <x v="1"/>
    <s v="3."/>
    <s v="3."/>
    <s v="3"/>
    <s v="3"/>
    <s v="3"/>
    <s v="3"/>
    <x v="0"/>
  </r>
  <r>
    <n v="1064"/>
    <s v="Dell FG"/>
    <d v="2022-03-16T00:00:00"/>
    <n v="73377625"/>
    <x v="2"/>
    <n v="210369"/>
    <s v="Vendor Partner"/>
    <s v="Nityo InfoTech"/>
    <x v="148"/>
    <s v="IOS Developer "/>
    <x v="0"/>
    <s v="No Show"/>
    <s v="Regular"/>
    <n v="4278376"/>
    <s v="santosh varma"/>
    <s v="8982565392/9691473342"/>
    <s v="click2santosh@gmail.com"/>
    <s v="8 Years"/>
    <s v=" Hiteshi Infotech PVT LTD"/>
    <n v="510000"/>
    <s v="LWD:10/04/22"/>
    <s v="N"/>
    <x v="4"/>
    <x v="0"/>
    <n v="3"/>
    <x v="1"/>
    <s v="8 "/>
    <s v="8 "/>
    <s v="8 "/>
    <s v="8 "/>
    <s v="8 "/>
    <s v="8 "/>
    <x v="8"/>
  </r>
  <r>
    <n v="1065"/>
    <s v="Dell FG"/>
    <d v="2022-03-16T00:00:00"/>
    <n v="40779627"/>
    <x v="2"/>
    <n v="210369"/>
    <s v="Vendor Partner"/>
    <s v="Nityo InfoTech"/>
    <x v="12"/>
    <s v="Mobile automation "/>
    <x v="5"/>
    <s v="Reject"/>
    <s v="Regular"/>
    <n v="4200011"/>
    <s v="Suryabhan Kumar"/>
    <s v="7651850667/9540955044"/>
    <s v="suryaverma792@gmail.com"/>
    <s v="7 Years"/>
    <s v="Intellect design arena lmt"/>
    <n v="600000"/>
    <s v="LWD:11/04/22"/>
    <s v="N"/>
    <x v="9"/>
    <x v="0"/>
    <n v="3"/>
    <x v="1"/>
    <s v="7 "/>
    <s v="7 "/>
    <s v="7 "/>
    <s v="7 "/>
    <s v="7 "/>
    <s v="7 "/>
    <x v="4"/>
  </r>
  <r>
    <n v="1066"/>
    <s v="Dell FG"/>
    <d v="2022-03-16T00:00:00"/>
    <n v="99965720"/>
    <x v="2"/>
    <n v="210369"/>
    <s v="Vendor Partner"/>
    <s v="UNIVISION "/>
    <x v="156"/>
    <s v=" Java Microservices"/>
    <x v="0"/>
    <s v="No Show"/>
    <s v="Regular"/>
    <n v="1827839"/>
    <s v="shashi Kumar"/>
    <n v="7483364663"/>
    <s v="techiejava.shashi@gmail.com"/>
    <s v="5.7yrs "/>
    <s v="HCL Technologies Limited"/>
    <n v="670000"/>
    <s v="30days "/>
    <s v="N"/>
    <x v="1"/>
    <x v="0"/>
    <n v="3"/>
    <x v="1"/>
    <s v="5."/>
    <s v="5."/>
    <s v="5"/>
    <s v="5"/>
    <s v="5"/>
    <s v="5"/>
    <x v="6"/>
  </r>
  <r>
    <n v="1067"/>
    <s v="Dell FG"/>
    <d v="2022-03-16T00:00:00"/>
    <n v="99965720"/>
    <x v="2"/>
    <n v="210369"/>
    <s v="Vendor Partner"/>
    <s v="UNIVISION "/>
    <x v="156"/>
    <s v=" Java Microservices"/>
    <x v="2"/>
    <s v="Skill missing"/>
    <s v="Regular"/>
    <n v="3869410"/>
    <s v="VIPUL SAINI"/>
    <n v="8054033521"/>
    <s v="vipul_saini@live.com"/>
    <s v="4.1yrs "/>
    <s v="Itc Infotech India"/>
    <n v="1250000"/>
    <s v="ELWD- 15-4-2022"/>
    <s v="N"/>
    <x v="1"/>
    <x v="0"/>
    <n v="3"/>
    <x v="1"/>
    <s v="4."/>
    <s v="4."/>
    <s v="4"/>
    <s v="4"/>
    <s v="4"/>
    <s v="4"/>
    <x v="2"/>
  </r>
  <r>
    <n v="1068"/>
    <s v="Dell FG"/>
    <d v="2022-03-16T00:00:00"/>
    <n v="99965720"/>
    <x v="2"/>
    <n v="210369"/>
    <s v="Vendor Partner"/>
    <s v="UNIVISION "/>
    <x v="156"/>
    <s v=" Java Microservices"/>
    <x v="0"/>
    <s v="No Show"/>
    <s v="Regular"/>
    <n v="3765395"/>
    <s v="V Punya Bharath"/>
    <n v="9704792048"/>
    <s v="itsvbharath048@gmail.com"/>
    <s v="4yrs "/>
    <s v="Wipro"/>
    <n v="480000"/>
    <s v="30days(negotiable upto 20days )"/>
    <s v="N"/>
    <x v="1"/>
    <x v="0"/>
    <n v="3"/>
    <x v="1"/>
    <s v="4y"/>
    <s v="4"/>
    <s v="4"/>
    <s v="4"/>
    <s v="4"/>
    <s v="4"/>
    <x v="2"/>
  </r>
  <r>
    <n v="1069"/>
    <s v="Dell FG"/>
    <d v="2022-03-16T00:00:00"/>
    <n v="18197641"/>
    <x v="2"/>
    <n v="210369"/>
    <s v="Vendor Partner"/>
    <s v="Mindsoft"/>
    <x v="24"/>
    <s v="8-12y Project Manager with Storage,BRS,Networking"/>
    <x v="0"/>
    <s v="Req closed"/>
    <s v="Regular"/>
    <n v="3755695"/>
    <s v="Satheesh CH"/>
    <n v="6361347207"/>
    <s v="satheeshch09@gmail.com"/>
    <s v="12 Years"/>
    <s v="Accenture"/>
    <n v="1620000"/>
    <s v="CSNP [LWD 20-4-22]"/>
    <s v="N"/>
    <x v="1"/>
    <x v="0"/>
    <n v="3"/>
    <x v="1"/>
    <s v="12"/>
    <s v="12"/>
    <s v="12"/>
    <s v="12"/>
    <s v="12"/>
    <s v="12"/>
    <x v="12"/>
  </r>
  <r>
    <n v="1070"/>
    <s v="EMC"/>
    <d v="2022-03-16T00:00:00"/>
    <n v="97276409"/>
    <x v="2"/>
    <n v="210369"/>
    <s v="Vendor Partner"/>
    <s v="Mindsoft"/>
    <x v="6"/>
    <s v="Devops Engineer with Ansible,Python,Terraform,GitLab,Jenkins"/>
    <x v="0"/>
    <s v="Req closed"/>
    <s v="Regular"/>
    <n v="4289250"/>
    <s v="Sandeep Yadav"/>
    <n v="7032335987"/>
    <s v="jsandeeptechnocrat@gmail.com"/>
    <s v="5.4 years"/>
    <s v="Mindtree"/>
    <n v="600000"/>
    <s v="30 days ( Negotiable )"/>
    <s v="N"/>
    <x v="1"/>
    <x v="0"/>
    <n v="3"/>
    <x v="1"/>
    <s v="5."/>
    <s v="5."/>
    <s v="5"/>
    <s v="5"/>
    <s v="5"/>
    <s v="5"/>
    <x v="6"/>
  </r>
  <r>
    <n v="1071"/>
    <s v="EMC"/>
    <d v="2022-03-16T00:00:00"/>
    <n v="97276409"/>
    <x v="2"/>
    <n v="210369"/>
    <s v="Vendor Partner"/>
    <s v="Mindsoft"/>
    <x v="6"/>
    <s v="Devops Engineer with Ansible,Python,Terraform,GitLab,Jenkins"/>
    <x v="0"/>
    <s v="Req closed"/>
    <s v="Regular"/>
    <n v="4314276"/>
    <s v="Nidamanuri Sudheer "/>
    <n v="7780152899"/>
    <s v="sudheernidamanuri2@gmail.com"/>
    <s v="5.2 years"/>
    <s v="Spatial Technologies"/>
    <n v="900000"/>
    <s v="30 days ( Negotiable to 20 days )"/>
    <s v="N"/>
    <x v="0"/>
    <x v="0"/>
    <n v="3"/>
    <x v="1"/>
    <s v="5."/>
    <s v="5."/>
    <s v="5"/>
    <s v="5"/>
    <s v="5"/>
    <s v="5"/>
    <x v="6"/>
  </r>
  <r>
    <n v="1072"/>
    <s v="EMC"/>
    <d v="2022-03-16T00:00:00"/>
    <n v="97276409"/>
    <x v="2"/>
    <n v="210369"/>
    <s v="Vendor Partner"/>
    <s v="Mindsoft"/>
    <x v="6"/>
    <s v="Devops Engineer with Ansible,Python,Terraform,GitLab,Jenkins"/>
    <x v="0"/>
    <s v="Req closed"/>
    <s v="Regular"/>
    <n v="4313381"/>
    <s v="A Mastan Vali"/>
    <n v="9392112852"/>
    <s v="mastan.9392@gmail.com"/>
    <s v="5.2 years"/>
    <s v="Infosys"/>
    <n v="900000"/>
    <s v="30 days"/>
    <s v="N"/>
    <x v="1"/>
    <x v="0"/>
    <n v="3"/>
    <x v="1"/>
    <s v="5."/>
    <s v="5."/>
    <s v="5"/>
    <s v="5"/>
    <s v="5"/>
    <s v="5"/>
    <x v="6"/>
  </r>
  <r>
    <n v="1073"/>
    <s v="Dell FG"/>
    <d v="2022-03-16T00:00:00"/>
    <n v="28847602"/>
    <x v="0"/>
    <s v="U82721"/>
    <s v="Vendor Partner"/>
    <s v="Mindsoft"/>
    <x v="83"/>
    <s v="C#.NET,.NET Core "/>
    <x v="15"/>
    <s v="Profile shared"/>
    <s v="Regular"/>
    <n v="4235316"/>
    <s v="Uma rani M"/>
    <n v="6370000000"/>
    <s v="writetoumarani@gmail.com"/>
    <s v="5.5 yrs"/>
    <s v="IBM India Pvt Ltd"/>
    <n v="950000"/>
    <s v="LWD:16-04-2022"/>
    <s v="N"/>
    <x v="3"/>
    <x v="0"/>
    <n v="3"/>
    <x v="1"/>
    <s v="5."/>
    <s v="5."/>
    <s v="5"/>
    <s v="5"/>
    <s v="5"/>
    <s v="5"/>
    <x v="6"/>
  </r>
  <r>
    <n v="1074"/>
    <s v="Dell FG"/>
    <d v="2022-03-16T00:00:00"/>
    <n v="96268369"/>
    <x v="0"/>
    <s v="U82721"/>
    <s v="Vendor Partner"/>
    <s v="Nityo InfoTech"/>
    <x v="173"/>
    <s v="Dell Boomi Developer"/>
    <x v="15"/>
    <s v="Back up candidates"/>
    <s v="Regular"/>
    <n v="4235980"/>
    <s v="J. Srikar"/>
    <s v="8121024293/8143032127"/>
    <s v="jsrikar03@gmail.com"/>
    <s v="5 Years"/>
    <s v="TCS"/>
    <n v="650000"/>
    <s v="LWD:29/03/22"/>
    <s v="N"/>
    <x v="0"/>
    <x v="0"/>
    <n v="3"/>
    <x v="1"/>
    <s v="5 "/>
    <s v="5 "/>
    <s v="5 "/>
    <s v="5 "/>
    <s v="5 "/>
    <s v="5 "/>
    <x v="6"/>
  </r>
  <r>
    <n v="1075"/>
    <s v="Dell FG"/>
    <d v="2022-03-16T00:00:00"/>
    <n v="96268369"/>
    <x v="0"/>
    <s v="U82721"/>
    <s v="Vendor Partner"/>
    <s v="Nityo InfoTech"/>
    <x v="173"/>
    <s v="Dell Boomi Developer"/>
    <x v="15"/>
    <s v="Back up candidates"/>
    <s v="Regular"/>
    <n v="4236034"/>
    <s v="GUNDU MOHAN"/>
    <s v="9014780793/8074880396"/>
    <s v="gundumohan4769@gmail.com"/>
    <s v="5.4 Years"/>
    <s v="VUNIQUE SOLUTIONS PRIVATE LIMITED"/>
    <n v="600000"/>
    <s v="LWD:31/03/22"/>
    <s v="N"/>
    <x v="1"/>
    <x v="0"/>
    <n v="3"/>
    <x v="1"/>
    <s v="5."/>
    <s v="5."/>
    <s v="5"/>
    <s v="5"/>
    <s v="5"/>
    <s v="5"/>
    <x v="6"/>
  </r>
  <r>
    <n v="1076"/>
    <s v="Dell FG"/>
    <d v="2022-03-16T00:00:00"/>
    <n v="96268369"/>
    <x v="0"/>
    <s v="U82721"/>
    <s v="Vendor Partner"/>
    <s v="Nityo InfoTech"/>
    <x v="173"/>
    <s v="Dell Boomi Developer"/>
    <x v="15"/>
    <s v="Back up candidates"/>
    <s v="Regular"/>
    <n v="4236057"/>
    <s v="AMRUTHA DIDDEKUNTA"/>
    <s v="8875307030/9642392892"/>
    <s v="amruthadiddekunta188@gmail.com"/>
    <s v="5 Years"/>
    <s v="Virtusa Consulting Services Pvt Ltd"/>
    <n v="1050000"/>
    <s v="15days(neg 10days)"/>
    <s v="N"/>
    <x v="0"/>
    <x v="0"/>
    <n v="3"/>
    <x v="1"/>
    <s v="5 "/>
    <s v="5 "/>
    <s v="5 "/>
    <s v="5 "/>
    <s v="5 "/>
    <s v="5 "/>
    <x v="6"/>
  </r>
  <r>
    <n v="1077"/>
    <s v="Dell FG"/>
    <d v="2022-03-17T00:00:00"/>
    <n v="10968449"/>
    <x v="2"/>
    <n v="210369"/>
    <s v="Direct"/>
    <s v="Naukri"/>
    <x v="172"/>
    <s v="Manual and Automation Testing ,Server Hardware Testing"/>
    <x v="2"/>
    <s v="High CTC"/>
    <s v="Regular"/>
    <n v="4303522"/>
    <s v="PUJARI LAVANYA"/>
    <n v="8897275935"/>
    <s v="plavanya154@gmail.com"/>
    <s v="2 Years"/>
    <s v="Aeronautical_x000a_Development "/>
    <n v="320000"/>
    <s v="30 days"/>
    <s v="N"/>
    <x v="1"/>
    <x v="0"/>
    <n v="3"/>
    <x v="1"/>
    <s v="2 "/>
    <s v="2 "/>
    <s v="2 "/>
    <s v="2 "/>
    <s v="2 "/>
    <s v="2 "/>
    <x v="11"/>
  </r>
  <r>
    <n v="1078"/>
    <s v="Dell FG"/>
    <d v="2022-03-17T00:00:00"/>
    <n v="97276409"/>
    <x v="2"/>
    <n v="210369"/>
    <s v="Vendor Partner"/>
    <s v="Nityo InfoTech"/>
    <x v="174"/>
    <s v="Devops Engineer "/>
    <x v="0"/>
    <s v="Req closed"/>
    <s v="Regular"/>
    <n v="4314980"/>
    <s v="VINOD PALETI"/>
    <n v="9885064664"/>
    <s v="vinodpaleti1@gmail.com"/>
    <s v="5.2 Years"/>
    <s v="Capgemini"/>
    <n v="650000"/>
    <s v="15days(neg 10days)"/>
    <s v="N"/>
    <x v="0"/>
    <x v="0"/>
    <n v="3"/>
    <x v="1"/>
    <s v="5."/>
    <s v="5."/>
    <s v="5"/>
    <s v="5"/>
    <s v="5"/>
    <s v="5"/>
    <x v="6"/>
  </r>
  <r>
    <n v="1079"/>
    <s v="Dell FG"/>
    <d v="2022-03-17T00:00:00"/>
    <n v="97276409"/>
    <x v="2"/>
    <n v="210369"/>
    <s v="Vendor Partner"/>
    <s v="Nityo InfoTech"/>
    <x v="174"/>
    <s v="Devops Engineer "/>
    <x v="0"/>
    <s v="Req closed"/>
    <s v="Regular"/>
    <n v="4324289"/>
    <s v="MUKKARA GOPAL REDDY"/>
    <s v="6362120296/9740962208"/>
    <s v="mgopal1597@gmail.com"/>
    <s v="5.3 Years"/>
    <s v="Wipro"/>
    <n v="650000"/>
    <s v="LWD:28/03/22"/>
    <s v="N"/>
    <x v="1"/>
    <x v="0"/>
    <n v="3"/>
    <x v="1"/>
    <s v="5."/>
    <s v="5."/>
    <s v="5"/>
    <s v="5"/>
    <s v="5"/>
    <s v="5"/>
    <x v="6"/>
  </r>
  <r>
    <n v="1080"/>
    <s v="Dell FG"/>
    <d v="2022-03-17T00:00:00"/>
    <n v="97276409"/>
    <x v="2"/>
    <n v="210369"/>
    <s v="Vendor Partner"/>
    <s v="Nityo InfoTech"/>
    <x v="174"/>
    <s v="Devops Engineer "/>
    <x v="0"/>
    <s v="Req closed"/>
    <s v="Regular"/>
    <n v="4324312"/>
    <s v="YATHIRAJULA PRUDVI"/>
    <n v="9550477828"/>
    <s v="prudvi322@gmail.com"/>
    <s v="5 Years"/>
    <s v="AGS Infotech Limited"/>
    <n v="750000"/>
    <s v="LWD:09/04/22"/>
    <s v="N"/>
    <x v="0"/>
    <x v="0"/>
    <n v="3"/>
    <x v="1"/>
    <s v="5 "/>
    <s v="5 "/>
    <s v="5 "/>
    <s v="5 "/>
    <s v="5 "/>
    <s v="5 "/>
    <x v="6"/>
  </r>
  <r>
    <n v="1081"/>
    <s v="Dell FG"/>
    <d v="2022-03-17T00:00:00"/>
    <n v="27921561"/>
    <x v="0"/>
    <s v="U82721"/>
    <s v="Vendor Partner"/>
    <s v="Nityo InfoTech"/>
    <x v="1"/>
    <s v="Python Automation Testing"/>
    <x v="15"/>
    <s v="Back up candidates"/>
    <s v="Regular"/>
    <n v="4314955"/>
    <s v="A Aparna"/>
    <n v="8885764085"/>
    <s v="aparnaaddagatlaa@gmail.com"/>
    <s v="2.2 Years"/>
    <s v="Brain Works IT Solutions Pvt.ltd"/>
    <n v="250000"/>
    <s v="15 Days"/>
    <s v="N"/>
    <x v="0"/>
    <x v="0"/>
    <n v="3"/>
    <x v="1"/>
    <s v="2."/>
    <s v="2."/>
    <s v="2"/>
    <s v="2"/>
    <s v="2"/>
    <s v="2"/>
    <x v="11"/>
  </r>
  <r>
    <n v="1082"/>
    <s v="Dell FG"/>
    <d v="2022-03-17T00:00:00"/>
    <n v="27921561"/>
    <x v="0"/>
    <s v="U82721"/>
    <s v="Vendor Partner"/>
    <s v="Nityo InfoTech"/>
    <x v="1"/>
    <s v="Python Automation Testing"/>
    <x v="15"/>
    <s v="Back up candidates"/>
    <s v="Regular"/>
    <n v="4323421"/>
    <s v="karunakar"/>
    <n v="9963090823"/>
    <s v="ndkarunakar@gmail.com"/>
    <s v="2 Years"/>
    <s v="Sky Lab Infotech Pvt. Ltd"/>
    <n v="380000"/>
    <s v="LWD: 18-Mar-22"/>
    <s v="N"/>
    <x v="1"/>
    <x v="0"/>
    <n v="3"/>
    <x v="1"/>
    <s v="2 "/>
    <s v="2 "/>
    <s v="2 "/>
    <s v="2 "/>
    <s v="2 "/>
    <s v="2 "/>
    <x v="11"/>
  </r>
  <r>
    <n v="1083"/>
    <s v="EMC"/>
    <d v="2022-03-17T00:00:00"/>
    <n v="97276409"/>
    <x v="2"/>
    <n v="210369"/>
    <s v="Vendor Partner"/>
    <s v="Mindsoft"/>
    <x v="6"/>
    <s v="Devops Engineer with Ansible,Python,Terraform,GitLab,Jenkins"/>
    <x v="0"/>
    <s v="Req closed"/>
    <s v="Regular"/>
    <n v="4325274"/>
    <s v="Rama Devi Kodi"/>
    <n v="9440668920"/>
    <s v="kramadevi.cse@gmail.com"/>
    <s v="5.9 years"/>
    <s v="Hexaware Technologies Ltd "/>
    <n v="600000"/>
    <s v="30 days ( Negotiable )"/>
    <s v="N"/>
    <x v="1"/>
    <x v="0"/>
    <n v="3"/>
    <x v="1"/>
    <s v="5."/>
    <s v="5."/>
    <s v="5"/>
    <s v="5"/>
    <s v="5"/>
    <s v="5"/>
    <x v="6"/>
  </r>
  <r>
    <n v="1084"/>
    <s v="EMC"/>
    <d v="2022-03-17T00:00:00"/>
    <n v="97276409"/>
    <x v="2"/>
    <n v="210369"/>
    <s v="Vendor Partner"/>
    <s v="Mindsoft"/>
    <x v="6"/>
    <s v="Devops Engineer with Ansible,Python,Terraform,GitLab,Jenkins"/>
    <x v="1"/>
    <s v="Reject"/>
    <s v="Regular"/>
    <n v="4337275"/>
    <s v="Krishna Kishore"/>
    <n v="9143999949"/>
    <s v="krishnakishoreg6@gmail.com"/>
    <s v="5 years"/>
    <s v="Accenture"/>
    <n v="800000"/>
    <s v="Serving notice period. LWD is 30th march '22"/>
    <s v="N"/>
    <x v="3"/>
    <x v="0"/>
    <n v="3"/>
    <x v="1"/>
    <s v="5 "/>
    <s v="5 "/>
    <s v="5 "/>
    <s v="5 "/>
    <s v="5 "/>
    <s v="5 "/>
    <x v="6"/>
  </r>
  <r>
    <n v="1085"/>
    <s v="EMC"/>
    <d v="2022-03-17T00:00:00"/>
    <n v="97276409"/>
    <x v="2"/>
    <n v="210369"/>
    <s v="Vendor Partner"/>
    <s v="Mindsoft"/>
    <x v="6"/>
    <s v="Devops Engineer with Ansible,Python,Terraform,GitLab,Jenkins"/>
    <x v="1"/>
    <s v="Reject"/>
    <s v="Regular"/>
    <n v="4341309"/>
    <s v="Bhaktavatchalam Merum"/>
    <n v="9966096074"/>
    <s v="bhakta.vasu425@gmail.com"/>
    <s v="5.8 years"/>
    <s v="Sky Lab Infotech pvt Ltd."/>
    <n v="900000"/>
    <s v="30 days ( Negotiable )"/>
    <s v="N"/>
    <x v="1"/>
    <x v="0"/>
    <n v="3"/>
    <x v="1"/>
    <s v="5."/>
    <s v="5."/>
    <s v="5"/>
    <s v="5"/>
    <s v="5"/>
    <s v="5"/>
    <x v="6"/>
  </r>
  <r>
    <n v="1086"/>
    <s v="EMC"/>
    <d v="2022-03-17T00:00:00"/>
    <n v="97276409"/>
    <x v="2"/>
    <n v="210369"/>
    <s v="Vendor Partner"/>
    <s v="Mindsoft"/>
    <x v="6"/>
    <s v="Devops Engineer with Ansible,Python,Terraform,GitLab,Jenkins"/>
    <x v="1"/>
    <s v="Reject"/>
    <s v="Regular"/>
    <n v="4346351"/>
    <s v="Venkatesh Reddy Chandra"/>
    <n v="8121167095"/>
    <s v="venkateshchandra05@gmail.com"/>
    <s v="5.5 years"/>
    <s v="Not working"/>
    <n v="900000"/>
    <s v="Immediate joiner"/>
    <s v="N"/>
    <x v="1"/>
    <x v="0"/>
    <n v="3"/>
    <x v="1"/>
    <s v="5."/>
    <s v="5."/>
    <s v="5"/>
    <s v="5"/>
    <s v="5"/>
    <s v="5"/>
    <x v="6"/>
  </r>
  <r>
    <n v="1087"/>
    <s v="Dell FG"/>
    <d v="2022-03-17T00:00:00"/>
    <n v="27180597"/>
    <x v="2"/>
    <n v="210369"/>
    <s v="Vendor Partner"/>
    <s v="Nityo InfoTech"/>
    <x v="175"/>
    <s v="UI/UX Designer"/>
    <x v="2"/>
    <s v="Joined"/>
    <s v="Regular"/>
    <n v="4417383"/>
    <s v="sooraj.s"/>
    <s v="9846287980/9074465199"/>
    <s v="sooraj.aiswarya@gmail.com"/>
    <s v="10 Years"/>
    <s v="Propmix India"/>
    <n v="1020000"/>
    <s v="Immediate"/>
    <s v="N"/>
    <x v="24"/>
    <x v="0"/>
    <n v="3"/>
    <x v="1"/>
    <s v="10"/>
    <s v="10"/>
    <s v="10"/>
    <s v="10"/>
    <s v="10"/>
    <s v="10"/>
    <x v="13"/>
  </r>
  <r>
    <n v="1088"/>
    <s v="Dell FG"/>
    <d v="2022-03-17T00:00:00"/>
    <n v="27180597"/>
    <x v="2"/>
    <n v="210369"/>
    <s v="Vendor Partner"/>
    <s v="Nityo InfoTech"/>
    <x v="175"/>
    <s v="UI/UX Designer"/>
    <x v="2"/>
    <s v="Reject"/>
    <s v="Regular"/>
    <n v="4417376"/>
    <s v="Arun Kumar"/>
    <s v="8073260844/9990962063"/>
    <s v="arunjiid@gmail.com"/>
    <s v="8.5 Years"/>
    <s v="Fidelity Information Services"/>
    <n v="850000"/>
    <s v="Immediate"/>
    <s v="N"/>
    <x v="1"/>
    <x v="0"/>
    <n v="3"/>
    <x v="1"/>
    <s v="8."/>
    <s v="8."/>
    <s v="8"/>
    <s v="8"/>
    <s v="8"/>
    <s v="8"/>
    <x v="8"/>
  </r>
  <r>
    <n v="1089"/>
    <s v="Dell FG"/>
    <d v="2022-03-17T00:00:00"/>
    <n v="33841624"/>
    <x v="2"/>
    <n v="210369"/>
    <s v="Vendor Partner"/>
    <s v="Nityo InfoTech"/>
    <x v="174"/>
    <s v="Devops Engineer "/>
    <x v="0"/>
    <s v="Joined another company"/>
    <s v="Regular"/>
    <n v="4346411"/>
    <s v="Mohan Kumar K"/>
    <n v="9941190015"/>
    <s v="kmohankumar4u@gmail.com"/>
    <s v="11.3 Years"/>
    <s v="Mphasis Limited"/>
    <n v="600000"/>
    <s v="LWD:28/03/22"/>
    <s v="N"/>
    <x v="3"/>
    <x v="0"/>
    <n v="3"/>
    <x v="1"/>
    <s v="11"/>
    <s v="11"/>
    <s v="11"/>
    <s v="11"/>
    <s v="11"/>
    <s v="11"/>
    <x v="9"/>
  </r>
  <r>
    <n v="1090"/>
    <s v="Dell FG"/>
    <d v="2022-03-17T00:00:00"/>
    <n v="33841624"/>
    <x v="2"/>
    <n v="210369"/>
    <s v="Vendor Partner"/>
    <s v="Nityo InfoTech"/>
    <x v="174"/>
    <s v="Devops Engineer "/>
    <x v="0"/>
    <s v="Candidate not available"/>
    <s v="Regular"/>
    <n v="4346444"/>
    <s v="Shruti Hiremath"/>
    <s v="7829344780/6363768233"/>
    <s v=" shrutihiremath1@gmail.com"/>
    <s v="9.5 Years"/>
    <s v="Wipro Technologies Ltd"/>
    <n v="1150000"/>
    <s v="LWD:7/04/22"/>
    <s v="N"/>
    <x v="1"/>
    <x v="0"/>
    <n v="3"/>
    <x v="1"/>
    <s v="9."/>
    <s v="9."/>
    <s v="9"/>
    <s v="9"/>
    <s v="9"/>
    <s v="9"/>
    <x v="7"/>
  </r>
  <r>
    <n v="1091"/>
    <s v="Dell FG"/>
    <d v="2022-03-21T00:00:00"/>
    <n v="32567362"/>
    <x v="0"/>
    <s v="U82721"/>
    <s v="Talent scout"/>
    <s v="Praneetha"/>
    <x v="18"/>
    <s v="NET Core, C#.NET, WEB API, Angular 2 "/>
    <x v="15"/>
    <s v="Back up candidates"/>
    <s v="Regular"/>
    <n v="4021305"/>
    <s v="Shankar Prasad Panigrahi"/>
    <n v="8977213935"/>
    <s v="shankarpanigrahi6913@gmail.com"/>
    <s v="7+yrs"/>
    <s v="Epsilon"/>
    <n v="1250000"/>
    <s v="60days"/>
    <s v="N"/>
    <x v="1"/>
    <x v="0"/>
    <n v="3"/>
    <x v="1"/>
    <s v="7+"/>
    <s v="7+"/>
    <s v="7+"/>
    <s v="7"/>
    <s v="7"/>
    <s v="7"/>
    <x v="4"/>
  </r>
  <r>
    <n v="1092"/>
    <s v="Dell FG"/>
    <d v="2022-03-21T00:00:00"/>
    <n v="40179945"/>
    <x v="2"/>
    <n v="210369"/>
    <s v="Vendor Partner"/>
    <s v="Nityo InfoTech"/>
    <x v="149"/>
    <s v="UI Developer "/>
    <x v="0"/>
    <s v="No Show"/>
    <s v="Regular"/>
    <n v="4543801"/>
    <s v="Sukanya Naramreddy "/>
    <s v="8884296840/9620676668"/>
    <s v="sukanya22.sree@gmail.com"/>
    <s v="4.2 Years"/>
    <s v="Mastercom Techservices"/>
    <n v="900000"/>
    <s v="Immediate"/>
    <s v="N"/>
    <x v="1"/>
    <x v="0"/>
    <n v="3"/>
    <x v="1"/>
    <s v="4."/>
    <s v="4."/>
    <s v="4"/>
    <s v="4"/>
    <s v="4"/>
    <s v="4"/>
    <x v="2"/>
  </r>
  <r>
    <n v="1093"/>
    <s v="Dell FG"/>
    <d v="2022-03-21T00:00:00"/>
    <n v="28847602"/>
    <x v="0"/>
    <s v="U82721"/>
    <s v="Vendor Partner"/>
    <s v="Mindsoft"/>
    <x v="18"/>
    <s v="core.Angular"/>
    <x v="15"/>
    <s v="Profile shared"/>
    <s v="Regular"/>
    <n v="4421100"/>
    <s v="Vinoth Eswaramoorthy"/>
    <n v="9486576715"/>
    <s v="vinotheswaramoorthy@gmail.com"/>
    <s v="8years"/>
    <s v="Lakeba IT Solutions"/>
    <n v="1000000"/>
    <s v="LWD-22-3-22"/>
    <s v="N"/>
    <x v="29"/>
    <x v="0"/>
    <n v="3"/>
    <x v="1"/>
    <s v="8y"/>
    <s v="8"/>
    <s v="8"/>
    <s v="8"/>
    <s v="8"/>
    <s v="8"/>
    <x v="8"/>
  </r>
  <r>
    <n v="1094"/>
    <s v="Dell FG"/>
    <d v="2022-03-21T00:00:00"/>
    <n v="28847602"/>
    <x v="0"/>
    <s v="U82721"/>
    <s v="Vendor Partner"/>
    <s v="Mindsoft"/>
    <x v="18"/>
    <s v="core.Angular"/>
    <x v="15"/>
    <s v="Profile shared"/>
    <s v="Regular"/>
    <n v="4421168"/>
    <s v="Mahendra singh"/>
    <n v="9891618849"/>
    <s v="msboura5395@gmail.com"/>
    <s v="5.10years"/>
    <s v="Zensar Technologies"/>
    <n v="9500000"/>
    <s v="LWD-14-4-22"/>
    <s v="N"/>
    <x v="1"/>
    <x v="0"/>
    <n v="3"/>
    <x v="1"/>
    <s v="5."/>
    <s v="5."/>
    <s v="5"/>
    <s v="5"/>
    <s v="5"/>
    <s v="5"/>
    <x v="6"/>
  </r>
  <r>
    <n v="1095"/>
    <s v="Dell FG"/>
    <d v="2022-03-21T00:00:00"/>
    <n v="32567362"/>
    <x v="0"/>
    <s v="U82721"/>
    <s v="Talent scout"/>
    <s v="Praneetha"/>
    <x v="18"/>
    <s v="NET Core, C#.NET, WEB API, Angular 3"/>
    <x v="15"/>
    <s v="Back up candidates"/>
    <s v="Regular"/>
    <s v="H6594614"/>
    <s v="Rajashekhar C H"/>
    <n v="9164115209"/>
    <s v="rajuh584@gmail.com"/>
    <s v="5.4yrs"/>
    <s v="Wipro"/>
    <n v="800000"/>
    <s v="60days"/>
    <s v="N"/>
    <x v="1"/>
    <x v="0"/>
    <n v="3"/>
    <x v="1"/>
    <s v="5."/>
    <s v="5."/>
    <s v="5"/>
    <s v="5"/>
    <s v="5"/>
    <s v="5"/>
    <x v="6"/>
  </r>
  <r>
    <n v="1096"/>
    <s v="Dell FG"/>
    <d v="2022-03-21T00:00:00"/>
    <n v="32567362"/>
    <x v="0"/>
    <s v="U82721"/>
    <s v="Talent scout"/>
    <s v="Praneetha"/>
    <x v="18"/>
    <s v="NET Core, C#.NET, WEB API, Angular 4"/>
    <x v="15"/>
    <s v="Back up candidates"/>
    <s v="Regular"/>
    <n v="4021325"/>
    <s v="Priti Pattanayak"/>
    <n v="9036091320"/>
    <s v="pritii.pattnayak@gmail.com"/>
    <s v="5+yrs"/>
    <s v="Capgemini"/>
    <n v="1000000"/>
    <s v="60days"/>
    <s v="N"/>
    <x v="1"/>
    <x v="0"/>
    <n v="3"/>
    <x v="1"/>
    <s v="5+"/>
    <s v="5+"/>
    <s v="5+"/>
    <s v="5"/>
    <s v="5"/>
    <s v="5"/>
    <x v="6"/>
  </r>
  <r>
    <n v="1097"/>
    <s v="Dell FG"/>
    <d v="2022-03-21T00:00:00"/>
    <n v="32567362"/>
    <x v="0"/>
    <s v="U82721"/>
    <s v="Talent scout"/>
    <s v="Praneetha"/>
    <x v="18"/>
    <s v="NET Core, C#.NET, WEB API, Angular 6"/>
    <x v="15"/>
    <s v="Back up candidates"/>
    <s v="Regular"/>
    <s v="H8019535"/>
    <s v="SAHADEV PATIL "/>
    <n v="8310268031"/>
    <s v="sahadevpatil07@gmail.com"/>
    <s v="7yrs"/>
    <s v="Mindtree"/>
    <n v="1050000"/>
    <s v="60days"/>
    <s v="N"/>
    <x v="1"/>
    <x v="0"/>
    <n v="3"/>
    <x v="1"/>
    <s v="7y"/>
    <s v="7"/>
    <s v="7"/>
    <s v="7"/>
    <s v="7"/>
    <s v="7"/>
    <x v="4"/>
  </r>
  <r>
    <n v="1098"/>
    <s v="Dell FG"/>
    <d v="2022-03-21T00:00:00"/>
    <n v="68052337"/>
    <x v="1"/>
    <n v="181547"/>
    <s v="Vendor Partner"/>
    <s v="SRS"/>
    <x v="75"/>
    <s v="Java Developer"/>
    <x v="15"/>
    <s v="Profile shared"/>
    <s v="Regular"/>
    <s v="H6320350"/>
    <s v="Hazari Akmal Hossain Sadab"/>
    <n v="9438216694"/>
    <s v="akmalhossain2016@gmail.com"/>
    <s v="5.7 Years"/>
    <s v="Tech Mahindra"/>
    <n v="1300000"/>
    <s v="LWD 24-04-2022"/>
    <s v="N"/>
    <x v="0"/>
    <x v="1"/>
    <n v="3"/>
    <x v="1"/>
    <s v="5."/>
    <s v="5."/>
    <s v="5"/>
    <s v="5"/>
    <s v="5"/>
    <s v="5"/>
    <x v="6"/>
  </r>
  <r>
    <n v="1099"/>
    <s v="Dell FG"/>
    <d v="2022-03-21T00:00:00"/>
    <n v="68052337"/>
    <x v="1"/>
    <n v="181547"/>
    <s v="Vendor Partner"/>
    <s v="SRS"/>
    <x v="75"/>
    <s v="Java Developer"/>
    <x v="15"/>
    <s v="Profile shared"/>
    <s v="Regular"/>
    <n v="3869314"/>
    <s v="Suresh"/>
    <n v="8220455229"/>
    <s v="sr098818@gmail.com"/>
    <s v="5.7 Years"/>
    <s v="Mize Software Solutions"/>
    <n v="1350000"/>
    <s v="LWD 18-04-2022"/>
    <s v="N"/>
    <x v="0"/>
    <x v="1"/>
    <n v="3"/>
    <x v="1"/>
    <s v="5."/>
    <s v="5."/>
    <s v="5"/>
    <s v="5"/>
    <s v="5"/>
    <s v="5"/>
    <x v="6"/>
  </r>
  <r>
    <n v="1100"/>
    <s v="Dell FG"/>
    <d v="2022-03-21T00:00:00"/>
    <s v="Yet to create"/>
    <x v="2"/>
    <n v="210369"/>
    <s v="Vendor Partner"/>
    <s v="Mindsoft"/>
    <x v="143"/>
    <s v="Vulnerability Management,Windows Patching,Managing the Security Baseline Management "/>
    <x v="0"/>
    <s v="Req closed"/>
    <s v="Regular"/>
    <n v="4572274"/>
    <s v="Sachin Jadhav"/>
    <n v="7892731263"/>
    <s v="sj58149@gmail.com"/>
    <s v="8 Years"/>
    <s v="HCL"/>
    <n v="500000"/>
    <s v="CSNP [LWD 12-4-22]"/>
    <s v="N"/>
    <x v="1"/>
    <x v="0"/>
    <n v="3"/>
    <x v="1"/>
    <s v="8 "/>
    <s v="8 "/>
    <s v="8 "/>
    <s v="8 "/>
    <s v="8 "/>
    <s v="8 "/>
    <x v="8"/>
  </r>
  <r>
    <n v="1101"/>
    <s v="Dell FG"/>
    <d v="2022-03-21T00:00:00"/>
    <s v="Yet to create"/>
    <x v="2"/>
    <n v="210369"/>
    <s v="Vendor Partner"/>
    <s v="Mindsoft"/>
    <x v="143"/>
    <s v="Vulnerability Management,Windows Patching,Managing the Security Baseline Management "/>
    <x v="0"/>
    <s v="Req closed"/>
    <s v="Regular"/>
    <s v="L337492"/>
    <s v="Syed Athaulla "/>
    <n v="9894788411"/>
    <s v="athaullasyed@ymail.com"/>
    <s v="9.5 Years"/>
    <s v="TCS"/>
    <n v="780000"/>
    <s v="CSNP [LWD 15-4-22]"/>
    <s v="N"/>
    <x v="3"/>
    <x v="0"/>
    <n v="3"/>
    <x v="1"/>
    <s v="9."/>
    <s v="9."/>
    <s v="9"/>
    <s v="9"/>
    <s v="9"/>
    <s v="9"/>
    <x v="7"/>
  </r>
  <r>
    <n v="1102"/>
    <s v="Dell FG"/>
    <d v="2022-03-21T00:00:00"/>
    <n v="35614694"/>
    <x v="2"/>
    <n v="210369"/>
    <s v="Vendor Partner"/>
    <s v="Mindsoft"/>
    <x v="3"/>
    <s v="8-12yrs Java Developer with Spring Boot,Microservices"/>
    <x v="5"/>
    <s v="Reject"/>
    <s v="Regular"/>
    <n v="4551532"/>
    <s v="Rajnikant"/>
    <n v="9620050835"/>
    <s v="rajnikant_laad@yahoo.com"/>
    <s v="9 Years"/>
    <s v="Capegemni"/>
    <n v="1400000"/>
    <s v="CSNP [LWD first week of may]"/>
    <s v="N"/>
    <x v="1"/>
    <x v="0"/>
    <n v="3"/>
    <x v="1"/>
    <s v="9 "/>
    <s v="9 "/>
    <s v="9 "/>
    <s v="9 "/>
    <s v="9 "/>
    <s v="9 "/>
    <x v="7"/>
  </r>
  <r>
    <n v="1103"/>
    <s v="Dell FG"/>
    <d v="2022-03-21T00:00:00"/>
    <n v="35614694"/>
    <x v="2"/>
    <n v="210369"/>
    <s v="Vendor Partner"/>
    <s v="Mindsoft"/>
    <x v="3"/>
    <s v="8-12yrs Java Developer with Spring Boot,Microservices"/>
    <x v="0"/>
    <s v="Duplicate "/>
    <s v="Regular"/>
    <s v="H2486225"/>
    <s v="Arpita"/>
    <n v="9925604271"/>
    <s v="patelaarpita@gmail.com"/>
    <s v="9 Years"/>
    <s v="HCL"/>
    <n v="1500000"/>
    <s v="CSNP [LWD 4-4-22]"/>
    <s v="N"/>
    <x v="1"/>
    <x v="0"/>
    <n v="3"/>
    <x v="1"/>
    <s v="9 "/>
    <s v="9 "/>
    <s v="9 "/>
    <s v="9 "/>
    <s v="9 "/>
    <s v="9 "/>
    <x v="7"/>
  </r>
  <r>
    <n v="1104"/>
    <s v="Dell FG"/>
    <d v="2022-03-21T00:00:00"/>
    <n v="40179945"/>
    <x v="2"/>
    <n v="210369"/>
    <s v="Vendor Partner"/>
    <s v="Nityo InfoTech"/>
    <x v="149"/>
    <s v="UI Developer "/>
    <x v="0"/>
    <s v="Joined another company"/>
    <s v="Regular"/>
    <n v="4543642"/>
    <s v="Rohini A"/>
    <s v="9791538418/7598186216"/>
    <s v="rohiniarunachalam1911@gmail.com"/>
    <s v="4.4 Years"/>
    <s v="RLE INDIA"/>
    <n v="850000"/>
    <s v="Immediate"/>
    <s v="N"/>
    <x v="3"/>
    <x v="0"/>
    <n v="3"/>
    <x v="1"/>
    <s v="4."/>
    <s v="4."/>
    <s v="4"/>
    <s v="4"/>
    <s v="4"/>
    <s v="4"/>
    <x v="2"/>
  </r>
  <r>
    <n v="1105"/>
    <s v="Dell FG"/>
    <d v="2022-03-21T00:00:00"/>
    <n v="40179945"/>
    <x v="2"/>
    <n v="210369"/>
    <s v="Vendor Partner"/>
    <s v="Nityo InfoTech"/>
    <x v="149"/>
    <s v="UI Developer "/>
    <x v="0"/>
    <s v="No Show"/>
    <s v="Regular"/>
    <n v="4543733"/>
    <s v="Pradeep Pal"/>
    <s v="8285820700/9006804067"/>
    <s v="palsky86@gmail.com"/>
    <s v="7 Years"/>
    <s v="Wikaad IT Systems"/>
    <n v="870000"/>
    <s v="LWD:31/03/22"/>
    <s v="N"/>
    <x v="16"/>
    <x v="0"/>
    <n v="3"/>
    <x v="1"/>
    <s v="7 "/>
    <s v="7 "/>
    <s v="7 "/>
    <s v="7 "/>
    <s v="7 "/>
    <s v="7 "/>
    <x v="4"/>
  </r>
  <r>
    <n v="1106"/>
    <s v="Dell FG"/>
    <d v="2022-03-22T00:00:00"/>
    <n v="28847602"/>
    <x v="0"/>
    <s v="U82721"/>
    <s v="Vendor Partner"/>
    <s v="Mindsoft"/>
    <x v="18"/>
    <s v="core.Angular"/>
    <x v="2"/>
    <s v="scheduled"/>
    <s v="Regular"/>
    <n v="4630304"/>
    <s v="Selvakumar Varadharajan"/>
    <n v="9686703386"/>
    <s v="mohaiselva@gmail.com"/>
    <s v="9YEARS"/>
    <s v="WIPRO"/>
    <n v="13500000"/>
    <s v="APRIL-28TH"/>
    <s v="N"/>
    <x v="1"/>
    <x v="0"/>
    <n v="3"/>
    <x v="1"/>
    <s v="9Y"/>
    <s v="9Y"/>
    <s v="9Y"/>
    <s v="9Y"/>
    <s v="9"/>
    <s v="9"/>
    <x v="7"/>
  </r>
  <r>
    <n v="1107"/>
    <s v="Dell FG"/>
    <d v="2022-03-22T00:00:00"/>
    <n v="28847602"/>
    <x v="0"/>
    <s v="U82721"/>
    <s v="Vendor Partner"/>
    <s v="Mindsoft"/>
    <x v="18"/>
    <s v="core.Angular"/>
    <x v="2"/>
    <s v="scheduled"/>
    <s v="Regular"/>
    <n v="4658244"/>
    <s v="SakthiPriya KS"/>
    <n v="8012308276"/>
    <s v="sakthi.ks15@gmail.com"/>
    <s v="9YEARS"/>
    <s v="TCS"/>
    <n v="67500000"/>
    <s v="APRIL-22TH"/>
    <s v="N"/>
    <x v="3"/>
    <x v="0"/>
    <n v="3"/>
    <x v="1"/>
    <s v="9Y"/>
    <s v="9Y"/>
    <s v="9Y"/>
    <s v="9Y"/>
    <s v="9"/>
    <s v="9"/>
    <x v="7"/>
  </r>
  <r>
    <n v="1108"/>
    <s v="Dell FG"/>
    <d v="2022-03-22T00:00:00"/>
    <n v="32567362"/>
    <x v="0"/>
    <s v="U82721"/>
    <s v="Talent scout"/>
    <s v="Praneetha"/>
    <x v="18"/>
    <s v="NET Core, C#.NET, WEB API, Angular 6"/>
    <x v="2"/>
    <s v="scheduled"/>
    <s v="Regular"/>
    <n v="3986229"/>
    <s v="RANJANA SOORA SHETTY"/>
    <n v="8747087897"/>
    <s v="ranjusn009@gmail.com "/>
    <s v="5.2yrs"/>
    <s v="L&amp;T"/>
    <n v="800000"/>
    <s v="60days buyout can relieve 1month"/>
    <s v="N"/>
    <x v="1"/>
    <x v="0"/>
    <n v="3"/>
    <x v="1"/>
    <s v="5."/>
    <s v="5."/>
    <s v="5"/>
    <s v="5"/>
    <s v="5"/>
    <s v="5"/>
    <x v="6"/>
  </r>
  <r>
    <n v="1109"/>
    <s v="Dell FG"/>
    <d v="2022-03-22T00:00:00"/>
    <n v="42603843"/>
    <x v="0"/>
    <s v="U82721"/>
    <s v="Talent scout"/>
    <s v="Usha"/>
    <x v="176"/>
    <s v=".Net Core, C#, Web API,"/>
    <x v="2"/>
    <s v="scheduled"/>
    <s v="Regular"/>
    <s v="L303058"/>
    <s v="Oliver Dani "/>
    <n v="9790686208"/>
    <s v="oliverdn13@gmail.com "/>
    <s v="10 Years"/>
    <s v="Infosys"/>
    <n v="800000"/>
    <s v="Serving NP(LWD Apr 30th)"/>
    <s v="N"/>
    <x v="24"/>
    <x v="6"/>
    <n v="3"/>
    <x v="1"/>
    <s v="10"/>
    <s v="10"/>
    <s v="10"/>
    <s v="10"/>
    <s v="10"/>
    <s v="10"/>
    <x v="13"/>
  </r>
  <r>
    <n v="1110"/>
    <s v="Dell FG"/>
    <d v="2022-03-22T00:00:00"/>
    <n v="42603843"/>
    <x v="0"/>
    <s v="U82721"/>
    <s v="Talent scout"/>
    <s v="Usha"/>
    <x v="176"/>
    <s v=".Net Core, C#, Web API,"/>
    <x v="2"/>
    <s v="scheduled"/>
    <s v="Regular"/>
    <s v="L519122"/>
    <s v="Vikas chittaragi "/>
    <n v="7259243494"/>
    <s v="vikaschittaragi@gmail.com "/>
    <s v="7 Years"/>
    <s v="FIS Global Business Solutions India pvt ltd"/>
    <n v="1050000"/>
    <s v="Serving NP(LWD Apr 12th)"/>
    <s v="N"/>
    <x v="1"/>
    <x v="0"/>
    <n v="3"/>
    <x v="1"/>
    <s v="7 "/>
    <s v="7 "/>
    <s v="7 "/>
    <s v="7 "/>
    <s v="7 "/>
    <s v="7 "/>
    <x v="4"/>
  </r>
  <r>
    <n v="1111"/>
    <s v="Dell FG"/>
    <d v="2022-03-22T00:00:00"/>
    <n v="83574264"/>
    <x v="2"/>
    <n v="210369"/>
    <s v="Vendor Partner"/>
    <s v="Mindsoft"/>
    <x v="15"/>
    <s v="UI Developer with Typescript,Angular,Angular JS,React JS"/>
    <x v="0"/>
    <s v="Req closed"/>
    <s v="Regular"/>
    <n v="4684378"/>
    <s v="Pranav Verma"/>
    <n v="6303139534"/>
    <s v="pranavv481@gmail.com"/>
    <s v="4 years"/>
    <s v="LearningMate Solutions"/>
    <n v="700000"/>
    <s v="Serving notice period. LWD is 15th April '22"/>
    <s v="N"/>
    <x v="53"/>
    <x v="0"/>
    <n v="3"/>
    <x v="1"/>
    <s v="4 "/>
    <s v="4 "/>
    <s v="4 "/>
    <s v="4 "/>
    <s v="4 "/>
    <s v="4 "/>
    <x v="2"/>
  </r>
  <r>
    <n v="1112"/>
    <s v="Dell FG"/>
    <d v="2022-03-22T00:00:00"/>
    <n v="83574264"/>
    <x v="2"/>
    <n v="210369"/>
    <s v="Vendor Partner"/>
    <s v="Mindsoft"/>
    <x v="119"/>
    <s v="UI Developer"/>
    <x v="0"/>
    <s v="Req closed"/>
    <s v="Regular"/>
    <n v="4542469"/>
    <s v="Krishna Sagar Kanna"/>
    <n v="7659817201"/>
    <s v="sagar.kanna12345@gmail.com"/>
    <s v="4 years"/>
    <s v="SA Tech Software"/>
    <n v="950000"/>
    <s v="Immediate"/>
    <s v="N"/>
    <x v="0"/>
    <x v="0"/>
    <n v="3"/>
    <x v="1"/>
    <s v="4 "/>
    <s v="4 "/>
    <s v="4 "/>
    <s v="4 "/>
    <s v="4 "/>
    <s v="4 "/>
    <x v="2"/>
  </r>
  <r>
    <n v="1113"/>
    <s v="Dell FG"/>
    <d v="2022-03-22T00:00:00"/>
    <n v="69368387"/>
    <x v="2"/>
    <n v="210369"/>
    <s v="Vendor Partner"/>
    <s v="Nityo InfoTech"/>
    <x v="3"/>
    <s v="Java,Microserices,SpringBoot"/>
    <x v="0"/>
    <s v="No Show"/>
    <s v="Regular"/>
    <n v="4652277"/>
    <s v="Sudeep Singh"/>
    <n v="8009001210"/>
    <s v="sudeepsingh.np@gmail.com"/>
    <s v="6 Years"/>
    <s v="Amdocs (Payroll Quess Corp Ltd)"/>
    <n v="1000000"/>
    <s v="30days"/>
    <s v="N"/>
    <x v="5"/>
    <x v="0"/>
    <n v="3"/>
    <x v="1"/>
    <s v="6 "/>
    <s v="6 "/>
    <s v="6 "/>
    <s v="6 "/>
    <s v="6 "/>
    <s v="6 "/>
    <x v="3"/>
  </r>
  <r>
    <n v="1114"/>
    <s v="Dell FG"/>
    <d v="2022-03-22T00:00:00"/>
    <s v="DTJP00028846"/>
    <x v="3"/>
    <n v="212669"/>
    <s v="Selfsource"/>
    <s v="Naukri"/>
    <x v="177"/>
    <s v="Governance,Risk Management,Compliance"/>
    <x v="15"/>
    <s v="Profile shared"/>
    <s v="Regular"/>
    <n v="1215"/>
    <s v="Sanjeev R Joshi"/>
    <n v="9177069642"/>
    <s v="sanjeevraojoshi@aol.com"/>
    <s v="9 Yrs"/>
    <s v="EY (Left in June 2021, Project moved to US and due to Personal medical reasons in covid took a career break)"/>
    <n v="1550000"/>
    <s v="LWD June 2021"/>
    <s v="NA"/>
    <x v="1"/>
    <x v="1"/>
    <n v="3"/>
    <x v="1"/>
    <s v="9 "/>
    <s v="9 "/>
    <s v="9 "/>
    <s v="9 "/>
    <s v="9 "/>
    <s v="9 "/>
    <x v="7"/>
  </r>
  <r>
    <n v="1115"/>
    <s v="Dell FG"/>
    <d v="2022-03-22T00:00:00"/>
    <n v="65656387"/>
    <x v="1"/>
    <n v="181547"/>
    <s v="Vendor Partner"/>
    <s v="SRS"/>
    <x v="178"/>
    <s v="Java/J2EE"/>
    <x v="15"/>
    <s v="scheduled"/>
    <s v="Regular"/>
    <n v="4657617"/>
    <s v="Vinod Boya"/>
    <n v="9014184697"/>
    <s v="vinod.bvk9@gmail.com"/>
    <s v="5.9 Years"/>
    <s v="Tata Consultancy Services"/>
    <n v="730000"/>
    <s v="LWD 15-04-2022"/>
    <s v="Y"/>
    <x v="1"/>
    <x v="2"/>
    <n v="3"/>
    <x v="1"/>
    <s v="5."/>
    <s v="5."/>
    <s v="5"/>
    <s v="5"/>
    <s v="5"/>
    <s v="5"/>
    <x v="6"/>
  </r>
  <r>
    <n v="1116"/>
    <s v="Dell FG"/>
    <d v="2022-03-22T00:00:00"/>
    <n v="65656387"/>
    <x v="1"/>
    <n v="181547"/>
    <s v="Vendor Partner"/>
    <s v="SRS"/>
    <x v="178"/>
    <s v="Java/J2EE"/>
    <x v="15"/>
    <s v="scheduled"/>
    <s v="Regular"/>
    <n v="3732384"/>
    <s v="Mahesh Mailari"/>
    <n v="8888873283"/>
    <s v="mmaheshb1991@gmail.com"/>
    <s v="6 Years"/>
    <s v="Infosys"/>
    <n v="998000"/>
    <s v="LWD 01-04-2022"/>
    <s v="Y"/>
    <x v="1"/>
    <x v="2"/>
    <n v="3"/>
    <x v="1"/>
    <s v="6 "/>
    <s v="6 "/>
    <s v="6 "/>
    <s v="6 "/>
    <s v="6 "/>
    <s v="6 "/>
    <x v="3"/>
  </r>
  <r>
    <n v="1117"/>
    <s v="Dell FG"/>
    <d v="2022-03-22T00:00:00"/>
    <n v="82506810"/>
    <x v="1"/>
    <n v="181547"/>
    <s v="Vendor Partner"/>
    <s v="SRS"/>
    <x v="178"/>
    <s v="Java/J2EE"/>
    <x v="15"/>
    <s v="scheduled"/>
    <s v="Regular"/>
    <n v="4657626"/>
    <s v=" Manjula Kalyani pathuri"/>
    <n v="9000115178"/>
    <s v=" pathurimanjula2@gmail.com"/>
    <s v="7 Years"/>
    <s v="Polaris"/>
    <n v="540000"/>
    <s v="Immedidate Joiner"/>
    <s v="Y"/>
    <x v="1"/>
    <x v="2"/>
    <n v="3"/>
    <x v="1"/>
    <s v="7 "/>
    <s v="7 "/>
    <s v="7 "/>
    <s v="7 "/>
    <s v="7 "/>
    <s v="7 "/>
    <x v="4"/>
  </r>
  <r>
    <n v="1118"/>
    <s v="Dell FG"/>
    <d v="2022-03-22T00:00:00"/>
    <n v="82506810"/>
    <x v="1"/>
    <n v="181547"/>
    <s v="Vendor Partner"/>
    <s v="SRS"/>
    <x v="178"/>
    <s v="Java/J2EE"/>
    <x v="15"/>
    <s v="scheduled"/>
    <s v="Regular"/>
    <n v="3463199"/>
    <s v="Janardhan Bommineni"/>
    <n v="8939230516"/>
    <s v="janardhanc2021@gmail.com"/>
    <s v="8years"/>
    <s v="Wipro"/>
    <n v="1600000"/>
    <s v="LWD 08-04-2022"/>
    <s v="Y"/>
    <x v="1"/>
    <x v="2"/>
    <n v="3"/>
    <x v="1"/>
    <s v="8y"/>
    <s v="8"/>
    <s v="8"/>
    <s v="8"/>
    <s v="8"/>
    <s v="8"/>
    <x v="8"/>
  </r>
  <r>
    <n v="1119"/>
    <s v="Dell FG"/>
    <d v="2022-03-22T00:00:00"/>
    <n v="40179945"/>
    <x v="2"/>
    <n v="210369"/>
    <s v="Vendor Partner"/>
    <s v="Nityo InfoTech"/>
    <x v="149"/>
    <s v="UI Developer "/>
    <x v="0"/>
    <s v="No Show"/>
    <s v="Regular"/>
    <n v="4702677"/>
    <s v="WASIM AKRAM"/>
    <n v="9695694380"/>
    <s v="wawasimakram1@gmail.com"/>
    <s v="5.4 Years"/>
    <s v="Inferrix Technologies Private Limited"/>
    <n v="500000"/>
    <s v="30days(neg 15days)"/>
    <s v="N"/>
    <x v="17"/>
    <x v="0"/>
    <n v="3"/>
    <x v="1"/>
    <s v="5."/>
    <s v="5."/>
    <s v="5"/>
    <s v="5"/>
    <s v="5"/>
    <s v="5"/>
    <x v="6"/>
  </r>
  <r>
    <n v="1120"/>
    <s v="Dell FG"/>
    <d v="2022-03-22T00:00:00"/>
    <n v="69368387"/>
    <x v="2"/>
    <n v="210369"/>
    <s v="Vendor Partner"/>
    <s v="Nityo InfoTech"/>
    <x v="3"/>
    <s v="Java,Microserices,SpringBoot"/>
    <x v="0"/>
    <s v="Joined another company"/>
    <s v="Regular"/>
    <n v="4613208"/>
    <s v="Sangeetha Paramasivam"/>
    <s v="7358097237/9578675610"/>
    <s v="mail2sangee.be@gmail.com"/>
    <s v="6 Years"/>
    <s v="Capgemini"/>
    <n v="1100000"/>
    <s v="LWD:28/03/22"/>
    <s v="N"/>
    <x v="1"/>
    <x v="0"/>
    <n v="3"/>
    <x v="1"/>
    <s v="6 "/>
    <s v="6 "/>
    <s v="6 "/>
    <s v="6 "/>
    <s v="6 "/>
    <s v="6 "/>
    <x v="3"/>
  </r>
  <r>
    <n v="1121"/>
    <s v="Dell FG"/>
    <d v="2022-03-22T00:00:00"/>
    <n v="69368387"/>
    <x v="2"/>
    <n v="210369"/>
    <s v="Vendor Partner"/>
    <s v="Nityo InfoTech"/>
    <x v="3"/>
    <s v="Java,Microserices,SpringBoot"/>
    <x v="0"/>
    <s v="No Show"/>
    <s v="Regular"/>
    <n v="4649274"/>
    <s v="B. Chiranjeevi"/>
    <s v="9676861851/8125861851"/>
    <s v="chiranjeevijava2021@gmail.com"/>
    <s v="4 Years"/>
    <s v="TCS"/>
    <n v="950000"/>
    <s v="LWD:31/03/22"/>
    <s v="N"/>
    <x v="1"/>
    <x v="0"/>
    <n v="3"/>
    <x v="1"/>
    <s v="4 "/>
    <s v="4 "/>
    <s v="4 "/>
    <s v="4 "/>
    <s v="4 "/>
    <s v="4 "/>
    <x v="2"/>
  </r>
  <r>
    <n v="1122"/>
    <s v="Dell FG"/>
    <d v="2022-03-22T00:00:00"/>
    <n v="83574264"/>
    <x v="2"/>
    <n v="210369"/>
    <s v="Vendor Partner"/>
    <s v="Mindsoft"/>
    <x v="119"/>
    <s v="UI Developer"/>
    <x v="0"/>
    <s v="No Show"/>
    <s v="Regular"/>
    <n v="383791"/>
    <s v="Rohit Ranjan"/>
    <n v="8147682830"/>
    <s v="rohitranjan.rai23@gmail.com"/>
    <s v="3.10 years"/>
    <s v="CrimsonLogic"/>
    <n v="650000"/>
    <s v="30 days(Neg)"/>
    <s v="N"/>
    <x v="1"/>
    <x v="0"/>
    <n v="3"/>
    <x v="1"/>
    <s v="3."/>
    <s v="3."/>
    <s v="3"/>
    <s v="3"/>
    <s v="3"/>
    <s v="3"/>
    <x v="0"/>
  </r>
  <r>
    <n v="1123"/>
    <s v="Dell FG"/>
    <d v="2022-03-23T00:00:00"/>
    <n v="83574264"/>
    <x v="2"/>
    <n v="210369"/>
    <s v="Direct"/>
    <s v="Naukri"/>
    <x v="179"/>
    <s v="UI Developer with Typescript,Angular,Angular JS,React JS"/>
    <x v="0"/>
    <s v="Joined another company"/>
    <s v="Regular"/>
    <n v="4796188"/>
    <s v="BRAJESH KUMAR MITRA"/>
    <n v="7903305267"/>
    <s v="brajeshmitra91@gmail.com"/>
    <s v="4.9 Years"/>
    <s v="CTS"/>
    <n v="835000"/>
    <s v="May 4th - LWD"/>
    <s v="N"/>
    <x v="1"/>
    <x v="0"/>
    <n v="3"/>
    <x v="1"/>
    <s v="4."/>
    <s v="4."/>
    <s v="4"/>
    <s v="4"/>
    <s v="4"/>
    <s v="4"/>
    <x v="2"/>
  </r>
  <r>
    <n v="1124"/>
    <s v="Dell FG"/>
    <d v="2022-03-23T00:00:00"/>
    <n v="73377625"/>
    <x v="2"/>
    <n v="210369"/>
    <s v="Vendor Partner"/>
    <s v="Mindsoft"/>
    <x v="148"/>
    <s v="iOS Develper with Flutter"/>
    <x v="1"/>
    <s v="Reject"/>
    <s v="Regular"/>
    <n v="4791283"/>
    <s v="Aneesh G"/>
    <n v="8113970370"/>
    <s v="aneesh2405@gmail.com"/>
    <s v="9.5 years"/>
    <s v="Ileaf solutions pvt ltd"/>
    <n v="900000"/>
    <s v="30 days ( Negotiable )"/>
    <s v="N"/>
    <x v="6"/>
    <x v="0"/>
    <n v="3"/>
    <x v="1"/>
    <s v="9."/>
    <s v="9."/>
    <s v="9"/>
    <s v="9"/>
    <s v="9"/>
    <s v="9"/>
    <x v="7"/>
  </r>
  <r>
    <n v="1125"/>
    <s v="Dell FG"/>
    <d v="2022-03-23T00:00:00"/>
    <n v="64564286"/>
    <x v="0"/>
    <s v="U82721"/>
    <s v="Vendor Partner"/>
    <s v="HiyaMee"/>
    <x v="158"/>
    <s v="Powershell Scripting,Windows Registry,MSI"/>
    <x v="15"/>
    <s v="Back up candidates"/>
    <s v="Regular"/>
    <n v="3954158"/>
    <s v="Gunasekhar reddy"/>
    <n v="9052599070"/>
    <s v="dgunasekharr@gmail.com"/>
    <n v="4.5999999999999996"/>
    <s v="Robert Bosch"/>
    <n v="500000"/>
    <n v="15"/>
    <s v="N"/>
    <x v="1"/>
    <x v="0"/>
    <n v="3"/>
    <x v="1"/>
    <s v="4."/>
    <s v="4."/>
    <s v="4"/>
    <s v="4"/>
    <s v="4"/>
    <s v="4"/>
    <x v="2"/>
  </r>
  <r>
    <n v="1126"/>
    <s v="Dell FG"/>
    <d v="2022-03-23T00:00:00"/>
    <n v="64564286"/>
    <x v="0"/>
    <s v="U82721"/>
    <s v="Vendor Partner"/>
    <s v="HiyaMee"/>
    <x v="158"/>
    <s v="Powershell Scripting,Windows Registry,MSI"/>
    <x v="15"/>
    <s v="Back up candidates"/>
    <s v="Regular"/>
    <n v="3672279"/>
    <s v="Raju Samala"/>
    <n v="8019827698"/>
    <s v="raju58.samala@gmail.com"/>
    <n v="4.3"/>
    <s v="Tech Mahindra"/>
    <n v="430000"/>
    <n v="15"/>
    <s v="N"/>
    <x v="1"/>
    <x v="0"/>
    <n v="3"/>
    <x v="1"/>
    <s v="4."/>
    <s v="4."/>
    <s v="4"/>
    <s v="4"/>
    <s v="4"/>
    <s v="4"/>
    <x v="2"/>
  </r>
  <r>
    <n v="1127"/>
    <s v="Dell FG"/>
    <d v="2022-03-23T00:00:00"/>
    <n v="87058785"/>
    <x v="0"/>
    <s v="U82721"/>
    <s v="Vendor Partner"/>
    <s v="HiyaMee"/>
    <x v="38"/>
    <s v="ETL/Streamsets,APIs,SQL Server,PostGresSQL,Tableau/Power BI"/>
    <x v="15"/>
    <s v="Back up candidates"/>
    <s v="Regular"/>
    <n v="4584280"/>
    <s v="Siva Rama Krishna"/>
    <n v="8886214531"/>
    <s v="kondrusiva2022@gmail.com"/>
    <n v="4.5999999999999996"/>
    <s v="Black Knight solutions"/>
    <n v="700000"/>
    <n v="15"/>
    <s v="N"/>
    <x v="0"/>
    <x v="0"/>
    <n v="3"/>
    <x v="1"/>
    <s v="4."/>
    <s v="4."/>
    <s v="4"/>
    <s v="4"/>
    <s v="4"/>
    <s v="4"/>
    <x v="2"/>
  </r>
  <r>
    <n v="1128"/>
    <s v="Dell FG"/>
    <d v="2022-03-23T00:00:00"/>
    <n v="48267147"/>
    <x v="0"/>
    <s v="U82721"/>
    <s v="Vendor Partner"/>
    <s v="HiyaMee"/>
    <x v="154"/>
    <s v="Data Scientist with Python/R,Power BI,AI/ML"/>
    <x v="15"/>
    <s v="Back up candidates"/>
    <s v="Regular"/>
    <n v="4585278"/>
    <s v="shreedhar Deshmukh"/>
    <n v="9686603742"/>
    <s v="smdeshmukh08@gmail.com"/>
    <n v="14"/>
    <s v="Medilenz Innovation PVt ltd"/>
    <n v="720000"/>
    <n v="0"/>
    <s v="N"/>
    <x v="1"/>
    <x v="0"/>
    <n v="3"/>
    <x v="1"/>
    <s v="14"/>
    <s v="14"/>
    <s v="14"/>
    <s v="14"/>
    <s v="14"/>
    <s v="14"/>
    <x v="1"/>
  </r>
  <r>
    <n v="1129"/>
    <s v="Dell FG"/>
    <d v="2022-03-23T00:00:00"/>
    <n v="64564286"/>
    <x v="0"/>
    <s v="U82721"/>
    <s v="Vendor Partner"/>
    <s v="HiyaMee"/>
    <x v="158"/>
    <s v="Powershell Scripting,Windows Registry,MSI"/>
    <x v="15"/>
    <s v="Back up candidates"/>
    <s v="Regular"/>
    <n v="4596294"/>
    <s v="Bhuvanesh periyareddygari"/>
    <n v="6304068005"/>
    <s v="bhuvanesh.p66@gmail.com"/>
    <n v="4.0999999999999996"/>
    <s v="Mindtree"/>
    <n v="750000"/>
    <n v="10"/>
    <s v="N"/>
    <x v="1"/>
    <x v="0"/>
    <n v="3"/>
    <x v="1"/>
    <s v="4."/>
    <s v="4."/>
    <s v="4"/>
    <s v="4"/>
    <s v="4"/>
    <s v="4"/>
    <x v="2"/>
  </r>
  <r>
    <n v="1130"/>
    <s v="Dell FG"/>
    <d v="2022-03-23T00:00:00"/>
    <n v="64564286"/>
    <x v="0"/>
    <s v="U82721"/>
    <s v="Vendor Partner"/>
    <s v="HiyaMee"/>
    <x v="158"/>
    <s v="Powershell Scripting,Windows Registry,MSI"/>
    <x v="15"/>
    <s v="Back up candidates"/>
    <s v="Regular"/>
    <n v="4585291"/>
    <s v="KIRAN CHANAMARLA"/>
    <n v="8121617010"/>
    <s v="kiranani993@gmail.com"/>
    <n v="4.7"/>
    <s v="Mindtree"/>
    <n v="680000"/>
    <n v="15"/>
    <s v="N"/>
    <x v="1"/>
    <x v="0"/>
    <n v="3"/>
    <x v="1"/>
    <s v="4."/>
    <s v="4."/>
    <s v="4"/>
    <s v="4"/>
    <s v="4"/>
    <s v="4"/>
    <x v="2"/>
  </r>
  <r>
    <n v="1131"/>
    <s v="Dell FG"/>
    <d v="2022-03-23T00:00:00"/>
    <n v="95918473"/>
    <x v="0"/>
    <s v="U82721"/>
    <s v="Vendor Partner"/>
    <s v="HiyaMee"/>
    <x v="37"/>
    <s v="Product Manager with JIRA and from Development Projects Experience"/>
    <x v="15"/>
    <s v="Back up candidates"/>
    <s v="Regular"/>
    <n v="1368878"/>
    <s v="AMIT KUMAR"/>
    <n v="6202488651"/>
    <s v="amit.k19x@fms.edu"/>
    <n v="8"/>
    <s v="future"/>
    <n v="600000"/>
    <n v="0"/>
    <s v="N"/>
    <x v="16"/>
    <x v="0"/>
    <n v="3"/>
    <x v="1"/>
    <s v="8"/>
    <s v="8"/>
    <s v="8"/>
    <s v="8"/>
    <s v="8"/>
    <s v="8"/>
    <x v="8"/>
  </r>
  <r>
    <n v="1132"/>
    <s v="Dell FG"/>
    <d v="2022-03-23T00:00:00"/>
    <n v="95918473"/>
    <x v="0"/>
    <s v="U82721"/>
    <s v="Vendor Partner"/>
    <s v="HiyaMee"/>
    <x v="37"/>
    <s v="Product Manager with JIRA and from Development Projects Experience"/>
    <x v="15"/>
    <s v="Back up candidates"/>
    <s v="Regular"/>
    <n v="4749275"/>
    <s v="Ramya"/>
    <n v="9952042019"/>
    <s v="vramya09@gmail.com"/>
    <n v="10"/>
    <s v="wipro"/>
    <n v="750000"/>
    <n v="0"/>
    <s v="N"/>
    <x v="3"/>
    <x v="0"/>
    <n v="3"/>
    <x v="1"/>
    <s v="10"/>
    <s v="10"/>
    <s v="10"/>
    <s v="10"/>
    <s v="10"/>
    <s v="10"/>
    <x v="13"/>
  </r>
  <r>
    <n v="1133"/>
    <s v="Dell FG"/>
    <d v="2022-03-23T00:00:00"/>
    <n v="95918473"/>
    <x v="0"/>
    <s v="U82721"/>
    <s v="Vendor Partner"/>
    <s v="HiyaMee"/>
    <x v="37"/>
    <s v="Product Manager with JIRA and from Development Projects Experience"/>
    <x v="15"/>
    <s v="Back up candidates"/>
    <s v="Regular"/>
    <n v="4149383"/>
    <s v="Prayerson christian"/>
    <n v="9033330293"/>
    <s v="prayerson.19@gmail.com"/>
    <n v="7.5"/>
    <s v="Xtreem Cyber Security LLP"/>
    <n v="600000"/>
    <n v="15"/>
    <s v="N"/>
    <x v="37"/>
    <x v="0"/>
    <n v="3"/>
    <x v="1"/>
    <s v="7."/>
    <s v="7."/>
    <s v="7"/>
    <s v="7"/>
    <s v="7"/>
    <s v="7"/>
    <x v="4"/>
  </r>
  <r>
    <n v="1134"/>
    <s v="Dell FG"/>
    <d v="2022-03-23T00:00:00"/>
    <n v="54574647"/>
    <x v="0"/>
    <s v="U82721"/>
    <s v="Vendor Partner"/>
    <s v="HiyaMee"/>
    <x v="38"/>
    <s v="ETL/Streamsets,APIs,SQL Server,PostGresSQL,Tableau/Power BI"/>
    <x v="15"/>
    <s v="Back up candidates"/>
    <s v="Regular"/>
    <n v="4749279"/>
    <s v="chithar naga Subramanyam"/>
    <n v="8886101439"/>
    <s v="subbuchithari90@gmail.com"/>
    <n v="6"/>
    <s v="Infosys"/>
    <n v="850000"/>
    <n v="0"/>
    <s v="N"/>
    <x v="54"/>
    <x v="0"/>
    <n v="3"/>
    <x v="1"/>
    <s v="6"/>
    <s v="6"/>
    <s v="6"/>
    <s v="6"/>
    <s v="6"/>
    <s v="6"/>
    <x v="3"/>
  </r>
  <r>
    <n v="1135"/>
    <s v="Dell FG"/>
    <d v="2022-03-23T00:00:00"/>
    <n v="48267147"/>
    <x v="0"/>
    <s v="U82721"/>
    <s v="Vendor Partner"/>
    <s v="HiyaMee"/>
    <x v="154"/>
    <s v="Data Scientist with Python/R,Power BI,AI/ML"/>
    <x v="15"/>
    <s v="Back up candidates"/>
    <s v="Regular"/>
    <n v="4746297"/>
    <s v="AKSHAT UPADHYAY"/>
    <n v="8209315527"/>
    <s v="krishna.akshat@gmail.com"/>
    <n v="6"/>
    <s v="SPIDERWEB INFOTECH PVT LTD Company."/>
    <n v="725000"/>
    <n v="0"/>
    <s v="N"/>
    <x v="27"/>
    <x v="0"/>
    <n v="3"/>
    <x v="1"/>
    <s v="6"/>
    <s v="6"/>
    <s v="6"/>
    <s v="6"/>
    <s v="6"/>
    <s v="6"/>
    <x v="3"/>
  </r>
  <r>
    <n v="1136"/>
    <s v="Dell FG"/>
    <d v="2022-03-23T00:00:00"/>
    <n v="48267147"/>
    <x v="1"/>
    <n v="181547"/>
    <s v="Direct"/>
    <s v="Naukri"/>
    <x v="154"/>
    <s v="Data science"/>
    <x v="15"/>
    <s v="Profile shared"/>
    <s v="Regular"/>
    <n v="4858458"/>
    <s v="Rishikesh Kumar"/>
    <n v="7673953147"/>
    <s v="rishikeshkr55@gmail.com"/>
    <s v="7.5yrs"/>
    <s v="Broadridge"/>
    <n v="1250000"/>
    <s v="LWD: 12th May"/>
    <s v="N"/>
    <x v="0"/>
    <x v="0"/>
    <n v="3"/>
    <x v="1"/>
    <s v="7."/>
    <s v="7."/>
    <s v="7"/>
    <s v="7"/>
    <s v="7"/>
    <s v="7"/>
    <x v="4"/>
  </r>
  <r>
    <n v="1137"/>
    <s v="Dell FG"/>
    <d v="2022-03-23T00:00:00"/>
    <n v="48267147"/>
    <x v="1"/>
    <n v="181547"/>
    <s v="Direct"/>
    <s v="Naukri"/>
    <x v="154"/>
    <s v="Data science"/>
    <x v="15"/>
    <s v="Profile shared"/>
    <s v="Regular"/>
    <n v="4858449"/>
    <s v="Harini Jeyapal"/>
    <n v="9043046839"/>
    <s v="harini15thanu16@gmail.com"/>
    <s v="4.3yrs"/>
    <s v="Ultra insight"/>
    <n v="780000"/>
    <s v="LWD: 8th Apr"/>
    <s v="N"/>
    <x v="3"/>
    <x v="0"/>
    <n v="3"/>
    <x v="1"/>
    <s v="4."/>
    <s v="4."/>
    <s v="4"/>
    <s v="4"/>
    <s v="4"/>
    <s v="4"/>
    <x v="2"/>
  </r>
  <r>
    <n v="1138"/>
    <s v="Dell FG"/>
    <d v="2022-03-23T00:00:00"/>
    <n v="64564286"/>
    <x v="1"/>
    <n v="181547"/>
    <s v="Vendor Partner"/>
    <s v="VEGA"/>
    <x v="158"/>
    <s v="Powershell Scripting,Windows Registry,MSI"/>
    <x v="15"/>
    <s v="Profile shared"/>
    <s v="Regular"/>
    <n v="3954158"/>
    <s v="Gunasekhar reddy"/>
    <n v="9052599070"/>
    <s v="dgunasekharr@gmail.com"/>
    <n v="4.5999999999999996"/>
    <s v="Robert Bosch"/>
    <n v="500000"/>
    <n v="15"/>
    <s v="N"/>
    <x v="1"/>
    <x v="0"/>
    <n v="3"/>
    <x v="1"/>
    <s v="4."/>
    <s v="4."/>
    <s v="4"/>
    <s v="4"/>
    <s v="4"/>
    <s v="4"/>
    <x v="2"/>
  </r>
  <r>
    <n v="1139"/>
    <s v="Dell FG"/>
    <d v="2022-03-23T00:00:00"/>
    <n v="64564286"/>
    <x v="1"/>
    <n v="181547"/>
    <s v="Vendor Partner"/>
    <s v="VEGA"/>
    <x v="158"/>
    <s v="Powershell Scripting,Windows Registry,MSI"/>
    <x v="15"/>
    <s v="Profile shared"/>
    <s v="Regular"/>
    <n v="3672279"/>
    <s v="Raju Samala"/>
    <n v="8019827698"/>
    <s v="raju58.samala@gmail.com"/>
    <n v="4.3"/>
    <s v="Tech Mahindra"/>
    <n v="430000"/>
    <n v="15"/>
    <s v="N"/>
    <x v="1"/>
    <x v="0"/>
    <n v="3"/>
    <x v="1"/>
    <s v="4."/>
    <s v="4."/>
    <s v="4"/>
    <s v="4"/>
    <s v="4"/>
    <s v="4"/>
    <x v="2"/>
  </r>
  <r>
    <n v="1140"/>
    <s v="Dell FG"/>
    <d v="2022-03-23T00:00:00"/>
    <n v="87058785"/>
    <x v="1"/>
    <n v="181547"/>
    <s v="Vendor Partner"/>
    <s v="VEGA"/>
    <x v="38"/>
    <s v="ETL/Streamsets,APIs,SQL Server,PostGresSQL,Tableau/Power BI"/>
    <x v="15"/>
    <s v="Profile shared"/>
    <s v="Regular"/>
    <n v="4584280"/>
    <s v="Siva Rama Krishna"/>
    <n v="8886214531"/>
    <s v="kondrusiva2022@gmail.com"/>
    <n v="4.5999999999999996"/>
    <s v="Black Knight solutions"/>
    <n v="700000"/>
    <n v="15"/>
    <s v="N"/>
    <x v="0"/>
    <x v="0"/>
    <n v="3"/>
    <x v="1"/>
    <s v="4."/>
    <s v="4."/>
    <s v="4"/>
    <s v="4"/>
    <s v="4"/>
    <s v="4"/>
    <x v="2"/>
  </r>
  <r>
    <n v="1141"/>
    <s v="Dell FG"/>
    <d v="2022-03-23T00:00:00"/>
    <n v="48267147"/>
    <x v="1"/>
    <n v="181547"/>
    <s v="Vendor Partner"/>
    <s v="VEGA"/>
    <x v="154"/>
    <s v="Data Scientist with Python/R,Power BI,AI/ML"/>
    <x v="15"/>
    <s v="Profile shared"/>
    <s v="Regular"/>
    <n v="4585278"/>
    <s v="shreedhar Deshmukh"/>
    <n v="9686603742"/>
    <s v="smdeshmukh08@gmail.com"/>
    <n v="14"/>
    <s v="Medilenz Innovation PVt ltd"/>
    <n v="720000"/>
    <n v="0"/>
    <s v="N"/>
    <x v="1"/>
    <x v="0"/>
    <n v="3"/>
    <x v="1"/>
    <s v="14"/>
    <s v="14"/>
    <s v="14"/>
    <s v="14"/>
    <s v="14"/>
    <s v="14"/>
    <x v="1"/>
  </r>
  <r>
    <n v="1142"/>
    <s v="Dell FG"/>
    <d v="2022-03-23T00:00:00"/>
    <n v="64564286"/>
    <x v="1"/>
    <n v="181547"/>
    <s v="Vendor Partner"/>
    <s v="VEGA"/>
    <x v="158"/>
    <s v="Powershell Scripting,Windows Registry,MSI"/>
    <x v="15"/>
    <s v="Profile shared"/>
    <s v="Regular"/>
    <n v="4596294"/>
    <s v="Bhuvanesh periyareddygari"/>
    <n v="6304068005"/>
    <s v="bhuvanesh.p66@gmail.com"/>
    <n v="4.0999999999999996"/>
    <s v="Mindtree"/>
    <n v="750000"/>
    <n v="10"/>
    <s v="N"/>
    <x v="1"/>
    <x v="0"/>
    <n v="3"/>
    <x v="1"/>
    <s v="4."/>
    <s v="4."/>
    <s v="4"/>
    <s v="4"/>
    <s v="4"/>
    <s v="4"/>
    <x v="2"/>
  </r>
  <r>
    <n v="1143"/>
    <s v="Dell FG"/>
    <d v="2022-03-23T00:00:00"/>
    <n v="64564286"/>
    <x v="1"/>
    <n v="181547"/>
    <s v="Vendor Partner"/>
    <s v="VEGA"/>
    <x v="158"/>
    <s v="Powershell Scripting,Windows Registry,MSI"/>
    <x v="15"/>
    <s v="Profile shared"/>
    <s v="Regular"/>
    <n v="4585291"/>
    <s v="KIRAN CHANAMARLA"/>
    <n v="8121617010"/>
    <s v="kiranani993@gmail.com"/>
    <n v="4.7"/>
    <s v="Mindtree"/>
    <n v="680000"/>
    <n v="15"/>
    <s v="N"/>
    <x v="1"/>
    <x v="0"/>
    <n v="3"/>
    <x v="1"/>
    <s v="4."/>
    <s v="4."/>
    <s v="4"/>
    <s v="4"/>
    <s v="4"/>
    <s v="4"/>
    <x v="2"/>
  </r>
  <r>
    <n v="1144"/>
    <s v="Dell FG"/>
    <d v="2022-03-23T00:00:00"/>
    <n v="95918473"/>
    <x v="1"/>
    <n v="181547"/>
    <s v="Vendor Partner"/>
    <s v="VEGA"/>
    <x v="37"/>
    <s v="Product Manager with JIRA and from Development Projects Experience"/>
    <x v="15"/>
    <s v="Profile shared"/>
    <s v="Regular"/>
    <n v="1368878"/>
    <s v="AMIT KUMAR"/>
    <n v="6202488651"/>
    <s v="amit.k19x@fms.edu"/>
    <n v="8"/>
    <s v="future"/>
    <n v="600000"/>
    <n v="0"/>
    <s v="N"/>
    <x v="16"/>
    <x v="0"/>
    <n v="3"/>
    <x v="1"/>
    <s v="8"/>
    <s v="8"/>
    <s v="8"/>
    <s v="8"/>
    <s v="8"/>
    <s v="8"/>
    <x v="8"/>
  </r>
  <r>
    <n v="1145"/>
    <s v="Dell FG"/>
    <d v="2022-03-23T00:00:00"/>
    <n v="95918473"/>
    <x v="1"/>
    <n v="181547"/>
    <s v="Vendor Partner"/>
    <s v="VEGA"/>
    <x v="37"/>
    <s v="Product Manager with JIRA and from Development Projects Experience"/>
    <x v="15"/>
    <s v="Profile shared"/>
    <s v="Regular"/>
    <n v="4749275"/>
    <s v="Ramya"/>
    <n v="9952042019"/>
    <s v="vramya09@gmail.com"/>
    <n v="10"/>
    <s v="wipro"/>
    <n v="750000"/>
    <n v="0"/>
    <s v="N"/>
    <x v="3"/>
    <x v="0"/>
    <n v="3"/>
    <x v="1"/>
    <s v="10"/>
    <s v="10"/>
    <s v="10"/>
    <s v="10"/>
    <s v="10"/>
    <s v="10"/>
    <x v="13"/>
  </r>
  <r>
    <n v="1146"/>
    <s v="Dell FG"/>
    <d v="2022-03-23T00:00:00"/>
    <n v="95918473"/>
    <x v="1"/>
    <n v="181547"/>
    <s v="Vendor Partner"/>
    <s v="VEGA"/>
    <x v="37"/>
    <s v="Product Manager with JIRA and from Development Projects Experience"/>
    <x v="15"/>
    <s v="Profile shared"/>
    <s v="Regular"/>
    <n v="4149383"/>
    <s v="Prayerson christian"/>
    <n v="9033330293"/>
    <s v="prayerson.19@gmail.com"/>
    <n v="7.5"/>
    <s v="Xtreem Cyber Security LLP"/>
    <n v="600000"/>
    <n v="15"/>
    <s v="N"/>
    <x v="37"/>
    <x v="0"/>
    <n v="3"/>
    <x v="1"/>
    <s v="7."/>
    <s v="7."/>
    <s v="7"/>
    <s v="7"/>
    <s v="7"/>
    <s v="7"/>
    <x v="4"/>
  </r>
  <r>
    <n v="1147"/>
    <s v="Dell FG"/>
    <d v="2022-03-23T00:00:00"/>
    <n v="54574647"/>
    <x v="1"/>
    <n v="181547"/>
    <s v="Vendor Partner"/>
    <s v="VEGA"/>
    <x v="38"/>
    <s v="ETL/Streamsets,APIs,SQL Server,PostGresSQL,Tableau/Power BI"/>
    <x v="15"/>
    <s v="Profile shared"/>
    <s v="Regular"/>
    <n v="4749279"/>
    <s v="chithar naga Subramanyam"/>
    <n v="8886101439"/>
    <s v="subbuchithari90@gmail.com"/>
    <n v="6"/>
    <s v="Infosys"/>
    <n v="850000"/>
    <n v="0"/>
    <s v="N"/>
    <x v="54"/>
    <x v="0"/>
    <n v="3"/>
    <x v="1"/>
    <s v="6"/>
    <s v="6"/>
    <s v="6"/>
    <s v="6"/>
    <s v="6"/>
    <s v="6"/>
    <x v="3"/>
  </r>
  <r>
    <n v="1148"/>
    <s v="Dell FG"/>
    <d v="2022-03-23T00:00:00"/>
    <n v="48267147"/>
    <x v="1"/>
    <n v="181547"/>
    <s v="Vendor Partner"/>
    <s v="VEGA"/>
    <x v="154"/>
    <s v="Data Scientist with Python/R,Power BI,AI/ML"/>
    <x v="15"/>
    <s v="Profile shared"/>
    <s v="Regular"/>
    <n v="4746297"/>
    <s v="AKSHAT UPADHYAY"/>
    <n v="8209315527"/>
    <s v="krishna.akshat@gmail.com"/>
    <n v="6"/>
    <s v="SPIDERWEB INFOTECH PVT LTD Company."/>
    <n v="725000"/>
    <n v="0"/>
    <s v="N"/>
    <x v="27"/>
    <x v="0"/>
    <n v="3"/>
    <x v="1"/>
    <s v="6"/>
    <s v="6"/>
    <s v="6"/>
    <s v="6"/>
    <s v="6"/>
    <s v="6"/>
    <x v="3"/>
  </r>
  <r>
    <n v="1149"/>
    <s v="Dell FG"/>
    <d v="2022-03-23T00:00:00"/>
    <n v="64564286"/>
    <x v="1"/>
    <n v="181547"/>
    <s v="Vendor Partner"/>
    <s v="VEGA"/>
    <x v="180"/>
    <s v="MSI,Windows Registry"/>
    <x v="15"/>
    <s v="Profile shared"/>
    <s v="Regular"/>
    <n v="4872476"/>
    <s v="M.BalaChandra"/>
    <n v="8971080658"/>
    <s v="balayoungmoon@gmail.com"/>
    <s v="10Yrs"/>
    <s v="Legato Health Technologies"/>
    <n v="600000"/>
    <s v="Immediately join"/>
    <s v="N"/>
    <x v="1"/>
    <x v="0"/>
    <n v="3"/>
    <x v="1"/>
    <s v="10"/>
    <s v="10"/>
    <s v="10"/>
    <s v="10"/>
    <s v="10"/>
    <s v="10"/>
    <x v="13"/>
  </r>
  <r>
    <n v="1150"/>
    <s v="Dell FG"/>
    <d v="2022-03-23T00:00:00"/>
    <n v="64564286"/>
    <x v="1"/>
    <n v="181547"/>
    <s v="Vendor Partner"/>
    <s v="VEGA"/>
    <x v="180"/>
    <s v="MSI,Windows Registry"/>
    <x v="15"/>
    <s v="Profile shared"/>
    <s v="Regular"/>
    <n v="4858589"/>
    <s v="Sivaraj R"/>
    <n v="8248498927"/>
    <s v="sivarajhema62@gmail.com"/>
    <s v="5Yrs"/>
    <s v="Mind tree"/>
    <n v="750000"/>
    <s v="15 days"/>
    <s v="N"/>
    <x v="1"/>
    <x v="0"/>
    <n v="3"/>
    <x v="1"/>
    <s v="5Y"/>
    <s v="5Y"/>
    <s v="5Y"/>
    <s v="5Y"/>
    <s v="5"/>
    <s v="5"/>
    <x v="6"/>
  </r>
  <r>
    <n v="1151"/>
    <s v="Dell FG"/>
    <d v="2022-03-23T00:00:00"/>
    <n v="64564286"/>
    <x v="1"/>
    <n v="181547"/>
    <s v="Vendor Partner"/>
    <s v="VEGA"/>
    <x v="180"/>
    <s v="MSI,Windows Registry"/>
    <x v="15"/>
    <s v="Profile shared"/>
    <s v="Regular"/>
    <n v="4858598"/>
    <s v="K Srinivas"/>
    <n v="8341227421"/>
    <s v="srinivaskanneboina47@gmail.com"/>
    <s v="5Yrs"/>
    <s v="Erision Global"/>
    <n v="550000"/>
    <s v="Immediately join"/>
    <s v="N"/>
    <x v="1"/>
    <x v="0"/>
    <n v="3"/>
    <x v="1"/>
    <s v="5Y"/>
    <s v="5Y"/>
    <s v="5Y"/>
    <s v="5Y"/>
    <s v="5"/>
    <s v="5"/>
    <x v="6"/>
  </r>
  <r>
    <n v="1152"/>
    <s v="Dell FG"/>
    <d v="2022-03-23T00:00:00"/>
    <n v="70922117"/>
    <x v="1"/>
    <n v="181547"/>
    <s v="Vendor Partner"/>
    <s v="SRS"/>
    <x v="162"/>
    <s v="c#,.net core,API,SQL"/>
    <x v="15"/>
    <s v="Profile shared"/>
    <s v="Regular"/>
    <s v=" "/>
    <s v="Chamidiboina Vasu"/>
    <n v="8179635289"/>
    <s v=" vasuch49@gmail.com"/>
    <s v="3.5years"/>
    <s v="TCS"/>
    <n v="550000"/>
    <s v="Immediate Joiner"/>
    <s v="N"/>
    <x v="0"/>
    <x v="1"/>
    <n v="3"/>
    <x v="1"/>
    <s v="3."/>
    <s v="3."/>
    <s v="3"/>
    <s v="3"/>
    <s v="3"/>
    <s v="3"/>
    <x v="0"/>
  </r>
  <r>
    <n v="1153"/>
    <s v="Dell FG"/>
    <d v="2022-03-23T00:00:00"/>
    <n v="70922117"/>
    <x v="1"/>
    <n v="181547"/>
    <s v="Vendor Partner"/>
    <s v="SRS"/>
    <x v="162"/>
    <s v="c#,.net core,API,SQL"/>
    <x v="15"/>
    <s v="Profile shared"/>
    <s v="Regular"/>
    <s v=" "/>
    <s v="Sukanya Duppatla"/>
    <n v="8555954337"/>
    <s v=" sukanyaduppatla@gmail.com"/>
    <s v="3.2years"/>
    <s v="CTS"/>
    <n v="670000"/>
    <s v="25days"/>
    <s v="N"/>
    <x v="0"/>
    <x v="1"/>
    <n v="3"/>
    <x v="1"/>
    <s v="3."/>
    <s v="3."/>
    <s v="3"/>
    <s v="3"/>
    <s v="3"/>
    <s v="3"/>
    <x v="0"/>
  </r>
  <r>
    <n v="1154"/>
    <s v="Dell FG"/>
    <d v="2022-03-23T00:00:00"/>
    <n v="70922117"/>
    <x v="1"/>
    <n v="181547"/>
    <s v="Vendor Partner"/>
    <s v="SRS"/>
    <x v="162"/>
    <s v="C#.Net, .Net core, API,SQL, MVC"/>
    <x v="15"/>
    <s v="Profile shared"/>
    <s v="Regular"/>
    <n v="4795967"/>
    <s v="Sukanya Duppatla"/>
    <n v="8555954337"/>
    <s v=" sukanyaduppatla@gmail.com"/>
    <s v="3.2years"/>
    <s v="CTS"/>
    <n v="670000"/>
    <s v="25days"/>
    <s v="N"/>
    <x v="0"/>
    <x v="1"/>
    <n v="3"/>
    <x v="1"/>
    <s v="3."/>
    <s v="3."/>
    <s v="3"/>
    <s v="3"/>
    <s v="3"/>
    <s v="3"/>
    <x v="0"/>
  </r>
  <r>
    <n v="1155"/>
    <s v="Dell FG"/>
    <d v="2022-03-23T00:00:00"/>
    <n v="73377625"/>
    <x v="2"/>
    <n v="210369"/>
    <s v="Vendor Partner"/>
    <s v="Mindsoft"/>
    <x v="148"/>
    <s v="iOS Develper with Flutter"/>
    <x v="0"/>
    <s v="No show"/>
    <s v="Regular"/>
    <n v="4756204"/>
    <s v="Ganesh Rangnath Shirole"/>
    <n v="9960447710"/>
    <s v="ganeshshirole@gmail.com"/>
    <s v="7 years"/>
    <s v="Intellore Systems Pvt Ltd"/>
    <n v="1250000"/>
    <s v="30 days"/>
    <s v="N"/>
    <x v="5"/>
    <x v="0"/>
    <n v="3"/>
    <x v="1"/>
    <s v="7 "/>
    <s v="7 "/>
    <s v="7 "/>
    <s v="7 "/>
    <s v="7 "/>
    <s v="7 "/>
    <x v="4"/>
  </r>
  <r>
    <n v="1156"/>
    <s v="Dell FG"/>
    <d v="2022-03-23T00:00:00"/>
    <n v="22130618"/>
    <x v="2"/>
    <n v="210369"/>
    <s v="Direct"/>
    <s v="Naukri"/>
    <x v="181"/>
    <s v="Andriod Developer with Flutter"/>
    <x v="5"/>
    <s v="Reject"/>
    <s v="Regular"/>
    <n v="4796155"/>
    <s v="SHAMEEM KK"/>
    <n v="9633332673"/>
    <s v="shameem.kk50@gmail.com"/>
    <s v="6 years"/>
    <s v="Smart management IT solution"/>
    <n v="600000"/>
    <s v="30 days"/>
    <s v="N"/>
    <x v="55"/>
    <x v="0"/>
    <n v="3"/>
    <x v="1"/>
    <s v="6 "/>
    <s v="6 "/>
    <s v="6 "/>
    <s v="6 "/>
    <s v="6 "/>
    <s v="6 "/>
    <x v="3"/>
  </r>
  <r>
    <n v="1157"/>
    <s v="Dell FG"/>
    <d v="2022-03-23T00:00:00"/>
    <n v="22130618"/>
    <x v="2"/>
    <n v="210369"/>
    <s v="Direct"/>
    <s v="Naukri"/>
    <x v="181"/>
    <s v="Andriod Developer with Flutter"/>
    <x v="5"/>
    <s v="Reject"/>
    <s v="Regular"/>
    <n v="4858372"/>
    <s v="NASEER VC"/>
    <n v="9747084879"/>
    <s v="nazeervc147@gmail.com"/>
    <s v="4 years"/>
    <s v="Tomsun Infocare"/>
    <n v="520000"/>
    <n v="44660"/>
    <s v="N"/>
    <x v="56"/>
    <x v="0"/>
    <n v="3"/>
    <x v="1"/>
    <s v="4 "/>
    <s v="4 "/>
    <s v="4 "/>
    <s v="4 "/>
    <s v="4 "/>
    <s v="4 "/>
    <x v="2"/>
  </r>
  <r>
    <n v="1158"/>
    <s v="Dell FG"/>
    <d v="2022-03-23T00:00:00"/>
    <n v="73377625"/>
    <x v="2"/>
    <n v="210369"/>
    <s v="Vendor Partner"/>
    <s v="Mindsoft"/>
    <x v="152"/>
    <s v="IOS Developer"/>
    <x v="0"/>
    <s v="No Show"/>
    <s v="Regular"/>
    <n v="4756052"/>
    <s v="Venkatesh Selvaraj"/>
    <n v="6384045369"/>
    <s v="venkateshsabeetha.ironman@gmail.com"/>
    <s v="8.4 years"/>
    <s v="White Data Systems India"/>
    <n v="816000"/>
    <s v="Lwd Apr 15th"/>
    <s v="N"/>
    <x v="29"/>
    <x v="0"/>
    <n v="3"/>
    <x v="1"/>
    <s v="8."/>
    <s v="8."/>
    <s v="8"/>
    <s v="8"/>
    <s v="8"/>
    <s v="8"/>
    <x v="8"/>
  </r>
  <r>
    <n v="1159"/>
    <s v="Dell FG"/>
    <d v="2022-03-23T00:00:00"/>
    <n v="73377625"/>
    <x v="2"/>
    <n v="210369"/>
    <s v="Vendor Partner"/>
    <s v="Mindsoft"/>
    <x v="152"/>
    <s v="IOS Developer"/>
    <x v="0"/>
    <s v="No Show"/>
    <s v="Regular"/>
    <n v="4787285"/>
    <s v="K Charishma Rao"/>
    <n v="9059016057"/>
    <s v="chiru.rao.k@gmail.com"/>
    <s v="4.2 years"/>
    <s v="Absolin Software"/>
    <n v="420000"/>
    <s v="30 days(15 days Neg)"/>
    <s v="N"/>
    <x v="33"/>
    <x v="0"/>
    <n v="3"/>
    <x v="1"/>
    <s v="4."/>
    <s v="4."/>
    <s v="4"/>
    <s v="4"/>
    <s v="4"/>
    <s v="4"/>
    <x v="2"/>
  </r>
  <r>
    <n v="1160"/>
    <s v="Dell FG"/>
    <d v="2022-03-24T00:00:00"/>
    <n v="28847602"/>
    <x v="0"/>
    <s v="U82721"/>
    <s v="Vendor Partner"/>
    <s v="Mindsoft"/>
    <x v="18"/>
    <s v="core.Angular"/>
    <x v="15"/>
    <s v="Profile shared"/>
    <s v="Regular"/>
    <n v="4977436"/>
    <s v="Rohit Kumar"/>
    <n v="8553674851"/>
    <s v="rohit.muri@gmail.com"/>
    <s v="9YEARS"/>
    <s v="Artech Infosystems"/>
    <n v="1300000"/>
    <s v="30days-Can join in 1 week"/>
    <s v="N"/>
    <x v="1"/>
    <x v="0"/>
    <n v="3"/>
    <x v="1"/>
    <s v="9Y"/>
    <s v="9Y"/>
    <s v="9Y"/>
    <s v="9Y"/>
    <s v="9"/>
    <s v="9"/>
    <x v="7"/>
  </r>
  <r>
    <n v="1161"/>
    <s v="Dell FG"/>
    <d v="2022-03-24T00:00:00"/>
    <n v="28847602"/>
    <x v="0"/>
    <s v="U82721"/>
    <s v="Vendor Partner"/>
    <s v="Mindsoft"/>
    <x v="18"/>
    <s v="core.Angular"/>
    <x v="15"/>
    <s v="Profile shared"/>
    <s v="Regular"/>
    <n v="4858365"/>
    <s v="SENTHIL NATHAN"/>
    <n v="9943511713"/>
    <s v="senthil.apms@gmail.com "/>
    <s v="11years"/>
    <s v="Gyansys Infotech Pvt Ltd "/>
    <n v="2000000"/>
    <s v="April 12th"/>
    <s v="N"/>
    <x v="1"/>
    <x v="0"/>
    <n v="3"/>
    <x v="1"/>
    <s v="11"/>
    <s v="11"/>
    <s v="11"/>
    <s v="11"/>
    <s v="11"/>
    <s v="11"/>
    <x v="9"/>
  </r>
  <r>
    <n v="1162"/>
    <s v="Dell FG"/>
    <d v="2022-03-24T00:00:00"/>
    <n v="19313507"/>
    <x v="0"/>
    <s v="U82721"/>
    <s v="Vendor Partner"/>
    <s v="Growelsoftech"/>
    <x v="1"/>
    <s v="C#, Selenium, Web Application"/>
    <x v="15"/>
    <s v="Back up candidates"/>
    <s v="Regular"/>
    <n v="4828396"/>
    <s v="Narendra Varma"/>
    <n v="8106765759"/>
    <s v="narendravarma016@gmail.com"/>
    <s v="2Years"/>
    <s v="IES Technology pvt ltd"/>
    <n v="450000"/>
    <s v="15days"/>
    <s v="N"/>
    <x v="0"/>
    <x v="0"/>
    <n v="3"/>
    <x v="1"/>
    <s v="2Y"/>
    <s v="2Y"/>
    <s v="2Y"/>
    <s v="2Y"/>
    <s v="2"/>
    <s v="2"/>
    <x v="11"/>
  </r>
  <r>
    <n v="1163"/>
    <s v="Dell FG"/>
    <d v="2022-03-24T00:00:00"/>
    <n v="19313507"/>
    <x v="0"/>
    <s v="U82721"/>
    <s v="Vendor Partner"/>
    <s v="Growelsoftech"/>
    <x v="1"/>
    <s v="C#, Selenium, Web Application"/>
    <x v="15"/>
    <s v="Back up candidates"/>
    <s v="Regular"/>
    <n v="4795764"/>
    <s v="VEERABOENAPRASANTH YADAVA"/>
    <n v="6302749726"/>
    <s v="veeraboenaprashanth99@gmail.com"/>
    <s v="2.5yrs"/>
    <s v="USS Designers Software Solutions Pvt Limited"/>
    <n v="450000"/>
    <s v="immediate"/>
    <s v="N"/>
    <x v="0"/>
    <x v="0"/>
    <n v="3"/>
    <x v="1"/>
    <s v="2."/>
    <s v="2."/>
    <s v="2"/>
    <s v="2"/>
    <s v="2"/>
    <s v="2"/>
    <x v="11"/>
  </r>
  <r>
    <n v="1164"/>
    <s v="Dell FG"/>
    <d v="2022-03-24T00:00:00"/>
    <n v="19313507"/>
    <x v="0"/>
    <s v="U82721"/>
    <s v="Vendor Partner"/>
    <s v="Growelsoftech"/>
    <x v="1"/>
    <s v="C#, Selenium, Web Application"/>
    <x v="15"/>
    <s v="Back up candidates"/>
    <s v="Regular"/>
    <n v="4795766"/>
    <s v="KOTA SATISH"/>
    <n v="7995898363"/>
    <s v="kotasatish7995@gmail.com"/>
    <s v="2.4ys"/>
    <s v="PLASTICON TECHNOLOGIES"/>
    <n v="380000"/>
    <s v="immediate"/>
    <s v="N"/>
    <x v="0"/>
    <x v="0"/>
    <n v="3"/>
    <x v="1"/>
    <s v="2."/>
    <s v="2."/>
    <s v="2"/>
    <s v="2"/>
    <s v="2"/>
    <s v="2"/>
    <x v="11"/>
  </r>
  <r>
    <n v="1165"/>
    <s v="Dell FG"/>
    <d v="2022-03-24T00:00:00"/>
    <n v="19313507"/>
    <x v="0"/>
    <s v="U82721"/>
    <s v="Vendor Partner"/>
    <s v="Growelsoftech"/>
    <x v="1"/>
    <s v="C#, Selenium, Web Application"/>
    <x v="15"/>
    <s v="Back up candidates"/>
    <s v="Regular"/>
    <n v="4795768"/>
    <s v="SAIBABU GANDHAM"/>
    <n v="9494039636"/>
    <s v="saibabugandham94@gmail.com"/>
    <s v="2.8yrs"/>
    <s v="PLASTICON TECHNOLOGIES PVT LTD"/>
    <n v="450000"/>
    <s v="LWD: march 28th"/>
    <s v="N"/>
    <x v="0"/>
    <x v="0"/>
    <n v="3"/>
    <x v="1"/>
    <s v="2."/>
    <s v="2."/>
    <s v="2"/>
    <s v="2"/>
    <s v="2"/>
    <s v="2"/>
    <x v="11"/>
  </r>
  <r>
    <n v="1166"/>
    <s v="Dell FG"/>
    <d v="2022-03-24T00:00:00"/>
    <n v="22130618"/>
    <x v="2"/>
    <n v="210369"/>
    <s v="Vendor Partner"/>
    <s v="UNIVISION "/>
    <x v="182"/>
    <s v=" Java Microservices"/>
    <x v="2"/>
    <s v="No skill"/>
    <s v="Regular"/>
    <n v="4995733"/>
    <s v="Naveen rajput"/>
    <n v="9565817700"/>
    <s v="naveen.rajput11123@gmail.com"/>
    <s v="7yrs"/>
    <s v="Logimetrix"/>
    <n v="720000"/>
    <s v="30days(15days negotiable)"/>
    <s v="N"/>
    <x v="1"/>
    <x v="0"/>
    <n v="3"/>
    <x v="1"/>
    <s v="7y"/>
    <s v="7"/>
    <s v="7"/>
    <s v="7"/>
    <s v="7"/>
    <s v="7"/>
    <x v="4"/>
  </r>
  <r>
    <n v="1167"/>
    <s v="Dell FG"/>
    <d v="2022-03-24T00:00:00"/>
    <n v="22130618"/>
    <x v="2"/>
    <n v="210369"/>
    <s v="Vendor Partner"/>
    <s v="UNIVISION "/>
    <x v="182"/>
    <s v=" Java Microservices"/>
    <x v="0"/>
    <s v="Duplicate "/>
    <s v="Regular"/>
    <n v="4996647"/>
    <s v="Sangaraju Vamsi Krishna"/>
    <n v="9959760782"/>
    <s v=" sangarajuvamsi92@gmail.com"/>
    <s v="6yrs "/>
    <s v="SmartSoft India Solutions Pvt. Ltd."/>
    <n v="780000"/>
    <s v="ELWD-4-4-2022"/>
    <s v="N"/>
    <x v="1"/>
    <x v="0"/>
    <n v="3"/>
    <x v="1"/>
    <s v="6y"/>
    <s v="6"/>
    <s v="6"/>
    <s v="6"/>
    <s v="6"/>
    <s v="6"/>
    <x v="3"/>
  </r>
  <r>
    <n v="1168"/>
    <s v="Dell FG"/>
    <d v="2022-03-24T00:00:00"/>
    <n v="22130618"/>
    <x v="2"/>
    <n v="210369"/>
    <s v="Vendor Partner"/>
    <s v="UNIVISION "/>
    <x v="182"/>
    <s v=" Java Microservices"/>
    <x v="5"/>
    <s v="Reject"/>
    <s v="Regular"/>
    <n v="4996653"/>
    <s v="Yash Nagdev"/>
    <n v="7666639010"/>
    <s v="yash_nagdev@rediffmail.com"/>
    <s v="3.4yrs "/>
    <s v=" Pegasus InfoCorp - Kotak securities"/>
    <n v="840000"/>
    <s v="Immediate "/>
    <s v="N"/>
    <x v="1"/>
    <x v="0"/>
    <n v="3"/>
    <x v="1"/>
    <s v="3."/>
    <s v="3."/>
    <s v="3"/>
    <s v="3"/>
    <s v="3"/>
    <s v="3"/>
    <x v="0"/>
  </r>
  <r>
    <n v="1169"/>
    <s v="Dell FG"/>
    <d v="2022-03-24T00:00:00"/>
    <n v="22130618"/>
    <x v="2"/>
    <n v="210369"/>
    <s v="Vendor Partner"/>
    <s v="UNIVISION "/>
    <x v="182"/>
    <s v=" Java Microservices"/>
    <x v="2"/>
    <s v="High CTC"/>
    <s v="Regular"/>
    <s v="H3482399)"/>
    <s v="Venkatesh.Bathula"/>
    <n v="9980454920"/>
    <s v="venky7325@gmail.com"/>
    <s v="7yrs"/>
    <s v=" GE Appliances"/>
    <n v="1350000"/>
    <s v="ELWD-14-4-2022"/>
    <s v="N"/>
    <x v="1"/>
    <x v="0"/>
    <n v="3"/>
    <x v="1"/>
    <s v="7y"/>
    <s v="7"/>
    <s v="7"/>
    <s v="7"/>
    <s v="7"/>
    <s v="7"/>
    <x v="4"/>
  </r>
  <r>
    <n v="1170"/>
    <s v="Dell FG"/>
    <d v="2022-03-24T00:00:00"/>
    <n v="22130618"/>
    <x v="2"/>
    <n v="210369"/>
    <s v="Vendor Partner"/>
    <s v="Mindsoft"/>
    <x v="160"/>
    <s v="4y+ Andriod Developer with Flutter"/>
    <x v="0"/>
    <s v="Req closed"/>
    <s v="Regular"/>
    <n v="4993632"/>
    <s v="Nitin Sutar"/>
    <n v="9765551981"/>
    <s v="nitin.sutar26@gmail.com"/>
    <s v="4.10 Years"/>
    <s v="Vipswallet Pvt.Ltd"/>
    <n v="450000"/>
    <s v="30 days neg to 20"/>
    <s v="N"/>
    <x v="5"/>
    <x v="0"/>
    <n v="3"/>
    <x v="1"/>
    <s v="4."/>
    <s v="4."/>
    <s v="4"/>
    <s v="4"/>
    <s v="4"/>
    <s v="4"/>
    <x v="2"/>
  </r>
  <r>
    <n v="1171"/>
    <s v="Dell FG"/>
    <d v="2022-03-25T00:00:00"/>
    <n v="31698006"/>
    <x v="2"/>
    <n v="210369"/>
    <s v="Vendor Partner"/>
    <s v="Nityo InfoTech"/>
    <x v="183"/>
    <s v="SDET"/>
    <x v="1"/>
    <s v="Reject"/>
    <s v="Regular"/>
    <n v="4997165"/>
    <s v="VENKATESH  PATSAMATLApatsamatlavenkatesh"/>
    <n v="9912233469"/>
    <s v="patsamatlavenkatesh@gmail.com"/>
    <s v="3.1yrs"/>
    <s v="Info Global Tech Solutions"/>
    <n v="450000"/>
    <s v="15 Days"/>
    <s v="N"/>
    <x v="1"/>
    <x v="0"/>
    <n v="3"/>
    <x v="1"/>
    <s v="3."/>
    <s v="3."/>
    <s v="3"/>
    <s v="3"/>
    <s v="3"/>
    <s v="3"/>
    <x v="0"/>
  </r>
  <r>
    <n v="1172"/>
    <s v="Dell FG"/>
    <d v="2022-03-25T00:00:00"/>
    <n v="40179945"/>
    <x v="2"/>
    <n v="210369"/>
    <s v="Vendor Partner"/>
    <s v="Mindsoft"/>
    <x v="119"/>
    <s v="UI + Typescript"/>
    <x v="1"/>
    <s v="Reject"/>
    <s v="Regular"/>
    <n v="5165377"/>
    <s v="Pritam Das"/>
    <n v="7059080710"/>
    <s v="pritamdas71.pd@gmail.com"/>
    <s v="5.4 Years"/>
    <s v="Capegemni"/>
    <n v="750000"/>
    <s v="CSNP [LWD First Week of may]"/>
    <s v="N"/>
    <x v="22"/>
    <x v="0"/>
    <n v="3"/>
    <x v="1"/>
    <s v="5."/>
    <s v="5."/>
    <s v="5"/>
    <s v="5"/>
    <s v="5"/>
    <s v="5"/>
    <x v="6"/>
  </r>
  <r>
    <n v="1173"/>
    <s v="Dell FG"/>
    <d v="2022-03-25T00:00:00"/>
    <n v="40179945"/>
    <x v="2"/>
    <n v="210369"/>
    <s v="Vendor Partner"/>
    <s v=" Nityo Infotech"/>
    <x v="149"/>
    <s v="UI Developer "/>
    <x v="0"/>
    <s v="No Show"/>
    <s v="Regular"/>
    <n v="5133312"/>
    <s v="Dinesh kumar R"/>
    <n v="9788448565"/>
    <s v="rdinesh1221@gmail.com"/>
    <s v="5 Years"/>
    <s v="Hubbell Incorporate "/>
    <n v="880000"/>
    <s v="Immediate"/>
    <s v="N"/>
    <x v="3"/>
    <x v="0"/>
    <n v="3"/>
    <x v="1"/>
    <s v="5 "/>
    <s v="5 "/>
    <s v="5 "/>
    <s v="5 "/>
    <s v="5 "/>
    <s v="5 "/>
    <x v="6"/>
  </r>
  <r>
    <n v="1174"/>
    <s v="Dell FG"/>
    <d v="2022-03-25T00:00:00"/>
    <n v="40179945"/>
    <x v="2"/>
    <n v="210369"/>
    <s v="Vendor Partner"/>
    <s v=" Nityo Infotech"/>
    <x v="149"/>
    <s v="UI Developer "/>
    <x v="1"/>
    <s v="Reject"/>
    <s v="Regular"/>
    <n v="5136278"/>
    <s v="Yamini Pamidala"/>
    <n v="8522055702"/>
    <s v="yaminipamidala@gmail.com"/>
    <s v="6 Years"/>
    <s v="Nfc solutions"/>
    <n v="900000"/>
    <s v="Immediate"/>
    <s v="N"/>
    <x v="0"/>
    <x v="0"/>
    <n v="3"/>
    <x v="1"/>
    <s v="6 "/>
    <s v="6 "/>
    <s v="6 "/>
    <s v="6 "/>
    <s v="6 "/>
    <s v="6 "/>
    <x v="3"/>
  </r>
  <r>
    <n v="1175"/>
    <s v="Dell FG"/>
    <d v="2022-03-25T00:00:00"/>
    <n v="31092862"/>
    <x v="0"/>
    <s v="U82721"/>
    <s v="Vendor Partner"/>
    <s v=" Nityo Infotech"/>
    <x v="1"/>
    <s v="C#, Selenium, API Testing"/>
    <x v="15"/>
    <s v="Profile shared"/>
    <s v="Regular"/>
    <n v="5162305"/>
    <s v="RAJESH KUMAR DAS"/>
    <n v="7406000020"/>
    <s v="dasrajesh0033@gmail.com"/>
    <s v="8 Years"/>
    <s v="Wipro"/>
    <n v="800000"/>
    <s v="LWD:10/04/22"/>
    <s v="N"/>
    <x v="1"/>
    <x v="0"/>
    <n v="3"/>
    <x v="1"/>
    <s v="8 "/>
    <s v="8 "/>
    <s v="8 "/>
    <s v="8 "/>
    <s v="8 "/>
    <s v="8 "/>
    <x v="8"/>
  </r>
  <r>
    <n v="1176"/>
    <s v="Dell FG"/>
    <d v="2022-03-25T00:00:00"/>
    <n v="19576893"/>
    <x v="2"/>
    <n v="210369"/>
    <s v="Vendor Partner"/>
    <s v="Univision"/>
    <x v="184"/>
    <s v="Selenium and Appium with Java"/>
    <x v="0"/>
    <s v="Req closed"/>
    <s v="Regular"/>
    <n v="5040730"/>
    <s v="Raja Singh"/>
    <n v="7866855223"/>
    <s v="rajasinghsdet@gmail.com"/>
    <s v="4.2 yrs"/>
    <s v="Sunovaa Tech( Client : ABB)"/>
    <n v="100000"/>
    <s v="Immediate"/>
    <s v="N"/>
    <x v="22"/>
    <x v="0"/>
    <n v="3"/>
    <x v="1"/>
    <s v="4."/>
    <s v="4."/>
    <s v="4"/>
    <s v="4"/>
    <s v="4"/>
    <s v="4"/>
    <x v="2"/>
  </r>
  <r>
    <n v="1177"/>
    <s v="Dell FG"/>
    <d v="2022-03-25T00:00:00"/>
    <n v="19576893"/>
    <x v="2"/>
    <n v="210369"/>
    <s v="Vendor Partner"/>
    <s v="Univision"/>
    <x v="184"/>
    <s v="Selenium and Appium with Java"/>
    <x v="0"/>
    <s v="Req closed"/>
    <s v="Regular"/>
    <n v="5040736"/>
    <s v="Dineshkumar S"/>
    <n v="8438304115"/>
    <s v="dineshkumarmcabu@gmail.com"/>
    <s v="4.2 yrs"/>
    <s v="Payroll : Izetam Technologies ( Client : Ebix Softwares India)"/>
    <n v="650000"/>
    <s v="ELWD 29/3/2022"/>
    <s v="N"/>
    <x v="3"/>
    <x v="0"/>
    <n v="3"/>
    <x v="1"/>
    <s v="4."/>
    <s v="4."/>
    <s v="4"/>
    <s v="4"/>
    <s v="4"/>
    <s v="4"/>
    <x v="2"/>
  </r>
  <r>
    <n v="1178"/>
    <s v="Dell FG"/>
    <d v="2022-03-25T00:00:00"/>
    <n v="19576893"/>
    <x v="2"/>
    <n v="210369"/>
    <s v="Vendor Partner"/>
    <s v="Univision"/>
    <x v="184"/>
    <s v="Selenium and Appium with Java"/>
    <x v="0"/>
    <s v="Req closed"/>
    <s v="Regular"/>
    <n v="5040744"/>
    <s v="P SRIVENU"/>
    <n v="8523858988"/>
    <s v="srivenu7984@gmail.com"/>
    <s v="4.2 yrs"/>
    <s v="CODESETS IT SOLUTIONS PVT LTD"/>
    <n v="540000"/>
    <s v="Immediate"/>
    <s v="N"/>
    <x v="0"/>
    <x v="0"/>
    <n v="3"/>
    <x v="1"/>
    <s v="4."/>
    <s v="4."/>
    <s v="4"/>
    <s v="4"/>
    <s v="4"/>
    <s v="4"/>
    <x v="2"/>
  </r>
  <r>
    <n v="1179"/>
    <s v="Dell FG"/>
    <d v="2022-03-25T00:00:00"/>
    <n v="31698006"/>
    <x v="2"/>
    <n v="210369"/>
    <s v="Vendor Partner"/>
    <s v="Nityo Infotech"/>
    <x v="183"/>
    <s v="SDET"/>
    <x v="0"/>
    <s v="No Show"/>
    <s v="Regular"/>
    <n v="4997162"/>
    <s v="Haritha k"/>
    <n v="9492124753"/>
    <s v="harithak9989@gmail.com "/>
    <s v="3.5yrs"/>
    <s v="Knowvirtue Systems"/>
    <n v="540000"/>
    <s v="15 Days"/>
    <s v="N"/>
    <x v="1"/>
    <x v="0"/>
    <n v="3"/>
    <x v="1"/>
    <s v="3."/>
    <s v="3."/>
    <s v="3"/>
    <s v="3"/>
    <s v="3"/>
    <s v="3"/>
    <x v="0"/>
  </r>
  <r>
    <n v="1180"/>
    <s v="Dell FG"/>
    <d v="2022-03-25T00:00:00"/>
    <n v="31698006"/>
    <x v="2"/>
    <n v="210369"/>
    <s v="Vendor Partner"/>
    <s v="Nityo Infotech"/>
    <x v="183"/>
    <s v="SDET"/>
    <x v="0"/>
    <s v="No Show"/>
    <s v="Regular"/>
    <n v="4997167"/>
    <s v="SHABAZ HAVALDAR"/>
    <n v="9972825120"/>
    <s v="shabazhavaldar94@gmail.com "/>
    <s v="3 Yrs"/>
    <s v="RBS IT solutions"/>
    <n v="450000"/>
    <s v="15 Days"/>
    <s v="N"/>
    <x v="1"/>
    <x v="0"/>
    <n v="3"/>
    <x v="1"/>
    <s v="3 "/>
    <s v="3 "/>
    <s v="3 "/>
    <s v="3 "/>
    <s v="3 "/>
    <s v="3 "/>
    <x v="0"/>
  </r>
  <r>
    <n v="1181"/>
    <s v="Dell FG"/>
    <d v="2022-03-25T00:00:00"/>
    <n v="31698006"/>
    <x v="2"/>
    <n v="210369"/>
    <s v="Vendor Partner"/>
    <s v="Nityo Infotech"/>
    <x v="183"/>
    <s v="SDET"/>
    <x v="0"/>
    <s v="Joined another company"/>
    <s v="Regular"/>
    <n v="4997187"/>
    <s v="Dnyaneshwari Kshirsagar"/>
    <n v="7447728090"/>
    <s v="kshirsagardc09@gmail.com2 Yrs"/>
    <s v="3 Yrs"/>
    <s v="Xoraint IT Solutions Private Limited"/>
    <n v="400000"/>
    <s v="15 Days"/>
    <s v="N"/>
    <x v="1"/>
    <x v="0"/>
    <n v="3"/>
    <x v="1"/>
    <s v="3 "/>
    <s v="3 "/>
    <s v="3 "/>
    <s v="3 "/>
    <s v="3 "/>
    <s v="3 "/>
    <x v="0"/>
  </r>
  <r>
    <n v="1182"/>
    <s v="Dell FG"/>
    <d v="2022-03-25T00:00:00"/>
    <n v="31698006"/>
    <x v="2"/>
    <n v="210369"/>
    <s v="Vendor Partner"/>
    <s v="Nityo Infotech"/>
    <x v="183"/>
    <s v="SDET"/>
    <x v="0"/>
    <s v="No Show"/>
    <s v="Regular"/>
    <n v="4997204"/>
    <s v="Mahendra Babu"/>
    <n v="7659082788"/>
    <s v="mahendrababu29567@gmail.com"/>
    <s v="3 Yrs"/>
    <s v="IBM"/>
    <n v="480000"/>
    <s v="15 Days"/>
    <s v="N"/>
    <x v="1"/>
    <x v="0"/>
    <n v="3"/>
    <x v="1"/>
    <s v="3 "/>
    <s v="3 "/>
    <s v="3 "/>
    <s v="3 "/>
    <s v="3 "/>
    <s v="3 "/>
    <x v="0"/>
  </r>
  <r>
    <n v="1183"/>
    <s v="Dell FG"/>
    <d v="2022-03-25T00:00:00"/>
    <n v="73377625"/>
    <x v="2"/>
    <n v="210369"/>
    <s v="Vendor Partner"/>
    <s v="Mindsoft"/>
    <x v="148"/>
    <s v="iOS Develper with Flutter"/>
    <x v="0"/>
    <s v="No Show"/>
    <s v="Regular"/>
    <n v="4827304"/>
    <s v="Sowjanya Kari"/>
    <n v="9030121577"/>
    <s v="sowji.aswini@gmail.com"/>
    <s v="7.5 years"/>
    <s v="MouriTech"/>
    <n v="450000"/>
    <s v="30 days"/>
    <s v="N"/>
    <x v="21"/>
    <x v="0"/>
    <n v="3"/>
    <x v="1"/>
    <s v="7."/>
    <s v="7."/>
    <s v="7"/>
    <s v="7"/>
    <s v="7"/>
    <s v="7"/>
    <x v="4"/>
  </r>
  <r>
    <n v="1184"/>
    <s v="Dell FG"/>
    <d v="2022-03-25T00:00:00"/>
    <n v="69368387"/>
    <x v="2"/>
    <n v="210369"/>
    <s v="Vendor Partner"/>
    <s v="UNIVISION "/>
    <x v="156"/>
    <s v=" Java Microservices"/>
    <x v="0"/>
    <s v="No Show"/>
    <s v="Regular"/>
    <n v="3895707"/>
    <s v="prabhat kumar"/>
    <n v="7979732554"/>
    <s v="prabhatprem2525@gmail.com"/>
    <s v="3.3yrs "/>
    <s v="creade info sys"/>
    <n v="480000"/>
    <s v="ELWD-1-4-2022"/>
    <s v="N"/>
    <x v="1"/>
    <x v="0"/>
    <n v="3"/>
    <x v="1"/>
    <s v="3."/>
    <s v="3."/>
    <s v="3"/>
    <s v="3"/>
    <s v="3"/>
    <s v="3"/>
    <x v="0"/>
  </r>
  <r>
    <n v="1185"/>
    <s v="Dell FG"/>
    <d v="2022-03-25T00:00:00"/>
    <n v="69368387"/>
    <x v="2"/>
    <n v="210369"/>
    <s v="Vendor Partner"/>
    <s v="UNIVISION "/>
    <x v="156"/>
    <s v=" Java Microservices"/>
    <x v="0"/>
    <s v="No Show"/>
    <s v="Regular"/>
    <s v="H2798381"/>
    <s v="Rajesh kumar"/>
    <n v="8147572975"/>
    <s v="rajeshku0109@gmail.com"/>
    <s v="3.3yrs "/>
    <s v=" Infosys"/>
    <n v="1150000"/>
    <s v="Immediate (LWD-21st march)"/>
    <s v="N"/>
    <x v="1"/>
    <x v="0"/>
    <n v="3"/>
    <x v="1"/>
    <s v="3."/>
    <s v="3."/>
    <s v="3"/>
    <s v="3"/>
    <s v="3"/>
    <s v="3"/>
    <x v="0"/>
  </r>
  <r>
    <n v="1186"/>
    <s v="Dell FG"/>
    <d v="2022-03-25T00:00:00"/>
    <n v="69368387"/>
    <x v="2"/>
    <n v="210369"/>
    <s v="Vendor Partner"/>
    <s v="UNIVISION "/>
    <x v="156"/>
    <s v=" Java Microservices"/>
    <x v="2"/>
    <s v="High CTC"/>
    <s v="Regular"/>
    <s v="5001358)"/>
    <s v="Nidhi Baranwal"/>
    <n v="8736999522"/>
    <s v="nidhibaranwal15@gmail.com"/>
    <s v="4.7yrs "/>
    <s v="Sapiens"/>
    <n v="900000"/>
    <s v="ELWD-21-4-2022"/>
    <s v="N"/>
    <x v="1"/>
    <x v="0"/>
    <n v="3"/>
    <x v="1"/>
    <s v="4."/>
    <s v="4."/>
    <s v="4"/>
    <s v="4"/>
    <s v="4"/>
    <s v="4"/>
    <x v="2"/>
  </r>
  <r>
    <n v="1187"/>
    <s v="Dell FG"/>
    <d v="2022-03-25T00:00:00"/>
    <n v="19576893"/>
    <x v="2"/>
    <n v="210369"/>
    <s v="Vendor Partner"/>
    <s v="Mindsoft"/>
    <x v="89"/>
    <s v="Mobile Automation"/>
    <x v="0"/>
    <s v="No Show"/>
    <s v="Regular"/>
    <n v="363527"/>
    <s v="Sujit Kumar"/>
    <n v="8709319950"/>
    <s v="sujitkmr500@gmail.com"/>
    <s v="6 years"/>
    <s v="goodmeetings.ai."/>
    <n v="1320000"/>
    <s v="30 days(15 days Neg)"/>
    <s v="N"/>
    <x v="1"/>
    <x v="0"/>
    <n v="3"/>
    <x v="1"/>
    <s v="6 "/>
    <s v="6 "/>
    <s v="6 "/>
    <s v="6 "/>
    <s v="6 "/>
    <s v="6 "/>
    <x v="3"/>
  </r>
  <r>
    <n v="1188"/>
    <s v="Dell FG"/>
    <d v="2022-03-25T00:00:00"/>
    <n v="19576893"/>
    <x v="2"/>
    <n v="210369"/>
    <s v="Vendor Partner"/>
    <s v="Mindsoft"/>
    <x v="89"/>
    <s v="Mobile Automation"/>
    <x v="5"/>
    <s v="Reject"/>
    <s v="Regular"/>
    <n v="4996781"/>
    <s v="C B Sathish Kumar"/>
    <n v="9677702380"/>
    <s v="cbsathishkumar@gmail.com"/>
    <s v="5 years"/>
    <s v="Grootan Technologies"/>
    <n v="760000"/>
    <s v="30 days(15 days Neg)"/>
    <s v="N"/>
    <x v="3"/>
    <x v="0"/>
    <n v="3"/>
    <x v="1"/>
    <s v="5 "/>
    <s v="5 "/>
    <s v="5 "/>
    <s v="5 "/>
    <s v="5 "/>
    <s v="5 "/>
    <x v="6"/>
  </r>
  <r>
    <n v="1189"/>
    <s v="Dell FG"/>
    <d v="2022-03-25T00:00:00"/>
    <n v="19576893"/>
    <x v="2"/>
    <n v="210369"/>
    <s v="Vendor Partner"/>
    <s v="Mindsoft"/>
    <x v="89"/>
    <s v="Mobile Automation"/>
    <x v="0"/>
    <s v="Joined another company"/>
    <s v="Regular"/>
    <n v="4996791"/>
    <s v="Satish Kumar KNV"/>
    <n v="9398891588"/>
    <s v="sakukola27@gmail.com"/>
    <s v="11 years"/>
    <s v="Wells Fargo"/>
    <n v="1080000"/>
    <s v="Immediate"/>
    <s v="N"/>
    <x v="0"/>
    <x v="0"/>
    <n v="3"/>
    <x v="1"/>
    <s v="11"/>
    <s v="11"/>
    <s v="11"/>
    <s v="11"/>
    <s v="11"/>
    <s v="11"/>
    <x v="9"/>
  </r>
  <r>
    <n v="1190"/>
    <s v="Dell FG"/>
    <d v="2022-03-25T00:00:00"/>
    <s v="69368387 "/>
    <x v="2"/>
    <n v="210369"/>
    <s v="Vendor Partner"/>
    <s v="Mindsoft"/>
    <x v="3"/>
    <s v="Java, Springboot, Node.JS"/>
    <x v="0"/>
    <s v="No Show"/>
    <s v="Regular"/>
    <n v="4999302"/>
    <s v="Shalu Rani"/>
    <n v="9354951791"/>
    <s v="haluvatsh@gmail.com"/>
    <s v="3 years"/>
    <s v=" Vymo"/>
    <n v="900000"/>
    <s v="30 days"/>
    <s v="N"/>
    <x v="1"/>
    <x v="0"/>
    <n v="3"/>
    <x v="1"/>
    <s v="3 "/>
    <s v="3 "/>
    <s v="3 "/>
    <s v="3 "/>
    <s v="3 "/>
    <s v="3 "/>
    <x v="0"/>
  </r>
  <r>
    <n v="1191"/>
    <s v="Dell FG"/>
    <d v="2022-03-25T00:00:00"/>
    <s v="69368387 "/>
    <x v="2"/>
    <n v="210369"/>
    <s v="Vendor Partner"/>
    <s v="Mindsoft"/>
    <x v="3"/>
    <s v="Java, Springboot, Node.JS"/>
    <x v="0"/>
    <s v="Joined another company"/>
    <s v="Regular"/>
    <n v="5001734"/>
    <s v="Shreyansh Jain"/>
    <n v="9399480643"/>
    <s v="shreyanshbafna.310@gmail.com"/>
    <s v="3 years"/>
    <s v="Riverhouse Technologies"/>
    <n v="550000"/>
    <s v="30 days"/>
    <s v="N"/>
    <x v="57"/>
    <x v="0"/>
    <n v="3"/>
    <x v="1"/>
    <s v="3 "/>
    <s v="3 "/>
    <s v="3 "/>
    <s v="3 "/>
    <s v="3 "/>
    <s v="3 "/>
    <x v="0"/>
  </r>
  <r>
    <n v="1192"/>
    <s v="Dell FG"/>
    <d v="2022-03-25T00:00:00"/>
    <n v="94924818"/>
    <x v="2"/>
    <n v="210369"/>
    <s v="Vendor Partner"/>
    <s v="Mindsoft"/>
    <x v="104"/>
    <s v="Oracle BRM Testing"/>
    <x v="5"/>
    <s v="Reject"/>
    <s v="Regular"/>
    <n v="5042274"/>
    <s v="K Chandra Sekhar"/>
    <n v="6304166301"/>
    <s v="kothakotachandrasekhar88@gmail.com"/>
    <s v="5 years"/>
    <s v="Cognizant"/>
    <n v="800000"/>
    <s v="Immediate"/>
    <s v="N"/>
    <x v="1"/>
    <x v="0"/>
    <n v="3"/>
    <x v="1"/>
    <s v="5 "/>
    <s v="5 "/>
    <s v="5 "/>
    <s v="5 "/>
    <s v="5 "/>
    <s v="5 "/>
    <x v="6"/>
  </r>
  <r>
    <n v="1193"/>
    <s v="Dell FG"/>
    <d v="2022-03-25T00:00:00"/>
    <n v="94924818"/>
    <x v="2"/>
    <n v="210369"/>
    <s v="Vendor Partner"/>
    <s v="Mindsoft"/>
    <x v="104"/>
    <s v="Oracle BRM Testing"/>
    <x v="5"/>
    <s v="Reject"/>
    <s v="Regular"/>
    <n v="5040703"/>
    <s v="Yashaswini.B.A"/>
    <n v="9740891263"/>
    <s v="yashaswini0610@gmail.com"/>
    <s v="9 years"/>
    <s v="Amdocs India Pvt Ltd"/>
    <n v="1166000"/>
    <s v="Lwd Apr 8th"/>
    <s v="N"/>
    <x v="1"/>
    <x v="0"/>
    <n v="3"/>
    <x v="1"/>
    <s v="9 "/>
    <s v="9 "/>
    <s v="9 "/>
    <s v="9 "/>
    <s v="9 "/>
    <s v="9 "/>
    <x v="7"/>
  </r>
  <r>
    <n v="1194"/>
    <s v="Dell FG"/>
    <d v="2022-03-25T00:00:00"/>
    <n v="94924818"/>
    <x v="2"/>
    <n v="210369"/>
    <s v="Vendor Partner"/>
    <s v="Mindsoft"/>
    <x v="104"/>
    <s v="Oracle BRM Testing"/>
    <x v="0"/>
    <s v="On Hold"/>
    <s v="Regular"/>
    <n v="5040717"/>
    <s v="Pankaj Shivaji Chaudhari"/>
    <n v="9011408480"/>
    <s v="pankajchaudhari3194@gmail.com"/>
    <s v="4.8 years"/>
    <s v="Vodafone Shared Services India"/>
    <n v="600000"/>
    <s v="60 days(Neg 1mth)"/>
    <s v="N"/>
    <x v="5"/>
    <x v="0"/>
    <n v="3"/>
    <x v="1"/>
    <s v="4."/>
    <s v="4."/>
    <s v="4"/>
    <s v="4"/>
    <s v="4"/>
    <s v="4"/>
    <x v="2"/>
  </r>
  <r>
    <n v="1195"/>
    <s v="Dell FG"/>
    <d v="2022-03-25T00:00:00"/>
    <n v="40179945"/>
    <x v="2"/>
    <n v="210369"/>
    <s v="Vendor Partner"/>
    <s v=" Nityo Infotech"/>
    <x v="149"/>
    <s v="UI Developer "/>
    <x v="0"/>
    <s v="Req closed"/>
    <s v="Regular"/>
    <n v="5124344"/>
    <s v="VIJAYAKANTH L"/>
    <n v="8508705196"/>
    <s v="vijaykanth2694@gmail.com"/>
    <s v="6.5 Years"/>
    <s v="Optimal IT Solutions"/>
    <n v="816000"/>
    <s v="30days(Neg 15days)"/>
    <s v="N"/>
    <x v="29"/>
    <x v="0"/>
    <n v="3"/>
    <x v="1"/>
    <s v="6."/>
    <s v="6."/>
    <s v="6"/>
    <s v="6"/>
    <s v="6"/>
    <s v="6"/>
    <x v="3"/>
  </r>
  <r>
    <n v="1196"/>
    <s v="Dell FG"/>
    <d v="2022-03-25T00:00:00"/>
    <n v="40179945"/>
    <x v="2"/>
    <n v="210369"/>
    <s v="Vendor Partner"/>
    <s v=" Nityo Infotech"/>
    <x v="149"/>
    <s v="UI Developer "/>
    <x v="0"/>
    <s v="No Show"/>
    <s v="Regular"/>
    <n v="5139288"/>
    <s v="Durgesh Singh Thakur"/>
    <n v="8085287772"/>
    <s v="luckydesigner523@gmail.com"/>
    <s v="7 Years"/>
    <s v="Galaxy web links pvt. Lt."/>
    <n v="700000"/>
    <s v="30days(Neg 20days)"/>
    <s v="N"/>
    <x v="4"/>
    <x v="0"/>
    <n v="3"/>
    <x v="1"/>
    <s v="7 "/>
    <s v="7 "/>
    <s v="7 "/>
    <s v="7 "/>
    <s v="7 "/>
    <s v="7 "/>
    <x v="4"/>
  </r>
  <r>
    <n v="1197"/>
    <s v="Dell FG"/>
    <d v="2022-03-25T00:00:00"/>
    <n v="31698006"/>
    <x v="2"/>
    <n v="210369"/>
    <s v="Vendor Partner"/>
    <s v=" Nityo Infotech"/>
    <x v="20"/>
    <s v=" SDET"/>
    <x v="0"/>
    <s v="No Show"/>
    <s v="Regular"/>
    <n v="5125089"/>
    <s v="Sandeep Sharma"/>
    <n v="8085459514"/>
    <s v="sandeepiit44@gmail.com"/>
    <s v="5.2 Years"/>
    <s v="Vengai Software Solutions"/>
    <n v="480000"/>
    <s v="Immediate"/>
    <s v="N"/>
    <x v="1"/>
    <x v="0"/>
    <n v="3"/>
    <x v="1"/>
    <s v="5."/>
    <s v="5."/>
    <s v="5"/>
    <s v="5"/>
    <s v="5"/>
    <s v="5"/>
    <x v="6"/>
  </r>
  <r>
    <n v="1198"/>
    <s v="Dell FG"/>
    <d v="2022-03-25T00:00:00"/>
    <n v="31698006"/>
    <x v="2"/>
    <n v="210369"/>
    <s v="Vendor Partner"/>
    <s v=" Nityo Infotech"/>
    <x v="20"/>
    <s v="SDET"/>
    <x v="0"/>
    <s v="No Show"/>
    <s v="Regular"/>
    <n v="5181328"/>
    <s v="Kavipriya Ganesan"/>
    <n v="8270951367"/>
    <s v="kavipriyaganesan94@gmail.com"/>
    <s v="3 Years"/>
    <s v="Cloud i5 Technologies."/>
    <n v="300000"/>
    <s v="Immediate"/>
    <s v="N"/>
    <x v="1"/>
    <x v="0"/>
    <n v="3"/>
    <x v="1"/>
    <s v="3 "/>
    <s v="3 "/>
    <s v="3 "/>
    <s v="3 "/>
    <s v="3 "/>
    <s v="3 "/>
    <x v="0"/>
  </r>
  <r>
    <n v="1199"/>
    <s v="Dell FG"/>
    <d v="2022-03-25T00:00:00"/>
    <n v="69368387"/>
    <x v="2"/>
    <n v="210369"/>
    <s v="Vendor Partner"/>
    <s v=" Nityo Infotech"/>
    <x v="185"/>
    <s v="Java"/>
    <x v="2"/>
    <s v="High CTC"/>
    <s v="Regular"/>
    <n v="5124368"/>
    <s v="KrunalSoni"/>
    <n v="9986334524"/>
    <s v="kgsoni.ec@gmail.com"/>
    <s v="7.5 Years"/>
    <s v="CITI Corp Services"/>
    <n v="1750000"/>
    <s v="LWD:27/04/22"/>
    <s v="N"/>
    <x v="5"/>
    <x v="0"/>
    <n v="3"/>
    <x v="1"/>
    <s v="7."/>
    <s v="7."/>
    <s v="7"/>
    <s v="7"/>
    <s v="7"/>
    <s v="7"/>
    <x v="4"/>
  </r>
  <r>
    <n v="1200"/>
    <s v="Dell FG"/>
    <d v="2022-03-25T00:00:00"/>
    <n v="25088734"/>
    <x v="1"/>
    <n v="181547"/>
    <s v="Vendor Partner"/>
    <s v="SRS"/>
    <x v="162"/>
    <s v="C#.Net, MVC, .Net core, Entity framework,SQL"/>
    <x v="15"/>
    <s v="Back up candidates"/>
    <s v="Regular"/>
    <n v="3727387"/>
    <s v="Sandhya Rani"/>
    <n v="8008904324"/>
    <s v="sandhyakoppula72@gmail.com"/>
    <s v="3.8 Years"/>
    <s v="Easybi solutions pvt ltd"/>
    <n v="540000"/>
    <s v="15Days"/>
    <s v="N"/>
    <x v="0"/>
    <x v="1"/>
    <n v="3"/>
    <x v="1"/>
    <s v="3."/>
    <s v="3."/>
    <s v="3"/>
    <s v="3"/>
    <s v="3"/>
    <s v="3"/>
    <x v="0"/>
  </r>
  <r>
    <n v="1201"/>
    <s v="Dell FG"/>
    <d v="2022-03-26T00:00:00"/>
    <n v="69368387"/>
    <x v="2"/>
    <n v="210369"/>
    <s v="Vendor Partner"/>
    <s v="UNIVISION "/>
    <x v="186"/>
    <s v=" Java Microservices"/>
    <x v="0"/>
    <s v="No Show"/>
    <s v="Regular"/>
    <n v="5244375"/>
    <s v="Pavan"/>
    <n v="9000037560"/>
    <s v="pavanjava.261993@gmail.com"/>
    <s v="4.1yrs "/>
    <s v=" Agon IT Solutions Pvt Ltd."/>
    <n v="560000"/>
    <s v="ELWD-13-4-2022"/>
    <s v="N"/>
    <x v="1"/>
    <x v="0"/>
    <n v="3"/>
    <x v="1"/>
    <s v="4."/>
    <s v="4."/>
    <s v="4"/>
    <s v="4"/>
    <s v="4"/>
    <s v="4"/>
    <x v="2"/>
  </r>
  <r>
    <n v="1202"/>
    <s v="Dell FG"/>
    <d v="2022-03-26T00:00:00"/>
    <n v="69368387"/>
    <x v="2"/>
    <n v="210369"/>
    <s v="Vendor Partner"/>
    <s v="UNIVISION "/>
    <x v="186"/>
    <s v=" Java Microservices"/>
    <x v="2"/>
    <s v="High CTC"/>
    <s v="Regular"/>
    <n v="3841399"/>
    <s v="Anoop Rai"/>
    <n v="8095931198"/>
    <s v="anooprai298@gmail.com"/>
    <s v="3.8yrs "/>
    <s v="Encora Innovation Labs."/>
    <n v="1150000"/>
    <s v="ELWD-7-4-2022"/>
    <s v="N"/>
    <x v="1"/>
    <x v="0"/>
    <n v="3"/>
    <x v="1"/>
    <s v="3."/>
    <s v="3."/>
    <s v="3"/>
    <s v="3"/>
    <s v="3"/>
    <s v="3"/>
    <x v="0"/>
  </r>
  <r>
    <n v="1203"/>
    <s v="Dell FG"/>
    <d v="2022-03-26T00:00:00"/>
    <n v="30560900"/>
    <x v="0"/>
    <s v="U82721"/>
    <s v="Vega Partner"/>
    <s v="VEGA"/>
    <x v="187"/>
    <s v="C#, Selenium, API Testing"/>
    <x v="15"/>
    <s v="Back up candidates"/>
    <s v="Regular"/>
    <n v="3684848"/>
    <s v="Sai Kumar Yalagandula"/>
    <n v="9581330256"/>
    <s v="yalagandulasaikumar79@gmail.com"/>
    <s v="3.2 Years "/>
    <s v=" Plasticon Technologies"/>
    <n v="600000"/>
    <s v="Immediate"/>
    <s v="Y"/>
    <x v="0"/>
    <x v="0"/>
    <n v="3"/>
    <x v="1"/>
    <s v="3."/>
    <s v="3."/>
    <s v="3"/>
    <s v="3"/>
    <s v="3"/>
    <s v="3"/>
    <x v="0"/>
  </r>
  <r>
    <n v="1204"/>
    <s v="Dell FG"/>
    <d v="2022-03-26T00:00:00"/>
    <n v="30560900"/>
    <x v="0"/>
    <s v="U82721"/>
    <s v="Vega Partner"/>
    <s v="VEGA"/>
    <x v="187"/>
    <s v="C#, Selenium, API Testing"/>
    <x v="15"/>
    <s v="Back up candidates"/>
    <s v="Regular"/>
    <n v="5244804"/>
    <s v="Rutuja Misal"/>
    <n v="9209114303"/>
    <s v="rutujamisal061@gmail.com"/>
    <s v="2.4 Years "/>
    <s v="Capgemini"/>
    <n v="450000"/>
    <s v="30 Days Nego 20 Days"/>
    <s v="Y"/>
    <x v="5"/>
    <x v="0"/>
    <n v="3"/>
    <x v="1"/>
    <s v="2."/>
    <s v="2."/>
    <s v="2"/>
    <s v="2"/>
    <s v="2"/>
    <s v="2"/>
    <x v="11"/>
  </r>
  <r>
    <n v="1205"/>
    <s v="Dell FG"/>
    <d v="2022-03-26T00:00:00"/>
    <n v="30560900"/>
    <x v="0"/>
    <s v="U82721"/>
    <s v="Vega Partner"/>
    <s v="VEGA"/>
    <x v="187"/>
    <s v="C#, Selenium, API Testing"/>
    <x v="15"/>
    <s v="Back up candidates"/>
    <s v="Regular"/>
    <n v="5040751"/>
    <s v="ANKITA DNYANESHWAR INGOLE"/>
    <n v="9763775165"/>
    <s v="ankita1ingole@gmail.com"/>
    <s v="3.1 Years "/>
    <s v="Pixel Tech Services"/>
    <n v="450000"/>
    <s v="30 Days Nego 20 Days"/>
    <s v="Y"/>
    <x v="5"/>
    <x v="0"/>
    <n v="3"/>
    <x v="1"/>
    <s v="3."/>
    <s v="3."/>
    <s v="3"/>
    <s v="3"/>
    <s v="3"/>
    <s v="3"/>
    <x v="0"/>
  </r>
  <r>
    <n v="1206"/>
    <s v="Dell FG"/>
    <d v="2022-03-26T00:00:00"/>
    <n v="30560900"/>
    <x v="0"/>
    <s v="U82721"/>
    <s v="Vega Partner"/>
    <s v="VEGA"/>
    <x v="187"/>
    <s v="C#, Selenium, API Testing"/>
    <x v="15"/>
    <s v="Back up candidates"/>
    <s v="Regular"/>
    <n v="5245592"/>
    <s v="Menka Kumari"/>
    <n v="9080332063"/>
    <s v="menkachoudhary2014@gmail.com"/>
    <s v="3.2 Years "/>
    <s v="sumeru software solutions pvt.ltd"/>
    <n v="600000"/>
    <s v="30 Days "/>
    <s v="Y"/>
    <x v="1"/>
    <x v="0"/>
    <n v="3"/>
    <x v="1"/>
    <s v="3."/>
    <s v="3."/>
    <s v="3"/>
    <s v="3"/>
    <s v="3"/>
    <s v="3"/>
    <x v="0"/>
  </r>
  <r>
    <n v="1207"/>
    <s v="Dell FG"/>
    <d v="2022-03-26T00:00:00"/>
    <n v="30560900"/>
    <x v="0"/>
    <s v="U82721"/>
    <s v="Vega Partner"/>
    <s v="VEGA"/>
    <x v="187"/>
    <s v="C#, Selenium, API Testing"/>
    <x v="15"/>
    <s v="Back up candidates"/>
    <s v="Regular"/>
    <n v="5245594"/>
    <s v="O Manjunath"/>
    <n v="7406246945"/>
    <s v="manjunath.ov1991@gmail.com"/>
    <s v="3.5 Years "/>
    <s v="Wipro"/>
    <n v="450000"/>
    <s v="Immediate"/>
    <s v="Y"/>
    <x v="1"/>
    <x v="0"/>
    <n v="3"/>
    <x v="1"/>
    <s v="3."/>
    <s v="3."/>
    <s v="3"/>
    <s v="3"/>
    <s v="3"/>
    <s v="3"/>
    <x v="0"/>
  </r>
  <r>
    <n v="1208"/>
    <s v="Dell FG"/>
    <d v="2022-03-26T00:00:00"/>
    <n v="30560900"/>
    <x v="0"/>
    <s v="U82721"/>
    <s v="Vega Partner"/>
    <s v="VEGA"/>
    <x v="187"/>
    <s v="C#, Selenium, API Testing"/>
    <x v="15"/>
    <s v="Back up candidates"/>
    <s v="Regular"/>
    <n v="5244814"/>
    <s v="Nanda Kumari"/>
    <n v="9741645142"/>
    <s v="nandinir67@gmail.com"/>
    <s v="4.6 Years "/>
    <s v="Siemens"/>
    <n v="550000"/>
    <s v="Immediate"/>
    <s v="Y"/>
    <x v="1"/>
    <x v="0"/>
    <n v="3"/>
    <x v="1"/>
    <s v="4."/>
    <s v="4."/>
    <s v="4"/>
    <s v="4"/>
    <s v="4"/>
    <s v="4"/>
    <x v="2"/>
  </r>
  <r>
    <n v="1209"/>
    <s v="Dell FG"/>
    <d v="2022-03-28T00:00:00"/>
    <s v=" 43221071"/>
    <x v="1"/>
    <n v="181547"/>
    <s v="Vendor Partner"/>
    <s v="SRS"/>
    <x v="162"/>
    <s v="c#.net, .Netcore, Angular6,webAPI"/>
    <x v="2"/>
    <s v="Back up candidates"/>
    <s v="Regular"/>
    <n v="5469277"/>
    <s v="Bandreddi NagaLakshmi"/>
    <n v="9573139121"/>
    <s v="lakshmi.bandreddi@gmail.com"/>
    <s v="6years"/>
    <s v=" Acuity Software Technologies"/>
    <n v="600000"/>
    <s v="Immediate Joiner"/>
    <s v="N"/>
    <x v="0"/>
    <x v="1"/>
    <n v="3"/>
    <x v="1"/>
    <s v="6y"/>
    <s v="6"/>
    <s v="6"/>
    <s v="6"/>
    <s v="6"/>
    <s v="6"/>
    <x v="3"/>
  </r>
  <r>
    <n v="1210"/>
    <s v="Dell FG"/>
    <d v="2022-03-28T00:00:00"/>
    <n v="30560900"/>
    <x v="0"/>
    <s v="U82721"/>
    <s v="Talent scout"/>
    <s v="Fazma "/>
    <x v="188"/>
    <s v=" Java Microservices"/>
    <x v="15"/>
    <s v="Back up candidates"/>
    <s v="Regular"/>
    <n v="5317275"/>
    <s v="NANTHAKUMAR S  "/>
    <n v="7373818136"/>
    <s v="nkcherry11@gmail.com"/>
    <s v="2.4 yrs"/>
    <s v="Infosys"/>
    <n v="450000"/>
    <s v="LWD-May 20"/>
    <s v="N"/>
    <x v="38"/>
    <x v="0"/>
    <n v="3"/>
    <x v="1"/>
    <s v="2."/>
    <s v="2."/>
    <s v="2"/>
    <s v="2"/>
    <s v="2"/>
    <s v="2"/>
    <x v="11"/>
  </r>
  <r>
    <n v="1211"/>
    <s v="Dell FG"/>
    <d v="2022-03-28T00:00:00"/>
    <n v="30560900"/>
    <x v="0"/>
    <s v="U82721"/>
    <s v="Talent scout"/>
    <s v="Fazma "/>
    <x v="188"/>
    <s v=" Java Microservices"/>
    <x v="15"/>
    <s v="Back up candidates"/>
    <s v="Regular"/>
    <n v="4795764"/>
    <s v="VEERABOENAPRASANTH YADAVA  "/>
    <n v="6302749726"/>
    <s v="veeraboenaprashanth99@gmail.com"/>
    <s v="2.5 yrs"/>
    <s v="USS Design Software Solution"/>
    <n v="450000"/>
    <s v="15 Days"/>
    <s v="N"/>
    <x v="0"/>
    <x v="0"/>
    <n v="3"/>
    <x v="1"/>
    <s v="2."/>
    <s v="2."/>
    <s v="2"/>
    <s v="2"/>
    <s v="2"/>
    <s v="2"/>
    <x v="11"/>
  </r>
  <r>
    <n v="1212"/>
    <s v="Dell FG"/>
    <d v="2022-03-28T00:00:00"/>
    <n v="30560900"/>
    <x v="0"/>
    <s v="U82721"/>
    <s v="Talent scout"/>
    <s v="Fazma "/>
    <x v="188"/>
    <s v=" Java Microservices"/>
    <x v="15"/>
    <s v="Back up candidates"/>
    <s v="Regular"/>
    <s v="L634767"/>
    <s v="NARPATH KUMAR PRAJAPATH"/>
    <n v="8712553585"/>
    <s v="narpathprajapath997@gmail.com"/>
    <s v="2.2 yrs"/>
    <s v="Cognizant"/>
    <n v="450000"/>
    <s v="LWD-May 4"/>
    <s v="N"/>
    <x v="0"/>
    <x v="0"/>
    <n v="3"/>
    <x v="1"/>
    <s v="2."/>
    <s v="2."/>
    <s v="2"/>
    <s v="2"/>
    <s v="2"/>
    <s v="2"/>
    <x v="11"/>
  </r>
  <r>
    <n v="1213"/>
    <s v="Dell FG"/>
    <d v="2022-03-28T00:00:00"/>
    <n v="31092862"/>
    <x v="0"/>
    <s v="U82721"/>
    <s v="Talent scout"/>
    <s v="Fazma "/>
    <x v="188"/>
    <s v=" Java Microservices"/>
    <x v="15"/>
    <s v="Back up candidates"/>
    <s v="Regular"/>
    <n v="5316460"/>
    <s v="Katari Somanjaneyulu"/>
    <n v="9182923399"/>
    <s v="anjaneyulu438@gmail.com"/>
    <s v="5.3 yrs"/>
    <s v="TCS"/>
    <n v="550000"/>
    <s v="LWD-May 2"/>
    <s v="N"/>
    <x v="0"/>
    <x v="0"/>
    <n v="3"/>
    <x v="1"/>
    <s v="5."/>
    <s v="5."/>
    <s v="5"/>
    <s v="5"/>
    <s v="5"/>
    <s v="5"/>
    <x v="6"/>
  </r>
  <r>
    <n v="1214"/>
    <s v="Dell FG"/>
    <d v="2022-03-28T00:00:00"/>
    <n v="31092862"/>
    <x v="0"/>
    <s v="U82721"/>
    <s v="Talent scout"/>
    <s v="Fazma "/>
    <x v="188"/>
    <s v=" Java Microservices"/>
    <x v="15"/>
    <s v="Back up candidates"/>
    <s v="Regular"/>
    <n v="1124756"/>
    <s v="Naveenkumar M R"/>
    <n v="7795416635"/>
    <s v="naveenkumarvviet@gmail.com"/>
    <s v="6.10 yrs"/>
    <s v="Harman Connect"/>
    <n v="800000"/>
    <s v="LWD-April 26"/>
    <s v="N"/>
    <x v="1"/>
    <x v="0"/>
    <n v="3"/>
    <x v="1"/>
    <s v="6."/>
    <s v="6."/>
    <s v="6"/>
    <s v="6"/>
    <s v="6"/>
    <s v="6"/>
    <x v="3"/>
  </r>
  <r>
    <n v="1215"/>
    <s v="Dell FG"/>
    <d v="2022-03-28T00:00:00"/>
    <n v="31092862"/>
    <x v="0"/>
    <s v="U82721"/>
    <s v="Talent scout"/>
    <s v="Fazma "/>
    <x v="188"/>
    <s v=" Java Microservices"/>
    <x v="15"/>
    <s v="Back up candidates"/>
    <s v="Regular"/>
    <n v="1646376"/>
    <s v="SandeepRNambiar"/>
    <n v="7012984053"/>
    <s v="sprnr91@gmail.com"/>
    <s v="6 yrs"/>
    <s v="TCS"/>
    <n v="700000"/>
    <s v="LWD-May 12"/>
    <s v="N"/>
    <x v="30"/>
    <x v="0"/>
    <n v="3"/>
    <x v="1"/>
    <s v="6 "/>
    <s v="6 "/>
    <s v="6 "/>
    <s v="6 "/>
    <s v="6 "/>
    <s v="6 "/>
    <x v="3"/>
  </r>
  <r>
    <n v="1216"/>
    <s v="Dell FG"/>
    <d v="2022-03-29T00:00:00"/>
    <n v="30560900"/>
    <x v="0"/>
    <s v="U82721"/>
    <s v="Vendor Partner"/>
    <s v="Growelsoftech"/>
    <x v="1"/>
    <s v="2-5Yrs_C#, Selenium. API"/>
    <x v="2"/>
    <s v="Back up candidates"/>
    <s v="Regular"/>
    <n v="3834953"/>
    <s v="Naveen D"/>
    <n v="8151929141"/>
    <s v="naveend8151@gmail.com"/>
    <s v="2.3Years"/>
    <s v="Anmerkung solutions Pvt Ltd,"/>
    <n v="250000"/>
    <s v="Immediate"/>
    <s v="N"/>
    <x v="1"/>
    <x v="0"/>
    <n v="3"/>
    <x v="1"/>
    <s v="2."/>
    <s v="2."/>
    <s v="2"/>
    <s v="2"/>
    <s v="2"/>
    <s v="2"/>
    <x v="11"/>
  </r>
  <r>
    <n v="1217"/>
    <s v="Dell FG"/>
    <d v="2022-03-29T00:00:00"/>
    <n v="30560900"/>
    <x v="0"/>
    <s v="U82721"/>
    <s v="Vendor Partner"/>
    <s v="Growelsoftech"/>
    <x v="1"/>
    <s v="2-5Yrs_C#, Selenium. API"/>
    <x v="2"/>
    <s v="Back up candidates"/>
    <s v="Regular"/>
    <n v="5481310"/>
    <s v="KARTHICK DURAISAMY"/>
    <n v="8072018819"/>
    <s v="karthickwebdeveloper1727@gmail.com"/>
    <s v="2.5Years"/>
    <s v="Syncfusion Software Pvt. Ltd"/>
    <n v="250000"/>
    <s v="Immediate"/>
    <s v="N"/>
    <x v="1"/>
    <x v="0"/>
    <n v="3"/>
    <x v="1"/>
    <s v="2."/>
    <s v="2."/>
    <s v="2"/>
    <s v="2"/>
    <s v="2"/>
    <s v="2"/>
    <x v="11"/>
  </r>
  <r>
    <n v="1218"/>
    <s v="Dell FG"/>
    <d v="2022-03-29T00:00:00"/>
    <n v="27921561"/>
    <x v="0"/>
    <s v="U82721"/>
    <s v="Vendor Partner"/>
    <s v="Growelsoftech"/>
    <x v="1"/>
    <s v="SDET"/>
    <x v="2"/>
    <s v="Back up candidates"/>
    <s v="Regular"/>
    <n v="4229317"/>
    <s v="Smruti Shradha Samal"/>
    <n v="8763277324"/>
    <s v="smrutishradhasamal@gmail.com"/>
    <s v="2.5years"/>
    <s v="wipro ( perm)"/>
    <n v="250000"/>
    <s v="immediate joiner"/>
    <s v="N"/>
    <x v="1"/>
    <x v="0"/>
    <n v="3"/>
    <x v="1"/>
    <s v="2."/>
    <s v="2."/>
    <s v="2"/>
    <s v="2"/>
    <s v="2"/>
    <s v="2"/>
    <x v="11"/>
  </r>
  <r>
    <n v="1219"/>
    <s v="Dell FG"/>
    <d v="2022-03-29T00:00:00"/>
    <n v="27921561"/>
    <x v="0"/>
    <s v="U82721"/>
    <s v="Vendor Partner"/>
    <s v="Growelsoftech"/>
    <x v="1"/>
    <s v="SDET"/>
    <x v="2"/>
    <s v="Back up candidates"/>
    <s v="Regular"/>
    <n v="4229311"/>
    <s v="Dipak Ashok Jagtap"/>
    <n v="9421915752"/>
    <s v="jagtapdipak7777@gmail.com"/>
    <s v="1.2 years"/>
    <s v="Mavertech Technologies Pvt .Ltd"/>
    <n v="300000"/>
    <s v="immediate joiner"/>
    <s v="N"/>
    <x v="1"/>
    <x v="0"/>
    <n v="3"/>
    <x v="1"/>
    <s v="1."/>
    <s v="1."/>
    <s v="1"/>
    <s v="1"/>
    <s v="1"/>
    <s v="1"/>
    <x v="14"/>
  </r>
  <r>
    <n v="1220"/>
    <s v="Dell FG"/>
    <d v="2022-03-29T00:00:00"/>
    <n v="33601844"/>
    <x v="0"/>
    <s v="U82721"/>
    <s v="Vendor Partner"/>
    <s v=" Nityo Infotech"/>
    <x v="6"/>
    <s v="Devops Engineer with .NET"/>
    <x v="3"/>
    <s v="Back up candidates"/>
    <s v="Regular"/>
    <n v="5409278"/>
    <s v="Mudunuru Srikanth Varma"/>
    <n v="9515945305"/>
    <s v="varmambrms@gmail.com"/>
    <s v="6.9 Years"/>
    <s v="IDC Technologies"/>
    <n v="800000"/>
    <s v="LWD:30/03/22"/>
    <s v="N"/>
    <x v="0"/>
    <x v="0"/>
    <n v="3"/>
    <x v="1"/>
    <s v="6."/>
    <s v="6."/>
    <s v="6"/>
    <s v="6"/>
    <s v="6"/>
    <s v="6"/>
    <x v="3"/>
  </r>
  <r>
    <n v="1221"/>
    <s v="Dell FG"/>
    <d v="2022-03-29T00:00:00"/>
    <n v="23718381"/>
    <x v="0"/>
    <s v="U82721"/>
    <s v="Vendor Partner"/>
    <s v=" Nityo Infotech"/>
    <x v="189"/>
    <s v="Tandem Developer"/>
    <x v="3"/>
    <s v="Back up candidates"/>
    <s v="Regular"/>
    <n v="5350304"/>
    <s v="Mohammed Baseet Pasha"/>
    <n v="8867400504"/>
    <s v="baseetm@gmail.com"/>
    <s v="8 Years"/>
    <s v="Visa Consolidated Support Services"/>
    <n v="3200000"/>
    <s v="60days(neg 30days)"/>
    <s v="N"/>
    <x v="1"/>
    <x v="0"/>
    <n v="3"/>
    <x v="1"/>
    <s v="8 "/>
    <s v="8 "/>
    <s v="8 "/>
    <s v="8 "/>
    <s v="8 "/>
    <s v="8 "/>
    <x v="8"/>
  </r>
  <r>
    <n v="1222"/>
    <s v="Dell FG"/>
    <d v="2022-03-29T00:00:00"/>
    <n v="23718381"/>
    <x v="0"/>
    <s v="U82721"/>
    <s v="Vendor Partner"/>
    <s v=" Nityo Infotech"/>
    <x v="189"/>
    <s v="Tandem Developer"/>
    <x v="3"/>
    <s v="Back up candidates"/>
    <s v="Regular"/>
    <n v="5282174"/>
    <s v="Thiyagu Kulandaivelu "/>
    <n v="9600561707"/>
    <s v=" kthiya.cse@gmail.com"/>
    <s v="6 Years"/>
    <s v="INFOSYS"/>
    <n v="1300000"/>
    <s v="30days"/>
    <s v="N"/>
    <x v="1"/>
    <x v="0"/>
    <n v="3"/>
    <x v="1"/>
    <s v="6 "/>
    <s v="6 "/>
    <s v="6 "/>
    <s v="6 "/>
    <s v="6 "/>
    <s v="6 "/>
    <x v="3"/>
  </r>
  <r>
    <n v="1223"/>
    <s v="Dell FG"/>
    <d v="2022-03-29T00:00:00"/>
    <n v="30560900"/>
    <x v="0"/>
    <s v="U82721"/>
    <s v="Talent scout"/>
    <s v="akshara"/>
    <x v="190"/>
    <s v=" Java Microservices"/>
    <x v="27"/>
    <s v="Back up candidates"/>
    <s v="Regular"/>
    <n v="5281999"/>
    <s v="Prasanna Ghurde"/>
    <n v="9834862206"/>
    <s v="pghurde11@gmail.com"/>
    <n v="2.2000000000000002"/>
    <s v="iWork Technologies"/>
    <n v="300000"/>
    <s v="immediate join (join dateb 4th april with other company)"/>
    <s v="Y"/>
    <x v="5"/>
    <x v="0"/>
    <n v="3"/>
    <x v="1"/>
    <s v="2."/>
    <s v="2."/>
    <s v="2"/>
    <s v="2"/>
    <s v="2"/>
    <s v="2"/>
    <x v="11"/>
  </r>
  <r>
    <n v="1224"/>
    <s v="Dell FG"/>
    <d v="2022-03-29T00:00:00"/>
    <n v="30560900"/>
    <x v="0"/>
    <s v="U82721"/>
    <s v="Talent scout"/>
    <s v="akshara"/>
    <x v="190"/>
    <s v=" Java Microservices"/>
    <x v="27"/>
    <s v="Back up candidates"/>
    <s v="Regular"/>
    <n v="5365486"/>
    <s v="Anubhab maity"/>
    <n v="6290930770"/>
    <s v="maityanubhab2@gmail.com"/>
    <n v="2.8"/>
    <s v="L&amp;Tmetrorail"/>
    <n v="580000"/>
    <s v="lwd 15th april(join date is 18th april )"/>
    <s v="Y"/>
    <x v="22"/>
    <x v="0"/>
    <n v="3"/>
    <x v="1"/>
    <s v="2."/>
    <s v="2."/>
    <s v="2"/>
    <s v="2"/>
    <s v="2"/>
    <s v="2"/>
    <x v="11"/>
  </r>
  <r>
    <n v="1225"/>
    <s v="Dell FG"/>
    <d v="2022-03-29T00:00:00"/>
    <n v="30560900"/>
    <x v="0"/>
    <s v="U82721"/>
    <s v="Talent scout"/>
    <s v="akshara"/>
    <x v="190"/>
    <s v=" Java Microservices"/>
    <x v="27"/>
    <s v="Back up candidates"/>
    <s v="Regular"/>
    <n v="5365520"/>
    <s v="Bashetti Vamshi"/>
    <n v="7993161688"/>
    <s v="bashettivamc@gmail.com"/>
    <n v="2.6"/>
    <s v=" Veritas Soft"/>
    <n v="450000"/>
    <s v="30(nego upto 15days)"/>
    <s v="Y"/>
    <x v="0"/>
    <x v="1"/>
    <n v="3"/>
    <x v="1"/>
    <s v="2."/>
    <s v="2."/>
    <s v="2"/>
    <s v="2"/>
    <s v="2"/>
    <s v="2"/>
    <x v="11"/>
  </r>
  <r>
    <n v="1226"/>
    <s v="Dell FG"/>
    <d v="2022-03-29T00:00:00"/>
    <n v="30560900"/>
    <x v="0"/>
    <s v="U82721"/>
    <s v="Talent scout"/>
    <s v="akshara"/>
    <x v="190"/>
    <s v=" Java Microservices"/>
    <x v="27"/>
    <s v="Back up candidates"/>
    <s v="Regular"/>
    <n v="5365565"/>
    <s v="K Leela Krishnareddy"/>
    <n v="8341887169"/>
    <s v="leelakrishnareddyk24@gmail.com"/>
    <n v="3.4"/>
    <s v=" HCL Technologies(payroll multinet technology pvt ltd)"/>
    <n v="580000"/>
    <s v="immediate join"/>
    <s v="Y"/>
    <x v="0"/>
    <x v="0"/>
    <n v="3"/>
    <x v="1"/>
    <s v="3."/>
    <s v="3."/>
    <s v="3"/>
    <s v="3"/>
    <s v="3"/>
    <s v="3"/>
    <x v="0"/>
  </r>
  <r>
    <n v="1227"/>
    <s v="Dell FG"/>
    <d v="2022-03-30T00:00:00"/>
    <n v="35614694"/>
    <x v="2"/>
    <n v="210369"/>
    <s v="Vendor Partner"/>
    <s v="Mindsoft"/>
    <x v="75"/>
    <s v="Springboot/Microservices"/>
    <x v="0"/>
    <s v="No Show"/>
    <s v="Regular"/>
    <n v="4999347"/>
    <s v="Manikandan Thiagarajan"/>
    <n v="9940697840"/>
    <s v="stmani1978@gmail.com"/>
    <s v="10.3years"/>
    <s v="Jconnect"/>
    <n v="14500000"/>
    <s v="lwd-April 1st"/>
    <s v="N"/>
    <x v="3"/>
    <x v="0"/>
    <n v="3"/>
    <x v="1"/>
    <s v="10"/>
    <s v="10"/>
    <s v="10"/>
    <s v="10"/>
    <s v="10"/>
    <s v="10"/>
    <x v="13"/>
  </r>
  <r>
    <n v="1228"/>
    <s v="Dell FG"/>
    <d v="2022-03-30T00:00:00"/>
    <n v="30504677"/>
    <x v="2"/>
    <n v="210369"/>
    <s v="Vendor Partner"/>
    <s v=" Nityo Infotech"/>
    <x v="20"/>
    <s v=" SDET"/>
    <x v="1"/>
    <s v="Reject"/>
    <s v="Regular"/>
    <n v="5454290"/>
    <s v="Krishna brahma"/>
    <n v="7064362374"/>
    <s v="krishnabrahma111@gmail.com"/>
    <s v="5.1yrs"/>
    <s v="Pricewater house cooper pvt ltd"/>
    <n v="1000000"/>
    <s v="15Days"/>
    <s v="N"/>
    <x v="1"/>
    <x v="0"/>
    <n v="3"/>
    <x v="1"/>
    <s v="5."/>
    <s v="5."/>
    <s v="5"/>
    <s v="5"/>
    <s v="5"/>
    <s v="5"/>
    <x v="6"/>
  </r>
  <r>
    <n v="1229"/>
    <s v="Dell FG"/>
    <d v="2022-03-30T00:00:00"/>
    <n v="30504677"/>
    <x v="2"/>
    <n v="210369"/>
    <s v="Vendor Partner"/>
    <s v=" Nityo Infotech"/>
    <x v="20"/>
    <s v=" SDET"/>
    <x v="1"/>
    <s v="Reject"/>
    <s v="Regular"/>
    <n v="5449302"/>
    <s v="Vijay devendrappa"/>
    <n v="7038944543"/>
    <s v="vinaydevendr@gmail.com"/>
    <s v="5.1yrs"/>
    <s v="Foray saftware"/>
    <n v="700000"/>
    <s v="15Days"/>
    <s v="N"/>
    <x v="1"/>
    <x v="0"/>
    <n v="3"/>
    <x v="1"/>
    <s v="5."/>
    <s v="5."/>
    <s v="5"/>
    <s v="5"/>
    <s v="5"/>
    <s v="5"/>
    <x v="6"/>
  </r>
  <r>
    <n v="1230"/>
    <s v="Dell FG"/>
    <d v="2022-03-30T00:00:00"/>
    <n v="40179945"/>
    <x v="2"/>
    <n v="210369"/>
    <s v="Vendor Partner"/>
    <s v=" Nityo Infotech"/>
    <x v="149"/>
    <s v="UI Developer "/>
    <x v="0"/>
    <s v="Req closed"/>
    <s v="Regular"/>
    <n v="5643187"/>
    <s v="Nikhilesh Verma "/>
    <n v="8982456898"/>
    <s v="verma.nikhilesh2013@gmail.com"/>
    <s v="4.3 Years"/>
    <s v="Ignatiuz Software"/>
    <n v="600000"/>
    <s v="LWD:14/04/22"/>
    <s v="N"/>
    <x v="4"/>
    <x v="0"/>
    <n v="3"/>
    <x v="1"/>
    <s v="4."/>
    <s v="4."/>
    <s v="4"/>
    <s v="4"/>
    <s v="4"/>
    <s v="4"/>
    <x v="2"/>
  </r>
  <r>
    <n v="1231"/>
    <s v="Dell FG"/>
    <d v="2022-03-30T00:00:00"/>
    <n v="30504677"/>
    <x v="2"/>
    <n v="210369"/>
    <s v="Vendor Partner"/>
    <s v=" Nityo Infotech"/>
    <x v="20"/>
    <s v=" SDET"/>
    <x v="0"/>
    <s v="No Show"/>
    <s v="Regular"/>
    <n v="4997204"/>
    <s v="V Jagadeeshwaran"/>
    <n v="9894595682"/>
    <s v="jagadeeshwaran13jan@gmail.com"/>
    <s v="5.8Yrs"/>
    <s v="Standard charterd bank"/>
    <n v="800000"/>
    <s v="Immediate"/>
    <s v="N"/>
    <x v="1"/>
    <x v="0"/>
    <n v="3"/>
    <x v="1"/>
    <s v="5."/>
    <s v="5."/>
    <s v="5"/>
    <s v="5"/>
    <s v="5"/>
    <s v="5"/>
    <x v="6"/>
  </r>
  <r>
    <n v="1232"/>
    <s v="Dell FG"/>
    <d v="2022-03-30T00:00:00"/>
    <n v="30504677"/>
    <x v="2"/>
    <n v="210369"/>
    <s v="Vendor Partner"/>
    <s v=" Nityo Infotech"/>
    <x v="20"/>
    <s v=" SDET"/>
    <x v="0"/>
    <s v="No Show"/>
    <s v="Regular"/>
    <n v="5366269"/>
    <s v="Priya ragavan"/>
    <n v="8792273367"/>
    <s v="priyaragavan17@gmail.com"/>
    <s v="6.8Yrs"/>
    <s v="Opteamix"/>
    <n v="900000"/>
    <s v="15Days"/>
    <s v="N"/>
    <x v="1"/>
    <x v="0"/>
    <n v="3"/>
    <x v="1"/>
    <s v="6."/>
    <s v="6."/>
    <s v="6"/>
    <s v="6"/>
    <s v="6"/>
    <s v="6"/>
    <x v="3"/>
  </r>
  <r>
    <n v="1233"/>
    <s v="Dell FG"/>
    <d v="2022-03-30T00:00:00"/>
    <n v="30504677"/>
    <x v="2"/>
    <n v="210369"/>
    <s v="Vendor Partner"/>
    <s v=" Nityo Infotech"/>
    <x v="20"/>
    <s v=" SDET"/>
    <x v="0"/>
    <s v="Joined another company"/>
    <s v="Regular"/>
    <n v="5448502"/>
    <s v="Srikanth"/>
    <n v="8712303138"/>
    <s v="srikanth871230@gmail.com"/>
    <s v="3.5Yrs"/>
    <s v="Microgreen technologies"/>
    <n v="500000"/>
    <s v="Immediate"/>
    <s v="N"/>
    <x v="1"/>
    <x v="0"/>
    <n v="3"/>
    <x v="1"/>
    <s v="3."/>
    <s v="3."/>
    <s v="3"/>
    <s v="3"/>
    <s v="3"/>
    <s v="3"/>
    <x v="0"/>
  </r>
  <r>
    <n v="1234"/>
    <s v="Dell FG"/>
    <d v="2022-03-30T00:00:00"/>
    <n v="91092323"/>
    <x v="2"/>
    <n v="210369"/>
    <s v="Vendor Partner"/>
    <s v=" Nityo Infotech"/>
    <x v="191"/>
    <s v="NodeJS Developer"/>
    <x v="2"/>
    <s v="High NP"/>
    <s v="Regular"/>
    <n v="5448521"/>
    <s v="Nitesh Deshmukh"/>
    <n v="9893520448"/>
    <s v="nitesh54546@gmail.com"/>
    <s v="7 Years"/>
    <s v="Heirloom technologies Pvt Ltd"/>
    <n v="500000"/>
    <s v="30days"/>
    <s v="N"/>
    <x v="4"/>
    <x v="0"/>
    <n v="3"/>
    <x v="1"/>
    <s v="7 "/>
    <s v="7 "/>
    <s v="7 "/>
    <s v="7 "/>
    <s v="7 "/>
    <s v="7 "/>
    <x v="4"/>
  </r>
  <r>
    <n v="1235"/>
    <s v="Dell FG"/>
    <d v="2022-03-30T00:00:00"/>
    <n v="91092323"/>
    <x v="2"/>
    <n v="210369"/>
    <s v="Vendor Partner"/>
    <s v=" Nityo Infotech"/>
    <x v="191"/>
    <s v="NodeJS Developer"/>
    <x v="0"/>
    <s v="Joined another company"/>
    <s v="Regular"/>
    <n v="5448535"/>
    <s v="Sachin D. Patil"/>
    <n v="7757015857"/>
    <s v="this.sachinpatil@gmail.com"/>
    <s v="10.5 Years"/>
    <s v="this.sachinpatil@gmail.com"/>
    <n v="960000"/>
    <s v="LWD:15/04/22"/>
    <s v="N"/>
    <x v="5"/>
    <x v="0"/>
    <n v="3"/>
    <x v="1"/>
    <s v="10"/>
    <s v="10"/>
    <s v="10"/>
    <s v="10"/>
    <s v="10"/>
    <s v="10"/>
    <x v="13"/>
  </r>
  <r>
    <n v="1236"/>
    <s v="Dell FG"/>
    <d v="2022-03-30T00:00:00"/>
    <n v="35614694"/>
    <x v="2"/>
    <n v="210369"/>
    <s v="Vendor Partner"/>
    <s v="Mindsoft"/>
    <x v="75"/>
    <s v="Springboot/Microservices"/>
    <x v="2"/>
    <s v="High Exp"/>
    <s v="Regular"/>
    <n v="5281798"/>
    <s v="Sreenivas Murthy"/>
    <s v="8431068100  "/>
    <s v="murthyms12@yahoo.com "/>
    <s v="20Years"/>
    <s v="Aapto(own company)"/>
    <n v="800000"/>
    <s v="Immediate"/>
    <s v="N"/>
    <x v="1"/>
    <x v="0"/>
    <n v="3"/>
    <x v="1"/>
    <s v="20"/>
    <s v="20"/>
    <s v="20"/>
    <s v="20"/>
    <s v="20"/>
    <s v="20"/>
    <x v="17"/>
  </r>
  <r>
    <n v="1237"/>
    <s v="Dell FG"/>
    <d v="2022-03-30T00:00:00"/>
    <n v="74433776"/>
    <x v="2"/>
    <n v="210369"/>
    <s v="Vendor Partner"/>
    <s v="Mindsoft"/>
    <x v="15"/>
    <s v="UI/UX"/>
    <x v="0"/>
    <s v="On Hold"/>
    <s v="Regular"/>
    <n v="3725614"/>
    <s v="Rakshath M R"/>
    <n v="9916848630"/>
    <s v="Rakshath.so@gmail.com"/>
    <s v="13 years"/>
    <s v="SANRIA Engineering And Consulting"/>
    <n v="1000000"/>
    <s v="30 days(Neg)"/>
    <s v="N"/>
    <x v="28"/>
    <x v="0"/>
    <n v="3"/>
    <x v="1"/>
    <s v="13"/>
    <s v="13"/>
    <s v="13"/>
    <s v="13"/>
    <s v="13"/>
    <s v="13"/>
    <x v="5"/>
  </r>
  <r>
    <n v="1238"/>
    <s v="Dell FG"/>
    <d v="2022-03-30T00:00:00"/>
    <n v="30504677"/>
    <x v="2"/>
    <n v="210369"/>
    <s v="Vendor Partner"/>
    <s v=" Nityo Infotech"/>
    <x v="20"/>
    <s v=" SDET"/>
    <x v="0"/>
    <s v="Req closed"/>
    <s v="Regular"/>
    <n v="5629274"/>
    <s v="Sourab kumar"/>
    <n v="7899115024"/>
    <s v="kumar.sourab047@gmail.com"/>
    <s v="6.5Yrs"/>
    <s v="Mindtree Limited"/>
    <n v="1250000"/>
    <s v="15Days"/>
    <s v="N"/>
    <x v="1"/>
    <x v="0"/>
    <n v="3"/>
    <x v="1"/>
    <s v="6."/>
    <s v="6."/>
    <s v="6"/>
    <s v="6"/>
    <s v="6"/>
    <s v="6"/>
    <x v="3"/>
  </r>
  <r>
    <n v="1239"/>
    <s v="Dell FG"/>
    <d v="2022-03-30T00:00:00"/>
    <n v="30504677"/>
    <x v="2"/>
    <n v="210369"/>
    <s v="Vendor Partner"/>
    <s v=" Nityo Infotech"/>
    <x v="20"/>
    <s v=" SDET"/>
    <x v="1"/>
    <s v="Reject"/>
    <s v="Regular"/>
    <n v="5657277"/>
    <s v="Revanasiddappa"/>
    <n v="7892300596"/>
    <s v="siddappa.sid2211@gmail.com "/>
    <s v="5.5Yrs"/>
    <s v="Sumeru Software Solutions"/>
    <n v="750000"/>
    <s v="Immediate"/>
    <s v="N"/>
    <x v="1"/>
    <x v="0"/>
    <n v="3"/>
    <x v="1"/>
    <s v="5."/>
    <s v="5."/>
    <s v="5"/>
    <s v="5"/>
    <s v="5"/>
    <s v="5"/>
    <x v="6"/>
  </r>
  <r>
    <n v="1240"/>
    <s v="Dell FG"/>
    <d v="2022-03-30T00:00:00"/>
    <n v="74433776"/>
    <x v="2"/>
    <n v="210369"/>
    <s v="Vendor Partner"/>
    <s v=" Nityo Infotech"/>
    <x v="192"/>
    <s v="UI/UX designing, Visual Designing , stakeholder"/>
    <x v="0"/>
    <s v="Req closed"/>
    <s v="Regular"/>
    <n v="5643011"/>
    <s v="G VENKATESH"/>
    <s v="86860 81820"/>
    <s v="send.urart@gmail.com"/>
    <s v="14 Years"/>
    <s v="PSYCHOPHARMA"/>
    <n v="1200000"/>
    <s v="Immediate"/>
    <s v="N"/>
    <x v="0"/>
    <x v="0"/>
    <n v="3"/>
    <x v="1"/>
    <s v="14"/>
    <s v="14"/>
    <s v="14"/>
    <s v="14"/>
    <s v="14"/>
    <s v="14"/>
    <x v="1"/>
  </r>
  <r>
    <n v="1241"/>
    <s v="Dell FG"/>
    <d v="2022-03-30T00:00:00"/>
    <n v="74433776"/>
    <x v="2"/>
    <n v="210369"/>
    <s v="Vendor Partner"/>
    <s v=" Nityo Infotech"/>
    <x v="192"/>
    <s v="UI/UX designing, Visual Designing , stakeholder"/>
    <x v="0"/>
    <s v="Req closed"/>
    <s v="Regular"/>
    <n v="5685765"/>
    <s v="Ananda Shankar"/>
    <n v="9830246077"/>
    <s v="anand.chakraborty@gmail.com"/>
    <s v="14 Years"/>
    <s v="TEOCO Software"/>
    <n v="1065000"/>
    <s v="15days"/>
    <s v="N"/>
    <x v="1"/>
    <x v="0"/>
    <n v="3"/>
    <x v="1"/>
    <s v="14"/>
    <s v="14"/>
    <s v="14"/>
    <s v="14"/>
    <s v="14"/>
    <s v="14"/>
    <x v="1"/>
  </r>
  <r>
    <n v="1242"/>
    <s v="Dell FG"/>
    <d v="2022-03-30T00:00:00"/>
    <n v="74433776"/>
    <x v="2"/>
    <n v="210369"/>
    <s v="Vendor Partner"/>
    <s v=" Nityo Infotech"/>
    <x v="192"/>
    <s v="UI/UX designing, Visual Designing , stakeholder"/>
    <x v="0"/>
    <s v="Req closed"/>
    <s v="Regular"/>
    <n v="5643028"/>
    <s v="SARAT MANAHIRA"/>
    <s v="98537 79874"/>
    <s v="sarat.manahira@yahoo.com"/>
    <s v="12 Years"/>
    <s v="Aeries Technology"/>
    <n v="2000000"/>
    <s v="Immediate"/>
    <s v="N"/>
    <x v="0"/>
    <x v="0"/>
    <n v="3"/>
    <x v="1"/>
    <s v="12"/>
    <s v="12"/>
    <s v="12"/>
    <s v="12"/>
    <s v="12"/>
    <s v="12"/>
    <x v="12"/>
  </r>
  <r>
    <n v="1243"/>
    <s v="Dell FG"/>
    <d v="2022-03-30T00:00:00"/>
    <n v="74433776"/>
    <x v="2"/>
    <n v="210369"/>
    <s v="Vendor Partner"/>
    <s v=" Nityo Infotech"/>
    <x v="192"/>
    <s v="UI/UX designing, Visual Designing , stakeholder"/>
    <x v="0"/>
    <s v="Req closed"/>
    <s v="Regular"/>
    <n v="5643035"/>
    <s v="ANAND PALIYA"/>
    <n v="9579572024"/>
    <s v="paliya.anand@gmail.com"/>
    <s v="11 Years"/>
    <s v="Intertrust Group"/>
    <n v="1473000"/>
    <s v="Immediate"/>
    <s v="N"/>
    <x v="1"/>
    <x v="0"/>
    <n v="3"/>
    <x v="1"/>
    <s v="11"/>
    <s v="11"/>
    <s v="11"/>
    <s v="11"/>
    <s v="11"/>
    <s v="11"/>
    <x v="9"/>
  </r>
  <r>
    <n v="1244"/>
    <s v="Dell FG"/>
    <d v="2022-03-30T00:00:00"/>
    <n v="37284175"/>
    <x v="2"/>
    <n v="210369"/>
    <s v="Vendor Partner"/>
    <s v="Univision"/>
    <x v="193"/>
    <s v=" Java Microservices"/>
    <x v="0"/>
    <s v="Req closed"/>
    <s v="Regular"/>
    <n v="5365527"/>
    <s v="Nakka.Srikanth"/>
    <n v="7032251719"/>
    <s v="srikanthnakka67@gmail.com"/>
    <s v="5 yrs"/>
    <s v="Deltra Soft Technologies Pvt Ltd"/>
    <n v="650000"/>
    <s v="Immediate"/>
    <s v="Y"/>
    <x v="0"/>
    <x v="0"/>
    <n v="3"/>
    <x v="1"/>
    <s v="5 "/>
    <s v="5 "/>
    <s v="5 "/>
    <s v="5 "/>
    <s v="5 "/>
    <s v="5 "/>
    <x v="6"/>
  </r>
  <r>
    <n v="1245"/>
    <s v="Dell FG"/>
    <d v="2022-03-30T00:00:00"/>
    <n v="74890270"/>
    <x v="2"/>
    <n v="210369"/>
    <s v="Direct"/>
    <s v="Naukri"/>
    <x v="194"/>
    <s v="Java/J2EE,Microserices,SpringBoot,Node JS,"/>
    <x v="0"/>
    <s v="Duplicate "/>
    <s v="Regular"/>
    <n v="5693725"/>
    <s v="Subodh Rai"/>
    <n v="919740823840"/>
    <s v="subokumar.in@gmail.com"/>
    <s v="6 Years"/>
    <s v="Infosys"/>
    <n v="890000"/>
    <s v="LWD - 10/05/2022"/>
    <s v="N"/>
    <x v="1"/>
    <x v="0"/>
    <n v="3"/>
    <x v="1"/>
    <s v="6 "/>
    <s v="6 "/>
    <s v="6 "/>
    <s v="6 "/>
    <s v="6 "/>
    <s v="6 "/>
    <x v="3"/>
  </r>
  <r>
    <n v="1246"/>
    <s v="Dell FG"/>
    <d v="2022-03-30T00:00:00"/>
    <n v="35614694"/>
    <x v="2"/>
    <n v="210369"/>
    <s v="Vendor Partner"/>
    <s v="Mindsoft"/>
    <x v="75"/>
    <s v="Springboot/microservices"/>
    <x v="0"/>
    <s v="No Show"/>
    <s v="Regular"/>
    <n v="5693598"/>
    <s v="Muthukumaran K"/>
    <n v="9884439106"/>
    <s v="email2kumaran@gmail.com"/>
    <s v="17years"/>
    <s v="Capgemini"/>
    <n v="1475000"/>
    <s v="April 4th"/>
    <s v="N"/>
    <x v="3"/>
    <x v="0"/>
    <n v="3"/>
    <x v="1"/>
    <s v="17"/>
    <s v="17"/>
    <s v="17"/>
    <s v="17"/>
    <s v="17"/>
    <s v="17"/>
    <x v="18"/>
  </r>
  <r>
    <n v="1247"/>
    <s v="Dell FG"/>
    <d v="2022-03-30T00:00:00"/>
    <n v="22130618"/>
    <x v="2"/>
    <n v="210369"/>
    <s v="Direct"/>
    <s v="Naukri"/>
    <x v="181"/>
    <s v="Andriod Developer with Flutter"/>
    <x v="2"/>
    <s v="High CTC"/>
    <s v="Regular"/>
    <n v="5695736"/>
    <s v="SANKET K. PATANKAR"/>
    <n v="7058590000"/>
    <s v="sanketishere101@gmail.com"/>
    <s v="5.8 years"/>
    <s v="Idrive"/>
    <n v="1700000"/>
    <s v="30 days"/>
    <s v="N"/>
    <x v="7"/>
    <x v="0"/>
    <n v="3"/>
    <x v="1"/>
    <s v="5."/>
    <s v="5."/>
    <s v="5"/>
    <s v="5"/>
    <s v="5"/>
    <s v="5"/>
    <x v="6"/>
  </r>
  <r>
    <n v="1248"/>
    <s v="EMC"/>
    <d v="2022-03-30T00:00:00"/>
    <n v="19576893"/>
    <x v="2"/>
    <n v="210369"/>
    <s v="Direct"/>
    <s v="Naukri"/>
    <x v="195"/>
    <s v="Automation Testing,Selenium,Appium,Java"/>
    <x v="2"/>
    <s v="High Np"/>
    <s v="Regular"/>
    <n v="5695869"/>
    <s v="Abhinav Kumar"/>
    <n v="8800681309"/>
    <s v="abhinavsingh2281991@gmail.com"/>
    <s v="4.8 years"/>
    <s v="HealthEdge"/>
    <n v="1300000"/>
    <s v="60 days"/>
    <s v="N"/>
    <x v="1"/>
    <x v="0"/>
    <n v="3"/>
    <x v="1"/>
    <s v="4."/>
    <s v="4."/>
    <s v="4"/>
    <s v="4"/>
    <s v="4"/>
    <s v="4"/>
    <x v="2"/>
  </r>
  <r>
    <n v="1249"/>
    <s v="Dell FG"/>
    <d v="2022-03-30T00:00:00"/>
    <n v="27497782"/>
    <x v="2"/>
    <n v="210369"/>
    <s v="Vendor Partner"/>
    <s v="Mindsoft"/>
    <x v="1"/>
    <s v="SDET"/>
    <x v="0"/>
    <s v="No Show"/>
    <s v="Regular"/>
    <n v="5693238"/>
    <s v="Madhan C"/>
    <n v="9492761715"/>
    <s v="mastermadhu177723@gmail.com"/>
    <s v="3.1 years"/>
    <s v="Tech Mahindra"/>
    <n v="700000"/>
    <s v="30 days(Neg)"/>
    <s v="N"/>
    <x v="1"/>
    <x v="0"/>
    <n v="3"/>
    <x v="1"/>
    <s v="3."/>
    <s v="3."/>
    <s v="3"/>
    <s v="3"/>
    <s v="3"/>
    <s v="3"/>
    <x v="0"/>
  </r>
  <r>
    <n v="1250"/>
    <s v="Dell FG"/>
    <d v="2022-03-30T00:00:00"/>
    <n v="73377625"/>
    <x v="2"/>
    <n v="210369"/>
    <s v="Vendor Partner"/>
    <s v="Mindsoft"/>
    <x v="196"/>
    <s v="IOS Flutter"/>
    <x v="0"/>
    <s v="Duplicate "/>
    <s v="Regular"/>
    <n v="4153281"/>
    <s v="Suresh Bandaru"/>
    <n v="9553397941"/>
    <s v="sureshiosdev2018@gmail.com"/>
    <s v="5.8 years"/>
    <s v="CARD91 Technologies"/>
    <n v="420000"/>
    <s v="Lwd Apr 10th"/>
    <s v="N"/>
    <x v="0"/>
    <x v="0"/>
    <n v="3"/>
    <x v="1"/>
    <s v="5."/>
    <s v="5."/>
    <s v="5"/>
    <s v="5"/>
    <s v="5"/>
    <s v="5"/>
    <x v="6"/>
  </r>
  <r>
    <n v="1251"/>
    <s v="Dell FG"/>
    <d v="2022-03-30T00:00:00"/>
    <n v="48267147"/>
    <x v="1"/>
    <n v="181547"/>
    <s v="Vendor Partner"/>
    <s v="Growelsoftech"/>
    <x v="154"/>
    <s v="6y+ Data Scientist with Python/R,Power BI,AI/ML"/>
    <x v="15"/>
    <s v="Back up candidates"/>
    <s v="Regular"/>
    <n v="5366045"/>
    <s v="MOHAMMAD ZAKIR HUSSAIAN"/>
    <n v="9618283461"/>
    <s v="hussaian.analytics@gmail.com"/>
    <s v="5.3years"/>
    <s v="Arilius Technology Private LTD"/>
    <n v="600000"/>
    <m/>
    <s v="Y"/>
    <x v="1"/>
    <x v="2"/>
    <n v="3"/>
    <x v="1"/>
    <s v="5."/>
    <s v="5."/>
    <s v="5"/>
    <s v="5"/>
    <s v="5"/>
    <s v="5"/>
    <x v="6"/>
  </r>
  <r>
    <n v="1252"/>
    <s v="Dell FG"/>
    <d v="2022-03-30T00:00:00"/>
    <n v="48267147"/>
    <x v="1"/>
    <n v="181547"/>
    <s v="Vendor Partner"/>
    <s v="Growelsoftech"/>
    <x v="154"/>
    <s v="6y+ Data Scientist with Python/R,Power BI,AI/ML"/>
    <x v="15"/>
    <s v="Back up candidates"/>
    <s v="Regular"/>
    <n v="5448406"/>
    <s v="Sambit Pritam"/>
    <n v="8917547805"/>
    <s v="sambitpritam1234@gmail.com"/>
    <s v="5 yrs"/>
    <s v="TCS"/>
    <n v="550000"/>
    <m/>
    <s v="Y"/>
    <x v="1"/>
    <x v="2"/>
    <n v="3"/>
    <x v="1"/>
    <s v="5 "/>
    <s v="5 "/>
    <s v="5 "/>
    <s v="5 "/>
    <s v="5 "/>
    <s v="5 "/>
    <x v="6"/>
  </r>
  <r>
    <n v="1253"/>
    <s v="Dell FG"/>
    <d v="2022-03-30T00:00:00"/>
    <n v="60270766"/>
    <x v="1"/>
    <n v="181547"/>
    <s v="Vendor Partner"/>
    <s v="SRS"/>
    <x v="75"/>
    <s v="Java, Spring, Servlets/JSP on Apache Tomcat, SOAP/REST"/>
    <x v="2"/>
    <s v="Back up candidates"/>
    <s v="Regular"/>
    <s v=" "/>
    <s v="Srinivas M B"/>
    <n v="9880272728"/>
    <s v=" srinivasbandagi@gmail.com"/>
    <s v="5.7Years "/>
    <s v="Hcl Technologies"/>
    <n v="920000"/>
    <s v="22-4-2022LWD"/>
    <s v="N"/>
    <x v="1"/>
    <x v="0"/>
    <n v="3"/>
    <x v="1"/>
    <s v="5."/>
    <s v="5."/>
    <s v="5"/>
    <s v="5"/>
    <s v="5"/>
    <s v="5"/>
    <x v="6"/>
  </r>
  <r>
    <n v="1254"/>
    <s v="Dell FG"/>
    <d v="2022-03-30T00:00:00"/>
    <n v="12573943"/>
    <x v="1"/>
    <n v="181547"/>
    <s v="Vendor Partner"/>
    <s v="SRS"/>
    <x v="75"/>
    <s v="Java, Spring, Servlets/JSP on Apache Tomcat, SOAP/REST"/>
    <x v="2"/>
    <s v="Back up candidates"/>
    <s v="Regular"/>
    <s v=" "/>
    <s v="Purushottam Kumar"/>
    <n v="9040602117"/>
    <s v="purussec.09@gmail.com"/>
    <s v="6Years "/>
    <s v="IDC Technologies"/>
    <n v="800000"/>
    <s v="23-4-2022LWD"/>
    <s v="N"/>
    <x v="1"/>
    <x v="0"/>
    <n v="3"/>
    <x v="1"/>
    <s v="6Y"/>
    <s v="6Y"/>
    <s v="6Y"/>
    <s v="6Y"/>
    <s v="6"/>
    <s v="6"/>
    <x v="3"/>
  </r>
  <r>
    <n v="1255"/>
    <s v="Dell FG"/>
    <d v="2022-03-30T00:00:00"/>
    <n v="16371661"/>
    <x v="1"/>
    <n v="181547"/>
    <s v="Vendor Partner"/>
    <s v="SRS"/>
    <x v="75"/>
    <s v=" Java/J2EE,Springboot,Microservices,Development and Support Experience"/>
    <x v="2"/>
    <s v="Back up candidates"/>
    <s v="Regular"/>
    <s v=" "/>
    <s v="SHALINI GUPTA"/>
    <n v="7204777282"/>
    <s v="shalinicse04@gmail.com"/>
    <s v="6Years "/>
    <s v="CGI "/>
    <n v="950000"/>
    <s v="26-4-2022LWD"/>
    <s v="N"/>
    <x v="1"/>
    <x v="0"/>
    <n v="3"/>
    <x v="1"/>
    <s v="6Y"/>
    <s v="6Y"/>
    <s v="6Y"/>
    <s v="6Y"/>
    <s v="6"/>
    <s v="6"/>
    <x v="3"/>
  </r>
  <r>
    <n v="1256"/>
    <s v="Dell FG"/>
    <d v="2022-03-30T00:00:00"/>
    <n v="82672286"/>
    <x v="1"/>
    <n v="181547"/>
    <s v="Vendor Partner"/>
    <s v="SRS"/>
    <x v="75"/>
    <s v="Java, Spring, Servlets/JSP on Apache Tomcat, SOAP/REST"/>
    <x v="2"/>
    <s v="Back up candidates"/>
    <s v="Regular"/>
    <s v=" "/>
    <s v="Kiran Kumar"/>
    <n v="8639291438"/>
    <s v="kiranjavadelveoper.123@gmail.com"/>
    <s v="5Years "/>
    <s v="TCS"/>
    <n v="900000"/>
    <s v="25-4-2022LWD"/>
    <s v="N"/>
    <x v="1"/>
    <x v="0"/>
    <n v="3"/>
    <x v="1"/>
    <s v="5Y"/>
    <s v="5Y"/>
    <s v="5Y"/>
    <s v="5Y"/>
    <s v="5"/>
    <s v="5"/>
    <x v="6"/>
  </r>
  <r>
    <n v="1257"/>
    <s v="Dell FG"/>
    <d v="2022-03-30T00:00:00"/>
    <n v="71149252"/>
    <x v="1"/>
    <n v="181547"/>
    <s v="Vendor Partner"/>
    <s v="SRS"/>
    <x v="75"/>
    <s v="Java, Spring, Servlets/JSP on Apache Tomcat, SOAP/REST"/>
    <x v="2"/>
    <s v="Back up candidates"/>
    <s v="Regular"/>
    <s v=" "/>
    <s v="Hinduja K"/>
    <n v="8297642968"/>
    <s v="hindujareddy1995@gmail.com"/>
    <s v="5years"/>
    <s v="Kony"/>
    <n v="8300000"/>
    <s v="4-4-2022 LWD"/>
    <s v="N"/>
    <x v="0"/>
    <x v="1"/>
    <n v="3"/>
    <x v="1"/>
    <s v="5y"/>
    <s v="5"/>
    <s v="5"/>
    <s v="5"/>
    <s v="5"/>
    <s v="5"/>
    <x v="6"/>
  </r>
  <r>
    <n v="1258"/>
    <s v="Dell FG"/>
    <d v="2022-03-30T00:00:00"/>
    <n v="21859964"/>
    <x v="1"/>
    <n v="181547"/>
    <s v="Vendor Partner"/>
    <s v="SRS"/>
    <x v="75"/>
    <s v="Java/J2EE,Springboot,Microservices,Development and Support Experience"/>
    <x v="2"/>
    <s v="Back up candidates"/>
    <s v="Regular"/>
    <s v=" "/>
    <s v="Avinash A "/>
    <n v="9700700566"/>
    <s v="avinashavi360@gmail.com"/>
    <s v="5.6years"/>
    <s v="Cap Gemini"/>
    <n v="650000"/>
    <s v="4-4-2022 LWD"/>
    <s v="N"/>
    <x v="0"/>
    <x v="1"/>
    <n v="3"/>
    <x v="1"/>
    <s v="5."/>
    <s v="5."/>
    <s v="5"/>
    <s v="5"/>
    <s v="5"/>
    <s v="5"/>
    <x v="6"/>
  </r>
  <r>
    <n v="1259"/>
    <s v="Dell FG"/>
    <d v="2022-03-30T00:00:00"/>
    <n v="48628302"/>
    <x v="1"/>
    <n v="181547"/>
    <s v="Vendor Partner"/>
    <s v="SRS"/>
    <x v="75"/>
    <s v="Java/J2EE,Springboot,Microservices,Development and Support Experience"/>
    <x v="2"/>
    <s v="Back up candidates"/>
    <s v="Regular"/>
    <s v=" "/>
    <s v="Sudharani"/>
    <n v="7349624882"/>
    <s v="sudharanivajravad@gmail.com"/>
    <s v="5years"/>
    <s v="Oracle"/>
    <n v="900000"/>
    <s v="22-4-2022LWD"/>
    <s v="N"/>
    <x v="1"/>
    <x v="0"/>
    <n v="3"/>
    <x v="1"/>
    <s v="5y"/>
    <s v="5"/>
    <s v="5"/>
    <s v="5"/>
    <s v="5"/>
    <s v="5"/>
    <x v="6"/>
  </r>
  <r>
    <n v="1260"/>
    <s v="Dell FG"/>
    <d v="2022-03-30T00:00:00"/>
    <n v="76256992"/>
    <x v="1"/>
    <n v="181547"/>
    <s v="Vendor Partner"/>
    <s v="SRS"/>
    <x v="75"/>
    <s v=" Java Microservices"/>
    <x v="2"/>
    <s v="Back up candidates"/>
    <s v="Regular"/>
    <s v=" "/>
    <s v="Shravan"/>
    <n v="8867796202"/>
    <s v="shravankumarie013@gmail.com"/>
    <s v="7years"/>
    <s v="Oracle"/>
    <n v="1250000"/>
    <s v="24-4-2022LWD"/>
    <s v="N"/>
    <x v="1"/>
    <x v="0"/>
    <n v="3"/>
    <x v="1"/>
    <s v="7y"/>
    <s v="7"/>
    <s v="7"/>
    <s v="7"/>
    <s v="7"/>
    <s v="7"/>
    <x v="4"/>
  </r>
  <r>
    <n v="1261"/>
    <s v="Dell FG"/>
    <d v="2022-03-30T00:00:00"/>
    <n v="61921174"/>
    <x v="1"/>
    <n v="181547"/>
    <s v="Internal Database"/>
    <s v="Naukri"/>
    <x v="197"/>
    <s v="Java, Springboot, Angular"/>
    <x v="2"/>
    <s v="Back up candidates"/>
    <s v="Regular"/>
    <s v=" "/>
    <s v="Debasis Sethy"/>
    <n v="7008962639"/>
    <s v="debasissethy722@gmail.com"/>
    <s v="5.10yrs"/>
    <s v="Capgemini "/>
    <n v="750000"/>
    <s v="Immediate Joiner"/>
    <s v="N"/>
    <x v="1"/>
    <x v="0"/>
    <n v="3"/>
    <x v="1"/>
    <s v="5."/>
    <s v="5."/>
    <s v="5"/>
    <s v="5"/>
    <s v="5"/>
    <s v="5"/>
    <x v="6"/>
  </r>
  <r>
    <n v="1262"/>
    <s v="Dell FG"/>
    <d v="2022-03-30T00:00:00"/>
    <n v="76256992"/>
    <x v="1"/>
    <n v="181547"/>
    <s v="Internal Database"/>
    <s v="Naukri"/>
    <x v="197"/>
    <s v="Java, Springboot, Microservice, Rest api"/>
    <x v="2"/>
    <s v="Back up candidates"/>
    <s v="Regular"/>
    <s v=" "/>
    <s v="Shreeshail Kudchi"/>
    <n v="9743157347"/>
    <s v="gshreeshail39@gmail.com"/>
    <s v="7yrs"/>
    <s v="Wipro"/>
    <n v="1250000"/>
    <s v="LWD- 4th April"/>
    <s v="N"/>
    <x v="1"/>
    <x v="0"/>
    <n v="3"/>
    <x v="1"/>
    <s v="7y"/>
    <s v="7"/>
    <s v="7"/>
    <s v="7"/>
    <s v="7"/>
    <s v="7"/>
    <x v="4"/>
  </r>
  <r>
    <n v="1263"/>
    <s v="Dell FG"/>
    <d v="2022-03-30T00:00:00"/>
    <n v="21223276"/>
    <x v="1"/>
    <n v="181547"/>
    <s v="Internal Database"/>
    <s v="Naukri"/>
    <x v="197"/>
    <s v="Java, Springboot, Microservice,Cloud"/>
    <x v="2"/>
    <s v="Back up candidates"/>
    <s v="Regular"/>
    <s v=" "/>
    <s v="Sarthak Kanungo"/>
    <n v="9731273286"/>
    <s v="skanungodgacm@gmail.com"/>
    <s v="10yrs"/>
    <s v="Capgemini "/>
    <n v="2100000"/>
    <s v="Immediate Joiner"/>
    <s v="N"/>
    <x v="1"/>
    <x v="0"/>
    <n v="3"/>
    <x v="1"/>
    <s v="10"/>
    <s v="10"/>
    <s v="10"/>
    <s v="10"/>
    <s v="10"/>
    <s v="10"/>
    <x v="13"/>
  </r>
  <r>
    <n v="1264"/>
    <s v="Dell FG"/>
    <d v="2022-03-30T00:00:00"/>
    <n v="18156407"/>
    <x v="1"/>
    <n v="181547"/>
    <s v="Vendor Partner"/>
    <s v="SRS"/>
    <x v="75"/>
    <s v="Java/J2EE,Spring Boot,Microservices"/>
    <x v="2"/>
    <s v="Back up candidates"/>
    <s v="Regular"/>
    <n v="5687148"/>
    <s v="Shwetha M"/>
    <n v="9148723867"/>
    <s v="mbshwetha211@gmail.com"/>
    <s v="2.2years"/>
    <s v=" Incedo Technology"/>
    <n v="500000"/>
    <s v="15-3-2022LWD"/>
    <s v="N"/>
    <x v="1"/>
    <x v="0"/>
    <n v="3"/>
    <x v="1"/>
    <s v="2."/>
    <s v="2."/>
    <s v="2"/>
    <s v="2"/>
    <s v="2"/>
    <s v="2"/>
    <x v="11"/>
  </r>
  <r>
    <n v="1265"/>
    <s v="Dell FG"/>
    <d v="2022-03-30T00:00:00"/>
    <n v="18156407"/>
    <x v="1"/>
    <n v="181547"/>
    <s v="Vendor Partner"/>
    <s v="SRS"/>
    <x v="75"/>
    <s v="Java/J2EE,Spring Boot,Microservices"/>
    <x v="2"/>
    <s v="Back up candidates"/>
    <s v="Regular"/>
    <n v="5687161"/>
    <s v="Sagar Ranjan Satpathy"/>
    <n v="7873511900"/>
    <s v=" sagarranjan.satpathy@gmail.com"/>
    <s v="2.3years"/>
    <s v="Agrifi"/>
    <n v="600000"/>
    <s v="15days"/>
    <s v="N"/>
    <x v="1"/>
    <x v="0"/>
    <n v="3"/>
    <x v="1"/>
    <s v="2."/>
    <s v="2."/>
    <s v="2"/>
    <s v="2"/>
    <s v="2"/>
    <s v="2"/>
    <x v="11"/>
  </r>
  <r>
    <n v="1266"/>
    <s v="Dell FG"/>
    <d v="2022-03-30T00:00:00"/>
    <n v="11541171"/>
    <x v="1"/>
    <n v="181547"/>
    <s v="Vendor Partner"/>
    <s v="SRS"/>
    <x v="75"/>
    <s v="Java/J2EE, Angular, MongoDB"/>
    <x v="2"/>
    <s v="Back up candidates"/>
    <s v="Regular"/>
    <n v="635766"/>
    <s v="Sridhar Peta"/>
    <n v="6380232406"/>
    <s v=" psridhar693@gmail.com"/>
    <s v="7years"/>
    <s v="HCL"/>
    <n v="1180000"/>
    <s v="Immediate Joiner"/>
    <s v="N"/>
    <x v="1"/>
    <x v="0"/>
    <n v="3"/>
    <x v="1"/>
    <s v="7y"/>
    <s v="7"/>
    <s v="7"/>
    <s v="7"/>
    <s v="7"/>
    <s v="7"/>
    <x v="4"/>
  </r>
  <r>
    <n v="1267"/>
    <s v="Dell FG"/>
    <d v="2022-03-30T00:00:00"/>
    <n v="47871820"/>
    <x v="1"/>
    <n v="181547"/>
    <s v="Vendor Partner"/>
    <s v="SRS"/>
    <x v="75"/>
    <s v="Java/J2EE, Angular, MongoDB"/>
    <x v="2"/>
    <s v="Back up candidates"/>
    <s v="Regular"/>
    <n v="5687182"/>
    <s v="Bhanu Rana"/>
    <n v="9731346840"/>
    <s v="bhanurana.44@gmail.com"/>
    <s v="7years"/>
    <s v="Epicor Software Solutions"/>
    <n v="1650000"/>
    <s v="15-4-2022LWD"/>
    <s v="N"/>
    <x v="1"/>
    <x v="0"/>
    <n v="3"/>
    <x v="1"/>
    <s v="7y"/>
    <s v="7"/>
    <s v="7"/>
    <s v="7"/>
    <s v="7"/>
    <s v="7"/>
    <x v="4"/>
  </r>
  <r>
    <n v="1268"/>
    <s v="Dell FG"/>
    <d v="2022-03-30T00:00:00"/>
    <n v="55918910"/>
    <x v="1"/>
    <n v="181547"/>
    <s v="Vendor Partner"/>
    <s v="VEGA"/>
    <x v="3"/>
    <s v="Java &amp; Springboot"/>
    <x v="2"/>
    <s v="Back up candidates"/>
    <s v="Regular"/>
    <n v="4022782"/>
    <s v="Mohit Jain"/>
    <n v="9739290008"/>
    <s v="mohit.jain119@gmail.com"/>
    <s v="12 Years"/>
    <s v="Accenture"/>
    <n v="1800000"/>
    <s v="LWD-May15"/>
    <s v="N"/>
    <x v="1"/>
    <x v="0"/>
    <n v="3"/>
    <x v="1"/>
    <s v="12"/>
    <s v="12"/>
    <s v="12"/>
    <s v="12"/>
    <s v="12"/>
    <s v="12"/>
    <x v="12"/>
  </r>
  <r>
    <n v="1269"/>
    <s v="Dell FG"/>
    <d v="2022-03-30T00:00:00"/>
    <n v="89220051"/>
    <x v="1"/>
    <n v="181547"/>
    <s v="Vendor Partner"/>
    <s v="VEGA"/>
    <x v="3"/>
    <s v="Java &amp; Springboot"/>
    <x v="2"/>
    <s v="Back up candidates"/>
    <s v="Regular"/>
    <n v="4469379"/>
    <s v="Anoj Singh"/>
    <n v="6200343238"/>
    <s v="anojsingh137@gmail.com"/>
    <s v="6 Years"/>
    <s v="Virtusa"/>
    <n v="1050000"/>
    <s v="LWD-May24"/>
    <s v="N"/>
    <x v="1"/>
    <x v="0"/>
    <n v="3"/>
    <x v="1"/>
    <s v="6 "/>
    <s v="6 "/>
    <s v="6 "/>
    <s v="6 "/>
    <s v="6 "/>
    <s v="6 "/>
    <x v="3"/>
  </r>
  <r>
    <n v="1270"/>
    <s v="Dell FG"/>
    <d v="2022-03-30T00:00:00"/>
    <n v="58148224"/>
    <x v="1"/>
    <n v="181547"/>
    <s v="Vendor Partner"/>
    <s v="Growelsoftech"/>
    <x v="24"/>
    <s v="7y Project Management with Content Management Experience"/>
    <x v="2"/>
    <s v="Back up candidates"/>
    <s v="Regular"/>
    <n v="5693669"/>
    <s v="Krishna upreti"/>
    <n v="8744869605"/>
    <s v="Krishnaupreti65@gmail.com"/>
    <s v="7yrs"/>
    <s v="Schneider Electric"/>
    <n v="450000"/>
    <s v="20Days"/>
    <s v="N"/>
    <x v="9"/>
    <x v="0"/>
    <n v="3"/>
    <x v="1"/>
    <s v="7y"/>
    <s v="7"/>
    <s v="7"/>
    <s v="7"/>
    <s v="7"/>
    <s v="7"/>
    <x v="4"/>
  </r>
  <r>
    <n v="1271"/>
    <s v="Dell FG"/>
    <d v="2022-03-30T00:00:00"/>
    <n v="58148224"/>
    <x v="1"/>
    <n v="181547"/>
    <s v="Vendor Partner"/>
    <s v="Growelsoftech"/>
    <x v="24"/>
    <s v="7y Project Management with Content Management Experience"/>
    <x v="2"/>
    <s v="Back up candidates"/>
    <s v="Regular"/>
    <s v="(L661184)"/>
    <s v="Meenachi Rajendran"/>
    <n v="9787731828"/>
    <s v="*meenatchir1@gmail.com"/>
    <s v="7yrs"/>
    <s v="IBM India Pvt Ltd"/>
    <n v="700000"/>
    <s v="Immediate"/>
    <s v="N"/>
    <x v="1"/>
    <x v="0"/>
    <n v="3"/>
    <x v="1"/>
    <s v="7y"/>
    <s v="7"/>
    <s v="7"/>
    <s v="7"/>
    <s v="7"/>
    <s v="7"/>
    <x v="4"/>
  </r>
  <r>
    <n v="1272"/>
    <s v="Dell FG"/>
    <d v="2022-03-30T00:00:00"/>
    <n v="87058785"/>
    <x v="1"/>
    <n v="181547"/>
    <s v="Vendor Partner"/>
    <s v="HiyaMee"/>
    <x v="198"/>
    <s v="ETL &amp; Streamsets/APIs,SQL Server,PostGres/SQL,Tableau/Power BI"/>
    <x v="15"/>
    <s v="Back up candidates"/>
    <s v="Regular"/>
    <n v="5694220"/>
    <s v="CHARAN KUMAR BISWAL"/>
    <n v="8309962067"/>
    <s v="biswalcharan34@gmail.com"/>
    <n v="4.5999999999999996"/>
    <s v="Deloitte"/>
    <n v="580000"/>
    <n v="15"/>
    <s v="Y"/>
    <x v="0"/>
    <x v="0"/>
    <n v="3"/>
    <x v="1"/>
    <s v="4."/>
    <s v="4."/>
    <s v="4"/>
    <s v="4"/>
    <s v="4"/>
    <s v="4"/>
    <x v="2"/>
  </r>
  <r>
    <n v="1273"/>
    <s v="Dell FG"/>
    <d v="2022-03-30T00:00:00"/>
    <n v="87058785"/>
    <x v="1"/>
    <n v="181547"/>
    <s v="Vendor Partner"/>
    <s v="HiyaMee"/>
    <x v="198"/>
    <s v="ETL &amp; Streamsets/APIs,SQL Server,PostGres/SQL,Tableau/Power BI"/>
    <x v="15"/>
    <s v="Back up candidates"/>
    <s v="Regular"/>
    <n v="5694245"/>
    <s v="SRIDHAR EDLA"/>
    <n v="7780291656"/>
    <s v="dwbi.sridhar@gmail.com"/>
    <n v="5.2"/>
    <s v="ACCENTURE"/>
    <n v="850000"/>
    <n v="30"/>
    <s v="Y"/>
    <x v="0"/>
    <x v="0"/>
    <n v="3"/>
    <x v="1"/>
    <s v="5."/>
    <s v="5."/>
    <s v="5"/>
    <s v="5"/>
    <s v="5"/>
    <s v="5"/>
    <x v="6"/>
  </r>
  <r>
    <n v="1274"/>
    <s v="Dell FG"/>
    <d v="2022-03-30T00:00:00"/>
    <n v="54574647"/>
    <x v="1"/>
    <n v="181547"/>
    <s v="Vendor Partner"/>
    <s v="HiyaMee"/>
    <x v="199"/>
    <s v="APIs,SQL Server,PostGres/SQL,Tableau/Power BI"/>
    <x v="15"/>
    <s v="Back up candidates"/>
    <s v="Regular"/>
    <n v="5693845"/>
    <s v="BHARGAV RAJU"/>
    <n v="8121641767"/>
    <s v="bhargavaraju107@gmail.com"/>
    <n v="7"/>
    <s v="Agility E Services"/>
    <n v="780000"/>
    <n v="15"/>
    <s v="Y"/>
    <x v="0"/>
    <x v="0"/>
    <n v="3"/>
    <x v="1"/>
    <s v="7"/>
    <s v="7"/>
    <s v="7"/>
    <s v="7"/>
    <s v="7"/>
    <s v="7"/>
    <x v="4"/>
  </r>
  <r>
    <n v="1275"/>
    <s v="Dell FG"/>
    <d v="2022-03-30T00:00:00"/>
    <n v="87058785"/>
    <x v="1"/>
    <n v="181547"/>
    <s v="Vendor Partner"/>
    <s v="HiyaMee"/>
    <x v="198"/>
    <s v="APIs,SQL Server,PostGres/SQL,Tableau/Power BI"/>
    <x v="15"/>
    <s v="Back up candidates"/>
    <s v="Regular"/>
    <n v="5687999"/>
    <s v="SRINIVASULA REDDY"/>
    <n v="9966866014"/>
    <s v="sreeni.mca27@gmail.com"/>
    <n v="5.6"/>
    <s v="ACCENTURE"/>
    <n v="830000"/>
    <n v="15"/>
    <s v="Y"/>
    <x v="3"/>
    <x v="0"/>
    <n v="3"/>
    <x v="1"/>
    <s v="5."/>
    <s v="5."/>
    <s v="5"/>
    <s v="5"/>
    <s v="5"/>
    <s v="5"/>
    <x v="6"/>
  </r>
  <r>
    <n v="1276"/>
    <s v="Dell FG"/>
    <d v="2022-03-30T00:00:00"/>
    <n v="87058785"/>
    <x v="1"/>
    <n v="181547"/>
    <s v="Vendor Partner"/>
    <s v="HiyaMee"/>
    <x v="198"/>
    <s v="APIs,SQL Server,PostGres/SQL,Tableau/Power BI"/>
    <x v="15"/>
    <s v="Back up candidates"/>
    <s v="Regular"/>
    <n v="5695301"/>
    <s v="Nayeem Pasha"/>
    <n v="8121063144"/>
    <s v="nayeempashapowebi@gmail.com"/>
    <n v="4.4000000000000004"/>
    <s v="AKHM Software Solutions"/>
    <n v="610000"/>
    <n v="15"/>
    <s v="Y"/>
    <x v="0"/>
    <x v="0"/>
    <n v="3"/>
    <x v="1"/>
    <s v="4."/>
    <s v="4."/>
    <s v="4"/>
    <s v="4"/>
    <s v="4"/>
    <s v="4"/>
    <x v="2"/>
  </r>
  <r>
    <n v="1277"/>
    <s v="Dell FG"/>
    <d v="2022-03-30T00:00:00"/>
    <n v="61541841"/>
    <x v="1"/>
    <n v="181547"/>
    <s v="Vendor Partner"/>
    <s v="HiyaMee"/>
    <x v="125"/>
    <s v="C#.NET,.NET Core,MVC,Web Services"/>
    <x v="15"/>
    <s v="Back up candidates"/>
    <s v="Regular"/>
    <s v=" "/>
    <s v="Ranjan Mishra"/>
    <n v="8340157457"/>
    <s v="ranjan.mishra4690@gmail.com"/>
    <n v="6"/>
    <s v="First Source Solutions Ltd"/>
    <n v="955000"/>
    <s v="Currently Serving Notice Period"/>
    <s v="Y"/>
    <x v="1"/>
    <x v="0"/>
    <n v="3"/>
    <x v="1"/>
    <s v="6"/>
    <s v="6"/>
    <s v="6"/>
    <s v="6"/>
    <s v="6"/>
    <s v="6"/>
    <x v="3"/>
  </r>
  <r>
    <n v="1278"/>
    <s v="Dell FG"/>
    <d v="2022-03-30T00:00:00"/>
    <n v="61541841"/>
    <x v="1"/>
    <n v="181547"/>
    <s v="Vendor Partner"/>
    <s v="HiyaMee"/>
    <x v="125"/>
    <s v="C#.NET,.NET Core,MVC,Web Services"/>
    <x v="15"/>
    <s v="Back up candidates"/>
    <s v="Regular"/>
    <s v=" "/>
    <s v="Jagadish Mantimuntugu"/>
    <n v="9972301201"/>
    <s v="mck.mj06@gmail.com"/>
    <n v="5.6"/>
    <s v="Intech Additive Solutions Private Limited"/>
    <n v="850000"/>
    <s v="Currently Serving Notice Period"/>
    <s v="Y"/>
    <x v="1"/>
    <x v="0"/>
    <n v="3"/>
    <x v="1"/>
    <s v="5."/>
    <s v="5."/>
    <s v="5"/>
    <s v="5"/>
    <s v="5"/>
    <s v="5"/>
    <x v="6"/>
  </r>
  <r>
    <n v="1279"/>
    <s v="Dell FG"/>
    <d v="2022-03-30T00:00:00"/>
    <n v="47588195"/>
    <x v="1"/>
    <n v="181547"/>
    <s v="Vendor Partner"/>
    <s v="HiyaMee"/>
    <x v="125"/>
    <s v="C#.NET , MONGO DB , .NET CORE , MICRO SERVICES , GITLAB"/>
    <x v="15"/>
    <s v="Back up candidates"/>
    <s v="Regular"/>
    <n v="5695351"/>
    <s v="Shailendra kumar mishra"/>
    <n v="9667971788"/>
    <s v="shailendrakr2004@gmail.com"/>
    <n v="10"/>
    <s v="HCL"/>
    <n v="1200000"/>
    <n v="45"/>
    <s v="Y"/>
    <x v="1"/>
    <x v="0"/>
    <n v="3"/>
    <x v="1"/>
    <s v="10"/>
    <s v="10"/>
    <s v="10"/>
    <s v="10"/>
    <s v="10"/>
    <s v="10"/>
    <x v="13"/>
  </r>
  <r>
    <n v="1280"/>
    <s v="Dell FG"/>
    <d v="2022-03-30T00:00:00"/>
    <n v="48267147"/>
    <x v="1"/>
    <n v="181547"/>
    <s v="Vendor Partner"/>
    <s v="HiyaMee"/>
    <x v="154"/>
    <s v="Data Scientist with Python"/>
    <x v="15"/>
    <s v="Back up candidates"/>
    <s v="Regular"/>
    <n v="5689477"/>
    <s v="Halappa Guruppanavar"/>
    <n v="9740214830"/>
    <s v="kushalvg32@gmail.com"/>
    <n v="6"/>
    <s v="TCS"/>
    <n v="610000"/>
    <s v="Currently Serving Notice Period"/>
    <s v="Y"/>
    <x v="0"/>
    <x v="0"/>
    <n v="3"/>
    <x v="1"/>
    <s v="6"/>
    <s v="6"/>
    <s v="6"/>
    <s v="6"/>
    <s v="6"/>
    <s v="6"/>
    <x v="3"/>
  </r>
  <r>
    <n v="1281"/>
    <s v="Dell FG"/>
    <d v="2022-03-30T00:00:00"/>
    <n v="47588195"/>
    <x v="1"/>
    <n v="181547"/>
    <s v="Vendor Partner"/>
    <s v="HiyaMee"/>
    <x v="125"/>
    <s v="C#.NET , MONGO DB , .NET CORE , MICRO SERVICES , GITLAB"/>
    <x v="15"/>
    <s v="Back up candidates"/>
    <s v="Regular"/>
    <s v="L403231"/>
    <s v="Manish Dey"/>
    <n v="7411244041"/>
    <s v="manish_dey1985@yahoo.co.in"/>
    <n v="9.1"/>
    <s v="TECH MAHINDRA"/>
    <n v="1200000"/>
    <n v="40"/>
    <s v="Y"/>
    <x v="1"/>
    <x v="0"/>
    <n v="3"/>
    <x v="1"/>
    <s v="9."/>
    <s v="9."/>
    <s v="9"/>
    <s v="9"/>
    <s v="9"/>
    <s v="9"/>
    <x v="7"/>
  </r>
  <r>
    <n v="1282"/>
    <s v="Dell FG"/>
    <d v="2022-03-30T00:00:00"/>
    <n v="58148224"/>
    <x v="1"/>
    <n v="181547"/>
    <s v="Vendor Partner"/>
    <s v="HiyaMee"/>
    <x v="200"/>
    <s v="CONTENT MANAGEMENT , PROJECT MANAGEMENT"/>
    <x v="15"/>
    <s v="Back up candidates"/>
    <s v="Regular"/>
    <s v=" "/>
    <s v="Raghavi"/>
    <n v="9492398267"/>
    <s v="raghavillb@gmail.com"/>
    <n v="8"/>
    <s v="FFD Information Solution Whitevox Digital"/>
    <n v="600000"/>
    <n v="0"/>
    <s v="Y"/>
    <x v="58"/>
    <x v="0"/>
    <n v="3"/>
    <x v="1"/>
    <s v="8"/>
    <s v="8"/>
    <s v="8"/>
    <s v="8"/>
    <s v="8"/>
    <s v="8"/>
    <x v="8"/>
  </r>
  <r>
    <n v="1283"/>
    <s v="Dell FG"/>
    <d v="2022-03-30T00:00:00"/>
    <n v="58148224"/>
    <x v="1"/>
    <n v="181547"/>
    <s v="Vendor Partner"/>
    <s v="HiyaMee"/>
    <x v="200"/>
    <s v="PROJECT MANAGEMENT , CONTENT MANAGEMENT"/>
    <x v="15"/>
    <s v="Back up candidates"/>
    <s v="Regular"/>
    <n v="5696357"/>
    <s v="Vishal kumar sharma"/>
    <n v="7042424110"/>
    <s v="vishalvats03@gmail.com"/>
    <n v="12"/>
    <s v="Hurix System Pvt Ltd"/>
    <n v="900000"/>
    <n v="30"/>
    <s v="Y"/>
    <x v="1"/>
    <x v="0"/>
    <n v="3"/>
    <x v="1"/>
    <s v="12"/>
    <s v="12"/>
    <s v="12"/>
    <s v="12"/>
    <s v="12"/>
    <s v="12"/>
    <x v="12"/>
  </r>
  <r>
    <n v="1284"/>
    <s v="Dell FG"/>
    <d v="2022-03-30T00:00:00"/>
    <n v="52666204"/>
    <x v="1"/>
    <n v="181547"/>
    <s v="Vendor Partner"/>
    <s v="HiyaMee"/>
    <x v="1"/>
    <s v="Automation testing,manual testing"/>
    <x v="15"/>
    <s v="Back up candidates"/>
    <s v="Regular"/>
    <s v="L557660"/>
    <s v="Shivanand Koti"/>
    <n v="9538464476"/>
    <s v="shivanand.koti38@gmail.com"/>
    <n v="7.4"/>
    <s v="Wabtec India Transportation"/>
    <n v="650000"/>
    <n v="30"/>
    <s v="Y"/>
    <x v="1"/>
    <x v="0"/>
    <n v="3"/>
    <x v="1"/>
    <s v="7."/>
    <s v="7."/>
    <s v="7"/>
    <s v="7"/>
    <s v="7"/>
    <s v="7"/>
    <x v="4"/>
  </r>
  <r>
    <n v="1285"/>
    <s v="Dell FG"/>
    <d v="2022-03-30T00:00:00"/>
    <n v="52666204"/>
    <x v="1"/>
    <n v="181547"/>
    <s v="Vendor Partner"/>
    <s v="HiyaMee"/>
    <x v="1"/>
    <s v="Automation testing ,manual testing"/>
    <x v="15"/>
    <s v="Back up candidates"/>
    <s v="Regular"/>
    <s v="H6677875"/>
    <s v="Swasthika yegambaranath"/>
    <n v="9677386229"/>
    <s v="swasthirao28@gmail.com"/>
    <n v="5.1100000000000003"/>
    <s v="infosys"/>
    <n v="457000"/>
    <n v="20"/>
    <s v="Y"/>
    <x v="1"/>
    <x v="0"/>
    <n v="3"/>
    <x v="1"/>
    <s v="5."/>
    <s v="5."/>
    <s v="5"/>
    <s v="5"/>
    <s v="5"/>
    <s v="5"/>
    <x v="6"/>
  </r>
  <r>
    <n v="1286"/>
    <s v="Dell FG"/>
    <d v="2022-03-30T00:00:00"/>
    <n v="21622126"/>
    <x v="1"/>
    <n v="181547"/>
    <s v="Vendor Partner"/>
    <s v="SRS"/>
    <x v="1"/>
    <s v="Software Testing, Regression, Smoke, Automation testing with python"/>
    <x v="2"/>
    <s v="Back up candidates"/>
    <s v="Regular"/>
    <n v="1116368"/>
    <s v="Korrapati Chaithanya KUMAR"/>
    <n v="7981991473"/>
    <s v="korrapatichaitanyakumar@gmail.com"/>
    <s v="3.8 Years"/>
    <s v="TCS"/>
    <n v="330000"/>
    <s v="Immediate Joiner"/>
    <s v="N"/>
    <x v="1"/>
    <x v="1"/>
    <n v="3"/>
    <x v="1"/>
    <s v="3."/>
    <s v="3."/>
    <s v="3"/>
    <s v="3"/>
    <s v="3"/>
    <s v="3"/>
    <x v="0"/>
  </r>
  <r>
    <n v="1287"/>
    <s v="Dell FG"/>
    <d v="2022-03-30T00:00:00"/>
    <n v="18156407"/>
    <x v="1"/>
    <n v="181547"/>
    <s v="Vendor Partner"/>
    <s v="SRS"/>
    <x v="1"/>
    <s v="Software Testing, Regression, Smoke, Automation testing with python"/>
    <x v="2"/>
    <s v="Back up candidates"/>
    <s v="Regular"/>
    <n v="5697474"/>
    <s v="Kiran Kumar Rayabharapu"/>
    <n v="7799293555"/>
    <s v="kirankumarrayabharapu@gmail.com"/>
    <s v="3.5 Years"/>
    <s v="IVS TECHNOLOGIES PVT LTD"/>
    <n v="450000"/>
    <s v="LWD 21-04-2022"/>
    <s v="N"/>
    <x v="20"/>
    <x v="1"/>
    <n v="3"/>
    <x v="1"/>
    <s v="3."/>
    <s v="3."/>
    <s v="3"/>
    <s v="3"/>
    <s v="3"/>
    <s v="3"/>
    <x v="0"/>
  </r>
  <r>
    <n v="1288"/>
    <s v="Dell FG"/>
    <d v="2022-03-30T00:00:00"/>
    <n v="11541171"/>
    <x v="1"/>
    <n v="181547"/>
    <s v="Vendor Partner"/>
    <s v="SRS"/>
    <x v="1"/>
    <s v="Java, Selenium, Automation Testing"/>
    <x v="2"/>
    <s v="Back up candidates"/>
    <s v="Regular"/>
    <n v="5697486"/>
    <s v="Siva Bethanapalli"/>
    <n v="8125179796"/>
    <s v="siva91bj@gmail.com"/>
    <s v="4.2 Years"/>
    <s v="Tata Consulting Engineers"/>
    <n v="680000"/>
    <s v="Immediate Joiner"/>
    <s v="N"/>
    <x v="0"/>
    <x v="1"/>
    <n v="3"/>
    <x v="1"/>
    <s v="4."/>
    <s v="4."/>
    <s v="4"/>
    <s v="4"/>
    <s v="4"/>
    <s v="4"/>
    <x v="2"/>
  </r>
  <r>
    <n v="1289"/>
    <s v="Dell FG"/>
    <d v="2022-03-30T00:00:00"/>
    <n v="47871820"/>
    <x v="1"/>
    <n v="181547"/>
    <s v="Vendor Partner"/>
    <s v="SRS"/>
    <x v="1"/>
    <s v="Java/J2EE, Angular, MongoDB"/>
    <x v="2"/>
    <s v="Back up candidates"/>
    <s v="Regular"/>
    <n v="5697499"/>
    <s v="Eswar Kumar Ketha"/>
    <n v="9032222672"/>
    <s v="eswarkumark1@gmail.com"/>
    <s v="4.2 Years"/>
    <s v="Cognizant"/>
    <n v="600000"/>
    <s v="Immediate Joiner"/>
    <s v="N"/>
    <x v="0"/>
    <x v="1"/>
    <n v="3"/>
    <x v="1"/>
    <s v="4."/>
    <s v="4."/>
    <s v="4"/>
    <s v="4"/>
    <s v="4"/>
    <s v="4"/>
    <x v="2"/>
  </r>
  <r>
    <n v="1290"/>
    <s v="Dell FG"/>
    <d v="2022-03-30T00:00:00"/>
    <n v="43221071"/>
    <x v="1"/>
    <n v="181547"/>
    <s v="Vendor Partner"/>
    <s v="Nityo Info tech"/>
    <x v="18"/>
    <s v=" Java Microservices"/>
    <x v="2"/>
    <s v="Client Slot Awaited"/>
    <s v="Regular"/>
    <n v="4996778"/>
    <s v="Prasad G"/>
    <n v="9493812254"/>
    <s v="Prasad.ramana554@gmail.com"/>
    <s v="7 Year"/>
    <s v="Wipro technologies"/>
    <n v="1250000"/>
    <s v="LWD:8/04/2022"/>
    <s v="N"/>
    <x v="0"/>
    <x v="1"/>
    <n v="3"/>
    <x v="1"/>
    <s v="7 "/>
    <s v="7 "/>
    <s v="7 "/>
    <s v="7 "/>
    <s v="7 "/>
    <s v="7 "/>
    <x v="4"/>
  </r>
  <r>
    <n v="1291"/>
    <s v="Dell FG"/>
    <d v="2022-03-30T00:00:00"/>
    <n v="43221071"/>
    <x v="1"/>
    <n v="181547"/>
    <s v="Vendor Partner"/>
    <s v="Nityo Info tech"/>
    <x v="18"/>
    <s v=" Java Microservices"/>
    <x v="2"/>
    <s v="Client Slot Awaited"/>
    <s v="Regular"/>
    <n v="4996764"/>
    <s v="Anitha Museni"/>
    <n v="9010632321"/>
    <s v="musenianitha1@gmail.com"/>
    <s v="6 Year"/>
    <s v="Prokarma Softech Private Limited"/>
    <n v="1050000"/>
    <s v="LWD:8/05/2022"/>
    <s v="N"/>
    <x v="0"/>
    <x v="1"/>
    <n v="3"/>
    <x v="1"/>
    <s v="6 "/>
    <s v="6 "/>
    <s v="6 "/>
    <s v="6 "/>
    <s v="6 "/>
    <s v="6 "/>
    <x v="3"/>
  </r>
  <r>
    <n v="1292"/>
    <s v="Dell FG"/>
    <d v="2022-03-30T00:00:00"/>
    <n v="95918473"/>
    <x v="1"/>
    <n v="181547"/>
    <s v="Vendor Partner"/>
    <s v="Growelsoftech"/>
    <x v="37"/>
    <s v="6y+ Product Manager with JIRA and from Development Projects Experience"/>
    <x v="2"/>
    <s v="Back up candidates"/>
    <s v="Regular"/>
    <n v="5694882"/>
    <s v="Ronak Salgia"/>
    <n v="9887454522"/>
    <s v="ronak.salgia04@gmail.com"/>
    <s v="7 yrs"/>
    <s v="Bajaj Finserv"/>
    <n v="1900000"/>
    <s v="lwd-31 march"/>
    <s v="N"/>
    <x v="5"/>
    <x v="0"/>
    <n v="3"/>
    <x v="1"/>
    <s v="7 "/>
    <s v="7 "/>
    <s v="7 "/>
    <s v="7 "/>
    <s v="7 "/>
    <s v="7 "/>
    <x v="4"/>
  </r>
  <r>
    <n v="1293"/>
    <s v="Dell FG"/>
    <d v="2022-03-30T00:00:00"/>
    <n v="47588195"/>
    <x v="1"/>
    <n v="181547"/>
    <s v="Vendor Partner"/>
    <s v="Growelsoftech"/>
    <x v="44"/>
    <s v="5-10y C#.NET,.NET Core,Web API,Web Services,Microservices,"/>
    <x v="2"/>
    <s v="Back up candidates"/>
    <s v="Regular"/>
    <n v="3899450"/>
    <s v="Sanket Jaruhar"/>
    <n v="7888704299"/>
    <s v="sanket007hzb@gmail.com"/>
    <s v="7 years"/>
    <s v="MediaqartTechnologies"/>
    <n v="800000"/>
    <s v="immediate/30 march lwd"/>
    <s v="N"/>
    <x v="1"/>
    <x v="0"/>
    <n v="3"/>
    <x v="1"/>
    <s v="7 "/>
    <s v="7 "/>
    <s v="7 "/>
    <s v="7 "/>
    <s v="7 "/>
    <s v="7 "/>
    <x v="4"/>
  </r>
  <r>
    <n v="1294"/>
    <s v="Dell FG"/>
    <d v="2022-03-30T00:00:00"/>
    <n v="47588195"/>
    <x v="1"/>
    <n v="181547"/>
    <s v="Vendor Partner"/>
    <s v="Growelsoftech"/>
    <x v="44"/>
    <s v="5-10y C#.NET,.NET Core,Web API,Web Services,Microservices,"/>
    <x v="2"/>
    <s v="Back up candidates"/>
    <s v="Regular"/>
    <s v="H7320580"/>
    <s v="Mahadeo Mahto"/>
    <n v="9470142649"/>
    <s v="mahanetfullstack@gmail.com"/>
    <s v="6.2 years"/>
    <s v="Tech Mahindra"/>
    <n v="1400000"/>
    <s v="15 april lwd"/>
    <s v="N"/>
    <x v="1"/>
    <x v="0"/>
    <n v="3"/>
    <x v="1"/>
    <s v="6."/>
    <s v="6."/>
    <s v="6"/>
    <s v="6"/>
    <s v="6"/>
    <s v="6"/>
    <x v="3"/>
  </r>
  <r>
    <n v="1295"/>
    <s v="Dell FG"/>
    <d v="2022-03-30T00:00:00"/>
    <n v="94606600"/>
    <x v="1"/>
    <n v="181547"/>
    <s v="Vendor Partner"/>
    <s v="Growelsoftech"/>
    <x v="12"/>
    <s v="4y+ iMobile Developer with iOS Developer"/>
    <x v="2"/>
    <s v="Back up candidates"/>
    <s v="Regular"/>
    <n v="5693924"/>
    <s v="M.Harsha vardhan Reddy."/>
    <n v="9493070078"/>
    <s v="mharshaa@gmail.com"/>
    <s v="6yrs"/>
    <s v="Globalnest consulting PVT LTD"/>
    <n v="900000"/>
    <s v="Lwd-21April"/>
    <s v="N"/>
    <x v="0"/>
    <x v="0"/>
    <n v="3"/>
    <x v="1"/>
    <s v="6y"/>
    <s v="6"/>
    <s v="6"/>
    <s v="6"/>
    <s v="6"/>
    <s v="6"/>
    <x v="3"/>
  </r>
  <r>
    <n v="1296"/>
    <s v="Dell FG"/>
    <d v="2022-03-30T00:00:00"/>
    <n v="94606600"/>
    <x v="1"/>
    <n v="181547"/>
    <s v="Vendor Partner"/>
    <s v="Growelsoftech"/>
    <x v="12"/>
    <s v="4y+ iMobile Developer with iOS Developer"/>
    <x v="2"/>
    <s v="Back up candidates"/>
    <s v="Regular"/>
    <n v="5693934"/>
    <s v="Selil Mohamed Hussain C P"/>
    <n v="9995124756"/>
    <s v="selilmcp@gmail.com "/>
    <s v="8yrs"/>
    <s v="CodeCraft Technologies"/>
    <n v="900000"/>
    <s v="Lwd-25April"/>
    <s v="N"/>
    <x v="1"/>
    <x v="0"/>
    <n v="3"/>
    <x v="1"/>
    <s v="8y"/>
    <s v="8"/>
    <s v="8"/>
    <s v="8"/>
    <s v="8"/>
    <s v="8"/>
    <x v="8"/>
  </r>
  <r>
    <n v="1297"/>
    <s v="Dell FG"/>
    <d v="2022-03-30T00:00:00"/>
    <n v="66879677"/>
    <x v="1"/>
    <n v="181547"/>
    <s v="Vendor Partner"/>
    <s v="Growelsoftech"/>
    <x v="6"/>
    <s v="10y+ Linux,Bash/Shell Scripting Docker + Kubernetes Experience in Load Balancers"/>
    <x v="2"/>
    <s v="Back up candidates"/>
    <s v="Regular"/>
    <n v="5686941"/>
    <s v="Kamalesh Chakraborty"/>
    <s v="9163319270/7439077213"/>
    <s v="chakraborty.kamalesh2011@yahoo.com"/>
    <s v="10+YEARS"/>
    <s v="TCS ( PERM)"/>
    <n v="1250000"/>
    <s v="LWD-14 APRIL"/>
    <s v="N"/>
    <x v="1"/>
    <x v="0"/>
    <n v="3"/>
    <x v="1"/>
    <s v="10"/>
    <s v="10"/>
    <s v="10"/>
    <s v="10"/>
    <s v="10"/>
    <s v="10"/>
    <x v="13"/>
  </r>
  <r>
    <n v="1298"/>
    <s v="Dell FG"/>
    <d v="2022-03-30T00:00:00"/>
    <n v="62940926"/>
    <x v="1"/>
    <n v="181547"/>
    <s v="Vendor Partner"/>
    <s v="Mindsoft"/>
    <x v="1"/>
    <s v="3-5y Java, Selenium, Automation Testing"/>
    <x v="15"/>
    <s v="Profile shared"/>
    <s v="Regular"/>
    <n v="5691027"/>
    <s v="Vijaya G"/>
    <n v="7673933028"/>
    <s v="vijayagali13@gmail.com"/>
    <s v="3+ Years"/>
    <s v="CTS [Payroll : Future Focus Infotech]"/>
    <n v="350000"/>
    <s v="15 days"/>
    <s v="N"/>
    <x v="0"/>
    <x v="1"/>
    <n v="3"/>
    <x v="1"/>
    <s v="3+"/>
    <s v="3+"/>
    <s v="3+"/>
    <s v="3"/>
    <s v="3"/>
    <s v="3"/>
    <x v="0"/>
  </r>
  <r>
    <n v="1299"/>
    <s v="Dell FG"/>
    <d v="2022-03-30T00:00:00"/>
    <n v="49933475"/>
    <x v="1"/>
    <n v="181547"/>
    <s v="Vendor Partner"/>
    <s v="Exemplarits"/>
    <x v="201"/>
    <s v=" Java Microservices"/>
    <x v="3"/>
    <s v="Back up candidates"/>
    <s v="Regular"/>
    <n v="5693780"/>
    <s v="NR Chandra Murthy M"/>
    <n v="8121780447"/>
    <s v="murthy9maddala@gmail.com"/>
    <s v="8 Years"/>
    <s v="Primera Medical Technologies Pvt"/>
    <n v="700000"/>
    <s v="Immediate"/>
    <s v="N"/>
    <x v="0"/>
    <x v="0"/>
    <n v="3"/>
    <x v="1"/>
    <s v="8 "/>
    <s v="8 "/>
    <s v="8 "/>
    <s v="8 "/>
    <s v="8 "/>
    <s v="8 "/>
    <x v="8"/>
  </r>
  <r>
    <n v="1300"/>
    <s v="Dell FG"/>
    <d v="2022-03-30T00:00:00"/>
    <n v="96866338"/>
    <x v="1"/>
    <n v="181547"/>
    <s v="Vendor Partner"/>
    <s v="Exemplarits"/>
    <x v="202"/>
    <s v=" Java Microservices"/>
    <x v="3"/>
    <s v="Back up candidates"/>
    <s v="Regular"/>
    <n v="5693976"/>
    <s v="Suresh Patil"/>
    <n v="8867866603"/>
    <s v="suriwip@gmail.com"/>
    <s v="11 Years"/>
    <s v="Dell International Services India Private Limited"/>
    <n v="2400000"/>
    <s v="ELWD(15.04.22)"/>
    <s v="N"/>
    <x v="1"/>
    <x v="0"/>
    <n v="3"/>
    <x v="1"/>
    <s v="11"/>
    <s v="11"/>
    <s v="11"/>
    <s v="11"/>
    <s v="11"/>
    <s v="11"/>
    <x v="9"/>
  </r>
  <r>
    <n v="1301"/>
    <s v="Dell FG"/>
    <d v="2022-03-30T00:00:00"/>
    <n v="52666204"/>
    <x v="1"/>
    <n v="181547"/>
    <s v="Vendor Partner"/>
    <s v="Exemplarits"/>
    <x v="203"/>
    <s v=" Java Microservices"/>
    <x v="3"/>
    <s v="Back up candidates"/>
    <s v="Regular"/>
    <n v="5694059"/>
    <s v="Thulasibabu"/>
    <n v="9108561768"/>
    <s v="thulasibabu.246@gmail.com"/>
    <s v="7 Years"/>
    <s v="Oracle India Pvt. Ltd"/>
    <n v="1250000"/>
    <s v="ELWD(06.04.22)"/>
    <s v="N"/>
    <x v="0"/>
    <x v="0"/>
    <n v="3"/>
    <x v="1"/>
    <s v="7 "/>
    <s v="7 "/>
    <s v="7 "/>
    <s v="7 "/>
    <s v="7 "/>
    <s v="7 "/>
    <x v="4"/>
  </r>
  <r>
    <n v="1302"/>
    <s v="Dell FG"/>
    <d v="2022-03-30T00:00:00"/>
    <n v="48267147"/>
    <x v="1"/>
    <n v="181547"/>
    <s v="Vendor Partner"/>
    <s v="Exemplarits"/>
    <x v="204"/>
    <s v=" Java Microservices"/>
    <x v="3"/>
    <s v="Back up candidates"/>
    <s v="Regular"/>
    <n v="5693850"/>
    <s v="Ansari Mozakkir"/>
    <n v="9155215460"/>
    <s v="mozakkir2727@gmail.com/ikmokarram26@gmail.com"/>
    <s v="6 Years"/>
    <s v="Cantaloupe Information Technology"/>
    <n v="1250000"/>
    <s v="immediate"/>
    <s v="N"/>
    <x v="7"/>
    <x v="0"/>
    <n v="3"/>
    <x v="1"/>
    <s v="6 "/>
    <s v="6 "/>
    <s v="6 "/>
    <s v="6 "/>
    <s v="6 "/>
    <s v="6 "/>
    <x v="3"/>
  </r>
  <r>
    <n v="1303"/>
    <s v="Dell FG"/>
    <d v="2022-03-30T00:00:00"/>
    <n v="95918473"/>
    <x v="1"/>
    <n v="181547"/>
    <s v="Vendor Partner"/>
    <s v="Exemplarits"/>
    <x v="205"/>
    <s v=" Java Microservices"/>
    <x v="3"/>
    <s v="Back up candidates"/>
    <s v="Regular"/>
    <n v="5693644"/>
    <s v="Hina Kauser"/>
    <n v="8884694882"/>
    <s v="hinakauser312@gmail.com/asifkhanum109@gmail.com"/>
    <s v="7 Years"/>
    <s v="Smartclean Technologies"/>
    <n v="1500000"/>
    <s v="Immediate"/>
    <s v="N"/>
    <x v="1"/>
    <x v="0"/>
    <n v="3"/>
    <x v="1"/>
    <s v="7 "/>
    <s v="7 "/>
    <s v="7 "/>
    <s v="7 "/>
    <s v="7 "/>
    <s v="7 "/>
    <x v="4"/>
  </r>
  <r>
    <n v="1304"/>
    <s v="Dell FG"/>
    <d v="2022-03-31T00:00:00"/>
    <n v="69368387"/>
    <x v="2"/>
    <n v="210369"/>
    <s v="Vendor Partner"/>
    <s v="Mindsoft"/>
    <x v="3"/>
    <s v="Java with Node"/>
    <x v="2"/>
    <s v="High CTC"/>
    <s v="Regular"/>
    <s v="L718111"/>
    <s v="Chetan Ramesh Chavhan"/>
    <n v="8050761369"/>
    <s v="chetanchavan207.cc@gmail.com"/>
    <s v="3.6 years"/>
    <s v="Legato Health Technologies"/>
    <n v="1800000"/>
    <s v="Lwd Apr 12th"/>
    <s v="N"/>
    <x v="1"/>
    <x v="0"/>
    <n v="3"/>
    <x v="1"/>
    <s v="3."/>
    <s v="3."/>
    <s v="3"/>
    <s v="3"/>
    <s v="3"/>
    <s v="3"/>
    <x v="0"/>
  </r>
  <r>
    <n v="1305"/>
    <s v="Dell FG"/>
    <d v="2022-03-31T00:00:00"/>
    <n v="91092323"/>
    <x v="2"/>
    <n v="210369"/>
    <s v="Vendor Partner"/>
    <s v="UNIVISION "/>
    <x v="206"/>
    <s v=" Java Microservices"/>
    <x v="0"/>
    <s v="Req closed"/>
    <s v="Regular"/>
    <n v="5686848"/>
    <s v="prince kumar"/>
    <n v="7411755271"/>
    <s v="ravi2819@gmail.com"/>
    <s v="4.8yrs "/>
    <s v="L&amp;Tmetrorail"/>
    <n v="920000"/>
    <s v="30days"/>
    <s v="N"/>
    <x v="1"/>
    <x v="0"/>
    <n v="3"/>
    <x v="1"/>
    <s v="4."/>
    <s v="4."/>
    <s v="4"/>
    <s v="4"/>
    <s v="4"/>
    <s v="4"/>
    <x v="2"/>
  </r>
  <r>
    <n v="1306"/>
    <s v="Dell FG"/>
    <d v="2022-03-31T00:00:00"/>
    <n v="91092323"/>
    <x v="2"/>
    <n v="210369"/>
    <s v="Vendor Partner"/>
    <s v="UNIVISION "/>
    <x v="206"/>
    <s v=" Java Microservices"/>
    <x v="0"/>
    <s v="Req closed"/>
    <s v="Regular"/>
    <n v="5697066"/>
    <s v="vivin"/>
    <n v="9488530773"/>
    <s v="vivin071994@gmail.com"/>
    <s v="4.4yrs "/>
    <s v="6D Telecom Solutions"/>
    <n v="740000"/>
    <s v="Elwd-20-4-2022"/>
    <s v="N"/>
    <x v="1"/>
    <x v="0"/>
    <n v="3"/>
    <x v="1"/>
    <s v="4."/>
    <s v="4."/>
    <s v="4"/>
    <s v="4"/>
    <s v="4"/>
    <s v="4"/>
    <x v="2"/>
  </r>
  <r>
    <n v="1307"/>
    <s v="Dell FG"/>
    <d v="2022-03-31T00:00:00"/>
    <n v="30672480"/>
    <x v="2"/>
    <n v="210369"/>
    <s v="Vendor Partner"/>
    <s v="Univision"/>
    <x v="207"/>
    <s v="3y SW Automation Testing,Python-Robot Framework "/>
    <x v="1"/>
    <s v="Reject"/>
    <s v="Regular"/>
    <n v="5697294"/>
    <s v="Manjunath BG"/>
    <n v="9849042316"/>
    <s v="Manjunath.bg1183@gmail.com"/>
    <s v="3.1 yrs"/>
    <s v="Infinite Computer Solutions pvt Ltd"/>
    <n v="700000"/>
    <s v="30 days nego upto 20 days"/>
    <s v="N"/>
    <x v="1"/>
    <x v="0"/>
    <n v="3"/>
    <x v="1"/>
    <s v="3."/>
    <s v="3."/>
    <s v="3"/>
    <s v="3"/>
    <s v="3"/>
    <s v="3"/>
    <x v="0"/>
  </r>
  <r>
    <n v="1308"/>
    <s v="Dell FG"/>
    <d v="2022-03-31T00:00:00"/>
    <n v="30672480"/>
    <x v="2"/>
    <n v="210369"/>
    <s v="Vendor Partner"/>
    <s v="Univision"/>
    <x v="207"/>
    <s v="3y SW Automation Testing,Python-Robot Framework "/>
    <x v="0"/>
    <s v="No Show"/>
    <s v="Regular"/>
    <n v="5697298"/>
    <s v="B Mutharamappa"/>
    <n v="7993907336"/>
    <s v="muthuramb93@gmail.com"/>
    <s v="3 yrs"/>
    <s v=" ITC Infotech LTD"/>
    <n v="550000"/>
    <s v="ELWD 15/4/2022"/>
    <s v="N"/>
    <x v="1"/>
    <x v="0"/>
    <n v="3"/>
    <x v="1"/>
    <s v="3 "/>
    <s v="3 "/>
    <s v="3 "/>
    <s v="3 "/>
    <s v="3 "/>
    <s v="3 "/>
    <x v="0"/>
  </r>
  <r>
    <n v="1309"/>
    <s v="Dell FG"/>
    <d v="2022-03-31T00:00:00"/>
    <n v="30672480"/>
    <x v="2"/>
    <n v="210369"/>
    <s v="Vendor Partner"/>
    <s v="Univision"/>
    <x v="207"/>
    <s v="3y SW Automation Testing,Python-Robot Framework "/>
    <x v="5"/>
    <s v="Reject"/>
    <s v="Regular"/>
    <n v="5697302"/>
    <s v="Vijayalakshmi."/>
    <n v="7095769874"/>
    <s v="vijaya.putluru@gmail.com"/>
    <s v="3.2 yrs"/>
    <s v="Wipro"/>
    <n v="550000"/>
    <s v="ELWD 15/4/2022"/>
    <s v="N"/>
    <x v="1"/>
    <x v="0"/>
    <n v="3"/>
    <x v="1"/>
    <s v="3."/>
    <s v="3."/>
    <s v="3"/>
    <s v="3"/>
    <s v="3"/>
    <s v="3"/>
    <x v="0"/>
  </r>
  <r>
    <n v="1310"/>
    <s v="Dell FG"/>
    <d v="2022-03-31T00:00:00"/>
    <n v="34479665"/>
    <x v="2"/>
    <n v="210369"/>
    <s v="Vendor Partner"/>
    <s v="Univision"/>
    <x v="208"/>
    <s v=" Java Microservices"/>
    <x v="0"/>
    <s v="Req closed"/>
    <s v="Regular"/>
    <n v="5695691"/>
    <s v="C.PRUDHVI"/>
    <n v="7995790356"/>
    <s v="cprudhvi1999@gmail.com"/>
    <s v="2.2 yrs"/>
    <s v="OLA Electric Mobility Pvt Ltd"/>
    <n v="380000"/>
    <s v="30 days/15 days"/>
    <s v="Y"/>
    <x v="1"/>
    <x v="0"/>
    <n v="3"/>
    <x v="1"/>
    <s v="2."/>
    <s v="2."/>
    <s v="2"/>
    <s v="2"/>
    <s v="2"/>
    <s v="2"/>
    <x v="11"/>
  </r>
  <r>
    <n v="1311"/>
    <s v="Dell FG"/>
    <d v="2022-03-31T00:00:00"/>
    <n v="34479665"/>
    <x v="2"/>
    <n v="210369"/>
    <s v="Vendor Partner"/>
    <s v="Univision"/>
    <x v="208"/>
    <s v=" Java Microservices"/>
    <x v="0"/>
    <s v="Req closed"/>
    <s v="Regular"/>
    <n v="5365332"/>
    <s v="MEKALA SRIKANTH"/>
    <n v="7019009434"/>
    <s v="mekalasrikanth1323@gmail.com "/>
    <n v="2"/>
    <s v="Molex India Pvt Ltd"/>
    <n v="350000"/>
    <s v="1 month/ 15 days"/>
    <s v="Y"/>
    <x v="1"/>
    <x v="0"/>
    <n v="3"/>
    <x v="1"/>
    <s v="2"/>
    <s v="2"/>
    <s v="2"/>
    <s v="2"/>
    <s v="2"/>
    <s v="2"/>
    <x v="11"/>
  </r>
  <r>
    <n v="1312"/>
    <s v="Dell FG"/>
    <d v="2022-03-31T00:00:00"/>
    <n v="34479665"/>
    <x v="2"/>
    <n v="210369"/>
    <s v="Vendor Partner"/>
    <s v="Univision"/>
    <x v="208"/>
    <s v=" Java Microservices"/>
    <x v="0"/>
    <s v="Req closed"/>
    <s v="Regular"/>
    <n v="5696351"/>
    <s v=" Nagaraju G "/>
    <n v="8919905657"/>
    <s v="golla9912@gmail.com"/>
    <s v="3 yrs"/>
    <s v="XSTRAND TECHNOLOGIES Pvt. Ltd"/>
    <n v="540000"/>
    <s v="30 days/15 days"/>
    <s v="Y"/>
    <x v="3"/>
    <x v="0"/>
    <n v="3"/>
    <x v="1"/>
    <s v="3 "/>
    <s v="3 "/>
    <s v="3 "/>
    <s v="3 "/>
    <s v="3 "/>
    <s v="3 "/>
    <x v="0"/>
  </r>
  <r>
    <n v="1313"/>
    <s v="Dell FG"/>
    <d v="2022-03-31T00:00:00"/>
    <n v="30504677"/>
    <x v="2"/>
    <n v="210369"/>
    <s v="Vendor Partner"/>
    <s v="UNIVISION "/>
    <x v="209"/>
    <s v=" Java Microservices"/>
    <x v="1"/>
    <s v="Reject"/>
    <s v="Regular"/>
    <n v="4128510"/>
    <s v="sachin rai"/>
    <n v="6363995691"/>
    <s v="sachinrai207@gmail.com"/>
    <s v="4.9yrs "/>
    <s v="HCL Technologies Limited"/>
    <n v="870000"/>
    <s v="ELWD-29-4-2022"/>
    <s v="N"/>
    <x v="1"/>
    <x v="0"/>
    <n v="3"/>
    <x v="1"/>
    <s v="4."/>
    <s v="4."/>
    <s v="4"/>
    <s v="4"/>
    <s v="4"/>
    <s v="4"/>
    <x v="2"/>
  </r>
  <r>
    <n v="1314"/>
    <s v="Dell FG"/>
    <d v="2022-03-31T00:00:00"/>
    <n v="30504677"/>
    <x v="2"/>
    <n v="210369"/>
    <s v="Vendor Partner"/>
    <s v="UNIVISION "/>
    <x v="209"/>
    <s v=" Java Microservices"/>
    <x v="0"/>
    <s v="No Show"/>
    <s v="Regular"/>
    <n v="5696437"/>
    <s v="Nellore Sivakrishna"/>
    <n v="6305902787"/>
    <s v="nsivakrishna70@gmail.com"/>
    <s v="4.4yrs "/>
    <s v="ONDAS Technologies Pvt Ltd."/>
    <n v="650000"/>
    <s v="ELWD-18-4-2022"/>
    <s v="N"/>
    <x v="1"/>
    <x v="0"/>
    <n v="3"/>
    <x v="1"/>
    <s v="4."/>
    <s v="4."/>
    <s v="4"/>
    <s v="4"/>
    <s v="4"/>
    <s v="4"/>
    <x v="2"/>
  </r>
  <r>
    <n v="1315"/>
    <s v="Dell FG"/>
    <d v="2022-03-31T00:00:00"/>
    <n v="22331950"/>
    <x v="2"/>
    <n v="210369"/>
    <s v="Direct"/>
    <s v="Naukri"/>
    <x v="210"/>
    <s v="C# .Net, .NET Core, Web Api, Angular "/>
    <x v="0"/>
    <s v="High CTC"/>
    <s v="Regular"/>
    <n v="5703290"/>
    <s v="Dipti Ranjan Samantaray"/>
    <n v="7008687657"/>
    <s v="dipti02.samantaray@gmail.com"/>
    <s v="6.10 years"/>
    <s v="Boeing India"/>
    <n v="1900000"/>
    <s v="13/05/2022"/>
    <s v="N"/>
    <x v="46"/>
    <x v="0"/>
    <n v="3"/>
    <x v="1"/>
    <s v="6."/>
    <s v="6."/>
    <s v="6"/>
    <s v="6"/>
    <s v="6"/>
    <s v="6"/>
    <x v="3"/>
  </r>
  <r>
    <n v="1316"/>
    <s v="Dell FG"/>
    <d v="2022-03-31T00:00:00"/>
    <n v="22331950"/>
    <x v="2"/>
    <n v="210369"/>
    <s v="Direct"/>
    <s v="Naukri"/>
    <x v="210"/>
    <s v="C# .Net, .NET Core, Web Api, Angular "/>
    <x v="0"/>
    <s v="No Show"/>
    <s v="Regular"/>
    <n v="5702829"/>
    <s v="Venkatasubramanyam Perepu"/>
    <n v="8548841031"/>
    <s v="vsperepu@gmail.com"/>
    <s v="10.2 Years"/>
    <s v="Crestron Software Development India"/>
    <n v="1845000"/>
    <s v="23/05/2022"/>
    <s v="N"/>
    <x v="33"/>
    <x v="0"/>
    <n v="3"/>
    <x v="1"/>
    <s v="10"/>
    <s v="10"/>
    <s v="10"/>
    <s v="10"/>
    <s v="10"/>
    <s v="10"/>
    <x v="13"/>
  </r>
  <r>
    <n v="1317"/>
    <s v="Dell FG"/>
    <d v="2022-03-31T00:00:00"/>
    <n v="91360779"/>
    <x v="1"/>
    <n v="181547"/>
    <s v="Vendor Partner"/>
    <s v="Nityo Info tech"/>
    <x v="24"/>
    <s v=" Java Microservices"/>
    <x v="2"/>
    <s v="Client Slot Awaited"/>
    <s v="Regular"/>
    <n v="5701068"/>
    <s v="Anem Anil Kumar"/>
    <n v="9491912244"/>
    <s v="anil.anem@gmail.com"/>
    <s v="6 Year"/>
    <s v="IL&amp;FS Energy"/>
    <n v="550000"/>
    <s v="LWD:15/04/2022"/>
    <s v="N"/>
    <x v="0"/>
    <x v="1"/>
    <n v="3"/>
    <x v="1"/>
    <s v="6 "/>
    <s v="6 "/>
    <s v="6 "/>
    <s v="6 "/>
    <s v="6 "/>
    <s v="6 "/>
    <x v="3"/>
  </r>
  <r>
    <n v="1318"/>
    <s v="Dell FG"/>
    <d v="2022-03-31T00:00:00"/>
    <n v="91360779"/>
    <x v="1"/>
    <n v="181547"/>
    <s v="Vendor Partner"/>
    <s v="Nityo Info tech"/>
    <x v="24"/>
    <s v=" Java Microservices"/>
    <x v="2"/>
    <s v="Client Slot Awaited"/>
    <s v="Regular"/>
    <n v="5701190"/>
    <s v="Ankit Dubey"/>
    <n v="8982294315"/>
    <s v="ankit11d@gmail.com"/>
    <s v="9 Year"/>
    <s v="Terra Drone India Pvt. Ltd"/>
    <n v="750000"/>
    <s v="30 Days(neg)"/>
    <s v="N"/>
    <x v="37"/>
    <x v="1"/>
    <n v="3"/>
    <x v="1"/>
    <s v="9 "/>
    <s v="9 "/>
    <s v="9 "/>
    <s v="9 "/>
    <s v="9 "/>
    <s v="9 "/>
    <x v="7"/>
  </r>
  <r>
    <n v="1319"/>
    <s v="Dell FG"/>
    <d v="2022-03-31T00:00:00"/>
    <s v=" 22882156"/>
    <x v="1"/>
    <n v="181547"/>
    <s v="Vendor Partner"/>
    <s v="Nityo Info tech"/>
    <x v="1"/>
    <s v=" Java Microservices"/>
    <x v="2"/>
    <s v="Client Slot Awaited"/>
    <s v="Regular"/>
    <n v="5660297"/>
    <s v="Rameswar Rath"/>
    <n v="8117827260"/>
    <s v="ramesh.rath1991@gmail.com"/>
    <s v="3.3 Year"/>
    <s v="eClinicalWorks India Pvt Ltd"/>
    <n v="550000"/>
    <s v="LWD:04/04/2022"/>
    <s v="N"/>
    <x v="37"/>
    <x v="1"/>
    <n v="3"/>
    <x v="1"/>
    <s v="3."/>
    <s v="3."/>
    <s v="3"/>
    <s v="3"/>
    <s v="3"/>
    <s v="3"/>
    <x v="0"/>
  </r>
  <r>
    <n v="1320"/>
    <s v="Dell FG"/>
    <d v="2022-03-31T00:00:00"/>
    <s v=" 52495003"/>
    <x v="1"/>
    <n v="181547"/>
    <s v="Vendor Partner"/>
    <s v="Nityo Info tech"/>
    <x v="1"/>
    <s v=" Java Microservices"/>
    <x v="2"/>
    <s v="Client Slot Awaited"/>
    <s v="Regular"/>
    <n v="5685360"/>
    <s v="Saikumar  Yalagandula"/>
    <n v="9581330256"/>
    <s v="yalagandulasaikumar80@gmail.com "/>
    <s v="3.2 Year"/>
    <s v="PLASTICON TECHNOLOGIES"/>
    <n v="650000"/>
    <s v="LWD:10/04/2022"/>
    <s v="N"/>
    <x v="0"/>
    <x v="1"/>
    <n v="3"/>
    <x v="1"/>
    <s v="3."/>
    <s v="3."/>
    <s v="3"/>
    <s v="3"/>
    <s v="3"/>
    <s v="3"/>
    <x v="0"/>
  </r>
  <r>
    <n v="1321"/>
    <s v="Dell FG"/>
    <d v="2022-03-31T00:00:00"/>
    <n v="94606600"/>
    <x v="1"/>
    <n v="181547"/>
    <s v="Vendor Partner"/>
    <s v="Growelsoftech"/>
    <x v="12"/>
    <s v="4y+ iMobile Developer with iOS Developer"/>
    <x v="2"/>
    <s v="Back up candidates"/>
    <s v="Regular"/>
    <n v="5694316"/>
    <s v="Mohammed Soﬁya Begum"/>
    <n v="8919790080"/>
    <s v="mohammeddsaﬁyabegum@gmail.com"/>
    <s v="4.9YEARS"/>
    <s v="Gemini Consulting And Services Private Limited"/>
    <n v="1250000"/>
    <s v="IMMEDIATE JOINER"/>
    <s v="N"/>
    <x v="1"/>
    <x v="0"/>
    <n v="3"/>
    <x v="1"/>
    <s v="4."/>
    <s v="4."/>
    <s v="4"/>
    <s v="4"/>
    <s v="4"/>
    <s v="4"/>
    <x v="2"/>
  </r>
  <r>
    <n v="1322"/>
    <s v="Dell FG"/>
    <d v="2022-03-31T00:00:00"/>
    <n v="94606600"/>
    <x v="1"/>
    <n v="181547"/>
    <s v="Vendor Partner"/>
    <s v="Growelsoftech"/>
    <x v="12"/>
    <s v="4y+ iMobile Developer with iOS Developer"/>
    <x v="2"/>
    <s v="Back up candidates"/>
    <s v="Regular"/>
    <n v="3417966"/>
    <s v="Venkata Giribabu"/>
    <n v="9885908442"/>
    <s v="giri369.t@gmail.com"/>
    <s v="7YEARS"/>
    <s v="Turning Point Hr Solutions"/>
    <n v="900000"/>
    <s v="IMMEDIATE JOINER"/>
    <s v="N"/>
    <x v="3"/>
    <x v="0"/>
    <n v="3"/>
    <x v="1"/>
    <s v="7Y"/>
    <s v="7Y"/>
    <s v="7Y"/>
    <s v="7Y"/>
    <s v="7"/>
    <s v="7"/>
    <x v="4"/>
  </r>
  <r>
    <n v="1323"/>
    <s v="Dell FG"/>
    <d v="2022-03-31T00:00:00"/>
    <n v="60966709"/>
    <x v="1"/>
    <n v="181547"/>
    <s v="Vendor Partner"/>
    <s v="SRS"/>
    <x v="211"/>
    <s v="C#.Net, .Net Core, MS SQL, API"/>
    <x v="2"/>
    <s v="Back up candidates"/>
    <s v="Regular"/>
    <n v="5704917"/>
    <s v="Allu Satya Shanmukhi"/>
    <n v="9394323338"/>
    <s v=" allu.shanmukhi@gmail.com"/>
    <s v="3.4 Years"/>
    <s v="Cognizant"/>
    <n v="670000"/>
    <s v="Immediate Joiner"/>
    <s v="N"/>
    <x v="0"/>
    <x v="1"/>
    <n v="3"/>
    <x v="1"/>
    <s v="3."/>
    <s v="3."/>
    <s v="3"/>
    <s v="3"/>
    <s v="3"/>
    <s v="3"/>
    <x v="0"/>
  </r>
  <r>
    <n v="1324"/>
    <s v="Dell FG"/>
    <d v="2022-03-31T00:00:00"/>
    <n v="60966709"/>
    <x v="1"/>
    <n v="181547"/>
    <s v="Vendor Partner"/>
    <s v="SRS"/>
    <x v="211"/>
    <s v="C#.Net, .Net Core, MS SQL, API"/>
    <x v="2"/>
    <s v="Back up candidates"/>
    <s v="Regular"/>
    <n v="5704949"/>
    <s v="Shree Prakash"/>
    <n v="9088900033"/>
    <s v="sripd.me@gmail.com"/>
    <s v="4.1 Years"/>
    <s v="Artech Infosystems"/>
    <n v="550000"/>
    <s v="Immediate Joiner"/>
    <s v="N"/>
    <x v="22"/>
    <x v="1"/>
    <n v="3"/>
    <x v="1"/>
    <s v="4."/>
    <s v="4."/>
    <s v="4"/>
    <s v="4"/>
    <s v="4"/>
    <s v="4"/>
    <x v="2"/>
  </r>
  <r>
    <n v="1325"/>
    <s v="Dell FG"/>
    <d v="2022-03-31T00:00:00"/>
    <n v="60966709"/>
    <x v="1"/>
    <n v="181547"/>
    <s v="Vendor Partner"/>
    <s v="Nityo Info tech"/>
    <x v="18"/>
    <s v=" Java Microservices"/>
    <x v="5"/>
    <s v="Client Round Reject"/>
    <s v="Regular"/>
    <n v="5704934"/>
    <s v="Priyanka Ronad"/>
    <n v="9480942105"/>
    <s v="priyankavr175@gmail.com"/>
    <s v="5y"/>
    <s v="Creators Infotek"/>
    <n v="800000"/>
    <s v="ELWD : 30/04/22"/>
    <s v="Y"/>
    <x v="1"/>
    <x v="2"/>
    <n v="3"/>
    <x v="1"/>
    <s v="5y"/>
    <s v="5"/>
    <s v="5"/>
    <s v="5"/>
    <s v="5"/>
    <s v="5"/>
    <x v="6"/>
  </r>
  <r>
    <n v="1326"/>
    <s v="Dell FG"/>
    <d v="2022-03-31T00:00:00"/>
    <n v="60966709"/>
    <x v="1"/>
    <n v="181547"/>
    <s v="Vendor Partner"/>
    <s v="Nityo Info tech"/>
    <x v="18"/>
    <s v=" Java Microservices"/>
    <x v="5"/>
    <s v="Client Round Reject"/>
    <s v="Regular"/>
    <n v="5704589"/>
    <s v="Barsa Pradhan"/>
    <n v="7008533511"/>
    <s v="barsha.pradhan91@gmail.com"/>
    <s v="7y"/>
    <s v="Tata Consultancy Services"/>
    <n v="800000"/>
    <s v="ELWD : 25/04/22"/>
    <s v="Y"/>
    <x v="1"/>
    <x v="2"/>
    <n v="3"/>
    <x v="1"/>
    <s v="7y"/>
    <s v="7"/>
    <s v="7"/>
    <s v="7"/>
    <s v="7"/>
    <s v="7"/>
    <x v="4"/>
  </r>
  <r>
    <n v="1327"/>
    <s v="Dell FG"/>
    <d v="2022-03-31T00:00:00"/>
    <n v="75940853"/>
    <x v="0"/>
    <s v="U82721"/>
    <s v="Vendor Partner"/>
    <s v="Srijan Spectrum"/>
    <x v="212"/>
    <s v="UI/UX "/>
    <x v="15"/>
    <s v="Sent for Screening"/>
    <s v="Regular"/>
    <n v="1216"/>
    <s v="Atreyee Sen"/>
    <n v="7044566242"/>
    <s v="atreyee17@gmail.com"/>
    <n v="10"/>
    <s v="TeamLeasse digital- Payroll, Wipro- Client"/>
    <n v="1300000"/>
    <n v="0"/>
    <s v="N"/>
    <x v="1"/>
    <x v="0"/>
    <n v="3"/>
    <x v="1"/>
    <s v="10"/>
    <s v="10"/>
    <s v="10"/>
    <s v="10"/>
    <s v="10"/>
    <s v="10"/>
    <x v="13"/>
  </r>
  <r>
    <n v="1328"/>
    <s v="Dell FG"/>
    <d v="2022-03-31T00:00:00"/>
    <n v="75940853"/>
    <x v="0"/>
    <s v="U82721"/>
    <s v="Vendor Partner"/>
    <s v="Srijan Spectrum"/>
    <x v="212"/>
    <s v="UI/UX "/>
    <x v="15"/>
    <s v="Sent for Screening"/>
    <s v="Regular"/>
    <n v="1217"/>
    <s v="Sandhosh Kumar"/>
    <n v="9787574827"/>
    <s v="startwitme@gmail.com"/>
    <n v="10"/>
    <s v="kuya Technologies"/>
    <n v="9500000"/>
    <n v="7"/>
    <s v="N"/>
    <x v="29"/>
    <x v="0"/>
    <n v="3"/>
    <x v="1"/>
    <s v="10"/>
    <s v="10"/>
    <s v="10"/>
    <s v="10"/>
    <s v="10"/>
    <s v="10"/>
    <x v="13"/>
  </r>
  <r>
    <n v="1329"/>
    <s v="Dell FG"/>
    <d v="2022-03-31T00:00:00"/>
    <n v="30560900"/>
    <x v="0"/>
    <s v="U82721"/>
    <s v="Vendor Partner"/>
    <s v="Srijan Spectrum"/>
    <x v="213"/>
    <s v="C#, Selenium with API Testing"/>
    <x v="15"/>
    <s v="Sent for Screening"/>
    <s v="Regular"/>
    <n v="1220"/>
    <s v="Yanamala Rithvik Nand"/>
    <n v="8328417728"/>
    <s v="rithviknand123@gmail.com"/>
    <n v="4.3"/>
    <s v="COMPULSE SYSTEMS PVT LTD"/>
    <n v="650000"/>
    <s v="15(7)"/>
    <s v="N"/>
    <x v="0"/>
    <x v="0"/>
    <n v="3"/>
    <x v="1"/>
    <s v="4."/>
    <s v="4."/>
    <s v="4"/>
    <s v="4"/>
    <s v="4"/>
    <s v="4"/>
    <x v="2"/>
  </r>
  <r>
    <n v="1330"/>
    <s v="Dell FG"/>
    <d v="2022-03-31T00:00:00"/>
    <n v="30560900"/>
    <x v="0"/>
    <s v="U82721"/>
    <s v="Vendor Partner"/>
    <s v="Srijan Spectrum"/>
    <x v="213"/>
    <s v="C#, Selenium with API Testing"/>
    <x v="15"/>
    <s v="Sent for Screening"/>
    <s v="Regular"/>
    <n v="5704719"/>
    <s v="Dasari.Yamuna"/>
    <n v="7416604702"/>
    <s v="dasariyamuna22@gmail.com"/>
    <n v="2.5"/>
    <s v="Agon IT Solutions PVT.LTD"/>
    <n v="450000"/>
    <s v="Immediate"/>
    <s v="N"/>
    <x v="0"/>
    <x v="0"/>
    <n v="3"/>
    <x v="1"/>
    <s v="2."/>
    <s v="2."/>
    <s v="2"/>
    <s v="2"/>
    <s v="2"/>
    <s v="2"/>
    <x v="11"/>
  </r>
  <r>
    <n v="1331"/>
    <s v="Dell FG"/>
    <d v="2022-03-31T00:00:00"/>
    <n v="30560900"/>
    <x v="0"/>
    <s v="U82721"/>
    <s v="Vendor Partner"/>
    <s v="Srijan Spectrum"/>
    <x v="213"/>
    <s v="C#, Selenium with API Testing"/>
    <x v="15"/>
    <s v="Sent for Screening"/>
    <s v="Regular"/>
    <n v="5704188"/>
    <s v="Vamshi Bashetti"/>
    <n v="7993161688"/>
    <s v="bashettivamc@gmail.com"/>
    <n v="2.6"/>
    <s v="Veritas Soft "/>
    <n v="450000"/>
    <n v="15"/>
    <s v="N"/>
    <x v="0"/>
    <x v="0"/>
    <n v="3"/>
    <x v="1"/>
    <s v="2."/>
    <s v="2."/>
    <s v="2"/>
    <s v="2"/>
    <s v="2"/>
    <s v="2"/>
    <x v="11"/>
  </r>
  <r>
    <n v="1332"/>
    <s v="Dell FG"/>
    <d v="2022-03-31T00:00:00"/>
    <n v="30560900"/>
    <x v="0"/>
    <s v="U82721"/>
    <s v="Vendor Partner"/>
    <s v="Srijan Spectrum"/>
    <x v="213"/>
    <s v="C#, Selenium with API Testing"/>
    <x v="15"/>
    <s v="Sent for Screening"/>
    <s v="Regular"/>
    <n v="1221"/>
    <s v="sai kiran rampally"/>
    <n v="8341200356"/>
    <s v="saikiran.rampally94@gmail.com"/>
    <s v="3yrs10mnths"/>
    <s v="business arts india pvt.ltd"/>
    <n v="800000"/>
    <s v="7days"/>
    <s v="Y"/>
    <x v="0"/>
    <x v="0"/>
    <n v="3"/>
    <x v="1"/>
    <s v="3y"/>
    <s v="3"/>
    <s v="3"/>
    <s v="3"/>
    <s v="3"/>
    <s v="3"/>
    <x v="0"/>
  </r>
  <r>
    <n v="1333"/>
    <s v="Dell FG"/>
    <d v="2022-03-31T00:00:00"/>
    <n v="30560900"/>
    <x v="0"/>
    <s v="U82721"/>
    <s v="Vendor Partner"/>
    <s v="Srijan Spectrum"/>
    <x v="213"/>
    <s v="C#, Selenium with API Testing"/>
    <x v="15"/>
    <s v="Sent for Screening"/>
    <s v="Regular"/>
    <n v="1222"/>
    <s v="gopi"/>
    <n v="9666560504"/>
    <s v="gopikrishnak34@gmail.com"/>
    <s v="3.5yrs"/>
    <s v="sourab global solutions"/>
    <n v="550000"/>
    <n v="15"/>
    <s v="N"/>
    <x v="0"/>
    <x v="0"/>
    <n v="3"/>
    <x v="1"/>
    <s v="3."/>
    <s v="3."/>
    <s v="3"/>
    <s v="3"/>
    <s v="3"/>
    <s v="3"/>
    <x v="0"/>
  </r>
  <r>
    <n v="1334"/>
    <s v="Dell FG"/>
    <d v="2022-03-31T00:00:00"/>
    <n v="45110619"/>
    <x v="0"/>
    <s v="U82721"/>
    <s v="Vendor Partner"/>
    <s v="Growelsoftech"/>
    <x v="44"/>
    <s v="L3 Support with C#.NET,Angular(any version),"/>
    <x v="2"/>
    <s v="Back up candidates"/>
    <s v="Regular"/>
    <s v="L284459"/>
    <s v="Angiras Kumar"/>
    <n v="9645794110"/>
    <s v="angiraskumark@gmail.com"/>
    <s v="9yrs"/>
    <s v="Mariapps Marine Solutions"/>
    <n v="1300000"/>
    <s v="immediate"/>
    <s v="N"/>
    <x v="59"/>
    <x v="0"/>
    <n v="3"/>
    <x v="1"/>
    <s v="9y"/>
    <s v="9"/>
    <s v="9"/>
    <s v="9"/>
    <s v="9"/>
    <s v="9"/>
    <x v="7"/>
  </r>
  <r>
    <n v="1335"/>
    <s v="Dell FG"/>
    <d v="2022-03-31T00:00:00"/>
    <n v="45110619"/>
    <x v="0"/>
    <s v="U82721"/>
    <s v="Vendor Partner"/>
    <s v="Growelsoftech"/>
    <x v="44"/>
    <s v="L3 Support with C#.NET,Angular(any version),"/>
    <x v="2"/>
    <s v="Back up candidates"/>
    <s v="Regular"/>
    <n v="4354328"/>
    <s v="Ranadheer Vanga"/>
    <n v="9959619233"/>
    <s v="ranadheer.v457@gmail.com"/>
    <s v="9YEARS"/>
    <s v="Hexagon CCI"/>
    <n v="1250000"/>
    <s v="IMMEDIATE JOINER"/>
    <s v="N"/>
    <x v="0"/>
    <x v="0"/>
    <n v="3"/>
    <x v="1"/>
    <s v="9Y"/>
    <s v="9Y"/>
    <s v="9Y"/>
    <s v="9Y"/>
    <s v="9"/>
    <s v="9"/>
    <x v="7"/>
  </r>
  <r>
    <n v="1336"/>
    <s v="Dell FG"/>
    <d v="2022-03-31T00:00:00"/>
    <n v="45110619"/>
    <x v="0"/>
    <s v="U82721"/>
    <s v="Vendor Partner"/>
    <s v="Growelsoftech"/>
    <x v="44"/>
    <s v="L3 Support with C#.NET,Angular(any version),"/>
    <x v="2"/>
    <s v="Back up candidates"/>
    <s v="Regular"/>
    <n v="4977436"/>
    <s v="Rohit Kumar Mahto"/>
    <n v="8553674851"/>
    <s v="Rohit.muri@gmail.com"/>
    <s v="9YEARS"/>
    <s v="Artech Infosystems(Bangalore)"/>
    <n v="1250000"/>
    <s v="LWD-18 APRIL ( NEGOTIABLE)"/>
    <s v="N"/>
    <x v="1"/>
    <x v="0"/>
    <n v="3"/>
    <x v="1"/>
    <s v="9Y"/>
    <s v="9Y"/>
    <s v="9Y"/>
    <s v="9Y"/>
    <s v="9"/>
    <s v="9"/>
    <x v="7"/>
  </r>
  <r>
    <n v="1337"/>
    <s v="Dell FG"/>
    <d v="2022-03-31T00:00:00"/>
    <n v="51312759"/>
    <x v="0"/>
    <s v="U82721"/>
    <s v="Vendor Partner"/>
    <s v="Growelsoftech"/>
    <x v="44"/>
    <s v="L3 Support with C#.NET,Angular(any version),"/>
    <x v="2"/>
    <s v="Back up candidates"/>
    <s v="Regular"/>
    <n v="-5699930"/>
    <s v="Deepak Kumar"/>
    <n v="8248033574"/>
    <s v="deepakbhanja98@gmail.com"/>
    <s v="6yrs"/>
    <s v="HEWLETT PACKARD ENTERPRISE PRIVATE LIMITED"/>
    <n v="1050000"/>
    <s v="Immediate"/>
    <s v="N"/>
    <x v="1"/>
    <x v="0"/>
    <n v="3"/>
    <x v="1"/>
    <s v="6y"/>
    <s v="6"/>
    <s v="6"/>
    <s v="6"/>
    <s v="6"/>
    <s v="6"/>
    <x v="3"/>
  </r>
  <r>
    <n v="1338"/>
    <s v="Dell FG"/>
    <d v="2022-03-31T00:00:00"/>
    <n v="32567362"/>
    <x v="0"/>
    <s v="U82721 "/>
    <s v="Vendor Partner"/>
    <s v="Mindsoft"/>
    <x v="23"/>
    <s v="5y+ C#.NET,.NET Core, Angular, "/>
    <x v="15"/>
    <s v="Profile shared"/>
    <s v="Regular"/>
    <n v="5697609"/>
    <s v="Akbar Imam"/>
    <n v="9677296942"/>
    <s v="akbarimam701@gmail.com"/>
    <s v="6.6years"/>
    <s v="WIPRO"/>
    <n v="13500000"/>
    <s v="April 20th"/>
    <s v="N"/>
    <x v="1"/>
    <x v="0"/>
    <n v="3"/>
    <x v="1"/>
    <s v="6."/>
    <s v="6."/>
    <s v="6"/>
    <s v="6"/>
    <s v="6"/>
    <s v="6"/>
    <x v="3"/>
  </r>
  <r>
    <n v="1339"/>
    <s v="Dell FG"/>
    <d v="2022-03-31T00:00:00"/>
    <n v="33952117"/>
    <x v="0"/>
    <s v="U82721 "/>
    <s v="Vendor Partner"/>
    <s v="Mindsoft"/>
    <x v="23"/>
    <s v="5y+ C#.NET,.NET Core, Angular, "/>
    <x v="15"/>
    <s v="Profile shared"/>
    <s v="Regular"/>
    <n v="5702414"/>
    <s v="Pankaj Singh"/>
    <n v="9611077064"/>
    <s v="pankisingh070@gmail.com"/>
    <s v="6years"/>
    <s v="Huron Technologies"/>
    <n v="1600000"/>
    <s v="April 27th"/>
    <s v="N"/>
    <x v="1"/>
    <x v="0"/>
    <n v="3"/>
    <x v="1"/>
    <s v="6y"/>
    <s v="6"/>
    <s v="6"/>
    <s v="6"/>
    <s v="6"/>
    <s v="6"/>
    <x v="3"/>
  </r>
  <r>
    <n v="1340"/>
    <s v="Dell FG"/>
    <d v="2022-03-31T00:00:00"/>
    <n v="25260272"/>
    <x v="0"/>
    <s v="U82721 "/>
    <s v="Vendor Partner"/>
    <s v="Mindsoft"/>
    <x v="23"/>
    <s v="5y+ C#.NET,.NET Core, Angular, "/>
    <x v="15"/>
    <s v="Profile shared"/>
    <s v="Regular"/>
    <n v="5702657"/>
    <s v="JayaPrakash"/>
    <n v="8668056564"/>
    <s v="jayaprakashdayalan777@gmail.com"/>
    <s v="4.10years"/>
    <s v="CGI"/>
    <n v="11500000"/>
    <s v="April 28th"/>
    <s v="N"/>
    <x v="1"/>
    <x v="0"/>
    <n v="3"/>
    <x v="1"/>
    <s v="4."/>
    <s v="4."/>
    <s v="4"/>
    <s v="4"/>
    <s v="4"/>
    <s v="4"/>
    <x v="2"/>
  </r>
  <r>
    <n v="1341"/>
    <s v="Dell FG"/>
    <d v="2022-03-31T00:00:00"/>
    <n v="14210716"/>
    <x v="0"/>
    <s v="U82721 "/>
    <s v="Vendor Partner"/>
    <s v="Mindsoft"/>
    <x v="23"/>
    <s v="C#.NET Core, Angular"/>
    <x v="15"/>
    <s v="Profile shared"/>
    <s v="Regular"/>
    <n v="4858365"/>
    <s v="Sridhar s"/>
    <n v="8886725891"/>
    <s v="sontireddy89@gmail.com"/>
    <s v="8.6YEARS"/>
    <s v="Iscistech Business Solutions"/>
    <n v="1900000"/>
    <s v="Immediate"/>
    <s v="N"/>
    <x v="0"/>
    <x v="0"/>
    <n v="3"/>
    <x v="1"/>
    <s v="8."/>
    <s v="8."/>
    <s v="8"/>
    <s v="8"/>
    <s v="8"/>
    <s v="8"/>
    <x v="8"/>
  </r>
  <r>
    <n v="1342"/>
    <s v="Dell FG"/>
    <d v="2022-03-31T00:00:00"/>
    <n v="48442865"/>
    <x v="0"/>
    <s v="U82721 "/>
    <s v="Vendor Partner"/>
    <s v="Mindsoft"/>
    <x v="23"/>
    <s v="C#.NET Core, Angular"/>
    <x v="15"/>
    <s v="Profile shared"/>
    <s v="Regular"/>
    <n v="5687567"/>
    <s v="Arti sharma"/>
    <n v="7795306827"/>
    <s v="as.artisharma1990@gmail.com"/>
    <s v="7YEARS"/>
    <s v="Eurofins It Solutions"/>
    <n v="1750000"/>
    <s v="April 6th"/>
    <s v="N"/>
    <x v="1"/>
    <x v="0"/>
    <n v="3"/>
    <x v="1"/>
    <s v="7Y"/>
    <s v="7Y"/>
    <s v="7Y"/>
    <s v="7Y"/>
    <s v="7"/>
    <s v="7"/>
    <x v="4"/>
  </r>
  <r>
    <n v="1343"/>
    <s v="Dell FG"/>
    <d v="2022-03-31T00:00:00"/>
    <n v="28847602"/>
    <x v="0"/>
    <s v="U82721 "/>
    <s v="Vendor Partner"/>
    <s v="Mindsoft"/>
    <x v="23"/>
    <s v="C#.NET Core, Angular"/>
    <x v="15"/>
    <s v="Profile shared"/>
    <s v="Regular"/>
    <n v="5688088"/>
    <s v="Neeraj kumar"/>
    <n v="8527256197"/>
    <s v="neerajkushwaha98@gmail.com"/>
    <s v="9.9years"/>
    <s v="ITC Infotech India Ltd"/>
    <n v="1500000"/>
    <s v="April 7th"/>
    <s v="N"/>
    <x v="9"/>
    <x v="0"/>
    <n v="3"/>
    <x v="1"/>
    <s v="9."/>
    <s v="9."/>
    <s v="9"/>
    <s v="9"/>
    <s v="9"/>
    <s v="9"/>
    <x v="7"/>
  </r>
  <r>
    <n v="1344"/>
    <s v="Dell FG"/>
    <d v="2022-03-31T00:00:00"/>
    <n v="43050505"/>
    <x v="0"/>
    <s v="U82721 "/>
    <s v="Vendor Partner"/>
    <s v="Mindsoft"/>
    <x v="23"/>
    <s v="C#.NET Core, Angular"/>
    <x v="15"/>
    <s v="Profile shared"/>
    <s v="Regular"/>
    <n v="5688226"/>
    <s v="Muhamed Azharudheen V"/>
    <n v="8907379721"/>
    <s v="maazhar7@gmail.com"/>
    <s v="6.1years"/>
    <s v=" eMids Technologies"/>
    <n v="1300000"/>
    <s v="April 18th"/>
    <s v="N"/>
    <x v="1"/>
    <x v="0"/>
    <n v="3"/>
    <x v="1"/>
    <s v="6."/>
    <s v="6."/>
    <s v="6"/>
    <s v="6"/>
    <s v="6"/>
    <s v="6"/>
    <x v="3"/>
  </r>
  <r>
    <n v="1345"/>
    <s v="Dell FG"/>
    <d v="2022-03-31T00:00:00"/>
    <n v="78588504"/>
    <x v="0"/>
    <s v="U82721 "/>
    <s v="Vendor Partner"/>
    <s v="Mindsoft"/>
    <x v="23"/>
    <s v="C#.NET Core, Angular"/>
    <x v="15"/>
    <s v="Profile shared"/>
    <s v="Regular"/>
    <n v="4858365"/>
    <s v="SENTHIL NATHAN"/>
    <n v="9943511713"/>
    <s v="senthil.apms@gmail.com"/>
    <s v="11years"/>
    <s v="Gyansys Infotech Pvt Ltd"/>
    <n v="2000000"/>
    <s v="April 12th"/>
    <s v="N"/>
    <x v="1"/>
    <x v="0"/>
    <n v="3"/>
    <x v="1"/>
    <s v="11"/>
    <s v="11"/>
    <s v="11"/>
    <s v="11"/>
    <s v="11"/>
    <s v="11"/>
    <x v="9"/>
  </r>
  <r>
    <n v="1346"/>
    <s v="Dell FG"/>
    <d v="2022-03-31T00:00:00"/>
    <n v="73164694"/>
    <x v="0"/>
    <s v="U82721 "/>
    <s v="Vendor Partner"/>
    <s v="VEGA"/>
    <x v="214"/>
    <s v="C#.NET Core, Angular"/>
    <x v="15"/>
    <s v="Back up candidates"/>
    <s v="Regular"/>
    <s v="L699535"/>
    <s v="Victor Maity"/>
    <n v="9986065078"/>
    <s v="victor.maity@hotmail.com"/>
    <s v="9.5 Years"/>
    <s v=" Wipro"/>
    <n v="1900000"/>
    <s v="LWD:09 Apr 2022"/>
    <s v="N"/>
    <x v="1"/>
    <x v="0"/>
    <n v="3"/>
    <x v="1"/>
    <s v="9."/>
    <s v="9."/>
    <s v="9"/>
    <s v="9"/>
    <s v="9"/>
    <s v="9"/>
    <x v="7"/>
  </r>
  <r>
    <n v="1347"/>
    <s v="Dell FG"/>
    <d v="2022-03-31T00:00:00"/>
    <n v="44471266"/>
    <x v="0"/>
    <s v="U82721 "/>
    <s v="Vendor Partner"/>
    <s v="VEGA"/>
    <x v="214"/>
    <s v="C#.NET Core, Angular"/>
    <x v="15"/>
    <s v="Back up candidates"/>
    <s v="Regular"/>
    <n v="5689378"/>
    <s v="Shiv Ratan Kumar"/>
    <n v="6200990940"/>
    <s v="kumarshivratan2102@gmail.com"/>
    <s v="10 Years"/>
    <s v="HCL Technologies"/>
    <n v="2500000"/>
    <s v="LWD:18 Apr 2022"/>
    <s v="N"/>
    <x v="1"/>
    <x v="0"/>
    <n v="3"/>
    <x v="1"/>
    <s v="10"/>
    <s v="10"/>
    <s v="10"/>
    <s v="10"/>
    <s v="10"/>
    <s v="10"/>
    <x v="13"/>
  </r>
  <r>
    <n v="1348"/>
    <s v="Dell FG"/>
    <d v="2022-03-31T00:00:00"/>
    <n v="64072579"/>
    <x v="0"/>
    <s v="U82721 "/>
    <s v="Vendor Partner"/>
    <s v="VEGA"/>
    <x v="214"/>
    <s v="C#.NET Core, Angular"/>
    <x v="15"/>
    <s v="Back up candidates"/>
    <s v="Regular"/>
    <s v="L333465"/>
    <s v="Kotla Karteek"/>
    <n v="8971831026"/>
    <s v=" karteek.kotla@gmail.com"/>
    <s v="8.7 Years"/>
    <s v="Capgemini Technology Services India Limited"/>
    <n v="1250000"/>
    <s v="LWD:10 Apr 2022"/>
    <s v="N"/>
    <x v="1"/>
    <x v="0"/>
    <n v="3"/>
    <x v="1"/>
    <s v="8."/>
    <s v="8."/>
    <s v="8"/>
    <s v="8"/>
    <s v="8"/>
    <s v="8"/>
    <x v="8"/>
  </r>
  <r>
    <n v="1349"/>
    <s v="Dell FG"/>
    <d v="2022-03-31T00:00:00"/>
    <n v="67188996"/>
    <x v="0"/>
    <s v="U82721 "/>
    <s v="Selfsource"/>
    <s v="Naukri"/>
    <x v="215"/>
    <s v=".Net core specialist"/>
    <x v="15"/>
    <s v="Back up candidates"/>
    <s v="Regular"/>
    <n v="5689843"/>
    <s v="Abhishek Kumar"/>
    <n v="7675915851"/>
    <s v="abhi.kr_sharma@yahoo.co.in"/>
    <s v="11 Years"/>
    <s v="Mercedes Benz"/>
    <n v="2000000"/>
    <s v="LWD:20/04/22"/>
    <s v="N"/>
    <x v="1"/>
    <x v="0"/>
    <n v="3"/>
    <x v="1"/>
    <s v="11"/>
    <s v="11"/>
    <s v="11"/>
    <s v="11"/>
    <s v="11"/>
    <s v="11"/>
    <x v="9"/>
  </r>
  <r>
    <n v="1350"/>
    <s v="Dell FG"/>
    <d v="2022-03-31T00:00:00"/>
    <n v="39719633"/>
    <x v="0"/>
    <s v="U82721 "/>
    <s v="Selfsource"/>
    <s v="Naukri"/>
    <x v="215"/>
    <s v=".Net core specialist"/>
    <x v="15"/>
    <s v="Back up candidates"/>
    <s v="Regular"/>
    <n v="35172923"/>
    <s v="Bhojraj Adhikari"/>
    <n v="9535293233"/>
    <s v="bhojraj.adhikari10@gmail.com"/>
    <s v="12 Yrs"/>
    <s v="Larsen &amp; Toubro Technology"/>
    <n v="2100000"/>
    <s v="LWD:5/04/22"/>
    <s v="N"/>
    <x v="1"/>
    <x v="0"/>
    <n v="3"/>
    <x v="1"/>
    <s v="12"/>
    <s v="12"/>
    <s v="12"/>
    <s v="12"/>
    <s v="12"/>
    <s v="12"/>
    <x v="12"/>
  </r>
  <r>
    <n v="1351"/>
    <s v="Dell FG"/>
    <d v="2022-03-31T00:00:00"/>
    <n v="95358713"/>
    <x v="0"/>
    <s v="U82721 "/>
    <s v="Selfsource"/>
    <s v="Naukri"/>
    <x v="215"/>
    <s v=".Net core specialist"/>
    <x v="15"/>
    <s v="Back up candidates"/>
    <s v="Regular"/>
    <n v="5689866"/>
    <s v="Satyen Jagtap"/>
    <n v="9538285598"/>
    <s v="satyen.jagtap@gmail.com"/>
    <s v="12 Yrs"/>
    <s v="Mphasis"/>
    <n v="1800000"/>
    <s v="LWD:8/04/22"/>
    <s v="N"/>
    <x v="1"/>
    <x v="0"/>
    <n v="3"/>
    <x v="1"/>
    <s v="12"/>
    <s v="12"/>
    <s v="12"/>
    <s v="12"/>
    <s v="12"/>
    <s v="12"/>
    <x v="12"/>
  </r>
  <r>
    <n v="1352"/>
    <s v="Dell FG"/>
    <d v="2022-03-31T00:00:00"/>
    <n v="52887976"/>
    <x v="0"/>
    <s v="U82721 "/>
    <s v="Selfsource"/>
    <s v="Naukri"/>
    <x v="215"/>
    <s v=".Net core specialist"/>
    <x v="15"/>
    <s v="Back up candidates"/>
    <s v="Regular"/>
    <n v="5689870"/>
    <s v="DHEERAJ KUMAR DIXIT"/>
    <n v="9305020104"/>
    <s v="dheeraj.ndx@gmail.com"/>
    <s v="11 Yrs"/>
    <s v="HCL Technologies"/>
    <n v="2000000"/>
    <s v="LWD:11/04/22"/>
    <s v="N"/>
    <x v="1"/>
    <x v="0"/>
    <n v="3"/>
    <x v="1"/>
    <s v="11"/>
    <s v="11"/>
    <s v="11"/>
    <s v="11"/>
    <s v="11"/>
    <s v="11"/>
    <x v="9"/>
  </r>
  <r>
    <n v="1353"/>
    <s v="Dell FG"/>
    <d v="2022-03-31T00:00:00"/>
    <n v="27373464"/>
    <x v="0"/>
    <s v="U82721 "/>
    <s v="Vendor Partner"/>
    <s v="Vega"/>
    <x v="214"/>
    <s v=".Net core specialist"/>
    <x v="15"/>
    <s v="Back up candidates"/>
    <s v="Regular"/>
    <n v="5696146"/>
    <s v="Gourav Kumar"/>
    <n v="9718216021"/>
    <s v="gouravkumar123@gmail.com"/>
    <s v="9.3 Years"/>
    <s v="Siemens Technology and Services Pvt. Ltd"/>
    <n v="1500000"/>
    <s v="LWD :29th April "/>
    <s v="NA"/>
    <x v="1"/>
    <x v="0"/>
    <n v="3"/>
    <x v="1"/>
    <s v="9."/>
    <s v="9."/>
    <s v="9"/>
    <s v="9"/>
    <s v="9"/>
    <s v="9"/>
    <x v="7"/>
  </r>
  <r>
    <n v="1354"/>
    <s v="Dell FG"/>
    <d v="2022-03-31T00:00:00"/>
    <s v="31092862 "/>
    <x v="0"/>
    <s v="U82721 "/>
    <s v="Vendor Partner"/>
    <s v="VEGA"/>
    <x v="187"/>
    <s v="C#, Selenium, API Testing"/>
    <x v="15"/>
    <s v="Back up candidates"/>
    <s v="Regular"/>
    <n v="4185340"/>
    <s v="VAMSI KRISHNA K"/>
    <n v="9160911249"/>
    <s v="vamsikrishna.kotti05@gmail.com"/>
    <s v="3.3yrs"/>
    <s v="Mahendrada Softtech"/>
    <n v="450000"/>
    <s v="Immediate(LWD : 17th March)"/>
    <s v="N"/>
    <x v="0"/>
    <x v="0"/>
    <n v="3"/>
    <x v="1"/>
    <s v="3."/>
    <s v="3."/>
    <s v="3"/>
    <s v="3"/>
    <s v="3"/>
    <s v="3"/>
    <x v="0"/>
  </r>
  <r>
    <n v="1355"/>
    <s v="Dell FG"/>
    <d v="2022-03-31T00:00:00"/>
    <s v="31092862 "/>
    <x v="0"/>
    <s v="U82721 "/>
    <s v="Vendor Partner"/>
    <s v="VEGA"/>
    <x v="187"/>
    <s v="C#, Selenium, API Testing"/>
    <x v="15"/>
    <s v="Back up candidates"/>
    <s v="Regular"/>
    <n v="5365520"/>
    <s v="Vamshi Bashetti"/>
    <n v="7993161688"/>
    <s v="bashettivamc@gmail.com"/>
    <s v="2.6yrs"/>
    <s v="Veritas Soft"/>
    <n v="450000"/>
    <s v="30days(Negotiable)"/>
    <s v="N"/>
    <x v="0"/>
    <x v="0"/>
    <n v="3"/>
    <x v="1"/>
    <s v="2."/>
    <s v="2."/>
    <s v="2"/>
    <s v="2"/>
    <s v="2"/>
    <s v="2"/>
    <x v="11"/>
  </r>
  <r>
    <n v="1356"/>
    <s v="Dell FG"/>
    <d v="2022-03-31T00:00:00"/>
    <s v="31092862 "/>
    <x v="0"/>
    <s v="U82721 "/>
    <s v="Vendor Partner"/>
    <s v="VEGA"/>
    <x v="187"/>
    <s v="C#, Selenium, API Testing"/>
    <x v="15"/>
    <s v="Back up candidates"/>
    <s v="Regular"/>
    <n v="5694970"/>
    <s v="Sudhansu sekhar swain"/>
    <n v="6371080764"/>
    <s v="sekharsudhansu316@gmail.com"/>
    <s v="3.5yrs"/>
    <s v="NTT DATA"/>
    <n v="700000"/>
    <s v="Serving Np(LWD : 15th April)"/>
    <s v="N"/>
    <x v="1"/>
    <x v="0"/>
    <n v="3"/>
    <x v="1"/>
    <s v="3."/>
    <s v="3."/>
    <s v="3"/>
    <s v="3"/>
    <s v="3"/>
    <s v="3"/>
    <x v="0"/>
  </r>
  <r>
    <n v="1357"/>
    <s v="Dell FG"/>
    <d v="2022-03-31T00:00:00"/>
    <s v="31092862 "/>
    <x v="0"/>
    <s v="U82721 "/>
    <s v="Vendor Partner"/>
    <s v="VEGA"/>
    <x v="187"/>
    <s v="C#, Selenium, API Testing"/>
    <x v="15"/>
    <s v="Back up candidates"/>
    <s v="Regular"/>
    <s v="L597687"/>
    <s v="VIKITH M R"/>
    <n v="9964764471"/>
    <s v="vikith.off@gmail.com"/>
    <s v="5.2yrs"/>
    <s v="Mphasis"/>
    <n v="1250000"/>
    <s v="Immediate(LWD : 29th March)"/>
    <s v="N"/>
    <x v="1"/>
    <x v="0"/>
    <n v="3"/>
    <x v="1"/>
    <s v="5."/>
    <s v="5."/>
    <s v="5"/>
    <s v="5"/>
    <s v="5"/>
    <s v="5"/>
    <x v="6"/>
  </r>
  <r>
    <n v="1358"/>
    <s v="Dell FG"/>
    <d v="2022-03-31T00:00:00"/>
    <s v="31092862 "/>
    <x v="0"/>
    <s v="U82721 "/>
    <s v="Vendor Partner"/>
    <s v="VEGA"/>
    <x v="187"/>
    <s v="C#, Selenium, API Testing"/>
    <x v="15"/>
    <s v="Back up candidates"/>
    <s v="Regular"/>
    <n v="3694019"/>
    <s v="BHARAMAPPA. K"/>
    <n v="9591304589"/>
    <s v="kadashetti01@gmail.com"/>
    <s v="3.2yrs"/>
    <s v="Eventus Infotech Pvt"/>
    <n v="380000"/>
    <s v="Immediate(LWD : 19th Feb)"/>
    <s v="N"/>
    <x v="1"/>
    <x v="0"/>
    <n v="3"/>
    <x v="1"/>
    <s v="3."/>
    <s v="3."/>
    <s v="3"/>
    <s v="3"/>
    <s v="3"/>
    <s v="3"/>
    <x v="0"/>
  </r>
  <r>
    <n v="1359"/>
    <s v="Dell FG"/>
    <d v="2022-03-31T00:00:00"/>
    <s v="31092862 "/>
    <x v="0"/>
    <s v="U82721 "/>
    <s v="Vendor Partner"/>
    <s v="VEGA"/>
    <x v="187"/>
    <s v="C#, Selenium, API Testing"/>
    <x v="15"/>
    <s v="Back up candidates"/>
    <s v="Regular"/>
    <s v="H7251146"/>
    <s v="Sakshi Jaiswal"/>
    <n v="9455825598"/>
    <s v=" sakshijaiswal570@gmail.com"/>
    <s v="2.8yrs"/>
    <s v="Capgemini"/>
    <n v="800000"/>
    <s v="60days"/>
    <s v="N"/>
    <x v="1"/>
    <x v="0"/>
    <n v="3"/>
    <x v="1"/>
    <s v="2."/>
    <s v="2."/>
    <s v="2"/>
    <s v="2"/>
    <s v="2"/>
    <s v="2"/>
    <x v="11"/>
  </r>
  <r>
    <n v="1360"/>
    <s v="Dell FG"/>
    <d v="2022-03-31T00:00:00"/>
    <s v=" 42012941"/>
    <x v="0"/>
    <s v="U82721 "/>
    <s v="Vendor Partner"/>
    <s v="VEGA"/>
    <x v="216"/>
    <s v="UI/UX "/>
    <x v="15"/>
    <s v="Sent for Screening"/>
    <s v="Regular"/>
    <n v="1223"/>
    <s v="Varun"/>
    <n v="9844287744"/>
    <s v="varunsrinivas029@gmail.com"/>
    <s v="8yrs"/>
    <s v="Aakruti Design Studio"/>
    <n v="800000"/>
    <s v="15days"/>
    <s v="N"/>
    <x v="1"/>
    <x v="0"/>
    <n v="3"/>
    <x v="1"/>
    <s v="8y"/>
    <s v="8"/>
    <s v="8"/>
    <s v="8"/>
    <s v="8"/>
    <s v="8"/>
    <x v="8"/>
  </r>
  <r>
    <n v="1361"/>
    <s v="Dell FG"/>
    <d v="2022-03-31T00:00:00"/>
    <s v=" 42012942"/>
    <x v="0"/>
    <s v="U82721 "/>
    <s v="Vendor Partner"/>
    <s v="VEGA"/>
    <x v="216"/>
    <s v="UI/UX "/>
    <x v="15"/>
    <s v="Sent for Screening"/>
    <s v="Regular"/>
    <n v="1224"/>
    <s v="Sravan Kumar"/>
    <n v="9494686800"/>
    <s v="vsravan.45@gmail.com"/>
    <s v="6.6yrs"/>
    <s v="Ark Infotech Spectrum India PVT LTD"/>
    <n v="900000"/>
    <s v="20days"/>
    <s v="N"/>
    <x v="1"/>
    <x v="0"/>
    <n v="3"/>
    <x v="1"/>
    <s v="6."/>
    <s v="6."/>
    <s v="6"/>
    <s v="6"/>
    <s v="6"/>
    <s v="6"/>
    <x v="3"/>
  </r>
  <r>
    <n v="1362"/>
    <s v="Dell FG"/>
    <d v="2022-03-31T00:00:00"/>
    <s v=" 42012943"/>
    <x v="0"/>
    <s v="U82721 "/>
    <s v="Vendor Partner"/>
    <s v="VEGA"/>
    <x v="216"/>
    <s v="UI/UX "/>
    <x v="15"/>
    <s v="Sent for Screening"/>
    <s v="Regular"/>
    <n v="1225"/>
    <s v="Muthu Kumar"/>
    <n v="8608788828"/>
    <s v="muthukumarkannan18@gmail.com"/>
    <s v="8yrs"/>
    <s v="Human Elements (p) ltd "/>
    <n v="1050000"/>
    <s v="Immediate"/>
    <s v="N"/>
    <x v="3"/>
    <x v="0"/>
    <n v="3"/>
    <x v="1"/>
    <s v="8y"/>
    <s v="8"/>
    <s v="8"/>
    <s v="8"/>
    <s v="8"/>
    <s v="8"/>
    <x v="8"/>
  </r>
  <r>
    <n v="1363"/>
    <s v="Dell FG"/>
    <d v="2022-03-31T00:00:00"/>
    <s v=" 42012941"/>
    <x v="0"/>
    <s v="U82721 "/>
    <s v="Vendor Partner"/>
    <s v="VEGA"/>
    <x v="216"/>
    <s v="SDET"/>
    <x v="15"/>
    <s v="Sent for Screening"/>
    <s v="Regular"/>
    <n v="1226"/>
    <s v="Lavanya G"/>
    <n v="9591400340"/>
    <s v="lavsingh.dl1989@gmail.com"/>
    <n v="4"/>
    <s v=" Tech Mahindra"/>
    <n v="875000"/>
    <n v="30"/>
    <s v="Y"/>
    <x v="1"/>
    <x v="0"/>
    <n v="3"/>
    <x v="1"/>
    <s v="4"/>
    <s v="4"/>
    <s v="4"/>
    <s v="4"/>
    <s v="4"/>
    <s v="4"/>
    <x v="2"/>
  </r>
  <r>
    <n v="1364"/>
    <s v="Dell FG"/>
    <d v="2022-03-31T00:00:00"/>
    <s v=" 42012942"/>
    <x v="0"/>
    <s v="U82721 "/>
    <s v="Vendor Partner"/>
    <s v="VEGA"/>
    <x v="216"/>
    <s v="SDET"/>
    <x v="15"/>
    <s v="Sent for Screening"/>
    <s v="Regular"/>
    <n v="1227"/>
    <s v="Vinay pattanshetti"/>
    <n v="7795202125"/>
    <s v=" vinaypattanshetti94@gmail.com"/>
    <s v="4.5yrs"/>
    <s v="Fiserv India Pvt Ltd"/>
    <n v="900000"/>
    <s v="20days"/>
    <s v="Y"/>
    <x v="1"/>
    <x v="0"/>
    <n v="3"/>
    <x v="1"/>
    <s v="4."/>
    <s v="4."/>
    <s v="4"/>
    <s v="4"/>
    <s v="4"/>
    <s v="4"/>
    <x v="2"/>
  </r>
  <r>
    <n v="1365"/>
    <s v="Dell FG"/>
    <d v="2022-03-31T00:00:00"/>
    <s v=" 42012941"/>
    <x v="0"/>
    <s v="U82721 "/>
    <s v="Vendor Partner"/>
    <s v="VEGA"/>
    <x v="216"/>
    <s v="Dotnet"/>
    <x v="15"/>
    <s v="Sent for Screening"/>
    <s v="Regular"/>
    <n v="1228"/>
    <s v="Atul Chavan"/>
    <n v="8087665097"/>
    <s v="chavanatul727@gmail.com"/>
    <n v="11"/>
    <s v="Capgemini Technology Services "/>
    <n v="1300000"/>
    <s v="30 Days"/>
    <s v="Y"/>
    <x v="5"/>
    <x v="0"/>
    <n v="3"/>
    <x v="1"/>
    <s v="11"/>
    <s v="11"/>
    <s v="11"/>
    <s v="11"/>
    <s v="11"/>
    <s v="11"/>
    <x v="9"/>
  </r>
  <r>
    <n v="1366"/>
    <s v="Dell FG"/>
    <d v="2022-03-31T00:00:00"/>
    <n v="95294786"/>
    <x v="0"/>
    <s v="U82721 "/>
    <s v="Vendor Partner"/>
    <s v=" Nityo Infotech"/>
    <x v="217"/>
    <s v="NodeJS,Angular,"/>
    <x v="3"/>
    <s v="Back up candidates"/>
    <s v="Regular"/>
    <n v="5686796"/>
    <s v="VIPIN PERINCHERY"/>
    <n v="7560840320"/>
    <s v="vipinperinchery@gmail.com"/>
    <s v="9 Years"/>
    <s v="Tata Consultancy Services"/>
    <n v="1000000"/>
    <s v="LWD:11/04/22"/>
    <s v="N"/>
    <x v="6"/>
    <x v="0"/>
    <n v="3"/>
    <x v="1"/>
    <s v="9 "/>
    <s v="9 "/>
    <s v="9 "/>
    <s v="9 "/>
    <s v="9 "/>
    <s v="9 "/>
    <x v="7"/>
  </r>
  <r>
    <n v="1367"/>
    <s v="Dell FG"/>
    <d v="2022-03-31T00:00:00"/>
    <n v="22331950"/>
    <x v="2"/>
    <n v="210369"/>
    <s v="Vendor Partner"/>
    <s v="Mindsoft"/>
    <x v="23"/>
    <s v="5-12y C#.Net,.NET Core,Web Api,Angular "/>
    <x v="1"/>
    <s v="Reject"/>
    <s v="Regular"/>
    <n v="5705411"/>
    <s v="Vivek K"/>
    <n v="7470554700"/>
    <s v="vivekabcis@gmail.com"/>
    <s v="10 Years"/>
    <s v="Neosoft Tech"/>
    <n v="630000"/>
    <s v="CSNP [LWD 18-4-22]"/>
    <s v="N"/>
    <x v="5"/>
    <x v="0"/>
    <n v="3"/>
    <x v="1"/>
    <s v="10"/>
    <s v="10"/>
    <s v="10"/>
    <s v="10"/>
    <s v="10"/>
    <s v="10"/>
    <x v="13"/>
  </r>
  <r>
    <n v="1368"/>
    <s v="Dell FG"/>
    <d v="2022-03-31T00:00:00"/>
    <n v="22331950"/>
    <x v="2"/>
    <n v="210369"/>
    <s v="Vendor Partner"/>
    <s v="Mindsoft"/>
    <x v="44"/>
    <s v="Dot Net"/>
    <x v="0"/>
    <s v="No Show"/>
    <s v="Regular"/>
    <n v="3691577"/>
    <s v="Anbuvel A"/>
    <n v="9944888573"/>
    <s v="sky.anbuvel04sep1988@gmail.com"/>
    <s v="9 years"/>
    <s v="SSG Consulting Pvt Ltd"/>
    <n v="1450000"/>
    <s v="Lwd Apr 20th"/>
    <s v="N"/>
    <x v="3"/>
    <x v="0"/>
    <n v="3"/>
    <x v="1"/>
    <s v="9 "/>
    <s v="9 "/>
    <s v="9 "/>
    <s v="9 "/>
    <s v="9 "/>
    <s v="9 "/>
    <x v="7"/>
  </r>
  <r>
    <n v="1369"/>
    <s v="Dell FG"/>
    <d v="2022-03-31T00:00:00"/>
    <n v="22331950"/>
    <x v="2"/>
    <n v="210369"/>
    <s v="Vendor Partner"/>
    <s v="Mindsoft"/>
    <x v="44"/>
    <s v="Dot Net"/>
    <x v="2"/>
    <s v="High CTC"/>
    <s v="Regular"/>
    <n v="3665916"/>
    <s v="Sonu Priya Mishra"/>
    <n v="9309158343"/>
    <s v="sonupriya59@gmail.com"/>
    <s v="5.3 years"/>
    <s v="Siemens"/>
    <n v="1300000"/>
    <s v="30 days"/>
    <s v="N"/>
    <x v="5"/>
    <x v="0"/>
    <n v="3"/>
    <x v="1"/>
    <s v="5."/>
    <s v="5."/>
    <s v="5"/>
    <s v="5"/>
    <s v="5"/>
    <s v="5"/>
    <x v="6"/>
  </r>
  <r>
    <n v="1370"/>
    <s v="Dell FG"/>
    <d v="2022-03-31T00:00:00"/>
    <n v="88361363"/>
    <x v="2"/>
    <n v="210369"/>
    <s v="Vendor Partner"/>
    <s v="Nityo infotech"/>
    <x v="183"/>
    <s v="SDET"/>
    <x v="0"/>
    <s v="No Show"/>
    <s v="Regular"/>
    <s v=" 5706291"/>
    <s v="Bandi Yathirajulu "/>
    <n v="8297010124"/>
    <s v="yathirajulubandi112@gmail.com"/>
    <s v="3Years"/>
    <s v="Marlabs"/>
    <n v="480000"/>
    <s v="15Days"/>
    <s v="N"/>
    <x v="1"/>
    <x v="0"/>
    <n v="3"/>
    <x v="1"/>
    <s v="3Y"/>
    <s v="3Y"/>
    <s v="3Y"/>
    <s v="3Y"/>
    <s v="3"/>
    <s v="3"/>
    <x v="0"/>
  </r>
  <r>
    <n v="1371"/>
    <s v="Dell FG"/>
    <d v="2022-03-31T00:00:00"/>
    <n v="21859964"/>
    <x v="2"/>
    <n v="210369"/>
    <s v="Vendor Partner"/>
    <s v=" Nityo Infotech"/>
    <x v="75"/>
    <s v="Java,Spring Boot"/>
    <x v="2"/>
    <s v="High CTC"/>
    <s v="Regular"/>
    <n v="5704445"/>
    <s v="Vivekanand Kumar Deewakar"/>
    <n v="9153212204"/>
    <s v="vkdeewakar@gmail.com"/>
    <s v="6.5 Years"/>
    <s v="Walking Tree Technologies Pvt Ltd"/>
    <n v="2400000"/>
    <s v="Immediate"/>
    <s v="N"/>
    <x v="16"/>
    <x v="0"/>
    <n v="3"/>
    <x v="1"/>
    <s v="6."/>
    <s v="6."/>
    <s v="6"/>
    <s v="6"/>
    <s v="6"/>
    <s v="6"/>
    <x v="3"/>
  </r>
  <r>
    <n v="1372"/>
    <s v="Dell FG"/>
    <d v="2022-03-31T00:00:00"/>
    <n v="43183345"/>
    <x v="2"/>
    <n v="210369"/>
    <s v="Vendor Partner"/>
    <s v=" Nityo Infotech"/>
    <x v="218"/>
    <s v="Python Developer "/>
    <x v="0"/>
    <s v="Req closed"/>
    <s v="Regular"/>
    <n v="5704408"/>
    <s v="Basavaraj Y S"/>
    <n v="9008757627"/>
    <s v="basavarajsannagoudar777@gmail.com"/>
    <s v="5.8 Years"/>
    <s v="ERICSSON GLOBAL INDIA"/>
    <n v="790000"/>
    <s v="LWD:25/04/22"/>
    <s v="N"/>
    <x v="1"/>
    <x v="0"/>
    <n v="3"/>
    <x v="1"/>
    <s v="5."/>
    <s v="5."/>
    <s v="5"/>
    <s v="5"/>
    <s v="5"/>
    <s v="5"/>
    <x v="6"/>
  </r>
  <r>
    <n v="1373"/>
    <s v="Dell FG"/>
    <d v="2022-03-31T00:00:00"/>
    <n v="43183345"/>
    <x v="2"/>
    <n v="210369"/>
    <s v="Vendor Partner"/>
    <s v=" Nityo Infotech"/>
    <x v="218"/>
    <s v="Python Developer "/>
    <x v="0"/>
    <s v="Req closed"/>
    <s v="Regular"/>
    <n v="5704414"/>
    <s v="Sameer Ahamad "/>
    <n v="8886199405"/>
    <s v="sameerahamad55@gmail.com"/>
    <s v="5 Years"/>
    <s v="Apar Innosys"/>
    <n v="540000"/>
    <s v="30days(Neg 15days)"/>
    <s v="N"/>
    <x v="1"/>
    <x v="0"/>
    <n v="3"/>
    <x v="1"/>
    <s v="5 "/>
    <s v="5 "/>
    <s v="5 "/>
    <s v="5 "/>
    <s v="5 "/>
    <s v="5 "/>
    <x v="6"/>
  </r>
  <r>
    <n v="1374"/>
    <s v="Dell FG"/>
    <d v="2022-03-31T00:00:00"/>
    <n v="43183345"/>
    <x v="2"/>
    <n v="210369"/>
    <s v="Vendor Partner"/>
    <s v=" Nityo Infotech"/>
    <x v="218"/>
    <s v="Python Developer "/>
    <x v="0"/>
    <s v="Req closed"/>
    <s v="Regular"/>
    <n v="5703588"/>
    <s v="Sivareddy Yannam"/>
    <n v="8522874074"/>
    <s v="sivareddysoftware72@gmail.com"/>
    <s v="3.8 Years"/>
    <s v="TCS"/>
    <n v="830000"/>
    <s v="15days(neg 10days)"/>
    <s v="N"/>
    <x v="0"/>
    <x v="0"/>
    <n v="3"/>
    <x v="1"/>
    <s v="3."/>
    <s v="3."/>
    <s v="3"/>
    <s v="3"/>
    <s v="3"/>
    <s v="3"/>
    <x v="0"/>
  </r>
  <r>
    <n v="1375"/>
    <s v="Dell FG"/>
    <d v="2022-03-31T00:00:00"/>
    <s v="31092862 "/>
    <x v="0"/>
    <s v="U82721 "/>
    <s v="Vendor Partner"/>
    <s v="VEGA"/>
    <x v="187"/>
    <s v=" Java Microservices"/>
    <x v="2"/>
    <s v="Back up candidates"/>
    <s v="Regular"/>
    <n v="5705186"/>
    <s v="Mahesh Naganagoudar "/>
    <n v="8660324968"/>
    <s v="mnaganagoudar@gmail.com"/>
    <s v="4.5 years"/>
    <s v="Skycliff IT"/>
    <n v="600000"/>
    <s v="28 days"/>
    <s v="Y"/>
    <x v="1"/>
    <x v="0"/>
    <n v="3"/>
    <x v="1"/>
    <s v="4."/>
    <s v="4."/>
    <s v="4"/>
    <s v="4"/>
    <s v="4"/>
    <s v="4"/>
    <x v="2"/>
  </r>
  <r>
    <n v="1376"/>
    <s v="Dell FG"/>
    <d v="2022-03-31T00:00:00"/>
    <s v="31092862 "/>
    <x v="0"/>
    <s v="U82721 "/>
    <s v="Vendor Partner"/>
    <s v="VEGA"/>
    <x v="187"/>
    <s v=" Java Microservices"/>
    <x v="2"/>
    <s v="Back up candidates"/>
    <s v="Regular"/>
    <n v="5705168"/>
    <s v="Jagadeesh Reddy"/>
    <n v="8341410409"/>
    <s v="jagadeeshreddy.qa@gmail.com"/>
    <s v="3.7 years"/>
    <s v=" Keybell Solutions Limited"/>
    <n v="650000"/>
    <s v="30 days"/>
    <s v="Y"/>
    <x v="1"/>
    <x v="0"/>
    <n v="3"/>
    <x v="1"/>
    <s v="3."/>
    <s v="3."/>
    <s v="3"/>
    <s v="3"/>
    <s v="3"/>
    <s v="3"/>
    <x v="0"/>
  </r>
  <r>
    <n v="1377"/>
    <s v="Dell FG"/>
    <d v="2022-03-31T00:00:00"/>
    <s v="31092862 "/>
    <x v="0"/>
    <s v="U82721 "/>
    <s v="Vendor Partner"/>
    <s v="VEGA"/>
    <x v="187"/>
    <s v=" Java Microservices"/>
    <x v="2"/>
    <s v="Back up candidates"/>
    <s v="Regular"/>
    <n v="5705153"/>
    <s v="Manoj Raja"/>
    <n v="7904963553"/>
    <s v="pmanojraja1995@gmail.com"/>
    <s v="5 years"/>
    <s v="HCL "/>
    <n v="700000"/>
    <s v="27 days"/>
    <s v="Y"/>
    <x v="1"/>
    <x v="0"/>
    <n v="3"/>
    <x v="1"/>
    <s v="5 "/>
    <s v="5 "/>
    <s v="5 "/>
    <s v="5 "/>
    <s v="5 "/>
    <s v="5 "/>
    <x v="6"/>
  </r>
  <r>
    <n v="1378"/>
    <s v="Dell FG"/>
    <d v="2022-03-31T00:00:00"/>
    <s v="31092862 "/>
    <x v="0"/>
    <s v="U82721 "/>
    <s v="Vendor Partner"/>
    <s v="VEGA"/>
    <x v="187"/>
    <s v=" Java Microservices"/>
    <x v="2"/>
    <s v="Back up candidates"/>
    <s v="Regular"/>
    <n v="5705361"/>
    <s v="Pooja B Patil"/>
    <n v="9019776247"/>
    <s v="poojabpatileee@gmail.com"/>
    <s v="4 years"/>
    <s v="Tech Tree IT systems"/>
    <n v="600000"/>
    <s v="32 days"/>
    <s v="Y"/>
    <x v="1"/>
    <x v="0"/>
    <n v="3"/>
    <x v="1"/>
    <s v="4 "/>
    <s v="4 "/>
    <s v="4 "/>
    <s v="4 "/>
    <s v="4 "/>
    <s v="4 "/>
    <x v="2"/>
  </r>
  <r>
    <n v="1379"/>
    <s v="Dell FG"/>
    <d v="2022-03-31T00:00:00"/>
    <s v="31092862 "/>
    <x v="0"/>
    <s v="U82721 "/>
    <s v="Vendor Partner"/>
    <s v="VEGA"/>
    <x v="187"/>
    <s v=" Java Microservices"/>
    <x v="2"/>
    <s v="Back up candidates"/>
    <s v="Regular"/>
    <n v="5705346"/>
    <s v="AMRUTHESH T"/>
    <n v="9880014626"/>
    <s v="amruthupsc92@gmail.com"/>
    <s v="3 years"/>
    <s v="Bytedragon Holding Inc"/>
    <n v="380000"/>
    <s v="30 days"/>
    <s v="Y"/>
    <x v="1"/>
    <x v="0"/>
    <n v="3"/>
    <x v="1"/>
    <s v="3 "/>
    <s v="3 "/>
    <s v="3 "/>
    <s v="3 "/>
    <s v="3 "/>
    <s v="3 "/>
    <x v="0"/>
  </r>
  <r>
    <n v="1380"/>
    <s v="Dell FG"/>
    <d v="2022-04-01T00:00:00"/>
    <n v="27497782"/>
    <x v="2"/>
    <n v="210369"/>
    <s v="Vendor Partner"/>
    <s v="Mindsoft"/>
    <x v="1"/>
    <s v="C#.Selenium,Automation testing"/>
    <x v="0"/>
    <s v="Skill missing"/>
    <s v="Regular"/>
    <n v="5722901"/>
    <s v="NAYUM BASHA"/>
    <n v="9573648107"/>
    <s v="sk.nayumbasha123@gmail.com"/>
    <s v="3.3yrs"/>
    <s v="Infosys Technologies Pvt. Ltd."/>
    <n v="480000"/>
    <s v="15days"/>
    <s v="N"/>
    <x v="1"/>
    <x v="0"/>
    <n v="4"/>
    <x v="1"/>
    <s v="3."/>
    <s v="3."/>
    <s v="3"/>
    <s v="3"/>
    <s v="3"/>
    <s v="3"/>
    <x v="0"/>
  </r>
  <r>
    <n v="1381"/>
    <s v="Dell FG"/>
    <d v="2022-04-01T00:00:00"/>
    <n v="27497782"/>
    <x v="2"/>
    <n v="210369"/>
    <s v="Vendor Partner"/>
    <s v="Mindsoft"/>
    <x v="1"/>
    <s v="C#.Selenium,Automation testing"/>
    <x v="0"/>
    <s v="Skill missing"/>
    <s v="Regular"/>
    <n v="5719973"/>
    <s v="Mahesh Phutke"/>
    <n v="9075007750"/>
    <s v="phutkemahesh2022@gmail.com"/>
    <s v="3yrs"/>
    <s v="Accentuate Technology"/>
    <n v="490000"/>
    <s v="30 days notice"/>
    <s v="N"/>
    <x v="1"/>
    <x v="0"/>
    <n v="4"/>
    <x v="1"/>
    <s v="3y"/>
    <s v="3"/>
    <s v="3"/>
    <s v="3"/>
    <s v="3"/>
    <s v="3"/>
    <x v="0"/>
  </r>
  <r>
    <n v="1382"/>
    <s v="Dell FG"/>
    <d v="2022-04-01T00:00:00"/>
    <n v="27497782"/>
    <x v="2"/>
    <n v="210369"/>
    <s v="Vendor Partner"/>
    <s v="Mindsoft"/>
    <x v="1"/>
    <s v="C#.Selenium,Automation testing"/>
    <x v="0"/>
    <s v="Skill missing"/>
    <s v="Regular"/>
    <n v="5723212"/>
    <s v="Sumithra"/>
    <n v="8105024950"/>
    <s v="sanjeevitk8@gmail.com"/>
    <s v="3.5yrs"/>
    <s v="Accenture Solutions Pvt. Ltd."/>
    <n v="730000"/>
    <s v="30 days notice"/>
    <s v="N"/>
    <x v="1"/>
    <x v="0"/>
    <n v="4"/>
    <x v="1"/>
    <s v="3."/>
    <s v="3."/>
    <s v="3"/>
    <s v="3"/>
    <s v="3"/>
    <s v="3"/>
    <x v="0"/>
  </r>
  <r>
    <n v="1383"/>
    <s v="Dell FG"/>
    <d v="2022-04-01T00:00:00"/>
    <n v="27497782"/>
    <x v="2"/>
    <n v="210369"/>
    <s v="Vendor Partner"/>
    <s v="Mindsoft"/>
    <x v="1"/>
    <s v="C#.Selenium,Automation testing"/>
    <x v="0"/>
    <s v="Skill missing"/>
    <s v="Regular"/>
    <n v="5723295"/>
    <s v="Chaitra R"/>
    <n v="9108157889"/>
    <s v="chaitrarangaiah@gmail.com"/>
    <s v="3.5yrs"/>
    <s v="Quinnox"/>
    <n v="700000"/>
    <s v="30 days notice"/>
    <s v="N"/>
    <x v="1"/>
    <x v="0"/>
    <n v="4"/>
    <x v="1"/>
    <s v="3."/>
    <s v="3."/>
    <s v="3"/>
    <s v="3"/>
    <s v="3"/>
    <s v="3"/>
    <x v="0"/>
  </r>
  <r>
    <n v="1384"/>
    <s v="Dell FG"/>
    <d v="2022-04-01T00:00:00"/>
    <n v="75940853"/>
    <x v="0"/>
    <s v="U82721"/>
    <s v="Vendor Partner"/>
    <s v="SRIJAN SPECTRUM"/>
    <x v="219"/>
    <s v="ANGULAR, NODE JS,TYPE SCRIPT"/>
    <x v="15"/>
    <s v="Sent for Screening"/>
    <s v="Regular"/>
    <n v="5718265"/>
    <s v="RAKESH RANJAN"/>
    <n v="7042244617"/>
    <s v="Rk611.mishra@gmail.com"/>
    <s v="9YRS"/>
    <s v="NIT TECHNOLOGY"/>
    <n v="2400000"/>
    <n v="20"/>
    <s v="N"/>
    <x v="17"/>
    <x v="0"/>
    <n v="4"/>
    <x v="1"/>
    <s v="9Y"/>
    <s v="9Y"/>
    <s v="9Y"/>
    <s v="9Y"/>
    <s v="9"/>
    <s v="9"/>
    <x v="7"/>
  </r>
  <r>
    <n v="1385"/>
    <s v="Dell FG"/>
    <d v="2022-04-01T00:00:00"/>
    <n v="75940853"/>
    <x v="0"/>
    <s v="U82721"/>
    <s v="Vendor Partner"/>
    <s v="Srijan spectrum"/>
    <x v="220"/>
    <s v="UI/UX(Node.js,typescript,Angular)"/>
    <x v="15"/>
    <s v="Sent for screening"/>
    <s v="Regular"/>
    <n v="5707877"/>
    <s v="Satyendra"/>
    <n v="9686037379"/>
    <s v="Jangala.satyendra1@gmail.com"/>
    <s v="10yrs"/>
    <s v="L &amp; T Technologies serivces"/>
    <n v="2000000"/>
    <s v="20days"/>
    <s v="N"/>
    <x v="1"/>
    <x v="0"/>
    <n v="4"/>
    <x v="1"/>
    <s v="10"/>
    <s v="10"/>
    <s v="10"/>
    <s v="10"/>
    <s v="10"/>
    <s v="10"/>
    <x v="13"/>
  </r>
  <r>
    <n v="1386"/>
    <s v="Dell FG"/>
    <d v="2022-04-01T00:00:00"/>
    <n v="45110619"/>
    <x v="0"/>
    <s v="U82721"/>
    <s v="Vendor Partner"/>
    <s v="Srijan Spectrum"/>
    <x v="213"/>
    <s v="ASP.NET, SQL Serve, API"/>
    <x v="15"/>
    <s v="Sent for Screening"/>
    <s v="Regular"/>
    <n v="5707997"/>
    <s v=" Avantika Dash"/>
    <n v="9938546210"/>
    <s v="avantikadash5@gmail.com"/>
    <n v="3.1"/>
    <s v="Accenture"/>
    <n v="765000"/>
    <n v="7"/>
    <s v="N"/>
    <x v="1"/>
    <x v="0"/>
    <n v="4"/>
    <x v="1"/>
    <s v="3."/>
    <s v="3."/>
    <s v="3"/>
    <s v="3"/>
    <s v="3"/>
    <s v="3"/>
    <x v="0"/>
  </r>
  <r>
    <n v="1387"/>
    <s v="Dell FG"/>
    <d v="2022-04-01T00:00:00"/>
    <n v="12985827"/>
    <x v="0"/>
    <s v="U82721"/>
    <s v="Vendor Partner"/>
    <s v="Srijan Spectrum"/>
    <x v="221"/>
    <s v="Devops,Docker,Kubernete,Linux"/>
    <x v="15"/>
    <s v="Sent for Screening"/>
    <s v="Regular"/>
    <n v="1229"/>
    <s v="Palas Mitra"/>
    <n v="9732066137"/>
    <s v="palas123.mitra@gmail.com"/>
    <n v="14"/>
    <s v="CG Digital"/>
    <n v="1300000"/>
    <n v="15"/>
    <s v="Y"/>
    <x v="22"/>
    <x v="0"/>
    <n v="4"/>
    <x v="1"/>
    <s v="14"/>
    <s v="14"/>
    <s v="14"/>
    <s v="14"/>
    <s v="14"/>
    <s v="14"/>
    <x v="1"/>
  </r>
  <r>
    <n v="1388"/>
    <s v="Dell FG"/>
    <d v="2022-04-01T00:00:00"/>
    <n v="12985827"/>
    <x v="0"/>
    <s v="U82721"/>
    <s v="Vendor Partner"/>
    <s v="Srijan Spectrum"/>
    <x v="221"/>
    <s v="Devops,Docker,Kubernete,Linux"/>
    <x v="15"/>
    <s v="Sent for Screening"/>
    <s v="Regular"/>
    <n v="1230"/>
    <s v="B Kumar Venkateswarlu"/>
    <n v="9666965966"/>
    <s v="danielkumar9287@gmail.com"/>
    <n v="10"/>
    <s v="Medlife"/>
    <n v="1300000"/>
    <n v="0"/>
    <s v="Y"/>
    <x v="1"/>
    <x v="0"/>
    <n v="4"/>
    <x v="1"/>
    <s v="10"/>
    <s v="10"/>
    <s v="10"/>
    <s v="10"/>
    <s v="10"/>
    <s v="10"/>
    <x v="13"/>
  </r>
  <r>
    <n v="1389"/>
    <s v="Dell FG"/>
    <d v="2022-04-01T00:00:00"/>
    <n v="12985827"/>
    <x v="0"/>
    <s v="U82721"/>
    <s v="Vendor Partner"/>
    <s v="Srijan Spectrum"/>
    <x v="221"/>
    <s v="Devops,Docker,Kubernete,Linux"/>
    <x v="15"/>
    <s v="Sent for Screening"/>
    <s v="Regular"/>
    <n v="1231"/>
    <s v="Bharath Ram"/>
    <n v="9949503070"/>
    <s v="bharathv.devops@gmail.com"/>
    <s v="7.2(Offer-13.5)"/>
    <s v="HCL Technologies"/>
    <n v="1300000"/>
    <s v="Serving(13th April)"/>
    <s v="Y"/>
    <x v="0"/>
    <x v="0"/>
    <n v="4"/>
    <x v="1"/>
    <s v="7."/>
    <s v="7."/>
    <s v="7"/>
    <s v="7"/>
    <s v="7"/>
    <s v="7"/>
    <x v="4"/>
  </r>
  <r>
    <n v="1390"/>
    <s v="Dell FG"/>
    <d v="2022-04-04T00:00:00"/>
    <n v="21859964"/>
    <x v="2"/>
    <n v="210369"/>
    <s v="Vendor Partner"/>
    <s v=" Nityo Infotech"/>
    <x v="75"/>
    <s v="Java,Spring Boot"/>
    <x v="1"/>
    <s v="Reject"/>
    <s v="Regular"/>
    <n v="5732776"/>
    <s v="Deo kumar"/>
    <n v="6200564376"/>
    <s v="devkumar71091@gmail.com"/>
    <s v="5.5 Years"/>
    <s v="Beboin Info private limited"/>
    <n v="580000"/>
    <s v="30days"/>
    <s v="N"/>
    <x v="16"/>
    <x v="0"/>
    <n v="4"/>
    <x v="1"/>
    <s v="5."/>
    <s v="5."/>
    <s v="5"/>
    <s v="5"/>
    <s v="5"/>
    <s v="5"/>
    <x v="6"/>
  </r>
  <r>
    <n v="1391"/>
    <s v="Dell FG"/>
    <d v="2022-04-04T00:00:00"/>
    <n v="19576893"/>
    <x v="2"/>
    <n v="210369"/>
    <s v="Vendor Partner"/>
    <s v="Mindsoft"/>
    <x v="89"/>
    <s v="Mobile Automation"/>
    <x v="0"/>
    <s v="Req closed"/>
    <s v="Regular"/>
    <n v="5733463"/>
    <s v="Chaitanya H P"/>
    <n v="8095551556"/>
    <s v="chaitanyaprabhu.h@gmail.com"/>
    <s v="5 years"/>
    <s v="ITC Infotech India"/>
    <n v="950000"/>
    <s v="30 days(Neg)"/>
    <s v="N"/>
    <x v="1"/>
    <x v="0"/>
    <n v="4"/>
    <x v="1"/>
    <s v="5 "/>
    <s v="5 "/>
    <s v="5 "/>
    <s v="5 "/>
    <s v="5 "/>
    <s v="5 "/>
    <x v="6"/>
  </r>
  <r>
    <n v="1392"/>
    <s v="Dell FG"/>
    <d v="2022-04-04T00:00:00"/>
    <n v="19576893"/>
    <x v="2"/>
    <n v="210369"/>
    <s v="Vendor Partner"/>
    <s v="Mindsoft"/>
    <x v="89"/>
    <s v="Mobile Automation"/>
    <x v="0"/>
    <s v="Req closed"/>
    <s v="Regular"/>
    <n v="5281354"/>
    <s v="Mohan G"/>
    <n v="9841520377"/>
    <s v="mohantheindian91@gmail.com"/>
    <s v="5.6 years"/>
    <s v="Nearby Technology"/>
    <n v="520000"/>
    <s v="Lwd May 6th"/>
    <s v="N"/>
    <x v="3"/>
    <x v="0"/>
    <n v="4"/>
    <x v="1"/>
    <s v="5."/>
    <s v="5."/>
    <s v="5"/>
    <s v="5"/>
    <s v="5"/>
    <s v="5"/>
    <x v="6"/>
  </r>
  <r>
    <n v="1393"/>
    <s v="Dell FG"/>
    <d v="2022-04-04T00:00:00"/>
    <n v="19576893"/>
    <x v="2"/>
    <n v="210369"/>
    <s v="Vendor Partner"/>
    <s v="Mindsoft"/>
    <x v="89"/>
    <s v="Mobile Automation"/>
    <x v="0"/>
    <s v="Req closed"/>
    <s v="Regular"/>
    <n v="5733479"/>
    <s v="Venkatanarayana Gutta"/>
    <n v="8522812867"/>
    <s v="venkatgutta199@gmail.com"/>
    <s v="4.6 years"/>
    <s v="TechMahindra"/>
    <n v="650000"/>
    <s v="30 days(Neg)"/>
    <s v="N"/>
    <x v="0"/>
    <x v="0"/>
    <n v="4"/>
    <x v="1"/>
    <s v="4."/>
    <s v="4."/>
    <s v="4"/>
    <s v="4"/>
    <s v="4"/>
    <s v="4"/>
    <x v="2"/>
  </r>
  <r>
    <n v="1394"/>
    <s v="Dell FG"/>
    <d v="2022-04-04T00:00:00"/>
    <n v="73377625"/>
    <x v="2"/>
    <n v="210369"/>
    <s v="Vendor Partner"/>
    <s v="Mindsoft"/>
    <x v="152"/>
    <s v="IOS Developer"/>
    <x v="0"/>
    <s v="Candidate not available"/>
    <s v="Regular"/>
    <n v="5733491"/>
    <s v="Pavan Kumar Thota"/>
    <n v="8499924566"/>
    <s v="pavankumarthota1994@gmail.com"/>
    <s v="3.9 years"/>
    <s v="OSI Digital"/>
    <n v="500000"/>
    <s v="Lwd May 5th"/>
    <s v="N"/>
    <x v="0"/>
    <x v="0"/>
    <n v="4"/>
    <x v="1"/>
    <s v="3."/>
    <s v="3."/>
    <s v="3"/>
    <s v="3"/>
    <s v="3"/>
    <s v="3"/>
    <x v="0"/>
  </r>
  <r>
    <n v="1395"/>
    <s v="Dell FG"/>
    <d v="2022-04-04T00:00:00"/>
    <n v="91092323"/>
    <x v="2"/>
    <n v="210369"/>
    <s v="Vendor Partner"/>
    <s v="Mindsoft"/>
    <x v="191"/>
    <s v="Node JS"/>
    <x v="0"/>
    <s v="Req closed"/>
    <s v="Regular"/>
    <n v="3729703"/>
    <s v="Shivakumar P"/>
    <n v="7386474034"/>
    <s v="shiva.p3jan@gmail.com"/>
    <s v="5 years"/>
    <s v="Solace Infotech"/>
    <n v="650000"/>
    <s v="30 days"/>
    <s v="N"/>
    <x v="0"/>
    <x v="0"/>
    <n v="4"/>
    <x v="1"/>
    <s v="5 "/>
    <s v="5 "/>
    <s v="5 "/>
    <s v="5 "/>
    <s v="5 "/>
    <s v="5 "/>
    <x v="6"/>
  </r>
  <r>
    <n v="1396"/>
    <s v="Dell FG"/>
    <d v="2022-04-04T00:00:00"/>
    <n v="91092323"/>
    <x v="2"/>
    <n v="210369"/>
    <s v="Vendor Partner"/>
    <s v="Mindsoft"/>
    <x v="191"/>
    <s v="Node JS"/>
    <x v="0"/>
    <s v="Req closed"/>
    <s v="Regular"/>
    <n v="1696707"/>
    <s v="Bindu Tank"/>
    <n v="9962412606"/>
    <s v="bindutak93@gmail.com"/>
    <s v="5.3 years"/>
    <s v="IBM"/>
    <n v="1134000"/>
    <s v="Lwd May 16th"/>
    <s v="N"/>
    <x v="1"/>
    <x v="0"/>
    <n v="4"/>
    <x v="1"/>
    <s v="5."/>
    <s v="5."/>
    <s v="5"/>
    <s v="5"/>
    <s v="5"/>
    <s v="5"/>
    <x v="6"/>
  </r>
  <r>
    <n v="1397"/>
    <s v="Dell FG"/>
    <d v="2022-04-04T00:00:00"/>
    <n v="21859964"/>
    <x v="2"/>
    <n v="210369"/>
    <s v="Vendor Partner"/>
    <s v=" Nityo Infotech"/>
    <x v="75"/>
    <s v="Java,Spring Boot"/>
    <x v="2"/>
    <s v="High CTC"/>
    <s v="Regular"/>
    <n v="5629274"/>
    <s v="Rahul Srivastava"/>
    <n v="9140075518"/>
    <s v="rahul.srivastava61@yahoo.com"/>
    <s v="8 Years"/>
    <s v="Velocis Systems Pvt. Ltd."/>
    <n v="800000"/>
    <s v="30days(Neg 15days)"/>
    <s v="N"/>
    <x v="16"/>
    <x v="0"/>
    <n v="4"/>
    <x v="1"/>
    <s v="8 "/>
    <s v="8 "/>
    <s v="8 "/>
    <s v="8 "/>
    <s v="8 "/>
    <s v="8 "/>
    <x v="8"/>
  </r>
  <r>
    <n v="1398"/>
    <s v="Dell FG"/>
    <d v="2022-04-04T00:00:00"/>
    <n v="73377625"/>
    <x v="2"/>
    <n v="210369"/>
    <s v="Vendor Partner"/>
    <s v=" Nityo Infotech"/>
    <x v="222"/>
    <s v="IOS ,Flutter"/>
    <x v="1"/>
    <s v="Reject"/>
    <s v="Regular"/>
    <n v="5752606"/>
    <s v="Mohammed hussain"/>
    <n v="8120820751"/>
    <s v="husainmhd92@gmail.com"/>
    <s v="6.5 Years"/>
    <s v="Siyatech Ventures Pvt lmtd"/>
    <n v="780000"/>
    <s v="30days(Neg 15days)"/>
    <s v="N"/>
    <x v="4"/>
    <x v="0"/>
    <n v="4"/>
    <x v="1"/>
    <s v="6."/>
    <s v="6."/>
    <s v="6"/>
    <s v="6"/>
    <s v="6"/>
    <s v="6"/>
    <x v="3"/>
  </r>
  <r>
    <n v="1399"/>
    <s v="Dell FG"/>
    <d v="2022-04-06T00:00:00"/>
    <n v="51278814"/>
    <x v="2"/>
    <n v="210369"/>
    <s v="Vendor Partner"/>
    <s v="Mindsoft"/>
    <x v="65"/>
    <s v="Cyber Security"/>
    <x v="0"/>
    <s v="Req closed"/>
    <s v="Regular"/>
    <n v="5753288"/>
    <s v="Prabhakar P"/>
    <n v="9965441823"/>
    <s v="prabhakar171187@gmail.com"/>
    <s v="10.3 years"/>
    <s v="Sify Limited"/>
    <n v="1450000"/>
    <s v="Lwd Apr 14th"/>
    <s v="N"/>
    <x v="3"/>
    <x v="0"/>
    <n v="4"/>
    <x v="1"/>
    <s v="10"/>
    <s v="10"/>
    <s v="10"/>
    <s v="10"/>
    <s v="10"/>
    <s v="10"/>
    <x v="13"/>
  </r>
  <r>
    <n v="1400"/>
    <s v="Dell FG"/>
    <d v="2022-04-06T00:00:00"/>
    <n v="51278814"/>
    <x v="2"/>
    <n v="210369"/>
    <s v="Vendor Partner"/>
    <s v="Mindsoft"/>
    <x v="65"/>
    <s v="Cyber Security"/>
    <x v="0"/>
    <s v="Req closed"/>
    <s v="Regular"/>
    <n v="5752657"/>
    <s v="Pramod Kulkarni"/>
    <n v="9096686451"/>
    <s v="kulkarnipramod306@gmail.com"/>
    <s v="9.5 years"/>
    <s v="TCS"/>
    <n v="1185000"/>
    <s v="Lwd Apr 29th"/>
    <s v="N"/>
    <x v="5"/>
    <x v="0"/>
    <n v="4"/>
    <x v="1"/>
    <s v="9."/>
    <s v="9."/>
    <s v="9"/>
    <s v="9"/>
    <s v="9"/>
    <s v="9"/>
    <x v="7"/>
  </r>
  <r>
    <n v="1401"/>
    <s v="Dell FG"/>
    <d v="2022-04-06T00:00:00"/>
    <n v="27497782"/>
    <x v="2"/>
    <n v="210369"/>
    <s v="Vendor Partner"/>
    <s v="Mindsoft"/>
    <x v="1"/>
    <s v="C# Selenium"/>
    <x v="1"/>
    <s v="Reject"/>
    <s v="Regular"/>
    <n v="5753707"/>
    <s v="P Devender"/>
    <n v="9014786011"/>
    <s v="devender82p@gmail.com"/>
    <s v="4 years"/>
    <s v="Aviro global solutions"/>
    <n v="425000"/>
    <s v="Lwd Apr 15th"/>
    <s v="N"/>
    <x v="1"/>
    <x v="0"/>
    <n v="4"/>
    <x v="1"/>
    <s v="4 "/>
    <s v="4 "/>
    <s v="4 "/>
    <s v="4 "/>
    <s v="4 "/>
    <s v="4 "/>
    <x v="2"/>
  </r>
  <r>
    <n v="1402"/>
    <s v="Dell FG"/>
    <d v="2022-04-06T00:00:00"/>
    <n v="27497782"/>
    <x v="2"/>
    <n v="210369"/>
    <s v="Vendor Partner"/>
    <s v="Mindsoft"/>
    <x v="1"/>
    <s v="C# Selenium"/>
    <x v="0"/>
    <s v="No Show"/>
    <s v="Regular"/>
    <n v="5694970"/>
    <s v="Sudhansu Sekhar Swain"/>
    <n v="6371080764"/>
    <s v="sekharsudhansu316@gmail.com"/>
    <s v="3.5 years"/>
    <s v="NTT Data"/>
    <n v="600000"/>
    <s v="Lwd Apr 15th"/>
    <s v="N"/>
    <x v="1"/>
    <x v="0"/>
    <n v="4"/>
    <x v="1"/>
    <s v="3."/>
    <s v="3."/>
    <s v="3"/>
    <s v="3"/>
    <s v="3"/>
    <s v="3"/>
    <x v="0"/>
  </r>
  <r>
    <n v="1403"/>
    <s v="Dell FG"/>
    <d v="2022-04-06T00:00:00"/>
    <n v="25409048"/>
    <x v="2"/>
    <n v="210369"/>
    <s v="Vendor Partner"/>
    <s v="Univision"/>
    <x v="223"/>
    <s v="3y SW Automation Testing"/>
    <x v="2"/>
    <s v="Skill missing"/>
    <s v="Regular"/>
    <s v="L274742"/>
    <s v="N MUTHUSAMY"/>
    <n v="9790737651"/>
    <s v="prabhuarimu@gmail.com"/>
    <s v="8yrs "/>
    <s v="L&amp;Tmetrorail"/>
    <n v="550000"/>
    <s v="14th April"/>
    <s v="N"/>
    <x v="3"/>
    <x v="0"/>
    <n v="4"/>
    <x v="1"/>
    <s v="8y"/>
    <s v="8"/>
    <s v="8"/>
    <s v="8"/>
    <s v="8"/>
    <s v="8"/>
    <x v="8"/>
  </r>
  <r>
    <n v="1404"/>
    <s v="Dell FG"/>
    <d v="2022-04-06T00:00:00"/>
    <n v="25409048"/>
    <x v="2"/>
    <n v="210369"/>
    <s v="Vendor Partner"/>
    <s v="Univision"/>
    <x v="223"/>
    <s v="3y SW Automation Testing"/>
    <x v="0"/>
    <s v="Req closed"/>
    <s v="Regular"/>
    <n v="5754258"/>
    <s v="K Om Sreenivas"/>
    <n v="8860051362"/>
    <s v="omsrinivas444@gmail.com"/>
    <s v="6yrs "/>
    <s v="Capgemini"/>
    <n v="850000"/>
    <s v="30th April"/>
    <s v="N"/>
    <x v="1"/>
    <x v="0"/>
    <n v="4"/>
    <x v="1"/>
    <s v="6y"/>
    <s v="6"/>
    <s v="6"/>
    <s v="6"/>
    <s v="6"/>
    <s v="6"/>
    <x v="3"/>
  </r>
  <r>
    <n v="1405"/>
    <s v="Dell FG"/>
    <d v="2022-04-06T00:00:00"/>
    <n v="73377625"/>
    <x v="2"/>
    <n v="210369"/>
    <s v="Vendor Partner"/>
    <s v=" Nityo Infotech"/>
    <x v="222"/>
    <s v="IOS ,Flutter"/>
    <x v="0"/>
    <s v="No Show"/>
    <s v="Regular"/>
    <n v="5754767"/>
    <s v="Mohit Kumar"/>
    <n v="6395386409"/>
    <s v="kmohit92.ios@gmail.com"/>
    <s v="4.4 Years"/>
    <s v="Chetu India pvt ltd"/>
    <n v="820000"/>
    <s v="LWD:20/04/22"/>
    <s v="N"/>
    <x v="16"/>
    <x v="0"/>
    <n v="4"/>
    <x v="1"/>
    <s v="4."/>
    <s v="4."/>
    <s v="4"/>
    <s v="4"/>
    <s v="4"/>
    <s v="4"/>
    <x v="2"/>
  </r>
  <r>
    <n v="1406"/>
    <s v="Dell FG"/>
    <d v="2022-04-06T00:00:00"/>
    <n v="74890270"/>
    <x v="2"/>
    <n v="210369"/>
    <s v="Vendor Partner"/>
    <s v="Nityo infotech"/>
    <x v="3"/>
    <s v="Java/J2EE,Microserices,SpringBoot,Node JS,"/>
    <x v="0"/>
    <s v="No Show"/>
    <s v="Regular"/>
    <n v="5759730"/>
    <s v="Pavan D   "/>
    <n v="9000037560"/>
    <s v="pavanjava.261993@gmail.com  "/>
    <s v="4.1Years"/>
    <s v="Agon IT Solutions Pvt Ltd"/>
    <n v="560000"/>
    <s v="15Days"/>
    <s v="N"/>
    <x v="1"/>
    <x v="0"/>
    <n v="4"/>
    <x v="1"/>
    <s v="4."/>
    <s v="4."/>
    <s v="4"/>
    <s v="4"/>
    <s v="4"/>
    <s v="4"/>
    <x v="2"/>
  </r>
  <r>
    <n v="1407"/>
    <s v="Dell FG"/>
    <d v="2022-04-06T00:00:00"/>
    <n v="84769821"/>
    <x v="2"/>
    <n v="210369"/>
    <s v="Vendor Partner"/>
    <s v="Mindsoft"/>
    <x v="224"/>
    <s v="Windows Installer"/>
    <x v="1"/>
    <s v="Fake candidate"/>
    <s v="Regular"/>
    <n v="5759122"/>
    <s v="J V Kondaiah"/>
    <n v="8522998586"/>
    <s v="vk.janapati94@gmail.com"/>
    <s v="4.1 years"/>
    <s v="Cognizant"/>
    <n v="480000"/>
    <s v="Lwd Apr 24th"/>
    <s v="N"/>
    <x v="3"/>
    <x v="0"/>
    <n v="4"/>
    <x v="1"/>
    <s v="4."/>
    <s v="4."/>
    <s v="4"/>
    <s v="4"/>
    <s v="4"/>
    <s v="4"/>
    <x v="2"/>
  </r>
  <r>
    <n v="1408"/>
    <s v="Dell FG"/>
    <d v="2022-04-06T00:00:00"/>
    <n v="84769821"/>
    <x v="2"/>
    <n v="210369"/>
    <s v="Vendor Partner"/>
    <s v="Mindsoft"/>
    <x v="224"/>
    <s v="Windows Installer"/>
    <x v="1"/>
    <s v="Fake candidate"/>
    <s v="Regular"/>
    <n v="5759130"/>
    <s v="Rangu Maniganda"/>
    <n v="8801802076"/>
    <s v="maniganda7777@gmail.com"/>
    <s v="2.9 years"/>
    <s v="Mindtree"/>
    <n v="490000"/>
    <s v="Lwd Apr 15th"/>
    <s v="N"/>
    <x v="1"/>
    <x v="0"/>
    <n v="4"/>
    <x v="1"/>
    <s v="2."/>
    <s v="2."/>
    <s v="2"/>
    <s v="2"/>
    <s v="2"/>
    <s v="2"/>
    <x v="11"/>
  </r>
  <r>
    <n v="1409"/>
    <s v="Dell FG"/>
    <d v="2022-04-06T00:00:00"/>
    <n v="19576893"/>
    <x v="2"/>
    <n v="210369"/>
    <s v="Vendor Partner"/>
    <s v="Univision"/>
    <x v="225"/>
    <s v="3y SW Automation Testing,Python-Robot Framework "/>
    <x v="0"/>
    <s v="Req closed"/>
    <s v="Regular"/>
    <n v="5765333"/>
    <s v="Divya.V.Sindgi"/>
    <n v="9620258193"/>
    <s v="divya.sindgi@gmail.com"/>
    <s v="4yrs "/>
    <s v="Epicor Software Corporation"/>
    <n v="980000"/>
    <s v="27th May (ELWD)(Negotiable)"/>
    <s v="N"/>
    <x v="1"/>
    <x v="0"/>
    <n v="4"/>
    <x v="1"/>
    <s v="4y"/>
    <s v="4"/>
    <s v="4"/>
    <s v="4"/>
    <s v="4"/>
    <s v="4"/>
    <x v="2"/>
  </r>
  <r>
    <n v="1410"/>
    <s v="Dell FG"/>
    <d v="2022-04-06T00:00:00"/>
    <n v="19576893"/>
    <x v="2"/>
    <n v="210369"/>
    <s v="Vendor Partner"/>
    <s v="Univision"/>
    <x v="225"/>
    <s v="3y SW Automation Testing,Python-Robot Framework "/>
    <x v="0"/>
    <s v="Req closed"/>
    <s v="Regular"/>
    <n v="5766397"/>
    <s v="Shaik Ahmed "/>
    <n v="7093720773"/>
    <s v="Ahmed7.shaik@gmail.com"/>
    <s v="5.5yrs "/>
    <s v="Paytm Money"/>
    <n v="1385000"/>
    <s v="29th April "/>
    <s v="N"/>
    <x v="1"/>
    <x v="0"/>
    <n v="4"/>
    <x v="1"/>
    <s v="5."/>
    <s v="5."/>
    <s v="5"/>
    <s v="5"/>
    <s v="5"/>
    <s v="5"/>
    <x v="6"/>
  </r>
  <r>
    <n v="1411"/>
    <s v="Dell FG"/>
    <d v="2022-04-06T00:00:00"/>
    <n v="19576893"/>
    <x v="2"/>
    <n v="210369"/>
    <s v="Vendor Partner"/>
    <s v="Univision"/>
    <x v="225"/>
    <s v="3y SW Automation Testing,Python-Robot Framework "/>
    <x v="0"/>
    <s v="Req closed"/>
    <s v="Regular"/>
    <n v="5765799"/>
    <s v="Durga chaitanya ch"/>
    <n v="8919700441"/>
    <s v="chaitanyachaitus28@gmail.com"/>
    <s v="4.3yrs "/>
    <s v="Capgemini"/>
    <n v="710000"/>
    <s v="29th April "/>
    <s v="N"/>
    <x v="1"/>
    <x v="0"/>
    <n v="4"/>
    <x v="1"/>
    <s v="4."/>
    <s v="4."/>
    <s v="4"/>
    <s v="4"/>
    <s v="4"/>
    <s v="4"/>
    <x v="2"/>
  </r>
  <r>
    <n v="1412"/>
    <s v="Dell FG"/>
    <d v="2022-04-06T00:00:00"/>
    <n v="19576893"/>
    <x v="2"/>
    <n v="210369"/>
    <s v="Vendor Partner"/>
    <s v="Univision"/>
    <x v="225"/>
    <s v="3y SW Automation Testing,Python-Robot Framework "/>
    <x v="0"/>
    <s v="Req closed"/>
    <s v="Regular"/>
    <n v="1653013"/>
    <s v="Srinath S "/>
    <n v="9035396639"/>
    <s v="srinaths105@gmail.com"/>
    <s v="4.4yrs"/>
    <s v="Accenture"/>
    <n v="720000"/>
    <s v="15th May"/>
    <s v="N"/>
    <x v="1"/>
    <x v="0"/>
    <n v="4"/>
    <x v="1"/>
    <s v="4."/>
    <s v="4."/>
    <s v="4"/>
    <s v="4"/>
    <s v="4"/>
    <s v="4"/>
    <x v="2"/>
  </r>
  <r>
    <n v="1413"/>
    <s v="Dell FG"/>
    <d v="2022-04-06T00:00:00"/>
    <n v="94111201"/>
    <x v="0"/>
    <s v="U82721"/>
    <s v="Vendor Partner"/>
    <s v="Srijan Spectrum"/>
    <x v="226"/>
    <s v="C#.NET,.NET Core,MVC,REST API/Web APIs,JavaScript"/>
    <x v="15"/>
    <s v="Sent for Screening"/>
    <s v="Regular"/>
    <n v="1232"/>
    <s v="HRUSHI RANJAN JENA"/>
    <n v="9861782806"/>
    <s v="hrushiranjan28@gmail.com"/>
    <n v="5.8"/>
    <s v="UbiqueSystems Pvt Ltd"/>
    <n v="850000"/>
    <s v="immediate"/>
    <s v="N"/>
    <x v="2"/>
    <x v="0"/>
    <n v="4"/>
    <x v="1"/>
    <s v="5."/>
    <s v="5."/>
    <s v="5"/>
    <s v="5"/>
    <s v="5"/>
    <s v="5"/>
    <x v="6"/>
  </r>
  <r>
    <n v="1414"/>
    <s v="Dell FG"/>
    <d v="2022-04-06T00:00:00"/>
    <n v="94606600"/>
    <x v="4"/>
    <n v="221395"/>
    <s v="Vendor Partner"/>
    <s v="GSN"/>
    <x v="227"/>
    <s v="iMobile Developer with iOS Developer"/>
    <x v="15"/>
    <s v="Sent for Screening"/>
    <s v="Regular"/>
    <n v="5773701"/>
    <s v="RUCHIKA SINHA"/>
    <s v="7063074351/8873869036"/>
    <s v="ruchikasinha1996@gmail.com"/>
    <n v="3.8"/>
    <s v="Infosys"/>
    <n v="530000"/>
    <s v="LWD - 27-Apr-22"/>
    <s v="N"/>
    <x v="1"/>
    <x v="0"/>
    <n v="4"/>
    <x v="1"/>
    <s v="3."/>
    <s v="3."/>
    <s v="3"/>
    <s v="3"/>
    <s v="3"/>
    <s v="3"/>
    <x v="0"/>
  </r>
  <r>
    <n v="1415"/>
    <s v="Dell FG"/>
    <d v="2022-04-07T00:00:00"/>
    <n v="66759064"/>
    <x v="4"/>
    <n v="221395"/>
    <s v="Vendor Partner"/>
    <s v="Job Cookies"/>
    <x v="228"/>
    <s v="Adobe Experience Manager"/>
    <x v="15"/>
    <s v="Sent for Screening"/>
    <s v="Regular"/>
    <s v=" "/>
    <s v="Shreyas"/>
    <n v="7204703376"/>
    <s v="shreyas.nataraj04@gmail.com"/>
    <s v="6.2 Years"/>
    <s v=" Chubb Business Services India LLP"/>
    <n v="1400000"/>
    <s v="30Days"/>
    <s v="N"/>
    <x v="1"/>
    <x v="0"/>
    <n v="4"/>
    <x v="1"/>
    <s v="6."/>
    <s v="6."/>
    <s v="6"/>
    <s v="6"/>
    <s v="6"/>
    <s v="6"/>
    <x v="3"/>
  </r>
  <r>
    <n v="1416"/>
    <s v="Dell FG"/>
    <d v="2022-04-07T00:00:00"/>
    <n v="94606600"/>
    <x v="4"/>
    <n v="221395"/>
    <s v="Vendor Partner"/>
    <s v="t2c"/>
    <x v="227"/>
    <s v="iMobile Developer with iOS Developer"/>
    <x v="15"/>
    <s v="Sent for Screening"/>
    <s v="Regular"/>
    <n v="5769762"/>
    <s v="Kannan Annamalai"/>
    <n v="8807990032"/>
    <s v="kanna5846@gmail.com"/>
    <n v="5.7"/>
    <s v="COLAN INFOTECH (Client - Street holding LLC Canada)"/>
    <n v="9500000"/>
    <s v="LWD - 30-Apr-22"/>
    <s v="N"/>
    <x v="3"/>
    <x v="0"/>
    <n v="4"/>
    <x v="1"/>
    <s v="5."/>
    <s v="5."/>
    <s v="5"/>
    <s v="5"/>
    <s v="5"/>
    <s v="5"/>
    <x v="6"/>
  </r>
  <r>
    <n v="1417"/>
    <s v="Dell FG"/>
    <d v="2022-04-07T00:00:00"/>
    <n v="94606600"/>
    <x v="4"/>
    <n v="221395"/>
    <s v="Vendor Partner"/>
    <s v="SPG CONSULTING"/>
    <x v="227"/>
    <s v="iMobile Developer with iOS Developer"/>
    <x v="15"/>
    <s v="Sent for Screening"/>
    <s v="Regular"/>
    <n v="5781969"/>
    <s v="Sunil Kumar C P"/>
    <n v="9480400487"/>
    <s v="sunilreddy199331@gmail.com"/>
    <n v="5.5"/>
    <s v="QuEST Global Engineering Services Private Limited"/>
    <n v="1050000"/>
    <s v="45days(Negotiable)"/>
    <s v="N"/>
    <x v="1"/>
    <x v="0"/>
    <n v="4"/>
    <x v="1"/>
    <s v="5."/>
    <s v="5."/>
    <s v="5"/>
    <s v="5"/>
    <s v="5"/>
    <s v="5"/>
    <x v="6"/>
  </r>
  <r>
    <n v="1418"/>
    <s v="Dell FG"/>
    <d v="2022-04-07T00:00:00"/>
    <n v="94606600"/>
    <x v="4"/>
    <n v="221395"/>
    <s v="Vendor Partner"/>
    <s v="SPG CONSULTING"/>
    <x v="227"/>
    <s v="iMobile Developer with iOS Developer"/>
    <x v="15"/>
    <s v="Sent for Screening"/>
    <s v="Regular"/>
    <n v="5781997"/>
    <s v="Theju Mallapure Raju"/>
    <n v="8123824986"/>
    <s v="thejudevang@gmail.com"/>
    <n v="5.0999999999999996"/>
    <s v="Accion Labs"/>
    <n v="900000"/>
    <s v="30days"/>
    <s v="N"/>
    <x v="1"/>
    <x v="0"/>
    <n v="4"/>
    <x v="1"/>
    <s v="5."/>
    <s v="5."/>
    <s v="5"/>
    <s v="5"/>
    <s v="5"/>
    <s v="5"/>
    <x v="6"/>
  </r>
  <r>
    <n v="1419"/>
    <s v="Dell FG"/>
    <d v="2022-04-07T00:00:00"/>
    <n v="94606600"/>
    <x v="4"/>
    <n v="221395"/>
    <s v="Vendor Partner"/>
    <s v="SPG CONSULTING"/>
    <x v="227"/>
    <s v="iMobile Developer with iOS Developer"/>
    <x v="15"/>
    <s v="Sent for Screening"/>
    <s v="Regular"/>
    <n v="5781842"/>
    <s v="Vijay Kannan"/>
    <n v="9787126838"/>
    <s v="kannanvijay218@gmail.com"/>
    <n v="4.5"/>
    <s v="Photon Technologies"/>
    <n v="750000"/>
    <s v="LWD 17th May"/>
    <s v="N"/>
    <x v="1"/>
    <x v="0"/>
    <n v="4"/>
    <x v="1"/>
    <s v="4."/>
    <s v="4."/>
    <s v="4"/>
    <s v="4"/>
    <s v="4"/>
    <s v="4"/>
    <x v="2"/>
  </r>
  <r>
    <n v="1420"/>
    <s v="Dell FG"/>
    <d v="2022-04-07T00:00:00"/>
    <n v="94606600"/>
    <x v="4"/>
    <n v="221395"/>
    <s v="Vendor Partner"/>
    <s v="GSN"/>
    <x v="227"/>
    <s v="iMobile Developer with iOS Developer"/>
    <x v="15"/>
    <s v="Sent for Screening"/>
    <s v="Regular"/>
    <n v="5781448"/>
    <s v="Amalnath N D"/>
    <n v="7708416840"/>
    <s v="amalnathdevarajan@gmail.com"/>
    <n v="8"/>
    <s v="Infosys"/>
    <n v="875000"/>
    <s v="90Days"/>
    <s v="N"/>
    <x v="1"/>
    <x v="0"/>
    <n v="4"/>
    <x v="1"/>
    <s v="8"/>
    <s v="8"/>
    <s v="8"/>
    <s v="8"/>
    <s v="8"/>
    <s v="8"/>
    <x v="8"/>
  </r>
  <r>
    <n v="1421"/>
    <s v="Dell FG"/>
    <d v="2022-04-07T00:00:00"/>
    <n v="66759064"/>
    <x v="4"/>
    <n v="221395"/>
    <s v="Vendor Partner"/>
    <s v="Kenan MCPL"/>
    <x v="228"/>
    <s v="Adobe Experience Manager"/>
    <x v="15"/>
    <s v="Sent for Screening"/>
    <s v="Regular"/>
    <n v="4146280"/>
    <s v="SHAIK ABDUL ALTAF KHALID"/>
    <n v="9494184935"/>
    <s v="altaf220997@gmail.com"/>
    <n v="4.5"/>
    <s v="Tech Mahindra (Client - GlaxoSmithKline – GSK)"/>
    <n v="700000"/>
    <s v="LWD - 3-May-2022"/>
    <s v="N"/>
    <x v="0"/>
    <x v="0"/>
    <n v="4"/>
    <x v="1"/>
    <s v="4."/>
    <s v="4."/>
    <s v="4"/>
    <s v="4"/>
    <s v="4"/>
    <s v="4"/>
    <x v="2"/>
  </r>
  <r>
    <n v="1422"/>
    <s v="Dell FG"/>
    <d v="2022-04-07T00:00:00"/>
    <n v="94606600"/>
    <x v="4"/>
    <n v="221395"/>
    <s v="Vendor Partner"/>
    <s v="Mac Consultant"/>
    <x v="227"/>
    <s v="iMobile Developer with iOS Developer"/>
    <x v="15"/>
    <s v="Sent for Screening"/>
    <s v="Regular"/>
    <n v="1233"/>
    <s v="Pavan Kalyan Jonnadula"/>
    <n v="9951272695"/>
    <s v="pavankalyan20494@gmail.com"/>
    <s v="4.6 Years"/>
    <s v=" Market Simplified"/>
    <n v="700000"/>
    <s v="30 Days"/>
    <s v="Y"/>
    <x v="21"/>
    <x v="0"/>
    <n v="4"/>
    <x v="1"/>
    <s v="4."/>
    <s v="4."/>
    <s v="4"/>
    <s v="4"/>
    <s v="4"/>
    <s v="4"/>
    <x v="2"/>
  </r>
  <r>
    <n v="1423"/>
    <s v="Dell FG"/>
    <d v="2022-04-07T00:00:00"/>
    <n v="94606600"/>
    <x v="4"/>
    <n v="221395"/>
    <s v="Vendor Partner"/>
    <s v="Mac Consultant"/>
    <x v="227"/>
    <s v="iMobile Developer with iOS Developer"/>
    <x v="15"/>
    <s v="Sent for Screening"/>
    <s v="Regular"/>
    <n v="1233"/>
    <s v="Sundaramoorthy palanisamy"/>
    <n v="9788578101"/>
    <s v="sundarme08@gmail.com"/>
    <s v="10 Years"/>
    <s v="GoAugment"/>
    <n v="1500000"/>
    <s v="30 Days"/>
    <s v="Y"/>
    <x v="29"/>
    <x v="0"/>
    <n v="4"/>
    <x v="1"/>
    <s v="10"/>
    <s v="10"/>
    <s v="10"/>
    <s v="10"/>
    <s v="10"/>
    <s v="10"/>
    <x v="13"/>
  </r>
  <r>
    <n v="1424"/>
    <s v="Dell FG"/>
    <d v="2022-04-07T00:00:00"/>
    <n v="10954047"/>
    <x v="4"/>
    <n v="221395"/>
    <s v="Vendor Partner"/>
    <s v="NeerInfo Solutions"/>
    <x v="3"/>
    <s v="Java/J2EE,Microserices,SpringBoot,Node JS"/>
    <x v="15"/>
    <s v="Sent for Screening"/>
    <s v="Regular"/>
    <s v="5740013/Duplicate"/>
    <s v="Debasis Sethy"/>
    <n v="7008962639"/>
    <s v="debasissethy224@gmail.com"/>
    <s v="5.10yrs"/>
    <s v="Artech Infosystems Pvt.Ltd(Client-Capgemini )"/>
    <n v="750000"/>
    <s v="Immediate Joiner"/>
    <s v="N"/>
    <x v="1"/>
    <x v="0"/>
    <n v="4"/>
    <x v="1"/>
    <s v="5."/>
    <s v="5."/>
    <s v="5"/>
    <s v="5"/>
    <s v="5"/>
    <s v="5"/>
    <x v="6"/>
  </r>
  <r>
    <n v="1425"/>
    <s v="Dell FG"/>
    <d v="2022-04-07T00:00:00"/>
    <n v="10954047"/>
    <x v="4"/>
    <n v="221395"/>
    <s v="Vendor Partner"/>
    <s v="NeerInfo Solutions"/>
    <x v="3"/>
    <s v="Java/J2EE,Microserices,SpringBoot,Node JS"/>
    <x v="8"/>
    <s v="Dropped"/>
    <s v="Regular"/>
    <s v="H7987697/Duplicate"/>
    <s v="Vivek Adarsh"/>
    <n v="9518959923"/>
    <s v="vivekadarsh9@gmail.com"/>
    <s v="4.8yrs"/>
    <s v="Kovaion Consulting Pvt. Ltd"/>
    <n v="1700000"/>
    <s v="45 Days"/>
    <s v="N"/>
    <x v="1"/>
    <x v="0"/>
    <n v="4"/>
    <x v="1"/>
    <s v="4."/>
    <s v="4."/>
    <s v="4"/>
    <s v="4"/>
    <s v="4"/>
    <s v="4"/>
    <x v="2"/>
  </r>
  <r>
    <n v="1426"/>
    <s v="Dell FG"/>
    <d v="2022-04-07T00:00:00"/>
    <n v="94606600"/>
    <x v="4"/>
    <n v="221395"/>
    <s v="Vendor Partner"/>
    <s v="VEGA"/>
    <x v="227"/>
    <s v="iMobile Developer with iOS Developer"/>
    <x v="15"/>
    <s v="Sent for Screening"/>
    <s v="Regular"/>
    <s v="L689268"/>
    <s v="Vijay Kannan"/>
    <n v="9787126838"/>
    <s v=" kannanvijay218@gmail.com"/>
    <s v="4.5 Years"/>
    <s v="Photon Technologies"/>
    <n v="750000"/>
    <s v="LWD:07 May 2022"/>
    <s v="N"/>
    <x v="1"/>
    <x v="0"/>
    <n v="4"/>
    <x v="1"/>
    <s v="4."/>
    <s v="4."/>
    <s v="4"/>
    <s v="4"/>
    <s v="4"/>
    <s v="4"/>
    <x v="2"/>
  </r>
  <r>
    <n v="1427"/>
    <s v="Dell FG"/>
    <d v="2022-04-07T00:00:00"/>
    <n v="94606600"/>
    <x v="4"/>
    <n v="221395"/>
    <s v="Vendor Partner"/>
    <s v="VEGA"/>
    <x v="227"/>
    <s v="iMobile Developer with iOS Developer"/>
    <x v="15"/>
    <s v="Sent for Screening"/>
    <s v="Regular"/>
    <n v="5780533"/>
    <s v="Raushan Kumar Jha"/>
    <n v="8335079003"/>
    <s v=" jha.raushan1202@gmail.com"/>
    <s v="7.1 Years"/>
    <s v="Mongia Green Foundation"/>
    <n v="800000"/>
    <s v="30 Days Negotiable"/>
    <s v="N"/>
    <x v="22"/>
    <x v="0"/>
    <n v="4"/>
    <x v="1"/>
    <s v="7."/>
    <s v="7."/>
    <s v="7"/>
    <s v="7"/>
    <s v="7"/>
    <s v="7"/>
    <x v="4"/>
  </r>
  <r>
    <n v="1428"/>
    <s v="Dell FG"/>
    <d v="2022-04-07T00:00:00"/>
    <n v="94606600"/>
    <x v="4"/>
    <n v="221395"/>
    <s v="Vendor Partner"/>
    <s v="VEGA"/>
    <x v="227"/>
    <s v="iMobile Developer with iOS Developer"/>
    <x v="2"/>
    <s v="Candidate Joined another firm"/>
    <s v="Regular"/>
    <s v="L614342"/>
    <s v="T S Lekshmi "/>
    <n v="9591671133"/>
    <s v="lechu.shreyas@gmail.com"/>
    <n v="6"/>
    <s v=" Publicis Sapient"/>
    <n v="1250000"/>
    <s v="LWD - 5-Apr-21"/>
    <s v="N"/>
    <x v="14"/>
    <x v="0"/>
    <n v="4"/>
    <x v="1"/>
    <s v="6"/>
    <s v="6"/>
    <s v="6"/>
    <s v="6"/>
    <s v="6"/>
    <s v="6"/>
    <x v="3"/>
  </r>
  <r>
    <n v="1429"/>
    <s v="Dell FG"/>
    <d v="2022-04-07T00:00:00"/>
    <n v="94606600"/>
    <x v="4"/>
    <n v="221395"/>
    <s v="Vendor Partner"/>
    <s v="VEGA"/>
    <x v="227"/>
    <s v="iMobile Developer with iOS Developer"/>
    <x v="15"/>
    <s v="Sent for Screening"/>
    <s v="Regular"/>
    <n v="5774142"/>
    <s v="Vivekanand Dubey"/>
    <n v="7838400333"/>
    <s v="vivekananddb@gmail.com"/>
    <s v="6.5 Years"/>
    <s v="neo sypher systems pvt ltd"/>
    <n v="1050000"/>
    <s v="30 Days"/>
    <s v="N"/>
    <x v="60"/>
    <x v="0"/>
    <n v="4"/>
    <x v="1"/>
    <s v="6."/>
    <s v="6."/>
    <s v="6"/>
    <s v="6"/>
    <s v="6"/>
    <s v="6"/>
    <x v="3"/>
  </r>
  <r>
    <n v="1430"/>
    <s v="Dell FG"/>
    <d v="2022-04-07T00:00:00"/>
    <n v="94606600"/>
    <x v="4"/>
    <n v="221395"/>
    <s v="Vendor Partner"/>
    <s v="VEGA"/>
    <x v="227"/>
    <s v="iMobile Developer with iOS Developer"/>
    <x v="15"/>
    <s v="Sent for Screening"/>
    <s v="Regular"/>
    <n v="5780574"/>
    <s v="Prakash Tripathi"/>
    <n v="7276161128"/>
    <s v="tripathiprakash22@yahoo.in"/>
    <s v="5.5 Years"/>
    <s v="Concept BIU "/>
    <n v="750000"/>
    <s v="30 Days Negotiable"/>
    <s v="N"/>
    <x v="7"/>
    <x v="0"/>
    <n v="4"/>
    <x v="1"/>
    <s v="5."/>
    <s v="5."/>
    <s v="5"/>
    <s v="5"/>
    <s v="5"/>
    <s v="5"/>
    <x v="6"/>
  </r>
  <r>
    <n v="1431"/>
    <s v="Dell FG"/>
    <d v="2022-04-07T00:00:00"/>
    <n v="94606600"/>
    <x v="4"/>
    <n v="221395"/>
    <s v="Vendor Partner"/>
    <s v="VEGA"/>
    <x v="227"/>
    <s v="iMobile Developer with iOS Developer"/>
    <x v="15"/>
    <s v="Sent for Screening"/>
    <s v="Regular"/>
    <n v="1234"/>
    <s v="Neenu perunthody"/>
    <n v="8281330514"/>
    <s v=" neenumaria.p@gmail.com"/>
    <s v="5.8 Years"/>
    <s v="Infosys Limited"/>
    <n v="700000"/>
    <s v="LWD:30 May 2022"/>
    <s v="N"/>
    <x v="1"/>
    <x v="0"/>
    <n v="4"/>
    <x v="1"/>
    <s v="5."/>
    <s v="5."/>
    <s v="5"/>
    <s v="5"/>
    <s v="5"/>
    <s v="5"/>
    <x v="6"/>
  </r>
  <r>
    <n v="1432"/>
    <s v="Dell FG"/>
    <d v="2022-04-07T00:00:00"/>
    <n v="94606600"/>
    <x v="4"/>
    <n v="221395"/>
    <s v="Vendor Partner"/>
    <s v="Madhyam Consultancy"/>
    <x v="227"/>
    <s v="iMobile Developer with iOS Developer"/>
    <x v="15"/>
    <s v="Sent for Screening"/>
    <s v="Regular"/>
    <n v="5781114"/>
    <s v="Neenu.P"/>
    <n v="8281330514"/>
    <s v="Neenumaria.p@gmail.com"/>
    <s v="5.8 years"/>
    <s v="Infosys "/>
    <n v="600000"/>
    <s v="LWD- 5/30/2022"/>
    <s v="N"/>
    <x v="1"/>
    <x v="0"/>
    <n v="4"/>
    <x v="1"/>
    <s v="5."/>
    <s v="5."/>
    <s v="5"/>
    <s v="5"/>
    <s v="5"/>
    <s v="5"/>
    <x v="6"/>
  </r>
  <r>
    <n v="1433"/>
    <s v="Dell FG"/>
    <d v="2022-04-07T00:00:00"/>
    <n v="94606600"/>
    <x v="4"/>
    <n v="221395"/>
    <s v="Vendor Partner"/>
    <s v="Madhyam Consultancy"/>
    <x v="227"/>
    <s v="iMobile Developer with iOS Developer"/>
    <x v="15"/>
    <s v="Sent for Screening"/>
    <s v="Regular"/>
    <n v="5773946"/>
    <s v="Monali Das"/>
    <n v="9777245935"/>
    <s v="monalidas295@gmail.com"/>
    <n v="3.9"/>
    <s v="Robosoft Technologies (Client - Titan)"/>
    <n v="650000"/>
    <s v="LWD - 28-Apr-22"/>
    <s v="N"/>
    <x v="1"/>
    <x v="0"/>
    <n v="4"/>
    <x v="1"/>
    <s v="3."/>
    <s v="3."/>
    <s v="3"/>
    <s v="3"/>
    <s v="3"/>
    <s v="3"/>
    <x v="0"/>
  </r>
  <r>
    <n v="1434"/>
    <s v="Dell FG"/>
    <d v="2022-04-07T00:00:00"/>
    <n v="94606600"/>
    <x v="4"/>
    <n v="221395"/>
    <s v="Vendor Partner"/>
    <s v="Madhyam Consultancy"/>
    <x v="227"/>
    <s v="iMobile Developer with iOS Developer"/>
    <x v="15"/>
    <s v="Sent for Screening"/>
    <s v="Regular"/>
    <s v="H7347346"/>
    <s v="Nimisha joshy"/>
    <n v="9447186914"/>
    <s v="nimisaneesh916@gmail.com"/>
    <s v="5.11 years"/>
    <s v="Techware Labs"/>
    <n v="800000"/>
    <s v="LWD-30 April"/>
    <s v="N"/>
    <x v="6"/>
    <x v="0"/>
    <n v="4"/>
    <x v="1"/>
    <s v="5."/>
    <s v="5."/>
    <s v="5"/>
    <s v="5"/>
    <s v="5"/>
    <s v="5"/>
    <x v="6"/>
  </r>
  <r>
    <n v="1435"/>
    <s v="Dell FG"/>
    <d v="2022-04-07T00:00:00"/>
    <n v="94606600"/>
    <x v="4"/>
    <n v="221395"/>
    <s v="Vendor Partner"/>
    <s v="Madhyam Consultancy"/>
    <x v="227"/>
    <s v="iMobile Developer with iOS Developer"/>
    <x v="15"/>
    <s v="Sent for Screening"/>
    <s v="Regular"/>
    <n v="5774230"/>
    <s v="Balakrishna"/>
    <n v="8884650067"/>
    <s v="baluios18@gmail.com "/>
    <s v="4.7 years"/>
    <s v="technoforte software pvt.ltd"/>
    <n v="750000"/>
    <s v="1 month"/>
    <s v="N"/>
    <x v="3"/>
    <x v="0"/>
    <n v="4"/>
    <x v="1"/>
    <s v="4."/>
    <s v="4."/>
    <s v="4"/>
    <s v="4"/>
    <s v="4"/>
    <s v="4"/>
    <x v="2"/>
  </r>
  <r>
    <n v="1436"/>
    <s v="Dell FG"/>
    <d v="2022-04-07T00:00:00"/>
    <n v="94606600"/>
    <x v="4"/>
    <n v="221395"/>
    <s v="Vendor Partner"/>
    <s v="SCORG"/>
    <x v="227"/>
    <s v="iMobile Developer with iOS Developer"/>
    <x v="15"/>
    <s v="Sent for Screening"/>
    <s v="Regular"/>
    <n v="5786470"/>
    <s v="Prem Sai K"/>
    <n v="6309539861"/>
    <s v="premsaik23@gmail.com"/>
    <s v="7 Yrs"/>
    <s v="Realince Jio Infocomm"/>
    <n v="1250000"/>
    <s v="30 Days"/>
    <s v="N"/>
    <x v="1"/>
    <x v="0"/>
    <n v="4"/>
    <x v="1"/>
    <s v="7 "/>
    <s v="7 "/>
    <s v="7 "/>
    <s v="7 "/>
    <s v="7 "/>
    <s v="7 "/>
    <x v="4"/>
  </r>
  <r>
    <n v="1437"/>
    <s v="Dell FG"/>
    <d v="2022-04-07T00:00:00"/>
    <n v="94606600"/>
    <x v="4"/>
    <n v="221395"/>
    <s v="Vendor Partner"/>
    <s v="SCORG"/>
    <x v="227"/>
    <s v="iMobile Developer with iOS Developer"/>
    <x v="15"/>
    <s v="Screen Reject"/>
    <s v="Regular"/>
    <s v="H3545694"/>
    <s v="UTTAM KUMAR"/>
    <n v="7978902087"/>
    <s v="uttamn685@gmail.com"/>
    <s v="6.5Yrs"/>
    <s v="AABSyS IT"/>
    <n v="900000"/>
    <s v="30 Days"/>
    <s v="N"/>
    <x v="1"/>
    <x v="0"/>
    <n v="4"/>
    <x v="1"/>
    <s v="6."/>
    <s v="6."/>
    <s v="6"/>
    <s v="6"/>
    <s v="6"/>
    <s v="6"/>
    <x v="3"/>
  </r>
  <r>
    <n v="1438"/>
    <s v="Dell FG"/>
    <d v="2022-04-07T00:00:00"/>
    <n v="94606600"/>
    <x v="4"/>
    <n v="221395"/>
    <s v="Vendor Partner"/>
    <s v="SCORG"/>
    <x v="227"/>
    <s v="iMobile Developer with iOS Developer"/>
    <x v="15"/>
    <s v="Screen Reject"/>
    <s v="Regular"/>
    <s v="L689268"/>
    <s v="VIJAY K"/>
    <n v="9787126838"/>
    <s v="kannanvijay218@gmail.com"/>
    <s v="4.5 Yrs"/>
    <s v="Photon Technologies"/>
    <n v="750000"/>
    <s v="30 Days"/>
    <s v="N"/>
    <x v="1"/>
    <x v="0"/>
    <n v="4"/>
    <x v="1"/>
    <s v="4."/>
    <s v="4."/>
    <s v="4"/>
    <s v="4"/>
    <s v="4"/>
    <s v="4"/>
    <x v="2"/>
  </r>
  <r>
    <n v="1439"/>
    <s v="Dell FG"/>
    <d v="2022-04-07T00:00:00"/>
    <n v="94606600"/>
    <x v="4"/>
    <n v="221395"/>
    <s v="Vendor Partner"/>
    <s v="SCORG"/>
    <x v="227"/>
    <s v="iMobile Developer with iOS Developer"/>
    <x v="15"/>
    <s v="Sent for Screening"/>
    <s v="Regular"/>
    <n v="5786099"/>
    <s v="Sathish M"/>
    <n v="9980203110"/>
    <s v="sathishmalage@gmail.com"/>
    <n v="7.5"/>
    <s v="WONDERSLATE"/>
    <n v="1250000"/>
    <s v="30Days"/>
    <s v="N"/>
    <x v="1"/>
    <x v="0"/>
    <n v="4"/>
    <x v="1"/>
    <s v="7."/>
    <s v="7."/>
    <s v="7"/>
    <s v="7"/>
    <s v="7"/>
    <s v="7"/>
    <x v="4"/>
  </r>
  <r>
    <n v="1440"/>
    <s v="Dell FG"/>
    <d v="2022-04-07T00:00:00"/>
    <n v="94606600"/>
    <x v="4"/>
    <n v="221395"/>
    <s v="Vendor Partner"/>
    <s v="SCORG"/>
    <x v="227"/>
    <s v="iMobile Developer with iOS Developer"/>
    <x v="2"/>
    <s v="Back up candidates"/>
    <s v="Regular"/>
    <n v="5786104"/>
    <s v="Sathish Kumar.S"/>
    <n v="8123302018"/>
    <s v="hi.sathishkumar.s@gmail.com"/>
    <n v="7"/>
    <s v="Neualto Technologies Pvt Ltd"/>
    <n v="600000"/>
    <s v="30Days"/>
    <s v="N"/>
    <x v="1"/>
    <x v="0"/>
    <n v="4"/>
    <x v="1"/>
    <s v="7"/>
    <s v="7"/>
    <s v="7"/>
    <s v="7"/>
    <s v="7"/>
    <s v="7"/>
    <x v="4"/>
  </r>
  <r>
    <n v="1441"/>
    <s v="Dell FG"/>
    <d v="2022-04-07T00:00:00"/>
    <n v="10954047"/>
    <x v="4"/>
    <n v="221395"/>
    <s v="Vendor Partner"/>
    <s v="SCORG"/>
    <x v="3"/>
    <s v="Java/J2EE,Microserices,SpringBoot,Node JS"/>
    <x v="15"/>
    <s v="Sent for Screening"/>
    <s v="Regular"/>
    <n v="5785968"/>
    <s v="MD ISTEYAQUE ALAM"/>
    <n v="9036813907"/>
    <s v="ishtiyaq.mca@gmail.com"/>
    <s v="4.4 Yrs"/>
    <s v="Splenta Systems Private Ltd."/>
    <n v="600000"/>
    <s v="20 Days"/>
    <s v="N"/>
    <x v="1"/>
    <x v="0"/>
    <n v="4"/>
    <x v="1"/>
    <s v="4."/>
    <s v="4."/>
    <s v="4"/>
    <s v="4"/>
    <s v="4"/>
    <s v="4"/>
    <x v="2"/>
  </r>
  <r>
    <n v="1442"/>
    <s v="Dell FG"/>
    <d v="2022-04-07T00:00:00"/>
    <n v="89874064"/>
    <x v="0"/>
    <s v="U82721"/>
    <s v="Vendor Partner"/>
    <s v="Nityo Infotech"/>
    <x v="23"/>
    <s v="Dotnet developer"/>
    <x v="2"/>
    <s v="Back up candidates"/>
    <s v="Regular"/>
    <n v="5773592"/>
    <s v="Gopi M"/>
    <n v="9620703760"/>
    <s v="gopisofttech@gmail.com"/>
    <s v="10.2 yrs"/>
    <s v="capgemini"/>
    <n v="1380000"/>
    <s v="( ELWD : 06/05/22 )"/>
    <s v="N"/>
    <x v="1"/>
    <x v="0"/>
    <n v="4"/>
    <x v="1"/>
    <s v="10"/>
    <s v="10"/>
    <s v="10"/>
    <s v="10"/>
    <s v="10"/>
    <s v="10"/>
    <x v="13"/>
  </r>
  <r>
    <n v="1443"/>
    <s v="Dell FG"/>
    <d v="2022-04-07T00:00:00"/>
    <n v="89874064"/>
    <x v="0"/>
    <s v="U82721"/>
    <s v="Vendor Partner"/>
    <s v="Nityo Infotech"/>
    <x v="23"/>
    <s v="Dotnet developer"/>
    <x v="2"/>
    <s v="Back up candidates"/>
    <s v="Regular"/>
    <n v="5769548"/>
    <s v="ALOK"/>
    <n v="8805117800"/>
    <s v="srivastavalok03@gmail.com"/>
    <s v="11 yrs"/>
    <s v=" Mphasis"/>
    <n v="10000000"/>
    <s v="30 days"/>
    <s v="N"/>
    <x v="5"/>
    <x v="0"/>
    <n v="4"/>
    <x v="1"/>
    <s v="11"/>
    <s v="11"/>
    <s v="11"/>
    <s v="11"/>
    <s v="11"/>
    <s v="11"/>
    <x v="9"/>
  </r>
  <r>
    <n v="1444"/>
    <s v="Dell FG"/>
    <d v="2022-04-07T00:00:00"/>
    <s v=" 43948601"/>
    <x v="0"/>
    <s v="U82721"/>
    <s v="Vendor Partner"/>
    <s v="Nityo Infotech"/>
    <x v="23"/>
    <s v="Dotnet developer"/>
    <x v="2"/>
    <s v="Back up candidates"/>
    <s v="Regular"/>
    <n v="5773385"/>
    <s v="Mohit Kumar Panchal"/>
    <n v="9004712499"/>
    <s v="mohit.panchal01@yahoo.com"/>
    <s v="6 yrs"/>
    <s v="Luxoft"/>
    <n v="1100000"/>
    <s v="16th May 2022-LWD"/>
    <s v="N"/>
    <x v="7"/>
    <x v="0"/>
    <n v="4"/>
    <x v="1"/>
    <s v="6 "/>
    <s v="6 "/>
    <s v="6 "/>
    <s v="6 "/>
    <s v="6 "/>
    <s v="6 "/>
    <x v="3"/>
  </r>
  <r>
    <n v="1445"/>
    <s v="Dell FG"/>
    <d v="2022-04-07T00:00:00"/>
    <s v=" 43948601"/>
    <x v="0"/>
    <s v="U82721"/>
    <s v="Vendor Partner"/>
    <s v="Nityo Infotech"/>
    <x v="23"/>
    <s v="Dotnet developer"/>
    <x v="2"/>
    <s v="Back up candidates"/>
    <s v="Regular"/>
    <n v="5773553"/>
    <s v="JUNAID HUSSAIN"/>
    <n v="8921505477"/>
    <s v=" junaidhusainn@gmail.com"/>
    <s v="7 yrs"/>
    <s v="Emids Technologies Pvt Ltd."/>
    <n v="1300000"/>
    <s v="20th May 2022-LWD"/>
    <s v="N"/>
    <x v="1"/>
    <x v="0"/>
    <n v="4"/>
    <x v="1"/>
    <s v="7 "/>
    <s v="7 "/>
    <s v="7 "/>
    <s v="7 "/>
    <s v="7 "/>
    <s v="7 "/>
    <x v="4"/>
  </r>
  <r>
    <n v="1446"/>
    <s v="Dell FG"/>
    <d v="2022-04-07T00:00:00"/>
    <s v=" 43948601"/>
    <x v="0"/>
    <s v="U82721"/>
    <s v="Vendor Partner"/>
    <s v="Nityo Infotech"/>
    <x v="23"/>
    <s v="Dotnet developer"/>
    <x v="2"/>
    <s v="Back up candidates"/>
    <s v="Regular"/>
    <n v="5773755"/>
    <s v="NAGARJUN K R"/>
    <n v="9844554492"/>
    <s v="nagarjunrajashekar@outlook.com"/>
    <s v="5.5 yrs"/>
    <s v="L&amp;T Technology Services"/>
    <n v="850000"/>
    <s v="8th May 2022-LWD"/>
    <s v="N"/>
    <x v="1"/>
    <x v="0"/>
    <n v="4"/>
    <x v="1"/>
    <s v="5."/>
    <s v="5."/>
    <s v="5"/>
    <s v="5"/>
    <s v="5"/>
    <s v="5"/>
    <x v="6"/>
  </r>
  <r>
    <n v="1447"/>
    <s v="Dell FG"/>
    <d v="2022-04-07T00:00:00"/>
    <n v="88361363"/>
    <x v="0"/>
    <s v="U82721"/>
    <s v="Scorg"/>
    <s v="Scorg"/>
    <x v="229"/>
    <s v="5-8y C#.NET,.NET Core,MVC,REST API/Web APIs,JavaScript"/>
    <x v="2"/>
    <s v="Back up candidates"/>
    <s v="Regular"/>
    <n v="3918472"/>
    <s v="MANISH KUMAR GUPTA"/>
    <n v="8310253360"/>
    <s v="manishgpt002@gmail.com"/>
    <s v="6Yrs+"/>
    <s v="Tech Mahindra Limited"/>
    <n v="760000"/>
    <s v="15Days"/>
    <s v="Y"/>
    <x v="1"/>
    <x v="0"/>
    <n v="4"/>
    <x v="1"/>
    <s v="6Y"/>
    <s v="6Y"/>
    <s v="6Y"/>
    <s v="6Y"/>
    <s v="6"/>
    <s v="6"/>
    <x v="3"/>
  </r>
  <r>
    <n v="1448"/>
    <s v="Dell FG"/>
    <d v="2022-04-07T00:00:00"/>
    <n v="88361363"/>
    <x v="0"/>
    <s v="U82721"/>
    <s v="Scorg"/>
    <s v="Scorg"/>
    <x v="229"/>
    <s v="5-8y C#.NET,.NET Core,MVC,REST API/Web APIs,JavaScript"/>
    <x v="2"/>
    <s v="Back up candidates"/>
    <s v="Regular"/>
    <n v="5781284"/>
    <s v="Avinash Kumar Ojha"/>
    <n v="9117591095"/>
    <s v="mr.avinashojha@gmail.com"/>
    <n v="7.2"/>
    <s v="HSBC "/>
    <n v="1500000"/>
    <s v="45 Days"/>
    <s v="Y"/>
    <x v="1"/>
    <x v="0"/>
    <n v="4"/>
    <x v="1"/>
    <s v="7."/>
    <s v="7."/>
    <s v="7"/>
    <s v="7"/>
    <s v="7"/>
    <s v="7"/>
    <x v="4"/>
  </r>
  <r>
    <n v="1449"/>
    <s v="Dell FG"/>
    <d v="2022-04-07T00:00:00"/>
    <n v="88361363"/>
    <x v="0"/>
    <s v="U82721"/>
    <s v="Scorg"/>
    <s v="Scorg"/>
    <x v="229"/>
    <s v="5-8y C#.NET,.NET Core,MVC,REST API/Web APIs,JavaScript"/>
    <x v="2"/>
    <s v="Back up candidates"/>
    <s v="Regular"/>
    <n v="5781311"/>
    <s v="Vinutha B S"/>
    <n v="8892286607"/>
    <s v="vinuthavinis@gmail.com"/>
    <s v="8Yrs"/>
    <s v="Tech Mahindra Limited"/>
    <n v="1600000"/>
    <s v="60 Day"/>
    <s v="Y"/>
    <x v="1"/>
    <x v="0"/>
    <n v="4"/>
    <x v="1"/>
    <s v="8Y"/>
    <s v="8Y"/>
    <s v="8Y"/>
    <s v="8Y"/>
    <s v="8"/>
    <s v="8"/>
    <x v="8"/>
  </r>
  <r>
    <n v="1450"/>
    <s v="Dell FG"/>
    <d v="2022-04-07T00:00:00"/>
    <n v="88361363"/>
    <x v="0"/>
    <s v="U82721"/>
    <s v="Scorg"/>
    <s v="Scorg"/>
    <x v="229"/>
    <s v="5-8y C#.NET,.NET Core,MVC,REST API/Web APIs,JavaScript"/>
    <x v="2"/>
    <s v="Back up candidates"/>
    <s v="Regular"/>
    <s v="H6568482"/>
    <s v="Dipti ranjan Samantaray"/>
    <s v="91 7008687657"/>
    <s v="samantaray.dipti02@gmail.com"/>
    <s v="7Yrs"/>
    <s v="Boeing India Pvt Ltd"/>
    <n v="1900000"/>
    <s v="30 Days"/>
    <s v="Y"/>
    <x v="1"/>
    <x v="0"/>
    <n v="4"/>
    <x v="1"/>
    <s v="7Y"/>
    <s v="7Y"/>
    <s v="7Y"/>
    <s v="7Y"/>
    <s v="7"/>
    <s v="7"/>
    <x v="4"/>
  </r>
  <r>
    <n v="1451"/>
    <s v="Dell FG"/>
    <d v="2022-04-07T00:00:00"/>
    <n v="88361363"/>
    <x v="0"/>
    <s v="U82721"/>
    <s v="Scorg"/>
    <s v="Scorg"/>
    <x v="230"/>
    <s v="5-8y C#.NET,.NET Core,MVC,REST API/Web APIs,JavaScript/JQuery/AJAX/Bootstrap,SQL Server,CI-CD pipeline"/>
    <x v="2"/>
    <s v="Back up candidates"/>
    <s v="Regular"/>
    <n v="5765727"/>
    <s v="Danish Alam"/>
    <n v="7037708067"/>
    <s v="danishalamden1994@gmail.com"/>
    <s v="7 Yrs"/>
    <s v="Trukker technologies pvt ltd"/>
    <n v="1050000"/>
    <s v="LWD 19 Apr 22"/>
    <s v="N"/>
    <x v="1"/>
    <x v="0"/>
    <n v="4"/>
    <x v="1"/>
    <s v="7 "/>
    <s v="7 "/>
    <s v="7 "/>
    <s v="7 "/>
    <s v="7 "/>
    <s v="7 "/>
    <x v="4"/>
  </r>
  <r>
    <n v="1452"/>
    <s v="Dell FG"/>
    <d v="2022-04-07T00:00:00"/>
    <n v="88361363"/>
    <x v="0"/>
    <s v="U82721"/>
    <s v="Scorg"/>
    <s v="Scorg"/>
    <x v="230"/>
    <s v="5-8y C#.NET,.NET Core,MVC,REST API/Web APIs,JavaScript/JQuery/AJAX/Bootstrap,SQL Server,CI-CD pipeline"/>
    <x v="2"/>
    <s v="Back up candidates"/>
    <s v="Regular"/>
    <n v="3834891"/>
    <s v="PRAVEENKUMAR G R"/>
    <n v="7892043500"/>
    <s v="grpraveengowda@gmail.com"/>
    <s v="6.8 Yrs"/>
    <s v="TCS"/>
    <n v="740000"/>
    <s v="LWD 29 Apr 22"/>
    <s v="N"/>
    <x v="1"/>
    <x v="0"/>
    <n v="4"/>
    <x v="1"/>
    <s v="6."/>
    <s v="6."/>
    <s v="6"/>
    <s v="6"/>
    <s v="6"/>
    <s v="6"/>
    <x v="3"/>
  </r>
  <r>
    <n v="1453"/>
    <s v="Dell FG"/>
    <d v="2022-04-07T00:00:00"/>
    <n v="88361363"/>
    <x v="0"/>
    <s v="U82721"/>
    <s v="Scorg"/>
    <s v="Scorg"/>
    <x v="230"/>
    <s v="5-8y C#.NET,.NET Core,MVC,REST API/Web APIs,JavaScript/JQuery/AJAX/Bootstrap,SQL Server,CI-CD pipeline"/>
    <x v="2"/>
    <s v="Back up candidates"/>
    <s v="Regular"/>
    <n v="5781749"/>
    <s v="Pradeep Singh"/>
    <n v="8770121282"/>
    <s v="pradeepsinghkhaira@gmail.com"/>
    <s v="7 Yrs"/>
    <s v="GlobalLogic India Pvt Ltd"/>
    <n v="1500000"/>
    <s v="LWD 5 May 22"/>
    <s v="N"/>
    <x v="1"/>
    <x v="0"/>
    <n v="4"/>
    <x v="1"/>
    <s v="7 "/>
    <s v="7 "/>
    <s v="7 "/>
    <s v="7 "/>
    <s v="7 "/>
    <s v="7 "/>
    <x v="4"/>
  </r>
  <r>
    <n v="1454"/>
    <s v="Dell FG"/>
    <d v="2022-04-07T00:00:00"/>
    <n v="44658"/>
    <x v="0"/>
    <s v="U82721"/>
    <n v="210369"/>
    <s v="vendor partner"/>
    <x v="231"/>
    <s v="C#, DotNet (5-8 Yrs)"/>
    <x v="28"/>
    <s v="Back up candidates"/>
    <s v="Regular"/>
    <s v="L568343"/>
    <s v="Phanindra Bharath M"/>
    <n v="9494239898"/>
    <s v="phanindrabharath@gmail.com"/>
    <s v="10+yrs"/>
    <s v="Netcracker Technologies atHyderabad "/>
    <n v="1550000"/>
    <s v="30 DAYS"/>
    <s v="Y"/>
    <x v="1"/>
    <x v="0"/>
    <n v="4"/>
    <x v="1"/>
    <s v="10"/>
    <s v="10"/>
    <s v="10"/>
    <s v="10"/>
    <s v="10"/>
    <s v="10"/>
    <x v="13"/>
  </r>
  <r>
    <n v="1455"/>
    <s v="Dell FG"/>
    <d v="2022-04-07T00:00:00"/>
    <n v="44658"/>
    <x v="0"/>
    <s v="U82721"/>
    <n v="210370"/>
    <s v="vendor partner"/>
    <x v="231"/>
    <s v="C#, DotNet (5-8 Yrs)"/>
    <x v="28"/>
    <s v="Back up candidates"/>
    <s v="Regular"/>
    <s v="L416085"/>
    <s v="UMA SANKAR BHUNIA"/>
    <n v="9741009635"/>
    <s v="jobs.bhunia@gmail.com"/>
    <s v="10.5yrs"/>
    <s v="IHS Global"/>
    <n v="1450000"/>
    <s v="30 DAYS"/>
    <s v="Y"/>
    <x v="1"/>
    <x v="0"/>
    <n v="4"/>
    <x v="1"/>
    <s v="10"/>
    <s v="10"/>
    <s v="10"/>
    <s v="10"/>
    <s v="10"/>
    <s v="10"/>
    <x v="13"/>
  </r>
  <r>
    <n v="1456"/>
    <s v="Dell FG"/>
    <d v="2022-04-07T00:00:00"/>
    <n v="44658"/>
    <x v="0"/>
    <s v="U82721"/>
    <s v="Scorg"/>
    <s v="SCORG"/>
    <x v="230"/>
    <s v="5-8y C#.NET,.NET Core,MVC,REST API/Web APIs,JavaScript/JQuery/AJAX/Bootstrap,SQL Server,CI-CD pipeline,- preferably GitLab"/>
    <x v="2"/>
    <s v="Back up candidates"/>
    <s v="Regular"/>
    <s v="H3501746"/>
    <s v="Nidhi Jindal"/>
    <n v="8971011175"/>
    <s v="nidhijin05@gmail.com"/>
    <s v="6.4 Years"/>
    <s v="Mahindra and Mahindra Ltd."/>
    <n v="1450000"/>
    <s v="30 Days"/>
    <s v="N"/>
    <x v="1"/>
    <x v="0"/>
    <n v="4"/>
    <x v="1"/>
    <s v="6."/>
    <s v="6."/>
    <s v="6"/>
    <s v="6"/>
    <s v="6"/>
    <s v="6"/>
    <x v="3"/>
  </r>
  <r>
    <n v="1457"/>
    <s v="Dell FG"/>
    <d v="2022-04-07T00:00:00"/>
    <n v="43948601"/>
    <x v="0"/>
    <s v="U82721"/>
    <s v="Cognotic AI"/>
    <s v="Cognotic AI"/>
    <x v="23"/>
    <s v="C#,.NET,.NET Core,MVC,REST API OR Web APIs,JavaScript"/>
    <x v="2"/>
    <s v="Back up candidates"/>
    <s v="Regular"/>
    <n v="5781176"/>
    <s v="ARIYALUR RAJENDRAN SENTHILKUMAAR"/>
    <n v="9611033313"/>
    <s v="sentar05@gmail.com"/>
    <s v="11years"/>
    <s v="TEKsystems"/>
    <n v="1600000"/>
    <s v="30days"/>
    <s v="N"/>
    <x v="1"/>
    <x v="0"/>
    <n v="4"/>
    <x v="1"/>
    <s v="11"/>
    <s v="11"/>
    <s v="11"/>
    <s v="11"/>
    <s v="11"/>
    <s v="11"/>
    <x v="9"/>
  </r>
  <r>
    <n v="1458"/>
    <s v="Dell FG"/>
    <d v="2022-04-07T00:00:00"/>
    <n v="43948601"/>
    <x v="0"/>
    <s v="U82721"/>
    <s v="Cognotic AI"/>
    <s v="Cognotic AI"/>
    <x v="23"/>
    <s v="C#,.NET,.NET Core,MVC,REST API OR Web APIs,JavaScript"/>
    <x v="2"/>
    <s v="Back up candidates"/>
    <s v="Regular"/>
    <n v="5782249"/>
    <s v="Hina Srivastava"/>
    <n v="9945234515"/>
    <s v="Namans@gmail.com"/>
    <s v="12years"/>
    <s v="Mindtree"/>
    <n v="1200000"/>
    <s v="LWD 10May"/>
    <s v="N"/>
    <x v="1"/>
    <x v="0"/>
    <n v="4"/>
    <x v="1"/>
    <s v="12"/>
    <s v="12"/>
    <s v="12"/>
    <s v="12"/>
    <s v="12"/>
    <s v="12"/>
    <x v="12"/>
  </r>
  <r>
    <n v="1459"/>
    <s v="Dell FG"/>
    <d v="2022-04-07T00:00:00"/>
    <n v="89874064"/>
    <x v="0"/>
    <s v="U82721"/>
    <s v="Vendor Partner"/>
    <s v="Apolis "/>
    <x v="232"/>
    <s v=" C#.NET,.NET Core,Microservices,Database Experience "/>
    <x v="29"/>
    <s v="Sent for Screening "/>
    <s v="Regular"/>
    <n v="519879"/>
    <s v="Jagadeesan.S "/>
    <n v="8310368062"/>
    <s v="Jagadeesan.selvarangan@gmail.com "/>
    <s v="9.10 Years "/>
    <s v=" Quest Global "/>
    <n v="1385000"/>
    <s v="LWD 30-04 "/>
    <s v="N"/>
    <x v="1"/>
    <x v="0"/>
    <n v="4"/>
    <x v="1"/>
    <s v="9."/>
    <s v="9."/>
    <s v="9"/>
    <s v="9"/>
    <s v="9"/>
    <s v="9"/>
    <x v="7"/>
  </r>
  <r>
    <n v="1460"/>
    <s v="Dell FG"/>
    <d v="2022-04-07T00:00:00"/>
    <n v="89874064"/>
    <x v="0"/>
    <s v="U82721"/>
    <s v="Vendor Partner"/>
    <s v="Apolis "/>
    <x v="233"/>
    <s v="8y+ C#.NET,.NET Core,Microservices,Database Experience "/>
    <x v="30"/>
    <s v="Sent for Screening "/>
    <s v="Regular"/>
    <s v="H4622515 "/>
    <s v="Jayaram "/>
    <n v="9739223373"/>
    <s v="koppada.jayaram@gmail.com "/>
    <s v="10 years "/>
    <s v="L&amp;T Infotech "/>
    <n v="1300000"/>
    <s v="30 Days "/>
    <s v="N"/>
    <x v="1"/>
    <x v="0"/>
    <n v="4"/>
    <x v="1"/>
    <s v="10"/>
    <s v="10"/>
    <s v="10"/>
    <s v="10"/>
    <s v="10"/>
    <s v="10"/>
    <x v="13"/>
  </r>
  <r>
    <n v="1461"/>
    <s v="Dell FG"/>
    <d v="2022-04-07T00:00:00"/>
    <n v="89874064"/>
    <x v="0"/>
    <s v="U82721"/>
    <s v="Vendor Partner"/>
    <s v="Apolis "/>
    <x v="233"/>
    <s v="8y+ C#.NET,.NET Core,Microservices,Database Experience "/>
    <x v="30"/>
    <s v="Sent for Screening "/>
    <s v="Regular"/>
    <n v="5781127"/>
    <s v="Hina Srivastava "/>
    <n v="9945234515"/>
    <s v="srivastava.hina@gmail.com "/>
    <s v="12 years "/>
    <s v="Mind Tree "/>
    <n v="1200000"/>
    <s v="May 10th "/>
    <s v="N"/>
    <x v="1"/>
    <x v="0"/>
    <n v="4"/>
    <x v="1"/>
    <s v="12"/>
    <s v="12"/>
    <s v="12"/>
    <s v="12"/>
    <s v="12"/>
    <s v="12"/>
    <x v="12"/>
  </r>
  <r>
    <n v="1462"/>
    <s v="Dell FG"/>
    <d v="2022-04-07T00:00:00"/>
    <n v="44658"/>
    <x v="0"/>
    <s v="U82721"/>
    <s v="e-Labs Infotech Pvt. Ltd."/>
    <s v="t2c"/>
    <x v="234"/>
    <s v=".Net Developer"/>
    <x v="15"/>
    <s v="Sent for Screening"/>
    <s v="Regular"/>
    <n v="5773373"/>
    <s v="Vishwanatha Ganapathi"/>
    <s v="916469495/6363474949"/>
    <s v="vggowda1993@gmail.com"/>
    <s v="6.5 years"/>
    <s v="DISH Network"/>
    <n v="1200000"/>
    <s v="Serving NP &amp; Lwd:18-apr-22"/>
    <s v="Y"/>
    <x v="1"/>
    <x v="0"/>
    <n v="4"/>
    <x v="1"/>
    <s v="6."/>
    <s v="6."/>
    <s v="6"/>
    <s v="6"/>
    <s v="6"/>
    <s v="6"/>
    <x v="3"/>
  </r>
  <r>
    <n v="1463"/>
    <s v="Dell FG"/>
    <d v="2022-04-07T00:00:00"/>
    <n v="44658"/>
    <x v="0"/>
    <s v="U82721"/>
    <s v="e-Labs Infotech Pvt. Ltd."/>
    <s v="t2c"/>
    <x v="234"/>
    <s v=".Net Developer"/>
    <x v="15"/>
    <s v="Sent for Screening"/>
    <s v="Regular"/>
    <n v="5773558"/>
    <s v="Mahesh Hugar"/>
    <n v="9739881430"/>
    <s v="mghugar@gmail.com"/>
    <s v="8.7 years8 years"/>
    <s v="Sonata Software"/>
    <n v="980000"/>
    <s v="Serving NP &amp; Lwd:10-may-22"/>
    <s v="Y"/>
    <x v="1"/>
    <x v="0"/>
    <n v="4"/>
    <x v="1"/>
    <s v="8."/>
    <s v="8."/>
    <s v="8"/>
    <s v="8"/>
    <s v="8"/>
    <s v="8"/>
    <x v="8"/>
  </r>
  <r>
    <n v="1464"/>
    <s v="Dell FG"/>
    <d v="2022-04-07T00:00:00"/>
    <n v="44658"/>
    <x v="0"/>
    <s v="U82721"/>
    <s v="e-Labs Infotech Pvt Ltd."/>
    <s v="t2c"/>
    <x v="234"/>
    <s v=".Net Developer"/>
    <x v="15"/>
    <s v="Sent for Screening"/>
    <s v="Regular"/>
    <n v="5769349"/>
    <s v="Ygesh kumar Yadav"/>
    <n v="9838129512"/>
    <s v="yogesh.yadavcs2@gmail.com"/>
    <s v="7.5 years"/>
    <s v="HCL Technologies"/>
    <n v="700000"/>
    <s v="Serving NP &amp; Lwd:22-apr-22"/>
    <s v="Y"/>
    <x v="19"/>
    <x v="0"/>
    <n v="4"/>
    <x v="1"/>
    <s v="7."/>
    <s v="7."/>
    <s v="7"/>
    <s v="7"/>
    <s v="7"/>
    <s v="7"/>
    <x v="4"/>
  </r>
  <r>
    <n v="1465"/>
    <s v="Dell FG"/>
    <d v="2022-04-07T00:00:00"/>
    <n v="44658"/>
    <x v="0"/>
    <s v="U82721"/>
    <s v="e-Labs Infotech Pvt Ltd."/>
    <s v="t2c"/>
    <x v="234"/>
    <s v=".Net Developer"/>
    <x v="15"/>
    <s v="Sent for Screening"/>
    <s v="Regular"/>
    <n v="5690929"/>
    <s v="Ankit Dhaketa"/>
    <n v="9718642009"/>
    <s v="ankitdhaketa4@gmail.com"/>
    <s v="7.9 years"/>
    <s v="Tata Consultancy Services (TCS)"/>
    <n v="920000"/>
    <s v="Serving NP &amp; Lwd:18-apr-22"/>
    <s v="Y"/>
    <x v="9"/>
    <x v="0"/>
    <n v="4"/>
    <x v="1"/>
    <s v="7."/>
    <s v="7."/>
    <s v="7"/>
    <s v="7"/>
    <s v="7"/>
    <s v="7"/>
    <x v="4"/>
  </r>
  <r>
    <n v="1466"/>
    <s v="Dell FG"/>
    <d v="2022-04-07T00:00:00"/>
    <n v="44658"/>
    <x v="0"/>
    <s v="U82721"/>
    <s v="Scorg"/>
    <s v="SCORG"/>
    <x v="229"/>
    <s v="5-8y C#.NET,.NET Core,MVC,REST API/Web APIs,JavaScript"/>
    <x v="2"/>
    <s v="Back up candidates"/>
    <s v="Regular"/>
    <n v="5687523"/>
    <s v="Sankar Rarasamy"/>
    <n v="9791806664"/>
    <s v="sankarramasamy22@gmail.com"/>
    <s v="9Yrs"/>
    <s v="Cognizant"/>
    <n v="1090000"/>
    <s v="27days"/>
    <s v="Y"/>
    <x v="1"/>
    <x v="0"/>
    <n v="4"/>
    <x v="1"/>
    <s v="9Y"/>
    <s v="9Y"/>
    <s v="9Y"/>
    <s v="9Y"/>
    <s v="9"/>
    <s v="9"/>
    <x v="7"/>
  </r>
  <r>
    <n v="1467"/>
    <s v="Dell FG"/>
    <d v="2022-04-07T00:00:00"/>
    <n v="43948601"/>
    <x v="0"/>
    <s v="U82721"/>
    <s v="Vendor Partner"/>
    <s v="Haulplus"/>
    <x v="230"/>
    <s v="Dot net,javascript,C#"/>
    <x v="2"/>
    <s v="Back up candidates"/>
    <s v="Regular"/>
    <n v="5695872"/>
    <s v="Malli Kumar"/>
    <n v="8919304503"/>
    <s v="kumarmalli237@gmail.com"/>
    <s v="7.6 yrs "/>
    <s v="AdvisorLabs Pvt Ltd"/>
    <n v="1200000"/>
    <s v="LWD-5 MAY "/>
    <s v="N"/>
    <x v="1"/>
    <x v="0"/>
    <n v="4"/>
    <x v="1"/>
    <s v="7."/>
    <s v="7."/>
    <s v="7"/>
    <s v="7"/>
    <s v="7"/>
    <s v="7"/>
    <x v="4"/>
  </r>
  <r>
    <n v="1468"/>
    <s v="Dell FG"/>
    <d v="2022-04-07T00:00:00"/>
    <n v="43948601"/>
    <x v="0"/>
    <s v="U82721"/>
    <s v="Vendor Partner"/>
    <s v="Haulplus"/>
    <x v="230"/>
    <s v="Dot net,javascript,C#"/>
    <x v="2"/>
    <s v="Back up candidates"/>
    <s v="Regular"/>
    <s v="H3333088"/>
    <s v="Kiran Umadi"/>
    <n v="9986208207"/>
    <s v="kiranumadi48@gmail.com"/>
    <s v="8.5 yrs "/>
    <s v="Wipro"/>
    <n v="1750000"/>
    <s v="LWD- 13-April"/>
    <s v="N"/>
    <x v="1"/>
    <x v="0"/>
    <n v="4"/>
    <x v="1"/>
    <s v="8."/>
    <s v="8."/>
    <s v="8"/>
    <s v="8"/>
    <s v="8"/>
    <s v="8"/>
    <x v="8"/>
  </r>
  <r>
    <n v="1469"/>
    <s v="Dell FG"/>
    <d v="2022-04-07T00:00:00"/>
    <n v="43948601"/>
    <x v="0"/>
    <s v="U82721"/>
    <s v="Vendor Partner"/>
    <s v="Haulplus"/>
    <x v="230"/>
    <s v="Dot net,javascript,C#"/>
    <x v="2"/>
    <s v="Back up candidates"/>
    <s v="Regular"/>
    <s v="H7760934"/>
    <s v="Kavinkumar C"/>
    <n v="7418289846"/>
    <s v="kavin.chandrasekar@gmail.com"/>
    <s v="8 yrs "/>
    <s v="Capgemini"/>
    <n v="1100000"/>
    <s v="LWD-13-May "/>
    <s v="N"/>
    <x v="1"/>
    <x v="0"/>
    <n v="4"/>
    <x v="1"/>
    <s v="8 "/>
    <s v="8 "/>
    <s v="8 "/>
    <s v="8 "/>
    <s v="8 "/>
    <s v="8 "/>
    <x v="8"/>
  </r>
  <r>
    <n v="1470"/>
    <s v="Dell FG"/>
    <d v="2022-04-07T00:00:00"/>
    <n v="43948601"/>
    <x v="0"/>
    <s v="U82721"/>
    <s v="Vendor Partner"/>
    <s v="Haulplus"/>
    <x v="230"/>
    <s v="Dot net,javascript,C#"/>
    <x v="2"/>
    <s v="Back up candidates"/>
    <s v="Regular"/>
    <n v="5781348"/>
    <s v="BOKAM GIRISHKUMAR"/>
    <n v="9963889993"/>
    <s v="girishkumarbokam@yahoo.com"/>
    <s v="6 yrs "/>
    <s v="CONDUENT BUSINESS SERVICES INDIA LLP"/>
    <n v="402000"/>
    <s v="LWD-29-April"/>
    <s v="N"/>
    <x v="1"/>
    <x v="0"/>
    <n v="4"/>
    <x v="1"/>
    <s v="6 "/>
    <s v="6 "/>
    <s v="6 "/>
    <s v="6 "/>
    <s v="6 "/>
    <s v="6 "/>
    <x v="3"/>
  </r>
  <r>
    <n v="1471"/>
    <s v="Dell FG"/>
    <d v="2022-04-07T00:00:00"/>
    <n v="43948601"/>
    <x v="0"/>
    <s v="U82721"/>
    <s v="Vendor Partner"/>
    <s v="Haulplus"/>
    <x v="230"/>
    <s v="Dot net,javascript,C#"/>
    <x v="2"/>
    <s v="Back up candidates"/>
    <s v="Regular"/>
    <n v="5759472"/>
    <s v="N.Cheranmasimalai"/>
    <n v="9789682021"/>
    <s v="masimalai234@gmail.com"/>
    <s v="7.4 yrs "/>
    <s v="Cognizant Technology Solutions India Ltd"/>
    <n v="870000"/>
    <s v="LWD-15-May "/>
    <s v="N"/>
    <x v="1"/>
    <x v="0"/>
    <n v="4"/>
    <x v="1"/>
    <s v="7."/>
    <s v="7."/>
    <s v="7"/>
    <s v="7"/>
    <s v="7"/>
    <s v="7"/>
    <x v="4"/>
  </r>
  <r>
    <n v="1472"/>
    <s v="Dell FG"/>
    <d v="2022-04-07T00:00:00"/>
    <n v="43948601"/>
    <x v="0"/>
    <s v="U82721"/>
    <s v="Vendor Partner"/>
    <s v="Haulplus"/>
    <x v="230"/>
    <s v="Dot net,javascript,C#"/>
    <x v="2"/>
    <s v="Back up candidates"/>
    <s v="Regular"/>
    <s v="Trying to generate but not show"/>
    <s v="Pradyumna Kumar Sahoo "/>
    <s v="8249231585  "/>
    <s v="psahoo1585@gmail.com"/>
    <s v="6.9 yrs"/>
    <s v="Sonata"/>
    <n v="1400000"/>
    <s v="LWD-29/4/2022"/>
    <s v="N"/>
    <x v="1"/>
    <x v="0"/>
    <n v="4"/>
    <x v="1"/>
    <s v="6."/>
    <s v="6."/>
    <s v="6"/>
    <s v="6"/>
    <s v="6"/>
    <s v="6"/>
    <x v="3"/>
  </r>
  <r>
    <n v="1473"/>
    <s v="Dell FG"/>
    <d v="2022-04-07T00:00:00"/>
    <n v="43948601"/>
    <x v="0"/>
    <s v="U82721"/>
    <s v="Vendor Partner"/>
    <s v="Haulplus"/>
    <x v="230"/>
    <s v="Dot net,javascript,C#"/>
    <x v="2"/>
    <s v="Back up candidates"/>
    <s v="Regular"/>
    <n v="5766220"/>
    <s v="Raghvendra kumar mishra"/>
    <n v="7835812016"/>
    <s v="Rk6.mishra@gmail.com"/>
    <s v="7.5 yrs"/>
    <s v="hexawra"/>
    <n v="1750000"/>
    <s v="30 Days/Neg-20 Days"/>
    <s v="N"/>
    <x v="17"/>
    <x v="0"/>
    <n v="4"/>
    <x v="1"/>
    <s v="7."/>
    <s v="7."/>
    <s v="7"/>
    <s v="7"/>
    <s v="7"/>
    <s v="7"/>
    <x v="4"/>
  </r>
  <r>
    <n v="1474"/>
    <s v="Dell FG"/>
    <d v="2022-04-07T00:00:00"/>
    <n v="74890270"/>
    <x v="2"/>
    <n v="210369"/>
    <s v="Vendor Partner"/>
    <s v="UNIVISION "/>
    <x v="235"/>
    <s v="Windows Installer"/>
    <x v="0"/>
    <s v="No Show"/>
    <s v="Regular"/>
    <n v="5767198"/>
    <s v="Vamshi Krishna K"/>
    <n v="9742098788"/>
    <s v="krishnavamshi276@gmail.com"/>
    <s v="3.8yrs "/>
    <s v="Accenture Solutions Pvt Ltd"/>
    <n v="800000"/>
    <s v="ELWD- 25-5-2022"/>
    <s v="N"/>
    <x v="1"/>
    <x v="0"/>
    <n v="4"/>
    <x v="1"/>
    <s v="3."/>
    <s v="3."/>
    <s v="3"/>
    <s v="3"/>
    <s v="3"/>
    <s v="3"/>
    <x v="0"/>
  </r>
  <r>
    <n v="1475"/>
    <s v="Dell FG"/>
    <d v="2022-04-07T00:00:00"/>
    <n v="40779627"/>
    <x v="2"/>
    <n v="210369"/>
    <s v="Vendor Partner"/>
    <s v="Nityo InfoTech"/>
    <x v="12"/>
    <s v="Mobile automation "/>
    <x v="0"/>
    <s v="Joined another company"/>
    <s v="Regular"/>
    <n v="5769943"/>
    <s v="Vivek Chandra Mishra"/>
    <s v="9717214795/8160512780"/>
    <s v="mishrasathiya@gmail.com"/>
    <s v="6.9 Years"/>
    <s v="Bank of America"/>
    <n v="1045000"/>
    <s v="LWD:5/05/22"/>
    <s v="N"/>
    <x v="15"/>
    <x v="0"/>
    <n v="4"/>
    <x v="1"/>
    <s v="6."/>
    <s v="6."/>
    <s v="6"/>
    <s v="6"/>
    <s v="6"/>
    <s v="6"/>
    <x v="3"/>
  </r>
  <r>
    <n v="1476"/>
    <s v="Dell FG"/>
    <d v="2022-04-07T00:00:00"/>
    <n v="40779627"/>
    <x v="2"/>
    <n v="210369"/>
    <s v="Vendor Partner"/>
    <s v="Nityo InfoTech"/>
    <x v="12"/>
    <s v="Mobile automation "/>
    <x v="5"/>
    <s v="Reject"/>
    <s v="Regular"/>
    <n v="5773949"/>
    <s v="Prashant Kumar Mishra "/>
    <n v="8285376026"/>
    <s v="prashant2015c@gmail.com"/>
    <s v="7.5 Years"/>
    <s v="Infosys(Payroll of J2W)"/>
    <n v="1300000"/>
    <s v="30days(neg 15days)"/>
    <s v="N"/>
    <x v="16"/>
    <x v="0"/>
    <n v="4"/>
    <x v="1"/>
    <s v="7."/>
    <s v="7."/>
    <s v="7"/>
    <s v="7"/>
    <s v="7"/>
    <s v="7"/>
    <x v="4"/>
  </r>
  <r>
    <n v="1477"/>
    <s v="Dell FG"/>
    <d v="2022-04-07T00:00:00"/>
    <n v="40779627"/>
    <x v="2"/>
    <n v="210369"/>
    <s v="Vendor Partner"/>
    <s v="Nityo InfoTech"/>
    <x v="12"/>
    <s v="Mobile automation "/>
    <x v="0"/>
    <s v="Req closed"/>
    <s v="Regular"/>
    <n v="5629274"/>
    <s v="Saravanan P"/>
    <s v="9787461025/7448923237"/>
    <s v="saravanansardhi@gmail.com"/>
    <s v="10 Years"/>
    <s v="Jasmin Infotech"/>
    <n v="530000"/>
    <s v="LWD:30/04/22"/>
    <s v="N"/>
    <x v="3"/>
    <x v="0"/>
    <n v="4"/>
    <x v="1"/>
    <s v="10"/>
    <s v="10"/>
    <s v="10"/>
    <s v="10"/>
    <s v="10"/>
    <s v="10"/>
    <x v="13"/>
  </r>
  <r>
    <n v="1478"/>
    <s v="Dell FG"/>
    <d v="2022-04-07T00:00:00"/>
    <n v="70134908"/>
    <x v="2"/>
    <n v="210369"/>
    <s v="Vendor Partner"/>
    <s v="Nityo InfoTech"/>
    <x v="1"/>
    <s v="Python,Selenium,Robot"/>
    <x v="0"/>
    <s v="No Show"/>
    <s v="Regular"/>
    <n v="5782146"/>
    <s v="Anjaneyulu Kadali"/>
    <s v="7659064355/9652637997"/>
    <s v="kadalianji402@gmail.com"/>
    <s v="3.3 Years"/>
    <s v="Technohoste Services PVT LTD"/>
    <n v="450000"/>
    <s v="30days(neg 15days)"/>
    <s v="N"/>
    <x v="0"/>
    <x v="0"/>
    <n v="4"/>
    <x v="1"/>
    <s v="3."/>
    <s v="3."/>
    <s v="3"/>
    <s v="3"/>
    <s v="3"/>
    <s v="3"/>
    <x v="0"/>
  </r>
  <r>
    <n v="1479"/>
    <s v="Dell FG"/>
    <d v="2022-04-07T00:00:00"/>
    <n v="70134908"/>
    <x v="2"/>
    <n v="210369"/>
    <s v="Vendor Partner"/>
    <s v="Nityo InfoTech"/>
    <x v="1"/>
    <s v="Python,Selenium,Robot"/>
    <x v="0"/>
    <s v="No Show"/>
    <s v="Regular"/>
    <n v="5782139"/>
    <s v="B sreenivasulu"/>
    <s v="6300437619/7661962690"/>
    <s v="bsreenu187@gmail.com"/>
    <s v="3 Years"/>
    <s v="Tech Mahindra "/>
    <n v="530000"/>
    <s v="Immediate"/>
    <s v="N"/>
    <x v="1"/>
    <x v="0"/>
    <n v="4"/>
    <x v="1"/>
    <s v="3 "/>
    <s v="3 "/>
    <s v="3 "/>
    <s v="3 "/>
    <s v="3 "/>
    <s v="3 "/>
    <x v="0"/>
  </r>
  <r>
    <n v="1480"/>
    <s v="Dell FG"/>
    <d v="2022-04-07T00:00:00"/>
    <n v="70134908"/>
    <x v="2"/>
    <n v="210369"/>
    <s v="Vendor Partner"/>
    <s v="Nityo InfoTech"/>
    <x v="1"/>
    <s v="Python,Selenium,Robot"/>
    <x v="0"/>
    <s v="No Show"/>
    <s v="Regular"/>
    <n v="5782125"/>
    <s v="Madhavappa Tatimakala palli"/>
    <s v="9182353472/9849183521"/>
    <s v="madhav.kar07@gmail.com"/>
    <s v="4.5 Years"/>
    <s v="lowes Technologies"/>
    <n v="660000"/>
    <s v="LWD:14/04/22"/>
    <s v="N"/>
    <x v="1"/>
    <x v="0"/>
    <n v="4"/>
    <x v="1"/>
    <s v="4."/>
    <s v="4."/>
    <s v="4"/>
    <s v="4"/>
    <s v="4"/>
    <s v="4"/>
    <x v="2"/>
  </r>
  <r>
    <n v="1481"/>
    <s v="Dell FG"/>
    <d v="2022-04-08T00:00:00"/>
    <n v="94606600"/>
    <x v="4"/>
    <n v="221395"/>
    <s v="Vendor Partner"/>
    <s v="E2E Infoware"/>
    <x v="227"/>
    <s v="iMobile Developer with iOS Developer"/>
    <x v="15"/>
    <s v="Sent for Screening"/>
    <s v="Regular"/>
    <n v="5781878"/>
    <s v="Anandh Kumar"/>
    <n v="8008144551"/>
    <s v="nandunandu52dlg@gmail.com"/>
    <s v="8 Years"/>
    <s v="Techsophy Information Solutions Pvt Ltd"/>
    <n v="1500000"/>
    <s v="Immediate(Lwd: 29-Jan-22)"/>
    <s v="N"/>
    <x v="1"/>
    <x v="0"/>
    <n v="4"/>
    <x v="1"/>
    <s v="8 "/>
    <s v="8 "/>
    <s v="8 "/>
    <s v="8 "/>
    <s v="8 "/>
    <s v="8 "/>
    <x v="8"/>
  </r>
  <r>
    <n v="1482"/>
    <s v="Dell FG"/>
    <d v="2022-04-08T00:00:00"/>
    <n v="94606600"/>
    <x v="4"/>
    <n v="221395"/>
    <s v="Vendor Partner"/>
    <s v="GSN"/>
    <x v="227"/>
    <s v="iMobile Developer with iOS Developer"/>
    <x v="15"/>
    <s v="Sent for Screening"/>
    <s v="Regular"/>
    <n v="5780415"/>
    <s v="Monarch Bhardwaj"/>
    <n v="7895475101"/>
    <s v="monarchbhardwaj@gmail.com"/>
    <n v="6.8"/>
    <s v="Wipro"/>
    <n v="875000"/>
    <s v="30 days"/>
    <s v="N"/>
    <x v="1"/>
    <x v="0"/>
    <n v="4"/>
    <x v="1"/>
    <s v="6."/>
    <s v="6."/>
    <s v="6"/>
    <s v="6"/>
    <s v="6"/>
    <s v="6"/>
    <x v="3"/>
  </r>
  <r>
    <n v="1483"/>
    <s v="Dell FG"/>
    <d v="2022-04-08T00:00:00"/>
    <n v="12119048"/>
    <x v="4"/>
    <n v="221395"/>
    <s v="Vendor Partner"/>
    <s v="GSN"/>
    <x v="236"/>
    <s v="UI +AngularJS Developer"/>
    <x v="15"/>
    <s v="Sent for Screening"/>
    <s v="Regular"/>
    <n v="5783308"/>
    <s v="Shaik Afraz Hassan"/>
    <n v="8639235997"/>
    <s v="afrahassan.sk@gmail.com"/>
    <n v="8"/>
    <s v="DXC Technology"/>
    <n v="1300000"/>
    <s v="Immediate"/>
    <s v="N"/>
    <x v="1"/>
    <x v="0"/>
    <n v="4"/>
    <x v="1"/>
    <s v="8"/>
    <s v="8"/>
    <s v="8"/>
    <s v="8"/>
    <s v="8"/>
    <s v="8"/>
    <x v="8"/>
  </r>
  <r>
    <n v="1484"/>
    <s v="Dell FG"/>
    <d v="2022-04-08T00:00:00"/>
    <n v="12119048"/>
    <x v="4"/>
    <n v="221395"/>
    <s v="Vendor Partner"/>
    <s v="GSN"/>
    <x v="236"/>
    <s v="UI +AngularJS Developer"/>
    <x v="15"/>
    <s v="Sent for Screening"/>
    <s v="Regular"/>
    <n v="5769144"/>
    <s v="Santhosh D.S."/>
    <n v="9742104601"/>
    <s v="santhoshashivads@gmail.com"/>
    <n v="6.2"/>
    <s v="Genpact Headstrong Capital Markets"/>
    <n v="1300000"/>
    <s v="ELWD :6/5/2022"/>
    <s v="N"/>
    <x v="1"/>
    <x v="0"/>
    <n v="4"/>
    <x v="1"/>
    <s v="6."/>
    <s v="6."/>
    <s v="6"/>
    <s v="6"/>
    <s v="6"/>
    <s v="6"/>
    <x v="3"/>
  </r>
  <r>
    <n v="1485"/>
    <s v="Dell FG"/>
    <d v="2022-04-08T00:00:00"/>
    <n v="25088734"/>
    <x v="4"/>
    <n v="221395"/>
    <s v="Vendor Partner"/>
    <s v="Nityo Infotech"/>
    <x v="23"/>
    <s v="3-5y C#.NET,.NET Core,MVC,Jquery,Entity Framework,Web API,SQL Server"/>
    <x v="15"/>
    <s v="Profile shared"/>
    <s v="Regular"/>
    <n v="5786452"/>
    <s v="Ganesh Kurakula"/>
    <n v="8688422256"/>
    <s v="ganeshkurakula307@gmail.com"/>
    <s v="3yrs"/>
    <s v="Zenith Software Ltd"/>
    <n v="380000"/>
    <s v="30days"/>
    <s v="N"/>
    <x v="1"/>
    <x v="1"/>
    <n v="4"/>
    <x v="1"/>
    <s v="3y"/>
    <s v="3"/>
    <s v="3"/>
    <s v="3"/>
    <s v="3"/>
    <s v="3"/>
    <x v="0"/>
  </r>
  <r>
    <n v="1486"/>
    <s v="Dell FG"/>
    <d v="2022-04-08T00:00:00"/>
    <n v="25088734"/>
    <x v="4"/>
    <n v="221395"/>
    <s v="Vendor Partner"/>
    <s v="Nityo Infotech"/>
    <x v="23"/>
    <s v="3-5y C#.NET,.NET Core,MVC,Jquery,Entity Framework,Web API,SQL Server"/>
    <x v="15"/>
    <s v="Profile shared"/>
    <s v="Regular"/>
    <n v="5786070"/>
    <s v="AVINASH REDDY TOTA"/>
    <n v="9885644694"/>
    <s v=" tavinash1206@gmail.com"/>
    <s v="3.6lyrs"/>
    <s v="Mphasis Limited"/>
    <n v="700000"/>
    <s v="( ELWD : 02/05/22 )"/>
    <s v="N"/>
    <x v="0"/>
    <x v="1"/>
    <n v="4"/>
    <x v="1"/>
    <s v="3."/>
    <s v="3."/>
    <s v="3"/>
    <s v="3"/>
    <s v="3"/>
    <s v="3"/>
    <x v="0"/>
  </r>
  <r>
    <n v="1487"/>
    <s v="Dell FG"/>
    <d v="2022-04-08T00:00:00"/>
    <n v="25088734"/>
    <x v="4"/>
    <n v="221395"/>
    <s v="Vendor Partner"/>
    <s v="Nityo Infotech"/>
    <x v="23"/>
    <s v="3-5y C#.NET,.NET Core,MVC,Jquery,Entity Framework,Web API,SQL Server"/>
    <x v="2"/>
    <s v="Back up candidates"/>
    <s v="Regular"/>
    <n v="5786090"/>
    <s v="Dharmayya Nimmakayala"/>
    <s v="8125549102 "/>
    <s v="dharmanimmakayala99@gmail.com"/>
    <s v="4 yrs"/>
    <s v="Ventech Software solutions pvt ltd"/>
    <n v="600000"/>
    <s v=" ( ELWD : 15/04/22 )"/>
    <s v="N"/>
    <x v="0"/>
    <x v="1"/>
    <n v="4"/>
    <x v="1"/>
    <s v="4 "/>
    <s v="4 "/>
    <s v="4 "/>
    <s v="4 "/>
    <s v="4 "/>
    <s v="4 "/>
    <x v="2"/>
  </r>
  <r>
    <n v="1488"/>
    <s v="Dell FG"/>
    <d v="2022-04-08T00:00:00"/>
    <n v="66759064"/>
    <x v="4"/>
    <n v="221395"/>
    <s v="Vendor Partner"/>
    <s v="E2E Infoware"/>
    <x v="228"/>
    <s v="Adobe Experience Manager"/>
    <x v="15"/>
    <s v="Sent for Screening"/>
    <s v="Regular"/>
    <n v="5782200"/>
    <s v="Sudhansu Acharya"/>
    <n v="9003416281"/>
    <s v="ersudhansuacharya@gmail.com"/>
    <n v="7.2"/>
    <s v="Tata Consultancy Services Ltd"/>
    <n v="1250000"/>
    <s v="LWD - 5-May-22"/>
    <s v="N"/>
    <x v="2"/>
    <x v="0"/>
    <n v="4"/>
    <x v="1"/>
    <s v="7."/>
    <s v="7."/>
    <s v="7"/>
    <s v="7"/>
    <s v="7"/>
    <s v="7"/>
    <x v="4"/>
  </r>
  <r>
    <n v="1489"/>
    <s v="Dell FG"/>
    <d v="2022-04-08T00:00:00"/>
    <n v="10954047"/>
    <x v="4"/>
    <n v="221395"/>
    <s v="Vendor Partner"/>
    <s v="MTC"/>
    <x v="3"/>
    <s v="Java/J2EE,Microserices,SpringBoot,Node JS"/>
    <x v="2"/>
    <s v="Joined"/>
    <s v="Regular"/>
    <n v="3514039"/>
    <s v="Venkat Pillala"/>
    <s v="9302301035/6302301035                                         "/>
    <s v="pvrajave2022@gmail.com"/>
    <n v="8.1999999999999993"/>
    <s v="HCL"/>
    <n v="1500000"/>
    <s v="LWD-6-May-2022"/>
    <s v="N"/>
    <x v="0"/>
    <x v="1"/>
    <n v="4"/>
    <x v="1"/>
    <s v="8."/>
    <s v="8."/>
    <s v="8"/>
    <s v="8"/>
    <s v="8"/>
    <s v="8"/>
    <x v="8"/>
  </r>
  <r>
    <n v="1490"/>
    <s v="Dell FG"/>
    <d v="2022-04-08T00:00:00"/>
    <n v="10954047"/>
    <x v="4"/>
    <n v="221395"/>
    <s v="Vendor Partner"/>
    <s v="MTC"/>
    <x v="3"/>
    <s v="Java/J2EE,Microserices,SpringBoot,Node JS"/>
    <x v="2"/>
    <s v="Candidate not interested"/>
    <s v="Regular"/>
    <s v="H3581790"/>
    <s v="Vivek Sen"/>
    <n v="8340255267"/>
    <s v="viveksen943@gmail.com"/>
    <s v="7 Yrs"/>
    <s v="IBM"/>
    <n v="1300000"/>
    <s v="LWD-24-Apr-2022"/>
    <s v="N"/>
    <x v="1"/>
    <x v="0"/>
    <n v="4"/>
    <x v="1"/>
    <s v="7 "/>
    <s v="7 "/>
    <s v="7 "/>
    <s v="7 "/>
    <s v="7 "/>
    <s v="7 "/>
    <x v="4"/>
  </r>
  <r>
    <n v="1491"/>
    <s v="Dell FG"/>
    <d v="2022-04-08T00:00:00"/>
    <n v="94606600"/>
    <x v="4"/>
    <n v="221395"/>
    <s v="Vendor Partner"/>
    <s v="Mergen IT Services "/>
    <x v="227"/>
    <s v="iMobile Developer with iOS Developer"/>
    <x v="15"/>
    <s v="Sent for Screening"/>
    <s v="Regular"/>
    <s v="Trying to generate but not show"/>
    <s v="SONU VERMA"/>
    <n v="9915569653"/>
    <s v="Verma.sonunitj@gmail.com"/>
    <s v="5.4 Yrs"/>
    <s v="Teq Mavens Pvt. Ltd."/>
    <n v="700000"/>
    <s v="30 days"/>
    <s v="N"/>
    <x v="48"/>
    <x v="0"/>
    <n v="4"/>
    <x v="1"/>
    <s v="5."/>
    <s v="5."/>
    <s v="5"/>
    <s v="5"/>
    <s v="5"/>
    <s v="5"/>
    <x v="6"/>
  </r>
  <r>
    <n v="1492"/>
    <s v="Dell FG"/>
    <d v="2022-04-08T00:00:00"/>
    <n v="66759064"/>
    <x v="4"/>
    <n v="221395"/>
    <s v="Vendor Partner"/>
    <s v="RA Infotech"/>
    <x v="228"/>
    <s v="Adobe Experience Manager"/>
    <x v="15"/>
    <s v="Sent for Screening"/>
    <s v="Regular"/>
    <s v="Trying to generate but not show"/>
    <s v="GopiChand"/>
    <n v="9505544002"/>
    <s v="chanduchillas@gmail.com"/>
    <s v="5.4 Years"/>
    <s v="Tech Mahendra"/>
    <n v="1250000"/>
    <s v="May 13th LWD"/>
    <s v="N"/>
    <x v="1"/>
    <x v="0"/>
    <n v="4"/>
    <x v="1"/>
    <s v="5."/>
    <s v="5."/>
    <s v="5"/>
    <s v="5"/>
    <s v="5"/>
    <s v="5"/>
    <x v="6"/>
  </r>
  <r>
    <n v="1493"/>
    <s v="Dell FG"/>
    <d v="2022-04-08T00:00:00"/>
    <n v="94606600"/>
    <x v="4"/>
    <n v="221395"/>
    <s v="Vendor Partner"/>
    <s v="Alphaxine"/>
    <x v="227"/>
    <s v="iMobile Developer with iOS Developer"/>
    <x v="15"/>
    <s v="Sent for Screening"/>
    <s v="Regular"/>
    <n v="5788811"/>
    <s v="AKANSHA DINESH SAHU"/>
    <n v="9370686506"/>
    <s v="akansha.sahu06@gmail.com"/>
    <s v="6yrs"/>
    <s v="IBM"/>
    <n v="900000"/>
    <s v="25th May LWD"/>
    <s v="N"/>
    <x v="3"/>
    <x v="3"/>
    <n v="4"/>
    <x v="1"/>
    <s v="6y"/>
    <s v="6"/>
    <s v="6"/>
    <s v="6"/>
    <s v="6"/>
    <s v="6"/>
    <x v="3"/>
  </r>
  <r>
    <n v="1494"/>
    <s v="Dell FG"/>
    <d v="2022-04-08T00:00:00"/>
    <n v="94606600"/>
    <x v="4"/>
    <n v="221395"/>
    <s v="Vendor Partner"/>
    <s v="SkyOnn"/>
    <x v="227"/>
    <s v="iMobile Developer with iOS Developer"/>
    <x v="15"/>
    <s v="Sent for Screening"/>
    <s v="Regular"/>
    <s v=" 5788847"/>
    <s v="Rishab Sahu "/>
    <n v="7067624473"/>
    <s v="rishabsahu1996@gmail.com "/>
    <s v="3.7years"/>
    <s v="Flairsoft Consulting Group"/>
    <n v="650000"/>
    <s v="30days"/>
    <s v="N"/>
    <x v="61"/>
    <x v="0"/>
    <n v="4"/>
    <x v="1"/>
    <s v="3."/>
    <s v="3."/>
    <s v="3"/>
    <s v="3"/>
    <s v="3"/>
    <s v="3"/>
    <x v="0"/>
  </r>
  <r>
    <n v="1495"/>
    <s v="Dell FG"/>
    <d v="2022-04-08T00:00:00"/>
    <n v="66759064"/>
    <x v="4"/>
    <n v="221395"/>
    <s v="Vendor Partner"/>
    <s v="MAC Consultant"/>
    <x v="228"/>
    <s v="Adobe Experience Manager"/>
    <x v="15"/>
    <s v="Sent for Screening"/>
    <s v="Regular"/>
    <s v="Trying to generate but not show"/>
    <s v="Maniteja Inavolu"/>
    <n v="9885133606"/>
    <s v="maniiteja06@gmail.com"/>
    <s v="6+ Years"/>
    <s v="Zensar Technologies Pvt Ltd"/>
    <n v="1800000"/>
    <s v="90 days(Negotiable)"/>
    <s v="Y"/>
    <x v="1"/>
    <x v="0"/>
    <n v="4"/>
    <x v="1"/>
    <s v="6+"/>
    <s v="6+"/>
    <s v="6+"/>
    <s v="6"/>
    <s v="6"/>
    <s v="6"/>
    <x v="3"/>
  </r>
  <r>
    <n v="1496"/>
    <s v="Dell FG"/>
    <d v="2022-04-08T00:00:00"/>
    <n v="66759064"/>
    <x v="4"/>
    <n v="221395"/>
    <s v="Vendor Partner"/>
    <s v="MAC Consultant"/>
    <x v="228"/>
    <s v="Adobe Experience Manager"/>
    <x v="15"/>
    <s v="Sent for Screening"/>
    <s v="Regular"/>
    <s v="Trying to generate but not show"/>
    <s v="Deepak Manibabu"/>
    <n v="9790842041"/>
    <s v="deepakmanibabu93@gmail.com"/>
    <n v="7"/>
    <s v="Allegion India Pvt Ltd"/>
    <n v="1800000"/>
    <s v="60 Days"/>
    <s v="N"/>
    <x v="1"/>
    <x v="0"/>
    <n v="4"/>
    <x v="1"/>
    <s v="7"/>
    <s v="7"/>
    <s v="7"/>
    <s v="7"/>
    <s v="7"/>
    <s v="7"/>
    <x v="4"/>
  </r>
  <r>
    <n v="1497"/>
    <s v="Dell FG"/>
    <d v="2022-04-08T00:00:00"/>
    <n v="66759064"/>
    <x v="4"/>
    <n v="221395"/>
    <s v="Vendor Partner"/>
    <s v="MAC Consultant"/>
    <x v="228"/>
    <s v="Adobe Experience Manager"/>
    <x v="15"/>
    <s v="Sent for Screening"/>
    <s v="Regular"/>
    <s v="Trying to generate but not show"/>
    <s v="Sarmishtha Chatterjee"/>
    <n v="9487602611"/>
    <s v="csarmi92@gmail.com"/>
    <n v="6.8"/>
    <s v="IBM"/>
    <n v="1400000"/>
    <s v="90 Days (Can join in 60days)"/>
    <s v="N"/>
    <x v="1"/>
    <x v="0"/>
    <n v="4"/>
    <x v="1"/>
    <s v="6."/>
    <s v="6."/>
    <s v="6"/>
    <s v="6"/>
    <s v="6"/>
    <s v="6"/>
    <x v="3"/>
  </r>
  <r>
    <n v="1498"/>
    <s v="Dell FG"/>
    <d v="2022-04-08T00:00:00"/>
    <n v="94606600"/>
    <x v="4"/>
    <n v="221395"/>
    <s v="Vendor Partner"/>
    <s v="Adecco"/>
    <x v="227"/>
    <s v="iMobile Developer with iOS Developer"/>
    <x v="2"/>
    <s v="Back up candidates"/>
    <s v="Regular"/>
    <n v="5785946"/>
    <s v="Himanshi gupta"/>
    <n v="8528295563"/>
    <s v="guptahimanshi35@gmail.com"/>
    <n v="3.5"/>
    <s v="Chetu"/>
    <n v="750000"/>
    <s v="LWD 18 Apr 22"/>
    <s v="N"/>
    <x v="16"/>
    <x v="0"/>
    <n v="4"/>
    <x v="1"/>
    <s v="3."/>
    <s v="3."/>
    <s v="3"/>
    <s v="3"/>
    <s v="3"/>
    <s v="3"/>
    <x v="0"/>
  </r>
  <r>
    <n v="1499"/>
    <s v="Dell FG"/>
    <d v="2022-04-08T00:00:00"/>
    <n v="95918473"/>
    <x v="4"/>
    <n v="221395"/>
    <s v="Vendor Partner"/>
    <s v="Haulplus"/>
    <x v="37"/>
    <s v="8y+ Product Manager with JIRA and from Development Projects Experience"/>
    <x v="2"/>
    <s v="Back up candidates"/>
    <s v="Regular"/>
    <n v="5784288"/>
    <s v="Sajal Kumar"/>
    <n v="9900443030"/>
    <s v="sajalkumar0005@gmail.com"/>
    <s v="8 Years"/>
    <s v="FIS Payment Solutions"/>
    <n v="1250000"/>
    <s v="LWD : 12/04/22"/>
    <s v="N"/>
    <x v="1"/>
    <x v="0"/>
    <n v="4"/>
    <x v="1"/>
    <s v="8 "/>
    <s v="8 "/>
    <s v="8 "/>
    <s v="8 "/>
    <s v="8 "/>
    <s v="8 "/>
    <x v="8"/>
  </r>
  <r>
    <n v="1500"/>
    <s v="Dell FG"/>
    <d v="2022-04-08T00:00:00"/>
    <n v="95918473"/>
    <x v="4"/>
    <n v="221395"/>
    <s v="Vendor Partner"/>
    <s v="Haulplus"/>
    <x v="37"/>
    <s v="8y+ Product Manager with JIRA and from Development Projects Experience"/>
    <x v="15"/>
    <s v="Sent for Screening"/>
    <s v="Regular"/>
    <s v="H4402163"/>
    <s v="Jayaprakasha KM"/>
    <n v="9538599485"/>
    <s v="km.jayaprakasha@gmail.com"/>
    <s v="11 Years"/>
    <s v="TCS"/>
    <n v="1310000"/>
    <s v="LWD : 10/05/22"/>
    <s v="N"/>
    <x v="1"/>
    <x v="0"/>
    <n v="4"/>
    <x v="1"/>
    <s v="11"/>
    <s v="11"/>
    <s v="11"/>
    <s v="11"/>
    <s v="11"/>
    <s v="11"/>
    <x v="9"/>
  </r>
  <r>
    <n v="1501"/>
    <s v="Dell FG"/>
    <d v="2022-04-08T00:00:00"/>
    <n v="95918473"/>
    <x v="4"/>
    <n v="221395"/>
    <s v="Vendor Partner"/>
    <s v="Mindsoft"/>
    <x v="37"/>
    <s v="8y+ Product Manager with JIRA and from Development Projects Experience"/>
    <x v="2"/>
    <s v="Client Joined"/>
    <s v="Regular"/>
    <n v="4154291"/>
    <s v="Pratap C"/>
    <n v="8310543938"/>
    <s v="pratapceo@gmail.com"/>
    <n v="6"/>
    <s v="Proaxive Consultants Pvt Ltd "/>
    <n v="900000"/>
    <s v="30Days Negotiable"/>
    <s v="N"/>
    <x v="1"/>
    <x v="0"/>
    <n v="4"/>
    <x v="1"/>
    <s v="6"/>
    <s v="6"/>
    <s v="6"/>
    <s v="6"/>
    <s v="6"/>
    <s v="6"/>
    <x v="3"/>
  </r>
  <r>
    <n v="1502"/>
    <s v="Dell FG"/>
    <d v="2022-04-08T00:00:00"/>
    <n v="95918473"/>
    <x v="4"/>
    <n v="221395"/>
    <s v="Vendor Partner"/>
    <s v="Mindsoft"/>
    <x v="37"/>
    <s v="8y+ Product Manager with JIRA and from Development Projects Experience"/>
    <x v="12"/>
    <s v="On Hold by Client"/>
    <s v="Regular"/>
    <n v="5786704"/>
    <s v="Sumit Bhagwan Ubale"/>
    <n v="7499169609"/>
    <s v="sumitbubale@gmail.com"/>
    <n v="7"/>
    <s v="CREDOSYNC INFOSOFT"/>
    <n v="1200000"/>
    <s v="14Days"/>
    <s v="N"/>
    <x v="5"/>
    <x v="0"/>
    <n v="4"/>
    <x v="1"/>
    <s v="7"/>
    <s v="7"/>
    <s v="7"/>
    <s v="7"/>
    <s v="7"/>
    <s v="7"/>
    <x v="4"/>
  </r>
  <r>
    <n v="1503"/>
    <s v="Dell FG"/>
    <d v="2022-04-08T00:00:00"/>
    <n v="22331950"/>
    <x v="2"/>
    <n v="210369"/>
    <s v="Direct"/>
    <s v="Naukri"/>
    <x v="237"/>
    <s v=".NET Full Stack Developer"/>
    <x v="0"/>
    <s v="Joined another company"/>
    <s v="Regular"/>
    <n v="5786248"/>
    <s v="PRATIK NAMDEV"/>
    <n v="9179940322"/>
    <s v="pratiknamdev.mca@gmail.com"/>
    <s v="10.6 Years"/>
    <s v="FIS"/>
    <n v="1317000"/>
    <s v="May 27th"/>
    <s v="N"/>
    <x v="62"/>
    <x v="0"/>
    <n v="4"/>
    <x v="1"/>
    <s v="10"/>
    <s v="10"/>
    <s v="10"/>
    <s v="10"/>
    <s v="10"/>
    <s v="10"/>
    <x v="13"/>
  </r>
  <r>
    <n v="1504"/>
    <s v="Dell FG"/>
    <d v="2022-04-08T00:00:00"/>
    <n v="62399434"/>
    <x v="2"/>
    <n v="210369"/>
    <s v="Vendor Partner"/>
    <s v="Nityo InfoTech"/>
    <x v="238"/>
    <s v="Automation testing"/>
    <x v="0"/>
    <s v="Req closed"/>
    <s v="Regular"/>
    <n v="5786695"/>
    <s v="Deepak Gupta"/>
    <n v="8439529934"/>
    <s v="deepakgarg17@gmail.com"/>
    <s v="7 Years"/>
    <s v="Velocis systems private limited"/>
    <n v="800000"/>
    <s v="30days(neg 15days)"/>
    <s v="N"/>
    <x v="16"/>
    <x v="0"/>
    <n v="4"/>
    <x v="1"/>
    <s v="7 "/>
    <s v="7 "/>
    <s v="7 "/>
    <s v="7 "/>
    <s v="7 "/>
    <s v="7 "/>
    <x v="4"/>
  </r>
  <r>
    <n v="1505"/>
    <s v="Dell FG"/>
    <d v="2022-04-08T00:00:00"/>
    <n v="62399434"/>
    <x v="2"/>
    <n v="210369"/>
    <s v="Vendor Partner"/>
    <s v="Nityo InfoTech"/>
    <x v="238"/>
    <s v="Automation testing"/>
    <x v="0"/>
    <s v="Req closed"/>
    <s v="Regular"/>
    <n v="5786702"/>
    <s v="Ashwani Jain"/>
    <s v="9685152168/7566222285"/>
    <s v="qajain7@gmail.com"/>
    <s v="5 Years"/>
    <s v="Thomson Reuters"/>
    <n v="900000"/>
    <s v="15days"/>
    <s v="N"/>
    <x v="37"/>
    <x v="0"/>
    <n v="4"/>
    <x v="1"/>
    <s v="5 "/>
    <s v="5 "/>
    <s v="5 "/>
    <s v="5 "/>
    <s v="5 "/>
    <s v="5 "/>
    <x v="6"/>
  </r>
  <r>
    <n v="1506"/>
    <s v="Dell FG"/>
    <d v="2022-04-08T00:00:00"/>
    <n v="62399434"/>
    <x v="2"/>
    <n v="210369"/>
    <s v="Vendor Partner"/>
    <s v="Nityo InfoTech"/>
    <x v="238"/>
    <s v="Automation testing"/>
    <x v="0"/>
    <s v="Req closed"/>
    <s v="Regular"/>
    <n v="5787294"/>
    <s v="Priyanka K"/>
    <n v="8639499479"/>
    <s v="priya.kchinni@gmail.com"/>
    <n v="5"/>
    <s v="Goggery Software Solutions Pvt. Ltd"/>
    <n v="500000"/>
    <s v="30days(neg 15days)"/>
    <s v="N"/>
    <x v="0"/>
    <x v="0"/>
    <n v="4"/>
    <x v="1"/>
    <s v="5"/>
    <s v="5"/>
    <s v="5"/>
    <s v="5"/>
    <s v="5"/>
    <s v="5"/>
    <x v="6"/>
  </r>
  <r>
    <n v="1507"/>
    <s v="Dell FG"/>
    <d v="2022-04-08T00:00:00"/>
    <n v="62399434"/>
    <x v="2"/>
    <n v="210369"/>
    <s v="Vendor Partner"/>
    <s v="Nityo InfoTech"/>
    <x v="238"/>
    <s v="Automation testing"/>
    <x v="0"/>
    <s v="Req closed"/>
    <s v="Regular"/>
    <n v="5787326"/>
    <s v="Baskar chandrasekar"/>
    <n v="9789037809"/>
    <s v="cbaskar686@gmail.com "/>
    <n v="5"/>
    <s v="Tech Mahindra Ltd."/>
    <n v="950000"/>
    <s v="immediate"/>
    <s v="N"/>
    <x v="3"/>
    <x v="0"/>
    <n v="4"/>
    <x v="1"/>
    <s v="5"/>
    <s v="5"/>
    <s v="5"/>
    <s v="5"/>
    <s v="5"/>
    <s v="5"/>
    <x v="6"/>
  </r>
  <r>
    <n v="1508"/>
    <s v="Dell FG"/>
    <d v="2022-04-08T00:00:00"/>
    <n v="70134908"/>
    <x v="2"/>
    <n v="210369"/>
    <s v="Vendor Partner"/>
    <s v="UNIVISION "/>
    <x v="239"/>
    <s v="Windows Installer"/>
    <x v="0"/>
    <s v="No Show"/>
    <s v="Regular"/>
    <n v="4417485"/>
    <s v="Shaik John Basha"/>
    <n v="8523023081"/>
    <s v=" bshaikjohn48@gmail.com"/>
    <s v="3.8yrs"/>
    <s v="CFA Technologies PVT LTD"/>
    <n v="620000"/>
    <s v="ELWD-14-4-2022"/>
    <s v="N"/>
    <x v="1"/>
    <x v="0"/>
    <n v="4"/>
    <x v="1"/>
    <s v="3."/>
    <s v="3."/>
    <s v="3"/>
    <s v="3"/>
    <s v="3"/>
    <s v="3"/>
    <x v="0"/>
  </r>
  <r>
    <n v="1509"/>
    <s v="Dell FG"/>
    <d v="2022-04-08T00:00:00"/>
    <n v="70134908"/>
    <x v="2"/>
    <n v="210369"/>
    <s v="Vendor Partner"/>
    <s v="UNIVISION "/>
    <x v="239"/>
    <s v="Windows Installer"/>
    <x v="1"/>
    <s v="Reject"/>
    <s v="Regular"/>
    <n v="5782128"/>
    <s v="CH Tagur Navaneswarreddy"/>
    <n v="6303494277"/>
    <s v="tagurnavi456@gmail.com"/>
    <s v="3.2yrs"/>
    <s v="Qualitest"/>
    <n v="480000"/>
    <s v="ELWD-15-4-2022"/>
    <s v="N"/>
    <x v="1"/>
    <x v="0"/>
    <n v="4"/>
    <x v="1"/>
    <s v="3."/>
    <s v="3."/>
    <s v="3"/>
    <s v="3"/>
    <s v="3"/>
    <s v="3"/>
    <x v="0"/>
  </r>
  <r>
    <n v="1510"/>
    <s v="Dell FG"/>
    <d v="2022-04-08T00:00:00"/>
    <n v="70134908"/>
    <x v="2"/>
    <n v="210369"/>
    <s v="Vendor Partner"/>
    <s v="UNIVISION "/>
    <x v="239"/>
    <s v="Windows Installer"/>
    <x v="0"/>
    <s v="Duplicate "/>
    <s v="Regular"/>
    <n v="5789570"/>
    <s v="BG Manjunath"/>
    <n v="9849042316"/>
    <s v="manjunath.1183@gmail.com"/>
    <s v="3.1yrs "/>
    <s v=" Infinite Computer Solutions pvt Ltd"/>
    <n v="700000"/>
    <s v="30days (15days negotiable )"/>
    <s v="N"/>
    <x v="1"/>
    <x v="0"/>
    <n v="4"/>
    <x v="1"/>
    <s v="3."/>
    <s v="3."/>
    <s v="3"/>
    <s v="3"/>
    <s v="3"/>
    <s v="3"/>
    <x v="0"/>
  </r>
  <r>
    <n v="1511"/>
    <s v="Dell FG"/>
    <d v="2022-04-08T00:00:00"/>
    <n v="70134908"/>
    <x v="2"/>
    <n v="210369"/>
    <s v="Vendor Partner"/>
    <s v="UNIVISION "/>
    <x v="239"/>
    <s v="Windows Installer"/>
    <x v="1"/>
    <s v="Reject"/>
    <s v="Regular"/>
    <n v="3658371"/>
    <s v="Sai Lakshmi"/>
    <n v="7013710607"/>
    <s v="Sailakshmi191@gmail.com"/>
    <s v="3yrs "/>
    <s v=" Wipro"/>
    <n v="425000"/>
    <s v="ELWD-15-5-2022"/>
    <s v="N"/>
    <x v="1"/>
    <x v="0"/>
    <n v="4"/>
    <x v="1"/>
    <s v="3y"/>
    <s v="3"/>
    <s v="3"/>
    <s v="3"/>
    <s v="3"/>
    <s v="3"/>
    <x v="0"/>
  </r>
  <r>
    <n v="1512"/>
    <s v="Dell FG"/>
    <d v="2022-04-08T00:00:00"/>
    <n v="74776236"/>
    <x v="2"/>
    <n v="210369"/>
    <s v="Direct"/>
    <s v="Naukri"/>
    <x v="240"/>
    <s v="Informatica Power center , writing SQL queries "/>
    <x v="2"/>
    <s v="Back up candidates"/>
    <s v="Regular"/>
    <n v="5790525"/>
    <s v="Mohan C"/>
    <n v="9398624126"/>
    <s v="mohanc.1718@gmail.com                                                                                                                     "/>
    <s v="5.1 Years"/>
    <s v="Altisource Business Solutions "/>
    <n v="730000"/>
    <s v="April 18th"/>
    <s v="N"/>
    <x v="20"/>
    <x v="0"/>
    <n v="4"/>
    <x v="1"/>
    <s v="5."/>
    <s v="5."/>
    <s v="5"/>
    <s v="5"/>
    <s v="5"/>
    <s v="5"/>
    <x v="6"/>
  </r>
  <r>
    <n v="1513"/>
    <s v="Dell FG"/>
    <d v="2022-04-08T00:00:00"/>
    <n v="74776236"/>
    <x v="2"/>
    <n v="210369"/>
    <s v="Direct"/>
    <s v="Naukri"/>
    <x v="240"/>
    <s v="Informatica Power center , writing SQL queries "/>
    <x v="2"/>
    <s v="Back up candidates"/>
    <s v="Regular"/>
    <n v="5790572"/>
    <s v="Adinarayana"/>
    <n v="8919950688"/>
    <s v="aadinarayanaodiveti@gmail.com"/>
    <s v="5.4 Years"/>
    <s v="Altisource"/>
    <n v="780000"/>
    <s v="March 21st"/>
    <s v="N"/>
    <x v="20"/>
    <x v="0"/>
    <n v="4"/>
    <x v="1"/>
    <s v="5."/>
    <s v="5."/>
    <s v="5"/>
    <s v="5"/>
    <s v="5"/>
    <s v="5"/>
    <x v="6"/>
  </r>
  <r>
    <n v="1514"/>
    <s v="Dell FG"/>
    <d v="2022-04-08T00:00:00"/>
    <n v="74776236"/>
    <x v="2"/>
    <n v="210369"/>
    <s v="Vendor Partner"/>
    <s v="Nityo InfoTech"/>
    <x v="38"/>
    <s v="Informatica Power center "/>
    <x v="0"/>
    <s v="Req closed"/>
    <s v="Regular"/>
    <n v="5790588"/>
    <s v="Vishit Ranjan Sharma"/>
    <s v="9910705410/7766832452"/>
    <s v="vinaychinna788@gmail.com"/>
    <s v="6 Years"/>
    <s v="Infox Software Technology Pvt.Ltd. "/>
    <n v="325000"/>
    <s v="LWD:15/04/22"/>
    <s v="N"/>
    <x v="9"/>
    <x v="0"/>
    <n v="4"/>
    <x v="1"/>
    <s v="6 "/>
    <s v="6 "/>
    <s v="6 "/>
    <s v="6 "/>
    <s v="6 "/>
    <s v="6 "/>
    <x v="3"/>
  </r>
  <r>
    <n v="1515"/>
    <s v="Dell FG"/>
    <d v="2022-04-08T00:00:00"/>
    <n v="74776236"/>
    <x v="2"/>
    <n v="210369"/>
    <s v="Vendor Partner"/>
    <s v="Nityo InfoTech"/>
    <x v="38"/>
    <s v="Informatica Power center "/>
    <x v="0"/>
    <s v="Req closed"/>
    <s v="Regular"/>
    <n v="5790584"/>
    <s v="Mamtha"/>
    <n v="9035996960"/>
    <s v="chmamta1980@gmail.com"/>
    <s v="5.1 Years"/>
    <s v="Tech Mahindra "/>
    <n v="950000"/>
    <s v="LWD:15/04/22"/>
    <s v="N"/>
    <x v="1"/>
    <x v="0"/>
    <n v="4"/>
    <x v="1"/>
    <s v="5."/>
    <s v="5."/>
    <s v="5"/>
    <s v="5"/>
    <s v="5"/>
    <s v="5"/>
    <x v="6"/>
  </r>
  <r>
    <n v="1516"/>
    <s v="Dell FG"/>
    <d v="2022-04-08T00:00:00"/>
    <n v="74776236"/>
    <x v="2"/>
    <n v="210369"/>
    <s v="Vendor Partner"/>
    <s v="Nityo InfoTech"/>
    <x v="38"/>
    <s v="Informatica Power center "/>
    <x v="0"/>
    <s v="Req closed"/>
    <s v="Regular"/>
    <n v="5790553"/>
    <s v="Vinod Kumar"/>
    <s v="9347296730/9642070493"/>
    <s v="Lvinodkumar676@gmail.com"/>
    <s v="5.4 Years"/>
    <s v="TCS"/>
    <n v="870000"/>
    <s v="LWD:20/04/22"/>
    <s v="N"/>
    <x v="1"/>
    <x v="0"/>
    <n v="4"/>
    <x v="1"/>
    <s v="5."/>
    <s v="5."/>
    <s v="5"/>
    <s v="5"/>
    <s v="5"/>
    <s v="5"/>
    <x v="6"/>
  </r>
  <r>
    <n v="1517"/>
    <s v="Dell FG"/>
    <d v="2022-04-08T00:00:00"/>
    <n v="10954047"/>
    <x v="4"/>
    <n v="221395"/>
    <s v="Vendor Partner"/>
    <s v="VEGA "/>
    <x v="3"/>
    <s v="Java/J2EE,Microserices,SpringBoot,Node JS"/>
    <x v="2"/>
    <s v="Sent for Screening"/>
    <s v="Regular"/>
    <n v="5789788"/>
    <s v="Priyanka Patel"/>
    <n v="8460050835"/>
    <s v="priyanka.patel37@gmail.com"/>
    <s v="7.5yrs "/>
    <s v="Civica India Pvt. Ltd."/>
    <n v="1300000"/>
    <s v="Lwd - may 20 (negotiable) "/>
    <s v="N"/>
    <x v="63"/>
    <x v="0"/>
    <n v="4"/>
    <x v="1"/>
    <s v="7."/>
    <s v="7."/>
    <s v="7"/>
    <s v="7"/>
    <s v="7"/>
    <s v="7"/>
    <x v="4"/>
  </r>
  <r>
    <n v="1518"/>
    <s v="Dell FG"/>
    <d v="2022-04-08T00:00:00"/>
    <n v="10954047"/>
    <x v="4"/>
    <n v="221395"/>
    <s v="Vendor Partner"/>
    <s v="VEGA "/>
    <x v="3"/>
    <s v="Java/J2EE,Microserices,SpringBoot,Node JS"/>
    <x v="2"/>
    <s v="Sent for Screening"/>
    <s v="Regular"/>
    <n v="5789796"/>
    <s v="Sharmila "/>
    <n v="9538544394"/>
    <s v="mailsharmi.b@gmail.com"/>
    <n v="3.11"/>
    <s v="Manam Infotech Pvt. Ltd"/>
    <n v="700000"/>
    <s v="60days"/>
    <s v="N"/>
    <x v="1"/>
    <x v="0"/>
    <n v="4"/>
    <x v="1"/>
    <s v="3."/>
    <s v="3."/>
    <s v="3"/>
    <s v="3"/>
    <s v="3"/>
    <s v="3"/>
    <x v="0"/>
  </r>
  <r>
    <n v="1519"/>
    <s v="Dell FG"/>
    <d v="2022-04-08T00:00:00"/>
    <n v="10954047"/>
    <x v="4"/>
    <n v="221395"/>
    <s v="Vendor Partner"/>
    <s v="VEGA "/>
    <x v="3"/>
    <s v="Java/J2EE,Microserices,SpringBoot,Node JS"/>
    <x v="2"/>
    <s v="Sent for Screening"/>
    <s v="Regular"/>
    <n v="5704673"/>
    <s v="Rakesh"/>
    <n v="8210479816"/>
    <s v="rakeshray619@gmail.com"/>
    <s v="3.8yrs "/>
    <s v="TCS "/>
    <n v="900000"/>
    <s v="90Days"/>
    <s v="N"/>
    <x v="1"/>
    <x v="0"/>
    <n v="4"/>
    <x v="1"/>
    <s v="3."/>
    <s v="3."/>
    <s v="3"/>
    <s v="3"/>
    <s v="3"/>
    <s v="3"/>
    <x v="0"/>
  </r>
  <r>
    <n v="1520"/>
    <s v="Dell FG"/>
    <d v="2022-04-08T00:00:00"/>
    <n v="66759064"/>
    <x v="4"/>
    <n v="221395"/>
    <s v="Vendor Partner"/>
    <s v="MAC Consultant"/>
    <x v="228"/>
    <s v="Adobe Experience Manager"/>
    <x v="15"/>
    <s v="Sent for Screening"/>
    <s v="Regular"/>
    <s v="Trying to generate but not show"/>
    <s v="SANKAR"/>
    <n v="7708818868"/>
    <s v="sankarcse23@gmail.com"/>
    <s v="8.4 yrs"/>
    <s v="HCL"/>
    <n v="550000"/>
    <s v="30 Days"/>
    <s v="N"/>
    <x v="10"/>
    <x v="0"/>
    <n v="4"/>
    <x v="1"/>
    <s v="8."/>
    <s v="8."/>
    <s v="8"/>
    <s v="8"/>
    <s v="8"/>
    <s v="8"/>
    <x v="8"/>
  </r>
  <r>
    <n v="1521"/>
    <s v="Dell FG"/>
    <d v="2022-04-08T00:00:00"/>
    <n v="94606600"/>
    <x v="4"/>
    <n v="221395"/>
    <s v="Vendor Partner"/>
    <s v="MAC Consultant"/>
    <x v="227"/>
    <s v="iMobile Developer with iOS Developer"/>
    <x v="15"/>
    <s v="Sent for Screening"/>
    <s v="Regular"/>
    <s v="Trying to generate but not show"/>
    <s v="Sathya Shanmugam"/>
    <n v="8508265357"/>
    <s v="sathyashanmugam1993@gmail.com"/>
    <s v="5.11 years "/>
    <s v="Infosys"/>
    <n v="750000"/>
    <s v="Immediate "/>
    <s v="N"/>
    <x v="10"/>
    <x v="0"/>
    <n v="4"/>
    <x v="1"/>
    <s v="5."/>
    <s v="5."/>
    <s v="5"/>
    <s v="5"/>
    <s v="5"/>
    <s v="5"/>
    <x v="6"/>
  </r>
  <r>
    <n v="1522"/>
    <s v="Dell FG"/>
    <d v="2022-04-08T00:00:00"/>
    <n v="94606600"/>
    <x v="4"/>
    <n v="221395"/>
    <s v="Vendor Partner"/>
    <s v="MAC Consultant"/>
    <x v="227"/>
    <s v="iMobile Developer with iOS Developer"/>
    <x v="15"/>
    <s v="Sent for Screening"/>
    <s v="Regular"/>
    <s v="Trying to generate but not show"/>
    <s v="prabhu.tanniru"/>
    <s v="7558681550 /9493832914 "/>
    <s v="prabhu.tanniru210@gmail.com"/>
    <s v="5.5yrs "/>
    <s v="Robert Bosch"/>
    <n v="1250000"/>
    <s v="30 Days"/>
    <s v="N"/>
    <x v="1"/>
    <x v="0"/>
    <n v="4"/>
    <x v="1"/>
    <s v="5."/>
    <s v="5."/>
    <s v="5"/>
    <s v="5"/>
    <s v="5"/>
    <s v="5"/>
    <x v="6"/>
  </r>
  <r>
    <n v="1523"/>
    <s v="Dell FG"/>
    <d v="2022-04-08T00:00:00"/>
    <n v="94606600"/>
    <x v="4"/>
    <n v="221395"/>
    <s v="Vendor Partner"/>
    <s v="MAC Consultant"/>
    <x v="227"/>
    <s v="iMobile Developer with iOS Developer"/>
    <x v="15"/>
    <s v="Sent for Screening"/>
    <s v="Regular"/>
    <s v="Trying to generate but not show"/>
    <s v="PRADIP KUMAR "/>
    <n v="9176916991"/>
    <s v="mrpradipkumar46@gmail.com"/>
    <s v="6.3Yrs"/>
    <s v=" Cognizant Technology Solutions India Ltd"/>
    <n v="750000"/>
    <s v="LWD - 27 May,22"/>
    <s v="N"/>
    <x v="5"/>
    <x v="0"/>
    <n v="4"/>
    <x v="1"/>
    <s v="6."/>
    <s v="6."/>
    <s v="6"/>
    <s v="6"/>
    <s v="6"/>
    <s v="6"/>
    <x v="3"/>
  </r>
  <r>
    <n v="1524"/>
    <s v="Dell FG"/>
    <d v="2022-04-08T00:00:00"/>
    <n v="94606601"/>
    <x v="4"/>
    <n v="221395"/>
    <s v="Vendor Partner"/>
    <s v="MAC Consultant"/>
    <x v="227"/>
    <s v="iMobile Developer with iOS Developer"/>
    <x v="15"/>
    <s v="Sent for Screening"/>
    <s v="Regular"/>
    <s v="Trying to generate but not show"/>
    <s v="Selil Mohamed Hussain C P"/>
    <n v="9995124756"/>
    <s v="selilmcp@gmail.com"/>
    <s v="8 Years"/>
    <s v="CodeCraft Technologies"/>
    <n v="900000"/>
    <s v="LWD 27th APRL"/>
    <s v="N"/>
    <x v="1"/>
    <x v="0"/>
    <n v="4"/>
    <x v="1"/>
    <s v="8 "/>
    <s v="8 "/>
    <s v="8 "/>
    <s v="8 "/>
    <s v="8 "/>
    <s v="8 "/>
    <x v="8"/>
  </r>
  <r>
    <n v="1525"/>
    <s v="Dell FG"/>
    <d v="2022-04-08T00:00:00"/>
    <n v="10954047"/>
    <x v="4"/>
    <n v="221395"/>
    <s v="Vendor Partner"/>
    <s v="Scorg"/>
    <x v="3"/>
    <s v="Java/J2EE,1.8, Microserices,SpringBoot,Angular,Spring MVC, Rest API"/>
    <x v="9"/>
    <s v="Client round TBS"/>
    <s v="Regular"/>
    <s v="Trying to generate but not show"/>
    <s v="Singu Veerababu"/>
    <n v="9620562722"/>
    <s v="singusse@gmail.com"/>
    <n v="6.8"/>
    <s v="US Tech Solution (Client-Dell)"/>
    <n v="1500000"/>
    <s v="LWD - 10-Dec-2021"/>
    <s v="N"/>
    <x v="0"/>
    <x v="0"/>
    <n v="4"/>
    <x v="1"/>
    <s v="6."/>
    <s v="6."/>
    <s v="6"/>
    <s v="6"/>
    <s v="6"/>
    <s v="6"/>
    <x v="3"/>
  </r>
  <r>
    <n v="1526"/>
    <s v="Dell FG"/>
    <d v="2022-04-09T00:00:00"/>
    <n v="66759064"/>
    <x v="4"/>
    <n v="221395"/>
    <s v="Vendor Partner"/>
    <s v="Adiverse Technologies"/>
    <x v="228"/>
    <s v="Adobe Experience Manager"/>
    <x v="15"/>
    <s v="Sent for Screening"/>
    <s v="Regular"/>
    <n v="5794617"/>
    <s v="Shaik Subhani"/>
    <n v="7569533624"/>
    <s v="shaiksubhani.aem77@gmail.com "/>
    <n v="4"/>
    <s v="DCB Solution (Client-Tech Mahindra)"/>
    <n v="580000"/>
    <s v="30 days (15 days neg)"/>
    <s v="N"/>
    <x v="1"/>
    <x v="0"/>
    <n v="4"/>
    <x v="1"/>
    <s v="4"/>
    <s v="4"/>
    <s v="4"/>
    <s v="4"/>
    <s v="4"/>
    <s v="4"/>
    <x v="2"/>
  </r>
  <r>
    <n v="1527"/>
    <s v="Dell FG"/>
    <d v="2022-04-10T00:00:00"/>
    <n v="66759064"/>
    <x v="4"/>
    <n v="221395"/>
    <s v="Selfsource"/>
    <s v="Dinesh Shiarnpel"/>
    <x v="228"/>
    <s v="Adobe Experience Manager"/>
    <x v="15"/>
    <s v="Sent for Screening"/>
    <s v="Regular"/>
    <s v="Trying to generate but not show"/>
    <s v="Praveen Kambar "/>
    <n v="9886988070"/>
    <s v="praveenkambar7@gmail.com"/>
    <n v="8"/>
    <s v="NTT Data"/>
    <n v="1250000"/>
    <s v="60Days"/>
    <s v="N"/>
    <x v="1"/>
    <x v="0"/>
    <n v="4"/>
    <x v="1"/>
    <s v="8"/>
    <s v="8"/>
    <s v="8"/>
    <s v="8"/>
    <s v="8"/>
    <s v="8"/>
    <x v="8"/>
  </r>
  <r>
    <n v="1528"/>
    <s v="Dell FG"/>
    <d v="2022-04-10T00:00:00"/>
    <n v="66759064"/>
    <x v="4"/>
    <n v="221395"/>
    <s v="Selfsource"/>
    <s v="Dinesh Shiarnpel"/>
    <x v="228"/>
    <s v="Adobe Experience Manager"/>
    <x v="15"/>
    <s v="Sent for Screening"/>
    <s v="Regular"/>
    <s v="Trying to generate but not show"/>
    <s v="Veera Raghavulu"/>
    <n v="9966717644"/>
    <s v="raghavav.p33 @gmail.com"/>
    <n v="8"/>
    <s v="2U Technology"/>
    <n v="300000"/>
    <s v="LWD - 29-Mar-22"/>
    <s v="N"/>
    <x v="0"/>
    <x v="0"/>
    <n v="4"/>
    <x v="1"/>
    <s v="8"/>
    <s v="8"/>
    <s v="8"/>
    <s v="8"/>
    <s v="8"/>
    <s v="8"/>
    <x v="8"/>
  </r>
  <r>
    <n v="1529"/>
    <s v="Dell FG"/>
    <d v="2022-04-11T00:00:00"/>
    <n v="39191999"/>
    <x v="2"/>
    <n v="210369"/>
    <s v="Vendor Partner"/>
    <s v="UNIVISION "/>
    <x v="241"/>
    <s v="Windows Installer"/>
    <x v="0"/>
    <s v="Req closed"/>
    <s v="Regular"/>
    <n v="5792167"/>
    <s v="Ayesha"/>
    <n v="7569275112"/>
    <s v="ayeshaashaik25@gmail.com"/>
    <s v="3.6yrs "/>
    <s v=" NOSTRUM IT SERVICES PVT LTD"/>
    <n v="480000"/>
    <s v="30days (15days negotiable )"/>
    <s v="N"/>
    <x v="1"/>
    <x v="0"/>
    <n v="4"/>
    <x v="1"/>
    <s v="3."/>
    <s v="3."/>
    <s v="3"/>
    <s v="3"/>
    <s v="3"/>
    <s v="3"/>
    <x v="0"/>
  </r>
  <r>
    <n v="1530"/>
    <s v="Dell FG"/>
    <d v="2022-04-11T00:00:00"/>
    <n v="39191999"/>
    <x v="2"/>
    <n v="210369"/>
    <s v="Vendor Partner"/>
    <s v="UNIVISION "/>
    <x v="241"/>
    <s v="Windows Installer"/>
    <x v="0"/>
    <s v="Req closed"/>
    <s v="Regular"/>
    <n v="-4876560"/>
    <s v="MATHAKALA BALAJI"/>
    <n v="9704281422"/>
    <s v=" mathakala.balaji0101@gmail.com"/>
    <s v="3.6yrs "/>
    <s v="Trinisus Integrated Solutions Pvt. Ltd"/>
    <n v="650000"/>
    <s v="Immediate (ELWD-31-3-2022)"/>
    <s v="N"/>
    <x v="1"/>
    <x v="0"/>
    <n v="4"/>
    <x v="1"/>
    <s v="3."/>
    <s v="3."/>
    <s v="3"/>
    <s v="3"/>
    <s v="3"/>
    <s v="3"/>
    <x v="0"/>
  </r>
  <r>
    <n v="1531"/>
    <s v="Dell FG"/>
    <d v="2022-04-11T00:00:00"/>
    <n v="64501930"/>
    <x v="2"/>
    <n v="210369"/>
    <s v="Vendor Partner"/>
    <s v="Nityo InfoTech"/>
    <x v="242"/>
    <s v="Java Developer"/>
    <x v="0"/>
    <s v="No Show"/>
    <s v="Regular"/>
    <n v="5789206"/>
    <s v="Archana"/>
    <n v="9113934057"/>
    <s v="archana.palani14@gmail.com"/>
    <s v="5.7 years"/>
    <s v="Turning Point Software Solution "/>
    <n v="1060000"/>
    <s v="immediate"/>
    <s v="N"/>
    <x v="1"/>
    <x v="0"/>
    <n v="4"/>
    <x v="1"/>
    <s v="5."/>
    <s v="5."/>
    <s v="5"/>
    <s v="5"/>
    <s v="5"/>
    <s v="5"/>
    <x v="6"/>
  </r>
  <r>
    <n v="1532"/>
    <s v="Dell FG"/>
    <d v="2022-04-11T00:00:00"/>
    <n v="64501930"/>
    <x v="2"/>
    <n v="210369"/>
    <s v="Vendor Partner"/>
    <s v="Nityo InfoTech"/>
    <x v="242"/>
    <s v="Java Developer"/>
    <x v="0"/>
    <s v="No Show"/>
    <s v="Regular"/>
    <n v="5789227"/>
    <s v="Debasis Sethy"/>
    <n v="7008962639"/>
    <s v="debasissethy224@gmail.com"/>
    <s v="5.10 years"/>
    <s v="Nostrum It Services Pvt. Ltd"/>
    <n v="750000"/>
    <s v="immediate"/>
    <s v="N"/>
    <x v="1"/>
    <x v="0"/>
    <n v="4"/>
    <x v="1"/>
    <s v="5."/>
    <s v="5."/>
    <s v="5"/>
    <s v="5"/>
    <s v="5"/>
    <s v="5"/>
    <x v="6"/>
  </r>
  <r>
    <n v="1533"/>
    <s v="Dell FG"/>
    <d v="2022-04-11T00:00:00"/>
    <n v="39191999"/>
    <x v="2"/>
    <n v="210369"/>
    <s v="Vendor Partner"/>
    <s v="UNIVISION "/>
    <x v="241"/>
    <s v="Windows Installer"/>
    <x v="0"/>
    <s v="Req closed"/>
    <s v="Regular"/>
    <n v="4543908"/>
    <s v="Ravindra Palepu"/>
    <n v="9666302399"/>
    <s v="ravipalepu061@gmail.com"/>
    <s v="4.2yrs "/>
    <s v="Right path Computer Technologies Pvt. Ltd"/>
    <n v="520000"/>
    <s v="Immediate (ELWD-29-3-2022"/>
    <s v="N"/>
    <x v="1"/>
    <x v="0"/>
    <n v="4"/>
    <x v="1"/>
    <s v="4."/>
    <s v="4."/>
    <s v="4"/>
    <s v="4"/>
    <s v="4"/>
    <s v="4"/>
    <x v="2"/>
  </r>
  <r>
    <n v="1534"/>
    <s v="Dell FG"/>
    <d v="2022-04-11T00:00:00"/>
    <n v="39191999"/>
    <x v="2"/>
    <n v="210369"/>
    <s v="Vendor Partner"/>
    <s v="UNIVISION "/>
    <x v="241"/>
    <s v="Windows Installer"/>
    <x v="0"/>
    <s v="Req closed"/>
    <s v="Regular"/>
    <n v="5790568"/>
    <s v="Bharath Kumar J"/>
    <n v="9440592463"/>
    <s v=" jbharath2703@gmail.com"/>
    <s v="4.2yrs "/>
    <s v="Tresbu Technologies Pvt Ltd."/>
    <n v="550000"/>
    <s v="ELWD-30-4-2022"/>
    <s v="N"/>
    <x v="1"/>
    <x v="0"/>
    <n v="4"/>
    <x v="1"/>
    <s v="4."/>
    <s v="4."/>
    <s v="4"/>
    <s v="4"/>
    <s v="4"/>
    <s v="4"/>
    <x v="2"/>
  </r>
  <r>
    <n v="1535"/>
    <s v="Dell FG"/>
    <d v="2022-04-11T00:00:00"/>
    <n v="95918473"/>
    <x v="2"/>
    <n v="210369"/>
    <s v="Direct"/>
    <s v="Naukri"/>
    <x v="243"/>
    <s v="Product Manager "/>
    <x v="2"/>
    <s v="Back up candidates"/>
    <s v="Regular"/>
    <n v="5798209"/>
    <s v="Manmohan Singh Chouhan"/>
    <n v="7217845718"/>
    <s v="manmohan.chouhan@outlook.com"/>
    <s v="10 Years"/>
    <s v="Angel One"/>
    <n v="1750000"/>
    <s v="Immediate joiner"/>
    <s v="N"/>
    <x v="16"/>
    <x v="0"/>
    <n v="4"/>
    <x v="1"/>
    <s v="10"/>
    <s v="10"/>
    <s v="10"/>
    <s v="10"/>
    <s v="10"/>
    <s v="10"/>
    <x v="13"/>
  </r>
  <r>
    <n v="1536"/>
    <s v="Dell FG"/>
    <d v="2022-04-11T00:00:00"/>
    <n v="73377625"/>
    <x v="2"/>
    <n v="210369"/>
    <s v="Direct"/>
    <s v="Naukri"/>
    <x v="152"/>
    <s v="IOS Developer"/>
    <x v="2"/>
    <s v="Back up candidates"/>
    <s v="Regular"/>
    <n v="5790592"/>
    <s v="ALOK SAGAR P"/>
    <n v="8884155751"/>
    <s v="alok.sagarp@gmail.com"/>
    <s v="9 years"/>
    <s v="Thinkpalm technologies"/>
    <n v="1300000"/>
    <s v="May 5th"/>
    <s v="N"/>
    <x v="30"/>
    <x v="0"/>
    <n v="4"/>
    <x v="1"/>
    <s v="9 "/>
    <s v="9 "/>
    <s v="9 "/>
    <s v="9 "/>
    <s v="9 "/>
    <s v="9 "/>
    <x v="7"/>
  </r>
  <r>
    <n v="1537"/>
    <s v="Dell FG"/>
    <d v="2022-04-11T00:00:00"/>
    <n v="74776236"/>
    <x v="2"/>
    <n v="210369"/>
    <s v="Vendor Partner"/>
    <s v="Nityo InfoTech"/>
    <x v="38"/>
    <s v="Informatica Power center "/>
    <x v="0"/>
    <s v="Req closed"/>
    <s v="Regular"/>
    <n v="5790589"/>
    <s v="SRINIJA.T"/>
    <n v="9790744782"/>
    <s v="srinija.subramanyam@gmail.com"/>
    <s v="5.8 Years"/>
    <s v="Cognizant"/>
    <n v="750000"/>
    <s v="LWD:28/04/22"/>
    <s v="N"/>
    <x v="3"/>
    <x v="0"/>
    <n v="4"/>
    <x v="1"/>
    <s v="5."/>
    <s v="5."/>
    <s v="5"/>
    <s v="5"/>
    <s v="5"/>
    <s v="5"/>
    <x v="6"/>
  </r>
  <r>
    <n v="1538"/>
    <s v="Dell FG"/>
    <d v="2022-04-11T00:00:00"/>
    <n v="95918473"/>
    <x v="2"/>
    <n v="210369"/>
    <s v="Direct"/>
    <s v="Naukri"/>
    <x v="243"/>
    <s v="Product Manager "/>
    <x v="2"/>
    <s v="Back up candidates"/>
    <s v="Regular"/>
    <n v="5810451"/>
    <s v="Urvashi Anand"/>
    <n v="9632875757"/>
    <s v="uruanand10@ymail.com"/>
    <s v="8.9 Years"/>
    <s v="J P Morgan Chase"/>
    <n v="1700000"/>
    <s v="60 days"/>
    <s v="N"/>
    <x v="1"/>
    <x v="0"/>
    <n v="4"/>
    <x v="1"/>
    <s v="8."/>
    <s v="8."/>
    <s v="8"/>
    <s v="8"/>
    <s v="8"/>
    <s v="8"/>
    <x v="8"/>
  </r>
  <r>
    <n v="1539"/>
    <s v="Dell FG"/>
    <d v="2022-04-11T00:00:00"/>
    <n v="95918473"/>
    <x v="2"/>
    <n v="210369"/>
    <s v="Direct"/>
    <s v="Naukri"/>
    <x v="243"/>
    <s v="Product Manager "/>
    <x v="2"/>
    <s v="Joined"/>
    <s v="Regular"/>
    <n v="5810496"/>
    <s v="vishnu pratap"/>
    <n v="9148969183"/>
    <s v="vishnupratapkumar@gmail.com"/>
    <s v="8 Years"/>
    <s v="Brandenburg Innovations UK Ltd"/>
    <n v="1700000"/>
    <s v="LWD - May 10th"/>
    <s v="N"/>
    <x v="1"/>
    <x v="0"/>
    <n v="4"/>
    <x v="1"/>
    <s v="8 "/>
    <s v="8 "/>
    <s v="8 "/>
    <s v="8 "/>
    <s v="8 "/>
    <s v="8 "/>
    <x v="8"/>
  </r>
  <r>
    <n v="1540"/>
    <s v="Dell FG"/>
    <d v="2022-04-11T00:00:00"/>
    <s v=" 69368387"/>
    <x v="2"/>
    <n v="210369"/>
    <s v="Vendor Partner"/>
    <s v="Mindsoft"/>
    <x v="3"/>
    <s v="Springboot Microservices"/>
    <x v="5"/>
    <s v="Reject"/>
    <s v="Regular"/>
    <n v="5810448"/>
    <s v="Arif Basha"/>
    <n v="8985687026"/>
    <s v="arif.basha2307@gmail.com"/>
    <s v="4,7years"/>
    <s v="febble solution"/>
    <n v="1000000"/>
    <s v="April-4th/Immediate"/>
    <s v="N"/>
    <x v="0"/>
    <x v="0"/>
    <n v="4"/>
    <x v="1"/>
    <s v="4,"/>
    <s v="4,"/>
    <s v="4,"/>
    <s v="4,"/>
    <s v="4,"/>
    <s v="4,"/>
    <x v="2"/>
  </r>
  <r>
    <n v="1541"/>
    <s v="Dell FG"/>
    <d v="2022-04-11T00:00:00"/>
    <s v=" 69368387"/>
    <x v="2"/>
    <n v="210369"/>
    <s v="Vendor Partner"/>
    <s v="Mindsoft"/>
    <x v="3"/>
    <s v="Springboot Microservices"/>
    <x v="1"/>
    <s v="Reject"/>
    <s v="Regular"/>
    <n v="5790491"/>
    <s v="Pavan kumar"/>
    <n v="9390531805"/>
    <s v="knpavan075@gmail.com"/>
    <s v="3.8years"/>
    <s v="Datum Technologys"/>
    <n v="8500000"/>
    <s v="April 20th"/>
    <s v="N"/>
    <x v="1"/>
    <x v="0"/>
    <n v="4"/>
    <x v="1"/>
    <s v="3."/>
    <s v="3."/>
    <s v="3"/>
    <s v="3"/>
    <s v="3"/>
    <s v="3"/>
    <x v="0"/>
  </r>
  <r>
    <n v="1542"/>
    <s v="Dell FG"/>
    <d v="2022-04-11T00:00:00"/>
    <n v="17502823"/>
    <x v="2"/>
    <n v="210369"/>
    <s v="Direct"/>
    <s v="Naukri"/>
    <x v="65"/>
    <s v="Cyber Security"/>
    <x v="2"/>
    <s v="Back up candidates"/>
    <s v="Regular"/>
    <n v="5827684"/>
    <s v="Suraksha Suryakanth"/>
    <n v="9535525400"/>
    <s v="suraksha.suryakanth@gmail.com"/>
    <s v="7 Years"/>
    <s v="Capgemini Bangalore"/>
    <n v="800000"/>
    <s v="May 6th"/>
    <s v="N"/>
    <x v="1"/>
    <x v="0"/>
    <n v="4"/>
    <x v="1"/>
    <s v="7 "/>
    <s v="7 "/>
    <s v="7 "/>
    <s v="7 "/>
    <s v="7 "/>
    <s v="7 "/>
    <x v="4"/>
  </r>
  <r>
    <n v="1543"/>
    <s v="Dell FG"/>
    <d v="2022-04-11T00:00:00"/>
    <n v="42026603"/>
    <x v="2"/>
    <n v="210369"/>
    <s v="Direct"/>
    <s v="Naukri"/>
    <x v="244"/>
    <s v="Java Selenium API"/>
    <x v="2"/>
    <s v="Back up candidates"/>
    <s v="Regular"/>
    <n v="5817095"/>
    <s v="Thanveer Ahamed"/>
    <n v="9585649720"/>
    <s v="thanveerahamed520@gmail.com"/>
    <s v="3.3 Years"/>
    <s v="Accenture"/>
    <n v="750000"/>
    <s v="24th April"/>
    <s v="N"/>
    <x v="1"/>
    <x v="0"/>
    <n v="4"/>
    <x v="1"/>
    <s v="3."/>
    <s v="3."/>
    <s v="3"/>
    <s v="3"/>
    <s v="3"/>
    <s v="3"/>
    <x v="0"/>
  </r>
  <r>
    <n v="1544"/>
    <s v="Dell FG"/>
    <d v="2022-04-11T00:00:00"/>
    <n v="91092323"/>
    <x v="2"/>
    <n v="210369"/>
    <s v="Vendor Partner"/>
    <s v="UNIVISION "/>
    <x v="206"/>
    <s v="Windows Installer"/>
    <x v="0"/>
    <s v="Req closed"/>
    <s v="Fulltime"/>
    <n v="5827728"/>
    <s v="Veeresh R Udamnalli "/>
    <n v="8050378093"/>
    <s v="veeresh.udamnalli@gmail.com"/>
    <s v="4yr"/>
    <s v="Accenture Services Pvt Ltd.,"/>
    <n v="980000"/>
    <s v="ELWD-14-5-2022"/>
    <s v="N"/>
    <x v="1"/>
    <x v="0"/>
    <n v="4"/>
    <x v="1"/>
    <s v="4y"/>
    <s v="4"/>
    <s v="4"/>
    <s v="4"/>
    <s v="4"/>
    <s v="4"/>
    <x v="2"/>
  </r>
  <r>
    <n v="1545"/>
    <s v="Dell FG"/>
    <d v="2022-04-11T00:00:00"/>
    <n v="91092323"/>
    <x v="2"/>
    <n v="210369"/>
    <s v="Vendor Partner"/>
    <s v="UNIVISION "/>
    <x v="206"/>
    <s v="Windows Installer"/>
    <x v="12"/>
    <s v="On Hold"/>
    <s v="Fulltime"/>
    <s v="5443274)"/>
    <s v="mounika pothula"/>
    <n v="7022497047"/>
    <s v="mounikapothula305@gmail.com"/>
    <s v="4.3yr "/>
    <s v="Cognizant Technology Solutions India Ltd"/>
    <n v="125000"/>
    <s v="Immediate (5-4-2022)"/>
    <s v="N"/>
    <x v="1"/>
    <x v="0"/>
    <n v="4"/>
    <x v="1"/>
    <s v="4."/>
    <s v="4."/>
    <s v="4"/>
    <s v="4"/>
    <s v="4"/>
    <s v="4"/>
    <x v="2"/>
  </r>
  <r>
    <n v="1546"/>
    <s v="Dell FG"/>
    <d v="2022-04-11T00:00:00"/>
    <n v="69368387"/>
    <x v="2"/>
    <n v="210369"/>
    <s v="Vendor Partner"/>
    <s v="UNIVISION "/>
    <x v="245"/>
    <s v="Windows Installer"/>
    <x v="0"/>
    <s v="Joined another company"/>
    <s v="Fulltime"/>
    <n v="3896045"/>
    <s v="CharanKumar"/>
    <n v="9985458071"/>
    <s v="charan.nandyala1099@gmail.com"/>
    <s v="4.1yrs "/>
    <s v="Sonata Software"/>
    <n v="850000"/>
    <s v="ELWD : 08/05/22 "/>
    <s v="N"/>
    <x v="1"/>
    <x v="0"/>
    <n v="4"/>
    <x v="1"/>
    <s v="4."/>
    <s v="4."/>
    <s v="4"/>
    <s v="4"/>
    <s v="4"/>
    <s v="4"/>
    <x v="2"/>
  </r>
  <r>
    <n v="1547"/>
    <s v="Dell FG"/>
    <d v="2022-04-11T00:00:00"/>
    <n v="69368387"/>
    <x v="2"/>
    <n v="210369"/>
    <s v="Vendor Partner"/>
    <s v="UNIVISION "/>
    <x v="245"/>
    <s v="Windows Installer"/>
    <x v="1"/>
    <s v="Reject"/>
    <s v="Fulltime"/>
    <n v="3895932"/>
    <s v="Hemanth Kumar"/>
    <n v="9550227455"/>
    <s v="hemanthkumar802@gmail.com"/>
    <s v="3.11yrs "/>
    <s v=" Infosys Limited"/>
    <n v="735000"/>
    <s v="ELWD : 17/05/22"/>
    <s v="N"/>
    <x v="1"/>
    <x v="0"/>
    <n v="4"/>
    <x v="1"/>
    <s v="3."/>
    <s v="3."/>
    <s v="3"/>
    <s v="3"/>
    <s v="3"/>
    <s v="3"/>
    <x v="0"/>
  </r>
  <r>
    <n v="1548"/>
    <s v="Dell FG"/>
    <d v="2022-04-11T00:00:00"/>
    <n v="22130618"/>
    <x v="2"/>
    <n v="210369"/>
    <s v="Vendor Partner"/>
    <s v="Nityo InfoTech"/>
    <x v="246"/>
    <s v="Andriod Developer "/>
    <x v="0"/>
    <s v="Req closed"/>
    <s v="Regular"/>
    <n v="5827694"/>
    <s v="Sumana Das"/>
    <s v="8420171512 / 7890446704"/>
    <s v="sumanadaas90@gmail.com"/>
    <s v="8.6 Years"/>
    <s v="MEME INDIA"/>
    <n v="1000000"/>
    <s v="Immediate"/>
    <s v="N"/>
    <x v="3"/>
    <x v="0"/>
    <n v="4"/>
    <x v="1"/>
    <s v="8."/>
    <s v="8."/>
    <s v="8"/>
    <s v="8"/>
    <s v="8"/>
    <s v="8"/>
    <x v="8"/>
  </r>
  <r>
    <n v="1549"/>
    <s v="Dell FG"/>
    <d v="2022-04-11T00:00:00"/>
    <n v="22130618"/>
    <x v="2"/>
    <n v="210369"/>
    <s v="Vendor Partner"/>
    <s v="Nityo InfoTech"/>
    <x v="246"/>
    <s v="Andriod Developer "/>
    <x v="0"/>
    <s v="Req closed"/>
    <s v="Regular"/>
    <n v="5827700"/>
    <s v="Krishnan Ravi"/>
    <n v="9768363120"/>
    <s v="krishnan3322@gmail.com"/>
    <s v="5.5 Years"/>
    <s v="Konsultera Solutions "/>
    <n v="300000"/>
    <s v="15days"/>
    <s v="N"/>
    <x v="7"/>
    <x v="0"/>
    <n v="4"/>
    <x v="1"/>
    <s v="5."/>
    <s v="5."/>
    <s v="5"/>
    <s v="5"/>
    <s v="5"/>
    <s v="5"/>
    <x v="6"/>
  </r>
  <r>
    <n v="1550"/>
    <s v="Dell FG"/>
    <d v="2022-04-11T00:00:00"/>
    <n v="22130618"/>
    <x v="2"/>
    <n v="210369"/>
    <s v="Vendor Partner"/>
    <s v="Nityo InfoTech"/>
    <x v="246"/>
    <s v="Andriod Developer "/>
    <x v="0"/>
    <s v="Req closed"/>
    <s v="Regular"/>
    <n v="5828424"/>
    <s v="Ankit Saxena"/>
    <n v="9354763658"/>
    <s v="ankitsaxena3103@gmail.com"/>
    <s v="6 Years"/>
    <s v="SIS India"/>
    <n v="900000"/>
    <s v="15days"/>
    <s v="N"/>
    <x v="16"/>
    <x v="0"/>
    <n v="4"/>
    <x v="1"/>
    <s v="6 "/>
    <s v="6 "/>
    <s v="6 "/>
    <s v="6 "/>
    <s v="6 "/>
    <s v="6 "/>
    <x v="3"/>
  </r>
  <r>
    <n v="1551"/>
    <s v="Dell FG"/>
    <d v="2022-04-11T00:00:00"/>
    <n v="88077640"/>
    <x v="2"/>
    <n v="210369"/>
    <s v="Vendor Partner"/>
    <s v="Nityo InfoTech"/>
    <x v="247"/>
    <s v="Automation Testing"/>
    <x v="0"/>
    <s v="Duplicate "/>
    <s v="Regular"/>
    <n v="5827322"/>
    <s v="Manju B G"/>
    <n v="9849042316"/>
    <s v="Manjunath.bg1183@gmail.com"/>
    <s v="3.1 Years"/>
    <s v="Infinite Computer Solutions pvt Ltd"/>
    <n v="700000"/>
    <s v="15 Days "/>
    <s v="N"/>
    <x v="1"/>
    <x v="0"/>
    <n v="4"/>
    <x v="1"/>
    <s v="3."/>
    <s v="3."/>
    <s v="3"/>
    <s v="3"/>
    <s v="3"/>
    <s v="3"/>
    <x v="0"/>
  </r>
  <r>
    <n v="1552"/>
    <s v="Dell FG"/>
    <d v="2022-04-11T00:00:00"/>
    <n v="88077640"/>
    <x v="2"/>
    <n v="210369"/>
    <s v="Vendor Partner"/>
    <s v="Nityo InfoTech"/>
    <x v="247"/>
    <s v="Automation Testing"/>
    <x v="2"/>
    <s v="Skill missing"/>
    <s v="Regular"/>
    <n v="5827337"/>
    <s v="Prashanth Andhe"/>
    <n v="9949015703"/>
    <s v="prasanthandhe10@gmail.com"/>
    <s v="3.2 Years"/>
    <s v="Tech Mahindra"/>
    <n v="550000"/>
    <s v="10 Days"/>
    <s v="N"/>
    <x v="1"/>
    <x v="0"/>
    <n v="4"/>
    <x v="1"/>
    <s v="3."/>
    <s v="3."/>
    <s v="3"/>
    <s v="3"/>
    <s v="3"/>
    <s v="3"/>
    <x v="0"/>
  </r>
  <r>
    <n v="1553"/>
    <s v="Dell FG"/>
    <d v="2022-04-11T00:00:00"/>
    <n v="88077640"/>
    <x v="2"/>
    <n v="210369"/>
    <s v="Vendor Partner"/>
    <s v="Nityo InfoTech"/>
    <x v="247"/>
    <s v="Automation Testing"/>
    <x v="2"/>
    <s v="Skill missing"/>
    <s v="Regular"/>
    <n v="5817149"/>
    <s v="Haritha"/>
    <n v="8074720074"/>
    <s v=" harithanettem1995@gmail.com"/>
    <s v="4.11 Years"/>
    <s v="IBM"/>
    <n v="750000"/>
    <s v="15 Days "/>
    <s v="N"/>
    <x v="1"/>
    <x v="0"/>
    <n v="4"/>
    <x v="1"/>
    <s v="4."/>
    <s v="4."/>
    <s v="4"/>
    <s v="4"/>
    <s v="4"/>
    <s v="4"/>
    <x v="2"/>
  </r>
  <r>
    <n v="1554"/>
    <s v="Dell FG"/>
    <d v="2022-04-11T00:00:00"/>
    <n v="88077640"/>
    <x v="2"/>
    <n v="210369"/>
    <s v="Vendor Partner"/>
    <s v="Nityo InfoTech"/>
    <x v="247"/>
    <s v="Automation Testing"/>
    <x v="2"/>
    <s v="Skill missing"/>
    <s v="Regular"/>
    <n v="5827361"/>
    <s v="R ARUN KUMAR  "/>
    <n v="8904965243"/>
    <s v="yadavarun2324@gmail.com"/>
    <s v="2.11 Years"/>
    <s v="HPE"/>
    <n v="500000"/>
    <s v="immediate"/>
    <s v="N"/>
    <x v="1"/>
    <x v="0"/>
    <n v="4"/>
    <x v="1"/>
    <s v="2."/>
    <s v="2."/>
    <s v="2"/>
    <s v="2"/>
    <s v="2"/>
    <s v="2"/>
    <x v="11"/>
  </r>
  <r>
    <n v="1555"/>
    <s v="Dell FG"/>
    <d v="2022-04-11T00:00:00"/>
    <n v="88077640"/>
    <x v="2"/>
    <n v="210369"/>
    <s v="Vendor Partner"/>
    <s v="Nityo InfoTech"/>
    <x v="247"/>
    <s v="Automation Testing"/>
    <x v="2"/>
    <s v="Skill missing"/>
    <s v="Regular"/>
    <n v="5827376"/>
    <s v="Surya Rajan"/>
    <n v="7845414826"/>
    <s v="surya.rajan555@gmail.com"/>
    <s v="3.8 Years"/>
    <s v="IDC tech"/>
    <n v="550000"/>
    <s v="immediate"/>
    <s v="N"/>
    <x v="3"/>
    <x v="0"/>
    <n v="4"/>
    <x v="1"/>
    <s v="3."/>
    <s v="3."/>
    <s v="3"/>
    <s v="3"/>
    <s v="3"/>
    <s v="3"/>
    <x v="0"/>
  </r>
  <r>
    <n v="1556"/>
    <s v="Dell FG"/>
    <d v="2022-04-11T00:00:00"/>
    <n v="69368387"/>
    <x v="2"/>
    <n v="210369"/>
    <s v="Vendor Partner"/>
    <s v="Nityo InfoTech"/>
    <x v="248"/>
    <s v="Java Developer"/>
    <x v="23"/>
    <s v="Reject"/>
    <s v="Regular"/>
    <n v="5827522"/>
    <s v="NAGESH KUMAR"/>
    <s v="8920996785/9716615528"/>
    <s v="ngshtempuser@gmail.com"/>
    <s v="5.5 Years"/>
    <s v="Infogain India Pvt Ltd"/>
    <n v="850000"/>
    <s v="LWD:9/05/22"/>
    <s v="N"/>
    <x v="16"/>
    <x v="0"/>
    <n v="4"/>
    <x v="1"/>
    <s v="5."/>
    <s v="5."/>
    <s v="5"/>
    <s v="5"/>
    <s v="5"/>
    <s v="5"/>
    <x v="6"/>
  </r>
  <r>
    <n v="1557"/>
    <s v="Dell FG"/>
    <d v="2022-04-11T00:00:00"/>
    <n v="69368387"/>
    <x v="2"/>
    <n v="210369"/>
    <s v="Vendor Partner"/>
    <s v="Nityo InfoTech"/>
    <x v="248"/>
    <s v="Java Developer"/>
    <x v="0"/>
    <s v="No Show"/>
    <s v="Regular"/>
    <n v="5827537"/>
    <s v="KAVYA J"/>
    <n v="7382163020"/>
    <s v="kavya.jaladurgam@gmail.com"/>
    <s v="6.2 Years"/>
    <s v="Tech Mahindra"/>
    <n v="680000"/>
    <s v="LWD:30/04/22"/>
    <s v="N"/>
    <x v="1"/>
    <x v="0"/>
    <n v="4"/>
    <x v="1"/>
    <s v="6."/>
    <s v="6."/>
    <s v="6"/>
    <s v="6"/>
    <s v="6"/>
    <s v="6"/>
    <x v="3"/>
  </r>
  <r>
    <n v="1558"/>
    <s v="Dell FG"/>
    <d v="2022-04-11T00:00:00"/>
    <n v="69368387"/>
    <x v="2"/>
    <n v="210369"/>
    <s v="Vendor Partner"/>
    <s v="Nityo InfoTech"/>
    <x v="248"/>
    <s v="Java Developer"/>
    <x v="1"/>
    <s v="Reject"/>
    <s v="Regular"/>
    <n v="5827549"/>
    <s v="Harish Kumar Keshetti"/>
    <s v="8125995748/8309519791"/>
    <s v="Keshetti.Harish16@gmail.com"/>
    <s v="5 Years"/>
    <s v="L&amp;T Technology Services Ltd"/>
    <n v="900000"/>
    <s v="LWD:9/05/22"/>
    <s v="N"/>
    <x v="0"/>
    <x v="0"/>
    <n v="4"/>
    <x v="1"/>
    <s v="5 "/>
    <s v="5 "/>
    <s v="5 "/>
    <s v="5 "/>
    <s v="5 "/>
    <s v="5 "/>
    <x v="6"/>
  </r>
  <r>
    <n v="1559"/>
    <s v="Dell FG"/>
    <d v="2022-04-11T00:00:00"/>
    <n v="43948601"/>
    <x v="0"/>
    <s v="U82721"/>
    <s v="Vendor Partner"/>
    <s v="Mindsoft"/>
    <x v="230"/>
    <s v="5-8y C#.NET,.NET Core,MVC,REST API/Web APIs,JavaScript/JQuery/AJAX/Bootstrap,SQL Server,CI-CD pipeline- preferably GitLab"/>
    <x v="15"/>
    <s v="Sent for Screening"/>
    <s v="Regular"/>
    <n v="5787868"/>
    <s v="Niraj Kumar"/>
    <n v="9741729659"/>
    <s v="mca.niraj2006@gmail.com"/>
    <s v="8 years"/>
    <s v="EVRY India"/>
    <n v="1600000"/>
    <s v="30 days"/>
    <s v="N"/>
    <x v="1"/>
    <x v="0"/>
    <n v="4"/>
    <x v="1"/>
    <s v="8 "/>
    <s v="8 "/>
    <s v="8 "/>
    <s v="8 "/>
    <s v="8 "/>
    <s v="8 "/>
    <x v="8"/>
  </r>
  <r>
    <n v="1560"/>
    <s v="Dell FG"/>
    <d v="2022-04-11T00:00:00"/>
    <n v="43948601"/>
    <x v="0"/>
    <s v="U82721"/>
    <s v="Vendor Partner"/>
    <s v="Mindsoft"/>
    <x v="230"/>
    <s v="5-8y C#.NET,.NET Core,MVC,REST API/Web APIs,JavaScript/JQuery/AJAX/Bootstrap,SQL Server,CI-CD pipeline- preferably GitLab"/>
    <x v="15"/>
    <s v="Sent for Screening"/>
    <s v="Regular"/>
    <n v="5789390"/>
    <s v="Anish Ishwara Bhat"/>
    <n v="9008387150"/>
    <s v="anish.bhat08@gmail.com"/>
    <s v="4.10 years"/>
    <s v="Tetherfi Technologies"/>
    <n v="900000"/>
    <s v="Serving notice period. LWD is 22nd May '22"/>
    <s v="N"/>
    <x v="31"/>
    <x v="0"/>
    <n v="4"/>
    <x v="1"/>
    <s v="4."/>
    <s v="4."/>
    <s v="4"/>
    <s v="4"/>
    <s v="4"/>
    <s v="4"/>
    <x v="2"/>
  </r>
  <r>
    <n v="1561"/>
    <s v="Dell FG"/>
    <d v="2022-04-11T00:00:00"/>
    <n v="43948601"/>
    <x v="0"/>
    <s v="U82721"/>
    <s v="Vendor Partner"/>
    <s v="Nityo Infotech"/>
    <x v="249"/>
    <s v="Dotnet"/>
    <x v="2"/>
    <s v="Back up candidates"/>
    <s v="Regular"/>
    <n v="5803427"/>
    <s v="Mukesh kumar"/>
    <n v="8826872177"/>
    <s v="mukeshgupta89@live.com"/>
    <s v="8.5yrs"/>
    <s v="HCL Technologies"/>
    <n v="1050000"/>
    <s v="( ELWD : 16/05/22 )"/>
    <s v="N"/>
    <x v="64"/>
    <x v="0"/>
    <n v="4"/>
    <x v="1"/>
    <s v="8."/>
    <s v="8."/>
    <s v="8"/>
    <s v="8"/>
    <s v="8"/>
    <s v="8"/>
    <x v="8"/>
  </r>
  <r>
    <n v="1562"/>
    <s v="Dell FG"/>
    <d v="2022-04-11T00:00:00"/>
    <n v="43948601"/>
    <x v="0"/>
    <s v="U82721"/>
    <s v="Vendor Partner"/>
    <s v="Nityo Infotech"/>
    <x v="249"/>
    <s v="Dotnet"/>
    <x v="2"/>
    <s v="Back up candidates"/>
    <s v="Regular"/>
    <n v="5803435"/>
    <s v="nagendra h"/>
    <n v="7406725734"/>
    <s v="nagendra29.h@gmail.com"/>
    <s v="5.5yrs"/>
    <s v="Inube Software Solutions Pv"/>
    <n v="900000"/>
    <s v="( ELWD : 13/05/22 )"/>
    <s v="N"/>
    <x v="1"/>
    <x v="0"/>
    <n v="4"/>
    <x v="1"/>
    <s v="5."/>
    <s v="5."/>
    <s v="5"/>
    <s v="5"/>
    <s v="5"/>
    <s v="5"/>
    <x v="6"/>
  </r>
  <r>
    <n v="1563"/>
    <s v="Dell FG"/>
    <d v="2022-04-11T00:00:00"/>
    <n v="43948601"/>
    <x v="0"/>
    <s v="U82721"/>
    <s v="Vendor Partner"/>
    <s v="Nityo Infotech"/>
    <x v="249"/>
    <s v="Dotnet"/>
    <x v="2"/>
    <s v="Back up candidates"/>
    <s v="Regular"/>
    <n v="5803454"/>
    <s v="Rakesh P S"/>
    <n v="8281196928"/>
    <s v="rakesh44ps@gmail.com"/>
    <s v="8yrs"/>
    <s v=" Web29.com"/>
    <n v="750000"/>
    <s v="30 days"/>
    <s v="N"/>
    <x v="14"/>
    <x v="0"/>
    <n v="4"/>
    <x v="1"/>
    <s v="8y"/>
    <s v="8"/>
    <s v="8"/>
    <s v="8"/>
    <s v="8"/>
    <s v="8"/>
    <x v="8"/>
  </r>
  <r>
    <n v="1564"/>
    <s v="Dell FG"/>
    <d v="2022-04-11T00:00:00"/>
    <n v="10954047"/>
    <x v="4"/>
    <n v="221395"/>
    <s v="Vendor Partner"/>
    <s v="t2c"/>
    <x v="3"/>
    <s v="Java/J2EE,Microserices,SpringBoot,Node JS"/>
    <x v="2"/>
    <s v="Joined"/>
    <s v="Regular"/>
    <n v="5802274"/>
    <s v="NARESH KUMAR REDDY CHITTA"/>
    <n v="9515859465"/>
    <s v="chittanaresh4@gmail.com"/>
    <n v="4.5"/>
    <s v="not working"/>
    <n v="580000"/>
    <s v="LWD:June 2018(Due to health)"/>
    <s v="Y"/>
    <x v="0"/>
    <x v="7"/>
    <n v="4"/>
    <x v="1"/>
    <s v="4."/>
    <s v="4."/>
    <s v="4"/>
    <s v="4"/>
    <s v="4"/>
    <s v="4"/>
    <x v="2"/>
  </r>
  <r>
    <n v="1565"/>
    <s v="Dell FG"/>
    <d v="2022-04-11T00:00:00"/>
    <n v="44493174"/>
    <x v="4"/>
    <n v="221395"/>
    <s v="LinkUS"/>
    <s v="Challa Sathish"/>
    <x v="250"/>
    <s v="Manual Testing"/>
    <x v="2"/>
    <s v="Joined"/>
    <s v="Regular"/>
    <n v="5845904"/>
    <s v="Vamshi Krishna Jeevilikapally         "/>
    <n v="8106276845"/>
    <s v="vamshivj95023@gmail.com"/>
    <n v="3.5"/>
    <s v="Truewish (Client - HCL)"/>
    <n v="700000"/>
    <s v="LWD - 20-Apr-2022"/>
    <s v="N"/>
    <x v="0"/>
    <x v="1"/>
    <n v="4"/>
    <x v="1"/>
    <s v="3."/>
    <s v="3."/>
    <s v="3"/>
    <s v="3"/>
    <s v="3"/>
    <s v="3"/>
    <x v="0"/>
  </r>
  <r>
    <n v="1566"/>
    <s v="Dell FG"/>
    <d v="2022-04-11T00:00:00"/>
    <n v="96866338"/>
    <x v="4"/>
    <n v="221395"/>
    <s v="Vendor Partner"/>
    <s v="Mindsoft"/>
    <x v="23"/>
    <s v="5y+ C#.NET,.NET Core,Web API,,Web Services,Microservices,Kubernates,Kafka/Rabbit MQ,Elastic search,MongoDB,Node JS"/>
    <x v="15"/>
    <s v="Sent for Screening"/>
    <s v="Regular"/>
    <n v="5787563"/>
    <s v="Gnanapriya Palakuru"/>
    <n v="8105380189"/>
    <s v="gnanapriya4@gmail.com"/>
    <s v="5.5 years"/>
    <s v="Experis"/>
    <n v="900000"/>
    <s v="30 days"/>
    <s v="N"/>
    <x v="1"/>
    <x v="0"/>
    <n v="4"/>
    <x v="1"/>
    <s v="5."/>
    <s v="5."/>
    <s v="5"/>
    <s v="5"/>
    <s v="5"/>
    <s v="5"/>
    <x v="6"/>
  </r>
  <r>
    <n v="1567"/>
    <s v="Dell FG"/>
    <d v="2022-04-12T00:00:00"/>
    <n v="62940926"/>
    <x v="4"/>
    <n v="221395"/>
    <s v="Vendor Partner"/>
    <s v="SRS"/>
    <x v="1"/>
    <s v="Java, Selenium, Automation Testing"/>
    <x v="15"/>
    <s v="Sent for Screening"/>
    <s v="Regular"/>
    <n v="5828315"/>
    <s v="Praveen kumarpilla"/>
    <n v="8341949765"/>
    <s v="praveenkumarpilla1999@gmail.com"/>
    <s v="3years"/>
    <s v="AGS InfoTech solutions"/>
    <n v="460000"/>
    <s v="14-4-2022ELWD"/>
    <s v="N"/>
    <x v="0"/>
    <x v="1"/>
    <n v="4"/>
    <x v="1"/>
    <s v="3y"/>
    <s v="3"/>
    <s v="3"/>
    <s v="3"/>
    <s v="3"/>
    <s v="3"/>
    <x v="0"/>
  </r>
  <r>
    <n v="1568"/>
    <s v="Dell FG"/>
    <d v="2022-04-12T00:00:00"/>
    <n v="62940926"/>
    <x v="4"/>
    <n v="221395"/>
    <s v="Vendor Partner"/>
    <s v="SRS"/>
    <x v="1"/>
    <s v="Java, Selenium, Automation Testing"/>
    <x v="15"/>
    <s v="Sent for Screening"/>
    <s v="Regular"/>
    <n v="3795127"/>
    <s v="Sudheer Kumar  "/>
    <n v="9966391133"/>
    <s v="sudheerdaddanala09@gmail.com"/>
    <s v="3years"/>
    <s v="Wipro Limited"/>
    <n v="650000"/>
    <s v="25-4-2022ELWD"/>
    <s v="N"/>
    <x v="0"/>
    <x v="1"/>
    <n v="4"/>
    <x v="1"/>
    <s v="3y"/>
    <s v="3"/>
    <s v="3"/>
    <s v="3"/>
    <s v="3"/>
    <s v="3"/>
    <x v="0"/>
  </r>
  <r>
    <n v="1569"/>
    <s v="Dell FG"/>
    <d v="2022-04-12T00:00:00"/>
    <n v="10954047"/>
    <x v="4"/>
    <n v="221395"/>
    <s v="Vendor Partner"/>
    <s v="MTC"/>
    <x v="3"/>
    <s v="Java,MVC,Springboot,Rest API"/>
    <x v="9"/>
    <s v="Client Screen reject"/>
    <s v="Regular"/>
    <n v="5837591"/>
    <s v="Debasish Layek"/>
    <s v="8967122842/8240967718"/>
    <s v="layekdebasish8@gmail.com"/>
    <n v="7"/>
    <s v="TCS"/>
    <n v="600000"/>
    <s v="LWD - 13-May-22"/>
    <s v="N"/>
    <x v="22"/>
    <x v="0"/>
    <n v="4"/>
    <x v="1"/>
    <s v="7"/>
    <s v="7"/>
    <s v="7"/>
    <s v="7"/>
    <s v="7"/>
    <s v="7"/>
    <x v="4"/>
  </r>
  <r>
    <n v="1570"/>
    <s v="Dell FG"/>
    <d v="2022-04-12T00:00:00"/>
    <n v="10954047"/>
    <x v="4"/>
    <n v="221395"/>
    <s v="Vendor Partner"/>
    <s v="MTC"/>
    <x v="3"/>
    <s v="Java SB Microservices"/>
    <x v="1"/>
    <s v="L1 Reject"/>
    <s v="Regular"/>
    <n v="5838308"/>
    <s v="Adi Narayana"/>
    <n v="8247330901"/>
    <s v="anjc4422@gmail.com"/>
    <s v="4.6yrs"/>
    <s v="Wipro"/>
    <n v="800000"/>
    <s v="Immediate"/>
    <s v="N"/>
    <x v="1"/>
    <x v="0"/>
    <n v="4"/>
    <x v="1"/>
    <s v="4."/>
    <s v="4."/>
    <s v="4"/>
    <s v="4"/>
    <s v="4"/>
    <s v="4"/>
    <x v="2"/>
  </r>
  <r>
    <n v="1571"/>
    <s v="Dell FG"/>
    <d v="2022-04-12T00:00:00"/>
    <n v="10954047"/>
    <x v="4"/>
    <n v="221395"/>
    <s v="Vendor Partner"/>
    <s v="MTC"/>
    <x v="3"/>
    <s v="Java SB"/>
    <x v="1"/>
    <s v="L1 Reject"/>
    <s v="Regular"/>
    <n v="5838312"/>
    <s v="Brajesh singh"/>
    <n v="8904230830"/>
    <s v="brajesh0830@gmail.com"/>
    <s v="4.8yrs"/>
    <s v="Algonomy"/>
    <n v="1250000"/>
    <s v="30 Days(Negotiable)"/>
    <s v="N"/>
    <x v="1"/>
    <x v="0"/>
    <n v="4"/>
    <x v="1"/>
    <s v="4."/>
    <s v="4."/>
    <s v="4"/>
    <s v="4"/>
    <s v="4"/>
    <s v="4"/>
    <x v="2"/>
  </r>
  <r>
    <n v="1572"/>
    <s v="Dell FG"/>
    <d v="2022-04-12T00:00:00"/>
    <n v="10954047"/>
    <x v="4"/>
    <n v="221395"/>
    <s v="Vendor Partner"/>
    <s v="MTC"/>
    <x v="3"/>
    <s v="Java,Spring,Hibernate "/>
    <x v="1"/>
    <s v="L1 Reject"/>
    <s v="Regular"/>
    <n v="5838317"/>
    <s v="Suresh kilari"/>
    <n v="8333845462"/>
    <s v="tech.suresh709@gmail.com"/>
    <n v="4.2"/>
    <s v="Stratycon (Client - Infosys)"/>
    <n v="650000"/>
    <s v="LWD - 31-Mar-22"/>
    <s v="N"/>
    <x v="26"/>
    <x v="1"/>
    <n v="4"/>
    <x v="1"/>
    <s v="4."/>
    <s v="4."/>
    <s v="4"/>
    <s v="4"/>
    <s v="4"/>
    <s v="4"/>
    <x v="2"/>
  </r>
  <r>
    <n v="1573"/>
    <s v="Dell FG"/>
    <d v="2022-04-12T00:00:00"/>
    <n v="10954047"/>
    <x v="4"/>
    <n v="221395"/>
    <s v="Vendor Partner"/>
    <s v="MTC"/>
    <x v="3"/>
    <s v="Java,Spring,Hibernate "/>
    <x v="1"/>
    <s v="L1 Reject Internal Round"/>
    <s v="Regular"/>
    <n v="5838327"/>
    <s v="Pavani"/>
    <n v="9550890767"/>
    <s v="ppavani11060@gmail.com"/>
    <s v="6.2yrs"/>
    <s v="CrimsonLogic India Pvt.Ltd"/>
    <n v="1250000"/>
    <s v="LWD - 13-May-22"/>
    <s v="N"/>
    <x v="1"/>
    <x v="0"/>
    <n v="4"/>
    <x v="1"/>
    <s v="6."/>
    <s v="6."/>
    <s v="6"/>
    <s v="6"/>
    <s v="6"/>
    <s v="6"/>
    <x v="3"/>
  </r>
  <r>
    <n v="1574"/>
    <s v="Dell FG"/>
    <d v="2022-04-12T00:00:00"/>
    <n v="74776236"/>
    <x v="4"/>
    <n v="221395"/>
    <s v="Vendor Partner"/>
    <s v="Mindsoft"/>
    <x v="38"/>
    <s v="5-8y Informatica Data Quality/Informatica Power Center,SQL,Teradata,Greenplum,Oracle"/>
    <x v="5"/>
    <s v="Client Screen reject"/>
    <s v="Regular"/>
    <n v="5781985"/>
    <s v="Sumanth Reddy"/>
    <n v="8522909394"/>
    <s v="sumanreddy.sanganna@gmail.com"/>
    <s v="5 years"/>
    <s v="Zensor"/>
    <n v="1100000"/>
    <s v="Lwd Apr 25th"/>
    <s v="N"/>
    <x v="0"/>
    <x v="0"/>
    <n v="4"/>
    <x v="1"/>
    <s v="5 "/>
    <s v="5 "/>
    <s v="5 "/>
    <s v="5 "/>
    <s v="5 "/>
    <s v="5 "/>
    <x v="6"/>
  </r>
  <r>
    <n v="1575"/>
    <s v="Dell FG"/>
    <d v="2022-04-12T00:00:00"/>
    <n v="74776236"/>
    <x v="4"/>
    <n v="221395"/>
    <s v="Vendor Partner"/>
    <s v="Mindsoft"/>
    <x v="38"/>
    <s v="5-8y Informatica Data Quality/Informatica Power Center,SQL,Teradata,Greenplum,Oracle"/>
    <x v="5"/>
    <s v="Client Screen reject"/>
    <s v="Regular"/>
    <n v="5782464"/>
    <s v="Janardhana S"/>
    <n v="8019642393"/>
    <s v="Jana.etl111@gmail.com"/>
    <s v="5.4 years"/>
    <s v="Genpact"/>
    <n v="1200000"/>
    <s v="Immediate"/>
    <s v="N"/>
    <x v="1"/>
    <x v="0"/>
    <n v="4"/>
    <x v="1"/>
    <s v="5."/>
    <s v="5."/>
    <s v="5"/>
    <s v="5"/>
    <s v="5"/>
    <s v="5"/>
    <x v="6"/>
  </r>
  <r>
    <n v="1576"/>
    <s v="Dell FG"/>
    <d v="2022-04-12T00:00:00"/>
    <n v="94606600"/>
    <x v="4"/>
    <n v="221395"/>
    <s v="Vendor Partner"/>
    <s v="Mindsoft"/>
    <x v="227"/>
    <s v="iMobile Developer with iOS Developer"/>
    <x v="2"/>
    <s v="Joined"/>
    <s v="Regular"/>
    <n v="5065274"/>
    <s v="Amishi Khoyal"/>
    <s v="8989709809/6264235545"/>
    <s v="khoyalamishi@gmail.com"/>
    <n v="5.2"/>
    <s v="Foray Software (Client-Mastek)"/>
    <n v="750000"/>
    <s v="LWD - 15-Oct-21"/>
    <s v="N"/>
    <x v="1"/>
    <x v="0"/>
    <n v="4"/>
    <x v="1"/>
    <s v="5."/>
    <s v="5."/>
    <s v="5"/>
    <s v="5"/>
    <s v="5"/>
    <s v="5"/>
    <x v="6"/>
  </r>
  <r>
    <n v="1577"/>
    <s v="Dell FG"/>
    <d v="2022-04-12T00:00:00"/>
    <n v="68052337"/>
    <x v="4"/>
    <n v="221395"/>
    <s v="Vendor Partner"/>
    <s v="Nityo"/>
    <x v="3"/>
    <s v="Java/J2EE,Microserices,SpringBoot,Node JS"/>
    <x v="2"/>
    <s v="Joined"/>
    <s v="Regular"/>
    <n v="5838728"/>
    <s v="Shabbeer Hussain Shaik"/>
    <n v="9553217041"/>
    <s v="skshabbeer99@gmail.com"/>
    <s v="6.2 yrs"/>
    <s v="Intellect Design Arena"/>
    <n v="1050000"/>
    <s v="21st april 2022"/>
    <s v="N"/>
    <x v="0"/>
    <x v="1"/>
    <n v="4"/>
    <x v="1"/>
    <s v="6."/>
    <s v="6."/>
    <s v="6"/>
    <s v="6"/>
    <s v="6"/>
    <s v="6"/>
    <x v="3"/>
  </r>
  <r>
    <n v="1578"/>
    <s v="Dell FG"/>
    <d v="2022-04-12T00:00:00"/>
    <n v="68052337"/>
    <x v="4"/>
    <n v="221395"/>
    <s v="Vendor Partner"/>
    <s v="Nityo"/>
    <x v="3"/>
    <s v="Java/J2EE,Spring MVC,SpringBoot,Angular-2"/>
    <x v="2"/>
    <s v="Joined"/>
    <s v="Regular"/>
    <n v="5840496"/>
    <s v="Gedi Siva"/>
    <n v="8531912844"/>
    <s v="gedisiva13@gmail.com"/>
    <n v="6"/>
    <s v="National Payments"/>
    <n v="1050000"/>
    <s v="LWD - 2-May-22"/>
    <s v="N"/>
    <x v="3"/>
    <x v="1"/>
    <n v="4"/>
    <x v="1"/>
    <s v="6"/>
    <s v="6"/>
    <s v="6"/>
    <s v="6"/>
    <s v="6"/>
    <s v="6"/>
    <x v="3"/>
  </r>
  <r>
    <n v="1579"/>
    <s v="Dell FG"/>
    <d v="2022-04-12T00:00:00"/>
    <n v="43221071"/>
    <x v="4"/>
    <n v="221395"/>
    <s v="Vendor Partner"/>
    <s v="Nityo"/>
    <x v="23"/>
    <s v="C#.NET,.NET Core with Angular6+ Version"/>
    <x v="15"/>
    <s v="Profile shared"/>
    <s v="Regular"/>
    <n v="5839192"/>
    <s v="Vishal Pramodrao Deshmukh"/>
    <s v="9511665139/9175101974"/>
    <s v="deshmukhvishal2013@gmail.com"/>
    <n v="5.3"/>
    <s v="TCS"/>
    <n v="600000"/>
    <s v="LWD - 27-Apr-22"/>
    <s v="N"/>
    <x v="18"/>
    <x v="1"/>
    <n v="4"/>
    <x v="1"/>
    <s v="5."/>
    <s v="5."/>
    <s v="5"/>
    <s v="5"/>
    <s v="5"/>
    <s v="5"/>
    <x v="6"/>
  </r>
  <r>
    <n v="1580"/>
    <s v="Dell FG"/>
    <d v="2022-04-12T00:00:00"/>
    <n v="43221071"/>
    <x v="4"/>
    <n v="221395"/>
    <s v="Vendor Partner"/>
    <s v="Nityo"/>
    <x v="23"/>
    <s v="C#.NET,.NET Core, Web API,MVC,Web Services"/>
    <x v="15"/>
    <s v="Profile shared"/>
    <s v="Regular"/>
    <n v="5842476"/>
    <s v="Abdul Shakib"/>
    <n v="7275578234"/>
    <s v="abdulshakib12@gmail.com"/>
    <n v="5.1100000000000003"/>
    <s v="Chetu India pvt ltd"/>
    <n v="700000"/>
    <s v="LWD - 4-May-22"/>
    <s v="N"/>
    <x v="16"/>
    <x v="1"/>
    <n v="4"/>
    <x v="1"/>
    <s v="5."/>
    <s v="5."/>
    <s v="5"/>
    <s v="5"/>
    <s v="5"/>
    <s v="5"/>
    <x v="6"/>
  </r>
  <r>
    <n v="1581"/>
    <s v="Dell FG"/>
    <d v="2022-04-12T00:00:00"/>
    <n v="22331950"/>
    <x v="2"/>
    <n v="210369"/>
    <s v="Vendor Partner"/>
    <s v="Mindsoft"/>
    <x v="44"/>
    <s v="Dot Net"/>
    <x v="0"/>
    <s v="No Show"/>
    <s v="Regular"/>
    <n v="5828285"/>
    <s v="Dinesh Kumar Rawat"/>
    <n v="9650306811"/>
    <s v="aaryan191@gmail.com"/>
    <s v="5.9 years"/>
    <s v="Arion Logistics"/>
    <n v="780000"/>
    <s v="30 days(Neg)"/>
    <s v="N"/>
    <x v="9"/>
    <x v="0"/>
    <n v="4"/>
    <x v="1"/>
    <s v="5."/>
    <s v="5."/>
    <s v="5"/>
    <s v="5"/>
    <s v="5"/>
    <s v="5"/>
    <x v="6"/>
  </r>
  <r>
    <n v="1582"/>
    <s v="Dell FG"/>
    <d v="2022-04-12T00:00:00"/>
    <n v="22331950"/>
    <x v="2"/>
    <n v="210369"/>
    <s v="Vendor Partner"/>
    <s v="Mindsoft"/>
    <x v="44"/>
    <s v="Dot Net"/>
    <x v="0"/>
    <s v="No Show"/>
    <s v="Regular"/>
    <s v="H8190553"/>
    <s v="Bibhu Ranjan Panigrahi"/>
    <n v="9620931123"/>
    <s v="ranjan.bibhu6@gmail.com"/>
    <s v="5.4 years"/>
    <s v="Harman Connected Services"/>
    <n v="1200000"/>
    <s v="Lwd May 9th"/>
    <s v="N"/>
    <x v="9"/>
    <x v="0"/>
    <n v="4"/>
    <x v="1"/>
    <s v="5."/>
    <s v="5."/>
    <s v="5"/>
    <s v="5"/>
    <s v="5"/>
    <s v="5"/>
    <x v="6"/>
  </r>
  <r>
    <n v="1583"/>
    <s v="Dell FG"/>
    <d v="2022-04-12T00:00:00"/>
    <n v="69368387"/>
    <x v="2"/>
    <n v="210369"/>
    <s v="Vendor Partner"/>
    <s v="Mindsoft"/>
    <x v="3"/>
    <s v="Java"/>
    <x v="2"/>
    <s v="High CTC"/>
    <s v="Regular"/>
    <n v="5124858"/>
    <s v="Shubham Verma"/>
    <n v="7992309445"/>
    <s v="shubh.verma39@gmail.com"/>
    <s v="3.9 years"/>
    <s v="Sapient"/>
    <n v="850000"/>
    <s v="Lwd May 5th"/>
    <s v="N"/>
    <x v="1"/>
    <x v="0"/>
    <n v="4"/>
    <x v="1"/>
    <s v="3."/>
    <s v="3."/>
    <s v="3"/>
    <s v="3"/>
    <s v="3"/>
    <s v="3"/>
    <x v="0"/>
  </r>
  <r>
    <n v="1584"/>
    <s v="Dell FG"/>
    <d v="2022-04-12T00:00:00"/>
    <n v="44589002"/>
    <x v="2"/>
    <n v="210369"/>
    <s v="Vendor Partner"/>
    <s v="Nityo InfoTech"/>
    <x v="251"/>
    <s v="Windows Installer"/>
    <x v="0"/>
    <s v="On Hold"/>
    <s v="Regular"/>
    <n v="5840573"/>
    <s v="vinodkumar sivaji"/>
    <n v="7207037176"/>
    <s v="vinodkumar.sivaji@gmail.com"/>
    <s v="4.3Years"/>
    <s v="KBR (kellogg Brown and Root)"/>
    <n v="580000"/>
    <s v="LWD:18/04/22"/>
    <s v="N"/>
    <x v="0"/>
    <x v="0"/>
    <n v="4"/>
    <x v="1"/>
    <s v="4."/>
    <s v="4."/>
    <s v="4"/>
    <s v="4"/>
    <s v="4"/>
    <s v="4"/>
    <x v="2"/>
  </r>
  <r>
    <n v="1585"/>
    <s v="Dell FG"/>
    <d v="2022-04-12T00:00:00"/>
    <n v="44589002"/>
    <x v="2"/>
    <n v="210369"/>
    <s v="Vendor Partner"/>
    <s v="Nityo InfoTech"/>
    <x v="251"/>
    <s v="Windows Installer"/>
    <x v="1"/>
    <s v="Reject"/>
    <s v="Regular"/>
    <n v="5840555"/>
    <s v="Raju Samala"/>
    <n v="8019827698"/>
    <s v="raju58.samala@gmail.com"/>
    <n v="4.2"/>
    <s v="Tech Mahindra"/>
    <n v="460000"/>
    <s v="LWD:22/4/22"/>
    <s v="N"/>
    <x v="1"/>
    <x v="0"/>
    <n v="4"/>
    <x v="1"/>
    <s v="4."/>
    <s v="4."/>
    <s v="4"/>
    <s v="4"/>
    <s v="4"/>
    <s v="4"/>
    <x v="2"/>
  </r>
  <r>
    <n v="1586"/>
    <s v="Dell FG"/>
    <d v="2022-04-12T00:00:00"/>
    <n v="44589002"/>
    <x v="2"/>
    <n v="210369"/>
    <s v="Vendor Partner"/>
    <s v="Nityo InfoTech"/>
    <x v="251"/>
    <s v="Windows Installer"/>
    <x v="1"/>
    <s v="Reject"/>
    <s v="Regular"/>
    <n v="5840534"/>
    <s v="Anil Kumar"/>
    <n v="9491313042"/>
    <s v="badve9lu.anilkumar@gmail.com"/>
    <s v="4.6 Years"/>
    <s v="Mindtree"/>
    <n v="650000"/>
    <s v="IMMEDIATE"/>
    <s v="N"/>
    <x v="65"/>
    <x v="0"/>
    <n v="4"/>
    <x v="1"/>
    <s v="4."/>
    <s v="4."/>
    <s v="4"/>
    <s v="4"/>
    <s v="4"/>
    <s v="4"/>
    <x v="2"/>
  </r>
  <r>
    <n v="1587"/>
    <s v="Dell FG"/>
    <d v="2022-04-12T00:00:00"/>
    <n v="44589002"/>
    <x v="2"/>
    <n v="210369"/>
    <s v="Vendor Partner"/>
    <s v="Nityo InfoTech"/>
    <x v="251"/>
    <s v="Windows Installer"/>
    <x v="0"/>
    <s v="On Hold"/>
    <s v="Regular"/>
    <n v="5838748"/>
    <s v="Sreenivasulu Puli"/>
    <n v="8978471538"/>
    <s v="pulisreenivasulu0606@gmail.com"/>
    <s v="4.4 Years"/>
    <s v="Hewlett Packard Enterprise"/>
    <n v="650000"/>
    <s v="immediate"/>
    <s v="N"/>
    <x v="3"/>
    <x v="0"/>
    <n v="4"/>
    <x v="1"/>
    <s v="4."/>
    <s v="4."/>
    <s v="4"/>
    <s v="4"/>
    <s v="4"/>
    <s v="4"/>
    <x v="2"/>
  </r>
  <r>
    <n v="1588"/>
    <s v="Dell FG"/>
    <d v="2022-04-12T00:00:00"/>
    <n v="62817604"/>
    <x v="2"/>
    <n v="210369"/>
    <s v="Vendor Partner"/>
    <s v="Mindsoft"/>
    <x v="3"/>
    <s v="Java"/>
    <x v="0"/>
    <s v="No Show"/>
    <s v="Regular"/>
    <n v="5838498"/>
    <s v="Nitesh Kumar Dubey"/>
    <n v="8101804647"/>
    <s v="niteshkumardubey10@gmail.com"/>
    <s v="8.6 years"/>
    <s v="Genpact"/>
    <n v="1450000"/>
    <s v="Lwd May 18th"/>
    <s v="N"/>
    <x v="16"/>
    <x v="0"/>
    <n v="4"/>
    <x v="1"/>
    <s v="8."/>
    <s v="8."/>
    <s v="8"/>
    <s v="8"/>
    <s v="8"/>
    <s v="8"/>
    <x v="8"/>
  </r>
  <r>
    <n v="1589"/>
    <s v="Dell FG"/>
    <d v="2022-04-12T00:00:00"/>
    <n v="62817604"/>
    <x v="2"/>
    <n v="210369"/>
    <s v="Vendor Partner"/>
    <s v="Mindsoft"/>
    <x v="3"/>
    <s v="Java"/>
    <x v="1"/>
    <s v="Reject"/>
    <s v="Regular"/>
    <s v="1644385NP"/>
    <s v="Mohan Kumar K"/>
    <n v="9972805397"/>
    <s v="mohankumark1321@gmail.com"/>
    <s v="15 years"/>
    <s v="June Rochelongue"/>
    <n v="1850000"/>
    <s v="30 days"/>
    <s v="N"/>
    <x v="1"/>
    <x v="0"/>
    <n v="4"/>
    <x v="1"/>
    <s v="15"/>
    <s v="15"/>
    <s v="15"/>
    <s v="15"/>
    <s v="15"/>
    <s v="15"/>
    <x v="10"/>
  </r>
  <r>
    <n v="1590"/>
    <s v="Dell FG"/>
    <d v="2022-04-12T00:00:00"/>
    <n v="69368387"/>
    <x v="2"/>
    <n v="210369"/>
    <s v="Vendor Partner"/>
    <s v="Nityo InfoTech"/>
    <x v="252"/>
    <s v="Java Developer"/>
    <x v="2"/>
    <s v="Skill missing"/>
    <s v="Regular"/>
    <s v=" 5838616"/>
    <s v="Shatrughan Sahani"/>
    <n v="7992230843"/>
    <s v="shatrughan.jsr@hotmail.com"/>
    <s v="11 Years"/>
    <s v="TCS"/>
    <n v="750000"/>
    <s v="LWD:30/04/22"/>
    <s v="N"/>
    <x v="11"/>
    <x v="0"/>
    <n v="4"/>
    <x v="1"/>
    <s v="11"/>
    <s v="11"/>
    <s v="11"/>
    <s v="11"/>
    <s v="11"/>
    <s v="11"/>
    <x v="9"/>
  </r>
  <r>
    <n v="1591"/>
    <s v="Dell FG"/>
    <d v="2022-04-12T00:00:00"/>
    <n v="69368387"/>
    <x v="2"/>
    <n v="210369"/>
    <s v="Vendor Partner"/>
    <s v="Nityo InfoTech"/>
    <x v="253"/>
    <s v="Java Developer"/>
    <x v="0"/>
    <s v="No Show"/>
    <s v="Regular"/>
    <n v="5835605"/>
    <s v="PARTHA PRATIM SAU"/>
    <n v="8328646156"/>
    <s v="partha9153@gmail.com"/>
    <s v="5.9Years"/>
    <s v="CAPGEMINI"/>
    <n v="700000"/>
    <s v="LWD:05/05/22"/>
    <s v="N"/>
    <x v="0"/>
    <x v="0"/>
    <n v="4"/>
    <x v="1"/>
    <s v="5."/>
    <s v="5."/>
    <s v="5"/>
    <s v="5"/>
    <s v="5"/>
    <s v="5"/>
    <x v="6"/>
  </r>
  <r>
    <n v="1592"/>
    <s v="Dell FG"/>
    <d v="2022-04-12T00:00:00"/>
    <n v="22130618"/>
    <x v="2"/>
    <n v="210369"/>
    <s v="Vendor Partner"/>
    <s v="Mindsoft"/>
    <x v="160"/>
    <s v="4y+ Andriod Developer with Flutter"/>
    <x v="0"/>
    <s v="Req closed"/>
    <s v="Regular"/>
    <n v="5837566"/>
    <s v="Sangeeth Kumar k"/>
    <n v="8344716194"/>
    <s v="sangeethdar@gmail.com"/>
    <s v="5 Years"/>
    <s v="KGISL"/>
    <n v="475000"/>
    <s v="CSNP [LWD 25-5-22]"/>
    <s v="N"/>
    <x v="29"/>
    <x v="0"/>
    <n v="4"/>
    <x v="1"/>
    <s v="5 "/>
    <s v="5 "/>
    <s v="5 "/>
    <s v="5 "/>
    <s v="5 "/>
    <s v="5 "/>
    <x v="6"/>
  </r>
  <r>
    <n v="1593"/>
    <s v="Dell FG"/>
    <d v="2022-04-12T00:00:00"/>
    <n v="22130618"/>
    <x v="2"/>
    <n v="210369"/>
    <s v="Vendor Partner"/>
    <s v="Mindsoft"/>
    <x v="160"/>
    <s v="4y+ Andriod Developer with Flutter"/>
    <x v="0"/>
    <s v="Req closed"/>
    <s v="Regular"/>
    <n v="5837574"/>
    <s v="Ayushi Kumari "/>
    <n v="9639857411"/>
    <s v="ayushi.purbey@gmail.com"/>
    <s v="4.7 Years"/>
    <s v="Manprax Software Llp"/>
    <n v="550000"/>
    <s v="CSNP [LWD 31-5-22]"/>
    <s v="N"/>
    <x v="17"/>
    <x v="0"/>
    <n v="4"/>
    <x v="1"/>
    <s v="4."/>
    <s v="4."/>
    <s v="4"/>
    <s v="4"/>
    <s v="4"/>
    <s v="4"/>
    <x v="2"/>
  </r>
  <r>
    <n v="1594"/>
    <s v="Dell FG"/>
    <d v="2022-04-12T00:00:00"/>
    <n v="22130618"/>
    <x v="2"/>
    <n v="210369"/>
    <s v="Vendor Partner"/>
    <s v="Mindsoft"/>
    <x v="160"/>
    <s v="4y+ Andriod Developer with Flutter"/>
    <x v="0"/>
    <s v="Req closed"/>
    <s v="Regular"/>
    <n v="5837583"/>
    <s v="Shivkant Rajendra Sawarkar"/>
    <n v="9503340112"/>
    <s v="shivkantsawarkar@gmail.com"/>
    <s v="4.3 Years"/>
    <s v="Custom Travel Solutions"/>
    <n v="575000"/>
    <s v="CSNP [LWD 24-5-22]"/>
    <s v="N"/>
    <x v="5"/>
    <x v="0"/>
    <n v="4"/>
    <x v="1"/>
    <s v="4."/>
    <s v="4."/>
    <s v="4"/>
    <s v="4"/>
    <s v="4"/>
    <s v="4"/>
    <x v="2"/>
  </r>
  <r>
    <n v="1595"/>
    <s v="Dell FG"/>
    <d v="2022-04-12T00:00:00"/>
    <n v="10954047"/>
    <x v="4"/>
    <n v="221395"/>
    <s v="Vendor Partner"/>
    <s v="VEGA"/>
    <x v="3"/>
    <s v="Spring boot, Microservices, Spring MVC"/>
    <x v="15"/>
    <s v="Sent for Screening"/>
    <s v="Regular"/>
    <n v="5837488"/>
    <s v="M Srinivas Yadav  "/>
    <n v="9940321867"/>
    <s v="msrinivasyadav79@gmail.com"/>
    <n v="4.5999999999999996"/>
    <s v="Incedo Technology Solutions"/>
    <n v="1250000"/>
    <s v="LWD - 21-Feb-22"/>
    <s v="N"/>
    <x v="0"/>
    <x v="1"/>
    <n v="4"/>
    <x v="1"/>
    <s v="4."/>
    <s v="4."/>
    <s v="4"/>
    <s v="4"/>
    <s v="4"/>
    <s v="4"/>
    <x v="2"/>
  </r>
  <r>
    <n v="1596"/>
    <s v="Dell FG"/>
    <d v="2022-04-12T00:00:00"/>
    <n v="10954047"/>
    <x v="4"/>
    <n v="221395"/>
    <s v="Vendor Partner"/>
    <s v="VEGA"/>
    <x v="3"/>
    <s v="Spring boot, Microservices"/>
    <x v="2"/>
    <s v="Back up candidates"/>
    <s v="Regular"/>
    <n v="5837507"/>
    <s v="Ram Gavini"/>
    <n v="8328364744"/>
    <s v="ram.balu235@gmail.com"/>
    <s v="6.3 Yrs"/>
    <s v="Infosys Limited"/>
    <n v="800000"/>
    <s v="LWD jan24th 2022 immediately join"/>
    <s v="N"/>
    <x v="0"/>
    <x v="1"/>
    <n v="4"/>
    <x v="1"/>
    <s v="6."/>
    <s v="6."/>
    <s v="6"/>
    <s v="6"/>
    <s v="6"/>
    <s v="6"/>
    <x v="3"/>
  </r>
  <r>
    <n v="1597"/>
    <s v="Dell FG"/>
    <d v="2022-04-12T00:00:00"/>
    <n v="43221071"/>
    <x v="4"/>
    <n v="221395"/>
    <s v="Vendor Partner"/>
    <s v="Mindsoft"/>
    <x v="23"/>
    <s v="5-8y C#.NET,.NET Core,Angular6+ Versions,Web API"/>
    <x v="5"/>
    <s v="Client Reject"/>
    <s v="Regular"/>
    <n v="5703510"/>
    <s v="Barsa Pradhan"/>
    <n v="7008533511"/>
    <s v="barsha.pradhan91@gmail.com"/>
    <s v="7.5 Years"/>
    <s v="TCS"/>
    <n v="580000"/>
    <s v="CSNP [LWD 25-4-22]"/>
    <s v="N"/>
    <x v="2"/>
    <x v="1"/>
    <n v="4"/>
    <x v="1"/>
    <s v="7."/>
    <s v="7."/>
    <s v="7"/>
    <s v="7"/>
    <s v="7"/>
    <s v="7"/>
    <x v="4"/>
  </r>
  <r>
    <n v="1598"/>
    <s v="Dell FG"/>
    <d v="2022-04-12T00:00:00"/>
    <n v="30560900"/>
    <x v="0"/>
    <s v="U82721"/>
    <s v="Vendor Partner"/>
    <s v="Mindsoft"/>
    <x v="1"/>
    <s v="5-8y Java,Selenium with API Testing, DB knowledge"/>
    <x v="15"/>
    <s v="Sent for Screening"/>
    <s v="Regular"/>
    <n v="5856457"/>
    <s v="Arya Thampy A N"/>
    <n v="9539537477"/>
    <s v="aryathampyan@gmail.com"/>
    <s v="5yrs"/>
    <s v="IBS software"/>
    <n v="5200000"/>
    <s v="lwd-12th may"/>
    <s v="N"/>
    <x v="1"/>
    <x v="0"/>
    <n v="4"/>
    <x v="1"/>
    <s v="5y"/>
    <s v="5"/>
    <s v="5"/>
    <s v="5"/>
    <s v="5"/>
    <s v="5"/>
    <x v="6"/>
  </r>
  <r>
    <n v="1599"/>
    <s v="Dell FG"/>
    <d v="2022-04-12T00:00:00"/>
    <n v="30560900"/>
    <x v="0"/>
    <s v="U82721"/>
    <s v="Vendor Partner"/>
    <s v="Mindsoft"/>
    <x v="1"/>
    <s v="5-8y Java,Selenium with API Testing, DB knowledge"/>
    <x v="15"/>
    <s v="Sent for Screening"/>
    <s v="Regular"/>
    <n v="5856323"/>
    <s v="Govardhan S"/>
    <n v="8310668824"/>
    <s v="suvardan.selenium@gmail.com"/>
    <s v="11yrs"/>
    <s v="toppers edge"/>
    <n v="1200000"/>
    <s v="lwd-march 31st/Immediate"/>
    <s v="N"/>
    <x v="1"/>
    <x v="0"/>
    <n v="4"/>
    <x v="1"/>
    <s v="11"/>
    <s v="11"/>
    <s v="11"/>
    <s v="11"/>
    <s v="11"/>
    <s v="11"/>
    <x v="9"/>
  </r>
  <r>
    <n v="1600"/>
    <s v="Dell FG"/>
    <d v="2022-04-13T00:00:00"/>
    <n v="48267147"/>
    <x v="4"/>
    <n v="221395"/>
    <s v="Vendor Partner"/>
    <s v="Mindsoft"/>
    <x v="154"/>
    <s v="6y+ Data Scientist with Python/R,Power BI,AI/ML"/>
    <x v="15"/>
    <s v="Clinet feedback pending"/>
    <s v="Regular"/>
    <n v="5810614"/>
    <s v="Dhayalan V"/>
    <n v="9940493688"/>
    <s v="dhaya125.math@gmail.com"/>
    <s v="6.6 Years"/>
    <s v="Wipro Ltd"/>
    <n v="1300000"/>
    <s v="Immediate - have joined new company but planning to move out as they have given irrelevant project"/>
    <s v="N"/>
    <x v="1"/>
    <x v="0"/>
    <n v="4"/>
    <x v="1"/>
    <s v="6."/>
    <s v="6."/>
    <s v="6"/>
    <s v="6"/>
    <s v="6"/>
    <s v="6"/>
    <x v="3"/>
  </r>
  <r>
    <n v="1601"/>
    <s v="Dell FG"/>
    <d v="2022-04-13T00:00:00"/>
    <n v="48267147"/>
    <x v="4"/>
    <n v="221395"/>
    <s v="Vendor Partner"/>
    <s v="Mindsoft"/>
    <x v="154"/>
    <s v="6y+ Data Scientist with Python/R,Power BI,AI/ML"/>
    <x v="0"/>
    <s v="Back up candidates"/>
    <s v="Regular"/>
    <n v="1364224"/>
    <s v="Milan Hazra"/>
    <n v="8582803498"/>
    <s v="milanlinkedin@gmail.com"/>
    <s v="7 Years"/>
    <s v="DCG-Data core systems India Pvt Ltd"/>
    <n v="750000"/>
    <s v="CSNP [LWD first week of may]"/>
    <s v="N"/>
    <x v="22"/>
    <x v="0"/>
    <n v="4"/>
    <x v="1"/>
    <s v="7 "/>
    <s v="7 "/>
    <s v="7 "/>
    <s v="7 "/>
    <s v="7 "/>
    <s v="7 "/>
    <x v="4"/>
  </r>
  <r>
    <n v="1602"/>
    <s v="Dell FG"/>
    <d v="2022-04-13T00:00:00"/>
    <n v="92161762"/>
    <x v="4"/>
    <n v="221395"/>
    <s v="Direct"/>
    <s v="Dinesh Shiarnpel"/>
    <x v="1"/>
    <s v="3-5y Software Testing (Smoke,Regression),Automation using Python (preferred)"/>
    <x v="5"/>
    <s v="Client Inrerview Reject"/>
    <s v="Regular"/>
    <s v="Trying to generate but not show"/>
    <s v="PADMAJA VENKATA SAI APPALABHAKTULA "/>
    <s v="6305506264/9652438692  "/>
    <s v="padmajaudaya8@gmail.com"/>
    <n v="4"/>
    <s v="Infosys"/>
    <n v="550000"/>
    <s v="LWD - 31-May-22"/>
    <s v="N"/>
    <x v="0"/>
    <x v="1"/>
    <n v="4"/>
    <x v="1"/>
    <s v="4"/>
    <s v="4"/>
    <s v="4"/>
    <s v="4"/>
    <s v="4"/>
    <s v="4"/>
    <x v="2"/>
  </r>
  <r>
    <n v="1603"/>
    <s v="Dell FG"/>
    <d v="2022-04-13T00:00:00"/>
    <n v="92161762"/>
    <x v="4"/>
    <n v="221395"/>
    <s v="Direct"/>
    <s v="Dinesh Shiarnpel"/>
    <x v="1"/>
    <s v="3-5y Software Testing (Smoke,Regression),Automation using Python (preferred)"/>
    <x v="2"/>
    <s v="Dropped - Not Available for client round"/>
    <s v="Regular"/>
    <s v="Trying to generate but not show"/>
    <s v="Deepika Kummari"/>
    <s v="8919830088/7995378095"/>
    <s v="deepikakmi25@gmail.com"/>
    <n v="3.1"/>
    <s v="GREEN LIME SOFTTECH (Client - Ivanthi )"/>
    <n v="550000"/>
    <s v="15Days"/>
    <s v="N"/>
    <x v="0"/>
    <x v="1"/>
    <n v="4"/>
    <x v="1"/>
    <s v="3."/>
    <s v="3."/>
    <s v="3"/>
    <s v="3"/>
    <s v="3"/>
    <s v="3"/>
    <x v="0"/>
  </r>
  <r>
    <n v="1604"/>
    <s v="Dell FG"/>
    <d v="2022-04-13T00:00:00"/>
    <n v="25088734"/>
    <x v="4"/>
    <n v="221395"/>
    <s v="Direct"/>
    <s v="Dinesh Shiarnpel"/>
    <x v="23"/>
    <s v="3-5y C#.NET,.NET Core,MVC,Jquery,Entity Framework,Web API,SQL Server"/>
    <x v="5"/>
    <s v="Client Screen reject"/>
    <s v="Regular"/>
    <s v="Trying to generate but not show"/>
    <s v="Kotaiah Sriramaneni"/>
    <n v="9505934213"/>
    <s v="kotisriramaneni@gmail.com  "/>
    <n v="3.8"/>
    <s v="Global Logic"/>
    <n v="700000"/>
    <s v="LWD - 18-Mar-22"/>
    <s v="N"/>
    <x v="1"/>
    <x v="1"/>
    <n v="4"/>
    <x v="1"/>
    <s v="3."/>
    <s v="3."/>
    <s v="3"/>
    <s v="3"/>
    <s v="3"/>
    <s v="3"/>
    <x v="0"/>
  </r>
  <r>
    <n v="1605"/>
    <s v="Dell FG"/>
    <d v="2022-04-13T00:00:00"/>
    <n v="25088734"/>
    <x v="4"/>
    <n v="221395"/>
    <s v="Vendor Partner"/>
    <s v="Mindsoft"/>
    <x v="23"/>
    <s v="3-5y C#.NET,.NET Core,MVC,Jquery,Entity Framework,Web API,SQL Server"/>
    <x v="15"/>
    <s v="Profile shared"/>
    <s v="Regular"/>
    <n v="5724592"/>
    <s v="Ranadheer Kancha"/>
    <n v="7981986861"/>
    <s v="ranadheerkancha07@gmail.com"/>
    <s v="2.10 years"/>
    <s v="Cognizant"/>
    <n v="485000"/>
    <s v="Immediate"/>
    <s v="N"/>
    <x v="1"/>
    <x v="2"/>
    <n v="4"/>
    <x v="1"/>
    <s v="2."/>
    <s v="2."/>
    <s v="2"/>
    <s v="2"/>
    <s v="2"/>
    <s v="2"/>
    <x v="11"/>
  </r>
  <r>
    <n v="1606"/>
    <s v="Dell FG"/>
    <d v="2022-04-13T00:00:00"/>
    <n v="25088734"/>
    <x v="4"/>
    <n v="221395"/>
    <s v="Vendor Partner"/>
    <s v="Mindsoft"/>
    <x v="23"/>
    <s v="3-5y C#.NET,.NET Core,MVC,Jquery,Entity Framework,Web API,SQL Server"/>
    <x v="15"/>
    <s v="Profile shared"/>
    <s v="Regular"/>
    <s v="L786864"/>
    <s v="SriRamya Adapa"/>
    <n v="7207815167"/>
    <s v="adapasriramya26@gmail.com"/>
    <s v="3.6 years"/>
    <s v="Rapra Software Technologies"/>
    <n v="550000"/>
    <s v="Immediate"/>
    <s v="N"/>
    <x v="1"/>
    <x v="2"/>
    <n v="4"/>
    <x v="1"/>
    <s v="3."/>
    <s v="3."/>
    <s v="3"/>
    <s v="3"/>
    <s v="3"/>
    <s v="3"/>
    <x v="0"/>
  </r>
  <r>
    <n v="1607"/>
    <s v="Dell FG"/>
    <d v="2022-04-13T00:00:00"/>
    <n v="25088734"/>
    <x v="4"/>
    <n v="221395"/>
    <s v="Direct"/>
    <s v="Dinesh Shiarnpel"/>
    <x v="23"/>
    <s v="3-5y C#.NET,.NET Core,MVC,Jquery,Entity Framework,Web API,SQL Server"/>
    <x v="2"/>
    <s v="Client Joined"/>
    <s v="Regular"/>
    <s v="Trying to generate but not show"/>
    <s v="HAREESH KAMBHAMPATI "/>
    <n v="8125389375"/>
    <s v="hareeshkambhampati@gmail.com"/>
    <n v="3.5"/>
    <s v="TCS"/>
    <n v="450000"/>
    <s v="LWD - 4-May-22"/>
    <s v="N"/>
    <x v="0"/>
    <x v="1"/>
    <n v="4"/>
    <x v="1"/>
    <s v="3."/>
    <s v="3."/>
    <s v="3"/>
    <s v="3"/>
    <s v="3"/>
    <s v="3"/>
    <x v="0"/>
  </r>
  <r>
    <n v="1608"/>
    <s v="Dell FG"/>
    <d v="2022-04-13T00:00:00"/>
    <n v="42026603"/>
    <x v="2"/>
    <n v="210369"/>
    <s v="Vendor Partner"/>
    <s v="Nityo InfoTech"/>
    <x v="81"/>
    <s v="Java selenium,API"/>
    <x v="1"/>
    <s v="Reject"/>
    <s v="Regular"/>
    <n v="5856860"/>
    <s v="Parikshit Kulkarni"/>
    <s v="9657330355/8237861474"/>
    <s v="parikshitkulkarni007@gmail.com"/>
    <s v="3.2 Years"/>
    <s v="Winfostar IT Services PVT.LTD"/>
    <n v="480000"/>
    <s v="LWD:25/04/22"/>
    <s v="N"/>
    <x v="5"/>
    <x v="0"/>
    <n v="4"/>
    <x v="1"/>
    <s v="3."/>
    <s v="3."/>
    <s v="3"/>
    <s v="3"/>
    <s v="3"/>
    <s v="3"/>
    <x v="0"/>
  </r>
  <r>
    <n v="1609"/>
    <s v="Dell FG"/>
    <d v="2022-04-13T00:00:00"/>
    <n v="42026603"/>
    <x v="2"/>
    <n v="210369"/>
    <s v="Vendor Partner"/>
    <s v="Nityo InfoTech"/>
    <x v="81"/>
    <s v="Java selenium,API"/>
    <x v="0"/>
    <s v="No Show"/>
    <s v="Regular"/>
    <n v="5856874"/>
    <s v="Sushant Satish Patil"/>
    <n v="9529611720"/>
    <s v="sushant.patil9507@gmail.com"/>
    <s v="3.1 Years"/>
    <s v="Afour Technologies Pvt Ltd."/>
    <n v="490000"/>
    <s v="LWD:25/04/22"/>
    <s v="N"/>
    <x v="5"/>
    <x v="0"/>
    <n v="4"/>
    <x v="1"/>
    <s v="3."/>
    <s v="3."/>
    <s v="3"/>
    <s v="3"/>
    <s v="3"/>
    <s v="3"/>
    <x v="0"/>
  </r>
  <r>
    <n v="1610"/>
    <s v="Dell FG"/>
    <d v="2022-04-13T00:00:00"/>
    <n v="42026603"/>
    <x v="2"/>
    <n v="210369"/>
    <s v="Vendor Partner"/>
    <s v="Nityo InfoTech"/>
    <x v="81"/>
    <s v="Java selenium,API"/>
    <x v="1"/>
    <s v="Reject"/>
    <s v="Regular"/>
    <n v="5856883"/>
    <s v="Bhalerao Shilshant Sitaram"/>
    <s v="7887423210/7219800307"/>
    <s v=" bhaleraoshilshant78@gmail.com"/>
    <s v="3.4 Years"/>
    <s v="Xento Systems Pvt. Ltd."/>
    <n v="450000"/>
    <s v="LWD:26/04/22"/>
    <s v="N"/>
    <x v="5"/>
    <x v="0"/>
    <n v="4"/>
    <x v="1"/>
    <s v="3."/>
    <s v="3."/>
    <s v="3"/>
    <s v="3"/>
    <s v="3"/>
    <s v="3"/>
    <x v="0"/>
  </r>
  <r>
    <n v="1611"/>
    <s v="Dell FG"/>
    <d v="2022-04-13T00:00:00"/>
    <n v="42026603"/>
    <x v="2"/>
    <n v="210369"/>
    <s v="Vendor Partner"/>
    <s v="Nityo InfoTech"/>
    <x v="81"/>
    <s v="Java selenium,API"/>
    <x v="1"/>
    <s v="Reject"/>
    <s v="Regular"/>
    <n v="5856895"/>
    <s v="Ankita Ingole"/>
    <s v="8007559401/9763775165"/>
    <s v="ankita1ingole@gmail.com"/>
    <s v="3.1 Years"/>
    <s v=" Pixel Tech Services"/>
    <n v="480000"/>
    <s v="LWD:18/04/22"/>
    <s v="N"/>
    <x v="5"/>
    <x v="0"/>
    <n v="4"/>
    <x v="1"/>
    <s v="3."/>
    <s v="3."/>
    <s v="3"/>
    <s v="3"/>
    <s v="3"/>
    <s v="3"/>
    <x v="0"/>
  </r>
  <r>
    <n v="1612"/>
    <s v="Dell FG"/>
    <d v="2022-04-13T00:00:00"/>
    <n v="42026603"/>
    <x v="2"/>
    <n v="210369"/>
    <s v="Vendor Partner"/>
    <s v="Nityo InfoTech"/>
    <x v="81"/>
    <s v="Java selenium,API"/>
    <x v="0"/>
    <s v="No Show"/>
    <s v="Regular"/>
    <n v="5856902"/>
    <s v="Harshada Mahale"/>
    <n v="9359710951"/>
    <s v="harshada.mahale.cs@gmail.com"/>
    <s v="5 years"/>
    <s v="Capita India Pvt Ltd"/>
    <n v="700000"/>
    <s v="LWD:20/4/22"/>
    <s v="N"/>
    <x v="1"/>
    <x v="0"/>
    <n v="4"/>
    <x v="1"/>
    <s v="5 "/>
    <s v="5 "/>
    <s v="5 "/>
    <s v="5 "/>
    <s v="5 "/>
    <s v="5 "/>
    <x v="6"/>
  </r>
  <r>
    <n v="1613"/>
    <s v="Dell FG"/>
    <d v="2022-04-13T00:00:00"/>
    <n v="70134908"/>
    <x v="2"/>
    <n v="210369"/>
    <s v="Vendor Partner"/>
    <s v="UNIVISION "/>
    <x v="254"/>
    <s v="Windows Installer"/>
    <x v="1"/>
    <s v="Reject"/>
    <s v="Fulltime"/>
    <n v="5856533"/>
    <s v="RAGHAVENDRA A M"/>
    <n v="7846999246"/>
    <s v=" rspythondev1@gmail.com"/>
    <s v="3.2yrs "/>
    <s v="I-QUAD TECHNOLOGY"/>
    <n v="400000"/>
    <s v="ELWD- 29-4-2022"/>
    <s v="N"/>
    <x v="1"/>
    <x v="0"/>
    <n v="4"/>
    <x v="1"/>
    <s v="3."/>
    <s v="3."/>
    <s v="3"/>
    <s v="3"/>
    <s v="3"/>
    <s v="3"/>
    <x v="0"/>
  </r>
  <r>
    <n v="1614"/>
    <s v="Dell FG"/>
    <d v="2022-04-13T00:00:00"/>
    <n v="70134908"/>
    <x v="2"/>
    <n v="210369"/>
    <s v="Vendor Partner"/>
    <s v="UNIVISION "/>
    <x v="254"/>
    <s v="Windows Installer"/>
    <x v="1"/>
    <s v="Reject"/>
    <s v="Fulltime"/>
    <n v="5856634"/>
    <s v="Anjali"/>
    <n v="9064831362"/>
    <s v="anji.19.singh@gmail.com"/>
    <s v="3.4yrs "/>
    <s v="CGI Information Systems "/>
    <n v="540000"/>
    <s v="Immediate ELWD-1-4-2022"/>
    <s v="N"/>
    <x v="1"/>
    <x v="0"/>
    <n v="4"/>
    <x v="1"/>
    <s v="3."/>
    <s v="3."/>
    <s v="3"/>
    <s v="3"/>
    <s v="3"/>
    <s v="3"/>
    <x v="0"/>
  </r>
  <r>
    <n v="1615"/>
    <s v="Dell FG"/>
    <d v="2022-04-13T00:00:00"/>
    <n v="70134908"/>
    <x v="2"/>
    <n v="210369"/>
    <s v="Vendor Partner"/>
    <s v="UNIVISION "/>
    <x v="254"/>
    <s v="Windows Installer"/>
    <x v="0"/>
    <s v="Req closed"/>
    <s v="Fulltime"/>
    <n v="5856640"/>
    <s v="pavan kumar"/>
    <n v="9959987959"/>
    <s v="spavankumar994@gmail.com"/>
    <s v="4yrs "/>
    <s v="you win infotech"/>
    <n v="720000"/>
    <s v="ELWD-18-4-2022"/>
    <s v="N"/>
    <x v="1"/>
    <x v="0"/>
    <n v="4"/>
    <x v="1"/>
    <s v="4y"/>
    <s v="4"/>
    <s v="4"/>
    <s v="4"/>
    <s v="4"/>
    <s v="4"/>
    <x v="2"/>
  </r>
  <r>
    <n v="1616"/>
    <s v="Dell FG"/>
    <d v="2022-04-13T00:00:00"/>
    <n v="15871661"/>
    <x v="2"/>
    <n v="210369"/>
    <s v="Vendor Partner"/>
    <s v="Mindsoft"/>
    <x v="1"/>
    <s v="Gaming Testing"/>
    <x v="0"/>
    <s v="No Show"/>
    <s v="Regular"/>
    <n v="5845695"/>
    <s v="Prathap K S"/>
    <n v="8105403186"/>
    <s v="prathapkssoftware@gmail.com"/>
    <s v="2.4 years"/>
    <s v="Cigniti Technologies"/>
    <n v="650000"/>
    <s v="30 days(Neg)"/>
    <s v="N"/>
    <x v="0"/>
    <x v="0"/>
    <n v="4"/>
    <x v="1"/>
    <s v="2."/>
    <s v="2."/>
    <s v="2"/>
    <s v="2"/>
    <s v="2"/>
    <s v="2"/>
    <x v="11"/>
  </r>
  <r>
    <n v="1617"/>
    <s v="Dell FG"/>
    <d v="2022-04-13T00:00:00"/>
    <n v="15871661"/>
    <x v="2"/>
    <n v="210369"/>
    <s v="Vendor Partner"/>
    <s v="Mindsoft"/>
    <x v="1"/>
    <s v="Gaming Testing"/>
    <x v="0"/>
    <s v="No Show"/>
    <s v="Regular"/>
    <n v="5845701"/>
    <s v="Harsh Deep"/>
    <n v="8861416072"/>
    <s v="harsh.d0222@gmail.com"/>
    <s v="4 years"/>
    <s v="Indium Software Ltd."/>
    <n v="470000"/>
    <s v="Lwd May 3rd"/>
    <s v="N"/>
    <x v="1"/>
    <x v="0"/>
    <n v="4"/>
    <x v="1"/>
    <s v="4 "/>
    <s v="4 "/>
    <s v="4 "/>
    <s v="4 "/>
    <s v="4 "/>
    <s v="4 "/>
    <x v="2"/>
  </r>
  <r>
    <n v="1618"/>
    <s v="Dell FG"/>
    <d v="2022-04-13T00:00:00"/>
    <n v="83469845"/>
    <x v="2"/>
    <n v="210369"/>
    <s v="Vendor Partner"/>
    <s v="Nityo InfoTech"/>
    <x v="255"/>
    <s v="Linux Device Drive Developer"/>
    <x v="2"/>
    <s v="Yet to schedule L1"/>
    <s v="Regular"/>
    <n v="5853301"/>
    <s v="Shivakiran Askihal  "/>
    <n v="9448830396"/>
    <s v="shivakiranaskihal@gmail.com"/>
    <s v="7.4 Years"/>
    <s v="GWT"/>
    <n v="950000"/>
    <s v="LWD:15/04/22"/>
    <s v="N"/>
    <x v="1"/>
    <x v="0"/>
    <n v="4"/>
    <x v="1"/>
    <s v="7."/>
    <s v="7."/>
    <s v="7"/>
    <s v="7"/>
    <s v="7"/>
    <s v="7"/>
    <x v="4"/>
  </r>
  <r>
    <n v="1619"/>
    <s v="Dell FG"/>
    <d v="2022-04-13T00:00:00"/>
    <n v="83469845"/>
    <x v="2"/>
    <n v="210369"/>
    <s v="Vendor Partner"/>
    <s v="Nityo InfoTech"/>
    <x v="256"/>
    <s v="C,Linux"/>
    <x v="2"/>
    <s v="Yet to schedule L1"/>
    <s v="Regular"/>
    <n v="5840533"/>
    <s v="SHIVAJI YANNABOINA"/>
    <n v="9573585644"/>
    <s v="yannaboinashvaji@gmail.com"/>
    <s v="7Years"/>
    <s v="Methode Electronics Pvt Ltd"/>
    <n v="91600"/>
    <s v="LWD:030/04/22"/>
    <s v="N"/>
    <x v="1"/>
    <x v="0"/>
    <n v="4"/>
    <x v="1"/>
    <s v="7Y"/>
    <s v="7Y"/>
    <s v="7Y"/>
    <s v="7Y"/>
    <s v="7"/>
    <s v="7"/>
    <x v="4"/>
  </r>
  <r>
    <n v="1620"/>
    <s v="Dell FG"/>
    <d v="2022-04-13T00:00:00"/>
    <n v="84769821"/>
    <x v="2"/>
    <n v="210369"/>
    <s v="Vendor Partner"/>
    <s v="Mindsoft"/>
    <x v="224"/>
    <s v="Windows Installer"/>
    <x v="0"/>
    <s v="Req closed"/>
    <s v="Regular"/>
    <n v="3666509"/>
    <s v="Sai Srinivas"/>
    <n v="7799360422"/>
    <s v="saisrinivas.varadhala@gmail.com"/>
    <s v="4 years"/>
    <s v="Mindtree"/>
    <n v="700000"/>
    <s v="Immediate"/>
    <s v="N"/>
    <x v="1"/>
    <x v="0"/>
    <n v="4"/>
    <x v="1"/>
    <s v="4 "/>
    <s v="4 "/>
    <s v="4 "/>
    <s v="4 "/>
    <s v="4 "/>
    <s v="4 "/>
    <x v="2"/>
  </r>
  <r>
    <n v="1621"/>
    <s v="Dell FG"/>
    <d v="2022-04-13T00:00:00"/>
    <n v="19576893"/>
    <x v="2"/>
    <n v="210369"/>
    <s v="Vendor Partner"/>
    <s v="Mindsoft"/>
    <x v="89"/>
    <s v="Mobile Automation"/>
    <x v="0"/>
    <s v="Req closed"/>
    <s v="Regular"/>
    <n v="5857521"/>
    <s v="Kiran P"/>
    <n v="9901404277"/>
    <s v="saikiran87.com@gmail.com"/>
    <s v="9.2 years"/>
    <s v="Right Point"/>
    <n v="1000000"/>
    <s v="30 days"/>
    <s v="N"/>
    <x v="1"/>
    <x v="0"/>
    <n v="4"/>
    <x v="1"/>
    <s v="9."/>
    <s v="9."/>
    <s v="9"/>
    <s v="9"/>
    <s v="9"/>
    <s v="9"/>
    <x v="7"/>
  </r>
  <r>
    <n v="1622"/>
    <s v="Dell FG"/>
    <d v="2022-04-13T00:00:00"/>
    <n v="19576893"/>
    <x v="2"/>
    <n v="210369"/>
    <s v="Vendor Partner"/>
    <s v="Mindsoft"/>
    <x v="89"/>
    <s v="Mobile Automation"/>
    <x v="0"/>
    <s v="Req closed"/>
    <s v="Regular"/>
    <n v="5856983"/>
    <s v="Subhashini Sesha Reddy"/>
    <n v="7975583153"/>
    <s v="subhashiniseshareddy1715@gmail.com"/>
    <s v="4.5 years"/>
    <s v="GlobalLogic India"/>
    <n v="720000"/>
    <s v="30 days"/>
    <s v="N"/>
    <x v="1"/>
    <x v="0"/>
    <n v="4"/>
    <x v="1"/>
    <s v="4."/>
    <s v="4."/>
    <s v="4"/>
    <s v="4"/>
    <s v="4"/>
    <s v="4"/>
    <x v="2"/>
  </r>
  <r>
    <n v="1623"/>
    <s v="Dell FG"/>
    <d v="2022-04-13T00:00:00"/>
    <n v="74727584"/>
    <x v="0"/>
    <s v="U82721"/>
    <s v="Vendor Partner"/>
    <s v="Srijan Spectrum"/>
    <x v="257"/>
    <s v="C#.NET,.NET Core,Jquery,Javascript,Angular 4 and above ,SQL, Web AP"/>
    <x v="15"/>
    <s v="Sent for Screening"/>
    <s v="Fulltime"/>
    <s v="Trying to generate but not show"/>
    <s v="Vijaygowri"/>
    <n v="9035452830"/>
    <s v="vijayareddy1819@gmail.com"/>
    <s v="3.4yrs"/>
    <s v="Atos "/>
    <n v="800000"/>
    <s v="LWD April 28th"/>
    <s v="N"/>
    <x v="1"/>
    <x v="0"/>
    <n v="4"/>
    <x v="1"/>
    <s v="3."/>
    <s v="3."/>
    <s v="3"/>
    <s v="3"/>
    <s v="3"/>
    <s v="3"/>
    <x v="0"/>
  </r>
  <r>
    <n v="1624"/>
    <s v="Dell FG"/>
    <d v="2022-04-13T00:00:00"/>
    <n v="85007763"/>
    <x v="0"/>
    <s v="U82721"/>
    <s v="Vendor Partner"/>
    <s v="Srijan Spectrum"/>
    <x v="258"/>
    <s v="Windows Installer"/>
    <x v="15"/>
    <s v="Sent for Screening"/>
    <s v="Fulltime"/>
    <s v="Trying to generate but not show"/>
    <s v="Satish"/>
    <n v="8688125405"/>
    <s v="tarigopulasathishkumar9@gmail.com"/>
    <s v="3.3yrs"/>
    <s v="Billion Info Pvt Ltd"/>
    <n v="550000"/>
    <s v="Immediate"/>
    <s v="N"/>
    <x v="0"/>
    <x v="0"/>
    <n v="4"/>
    <x v="1"/>
    <s v="3."/>
    <s v="3."/>
    <s v="3"/>
    <s v="3"/>
    <s v="3"/>
    <s v="3"/>
    <x v="0"/>
  </r>
  <r>
    <n v="1625"/>
    <s v="Dell FG"/>
    <d v="2022-04-13T00:00:00"/>
    <n v="30560900"/>
    <x v="0"/>
    <s v="U82721"/>
    <s v="Vendor Partner"/>
    <s v="Srijan Spectrum"/>
    <x v="259"/>
    <s v="C#, Selenium with API Testing"/>
    <x v="15"/>
    <s v="Sent for Screening"/>
    <s v="Fulltime"/>
    <s v="Trying to generate but not show"/>
    <s v="Swathy"/>
    <n v="9645462588"/>
    <s v="Swathymenon121@gmail.com"/>
    <s v="3yrs"/>
    <s v="Benzy infotech Pvt.Ltd"/>
    <n v="250000"/>
    <s v="30days"/>
    <s v="N"/>
    <x v="14"/>
    <x v="0"/>
    <n v="4"/>
    <x v="1"/>
    <s v="3y"/>
    <s v="3"/>
    <s v="3"/>
    <s v="3"/>
    <s v="3"/>
    <s v="3"/>
    <x v="0"/>
  </r>
  <r>
    <n v="1626"/>
    <s v="Dell FG"/>
    <d v="2022-04-14T00:00:00"/>
    <n v="10954047"/>
    <x v="4"/>
    <n v="221395"/>
    <s v="Vendor Partner"/>
    <s v="NeerInfo Solutions"/>
    <x v="3"/>
    <s v="Java/J2EE,Microserices,SpringBoot, Angular10"/>
    <x v="5"/>
    <s v="Clinet Interview Reject"/>
    <s v="Regular"/>
    <n v="5858740"/>
    <s v="Roopashree N"/>
    <n v="9900490727"/>
    <s v="roops.gowda@gmail.com"/>
    <n v="7"/>
    <s v="Robert Bosch"/>
    <n v="1250000"/>
    <s v="LWD -10-Jun-22"/>
    <s v="N"/>
    <x v="1"/>
    <x v="0"/>
    <n v="4"/>
    <x v="1"/>
    <s v="7"/>
    <s v="7"/>
    <s v="7"/>
    <s v="7"/>
    <s v="7"/>
    <s v="7"/>
    <x v="4"/>
  </r>
  <r>
    <n v="1627"/>
    <s v="Dell FG"/>
    <d v="2022-04-14T00:00:00"/>
    <n v="10954047"/>
    <x v="4"/>
    <n v="221395"/>
    <s v="Vendor Partner"/>
    <s v="Neerinfo solution"/>
    <x v="3"/>
    <s v="Java/J2EE,Microserices,SpringBoot, Web Services"/>
    <x v="9"/>
    <s v="Client round scheduled"/>
    <s v="Regular"/>
    <s v="L697557/Duplicate"/>
    <s v="Mansoor ahamed"/>
    <n v="7680073630"/>
    <s v="mansurknl@gmail.com"/>
    <n v="6.2"/>
    <s v="US TECH SOLUTION (Client-Dell)"/>
    <n v="1400000"/>
    <s v="LWD - 1-Apr-22"/>
    <s v="N"/>
    <x v="1"/>
    <x v="0"/>
    <n v="4"/>
    <x v="1"/>
    <s v="6."/>
    <s v="6."/>
    <s v="6"/>
    <s v="6"/>
    <s v="6"/>
    <s v="6"/>
    <x v="3"/>
  </r>
  <r>
    <n v="1628"/>
    <s v="Dell FG"/>
    <d v="2022-04-14T00:00:00"/>
    <n v="48267147"/>
    <x v="4"/>
    <n v="221395"/>
    <s v="Vendor Partner"/>
    <s v="Mindsoft"/>
    <x v="154"/>
    <s v="5-8y Data Scientist with AI/ML,Data Modeling,SQL,Microservices,PowerBI/Tableau"/>
    <x v="5"/>
    <s v="Clinet Interview Reject"/>
    <s v="Regular"/>
    <n v="4976380"/>
    <s v="Riddhi Luthra"/>
    <n v="7760078105"/>
    <s v="riddhi.56001@gmail.com"/>
    <s v="9.5 years"/>
    <s v="Mindtree"/>
    <n v="757000"/>
    <s v="LWD - 15-Apr-22"/>
    <s v="N"/>
    <x v="1"/>
    <x v="0"/>
    <n v="4"/>
    <x v="1"/>
    <s v="9."/>
    <s v="9."/>
    <s v="9"/>
    <s v="9"/>
    <s v="9"/>
    <s v="9"/>
    <x v="7"/>
  </r>
  <r>
    <n v="1629"/>
    <s v="Dell FG"/>
    <d v="2022-04-14T00:00:00"/>
    <n v="30560900"/>
    <x v="0"/>
    <s v="U82721"/>
    <s v="Vendor"/>
    <s v="Mindsoft"/>
    <x v="1"/>
    <s v="C# Selenium"/>
    <x v="15"/>
    <s v="Profile shared"/>
    <s v="Regular"/>
    <n v="5860031"/>
    <s v="Sravan Kumar T"/>
    <n v="9347908882"/>
    <s v="sssravan.2002@gmail.com"/>
    <s v="3.6 years"/>
    <s v="Quentask Software Pvt Ltd"/>
    <n v="420000"/>
    <s v="30 days(Neg)"/>
    <s v="N"/>
    <x v="0"/>
    <x v="0"/>
    <n v="4"/>
    <x v="1"/>
    <s v="3."/>
    <s v="3."/>
    <s v="3"/>
    <s v="3"/>
    <s v="3"/>
    <s v="3"/>
    <x v="0"/>
  </r>
  <r>
    <n v="1630"/>
    <s v="Dell FG"/>
    <d v="2022-04-14T00:00:00"/>
    <n v="30560900"/>
    <x v="0"/>
    <s v="U82721"/>
    <s v="Vendor"/>
    <s v="Mindsoft"/>
    <x v="1"/>
    <s v="C# Selenium"/>
    <x v="15"/>
    <s v="Profile shared"/>
    <s v="Regular"/>
    <n v="5860105"/>
    <s v="M Thirumalesu"/>
    <n v="9398191890"/>
    <s v="thirumalesu.m123@gmail.com"/>
    <s v="3 years"/>
    <s v="Wipro"/>
    <n v="510000"/>
    <s v="Lwd Apr 22nd"/>
    <s v="N"/>
    <x v="1"/>
    <x v="0"/>
    <n v="4"/>
    <x v="1"/>
    <s v="3 "/>
    <s v="3 "/>
    <s v="3 "/>
    <s v="3 "/>
    <s v="3 "/>
    <s v="3 "/>
    <x v="0"/>
  </r>
  <r>
    <n v="1631"/>
    <s v="Dell FG"/>
    <d v="2022-04-14T00:00:00"/>
    <n v="43948601"/>
    <x v="0"/>
    <s v="U82721"/>
    <s v="Vendor Partner"/>
    <s v="Srijan Spectrum"/>
    <x v="249"/>
    <s v="C#,.NET, MVC,REST API, JAVASCRIPT"/>
    <x v="15"/>
    <s v="Sent for Screening"/>
    <s v="Fulltime"/>
    <s v="Trying to generate but not show"/>
    <s v="manik gupta"/>
    <n v="8284898628"/>
    <s v="manik.mahajan1993@gmail.com"/>
    <n v="5.5"/>
    <s v="Accenture"/>
    <n v="1400000"/>
    <s v="lwd- 25 apr"/>
    <s v="Y"/>
    <x v="1"/>
    <x v="0"/>
    <n v="4"/>
    <x v="1"/>
    <s v="5."/>
    <s v="5."/>
    <s v="5"/>
    <s v="5"/>
    <s v="5"/>
    <s v="5"/>
    <x v="6"/>
  </r>
  <r>
    <n v="1632"/>
    <s v="Dell FG"/>
    <d v="2022-04-14T00:00:00"/>
    <n v="43948601"/>
    <x v="0"/>
    <s v="U82721"/>
    <s v="Vendor Partner"/>
    <s v="Srijan Spectrum"/>
    <x v="249"/>
    <s v="C#,.NET, MVC,REST API, JAVASCRIPT"/>
    <x v="15"/>
    <s v="Sent for Screening"/>
    <s v="Fulltime"/>
    <s v="Trying to generate but not show"/>
    <s v="nitin raj h b"/>
    <n v="9480572872"/>
    <s v="nitin3raj@gmail.com"/>
    <n v="5.6"/>
    <s v=" IQVIA GDC"/>
    <n v="1400000"/>
    <s v="LWD- 15 May"/>
    <s v="Y"/>
    <x v="1"/>
    <x v="0"/>
    <n v="4"/>
    <x v="1"/>
    <s v="5."/>
    <s v="5."/>
    <s v="5"/>
    <s v="5"/>
    <s v="5"/>
    <s v="5"/>
    <x v="6"/>
  </r>
  <r>
    <n v="1633"/>
    <s v="Dell FG"/>
    <d v="2022-04-14T00:00:00"/>
    <n v="43948601"/>
    <x v="0"/>
    <s v="U82721"/>
    <s v="Vendor Partner"/>
    <s v="Srijan Spectrum"/>
    <x v="249"/>
    <s v="C#,.NET, MVC,REST API, JAVASCRIPT"/>
    <x v="15"/>
    <s v="Sent for Screening"/>
    <s v="Fulltime"/>
    <s v="Trying to generate but not show"/>
    <s v="danish alam"/>
    <n v="7037708067"/>
    <s v="danishalamden1994@gmail.com"/>
    <n v="7.4"/>
    <s v="Trukker tech"/>
    <n v="1300000"/>
    <s v="LWD-20 APR"/>
    <s v="Y"/>
    <x v="1"/>
    <x v="0"/>
    <n v="4"/>
    <x v="1"/>
    <s v="7."/>
    <s v="7."/>
    <s v="7"/>
    <s v="7"/>
    <s v="7"/>
    <s v="7"/>
    <x v="4"/>
  </r>
  <r>
    <n v="1634"/>
    <s v="Dell FG"/>
    <d v="2022-04-14T00:00:00"/>
    <n v="89874064"/>
    <x v="0"/>
    <s v="U82721"/>
    <s v="Vendor Partner"/>
    <s v="Srijan Spectrum"/>
    <x v="249"/>
    <s v="C#,.NET, MVC,REST API, JAVASCRIPT"/>
    <x v="15"/>
    <s v="Sent for Screening"/>
    <s v="Fulltime"/>
    <s v="Trying to generate but not show"/>
    <s v="abdul ahad hussain"/>
    <n v="9504760300"/>
    <s v="abyjsr@gmail.com"/>
    <n v="9"/>
    <s v="Accenture"/>
    <n v="1300000"/>
    <s v="LWD-15 APR,DOJ-25 APR"/>
    <s v="Y"/>
    <x v="1"/>
    <x v="0"/>
    <n v="4"/>
    <x v="1"/>
    <s v="9"/>
    <s v="9"/>
    <s v="9"/>
    <s v="9"/>
    <s v="9"/>
    <s v="9"/>
    <x v="7"/>
  </r>
  <r>
    <n v="1635"/>
    <s v="Dell FG"/>
    <d v="2022-04-18T00:00:00"/>
    <n v="18268669"/>
    <x v="4"/>
    <n v="221395"/>
    <s v="Vendor Partner"/>
    <s v="Mindsoft"/>
    <x v="14"/>
    <s v="5-8y Project Management,Scrum,Understand Tech Stack - Java,Oracle DB,Elastic Search DB,MQ"/>
    <x v="5"/>
    <s v="Client Interview Reject"/>
    <s v="Regular"/>
    <n v="5857533"/>
    <s v="Upputuru Siddappa"/>
    <n v="9963641625"/>
    <s v="siddhartha.siddu27@gmail.com"/>
    <s v="9 years"/>
    <s v="Cognizant"/>
    <n v="1000000"/>
    <s v="Immediate"/>
    <s v="N"/>
    <x v="0"/>
    <x v="0"/>
    <n v="4"/>
    <x v="1"/>
    <s v="9 "/>
    <s v="9 "/>
    <s v="9 "/>
    <s v="9 "/>
    <s v="9 "/>
    <s v="9 "/>
    <x v="7"/>
  </r>
  <r>
    <n v="1636"/>
    <s v="Dell FG"/>
    <d v="2022-04-18T00:00:00"/>
    <n v="96866338"/>
    <x v="4"/>
    <n v="221395"/>
    <s v="Vendor Partner"/>
    <s v="Mindsoft"/>
    <x v="23"/>
    <s v="5y+ C#.NET,.NET Core,Web API,,Web Services,Microservices,Kubernates,Kafka/Rabbit MQ,Elastic search,MongoDB,Node JS"/>
    <x v="2"/>
    <s v="High CTC"/>
    <s v="Regular"/>
    <n v="5858517"/>
    <s v="Naveenkumar Nagarajan"/>
    <n v="9964144440"/>
    <s v="neevanapps@gmail.com"/>
    <s v="12.7 years"/>
    <s v="Capgemini India Pvt. Ltd"/>
    <n v="2600000"/>
    <s v="LWD - 10th May 22"/>
    <s v="N"/>
    <x v="1"/>
    <x v="0"/>
    <n v="4"/>
    <x v="1"/>
    <s v="12"/>
    <s v="12"/>
    <s v="12"/>
    <s v="12"/>
    <s v="12"/>
    <s v="12"/>
    <x v="12"/>
  </r>
  <r>
    <n v="1637"/>
    <s v="Dell FG"/>
    <d v="2022-04-18T00:00:00"/>
    <n v="96866338"/>
    <x v="4"/>
    <n v="221395"/>
    <s v="Vendor Partner"/>
    <s v="Mindsoft"/>
    <x v="23"/>
    <s v="5y+ C#.NET,.NET Core,Web API,,Web Services,Microservices,Kubernates,Kafka/Rabbit MQ,Elastic search,MongoDB,Node JS"/>
    <x v="2"/>
    <s v="High CTC"/>
    <s v="Regular"/>
    <n v="5859630"/>
    <s v="Sandeep Kumar Rauniyar"/>
    <n v="9999851004"/>
    <s v="sandeep_kiett@yahoo.com"/>
    <s v="13 years"/>
    <s v="HTL Co. Japan Ltd."/>
    <n v="1800000"/>
    <s v="LWD - 29th April 22"/>
    <s v="N"/>
    <x v="1"/>
    <x v="0"/>
    <n v="4"/>
    <x v="1"/>
    <s v="13"/>
    <s v="13"/>
    <s v="13"/>
    <s v="13"/>
    <s v="13"/>
    <s v="13"/>
    <x v="5"/>
  </r>
  <r>
    <n v="1638"/>
    <s v="Dell FG"/>
    <d v="2022-04-18T00:00:00"/>
    <n v="86068801"/>
    <x v="4"/>
    <n v="221395"/>
    <s v="Selfsource"/>
    <s v="Dinesh Shiarnpel"/>
    <x v="260"/>
    <s v="MES AX – D365 ( Manufacturing domain ) Data base skills ( SQL 10g / 11g) , MQ , Web services, BPEL, Rules engine, Test management tools like QC / TFS."/>
    <x v="2"/>
    <s v="High Notice Period"/>
    <s v="Regular"/>
    <s v="Trying to generate but not show"/>
    <s v="Kranthi Kumar"/>
    <n v="9492615710"/>
    <s v="kranthid365@gmail.com"/>
    <n v="6.9"/>
    <s v="Sonata Software"/>
    <n v="900000"/>
    <s v="60Days"/>
    <s v="N"/>
    <x v="0"/>
    <x v="1"/>
    <n v="4"/>
    <x v="1"/>
    <s v="6."/>
    <s v="6."/>
    <s v="6"/>
    <s v="6"/>
    <s v="6"/>
    <s v="6"/>
    <x v="3"/>
  </r>
  <r>
    <n v="1639"/>
    <s v="Dell FG"/>
    <d v="2022-04-18T00:00:00"/>
    <n v="86068801"/>
    <x v="4"/>
    <n v="221395"/>
    <s v="Vendor Partner"/>
    <s v="Nityo"/>
    <x v="260"/>
    <s v="MES AX – D365 ( Manufacturing domain ) Data base skills ( SQL 10g / 11g) , MQ , Web services, BPEL, Rules engine, Test management tools like QC / TFS."/>
    <x v="2"/>
    <s v="Position Closed"/>
    <s v="Regular"/>
    <n v="6009817"/>
    <s v="N Sudhakar"/>
    <n v="8500923100"/>
    <s v="snataru08@gmail.com"/>
    <s v="4.2 yrs"/>
    <s v="Capgemini"/>
    <n v="1050000"/>
    <s v="LWD - 26-Apr-2022"/>
    <s v="N"/>
    <x v="0"/>
    <x v="1"/>
    <n v="4"/>
    <x v="1"/>
    <s v="4."/>
    <s v="4."/>
    <s v="4"/>
    <s v="4"/>
    <s v="4"/>
    <s v="4"/>
    <x v="2"/>
  </r>
  <r>
    <n v="1640"/>
    <s v="Dell FG"/>
    <d v="2022-04-18T00:00:00"/>
    <n v="86068801"/>
    <x v="4"/>
    <n v="221395"/>
    <s v="Vendor Partner"/>
    <s v="Nityo"/>
    <x v="260"/>
    <s v="MES AX – D365 ( Manufacturing domain ) Data base skills ( SQL 10g / 11g) , MQ , Web services, BPEL, Rules engine, Test management tools like QC / TFS."/>
    <x v="2"/>
    <s v="Position Closed"/>
    <s v="Regular"/>
    <n v="6009832"/>
    <s v="Anjana Gorantla "/>
    <n v="9703174433"/>
    <s v="anjana.gorantla87@gmail.com"/>
    <s v="8.5 yrs"/>
    <s v="PROMAESTRO (Client - HCL)"/>
    <n v="800000"/>
    <s v="LWD - 11-Mar-22"/>
    <s v="N"/>
    <x v="0"/>
    <x v="1"/>
    <n v="4"/>
    <x v="1"/>
    <s v="8."/>
    <s v="8."/>
    <s v="8"/>
    <s v="8"/>
    <s v="8"/>
    <s v="8"/>
    <x v="8"/>
  </r>
  <r>
    <n v="1641"/>
    <s v="Dell FG"/>
    <d v="2022-04-18T00:00:00"/>
    <n v="37056033"/>
    <x v="4"/>
    <n v="221395"/>
    <s v="Vendor Partner"/>
    <s v="Nityo"/>
    <x v="154"/>
    <s v="5-8y Data Scientist with AI/ML,Data Modeling,SQL,Microservices,PowerBI/Tableau"/>
    <x v="15"/>
    <s v="Profile shared"/>
    <s v="Regular"/>
    <n v="6009869"/>
    <s v="SHANMUK V"/>
    <n v="9663387998"/>
    <s v="Vadlakonda.Shanmuk@gmail.com"/>
    <s v="7yrs"/>
    <s v="Capgemini"/>
    <n v="1250000"/>
    <s v="LWD - 17-May-22"/>
    <s v="N"/>
    <x v="0"/>
    <x v="1"/>
    <n v="4"/>
    <x v="1"/>
    <s v="7y"/>
    <s v="7"/>
    <s v="7"/>
    <s v="7"/>
    <s v="7"/>
    <s v="7"/>
    <x v="4"/>
  </r>
  <r>
    <n v="1642"/>
    <s v="Dell FG"/>
    <d v="2022-04-18T00:00:00"/>
    <n v="37056033"/>
    <x v="4"/>
    <n v="221395"/>
    <s v="Vendor Partner"/>
    <s v="Nityo"/>
    <x v="154"/>
    <s v="5-8y Data Scientist with AI/ML,Data Modeling,SQL,Microservices,PowerBI/Tableau"/>
    <x v="5"/>
    <s v="Client interview reject"/>
    <s v="Regular"/>
    <n v="6010407"/>
    <s v="SAMEER SK"/>
    <s v="7386831091/7989069174"/>
    <s v="sameersheik.prime@gmail.com"/>
    <s v="5.5yrs"/>
    <s v="TCS"/>
    <n v="550000"/>
    <s v="LWD - 30-May-22"/>
    <s v="N"/>
    <x v="0"/>
    <x v="0"/>
    <n v="4"/>
    <x v="1"/>
    <s v="5."/>
    <s v="5."/>
    <s v="5"/>
    <s v="5"/>
    <s v="5"/>
    <s v="5"/>
    <x v="6"/>
  </r>
  <r>
    <n v="1643"/>
    <s v="Dell FG"/>
    <d v="2022-04-18T00:00:00"/>
    <n v="37056033"/>
    <x v="4"/>
    <n v="221395"/>
    <s v="Vendor Partner"/>
    <s v="Nityo"/>
    <x v="154"/>
    <s v="5-8y Data Scientist with AI/ML,Data Modeling,SQL,Microservices,PowerBI/Tableau"/>
    <x v="15"/>
    <s v="Profile shared"/>
    <s v="Regular"/>
    <n v="6010391"/>
    <s v="Raghvendra"/>
    <n v="9871746968"/>
    <s v="ragh1990@outlook.com"/>
    <s v="5.5yrs"/>
    <s v="NatWest Group"/>
    <n v="900000"/>
    <s v="LWD  - 14-May-22"/>
    <s v="N"/>
    <x v="9"/>
    <x v="0"/>
    <n v="4"/>
    <x v="1"/>
    <s v="5."/>
    <s v="5."/>
    <s v="5"/>
    <s v="5"/>
    <s v="5"/>
    <s v="5"/>
    <x v="6"/>
  </r>
  <r>
    <n v="1644"/>
    <s v="Dell FG"/>
    <d v="2022-04-18T00:00:00"/>
    <n v="10954047"/>
    <x v="4"/>
    <n v="221395"/>
    <s v="Vendor Partner"/>
    <s v="MTC"/>
    <x v="3"/>
    <s v="microservices, Springmvc"/>
    <x v="1"/>
    <s v="L1 Reject"/>
    <s v="Regular"/>
    <n v="5842909"/>
    <s v="Dhupendra kumar singh"/>
    <n v="7027354889"/>
    <s v="dhup1989@gmail.com"/>
    <n v="10"/>
    <s v="Cognizant"/>
    <n v="1700000"/>
    <s v="1 month"/>
    <s v="N"/>
    <x v="1"/>
    <x v="0"/>
    <n v="4"/>
    <x v="1"/>
    <s v="10"/>
    <s v="10"/>
    <s v="10"/>
    <s v="10"/>
    <s v="10"/>
    <s v="10"/>
    <x v="13"/>
  </r>
  <r>
    <n v="1645"/>
    <s v="Dell-Fg"/>
    <d v="2022-04-18T00:00:00"/>
    <n v="10954047"/>
    <x v="4"/>
    <n v="221395"/>
    <s v="Vendor Partner"/>
    <s v="MTC"/>
    <x v="3"/>
    <s v="Java,Spring,Hibernate "/>
    <x v="15"/>
    <s v="Profile shared"/>
    <s v="Regular"/>
    <n v="5843629"/>
    <s v="Pavan kumar Boyalla"/>
    <n v="8688139010"/>
    <s v="pavan.boyalla12@gmail.com"/>
    <s v="4yrs"/>
    <s v="TCS"/>
    <n v="750000"/>
    <s v="23rd Apr'22"/>
    <s v="N"/>
    <x v="1"/>
    <x v="0"/>
    <n v="4"/>
    <x v="1"/>
    <s v="4y"/>
    <s v="4"/>
    <s v="4"/>
    <s v="4"/>
    <s v="4"/>
    <s v="4"/>
    <x v="2"/>
  </r>
  <r>
    <n v="1646"/>
    <s v="Dell-Fg"/>
    <d v="2022-04-18T00:00:00"/>
    <n v="10954047"/>
    <x v="4"/>
    <n v="221395"/>
    <s v="Vendor Partner"/>
    <s v="MTC"/>
    <x v="3"/>
    <s v="Spring boot, Rest API, Microservices"/>
    <x v="1"/>
    <s v="L1 Reject"/>
    <s v="Regular"/>
    <n v="5843631"/>
    <s v="Katyayani shenoy"/>
    <n v="9741169338"/>
    <s v="katyayanishenoy@gmail.com"/>
    <s v="5yrs"/>
    <s v="BusinessOne Technologies"/>
    <n v="1250000"/>
    <s v="30 Days"/>
    <s v="N"/>
    <x v="1"/>
    <x v="0"/>
    <n v="4"/>
    <x v="1"/>
    <s v="5y"/>
    <s v="5"/>
    <s v="5"/>
    <s v="5"/>
    <s v="5"/>
    <s v="5"/>
    <x v="6"/>
  </r>
  <r>
    <n v="1647"/>
    <s v="Dell FG"/>
    <d v="2022-04-18T00:00:00"/>
    <n v="66759064"/>
    <x v="4"/>
    <n v="221395"/>
    <s v="Vendor Partner"/>
    <s v="NR Consulting"/>
    <x v="228"/>
    <s v="Adobe Experience Manager"/>
    <x v="9"/>
    <s v="Back up candidates"/>
    <s v="Regular"/>
    <n v="5782965"/>
    <s v="Debasish Bhattacharjee"/>
    <s v="7099701611/9326440935"/>
    <s v="debasish.garg@gmail.com"/>
    <s v="8 Years"/>
    <s v="Inspira Enterprise India Ltd "/>
    <n v="1400000"/>
    <s v="LWD: 12-May-2022"/>
    <s v="N"/>
    <x v="49"/>
    <x v="0"/>
    <n v="4"/>
    <x v="1"/>
    <s v="8 "/>
    <s v="8 "/>
    <s v="8 "/>
    <s v="8 "/>
    <s v="8 "/>
    <s v="8 "/>
    <x v="8"/>
  </r>
  <r>
    <n v="1648"/>
    <s v="Dell FG"/>
    <d v="2022-04-18T00:00:00"/>
    <n v="51885150"/>
    <x v="4"/>
    <n v="221395"/>
    <s v="Vendor Partner"/>
    <s v="HaulPlus"/>
    <x v="1"/>
    <s v="C#, NET,.NET Core, Angular 6"/>
    <x v="15"/>
    <s v="Profile shared"/>
    <s v="Regular"/>
    <n v="4551537"/>
    <s v="VIJAY KUMAR SUDAGANI"/>
    <s v="9000967474 / 9703472450"/>
    <s v="sudaganivijay@gmail.com"/>
    <s v="5 yrs"/>
    <s v="Infosys"/>
    <n v="670000"/>
    <s v="LWD - 25-Apr-22"/>
    <s v="N"/>
    <x v="0"/>
    <x v="1"/>
    <n v="4"/>
    <x v="1"/>
    <s v="5 "/>
    <s v="5 "/>
    <s v="5 "/>
    <s v="5 "/>
    <s v="5 "/>
    <s v="5 "/>
    <x v="6"/>
  </r>
  <r>
    <n v="1649"/>
    <s v="Dell FG"/>
    <d v="2022-04-18T00:00:00"/>
    <n v="51885150"/>
    <x v="4"/>
    <n v="221395"/>
    <s v="Vendor Partner"/>
    <s v="HaulPlus"/>
    <x v="1"/>
    <s v="C#, NET,.NET Core, Angular 6"/>
    <x v="15"/>
    <s v="Profile shared"/>
    <s v="Regular"/>
    <n v="6011843"/>
    <s v="RAVISHANKAR KASIMALLA"/>
    <n v="8500910920"/>
    <s v="ravishankar.kasimalla@gmail.com"/>
    <s v="4.7 yrs"/>
    <s v="Revalsys Technologies"/>
    <n v="540000"/>
    <s v="LWD - 13-May-22"/>
    <s v="N"/>
    <x v="0"/>
    <x v="1"/>
    <n v="4"/>
    <x v="1"/>
    <s v="4."/>
    <s v="4."/>
    <s v="4"/>
    <s v="4"/>
    <s v="4"/>
    <s v="4"/>
    <x v="2"/>
  </r>
  <r>
    <n v="1650"/>
    <s v="Dell FG"/>
    <d v="2022-04-18T00:00:00"/>
    <n v="94606600"/>
    <x v="4"/>
    <n v="221395"/>
    <s v="Vendor Partner"/>
    <s v="Srijan Spectrum"/>
    <x v="227"/>
    <s v="iMobile Developer with iOS Developer"/>
    <x v="15"/>
    <s v="Back up candidates"/>
    <s v="Regular"/>
    <s v="Trying to generate but not show"/>
    <s v="SHUBHAM YADAV"/>
    <n v="7019552435"/>
    <s v="Shubham.yadax.88@gmail.com"/>
    <n v="6"/>
    <s v="WIPRO"/>
    <n v="765000"/>
    <n v="44695"/>
    <s v="N"/>
    <x v="1"/>
    <x v="0"/>
    <n v="4"/>
    <x v="1"/>
    <s v="6"/>
    <s v="6"/>
    <s v="6"/>
    <s v="6"/>
    <s v="6"/>
    <s v="6"/>
    <x v="3"/>
  </r>
  <r>
    <n v="1651"/>
    <s v="Dell FG"/>
    <d v="2022-04-18T00:00:00"/>
    <n v="94606600"/>
    <x v="4"/>
    <n v="221395"/>
    <s v="Vendor Partner"/>
    <s v="Srijan Spectrum"/>
    <x v="227"/>
    <s v="iMobile Developer with iOS Developer"/>
    <x v="15"/>
    <s v="Back up candidates"/>
    <s v="Regular"/>
    <s v="Trying to generate but not show"/>
    <s v="MUTHU KUMARAN"/>
    <n v="9443467184"/>
    <s v="engr.muthukumaran@gmail.com"/>
    <n v="5.4"/>
    <s v="INFOTECH"/>
    <n v="650000"/>
    <n v="44688"/>
    <s v="N"/>
    <x v="1"/>
    <x v="0"/>
    <n v="4"/>
    <x v="1"/>
    <s v="5."/>
    <s v="5."/>
    <s v="5"/>
    <s v="5"/>
    <s v="5"/>
    <s v="5"/>
    <x v="6"/>
  </r>
  <r>
    <n v="1652"/>
    <s v="Dell FG"/>
    <d v="2022-04-18T00:00:00"/>
    <n v="35172923"/>
    <x v="0"/>
    <s v="U82721"/>
    <s v="Vendor Partner"/>
    <s v="Mindsoft"/>
    <x v="162"/>
    <s v="8-12y C#.Net,.NET Core,Angular 4+ Versions,Web API,Gitlab CI/CD tools"/>
    <x v="15"/>
    <s v="Profile shared"/>
    <s v="Regular"/>
    <n v="6011829"/>
    <s v="SHIJI V S"/>
    <n v="8884446523"/>
    <s v="shijishan88@gmail.com"/>
    <s v="10 Years"/>
    <s v="CTS"/>
    <n v="1100000"/>
    <s v="CSNP [LWD last week of may]"/>
    <s v="N"/>
    <x v="1"/>
    <x v="0"/>
    <n v="4"/>
    <x v="1"/>
    <s v="10"/>
    <s v="10"/>
    <s v="10"/>
    <s v="10"/>
    <s v="10"/>
    <s v="10"/>
    <x v="13"/>
  </r>
  <r>
    <n v="1653"/>
    <s v="Dell FG"/>
    <d v="2022-04-18T00:00:00"/>
    <n v="35172923"/>
    <x v="0"/>
    <s v="U82721"/>
    <s v="Vendor Partner"/>
    <s v="Mindsoft"/>
    <x v="162"/>
    <s v="8-12y C#.Net,.NET Core,Angular 4+ Versions,Web API,Gitlab CI/CD tools"/>
    <x v="15"/>
    <s v="Profile shared"/>
    <s v="Regular"/>
    <n v="6011835"/>
    <s v="Anil Rawat"/>
    <n v="7503476665"/>
    <s v="annrawat008@hotmail.com"/>
    <s v="8 Years"/>
    <s v="HCL"/>
    <n v="1100000"/>
    <s v="CSNP [LWD 30-5-22]"/>
    <s v="N"/>
    <x v="16"/>
    <x v="0"/>
    <n v="4"/>
    <x v="1"/>
    <s v="8 "/>
    <s v="8 "/>
    <s v="8 "/>
    <s v="8 "/>
    <s v="8 "/>
    <s v="8 "/>
    <x v="8"/>
  </r>
  <r>
    <n v="1654"/>
    <s v="Dell FG"/>
    <d v="2022-04-18T00:00:00"/>
    <n v="35172923"/>
    <x v="0"/>
    <s v="U82721"/>
    <s v="Vendor"/>
    <s v="Mindsoft"/>
    <x v="44"/>
    <s v="Dot Net"/>
    <x v="15"/>
    <s v="Profile shared"/>
    <s v="Regular"/>
    <n v="1607909"/>
    <s v="Dinesh Kumar V C"/>
    <n v="9961069623"/>
    <s v="dineshkumarvc@gmail.com"/>
    <s v="13 years"/>
    <s v="Bahrain Specialist Hospital"/>
    <n v="1200000"/>
    <s v="Immediate"/>
    <s v="N"/>
    <x v="56"/>
    <x v="0"/>
    <n v="4"/>
    <x v="1"/>
    <s v="13"/>
    <s v="13"/>
    <s v="13"/>
    <s v="13"/>
    <s v="13"/>
    <s v="13"/>
    <x v="5"/>
  </r>
  <r>
    <n v="1655"/>
    <s v="Dell FG"/>
    <d v="2022-04-18T00:00:00"/>
    <n v="35172923"/>
    <x v="0"/>
    <s v="U82721"/>
    <s v="Vendor"/>
    <s v="Mindsoft"/>
    <x v="44"/>
    <s v="Dot Net"/>
    <x v="15"/>
    <s v="Profile shared"/>
    <s v="Regular"/>
    <n v="6011902"/>
    <s v="Sudhir Kumar Rout"/>
    <n v="9717802510"/>
    <s v="hisudhir1@gmail.com"/>
    <s v="10 years"/>
    <s v="DXC Technology"/>
    <n v="1600000"/>
    <s v="Lwd May 30th"/>
    <s v="N"/>
    <x v="56"/>
    <x v="0"/>
    <n v="4"/>
    <x v="1"/>
    <s v="10"/>
    <s v="10"/>
    <s v="10"/>
    <s v="10"/>
    <s v="10"/>
    <s v="10"/>
    <x v="13"/>
  </r>
  <r>
    <n v="1656"/>
    <s v="Dell FG"/>
    <d v="2022-04-18T00:00:00"/>
    <n v="43948601"/>
    <x v="0"/>
    <s v="U82721"/>
    <s v="Vendor Partner"/>
    <s v="Srijan Spectrum"/>
    <x v="249"/>
    <s v="C#,.NET, MVC,REST API, JAVASCRIPT"/>
    <x v="15"/>
    <s v="Sent for Screening"/>
    <s v="Fulltime"/>
    <s v="Trying to generate but not show"/>
    <s v="PADMINI KULKARNI"/>
    <n v="8123611779"/>
    <s v="pbk1518@gmail.com"/>
    <n v="5.0999999999999996"/>
    <s v=" L&amp;T Tech"/>
    <n v="450000"/>
    <n v="44698"/>
    <s v="N"/>
    <x v="1"/>
    <x v="0"/>
    <n v="4"/>
    <x v="1"/>
    <s v="5."/>
    <s v="5."/>
    <s v="5"/>
    <s v="5"/>
    <s v="5"/>
    <s v="5"/>
    <x v="6"/>
  </r>
  <r>
    <n v="1657"/>
    <s v="Dell FG"/>
    <d v="2022-04-18T00:00:00"/>
    <n v="43948601"/>
    <x v="0"/>
    <s v="U82721"/>
    <s v="Vendor Partner"/>
    <s v="Srijan Spectrum"/>
    <x v="249"/>
    <s v="C#,.NET, MVC,REST API, JAVASCRIPT"/>
    <x v="15"/>
    <s v="Sent for Screening"/>
    <s v="Fulltime"/>
    <s v="Trying to generate but not show"/>
    <s v="RAMYASHREE"/>
    <n v="7259787645"/>
    <s v="ramyashreeshetty@gmail.com"/>
    <n v="6"/>
    <s v=" L&amp;T Tech"/>
    <n v="580000"/>
    <s v="IMMEDIATE,Doj-26"/>
    <s v="N"/>
    <x v="1"/>
    <x v="0"/>
    <n v="4"/>
    <x v="1"/>
    <s v="6"/>
    <s v="6"/>
    <s v="6"/>
    <s v="6"/>
    <s v="6"/>
    <s v="6"/>
    <x v="3"/>
  </r>
  <r>
    <n v="1658"/>
    <s v="Dell FG"/>
    <d v="2022-04-18T00:00:00"/>
    <n v="43948601"/>
    <x v="0"/>
    <s v="U82721"/>
    <s v="Vendor Partner"/>
    <s v="Srijan Spectrum"/>
    <x v="249"/>
    <s v="C#,.NET, MVC,REST API, JAVASCRIPT"/>
    <x v="15"/>
    <s v="Sent for Screening"/>
    <s v="Fulltime"/>
    <s v="Trying to generate but not show"/>
    <s v="TRINATH BEHERA"/>
    <n v="8121185539"/>
    <s v="trinathbehera.net@gmail.com"/>
    <n v="10"/>
    <s v="HCL"/>
    <n v="1400000"/>
    <n v="44699"/>
    <s v="Y"/>
    <x v="1"/>
    <x v="0"/>
    <n v="4"/>
    <x v="1"/>
    <s v="10"/>
    <s v="10"/>
    <s v="10"/>
    <s v="10"/>
    <s v="10"/>
    <s v="10"/>
    <x v="13"/>
  </r>
  <r>
    <n v="1659"/>
    <s v="Dell FG"/>
    <d v="2022-04-18T00:00:00"/>
    <n v="35172923"/>
    <x v="0"/>
    <s v="U82721"/>
    <s v="Vendor Partner"/>
    <s v="Srijan Spectrum"/>
    <x v="261"/>
    <s v=".Net,Angular,Web Api"/>
    <x v="31"/>
    <s v="Sent for Screening "/>
    <s v="FTE"/>
    <s v="Trying to generate but not show"/>
    <s v="Abhik Mitra"/>
    <s v=":9123984813"/>
    <s v="abhik.mitra06@gmail.com"/>
    <n v="8"/>
    <s v="Tata Consultancy Services Ltd."/>
    <n v="1300000"/>
    <s v="Serving(4th May)"/>
    <s v="N"/>
    <x v="22"/>
    <x v="0"/>
    <n v="4"/>
    <x v="1"/>
    <s v="8"/>
    <s v="8"/>
    <s v="8"/>
    <s v="8"/>
    <s v="8"/>
    <s v="8"/>
    <x v="8"/>
  </r>
  <r>
    <n v="1660"/>
    <s v="Dell FG"/>
    <d v="2022-04-18T00:00:00"/>
    <n v="30560900"/>
    <x v="0"/>
    <s v="U82721"/>
    <s v="Vendor Partner"/>
    <s v="Srijan Spectrum"/>
    <x v="262"/>
    <s v="C#, Selenium, API Testing"/>
    <x v="15"/>
    <s v="Sent for Screening"/>
    <s v="Fulltime"/>
    <s v="Trying to generate but not show"/>
    <s v="Dilip.G"/>
    <n v="6303948776"/>
    <s v="dilip.gudipalli@gmail.com"/>
    <n v="3"/>
    <s v="PLAN IT TESTING INDIA PVT LTD "/>
    <n v="300000"/>
    <s v="28th April"/>
    <s v="Y"/>
    <x v="0"/>
    <x v="0"/>
    <n v="4"/>
    <x v="1"/>
    <s v="3"/>
    <s v="3"/>
    <s v="3"/>
    <s v="3"/>
    <s v="3"/>
    <s v="3"/>
    <x v="0"/>
  </r>
  <r>
    <n v="1661"/>
    <s v="Dell FG"/>
    <d v="2022-04-18T00:00:00"/>
    <n v="68789535"/>
    <x v="0"/>
    <s v="U82721"/>
    <s v="Vendor Partner"/>
    <s v="Srijan Spectrum"/>
    <x v="263"/>
    <s v="Linux, RHEL, Fedora, Ubuntu,centos"/>
    <x v="15"/>
    <s v="Sent for Screening"/>
    <s v="Fulltime"/>
    <s v="Trying to generate but not show"/>
    <s v="Gopala Krishna"/>
    <n v="9963425933"/>
    <s v="gopalkrishna.bgk@gmail.com"/>
    <n v="7.5"/>
    <s v=" Margadarsi Computers"/>
    <n v="450000"/>
    <n v="30"/>
    <s v="N"/>
    <x v="0"/>
    <x v="0"/>
    <n v="4"/>
    <x v="1"/>
    <s v="7."/>
    <s v="7."/>
    <s v="7"/>
    <s v="7"/>
    <s v="7"/>
    <s v="7"/>
    <x v="4"/>
  </r>
  <r>
    <n v="1662"/>
    <s v="Dell FG"/>
    <d v="2022-04-18T00:00:00"/>
    <n v="30560900"/>
    <x v="0"/>
    <s v="U82721"/>
    <s v="Vendor Partner"/>
    <s v="Mindsoft"/>
    <x v="1"/>
    <s v="5-8y Java,Selenium with API Testing, DB knowledge"/>
    <x v="15"/>
    <s v="Sent for Screening"/>
    <s v="Regular"/>
    <n v="6011746"/>
    <s v="Nagaraj Mankani"/>
    <n v="9448528675"/>
    <s v=" nagaraj.m22.naga@gmail.com"/>
    <s v="5.3yrs"/>
    <s v="capgemini"/>
    <n v="800000"/>
    <s v="April-29th"/>
    <s v="N"/>
    <x v="1"/>
    <x v="0"/>
    <n v="4"/>
    <x v="1"/>
    <s v="5."/>
    <s v="5."/>
    <s v="5"/>
    <s v="5"/>
    <s v="5"/>
    <s v="5"/>
    <x v="6"/>
  </r>
  <r>
    <n v="1663"/>
    <s v="Dell FG"/>
    <d v="2022-04-18T00:00:00"/>
    <n v="39191999"/>
    <x v="2"/>
    <n v="210369"/>
    <s v="Vendor Partner"/>
    <s v="UNIVISION "/>
    <x v="241"/>
    <s v="Windows Installer"/>
    <x v="0"/>
    <s v="Req closed"/>
    <s v="Regular"/>
    <n v="5869467"/>
    <s v="Ratna Makkena"/>
    <n v="7601045637"/>
    <s v=" ratnamakkena.104@gmail.com"/>
    <s v="4.1yrs "/>
    <s v="Smart Ried (Tcs)"/>
    <n v="820000"/>
    <s v="Immediate (LWD - Dec)"/>
    <s v="N"/>
    <x v="1"/>
    <x v="0"/>
    <n v="4"/>
    <x v="1"/>
    <s v="4."/>
    <s v="4."/>
    <s v="4"/>
    <s v="4"/>
    <s v="4"/>
    <s v="4"/>
    <x v="2"/>
  </r>
  <r>
    <n v="1664"/>
    <s v="Dell FG"/>
    <d v="2022-04-18T00:00:00"/>
    <n v="39191999"/>
    <x v="2"/>
    <n v="210369"/>
    <s v="Vendor Partner"/>
    <s v="UNIVISION "/>
    <x v="241"/>
    <s v="Windows Installer"/>
    <x v="0"/>
    <s v="Req closed"/>
    <s v="Regular"/>
    <n v="5869469"/>
    <s v="Peram Venkata Lalitha"/>
    <n v="6363652608"/>
    <s v="vlalitha.peram@gmail.com"/>
    <s v="3.8 yrs"/>
    <s v="Wipro Limited"/>
    <n v="450000"/>
    <s v="ELWD : 26/04/22"/>
    <s v="N"/>
    <x v="1"/>
    <x v="0"/>
    <n v="4"/>
    <x v="1"/>
    <s v="3."/>
    <s v="3."/>
    <s v="3"/>
    <s v="3"/>
    <s v="3"/>
    <s v="3"/>
    <x v="0"/>
  </r>
  <r>
    <n v="1665"/>
    <s v="Dell FG"/>
    <d v="2022-04-18T00:00:00"/>
    <n v="39191999"/>
    <x v="2"/>
    <n v="210369"/>
    <s v="Vendor Partner"/>
    <s v="UNIVISION "/>
    <x v="241"/>
    <s v="Windows Installer"/>
    <x v="0"/>
    <s v="Req closed"/>
    <s v="Regular"/>
    <n v="5869483"/>
    <s v="Alimi"/>
    <n v="8099339413"/>
    <s v="srivardhanguptha123@gmail.com"/>
    <s v="3.6yrs "/>
    <s v="Capgemini"/>
    <n v="465000"/>
    <s v="ELWD : 27/04/22"/>
    <s v="N"/>
    <x v="1"/>
    <x v="0"/>
    <n v="4"/>
    <x v="1"/>
    <s v="3."/>
    <s v="3."/>
    <s v="3"/>
    <s v="3"/>
    <s v="3"/>
    <s v="3"/>
    <x v="0"/>
  </r>
  <r>
    <n v="1666"/>
    <s v="Dell FG"/>
    <d v="2022-04-18T00:00:00"/>
    <n v="39191999"/>
    <x v="2"/>
    <n v="210369"/>
    <s v="Vendor Partner"/>
    <s v="UNIVISION "/>
    <x v="241"/>
    <s v="Windows Installer"/>
    <x v="0"/>
    <s v="Req closed"/>
    <s v="Regular"/>
    <n v="5869514"/>
    <s v="GAYAM MADHURI"/>
    <n v="8838816058"/>
    <s v="madhurigayam@gmail.com"/>
    <s v="2.2yrs "/>
    <s v="Glosoft Technologies"/>
    <n v="420000"/>
    <s v="Immediate (LWD -22-4-2022)"/>
    <s v="N"/>
    <x v="1"/>
    <x v="0"/>
    <n v="4"/>
    <x v="1"/>
    <s v="2."/>
    <s v="2."/>
    <s v="2"/>
    <s v="2"/>
    <s v="2"/>
    <s v="2"/>
    <x v="11"/>
  </r>
  <r>
    <n v="1667"/>
    <s v="Dell FG"/>
    <d v="2022-04-18T00:00:00"/>
    <n v="22331950"/>
    <x v="2"/>
    <n v="210369"/>
    <s v="Vendor Partner"/>
    <s v="Nityo InfoTech"/>
    <x v="162"/>
    <s v=".Net,Angular"/>
    <x v="2"/>
    <s v="High CTC"/>
    <s v="Regular"/>
    <n v="5860928"/>
    <s v="Manik Gupta"/>
    <n v="8284898628"/>
    <s v="manik.gupta1808@gmail.com"/>
    <s v="5.5 Years"/>
    <s v="Accenture"/>
    <n v="1420000"/>
    <s v="LWD:25/04/2022"/>
    <s v="N"/>
    <x v="1"/>
    <x v="0"/>
    <n v="4"/>
    <x v="1"/>
    <s v="5."/>
    <s v="5."/>
    <s v="5"/>
    <s v="5"/>
    <s v="5"/>
    <s v="5"/>
    <x v="6"/>
  </r>
  <r>
    <n v="1668"/>
    <s v="Dell FG"/>
    <d v="2022-04-18T00:00:00"/>
    <n v="22331950"/>
    <x v="2"/>
    <n v="210369"/>
    <s v="Vendor Partner"/>
    <s v="Nityo InfoTech"/>
    <x v="162"/>
    <s v=".Net,Angular"/>
    <x v="0"/>
    <s v="No Show"/>
    <s v="Regular"/>
    <n v="5860919"/>
    <s v="NITHIN RAJ H B"/>
    <s v="9480572872/ 9742207272"/>
    <s v="nitin3raj@gmail.com"/>
    <s v="5.6 Years"/>
    <s v=" IQVIA GDC"/>
    <n v="1600000"/>
    <s v="LWD:16/05/22"/>
    <s v="N"/>
    <x v="1"/>
    <x v="0"/>
    <n v="4"/>
    <x v="1"/>
    <s v="5."/>
    <s v="5."/>
    <s v="5"/>
    <s v="5"/>
    <s v="5"/>
    <s v="5"/>
    <x v="6"/>
  </r>
  <r>
    <n v="1669"/>
    <s v="Dell FG"/>
    <d v="2022-04-18T00:00:00"/>
    <n v="79221641"/>
    <x v="2"/>
    <n v="210369"/>
    <s v="Vendor Partner"/>
    <s v="Nityo InfoTech"/>
    <x v="154"/>
    <s v="AI/ML,Data Modeling,SQL,Microservices,PowerBI/Tableau"/>
    <x v="0"/>
    <s v="No Show"/>
    <s v="Regular"/>
    <n v="5861542"/>
    <s v="Kranthi kumar reddy Kasireddy"/>
    <n v="9347273386"/>
    <s v="kranthikumarreddy472@gmail.com"/>
    <s v="4.8Years"/>
    <s v="Johnson Controls Pvt Ltd"/>
    <n v="680000"/>
    <s v="LWD:28/02/22"/>
    <s v="N"/>
    <x v="0"/>
    <x v="0"/>
    <n v="4"/>
    <x v="1"/>
    <s v="4."/>
    <s v="4."/>
    <s v="4"/>
    <s v="4"/>
    <s v="4"/>
    <s v="4"/>
    <x v="2"/>
  </r>
  <r>
    <n v="1670"/>
    <s v="Dell FG"/>
    <d v="2022-04-18T00:00:00"/>
    <n v="79221641"/>
    <x v="2"/>
    <n v="210369"/>
    <s v="Vendor Partner"/>
    <s v="Nityo InfoTech"/>
    <x v="154"/>
    <s v="AI/ML,Data Modeling,SQL,Microservices,PowerBI/Tableau"/>
    <x v="1"/>
    <s v="Reject"/>
    <s v="Regular"/>
    <n v="5860778"/>
    <s v="SHWETA SHIVHARE"/>
    <n v="9754196541"/>
    <s v="shwetashivhare94@gmail.com"/>
    <s v="4.7Years"/>
    <s v="Amazon Development"/>
    <n v="760000"/>
    <s v="LWD:23/12/20"/>
    <s v="N"/>
    <x v="1"/>
    <x v="0"/>
    <n v="4"/>
    <x v="1"/>
    <s v="4."/>
    <s v="4."/>
    <s v="4"/>
    <s v="4"/>
    <s v="4"/>
    <s v="4"/>
    <x v="2"/>
  </r>
  <r>
    <n v="1671"/>
    <s v="Dell FG"/>
    <d v="2022-04-18T00:00:00"/>
    <n v="79221641"/>
    <x v="2"/>
    <n v="210369"/>
    <s v="Vendor Partner"/>
    <s v="Nityo InfoTech"/>
    <x v="154"/>
    <s v="AI/ML,Data Modeling,SQL,Microservices,PowerBI/Tableau"/>
    <x v="0"/>
    <s v="Duplicate "/>
    <s v="Regular"/>
    <n v="5861377"/>
    <s v="Haritha Sibbala"/>
    <n v="9071116842"/>
    <s v="harithasibbala08@gmail.com"/>
    <s v="6Years"/>
    <s v="Capgemini"/>
    <n v="740000"/>
    <s v="LWD:29/04/22"/>
    <s v="N"/>
    <x v="0"/>
    <x v="0"/>
    <n v="4"/>
    <x v="1"/>
    <s v="6Y"/>
    <s v="6Y"/>
    <s v="6Y"/>
    <s v="6Y"/>
    <s v="6"/>
    <s v="6"/>
    <x v="3"/>
  </r>
  <r>
    <n v="1672"/>
    <s v="Dell FG"/>
    <d v="2022-04-18T00:00:00"/>
    <n v="79221641"/>
    <x v="2"/>
    <n v="210369"/>
    <s v="Vendor Partner"/>
    <s v="Nityo InfoTech"/>
    <x v="154"/>
    <s v="AI/ML,Data Modeling,SQL,Microservices,PowerBI/Tableau"/>
    <x v="12"/>
    <s v="On Hold"/>
    <s v="Regular"/>
    <n v="5860630"/>
    <s v="Gokul Ajith"/>
    <n v="8149949235"/>
    <s v="gokulajith21@gmail.com"/>
    <s v="8.3Years"/>
    <s v="ABB INDIA LIMITED"/>
    <n v="1400000"/>
    <s v="LWD:13/04/22"/>
    <s v="N"/>
    <x v="1"/>
    <x v="0"/>
    <n v="4"/>
    <x v="1"/>
    <s v="8."/>
    <s v="8."/>
    <s v="8"/>
    <s v="8"/>
    <s v="8"/>
    <s v="8"/>
    <x v="8"/>
  </r>
  <r>
    <n v="1673"/>
    <s v="Dell FG"/>
    <d v="2022-04-18T00:00:00"/>
    <s v="73377625 /19576893"/>
    <x v="2"/>
    <n v="210369"/>
    <s v="Vendor Partner"/>
    <s v="Nityo InfoTech"/>
    <x v="152"/>
    <s v="IOS With Flutter"/>
    <x v="0"/>
    <s v="No Show"/>
    <s v="Regular"/>
    <n v="5861294"/>
    <s v="Gajendra Bhati "/>
    <n v="7790909079"/>
    <s v="gajendrabhati0110@gmail.com"/>
    <s v="4.2 Years"/>
    <s v="Strivemindz"/>
    <n v="600000"/>
    <s v="LWD:30/04/22 "/>
    <s v="N"/>
    <x v="49"/>
    <x v="0"/>
    <n v="4"/>
    <x v="1"/>
    <s v="4."/>
    <s v="4."/>
    <s v="4"/>
    <s v="4"/>
    <s v="4"/>
    <s v="4"/>
    <x v="2"/>
  </r>
  <r>
    <n v="1674"/>
    <s v="Dell FG"/>
    <d v="2022-04-18T00:00:00"/>
    <s v="73377625 /19576893"/>
    <x v="2"/>
    <n v="210369"/>
    <s v="Vendor Partner"/>
    <s v="Nityo InfoTech"/>
    <x v="152"/>
    <s v="IOS With Flutter"/>
    <x v="1"/>
    <s v="Reject"/>
    <s v="Regular"/>
    <n v="5860639"/>
    <s v="GOWTHAM MARIMUTHU  "/>
    <n v="8754878588"/>
    <s v="gowthammarimuthu21@gmail.com"/>
    <s v="7.5 years"/>
    <s v="HCL Technologies"/>
    <n v="1550000"/>
    <s v="LWD:6/05/22"/>
    <s v="N"/>
    <x v="3"/>
    <x v="0"/>
    <n v="4"/>
    <x v="1"/>
    <s v="7."/>
    <s v="7."/>
    <s v="7"/>
    <s v="7"/>
    <s v="7"/>
    <s v="7"/>
    <x v="4"/>
  </r>
  <r>
    <n v="1675"/>
    <s v="Dell FG"/>
    <d v="2022-04-18T00:00:00"/>
    <s v="73377625 /19576893"/>
    <x v="2"/>
    <n v="210369"/>
    <s v="Vendor Partner"/>
    <s v="Nityo InfoTech"/>
    <x v="152"/>
    <s v="IOS With Flutter"/>
    <x v="0"/>
    <s v="Duplicate "/>
    <s v="Regular"/>
    <n v="5860171"/>
    <s v="MILAN NAKRANI"/>
    <s v="95379 27428"/>
    <s v="nakranimilan706@gmail.com"/>
    <s v="5 Years"/>
    <s v="Weetech Solution Private Limited"/>
    <n v="650000"/>
    <s v="immediate"/>
    <s v="N"/>
    <x v="66"/>
    <x v="0"/>
    <n v="4"/>
    <x v="1"/>
    <s v="5 "/>
    <s v="5 "/>
    <s v="5 "/>
    <s v="5 "/>
    <s v="5 "/>
    <s v="5 "/>
    <x v="6"/>
  </r>
  <r>
    <n v="1676"/>
    <s v="Dell FG"/>
    <d v="2022-04-18T00:00:00"/>
    <s v="73377625 /19576893"/>
    <x v="2"/>
    <n v="210369"/>
    <s v="Vendor Partner"/>
    <s v="Nityo InfoTech"/>
    <x v="152"/>
    <s v="IOS With Flutter"/>
    <x v="0"/>
    <s v="Duplicate "/>
    <s v="Regular"/>
    <n v="5860062"/>
    <s v="Shivendra Singh"/>
    <s v="8586033498/ 7835924225"/>
    <s v="shivendra25.job@gmail.com"/>
    <s v="6 Years"/>
    <s v=" Renesan Software Pvt. Ltd."/>
    <n v="1037000"/>
    <s v="immediate"/>
    <s v="N"/>
    <x v="16"/>
    <x v="0"/>
    <n v="4"/>
    <x v="1"/>
    <s v="6 "/>
    <s v="6 "/>
    <s v="6 "/>
    <s v="6 "/>
    <s v="6 "/>
    <s v="6 "/>
    <x v="3"/>
  </r>
  <r>
    <n v="1677"/>
    <s v="Dell FG"/>
    <d v="2022-04-18T00:00:00"/>
    <n v="86030217"/>
    <x v="2"/>
    <n v="210369"/>
    <s v="Vendor Partner"/>
    <s v="UNIVISION "/>
    <x v="264"/>
    <s v="Windows Installer"/>
    <x v="0"/>
    <s v="No Show"/>
    <s v="Regular"/>
    <n v="5861323"/>
    <s v="SANJEEV N DESAI"/>
    <n v="8867225355"/>
    <s v="sanjeev.n.desai@gmail.com"/>
    <s v="8yrs "/>
    <s v="Capgemini Technology Services India Limited, Bangalore, India"/>
    <n v="1380000"/>
    <s v="ELWD : 23/05/22 "/>
    <s v="N"/>
    <x v="1"/>
    <x v="0"/>
    <n v="4"/>
    <x v="1"/>
    <s v="8y"/>
    <s v="8"/>
    <s v="8"/>
    <s v="8"/>
    <s v="8"/>
    <s v="8"/>
    <x v="8"/>
  </r>
  <r>
    <n v="1678"/>
    <s v="Dell FG"/>
    <d v="2022-04-18T00:00:00"/>
    <n v="86030217"/>
    <x v="2"/>
    <n v="210369"/>
    <s v="Vendor Partner"/>
    <s v="UNIVISION "/>
    <x v="264"/>
    <s v="Windows Installer"/>
    <x v="0"/>
    <s v="No Show"/>
    <s v="Regular"/>
    <n v="5861529"/>
    <s v="rajkumar"/>
    <n v="9731567922"/>
    <s v=" rjkumar.ec@gmail.com"/>
    <s v="10 yrs "/>
    <s v="Fis Fidelity Information Services"/>
    <n v="1600000"/>
    <s v="ELWD-10-5-2022"/>
    <s v="N"/>
    <x v="1"/>
    <x v="0"/>
    <n v="4"/>
    <x v="1"/>
    <s v="10"/>
    <s v="10"/>
    <s v="10"/>
    <s v="10"/>
    <s v="10"/>
    <s v="10"/>
    <x v="13"/>
  </r>
  <r>
    <n v="1679"/>
    <s v="Dell FG"/>
    <d v="2022-04-18T00:00:00"/>
    <n v="86030217"/>
    <x v="2"/>
    <n v="210369"/>
    <s v="Vendor Partner"/>
    <s v="Nityo InfoTech"/>
    <x v="265"/>
    <s v="Springboot,Angular"/>
    <x v="0"/>
    <s v="No Show"/>
    <s v="Regular"/>
    <s v="Trying to generate but not show"/>
    <s v="ASHUTOSH SINGH"/>
    <n v="9905274648"/>
    <s v="ashutosh990527@gmail.com"/>
    <s v="8.5 Years"/>
    <s v="Infinite Computer Solutions"/>
    <n v="1500000"/>
    <s v="LWD:07/05/22"/>
    <s v="N"/>
    <x v="1"/>
    <x v="0"/>
    <n v="4"/>
    <x v="1"/>
    <s v="8."/>
    <s v="8."/>
    <s v="8"/>
    <s v="8"/>
    <s v="8"/>
    <s v="8"/>
    <x v="8"/>
  </r>
  <r>
    <n v="1680"/>
    <s v="Dell FG"/>
    <d v="2022-04-18T00:00:00"/>
    <s v="73377625 /19576893"/>
    <x v="2"/>
    <n v="210369"/>
    <s v="Vendor Partner"/>
    <s v="Nityo InfoTech"/>
    <x v="152"/>
    <s v="IOS With Flutter"/>
    <x v="0"/>
    <s v="No Show"/>
    <s v="Regular"/>
    <n v="5996986"/>
    <s v="Dharmbir singh"/>
    <n v="8058527970"/>
    <s v="chaudhary.dharmbir@gmail.com"/>
    <s v="10 Years"/>
    <s v="ForthPro It Solution"/>
    <n v="1100000"/>
    <s v="LWD:20/04/22"/>
    <s v="N"/>
    <x v="49"/>
    <x v="0"/>
    <n v="4"/>
    <x v="1"/>
    <s v="10"/>
    <s v="10"/>
    <s v="10"/>
    <s v="10"/>
    <s v="10"/>
    <s v="10"/>
    <x v="13"/>
  </r>
  <r>
    <n v="1681"/>
    <s v="Dell FG"/>
    <d v="2022-04-18T00:00:00"/>
    <n v="22331950"/>
    <x v="2"/>
    <n v="210369"/>
    <s v="Vendor Partner"/>
    <s v="Nityo InfoTech"/>
    <x v="23"/>
    <s v="C#.Net,Web Api with Angular"/>
    <x v="0"/>
    <s v="No Show"/>
    <s v="Regular"/>
    <n v="6010894"/>
    <s v="Jagadeesh Kumar DN"/>
    <n v="9940304487"/>
    <s v="deeshforu@gmail.com"/>
    <s v="8Years"/>
    <s v="NTT Data"/>
    <n v="1500000"/>
    <s v="LWD:20/05/22"/>
    <s v="N"/>
    <x v="1"/>
    <x v="0"/>
    <n v="4"/>
    <x v="1"/>
    <s v="8Y"/>
    <s v="8Y"/>
    <s v="8Y"/>
    <s v="8Y"/>
    <s v="8"/>
    <s v="8"/>
    <x v="8"/>
  </r>
  <r>
    <n v="1682"/>
    <s v="Dell FG"/>
    <d v="2022-04-18T00:00:00"/>
    <n v="22331950"/>
    <x v="2"/>
    <n v="210369"/>
    <s v="Vendor Partner"/>
    <s v="Nityo InfoTech"/>
    <x v="23"/>
    <s v="C#.Net,Web Api with Angular"/>
    <x v="0"/>
    <s v="No Show"/>
    <s v="Regular"/>
    <n v="6009994"/>
    <s v="Sanjeev Desai"/>
    <n v="8867225355"/>
    <s v="sanjeev.n.desai@gmail.com"/>
    <s v="8.8Years"/>
    <s v="CAPGEMINI"/>
    <n v="1380000"/>
    <s v="LWD:23/05/22"/>
    <s v="N"/>
    <x v="1"/>
    <x v="0"/>
    <n v="4"/>
    <x v="1"/>
    <s v="8."/>
    <s v="8."/>
    <s v="8"/>
    <s v="8"/>
    <s v="8"/>
    <s v="8"/>
    <x v="8"/>
  </r>
  <r>
    <n v="1683"/>
    <s v="Dell FG"/>
    <d v="2022-04-18T00:00:00"/>
    <n v="22331950"/>
    <x v="2"/>
    <n v="210369"/>
    <s v="Vendor Partner"/>
    <s v="Nityo InfoTech"/>
    <x v="23"/>
    <s v="C#.Net,Web Api with Angular"/>
    <x v="0"/>
    <s v="No Show"/>
    <s v="Regular"/>
    <n v="5997278"/>
    <s v="B Rangasai"/>
    <n v="9948702260"/>
    <s v="banda.sai@gmail.com"/>
    <s v="11Years"/>
    <s v="NTT Data"/>
    <n v="1500000"/>
    <s v="LWD:20/05/22"/>
    <s v="N"/>
    <x v="0"/>
    <x v="0"/>
    <n v="4"/>
    <x v="1"/>
    <s v="11"/>
    <s v="11"/>
    <s v="11"/>
    <s v="11"/>
    <s v="11"/>
    <s v="11"/>
    <x v="9"/>
  </r>
  <r>
    <n v="1684"/>
    <s v="Dell FG"/>
    <d v="2022-04-18T00:00:00"/>
    <n v="22331950"/>
    <x v="2"/>
    <n v="210369"/>
    <s v="Vendor Partner"/>
    <s v="Nityo InfoTech"/>
    <x v="23"/>
    <s v="C#.Net,Web Api with Angular"/>
    <x v="0"/>
    <s v="Joined another company"/>
    <s v="Regular"/>
    <n v="5997078"/>
    <s v="Gangadhar Reddy"/>
    <n v="9916936511"/>
    <s v="gangadharreddy09@gmail.com"/>
    <s v="9Years"/>
    <s v="Tech Mahindra"/>
    <n v="1450000"/>
    <s v="LWD:7/05/22"/>
    <s v="N"/>
    <x v="0"/>
    <x v="0"/>
    <n v="4"/>
    <x v="1"/>
    <s v="9Y"/>
    <s v="9Y"/>
    <s v="9Y"/>
    <s v="9Y"/>
    <s v="9"/>
    <s v="9"/>
    <x v="7"/>
  </r>
  <r>
    <n v="1685"/>
    <s v="Dell FG"/>
    <d v="2022-04-18T00:00:00"/>
    <n v="42026603"/>
    <x v="2"/>
    <n v="210369"/>
    <s v="Vendor Partner"/>
    <s v="Nityo InfoTech"/>
    <x v="81"/>
    <s v="Selenium,C#"/>
    <x v="0"/>
    <s v="No Show"/>
    <s v="Regular"/>
    <n v="6011454"/>
    <s v="Jithendra Vegi"/>
    <s v="9381362317/7661829422"/>
    <s v="jithendravegi1@gmail.com"/>
    <s v="3.2 Years"/>
    <s v="Plasticon Technologies"/>
    <n v="580000"/>
    <s v="LWD:25/04/22"/>
    <s v="N"/>
    <x v="0"/>
    <x v="0"/>
    <n v="4"/>
    <x v="1"/>
    <s v="3."/>
    <s v="3."/>
    <s v="3"/>
    <s v="3"/>
    <s v="3"/>
    <s v="3"/>
    <x v="0"/>
  </r>
  <r>
    <n v="1686"/>
    <s v="Dell FG"/>
    <d v="2022-04-18T00:00:00"/>
    <n v="42026603"/>
    <x v="2"/>
    <n v="210369"/>
    <s v="Vendor Partner"/>
    <s v="Nityo InfoTech"/>
    <x v="81"/>
    <s v="Selenium,C#"/>
    <x v="0"/>
    <s v="No Show"/>
    <s v="Regular"/>
    <n v="6011228"/>
    <s v="Guruvareddy"/>
    <s v="9790986687/9391501887"/>
    <s v="guruvareddymitta6@gmail.com"/>
    <s v="3.6 Years"/>
    <s v="Sky News Media Pvt Ltd"/>
    <n v="350000"/>
    <s v="LWD:28/04/22"/>
    <s v="N"/>
    <x v="0"/>
    <x v="0"/>
    <n v="4"/>
    <x v="1"/>
    <s v="3."/>
    <s v="3."/>
    <s v="3"/>
    <s v="3"/>
    <s v="3"/>
    <s v="3"/>
    <x v="0"/>
  </r>
  <r>
    <n v="1687"/>
    <s v="Dell FG"/>
    <d v="2022-04-18T00:00:00"/>
    <n v="42026603"/>
    <x v="2"/>
    <n v="210369"/>
    <s v="Vendor Partner"/>
    <s v="Nityo InfoTech"/>
    <x v="81"/>
    <s v="Selenium,C#"/>
    <x v="0"/>
    <s v="No Show"/>
    <s v="Regular"/>
    <n v="6011221"/>
    <s v="VIJITHA SIDDAM"/>
    <n v="9182107249"/>
    <s v="vijithanani225@gmail.com"/>
    <s v="3.1 Years"/>
    <s v=" Tavant Technologies"/>
    <n v="390000"/>
    <s v="immediate"/>
    <s v="N"/>
    <x v="1"/>
    <x v="0"/>
    <n v="4"/>
    <x v="1"/>
    <s v="3."/>
    <s v="3."/>
    <s v="3"/>
    <s v="3"/>
    <s v="3"/>
    <s v="3"/>
    <x v="0"/>
  </r>
  <r>
    <n v="1688"/>
    <s v="Dell FG"/>
    <d v="2022-04-18T00:00:00"/>
    <n v="42026603"/>
    <x v="2"/>
    <n v="210369"/>
    <s v="Vendor Partner"/>
    <s v="Nityo InfoTech"/>
    <x v="81"/>
    <s v="Selenium,C#"/>
    <x v="0"/>
    <s v="No Show"/>
    <s v="Regular"/>
    <n v="6011407"/>
    <s v="Saibabu Gandham"/>
    <s v="9494039636/9493383259"/>
    <s v="saibabugandham08@gmail.com"/>
    <s v="3.2 Years"/>
    <s v="Plasticon Technologies"/>
    <n v="420000"/>
    <s v="LWD : 18/04/22"/>
    <s v="N"/>
    <x v="0"/>
    <x v="0"/>
    <n v="4"/>
    <x v="1"/>
    <s v="3."/>
    <s v="3."/>
    <s v="3"/>
    <s v="3"/>
    <s v="3"/>
    <s v="3"/>
    <x v="0"/>
  </r>
  <r>
    <n v="1689"/>
    <s v="Dell FG"/>
    <d v="2022-04-18T00:00:00"/>
    <n v="15871661"/>
    <x v="2"/>
    <n v="210369"/>
    <s v="Vendor Partner"/>
    <s v="Mindsoft"/>
    <x v="1"/>
    <s v="Gaming Testing"/>
    <x v="1"/>
    <s v="Reject"/>
    <s v="Regular"/>
    <n v="6012744"/>
    <s v="Sushma Peyyala"/>
    <n v="8328179368"/>
    <s v="sushmapeyyala98@gmail.com"/>
    <s v="3.3 years"/>
    <s v="Synchronoss Technologies"/>
    <n v="450000"/>
    <s v="15 days"/>
    <s v="N"/>
    <x v="1"/>
    <x v="0"/>
    <n v="4"/>
    <x v="1"/>
    <s v="3."/>
    <s v="3."/>
    <s v="3"/>
    <s v="3"/>
    <s v="3"/>
    <s v="3"/>
    <x v="0"/>
  </r>
  <r>
    <n v="1690"/>
    <s v="Dell FG"/>
    <d v="2022-04-18T00:00:00"/>
    <n v="15871661"/>
    <x v="2"/>
    <n v="210369"/>
    <s v="Vendor Partner"/>
    <s v="Mindsoft"/>
    <x v="1"/>
    <s v="Gaming Testing"/>
    <x v="2"/>
    <s v="Joined"/>
    <s v="Regular"/>
    <n v="6011859"/>
    <s v="Sreenath N"/>
    <n v="6362867949"/>
    <s v="sreenathn1912@gmail.com"/>
    <s v="3.6 years"/>
    <s v="Skylabs infotech pvt ltd"/>
    <n v="480000"/>
    <s v="30 days(Neg)"/>
    <s v="N"/>
    <x v="1"/>
    <x v="0"/>
    <n v="4"/>
    <x v="1"/>
    <s v="3."/>
    <s v="3."/>
    <s v="3"/>
    <s v="3"/>
    <s v="3"/>
    <s v="3"/>
    <x v="0"/>
  </r>
  <r>
    <n v="1691"/>
    <s v="Dell FG"/>
    <d v="2022-04-18T00:00:00"/>
    <n v="64501930"/>
    <x v="2"/>
    <n v="210369"/>
    <s v="Vendor Partner"/>
    <s v="Nityo InfoTech"/>
    <x v="265"/>
    <s v="Springboot,Angular"/>
    <x v="0"/>
    <s v="No Show"/>
    <s v="Regular"/>
    <n v="6012975"/>
    <s v="Annapoorani S"/>
    <s v="8344351894/9597963346"/>
    <s v="annapoorani1806@gmail.com"/>
    <s v="5.10 years"/>
    <s v="Jouve India Private Limited"/>
    <n v="722000"/>
    <s v="immediate"/>
    <s v="N"/>
    <x v="10"/>
    <x v="0"/>
    <n v="4"/>
    <x v="1"/>
    <s v="5."/>
    <s v="5."/>
    <s v="5"/>
    <s v="5"/>
    <s v="5"/>
    <s v="5"/>
    <x v="6"/>
  </r>
  <r>
    <n v="1692"/>
    <s v="Dell FG"/>
    <d v="2022-04-19T00:00:00"/>
    <n v="60270766"/>
    <x v="4"/>
    <n v="221395"/>
    <s v="Vendor Partner"/>
    <s v="Haulplus"/>
    <x v="3"/>
    <s v="Java Backend Developer,Java 8,Spring Boot"/>
    <x v="9"/>
    <s v="L2 Reject"/>
    <s v="Regular"/>
    <n v="5190974"/>
    <s v="Mallikarjun B Madiwal"/>
    <n v="9900941911"/>
    <s v=" cooldudemadival@gmail.com "/>
    <s v="5.11yrs"/>
    <s v="Broadridge Financial Solutions"/>
    <n v="1100000"/>
    <s v="LWD 09/05/2022"/>
    <s v="N"/>
    <x v="0"/>
    <x v="1"/>
    <n v="4"/>
    <x v="1"/>
    <s v="5."/>
    <s v="5."/>
    <s v="5"/>
    <s v="5"/>
    <s v="5"/>
    <s v="5"/>
    <x v="6"/>
  </r>
  <r>
    <n v="1693"/>
    <s v="Dell FG"/>
    <d v="2022-04-19T00:00:00"/>
    <n v="60270766"/>
    <x v="4"/>
    <n v="221395"/>
    <s v="Vendor Partner"/>
    <s v="Haulplus"/>
    <x v="3"/>
    <s v="Java Backend Developer,Java 8,Spring Boot"/>
    <x v="2"/>
    <s v="Not Show, Not respoding"/>
    <s v="Regular"/>
    <n v="4199961"/>
    <s v="Soni Rai"/>
    <n v="8197084222"/>
    <s v="raisoni10@gmail.com"/>
    <s v="5.3yrs"/>
    <s v="Bsol Systems Pvt Ltd"/>
    <n v="700000"/>
    <s v="LWD 03/05/2022"/>
    <s v="N"/>
    <x v="1"/>
    <x v="0"/>
    <n v="4"/>
    <x v="1"/>
    <s v="5."/>
    <s v="5."/>
    <s v="5"/>
    <s v="5"/>
    <s v="5"/>
    <s v="5"/>
    <x v="6"/>
  </r>
  <r>
    <n v="1694"/>
    <s v="Dell FG"/>
    <d v="2022-04-19T00:00:00"/>
    <n v="60270766"/>
    <x v="4"/>
    <n v="221395"/>
    <s v="Vendor Partner"/>
    <s v="HaulPlus"/>
    <x v="3"/>
    <s v="Java 8, Spring Boot, Angular"/>
    <x v="9"/>
    <s v="L2 Select - Not Interested got Perm WFH"/>
    <s v="Regular"/>
    <n v="4022426"/>
    <s v="Jyothsna Logesa"/>
    <s v="9966627573 / 7483234673"/>
    <s v="jyothsna9966@gmail.com"/>
    <s v="5 yrs"/>
    <s v="Infosys"/>
    <n v="840000"/>
    <s v="LWD 2/5/22"/>
    <s v="N"/>
    <x v="0"/>
    <x v="1"/>
    <n v="4"/>
    <x v="1"/>
    <s v="5 "/>
    <s v="5 "/>
    <s v="5 "/>
    <s v="5 "/>
    <s v="5 "/>
    <s v="5 "/>
    <x v="6"/>
  </r>
  <r>
    <n v="1695"/>
    <s v="Dell FG"/>
    <d v="2022-04-19T00:00:00"/>
    <n v="60270766"/>
    <x v="4"/>
    <n v="221395"/>
    <s v="Vendor Partner"/>
    <s v="HaulPlus"/>
    <x v="3"/>
    <s v="Java 8, Spring Boot, Angular"/>
    <x v="15"/>
    <s v="Profile shared"/>
    <s v="Regular"/>
    <n v="5746727"/>
    <s v="Himadhar Alahari"/>
    <s v="8523057674 / 7330822122"/>
    <s v="himadhar.nani27@gmail.com"/>
    <s v="5.4 yrs"/>
    <s v="TCS - (C2H)"/>
    <n v="600000"/>
    <s v="Immediate joiner LWD 14/4/22"/>
    <s v="N"/>
    <x v="0"/>
    <x v="1"/>
    <n v="4"/>
    <x v="1"/>
    <s v="5."/>
    <s v="5."/>
    <s v="5"/>
    <s v="5"/>
    <s v="5"/>
    <s v="5"/>
    <x v="6"/>
  </r>
  <r>
    <n v="1696"/>
    <s v="Dell FG"/>
    <d v="2022-04-19T00:00:00"/>
    <n v="37056033"/>
    <x v="4"/>
    <n v="221395"/>
    <s v="Vendor Partner"/>
    <s v="Haulplus"/>
    <x v="154"/>
    <s v="AI/ML,Data Modeling,SQL,Microservices,PowerBI/Tableau"/>
    <x v="15"/>
    <s v="Position On HOLD"/>
    <s v="Regular"/>
    <n v="6012788"/>
    <s v="Prabha Sahu"/>
    <n v="7974228446"/>
    <s v="prabhasahu1816@gmail.com"/>
    <s v="7yrs"/>
    <s v="CasaOne"/>
    <n v="600000"/>
    <s v="LWD - 3-Jun-21"/>
    <s v="N"/>
    <x v="48"/>
    <x v="0"/>
    <n v="4"/>
    <x v="1"/>
    <s v="7y"/>
    <s v="7"/>
    <s v="7"/>
    <s v="7"/>
    <s v="7"/>
    <s v="7"/>
    <x v="4"/>
  </r>
  <r>
    <n v="1697"/>
    <s v="Dell FG"/>
    <d v="2022-04-19T00:00:00"/>
    <n v="37056033"/>
    <x v="4"/>
    <n v="221395"/>
    <s v="Vendor Partner"/>
    <s v="Haulplus"/>
    <x v="154"/>
    <s v="AI/ML,Data Modeling,SQL,Microservices,PowerBI/Tableau"/>
    <x v="15"/>
    <s v="Position On HOLD"/>
    <s v="Regular"/>
    <n v="6012768"/>
    <s v="Chaithanya Chembeti"/>
    <n v="9398558482"/>
    <s v="chaithanyachembeti@gmail.com"/>
    <s v="6 yrs"/>
    <s v="Techxandria software (Client-Capgemini)"/>
    <n v="1400000"/>
    <s v="30 Days Negotiable to 15 days"/>
    <s v="N"/>
    <x v="1"/>
    <x v="0"/>
    <n v="4"/>
    <x v="1"/>
    <s v="6 "/>
    <s v="6 "/>
    <s v="6 "/>
    <s v="6 "/>
    <s v="6 "/>
    <s v="6 "/>
    <x v="3"/>
  </r>
  <r>
    <n v="1698"/>
    <s v="Dell FG"/>
    <d v="2022-04-19T00:00:00"/>
    <n v="86068801"/>
    <x v="4"/>
    <n v="221395"/>
    <s v="Vendor Partner"/>
    <s v="HaulPlus"/>
    <x v="260"/>
    <s v="Data base skills ( SQL 10g / 11g) , MQ , Web services, BPEL, Rules engine, Test management tools like QC / TFS."/>
    <x v="2"/>
    <s v="Joined to Vendor"/>
    <s v="Regular"/>
    <n v="6013095"/>
    <s v="PRATHIBHA SAMA"/>
    <s v="9581697252 / 8500107400"/>
    <s v="sabadiprathibhareddy@gmail.com"/>
    <s v="7 yrs"/>
    <s v="Wirpo Technologies"/>
    <n v="650000"/>
    <s v="Immediate joiner LWD 17/4/19 (Maternity leave)"/>
    <s v="N"/>
    <x v="0"/>
    <x v="1"/>
    <n v="4"/>
    <x v="1"/>
    <s v="7 "/>
    <s v="7 "/>
    <s v="7 "/>
    <s v="7 "/>
    <s v="7 "/>
    <s v="7 "/>
    <x v="4"/>
  </r>
  <r>
    <n v="1699"/>
    <s v="Dell FG"/>
    <d v="2022-04-19T00:00:00"/>
    <n v="94924818"/>
    <x v="2"/>
    <n v="210369"/>
    <s v="Vendor Partner"/>
    <s v="Nityo InfoTech"/>
    <x v="97"/>
    <s v="Oracle BRM Testing,SOA,Webservices"/>
    <x v="0"/>
    <s v="Req closed"/>
    <s v="Regular"/>
    <n v="6017785"/>
    <s v="JAYAPRIYA.R"/>
    <n v="9629594521"/>
    <s v="PRIYA98RAMESH@GMAIL.COM"/>
    <s v="5.7Years"/>
    <s v="oracle"/>
    <n v="1075000"/>
    <s v="30Days"/>
    <s v="N"/>
    <x v="3"/>
    <x v="0"/>
    <n v="4"/>
    <x v="1"/>
    <s v="5."/>
    <s v="5."/>
    <s v="5"/>
    <s v="5"/>
    <s v="5"/>
    <s v="5"/>
    <x v="6"/>
  </r>
  <r>
    <n v="1700"/>
    <s v="Dell FG"/>
    <d v="2022-04-19T00:00:00"/>
    <n v="94924818"/>
    <x v="2"/>
    <n v="210369"/>
    <s v="Vendor Partner"/>
    <s v="Nityo InfoTech"/>
    <x v="97"/>
    <s v="Oracle BRM Testing,SOA,Webservices"/>
    <x v="0"/>
    <s v="Req closed"/>
    <s v="Regular"/>
    <n v="6015802"/>
    <s v="Vishnupanth Anil Huddedar"/>
    <n v="7411218542"/>
    <s v="vishnu.vah1@gmail.com"/>
    <s v="5Years"/>
    <s v="oracle"/>
    <n v="100000"/>
    <s v="30Days"/>
    <s v="N"/>
    <x v="5"/>
    <x v="0"/>
    <n v="4"/>
    <x v="1"/>
    <s v="5Y"/>
    <s v="5Y"/>
    <s v="5Y"/>
    <s v="5Y"/>
    <s v="5"/>
    <s v="5"/>
    <x v="6"/>
  </r>
  <r>
    <n v="1701"/>
    <s v="Dell FG"/>
    <d v="2022-04-19T00:00:00"/>
    <n v="53438479"/>
    <x v="2"/>
    <n v="210369"/>
    <s v="Vendor Partner"/>
    <s v="Nityo InfoTech"/>
    <x v="266"/>
    <s v="C Linux,Scripting."/>
    <x v="0"/>
    <s v="No Show"/>
    <s v="Regular"/>
    <n v="6016705"/>
    <s v="SHREYA MANDAL"/>
    <n v="7076889764"/>
    <s v="shreyamandal.01515@gmail.com"/>
    <s v="5 Years"/>
    <s v=" Conglomerate Business Solutions Private Limited"/>
    <n v="320000"/>
    <s v="15 Days "/>
    <s v="N"/>
    <x v="22"/>
    <x v="0"/>
    <n v="4"/>
    <x v="1"/>
    <s v="5 "/>
    <s v="5 "/>
    <s v="5 "/>
    <s v="5 "/>
    <s v="5 "/>
    <s v="5 "/>
    <x v="6"/>
  </r>
  <r>
    <n v="1702"/>
    <s v="Dell FG"/>
    <d v="2022-04-19T00:00:00"/>
    <n v="86030217"/>
    <x v="2"/>
    <n v="210369"/>
    <s v="Vendor Partner"/>
    <s v="Mindsoft"/>
    <x v="75"/>
    <s v="Java,SB,Angular"/>
    <x v="1"/>
    <s v="Reject"/>
    <s v="Regular"/>
    <n v="6015408"/>
    <s v="sachin kumar singhal"/>
    <n v="9116711197"/>
    <s v="sachin.singhaljpr@gmail.com"/>
    <s v="11 Years"/>
    <s v="TCS"/>
    <n v="875000"/>
    <s v="CSNP [LWD 24-4-22] and DOJ[25-4-22]"/>
    <s v="N"/>
    <x v="16"/>
    <x v="0"/>
    <n v="4"/>
    <x v="1"/>
    <s v="11"/>
    <s v="11"/>
    <s v="11"/>
    <s v="11"/>
    <s v="11"/>
    <s v="11"/>
    <x v="9"/>
  </r>
  <r>
    <n v="1703"/>
    <s v="Dell FG"/>
    <d v="2022-04-19T00:00:00"/>
    <n v="86030217"/>
    <x v="2"/>
    <n v="210369"/>
    <s v="Vendor Partner"/>
    <s v="Mindsoft"/>
    <x v="75"/>
    <s v="Java,SB,Angular"/>
    <x v="0"/>
    <s v="Joined another company"/>
    <s v="Regular"/>
    <n v="6015434"/>
    <s v="Naga Rathna A"/>
    <n v="9392481533"/>
    <s v="rathna.atikari@gmail.com"/>
    <s v="8 Years"/>
    <s v="Tech Mahindra"/>
    <n v="935000"/>
    <s v="CSNP [LWD 25-4-22] and DOJ [28-4-22]"/>
    <s v="N"/>
    <x v="1"/>
    <x v="0"/>
    <n v="4"/>
    <x v="1"/>
    <s v="8 "/>
    <s v="8 "/>
    <s v="8 "/>
    <s v="8 "/>
    <s v="8 "/>
    <s v="8 "/>
    <x v="8"/>
  </r>
  <r>
    <n v="1704"/>
    <s v="Dell FG"/>
    <d v="2022-04-19T00:00:00"/>
    <n v="36388993"/>
    <x v="2"/>
    <n v="210369"/>
    <s v="Vendor Partner"/>
    <s v="Nityo Infotech"/>
    <x v="37"/>
    <s v="Product Manager"/>
    <x v="2"/>
    <s v="Reject"/>
    <s v="Regular"/>
    <n v="5828424"/>
    <s v="Pratap C"/>
    <n v="8310543938"/>
    <s v="pratapceo@gmail.com"/>
    <s v="6 Years"/>
    <s v="Proaxive Consultants Pvt Ltd"/>
    <n v="900000"/>
    <s v="30days(neg 20days)"/>
    <s v="N"/>
    <x v="1"/>
    <x v="0"/>
    <n v="4"/>
    <x v="1"/>
    <s v="6 "/>
    <s v="6 "/>
    <s v="6 "/>
    <s v="6 "/>
    <s v="6 "/>
    <s v="6 "/>
    <x v="3"/>
  </r>
  <r>
    <n v="1705"/>
    <s v="Dell FG"/>
    <d v="2022-04-19T00:00:00"/>
    <n v="36388993"/>
    <x v="2"/>
    <n v="210369"/>
    <s v="Vendor Partner"/>
    <s v="Nityo Infotech"/>
    <x v="37"/>
    <s v="Product Manager"/>
    <x v="2"/>
    <s v="Reject"/>
    <s v="Regular"/>
    <n v="5827700"/>
    <s v="Kuldeep Sunkerikar"/>
    <n v="9964507844"/>
    <s v="kuldeep.sunkerikar@gmail.com"/>
    <s v="5 Years"/>
    <s v="Scientific Games"/>
    <n v="1250000"/>
    <s v="30days"/>
    <s v="N"/>
    <x v="1"/>
    <x v="0"/>
    <n v="4"/>
    <x v="1"/>
    <s v="5 "/>
    <s v="5 "/>
    <s v="5 "/>
    <s v="5 "/>
    <s v="5 "/>
    <s v="5 "/>
    <x v="6"/>
  </r>
  <r>
    <n v="1706"/>
    <s v="Dell FG"/>
    <d v="2022-04-19T00:00:00"/>
    <n v="65234505"/>
    <x v="4"/>
    <n v="221395"/>
    <s v="Vendor Partner"/>
    <s v="Nityo"/>
    <x v="36"/>
    <s v="PL/SQL Developer,RDBMS,Oracle"/>
    <x v="2"/>
    <s v="Joined"/>
    <s v="Regular"/>
    <n v="6019437"/>
    <s v="Venkatesh P"/>
    <n v="9490222021"/>
    <s v="pvenkatesh3117@gmail.com"/>
    <n v="4.5"/>
    <s v="UV INFRATECH "/>
    <n v="550000"/>
    <s v="LWD - 28-Apr-22"/>
    <s v="N"/>
    <x v="0"/>
    <x v="1"/>
    <n v="4"/>
    <x v="1"/>
    <s v="4."/>
    <s v="4."/>
    <s v="4"/>
    <s v="4"/>
    <s v="4"/>
    <s v="4"/>
    <x v="2"/>
  </r>
  <r>
    <n v="1707"/>
    <s v="Dell FG"/>
    <d v="2022-04-19T00:00:00"/>
    <n v="65234505"/>
    <x v="4"/>
    <n v="221395"/>
    <s v="Vendor Partner"/>
    <s v="Nityo"/>
    <x v="36"/>
    <s v="PL/SQL Developer,RDBMS,Oracle"/>
    <x v="2"/>
    <s v="Joined to Vendor"/>
    <s v="Regular"/>
    <n v="6019446"/>
    <s v="Marisivaprakash"/>
    <n v="9489854924"/>
    <s v="marisivaprakash.sk@gmail.com"/>
    <n v="4.5"/>
    <s v="Accenture"/>
    <n v="800000"/>
    <s v="LWD - 9-May-2022"/>
    <s v="N"/>
    <x v="3"/>
    <x v="3"/>
    <n v="4"/>
    <x v="1"/>
    <s v="4."/>
    <s v="4."/>
    <s v="4"/>
    <s v="4"/>
    <s v="4"/>
    <s v="4"/>
    <x v="2"/>
  </r>
  <r>
    <n v="1708"/>
    <s v="Dell FG"/>
    <d v="2022-04-19T00:00:00"/>
    <n v="65234505"/>
    <x v="4"/>
    <n v="221395"/>
    <s v="Vendor Partner"/>
    <s v="Nityo"/>
    <x v="36"/>
    <s v="PL/SQL Developer,RDBMS,Oracle"/>
    <x v="15"/>
    <s v="Profile shared"/>
    <s v="Regular"/>
    <n v="6018851"/>
    <s v="MOLLI SUNIL KUMAR"/>
    <n v="9160088144"/>
    <s v="sunilkumarmolli007@gmail.com"/>
    <n v="6"/>
    <s v="TCS"/>
    <n v="550000"/>
    <s v="LWD - 20-May-22"/>
    <s v="N"/>
    <x v="0"/>
    <x v="1"/>
    <n v="4"/>
    <x v="1"/>
    <s v="6"/>
    <s v="6"/>
    <s v="6"/>
    <s v="6"/>
    <s v="6"/>
    <s v="6"/>
    <x v="3"/>
  </r>
  <r>
    <n v="1709"/>
    <s v="Dell FG"/>
    <d v="2022-04-19T00:00:00"/>
    <n v="92257087"/>
    <x v="4"/>
    <n v="221395"/>
    <s v="Vendor Partner"/>
    <s v="Haulplus"/>
    <x v="38"/>
    <s v="8-12y Informatica PowerCenter Development &amp; Implementation,SQL"/>
    <x v="15"/>
    <s v="Profile shared"/>
    <s v="Regular"/>
    <n v="6015730"/>
    <s v="Ashapurna Panda"/>
    <s v="8697369036/8763343887"/>
    <s v="ashapurna.panda999@gmail.com"/>
    <s v="8 yrs"/>
    <s v="TCS"/>
    <n v="684000"/>
    <s v="LWD  - 28-Apr-22"/>
    <s v="N"/>
    <x v="0"/>
    <x v="1"/>
    <n v="4"/>
    <x v="1"/>
    <s v="8 "/>
    <s v="8 "/>
    <s v="8 "/>
    <s v="8 "/>
    <s v="8 "/>
    <s v="8 "/>
    <x v="8"/>
  </r>
  <r>
    <n v="1710"/>
    <s v="Dell FG"/>
    <d v="2022-04-19T00:00:00"/>
    <n v="92257087"/>
    <x v="4"/>
    <n v="221395"/>
    <s v="Vendor Partner"/>
    <s v="Haulplus"/>
    <x v="38"/>
    <s v="8-12y Informatica PowerCenter Development &amp; Implementation,SQL"/>
    <x v="15"/>
    <s v="Profile shared"/>
    <s v="Regular"/>
    <n v="6015758"/>
    <s v="Sharath Rao Nilagiri"/>
    <s v="9398905387/9492572194"/>
    <s v="Sharathraonilagiri4@gmail.com"/>
    <n v="9"/>
    <s v="TCS"/>
    <n v="1300000"/>
    <s v="LWD - 15-May-22"/>
    <s v="N"/>
    <x v="0"/>
    <x v="1"/>
    <n v="4"/>
    <x v="1"/>
    <s v="9"/>
    <s v="9"/>
    <s v="9"/>
    <s v="9"/>
    <s v="9"/>
    <s v="9"/>
    <x v="7"/>
  </r>
  <r>
    <n v="1711"/>
    <s v="Dell FG"/>
    <d v="2022-04-19T00:00:00"/>
    <n v="92257087"/>
    <x v="4"/>
    <n v="221395"/>
    <s v="Vendor Partner"/>
    <s v="Haulplus"/>
    <x v="38"/>
    <s v="8-12y Informatica PowerCenter Development &amp; Implementation,SQL"/>
    <x v="15"/>
    <s v="Profile shared"/>
    <s v="Regular"/>
    <n v="6015785"/>
    <s v="Yadvendra Sharma"/>
    <s v="8696676676 / 9950415858"/>
    <s v="yadvendra.sharma012@gmail.com"/>
    <s v="9 yrs "/>
    <s v="Tech Mahindra"/>
    <n v="590000"/>
    <s v="Immediate joiner LWD 14/4/22"/>
    <s v="N"/>
    <x v="0"/>
    <x v="1"/>
    <n v="4"/>
    <x v="1"/>
    <s v="9 "/>
    <s v="9 "/>
    <s v="9 "/>
    <s v="9 "/>
    <s v="9 "/>
    <s v="9 "/>
    <x v="7"/>
  </r>
  <r>
    <n v="1712"/>
    <s v="Dell FG"/>
    <d v="2022-04-19T00:00:00"/>
    <n v="92257087"/>
    <x v="4"/>
    <n v="221395"/>
    <s v="Vendor Partner"/>
    <s v="Haulplus"/>
    <x v="38"/>
    <s v="8-12y Informatica PowerCenter Development &amp; Implementation,SQL"/>
    <x v="15"/>
    <s v="Profile shared"/>
    <s v="Regular"/>
    <n v="6019012"/>
    <s v="Yogeswari Amudala"/>
    <n v="8125641927"/>
    <s v=" yogeswariamudhala@gmail.com"/>
    <s v="9.8yrs"/>
    <s v="Beghou Consulting India Pvt., Ltd."/>
    <n v="1130000"/>
    <s v="30days nego 15 days"/>
    <s v="N"/>
    <x v="0"/>
    <x v="1"/>
    <n v="4"/>
    <x v="1"/>
    <s v="9."/>
    <s v="9."/>
    <s v="9"/>
    <s v="9"/>
    <s v="9"/>
    <s v="9"/>
    <x v="7"/>
  </r>
  <r>
    <n v="1713"/>
    <s v="Dell FG"/>
    <d v="2022-04-19T00:00:00"/>
    <n v="94606600"/>
    <x v="4"/>
    <n v="221395"/>
    <s v="Vendor Partner"/>
    <s v="Mindsoft"/>
    <x v="227"/>
    <s v="iMobile Developer with iOS Developer"/>
    <x v="15"/>
    <s v="Profile shared"/>
    <s v="Regular"/>
    <n v="5780980"/>
    <s v="Mohammed Khubaib P"/>
    <n v="7418182009"/>
    <s v="mdkhubaib28@gmail.com"/>
    <s v="5.8 years"/>
    <s v="Colan Infotech"/>
    <n v="600000"/>
    <s v="Immediate"/>
    <s v="N"/>
    <x v="3"/>
    <x v="0"/>
    <n v="4"/>
    <x v="1"/>
    <s v="5."/>
    <s v="5."/>
    <s v="5"/>
    <s v="5"/>
    <s v="5"/>
    <s v="5"/>
    <x v="6"/>
  </r>
  <r>
    <n v="1714"/>
    <s v="Dell FG"/>
    <d v="2022-04-19T00:00:00"/>
    <n v="94606600"/>
    <x v="4"/>
    <n v="221395"/>
    <s v="Vendor Partner"/>
    <s v="Mindsoft"/>
    <x v="227"/>
    <s v="iMobile Developer with iOS Developer"/>
    <x v="15"/>
    <s v="Profile shared"/>
    <s v="Regular"/>
    <n v="6019057"/>
    <s v="Rajasekhar Karu"/>
    <n v="9985544837"/>
    <s v="rajasekhar.raja3@gmail.com"/>
    <s v="4.4 years"/>
    <s v="Contus"/>
    <n v="800000"/>
    <s v="Lwd Apr 28th"/>
    <s v="N"/>
    <x v="3"/>
    <x v="0"/>
    <n v="4"/>
    <x v="1"/>
    <s v="4."/>
    <s v="4."/>
    <s v="4"/>
    <s v="4"/>
    <s v="4"/>
    <s v="4"/>
    <x v="2"/>
  </r>
  <r>
    <n v="1715"/>
    <s v="Dell FG"/>
    <d v="2022-04-19T00:00:00"/>
    <n v="54574647"/>
    <x v="4"/>
    <n v="221395"/>
    <s v="Vendor Partner"/>
    <s v="Haulplus"/>
    <x v="38"/>
    <s v="6y+ ETL/Streamsets,APIs,SQL Server,PostGresSQL,Tableau/Power BI"/>
    <x v="2"/>
    <s v="Joined by internal Panel"/>
    <s v="Regular"/>
    <n v="6019277"/>
    <s v="Raj Kiran"/>
    <n v="8147897329"/>
    <s v="chinnapolurajkiranreddy@gmail.com"/>
    <s v="6yrs"/>
    <s v="Tech Mahindra"/>
    <n v="840000"/>
    <s v="LWD - 22-Apr-22"/>
    <s v="N"/>
    <x v="1"/>
    <x v="0"/>
    <n v="4"/>
    <x v="1"/>
    <s v="6y"/>
    <s v="6"/>
    <s v="6"/>
    <s v="6"/>
    <s v="6"/>
    <s v="6"/>
    <x v="3"/>
  </r>
  <r>
    <n v="1716"/>
    <s v="Dell FG"/>
    <d v="2022-04-19T00:00:00"/>
    <n v="54574647"/>
    <x v="4"/>
    <n v="221395"/>
    <s v="Vendor Partner"/>
    <s v="Haulplus"/>
    <x v="38"/>
    <s v="6y+ ETL/Streamsets,APIs,SQL Server,PostGresSQL,Tableau/Power BI"/>
    <x v="2"/>
    <s v="Joined by internal Panel"/>
    <s v="Regular"/>
    <n v="6019853"/>
    <s v="Narayana Reddy"/>
    <n v="7026387175"/>
    <s v="lightworker.tableau@gmail.com"/>
    <s v="7.8 yrs"/>
    <s v="Enterprise Soft Labs Pvt Ltd"/>
    <n v="1150000"/>
    <s v="LWD  - 29-Apr-22"/>
    <s v="N"/>
    <x v="1"/>
    <x v="0"/>
    <n v="4"/>
    <x v="1"/>
    <s v="7."/>
    <s v="7."/>
    <s v="7"/>
    <s v="7"/>
    <s v="7"/>
    <s v="7"/>
    <x v="4"/>
  </r>
  <r>
    <n v="1717"/>
    <s v="Dell FG"/>
    <d v="2022-04-19T00:00:00"/>
    <n v="46264799"/>
    <x v="4"/>
    <n v="221395"/>
    <s v="Vendor Partner"/>
    <s v="Haulplus"/>
    <x v="117"/>
    <s v="5-8y Oracle Data Integrator(ODI),SQL,OBIEE/Tableau"/>
    <x v="2"/>
    <s v="Client Joined"/>
    <s v="Regular"/>
    <n v="4857518"/>
    <s v="Sreenivas Vajinapally"/>
    <n v="8892459005"/>
    <s v="sreenivasvajinepally@gmail.com"/>
    <s v="8 yrs"/>
    <s v="IBM"/>
    <n v="1380000"/>
    <s v="LWD 2/5/22"/>
    <s v="N"/>
    <x v="1"/>
    <x v="0"/>
    <n v="4"/>
    <x v="1"/>
    <s v="8 "/>
    <s v="8 "/>
    <s v="8 "/>
    <s v="8 "/>
    <s v="8 "/>
    <s v="8 "/>
    <x v="8"/>
  </r>
  <r>
    <n v="1718"/>
    <s v="Dell FG"/>
    <d v="2022-04-19T00:00:00"/>
    <n v="46264799"/>
    <x v="4"/>
    <n v="221395"/>
    <s v="Vendor Partner"/>
    <s v="Haulplus"/>
    <x v="117"/>
    <s v="5-8y Oracle Data Integrator(ODI),SQL,OBIEE/Tableau "/>
    <x v="5"/>
    <s v="Client Interview Reject"/>
    <s v="Regular"/>
    <n v="6019183"/>
    <s v="Ramesh Babu Kanaparthi"/>
    <n v="9849609140"/>
    <s v="rameshbabu.kanaparthi@gmail.com"/>
    <n v="6"/>
    <s v="Pactera Technologies India Pvt. Ltd"/>
    <n v="750000"/>
    <s v="Immediate Joiner LWD  12/11/21"/>
    <s v="N"/>
    <x v="0"/>
    <x v="0"/>
    <n v="4"/>
    <x v="1"/>
    <s v="6"/>
    <s v="6"/>
    <s v="6"/>
    <s v="6"/>
    <s v="6"/>
    <s v="6"/>
    <x v="3"/>
  </r>
  <r>
    <n v="1719"/>
    <s v="Dell FG"/>
    <d v="2022-04-19T00:00:00"/>
    <n v="33601844"/>
    <x v="0"/>
    <s v="U82721"/>
    <s v="Vendor Partner"/>
    <s v="Mindsoft"/>
    <x v="6"/>
    <s v="5-8y Devops Engineer with .NET,Rest API,Python"/>
    <x v="15"/>
    <s v="Profile shared"/>
    <s v="Regular"/>
    <n v="6011746"/>
    <s v="shruthi B"/>
    <n v="8050528095"/>
    <s v="shruthidevops77@gmail.com"/>
    <s v="5.3years"/>
    <s v="Genpact"/>
    <n v="3200000"/>
    <s v="LWD-Oct 30th 2021/Immediate"/>
    <s v="N"/>
    <x v="1"/>
    <x v="0"/>
    <n v="4"/>
    <x v="1"/>
    <s v="5."/>
    <s v="5."/>
    <s v="5"/>
    <s v="5"/>
    <s v="5"/>
    <s v="5"/>
    <x v="6"/>
  </r>
  <r>
    <n v="1720"/>
    <s v="Dell FG"/>
    <d v="2022-04-19T00:00:00"/>
    <n v="30560900"/>
    <x v="0"/>
    <s v="U82721"/>
    <s v="Vendor Partner"/>
    <s v="Mindsoft"/>
    <x v="54"/>
    <s v="C# Selenium , API Testing"/>
    <x v="15"/>
    <s v="Profile shared"/>
    <s v="Regular"/>
    <n v="6017318"/>
    <s v="Naveen D"/>
    <n v="8151929141"/>
    <s v="naveend8151@gmail.com"/>
    <s v="2.3 Years"/>
    <s v="Anmerkung solutions private limited"/>
    <n v="240000"/>
    <s v="Immediate Joiner [LWD dec 21] "/>
    <s v="N"/>
    <x v="1"/>
    <x v="0"/>
    <n v="4"/>
    <x v="1"/>
    <s v="2."/>
    <s v="2."/>
    <s v="2"/>
    <s v="2"/>
    <s v="2"/>
    <s v="2"/>
    <x v="11"/>
  </r>
  <r>
    <n v="1721"/>
    <s v="Dell FG"/>
    <d v="2022-04-19T00:00:00"/>
    <n v="85007763"/>
    <x v="0"/>
    <s v="U82721"/>
    <s v="Vendor Partner"/>
    <s v="Mindsoft"/>
    <x v="1"/>
    <s v="1-2y Python Automation,Javascript,Java"/>
    <x v="15"/>
    <s v="Profile shared"/>
    <s v="Regular"/>
    <n v="6016279"/>
    <s v="Krishnakant Sonakiya"/>
    <n v="8602631299"/>
    <s v="kksonakiya@gmail.com"/>
    <s v="1YEARS"/>
    <s v=" DeSoft Technology"/>
    <n v="4800000"/>
    <s v="15days offcial"/>
    <s v="N"/>
    <x v="1"/>
    <x v="0"/>
    <n v="4"/>
    <x v="1"/>
    <s v="1Y"/>
    <s v="1Y"/>
    <s v="1Y"/>
    <s v="1Y"/>
    <s v="1"/>
    <s v="1"/>
    <x v="14"/>
  </r>
  <r>
    <n v="1722"/>
    <s v="Dell FG"/>
    <d v="2022-04-19T00:00:00"/>
    <n v="60270766"/>
    <x v="4"/>
    <n v="221395"/>
    <s v="Vendor Partner"/>
    <s v="Mindsoft"/>
    <x v="3"/>
    <s v="5-8y Java Backend Developer,Java 8,Spring Boot,Elastic Search,Nice to have - Mongo DB, RabbitMQ"/>
    <x v="10"/>
    <s v="Back up candidates"/>
    <s v="Regular"/>
    <n v="5736161"/>
    <s v="Vijay Rajgor"/>
    <n v="9913031019"/>
    <s v="vjayrajgor@gmail.com"/>
    <s v="6 Years"/>
    <s v="eClinicalWorks"/>
    <n v="930000"/>
    <s v="LWD - 2-May-22"/>
    <s v="N"/>
    <x v="37"/>
    <x v="0"/>
    <n v="4"/>
    <x v="1"/>
    <s v="6 "/>
    <s v="6 "/>
    <s v="6 "/>
    <s v="6 "/>
    <s v="6 "/>
    <s v="6 "/>
    <x v="3"/>
  </r>
  <r>
    <n v="1723"/>
    <s v="Dell FG"/>
    <d v="2022-04-19T00:00:00"/>
    <n v="60270766"/>
    <x v="4"/>
    <n v="221395"/>
    <s v="Vendor Partner"/>
    <s v="Mindsoft"/>
    <x v="3"/>
    <s v="5-8y Java Backend Developer,Java 8,Spring Boot,Elastic Search,Nice to have - Mongo DB, RabbitMQ"/>
    <x v="15"/>
    <s v="Profile shared"/>
    <s v="Regular"/>
    <s v="H6050979"/>
    <s v="Sanjaya K M"/>
    <n v="7760171110"/>
    <s v="sannjushanbog@gmail.com"/>
    <s v="6 Years"/>
    <s v="L&amp;T"/>
    <n v="1300000"/>
    <s v="CSNP [LWD Mid of may]"/>
    <s v="N"/>
    <x v="1"/>
    <x v="0"/>
    <n v="4"/>
    <x v="1"/>
    <s v="6 "/>
    <s v="6 "/>
    <s v="6 "/>
    <s v="6 "/>
    <s v="6 "/>
    <s v="6 "/>
    <x v="3"/>
  </r>
  <r>
    <n v="1724"/>
    <s v="Dell FG"/>
    <d v="2022-04-19T00:00:00"/>
    <n v="60270766"/>
    <x v="4"/>
    <n v="221395"/>
    <s v="Vendor Partner"/>
    <s v="Mindsoft"/>
    <x v="3"/>
    <s v="5-8y Java Backend Developer,Java 8,Spring Boot,Elastic Search,Nice to have - Mongo DB, RabbitMQ"/>
    <x v="9"/>
    <s v="L1 Select"/>
    <s v="Regular"/>
    <n v="5847840"/>
    <s v="Rahul Kushwaha"/>
    <n v="7416325166"/>
    <s v="kushwaha92rahul@gmail.com"/>
    <s v="5.5 Years"/>
    <s v="EPAM System Service"/>
    <n v="1250000"/>
    <s v="CSNP [LWD 20-5-22]"/>
    <s v="N"/>
    <x v="0"/>
    <x v="0"/>
    <n v="4"/>
    <x v="1"/>
    <s v="5."/>
    <s v="5."/>
    <s v="5"/>
    <s v="5"/>
    <s v="5"/>
    <s v="5"/>
    <x v="6"/>
  </r>
  <r>
    <n v="1725"/>
    <s v="Dell FG"/>
    <d v="2022-04-20T00:00:00"/>
    <n v="52365293"/>
    <x v="4"/>
    <n v="221395"/>
    <s v="Vendor Partner"/>
    <s v="Haulplus"/>
    <x v="3"/>
    <s v="Java, Springboot,J2Ee"/>
    <x v="2"/>
    <s v="Offer Declined"/>
    <s v="Regular"/>
    <n v="6018856"/>
    <s v="Srikanth Pachipala"/>
    <n v="8309627879"/>
    <s v="srikanthpachipala452@gmail.com"/>
    <s v="5.3yrs"/>
    <s v="Saven Technologies"/>
    <n v="720000"/>
    <s v="LWD 13/05/2022"/>
    <s v="N"/>
    <x v="0"/>
    <x v="1"/>
    <n v="4"/>
    <x v="1"/>
    <s v="5."/>
    <s v="5."/>
    <s v="5"/>
    <s v="5"/>
    <s v="5"/>
    <s v="5"/>
    <x v="6"/>
  </r>
  <r>
    <n v="1726"/>
    <s v="Dell FG"/>
    <d v="2022-04-20T00:00:00"/>
    <n v="60270766"/>
    <x v="4"/>
    <n v="221395"/>
    <s v="Vendor Partner"/>
    <s v="Haulplus"/>
    <x v="3"/>
    <s v="Java, Springboot,J2Ee"/>
    <x v="0"/>
    <s v="Back up candidates"/>
    <s v="Regular"/>
    <n v="3834934"/>
    <s v="KARTHIK GATLA"/>
    <n v="8073765681"/>
    <s v="karthik.gatla517@gmail.com"/>
    <s v="7.4yrs"/>
    <s v="Infosys"/>
    <n v="850000"/>
    <s v="Immediate LWD 14/02/2022"/>
    <s v="N"/>
    <x v="0"/>
    <x v="1"/>
    <n v="4"/>
    <x v="1"/>
    <s v="7."/>
    <s v="7."/>
    <s v="7"/>
    <s v="7"/>
    <s v="7"/>
    <s v="7"/>
    <x v="4"/>
  </r>
  <r>
    <n v="1727"/>
    <s v="Dell FG"/>
    <d v="2022-04-20T00:00:00"/>
    <n v="60270766"/>
    <x v="4"/>
    <n v="221395"/>
    <s v="Vendor Partner"/>
    <s v="Haulplus"/>
    <x v="3"/>
    <s v="Java, Springboot,J2Ee"/>
    <x v="15"/>
    <s v="Profile shared"/>
    <s v="Regular"/>
    <n v="6019527"/>
    <s v="Sandeep Gade"/>
    <n v="9290929206"/>
    <s v="sandeep.gade7@gmail.com"/>
    <s v="7yrs"/>
    <s v="Tata Consultancy Services Ltd"/>
    <n v="720000"/>
    <s v="LWD 29/04/2022"/>
    <s v="N"/>
    <x v="0"/>
    <x v="1"/>
    <n v="4"/>
    <x v="1"/>
    <s v="7y"/>
    <s v="7"/>
    <s v="7"/>
    <s v="7"/>
    <s v="7"/>
    <s v="7"/>
    <x v="4"/>
  </r>
  <r>
    <n v="1728"/>
    <s v="Dell FG"/>
    <d v="2022-04-20T00:00:00"/>
    <n v="60270766"/>
    <x v="4"/>
    <n v="221395"/>
    <s v="Vendor Partner"/>
    <s v="Haulplus"/>
    <x v="3"/>
    <s v="Java, Springboot,J2Ee"/>
    <x v="5"/>
    <s v="Client Interview Reject"/>
    <s v="Regular"/>
    <s v="L748713"/>
    <s v="Panuganti Anil Kumar"/>
    <n v="9705592266"/>
    <s v="panugantianil88@gmail.com"/>
    <s v="5yrs"/>
    <s v="Ensis Info Solutions Pvt ltd"/>
    <n v="480000"/>
    <s v="Ofiicial 15 Days"/>
    <s v="N"/>
    <x v="0"/>
    <x v="1"/>
    <n v="4"/>
    <x v="1"/>
    <s v="5y"/>
    <s v="5"/>
    <s v="5"/>
    <s v="5"/>
    <s v="5"/>
    <s v="5"/>
    <x v="6"/>
  </r>
  <r>
    <n v="1729"/>
    <s v="Dell FG"/>
    <d v="2022-04-20T00:00:00"/>
    <n v="60270766"/>
    <x v="4"/>
    <n v="221395"/>
    <s v="Vendor Partner"/>
    <s v="Haulplus"/>
    <x v="3"/>
    <s v="Java, Springboot,J2Ee"/>
    <x v="1"/>
    <s v="L1 Reject"/>
    <s v="Regular"/>
    <n v="6019367"/>
    <s v="Gampa Lokeshwari"/>
    <n v="7207813370"/>
    <s v="lokeshwari99999@gmail.com"/>
    <s v="5yrs"/>
    <s v="Patra India"/>
    <n v="450000"/>
    <s v="LWD -21 Oct 2021"/>
    <s v="N"/>
    <x v="0"/>
    <x v="1"/>
    <n v="4"/>
    <x v="1"/>
    <s v="5y"/>
    <s v="5"/>
    <s v="5"/>
    <s v="5"/>
    <s v="5"/>
    <s v="5"/>
    <x v="6"/>
  </r>
  <r>
    <n v="1730"/>
    <s v="Dell FG"/>
    <d v="2022-04-20T00:00:00"/>
    <n v="60270766"/>
    <x v="4"/>
    <n v="221395"/>
    <s v="Vendor Partner"/>
    <s v="Haulplus"/>
    <x v="3"/>
    <s v="Java, Springboot,J2Ee"/>
    <x v="15"/>
    <s v="Profile shared"/>
    <s v="Regular"/>
    <n v="5704581"/>
    <s v="Harish Area"/>
    <s v="7993901279/ 8106578906"/>
    <s v="harish202217@gmail.com"/>
    <s v="7 yrs"/>
    <s v="Virtusa"/>
    <n v="1380000"/>
    <s v="LWD 10/5/22"/>
    <s v="N"/>
    <x v="0"/>
    <x v="1"/>
    <n v="4"/>
    <x v="1"/>
    <s v="7 "/>
    <s v="7 "/>
    <s v="7 "/>
    <s v="7 "/>
    <s v="7 "/>
    <s v="7 "/>
    <x v="4"/>
  </r>
  <r>
    <n v="1731"/>
    <s v="Dell FG"/>
    <d v="2022-04-20T00:00:00"/>
    <n v="51885150"/>
    <x v="4"/>
    <n v="221395"/>
    <s v="Vendor Partner"/>
    <s v="Haulplus"/>
    <x v="1"/>
    <s v="SDET with Java,Selenium,Database"/>
    <x v="2"/>
    <s v="Fake candidate"/>
    <s v="Regular"/>
    <n v="6024492"/>
    <s v="Amjad Shaik"/>
    <n v="8374874101"/>
    <s v="amjad.career2022@gmail.com"/>
    <s v="4.1yrs"/>
    <s v="Optus Infotech PVT LTD."/>
    <n v="480000"/>
    <s v="LWD 29/04/2022"/>
    <s v="N"/>
    <x v="0"/>
    <x v="1"/>
    <n v="4"/>
    <x v="1"/>
    <s v="4."/>
    <s v="4."/>
    <s v="4"/>
    <s v="4"/>
    <s v="4"/>
    <s v="4"/>
    <x v="2"/>
  </r>
  <r>
    <n v="1732"/>
    <s v="Dell FG"/>
    <d v="2022-04-20T00:00:00"/>
    <n v="51885150"/>
    <x v="4"/>
    <n v="221395"/>
    <s v="Vendor Partner"/>
    <s v="Haulplus"/>
    <x v="1"/>
    <s v="SDET with Java,Selenium,Database"/>
    <x v="15"/>
    <s v="Profile shared"/>
    <s v="Regular"/>
    <n v="5754408"/>
    <s v="Sujatha Pasala"/>
    <s v="9989875473 / 8466902108"/>
    <s v="sujathavenugopal53@gmail.com"/>
    <s v="4 yrs"/>
    <s v="Payroll - UV Infratech - Client - TCS (since last 2 years working on 3rd party)"/>
    <n v="680000"/>
    <s v="Official 30 Bench nego 15 days"/>
    <s v="N"/>
    <x v="0"/>
    <x v="1"/>
    <n v="4"/>
    <x v="1"/>
    <s v="4 "/>
    <s v="4 "/>
    <s v="4 "/>
    <s v="4 "/>
    <s v="4 "/>
    <s v="4 "/>
    <x v="2"/>
  </r>
  <r>
    <n v="1733"/>
    <s v="Dell FG"/>
    <d v="2022-04-20T00:00:00"/>
    <n v="51885150"/>
    <x v="4"/>
    <n v="221395"/>
    <s v="Vendor Partner"/>
    <s v="Haulplus"/>
    <x v="1"/>
    <s v="SDET with Java,Selenium,Database"/>
    <x v="15"/>
    <s v="Profile shared"/>
    <s v="Regular"/>
    <n v="6024423"/>
    <s v="Debika Animi"/>
    <s v="8328158901 / 7382117119"/>
    <s v="debikapanvi@gmail.com"/>
    <s v="5.4 yrs"/>
    <s v="Ernst &amp; Young"/>
    <n v="800000"/>
    <s v="LWD 10/5/22"/>
    <s v="N"/>
    <x v="0"/>
    <x v="1"/>
    <n v="4"/>
    <x v="1"/>
    <s v="5."/>
    <s v="5."/>
    <s v="5"/>
    <s v="5"/>
    <s v="5"/>
    <s v="5"/>
    <x v="6"/>
  </r>
  <r>
    <n v="1734"/>
    <s v="Dell FG"/>
    <d v="2022-04-20T00:00:00"/>
    <n v="25088734"/>
    <x v="4"/>
    <n v="221395"/>
    <s v="Vendor Partner"/>
    <s v="Haulplus"/>
    <x v="23"/>
    <s v=" C#.NET,.NET Core,MVC,Jquery"/>
    <x v="5"/>
    <s v="Client Screen reject"/>
    <s v="Regular"/>
    <n v="6022166"/>
    <s v="Sravani Devaraneni"/>
    <n v="8332098240"/>
    <s v="sravani.devaraneni@gmail.com"/>
    <s v="3.2 yrs"/>
    <s v="Coresonant Systems Pvt Ltd"/>
    <n v="310000"/>
    <s v="lwd - 18 Feb 2022"/>
    <s v="N"/>
    <x v="0"/>
    <x v="1"/>
    <n v="4"/>
    <x v="1"/>
    <s v="3."/>
    <s v="3."/>
    <s v="3"/>
    <s v="3"/>
    <s v="3"/>
    <s v="3"/>
    <x v="0"/>
  </r>
  <r>
    <n v="1735"/>
    <s v="Dell FG"/>
    <d v="2022-04-20T00:00:00"/>
    <n v="25088734"/>
    <x v="4"/>
    <n v="221395"/>
    <s v="Vendor Partner"/>
    <s v="Haulplus"/>
    <x v="23"/>
    <s v=" C#.NET,.NET Core,MVC,Jquery"/>
    <x v="5"/>
    <s v="Client Screen reject"/>
    <s v="Regular"/>
    <n v="6022343"/>
    <s v="Gaddam Mounika"/>
    <n v="9398203663"/>
    <s v="gaddammounika67@gmail.com"/>
    <s v="3.2 yrs"/>
    <s v="Sterling Software Pvt Ltd"/>
    <n v="550000"/>
    <s v="LWD - 4-May-22"/>
    <s v="N"/>
    <x v="3"/>
    <x v="1"/>
    <n v="4"/>
    <x v="1"/>
    <s v="3."/>
    <s v="3."/>
    <s v="3"/>
    <s v="3"/>
    <s v="3"/>
    <s v="3"/>
    <x v="0"/>
  </r>
  <r>
    <n v="1736"/>
    <s v="Dell FG"/>
    <d v="2022-04-20T00:00:00"/>
    <n v="94606600"/>
    <x v="4"/>
    <n v="221395"/>
    <s v="Vendor Partner"/>
    <s v="Mindsoft"/>
    <x v="227"/>
    <s v="iMobile Developer with iOS Developer"/>
    <x v="15"/>
    <s v="Profile shared"/>
    <s v="Regular"/>
    <n v="6025952"/>
    <s v="Rahul Chaturvedi"/>
    <n v="9755639008"/>
    <s v="rahul.chaturvedi128@gmail.co"/>
    <s v="4+ Years"/>
    <s v="CTS"/>
    <n v="800000"/>
    <s v="CSNP [LWD last week of may]"/>
    <s v="N"/>
    <x v="5"/>
    <x v="0"/>
    <n v="4"/>
    <x v="1"/>
    <s v="4+"/>
    <s v="4+"/>
    <s v="4+"/>
    <s v="4"/>
    <s v="4"/>
    <s v="4"/>
    <x v="2"/>
  </r>
  <r>
    <n v="1737"/>
    <s v="Dell FG"/>
    <d v="2022-04-20T00:00:00"/>
    <n v="94606600"/>
    <x v="4"/>
    <n v="221395"/>
    <s v="Vendor Partner"/>
    <s v="Mindsoft"/>
    <x v="227"/>
    <s v="iMobile Developer with iOS Developer"/>
    <x v="15"/>
    <s v="Profile shared"/>
    <s v="Regular"/>
    <n v="6026464"/>
    <s v="DILIP KUMAR GUPTA"/>
    <n v="8287695479"/>
    <s v="dilipkumargupta121@gmail.com"/>
    <s v="5.6 Years"/>
    <s v="Sirez Ltd"/>
    <n v="625000"/>
    <s v="Immediate joiner [LWD april 2020]"/>
    <s v="N"/>
    <x v="44"/>
    <x v="0"/>
    <n v="4"/>
    <x v="1"/>
    <s v="5."/>
    <s v="5."/>
    <s v="5"/>
    <s v="5"/>
    <s v="5"/>
    <s v="5"/>
    <x v="6"/>
  </r>
  <r>
    <n v="1738"/>
    <s v="Dell FG"/>
    <d v="2022-04-20T00:00:00"/>
    <n v="94606600"/>
    <x v="4"/>
    <n v="221395"/>
    <s v="Vendor Partner"/>
    <s v="Mindsoft"/>
    <x v="227"/>
    <s v="iMobile Developer with iOS Developer"/>
    <x v="15"/>
    <s v="Profile shared"/>
    <s v="Regular"/>
    <n v="6026491"/>
    <s v="Pranali shinde"/>
    <n v="9766984027"/>
    <s v="pshinde8010@gmail.com"/>
    <s v="5 Years"/>
    <s v="Capegemni"/>
    <n v="645000"/>
    <s v="CSNP [LWD 10-5-22]"/>
    <s v="N"/>
    <x v="5"/>
    <x v="0"/>
    <n v="4"/>
    <x v="1"/>
    <s v="5 "/>
    <s v="5 "/>
    <s v="5 "/>
    <s v="5 "/>
    <s v="5 "/>
    <s v="5 "/>
    <x v="6"/>
  </r>
  <r>
    <n v="1739"/>
    <s v="Dell FG"/>
    <d v="2022-04-20T00:00:00"/>
    <n v="86923906"/>
    <x v="4"/>
    <n v="221395"/>
    <s v="Vendor Partner"/>
    <s v="Haulplus"/>
    <x v="267"/>
    <s v="Production Support -Java,Database,SQL"/>
    <x v="15"/>
    <s v="Position Closed"/>
    <s v="Regular"/>
    <n v="6025101"/>
    <s v="Rajeswari Gandikota"/>
    <n v="9182408107"/>
    <s v="rajeegandikota@gmail.com"/>
    <s v="4yrs"/>
    <s v="Infosys"/>
    <n v="400000"/>
    <s v="LWD 16/05/2022"/>
    <s v="N"/>
    <x v="0"/>
    <x v="1"/>
    <n v="4"/>
    <x v="1"/>
    <s v="4y"/>
    <s v="4"/>
    <s v="4"/>
    <s v="4"/>
    <s v="4"/>
    <s v="4"/>
    <x v="2"/>
  </r>
  <r>
    <n v="1740"/>
    <s v="Dell FG"/>
    <d v="2022-04-20T00:00:00"/>
    <n v="86923906"/>
    <x v="4"/>
    <n v="221395"/>
    <s v="Vendor Partner"/>
    <s v="Haulplus"/>
    <x v="267"/>
    <s v="Production Support -Java,Database,SQL"/>
    <x v="15"/>
    <s v="Position Closed"/>
    <s v="Regular"/>
    <n v="6025150"/>
    <s v="Ramagiri Ramesh"/>
    <n v="9959632797"/>
    <s v=" ramesh.ramagiri0414@gmail.com"/>
    <s v="6yrs"/>
    <s v="Birlasoft"/>
    <n v="700000"/>
    <s v="Immediate LWD 3rd Sept 2021 (Not working since 1yrs because of covid)"/>
    <s v="N"/>
    <x v="0"/>
    <x v="1"/>
    <n v="4"/>
    <x v="1"/>
    <s v="6y"/>
    <s v="6"/>
    <s v="6"/>
    <s v="6"/>
    <s v="6"/>
    <s v="6"/>
    <x v="3"/>
  </r>
  <r>
    <n v="1741"/>
    <s v="Dell FG"/>
    <d v="2022-04-20T00:00:00"/>
    <n v="86923906"/>
    <x v="4"/>
    <n v="221395"/>
    <s v="Vendor Partner"/>
    <s v="Haulplus"/>
    <x v="267"/>
    <s v="Production Support -Java,Database,SQL"/>
    <x v="15"/>
    <s v="Position Closed"/>
    <s v="Regular"/>
    <s v="Trying to generate but not show"/>
    <s v="Rahul Pal"/>
    <n v="8850453486"/>
    <s v=" rahulpal.adm@gmail.com"/>
    <s v="5.5yrs"/>
    <s v="Payroll -Infinimindes pvt.ltd  (WIPRO- CTH)"/>
    <n v="750000"/>
    <s v="15 days"/>
    <s v="N"/>
    <x v="0"/>
    <x v="1"/>
    <n v="4"/>
    <x v="1"/>
    <s v="5."/>
    <s v="5."/>
    <s v="5"/>
    <s v="5"/>
    <s v="5"/>
    <s v="5"/>
    <x v="6"/>
  </r>
  <r>
    <n v="1742"/>
    <s v="Dell FG"/>
    <d v="2022-04-20T00:00:00"/>
    <n v="16190792"/>
    <x v="4"/>
    <n v="221395"/>
    <s v="Vendor Partner"/>
    <s v="Haulplus"/>
    <x v="38"/>
    <s v="2-5y Power BI with SQL"/>
    <x v="2"/>
    <s v="Did not attend interview"/>
    <s v="Regular"/>
    <n v="5827840"/>
    <s v="Debasis Ratha"/>
    <n v="8688846727"/>
    <s v="saidebasisratha@gmail.com"/>
    <s v="4.9yrs"/>
    <s v="Wipro (CFA Technologies - Payroll)"/>
    <n v="600000"/>
    <s v="LWD - 28-Apr-22"/>
    <s v="N"/>
    <x v="0"/>
    <x v="1"/>
    <n v="4"/>
    <x v="1"/>
    <s v="4."/>
    <s v="4."/>
    <s v="4"/>
    <s v="4"/>
    <s v="4"/>
    <s v="4"/>
    <x v="2"/>
  </r>
  <r>
    <n v="1743"/>
    <s v="Dell FG"/>
    <d v="2022-04-20T00:00:00"/>
    <n v="16190792"/>
    <x v="4"/>
    <n v="221395"/>
    <s v="Vendor Partner"/>
    <s v="Haulplus"/>
    <x v="38"/>
    <s v="2-5y Power BI with SQL"/>
    <x v="2"/>
    <s v="L1 Scheduled"/>
    <s v="Regular"/>
    <s v="H7617190"/>
    <s v="Prashanthdivi"/>
    <n v="7075452706"/>
    <s v="diviprashanth8@gmail.com"/>
    <s v="4.9yrs"/>
    <s v="Technohoste (Client - Accenture)"/>
    <n v="650000"/>
    <s v="LWD - 30-Apr-22"/>
    <s v="N"/>
    <x v="0"/>
    <x v="1"/>
    <n v="4"/>
    <x v="1"/>
    <s v="4."/>
    <s v="4."/>
    <s v="4"/>
    <s v="4"/>
    <s v="4"/>
    <s v="4"/>
    <x v="2"/>
  </r>
  <r>
    <n v="1744"/>
    <s v="Dell FG"/>
    <d v="2022-04-20T00:00:00"/>
    <n v="11212034"/>
    <x v="4"/>
    <n v="221395"/>
    <s v="Vendor Partner"/>
    <s v="Haulplus"/>
    <x v="38"/>
    <s v="2-5y Power BI with SQL"/>
    <x v="2"/>
    <s v="Joined"/>
    <s v="Regular"/>
    <n v="6024787"/>
    <s v="Spandana Enjapuri"/>
    <s v="8106789623/ 9515919767"/>
    <s v="spandana.enjapuri09@gmail.com"/>
    <s v="3 yrs"/>
    <s v="Wipro"/>
    <n v="165000"/>
    <s v="LWD - 7-May-22"/>
    <s v="N"/>
    <x v="0"/>
    <x v="1"/>
    <n v="4"/>
    <x v="1"/>
    <s v="3 "/>
    <s v="3 "/>
    <s v="3 "/>
    <s v="3 "/>
    <s v="3 "/>
    <s v="3 "/>
    <x v="0"/>
  </r>
  <r>
    <n v="1745"/>
    <s v="Dell FG"/>
    <d v="2022-04-20T00:00:00"/>
    <n v="16190792"/>
    <x v="4"/>
    <n v="221395"/>
    <s v="Vendor Partner"/>
    <s v="Haulplus"/>
    <x v="38"/>
    <s v="2-5y Power BI with SQL"/>
    <x v="2"/>
    <s v="L2 Reject"/>
    <s v="Regular"/>
    <n v="6025652"/>
    <s v="Boyapally Suresh"/>
    <s v="8328211277 / 7893224223"/>
    <s v="sureshboyapally18@gmail.com"/>
    <s v="3.5 yrs"/>
    <s v="SLP Technologies"/>
    <n v="580000"/>
    <s v="15Days"/>
    <s v="N"/>
    <x v="1"/>
    <x v="1"/>
    <n v="4"/>
    <x v="1"/>
    <s v="3."/>
    <s v="3."/>
    <s v="3"/>
    <s v="3"/>
    <s v="3"/>
    <s v="3"/>
    <x v="0"/>
  </r>
  <r>
    <n v="1746"/>
    <s v="Dell FG"/>
    <d v="2022-04-20T00:00:00"/>
    <n v="33126713"/>
    <x v="4"/>
    <n v="221395"/>
    <s v="Vendor Partner"/>
    <s v="Haulplus"/>
    <x v="24"/>
    <s v="Project Management, Transition Management, Application Management, ITIL"/>
    <x v="15"/>
    <s v="Profile shared"/>
    <s v="Regular"/>
    <s v="H6368491"/>
    <s v="Mahantesh Rotti"/>
    <n v="9482118169"/>
    <s v="mahantesh.r@yahoo.com"/>
    <s v="7yrs"/>
    <s v="Standard Chartered"/>
    <n v="820000"/>
    <s v="30 days nego upto 15 days"/>
    <s v="N"/>
    <x v="1"/>
    <x v="0"/>
    <n v="4"/>
    <x v="1"/>
    <s v="7y"/>
    <s v="7"/>
    <s v="7"/>
    <s v="7"/>
    <s v="7"/>
    <s v="7"/>
    <x v="4"/>
  </r>
  <r>
    <n v="1747"/>
    <s v="Dell FG"/>
    <d v="2022-04-20T00:00:00"/>
    <n v="33126713"/>
    <x v="4"/>
    <n v="221395"/>
    <s v="Vendor Partner"/>
    <s v="Haulplus"/>
    <x v="24"/>
    <s v="Project Management, Transition Management, Application Management, ITIL"/>
    <x v="15"/>
    <s v="Profile shared"/>
    <s v="Regular"/>
    <n v="6025204"/>
    <s v="AJAY KUMAR REDDY VATTIPALLY "/>
    <n v="9618988989"/>
    <s v="vajkreddy@gmail.com"/>
    <s v="6yrs"/>
    <s v="Atos Global IT Solutions &amp; Services Pvt. Ltd."/>
    <n v="935000"/>
    <s v="LWD 15/05/2022"/>
    <s v="N"/>
    <x v="1"/>
    <x v="0"/>
    <n v="4"/>
    <x v="1"/>
    <s v="6y"/>
    <s v="6"/>
    <s v="6"/>
    <s v="6"/>
    <s v="6"/>
    <s v="6"/>
    <x v="3"/>
  </r>
  <r>
    <n v="1748"/>
    <s v="Dell FG"/>
    <d v="2022-04-20T00:00:00"/>
    <n v="33126713"/>
    <x v="4"/>
    <n v="221395"/>
    <s v="Vendor Partner"/>
    <s v="Haulplus"/>
    <x v="24"/>
    <s v="Project Management, Transition Management, Application Management, ITIL"/>
    <x v="15"/>
    <s v="Profile shared"/>
    <s v="Regular"/>
    <n v="6025239"/>
    <s v="Ganesh Prasad "/>
    <s v="9481148168 / 9164488225"/>
    <s v="Ganesha044@gmail.com"/>
    <s v="7.6 yrs"/>
    <s v="Capgemini Technologies India Pvt Ltd"/>
    <n v="680000"/>
    <s v="LWD 3/5/22"/>
    <s v="N"/>
    <x v="1"/>
    <x v="0"/>
    <n v="4"/>
    <x v="1"/>
    <s v="7."/>
    <s v="7."/>
    <s v="7"/>
    <s v="7"/>
    <s v="7"/>
    <s v="7"/>
    <x v="4"/>
  </r>
  <r>
    <n v="1749"/>
    <s v="Dell FG"/>
    <d v="2022-04-20T00:00:00"/>
    <n v="60270766"/>
    <x v="4"/>
    <n v="221395"/>
    <s v="Vendor Partner"/>
    <s v="Mindsoft"/>
    <x v="3"/>
    <s v="Java"/>
    <x v="15"/>
    <s v="Profile shared"/>
    <s v="Regular"/>
    <n v="6024546"/>
    <s v="Ramanjula Reddy K"/>
    <n v="9022892218"/>
    <s v="ramanjula.kundu@gmail.com"/>
    <s v="8 years"/>
    <s v="Ideyalabs"/>
    <n v="1000000"/>
    <s v="Lwd Apr 29th"/>
    <s v="N"/>
    <x v="0"/>
    <x v="1"/>
    <n v="4"/>
    <x v="1"/>
    <s v="8 "/>
    <s v="8 "/>
    <s v="8 "/>
    <s v="8 "/>
    <s v="8 "/>
    <s v="8 "/>
    <x v="8"/>
  </r>
  <r>
    <n v="1750"/>
    <s v="Dell FG"/>
    <d v="2022-04-20T00:00:00"/>
    <n v="60270766"/>
    <x v="4"/>
    <n v="221395"/>
    <s v="Vendor Partner"/>
    <s v="Mindsoft"/>
    <x v="3"/>
    <s v="Java"/>
    <x v="15"/>
    <s v="Profile shared"/>
    <s v="Regular"/>
    <n v="6024693"/>
    <s v="Naveen Patnalu"/>
    <n v="8977490076"/>
    <s v="p.naveen437@gmail.com"/>
    <s v="7.5 years"/>
    <s v="Infosys"/>
    <n v="700000"/>
    <s v="Lwd May 13th"/>
    <s v="N"/>
    <x v="0"/>
    <x v="1"/>
    <n v="4"/>
    <x v="1"/>
    <s v="7."/>
    <s v="7."/>
    <s v="7"/>
    <s v="7"/>
    <s v="7"/>
    <s v="7"/>
    <x v="4"/>
  </r>
  <r>
    <n v="1751"/>
    <s v="Dell FG"/>
    <d v="2022-04-20T00:00:00"/>
    <n v="82132518"/>
    <x v="0"/>
    <s v="U82721"/>
    <s v="Vendor"/>
    <s v="Mindsoft"/>
    <x v="24"/>
    <s v="5-8y Project Management with Scrum Master, Safe Agile - Shifts Involved"/>
    <x v="15"/>
    <s v="Profile shared"/>
    <s v="Regular"/>
    <n v="6026648"/>
    <s v="R. RadhaKrishnama Chary"/>
    <n v="8341861227"/>
    <s v="radhakrishnamachary@outlook.com"/>
    <s v="8+Years"/>
    <s v="TCS"/>
    <n v="750000"/>
    <s v="CSNP[LWD 28-5-22]"/>
    <s v="N"/>
    <x v="0"/>
    <x v="0"/>
    <n v="4"/>
    <x v="1"/>
    <s v="8+"/>
    <s v="8+"/>
    <s v="8+"/>
    <s v="8"/>
    <s v="8"/>
    <s v="8"/>
    <x v="8"/>
  </r>
  <r>
    <n v="1752"/>
    <s v="Dell FG"/>
    <d v="2022-04-20T00:00:00"/>
    <n v="82132518"/>
    <x v="0"/>
    <s v="U82721"/>
    <s v="Vendor"/>
    <s v="Mindsoft"/>
    <x v="24"/>
    <s v="5-8y Project Management with Scrum Master, Safe Agile - Shifts Involved"/>
    <x v="15"/>
    <s v="Profile shared"/>
    <s v="Regular"/>
    <n v="5686366"/>
    <s v="Shriya Makwana"/>
    <n v="8546920696"/>
    <s v="shriyamakw7@gmail.com"/>
    <s v="7Years"/>
    <s v="Wipro Ltd"/>
    <n v="675000"/>
    <s v="CSNP [LWD 20-5-22]"/>
    <s v="N"/>
    <x v="1"/>
    <x v="0"/>
    <n v="4"/>
    <x v="1"/>
    <s v="7Y"/>
    <s v="7Y"/>
    <s v="7Y"/>
    <s v="7Y"/>
    <s v="7"/>
    <s v="7"/>
    <x v="4"/>
  </r>
  <r>
    <n v="1753"/>
    <s v="Dell FG"/>
    <d v="2022-04-20T00:00:00"/>
    <n v="82132518"/>
    <x v="0"/>
    <s v="U82721"/>
    <s v="Vendor"/>
    <s v="Mindsoft"/>
    <x v="24"/>
    <s v="5-8y Project Management with Scrum Master, Safe Agile - Shifts Involved"/>
    <x v="15"/>
    <s v="Profile shared"/>
    <s v="Regular"/>
    <n v="6026675"/>
    <s v="Vinay Kumar S"/>
    <n v="9538731216"/>
    <s v="vinaysharan1991@gmail.com"/>
    <s v="8 years"/>
    <s v="TE connectivity"/>
    <n v="750000"/>
    <s v="30Days"/>
    <s v="N"/>
    <x v="1"/>
    <x v="0"/>
    <n v="4"/>
    <x v="1"/>
    <s v="8 "/>
    <s v="8 "/>
    <s v="8 "/>
    <s v="8 "/>
    <s v="8 "/>
    <s v="8 "/>
    <x v="8"/>
  </r>
  <r>
    <n v="1754"/>
    <s v="Dell FG"/>
    <d v="2022-04-20T00:00:00"/>
    <n v="85007763"/>
    <x v="0"/>
    <s v="U82721"/>
    <s v="Talent scout"/>
    <s v="Fazma"/>
    <x v="268"/>
    <s v="Windows Installer"/>
    <x v="3"/>
    <s v="Profile shared"/>
    <s v="Fulltime"/>
    <n v="6023800"/>
    <s v="Balaji Akhil"/>
    <n v="7986416764"/>
    <s v="cbalajiakhil@gmail.com"/>
    <s v="1 yr"/>
    <s v="Applic Solutions LLP"/>
    <n v="380000"/>
    <s v="30 Days( nego to 15 Days)"/>
    <s v="N"/>
    <x v="1"/>
    <x v="0"/>
    <n v="4"/>
    <x v="1"/>
    <s v="1 "/>
    <s v="1 "/>
    <s v="1 "/>
    <s v="1 "/>
    <s v="1 "/>
    <s v="1 "/>
    <x v="14"/>
  </r>
  <r>
    <n v="1755"/>
    <s v="Dell FG"/>
    <d v="2022-04-20T00:00:00"/>
    <n v="30560900"/>
    <x v="0"/>
    <s v="U82721"/>
    <s v="Talent scout"/>
    <s v="Praneetha"/>
    <x v="1"/>
    <s v="C#,Selenium with API Testing"/>
    <x v="15"/>
    <s v="Profile shared"/>
    <s v="Fulltime"/>
    <n v="6023180"/>
    <s v="Palakuru Yogesh"/>
    <n v="6304973401"/>
    <s v="yogeshpalakuru137@gmail.com"/>
    <s v="3.1yrs"/>
    <s v="DXC"/>
    <n v="550000"/>
    <s v="Immediate"/>
    <s v="N"/>
    <x v="1"/>
    <x v="0"/>
    <n v="4"/>
    <x v="1"/>
    <s v="3."/>
    <s v="3."/>
    <s v="3"/>
    <s v="3"/>
    <s v="3"/>
    <s v="3"/>
    <x v="0"/>
  </r>
  <r>
    <n v="1756"/>
    <s v="Dell FG"/>
    <d v="2022-04-20T00:00:00"/>
    <n v="30560900"/>
    <x v="0"/>
    <s v="U82721"/>
    <s v="Talent scout"/>
    <s v="Praneetha"/>
    <x v="1"/>
    <s v="C#,Selenium with API Testing"/>
    <x v="15"/>
    <s v="Profile shared"/>
    <s v="Fulltime"/>
    <n v="6023291"/>
    <s v="THOTLAPALLI SHAIK SIRAJ"/>
    <n v="7794973728"/>
    <s v="shaiksiraj159@gmail.com"/>
    <s v="2.3yrs"/>
    <s v="Cigniti Technologies"/>
    <n v="550000"/>
    <s v="officially 30days can join 15-20days"/>
    <s v="N"/>
    <x v="1"/>
    <x v="0"/>
    <n v="4"/>
    <x v="1"/>
    <s v="2."/>
    <s v="2."/>
    <s v="2"/>
    <s v="2"/>
    <s v="2"/>
    <s v="2"/>
    <x v="11"/>
  </r>
  <r>
    <n v="1757"/>
    <s v="Dell FG"/>
    <d v="2022-04-20T00:00:00"/>
    <n v="30560900"/>
    <x v="0"/>
    <s v="U82721"/>
    <s v="Talent scout"/>
    <s v="Praneetha"/>
    <x v="1"/>
    <s v="C#,Selenium with API Testing"/>
    <x v="15"/>
    <s v="Profile shared"/>
    <s v="Fulltime"/>
    <s v="H6808422"/>
    <s v="Sukanya Dash"/>
    <n v="9632434022"/>
    <s v="sukanyaofficial05@gmail.com"/>
    <s v="3.4yrs"/>
    <s v="Tata Consultancy Services (TCS)"/>
    <n v="550000"/>
    <s v="Officially 30days"/>
    <s v="N"/>
    <x v="1"/>
    <x v="0"/>
    <n v="4"/>
    <x v="1"/>
    <s v="3."/>
    <s v="3."/>
    <s v="3"/>
    <s v="3"/>
    <s v="3"/>
    <s v="3"/>
    <x v="0"/>
  </r>
  <r>
    <n v="1758"/>
    <s v="Dell FG"/>
    <d v="2022-04-20T00:00:00"/>
    <n v="30560900"/>
    <x v="0"/>
    <s v="U82721"/>
    <s v="Talent scout"/>
    <s v="Praneetha"/>
    <x v="1"/>
    <s v="C#,Selenium with API Testing"/>
    <x v="15"/>
    <s v="Profile shared"/>
    <s v="Fulltime"/>
    <n v="6024237"/>
    <s v="Gandam Sneha   "/>
    <n v="7066903683"/>
    <s v="gandamsneha@gmail.com"/>
    <s v="2.8yrs"/>
    <s v="Cognizant"/>
    <n v="600000"/>
    <s v="Immediate LWD 25th April 2022"/>
    <s v="N"/>
    <x v="1"/>
    <x v="0"/>
    <n v="4"/>
    <x v="1"/>
    <s v="2."/>
    <s v="2."/>
    <s v="2"/>
    <s v="2"/>
    <s v="2"/>
    <s v="2"/>
    <x v="11"/>
  </r>
  <r>
    <n v="1759"/>
    <s v="Dell FG"/>
    <d v="2022-04-20T00:00:00"/>
    <n v="30560900"/>
    <x v="0"/>
    <s v="U82721"/>
    <s v="Talent scout"/>
    <s v="Praneetha"/>
    <x v="1"/>
    <s v="C#,Selenium with API Testing"/>
    <x v="15"/>
    <s v="Profile shared"/>
    <s v="Fulltime"/>
    <n v="6024245"/>
    <s v="Lokeswar Reddy Y"/>
    <n v="9502450374"/>
    <s v="surendray16696@gmail.com"/>
    <s v="3.3yrs"/>
    <s v="Tata Consultancy Services (TCS)"/>
    <n v="450000"/>
    <s v="25days LWD 15th May 2022"/>
    <s v="N"/>
    <x v="1"/>
    <x v="0"/>
    <n v="4"/>
    <x v="1"/>
    <s v="3."/>
    <s v="3."/>
    <s v="3"/>
    <s v="3"/>
    <s v="3"/>
    <s v="3"/>
    <x v="0"/>
  </r>
  <r>
    <n v="1760"/>
    <s v="Dell FG"/>
    <d v="2022-04-20T00:00:00"/>
    <n v="68101253"/>
    <x v="0"/>
    <s v="U82721"/>
    <s v="Vendor Partner"/>
    <s v="Mindsoft"/>
    <x v="269"/>
    <s v="3-5y Vmware,VRA,VRO,Python,Cloud"/>
    <x v="15"/>
    <s v="Profile shared"/>
    <s v="Regular"/>
    <n v="6023929"/>
    <s v="MAHESWAR REDDY"/>
    <n v="7996445665"/>
    <s v="Maheswar5256@gmail.com"/>
    <s v="5years"/>
    <s v="Skylab"/>
    <n v="500000"/>
    <s v="LWD-March15t/Immediate"/>
    <s v="N"/>
    <x v="1"/>
    <x v="0"/>
    <n v="4"/>
    <x v="1"/>
    <s v="5y"/>
    <s v="5"/>
    <s v="5"/>
    <s v="5"/>
    <s v="5"/>
    <s v="5"/>
    <x v="6"/>
  </r>
  <r>
    <n v="1761"/>
    <s v="Dell FG"/>
    <d v="2022-04-20T00:00:00"/>
    <n v="27165455"/>
    <x v="0"/>
    <s v="U82721"/>
    <s v="Vendor Partner"/>
    <s v="Srijan Spectrum"/>
    <x v="270"/>
    <s v="Windows Installer"/>
    <x v="15"/>
    <s v="Profile shared"/>
    <s v="Fulltime"/>
    <n v="6017644"/>
    <s v="Pawar"/>
    <n v="8975371419"/>
    <s v="jitendrapawar270691@gmail.com"/>
    <s v="5.5yrs"/>
    <s v="Arinoz Technologies Pvt Ltd"/>
    <n v="450000"/>
    <s v="Immediate"/>
    <s v="N"/>
    <x v="5"/>
    <x v="0"/>
    <n v="4"/>
    <x v="1"/>
    <s v="5."/>
    <s v="5."/>
    <s v="5"/>
    <s v="5"/>
    <s v="5"/>
    <s v="5"/>
    <x v="6"/>
  </r>
  <r>
    <n v="1762"/>
    <s v="Dell FG"/>
    <d v="2022-04-20T00:00:00"/>
    <n v="27165456"/>
    <x v="0"/>
    <s v="U82721"/>
    <s v="Vendor Partner"/>
    <s v="Srijan Spectrum"/>
    <x v="270"/>
    <s v="Windows Installer"/>
    <x v="15"/>
    <s v="Profile shared"/>
    <s v="Fulltime"/>
    <n v="6017710"/>
    <s v="Khushboo"/>
    <n v="7065230689"/>
    <s v="Khushboo.thakur1216@gmail.com"/>
    <s v="6yrs"/>
    <s v="Fiserv India Pvt Ltd"/>
    <n v="900000"/>
    <s v="Immediate"/>
    <s v="N"/>
    <x v="16"/>
    <x v="0"/>
    <n v="4"/>
    <x v="1"/>
    <s v="6y"/>
    <s v="6"/>
    <s v="6"/>
    <s v="6"/>
    <s v="6"/>
    <s v="6"/>
    <x v="3"/>
  </r>
  <r>
    <n v="1763"/>
    <s v="Dell FG"/>
    <d v="2022-04-20T00:00:00"/>
    <n v="27165457"/>
    <x v="0"/>
    <s v="U82721"/>
    <s v="Vendor Partner"/>
    <s v="Srijan Spectrum"/>
    <x v="270"/>
    <s v="Windows Installer"/>
    <x v="15"/>
    <s v="Profile shared"/>
    <s v="Fulltime"/>
    <n v="6018800"/>
    <s v="Nancy"/>
    <n v="7009610145"/>
    <s v="nancygul1996@gmail.com"/>
    <s v="5.10yrs"/>
    <s v="Capgemini"/>
    <n v="1050000"/>
    <s v="30(20)"/>
    <s v="N"/>
    <x v="1"/>
    <x v="0"/>
    <n v="4"/>
    <x v="1"/>
    <s v="5."/>
    <s v="5."/>
    <s v="5"/>
    <s v="5"/>
    <s v="5"/>
    <s v="5"/>
    <x v="6"/>
  </r>
  <r>
    <n v="1764"/>
    <s v="Dell FG"/>
    <d v="2022-04-20T00:00:00"/>
    <n v="27165455"/>
    <x v="0"/>
    <s v="U82721"/>
    <s v="Vendor Partner"/>
    <s v="Srijan Spectrum"/>
    <x v="270"/>
    <s v="Windows Installer"/>
    <x v="15"/>
    <s v="Profile shared"/>
    <s v="Fulltime"/>
    <n v="6016045"/>
    <s v="ramakrishna"/>
    <n v="9100591473"/>
    <s v="krishna.testing10@gmail.com"/>
    <n v="6"/>
    <s v="Polaris Financial Technologies"/>
    <n v="650000"/>
    <s v="15DAYS"/>
    <s v="N"/>
    <x v="0"/>
    <x v="0"/>
    <n v="4"/>
    <x v="1"/>
    <s v="6"/>
    <s v="6"/>
    <s v="6"/>
    <s v="6"/>
    <s v="6"/>
    <s v="6"/>
    <x v="3"/>
  </r>
  <r>
    <n v="1765"/>
    <s v="Dell-Fg"/>
    <d v="2022-04-20T00:00:00"/>
    <n v="42026603"/>
    <x v="2"/>
    <n v="210369"/>
    <s v="Vendor Partner"/>
    <s v="Nityo InfoTech"/>
    <x v="81"/>
    <s v="Selenium,C#"/>
    <x v="2"/>
    <s v="Feedback pending"/>
    <s v="Regular"/>
    <n v="6023501"/>
    <s v="Karthika"/>
    <n v="9659988364"/>
    <s v=" karthikasrisha284@gmail.com"/>
    <s v="2.8 Years"/>
    <s v="Cognizant"/>
    <n v="450000"/>
    <s v="LWD: 28/04/22 "/>
    <s v="N"/>
    <x v="50"/>
    <x v="0"/>
    <n v="4"/>
    <x v="1"/>
    <s v="2."/>
    <s v="2."/>
    <s v="2"/>
    <s v="2"/>
    <s v="2"/>
    <s v="2"/>
    <x v="11"/>
  </r>
  <r>
    <n v="1766"/>
    <s v="Dell FG"/>
    <d v="2022-04-20T00:00:00"/>
    <n v="35172923"/>
    <x v="0"/>
    <s v="U82721"/>
    <s v="Talent scout"/>
    <s v="Drisya"/>
    <x v="41"/>
    <s v=".Net, Angular"/>
    <x v="15"/>
    <s v="Back up candidates"/>
    <s v="Fulltime"/>
    <n v="5040811"/>
    <s v="Navya Talluri"/>
    <n v="9972559789"/>
    <s v="tallurinavya28@gmail.com"/>
    <s v="4e.5yrs"/>
    <s v="infosys"/>
    <n v="600000"/>
    <s v="elwd-9th may"/>
    <s v="N"/>
    <x v="28"/>
    <x v="0"/>
    <n v="4"/>
    <x v="1"/>
    <s v="4e"/>
    <s v="4e"/>
    <s v="4e"/>
    <s v="4e"/>
    <s v="4e"/>
    <s v="4"/>
    <x v="2"/>
  </r>
  <r>
    <n v="1767"/>
    <s v="Dell FG"/>
    <d v="2022-04-20T00:00:00"/>
    <n v="35172923"/>
    <x v="0"/>
    <s v="U82721"/>
    <s v="Talent scout"/>
    <s v="Nandini"/>
    <x v="41"/>
    <s v=".Net, Angular"/>
    <x v="15"/>
    <s v="Back up candidates"/>
    <s v="Fulltime"/>
    <n v="418125"/>
    <s v="Sandeep Kumar Nayak"/>
    <n v="7008454363"/>
    <s v="nayak.sandeep786@gmail.com"/>
    <n v="3.7"/>
    <s v="Infosys"/>
    <n v="580000"/>
    <s v="17-05-2022"/>
    <s v="N"/>
    <x v="1"/>
    <x v="0"/>
    <n v="4"/>
    <x v="1"/>
    <s v="3."/>
    <s v="3."/>
    <s v="3"/>
    <s v="3"/>
    <s v="3"/>
    <s v="3"/>
    <x v="0"/>
  </r>
  <r>
    <n v="1768"/>
    <s v="Dell FG"/>
    <d v="2022-04-20T00:00:00"/>
    <n v="35172923"/>
    <x v="0"/>
    <s v="U82721"/>
    <s v="Talent scout"/>
    <s v="Nandini"/>
    <x v="41"/>
    <s v=".Net, Angular"/>
    <x v="15"/>
    <s v="Back up candidates"/>
    <s v="Fulltime"/>
    <n v="5838316"/>
    <s v="Deepika patil"/>
    <n v="7760705429"/>
    <s v="patil.deepika96@gmail.com"/>
    <n v="3.2"/>
    <s v="Infosys"/>
    <n v="580000"/>
    <s v="28-05-2022"/>
    <s v="N"/>
    <x v="1"/>
    <x v="0"/>
    <n v="4"/>
    <x v="1"/>
    <s v="3."/>
    <s v="3."/>
    <s v="3"/>
    <s v="3"/>
    <s v="3"/>
    <s v="3"/>
    <x v="0"/>
  </r>
  <r>
    <n v="1769"/>
    <s v="Dell FG"/>
    <d v="2022-04-20T00:00:00"/>
    <n v="35172923"/>
    <x v="0"/>
    <s v="U82721"/>
    <s v="Talent scout"/>
    <s v="Nandini"/>
    <x v="41"/>
    <s v=".Net, Angular"/>
    <x v="15"/>
    <s v="Back up candidates"/>
    <s v="Fulltime"/>
    <n v="5766970"/>
    <s v="Chandra Pratap Singh"/>
    <n v="9810933362"/>
    <s v="cpsingh1994@gmail.com"/>
    <n v="3"/>
    <s v="Infosys"/>
    <n v="450000"/>
    <s v="30days(negotiable)"/>
    <s v="N"/>
    <x v="1"/>
    <x v="0"/>
    <n v="4"/>
    <x v="1"/>
    <s v="3"/>
    <s v="3"/>
    <s v="3"/>
    <s v="3"/>
    <s v="3"/>
    <s v="3"/>
    <x v="0"/>
  </r>
  <r>
    <n v="1770"/>
    <s v="Dell FG"/>
    <d v="2022-04-20T00:00:00"/>
    <n v="35172923"/>
    <x v="0"/>
    <s v="U82721"/>
    <s v="Talent scout"/>
    <s v="Sangeetha"/>
    <x v="41"/>
    <s v=".Net, Angular"/>
    <x v="15"/>
    <s v="Back up candidates"/>
    <s v="Fulltime"/>
    <n v="4977910"/>
    <s v="Nissar Ahamadd S"/>
    <n v="8217291238"/>
    <s v="Nisa.nissar01@gmail.com"/>
    <s v="3 Yrs"/>
    <s v="Capgemini"/>
    <n v="650000"/>
    <s v="LWD-24th May 22"/>
    <s v="N"/>
    <x v="1"/>
    <x v="0"/>
    <n v="4"/>
    <x v="1"/>
    <s v="3 "/>
    <s v="3 "/>
    <s v="3 "/>
    <s v="3 "/>
    <s v="3 "/>
    <s v="3 "/>
    <x v="0"/>
  </r>
  <r>
    <n v="1771"/>
    <s v="Dell FG"/>
    <d v="2022-04-20T00:00:00"/>
    <n v="35172923"/>
    <x v="0"/>
    <s v="U82721"/>
    <s v="Talent scout"/>
    <s v="Sangeetha"/>
    <x v="41"/>
    <s v=".Net, Angular"/>
    <x v="15"/>
    <s v="Back up candidates"/>
    <s v="Fulltime"/>
    <n v="6022474"/>
    <s v="Fady Adam "/>
    <n v="9037259895"/>
    <s v="fadyadam@gmail.com "/>
    <s v="3 Yrs"/>
    <s v="Rolling Rock Software"/>
    <n v="750000"/>
    <s v="30 Days"/>
    <s v="N"/>
    <x v="1"/>
    <x v="0"/>
    <n v="4"/>
    <x v="1"/>
    <s v="3 "/>
    <s v="3 "/>
    <s v="3 "/>
    <s v="3 "/>
    <s v="3 "/>
    <s v="3 "/>
    <x v="0"/>
  </r>
  <r>
    <n v="1772"/>
    <s v="Dell FG"/>
    <d v="2022-04-20T00:00:00"/>
    <n v="35172923"/>
    <x v="0"/>
    <s v="U82721"/>
    <s v="Talent scout"/>
    <s v="Sangeetha"/>
    <x v="41"/>
    <s v=".Net, Angular"/>
    <x v="15"/>
    <s v="Back up candidates"/>
    <s v="Fulltime"/>
    <s v="L741126"/>
    <s v="Nivas D M "/>
    <n v="7676418761"/>
    <s v="nivasdm09@gmail.com"/>
    <s v="3.4 Yrs"/>
    <s v="Getix Health Pvt Ltd"/>
    <n v="800000"/>
    <s v="45 Days"/>
    <s v="N"/>
    <x v="1"/>
    <x v="0"/>
    <n v="4"/>
    <x v="1"/>
    <s v="3."/>
    <s v="3."/>
    <s v="3"/>
    <s v="3"/>
    <s v="3"/>
    <s v="3"/>
    <x v="0"/>
  </r>
  <r>
    <n v="1773"/>
    <s v="Dell-Fg"/>
    <d v="2022-04-21T00:00:00"/>
    <s v="DTJP00028560"/>
    <x v="4"/>
    <n v="221395"/>
    <s v="Vendor Partner"/>
    <s v="Haulplus"/>
    <x v="271"/>
    <s v="Cybersecurity, Splunk"/>
    <x v="5"/>
    <s v="Client Screen reject"/>
    <s v="Regular"/>
    <n v="6029574"/>
    <s v="Prashant Kumar Bhajantri"/>
    <s v="9731365552/ 9538376964"/>
    <s v="prashant.cyberark22@gmail.com"/>
    <s v="11 yrs"/>
    <s v="IBM"/>
    <n v="1200000"/>
    <s v="LWD 14/5/22"/>
    <s v="N"/>
    <x v="1"/>
    <x v="0"/>
    <n v="4"/>
    <x v="1"/>
    <s v="11"/>
    <s v="11"/>
    <s v="11"/>
    <s v="11"/>
    <s v="11"/>
    <s v="11"/>
    <x v="9"/>
  </r>
  <r>
    <n v="1774"/>
    <s v="Dell-Fg"/>
    <d v="2022-04-21T00:00:00"/>
    <s v="DTJP00028560"/>
    <x v="4"/>
    <n v="221395"/>
    <s v="Vendor Partner"/>
    <s v="Haulplus"/>
    <x v="271"/>
    <s v="Cybersecurity, Splunk"/>
    <x v="5"/>
    <s v="Client Screen reject"/>
    <s v="Regular"/>
    <n v="6029603"/>
    <s v="Purushotham K"/>
    <n v="9611339531"/>
    <s v="purushothamk8@gmail.com"/>
    <s v="8 yrs"/>
    <s v="Mindtree"/>
    <n v="10000"/>
    <s v="ELWD : 20/06/22"/>
    <s v="N"/>
    <x v="1"/>
    <x v="0"/>
    <n v="4"/>
    <x v="1"/>
    <s v="8 "/>
    <s v="8 "/>
    <s v="8 "/>
    <s v="8 "/>
    <s v="8 "/>
    <s v="8 "/>
    <x v="8"/>
  </r>
  <r>
    <n v="1775"/>
    <s v="Dell-Fg"/>
    <d v="2022-04-21T00:00:00"/>
    <s v="DTJP00028560"/>
    <x v="4"/>
    <n v="221395"/>
    <s v="Vendor Partner"/>
    <s v="Nityo Infotech"/>
    <x v="271"/>
    <s v="Cybersecurity, Splunk"/>
    <x v="5"/>
    <s v="Client Screen reject"/>
    <s v="Regular"/>
    <n v="6032369"/>
    <s v="DHEERAJ KUMAR SINGH "/>
    <n v="7022834522"/>
    <s v="dheeraj0309@gmail.com"/>
    <s v="9 yrs"/>
    <s v="TCS"/>
    <n v="1800000"/>
    <s v="7th June 2022 - LWD"/>
    <s v="N"/>
    <x v="1"/>
    <x v="0"/>
    <n v="4"/>
    <x v="1"/>
    <s v="9 "/>
    <s v="9 "/>
    <s v="9 "/>
    <s v="9 "/>
    <s v="9 "/>
    <s v="9 "/>
    <x v="7"/>
  </r>
  <r>
    <n v="1776"/>
    <s v="Dell-Fg"/>
    <d v="2022-04-21T00:00:00"/>
    <s v="DTJP00028560"/>
    <x v="4"/>
    <n v="221395"/>
    <s v="Vendor Partner"/>
    <s v="Nityo Infotech"/>
    <x v="271"/>
    <s v="Cybersecurity, Splunk"/>
    <x v="5"/>
    <s v="Client Screen reject"/>
    <s v="Regular"/>
    <n v="6031584"/>
    <s v="Mohammed Abed"/>
    <n v="7416300974"/>
    <s v="abidjun@gmail.com"/>
    <s v="7 yrs"/>
    <s v=" Deloitte"/>
    <n v="1600000"/>
    <s v="Immediate can join in 15 days"/>
    <s v="N"/>
    <x v="0"/>
    <x v="0"/>
    <n v="4"/>
    <x v="1"/>
    <s v="7 "/>
    <s v="7 "/>
    <s v="7 "/>
    <s v="7 "/>
    <s v="7 "/>
    <s v="7 "/>
    <x v="4"/>
  </r>
  <r>
    <n v="1777"/>
    <s v="Dell-Fg"/>
    <d v="2022-04-21T00:00:00"/>
    <n v="95918473"/>
    <x v="4"/>
    <n v="221395"/>
    <s v="Vendor Partner"/>
    <s v="Haulplus"/>
    <x v="37"/>
    <s v="Product Manager with JIRA and from Development Projects Experience"/>
    <x v="15"/>
    <s v="Profile shared"/>
    <s v="Regular"/>
    <s v="H5699198"/>
    <s v="Hina Kauser"/>
    <n v="8884694882"/>
    <s v="hinakauser312@gmail.com"/>
    <s v="7yrs"/>
    <s v="SMARTCLEAN TECHNOLOGIES"/>
    <n v="1500000"/>
    <s v="Immediate LWD 11/03/2022"/>
    <s v="N"/>
    <x v="1"/>
    <x v="0"/>
    <n v="4"/>
    <x v="1"/>
    <s v="7y"/>
    <s v="7"/>
    <s v="7"/>
    <s v="7"/>
    <s v="7"/>
    <s v="7"/>
    <x v="4"/>
  </r>
  <r>
    <n v="1778"/>
    <s v="Dell-Fg"/>
    <d v="2022-04-21T00:00:00"/>
    <n v="95918473"/>
    <x v="4"/>
    <n v="221395"/>
    <s v="Vendor Partner"/>
    <s v="Haulplus"/>
    <x v="37"/>
    <s v="Product Manager with JIRA and from Development Projects Experience"/>
    <x v="15"/>
    <s v="Profile shared"/>
    <s v="Regular"/>
    <n v="6031941"/>
    <s v="Mahnaaz Tasneem"/>
    <n v="9980199990"/>
    <s v="mahnaaz.tasneem@gmail.com"/>
    <s v="9.5yrs"/>
    <s v="Brandmuscle Pvt Ltd"/>
    <n v="1740000"/>
    <s v="Immedaite LWD 09/04/2022"/>
    <s v="N"/>
    <x v="1"/>
    <x v="0"/>
    <n v="4"/>
    <x v="1"/>
    <s v="9."/>
    <s v="9."/>
    <s v="9"/>
    <s v="9"/>
    <s v="9"/>
    <s v="9"/>
    <x v="7"/>
  </r>
  <r>
    <n v="1779"/>
    <s v="Dell-Fg"/>
    <d v="2022-04-21T00:00:00"/>
    <n v="72449913"/>
    <x v="4"/>
    <n v="221395"/>
    <s v="Vendor Partner"/>
    <s v="Nityo Infotech"/>
    <x v="272"/>
    <s v="10y MongoDB Development, Performance Tuning, Oracle DB, Developer not for DB administration role, Ready to write to code related to mango DB"/>
    <x v="15"/>
    <s v="Screening IP"/>
    <s v="Regular"/>
    <n v="6031590"/>
    <s v="ANIRBAN LALA"/>
    <n v="9674802552"/>
    <s v="lala.anirban@gmail.com"/>
    <s v="12 yrs"/>
    <s v="CTS"/>
    <n v="2700000"/>
    <s v="25th May 2022 - LWD"/>
    <s v="N"/>
    <x v="22"/>
    <x v="0"/>
    <n v="4"/>
    <x v="1"/>
    <s v="12"/>
    <s v="12"/>
    <s v="12"/>
    <s v="12"/>
    <s v="12"/>
    <s v="12"/>
    <x v="12"/>
  </r>
  <r>
    <n v="1780"/>
    <s v="Dell-Fg"/>
    <d v="2022-04-21T00:00:00"/>
    <n v="30672480"/>
    <x v="2"/>
    <n v="210369"/>
    <s v="Vendor Partner"/>
    <s v="Univision"/>
    <x v="273"/>
    <s v="3y SW Automation Testing,Python-Robot Framework "/>
    <x v="0"/>
    <s v="No Show"/>
    <s v="Regular"/>
    <s v="H7644546"/>
    <s v="Thippirisetti Naga Jyothi"/>
    <n v="9502014322"/>
    <s v="jyothitiperesitti@gmail.com"/>
    <s v="2.6YRS "/>
    <s v="Digital Eyecon Pvt Ltd"/>
    <n v="200000"/>
    <s v="Immediate "/>
    <s v="N"/>
    <x v="1"/>
    <x v="0"/>
    <n v="4"/>
    <x v="1"/>
    <s v="2."/>
    <s v="2."/>
    <s v="2"/>
    <s v="2"/>
    <s v="2"/>
    <s v="2"/>
    <x v="11"/>
  </r>
  <r>
    <n v="1781"/>
    <s v="Dell-Fg"/>
    <d v="2022-04-21T00:00:00"/>
    <n v="30672480"/>
    <x v="2"/>
    <n v="210369"/>
    <s v="Vendor Partner"/>
    <s v="Univision"/>
    <x v="273"/>
    <s v="3y SW Automation Testing,Python-Robot Framework "/>
    <x v="0"/>
    <s v="Req closed"/>
    <s v="Regular"/>
    <n v="5731884"/>
    <s v="Syed Mahammed Jalabdin"/>
    <n v="6305190729"/>
    <s v="jalabdin2022@gmail.com"/>
    <s v="2.4yrs"/>
    <s v="NOSTRUM IT SERVICES PVT LTD"/>
    <n v="405000"/>
    <s v="20days "/>
    <s v="N"/>
    <x v="67"/>
    <x v="0"/>
    <n v="4"/>
    <x v="1"/>
    <s v="2."/>
    <s v="2."/>
    <s v="2"/>
    <s v="2"/>
    <s v="2"/>
    <s v="2"/>
    <x v="11"/>
  </r>
  <r>
    <n v="1782"/>
    <s v="Dell-Fg"/>
    <d v="2022-04-21T00:00:00"/>
    <n v="30672480"/>
    <x v="2"/>
    <n v="210369"/>
    <s v="Vendor Partner"/>
    <s v="Univision"/>
    <x v="273"/>
    <s v="3y SW Automation Testing,Python-Robot Framework "/>
    <x v="1"/>
    <s v="Fake candidate"/>
    <s v="Regular"/>
    <n v="6029054"/>
    <s v="Chitra Parasuram"/>
    <n v="8792649662"/>
    <s v="chitraparasuram9662@gmail.com"/>
    <s v="2.5yrs "/>
    <s v="Keybell Solutions"/>
    <n v="470000"/>
    <s v="Immediate "/>
    <s v="N"/>
    <x v="1"/>
    <x v="0"/>
    <n v="4"/>
    <x v="1"/>
    <s v="2."/>
    <s v="2."/>
    <s v="2"/>
    <s v="2"/>
    <s v="2"/>
    <s v="2"/>
    <x v="11"/>
  </r>
  <r>
    <n v="1783"/>
    <s v="Dell-Fg"/>
    <d v="2022-04-21T00:00:00"/>
    <n v="22331950"/>
    <x v="2"/>
    <n v="210369"/>
    <s v="Vendor Partner"/>
    <s v="Manikanta"/>
    <x v="274"/>
    <s v="C#.Net,.NET Core,Web Api,Angular "/>
    <x v="2"/>
    <s v="Back up candidates"/>
    <s v="Regular"/>
    <n v="5687232"/>
    <s v="Mohan s"/>
    <n v="9840635789"/>
    <s v="mohanmailme7@gmail.com"/>
    <s v="9 years"/>
    <s v="L&amp;T Infotech"/>
    <n v="1000000"/>
    <s v="LWD-6/5/2022"/>
    <s v="N"/>
    <x v="3"/>
    <x v="0"/>
    <n v="4"/>
    <x v="1"/>
    <s v="9 "/>
    <s v="9 "/>
    <s v="9 "/>
    <s v="9 "/>
    <s v="9 "/>
    <s v="9 "/>
    <x v="7"/>
  </r>
  <r>
    <n v="1784"/>
    <s v="Dell-Fg"/>
    <d v="2022-04-21T00:00:00"/>
    <n v="42026603"/>
    <x v="2"/>
    <n v="210369"/>
    <s v="Vendor Partner"/>
    <s v="UNIVISION "/>
    <x v="275"/>
    <s v="Windows Installer"/>
    <x v="2"/>
    <s v="Feedback pending"/>
    <s v="Regular"/>
    <n v="6030478"/>
    <s v="Anmita Dash"/>
    <n v="9176188978"/>
    <s v="anmitadash109@gmail.com"/>
    <s v="7yrs "/>
    <s v="IBM India Pvt. Limited"/>
    <n v="750000"/>
    <s v="ELWD-13-5-2022"/>
    <s v="N"/>
    <x v="1"/>
    <x v="0"/>
    <n v="4"/>
    <x v="1"/>
    <s v="7y"/>
    <s v="7"/>
    <s v="7"/>
    <s v="7"/>
    <s v="7"/>
    <s v="7"/>
    <x v="4"/>
  </r>
  <r>
    <n v="1785"/>
    <s v="Dell-Fg"/>
    <d v="2022-04-21T00:00:00"/>
    <n v="42026603"/>
    <x v="2"/>
    <n v="210369"/>
    <s v="Vendor Partner"/>
    <s v="UNIVISION "/>
    <x v="275"/>
    <s v="Windows Installer"/>
    <x v="0"/>
    <s v="Duplicate"/>
    <s v="Regular"/>
    <n v="6028052"/>
    <s v="AYUSH MATHUR"/>
    <n v="7838201386"/>
    <s v="ayushmathurautomation92@gmail.com"/>
    <s v="6yrs "/>
    <s v=" HCL Technologies"/>
    <n v="800000"/>
    <s v="ELWD-10-5-2022"/>
    <s v="N"/>
    <x v="1"/>
    <x v="0"/>
    <n v="4"/>
    <x v="1"/>
    <s v="6y"/>
    <s v="6"/>
    <s v="6"/>
    <s v="6"/>
    <s v="6"/>
    <s v="6"/>
    <x v="3"/>
  </r>
  <r>
    <n v="1786"/>
    <s v="Dell-Fg"/>
    <d v="2022-04-21T00:00:00"/>
    <n v="42026603"/>
    <x v="2"/>
    <n v="210369"/>
    <s v="Vendor Partner"/>
    <s v="UNIVISION "/>
    <x v="275"/>
    <s v="Windows Installer"/>
    <x v="1"/>
    <s v="Reject"/>
    <s v="Regular"/>
    <n v="6030533"/>
    <s v="Badal"/>
    <n v="8337051858"/>
    <s v="badalkashyap17@gmail.com"/>
    <s v="5.5yrs "/>
    <s v="Mphasis"/>
    <n v="620000"/>
    <s v="ELWD-14-5-2022"/>
    <s v="N"/>
    <x v="1"/>
    <x v="0"/>
    <n v="4"/>
    <x v="1"/>
    <s v="5."/>
    <s v="5."/>
    <s v="5"/>
    <s v="5"/>
    <s v="5"/>
    <s v="5"/>
    <x v="6"/>
  </r>
  <r>
    <n v="1787"/>
    <s v="Dell-Fg"/>
    <d v="2022-04-21T00:00:00"/>
    <n v="82186349"/>
    <x v="2"/>
    <n v="210369"/>
    <s v="Vendor Partner"/>
    <s v="Nityo InfoTech"/>
    <x v="81"/>
    <s v="Python,Selenium,API"/>
    <x v="2"/>
    <s v="Skill missing"/>
    <s v="Regular"/>
    <n v="6032000"/>
    <s v="Shilpa P"/>
    <n v="9562061539"/>
    <s v="shilpap616@gmail.com"/>
    <s v="2.3 Years"/>
    <s v=" MNI private limited"/>
    <n v="300000"/>
    <s v="LWD: 01/05/22"/>
    <s v="N"/>
    <x v="1"/>
    <x v="0"/>
    <n v="4"/>
    <x v="1"/>
    <s v="2."/>
    <s v="2."/>
    <s v="2"/>
    <s v="2"/>
    <s v="2"/>
    <s v="2"/>
    <x v="11"/>
  </r>
  <r>
    <n v="1788"/>
    <s v="Dell-Fg"/>
    <d v="2022-04-21T00:00:00"/>
    <n v="82186349"/>
    <x v="2"/>
    <n v="210369"/>
    <s v="Vendor Partner"/>
    <s v="Nityo InfoTech"/>
    <x v="81"/>
    <s v="Python,Selenium,API"/>
    <x v="2"/>
    <s v="Skill missing"/>
    <s v="Regular"/>
    <n v="6032784"/>
    <s v="Bhosale Dhanshree Mahadev"/>
    <n v="7020956694"/>
    <s v="dhanshree.bhosale16@gmail.com"/>
    <s v="6 Years"/>
    <s v="Exl services pvt ltd."/>
    <n v="250000"/>
    <s v="20 Days"/>
    <s v="N"/>
    <x v="5"/>
    <x v="0"/>
    <n v="4"/>
    <x v="1"/>
    <s v="6 "/>
    <s v="6 "/>
    <s v="6 "/>
    <s v="6 "/>
    <s v="6 "/>
    <s v="6 "/>
    <x v="3"/>
  </r>
  <r>
    <n v="1789"/>
    <s v="Dell-Fg"/>
    <d v="2022-04-21T00:00:00"/>
    <n v="82186349"/>
    <x v="2"/>
    <n v="210369"/>
    <s v="Vendor Partner"/>
    <s v="Nityo InfoTech"/>
    <x v="81"/>
    <s v="Python,Selenium,API"/>
    <x v="2"/>
    <s v="Skill missing"/>
    <s v="Regular"/>
    <n v="6032797"/>
    <s v="Divya Dharshini J"/>
    <n v="9384506990"/>
    <s v="divyadharshinijeyachandran17@gmail.com"/>
    <s v="2.3 Years"/>
    <s v="AllTechZ Solutions"/>
    <n v="200000"/>
    <s v="15 Days"/>
    <s v="N"/>
    <x v="68"/>
    <x v="0"/>
    <n v="4"/>
    <x v="1"/>
    <s v="2."/>
    <s v="2."/>
    <s v="2"/>
    <s v="2"/>
    <s v="2"/>
    <s v="2"/>
    <x v="11"/>
  </r>
  <r>
    <n v="1790"/>
    <s v="Dell-Fg"/>
    <d v="2022-04-21T00:00:00"/>
    <n v="58448448"/>
    <x v="0"/>
    <s v="U82721"/>
    <s v="Vendor Partner"/>
    <s v="Mindsoft"/>
    <x v="1"/>
    <s v="5-8y C#/Java Selenium SQL/any DB"/>
    <x v="15"/>
    <s v="Profile shared"/>
    <s v="Regular"/>
    <n v="6032819"/>
    <s v="SOMANJANEYULU KATARI"/>
    <n v="9182923399"/>
    <s v="anjaneyulu438@gmail.com"/>
    <s v="5.3 Years"/>
    <s v="TCS"/>
    <n v="570000"/>
    <s v="CSNP[LWD 4-5-22]"/>
    <s v="N"/>
    <x v="0"/>
    <x v="0"/>
    <n v="4"/>
    <x v="1"/>
    <s v="5."/>
    <s v="5."/>
    <s v="5"/>
    <s v="5"/>
    <s v="5"/>
    <s v="5"/>
    <x v="6"/>
  </r>
  <r>
    <n v="1791"/>
    <s v="Dell-Fg"/>
    <d v="2022-04-21T00:00:00"/>
    <n v="58448448"/>
    <x v="0"/>
    <s v="U82721"/>
    <s v="Vendor Partner"/>
    <s v="Mindsoft"/>
    <x v="1"/>
    <s v="5-8y C#/Java Selenium SQL/any DB"/>
    <x v="15"/>
    <s v="Profile shared"/>
    <s v="Regular"/>
    <n v="6032833"/>
    <s v="Shalini B N"/>
    <n v="8105061771"/>
    <s v="shalinibn1805@gmail.com"/>
    <s v="6.7 Years "/>
    <s v="Tech Mahindra"/>
    <n v="465000"/>
    <s v="Immediate Joiner [LWD aug 2020 - maternity break]"/>
    <s v="N"/>
    <x v="1"/>
    <x v="0"/>
    <n v="4"/>
    <x v="1"/>
    <s v="6."/>
    <s v="6."/>
    <s v="6"/>
    <s v="6"/>
    <s v="6"/>
    <s v="6"/>
    <x v="3"/>
  </r>
  <r>
    <n v="1792"/>
    <s v="Dell-Fg"/>
    <d v="2022-04-21T00:00:00"/>
    <n v="30560900"/>
    <x v="0"/>
    <s v="U82721"/>
    <s v="Vendor"/>
    <s v="Mindsoft"/>
    <x v="1"/>
    <s v="2-5y C#/Dotnet,Selenium"/>
    <x v="15"/>
    <s v="Profile shared"/>
    <s v="Regular"/>
    <n v="5316427"/>
    <s v="Nanthakumar S"/>
    <n v="7373818136"/>
    <s v="nanthakumars97@gmail.com"/>
    <s v="2.5Years"/>
    <s v="Infosys"/>
    <n v="410000"/>
    <s v="CSNP [LWD 23-5-22]"/>
    <s v="N"/>
    <x v="38"/>
    <x v="0"/>
    <n v="4"/>
    <x v="1"/>
    <s v="2."/>
    <s v="2."/>
    <s v="2"/>
    <s v="2"/>
    <s v="2"/>
    <s v="2"/>
    <x v="11"/>
  </r>
  <r>
    <n v="1793"/>
    <s v="Dell-Fg"/>
    <d v="2022-04-21T00:00:00"/>
    <n v="30560900"/>
    <x v="0"/>
    <s v="U82721"/>
    <s v="Vendor"/>
    <s v="Mindsoft"/>
    <x v="1"/>
    <s v="2-5y C#/Dotnet,Selenium"/>
    <x v="15"/>
    <s v="Profile shared"/>
    <s v="Regular"/>
    <n v="6023002"/>
    <s v="Sneha Baglane"/>
    <n v="9145210289"/>
    <s v="srh252255@gmail.com"/>
    <s v="3.6 Years"/>
    <s v="Exobytes Solution"/>
    <n v="300000"/>
    <s v="Immediate joiner"/>
    <s v="N"/>
    <x v="69"/>
    <x v="0"/>
    <n v="4"/>
    <x v="1"/>
    <s v="3."/>
    <s v="3."/>
    <s v="3"/>
    <s v="3"/>
    <s v="3"/>
    <s v="3"/>
    <x v="0"/>
  </r>
  <r>
    <n v="1794"/>
    <s v="Dell-Fg"/>
    <d v="2022-04-21T00:00:00"/>
    <n v="30560900"/>
    <x v="0"/>
    <s v="U82721"/>
    <s v="Vendor"/>
    <s v="Mindsoft"/>
    <x v="1"/>
    <s v="2-5y C#/Dotnet,Selenium"/>
    <x v="15"/>
    <s v="Profile shared"/>
    <s v="Regular"/>
    <n v="6024029"/>
    <s v="SANTOSH KUMAR"/>
    <n v="8147009103"/>
    <s v="santosh0822.kumar@gmail.com "/>
    <s v="3.6 Years"/>
    <s v="CGI"/>
    <n v="467000"/>
    <s v="CSNP [LWD 13-5-22]"/>
    <s v="N"/>
    <x v="1"/>
    <x v="0"/>
    <n v="4"/>
    <x v="1"/>
    <s v="3."/>
    <s v="3."/>
    <s v="3"/>
    <s v="3"/>
    <s v="3"/>
    <s v="3"/>
    <x v="0"/>
  </r>
  <r>
    <n v="1795"/>
    <s v="Dell-Fg"/>
    <d v="2022-04-21T00:00:00"/>
    <n v="30560900"/>
    <x v="0"/>
    <s v="U82721"/>
    <s v="Vendor"/>
    <s v="Mindsoft"/>
    <x v="1"/>
    <s v="2-5y C#/Dotnet,Selenium"/>
    <x v="15"/>
    <s v="Profile shared"/>
    <s v="Regular"/>
    <n v="6023042"/>
    <s v="Karthikeyan N"/>
    <n v="9789481616"/>
    <s v="Karthiktester007@gmail.com"/>
    <s v="2.8 Years"/>
    <s v="versuche technologies"/>
    <n v="2400000"/>
    <s v="15 days - official notice"/>
    <s v="N"/>
    <x v="3"/>
    <x v="0"/>
    <n v="4"/>
    <x v="1"/>
    <s v="2."/>
    <s v="2."/>
    <s v="2"/>
    <s v="2"/>
    <s v="2"/>
    <s v="2"/>
    <x v="11"/>
  </r>
  <r>
    <n v="1796"/>
    <s v="Dell-Fg"/>
    <d v="2022-04-21T00:00:00"/>
    <n v="30560900"/>
    <x v="0"/>
    <s v="U82721"/>
    <s v="Vendor"/>
    <s v="Mindsoft"/>
    <x v="1"/>
    <s v="2-5y C#/Dotnet,Selenium"/>
    <x v="15"/>
    <s v="Profile shared"/>
    <s v="Regular"/>
    <n v="6023048"/>
    <s v="SAI MANIKANTA VELLA"/>
    <n v="9885072718"/>
    <s v="manikantavella74@gmail.com"/>
    <s v="3.6 Years"/>
    <s v="CGS (On Payroll KeySoft InfoTech Solutions)"/>
    <n v="350000"/>
    <s v="30[neg 15]"/>
    <s v="N"/>
    <x v="0"/>
    <x v="0"/>
    <n v="4"/>
    <x v="1"/>
    <s v="3."/>
    <s v="3."/>
    <s v="3"/>
    <s v="3"/>
    <s v="3"/>
    <s v="3"/>
    <x v="0"/>
  </r>
  <r>
    <n v="1797"/>
    <s v="Dell-Fg"/>
    <d v="2022-04-21T00:00:00"/>
    <n v="27165455"/>
    <x v="0"/>
    <s v="U82721"/>
    <s v="Talent scout"/>
    <s v="Nandini"/>
    <x v="1"/>
    <s v="SDET"/>
    <x v="15"/>
    <s v="Profile shared"/>
    <s v="Regular"/>
    <s v="L656097"/>
    <s v="Peer Basha"/>
    <n v="9642330520"/>
    <s v="proddaturpeerbasha@gmail.com"/>
    <n v="5"/>
    <s v="VIRTUSA TECHNOLOGIES"/>
    <n v="1300000"/>
    <n v="44685"/>
    <s v="N"/>
    <x v="1"/>
    <x v="0"/>
    <n v="4"/>
    <x v="1"/>
    <s v="5"/>
    <s v="5"/>
    <s v="5"/>
    <s v="5"/>
    <s v="5"/>
    <s v="5"/>
    <x v="6"/>
  </r>
  <r>
    <n v="1798"/>
    <s v="Dell-Fg"/>
    <d v="2022-04-21T00:00:00"/>
    <n v="27165455"/>
    <x v="0"/>
    <s v="U82721"/>
    <s v="Talent scout"/>
    <s v="Nandini"/>
    <x v="1"/>
    <s v="SDET"/>
    <x v="15"/>
    <s v="Profile shared"/>
    <s v="Regular"/>
    <n v="6028699"/>
    <s v="Ayesha Siddiqa Mohammed"/>
    <n v="9964246193"/>
    <s v="ayeshapersonal.2017@gmail.com"/>
    <n v="6.5"/>
    <s v="Cognizant"/>
    <n v="875000"/>
    <n v="44706"/>
    <s v="N"/>
    <x v="1"/>
    <x v="0"/>
    <n v="4"/>
    <x v="1"/>
    <s v="6."/>
    <s v="6."/>
    <s v="6"/>
    <s v="6"/>
    <s v="6"/>
    <s v="6"/>
    <x v="3"/>
  </r>
  <r>
    <n v="1799"/>
    <s v="Dell-Fg"/>
    <d v="2022-04-21T00:00:00"/>
    <n v="27165455"/>
    <x v="0"/>
    <s v="U82721"/>
    <s v="Talent scout"/>
    <s v="Nandini"/>
    <x v="1"/>
    <s v="SDET"/>
    <x v="15"/>
    <s v="Profile shared"/>
    <s v="Regular"/>
    <n v="5766774"/>
    <s v="Viswanath A"/>
    <n v="8220108576"/>
    <s v="vichu7a@gmail.com"/>
    <n v="7.3"/>
    <s v="Larsen &amp; Toubro"/>
    <n v="1700000"/>
    <n v="44686"/>
    <s v="N"/>
    <x v="1"/>
    <x v="0"/>
    <n v="4"/>
    <x v="1"/>
    <s v="7."/>
    <s v="7."/>
    <s v="7"/>
    <s v="7"/>
    <s v="7"/>
    <s v="7"/>
    <x v="4"/>
  </r>
  <r>
    <n v="1800"/>
    <s v="Dell-Fg"/>
    <d v="2022-04-21T00:00:00"/>
    <n v="27165455"/>
    <x v="0"/>
    <s v="U82721"/>
    <s v="Talent scout"/>
    <s v="Nandini"/>
    <x v="1"/>
    <s v="SDET"/>
    <x v="15"/>
    <s v="Profile shared"/>
    <s v="Regular"/>
    <s v="L699413"/>
    <s v="Girinivas Manivasagam"/>
    <n v="8870427575"/>
    <s v="girinivasnm@gmail.com"/>
    <n v="5.8"/>
    <s v="Cognizant"/>
    <n v="1300000"/>
    <n v="44708"/>
    <s v="N"/>
    <x v="1"/>
    <x v="0"/>
    <n v="4"/>
    <x v="1"/>
    <s v="5."/>
    <s v="5."/>
    <s v="5"/>
    <s v="5"/>
    <s v="5"/>
    <s v="5"/>
    <x v="6"/>
  </r>
  <r>
    <n v="1801"/>
    <s v="Dell-Fg"/>
    <d v="2022-04-21T00:00:00"/>
    <n v="65234505"/>
    <x v="4"/>
    <n v="221395"/>
    <s v="Vendor Partner"/>
    <s v="Haulplus"/>
    <x v="276"/>
    <s v="PL/SQL Developer,RDBMS,Oracle"/>
    <x v="15"/>
    <s v="Sent for screening"/>
    <s v="Regular"/>
    <n v="6011339"/>
    <s v="V Y Praveen kumar"/>
    <n v="7893129312"/>
    <s v="praveenvy79@gmail.com"/>
    <s v="4.7yrs"/>
    <s v="Payroll - Swiff Moba Software (Client-Infosys)"/>
    <n v="800000"/>
    <s v="LWD 22/04/2022"/>
    <s v="N"/>
    <x v="0"/>
    <x v="1"/>
    <n v="4"/>
    <x v="1"/>
    <s v="4."/>
    <s v="4."/>
    <s v="4"/>
    <s v="4"/>
    <s v="4"/>
    <s v="4"/>
    <x v="2"/>
  </r>
  <r>
    <n v="1802"/>
    <s v="Dell-Fg"/>
    <d v="2022-04-21T00:00:00"/>
    <n v="65234505"/>
    <x v="4"/>
    <n v="221395"/>
    <s v="Vendor Partner"/>
    <s v="Haulplus"/>
    <x v="276"/>
    <s v="PL/SQL Developer,RDBMS,Oracle"/>
    <x v="15"/>
    <s v="Sent for screening"/>
    <s v="Regular"/>
    <n v="6032867"/>
    <s v="Subramanyam"/>
    <n v="9160697543"/>
    <s v=" hellosubbu90@gmail.com"/>
    <s v="4.5yrs"/>
    <s v="Payroll - ERON (Client-Infosys)"/>
    <n v="850000"/>
    <s v="LWD 30/04/2022"/>
    <s v="N"/>
    <x v="0"/>
    <x v="1"/>
    <n v="4"/>
    <x v="1"/>
    <s v="4."/>
    <s v="4."/>
    <s v="4"/>
    <s v="4"/>
    <s v="4"/>
    <s v="4"/>
    <x v="2"/>
  </r>
  <r>
    <n v="1803"/>
    <s v="Dell-Fg"/>
    <d v="2022-04-21T00:00:00"/>
    <n v="65234505"/>
    <x v="4"/>
    <n v="221395"/>
    <s v="Vendor Partner"/>
    <s v="Haulplus"/>
    <x v="276"/>
    <s v="PL/SQL Developer,RDBMS,Oracle"/>
    <x v="15"/>
    <s v="Sent for screening"/>
    <s v="Regular"/>
    <n v="6018851"/>
    <s v="SUNIL MOLLI KUMAR"/>
    <s v="9160088144 / 7013096101"/>
    <s v="sunilkumarmolli007@gmail.com"/>
    <s v="6.9 yrs"/>
    <s v="TCS"/>
    <n v="520000"/>
    <s v="LWD 30/5/22 Negotiable upto Mid of May "/>
    <s v="N"/>
    <x v="0"/>
    <x v="1"/>
    <n v="4"/>
    <x v="1"/>
    <s v="6."/>
    <s v="6."/>
    <s v="6"/>
    <s v="6"/>
    <s v="6"/>
    <s v="6"/>
    <x v="3"/>
  </r>
  <r>
    <n v="1804"/>
    <s v="Dell FG"/>
    <d v="2022-04-21T00:00:00"/>
    <n v="27165455"/>
    <x v="0"/>
    <s v="U82721"/>
    <s v="Vendor Partner"/>
    <s v="Srijan Spectrum"/>
    <x v="270"/>
    <s v="Java,Selenium,API Testing,DB Testing"/>
    <x v="15"/>
    <s v="Sent for Screening"/>
    <s v="Fulltime"/>
    <s v="Trying to generate but not show"/>
    <s v="Shwetha"/>
    <n v="9901354354"/>
    <s v="shwetagnanesh@gmail.com"/>
    <s v="8yrs"/>
    <s v="IBM"/>
    <n v="900000"/>
    <s v="Immediate"/>
    <s v="N"/>
    <x v="1"/>
    <x v="0"/>
    <n v="4"/>
    <x v="1"/>
    <s v="8y"/>
    <s v="8"/>
    <s v="8"/>
    <s v="8"/>
    <s v="8"/>
    <s v="8"/>
    <x v="8"/>
  </r>
  <r>
    <n v="1805"/>
    <s v="Dell FG"/>
    <d v="2022-04-21T00:00:00"/>
    <n v="27165456"/>
    <x v="0"/>
    <s v="U82722"/>
    <s v="Vendor Partner"/>
    <s v="Srijan Spectrum"/>
    <x v="270"/>
    <s v="Java,Selenium,API Testing,DB Testing"/>
    <x v="15"/>
    <s v="Sent for Screening"/>
    <s v="Fulltime"/>
    <s v="Trying to generate but not show"/>
    <s v="Sheetal"/>
    <n v="8806410756"/>
    <s v="sheetalshelar01@gmail.com"/>
    <s v="7yrs"/>
    <s v="NBFC - EDUVANZ FINANCING PVT. LTD"/>
    <n v="700000"/>
    <s v="LWD May 17th"/>
    <s v="N"/>
    <x v="7"/>
    <x v="0"/>
    <n v="4"/>
    <x v="1"/>
    <s v="7y"/>
    <s v="7"/>
    <s v="7"/>
    <s v="7"/>
    <s v="7"/>
    <s v="7"/>
    <x v="4"/>
  </r>
  <r>
    <n v="1806"/>
    <s v="Dell FG"/>
    <d v="2022-04-21T00:00:00"/>
    <n v="41934435"/>
    <x v="0"/>
    <s v="U82721"/>
    <s v="Vendor Partner"/>
    <s v="Srijan Spectrum"/>
    <x v="277"/>
    <s v="Java,selenium,sql/any DB"/>
    <x v="15"/>
    <s v="Sent for Screening"/>
    <s v="FTE"/>
    <s v="Trying to generate but not show"/>
    <s v="Humesh"/>
    <n v="8248178532"/>
    <s v="humeshloganathan@gmail.com"/>
    <s v="8yrs"/>
    <s v="Accenture"/>
    <n v="450000"/>
    <s v="LWD April 29th"/>
    <s v="N"/>
    <x v="3"/>
    <x v="0"/>
    <n v="4"/>
    <x v="1"/>
    <s v="8y"/>
    <s v="8"/>
    <s v="8"/>
    <s v="8"/>
    <s v="8"/>
    <s v="8"/>
    <x v="8"/>
  </r>
  <r>
    <n v="1807"/>
    <s v="Dell FG"/>
    <d v="2022-04-21T00:00:00"/>
    <n v="41934436"/>
    <x v="0"/>
    <s v="U82722"/>
    <s v="Vendor Partner"/>
    <s v="Srijan Spectrum"/>
    <x v="277"/>
    <s v="Java,selenium,sql/any DB"/>
    <x v="15"/>
    <s v="Sent for Screening"/>
    <s v="FTE"/>
    <s v="Trying to generate but not show"/>
    <s v="Ramalakshmi"/>
    <n v="9948762056"/>
    <s v="ramalakshmi.komara@gmail.com"/>
    <s v="6.8yrs"/>
    <s v="Resolver formerly Agiliance "/>
    <n v="800000"/>
    <s v="Immediate"/>
    <s v="N"/>
    <x v="1"/>
    <x v="0"/>
    <n v="4"/>
    <x v="1"/>
    <s v="6."/>
    <s v="6."/>
    <s v="6"/>
    <s v="6"/>
    <s v="6"/>
    <s v="6"/>
    <x v="3"/>
  </r>
  <r>
    <n v="1808"/>
    <s v="Dell FG"/>
    <d v="2022-04-21T00:00:00"/>
    <n v="35172923"/>
    <x v="0"/>
    <s v="U82721"/>
    <s v="Talent scout"/>
    <s v="Drisya"/>
    <x v="41"/>
    <s v=".Net, Angular"/>
    <x v="15"/>
    <s v="Back up candidates"/>
    <s v="Fulltime"/>
    <n v="402505"/>
    <s v="SURYANARAYANAN.M"/>
    <n v="9500748752"/>
    <s v="suryanarayananmurugavelu1@gmail.com"/>
    <s v="4.11yrs"/>
    <s v="cognizant"/>
    <n v="650000"/>
    <s v="immediate"/>
    <s v="N"/>
    <x v="45"/>
    <x v="0"/>
    <n v="4"/>
    <x v="1"/>
    <s v="4."/>
    <s v="4."/>
    <s v="4"/>
    <s v="4"/>
    <s v="4"/>
    <s v="4"/>
    <x v="2"/>
  </r>
  <r>
    <n v="1809"/>
    <s v="Dell FG"/>
    <d v="2022-04-21T00:00:00"/>
    <n v="35172923"/>
    <x v="0"/>
    <s v="U82721"/>
    <s v="Talent scout"/>
    <s v="Nidhi Nirwal"/>
    <x v="41"/>
    <s v=".Net, Angular"/>
    <x v="15"/>
    <s v="Back up candidates"/>
    <s v="Fulltime"/>
    <s v="H2464380"/>
    <s v="Dinesh Kumar"/>
    <n v="7708516670"/>
    <s v="dineshkumarfs0696@gmail.com"/>
    <s v="4.5 years"/>
    <s v="Cognizant"/>
    <n v="1050000"/>
    <s v="03/06/2022 (LWD)"/>
    <s v="N"/>
    <x v="3"/>
    <x v="0"/>
    <n v="4"/>
    <x v="1"/>
    <s v="4."/>
    <s v="4."/>
    <s v="4"/>
    <s v="4"/>
    <s v="4"/>
    <s v="4"/>
    <x v="2"/>
  </r>
  <r>
    <n v="1810"/>
    <s v="Dell FG"/>
    <d v="2022-04-21T00:00:00"/>
    <n v="35172923"/>
    <x v="0"/>
    <s v="U82721"/>
    <s v="Talent scout"/>
    <s v="Nidhi Nirwal"/>
    <x v="41"/>
    <s v=".Net, Angular"/>
    <x v="15"/>
    <s v="Back up candidates"/>
    <s v="Fulltime"/>
    <n v="5001354"/>
    <s v="Sathish Kumar Malnedi"/>
    <n v="9505652885"/>
    <s v="sathishmalnedi@gmail.com "/>
    <s v="5 years"/>
    <s v="Harman Connected Services"/>
    <n v="800000"/>
    <s v="30/04/2022 (LWD)"/>
    <s v="N"/>
    <x v="1"/>
    <x v="0"/>
    <n v="4"/>
    <x v="1"/>
    <s v="5 "/>
    <s v="5 "/>
    <s v="5 "/>
    <s v="5 "/>
    <s v="5 "/>
    <s v="5 "/>
    <x v="6"/>
  </r>
  <r>
    <n v="1811"/>
    <s v="Dell FG"/>
    <d v="2022-04-21T00:00:00"/>
    <n v="35172923"/>
    <x v="0"/>
    <s v="U82721"/>
    <s v="Talent scout"/>
    <s v="Nidhi Nirwal"/>
    <x v="41"/>
    <s v=".Net, Angular"/>
    <x v="15"/>
    <s v="Back up candidates"/>
    <s v="Fulltime"/>
    <n v="348203"/>
    <s v="AKSHAY KUMAR SINGH"/>
    <n v="9168015445"/>
    <s v="aksh6138686@gmail.com "/>
    <s v="3 years"/>
    <s v="ValueLabs"/>
    <n v="700000"/>
    <s v="31/05/2022 (LWD)"/>
    <s v="N"/>
    <x v="0"/>
    <x v="0"/>
    <n v="4"/>
    <x v="1"/>
    <s v="3 "/>
    <s v="3 "/>
    <s v="3 "/>
    <s v="3 "/>
    <s v="3 "/>
    <s v="3 "/>
    <x v="0"/>
  </r>
  <r>
    <n v="1812"/>
    <s v="Dell-Fg"/>
    <d v="2022-04-22T00:00:00"/>
    <n v="94606600"/>
    <x v="4"/>
    <n v="221395"/>
    <s v="Vendor Partner"/>
    <s v="Srijan Spectrum"/>
    <x v="278"/>
    <s v="iMobile Developer with iOS Developer"/>
    <x v="2"/>
    <s v="Interview Scheduled"/>
    <s v="Regular"/>
    <n v="6034172"/>
    <s v="MUTHU KUMARAN"/>
    <n v="9443467184"/>
    <s v="engr.muthukumaran@gmail.com"/>
    <n v="5.4"/>
    <s v="INFOTECH"/>
    <n v="650000"/>
    <n v="44688"/>
    <s v="N"/>
    <x v="1"/>
    <x v="0"/>
    <n v="4"/>
    <x v="1"/>
    <s v="5."/>
    <s v="5."/>
    <s v="5"/>
    <s v="5"/>
    <s v="5"/>
    <s v="5"/>
    <x v="6"/>
  </r>
  <r>
    <n v="1813"/>
    <s v="Dell-Fg"/>
    <d v="2022-04-22T00:00:00"/>
    <n v="94606600"/>
    <x v="4"/>
    <n v="221395"/>
    <s v="Vendor Partner"/>
    <s v="Srijan Spectrum"/>
    <x v="278"/>
    <s v="iMobile Developer with iOS Developer"/>
    <x v="2"/>
    <s v="Interview Scheduled"/>
    <s v="Regular"/>
    <n v="6031899"/>
    <s v="Praveen Bishnoi"/>
    <n v="9462956029"/>
    <s v=" praveendelu29@gmail.com"/>
    <n v="5"/>
    <s v="Digivive"/>
    <n v="875000"/>
    <n v="44698"/>
    <s v="N"/>
    <x v="9"/>
    <x v="0"/>
    <n v="4"/>
    <x v="1"/>
    <s v="5"/>
    <s v="5"/>
    <s v="5"/>
    <s v="5"/>
    <s v="5"/>
    <s v="5"/>
    <x v="6"/>
  </r>
  <r>
    <n v="1814"/>
    <s v="Dell-Fg"/>
    <d v="2022-04-22T00:00:00"/>
    <n v="94606600"/>
    <x v="4"/>
    <n v="221395"/>
    <s v="Vendor Partner"/>
    <s v="Srijan Spectrum"/>
    <x v="278"/>
    <s v="iMobile Developer with iOS Developer"/>
    <x v="2"/>
    <s v="Interview Scheduled"/>
    <s v="Regular"/>
    <n v="6028881"/>
    <s v="MD MASHKOOR"/>
    <n v="9113056681"/>
    <s v="mashkoorcs@gmail.com"/>
    <n v="3"/>
    <s v="Reliable"/>
    <n v="300000"/>
    <n v="44681"/>
    <s v="N"/>
    <x v="1"/>
    <x v="0"/>
    <n v="4"/>
    <x v="1"/>
    <s v="3"/>
    <s v="3"/>
    <s v="3"/>
    <s v="3"/>
    <s v="3"/>
    <s v="3"/>
    <x v="0"/>
  </r>
  <r>
    <n v="1815"/>
    <s v="Dell-Fg"/>
    <d v="2022-04-22T00:00:00"/>
    <n v="94606600"/>
    <x v="4"/>
    <n v="221395"/>
    <s v="Vendor Partner"/>
    <s v="Srijan Spectrum"/>
    <x v="278"/>
    <s v="iMobile Developer with iOS Developer"/>
    <x v="2"/>
    <s v="Interview feedback Pending"/>
    <s v="Regular"/>
    <n v="6034139"/>
    <s v="MALIKHARJUN GUPTA"/>
    <n v="7382265179"/>
    <s v="mallikharjuna.pvva@gmail.com"/>
    <n v="4.5"/>
    <s v=" Alfalasi tech"/>
    <n v="300000"/>
    <n v="44675"/>
    <s v="N"/>
    <x v="1"/>
    <x v="0"/>
    <n v="4"/>
    <x v="1"/>
    <s v="4."/>
    <s v="4."/>
    <s v="4"/>
    <s v="4"/>
    <s v="4"/>
    <s v="4"/>
    <x v="2"/>
  </r>
  <r>
    <n v="1816"/>
    <s v="Dell-Fg"/>
    <d v="2022-04-22T00:00:00"/>
    <s v="DTJP00028560"/>
    <x v="4"/>
    <n v="221395"/>
    <s v="Selfsource"/>
    <s v="Dinesh Shiarnpel"/>
    <x v="271"/>
    <s v="Cybersecurity, Splunk"/>
    <x v="15"/>
    <s v="Back up candidates"/>
    <s v="Regular"/>
    <s v="Trying to generate but not show"/>
    <s v="P B Suresh Kumar"/>
    <n v="9886284567"/>
    <s v="pbskchowdary1@gmail.com"/>
    <n v="11"/>
    <s v="Societe Generale"/>
    <n v="1400000"/>
    <s v="30Days On Probation"/>
    <s v="N"/>
    <x v="1"/>
    <x v="0"/>
    <n v="4"/>
    <x v="1"/>
    <s v="11"/>
    <s v="11"/>
    <s v="11"/>
    <s v="11"/>
    <s v="11"/>
    <s v="11"/>
    <x v="9"/>
  </r>
  <r>
    <n v="1817"/>
    <s v="Dell-Fg"/>
    <d v="2022-04-22T00:00:00"/>
    <s v="DTJP00028560"/>
    <x v="4"/>
    <n v="221395"/>
    <s v="Selfsource"/>
    <s v="Nityo InfoTech"/>
    <x v="271"/>
    <s v="Cybersecurity, Splunk"/>
    <x v="15"/>
    <s v="Back up candidates"/>
    <s v="Regular"/>
    <n v="6045797"/>
    <s v="Tapas Choudhury"/>
    <n v="9124964541"/>
    <s v="tchoudhury8@gmail.com"/>
    <n v="7"/>
    <s v="Deloitte "/>
    <n v="2200000"/>
    <s v="30Days "/>
    <s v="N"/>
    <x v="1"/>
    <x v="0"/>
    <n v="4"/>
    <x v="1"/>
    <s v="7"/>
    <s v="7"/>
    <s v="7"/>
    <s v="7"/>
    <s v="7"/>
    <s v="7"/>
    <x v="4"/>
  </r>
  <r>
    <n v="1818"/>
    <s v="Dell-Fg"/>
    <d v="2022-04-22T00:00:00"/>
    <n v="63289438"/>
    <x v="4"/>
    <n v="221395"/>
    <s v="Vendor Partner"/>
    <s v="Haulplus"/>
    <x v="272"/>
    <s v="5-8y Application Developer with MongoDB/Postgres,Express JS,ReactJS,Nodejs, Code in NodeJS, JavaScript, HTML5, and CSS3, Cloud PCF"/>
    <x v="2"/>
    <s v="High CTC"/>
    <s v="Regular"/>
    <s v="H2940989"/>
    <s v="Bandana Sahu"/>
    <n v="7978259339"/>
    <s v="bandanasahu8@gmail.com"/>
    <s v="5 yrs"/>
    <s v=" Capgemini"/>
    <n v="1400000"/>
    <s v="LWD - 10-Jun-22"/>
    <s v="N"/>
    <x v="1"/>
    <x v="0"/>
    <n v="4"/>
    <x v="1"/>
    <s v="5 "/>
    <s v="5 "/>
    <s v="5 "/>
    <s v="5 "/>
    <s v="5 "/>
    <s v="5 "/>
    <x v="6"/>
  </r>
  <r>
    <n v="1819"/>
    <s v="Dell-Fg"/>
    <d v="2022-04-22T00:00:00"/>
    <n v="63289438"/>
    <x v="4"/>
    <n v="221395"/>
    <s v="Vendor Partner"/>
    <s v="Haulplus"/>
    <x v="272"/>
    <s v="5-8y Application Developer with MongoDB/Postgres,Express JS,ReactJS,Nodejs, Code in NodeJS, JavaScript, HTML5, and CSS3, Cloud PCF"/>
    <x v="2"/>
    <s v="High CTC"/>
    <s v="Regular"/>
    <n v="6036305"/>
    <s v="Arul Srinivasan"/>
    <n v="9715881277"/>
    <s v="sriarul1993@gmail.com"/>
    <s v="7.6 yrs"/>
    <s v="HCL"/>
    <n v="1250000"/>
    <s v="LWD 22/05/2022"/>
    <s v="N"/>
    <x v="1"/>
    <x v="0"/>
    <n v="4"/>
    <x v="1"/>
    <s v="7."/>
    <s v="7."/>
    <s v="7"/>
    <s v="7"/>
    <s v="7"/>
    <s v="7"/>
    <x v="4"/>
  </r>
  <r>
    <n v="1820"/>
    <s v="Dell FG"/>
    <d v="2022-04-22T00:00:00"/>
    <n v="65486009"/>
    <x v="2"/>
    <n v="210369"/>
    <s v="Direct"/>
    <s v="Naukri"/>
    <x v="279"/>
    <s v="C#.NET,Power Shell,CI/CD,Devops Knowledge,Ansible"/>
    <x v="0"/>
    <s v="Req closed"/>
    <s v="Regular"/>
    <n v="6036867"/>
    <s v="Rajat K Gupta"/>
    <n v="7204872401"/>
    <s v="officially.rajat@gmail.com"/>
    <s v="10.5 Years"/>
    <s v="sapient "/>
    <n v="1800000"/>
    <s v="23/05/2022"/>
    <s v="N"/>
    <x v="1"/>
    <x v="0"/>
    <n v="4"/>
    <x v="1"/>
    <s v="10"/>
    <s v="10"/>
    <s v="10"/>
    <s v="10"/>
    <s v="10"/>
    <s v="10"/>
    <x v="13"/>
  </r>
  <r>
    <n v="1821"/>
    <s v="Dell FG"/>
    <d v="2022-04-22T00:00:00"/>
    <n v="22331950"/>
    <x v="2"/>
    <n v="210369"/>
    <s v="Direct"/>
    <s v="Naukri"/>
    <x v="280"/>
    <s v="8-12 y C#.Net,.NET Core,Web Api,Angular "/>
    <x v="0"/>
    <s v="No Show"/>
    <s v="Regular"/>
    <n v="6035901"/>
    <s v="Himanshu Vyas"/>
    <n v="7828749921"/>
    <s v="Himansh260585@gmail.com"/>
    <s v="8.3 Years"/>
    <s v="Zensar Technologies "/>
    <n v="1075000"/>
    <s v="23/05/2022"/>
    <s v="N"/>
    <x v="4"/>
    <x v="0"/>
    <n v="4"/>
    <x v="1"/>
    <s v="8."/>
    <s v="8."/>
    <s v="8"/>
    <s v="8"/>
    <s v="8"/>
    <s v="8"/>
    <x v="8"/>
  </r>
  <r>
    <n v="1822"/>
    <s v="Dell FG"/>
    <d v="2022-04-22T00:00:00"/>
    <n v="22331950"/>
    <x v="2"/>
    <n v="210369"/>
    <s v="Vendor Partner"/>
    <s v="Univision"/>
    <x v="281"/>
    <s v="3y SW Automation Testing,Python-Robot Framework"/>
    <x v="1"/>
    <s v="Reject"/>
    <s v="Regular"/>
    <n v="6031816"/>
    <s v="Subramanya"/>
    <n v="9663082620"/>
    <s v="subramanyavag@gmail.com"/>
    <s v="9yrs "/>
    <s v=" BT e-Serv"/>
    <n v="1450000"/>
    <s v="20-06-2022"/>
    <s v="N"/>
    <x v="1"/>
    <x v="0"/>
    <n v="4"/>
    <x v="1"/>
    <s v="9y"/>
    <s v="9"/>
    <s v="9"/>
    <s v="9"/>
    <s v="9"/>
    <s v="9"/>
    <x v="7"/>
  </r>
  <r>
    <n v="1823"/>
    <s v="Dell FG"/>
    <d v="2022-04-22T00:00:00"/>
    <n v="22331950"/>
    <x v="2"/>
    <n v="210369"/>
    <s v="Vendor Partner"/>
    <s v="Univision"/>
    <x v="281"/>
    <s v="3y SW Automation Testing,Python-Robot Framework"/>
    <x v="0"/>
    <s v="Duplicate "/>
    <s v="Regular"/>
    <s v="Trying to generate but not show"/>
    <s v="Rajesh S"/>
    <n v="8056286635"/>
    <s v=" raagacse@gmail.com"/>
    <s v="11yrs "/>
    <s v="Muthu Technology Solutions"/>
    <n v="1370000"/>
    <s v="30days (Negotiable)"/>
    <s v="N"/>
    <x v="3"/>
    <x v="0"/>
    <n v="4"/>
    <x v="1"/>
    <s v="11"/>
    <s v="11"/>
    <s v="11"/>
    <s v="11"/>
    <s v="11"/>
    <s v="11"/>
    <x v="9"/>
  </r>
  <r>
    <n v="1824"/>
    <s v="Dell FG"/>
    <d v="2022-04-22T00:00:00"/>
    <n v="22331950"/>
    <x v="2"/>
    <n v="210369"/>
    <s v="Vendor Partner"/>
    <s v="Univision"/>
    <x v="281"/>
    <s v="3y SW Automation Testing,Python-Robot Framework"/>
    <x v="1"/>
    <s v="Reject"/>
    <s v="Regular"/>
    <s v="Trying to generate but not show"/>
    <s v="Nikhil Kumar "/>
    <n v="8287350070"/>
    <s v="nikhilsingh.aec@gmail.com"/>
    <s v="8.5yrs "/>
    <s v="Hybrid Coding Pvt. Ltd."/>
    <n v="1080000"/>
    <s v="30days (Negotiable)"/>
    <s v="N"/>
    <x v="70"/>
    <x v="0"/>
    <n v="4"/>
    <x v="1"/>
    <s v="8."/>
    <s v="8."/>
    <s v="8"/>
    <s v="8"/>
    <s v="8"/>
    <s v="8"/>
    <x v="8"/>
  </r>
  <r>
    <n v="1825"/>
    <s v="Dell FG"/>
    <d v="2022-04-22T00:00:00"/>
    <n v="82186349"/>
    <x v="2"/>
    <n v="210369"/>
    <s v="Vendor Partner"/>
    <s v="Mindsoft"/>
    <x v="1"/>
    <s v="Automation"/>
    <x v="0"/>
    <s v="No Show"/>
    <s v="Regular"/>
    <n v="6031616"/>
    <s v="Siva Mohan"/>
    <n v="8309879107"/>
    <s v="sivamohanreddy9618@gmail.com"/>
    <s v="2.5 years"/>
    <s v="TCS"/>
    <n v="400000"/>
    <s v="Lwd Apr 28th"/>
    <s v="N"/>
    <x v="1"/>
    <x v="0"/>
    <n v="4"/>
    <x v="1"/>
    <s v="2."/>
    <s v="2."/>
    <s v="2"/>
    <s v="2"/>
    <s v="2"/>
    <s v="2"/>
    <x v="11"/>
  </r>
  <r>
    <n v="1826"/>
    <s v="Dell FG"/>
    <d v="2022-04-22T00:00:00"/>
    <n v="82186349"/>
    <x v="2"/>
    <n v="210369"/>
    <s v="Vendor Partner"/>
    <s v="Mindsoft"/>
    <x v="1"/>
    <s v="Automation"/>
    <x v="1"/>
    <s v="Reject"/>
    <s v="Regular"/>
    <n v="6031623"/>
    <s v="Sai Baba T"/>
    <n v="8522043223"/>
    <s v="thalamanchisai09@gmail.com"/>
    <s v="1.9 years"/>
    <s v="Mphasis Ltd"/>
    <n v="280000"/>
    <s v="Lwd Apr 27th"/>
    <s v="N"/>
    <x v="1"/>
    <x v="0"/>
    <n v="4"/>
    <x v="1"/>
    <s v="1."/>
    <s v="1."/>
    <s v="1"/>
    <s v="1"/>
    <s v="1"/>
    <s v="1"/>
    <x v="14"/>
  </r>
  <r>
    <n v="1827"/>
    <s v="Dell FG"/>
    <d v="2022-04-22T00:00:00"/>
    <n v="22331950"/>
    <x v="2"/>
    <n v="210369"/>
    <s v="Direct"/>
    <s v="Naukri"/>
    <x v="280"/>
    <s v="8-12 y C#.Net,.NET Core,Web Api,Angular "/>
    <x v="2"/>
    <s v="High CTC"/>
    <s v="Regular"/>
    <n v="6036091"/>
    <s v="Parthiban M"/>
    <n v="9500203525"/>
    <s v="parthiban110390@gmail.com"/>
    <s v="10.8 Years"/>
    <s v="Cognizant"/>
    <n v="1560000"/>
    <s v="23/05/2022"/>
    <s v="N"/>
    <x v="29"/>
    <x v="0"/>
    <n v="4"/>
    <x v="1"/>
    <s v="10"/>
    <s v="10"/>
    <s v="10"/>
    <s v="10"/>
    <s v="10"/>
    <s v="10"/>
    <x v="13"/>
  </r>
  <r>
    <n v="1828"/>
    <s v="Dell FG"/>
    <d v="2022-04-22T00:00:00"/>
    <n v="83469845"/>
    <x v="2"/>
    <n v="210369"/>
    <s v="Vendor Partner"/>
    <s v="Nityo InfoTech"/>
    <x v="282"/>
    <s v="Microservices,linux,deviceddrive"/>
    <x v="2"/>
    <s v="Feedback pending"/>
    <s v="Regular"/>
    <n v="6036550"/>
    <s v="Mohit Suryavanshi"/>
    <n v="7210500854"/>
    <s v="mohit.suryavanshi67@gmail.com"/>
    <s v="7 Years"/>
    <s v="Vardhman Engineering Industries"/>
    <n v="480000"/>
    <s v="15 days"/>
    <s v="N"/>
    <x v="9"/>
    <x v="0"/>
    <n v="4"/>
    <x v="1"/>
    <s v="7 "/>
    <s v="7 "/>
    <s v="7 "/>
    <s v="7 "/>
    <s v="7 "/>
    <s v="7 "/>
    <x v="4"/>
  </r>
  <r>
    <n v="1829"/>
    <s v="Dell FG"/>
    <d v="2022-04-22T00:00:00"/>
    <n v="83469845"/>
    <x v="2"/>
    <n v="210369"/>
    <s v="Vendor Partner"/>
    <s v="Nityo InfoTech"/>
    <x v="282"/>
    <s v="Microservices,linux,deviceddrive"/>
    <x v="2"/>
    <s v="Feedback pending"/>
    <s v="Regular"/>
    <n v="5787326"/>
    <s v="Eshwarchand"/>
    <n v="9160242242"/>
    <s v="beshwarchand@gmail.com"/>
    <s v="8 Years"/>
    <s v="Technologies"/>
    <n v="600000"/>
    <s v="25 Days"/>
    <s v="N"/>
    <x v="0"/>
    <x v="0"/>
    <n v="4"/>
    <x v="1"/>
    <s v="8 "/>
    <s v="8 "/>
    <s v="8 "/>
    <s v="8 "/>
    <s v="8 "/>
    <s v="8 "/>
    <x v="8"/>
  </r>
  <r>
    <n v="1830"/>
    <s v="Dell FG"/>
    <d v="2022-04-22T00:00:00"/>
    <n v="83469845"/>
    <x v="2"/>
    <n v="210369"/>
    <s v="Vendor Partner"/>
    <s v="Nityo InfoTech"/>
    <x v="282"/>
    <s v="Microservices,linux,deviceddrive"/>
    <x v="2"/>
    <s v="Feedback pending"/>
    <s v="Regular"/>
    <n v="6035254"/>
    <s v="Sreenivas"/>
    <s v="9154362117/9618848033"/>
    <s v="ponnoju.srinu@yahoo.com"/>
    <s v="7 Years"/>
    <s v="Rapidtron Electronika"/>
    <n v="700000"/>
    <s v="LWD:30/04/22 "/>
    <s v="N"/>
    <x v="0"/>
    <x v="1"/>
    <n v="4"/>
    <x v="1"/>
    <s v="7 "/>
    <s v="7 "/>
    <s v="7 "/>
    <s v="7 "/>
    <s v="7 "/>
    <s v="7 "/>
    <x v="4"/>
  </r>
  <r>
    <n v="1831"/>
    <s v="Dell FG"/>
    <d v="2022-04-22T00:00:00"/>
    <n v="15871661"/>
    <x v="2"/>
    <n v="210369"/>
    <s v="Vendor Partner"/>
    <s v="Mindsoft"/>
    <x v="0"/>
    <s v="Java Selenium"/>
    <x v="0"/>
    <s v="No Show"/>
    <s v="Regular"/>
    <n v="6029398"/>
    <s v="Vijayaragavan J"/>
    <n v="9626309741"/>
    <s v="vijayaragav92@gmail.com"/>
    <s v="3.6 years"/>
    <s v="Edinpro Technologies"/>
    <n v="700000"/>
    <s v="LWD is 29th April '22"/>
    <s v="N"/>
    <x v="3"/>
    <x v="0"/>
    <n v="4"/>
    <x v="1"/>
    <s v="3."/>
    <s v="3."/>
    <s v="3"/>
    <s v="3"/>
    <s v="3"/>
    <s v="3"/>
    <x v="0"/>
  </r>
  <r>
    <n v="1832"/>
    <s v="Dell FG"/>
    <d v="2022-04-22T00:00:00"/>
    <n v="15871661"/>
    <x v="2"/>
    <n v="210369"/>
    <s v="Vendor Partner"/>
    <s v="Mindsoft"/>
    <x v="0"/>
    <s v="Java Selenium"/>
    <x v="1"/>
    <s v="Reject"/>
    <s v="Regular"/>
    <n v="6029495"/>
    <s v="Saranraj Govindaraj"/>
    <n v="7708611441"/>
    <s v="saran632052@gmail.com"/>
    <s v="3 years"/>
    <s v="Systheon Technologies"/>
    <n v="550000"/>
    <s v=" LWD is 29th April '22"/>
    <s v="N"/>
    <x v="3"/>
    <x v="0"/>
    <n v="4"/>
    <x v="1"/>
    <s v="3 "/>
    <s v="3 "/>
    <s v="3 "/>
    <s v="3 "/>
    <s v="3 "/>
    <s v="3 "/>
    <x v="0"/>
  </r>
  <r>
    <n v="1833"/>
    <s v="Dell FG"/>
    <d v="2022-04-22T00:00:00"/>
    <n v="15871661"/>
    <x v="2"/>
    <n v="210369"/>
    <s v="Vendor Partner"/>
    <s v="Mindsoft"/>
    <x v="0"/>
    <s v="Java Selenium"/>
    <x v="1"/>
    <s v="Reject"/>
    <s v="Regular"/>
    <n v="6033414"/>
    <s v=" Vijayaraghavan P"/>
    <n v="6380765250"/>
    <s v="vijayaraghavan.vr01@gmail.com"/>
    <s v="2 years"/>
    <s v="Lister Technologies through Maac Technologies"/>
    <n v="380000"/>
    <s v="LWD is 4th May '22"/>
    <s v="N"/>
    <x v="3"/>
    <x v="0"/>
    <n v="4"/>
    <x v="1"/>
    <s v="2 "/>
    <s v="2 "/>
    <s v="2 "/>
    <s v="2 "/>
    <s v="2 "/>
    <s v="2 "/>
    <x v="11"/>
  </r>
  <r>
    <n v="1834"/>
    <s v="Dell FG"/>
    <d v="2022-04-22T00:00:00"/>
    <n v="15871661"/>
    <x v="2"/>
    <n v="210369"/>
    <s v="Vendor Partner"/>
    <s v="Mindsoft"/>
    <x v="0"/>
    <s v="Java Selenium"/>
    <x v="1"/>
    <s v="Reject"/>
    <s v="Regular"/>
    <n v="6033426"/>
    <s v="Aadhithya Ananthanarayanan"/>
    <n v="9444104393"/>
    <s v="aadhithyaananthanarayanan@gmail.com"/>
    <s v="3.4 years"/>
    <s v="Not working"/>
    <n v="700000"/>
    <s v="Immediate joiner"/>
    <s v="N"/>
    <x v="3"/>
    <x v="0"/>
    <n v="4"/>
    <x v="1"/>
    <s v="3."/>
    <s v="3."/>
    <s v="3"/>
    <s v="3"/>
    <s v="3"/>
    <s v="3"/>
    <x v="0"/>
  </r>
  <r>
    <n v="1835"/>
    <s v="Dell FG"/>
    <d v="2022-04-22T00:00:00"/>
    <n v="22331950"/>
    <x v="2"/>
    <n v="210369"/>
    <s v="Vendor Partner"/>
    <s v="Nityo InfoTech"/>
    <x v="162"/>
    <s v=".Net core,Angular"/>
    <x v="0"/>
    <s v="No Show"/>
    <s v="Regular"/>
    <n v="6038335"/>
    <s v="Prashant Bairagi"/>
    <n v="9579254489"/>
    <s v="bairagiprashant1@gmail.com"/>
    <s v="6.7 Years"/>
    <s v="Prashant Bairagi"/>
    <n v="900000"/>
    <s v="immediate"/>
    <s v="N"/>
    <x v="71"/>
    <x v="2"/>
    <n v="4"/>
    <x v="1"/>
    <s v="6."/>
    <s v="6."/>
    <s v="6"/>
    <s v="6"/>
    <s v="6"/>
    <s v="6"/>
    <x v="3"/>
  </r>
  <r>
    <n v="1836"/>
    <s v="Dell FG"/>
    <d v="2022-04-22T00:00:00"/>
    <n v="35172923"/>
    <x v="0"/>
    <s v="U82722"/>
    <s v="Vendor Partner"/>
    <s v="Nityo InfoTech"/>
    <x v="283"/>
    <s v=".NET Developer"/>
    <x v="3"/>
    <s v="Back up candidates"/>
    <s v="Regular"/>
    <n v="5789227"/>
    <s v="Rajesh S"/>
    <n v="8056286635"/>
    <s v="raagacse@gmail.com"/>
    <s v="11.3 Years"/>
    <s v="Muthu Technology Solutions"/>
    <n v="1300000"/>
    <s v="30days(neg 20days)"/>
    <s v="N"/>
    <x v="3"/>
    <x v="3"/>
    <n v="4"/>
    <x v="1"/>
    <s v="11"/>
    <s v="11"/>
    <s v="11"/>
    <s v="11"/>
    <s v="11"/>
    <s v="11"/>
    <x v="9"/>
  </r>
  <r>
    <n v="1837"/>
    <s v="Dell FG"/>
    <d v="2022-04-22T00:00:00"/>
    <n v="35172923"/>
    <x v="0"/>
    <s v="U82722"/>
    <s v="Vendor Partner"/>
    <s v="Nityo InfoTech"/>
    <x v="283"/>
    <s v=".NET Developer"/>
    <x v="3"/>
    <s v="Back up candidates"/>
    <s v="Regular"/>
    <n v="5790588"/>
    <s v="Megha Kapoor"/>
    <n v="7350080006"/>
    <s v="kapoormegha010@gmail.com"/>
    <s v="9 Years"/>
    <s v="Citicorp Services India Pvt Ltd"/>
    <n v="1400000"/>
    <s v="Immediate"/>
    <s v="N"/>
    <x v="5"/>
    <x v="0"/>
    <n v="4"/>
    <x v="1"/>
    <s v="9 "/>
    <s v="9 "/>
    <s v="9 "/>
    <s v="9 "/>
    <s v="9 "/>
    <s v="9 "/>
    <x v="7"/>
  </r>
  <r>
    <n v="1838"/>
    <s v="Dell FG"/>
    <d v="2022-04-22T00:00:00"/>
    <n v="35172923"/>
    <x v="0"/>
    <s v="U82722"/>
    <s v="Vendor Partner"/>
    <s v="Nityo InfoTech"/>
    <x v="283"/>
    <s v=".NET Developer"/>
    <x v="3"/>
    <s v="Back up candidates"/>
    <s v="Regular"/>
    <n v="5790584"/>
    <s v="Devi Dayal Gupta"/>
    <n v="9971727133"/>
    <s v="devidayal22@gmail.com"/>
    <s v="12 Years"/>
    <s v=" InterGlobe Technology Qoutient Pvt. Ltd"/>
    <n v="1250000"/>
    <s v="LWD: 10/05/22"/>
    <s v="N"/>
    <x v="9"/>
    <x v="8"/>
    <n v="4"/>
    <x v="1"/>
    <s v="12"/>
    <s v="12"/>
    <s v="12"/>
    <s v="12"/>
    <s v="12"/>
    <s v="12"/>
    <x v="12"/>
  </r>
  <r>
    <n v="1839"/>
    <s v="Dell FG"/>
    <d v="2022-04-22T00:00:00"/>
    <n v="63479757"/>
    <x v="0"/>
    <s v="U82722"/>
    <s v="Vendor Partner"/>
    <s v="Nityo InfoTech"/>
    <x v="138"/>
    <s v="Dell Boomi,API"/>
    <x v="3"/>
    <s v="Back up candidates"/>
    <s v="Regular"/>
    <n v="5782125"/>
    <s v="Prabhakar"/>
    <n v="8143516554"/>
    <s v="ylpreddy76@gmail.com"/>
    <s v="10 Y ears"/>
    <s v="KK Software associates (Global) Private Ltd"/>
    <n v="900000"/>
    <s v="15days"/>
    <s v="N"/>
    <x v="0"/>
    <x v="0"/>
    <n v="4"/>
    <x v="1"/>
    <s v="10"/>
    <s v="10"/>
    <s v="10"/>
    <s v="10"/>
    <s v="10"/>
    <s v="10"/>
    <x v="13"/>
  </r>
  <r>
    <n v="1840"/>
    <s v="Dell FG"/>
    <d v="2022-04-22T00:00:00"/>
    <n v="63479757"/>
    <x v="0"/>
    <s v="U82722"/>
    <s v="Vendor Partner"/>
    <s v="Nityo InfoTech"/>
    <x v="138"/>
    <s v="Dell Boomi,API"/>
    <x v="3"/>
    <s v="Back up candidates"/>
    <s v="Regular"/>
    <n v="5769943"/>
    <s v="Adiseshaiah Nagisetty"/>
    <n v="8904347363"/>
    <s v="adi.dboomi@gmail.com"/>
    <s v="10 Y ears"/>
    <s v="Agon IT solution"/>
    <n v="750000"/>
    <s v="15days"/>
    <s v="N"/>
    <x v="40"/>
    <x v="0"/>
    <n v="4"/>
    <x v="1"/>
    <s v="10"/>
    <s v="10"/>
    <s v="10"/>
    <s v="10"/>
    <s v="10"/>
    <s v="10"/>
    <x v="13"/>
  </r>
  <r>
    <n v="1841"/>
    <s v="Dell FG"/>
    <d v="2022-04-22T00:00:00"/>
    <n v="12550462"/>
    <x v="0"/>
    <s v="U82722"/>
    <s v="Vendor Partner"/>
    <s v="Nityo InfoTech"/>
    <x v="6"/>
    <s v="Devops,CI/CD,Azure/tfs"/>
    <x v="3"/>
    <s v="Back up candidates"/>
    <s v="Regular"/>
    <n v="5786702"/>
    <s v="Nalluri urmisha"/>
    <n v="9866433936"/>
    <s v="nalluri.urmisha@gmail.com"/>
    <s v="2.2Years"/>
    <s v="centurion"/>
    <n v="450000"/>
    <s v="Immediate"/>
    <s v="N"/>
    <x v="26"/>
    <x v="0"/>
    <n v="4"/>
    <x v="1"/>
    <s v="2."/>
    <s v="2."/>
    <s v="2"/>
    <s v="2"/>
    <s v="2"/>
    <s v="2"/>
    <x v="11"/>
  </r>
  <r>
    <n v="1842"/>
    <s v="Dell FG"/>
    <d v="2022-04-22T00:00:00"/>
    <n v="12550462"/>
    <x v="0"/>
    <s v="U82722"/>
    <s v="Vendor Partner"/>
    <s v="Nityo InfoTech"/>
    <x v="6"/>
    <s v="Devops,CI/CD,Azure/tfs"/>
    <x v="3"/>
    <s v="Back up candidates"/>
    <s v="Regular"/>
    <n v="5787294"/>
    <s v="Anusha"/>
    <n v="7569689877"/>
    <s v="anusha.41998@gmail.com"/>
    <s v="2.7 Years"/>
    <s v="Deloitte (Payroll promaestro techsource pvt ltd)"/>
    <n v="450000"/>
    <s v="Immediate"/>
    <s v="N"/>
    <x v="0"/>
    <x v="0"/>
    <n v="4"/>
    <x v="1"/>
    <s v="2."/>
    <s v="2."/>
    <s v="2"/>
    <s v="2"/>
    <s v="2"/>
    <s v="2"/>
    <x v="11"/>
  </r>
  <r>
    <n v="1843"/>
    <s v="Dell FG"/>
    <d v="2022-04-22T00:00:00"/>
    <n v="12550462"/>
    <x v="0"/>
    <s v="U82721"/>
    <s v="Vendor Partner"/>
    <s v="Nityo InfoTech"/>
    <x v="6"/>
    <s v="Devops,CI/CD,Azure/tfs"/>
    <x v="3"/>
    <s v="Back up candidates"/>
    <s v="Regular"/>
    <n v="5786702"/>
    <s v="Nalluri urmisha"/>
    <n v="9866433936"/>
    <s v="nalluri.urmisha@gmail.com"/>
    <s v="2.2Years"/>
    <s v="centurion"/>
    <n v="450000"/>
    <s v="Immediate"/>
    <s v="N"/>
    <x v="26"/>
    <x v="0"/>
    <n v="4"/>
    <x v="1"/>
    <s v="2."/>
    <s v="2."/>
    <s v="2"/>
    <s v="2"/>
    <s v="2"/>
    <s v="2"/>
    <x v="11"/>
  </r>
  <r>
    <n v="1844"/>
    <s v="Dell FG"/>
    <d v="2022-04-22T00:00:00"/>
    <n v="12550462"/>
    <x v="0"/>
    <s v="U82721"/>
    <s v="Vendor Partner"/>
    <s v="Nityo InfoTech"/>
    <x v="6"/>
    <s v="Devops,CI/CD,Azure/tfs"/>
    <x v="3"/>
    <s v="Back up candidates"/>
    <s v="Regular"/>
    <n v="5787294"/>
    <s v="Anusha"/>
    <n v="7569689877"/>
    <s v="anusha.41998@gmail.com"/>
    <s v="2.7 Years"/>
    <s v="Deloitte (Payroll promaestro techsource pvt ltd)"/>
    <n v="450000"/>
    <s v="Immediate"/>
    <s v="N"/>
    <x v="0"/>
    <x v="0"/>
    <n v="4"/>
    <x v="1"/>
    <s v="2."/>
    <s v="2."/>
    <s v="2"/>
    <s v="2"/>
    <s v="2"/>
    <s v="2"/>
    <x v="11"/>
  </r>
  <r>
    <n v="1845"/>
    <s v="Dell FG"/>
    <d v="2022-04-22T00:00:00"/>
    <n v="35172923"/>
    <x v="0"/>
    <s v="U82721"/>
    <s v="Talent scout"/>
    <s v="Nidhi Nirwal"/>
    <x v="41"/>
    <s v="Dotnet development, Angular, SQL "/>
    <x v="3"/>
    <s v="Back up candidates"/>
    <s v="Fulltime"/>
    <s v="H3043034"/>
    <s v="G.JAIPAL"/>
    <n v="8333096904"/>
    <s v="jaipal.tech123@gmail.com"/>
    <s v="5.4 years"/>
    <s v="SUSOFT SOLUTIONS"/>
    <n v="1250000"/>
    <s v="Immediate Joiner (25 April LWD)"/>
    <s v="N"/>
    <x v="0"/>
    <x v="0"/>
    <n v="4"/>
    <x v="1"/>
    <s v="5."/>
    <s v="5."/>
    <s v="5"/>
    <s v="5"/>
    <s v="5"/>
    <s v="5"/>
    <x v="6"/>
  </r>
  <r>
    <n v="1846"/>
    <s v="Dell FG"/>
    <d v="2022-04-22T00:00:00"/>
    <n v="35172923"/>
    <x v="0"/>
    <s v="U82721"/>
    <s v="Talent scout"/>
    <s v="Nidhi Nirwal"/>
    <x v="41"/>
    <s v="Dotnet development, Angular, SQL "/>
    <x v="3"/>
    <s v="Back up candidates"/>
    <s v="Fulltime"/>
    <s v="H3260413"/>
    <s v="Priya Bhagchandani"/>
    <n v="8296764986"/>
    <s v="bhagchandani.priya92@gmail.com"/>
    <s v="6 years"/>
    <s v="Epicor Software Corporation"/>
    <n v="1250000"/>
    <s v="Immediate Joiner (26 April LWD)"/>
    <s v="N"/>
    <x v="1"/>
    <x v="0"/>
    <n v="4"/>
    <x v="1"/>
    <s v="6 "/>
    <s v="6 "/>
    <s v="6 "/>
    <s v="6 "/>
    <s v="6 "/>
    <s v="6 "/>
    <x v="3"/>
  </r>
  <r>
    <n v="1847"/>
    <s v="Dell FG"/>
    <d v="2022-04-22T00:00:00"/>
    <n v="35172923"/>
    <x v="0"/>
    <s v="U82721"/>
    <s v="Talent scout"/>
    <s v="Fazma"/>
    <x v="162"/>
    <s v="Dotnet development, Angular, SQL "/>
    <x v="3"/>
    <s v="Back up candidates"/>
    <s v="Fulltime"/>
    <n v="3511045"/>
    <s v="Vasu Chavidiboina"/>
    <n v="8179635289"/>
    <s v="vasuch49@gmail.com"/>
    <s v="4.1 yrs"/>
    <s v="TCS"/>
    <n v="550000"/>
    <s v="Immediate"/>
    <s v="N"/>
    <x v="0"/>
    <x v="3"/>
    <n v="4"/>
    <x v="1"/>
    <s v="4."/>
    <s v="4."/>
    <s v="4"/>
    <s v="4"/>
    <s v="4"/>
    <s v="4"/>
    <x v="2"/>
  </r>
  <r>
    <n v="1848"/>
    <s v="Dell FG"/>
    <d v="2022-04-22T00:00:00"/>
    <n v="35172923"/>
    <x v="0"/>
    <s v="U82721"/>
    <s v="Talent scout"/>
    <s v="Fazma"/>
    <x v="162"/>
    <s v="Dotnet development, Angular, SQL "/>
    <x v="3"/>
    <s v="Back up candidates"/>
    <s v="Fulltime"/>
    <s v="L323460   "/>
    <s v="PRADEEPRAJ M  "/>
    <n v="8220394493"/>
    <s v="pradeeprajmuthaian@gmail.com"/>
    <s v="6 yrs"/>
    <s v="Cognizant"/>
    <n v="1050000"/>
    <s v="LWD-May 27"/>
    <s v="N"/>
    <x v="29"/>
    <x v="0"/>
    <n v="4"/>
    <x v="1"/>
    <s v="6 "/>
    <s v="6 "/>
    <s v="6 "/>
    <s v="6 "/>
    <s v="6 "/>
    <s v="6 "/>
    <x v="3"/>
  </r>
  <r>
    <n v="1849"/>
    <s v="Dell FG"/>
    <d v="2022-04-22T00:00:00"/>
    <n v="35172923"/>
    <x v="0"/>
    <s v="U82721"/>
    <s v="Talent scout"/>
    <s v="Fazma"/>
    <x v="162"/>
    <s v="Dotnet development, Angular, SQL "/>
    <x v="3"/>
    <s v="Back up candidates"/>
    <s v="Fulltime"/>
    <n v="6035014"/>
    <s v="DIKSHA"/>
    <n v="8708076997"/>
    <s v="dikshamehta7321@gmail.com"/>
    <s v="3.4 yrs"/>
    <s v="i2V Systems "/>
    <n v="900000"/>
    <s v="30 Days( nego to 15)"/>
    <s v="N"/>
    <x v="9"/>
    <x v="0"/>
    <n v="4"/>
    <x v="1"/>
    <s v="3."/>
    <s v="3."/>
    <s v="3"/>
    <s v="3"/>
    <s v="3"/>
    <s v="3"/>
    <x v="0"/>
  </r>
  <r>
    <n v="1850"/>
    <s v="Dell FG"/>
    <d v="2022-04-22T00:00:00"/>
    <n v="35172923"/>
    <x v="0"/>
    <s v="U82721"/>
    <s v="Talent scout"/>
    <s v="Fazma"/>
    <x v="162"/>
    <s v="Dotnet development, Angular, SQL "/>
    <x v="3"/>
    <s v="Back up candidates"/>
    <s v="Fulltime"/>
    <n v="6034235"/>
    <s v="PATHEPURAM RACHANA   "/>
    <n v="9177493652"/>
    <s v="rachanarachu447@gmail.com"/>
    <s v="3 yrs"/>
    <s v="HCL"/>
    <n v="450000"/>
    <s v="30 Days"/>
    <s v="N"/>
    <x v="0"/>
    <x v="0"/>
    <n v="4"/>
    <x v="1"/>
    <s v="3 "/>
    <s v="3 "/>
    <s v="3 "/>
    <s v="3 "/>
    <s v="3 "/>
    <s v="3 "/>
    <x v="0"/>
  </r>
  <r>
    <n v="1851"/>
    <s v="Dell FG"/>
    <d v="2022-04-25T00:00:00"/>
    <n v="70134908"/>
    <x v="2"/>
    <n v="210369"/>
    <s v="Vendor Partner"/>
    <s v="UNIVISION "/>
    <x v="239"/>
    <s v="Windows Installer"/>
    <x v="1"/>
    <s v="Reject"/>
    <s v="Regular"/>
    <n v="6037258"/>
    <s v="Nomula Narendra Kumar Yadav"/>
    <n v="9951828578"/>
    <s v=" narendrapython08@gmail.com"/>
    <s v="3.5yrs"/>
    <s v="Kalpsbyte Systems Pvt Ltd"/>
    <n v="550000"/>
    <s v="ElWD-27-4-2022"/>
    <s v="N"/>
    <x v="1"/>
    <x v="0"/>
    <n v="4"/>
    <x v="1"/>
    <s v="3."/>
    <s v="3."/>
    <s v="3"/>
    <s v="3"/>
    <s v="3"/>
    <s v="3"/>
    <x v="0"/>
  </r>
  <r>
    <n v="1852"/>
    <s v="Dell FG"/>
    <d v="2022-04-25T00:00:00"/>
    <n v="70134908"/>
    <x v="2"/>
    <n v="210369"/>
    <s v="Vendor Partner"/>
    <s v="UNIVISION "/>
    <x v="239"/>
    <s v="Windows Installer"/>
    <x v="0"/>
    <s v="Req closed"/>
    <s v="Regular"/>
    <s v="H7495982"/>
    <s v="Bhanu Vardhan"/>
    <n v="8247300326"/>
    <s v="bhanuvardhan5679@gmail.com"/>
    <s v="3.3yrs "/>
    <s v="seasia infoteck pvt ltd"/>
    <n v="650000"/>
    <s v="Immediate (Jan -ELWD)"/>
    <s v="N"/>
    <x v="1"/>
    <x v="0"/>
    <n v="4"/>
    <x v="1"/>
    <s v="3."/>
    <s v="3."/>
    <s v="3"/>
    <s v="3"/>
    <s v="3"/>
    <s v="3"/>
    <x v="0"/>
  </r>
  <r>
    <n v="1853"/>
    <s v="Dell FG"/>
    <d v="2022-04-25T00:00:00"/>
    <n v="86030217"/>
    <x v="2"/>
    <n v="210369"/>
    <s v="Vendor Partner"/>
    <s v="UNIVISION "/>
    <x v="264"/>
    <s v="Windows Installer"/>
    <x v="0"/>
    <s v="Not available"/>
    <s v="Regular"/>
    <n v="6039131"/>
    <s v="Dheeraj Kumar Lakshvani"/>
    <n v="7353000948"/>
    <s v="dheeraj4591@gmail.com"/>
    <s v="8yrs "/>
    <s v="Accenture"/>
    <n v="1120000"/>
    <s v="ELWD : 31/05/22"/>
    <s v="N"/>
    <x v="1"/>
    <x v="0"/>
    <n v="4"/>
    <x v="1"/>
    <s v="8y"/>
    <s v="8"/>
    <s v="8"/>
    <s v="8"/>
    <s v="8"/>
    <s v="8"/>
    <x v="8"/>
  </r>
  <r>
    <n v="1854"/>
    <s v="Dell FG"/>
    <d v="2022-04-25T00:00:00"/>
    <n v="86030217"/>
    <x v="2"/>
    <n v="210369"/>
    <s v="Vendor Partner"/>
    <s v="UNIVISION "/>
    <x v="264"/>
    <s v="Windows Installer"/>
    <x v="1"/>
    <s v="Reject"/>
    <s v="Regular"/>
    <n v="4858919"/>
    <s v="Deepika T R"/>
    <n v="9611650539"/>
    <s v="ramakrishna.deepika@gmail.com"/>
    <s v="9yrs "/>
    <s v="Accenture"/>
    <n v="1050000"/>
    <s v="ELWD : 19/05/22"/>
    <s v="N"/>
    <x v="1"/>
    <x v="0"/>
    <n v="4"/>
    <x v="1"/>
    <s v="9y"/>
    <s v="9"/>
    <s v="9"/>
    <s v="9"/>
    <s v="9"/>
    <s v="9"/>
    <x v="7"/>
  </r>
  <r>
    <n v="1855"/>
    <s v="Dell FG"/>
    <d v="2022-04-25T00:00:00"/>
    <n v="62817604"/>
    <x v="2"/>
    <n v="210369"/>
    <s v="Vendor Partner"/>
    <s v="Mindsoft"/>
    <x v="3"/>
    <s v="Java"/>
    <x v="0"/>
    <s v="Duplicate "/>
    <s v="Regular"/>
    <n v="3158235"/>
    <s v="Banupriya T"/>
    <n v="9698173977"/>
    <s v="banu.pacet@gmail.com"/>
    <s v="8.9 years"/>
    <s v="Mphasis"/>
    <n v="1450000"/>
    <s v="Lwd May 28th"/>
    <s v="N"/>
    <x v="3"/>
    <x v="0"/>
    <n v="4"/>
    <x v="1"/>
    <s v="8."/>
    <s v="8."/>
    <s v="8"/>
    <s v="8"/>
    <s v="8"/>
    <s v="8"/>
    <x v="8"/>
  </r>
  <r>
    <n v="1856"/>
    <s v="Dell FG"/>
    <d v="2022-04-25T00:00:00"/>
    <n v="62817604"/>
    <x v="2"/>
    <n v="210369"/>
    <s v="Vendor Partner"/>
    <s v="Mindsoft"/>
    <x v="3"/>
    <s v="Java"/>
    <x v="0"/>
    <s v="No Show"/>
    <s v="Regular"/>
    <n v="5766505"/>
    <s v="Jothi K"/>
    <n v="9976594991"/>
    <s v="jothikk39@gmail.com"/>
    <s v="10 years"/>
    <s v="TCS"/>
    <n v="1225000"/>
    <s v="Lwd May 25th"/>
    <s v="N"/>
    <x v="3"/>
    <x v="0"/>
    <n v="4"/>
    <x v="1"/>
    <s v="10"/>
    <s v="10"/>
    <s v="10"/>
    <s v="10"/>
    <s v="10"/>
    <s v="10"/>
    <x v="13"/>
  </r>
  <r>
    <n v="1857"/>
    <s v="Dell FG"/>
    <d v="2022-04-25T00:00:00"/>
    <n v="82186349"/>
    <x v="2"/>
    <n v="210369"/>
    <s v="Direct"/>
    <s v="Naukri"/>
    <x v="284"/>
    <s v="QA Automation, Python, API"/>
    <x v="0"/>
    <s v="No Show"/>
    <s v="Regular"/>
    <n v="6044546"/>
    <s v="Simran Shende"/>
    <n v="7666416577"/>
    <s v="simranshende7@gmail.com"/>
    <s v="2.5 years"/>
    <s v="Edison Infotech"/>
    <n v="300000"/>
    <s v="15th May"/>
    <s v="N"/>
    <x v="18"/>
    <x v="0"/>
    <n v="4"/>
    <x v="1"/>
    <s v="2."/>
    <s v="2."/>
    <s v="2"/>
    <s v="2"/>
    <s v="2"/>
    <s v="2"/>
    <x v="11"/>
  </r>
  <r>
    <n v="1858"/>
    <s v="Dell FG"/>
    <d v="2022-04-25T00:00:00"/>
    <n v="10352886"/>
    <x v="2"/>
    <n v="210369"/>
    <s v="Direct"/>
    <s v="Naukri"/>
    <x v="285"/>
    <s v="8-12y C#.NET core, Angular JS   "/>
    <x v="0"/>
    <s v="Joined another company"/>
    <s v="Regular"/>
    <n v="6045775"/>
    <s v="Pramod Kumar Ray"/>
    <n v="9681147688"/>
    <s v="pramodraja7@gmail.com"/>
    <s v="11 Years"/>
    <s v="UBIQUE system"/>
    <n v="1100000"/>
    <s v="20th May"/>
    <s v="N"/>
    <x v="22"/>
    <x v="0"/>
    <n v="4"/>
    <x v="1"/>
    <s v="11"/>
    <s v="11"/>
    <s v="11"/>
    <s v="11"/>
    <s v="11"/>
    <s v="11"/>
    <x v="9"/>
  </r>
  <r>
    <n v="1859"/>
    <s v="Dell FG"/>
    <d v="2022-04-25T00:00:00"/>
    <n v="30672480"/>
    <x v="2"/>
    <n v="210369"/>
    <s v="Vendor Partner"/>
    <s v="Univision"/>
    <x v="286"/>
    <s v="Windows Installer"/>
    <x v="0"/>
    <s v="Req closed"/>
    <s v="Fulltime"/>
    <n v="6046648"/>
    <s v="Surren S "/>
    <n v="8754346416"/>
    <s v="computingwithsurren@gmail.com"/>
    <s v="1.3yrs "/>
    <s v="Mariyons"/>
    <n v="300000"/>
    <s v="Immediate "/>
    <s v="N"/>
    <x v="38"/>
    <x v="0"/>
    <n v="4"/>
    <x v="1"/>
    <s v="1."/>
    <s v="1."/>
    <s v="1"/>
    <s v="1"/>
    <s v="1"/>
    <s v="1"/>
    <x v="14"/>
  </r>
  <r>
    <n v="1860"/>
    <s v="Dell FG"/>
    <d v="2022-04-25T00:00:00"/>
    <n v="30672480"/>
    <x v="2"/>
    <n v="210369"/>
    <s v="Vendor Partner"/>
    <s v="Univision"/>
    <x v="286"/>
    <s v="Windows Installer"/>
    <x v="0"/>
    <s v="Req closed"/>
    <s v="Fulltime"/>
    <n v="6046742"/>
    <s v="Veerababu Sana"/>
    <n v="8688488063"/>
    <s v="veerababusana962@gmail.com"/>
    <s v="2.4yrs "/>
    <s v="SKY labs Infotech"/>
    <n v="430000"/>
    <s v="10th May (ELWD)"/>
    <s v="N"/>
    <x v="0"/>
    <x v="0"/>
    <n v="4"/>
    <x v="1"/>
    <s v="2."/>
    <s v="2."/>
    <s v="2"/>
    <s v="2"/>
    <s v="2"/>
    <s v="2"/>
    <x v="11"/>
  </r>
  <r>
    <n v="1861"/>
    <s v="Dell FG"/>
    <d v="2022-04-25T00:00:00"/>
    <n v="30672480"/>
    <x v="2"/>
    <n v="210369"/>
    <s v="Vendor Partner"/>
    <s v="Univision"/>
    <x v="286"/>
    <s v="Windows Installer"/>
    <x v="0"/>
    <s v="Req closed"/>
    <s v="Fulltime"/>
    <n v="1392694"/>
    <s v="Debabrata Samal "/>
    <n v="9538287740"/>
    <s v="samaldebabrata12@gmail.com"/>
    <s v="2.3yrs "/>
    <s v="Nostrum IT Services"/>
    <n v="370000"/>
    <s v="30days (Negotiable)"/>
    <s v="N"/>
    <x v="1"/>
    <x v="0"/>
    <n v="4"/>
    <x v="1"/>
    <s v="2."/>
    <s v="2."/>
    <s v="2"/>
    <s v="2"/>
    <s v="2"/>
    <s v="2"/>
    <x v="11"/>
  </r>
  <r>
    <n v="1862"/>
    <s v="Dell FG"/>
    <d v="2022-04-25T00:00:00"/>
    <n v="82186349"/>
    <x v="2"/>
    <n v="210369"/>
    <s v="Vendor Partner"/>
    <s v="Nityo InfoTech"/>
    <x v="287"/>
    <s v="QA Automation"/>
    <x v="1"/>
    <s v="Reject"/>
    <s v="Regular"/>
    <n v="6047059"/>
    <s v="Sanvi Kumari"/>
    <n v="8510973876"/>
    <s v="sanvi.iimt@gmail.com"/>
    <s v="1 Year"/>
    <s v="Cefnogi solution"/>
    <n v="250000"/>
    <s v="Immediate"/>
    <s v="NA"/>
    <x v="1"/>
    <x v="0"/>
    <n v="4"/>
    <x v="1"/>
    <s v="1 "/>
    <s v="1 "/>
    <s v="1 "/>
    <s v="1 "/>
    <s v="1 "/>
    <s v="1 "/>
    <x v="14"/>
  </r>
  <r>
    <n v="1863"/>
    <s v="Dell FG"/>
    <d v="2022-04-25T00:00:00"/>
    <n v="82186349"/>
    <x v="2"/>
    <n v="210369"/>
    <s v="Vendor Partner"/>
    <s v="Nityo InfoTech"/>
    <x v="287"/>
    <s v="QA Automation"/>
    <x v="0"/>
    <s v="No Show"/>
    <s v="Regular"/>
    <n v="6047073"/>
    <s v="Allu Venkateswara Rao"/>
    <s v="918555988475, 7285900165"/>
    <s v="venkatesh.allu35@gmail.com                                     "/>
    <s v="3 Years"/>
    <s v="Ananth Technologies"/>
    <n v="270000"/>
    <s v="15 Days"/>
    <s v="NA"/>
    <x v="1"/>
    <x v="0"/>
    <n v="4"/>
    <x v="1"/>
    <s v="3 "/>
    <s v="3 "/>
    <s v="3 "/>
    <s v="3 "/>
    <s v="3 "/>
    <s v="3 "/>
    <x v="0"/>
  </r>
  <r>
    <n v="1864"/>
    <s v="Dell FG"/>
    <d v="2022-04-25T00:00:00"/>
    <n v="82186349"/>
    <x v="2"/>
    <n v="210369"/>
    <s v="Vendor Partner"/>
    <s v="Nityo InfoTech"/>
    <x v="287"/>
    <s v="QA Automation"/>
    <x v="0"/>
    <s v="No Show"/>
    <s v="Regular"/>
    <n v="6053637"/>
    <s v="Nagashree S"/>
    <n v="9886274441"/>
    <s v="nagashree.sanjay@gmail.com"/>
    <s v="2 Years"/>
    <s v="DTDC Express Limited"/>
    <n v="240000"/>
    <s v="30 Days ( Neg 15 Days )"/>
    <s v="NA"/>
    <x v="1"/>
    <x v="0"/>
    <n v="4"/>
    <x v="1"/>
    <s v="2 "/>
    <s v="2 "/>
    <s v="2 "/>
    <s v="2 "/>
    <s v="2 "/>
    <s v="2 "/>
    <x v="11"/>
  </r>
  <r>
    <n v="1865"/>
    <s v="Dell FG"/>
    <d v="2022-04-25T00:00:00"/>
    <n v="62817604"/>
    <x v="2"/>
    <n v="210369"/>
    <s v="Vendor Partner"/>
    <s v="Mindsoft"/>
    <x v="3"/>
    <s v="Java"/>
    <x v="0"/>
    <s v="No Show"/>
    <s v="Regular"/>
    <n v="6032251"/>
    <s v="Shravan Madipelly"/>
    <n v="9618188869"/>
    <s v="shravanmcajntu@gmail.com"/>
    <s v="10 years"/>
    <s v="CGI"/>
    <n v="1600000"/>
    <s v="Lwd May 26th"/>
    <s v="N"/>
    <x v="0"/>
    <x v="0"/>
    <n v="4"/>
    <x v="1"/>
    <s v="10"/>
    <s v="10"/>
    <s v="10"/>
    <s v="10"/>
    <s v="10"/>
    <s v="10"/>
    <x v="13"/>
  </r>
  <r>
    <n v="1866"/>
    <s v="Dell FG"/>
    <d v="2022-04-25T00:00:00"/>
    <n v="62817604"/>
    <x v="2"/>
    <n v="210369"/>
    <s v="Vendor Partner"/>
    <s v="Mindsoft"/>
    <x v="3"/>
    <s v="Java"/>
    <x v="0"/>
    <s v="No Show"/>
    <s v="Regular"/>
    <n v="6044706"/>
    <s v="Nagesh KVVS"/>
    <n v="9959611555"/>
    <s v="nageshvvsk@gmail.com"/>
    <s v="14 years"/>
    <s v="Inteq software LLP"/>
    <n v="1200000"/>
    <s v="30 days"/>
    <s v="N"/>
    <x v="0"/>
    <x v="0"/>
    <n v="4"/>
    <x v="1"/>
    <s v="14"/>
    <s v="14"/>
    <s v="14"/>
    <s v="14"/>
    <s v="14"/>
    <s v="14"/>
    <x v="1"/>
  </r>
  <r>
    <n v="1867"/>
    <s v="Dell FG"/>
    <d v="2022-04-25T00:00:00"/>
    <n v="27165455"/>
    <x v="0"/>
    <s v="U82721"/>
    <s v="Vendor Partner"/>
    <s v="Srijan Spectrum"/>
    <x v="270"/>
    <s v="Java,Selenium,API Testing,DB Testing"/>
    <x v="15"/>
    <s v="Sent for Screening"/>
    <s v="Fulltime"/>
    <s v="Trying to generate but not show"/>
    <s v="Harshith T S"/>
    <n v="9535312084"/>
    <s v="harshith2623@gmail.com"/>
    <s v="5.5YRS"/>
    <s v="Indium Software"/>
    <n v="750000"/>
    <s v="Immediate"/>
    <s v="N"/>
    <x v="1"/>
    <x v="0"/>
    <n v="4"/>
    <x v="1"/>
    <s v="5."/>
    <s v="5."/>
    <s v="5"/>
    <s v="5"/>
    <s v="5"/>
    <s v="5"/>
    <x v="6"/>
  </r>
  <r>
    <n v="1868"/>
    <s v="Dell FG"/>
    <d v="2022-04-25T00:00:00"/>
    <n v="41934435"/>
    <x v="0"/>
    <s v="U82721"/>
    <s v="Vendor Partner"/>
    <s v="Srijan Spectrum"/>
    <x v="277"/>
    <s v="Java,selenium,sql/any DB"/>
    <x v="15"/>
    <s v="Sent for Screening"/>
    <s v="FTE"/>
    <s v="Trying to generate but not show"/>
    <s v="Nishant Jain"/>
    <n v="8818899218"/>
    <s v="jainnishant2022@gmail.com"/>
    <s v="7yrs"/>
    <s v="EUTIEN LTD"/>
    <n v="700000"/>
    <s v="LWD apr 29th"/>
    <s v="N"/>
    <x v="1"/>
    <x v="0"/>
    <n v="4"/>
    <x v="1"/>
    <s v="7y"/>
    <s v="7"/>
    <s v="7"/>
    <s v="7"/>
    <s v="7"/>
    <s v="7"/>
    <x v="4"/>
  </r>
  <r>
    <n v="1869"/>
    <s v="Dell FG"/>
    <d v="2022-04-25T00:00:00"/>
    <n v="41934436"/>
    <x v="0"/>
    <s v="U82721"/>
    <s v="Vendor Partner"/>
    <s v="Srijan Spectrum"/>
    <x v="277"/>
    <s v="Java,selenium,sql/any DB"/>
    <x v="15"/>
    <s v="Sent for Screening"/>
    <s v="FTE"/>
    <s v="Trying to generate but not show"/>
    <s v="Shruti Bhatt"/>
    <n v="8884928560"/>
    <s v="bhatt.shruti@outlook.com"/>
    <s v="6yrs"/>
    <s v="Pratian Technologies (India) Pvt. Ltd."/>
    <n v="1250000"/>
    <s v="20days"/>
    <s v="N"/>
    <x v="1"/>
    <x v="0"/>
    <n v="4"/>
    <x v="1"/>
    <s v="6y"/>
    <s v="6"/>
    <s v="6"/>
    <s v="6"/>
    <s v="6"/>
    <s v="6"/>
    <x v="3"/>
  </r>
  <r>
    <n v="1870"/>
    <s v="Dell FG"/>
    <d v="2022-04-25T00:00:00"/>
    <n v="63479757"/>
    <x v="0"/>
    <s v="U82721"/>
    <s v="Vendor Partner"/>
    <s v="Nityo InfoTech"/>
    <x v="288"/>
    <s v="Dell Boomi"/>
    <x v="3"/>
    <s v="Back up candidates"/>
    <s v="Regular"/>
    <n v="6054370"/>
    <s v="Vinay Belavatha Shivanna"/>
    <n v="9538659575"/>
    <s v="VinayBShivanna@gmail.com"/>
    <s v="11 Years"/>
    <s v="Wipro Technologies"/>
    <n v="1050000"/>
    <s v="60days"/>
    <s v="N"/>
    <x v="1"/>
    <x v="0"/>
    <n v="4"/>
    <x v="1"/>
    <s v="11"/>
    <s v="11"/>
    <s v="11"/>
    <s v="11"/>
    <s v="11"/>
    <s v="11"/>
    <x v="9"/>
  </r>
  <r>
    <n v="1871"/>
    <s v="Dell FG"/>
    <d v="2022-04-25T00:00:00"/>
    <n v="74727584"/>
    <x v="0"/>
    <s v="U82721"/>
    <s v="Vendor Partner"/>
    <s v="Nityo InfoTech"/>
    <x v="289"/>
    <s v=".Net,.Net Core,Angular,microservices"/>
    <x v="3"/>
    <s v="Back up candidates"/>
    <s v="Regular"/>
    <n v="5769943"/>
    <s v="Yogesh chandra tripathi"/>
    <n v="8394020270"/>
    <s v="tripathiyogesh70@gmail.com"/>
    <s v="2.8 Years"/>
    <s v="Euromonitor"/>
    <n v="900000"/>
    <s v="30 Days"/>
    <s v="N"/>
    <x v="5"/>
    <x v="0"/>
    <n v="4"/>
    <x v="1"/>
    <s v="2."/>
    <s v="2."/>
    <s v="2"/>
    <s v="2"/>
    <s v="2"/>
    <s v="2"/>
    <x v="11"/>
  </r>
  <r>
    <n v="1872"/>
    <s v="Dell FG"/>
    <d v="2022-04-25T00:00:00"/>
    <n v="74727584"/>
    <x v="0"/>
    <s v="U82721"/>
    <s v="Vendor Partner"/>
    <s v="Nityo InfoTech"/>
    <x v="289"/>
    <s v=".Net,.Net Core,Angular,microservices"/>
    <x v="3"/>
    <s v="Back up candidates"/>
    <s v="Regular"/>
    <n v="5786702"/>
    <s v="Maithili Shende"/>
    <n v="9833627847"/>
    <s v="ssmaithili@gmail.com"/>
    <s v="2.11 Years"/>
    <s v="Accenture"/>
    <n v="700000"/>
    <s v="20 Days(LWD 07-May-22 )"/>
    <s v="N"/>
    <x v="7"/>
    <x v="0"/>
    <n v="4"/>
    <x v="1"/>
    <s v="2."/>
    <s v="2."/>
    <s v="2"/>
    <s v="2"/>
    <s v="2"/>
    <s v="2"/>
    <x v="11"/>
  </r>
  <r>
    <n v="1873"/>
    <s v="Dell FG"/>
    <d v="2022-04-25T00:00:00"/>
    <n v="41934435"/>
    <x v="0"/>
    <s v="U82721"/>
    <s v="Vendor Partner"/>
    <s v="Nityo InfoTech"/>
    <x v="290"/>
    <s v="C#.Net,Angular"/>
    <x v="3"/>
    <s v="Back up candidates"/>
    <s v="Regular"/>
    <n v="6053487"/>
    <s v="Vignesh Gunasekaran"/>
    <s v="7010611138/9965734412"/>
    <s v="gunavicky1990@gmail.com"/>
    <s v="7.6Years"/>
    <s v="Augusta"/>
    <n v="1050000"/>
    <s v="30Days"/>
    <s v="N"/>
    <x v="3"/>
    <x v="0"/>
    <n v="4"/>
    <x v="1"/>
    <s v="7."/>
    <s v="7."/>
    <s v="7"/>
    <s v="7"/>
    <s v="7"/>
    <s v="7"/>
    <x v="4"/>
  </r>
  <r>
    <n v="1874"/>
    <s v="Dell FG"/>
    <d v="2022-04-25T00:00:00"/>
    <n v="14127754"/>
    <x v="0"/>
    <s v="U82721"/>
    <s v="Vendor Partner"/>
    <s v="Nityo InfoTech"/>
    <x v="291"/>
    <s v="PM,Scrum,Agile"/>
    <x v="3"/>
    <s v="Back up candidates"/>
    <s v="Regular"/>
    <n v="6053450"/>
    <s v="KARTHIK KANNAIYAN"/>
    <n v="9585083388"/>
    <s v="karthikannaiyan1991@gmail.com"/>
    <s v="6.5 Years"/>
    <s v="TATA Sky Ltd."/>
    <n v="550000"/>
    <s v="30 Days(negotiable to 20 Days)"/>
    <s v="N"/>
    <x v="3"/>
    <x v="0"/>
    <n v="4"/>
    <x v="1"/>
    <s v="6."/>
    <s v="6."/>
    <s v="6"/>
    <s v="6"/>
    <s v="6"/>
    <s v="6"/>
    <x v="3"/>
  </r>
  <r>
    <n v="1875"/>
    <s v="Dell FG"/>
    <d v="2022-04-25T00:00:00"/>
    <n v="27165455"/>
    <x v="0"/>
    <s v="U82721"/>
    <s v="Vendor Partner"/>
    <s v="Growelsoftech"/>
    <x v="1"/>
    <s v="5-8y Java,Selenium,API Testing,DB Testing"/>
    <x v="2"/>
    <s v="Back up candidates"/>
    <s v="Regular"/>
    <n v="-6044951"/>
    <s v="Ajit Kumar Tiwari"/>
    <n v="8602644643"/>
    <s v="ajitm14343@gmail.com"/>
    <s v="5yrs"/>
    <s v="Cognizant Technology Solutions"/>
    <n v="600000"/>
    <s v="Immediate"/>
    <s v="N"/>
    <x v="1"/>
    <x v="0"/>
    <n v="4"/>
    <x v="1"/>
    <s v="5y"/>
    <s v="5"/>
    <s v="5"/>
    <s v="5"/>
    <s v="5"/>
    <s v="5"/>
    <x v="6"/>
  </r>
  <r>
    <n v="1876"/>
    <s v="Dell FG"/>
    <d v="2022-04-25T00:00:00"/>
    <n v="27165455"/>
    <x v="0"/>
    <s v="U82721"/>
    <s v="Vendor Partner"/>
    <s v="Growelsoftech"/>
    <x v="1"/>
    <s v="5-8y Java,Selenium,API Testing,DB Testing"/>
    <x v="2"/>
    <s v="Back up candidates"/>
    <s v="Regular"/>
    <s v="(H2409329)"/>
    <s v="Srirangaraja D"/>
    <n v="7358349605"/>
    <s v="srirangarajad666@gmail.com"/>
    <s v="8yrs"/>
    <s v="HCL"/>
    <n v="1050000"/>
    <s v="Immediate"/>
    <s v="N"/>
    <x v="1"/>
    <x v="0"/>
    <n v="4"/>
    <x v="1"/>
    <s v="8y"/>
    <s v="8"/>
    <s v="8"/>
    <s v="8"/>
    <s v="8"/>
    <s v="8"/>
    <x v="8"/>
  </r>
  <r>
    <n v="1877"/>
    <s v="Dell FG"/>
    <d v="2022-04-25T00:00:00"/>
    <n v="27165455"/>
    <x v="0"/>
    <s v="U82721"/>
    <s v="Vendor Partner"/>
    <s v="Growelsoftech"/>
    <x v="1"/>
    <s v="5-8y Java,Selenium,API Testing,DB Testing"/>
    <x v="2"/>
    <s v="Back up candidates"/>
    <s v="Regular"/>
    <n v="6044789"/>
    <s v="KETHU NAGA LAKSHMI"/>
    <n v="6304676668"/>
    <s v="Lakshmi.veluturla10@gmail.com"/>
    <s v="5years"/>
    <s v="mindtree (c2h)"/>
    <n v="650000"/>
    <s v="lwd-28 april"/>
    <s v="N"/>
    <x v="1"/>
    <x v="0"/>
    <n v="4"/>
    <x v="1"/>
    <s v="5y"/>
    <s v="5"/>
    <s v="5"/>
    <s v="5"/>
    <s v="5"/>
    <s v="5"/>
    <x v="6"/>
  </r>
  <r>
    <n v="1878"/>
    <s v="Dell FG"/>
    <d v="2022-04-25T00:00:00"/>
    <n v="27165455"/>
    <x v="0"/>
    <s v="U82721"/>
    <s v="Vendor Partner"/>
    <s v="Growelsoftech"/>
    <x v="1"/>
    <s v="5-8y Java,Selenium,API Testing,DB Testing"/>
    <x v="2"/>
    <s v="Back up candidates"/>
    <s v="Regular"/>
    <n v="446298"/>
    <s v="SHAMEEL SARVAR S"/>
    <s v="95666 69204"/>
    <s v="shameelsarwar@protonmail.com"/>
    <s v="5.4years"/>
    <s v="infosys (perm)"/>
    <n v="700000"/>
    <s v="immediate joiner"/>
    <s v="N"/>
    <x v="1"/>
    <x v="0"/>
    <n v="4"/>
    <x v="1"/>
    <s v="5."/>
    <s v="5."/>
    <s v="5"/>
    <s v="5"/>
    <s v="5"/>
    <s v="5"/>
    <x v="6"/>
  </r>
  <r>
    <n v="1879"/>
    <s v="Dell FG"/>
    <d v="2022-04-25T00:00:00"/>
    <n v="75940853"/>
    <x v="0"/>
    <s v="U82721"/>
    <s v="Vendor Partner"/>
    <s v="Nityo InfoTech"/>
    <x v="292"/>
    <s v="UX designer"/>
    <x v="3"/>
    <s v="Back up candidates"/>
    <s v="Regular"/>
    <n v="6044644"/>
    <s v="sanjeet kumar"/>
    <n v="9643664567"/>
    <s v="sanjeetchandravanshi@gmail.com"/>
    <s v="8 Years"/>
    <s v="Velocis systems pvt. ltd"/>
    <n v="450000"/>
    <s v="15days(Neg 10 Days)"/>
    <s v="N"/>
    <x v="17"/>
    <x v="0"/>
    <n v="4"/>
    <x v="1"/>
    <s v="8 "/>
    <s v="8 "/>
    <s v="8 "/>
    <s v="8 "/>
    <s v="8 "/>
    <s v="8 "/>
    <x v="8"/>
  </r>
  <r>
    <n v="1880"/>
    <s v="Dell FG"/>
    <d v="2022-04-26T00:00:00"/>
    <n v="63206489"/>
    <x v="4"/>
    <n v="221395"/>
    <s v="Vendor Partner"/>
    <s v="Haulplus"/>
    <x v="3"/>
    <s v="Java Developer, J2EE, MVC, Spring Boot, Web Services,JUnit, SQL,Maven and Git hub"/>
    <x v="15"/>
    <s v="Profile shared"/>
    <s v="Regular"/>
    <n v="5283274"/>
    <s v="PARTHA PRATIM SAU"/>
    <n v="8328646156"/>
    <s v="partha9153@gmail.com"/>
    <s v="5.10 yrs"/>
    <s v="Capgemini"/>
    <n v="700000"/>
    <s v="LWD 24/05/2022"/>
    <s v="N"/>
    <x v="0"/>
    <x v="1"/>
    <n v="4"/>
    <x v="1"/>
    <s v="5."/>
    <s v="5."/>
    <s v="5"/>
    <s v="5"/>
    <s v="5"/>
    <s v="5"/>
    <x v="6"/>
  </r>
  <r>
    <n v="1881"/>
    <s v="Dell FG"/>
    <d v="2022-04-26T00:00:00"/>
    <n v="63206489"/>
    <x v="4"/>
    <n v="221395"/>
    <s v="Vendor Partner"/>
    <s v="Haulplus"/>
    <x v="3"/>
    <s v="Java Developer, J2EE, MVC, Spring Boot, Web Services,JUnit,PL/SQL,SQL,Maven and Git hub"/>
    <x v="2"/>
    <s v="Accepted another offer"/>
    <s v="Regular"/>
    <n v="5788854"/>
    <s v="P B MANJUNATH"/>
    <n v="8074247265"/>
    <s v="pbmanjunath28@gmail.com"/>
    <n v="6.5"/>
    <s v="Capgemini"/>
    <n v="870000"/>
    <s v="LWD 23/05/2022"/>
    <s v="N"/>
    <x v="0"/>
    <x v="1"/>
    <n v="4"/>
    <x v="1"/>
    <s v="6."/>
    <s v="6."/>
    <s v="6"/>
    <s v="6"/>
    <s v="6"/>
    <s v="6"/>
    <x v="3"/>
  </r>
  <r>
    <n v="1882"/>
    <s v="Dell FG"/>
    <d v="2022-04-26T00:00:00"/>
    <n v="72449913"/>
    <x v="4"/>
    <n v="221395"/>
    <s v="Vendor Partner"/>
    <s v="Haulplus"/>
    <x v="272"/>
    <s v="MongoDB Development, Performance Tuning, Oracle DB"/>
    <x v="15"/>
    <s v="Shared with Client, awaiting for feedback"/>
    <s v="Regular"/>
    <n v="6054394"/>
    <s v="REVATHI HARIKRISHNAN"/>
    <n v="9663355399"/>
    <s v="revathi.harikrishnan@outlook.com"/>
    <n v="11.5"/>
    <s v="Wipro Limited"/>
    <n v="1300000"/>
    <s v="LWD  -10-May-22"/>
    <s v="N"/>
    <x v="28"/>
    <x v="0"/>
    <n v="4"/>
    <x v="1"/>
    <s v="11"/>
    <s v="11"/>
    <s v="11"/>
    <s v="11"/>
    <s v="11"/>
    <s v="11"/>
    <x v="9"/>
  </r>
  <r>
    <n v="1883"/>
    <s v="Dell FG"/>
    <d v="2022-04-26T00:00:00"/>
    <n v="72449913"/>
    <x v="4"/>
    <n v="221395"/>
    <s v="Vendor Partner"/>
    <s v="Nityo Infotech"/>
    <x v="272"/>
    <s v="MongoDB Development, Performance Tuning, Oracle DB"/>
    <x v="2"/>
    <s v="High CTC"/>
    <s v="Regular"/>
    <n v="6031590"/>
    <s v="ANIRBAN LALA"/>
    <n v="9674802552"/>
    <s v="lala.anirban@gmail.com"/>
    <n v="12"/>
    <s v="Cognizant"/>
    <n v="2700000"/>
    <s v="60Days"/>
    <s v="N"/>
    <x v="22"/>
    <x v="0"/>
    <n v="4"/>
    <x v="1"/>
    <s v="12"/>
    <s v="12"/>
    <s v="12"/>
    <s v="12"/>
    <s v="12"/>
    <s v="12"/>
    <x v="12"/>
  </r>
  <r>
    <n v="1884"/>
    <s v="Dell FG"/>
    <d v="2022-04-26T00:00:00"/>
    <n v="23872928"/>
    <x v="4"/>
    <n v="221395"/>
    <s v="Vendor Partner"/>
    <s v="Srijan Spectrum"/>
    <x v="1"/>
    <s v="3+Yrs Python-Robot Framework or C#, Selenium (or combination)"/>
    <x v="9"/>
    <s v="Dropped - Not Responding"/>
    <s v="Regular"/>
    <n v="6053337"/>
    <s v="GOPI KRISHNA"/>
    <n v="7569446917"/>
    <s v="vusagopikrishna8@gmail.com"/>
    <n v="4"/>
    <s v="SANDISK"/>
    <n v="650000"/>
    <n v="44684"/>
    <s v="N"/>
    <x v="1"/>
    <x v="0"/>
    <n v="4"/>
    <x v="1"/>
    <s v="4"/>
    <s v="4"/>
    <s v="4"/>
    <s v="4"/>
    <s v="4"/>
    <s v="4"/>
    <x v="2"/>
  </r>
  <r>
    <n v="1885"/>
    <s v="Dell FG"/>
    <d v="2022-04-26T00:00:00"/>
    <n v="23872928"/>
    <x v="4"/>
    <n v="221395"/>
    <s v="Vendor Partner"/>
    <s v="Srijan Spectrum"/>
    <x v="1"/>
    <s v="3+Yrs Python-Robot Framework or C#, Selenium (or combination)"/>
    <x v="9"/>
    <s v="Dropped - Not Responding"/>
    <s v="Regular"/>
    <n v="6046950"/>
    <s v="MADHU HARALE"/>
    <n v="7411003276"/>
    <s v="haralemadhu@gmail.com"/>
    <n v="3.9"/>
    <s v="TCS"/>
    <n v="650000"/>
    <s v="30Days"/>
    <s v="N"/>
    <x v="1"/>
    <x v="0"/>
    <n v="4"/>
    <x v="1"/>
    <s v="3."/>
    <s v="3."/>
    <s v="3"/>
    <s v="3"/>
    <s v="3"/>
    <s v="3"/>
    <x v="0"/>
  </r>
  <r>
    <n v="1886"/>
    <s v="Dell FG"/>
    <d v="2022-04-26T00:00:00"/>
    <n v="23872928"/>
    <x v="4"/>
    <n v="221395"/>
    <s v="Vendor Partner"/>
    <s v="Srijan Spectrum"/>
    <x v="1"/>
    <s v="3+Yrs Python-Robot Framework or C#, Selenium (or combination)"/>
    <x v="2"/>
    <s v="Candiddate not interested"/>
    <s v="Regular"/>
    <n v="6047067"/>
    <s v="SHIVANAND REDDY"/>
    <n v="8088580080"/>
    <s v="shivanandbreddy793@gmail.com"/>
    <n v="3.3"/>
    <s v=" Finnovation Tech"/>
    <n v="650000"/>
    <n v="44690"/>
    <s v="N"/>
    <x v="1"/>
    <x v="0"/>
    <n v="4"/>
    <x v="1"/>
    <s v="3."/>
    <s v="3."/>
    <s v="3"/>
    <s v="3"/>
    <s v="3"/>
    <s v="3"/>
    <x v="0"/>
  </r>
  <r>
    <n v="1887"/>
    <s v="Dell FG"/>
    <d v="2022-04-26T00:00:00"/>
    <n v="23872928"/>
    <x v="4"/>
    <n v="221395"/>
    <s v="Vendor Partner"/>
    <s v="Nityo Infotech"/>
    <x v="1"/>
    <s v="3+Yrs Python-Robot Framework or C#, Selenium (or combination)"/>
    <x v="2"/>
    <s v="Client Joined"/>
    <s v="Regular"/>
    <n v="6054317"/>
    <s v="Shaik John Basha"/>
    <n v="8523023081"/>
    <s v="johndravid489@gmail.com"/>
    <s v="3.5 yrs"/>
    <s v="CFA Technologies PVT LTD"/>
    <n v="600000"/>
    <s v="LWD - 14-Apr-22"/>
    <s v="N"/>
    <x v="20"/>
    <x v="0"/>
    <n v="4"/>
    <x v="1"/>
    <s v="3."/>
    <s v="3."/>
    <s v="3"/>
    <s v="3"/>
    <s v="3"/>
    <s v="3"/>
    <x v="0"/>
  </r>
  <r>
    <n v="1888"/>
    <s v="Dell FG"/>
    <d v="2022-04-26T00:00:00"/>
    <n v="23872928"/>
    <x v="4"/>
    <n v="221395"/>
    <s v="Vendor Partner"/>
    <s v="Nityo Infotech"/>
    <x v="1"/>
    <s v="3+Yrs Python-Robot Framework or C#, Selenium (or combination)"/>
    <x v="2"/>
    <s v="Client Joined"/>
    <s v="Regular"/>
    <n v="6054034"/>
    <s v="Sreenivasulu"/>
    <n v="6300437619"/>
    <s v="sreenivasulubalannagari@gmail.com"/>
    <s v="3 yrs"/>
    <s v="Multinet Technology"/>
    <n v="550000"/>
    <s v="Immediate"/>
    <s v="N"/>
    <x v="1"/>
    <x v="0"/>
    <n v="4"/>
    <x v="1"/>
    <s v="3 "/>
    <s v="3 "/>
    <s v="3 "/>
    <s v="3 "/>
    <s v="3 "/>
    <s v="3 "/>
    <x v="0"/>
  </r>
  <r>
    <n v="1889"/>
    <s v="Dell FG"/>
    <d v="2022-04-26T00:00:00"/>
    <n v="23872928"/>
    <x v="4"/>
    <n v="221395"/>
    <s v="Vendor Partner"/>
    <s v="HaulPlus"/>
    <x v="1"/>
    <s v="3+Yrs Python-Robot Framework or C#, Selenium (or combination)"/>
    <x v="2"/>
    <s v="Client Joined"/>
    <s v="Regular"/>
    <n v="6024029"/>
    <s v="Santosh Kumar"/>
    <s v="8147009103 / 8744961861"/>
    <s v="santosh0822.kumar@gmail.com"/>
    <s v="3.7 yrs"/>
    <s v="CGI"/>
    <n v="467000"/>
    <s v="LWD - 13-May-22"/>
    <s v="N"/>
    <x v="1"/>
    <x v="0"/>
    <n v="4"/>
    <x v="1"/>
    <s v="3."/>
    <s v="3."/>
    <s v="3"/>
    <s v="3"/>
    <s v="3"/>
    <s v="3"/>
    <x v="0"/>
  </r>
  <r>
    <n v="1890"/>
    <s v="Dell FG"/>
    <d v="2022-04-26T00:00:00"/>
    <n v="30541300"/>
    <x v="4"/>
    <n v="221395"/>
    <s v="Vendor Partner"/>
    <s v="Nityo"/>
    <x v="23"/>
    <s v=".NET Core,Angular6+"/>
    <x v="15"/>
    <s v="Profile shared"/>
    <s v="Regular"/>
    <n v="6053868"/>
    <s v="Naga Babu Bandreddi"/>
    <n v="6301568500"/>
    <s v="nagababubandreddi45@gmail.com"/>
    <s v="5.7 yrs"/>
    <s v="Inforaise "/>
    <n v="450000"/>
    <s v="11th may 2022"/>
    <s v="N"/>
    <x v="0"/>
    <x v="1"/>
    <n v="4"/>
    <x v="1"/>
    <s v="5."/>
    <s v="5."/>
    <s v="5"/>
    <s v="5"/>
    <s v="5"/>
    <s v="5"/>
    <x v="6"/>
  </r>
  <r>
    <n v="1891"/>
    <s v="Dell FG"/>
    <d v="2022-04-26T00:00:00"/>
    <n v="30541300"/>
    <x v="4"/>
    <n v="221395"/>
    <s v="Vendor Partner"/>
    <s v="Nityo"/>
    <x v="23"/>
    <s v=".NET Core,Angular6+"/>
    <x v="15"/>
    <s v="Profile shared"/>
    <s v="Regular"/>
    <n v="6056906"/>
    <s v="T SIVIN KUMAR"/>
    <n v="8460212897"/>
    <s v="kumarsivin@gmail.com"/>
    <s v="5.5 yrs"/>
    <s v="ValueMomentum"/>
    <n v="1250000"/>
    <s v="6th may 2022"/>
    <s v="N"/>
    <x v="0"/>
    <x v="1"/>
    <n v="4"/>
    <x v="1"/>
    <s v="5."/>
    <s v="5."/>
    <s v="5"/>
    <s v="5"/>
    <s v="5"/>
    <s v="5"/>
    <x v="6"/>
  </r>
  <r>
    <n v="1892"/>
    <s v="Dell-Fg"/>
    <d v="2022-04-26T00:00:00"/>
    <n v="14127754"/>
    <x v="0"/>
    <s v="U82721"/>
    <s v="Vendor Partner"/>
    <s v="Mindsoft"/>
    <x v="24"/>
    <s v="Project Management, Scrum master/TPM, Agile, Release management."/>
    <x v="15"/>
    <s v="Profile Shared"/>
    <s v="Regular"/>
    <n v="6058664"/>
    <s v="Shabana Nazreen Hussain"/>
    <n v="9148970351"/>
    <s v="hshabana79@yahoo.com"/>
    <s v="8 years"/>
    <s v=" L&amp;T Infotech"/>
    <n v="1630000"/>
    <s v="60 days ( But negotiable to 15 days also as she is on bench now )"/>
    <s v="N"/>
    <x v="1"/>
    <x v="0"/>
    <n v="4"/>
    <x v="1"/>
    <s v="8 "/>
    <s v="8 "/>
    <s v="8 "/>
    <s v="8 "/>
    <s v="8 "/>
    <s v="8 "/>
    <x v="8"/>
  </r>
  <r>
    <n v="1893"/>
    <s v="Dell FG"/>
    <d v="2022-04-26T00:00:00"/>
    <n v="41934435"/>
    <x v="0"/>
    <s v="U82721"/>
    <s v="Vendor Partner"/>
    <s v="Nityo Infotech"/>
    <x v="293"/>
    <s v=".NET Developer"/>
    <x v="3"/>
    <s v="Accepted another offer"/>
    <s v="Regular"/>
    <n v="5789227"/>
    <s v="B J Janakiram"/>
    <n v="8123177545"/>
    <s v="janakiram2625@gmail.com"/>
    <s v="6.6 Years"/>
    <s v="Thermo Fisher Scientific"/>
    <n v="1600000"/>
    <s v="30days"/>
    <s v="N"/>
    <x v="1"/>
    <x v="0"/>
    <n v="4"/>
    <x v="1"/>
    <s v="6."/>
    <s v="6."/>
    <s v="6"/>
    <s v="6"/>
    <s v="6"/>
    <s v="6"/>
    <x v="3"/>
  </r>
  <r>
    <n v="1894"/>
    <s v="Dell FG"/>
    <d v="2022-04-26T00:00:00"/>
    <n v="41934435"/>
    <x v="0"/>
    <s v="U82721"/>
    <s v="Vendor Partner"/>
    <s v="Nityo Infotech"/>
    <x v="293"/>
    <s v=".NET Developer"/>
    <x v="3"/>
    <s v="Accepted another offer"/>
    <s v="Regular"/>
    <n v="5790588"/>
    <s v="G.JAIPAL"/>
    <n v="8333096904"/>
    <s v="jaipal.tech123@gmail.com"/>
    <s v="5.4 Years"/>
    <s v="SUSOFT SOLUTIONS Pvt Lmtd"/>
    <n v="1250000"/>
    <s v="Immedite"/>
    <s v="N"/>
    <x v="0"/>
    <x v="0"/>
    <n v="4"/>
    <x v="1"/>
    <s v="5."/>
    <s v="5."/>
    <s v="5"/>
    <s v="5"/>
    <s v="5"/>
    <s v="5"/>
    <x v="6"/>
  </r>
  <r>
    <n v="1895"/>
    <s v="Dell FG"/>
    <d v="2022-04-26T00:00:00"/>
    <n v="74727584"/>
    <x v="0"/>
    <s v="U82721"/>
    <s v="Vendor Partner"/>
    <s v="Nityo InfoTech"/>
    <x v="23"/>
    <s v="C#.Net,Angular"/>
    <x v="3"/>
    <s v="Accepted another offer"/>
    <s v="Regular"/>
    <n v="6057194"/>
    <s v="Srilekh meghnath"/>
    <n v="9381232546"/>
    <s v="srilekhmeghnath@gmail.com"/>
    <s v="2.7Years"/>
    <s v="Mindtree"/>
    <n v="650000"/>
    <s v="LWD:26/05/22"/>
    <s v="N"/>
    <x v="1"/>
    <x v="0"/>
    <n v="4"/>
    <x v="1"/>
    <s v="2."/>
    <s v="2."/>
    <s v="2"/>
    <s v="2"/>
    <s v="2"/>
    <s v="2"/>
    <x v="11"/>
  </r>
  <r>
    <n v="1896"/>
    <s v="Dell FG"/>
    <d v="2022-04-26T00:00:00"/>
    <n v="74727584"/>
    <x v="0"/>
    <s v="U82721"/>
    <s v="Vendor Partner"/>
    <s v="Nityo InfoTech"/>
    <x v="23"/>
    <s v="C#.Net,Angular"/>
    <x v="3"/>
    <s v="Accepted another offer"/>
    <s v="Regular"/>
    <n v="6057294"/>
    <s v="Chamidiboina Vasu"/>
    <s v="8179635289/8919772360"/>
    <s v="cvasu2841@gmail.com"/>
    <s v="4.1Years"/>
    <s v="TCS"/>
    <n v="550000"/>
    <s v="Immediate"/>
    <s v="N"/>
    <x v="0"/>
    <x v="0"/>
    <n v="4"/>
    <x v="1"/>
    <s v="4."/>
    <s v="4."/>
    <s v="4"/>
    <s v="4"/>
    <s v="4"/>
    <s v="4"/>
    <x v="2"/>
  </r>
  <r>
    <n v="1897"/>
    <s v="Dell FG"/>
    <d v="2022-04-26T00:00:00"/>
    <n v="74727584"/>
    <x v="0"/>
    <s v="U82721"/>
    <s v="Vendor Partner"/>
    <s v="Nityo InfoTech"/>
    <x v="23"/>
    <s v="C#.Net,Angular"/>
    <x v="3"/>
    <s v="Accepted another offer"/>
    <s v="Regular"/>
    <n v="6057538"/>
    <s v="Vidya Pagadala"/>
    <s v="8861181890/9880486930"/>
    <s v="vidyapagadala34@gmail.com"/>
    <s v="4Years"/>
    <s v="Infosys"/>
    <n v="450000"/>
    <s v="LWD:06/05/22"/>
    <s v="N"/>
    <x v="1"/>
    <x v="0"/>
    <n v="4"/>
    <x v="1"/>
    <s v="4Y"/>
    <s v="4Y"/>
    <s v="4Y"/>
    <s v="4Y"/>
    <s v="4"/>
    <s v="4"/>
    <x v="2"/>
  </r>
  <r>
    <n v="1898"/>
    <s v="Dell FG"/>
    <d v="2022-04-26T00:00:00"/>
    <n v="74727584"/>
    <x v="0"/>
    <s v="U82721"/>
    <s v="Vendor Partner"/>
    <s v="Nityo InfoTech"/>
    <x v="23"/>
    <s v="C#.Net,Angular"/>
    <x v="3"/>
    <s v="Accepted another offer"/>
    <s v="Regular"/>
    <n v="6058501"/>
    <s v="Lakshmi Chandini Chilukuri"/>
    <s v="9515341688/9010894834"/>
    <s v="chilukuri.lakshmichandini@gmail.com"/>
    <s v="2.6Years"/>
    <s v="L &amp; T Technology"/>
    <n v="450000"/>
    <s v="LWD:10/05/22"/>
    <s v="N"/>
    <x v="28"/>
    <x v="0"/>
    <n v="4"/>
    <x v="1"/>
    <s v="2."/>
    <s v="2."/>
    <s v="2"/>
    <s v="2"/>
    <s v="2"/>
    <s v="2"/>
    <x v="11"/>
  </r>
  <r>
    <n v="1899"/>
    <s v="Dell FG"/>
    <d v="2022-04-26T00:00:00"/>
    <n v="74727584"/>
    <x v="0"/>
    <s v="U82721"/>
    <s v="Vendor Partner"/>
    <s v="Nityo InfoTech"/>
    <x v="23"/>
    <s v="C#.Net,Angular"/>
    <x v="3"/>
    <s v="Accepted another offer"/>
    <s v="Regular"/>
    <n v="6058072"/>
    <s v="N Sreenu"/>
    <n v="8333048326"/>
    <s v="sreenun779@gmail.com"/>
    <s v="7.2Years"/>
    <s v="Susoft Solutions Private Limited"/>
    <n v="1400000"/>
    <s v="LWD:28/04/22"/>
    <s v="N"/>
    <x v="0"/>
    <x v="0"/>
    <n v="4"/>
    <x v="1"/>
    <s v="7."/>
    <s v="7."/>
    <s v="7"/>
    <s v="7"/>
    <s v="7"/>
    <s v="7"/>
    <x v="4"/>
  </r>
  <r>
    <n v="1900"/>
    <s v="Dell FG"/>
    <d v="2022-04-26T00:00:00"/>
    <n v="22331950"/>
    <x v="0"/>
    <s v="U82721"/>
    <s v="Vendor Partner"/>
    <s v="Nityo InfoTech"/>
    <x v="23"/>
    <s v="C#.Net,Web Api with Angular"/>
    <x v="3"/>
    <s v="Accepted another offer"/>
    <s v="Regular"/>
    <n v="6010894"/>
    <s v="Jagadeesh Kumar DN"/>
    <n v="9940304487"/>
    <s v="deeshforu@gmail.com"/>
    <s v="8Years"/>
    <s v="NTT Data"/>
    <n v="1500000"/>
    <s v="LWD:20/05/22"/>
    <s v="N"/>
    <x v="1"/>
    <x v="0"/>
    <n v="4"/>
    <x v="1"/>
    <s v="8Y"/>
    <s v="8Y"/>
    <s v="8Y"/>
    <s v="8Y"/>
    <s v="8"/>
    <s v="8"/>
    <x v="8"/>
  </r>
  <r>
    <n v="1901"/>
    <s v="Dell FG"/>
    <d v="2022-04-26T00:00:00"/>
    <n v="22331950"/>
    <x v="0"/>
    <s v="U82721"/>
    <s v="Vendor Partner"/>
    <s v="Nityo InfoTech"/>
    <x v="23"/>
    <s v="C#.Net,Web Api with Angular"/>
    <x v="3"/>
    <s v="Accepted another offer"/>
    <s v="Regular"/>
    <n v="5997278"/>
    <s v="B Rangasai"/>
    <n v="9948702260"/>
    <s v="banda.sai@gmail.com"/>
    <s v="11Years"/>
    <s v="NTT Data"/>
    <n v="1500000"/>
    <s v="LWD:20/05/22"/>
    <s v="N"/>
    <x v="0"/>
    <x v="0"/>
    <n v="4"/>
    <x v="1"/>
    <s v="11"/>
    <s v="11"/>
    <s v="11"/>
    <s v="11"/>
    <s v="11"/>
    <s v="11"/>
    <x v="9"/>
  </r>
  <r>
    <n v="1902"/>
    <s v="Dell FG"/>
    <d v="2022-04-27T00:00:00"/>
    <n v="43221071"/>
    <x v="4"/>
    <n v="221395"/>
    <s v="Vendor Partner"/>
    <s v="Haulplus"/>
    <x v="23"/>
    <s v="C#.NET,.NET Core,Angular6+ Versions, Web API"/>
    <x v="2"/>
    <s v="Joined"/>
    <s v="Regular"/>
    <n v="6058980"/>
    <s v="Ashok P"/>
    <n v="9676454002"/>
    <s v="ashokpally22@gmail.com"/>
    <n v="7"/>
    <s v="Infosys "/>
    <n v="860000"/>
    <s v="LWD - 9-Jun-22"/>
    <s v="N"/>
    <x v="0"/>
    <x v="1"/>
    <n v="4"/>
    <x v="1"/>
    <s v="7"/>
    <s v="7"/>
    <s v="7"/>
    <s v="7"/>
    <s v="7"/>
    <s v="7"/>
    <x v="4"/>
  </r>
  <r>
    <n v="1903"/>
    <s v="Dell FG"/>
    <d v="2022-04-27T00:00:00"/>
    <n v="43221071"/>
    <x v="4"/>
    <n v="221395"/>
    <s v="Vendor Partner"/>
    <s v="Haulplus"/>
    <x v="23"/>
    <s v="C#.NET,.NET Core,Angular6+ Versions, Web API"/>
    <x v="2"/>
    <s v="Joined"/>
    <s v="Regular"/>
    <s v="H2925931"/>
    <s v="Suresh Kotilanka"/>
    <n v="9010005851"/>
    <s v="sureshabc6@gmail.com"/>
    <s v="5.6 yrs"/>
    <s v=" Experis IT Pvt Ltd"/>
    <n v="800000"/>
    <s v="LWD - 30-May-22"/>
    <s v="N"/>
    <x v="0"/>
    <x v="1"/>
    <n v="4"/>
    <x v="1"/>
    <s v="5."/>
    <s v="5."/>
    <s v="5"/>
    <s v="5"/>
    <s v="5"/>
    <s v="5"/>
    <x v="6"/>
  </r>
  <r>
    <n v="1904"/>
    <s v="Dell FG"/>
    <d v="2022-04-26T00:00:00"/>
    <n v="15871661"/>
    <x v="2"/>
    <n v="210369"/>
    <s v="Vendor Partner"/>
    <s v="Mindsoft"/>
    <x v="1"/>
    <s v="Gaming Software Testing"/>
    <x v="1"/>
    <s v="Reject"/>
    <s v="Regular"/>
    <n v="6045273"/>
    <s v="Angirekul Bhanu Prakash"/>
    <n v="9502350528"/>
    <s v="angirekulabhanu5@gmail.com"/>
    <s v="3.3 years"/>
    <s v=" Electronic Arts games "/>
    <n v="450000"/>
    <s v="Serving notice period. LWD is 12th May '22"/>
    <s v="N"/>
    <x v="0"/>
    <x v="0"/>
    <n v="4"/>
    <x v="1"/>
    <s v="3."/>
    <s v="3."/>
    <s v="3"/>
    <s v="3"/>
    <s v="3"/>
    <s v="3"/>
    <x v="0"/>
  </r>
  <r>
    <n v="1905"/>
    <s v="Dell FG"/>
    <d v="2022-04-26T00:00:00"/>
    <n v="15871661"/>
    <x v="2"/>
    <n v="210369"/>
    <s v="Vendor Partner"/>
    <s v="Mindsoft"/>
    <x v="1"/>
    <s v="Gaming Software Testing"/>
    <x v="0"/>
    <s v="No Show"/>
    <s v="Regular"/>
    <n v="6047185"/>
    <s v="Nagarjuna Gumma"/>
    <n v="7893987642"/>
    <s v="nagarjungumma@gmail.com                    "/>
    <s v="4.5 years"/>
    <s v="Aimlabs Pvt Ltd "/>
    <n v="700000"/>
    <s v="30 days ( Negotiable to 15 days )"/>
    <s v="N"/>
    <x v="0"/>
    <x v="0"/>
    <n v="4"/>
    <x v="1"/>
    <s v="4."/>
    <s v="4."/>
    <s v="4"/>
    <s v="4"/>
    <s v="4"/>
    <s v="4"/>
    <x v="2"/>
  </r>
  <r>
    <n v="1906"/>
    <s v="Dell FG"/>
    <d v="2022-04-26T00:00:00"/>
    <n v="15871661"/>
    <x v="2"/>
    <n v="210369"/>
    <s v="Vendor Partner"/>
    <s v="Mindsoft"/>
    <x v="1"/>
    <s v="Gaming Software Testing"/>
    <x v="1"/>
    <s v="Reject"/>
    <s v="Regular"/>
    <n v="6053835"/>
    <s v="Naveen Kumar Erappa"/>
    <n v="9900776202"/>
    <s v="naveenegowda@gmail.com"/>
    <s v="3.2 years"/>
    <s v="Deca Games"/>
    <n v="550000"/>
    <s v="30 days ( Negotiable to 25 days )"/>
    <s v="N"/>
    <x v="72"/>
    <x v="0"/>
    <n v="4"/>
    <x v="1"/>
    <s v="3."/>
    <s v="3."/>
    <s v="3"/>
    <s v="3"/>
    <s v="3"/>
    <s v="3"/>
    <x v="0"/>
  </r>
  <r>
    <n v="1907"/>
    <s v="Dell FG"/>
    <d v="2022-04-26T00:00:00"/>
    <n v="22872742"/>
    <x v="2"/>
    <n v="210369"/>
    <s v="Vendor Partner"/>
    <s v="Nityo InfoTech"/>
    <x v="294"/>
    <s v="Go programming"/>
    <x v="2"/>
    <s v="Reject"/>
    <s v="Regular"/>
    <n v="6058658"/>
    <s v="Preeja sasikumar"/>
    <n v="9940440257"/>
    <s v="anupreeja@gmail.com"/>
    <s v="6.1 Years"/>
    <s v="Tata Consultancy Services Ltd."/>
    <n v="620000"/>
    <s v="LWD:14/06/22"/>
    <s v="N"/>
    <x v="3"/>
    <x v="0"/>
    <n v="4"/>
    <x v="1"/>
    <s v="6."/>
    <s v="6."/>
    <s v="6"/>
    <s v="6"/>
    <s v="6"/>
    <s v="6"/>
    <x v="3"/>
  </r>
  <r>
    <n v="1908"/>
    <s v="Dell FG"/>
    <d v="2022-04-26T00:00:00"/>
    <n v="22872742"/>
    <x v="2"/>
    <n v="210369"/>
    <s v="Vendor Partner"/>
    <s v="Nityo InfoTech"/>
    <x v="294"/>
    <s v="Go programming"/>
    <x v="2"/>
    <s v="Reject"/>
    <s v="Regular"/>
    <n v="6058647"/>
    <s v="Silpa Davis"/>
    <s v="7736968668/7736968668"/>
    <s v="silpadavis08@gmail.com"/>
    <s v="5.5 Years"/>
    <s v="MicroObjects"/>
    <n v="600000"/>
    <s v="60 Days"/>
    <s v="N"/>
    <x v="38"/>
    <x v="0"/>
    <n v="4"/>
    <x v="1"/>
    <s v="5."/>
    <s v="5."/>
    <s v="5"/>
    <s v="5"/>
    <s v="5"/>
    <s v="5"/>
    <x v="6"/>
  </r>
  <r>
    <n v="1909"/>
    <s v="Dell FG"/>
    <d v="2022-04-26T00:00:00"/>
    <n v="82186349"/>
    <x v="2"/>
    <n v="210369"/>
    <s v="Vendor Partner"/>
    <s v="Mindsoft"/>
    <x v="284"/>
    <s v="QA Automation, Python, API"/>
    <x v="1"/>
    <s v="Reject"/>
    <s v="Fulltime"/>
    <n v="6057200"/>
    <s v="SREEKANTH  REDDY KOVVURU  "/>
    <s v="7416155912    "/>
    <s v="kovvurisreekanthreddy@gmail.com"/>
    <s v="2 Years"/>
    <s v="SONATA  SOFTWARE,  "/>
    <n v="400000"/>
    <s v="30 days Negotiable15 days"/>
    <s v="N"/>
    <x v="1"/>
    <x v="0"/>
    <n v="4"/>
    <x v="1"/>
    <s v="2 "/>
    <s v="2 "/>
    <s v="2 "/>
    <s v="2 "/>
    <s v="2 "/>
    <s v="2 "/>
    <x v="11"/>
  </r>
  <r>
    <n v="1910"/>
    <s v="Dell FG"/>
    <d v="2022-04-26T00:00:00"/>
    <n v="82186349"/>
    <x v="2"/>
    <n v="210369"/>
    <s v="Vendor Partner"/>
    <s v="Mindsoft"/>
    <x v="295"/>
    <s v="QA Automation, Python, API"/>
    <x v="5"/>
    <s v="Client Reject"/>
    <s v="Fulltime"/>
    <n v="6057222"/>
    <s v="Shirisha Y"/>
    <n v="9491184765"/>
    <s v="shirisha96y@gmail.com"/>
    <s v="1.4 Years"/>
    <s v="INDUCT SOLUTIONS"/>
    <n v="600000"/>
    <s v="LWD-26-04-2022"/>
    <s v="N"/>
    <x v="1"/>
    <x v="0"/>
    <n v="4"/>
    <x v="1"/>
    <s v="1."/>
    <s v="1."/>
    <s v="1"/>
    <s v="1"/>
    <s v="1"/>
    <s v="1"/>
    <x v="14"/>
  </r>
  <r>
    <n v="1911"/>
    <s v="Dell FG"/>
    <d v="2022-04-26T00:00:00"/>
    <n v="82186349"/>
    <x v="2"/>
    <n v="210369"/>
    <s v="Vendor Partner"/>
    <s v="Mindsoft"/>
    <x v="284"/>
    <s v="QA Automation, Python, API"/>
    <x v="2"/>
    <s v="Reject"/>
    <s v="Fulltime"/>
    <n v="6057441"/>
    <s v="m.yogaprasad"/>
    <n v="7093854574"/>
    <s v="yogaprasad1997@gmail.com"/>
    <s v="2.5 Years"/>
    <s v="W3 SOFTECH INDIA PRIVATE LIMITED"/>
    <n v="250000"/>
    <s v="15 days"/>
    <s v="N"/>
    <x v="65"/>
    <x v="0"/>
    <n v="4"/>
    <x v="1"/>
    <s v="2."/>
    <s v="2."/>
    <s v="2"/>
    <s v="2"/>
    <s v="2"/>
    <s v="2"/>
    <x v="11"/>
  </r>
  <r>
    <n v="1912"/>
    <s v="Dell FG"/>
    <d v="2022-04-26T00:00:00"/>
    <n v="82186349"/>
    <x v="2"/>
    <n v="210369"/>
    <s v="Vendor Partner"/>
    <s v="Mindsoft"/>
    <x v="284"/>
    <s v="QA Automation, Python, API"/>
    <x v="0"/>
    <s v="No Show"/>
    <s v="Fulltime"/>
    <n v="6057469"/>
    <s v="SUNEEL KUMAR REDDY"/>
    <n v="7989580929"/>
    <s v="sskumarreddy20@gmail.com"/>
    <s v="2 Years"/>
    <s v="Grace Infotech Pvt Ltd(IBM)"/>
    <n v="450000"/>
    <s v="Immediate"/>
    <s v="N"/>
    <x v="20"/>
    <x v="0"/>
    <n v="4"/>
    <x v="1"/>
    <s v="2 "/>
    <s v="2 "/>
    <s v="2 "/>
    <s v="2 "/>
    <s v="2 "/>
    <s v="2 "/>
    <x v="11"/>
  </r>
  <r>
    <n v="1913"/>
    <s v="Dell FG"/>
    <d v="2022-04-26T00:00:00"/>
    <n v="15871661"/>
    <x v="2"/>
    <n v="210369"/>
    <s v="Vendor Partner"/>
    <s v="Mindsoft"/>
    <x v="1"/>
    <s v="Gaming Software Testing"/>
    <x v="1"/>
    <s v="Reject"/>
    <s v="Regular"/>
    <n v="6057092"/>
    <s v="Pornima Podutwar"/>
    <n v="9373027081"/>
    <s v="ppornima9595@gmail.com"/>
    <s v="2.3 years"/>
    <s v="Coreisys"/>
    <n v="450000"/>
    <s v="Serving notice period. LWD is 31st May '22"/>
    <s v="N"/>
    <x v="5"/>
    <x v="0"/>
    <n v="4"/>
    <x v="1"/>
    <s v="2."/>
    <s v="2."/>
    <s v="2"/>
    <s v="2"/>
    <s v="2"/>
    <s v="2"/>
    <x v="11"/>
  </r>
  <r>
    <n v="1914"/>
    <s v="Dell FG"/>
    <d v="2022-04-26T00:00:00"/>
    <n v="15871661"/>
    <x v="2"/>
    <n v="210369"/>
    <s v="Vendor Partner"/>
    <s v="Mindsoft"/>
    <x v="1"/>
    <s v="Gaming Software Testing"/>
    <x v="0"/>
    <s v="Req closed"/>
    <s v="Regular"/>
    <n v="6057125"/>
    <s v="Gudditi Vamsi Kumar"/>
    <n v="9000420891"/>
    <s v="gudditivamsi52@gmail.com"/>
    <s v="3 years"/>
    <s v="Not working"/>
    <n v="550000"/>
    <s v="Immediate joiner"/>
    <s v="N"/>
    <x v="1"/>
    <x v="0"/>
    <n v="4"/>
    <x v="1"/>
    <s v="3 "/>
    <s v="3 "/>
    <s v="3 "/>
    <s v="3 "/>
    <s v="3 "/>
    <s v="3 "/>
    <x v="0"/>
  </r>
  <r>
    <n v="1915"/>
    <s v="Dell FG"/>
    <d v="2022-04-26T00:00:00"/>
    <n v="15871661"/>
    <x v="2"/>
    <n v="210369"/>
    <s v="Vendor Partner"/>
    <s v="Mindsoft"/>
    <x v="1"/>
    <s v="Gaming Software Testing"/>
    <x v="0"/>
    <s v="Req closed"/>
    <s v="Regular"/>
    <n v="6057139"/>
    <s v="Subhasmita Gouda"/>
    <n v="9481458035"/>
    <s v="subhasmitagouda23@gmail.com"/>
    <s v="3 years"/>
    <s v="Not working"/>
    <n v="380000"/>
    <s v="Immediate joiner"/>
    <s v="N"/>
    <x v="1"/>
    <x v="0"/>
    <n v="4"/>
    <x v="1"/>
    <s v="3 "/>
    <s v="3 "/>
    <s v="3 "/>
    <s v="3 "/>
    <s v="3 "/>
    <s v="3 "/>
    <x v="0"/>
  </r>
  <r>
    <n v="1916"/>
    <s v="Dell FG"/>
    <d v="2022-04-26T00:00:00"/>
    <n v="15871661"/>
    <x v="2"/>
    <n v="210369"/>
    <s v="Vendor Partner"/>
    <s v="Mindsoft"/>
    <x v="1"/>
    <s v="Gaming Software Testing"/>
    <x v="0"/>
    <s v="Req closed"/>
    <s v="Regular"/>
    <n v="6056289"/>
    <s v="Ram Ranjan Ojha"/>
    <n v="9108411969"/>
    <s v="ramranjanjha1994@gmail.com"/>
    <s v="2.11 years"/>
    <s v="Not working"/>
    <n v="380000"/>
    <s v="Immediate joiner"/>
    <s v="N"/>
    <x v="1"/>
    <x v="0"/>
    <n v="4"/>
    <x v="1"/>
    <s v="2."/>
    <s v="2."/>
    <s v="2"/>
    <s v="2"/>
    <s v="2"/>
    <s v="2"/>
    <x v="11"/>
  </r>
  <r>
    <n v="1917"/>
    <s v="Dell FG"/>
    <d v="2022-04-26T00:00:00"/>
    <n v="15871661"/>
    <x v="2"/>
    <n v="210369"/>
    <s v="Vendor Partner"/>
    <s v="Mindsoft"/>
    <x v="1"/>
    <s v="Gaming Software Testing"/>
    <x v="0"/>
    <s v="No Show"/>
    <s v="Regular"/>
    <n v="6057348"/>
    <s v="Shaik Afridi"/>
    <n v="6281393782"/>
    <s v="shaikafridi352@gmail.com"/>
    <s v="3 years"/>
    <s v="Manpower group India"/>
    <n v="550000"/>
    <s v="30 days"/>
    <s v="N"/>
    <x v="0"/>
    <x v="0"/>
    <n v="4"/>
    <x v="1"/>
    <s v="3 "/>
    <s v="3 "/>
    <s v="3 "/>
    <s v="3 "/>
    <s v="3 "/>
    <s v="3 "/>
    <x v="0"/>
  </r>
  <r>
    <n v="1918"/>
    <s v="Dell FG"/>
    <d v="2022-04-26T00:00:00"/>
    <n v="15871661"/>
    <x v="2"/>
    <n v="210369"/>
    <s v="Vendor Partner"/>
    <s v="Mindsoft"/>
    <x v="1"/>
    <s v="Gaming Software Testing"/>
    <x v="0"/>
    <s v="Req closed"/>
    <s v="Regular"/>
    <n v="6057295"/>
    <s v="Sushma Payyala"/>
    <n v="9392895467"/>
    <s v="sushmapeyyala68@gmail.com "/>
    <s v="3 years"/>
    <s v="Synchronoss Technologies"/>
    <n v="450000"/>
    <s v="15 days"/>
    <s v="N"/>
    <x v="1"/>
    <x v="0"/>
    <n v="4"/>
    <x v="1"/>
    <s v="3 "/>
    <s v="3 "/>
    <s v="3 "/>
    <s v="3 "/>
    <s v="3 "/>
    <s v="3 "/>
    <x v="0"/>
  </r>
  <r>
    <n v="1919"/>
    <s v="Dell FG"/>
    <d v="2022-04-26T00:00:00"/>
    <n v="83469845"/>
    <x v="2"/>
    <n v="210369"/>
    <s v="Vendor Partner"/>
    <s v="Nityo InfoTech"/>
    <x v="296"/>
    <s v="Microservices,linux,deviceddrive"/>
    <x v="2"/>
    <s v="Feedback pending"/>
    <s v="Regular"/>
    <n v="6059294"/>
    <s v="SUNKARA MURALI KRUSHNA"/>
    <s v="8247726455/7569932837"/>
    <s v="sunkara1805@gmail.com"/>
    <s v="7 Years"/>
    <s v="SUNKARA MURALI KRUSHNA"/>
    <n v="460000"/>
    <s v="LWD:30/04/22 "/>
    <s v="N"/>
    <x v="21"/>
    <x v="0"/>
    <n v="4"/>
    <x v="1"/>
    <s v="7 "/>
    <s v="7 "/>
    <s v="7 "/>
    <s v="7 "/>
    <s v="7 "/>
    <s v="7 "/>
    <x v="4"/>
  </r>
  <r>
    <n v="1920"/>
    <s v="Dell FG"/>
    <d v="2022-04-26T00:00:00"/>
    <n v="83469845"/>
    <x v="2"/>
    <n v="210369"/>
    <s v="Vendor Partner"/>
    <s v="Nityo InfoTech"/>
    <x v="296"/>
    <s v="Microservices,linux,deviceddrive"/>
    <x v="2"/>
    <s v="Feedback pending"/>
    <s v="Regular"/>
    <n v="6059336"/>
    <s v="VIJENDRA GOYAL"/>
    <n v="7014630509"/>
    <s v="goyalvijendra.sesgi@gmail.com"/>
    <s v="8 Years"/>
    <s v="Secure Meters"/>
    <n v="800000"/>
    <s v="LWD:11/05/22"/>
    <s v="N"/>
    <x v="73"/>
    <x v="0"/>
    <n v="4"/>
    <x v="1"/>
    <s v="8 "/>
    <s v="8 "/>
    <s v="8 "/>
    <s v="8 "/>
    <s v="8 "/>
    <s v="8 "/>
    <x v="8"/>
  </r>
  <r>
    <n v="1921"/>
    <s v="Dell FG"/>
    <d v="2022-04-26T00:00:00"/>
    <n v="22872742"/>
    <x v="2"/>
    <n v="210369"/>
    <s v="Vendor Partner"/>
    <s v="Nityo infotech"/>
    <x v="297"/>
    <s v="Mobile Developer "/>
    <x v="2"/>
    <s v="Skill missing"/>
    <s v="Regular"/>
    <n v="6059613"/>
    <s v="Sanku Ghosh "/>
    <n v="7679794416"/>
    <s v="sankughosh541@gmail.com"/>
    <s v="3.5 Years"/>
    <s v="Mobinius Technologies"/>
    <n v="425000"/>
    <s v="LWD : 05 - May - 2022"/>
    <s v="NA"/>
    <x v="1"/>
    <x v="0"/>
    <n v="4"/>
    <x v="1"/>
    <s v="3."/>
    <s v="3."/>
    <s v="3"/>
    <s v="3"/>
    <s v="3"/>
    <s v="3"/>
    <x v="0"/>
  </r>
  <r>
    <n v="1922"/>
    <s v="Dell FG"/>
    <d v="2022-04-26T00:00:00"/>
    <n v="83469845"/>
    <x v="2"/>
    <n v="210369"/>
    <s v="Vendor Partner"/>
    <s v="UNIVISION "/>
    <x v="298"/>
    <s v=" Knowledge Linux/Windows Device Driver Development"/>
    <x v="2"/>
    <s v="Reject"/>
    <s v="Regular"/>
    <s v="L389810"/>
    <s v="Ajay k j"/>
    <n v="9844507060"/>
    <s v="ajayjainmit@gmail.com"/>
    <s v="7yrs "/>
    <s v=" L&amp;T technologies and Services"/>
    <n v="700000"/>
    <s v="ELWD-8-5-2022"/>
    <s v="N"/>
    <x v="1"/>
    <x v="0"/>
    <n v="4"/>
    <x v="1"/>
    <s v="7y"/>
    <s v="7"/>
    <s v="7"/>
    <s v="7"/>
    <s v="7"/>
    <s v="7"/>
    <x v="4"/>
  </r>
  <r>
    <n v="1923"/>
    <s v="Dell FG"/>
    <d v="2022-04-26T00:00:00"/>
    <n v="83469845"/>
    <x v="2"/>
    <n v="210369"/>
    <s v="Vendor Partner"/>
    <s v="UNIVISION "/>
    <x v="298"/>
    <s v=" Knowledge Linux/Windows Device Driver Development"/>
    <x v="2"/>
    <s v="Yet to schedule L1"/>
    <s v="Regular"/>
    <n v="6029858"/>
    <s v="Abhishekh"/>
    <n v="9620666017"/>
    <s v=" abhishek.awanti017@gmail.com"/>
    <s v="6yrs "/>
    <s v="RelySysTechnologies India Pvt Ltd"/>
    <n v="1200000"/>
    <s v="ELWD-20-5-2022"/>
    <s v="N"/>
    <x v="1"/>
    <x v="0"/>
    <n v="4"/>
    <x v="1"/>
    <s v="6y"/>
    <s v="6"/>
    <s v="6"/>
    <s v="6"/>
    <s v="6"/>
    <s v="6"/>
    <x v="3"/>
  </r>
  <r>
    <n v="1924"/>
    <s v="Dell FG"/>
    <d v="2022-04-26T00:00:00"/>
    <n v="22331950"/>
    <x v="2"/>
    <n v="210369"/>
    <s v="Direct"/>
    <s v="Naukri"/>
    <x v="280"/>
    <s v="8-12 y C#.Net,.NET Core,Web Api,Angular "/>
    <x v="1"/>
    <s v="Reject"/>
    <s v="Regular"/>
    <n v="6060930"/>
    <s v="SUBEESH PN"/>
    <n v="9738775849"/>
    <s v="Pn.subeesh@gmail.com"/>
    <s v="11 Years"/>
    <s v="Wipro"/>
    <n v="1920000"/>
    <s v="Immediate joiner"/>
    <s v="N"/>
    <x v="14"/>
    <x v="0"/>
    <n v="4"/>
    <x v="1"/>
    <s v="11"/>
    <s v="11"/>
    <s v="11"/>
    <s v="11"/>
    <s v="11"/>
    <s v="11"/>
    <x v="9"/>
  </r>
  <r>
    <n v="1925"/>
    <s v="Dell FG"/>
    <d v="2022-04-26T00:00:00"/>
    <n v="30541300"/>
    <x v="4"/>
    <n v="221395"/>
    <s v="Vendor Partner"/>
    <s v="Haulplus"/>
    <x v="23"/>
    <s v=" .Net Core, Web API,SQL, DB"/>
    <x v="0"/>
    <s v="Did not attend interview"/>
    <s v="Regular"/>
    <n v="5695663"/>
    <s v="A.Ranjith kumar"/>
    <n v="9959501926"/>
    <s v=" a.ranjithkumar1926@gmail.com"/>
    <s v="5.5yrs"/>
    <s v="Broadridge"/>
    <n v="1100000"/>
    <s v="Immediate LWD 14 Feb 2022"/>
    <s v="N"/>
    <x v="0"/>
    <x v="1"/>
    <n v="4"/>
    <x v="1"/>
    <s v="5."/>
    <s v="5."/>
    <s v="5"/>
    <s v="5"/>
    <s v="5"/>
    <s v="5"/>
    <x v="6"/>
  </r>
  <r>
    <n v="1926"/>
    <s v="Dell FG"/>
    <d v="2022-04-26T00:00:00"/>
    <n v="30541300"/>
    <x v="4"/>
    <n v="221395"/>
    <s v="Vendor Partner"/>
    <s v="Haulplus"/>
    <x v="23"/>
    <s v="DotNet,Web API,SQL, DB,Angular,frontends"/>
    <x v="1"/>
    <s v="L1 Reject"/>
    <s v="Regular"/>
    <n v="6009646"/>
    <s v="K.H.V.Aravind"/>
    <n v="8125040302"/>
    <s v="karavind13993@gmail.com"/>
    <n v="6"/>
    <s v="Hexagon Capability Center India"/>
    <n v="900000"/>
    <s v="LWD 8/06/2022 nego upto 26/05/2022"/>
    <s v="N"/>
    <x v="0"/>
    <x v="1"/>
    <n v="4"/>
    <x v="1"/>
    <s v="6"/>
    <s v="6"/>
    <s v="6"/>
    <s v="6"/>
    <s v="6"/>
    <s v="6"/>
    <x v="3"/>
  </r>
  <r>
    <n v="1927"/>
    <s v="Dell FG"/>
    <d v="2022-04-26T00:00:00"/>
    <n v="30541300"/>
    <x v="4"/>
    <n v="221395"/>
    <s v="Vendor Partner"/>
    <s v="Haulplus"/>
    <x v="23"/>
    <s v=".Net Core, Web API, SQL,DB"/>
    <x v="1"/>
    <s v="L1 Reject"/>
    <s v="Regular"/>
    <n v="5703527"/>
    <s v="Vedicherla Saran Kumar Reddy"/>
    <n v="9398302397"/>
    <s v="sarancse580@gmail.com"/>
    <n v="7.5"/>
    <s v="Agility E Services"/>
    <n v="1130000"/>
    <s v="LWD - 15-May-22"/>
    <s v="N"/>
    <x v="0"/>
    <x v="1"/>
    <n v="4"/>
    <x v="1"/>
    <s v="7."/>
    <s v="7."/>
    <s v="7"/>
    <s v="7"/>
    <s v="7"/>
    <s v="7"/>
    <x v="4"/>
  </r>
  <r>
    <n v="1928"/>
    <s v="Dell FG"/>
    <d v="2022-04-26T00:00:00"/>
    <n v="30541300"/>
    <x v="4"/>
    <n v="221395"/>
    <s v="Vendor Partner"/>
    <s v="Haulplus"/>
    <x v="23"/>
    <s v=".Net Core, Web API, SQL,DB"/>
    <x v="2"/>
    <s v="Duplicate "/>
    <s v="Regular"/>
    <n v="3532852"/>
    <s v="Naga Babu Bandreddi"/>
    <s v="6301568500 / 9963422436"/>
    <s v="nagababubandreddi45@gmail.com"/>
    <s v="5.7 yrs"/>
    <s v="Inforaise Technologies Pvt. Ltd."/>
    <n v="480000"/>
    <s v="LWD 11/5/22"/>
    <s v="N"/>
    <x v="0"/>
    <x v="1"/>
    <n v="4"/>
    <x v="1"/>
    <s v="5."/>
    <s v="5."/>
    <s v="5"/>
    <s v="5"/>
    <s v="5"/>
    <s v="5"/>
    <x v="6"/>
  </r>
  <r>
    <n v="1929"/>
    <s v="Dell FG"/>
    <d v="2022-04-26T00:00:00"/>
    <n v="43695066"/>
    <x v="0"/>
    <s v="U82721"/>
    <s v="Vendor Partner"/>
    <s v="Nityo infotech"/>
    <x v="299"/>
    <s v="Technical PM"/>
    <x v="3"/>
    <s v="Accepted another offer"/>
    <s v="Regular"/>
    <n v="6059544"/>
    <s v="Rinky Chhatwani"/>
    <n v="8955498617"/>
    <s v="rinky.chhatwani21@gmail.com"/>
    <s v="8.8 Years"/>
    <s v="Bacancy Technology"/>
    <n v="1300000"/>
    <s v="LWD: 30-May-22"/>
    <s v="N"/>
    <x v="49"/>
    <x v="0"/>
    <n v="4"/>
    <x v="1"/>
    <s v="8."/>
    <s v="8."/>
    <s v="8"/>
    <s v="8"/>
    <s v="8"/>
    <s v="8"/>
    <x v="8"/>
  </r>
  <r>
    <n v="1930"/>
    <s v="Dell FG"/>
    <d v="2022-04-26T00:00:00"/>
    <n v="43695066"/>
    <x v="0"/>
    <s v="U82721"/>
    <s v="Vendor Partner"/>
    <s v="Nityo infotech"/>
    <x v="300"/>
    <s v="Technical PM"/>
    <x v="3"/>
    <s v="Accepted another offer"/>
    <s v="Regular"/>
    <n v="6060387"/>
    <s v="Mohit Sharma"/>
    <n v="9711015184"/>
    <s v="mohitsharma0723@gmail.com"/>
    <s v="8.2 Years"/>
    <s v="GENPACT India Private Limited"/>
    <n v="1600000"/>
    <s v="LWD: 30-May-22"/>
    <s v="N"/>
    <x v="9"/>
    <x v="0"/>
    <n v="4"/>
    <x v="1"/>
    <s v="8."/>
    <s v="8."/>
    <s v="8"/>
    <s v="8"/>
    <s v="8"/>
    <s v="8"/>
    <x v="8"/>
  </r>
  <r>
    <n v="1931"/>
    <s v="Dell FG"/>
    <d v="2022-04-26T00:00:00"/>
    <n v="43695066"/>
    <x v="0"/>
    <s v="U82721"/>
    <s v="Vendor Partner"/>
    <s v="Nityo infotech"/>
    <x v="300"/>
    <s v="Technical PM"/>
    <x v="3"/>
    <s v="Accepted another offer"/>
    <s v="Regular"/>
    <n v="6060369"/>
    <s v="Shrey Malik"/>
    <n v="9999070474"/>
    <s v="shrey.malik@yahoo.in"/>
    <s v="8 Years"/>
    <s v="Deloitte"/>
    <n v="1900000"/>
    <s v="LWD: 16-May-22"/>
    <s v="N"/>
    <x v="9"/>
    <x v="0"/>
    <n v="4"/>
    <x v="1"/>
    <s v="8 "/>
    <s v="8 "/>
    <s v="8 "/>
    <s v="8 "/>
    <s v="8 "/>
    <s v="8 "/>
    <x v="8"/>
  </r>
  <r>
    <n v="1932"/>
    <s v="Dell FG"/>
    <d v="2022-04-26T00:00:00"/>
    <n v="43695066"/>
    <x v="0"/>
    <s v="U82721"/>
    <s v="Vendor Partner"/>
    <s v="Nityo infotech"/>
    <x v="300"/>
    <s v="Technical PM"/>
    <x v="3"/>
    <s v="Accepted another offer"/>
    <s v="Regular"/>
    <n v="6059304"/>
    <s v="Ankita sharma"/>
    <n v="8130906006"/>
    <s v="sharmaankita9977@gmail.com"/>
    <s v="7 Years"/>
    <s v="Walking Tree"/>
    <n v="1500000"/>
    <s v="Immediate"/>
    <s v="N"/>
    <x v="0"/>
    <x v="0"/>
    <n v="4"/>
    <x v="1"/>
    <s v="7 "/>
    <s v="7 "/>
    <s v="7 "/>
    <s v="7 "/>
    <s v="7 "/>
    <s v="7 "/>
    <x v="4"/>
  </r>
  <r>
    <n v="1933"/>
    <s v="Dell FG"/>
    <d v="2022-04-26T00:00:00"/>
    <n v="30541300"/>
    <x v="4"/>
    <n v="221395"/>
    <s v="Vendor Partner"/>
    <s v="MTC"/>
    <x v="23"/>
    <s v="Net Core, Web API, Microservices, SQL, DB."/>
    <x v="2"/>
    <s v="Joined"/>
    <s v="Regular"/>
    <n v="6059547"/>
    <s v="R Venkatesh"/>
    <n v="8333049425"/>
    <s v="ramavathv60@gmail.com"/>
    <n v="8"/>
    <s v="Sumicro technologies pvt ltd"/>
    <n v="1400000"/>
    <s v="LWD  -24-Apr-22"/>
    <s v="N"/>
    <x v="0"/>
    <x v="1"/>
    <n v="4"/>
    <x v="1"/>
    <s v="8"/>
    <s v="8"/>
    <s v="8"/>
    <s v="8"/>
    <s v="8"/>
    <s v="8"/>
    <x v="8"/>
  </r>
  <r>
    <n v="1934"/>
    <s v="Dell FG"/>
    <d v="2022-04-26T00:00:00"/>
    <n v="30541300"/>
    <x v="4"/>
    <n v="221395"/>
    <s v="Vendor Partner"/>
    <s v="MTC"/>
    <x v="23"/>
    <s v="Net Core, Web API, Microservices, SQL, DB."/>
    <x v="2"/>
    <s v="Duplicate "/>
    <s v="Regular"/>
    <n v="6059538"/>
    <s v="T. Sivin Kumar"/>
    <n v="8460212897"/>
    <s v="kumarsivin@gmail.com"/>
    <s v="5.5yearrs"/>
    <s v="Value Momentum software ltd."/>
    <n v="1250000"/>
    <s v=" ELWD : 06/05/22 "/>
    <s v="N"/>
    <x v="0"/>
    <x v="1"/>
    <n v="4"/>
    <x v="1"/>
    <s v="5."/>
    <s v="5."/>
    <s v="5"/>
    <s v="5"/>
    <s v="5"/>
    <s v="5"/>
    <x v="6"/>
  </r>
  <r>
    <n v="1935"/>
    <s v="Dell FG"/>
    <d v="2022-04-26T00:00:00"/>
    <n v="30541300"/>
    <x v="4"/>
    <n v="221395"/>
    <s v="Vendor Partner"/>
    <s v="MTC"/>
    <x v="23"/>
    <s v="Net Core, Web API, Microservices, SQL, DB."/>
    <x v="15"/>
    <s v="L1 Reject"/>
    <s v="Regular"/>
    <n v="6059562"/>
    <s v="Meenakshi Paila"/>
    <n v="9676177842"/>
    <s v="meenakshi.kalinga@gmail.com"/>
    <n v="6.5"/>
    <s v="Infosys"/>
    <n v="900000"/>
    <s v="LWD - 1-Jun-22"/>
    <s v="N"/>
    <x v="0"/>
    <x v="1"/>
    <n v="4"/>
    <x v="1"/>
    <s v="6."/>
    <s v="6."/>
    <s v="6"/>
    <s v="6"/>
    <s v="6"/>
    <s v="6"/>
    <x v="3"/>
  </r>
  <r>
    <n v="1936"/>
    <s v="Dell FG"/>
    <d v="2022-04-26T00:00:00"/>
    <n v="30541300"/>
    <x v="4"/>
    <n v="221395"/>
    <s v="Vendor Partner"/>
    <s v="MTC"/>
    <x v="23"/>
    <s v="Net Core, Web API, Microservices, SQL, DB."/>
    <x v="1"/>
    <s v="L1 Reject"/>
    <s v="Regular"/>
    <n v="6059579"/>
    <s v="N Sreenu"/>
    <n v="8333048326"/>
    <s v="sreenun779@gmail.com"/>
    <s v="7.2years"/>
    <s v="Susoft Solutions Private Limited, "/>
    <n v="1400000"/>
    <s v="ELWD : 26/04/22"/>
    <s v="N"/>
    <x v="0"/>
    <x v="1"/>
    <n v="4"/>
    <x v="1"/>
    <s v="7."/>
    <s v="7."/>
    <s v="7"/>
    <s v="7"/>
    <s v="7"/>
    <s v="7"/>
    <x v="4"/>
  </r>
  <r>
    <n v="1937"/>
    <s v="Dell FG"/>
    <d v="2022-04-26T00:00:00"/>
    <n v="30541300"/>
    <x v="4"/>
    <n v="221395"/>
    <s v="Vendor Partner"/>
    <s v="MTC"/>
    <x v="23"/>
    <s v="Net Core, Web API, Microservices, SQL, DB."/>
    <x v="2"/>
    <s v="Joined"/>
    <s v="Regular"/>
    <s v="Trying to generate but not show"/>
    <s v="Sayali Krishna Kadam"/>
    <n v="8552987150"/>
    <s v="sayakadam123@gmail.com"/>
    <s v="7.5yrs"/>
    <s v="softkey solutions pvt ltd"/>
    <n v="550000"/>
    <s v="LWD(28th april 2022)"/>
    <s v="N"/>
    <x v="5"/>
    <x v="2"/>
    <n v="4"/>
    <x v="1"/>
    <s v="7."/>
    <s v="7."/>
    <s v="7"/>
    <s v="7"/>
    <s v="7"/>
    <s v="7"/>
    <x v="4"/>
  </r>
  <r>
    <n v="1938"/>
    <s v="Dell FG"/>
    <d v="2022-04-26T00:00:00"/>
    <n v="30541300"/>
    <x v="4"/>
    <n v="221395"/>
    <s v="Vendor Partner"/>
    <s v="MTC"/>
    <x v="23"/>
    <s v="Net Core, Web API, Microservices, SQL, DB."/>
    <x v="2"/>
    <s v="Joined"/>
    <s v="Regular"/>
    <s v="Trying to generate but not show"/>
    <s v="Shital sulakhe"/>
    <n v="8421952815"/>
    <s v="shitalsulakhe.99@gmail.com"/>
    <s v="7yrs"/>
    <s v="SPRYIQ TECHNOLOGIES"/>
    <n v="800000"/>
    <s v="LWD(25th may 2022)"/>
    <s v="N"/>
    <x v="5"/>
    <x v="2"/>
    <n v="4"/>
    <x v="1"/>
    <s v="7y"/>
    <s v="7"/>
    <s v="7"/>
    <s v="7"/>
    <s v="7"/>
    <s v="7"/>
    <x v="4"/>
  </r>
  <r>
    <n v="1939"/>
    <s v="Dell FG"/>
    <d v="2022-04-26T00:00:00"/>
    <s v=" 30541300"/>
    <x v="4"/>
    <n v="221395"/>
    <s v="Vendor Partner"/>
    <s v="Nityo"/>
    <x v="23"/>
    <s v=".Net Core, Web API, Micro services, SQL, DB. "/>
    <x v="2"/>
    <s v="Joined"/>
    <s v="Regular"/>
    <n v="6060811"/>
    <s v="Abdul Shakib"/>
    <n v="7275578234"/>
    <s v="abdulshakib12@gmail.com"/>
    <s v="6 yrs"/>
    <s v="Chetu"/>
    <n v="700000"/>
    <s v="4th may 2022"/>
    <s v="N"/>
    <x v="5"/>
    <x v="1"/>
    <n v="4"/>
    <x v="1"/>
    <s v="6 "/>
    <s v="6 "/>
    <s v="6 "/>
    <s v="6 "/>
    <s v="6 "/>
    <s v="6 "/>
    <x v="3"/>
  </r>
  <r>
    <n v="1940"/>
    <s v="Dell FG"/>
    <d v="2022-04-26T00:00:00"/>
    <s v=" 30541300"/>
    <x v="4"/>
    <n v="221395"/>
    <s v="Vendor Partner"/>
    <s v="Nityo"/>
    <x v="23"/>
    <s v=".Net Core, Web API, Micro services, SQL, DB. "/>
    <x v="15"/>
    <s v="Accepted another offer"/>
    <s v="Regular"/>
    <n v="6060823"/>
    <s v="Arghya Saha"/>
    <n v="8436250157"/>
    <s v="eshaan367@gmail.com"/>
    <s v="7 yrs"/>
    <s v="Navigators Software"/>
    <n v="450000"/>
    <s v="20th May 2022 - LWD"/>
    <s v="N"/>
    <x v="22"/>
    <x v="1"/>
    <n v="4"/>
    <x v="1"/>
    <s v="7 "/>
    <s v="7 "/>
    <s v="7 "/>
    <s v="7 "/>
    <s v="7 "/>
    <s v="7 "/>
    <x v="4"/>
  </r>
  <r>
    <n v="1941"/>
    <s v="Dell FG"/>
    <d v="2022-02-25T00:00:00"/>
    <n v="69657306"/>
    <x v="2"/>
    <n v="210369"/>
    <s v="Vendor Partner"/>
    <s v="Mindsoft"/>
    <x v="104"/>
    <s v="Oracle BRM"/>
    <x v="0"/>
    <s v="Req closed"/>
    <s v="Regular"/>
    <n v="3546876"/>
    <s v="Sandeep"/>
    <n v="7816093927"/>
    <s v="sandeephappy789@gmail.com"/>
    <s v="5.2 Years"/>
    <s v="Avisys"/>
    <n v="745000"/>
    <s v="CSNP [LWD 5-3-22]"/>
    <s v="N"/>
    <x v="5"/>
    <x v="0"/>
    <n v="2"/>
    <x v="1"/>
    <s v="5."/>
    <s v="5."/>
    <s v="5"/>
    <s v="5"/>
    <s v="5"/>
    <s v="5"/>
    <x v="6"/>
  </r>
  <r>
    <n v="1942"/>
    <s v="Dell FG"/>
    <d v="2022-02-25T00:00:00"/>
    <n v="69657306"/>
    <x v="2"/>
    <n v="210369"/>
    <s v="Vendor Partner"/>
    <s v="Mindsoft"/>
    <x v="104"/>
    <s v="Oracle BRM"/>
    <x v="2"/>
    <s v="Joined"/>
    <s v="Regular"/>
    <s v="L770314"/>
    <s v="Sugapriya Ayyavu"/>
    <n v="9976022195"/>
    <s v="sugapriyaviveka@gmail.com"/>
    <s v="7 Years"/>
    <s v="Prodapt Solutions"/>
    <n v="980000"/>
    <s v="CSNP [LWD 3-5-22] "/>
    <s v="N"/>
    <x v="1"/>
    <x v="0"/>
    <n v="2"/>
    <x v="1"/>
    <s v="7 "/>
    <s v="7 "/>
    <s v="7 "/>
    <s v="7 "/>
    <s v="7 "/>
    <s v="7 "/>
    <x v="4"/>
  </r>
  <r>
    <n v="1944"/>
    <s v="Dell FG"/>
    <d v="2022-04-27T00:00:00"/>
    <n v="30541300"/>
    <x v="4"/>
    <n v="221395"/>
    <s v="Vendor Partner"/>
    <s v="Neerinfo Solution"/>
    <x v="23"/>
    <s v=".Net Core, Web API, Microservices, SQL, DB."/>
    <x v="15"/>
    <s v="ON Hold"/>
    <s v="Regular"/>
    <n v="6058851"/>
    <s v="Mahesh Kumar"/>
    <n v="9713970783"/>
    <s v="mahesh.ksahu90@gmail.com"/>
    <s v="5.3yrs"/>
    <s v="Schoolnet India Ltd"/>
    <n v="1400000"/>
    <s v="30 Days"/>
    <s v="N"/>
    <x v="0"/>
    <x v="1"/>
    <n v="4"/>
    <x v="1"/>
    <s v="5."/>
    <s v="5."/>
    <s v="5"/>
    <s v="5"/>
    <s v="5"/>
    <s v="5"/>
    <x v="6"/>
  </r>
  <r>
    <n v="1945"/>
    <s v="Dell FG"/>
    <d v="2022-04-27T00:00:00"/>
    <n v="30541300"/>
    <x v="4"/>
    <n v="221395"/>
    <s v="Vendor Partner"/>
    <s v="NeerInfo Solutions"/>
    <x v="23"/>
    <s v=".Net Core, Web API, Microservices, SQL, DB."/>
    <x v="15"/>
    <s v="ON Hold"/>
    <s v="Regular"/>
    <n v="6015904"/>
    <s v="ANUPAMA BHAKKALE"/>
    <n v="7795770298"/>
    <s v="abhakkale02@gmail.com"/>
    <s v="7.9yrs"/>
    <s v="IQVIA"/>
    <n v="1050000"/>
    <s v="LWD-09/06/22"/>
    <s v="N"/>
    <x v="1"/>
    <x v="1"/>
    <n v="4"/>
    <x v="1"/>
    <s v="7."/>
    <s v="7."/>
    <s v="7"/>
    <s v="7"/>
    <s v="7"/>
    <s v="7"/>
    <x v="4"/>
  </r>
  <r>
    <n v="1946"/>
    <s v="Dell FG"/>
    <d v="2022-04-28T00:00:00"/>
    <n v="66759064"/>
    <x v="4"/>
    <n v="221395"/>
    <s v="Vendor Partner"/>
    <s v="Haulplus"/>
    <x v="301"/>
    <s v="AEM(Adobe Experience Manager),Java,Unix,JVM, System Maintenance, OSGI, SQL"/>
    <x v="12"/>
    <s v="ON Hold By Client"/>
    <s v="Regular"/>
    <n v="5724686"/>
    <s v="Chaithra V"/>
    <n v="9620821234"/>
    <s v="chaithra.slv@gmail.com"/>
    <s v="5.3yrs"/>
    <s v="Cognizant Technology Solutions India Ltd"/>
    <n v="9150000"/>
    <s v="LWD 06/05/2022"/>
    <s v="N"/>
    <x v="1"/>
    <x v="0"/>
    <n v="4"/>
    <x v="1"/>
    <s v="5."/>
    <s v="5."/>
    <s v="5"/>
    <s v="5"/>
    <s v="5"/>
    <s v="5"/>
    <x v="6"/>
  </r>
  <r>
    <n v="1947"/>
    <s v="Dell FG"/>
    <d v="2022-04-28T00:00:00"/>
    <n v="66759064"/>
    <x v="4"/>
    <n v="221395"/>
    <s v="Vendor Partner"/>
    <s v="Haulplus"/>
    <x v="301"/>
    <s v="AEM(Adobe Experience Manager),Unix,System Maintenance, OSGI, SQL"/>
    <x v="12"/>
    <s v="ON Hold By Client"/>
    <s v="Regular"/>
    <n v="6076466"/>
    <s v="SUBRAT NAIK"/>
    <n v="7008639587"/>
    <s v="subratnaikmarch@gmail.com"/>
    <s v="4yrs"/>
    <s v="Utility Power Tech Ltd"/>
    <n v="300000"/>
    <s v="30days nego 15days"/>
    <s v="N"/>
    <x v="1"/>
    <x v="0"/>
    <n v="4"/>
    <x v="1"/>
    <s v="4y"/>
    <s v="4"/>
    <s v="4"/>
    <s v="4"/>
    <s v="4"/>
    <s v="4"/>
    <x v="2"/>
  </r>
  <r>
    <n v="1948"/>
    <s v="Dell FG"/>
    <d v="2022-04-27T00:00:00"/>
    <n v="43221071"/>
    <x v="4"/>
    <n v="221395"/>
    <s v="Vendor Partner"/>
    <s v="Nityo"/>
    <x v="23"/>
    <s v=".NET Core,Angular6+"/>
    <x v="15"/>
    <s v="NA"/>
    <s v="Regular"/>
    <n v="6079412"/>
    <s v="BODAPATI HARISH"/>
    <n v="8885116656"/>
    <s v="harishbodapati123@gmail.com"/>
    <s v="6.3 yrs"/>
    <s v="Infosys Limited"/>
    <n v="750000"/>
    <s v="( ELWD : 16/05/22 )"/>
    <s v="N"/>
    <x v="0"/>
    <x v="1"/>
    <n v="4"/>
    <x v="1"/>
    <s v="6."/>
    <s v="6."/>
    <s v="6"/>
    <s v="6"/>
    <s v="6"/>
    <s v="6"/>
    <x v="3"/>
  </r>
  <r>
    <n v="1949"/>
    <s v="Dell FG"/>
    <d v="2022-04-27T00:00:00"/>
    <n v="65234505"/>
    <x v="4"/>
    <n v="221395"/>
    <s v="Vendor Partner"/>
    <s v="Nityo"/>
    <x v="36"/>
    <s v="PL/SQL Developer,RDBMS,Oracle"/>
    <x v="15"/>
    <s v="Accepted another offer"/>
    <s v="Regular"/>
    <n v="6065556"/>
    <s v="Tejaswini Mundla"/>
    <n v="9866466900"/>
    <s v="tejaswinimundla1@gmail.com"/>
    <s v="4 yrs"/>
    <s v="Virinchi Technologies"/>
    <n v="700000"/>
    <s v="2nd may 2022"/>
    <s v="N"/>
    <x v="0"/>
    <x v="1"/>
    <n v="4"/>
    <x v="1"/>
    <s v="4 "/>
    <s v="4 "/>
    <s v="4 "/>
    <s v="4 "/>
    <s v="4 "/>
    <s v="4 "/>
    <x v="2"/>
  </r>
  <r>
    <n v="1950"/>
    <s v="Dell FG"/>
    <d v="2022-04-27T00:00:00"/>
    <n v="43221071"/>
    <x v="4"/>
    <n v="221395"/>
    <s v="Vendor Partner"/>
    <s v="Srijan Spectrum"/>
    <x v="1"/>
    <s v="C#.NET,.NET Core,Angular6+ Versions, Web API"/>
    <x v="15"/>
    <s v="NA"/>
    <s v="Regular"/>
    <n v="6066516"/>
    <s v="Raju gottimukala"/>
    <n v="9989232301"/>
    <s v="gottimukkalaraju06@gmail.com"/>
    <n v="7"/>
    <s v="CGS"/>
    <n v="875000"/>
    <s v="LWD-29 APR, DOJ-16 MAY"/>
    <s v="N"/>
    <x v="0"/>
    <x v="1"/>
    <n v="4"/>
    <x v="1"/>
    <s v="7"/>
    <s v="7"/>
    <s v="7"/>
    <s v="7"/>
    <s v="7"/>
    <s v="7"/>
    <x v="4"/>
  </r>
  <r>
    <n v="1951"/>
    <s v="Dell FG"/>
    <d v="2022-04-27T00:00:00"/>
    <n v="43221071"/>
    <x v="4"/>
    <n v="221395"/>
    <s v="Vendor Partner"/>
    <s v="Srijan Spectrum"/>
    <x v="1"/>
    <s v="C#.NET,.NET Core,Angular6+ Versions, Web API"/>
    <x v="9"/>
    <s v="Client Interview Reject"/>
    <s v="Regular"/>
    <n v="6067193"/>
    <s v="KRANTHI KUMAR"/>
    <n v="8801991611"/>
    <s v="kranthichitken@gmail.com"/>
    <n v="6.9"/>
    <s v="Conduent Business Services"/>
    <n v="875000"/>
    <s v="LWD-3 JUNE"/>
    <s v="N"/>
    <x v="0"/>
    <x v="1"/>
    <n v="4"/>
    <x v="1"/>
    <s v="6."/>
    <s v="6."/>
    <s v="6"/>
    <s v="6"/>
    <s v="6"/>
    <s v="6"/>
    <x v="3"/>
  </r>
  <r>
    <n v="1952"/>
    <s v="Dell FG"/>
    <d v="2022-04-27T00:00:00"/>
    <n v="43221071"/>
    <x v="4"/>
    <n v="221395"/>
    <s v="Vendor Partner"/>
    <s v="Srijan Spectrum"/>
    <x v="1"/>
    <s v="C#.NET,.NET Core,Angular6+ Versions, Web API"/>
    <x v="2"/>
    <s v="Did not attend interview"/>
    <s v="Regular"/>
    <n v="6076646"/>
    <s v="G.PREETHI"/>
    <s v="9652166548/9866327701"/>
    <s v="rapolupreethi13@gmail.com"/>
    <n v="6"/>
    <s v="Centurion software llp(Wipro)"/>
    <n v="900000"/>
    <s v="30Days Negotiable"/>
    <s v="N"/>
    <x v="0"/>
    <x v="1"/>
    <n v="4"/>
    <x v="1"/>
    <s v="6"/>
    <s v="6"/>
    <s v="6"/>
    <s v="6"/>
    <s v="6"/>
    <s v="6"/>
    <x v="3"/>
  </r>
  <r>
    <n v="1953"/>
    <s v="Dell FG"/>
    <d v="2022-04-28T00:00:00"/>
    <n v="91360779"/>
    <x v="4"/>
    <n v="221395"/>
    <s v="Vendor Partner"/>
    <s v="Srijan Spectrum"/>
    <x v="24"/>
    <s v="SCRUM call,Frameworks,Product Management Principles"/>
    <x v="2"/>
    <s v="Client Joined"/>
    <s v="Regular"/>
    <n v="6076758"/>
    <s v="HARISH PALAGATI"/>
    <n v="9912796677"/>
    <s v="palagatiharish2810@gmail.com"/>
    <n v="7"/>
    <s v=" Miracle Software"/>
    <n v="765000"/>
    <s v="LWD-13 MAY"/>
    <s v="N"/>
    <x v="33"/>
    <x v="1"/>
    <n v="4"/>
    <x v="1"/>
    <s v="7"/>
    <s v="7"/>
    <s v="7"/>
    <s v="7"/>
    <s v="7"/>
    <s v="7"/>
    <x v="4"/>
  </r>
  <r>
    <n v="1954"/>
    <s v="Dell FG"/>
    <d v="2022-04-28T00:00:00"/>
    <n v="91360779"/>
    <x v="4"/>
    <n v="221395"/>
    <s v="Vendor Partner"/>
    <s v="Srijan Spectrum"/>
    <x v="24"/>
    <s v="SCRUM call,Frameworks,Product Management Principles"/>
    <x v="2"/>
    <s v="Client Joined"/>
    <s v="Regular"/>
    <n v="6079332"/>
    <s v="SOUMYA P"/>
    <n v="9490952545"/>
    <s v="soumyap115592@gmail.com"/>
    <n v="6"/>
    <s v="MSYS"/>
    <n v="1300000"/>
    <s v="LWD-16 MAY"/>
    <s v="N"/>
    <x v="3"/>
    <x v="1"/>
    <n v="4"/>
    <x v="1"/>
    <s v="6"/>
    <s v="6"/>
    <s v="6"/>
    <s v="6"/>
    <s v="6"/>
    <s v="6"/>
    <x v="3"/>
  </r>
  <r>
    <n v="1955"/>
    <s v="Dell FG"/>
    <d v="2022-04-27T00:00:00"/>
    <n v="10352886"/>
    <x v="2"/>
    <n v="210369"/>
    <s v="Vendor Partner"/>
    <s v="Mindsoft"/>
    <x v="44"/>
    <s v="Dot Net"/>
    <x v="0"/>
    <s v="No Show"/>
    <s v="Regular"/>
    <n v="6024229"/>
    <s v="Mamatha B R"/>
    <n v="8105863852"/>
    <s v="mamathabr.dixith24@gmail.com"/>
    <s v="7 years"/>
    <s v="Volvo IT"/>
    <n v="1050000"/>
    <s v="30 days(Neg)"/>
    <s v="N"/>
    <x v="1"/>
    <x v="0"/>
    <n v="4"/>
    <x v="1"/>
    <s v="7 "/>
    <s v="7 "/>
    <s v="7 "/>
    <s v="7 "/>
    <s v="7 "/>
    <s v="7 "/>
    <x v="4"/>
  </r>
  <r>
    <n v="1956"/>
    <s v="Dell FG"/>
    <d v="2022-04-27T00:00:00"/>
    <n v="10352886"/>
    <x v="2"/>
    <n v="210369"/>
    <s v="Vendor Partner"/>
    <s v="Mindsoft"/>
    <x v="44"/>
    <s v="Dot Net"/>
    <x v="0"/>
    <s v="No Show"/>
    <s v="Regular"/>
    <n v="6012843"/>
    <s v="Bhargav Yadati"/>
    <n v="6303433422"/>
    <s v="bharuyadati@outlook.com"/>
    <s v="5 years"/>
    <s v="KFINTECH PVT LTD"/>
    <n v="670000"/>
    <s v="30 days"/>
    <s v="N"/>
    <x v="0"/>
    <x v="0"/>
    <n v="4"/>
    <x v="1"/>
    <s v="5 "/>
    <s v="5 "/>
    <s v="5 "/>
    <s v="5 "/>
    <s v="5 "/>
    <s v="5 "/>
    <x v="6"/>
  </r>
  <r>
    <n v="1957"/>
    <s v="Dell FG"/>
    <d v="2022-04-27T00:00:00"/>
    <n v="10352886"/>
    <x v="2"/>
    <n v="210369"/>
    <s v="Vendor Partner"/>
    <s v="Mindsoft"/>
    <x v="44"/>
    <s v="Dot Net"/>
    <x v="0"/>
    <s v="No Show"/>
    <s v="Regular"/>
    <n v="6011902"/>
    <s v="Sudhir Kumar Rout"/>
    <n v="9717802510"/>
    <s v="hisudhir1@gmail.com"/>
    <s v="10 years"/>
    <s v="DXC Technology"/>
    <n v="1600000"/>
    <s v="Lwd May 30th"/>
    <s v="N"/>
    <x v="1"/>
    <x v="0"/>
    <n v="4"/>
    <x v="1"/>
    <s v="10"/>
    <s v="10"/>
    <s v="10"/>
    <s v="10"/>
    <s v="10"/>
    <s v="10"/>
    <x v="13"/>
  </r>
  <r>
    <n v="1958"/>
    <s v="Dell FG"/>
    <d v="2022-04-27T00:00:00"/>
    <n v="17502823"/>
    <x v="2"/>
    <n v="210369"/>
    <s v="Direct"/>
    <s v="Naukri"/>
    <x v="302"/>
    <s v="6-9y Cybersecurity Operations,ServiceNow Knowledge in SSO"/>
    <x v="0"/>
    <s v="Req closed"/>
    <s v="Regular"/>
    <n v="6066951"/>
    <s v="Vishnu.MS"/>
    <n v="8123502262"/>
    <s v="vishnumelarayil@gmail.com"/>
    <s v="6.5 Years"/>
    <s v="Capgemini"/>
    <n v="450000"/>
    <s v="July 1st"/>
    <s v="N"/>
    <x v="1"/>
    <x v="0"/>
    <n v="4"/>
    <x v="1"/>
    <s v="6."/>
    <s v="6."/>
    <s v="6"/>
    <s v="6"/>
    <s v="6"/>
    <s v="6"/>
    <x v="3"/>
  </r>
  <r>
    <n v="1959"/>
    <s v="Dell FG"/>
    <d v="2022-04-27T00:00:00"/>
    <n v="17502823"/>
    <x v="2"/>
    <n v="210369"/>
    <s v="Direct"/>
    <s v="Naukri"/>
    <x v="302"/>
    <s v="6-9y Cybersecurity Operations,ServiceNow Knowledge in SSO"/>
    <x v="0"/>
    <s v="Req closed"/>
    <s v="Regular"/>
    <n v="6067035"/>
    <s v="Sajankumar Saroj"/>
    <n v="9970916475"/>
    <s v="sajankumariamac@gmail.com"/>
    <s v="8 Years"/>
    <s v="HCL Technologies"/>
    <n v="350000"/>
    <s v="19th May"/>
    <s v="N"/>
    <x v="1"/>
    <x v="0"/>
    <n v="4"/>
    <x v="1"/>
    <s v="8 "/>
    <s v="8 "/>
    <s v="8 "/>
    <s v="8 "/>
    <s v="8 "/>
    <s v="8 "/>
    <x v="8"/>
  </r>
  <r>
    <n v="1960"/>
    <s v="Dell FG"/>
    <d v="2022-04-27T00:00:00"/>
    <n v="17502823"/>
    <x v="2"/>
    <n v="210369"/>
    <s v="Talent scout"/>
    <s v="Nandini"/>
    <x v="303"/>
    <s v="Cyber security, Service now,SSO"/>
    <x v="0"/>
    <s v="Req closed"/>
    <s v="Regular"/>
    <n v="6079764"/>
    <s v="Mohan Prabhu"/>
    <n v="9108285266"/>
    <s v="mohanprabuj@gmail.com"/>
    <s v="6.5 Years"/>
    <s v="NTT DATA"/>
    <n v="1000000"/>
    <s v="60days"/>
    <s v="N"/>
    <x v="1"/>
    <x v="0"/>
    <n v="4"/>
    <x v="1"/>
    <s v="6."/>
    <s v="6."/>
    <s v="6"/>
    <s v="6"/>
    <s v="6"/>
    <s v="6"/>
    <x v="3"/>
  </r>
  <r>
    <n v="1961"/>
    <s v="Dell FG"/>
    <d v="2022-04-27T00:00:00"/>
    <n v="17502823"/>
    <x v="2"/>
    <n v="210369"/>
    <s v="Talent scout"/>
    <s v="Nandini"/>
    <x v="303"/>
    <s v="Cyber security, Service now,SSO"/>
    <x v="0"/>
    <s v="Req closed"/>
    <s v="Regular"/>
    <s v="H2714373"/>
    <s v="Bharti Jawney"/>
    <n v="8989164147"/>
    <s v="bhartijawney@gmail.com"/>
    <s v="6 Years"/>
    <s v="Capgemini"/>
    <n v="1010000"/>
    <s v="30days"/>
    <s v="N"/>
    <x v="1"/>
    <x v="0"/>
    <n v="4"/>
    <x v="1"/>
    <s v="6 "/>
    <s v="6 "/>
    <s v="6 "/>
    <s v="6 "/>
    <s v="6 "/>
    <s v="6 "/>
    <x v="3"/>
  </r>
  <r>
    <n v="1962"/>
    <s v="Dell FG"/>
    <d v="2022-04-27T00:00:00"/>
    <n v="17502823"/>
    <x v="2"/>
    <n v="210369"/>
    <s v="Talent scout"/>
    <s v="Nandini"/>
    <x v="303"/>
    <s v="Cyber security, Service now,SSO"/>
    <x v="0"/>
    <s v="Req closed"/>
    <s v="Regular"/>
    <s v="H5759034"/>
    <s v="Sushma Suman"/>
    <n v="9629285063"/>
    <s v="suman.sushma@gmail.com"/>
    <s v="7 Years"/>
    <s v=" IT security Advisor"/>
    <n v="1200000"/>
    <s v="30-04-2022"/>
    <s v="N"/>
    <x v="1"/>
    <x v="0"/>
    <n v="4"/>
    <x v="1"/>
    <s v="7 "/>
    <s v="7 "/>
    <s v="7 "/>
    <s v="7 "/>
    <s v="7 "/>
    <s v="7 "/>
    <x v="4"/>
  </r>
  <r>
    <n v="1963"/>
    <s v="Dell FG"/>
    <d v="2022-04-27T00:00:00"/>
    <n v="64501930"/>
    <x v="2"/>
    <n v="210369"/>
    <s v="Direct"/>
    <s v="Naukri"/>
    <x v="304"/>
    <s v="5-8y Java/J2EE,Spring Boot,Angular 8"/>
    <x v="1"/>
    <s v="Reject"/>
    <s v="Regular"/>
    <n v="6080074"/>
    <s v="Satyabrata Paital"/>
    <n v="8746872372"/>
    <s v="paitalsatyabrata@gmail.com"/>
    <s v="7 Years"/>
    <s v="Wipro"/>
    <n v="950000"/>
    <s v="27th May"/>
    <s v="N"/>
    <x v="46"/>
    <x v="0"/>
    <n v="4"/>
    <x v="1"/>
    <s v="7 "/>
    <s v="7 "/>
    <s v="7 "/>
    <s v="7 "/>
    <s v="7 "/>
    <s v="7 "/>
    <x v="4"/>
  </r>
  <r>
    <n v="1964"/>
    <s v="Dell FG"/>
    <d v="2022-04-27T00:00:00"/>
    <n v="17502823"/>
    <x v="2"/>
    <n v="210369"/>
    <s v="Vendor Partner"/>
    <s v="Nityo InfoTech"/>
    <x v="65"/>
    <s v="Cybersecurity,SSO"/>
    <x v="0"/>
    <s v="Req closed"/>
    <s v="Regular"/>
    <n v="6076794"/>
    <s v="Venkata A"/>
    <s v="8121766226/9985910020"/>
    <s v="venkata.ayanam@gmail.com"/>
    <s v="6.2Years"/>
    <s v="Netaccess"/>
    <n v="650000"/>
    <s v="LWD:14/05/22"/>
    <s v="N"/>
    <x v="3"/>
    <x v="0"/>
    <n v="4"/>
    <x v="1"/>
    <s v="6."/>
    <s v="6."/>
    <s v="6"/>
    <s v="6"/>
    <s v="6"/>
    <s v="6"/>
    <x v="3"/>
  </r>
  <r>
    <n v="1965"/>
    <s v="Dell FG"/>
    <d v="2022-04-27T00:00:00"/>
    <n v="17502823"/>
    <x v="2"/>
    <n v="210369"/>
    <s v="Vendor Partner"/>
    <s v="Nityo InfoTech"/>
    <x v="65"/>
    <s v="Cybersecurity,SSO"/>
    <x v="0"/>
    <s v="Req closed"/>
    <s v="Regular"/>
    <n v="6076672"/>
    <s v="Sanoj S"/>
    <n v="8095891190"/>
    <s v="sanusundar999@gmail.com"/>
    <s v="8Years"/>
    <s v="Manappuram Comptech Consultants"/>
    <n v="350000"/>
    <s v="25Days"/>
    <s v="N"/>
    <x v="1"/>
    <x v="0"/>
    <n v="4"/>
    <x v="1"/>
    <s v="8Y"/>
    <s v="8Y"/>
    <s v="8Y"/>
    <s v="8Y"/>
    <s v="8"/>
    <s v="8"/>
    <x v="8"/>
  </r>
  <r>
    <n v="1966"/>
    <s v="Dell FG"/>
    <d v="2022-04-27T00:00:00"/>
    <n v="17502823"/>
    <x v="2"/>
    <n v="210369"/>
    <s v="Vendor Partner"/>
    <s v="Nityo InfoTech"/>
    <x v="65"/>
    <s v="Cybersecurity,SSO"/>
    <x v="0"/>
    <s v="Req closed"/>
    <s v="Regular"/>
    <n v="6077481"/>
    <s v="Priyanka S P"/>
    <n v="7892107370"/>
    <s v="sppriyanka121@gmail.com"/>
    <s v="7.10Years"/>
    <s v="Wabtec India Transportation"/>
    <n v="710000"/>
    <s v="20Days"/>
    <s v="N"/>
    <x v="1"/>
    <x v="0"/>
    <n v="4"/>
    <x v="1"/>
    <s v="7."/>
    <s v="7."/>
    <s v="7"/>
    <s v="7"/>
    <s v="7"/>
    <s v="7"/>
    <x v="4"/>
  </r>
  <r>
    <n v="1967"/>
    <s v="Dell FG"/>
    <d v="2022-04-27T00:00:00"/>
    <n v="17502823"/>
    <x v="2"/>
    <n v="210369"/>
    <s v="Vendor Partner"/>
    <s v="Nityo InfoTech"/>
    <x v="65"/>
    <s v="Cybersecurity,SSO"/>
    <x v="0"/>
    <s v="Req closed"/>
    <s v="Regular"/>
    <n v="6077389"/>
    <s v="Shangkar Sharma Ovi"/>
    <n v="7604971667"/>
    <s v="shangkarsharmaauvi@gmail.com"/>
    <s v="6.4Years"/>
    <s v="Creative IT"/>
    <n v="800000"/>
    <s v="LWD:30/04/22"/>
    <s v="N"/>
    <x v="1"/>
    <x v="0"/>
    <n v="4"/>
    <x v="1"/>
    <s v="6."/>
    <s v="6."/>
    <s v="6"/>
    <s v="6"/>
    <s v="6"/>
    <s v="6"/>
    <x v="3"/>
  </r>
  <r>
    <n v="1968"/>
    <s v="Dell FG"/>
    <d v="2022-04-27T00:00:00"/>
    <n v="17502823"/>
    <x v="2"/>
    <n v="210369"/>
    <s v="Vendor Partner"/>
    <s v="Nityo InfoTech"/>
    <x v="65"/>
    <s v="Cybersecurity,SSO"/>
    <x v="0"/>
    <s v="Req closed"/>
    <s v="Regular"/>
    <n v="6067206"/>
    <s v="Jayachandran Markandan"/>
    <n v="9952572323"/>
    <s v="jayachandran.02471@gmail.com"/>
    <s v="7Years"/>
    <s v="Analyst at Radware"/>
    <n v="950000"/>
    <s v="Immediate"/>
    <s v="N"/>
    <x v="3"/>
    <x v="0"/>
    <n v="4"/>
    <x v="1"/>
    <s v="7Y"/>
    <s v="7Y"/>
    <s v="7Y"/>
    <s v="7Y"/>
    <s v="7"/>
    <s v="7"/>
    <x v="4"/>
  </r>
  <r>
    <n v="1969"/>
    <s v="Dell FG"/>
    <d v="2022-04-27T00:00:00"/>
    <n v="42026603"/>
    <x v="2"/>
    <n v="210369"/>
    <s v="Vendor Partner"/>
    <s v="Nityo InfoTech"/>
    <x v="81"/>
    <s v="Java selenium"/>
    <x v="2"/>
    <s v="Feedback pending"/>
    <s v="Regular"/>
    <n v="6080072"/>
    <s v="Adrushappa V Hullur "/>
    <n v="9663188383"/>
    <s v="adrush838@gmail.com"/>
    <s v="5.3 Years"/>
    <s v="Tata Consultancy Services Ltd."/>
    <n v="600000"/>
    <s v="LWD:22/05/22"/>
    <s v="N"/>
    <x v="1"/>
    <x v="0"/>
    <n v="4"/>
    <x v="1"/>
    <s v="5."/>
    <s v="5."/>
    <s v="5"/>
    <s v="5"/>
    <s v="5"/>
    <s v="5"/>
    <x v="6"/>
  </r>
  <r>
    <n v="1970"/>
    <s v="Dell FG"/>
    <d v="2022-04-27T00:00:00"/>
    <n v="42026603"/>
    <x v="2"/>
    <n v="210369"/>
    <s v="Vendor Partner"/>
    <s v="Nityo InfoTech"/>
    <x v="81"/>
    <s v="Java selenium"/>
    <x v="1"/>
    <s v="Reject"/>
    <s v="Regular"/>
    <n v="6082849"/>
    <s v="Polaki Rajasekhar "/>
    <n v="7993885294"/>
    <s v="rajasekharbtech2025@gmail.com"/>
    <s v="4.5 Years"/>
    <s v="Legato Health Technologies"/>
    <n v="1000000"/>
    <s v="LWD:28/05/22"/>
    <s v="N"/>
    <x v="0"/>
    <x v="0"/>
    <n v="4"/>
    <x v="1"/>
    <s v="4."/>
    <s v="4."/>
    <s v="4"/>
    <s v="4"/>
    <s v="4"/>
    <s v="4"/>
    <x v="2"/>
  </r>
  <r>
    <n v="1971"/>
    <s v="Dell FG"/>
    <d v="2022-04-27T00:00:00"/>
    <n v="43695066"/>
    <x v="2"/>
    <n v="210369"/>
    <s v="Vendor Partner"/>
    <s v="Nityo infotech"/>
    <x v="81"/>
    <s v="Java,Selenium"/>
    <x v="1"/>
    <s v="Reject"/>
    <s v="Regular"/>
    <n v="6077488"/>
    <s v="Dinesh Balakrishna"/>
    <n v="8971122044"/>
    <s v="dineshbabubalakrishna@gmail.com"/>
    <s v="8.9 Years"/>
    <s v="Tata Consultancy Services (TCS)"/>
    <n v="475000"/>
    <s v="LWD 9-May-22"/>
    <s v="N"/>
    <x v="1"/>
    <x v="0"/>
    <n v="4"/>
    <x v="1"/>
    <s v="8."/>
    <s v="8."/>
    <s v="8"/>
    <s v="8"/>
    <s v="8"/>
    <s v="8"/>
    <x v="8"/>
  </r>
  <r>
    <n v="1972"/>
    <s v="Dell FG"/>
    <d v="2022-04-27T00:00:00"/>
    <n v="43695066"/>
    <x v="2"/>
    <n v="210369"/>
    <s v="Vendor Partner"/>
    <s v="Nityo infotech"/>
    <x v="81"/>
    <s v="Java,Selenium"/>
    <x v="1"/>
    <s v="Reject"/>
    <s v="Regular"/>
    <n v="6082322"/>
    <s v="Bhagyashree Dalabehera"/>
    <n v="8553510965"/>
    <s v="dalabeherabhagyashree9@gmail.com"/>
    <s v="6.4 Years"/>
    <s v="Techno Blitz Services Pvt. Ltd"/>
    <n v="700000"/>
    <s v="LWD 2-May-22"/>
    <s v="N"/>
    <x v="1"/>
    <x v="0"/>
    <n v="4"/>
    <x v="1"/>
    <s v="6."/>
    <s v="6."/>
    <s v="6"/>
    <s v="6"/>
    <s v="6"/>
    <s v="6"/>
    <x v="3"/>
  </r>
  <r>
    <n v="1973"/>
    <s v="Dell FG"/>
    <d v="2022-04-27T00:00:00"/>
    <n v="43695066"/>
    <x v="2"/>
    <n v="210369"/>
    <s v="Vendor Partner"/>
    <s v="Nityo infotech"/>
    <x v="81"/>
    <s v="Java,Selenium"/>
    <x v="0"/>
    <s v="No Show"/>
    <s v="Regular"/>
    <n v="6080098"/>
    <s v="Hari Prasath"/>
    <n v="8072912156"/>
    <s v="harihpm368@gmail.com"/>
    <s v="6 Years"/>
    <s v="Wipro(payroll indows soft solutions)"/>
    <n v="720000"/>
    <s v="immediate"/>
    <s v="N"/>
    <x v="3"/>
    <x v="0"/>
    <n v="4"/>
    <x v="1"/>
    <s v="6 "/>
    <s v="6 "/>
    <s v="6 "/>
    <s v="6 "/>
    <s v="6 "/>
    <s v="6 "/>
    <x v="3"/>
  </r>
  <r>
    <n v="1974"/>
    <s v="Dell FG"/>
    <d v="2022-04-27T00:00:00"/>
    <n v="4202660"/>
    <x v="2"/>
    <n v="210369"/>
    <s v="Vendor Partner"/>
    <s v="Mindsoft"/>
    <x v="81"/>
    <s v="Java Selenium"/>
    <x v="0"/>
    <s v="No Show"/>
    <s v="Regular"/>
    <n v="5781965"/>
    <s v="Ashok Murugan"/>
    <n v="9626332623"/>
    <s v="ashokmpas01@gmail.com"/>
    <s v="4.10 years"/>
    <s v="HCL"/>
    <n v="900000"/>
    <s v="Lwd May 18th"/>
    <s v="N"/>
    <x v="1"/>
    <x v="0"/>
    <n v="4"/>
    <x v="1"/>
    <s v="4."/>
    <s v="4."/>
    <s v="4"/>
    <s v="4"/>
    <s v="4"/>
    <s v="4"/>
    <x v="2"/>
  </r>
  <r>
    <n v="1975"/>
    <s v="Dell FG"/>
    <d v="2022-04-27T00:00:00"/>
    <n v="4202660"/>
    <x v="2"/>
    <n v="210369"/>
    <s v="Vendor Partner"/>
    <s v="Mindsoft"/>
    <x v="81"/>
    <s v="Java Selenium"/>
    <x v="1"/>
    <s v="Reject"/>
    <s v="Regular"/>
    <n v="6077571"/>
    <s v="Saravanan R"/>
    <n v="8124836865"/>
    <s v="saravanaar2@gmail.com"/>
    <s v="5.4 years"/>
    <s v="TCS"/>
    <n v="600000"/>
    <s v="Immediate"/>
    <s v="N"/>
    <x v="74"/>
    <x v="0"/>
    <n v="4"/>
    <x v="1"/>
    <s v="5."/>
    <s v="5."/>
    <s v="5"/>
    <s v="5"/>
    <s v="5"/>
    <s v="5"/>
    <x v="6"/>
  </r>
  <r>
    <n v="1976"/>
    <s v="Dell FG"/>
    <d v="2022-04-28T00:00:00"/>
    <n v="15312787"/>
    <x v="4"/>
    <n v="221395"/>
    <s v="Vendor Partner"/>
    <s v="Haulplus"/>
    <x v="161"/>
    <s v="Dell Boomi - Salesforce Integration,AIC Middleware,Web Front-end Technologies &amp; Frameworks"/>
    <x v="2"/>
    <s v="Joined By Client"/>
    <s v="Regular"/>
    <n v="6103853"/>
    <s v="Anusha.A"/>
    <n v="9515509986"/>
    <s v="anusha168282@gmail.com"/>
    <s v="5.6yrs"/>
    <s v="Payroll- Century Software sloution Pvt / Client-Cognizant"/>
    <n v="750000"/>
    <s v="Immediate LWD 12-Feb-2022"/>
    <s v="N"/>
    <x v="0"/>
    <x v="1"/>
    <n v="4"/>
    <x v="1"/>
    <s v="5."/>
    <s v="5."/>
    <s v="5"/>
    <s v="5"/>
    <s v="5"/>
    <s v="5"/>
    <x v="6"/>
  </r>
  <r>
    <n v="1977"/>
    <s v="Dell FG"/>
    <d v="2022-04-28T00:00:00"/>
    <n v="15312787"/>
    <x v="4"/>
    <n v="221395"/>
    <s v="Vendor Partner"/>
    <s v="Haulplus"/>
    <x v="161"/>
    <s v="Dell Boomi - Salesforce Integration,AIC Middleware,&amp; Frameworks"/>
    <x v="2"/>
    <s v="Joined By Client"/>
    <s v="Regular"/>
    <n v="6103857"/>
    <s v="Sanjeev"/>
    <n v="9515949542"/>
    <s v="dellboomi2022@gmail.com"/>
    <s v="6yrs"/>
    <s v="Payroll- Aegon IT Solution / Client- TCS"/>
    <n v="800000"/>
    <s v="LWD 11/05/2022"/>
    <s v="N"/>
    <x v="0"/>
    <x v="1"/>
    <n v="4"/>
    <x v="1"/>
    <s v="6y"/>
    <s v="6"/>
    <s v="6"/>
    <s v="6"/>
    <s v="6"/>
    <s v="6"/>
    <x v="3"/>
  </r>
  <r>
    <n v="1978"/>
    <s v="Dell FG"/>
    <d v="2022-04-28T00:00:00"/>
    <n v="43221071"/>
    <x v="4"/>
    <n v="221395"/>
    <s v="Vendor Partner"/>
    <s v="Srijan Spectrum"/>
    <x v="1"/>
    <s v=",.NET Core,Angular6+ Versions, Web API"/>
    <x v="15"/>
    <s v="NA"/>
    <s v="Regular"/>
    <n v="6103779"/>
    <s v="BHAVANA"/>
    <n v="8374801407"/>
    <s v="bhavanab484@gmail.com"/>
    <n v="5.1100000000000003"/>
    <s v="Virtusa "/>
    <n v="875000"/>
    <s v="JULY"/>
    <s v="N"/>
    <x v="0"/>
    <x v="1"/>
    <n v="4"/>
    <x v="1"/>
    <s v="5."/>
    <s v="5."/>
    <s v="5"/>
    <s v="5"/>
    <s v="5"/>
    <s v="5"/>
    <x v="6"/>
  </r>
  <r>
    <n v="1979"/>
    <s v="Dell FG"/>
    <d v="2022-04-28T00:00:00"/>
    <n v="43221071"/>
    <x v="4"/>
    <n v="221395"/>
    <s v="Vendor Partner"/>
    <s v="Srijan Spectrum"/>
    <x v="1"/>
    <s v=",.NET Core,Angular6+ Versions, Web API"/>
    <x v="15"/>
    <s v="NA"/>
    <s v="Regular"/>
    <n v="6110594"/>
    <s v="RAKESH KUMAR"/>
    <n v="9985740479"/>
    <s v="rajeshkumar.soma9@gmail.com"/>
    <n v="8"/>
    <s v=" Avenir "/>
    <n v="9500000"/>
    <s v="1 MONTH"/>
    <s v="N"/>
    <x v="0"/>
    <x v="1"/>
    <n v="4"/>
    <x v="1"/>
    <s v="8"/>
    <s v="8"/>
    <s v="8"/>
    <s v="8"/>
    <s v="8"/>
    <s v="8"/>
    <x v="8"/>
  </r>
  <r>
    <n v="1980"/>
    <s v="Dell FG"/>
    <d v="2022-04-28T00:00:00"/>
    <n v="91360779"/>
    <x v="4"/>
    <n v="221395"/>
    <s v="Vendor Partner"/>
    <s v="Srijan Spectrum"/>
    <x v="24"/>
    <s v=".NET/SCRUM call,Frameworks,Product Management Principles"/>
    <x v="2"/>
    <s v="Joined"/>
    <s v="Regular"/>
    <n v="6079860"/>
    <s v="PRASANNAKUMAR"/>
    <n v="7396394968"/>
    <s v="kumarbprasanna59@gmail.com"/>
    <n v="6.5"/>
    <s v="TCS"/>
    <n v="300000"/>
    <n v="44712"/>
    <s v="N"/>
    <x v="0"/>
    <x v="1"/>
    <n v="4"/>
    <x v="1"/>
    <s v="6."/>
    <s v="6."/>
    <s v="6"/>
    <s v="6"/>
    <s v="6"/>
    <s v="6"/>
    <x v="3"/>
  </r>
  <r>
    <n v="1981"/>
    <s v="Dell FG"/>
    <d v="2022-04-28T00:00:00"/>
    <n v="91360779"/>
    <x v="4"/>
    <n v="221395"/>
    <s v="Vendor Partner"/>
    <s v="Srijan Spectrum"/>
    <x v="24"/>
    <s v=".NET/SCRUM call,Frameworks,Product Management Principles"/>
    <x v="5"/>
    <s v="Client Interview Reject"/>
    <s v="Regular"/>
    <n v="6113652"/>
    <s v="VARAPRASAD"/>
    <n v="8688806307"/>
    <s v="varaprasad.bommerla@gmail.com"/>
    <n v="7.8"/>
    <s v=" Realpage "/>
    <n v="1300000"/>
    <n v="44725"/>
    <s v="N"/>
    <x v="0"/>
    <x v="1"/>
    <n v="4"/>
    <x v="1"/>
    <s v="7."/>
    <s v="7."/>
    <s v="7"/>
    <s v="7"/>
    <s v="7"/>
    <s v="7"/>
    <x v="4"/>
  </r>
  <r>
    <n v="1982"/>
    <s v="Dell FG"/>
    <d v="2022-04-28T00:00:00"/>
    <n v="51885150"/>
    <x v="4"/>
    <n v="221395"/>
    <s v="Vendor Partner"/>
    <s v="Srijan Spectrum"/>
    <x v="1"/>
    <s v=".NET/Java,Selenium,Database"/>
    <x v="0"/>
    <s v="Did not attend interview"/>
    <s v="Regular"/>
    <n v="6111554"/>
    <s v="RADHA KRISHNA"/>
    <n v="8125453399"/>
    <s v=" vradhakrishna2424@gmail.com"/>
    <n v="5"/>
    <s v=" IMAP"/>
    <n v="650000"/>
    <s v="LWD - 14-May-22"/>
    <s v="N"/>
    <x v="0"/>
    <x v="1"/>
    <n v="4"/>
    <x v="1"/>
    <s v="5"/>
    <s v="5"/>
    <s v="5"/>
    <s v="5"/>
    <s v="5"/>
    <s v="5"/>
    <x v="6"/>
  </r>
  <r>
    <n v="1983"/>
    <s v="Dell FG"/>
    <d v="2022-04-28T00:00:00"/>
    <n v="51885150"/>
    <x v="4"/>
    <n v="221395"/>
    <s v="Vendor Partner"/>
    <s v="Srijan Spectrum"/>
    <x v="1"/>
    <s v=".NET/Java,Selenium,Database"/>
    <x v="0"/>
    <s v="Fake candidate"/>
    <s v="Regular"/>
    <n v="6110733"/>
    <s v="ALAHARI PHANI"/>
    <n v="8919936408"/>
    <s v="phanialahari86@gmail.com"/>
    <n v="5.0999999999999996"/>
    <s v=" Game Beans"/>
    <n v="580000"/>
    <n v="44690"/>
    <s v="N"/>
    <x v="0"/>
    <x v="1"/>
    <n v="4"/>
    <x v="1"/>
    <s v="5."/>
    <s v="5."/>
    <s v="5"/>
    <s v="5"/>
    <s v="5"/>
    <s v="5"/>
    <x v="6"/>
  </r>
  <r>
    <n v="1984"/>
    <s v="Dell FG"/>
    <d v="2022-04-28T00:00:00"/>
    <n v="51885150"/>
    <x v="4"/>
    <n v="221395"/>
    <s v="Vendor Partner"/>
    <s v="Haulplus"/>
    <x v="1"/>
    <s v="Java, Selenium and Database"/>
    <x v="2"/>
    <s v="Looking for North location, holding 2 offers"/>
    <s v="Regular"/>
    <s v="H7152101"/>
    <s v="Abhishek Kumar"/>
    <s v="8962782915 / 7366078775"/>
    <s v="abhishekkumart37@gmail.com"/>
    <s v="4.11 yrs"/>
    <s v="Wipro Limited"/>
    <n v="550000"/>
    <s v="LWD 16-May-22"/>
    <s v="N"/>
    <x v="0"/>
    <x v="1"/>
    <n v="4"/>
    <x v="1"/>
    <s v="4."/>
    <s v="4."/>
    <s v="4"/>
    <s v="4"/>
    <s v="4"/>
    <s v="4"/>
    <x v="2"/>
  </r>
  <r>
    <n v="1985"/>
    <s v="Dell FG"/>
    <d v="2022-04-28T00:00:00"/>
    <n v="51885150"/>
    <x v="4"/>
    <n v="221395"/>
    <s v="Vendor Partner"/>
    <s v="Haulplus"/>
    <x v="1"/>
    <s v="Java, Selenium and Database"/>
    <x v="2"/>
    <s v="Fake candidate"/>
    <s v="Regular"/>
    <n v="6024492"/>
    <s v="Amjad Shaik"/>
    <s v="8374874101 / 9441443506"/>
    <s v="amjad.career2022@gmail.com"/>
    <s v="4.2 yrs"/>
    <s v="Optus Infotech PVT LTD"/>
    <n v="480000"/>
    <s v="LWD 6/5/22"/>
    <s v="N"/>
    <x v="0"/>
    <x v="1"/>
    <n v="4"/>
    <x v="1"/>
    <s v="4."/>
    <s v="4."/>
    <s v="4"/>
    <s v="4"/>
    <s v="4"/>
    <s v="4"/>
    <x v="2"/>
  </r>
  <r>
    <n v="1986"/>
    <s v="Dell FG"/>
    <d v="2022-04-28T00:00:00"/>
    <n v="51885150"/>
    <x v="4"/>
    <n v="221395"/>
    <s v="Vendor Partner"/>
    <s v="Haulplus"/>
    <x v="1"/>
    <s v="Java, Selenium and Database"/>
    <x v="2"/>
    <s v="Fake candidate"/>
    <s v="Regular"/>
    <n v="6112198"/>
    <s v="Krishna Kumari Orsu"/>
    <s v="8143226945 / 9133960252"/>
    <s v="krishnak91339@gmail.com"/>
    <n v="4.3"/>
    <s v="Deloitte (Payroll - Mansha Software)"/>
    <n v="420000"/>
    <s v="Immediate joiner LWD 22/4/22"/>
    <s v="N"/>
    <x v="0"/>
    <x v="1"/>
    <n v="4"/>
    <x v="1"/>
    <s v="4."/>
    <s v="4."/>
    <s v="4"/>
    <s v="4"/>
    <s v="4"/>
    <s v="4"/>
    <x v="2"/>
  </r>
  <r>
    <n v="1987"/>
    <s v="Dell FG"/>
    <d v="2022-04-29T00:00:00"/>
    <s v=" 55682251"/>
    <x v="4"/>
    <s v=" 221395"/>
    <s v="Vendor Partner"/>
    <s v="Arena IT Soft"/>
    <x v="271"/>
    <s v="8-12y Cybersecurity Engineering &amp; Operations Splunk - Splunk,Splunk Design &amp; Development,Global Splunk Infrastructure,Creating Dashboards "/>
    <x v="2"/>
    <s v="Client Joined"/>
    <s v="Regular"/>
    <n v="3888786"/>
    <s v="SHIVA SAGAR M"/>
    <n v="8660367850"/>
    <s v="ssshivasagar@gmail.com"/>
    <s v="5+ years"/>
    <s v="Sify Technologies"/>
    <n v="700000"/>
    <s v="imm (Lwd- 6thsep,21)"/>
    <s v="N"/>
    <x v="1"/>
    <x v="0"/>
    <n v="4"/>
    <x v="1"/>
    <s v="5+"/>
    <s v="5+"/>
    <s v="5+"/>
    <s v="5"/>
    <s v="5"/>
    <s v="5"/>
    <x v="6"/>
  </r>
  <r>
    <n v="1988"/>
    <s v="Dell FG"/>
    <d v="2022-04-29T00:00:00"/>
    <s v=" 55682251"/>
    <x v="4"/>
    <s v=" 221395"/>
    <s v="Vendor Partner"/>
    <s v="Arena IT Soft"/>
    <x v="271"/>
    <s v="8-12y Cybersecurity Engineering &amp; Operations Splunk - Splunk,Splunk Design &amp; Development,Global Splunk Infrastructure,Creating Dashboards "/>
    <x v="2"/>
    <s v="Client Joined"/>
    <s v="Regular"/>
    <n v="6130688"/>
    <s v="CHANDAN KUMAR SINGH"/>
    <n v="8076419145"/>
    <s v="cchandann.singh@gmail.com"/>
    <s v="7 years"/>
    <s v="NTT India pvt Ltd."/>
    <n v="800000"/>
    <s v="Lwd-18/5/22"/>
    <s v="N"/>
    <x v="9"/>
    <x v="0"/>
    <n v="4"/>
    <x v="1"/>
    <s v="7 "/>
    <s v="7 "/>
    <s v="7 "/>
    <s v="7 "/>
    <s v="7 "/>
    <s v="7 "/>
    <x v="4"/>
  </r>
  <r>
    <n v="1989"/>
    <s v="Dell FG"/>
    <d v="2022-04-29T00:00:00"/>
    <n v="10352886"/>
    <x v="2"/>
    <n v="210369"/>
    <s v="Vendor Partner"/>
    <s v="Mindsoft"/>
    <x v="23"/>
    <s v="C#.NET core, Angular JS "/>
    <x v="23"/>
    <s v="Reject"/>
    <s v="Regular"/>
    <n v="6114001"/>
    <s v="Manikandan Velu"/>
    <n v="9342528494"/>
    <s v="vmanitechit@gmail.com"/>
    <s v="10.5 years"/>
    <s v="Nublar Technologies"/>
    <n v="1500000"/>
    <s v="30 days ( Negotiable to 20 days )"/>
    <s v="N"/>
    <x v="10"/>
    <x v="0"/>
    <n v="4"/>
    <x v="1"/>
    <s v="10"/>
    <s v="10"/>
    <s v="10"/>
    <s v="10"/>
    <s v="10"/>
    <s v="10"/>
    <x v="13"/>
  </r>
  <r>
    <n v="1990"/>
    <s v="Dell FG"/>
    <d v="2022-04-29T00:00:00"/>
    <n v="42026603"/>
    <x v="2"/>
    <n v="210369"/>
    <s v="Vendor Partner"/>
    <s v="UNIVISION "/>
    <x v="275"/>
    <s v="Windows Installer"/>
    <x v="0"/>
    <s v="No Show"/>
    <s v="Fulltime"/>
    <n v="6114316"/>
    <s v="Tusar Kanta Routray"/>
    <n v="9861943074"/>
    <s v="tkr.qe1@gmail.com"/>
    <s v="7yrs"/>
    <s v="Covalensedigital"/>
    <n v="1300000"/>
    <s v="ELWD-25-5-2022"/>
    <s v="N"/>
    <x v="1"/>
    <x v="0"/>
    <n v="4"/>
    <x v="1"/>
    <s v="7y"/>
    <s v="7"/>
    <s v="7"/>
    <s v="7"/>
    <s v="7"/>
    <s v="7"/>
    <x v="4"/>
  </r>
  <r>
    <n v="1991"/>
    <s v="Dell FG"/>
    <d v="2022-04-29T00:00:00"/>
    <n v="42026603"/>
    <x v="2"/>
    <n v="210369"/>
    <s v="Vendor Partner"/>
    <s v="UNIVISION "/>
    <x v="275"/>
    <s v="Windows Installer"/>
    <x v="2"/>
    <s v="Feedback pending"/>
    <s v="Fulltime"/>
    <n v="6113930"/>
    <s v="OMD SHARIF"/>
    <n v="7675090942"/>
    <s v="omdsharif8@gmail.com"/>
    <s v="5.2yrs "/>
    <s v="CODECSOFT IT SERVICES"/>
    <n v="850000"/>
    <s v="ELWD-8-5-2022"/>
    <s v="N"/>
    <x v="1"/>
    <x v="0"/>
    <n v="4"/>
    <x v="1"/>
    <s v="5."/>
    <s v="5."/>
    <s v="5"/>
    <s v="5"/>
    <s v="5"/>
    <s v="5"/>
    <x v="6"/>
  </r>
  <r>
    <n v="1992"/>
    <s v="Dell FG"/>
    <d v="2022-04-29T00:00:00"/>
    <s v="82186349 "/>
    <x v="2"/>
    <n v="210369"/>
    <s v="Mindsoft India"/>
    <s v="Vendor Partner"/>
    <x v="305"/>
    <s v="QA, Selenium, Python, API"/>
    <x v="0"/>
    <s v="Req closed"/>
    <s v="Regular "/>
    <n v="6113793"/>
    <s v="BINIT KUMAR"/>
    <n v="7979024390"/>
    <s v=" binitkumar.sgvu@gmail.com"/>
    <s v="2.5 yrs"/>
    <s v="UTSAH SOFTWARE SOLUTIONS"/>
    <n v="480000"/>
    <s v="30 Days"/>
    <s v="N"/>
    <x v="1"/>
    <x v="0"/>
    <n v="4"/>
    <x v="1"/>
    <s v="2."/>
    <s v="2."/>
    <s v="2"/>
    <s v="2"/>
    <s v="2"/>
    <s v="2"/>
    <x v="11"/>
  </r>
  <r>
    <n v="1993"/>
    <s v="Dell FG"/>
    <d v="2022-04-29T00:00:00"/>
    <s v="82186349 "/>
    <x v="2"/>
    <n v="210369"/>
    <s v="Mindsoft India"/>
    <s v="Vendor Partner"/>
    <x v="305"/>
    <s v="QA, Selenium, Python,API"/>
    <x v="0"/>
    <s v="Req closed"/>
    <s v="Regular "/>
    <s v="Trying to generate but not show"/>
    <s v="sivaram"/>
    <n v="8977334645"/>
    <s v="siva.au95@gmail.com"/>
    <s v="3 yrs"/>
    <s v="Relevance Labs"/>
    <n v="540000"/>
    <s v="LWD May 7th"/>
    <s v="N"/>
    <x v="1"/>
    <x v="0"/>
    <n v="4"/>
    <x v="1"/>
    <s v="3 "/>
    <s v="3 "/>
    <s v="3 "/>
    <s v="3 "/>
    <s v="3 "/>
    <s v="3 "/>
    <x v="0"/>
  </r>
  <r>
    <n v="1994"/>
    <s v="Dell FG"/>
    <d v="2022-04-29T00:00:00"/>
    <n v="82186349"/>
    <x v="2"/>
    <n v="210369"/>
    <s v="Vendor Partner"/>
    <s v="Nityo InfoTech"/>
    <x v="1"/>
    <s v="Python Automation Tester"/>
    <x v="0"/>
    <s v="Duplicate"/>
    <s v="Regular"/>
    <n v="6111482"/>
    <s v="Sneha Taterao Kachare"/>
    <n v="7719086494"/>
    <s v=" snehakachare2@gmail.com"/>
    <s v="2.7 Years"/>
    <s v="MIT Software &amp; Services, Nagpur"/>
    <n v="240000"/>
    <s v="30 Days(Neg 15 days)"/>
    <s v="N"/>
    <x v="18"/>
    <x v="0"/>
    <n v="4"/>
    <x v="1"/>
    <s v="2."/>
    <s v="2."/>
    <s v="2"/>
    <s v="2"/>
    <s v="2"/>
    <s v="2"/>
    <x v="11"/>
  </r>
  <r>
    <n v="1995"/>
    <s v="Dell FG"/>
    <d v="2022-04-29T00:00:00"/>
    <n v="82186349"/>
    <x v="2"/>
    <n v="210369"/>
    <s v="Vendor Partner"/>
    <s v="Nityo InfoTech"/>
    <x v="1"/>
    <s v="Python Automation Tester"/>
    <x v="0"/>
    <s v="No Show"/>
    <s v="Regular"/>
    <n v="6113823"/>
    <s v="Poonam Gawade"/>
    <n v="7066831633"/>
    <s v="gawadepoonam25@gmail.com"/>
    <s v="2.8 Years"/>
    <s v="Unique School App India"/>
    <n v="240000"/>
    <s v="Immediate"/>
    <s v="N"/>
    <x v="1"/>
    <x v="0"/>
    <n v="4"/>
    <x v="1"/>
    <s v="2."/>
    <s v="2."/>
    <s v="2"/>
    <s v="2"/>
    <s v="2"/>
    <s v="2"/>
    <x v="11"/>
  </r>
  <r>
    <n v="1996"/>
    <s v="Dell FG"/>
    <d v="2022-04-29T00:00:00"/>
    <n v="83469845"/>
    <x v="2"/>
    <n v="210369"/>
    <s v="Vendor Partner"/>
    <s v="Mindsoft"/>
    <x v="282"/>
    <s v="C,Microcontroller"/>
    <x v="15"/>
    <s v="Profile shared"/>
    <s v="Regular"/>
    <n v="6110570"/>
    <s v="Manasa B M"/>
    <n v="9986009598"/>
    <s v="manasa.shanbhog@gmail.com"/>
    <s v="6.5 Years"/>
    <s v="Robert Bosch"/>
    <n v="8500000"/>
    <s v="27th May"/>
    <s v="N"/>
    <x v="1"/>
    <x v="0"/>
    <n v="4"/>
    <x v="1"/>
    <s v="6."/>
    <s v="6."/>
    <s v="6"/>
    <s v="6"/>
    <s v="6"/>
    <s v="6"/>
    <x v="3"/>
  </r>
  <r>
    <n v="1997"/>
    <s v="Dell FG"/>
    <d v="2022-04-29T00:00:00"/>
    <n v="83469845"/>
    <x v="2"/>
    <n v="210369"/>
    <s v="Vendor Partner"/>
    <s v="Mindsoft"/>
    <x v="282"/>
    <s v="C,Microcontroller"/>
    <x v="2"/>
    <s v="Skill missing"/>
    <s v="Regular"/>
    <n v="6110551"/>
    <s v="gaurav tyagi"/>
    <n v="9891626919"/>
    <s v=" TYAGI8126@gmail.com"/>
    <s v="7Years"/>
    <s v="Quest Global-Bangalore"/>
    <n v="1200000"/>
    <s v="Immediate-Feb12th"/>
    <s v="N"/>
    <x v="75"/>
    <x v="0"/>
    <n v="4"/>
    <x v="1"/>
    <s v="7Y"/>
    <s v="7Y"/>
    <s v="7Y"/>
    <s v="7Y"/>
    <s v="7"/>
    <s v="7"/>
    <x v="4"/>
  </r>
  <r>
    <n v="1998"/>
    <s v="Dell FG"/>
    <d v="2022-04-29T00:00:00"/>
    <n v="35307348"/>
    <x v="2"/>
    <n v="210369"/>
    <s v="Vendor Partner"/>
    <s v="Nityo InfoTech"/>
    <x v="306"/>
    <s v="Aws/Azure "/>
    <x v="0"/>
    <s v="Req closed"/>
    <s v="Regular"/>
    <n v="6085576"/>
    <s v="Uday Sagar"/>
    <n v="8197563627"/>
    <s v="udayrayapalyam@gmail.com"/>
    <s v="9 Yeays"/>
    <s v="PwC"/>
    <n v="1300000"/>
    <s v="LWD 11-May-22"/>
    <s v="N"/>
    <x v="1"/>
    <x v="0"/>
    <n v="4"/>
    <x v="1"/>
    <s v="9 "/>
    <s v="9 "/>
    <s v="9 "/>
    <s v="9 "/>
    <s v="9 "/>
    <s v="9 "/>
    <x v="7"/>
  </r>
  <r>
    <n v="1999"/>
    <s v="Dell FG"/>
    <d v="2022-04-29T00:00:00"/>
    <n v="35307348"/>
    <x v="2"/>
    <n v="210369"/>
    <s v="Vendor Partner"/>
    <s v="Nityo InfoTech"/>
    <x v="306"/>
    <s v="Aws/Azure "/>
    <x v="0"/>
    <s v="Req closed"/>
    <s v="Regular"/>
    <n v="6085595"/>
    <s v="Sai Sreenu"/>
    <n v="7993519677"/>
    <s v="nsaisreenu@gmail.com"/>
    <s v="8.7 Yeays"/>
    <s v="Trion Infotech"/>
    <n v="1800000"/>
    <s v="LWD 10-May-22"/>
    <s v="N"/>
    <x v="1"/>
    <x v="0"/>
    <n v="4"/>
    <x v="1"/>
    <s v="8."/>
    <s v="8."/>
    <s v="8"/>
    <s v="8"/>
    <s v="8"/>
    <s v="8"/>
    <x v="8"/>
  </r>
  <r>
    <n v="2000"/>
    <s v="Dell FG"/>
    <d v="2022-04-29T00:00:00"/>
    <n v="69368387"/>
    <x v="2"/>
    <n v="210369"/>
    <s v="Vendor Partner"/>
    <s v="UNIVISION "/>
    <x v="186"/>
    <s v="Windows Installer"/>
    <x v="1"/>
    <s v="Reject"/>
    <s v="Regular"/>
    <n v="6131050"/>
    <s v="Poonam Wadekar"/>
    <n v="8147314308"/>
    <s v="wadekarpoonam08@gmail.com"/>
    <s v="5.2yrs"/>
    <s v="HCL Technologies Ltd"/>
    <n v="440000"/>
    <s v="ELWD-27-5-2022"/>
    <s v="N"/>
    <x v="1"/>
    <x v="0"/>
    <n v="4"/>
    <x v="1"/>
    <s v="5."/>
    <s v="5."/>
    <s v="5"/>
    <s v="5"/>
    <s v="5"/>
    <s v="5"/>
    <x v="6"/>
  </r>
  <r>
    <n v="2001"/>
    <s v="Dell FG"/>
    <d v="2022-04-29T00:00:00"/>
    <n v="69368387"/>
    <x v="2"/>
    <n v="210369"/>
    <s v="Vendor Partner"/>
    <s v="UNIVISION "/>
    <x v="186"/>
    <s v="Windows Installer"/>
    <x v="2"/>
    <s v="Feedback pending"/>
    <s v="Regular"/>
    <n v="6065963"/>
    <s v="Koteswara Rao B"/>
    <n v="8374761490"/>
    <s v="javadev.koti@gmail.com"/>
    <s v="4.5yrs"/>
    <s v="ALL IT Technologies India Pvt ltd"/>
    <n v="820000"/>
    <s v="Immediate"/>
    <s v="N"/>
    <x v="1"/>
    <x v="0"/>
    <n v="4"/>
    <x v="1"/>
    <s v="4."/>
    <s v="4."/>
    <s v="4"/>
    <s v="4"/>
    <s v="4"/>
    <s v="4"/>
    <x v="2"/>
  </r>
  <r>
    <n v="2002"/>
    <s v="Dell FG"/>
    <d v="2022-04-29T00:00:00"/>
    <n v="42026603"/>
    <x v="2"/>
    <n v="210369"/>
    <s v="Vendor Partner"/>
    <s v="Nityo InfoTech"/>
    <x v="75"/>
    <s v="Java,Selenium"/>
    <x v="1"/>
    <s v="Reject"/>
    <s v="Regular"/>
    <n v="6131167"/>
    <s v="Sam David Lazarus"/>
    <n v="9940165616"/>
    <s v="samdavidlazarus@gmail.com"/>
    <s v="4.5 Years"/>
    <s v="Cognizant Technology Solutions India Ltd"/>
    <n v="620000"/>
    <s v="LWD:27/05/22"/>
    <s v="N"/>
    <x v="29"/>
    <x v="0"/>
    <n v="4"/>
    <x v="1"/>
    <s v="4."/>
    <s v="4."/>
    <s v="4"/>
    <s v="4"/>
    <s v="4"/>
    <s v="4"/>
    <x v="2"/>
  </r>
  <r>
    <n v="2003"/>
    <s v="Dell FG"/>
    <d v="2022-04-29T00:00:00"/>
    <n v="42026603"/>
    <x v="2"/>
    <n v="210369"/>
    <s v="Vendor Partner"/>
    <s v="Nityo InfoTech"/>
    <x v="75"/>
    <s v="Java,Selenium"/>
    <x v="12"/>
    <s v="On Hold"/>
    <s v="Regular"/>
    <n v="6132023"/>
    <s v="Eswar Prasad A "/>
    <n v="9182671362"/>
    <s v="eswarprasad5002@gmail.com"/>
    <s v="4.5 Years"/>
    <s v="Cognizant"/>
    <n v="850000"/>
    <s v="15 Days"/>
    <s v="N"/>
    <x v="3"/>
    <x v="0"/>
    <n v="4"/>
    <x v="1"/>
    <s v="4."/>
    <s v="4."/>
    <s v="4"/>
    <s v="4"/>
    <s v="4"/>
    <s v="4"/>
    <x v="2"/>
  </r>
  <r>
    <n v="2004"/>
    <s v="Dell FG"/>
    <d v="2022-04-29T00:00:00"/>
    <n v="42026603"/>
    <x v="2"/>
    <n v="210369"/>
    <s v="Vendor Partner"/>
    <s v="Nityo InfoTech"/>
    <x v="75"/>
    <s v="Java,Selenium"/>
    <x v="1"/>
    <s v="Reject"/>
    <s v="Regular"/>
    <n v="6132015"/>
    <s v="Sanjay Thakur"/>
    <n v="8169204190"/>
    <s v="thakursanjay140714@gmail.com"/>
    <s v="5 Years"/>
    <s v="Alchemy Techsol India"/>
    <n v="750000"/>
    <s v="LWD:20/05/22 "/>
    <s v="N"/>
    <x v="15"/>
    <x v="0"/>
    <n v="4"/>
    <x v="1"/>
    <s v="5 "/>
    <s v="5 "/>
    <s v="5 "/>
    <s v="5 "/>
    <s v="5 "/>
    <s v="5 "/>
    <x v="6"/>
  </r>
  <r>
    <n v="2005"/>
    <s v="Dell FG"/>
    <d v="2022-05-02T00:00:00"/>
    <n v="55682251"/>
    <x v="4"/>
    <n v="221395"/>
    <s v="Vendor Partner"/>
    <s v="Madhyam Consultancy"/>
    <x v="271"/>
    <s v="Cybersecurity Engineering &amp; Operations Netwitness /RSA Netwitness"/>
    <x v="2"/>
    <s v="Joined"/>
    <s v="Regular"/>
    <n v="6124792"/>
    <s v="Nitin Bansal"/>
    <n v="9999282732"/>
    <s v="in.nitinbansal@gmail.com"/>
    <s v="11 Years"/>
    <s v="British Telecommunications (Permanent)"/>
    <n v="1050000"/>
    <s v="LWD : 21st June 2022"/>
    <s v="N"/>
    <x v="9"/>
    <x v="0"/>
    <n v="5"/>
    <x v="1"/>
    <s v="11"/>
    <s v="11"/>
    <s v="11"/>
    <s v="11"/>
    <s v="11"/>
    <s v="11"/>
    <x v="9"/>
  </r>
  <r>
    <n v="2006"/>
    <s v="Dell FG"/>
    <d v="2022-05-02T00:00:00"/>
    <n v="55682251"/>
    <x v="4"/>
    <n v="221395"/>
    <s v="Vendor Partner"/>
    <s v="Madhyam Consultancy"/>
    <x v="271"/>
    <s v="Cybersecurity Engineering &amp; Operations Netwitness /RSA Netwitness"/>
    <x v="12"/>
    <s v="ON Hold"/>
    <s v="Regular"/>
    <s v="L665354"/>
    <s v="Rishi Manchala"/>
    <n v="8686239139"/>
    <s v="manchala.rishi1@gmail.com"/>
    <s v="5.8 Years"/>
    <s v="Capgemini Technology Services (Permanent)"/>
    <n v="900000"/>
    <s v="Official 90 Days, Negotiable"/>
    <s v="N"/>
    <x v="1"/>
    <x v="0"/>
    <n v="5"/>
    <x v="1"/>
    <s v="5."/>
    <s v="5."/>
    <s v="5"/>
    <s v="5"/>
    <s v="5"/>
    <s v="5"/>
    <x v="6"/>
  </r>
  <r>
    <n v="2007"/>
    <s v="Dell FG"/>
    <d v="2022-05-02T00:00:00"/>
    <n v="55682251"/>
    <x v="4"/>
    <n v="221395"/>
    <s v="Vendor Partner"/>
    <s v="Madhyam Consultancy"/>
    <x v="271"/>
    <s v="Cybersecurity Engineering &amp; Operations Netwitness /RSA Netwitness"/>
    <x v="2"/>
    <s v="Joined"/>
    <s v="Regular"/>
    <n v="6130587"/>
    <s v="Vikram Kumar Singh"/>
    <n v="8450947611"/>
    <s v="singhgopal309@gmail.com"/>
    <s v="6.6 Years"/>
    <s v="Inspira Enterprise India Ltd. (Permanent)"/>
    <n v="700000"/>
    <s v="LWD : 14th June 2022"/>
    <s v="N"/>
    <x v="17"/>
    <x v="0"/>
    <n v="5"/>
    <x v="1"/>
    <s v="6."/>
    <s v="6."/>
    <s v="6"/>
    <s v="6"/>
    <s v="6"/>
    <s v="6"/>
    <x v="3"/>
  </r>
  <r>
    <n v="2008"/>
    <s v="Dell FG"/>
    <d v="2022-05-02T00:00:00"/>
    <n v="55682251"/>
    <x v="4"/>
    <n v="221395"/>
    <s v="Vendor Partner"/>
    <s v="Madhyam Consultancy"/>
    <x v="271"/>
    <s v="Cybersecurity Engineering &amp; Operations Netwitness /RSA Netwitness"/>
    <x v="12"/>
    <s v="ON Hold"/>
    <s v="Regular"/>
    <n v="6130598"/>
    <s v="Nitish Kumar Singh"/>
    <n v="9993014947"/>
    <s v="nitish081293@gmail.com"/>
    <s v="5 Years"/>
    <s v="Inspira Enterprise India Ltd. (Permanent)"/>
    <n v="600000"/>
    <s v="Official 90 Days, Negotiable"/>
    <s v="N"/>
    <x v="17"/>
    <x v="0"/>
    <n v="5"/>
    <x v="1"/>
    <s v="5 "/>
    <s v="5 "/>
    <s v="5 "/>
    <s v="5 "/>
    <s v="5 "/>
    <s v="5 "/>
    <x v="6"/>
  </r>
  <r>
    <n v="2009"/>
    <s v="Dell FG"/>
    <d v="2022-05-02T00:00:00"/>
    <n v="55682251"/>
    <x v="4"/>
    <n v="221395"/>
    <s v="Vendor Partner"/>
    <s v="Madhyam Consultancy"/>
    <x v="271"/>
    <s v="Cybersecurity Engineering &amp; Operations Netwitness /RSA Netwitness"/>
    <x v="2"/>
    <s v="Joined"/>
    <s v="Regular"/>
    <n v="6130612"/>
    <s v="Rajesh Makhijani"/>
    <n v="8319548077"/>
    <s v="rajesh.makhijani01@gmail.com"/>
    <s v="13+ Years"/>
    <s v="Inspira Enterprise India Ltd. (Permanent)"/>
    <n v="650000"/>
    <s v="LWD : 10th June 2022"/>
    <s v="N"/>
    <x v="7"/>
    <x v="0"/>
    <n v="5"/>
    <x v="1"/>
    <s v="13"/>
    <s v="13"/>
    <s v="13"/>
    <s v="13"/>
    <s v="13"/>
    <s v="13"/>
    <x v="5"/>
  </r>
  <r>
    <n v="2010"/>
    <s v="Dell FG"/>
    <d v="2022-05-02T00:00:00"/>
    <n v="55682251"/>
    <x v="4"/>
    <n v="221395"/>
    <s v="Vendor Partner"/>
    <s v="Kaizen"/>
    <x v="271"/>
    <s v="Cybersecurity Engineering &amp; Operations  Netwitness / RSA Netwitness"/>
    <x v="15"/>
    <s v="Profiles Shared"/>
    <s v="Regular"/>
    <n v="6131744"/>
    <s v="Someswara Manidhar Manepalli"/>
    <n v="9705211345"/>
    <s v="manepallimanidhar@gmail.com"/>
    <s v="6yrs"/>
    <s v="Infosys"/>
    <n v="1250000"/>
    <s v="LWD:8-June-22"/>
    <s v="N"/>
    <x v="0"/>
    <x v="0"/>
    <n v="5"/>
    <x v="1"/>
    <s v="6y"/>
    <s v="6"/>
    <s v="6"/>
    <s v="6"/>
    <s v="6"/>
    <s v="6"/>
    <x v="3"/>
  </r>
  <r>
    <n v="2011"/>
    <s v="Dell FG"/>
    <d v="2022-05-02T00:00:00"/>
    <n v="55682251"/>
    <x v="4"/>
    <n v="221395"/>
    <s v="Vendor Partner"/>
    <s v="Kaizen"/>
    <x v="271"/>
    <s v="Cybersecurity Engineering &amp; Operations  Netwitness / RSA Netwitness"/>
    <x v="2"/>
    <s v="High CTC"/>
    <s v="Regular"/>
    <s v=" 6131989"/>
    <s v="Vinod Yamala"/>
    <n v="9849131935"/>
    <s v="vinodyamala20@gmail.com"/>
    <s v="8.2yrs"/>
    <s v="Wipro"/>
    <n v="1500000"/>
    <s v="LWD:5-May-22"/>
    <s v="N"/>
    <x v="0"/>
    <x v="0"/>
    <n v="5"/>
    <x v="1"/>
    <s v="8."/>
    <s v="8."/>
    <s v="8"/>
    <s v="8"/>
    <s v="8"/>
    <s v="8"/>
    <x v="8"/>
  </r>
  <r>
    <n v="2012"/>
    <s v="Dell FG"/>
    <d v="2022-05-02T00:00:00"/>
    <n v="43221071"/>
    <x v="4"/>
    <n v="221395"/>
    <s v="Vendor Partner"/>
    <s v="Srijan Spectrum"/>
    <x v="23"/>
    <s v=" C#.NET,.NET Core,Angular6+ Versions"/>
    <x v="15"/>
    <s v="Accepted another offer"/>
    <s v="Regular"/>
    <n v="6124504"/>
    <s v="RAVI KUMAR"/>
    <n v="9553643462"/>
    <s v="ravikumars.dev@gmail.com"/>
    <n v="6.4"/>
    <s v=" SUDIMNA ENTERPRISE SOLUTION "/>
    <n v="750000"/>
    <s v="lwd- 15 may"/>
    <s v="N"/>
    <x v="0"/>
    <x v="1"/>
    <n v="5"/>
    <x v="1"/>
    <s v="6."/>
    <s v="6."/>
    <s v="6"/>
    <s v="6"/>
    <s v="6"/>
    <s v="6"/>
    <x v="3"/>
  </r>
  <r>
    <n v="2013"/>
    <s v="Dell FG"/>
    <d v="2022-05-02T00:00:00"/>
    <n v="65125761"/>
    <x v="4"/>
    <n v="221395"/>
    <s v="Vendor Partner"/>
    <s v="Srijan Spectrum"/>
    <x v="38"/>
    <s v=" Power BI Developer,Data Modeling,SQL ,Data Sources"/>
    <x v="15"/>
    <s v="Profiles Shared"/>
    <s v="Regular"/>
    <n v="6124672"/>
    <s v="BHANUSRI K"/>
    <n v="6301392877"/>
    <s v=" bhanusribi5329@gmail.com"/>
    <n v="5.3"/>
    <s v="Mindtree (Payroll-Capella)"/>
    <n v="450000"/>
    <s v="LWD  -10-May-22"/>
    <s v="N"/>
    <x v="1"/>
    <x v="0"/>
    <n v="5"/>
    <x v="1"/>
    <s v="5."/>
    <s v="5."/>
    <s v="5"/>
    <s v="5"/>
    <s v="5"/>
    <s v="5"/>
    <x v="6"/>
  </r>
  <r>
    <n v="2014"/>
    <s v="Dell FG"/>
    <d v="2022-05-02T00:00:00"/>
    <n v="65125761"/>
    <x v="4"/>
    <n v="221395"/>
    <s v="Vendor Partner"/>
    <s v="Srijan Spectrum"/>
    <x v="38"/>
    <s v=" Power BI Developer,Data Modeling,SQL ,Data Sources"/>
    <x v="15"/>
    <s v="Profiles Shared"/>
    <s v="Regular"/>
    <n v="6124698"/>
    <s v="Mamatha Polasani"/>
    <n v="8919184281"/>
    <s v="mamathapolasani@gmail.com"/>
    <n v="5.3"/>
    <s v="CLOB DATA (Cognizant)"/>
    <n v="600000"/>
    <s v="LWD -28 may"/>
    <s v="N"/>
    <x v="1"/>
    <x v="0"/>
    <n v="5"/>
    <x v="1"/>
    <s v="5."/>
    <s v="5."/>
    <s v="5"/>
    <s v="5"/>
    <s v="5"/>
    <s v="5"/>
    <x v="6"/>
  </r>
  <r>
    <n v="2015"/>
    <s v="Dell FG"/>
    <d v="2022-05-02T00:00:00"/>
    <n v="65125761"/>
    <x v="4"/>
    <n v="221395"/>
    <s v="Vendor Partner"/>
    <s v="Srijan Spectrum"/>
    <x v="38"/>
    <s v=" Power BI Developer,Data Modeling,SQL ,Data Sources"/>
    <x v="15"/>
    <s v="Profiles Shared"/>
    <s v="Regular"/>
    <n v="6126319"/>
    <s v="INDLURI YERRAMNAIDU"/>
    <s v="7337012458 "/>
    <s v="yerramnaidu733@gmail.com"/>
    <n v="5.3"/>
    <s v="Payroll - MONAS SOLUTION  (Mindtree)"/>
    <n v="650000"/>
    <s v="LWD - 22-Apr-22"/>
    <s v="N"/>
    <x v="1"/>
    <x v="0"/>
    <n v="5"/>
    <x v="1"/>
    <s v="5."/>
    <s v="5."/>
    <s v="5"/>
    <s v="5"/>
    <s v="5"/>
    <s v="5"/>
    <x v="6"/>
  </r>
  <r>
    <n v="2016"/>
    <s v="Dell FG"/>
    <d v="2022-05-02T00:00:00"/>
    <n v="65125761"/>
    <x v="4"/>
    <n v="221395"/>
    <s v="Vendor Partner"/>
    <s v="Srijan Spectrum"/>
    <x v="38"/>
    <s v=" Power BI Developer,Data Modeling,SQL ,Data Sources"/>
    <x v="15"/>
    <s v="Profiles Shared"/>
    <s v="Regular"/>
    <n v="6131432"/>
    <s v="HARINATH M"/>
    <n v="9160242440"/>
    <s v=" mharinath32@gmail.com"/>
    <n v="5"/>
    <s v="Payroll- Catena (Client-Capgemini)"/>
    <n v="650000"/>
    <s v="LWD - 12-May-22"/>
    <s v="N"/>
    <x v="1"/>
    <x v="0"/>
    <n v="5"/>
    <x v="1"/>
    <s v="5"/>
    <s v="5"/>
    <s v="5"/>
    <s v="5"/>
    <s v="5"/>
    <s v="5"/>
    <x v="6"/>
  </r>
  <r>
    <n v="2017"/>
    <s v="Dell FG"/>
    <d v="2022-04-29T00:00:00"/>
    <s v="DTJP00028696  "/>
    <x v="4"/>
    <n v="221395"/>
    <s v="Vendor Partner"/>
    <s v="Mindsoft"/>
    <x v="1"/>
    <s v="Java+Selenium+OATS"/>
    <x v="15"/>
    <s v="L1 Reject"/>
    <s v="Regular"/>
    <n v="6062391"/>
    <s v=" Soumya Ray "/>
    <n v="9853615644"/>
    <s v="soumyaray941@gmail.com"/>
    <s v="7+Years"/>
    <s v="Infosys"/>
    <n v="529000"/>
    <s v="CSNP [LWD 20-5-22]"/>
    <s v="N"/>
    <x v="1"/>
    <x v="0"/>
    <n v="4"/>
    <x v="1"/>
    <s v="7+"/>
    <s v="7+"/>
    <s v="7+"/>
    <s v="7"/>
    <s v="7"/>
    <s v="7"/>
    <x v="4"/>
  </r>
  <r>
    <n v="2018"/>
    <s v="Dell FG"/>
    <d v="2022-04-29T00:00:00"/>
    <s v="DTJP00028696  "/>
    <x v="4"/>
    <n v="221395"/>
    <s v="Vendor Partner"/>
    <s v="Mindsoft"/>
    <x v="1"/>
    <s v="Java+Selenium+OATS"/>
    <x v="15"/>
    <s v="L1 Reject"/>
    <s v="Regular"/>
    <n v="6060923"/>
    <s v="Akshata Rambhau Sonawane"/>
    <n v="8108584494"/>
    <s v="sonawane.akshata5@gmail.com"/>
    <s v="5.4Years"/>
    <s v="Oracle Financial Services Software"/>
    <n v="900000"/>
    <s v="Immediate joiner [Lwd was jan 2022]"/>
    <s v="N"/>
    <x v="7"/>
    <x v="0"/>
    <n v="4"/>
    <x v="1"/>
    <s v="5."/>
    <s v="5."/>
    <s v="5"/>
    <s v="5"/>
    <s v="5"/>
    <s v="5"/>
    <x v="6"/>
  </r>
  <r>
    <n v="2019"/>
    <s v="Dell FG"/>
    <d v="2022-05-02T00:00:00"/>
    <n v="60270766"/>
    <x v="4"/>
    <n v="221395"/>
    <s v="Vendor Partner"/>
    <s v="Mindsoft"/>
    <x v="3"/>
    <s v="5-8y Java Backend Developer,Java 8,Spring Boot,Elastic Search,Nice to have - Mongo DB, RabbitMQ"/>
    <x v="9"/>
    <s v="Client round scheduled"/>
    <s v="Regular"/>
    <n v="6152396"/>
    <s v="Greeshma Mathew"/>
    <s v="7358429465/6238497322"/>
    <s v="greeshmamathewpulickakunnel@gmail.com"/>
    <n v="7"/>
    <s v="Infosys"/>
    <n v="630000"/>
    <s v="Immediate joiner [LWD was 28-March-22]"/>
    <s v="N"/>
    <x v="1"/>
    <x v="0"/>
    <n v="5"/>
    <x v="1"/>
    <s v="7"/>
    <s v="7"/>
    <s v="7"/>
    <s v="7"/>
    <s v="7"/>
    <s v="7"/>
    <x v="4"/>
  </r>
  <r>
    <n v="2020"/>
    <s v="Dell FG"/>
    <d v="2022-05-02T00:00:00"/>
    <n v="60270766"/>
    <x v="4"/>
    <n v="221395"/>
    <s v="Vendor Partner"/>
    <s v="Mindsoft"/>
    <x v="3"/>
    <s v="5-8y Java Backend Developer,Java 8,Spring Boot,Elastic Search,Nice to have - Mongo DB, RabbitMQ"/>
    <x v="15"/>
    <s v="ON Hold"/>
    <s v="Regular"/>
    <n v="6152400"/>
    <s v="Satwik Burman"/>
    <n v="9874989190"/>
    <s v="peripherysatwik@gmail.com"/>
    <n v="5"/>
    <s v="Manhattan Associates"/>
    <n v="1400000"/>
    <s v="[LWD 28-5-22]"/>
    <s v="N"/>
    <x v="1"/>
    <x v="0"/>
    <n v="5"/>
    <x v="1"/>
    <s v="5"/>
    <s v="5"/>
    <s v="5"/>
    <s v="5"/>
    <s v="5"/>
    <s v="5"/>
    <x v="6"/>
  </r>
  <r>
    <n v="2021"/>
    <s v="Dell FG"/>
    <d v="2022-05-02T00:00:00"/>
    <n v="85235475"/>
    <x v="4"/>
    <n v="221395"/>
    <s v="Vendor Partner"/>
    <s v="Haulplus"/>
    <x v="3"/>
    <s v=" Java,Angular JS 1.7,REST API"/>
    <x v="15"/>
    <s v="Accepted another offer"/>
    <s v="Regular"/>
    <n v="6154499"/>
    <s v="Shruti Kiranagi"/>
    <n v="8277245911"/>
    <s v="shruviha05@gmail.com"/>
    <s v="6.5yrs"/>
    <s v="Infosys"/>
    <n v="500000"/>
    <s v="Immedaite LWD July 2018 (Not working because of martinity )"/>
    <s v="N"/>
    <x v="1"/>
    <x v="0"/>
    <n v="5"/>
    <x v="1"/>
    <s v="6."/>
    <s v="6."/>
    <s v="6"/>
    <s v="6"/>
    <s v="6"/>
    <s v="6"/>
    <x v="3"/>
  </r>
  <r>
    <n v="2022"/>
    <s v="Dell FG"/>
    <d v="2022-05-03T00:00:00"/>
    <n v="44658"/>
    <x v="4"/>
    <n v="221395"/>
    <s v="Vendor"/>
    <s v="Mindsoft"/>
    <x v="3"/>
    <s v="Java+Selenium+OATS"/>
    <x v="1"/>
    <s v="L1 Reject"/>
    <s v="Regular"/>
    <n v="6170886"/>
    <s v="Srisekthi Himaja"/>
    <n v="9182651367"/>
    <s v="ms.himaja@gmail.com"/>
    <s v="7 Years"/>
    <s v="Oracle Financial Services Software"/>
    <n v="950000"/>
    <s v="30 days[neg]"/>
    <s v="N"/>
    <x v="1"/>
    <x v="0"/>
    <n v="5"/>
    <x v="1"/>
    <s v="7 "/>
    <s v="7 "/>
    <s v="7 "/>
    <s v="7 "/>
    <s v="7 "/>
    <s v="7 "/>
    <x v="4"/>
  </r>
  <r>
    <n v="2023"/>
    <s v="Dell FG"/>
    <d v="2022-05-03T00:00:00"/>
    <n v="44658"/>
    <x v="4"/>
    <n v="221395"/>
    <s v="Vendor"/>
    <s v="Mindsoft"/>
    <x v="3"/>
    <s v="Java+Selenium+OATS"/>
    <x v="1"/>
    <s v="L1 Reject"/>
    <s v="Regular"/>
    <n v="6170894"/>
    <s v="Prasanth CP"/>
    <n v="9731907510"/>
    <s v="prasanthcp08@gmail.com"/>
    <s v="10 Years"/>
    <s v="Wipro Ltd"/>
    <n v="1000000"/>
    <s v="CSNP [LWD 31-5-22]"/>
    <s v="N"/>
    <x v="1"/>
    <x v="0"/>
    <n v="5"/>
    <x v="1"/>
    <s v="10"/>
    <s v="10"/>
    <s v="10"/>
    <s v="10"/>
    <s v="10"/>
    <s v="10"/>
    <x v="13"/>
  </r>
  <r>
    <n v="2024"/>
    <s v="Dell FG"/>
    <d v="2022-05-03T00:00:00"/>
    <n v="44658"/>
    <x v="4"/>
    <n v="221395"/>
    <s v="Vendor"/>
    <s v="Mindsoft"/>
    <x v="3"/>
    <s v="Java+Selenium+OATS"/>
    <x v="2"/>
    <s v="Joined"/>
    <s v="Regular"/>
    <n v="6170910"/>
    <s v="Muthyala Harisha"/>
    <n v="7842303850"/>
    <s v="harisha.muthyala23@gmail.com"/>
    <s v="6 Years"/>
    <s v="Enmovil solutions pvt LTD"/>
    <n v="900000"/>
    <s v="30 days [neg]"/>
    <s v="N"/>
    <x v="0"/>
    <x v="0"/>
    <n v="5"/>
    <x v="1"/>
    <s v="6 "/>
    <s v="6 "/>
    <s v="6 "/>
    <s v="6 "/>
    <s v="6 "/>
    <s v="6 "/>
    <x v="3"/>
  </r>
  <r>
    <n v="2025"/>
    <s v="Dell FG"/>
    <d v="2022-05-04T00:00:00"/>
    <n v="86685688"/>
    <x v="2"/>
    <n v="210369"/>
    <s v="Vendor Partner"/>
    <s v="UNIVISION "/>
    <x v="307"/>
    <s v="Windows Installer"/>
    <x v="0"/>
    <s v="Req closed"/>
    <s v="Fulltime"/>
    <n v="6124794"/>
    <s v="Mohameed Idris"/>
    <n v="8050056261"/>
    <s v="mohammedidris.mrb@gmail.com"/>
    <s v="1.4yrs "/>
    <s v=" ITC Infotech"/>
    <n v="320000"/>
    <s v="Immediate"/>
    <s v="N"/>
    <x v="1"/>
    <x v="0"/>
    <n v="5"/>
    <x v="1"/>
    <s v="1."/>
    <s v="1."/>
    <s v="1"/>
    <s v="1"/>
    <s v="1"/>
    <s v="1"/>
    <x v="14"/>
  </r>
  <r>
    <n v="2026"/>
    <s v="Dell FG"/>
    <d v="2022-05-04T00:00:00"/>
    <n v="86685688"/>
    <x v="2"/>
    <n v="210369"/>
    <s v="Vendor Partner"/>
    <s v="UNIVISION "/>
    <x v="307"/>
    <s v="Windows Installer"/>
    <x v="23"/>
    <s v="Reject"/>
    <s v="Fulltime"/>
    <n v="6123239"/>
    <s v="Sonali Lokanath A"/>
    <n v="9686856417"/>
    <s v="aiyandra1sony@gmail.com"/>
    <s v="1.6yrs "/>
    <s v=" Zibtek custom software private limited"/>
    <n v="300000"/>
    <s v="30days "/>
    <s v="N"/>
    <x v="1"/>
    <x v="0"/>
    <n v="5"/>
    <x v="1"/>
    <s v="1."/>
    <s v="1."/>
    <s v="1"/>
    <s v="1"/>
    <s v="1"/>
    <s v="1"/>
    <x v="14"/>
  </r>
  <r>
    <n v="2027"/>
    <s v="Dell FG"/>
    <d v="2022-05-04T00:00:00"/>
    <n v="69368387"/>
    <x v="2"/>
    <n v="210369"/>
    <s v="Vendor Partner"/>
    <s v="Nityo InfoTech"/>
    <x v="75"/>
    <s v="microservices,springboot,node JS"/>
    <x v="1"/>
    <s v="Reject"/>
    <s v="Regular"/>
    <n v="6131023"/>
    <s v="UMA SANKAR BATHULA"/>
    <n v="8179288271"/>
    <s v="umasankarbathula817@gmail.com"/>
    <s v="6.2 years"/>
    <s v="Real Variable Digital Assetservices Pvt Ltd."/>
    <n v="1000000"/>
    <s v="LWD:10/06/22(Negotiable  10 Days)"/>
    <s v="N"/>
    <x v="0"/>
    <x v="0"/>
    <n v="5"/>
    <x v="1"/>
    <s v="6."/>
    <s v="6."/>
    <s v="6"/>
    <s v="6"/>
    <s v="6"/>
    <s v="6"/>
    <x v="3"/>
  </r>
  <r>
    <n v="2028"/>
    <s v="Dell FG"/>
    <d v="2022-05-04T00:00:00"/>
    <n v="86685688"/>
    <x v="2"/>
    <n v="210369"/>
    <s v="Vendor Partner"/>
    <s v="Univision"/>
    <x v="308"/>
    <s v="Windows Installer"/>
    <x v="0"/>
    <s v="Req closed"/>
    <s v="Fulltime"/>
    <n v="6176322"/>
    <s v="Meghana S"/>
    <n v="7406471592"/>
    <s v="meghanashetty1998@gmail.com"/>
    <s v="3yr"/>
    <s v="Relevance Lab"/>
    <n v="450000"/>
    <s v="7/15/2022(bt nego 15 days"/>
    <s v="N"/>
    <x v="1"/>
    <x v="0"/>
    <n v="5"/>
    <x v="1"/>
    <s v="3y"/>
    <s v="3"/>
    <s v="3"/>
    <s v="3"/>
    <s v="3"/>
    <s v="3"/>
    <x v="0"/>
  </r>
  <r>
    <n v="2029"/>
    <s v="Dell FG"/>
    <d v="2022-05-04T00:00:00"/>
    <n v="86685688"/>
    <x v="2"/>
    <n v="210369"/>
    <s v="Vendor Partner"/>
    <s v="Univision"/>
    <x v="308"/>
    <s v="Windows Installer"/>
    <x v="0"/>
    <s v="Req closed"/>
    <s v="Fulltime"/>
    <n v="6173628"/>
    <s v="MOHAMMADFAIZ BAWA"/>
    <n v="7349630072"/>
    <s v="mail.faiz.bawa@gmail.com"/>
    <s v="1.6yr"/>
    <s v="Tata Elxsi"/>
    <n v="400000"/>
    <n v="44702"/>
    <s v="N"/>
    <x v="1"/>
    <x v="0"/>
    <n v="5"/>
    <x v="1"/>
    <s v="1."/>
    <s v="1."/>
    <s v="1"/>
    <s v="1"/>
    <s v="1"/>
    <s v="1"/>
    <x v="14"/>
  </r>
  <r>
    <n v="2030"/>
    <s v="Dell FG"/>
    <d v="2022-05-04T00:00:00"/>
    <n v="86685688"/>
    <x v="2"/>
    <n v="210369"/>
    <s v="Vendor Partner"/>
    <s v="Univision"/>
    <x v="308"/>
    <s v="Windows Installer"/>
    <x v="0"/>
    <s v="Req closed"/>
    <s v="Fulltime"/>
    <n v="1646743"/>
    <s v="Naresh Kumar S"/>
    <n v="9652592665"/>
    <s v="snaresh.kumar369@gmail.com"/>
    <s v="3yr"/>
    <s v="Accenture"/>
    <n v="430000"/>
    <n v="44729"/>
    <s v="N"/>
    <x v="1"/>
    <x v="0"/>
    <n v="5"/>
    <x v="1"/>
    <s v="3y"/>
    <s v="3"/>
    <s v="3"/>
    <s v="3"/>
    <s v="3"/>
    <s v="3"/>
    <x v="0"/>
  </r>
  <r>
    <n v="2031"/>
    <s v="Dell FG"/>
    <d v="2022-05-04T00:00:00"/>
    <n v="86685688"/>
    <x v="2"/>
    <n v="210369"/>
    <s v="Vendor Partner"/>
    <s v="Univision"/>
    <x v="308"/>
    <s v="Windows Installer"/>
    <x v="0"/>
    <s v="Req closed"/>
    <s v="Fulltime"/>
    <n v="6173633"/>
    <s v="Shahid Afridi Shaik"/>
    <n v="9390030724"/>
    <s v="safridi2911@gmail.com"/>
    <s v="2.10yr"/>
    <s v="Tata Consultancy Services Ltd."/>
    <n v="420000"/>
    <n v="44780"/>
    <s v="N"/>
    <x v="1"/>
    <x v="0"/>
    <n v="5"/>
    <x v="1"/>
    <s v="2."/>
    <s v="2."/>
    <s v="2"/>
    <s v="2"/>
    <s v="2"/>
    <s v="2"/>
    <x v="11"/>
  </r>
  <r>
    <n v="2032"/>
    <s v="Dell FG"/>
    <d v="2022-05-04T00:00:00"/>
    <n v="86685688"/>
    <x v="2"/>
    <n v="210369"/>
    <s v="Vendor Partner"/>
    <s v="Mindsoft"/>
    <x v="309"/>
    <s v="Python , Selenium, API"/>
    <x v="0"/>
    <s v="Req closed"/>
    <s v="Regular"/>
    <n v="6154412"/>
    <s v="Sidhanta Kumar Nayak"/>
    <n v="7751879995"/>
    <s v="sidhantanayak548@gmail.com"/>
    <s v="3.4 yrs"/>
    <s v="Fashnear Technologies Pvt. Ltd"/>
    <n v="450000"/>
    <s v="1 Month"/>
    <s v="Y"/>
    <x v="1"/>
    <x v="0"/>
    <n v="5"/>
    <x v="1"/>
    <s v="3."/>
    <s v="3."/>
    <s v="3"/>
    <s v="3"/>
    <s v="3"/>
    <s v="3"/>
    <x v="0"/>
  </r>
  <r>
    <n v="2033"/>
    <s v="Dell FG"/>
    <d v="2022-05-04T00:00:00"/>
    <n v="86685688"/>
    <x v="2"/>
    <n v="210369"/>
    <s v="Vendor Partner"/>
    <s v="Mindsoft"/>
    <x v="309"/>
    <s v="Python , Selenium, API"/>
    <x v="23"/>
    <s v="Reject"/>
    <s v="Regular"/>
    <n v="6154405"/>
    <s v="Amar BN"/>
    <n v="8660714064"/>
    <s v="amarrnaagesh@gmail.com"/>
    <s v="4 yrs"/>
    <s v="VECV Ltd"/>
    <n v="400000"/>
    <s v="1 Month"/>
    <s v="Y"/>
    <x v="1"/>
    <x v="0"/>
    <n v="5"/>
    <x v="1"/>
    <s v="4 "/>
    <s v="4 "/>
    <s v="4 "/>
    <s v="4 "/>
    <s v="4 "/>
    <s v="4 "/>
    <x v="2"/>
  </r>
  <r>
    <n v="2034"/>
    <s v="Dell FG"/>
    <d v="2022-05-04T00:00:00"/>
    <n v="86685688"/>
    <x v="2"/>
    <n v="210369"/>
    <s v="Vendor Partner"/>
    <s v="Mindsoft"/>
    <x v="309"/>
    <s v="Python , Selenium, API"/>
    <x v="0"/>
    <s v="No Show"/>
    <s v="Regular"/>
    <n v="6024058"/>
    <s v="KARUNAKAR REDDY.N"/>
    <n v="9148419456"/>
    <s v="karunakarnrp@gmail.com"/>
    <s v="2 yrs"/>
    <s v="Micro Land"/>
    <n v="350000"/>
    <s v="15Days"/>
    <s v="Y"/>
    <x v="1"/>
    <x v="0"/>
    <n v="5"/>
    <x v="1"/>
    <s v="2 "/>
    <s v="2 "/>
    <s v="2 "/>
    <s v="2 "/>
    <s v="2 "/>
    <s v="2 "/>
    <x v="11"/>
  </r>
  <r>
    <n v="2035"/>
    <s v="Dell FG"/>
    <d v="2022-05-04T00:00:00"/>
    <n v="86685688"/>
    <x v="2"/>
    <n v="210369"/>
    <s v="Vendor Partner"/>
    <s v="Mindsoft"/>
    <x v="309"/>
    <s v="Python , Selenium, API"/>
    <x v="2"/>
    <s v="Reject"/>
    <s v="Fulltime"/>
    <n v="6151644"/>
    <s v="LOKESH T"/>
    <n v="79935303800"/>
    <s v="tlokes1999@gmail.com"/>
    <s v="1yrs"/>
    <s v="CATENA TECHNOLOGIES"/>
    <n v="400000"/>
    <s v="15 Days"/>
    <s v="Y"/>
    <x v="1"/>
    <x v="0"/>
    <n v="5"/>
    <x v="1"/>
    <s v="1y"/>
    <s v="1"/>
    <s v="1"/>
    <s v="1"/>
    <s v="1"/>
    <s v="1"/>
    <x v="14"/>
  </r>
  <r>
    <n v="2036"/>
    <s v="Dell FG"/>
    <d v="2022-05-04T00:00:00"/>
    <n v="10352886"/>
    <x v="2"/>
    <n v="210369"/>
    <s v="Vendor Partner"/>
    <s v="Mindsoft"/>
    <x v="23"/>
    <s v="C#.NET,.NET Core,Angular JS"/>
    <x v="23"/>
    <s v="Reject"/>
    <s v="Regular"/>
    <n v="6152007"/>
    <s v="Venkata Naga Divya Kavali  "/>
    <n v="9535830889"/>
    <s v="divya.1253@gmail.com"/>
    <s v="10 years"/>
    <s v="Canara Bank"/>
    <n v="1400000"/>
    <s v="30 days "/>
    <s v="N"/>
    <x v="1"/>
    <x v="0"/>
    <n v="5"/>
    <x v="1"/>
    <s v="10"/>
    <s v="10"/>
    <s v="10"/>
    <s v="10"/>
    <s v="10"/>
    <s v="10"/>
    <x v="13"/>
  </r>
  <r>
    <n v="2037"/>
    <s v="Dell FG"/>
    <d v="2022-05-04T00:00:00"/>
    <n v="69368387"/>
    <x v="2"/>
    <n v="210369"/>
    <s v="Vendor Partner"/>
    <s v="UNIVISION "/>
    <x v="186"/>
    <s v="Windows Installer"/>
    <x v="0"/>
    <s v="No Show"/>
    <s v="Fulltime"/>
    <n v="3837083"/>
    <s v="Suryapratap Rout"/>
    <n v="9583883678"/>
    <s v="suryaprataprout09@gmail.com"/>
    <s v="5.5yrs "/>
    <s v="Tech Mahindra Ltd."/>
    <n v="525000"/>
    <s v="ELWD-31-5-2022"/>
    <s v="N"/>
    <x v="1"/>
    <x v="0"/>
    <n v="5"/>
    <x v="1"/>
    <s v="5."/>
    <s v="5."/>
    <s v="5"/>
    <s v="5"/>
    <s v="5"/>
    <s v="5"/>
    <x v="6"/>
  </r>
  <r>
    <n v="2038"/>
    <s v="Dell FG"/>
    <d v="2022-05-04T00:00:00"/>
    <n v="69368387"/>
    <x v="2"/>
    <n v="210369"/>
    <s v="Vendor Partner"/>
    <s v="UNIVISION "/>
    <x v="186"/>
    <s v="Windows Installer"/>
    <x v="2"/>
    <s v="High CTC"/>
    <s v="Fulltime"/>
    <s v="H8084755"/>
    <s v="subramanyam"/>
    <n v="8971117002"/>
    <s v="subramanyam.sm16@gmail.com"/>
    <s v="7yrs "/>
    <s v="Cognizant Technology Solutions"/>
    <n v="900000"/>
    <s v="ELWD-16-6-2022"/>
    <s v="N"/>
    <x v="1"/>
    <x v="0"/>
    <n v="5"/>
    <x v="1"/>
    <s v="7y"/>
    <s v="7"/>
    <s v="7"/>
    <s v="7"/>
    <s v="7"/>
    <s v="7"/>
    <x v="4"/>
  </r>
  <r>
    <n v="2039"/>
    <s v="Dell FG"/>
    <d v="2022-05-04T00:00:00"/>
    <n v="69368387"/>
    <x v="2"/>
    <n v="210369"/>
    <s v="Vendor Partner"/>
    <s v="UNIVISION "/>
    <x v="186"/>
    <s v="Windows Installer"/>
    <x v="1"/>
    <s v="Reject"/>
    <s v="Fulltime"/>
    <n v="6063903"/>
    <s v="priyaMV"/>
    <n v="8977088334"/>
    <s v="priyamv4488@gmail.com"/>
    <s v="5.6yrs "/>
    <s v="HCL Technologies"/>
    <n v="1000000"/>
    <s v="ELWD-3-6-2022"/>
    <s v="N"/>
    <x v="1"/>
    <x v="0"/>
    <n v="5"/>
    <x v="1"/>
    <s v="5."/>
    <s v="5."/>
    <s v="5"/>
    <s v="5"/>
    <s v="5"/>
    <s v="5"/>
    <x v="6"/>
  </r>
  <r>
    <n v="2040"/>
    <s v="Dell FG"/>
    <d v="2022-05-04T00:00:00"/>
    <n v="22331950"/>
    <x v="2"/>
    <n v="210369"/>
    <s v="Vendor Partner"/>
    <s v="Nityo InfoTech"/>
    <x v="23"/>
    <s v="C#.Net,Angular"/>
    <x v="0"/>
    <s v="Duplicate"/>
    <s v="Regular"/>
    <n v="6085354"/>
    <s v="Saujanya Srivastava"/>
    <n v="8698002040"/>
    <s v="s_vastav2000@yahoo.com"/>
    <s v="12Years"/>
    <s v="HCL Technologies Ltd"/>
    <n v="1500000"/>
    <s v="LWD:20/05/22"/>
    <s v="N"/>
    <x v="1"/>
    <x v="0"/>
    <n v="5"/>
    <x v="1"/>
    <s v="12"/>
    <s v="12"/>
    <s v="12"/>
    <s v="12"/>
    <s v="12"/>
    <s v="12"/>
    <x v="12"/>
  </r>
  <r>
    <n v="2041"/>
    <s v="Dell FG"/>
    <d v="2022-05-04T00:00:00"/>
    <n v="10352886"/>
    <x v="2"/>
    <n v="210369"/>
    <s v="Vendor Partner"/>
    <s v="Mindsoft"/>
    <x v="125"/>
    <s v="C#.net , .netcore"/>
    <x v="2"/>
    <s v="Feedback pending"/>
    <s v="Fulltime"/>
    <n v="6028968"/>
    <s v="Nikhil Kumar"/>
    <n v="8287350070"/>
    <s v="nikhilsingh.aec@gmail.com"/>
    <s v="8.9yrs "/>
    <s v="Hybrid Coding Pvt. Ltd."/>
    <n v="1050000"/>
    <s v="30 days "/>
    <s v="N"/>
    <x v="17"/>
    <x v="0"/>
    <n v="5"/>
    <x v="1"/>
    <s v="8."/>
    <s v="8."/>
    <s v="8"/>
    <s v="8"/>
    <s v="8"/>
    <s v="8"/>
    <x v="8"/>
  </r>
  <r>
    <n v="2042"/>
    <s v="Dell FG"/>
    <d v="2022-05-04T00:00:00"/>
    <n v="63289438"/>
    <x v="4"/>
    <n v="221395"/>
    <s v="Selfsource"/>
    <s v="Dinesh Shiarnpel"/>
    <x v="310"/>
    <s v="(MongoDB/Postgres + ReactJS + Nodejs)"/>
    <x v="2"/>
    <s v="Duplicate by Client"/>
    <s v="Regular"/>
    <n v="6234494"/>
    <s v="Ragin Varghese"/>
    <n v="8848922092"/>
    <s v="raginvarghese2016@gmail.com"/>
    <s v="5.5Yrs"/>
    <s v="Inciem business consultants "/>
    <n v="1050000"/>
    <s v="LWD  -5-May-22"/>
    <s v="N"/>
    <x v="14"/>
    <x v="0"/>
    <n v="5"/>
    <x v="1"/>
    <s v="5."/>
    <s v="5."/>
    <s v="5"/>
    <s v="5"/>
    <s v="5"/>
    <s v="5"/>
    <x v="6"/>
  </r>
  <r>
    <n v="2043"/>
    <s v="Dell FG"/>
    <d v="2022-05-04T00:00:00"/>
    <n v="63479757"/>
    <x v="4"/>
    <n v="221395"/>
    <s v="Selfsource"/>
    <s v="Dinesh Shiarnpel"/>
    <x v="137"/>
    <s v="Dell Boomi"/>
    <x v="15"/>
    <s v="Position Closed"/>
    <s v="Regular"/>
    <s v="Trying to generate but not show"/>
    <s v="Baskar Santhanam"/>
    <n v="9095257191"/>
    <s v="mail2sbaskar@gmail.com"/>
    <n v="11.4"/>
    <s v="MothersonSumi INfotech "/>
    <n v="1400000"/>
    <s v="LWD  -22-Jun-22"/>
    <s v="N"/>
    <x v="3"/>
    <x v="3"/>
    <n v="5"/>
    <x v="1"/>
    <s v="11"/>
    <s v="11"/>
    <s v="11"/>
    <s v="11"/>
    <s v="11"/>
    <s v="11"/>
    <x v="9"/>
  </r>
  <r>
    <n v="2044"/>
    <s v="Dell FG"/>
    <d v="2022-05-04T00:00:00"/>
    <n v="63479757"/>
    <x v="4"/>
    <n v="221395"/>
    <s v="Selfsource"/>
    <s v="Dinesh Shiarnpel"/>
    <x v="137"/>
    <s v="Dell Boomi"/>
    <x v="15"/>
    <s v="Position Closed"/>
    <s v="Regular"/>
    <s v="Trying to generate but not show"/>
    <s v="Richa Singh   "/>
    <n v="8420425379"/>
    <s v="richas823@gmail.com"/>
    <n v="11.4"/>
    <s v="Capgemini"/>
    <n v="2000000"/>
    <s v="LWD -27-Jul-22"/>
    <s v="N"/>
    <x v="1"/>
    <x v="0"/>
    <n v="5"/>
    <x v="1"/>
    <s v="11"/>
    <s v="11"/>
    <s v="11"/>
    <s v="11"/>
    <s v="11"/>
    <s v="11"/>
    <x v="9"/>
  </r>
  <r>
    <n v="2045"/>
    <s v="Dell FG"/>
    <d v="2022-05-04T00:00:00"/>
    <n v="63479757"/>
    <x v="4"/>
    <n v="221395"/>
    <s v="Selfsource"/>
    <s v="Dinesh Shiarnpel"/>
    <x v="137"/>
    <s v="Dell Boomi"/>
    <x v="15"/>
    <s v="Position Closed"/>
    <s v="Regular"/>
    <s v="Trying to generate but not show"/>
    <s v="Suganya S"/>
    <n v="9566874517"/>
    <s v="suganya.twins@gmail.com"/>
    <n v="8.5"/>
    <s v="HCL"/>
    <n v="1700000"/>
    <s v="LWD - 27-Jul-22"/>
    <s v="N"/>
    <x v="3"/>
    <x v="3"/>
    <n v="5"/>
    <x v="1"/>
    <s v="8."/>
    <s v="8."/>
    <s v="8"/>
    <s v="8"/>
    <s v="8"/>
    <s v="8"/>
    <x v="8"/>
  </r>
  <r>
    <n v="2046"/>
    <s v="Dell FG"/>
    <d v="2022-05-05T00:00:00"/>
    <n v="65656387"/>
    <x v="4"/>
    <n v="221395"/>
    <s v="Vendor Partner"/>
    <s v="Haulplus"/>
    <x v="3"/>
    <s v="Java/J2EE,Backend Developer"/>
    <x v="2"/>
    <s v="Joined"/>
    <s v="Regular"/>
    <n v="380086"/>
    <s v="Debasis Sethy"/>
    <n v="9348661408"/>
    <s v="debasissethy512@gmail.com"/>
    <s v="5.10yrs"/>
    <s v="Artech Infosystems Pvt.Ltd"/>
    <n v="750000"/>
    <s v="Immediate LWD 31/02/2021 (Not working because of Medical issue)"/>
    <s v="N"/>
    <x v="1"/>
    <x v="1"/>
    <n v="5"/>
    <x v="1"/>
    <s v="5."/>
    <s v="5."/>
    <s v="5"/>
    <s v="5"/>
    <s v="5"/>
    <s v="5"/>
    <x v="6"/>
  </r>
  <r>
    <n v="2047"/>
    <s v="Dell FG"/>
    <d v="2022-05-05T00:00:00"/>
    <n v="65656387"/>
    <x v="4"/>
    <n v="221395"/>
    <s v="Vendor Partner"/>
    <s v="HaulPlus"/>
    <x v="3"/>
    <s v="Java/J2EE,Backend Developer"/>
    <x v="15"/>
    <s v="Profile shared"/>
    <s v="Regular"/>
    <n v="2087806"/>
    <s v="Akula Ramya"/>
    <s v="8500690140 / 7382247705"/>
    <s v="akularamya539@gmail.com"/>
    <s v="5.5 yrs"/>
    <s v="Tata Consultancy Services (TCS)"/>
    <n v="700000"/>
    <s v="LWD 3/6/22"/>
    <s v="N"/>
    <x v="3"/>
    <x v="1"/>
    <n v="5"/>
    <x v="1"/>
    <s v="5."/>
    <s v="5."/>
    <s v="5"/>
    <s v="5"/>
    <s v="5"/>
    <s v="5"/>
    <x v="6"/>
  </r>
  <r>
    <n v="2048"/>
    <s v="Dell FG"/>
    <d v="2022-05-05T00:00:00"/>
    <n v="63206489"/>
    <x v="4"/>
    <n v="221395"/>
    <s v="Vendor Partner"/>
    <s v="HaulPlus"/>
    <x v="3"/>
    <s v="Java ,Spring Boot, MVC, SQL, Github"/>
    <x v="15"/>
    <s v="L1 Scheduled"/>
    <s v="Regular"/>
    <n v="6235516"/>
    <s v="Ashish Rai"/>
    <s v="9654282297 / 7021451628"/>
    <s v="ashishraiim@gmail.com"/>
    <s v="6.3 yrs"/>
    <s v="HCL"/>
    <n v="2000000"/>
    <s v="30 days (On Probation)"/>
    <s v="N"/>
    <x v="0"/>
    <x v="1"/>
    <n v="5"/>
    <x v="1"/>
    <s v="6."/>
    <s v="6."/>
    <s v="6"/>
    <s v="6"/>
    <s v="6"/>
    <s v="6"/>
    <x v="3"/>
  </r>
  <r>
    <n v="2049"/>
    <s v="Dell FG"/>
    <d v="2022-05-05T00:00:00"/>
    <n v="65656387"/>
    <x v="4"/>
    <n v="221395"/>
    <s v="Vendor Partner"/>
    <s v="Haulplus"/>
    <x v="3"/>
    <s v="Java/J2EE,Backend Developer"/>
    <x v="15"/>
    <s v="Profile shared"/>
    <s v="Regular"/>
    <n v="6234559"/>
    <s v="shankar rudraram"/>
    <n v="9959545490"/>
    <s v=" shankarrudraram7@gmail.com"/>
    <s v="6yrs"/>
    <s v="Payroll - X Press IT / Client - Cybage"/>
    <n v="800000"/>
    <s v="Immediate LWD 31/03/2022"/>
    <s v="N"/>
    <x v="0"/>
    <x v="1"/>
    <n v="5"/>
    <x v="1"/>
    <s v="6y"/>
    <s v="6"/>
    <s v="6"/>
    <s v="6"/>
    <s v="6"/>
    <s v="6"/>
    <x v="3"/>
  </r>
  <r>
    <n v="2050"/>
    <s v="Dell FG"/>
    <d v="2022-05-05T00:00:00"/>
    <n v="65656387"/>
    <x v="4"/>
    <n v="221395"/>
    <s v="Vendor Partner"/>
    <s v="Haulplus"/>
    <x v="3"/>
    <s v="Java/J2EE,Backend Developer"/>
    <x v="15"/>
    <s v="Profile shared"/>
    <s v="Regular"/>
    <n v="5459274"/>
    <s v="Bhanu Chandra"/>
    <n v="8897486607"/>
    <s v="bhanusoft.mca@gmail.com"/>
    <s v="5.2yrs"/>
    <s v="Tata Consultancy Services (TCS)"/>
    <n v="450000"/>
    <s v="LWD 15/05/2022"/>
    <s v="N"/>
    <x v="0"/>
    <x v="1"/>
    <n v="5"/>
    <x v="1"/>
    <s v="5."/>
    <s v="5."/>
    <s v="5"/>
    <s v="5"/>
    <s v="5"/>
    <s v="5"/>
    <x v="6"/>
  </r>
  <r>
    <n v="2051"/>
    <s v="Dell FG"/>
    <d v="2022-05-05T00:00:00"/>
    <n v="65656387"/>
    <x v="4"/>
    <n v="221395"/>
    <s v="Vendor Partner"/>
    <s v="Haulplus"/>
    <x v="3"/>
    <s v="Java/J2EE,Backend Developer"/>
    <x v="0"/>
    <s v="Accepted another offer"/>
    <s v="Regular"/>
    <n v="6234584"/>
    <s v="Yannamsetti Purnima"/>
    <n v="8686360940"/>
    <s v="puriy248@gmail.com"/>
    <s v="5.7yrs"/>
    <s v="Full Creative Pvt ltd"/>
    <n v="1050000"/>
    <s v="Immediate LWD 25/03/2022"/>
    <s v="N"/>
    <x v="0"/>
    <x v="1"/>
    <n v="5"/>
    <x v="1"/>
    <s v="5."/>
    <s v="5."/>
    <s v="5"/>
    <s v="5"/>
    <s v="5"/>
    <s v="5"/>
    <x v="6"/>
  </r>
  <r>
    <n v="2052"/>
    <s v="Dell FG"/>
    <d v="2022-05-05T00:00:00"/>
    <s v=" 65656387/82506810"/>
    <x v="4"/>
    <n v="221395"/>
    <s v="Vendor Partner"/>
    <s v="Arena IT Soft"/>
    <x v="3"/>
    <s v="Java/J2EE,Backend Developer"/>
    <x v="0"/>
    <s v="Did not attend interview"/>
    <s v="Regular"/>
    <n v="6189955"/>
    <s v="Subhanbee Miduthuru"/>
    <n v="9989080718"/>
    <s v="subhanbee.miduthuru@gmail.com"/>
    <s v="5 yrs "/>
    <s v="Wipro Limited"/>
    <n v="650000"/>
    <s v="LWD - 20th  may 2022"/>
    <s v="N"/>
    <x v="0"/>
    <x v="1"/>
    <n v="5"/>
    <x v="1"/>
    <s v="5 "/>
    <s v="5 "/>
    <s v="5 "/>
    <s v="5 "/>
    <s v="5 "/>
    <s v="5 "/>
    <x v="6"/>
  </r>
  <r>
    <n v="2053"/>
    <s v="Dell FG"/>
    <d v="2022-05-05T00:00:00"/>
    <s v=" 65656387/82506810"/>
    <x v="4"/>
    <n v="221395"/>
    <s v="Vendor Partner"/>
    <s v="Arena IT Soft"/>
    <x v="3"/>
    <s v="Java/J2EE,Backend Developer"/>
    <x v="0"/>
    <s v="Not available for interview, attitude problem"/>
    <s v="Regular"/>
    <n v="6058451"/>
    <s v="Naresh.ch"/>
    <n v="6303790670"/>
    <s v="chilukuri.naresh0147@gmail.com"/>
    <s v="6 yrs "/>
    <s v="Capgemini"/>
    <n v="800000"/>
    <s v="LWD - 23rd  may 2022"/>
    <s v="N"/>
    <x v="0"/>
    <x v="1"/>
    <n v="5"/>
    <x v="1"/>
    <s v="6 "/>
    <s v="6 "/>
    <s v="6 "/>
    <s v="6 "/>
    <s v="6 "/>
    <s v="6 "/>
    <x v="3"/>
  </r>
  <r>
    <n v="2054"/>
    <s v="Dell FG"/>
    <d v="2022-05-05T00:00:00"/>
    <n v="44658"/>
    <x v="4"/>
    <n v="221395"/>
    <s v="Selfsource"/>
    <s v="Dinesh Shiarnpel"/>
    <x v="148"/>
    <s v="IOS Developer"/>
    <x v="15"/>
    <s v="ON HOLD"/>
    <s v="Fulltime"/>
    <s v="Trying to generate but not show"/>
    <s v="Swapna Gandla"/>
    <n v="9100135149"/>
    <s v="swapnagandla17@gmail.com"/>
    <n v="2.6"/>
    <s v="KNS Technologies"/>
    <n v="250000"/>
    <s v="45Days"/>
    <s v="N"/>
    <x v="1"/>
    <x v="0"/>
    <n v="5"/>
    <x v="1"/>
    <s v="2."/>
    <s v="2."/>
    <s v="2"/>
    <s v="2"/>
    <s v="2"/>
    <s v="2"/>
    <x v="11"/>
  </r>
  <r>
    <n v="2055"/>
    <s v="Dell FG"/>
    <d v="2022-05-05T00:00:00"/>
    <n v="53943888"/>
    <x v="2"/>
    <n v="210369"/>
    <s v="Vendor Partner"/>
    <s v="UNIVISION "/>
    <x v="311"/>
    <s v="Windows Installer"/>
    <x v="0"/>
    <s v="Skill missing"/>
    <s v="Fulltime"/>
    <s v="H7938682"/>
    <s v="Ashutosh Dash"/>
    <n v="9738227830"/>
    <s v="ashutoshdash566@gmail.com"/>
    <s v="7yrs "/>
    <s v="Tata Consultancy Services Ltd."/>
    <n v="750000"/>
    <s v=" ELWD : 16/05/22"/>
    <s v="N"/>
    <x v="1"/>
    <x v="0"/>
    <n v="5"/>
    <x v="1"/>
    <s v="7y"/>
    <s v="7"/>
    <s v="7"/>
    <s v="7"/>
    <s v="7"/>
    <s v="7"/>
    <x v="4"/>
  </r>
  <r>
    <n v="2056"/>
    <s v="Dell FG"/>
    <d v="2022-05-05T00:00:00"/>
    <n v="53943888"/>
    <x v="2"/>
    <n v="210369"/>
    <s v="Vendor Partner"/>
    <s v="UNIVISION "/>
    <x v="311"/>
    <s v="Windows Installer"/>
    <x v="0"/>
    <s v="Skill missing"/>
    <s v="Fulltime"/>
    <n v="4554274"/>
    <s v="Mahim Prasad Dey"/>
    <n v="7008740860"/>
    <s v="mahim.dey1990@gmail.com"/>
    <s v="5.7yrs "/>
    <s v="onmobile global limited"/>
    <n v="8250000"/>
    <s v=" ELWD : 25/05/22"/>
    <s v="N"/>
    <x v="1"/>
    <x v="0"/>
    <n v="5"/>
    <x v="1"/>
    <s v="5."/>
    <s v="5."/>
    <s v="5"/>
    <s v="5"/>
    <s v="5"/>
    <s v="5"/>
    <x v="6"/>
  </r>
  <r>
    <n v="2057"/>
    <s v="Dell FG"/>
    <d v="2022-05-05T00:00:00"/>
    <n v="23872928"/>
    <x v="2"/>
    <n v="210369"/>
    <s v="Vendor Partner"/>
    <s v="Nityo InfoTech"/>
    <x v="1"/>
    <s v="Python,Selenium"/>
    <x v="1"/>
    <s v="Reject"/>
    <s v="Regular"/>
    <n v="6221474"/>
    <s v="Deepa Bhatkande"/>
    <n v="9886640406"/>
    <s v="deepamore.2008@gmail.com"/>
    <s v="5 Years"/>
    <s v="Techprise Solution Pvt Ltd"/>
    <n v="200000"/>
    <s v="Immediate"/>
    <s v="N"/>
    <x v="1"/>
    <x v="0"/>
    <n v="5"/>
    <x v="1"/>
    <s v="5 "/>
    <s v="5 "/>
    <s v="5 "/>
    <s v="5 "/>
    <s v="5 "/>
    <s v="5 "/>
    <x v="6"/>
  </r>
  <r>
    <n v="2058"/>
    <s v="Dell FG"/>
    <d v="2022-05-05T00:00:00"/>
    <n v="23872928"/>
    <x v="2"/>
    <n v="210369"/>
    <s v="Vendor Partner"/>
    <s v="Nityo InfoTech"/>
    <x v="1"/>
    <s v="Python,Selenium"/>
    <x v="0"/>
    <s v="No Show"/>
    <s v="Regular"/>
    <n v="6189851"/>
    <s v="Abhishek Kumar"/>
    <n v="8073887982"/>
    <s v="enabhishek94@gmail.com"/>
    <s v="5.4 Years"/>
    <s v="Capgemini"/>
    <n v="1100000"/>
    <s v="LWD 25-May-22"/>
    <s v="N"/>
    <x v="1"/>
    <x v="0"/>
    <n v="5"/>
    <x v="1"/>
    <s v="5."/>
    <s v="5."/>
    <s v="5"/>
    <s v="5"/>
    <s v="5"/>
    <s v="5"/>
    <x v="6"/>
  </r>
  <r>
    <n v="2059"/>
    <s v="Dell FG"/>
    <d v="2022-05-05T00:00:00"/>
    <n v="23872928"/>
    <x v="2"/>
    <n v="210369"/>
    <s v="Vendor Partner"/>
    <s v="Nityo infotech"/>
    <x v="1"/>
    <s v="Python,selenium"/>
    <x v="1"/>
    <s v="Reject"/>
    <s v="Regular"/>
    <n v="6221342"/>
    <s v="Siva Krishna G "/>
    <n v="8639264840"/>
    <s v="sivakrishnagujju.840@gmail.com"/>
    <s v="5.10 Years"/>
    <s v=" FX ABS SOFTWARE SOLUTIONS PVT LTD"/>
    <n v="650000"/>
    <s v="LWD-24-May-22"/>
    <s v="N"/>
    <x v="0"/>
    <x v="0"/>
    <n v="5"/>
    <x v="1"/>
    <s v="5."/>
    <s v="5."/>
    <s v="5"/>
    <s v="5"/>
    <s v="5"/>
    <s v="5"/>
    <x v="6"/>
  </r>
  <r>
    <n v="2060"/>
    <s v="Dell FG"/>
    <d v="2022-05-05T00:00:00"/>
    <n v="23872928"/>
    <x v="2"/>
    <n v="210369"/>
    <s v="Vendor Partner"/>
    <s v="Nityo infotech"/>
    <x v="1"/>
    <s v="Python,selenium"/>
    <x v="1"/>
    <s v="Reject"/>
    <s v="Regular"/>
    <n v="6189900"/>
    <s v="Sukhveer Singh"/>
    <n v="7838947768"/>
    <s v="mr.singhsukhveer@gmail.com"/>
    <s v="7 Years"/>
    <s v="Eppeltone Engineers pvt ltd"/>
    <n v="780000"/>
    <s v="LWD-14-May-22"/>
    <s v="N"/>
    <x v="17"/>
    <x v="0"/>
    <n v="5"/>
    <x v="1"/>
    <s v="7 "/>
    <s v="7 "/>
    <s v="7 "/>
    <s v="7 "/>
    <s v="7 "/>
    <s v="7 "/>
    <x v="4"/>
  </r>
  <r>
    <n v="2061"/>
    <s v="Dell FG"/>
    <d v="2022-05-05T00:00:00"/>
    <n v="23872928"/>
    <x v="2"/>
    <n v="210369"/>
    <s v="Vendor Partner"/>
    <s v="Nityo InfoTech"/>
    <x v="1"/>
    <s v="Python,Selenium."/>
    <x v="2"/>
    <s v="To be Rescheduled"/>
    <s v="Regular"/>
    <n v="6215558"/>
    <s v="Krishna Avatar"/>
    <n v="7500664148"/>
    <s v="avtarkrishna990@gmail.com"/>
    <s v="4.7 Years"/>
    <s v="Chetu india pvt ltd"/>
    <n v="470000"/>
    <s v="LWD:15/05/22"/>
    <s v="N"/>
    <x v="16"/>
    <x v="0"/>
    <n v="5"/>
    <x v="1"/>
    <s v="4."/>
    <s v="4."/>
    <s v="4"/>
    <s v="4"/>
    <s v="4"/>
    <s v="4"/>
    <x v="2"/>
  </r>
  <r>
    <n v="2062"/>
    <s v="Dell FG"/>
    <d v="2022-05-05T00:00:00"/>
    <n v="23872928"/>
    <x v="2"/>
    <n v="210369"/>
    <s v="Vendor Partner"/>
    <s v="Nityo InfoTech"/>
    <x v="1"/>
    <s v="Python,Selenium."/>
    <x v="2"/>
    <s v="To be Rescheduled"/>
    <s v="Regular"/>
    <n v="6215421"/>
    <s v="vijay"/>
    <s v="9952254576/8838846406"/>
    <s v="vijay2892@gmail.com"/>
    <s v="6 Years"/>
    <s v="AER Technology solutions"/>
    <n v="550000"/>
    <s v="LWD:25 days(negotiable to 10 days)"/>
    <s v="N"/>
    <x v="3"/>
    <x v="0"/>
    <n v="5"/>
    <x v="1"/>
    <s v="6 "/>
    <s v="6 "/>
    <s v="6 "/>
    <s v="6 "/>
    <s v="6 "/>
    <s v="6 "/>
    <x v="3"/>
  </r>
  <r>
    <n v="2063"/>
    <s v="Dell FG"/>
    <d v="2022-05-05T00:00:00"/>
    <n v="23872928"/>
    <x v="2"/>
    <n v="210369"/>
    <s v="Vendor Partner"/>
    <s v="Nityo InfoTech"/>
    <x v="1"/>
    <s v="Python,Selenium."/>
    <x v="1"/>
    <s v="Reject"/>
    <s v="Regular"/>
    <n v="6189643"/>
    <s v="GARDAS VIVEK"/>
    <s v="9492554950/8317638079"/>
    <s v="vivek.gardas1993@gmail.com"/>
    <s v="5.4 Years"/>
    <s v=" HCL Technologies Limited"/>
    <n v="680000"/>
    <s v="LWD:11/05/22"/>
    <s v="N"/>
    <x v="1"/>
    <x v="0"/>
    <n v="5"/>
    <x v="1"/>
    <s v="5."/>
    <s v="5."/>
    <s v="5"/>
    <s v="5"/>
    <s v="5"/>
    <s v="5"/>
    <x v="6"/>
  </r>
  <r>
    <n v="2064"/>
    <s v="Dell FG"/>
    <d v="2022-05-05T00:00:00"/>
    <n v="10352886"/>
    <x v="2"/>
    <n v="210369"/>
    <s v="Vendor Partner"/>
    <s v="Nityo InfoTech"/>
    <x v="23"/>
    <s v="C#.Net,Web Api with Angular"/>
    <x v="10"/>
    <s v="TBO"/>
    <s v="Regular"/>
    <n v="6234366"/>
    <s v="Trinath Behera"/>
    <n v="8121185539"/>
    <s v="trinathbehera.net@gmail.com"/>
    <s v="10.5Years"/>
    <s v="HCL"/>
    <n v="1460000"/>
    <s v="LWD:18/05/22"/>
    <s v="N"/>
    <x v="1"/>
    <x v="0"/>
    <n v="5"/>
    <x v="1"/>
    <s v="10"/>
    <s v="10"/>
    <s v="10"/>
    <s v="10"/>
    <s v="10"/>
    <s v="10"/>
    <x v="13"/>
  </r>
  <r>
    <n v="2065"/>
    <s v="Dell FG"/>
    <d v="2022-05-05T00:00:00"/>
    <n v="10352886"/>
    <x v="2"/>
    <n v="210369"/>
    <s v="Vendor Partner"/>
    <s v="Nityo InfoTech"/>
    <x v="23"/>
    <s v="C#.Net,Web Api with Angular"/>
    <x v="2"/>
    <s v="To be Rescheduled"/>
    <s v="Regular"/>
    <n v="6189998"/>
    <s v="APARNAA BABU"/>
    <n v="9962044030"/>
    <s v="aparnaa.babu@gmail.com"/>
    <s v="11.4Years"/>
    <s v="Hitachi Energy"/>
    <n v="1100000"/>
    <s v="LWD:06/05/22"/>
    <s v="N"/>
    <x v="3"/>
    <x v="0"/>
    <n v="5"/>
    <x v="1"/>
    <s v="11"/>
    <s v="11"/>
    <s v="11"/>
    <s v="11"/>
    <s v="11"/>
    <s v="11"/>
    <x v="9"/>
  </r>
  <r>
    <n v="2066"/>
    <s v="Dell FG"/>
    <d v="2022-05-05T00:00:00"/>
    <n v="10352886"/>
    <x v="2"/>
    <n v="210369"/>
    <s v="Vendor Partner"/>
    <s v="Nityo InfoTech"/>
    <x v="23"/>
    <s v="C#.Net,Web Api with Angular"/>
    <x v="23"/>
    <s v="Reject"/>
    <s v="Regular"/>
    <n v="6189487"/>
    <s v="Sakthi Eswarasamy"/>
    <n v="9994864043"/>
    <s v="sakthimaths123@gmail.com"/>
    <s v="9Years"/>
    <s v="Cognizant"/>
    <n v="1450000"/>
    <s v="LWD:19/05/22"/>
    <s v="N"/>
    <x v="29"/>
    <x v="0"/>
    <n v="5"/>
    <x v="1"/>
    <s v="9Y"/>
    <s v="9Y"/>
    <s v="9Y"/>
    <s v="9Y"/>
    <s v="9"/>
    <s v="9"/>
    <x v="7"/>
  </r>
  <r>
    <n v="2067"/>
    <s v="Dell FG"/>
    <d v="2022-05-05T00:00:00"/>
    <n v="16761750"/>
    <x v="2"/>
    <n v="210369"/>
    <s v="Vendor Partner"/>
    <s v="Nityo InfoTech"/>
    <x v="81"/>
    <s v="Appium, Selenium"/>
    <x v="0"/>
    <s v="Req closed"/>
    <s v="Regular"/>
    <n v="6235737"/>
    <s v="Swalove Vir Singh"/>
    <n v="9536000547"/>
    <s v="swalove.virsingh@gmail.com"/>
    <s v="5.8 Years"/>
    <s v="Accenture"/>
    <n v="900000"/>
    <s v="LWD 23-May-22"/>
    <s v="N"/>
    <x v="17"/>
    <x v="0"/>
    <n v="5"/>
    <x v="1"/>
    <s v="5."/>
    <s v="5."/>
    <s v="5"/>
    <s v="5"/>
    <s v="5"/>
    <s v="5"/>
    <x v="6"/>
  </r>
  <r>
    <n v="2068"/>
    <s v="Dell FG"/>
    <d v="2022-05-05T00:00:00"/>
    <n v="16761750"/>
    <x v="2"/>
    <n v="210369"/>
    <s v="Vendor Partner"/>
    <s v="Nityo InfoTech"/>
    <x v="81"/>
    <s v="Appium, Selenium"/>
    <x v="0"/>
    <s v="Req closed"/>
    <s v="Regular"/>
    <n v="6234703"/>
    <s v="suresh kumar"/>
    <n v="8610145285"/>
    <s v="kollurusureshkumar29@gmail.com"/>
    <s v="5.6 Years"/>
    <s v="HCL Technologies"/>
    <n v="650000"/>
    <s v="LWD 10-May-22"/>
    <s v="N"/>
    <x v="3"/>
    <x v="0"/>
    <n v="5"/>
    <x v="1"/>
    <s v="5."/>
    <s v="5."/>
    <s v="5"/>
    <s v="5"/>
    <s v="5"/>
    <s v="5"/>
    <x v="6"/>
  </r>
  <r>
    <n v="2069"/>
    <s v="Dell FG"/>
    <d v="2022-05-05T00:00:00"/>
    <n v="16761750"/>
    <x v="2"/>
    <n v="210369"/>
    <s v="Vendor Partner"/>
    <s v="Nityo InfoTech"/>
    <x v="81"/>
    <s v="Appium, Selenium"/>
    <x v="0"/>
    <s v="Req closed"/>
    <s v="Regular"/>
    <n v="6234716"/>
    <s v="Amit Pal"/>
    <n v="9911109611"/>
    <s v="amitpal049@gmail.com"/>
    <s v="6.7 Years"/>
    <s v="Mindtree Limited"/>
    <n v="1000000"/>
    <s v="LWD 16-May-22"/>
    <s v="N"/>
    <x v="5"/>
    <x v="0"/>
    <n v="5"/>
    <x v="1"/>
    <s v="6."/>
    <s v="6."/>
    <s v="6"/>
    <s v="6"/>
    <s v="6"/>
    <s v="6"/>
    <x v="3"/>
  </r>
  <r>
    <n v="2070"/>
    <s v="Dell FG"/>
    <d v="2022-05-05T00:00:00"/>
    <n v="16761750"/>
    <x v="2"/>
    <n v="210369"/>
    <s v="Vendor Partner"/>
    <s v="Nityo InfoTech"/>
    <x v="81"/>
    <s v="Appium, Selenium"/>
    <x v="0"/>
    <s v="Req closed"/>
    <s v="Regular"/>
    <n v="6234725"/>
    <s v="NEHA C T"/>
    <n v="8277053741"/>
    <s v="nehact17@gmail.com"/>
    <s v="6.10 Years"/>
    <s v="Mindtree"/>
    <n v="713000"/>
    <s v="LWD 27-May-22"/>
    <s v="N"/>
    <x v="1"/>
    <x v="0"/>
    <n v="5"/>
    <x v="1"/>
    <s v="6."/>
    <s v="6."/>
    <s v="6"/>
    <s v="6"/>
    <s v="6"/>
    <s v="6"/>
    <x v="3"/>
  </r>
  <r>
    <n v="2071"/>
    <s v="Dell FG"/>
    <d v="2022-05-05T00:00:00"/>
    <n v="69368387"/>
    <x v="2"/>
    <n v="210369"/>
    <s v="Vendor Partner"/>
    <s v="Nityo InfoTech"/>
    <x v="75"/>
    <s v="J2EE,Springboot"/>
    <x v="2"/>
    <s v="Feedback pending"/>
    <s v="Regular"/>
    <n v="6235735"/>
    <s v="Suresh Nalla"/>
    <s v="9966683375/9966448355"/>
    <s v="sureshnalla1787@gmail.com"/>
    <s v="5.3 Years"/>
    <s v="FirstConnect Solutions Pvt Ltd"/>
    <n v="950000"/>
    <s v="28 Days(negotiable to 20 days)"/>
    <s v="N"/>
    <x v="0"/>
    <x v="0"/>
    <n v="5"/>
    <x v="1"/>
    <s v="5."/>
    <s v="5."/>
    <s v="5"/>
    <s v="5"/>
    <s v="5"/>
    <s v="5"/>
    <x v="6"/>
  </r>
  <r>
    <n v="2072"/>
    <s v="Dell FG"/>
    <d v="2022-05-05T00:00:00"/>
    <n v="10352886"/>
    <x v="2"/>
    <n v="210369"/>
    <s v="Vendor Partner"/>
    <s v="Nityo InfoTech"/>
    <x v="23"/>
    <s v="C#.Net,Web Api with Angular"/>
    <x v="0"/>
    <s v="No Show"/>
    <s v="Regular"/>
    <n v="6235678"/>
    <s v="Sangeeta"/>
    <n v="9599233345"/>
    <s v="1sangeetay@gmail.com"/>
    <s v="9Years"/>
    <s v="NTT DATA"/>
    <n v="1170000"/>
    <s v="LWD:13/05/22"/>
    <s v="N"/>
    <x v="76"/>
    <x v="0"/>
    <n v="5"/>
    <x v="1"/>
    <s v="9Y"/>
    <s v="9Y"/>
    <s v="9Y"/>
    <s v="9Y"/>
    <s v="9"/>
    <s v="9"/>
    <x v="7"/>
  </r>
  <r>
    <n v="2073"/>
    <s v="Dell FG"/>
    <d v="2022-05-05T00:00:00"/>
    <n v="53943888"/>
    <x v="2"/>
    <n v="210369"/>
    <s v="Vendor Partner"/>
    <s v="Mindsoft"/>
    <x v="59"/>
    <s v="5-8y Linux,Unix Shell Scripts,Docker,Docker Compose,Docker Networking,Spring Boot,Microservices,IoT,Edge &amp; Cloud - PKS, PCF"/>
    <x v="0"/>
    <s v="Req closed"/>
    <s v="Regular"/>
    <n v="6234611"/>
    <s v="Ashutosh Dash"/>
    <n v="7892688330"/>
    <s v="dasashutosh2344@gmail.com"/>
    <s v="7.3 Years"/>
    <s v="TCS"/>
    <n v="760000"/>
    <s v="CSNP [LWD 16-5-22]"/>
    <s v="N"/>
    <x v="1"/>
    <x v="0"/>
    <n v="5"/>
    <x v="1"/>
    <s v="7."/>
    <s v="7."/>
    <s v="7"/>
    <s v="7"/>
    <s v="7"/>
    <s v="7"/>
    <x v="4"/>
  </r>
  <r>
    <n v="2074"/>
    <s v="Dell FG"/>
    <d v="2022-05-05T00:00:00"/>
    <n v="53943888"/>
    <x v="2"/>
    <n v="210369"/>
    <s v="Vendor Partner"/>
    <s v="Mindsoft"/>
    <x v="59"/>
    <s v="5-8y Linux,Unix Shell Scripts,Docker,Docker Compose,Docker Networking,Spring Boot,Microservices,IoT,Edge &amp; Cloud - PKS, PCF"/>
    <x v="0"/>
    <s v="Req closed"/>
    <s v="Regular"/>
    <n v="6234657"/>
    <s v="prathap Bommineni"/>
    <n v="7981758627"/>
    <s v="pratapbch@gmail.com"/>
    <s v="5.3 Years"/>
    <s v="Wipro Ltd"/>
    <n v="900000"/>
    <s v="30 days[ neg]"/>
    <s v="N"/>
    <x v="1"/>
    <x v="0"/>
    <n v="5"/>
    <x v="1"/>
    <s v="5."/>
    <s v="5."/>
    <s v="5"/>
    <s v="5"/>
    <s v="5"/>
    <s v="5"/>
    <x v="6"/>
  </r>
  <r>
    <n v="2075"/>
    <s v="Dell FG"/>
    <d v="2022-05-05T00:00:00"/>
    <n v="23872928"/>
    <x v="2"/>
    <n v="210369"/>
    <s v="Vendor Partner"/>
    <s v="Mindsoft"/>
    <x v="312"/>
    <s v="Pythonselenium  "/>
    <x v="0"/>
    <s v="Duplicate"/>
    <s v="Fulltime"/>
    <n v="2666725"/>
    <s v="VIJAY T "/>
    <n v="8838846406"/>
    <s v="vijay2892@gmail.com"/>
    <s v="6+yrs "/>
    <s v="AER Technology solutions"/>
    <n v="550000"/>
    <s v="1 month"/>
    <s v="N"/>
    <x v="1"/>
    <x v="0"/>
    <n v="5"/>
    <x v="1"/>
    <s v="6+"/>
    <s v="6+"/>
    <s v="6+"/>
    <s v="6"/>
    <s v="6"/>
    <s v="6"/>
    <x v="3"/>
  </r>
  <r>
    <n v="2076"/>
    <s v="Dell FG"/>
    <d v="2022-05-05T00:00:00"/>
    <n v="23872928"/>
    <x v="2"/>
    <n v="210369"/>
    <s v="Vendor Partner"/>
    <s v="Mindsoft"/>
    <x v="313"/>
    <s v="Pythonselenium  "/>
    <x v="1"/>
    <s v="Reject"/>
    <s v="Fulltime"/>
    <n v="6190306"/>
    <s v="Daisy G"/>
    <n v="9940373819"/>
    <s v="g.daisymoni@yahoo.co.in"/>
    <s v="11 yrs "/>
    <s v="CGI"/>
    <n v="800000"/>
    <s v="1 Month "/>
    <s v="N"/>
    <x v="77"/>
    <x v="0"/>
    <n v="5"/>
    <x v="1"/>
    <s v="11"/>
    <s v="11"/>
    <s v="11"/>
    <s v="11"/>
    <s v="11"/>
    <s v="11"/>
    <x v="9"/>
  </r>
  <r>
    <n v="2077"/>
    <s v="Dell FG"/>
    <d v="2022-05-05T00:00:00"/>
    <n v="69368387"/>
    <x v="2"/>
    <n v="210369"/>
    <s v="Vendor Partner"/>
    <s v="Nityo infotech"/>
    <x v="314"/>
    <s v="Java/J2EE,Microserices,SpringBoot,Node JS"/>
    <x v="0"/>
    <s v="No Show"/>
    <s v="Regular"/>
    <n v="6190200"/>
    <s v="Rosilin Giri"/>
    <n v="9380193761"/>
    <s v="roslingiri18@gmail.com"/>
    <s v="5 Years"/>
    <s v="Tech Mahindra"/>
    <n v="850000"/>
    <s v="LWD-24-May-22"/>
    <s v="N"/>
    <x v="1"/>
    <x v="0"/>
    <n v="5"/>
    <x v="1"/>
    <s v="5 "/>
    <s v="5 "/>
    <s v="5 "/>
    <s v="5 "/>
    <s v="5 "/>
    <s v="5 "/>
    <x v="6"/>
  </r>
  <r>
    <n v="2078"/>
    <s v="Dell FG"/>
    <d v="2022-05-05T00:00:00"/>
    <n v="23872928"/>
    <x v="2"/>
    <n v="210369"/>
    <s v="Vendor Partner"/>
    <s v="Univision"/>
    <x v="315"/>
    <s v="Windows Installer"/>
    <x v="0"/>
    <s v="Req closed"/>
    <s v="Fulltime"/>
    <s v="Trying to generate but not show"/>
    <s v="syed shaheed ahmed"/>
    <n v="9036299851"/>
    <s v="shaheed93@gmail.com"/>
    <s v="5yr"/>
    <s v="Infogain"/>
    <n v="1000000"/>
    <s v="25th May (ELWD)"/>
    <s v="N"/>
    <x v="1"/>
    <x v="0"/>
    <n v="5"/>
    <x v="1"/>
    <s v="5y"/>
    <s v="5"/>
    <s v="5"/>
    <s v="5"/>
    <s v="5"/>
    <s v="5"/>
    <x v="6"/>
  </r>
  <r>
    <n v="2079"/>
    <s v="Dell FG"/>
    <d v="2022-05-05T00:00:00"/>
    <n v="23872928"/>
    <x v="2"/>
    <n v="210369"/>
    <s v="Vendor Partner"/>
    <s v="Univision"/>
    <x v="315"/>
    <s v="Windows Installer"/>
    <x v="0"/>
    <s v="No Show"/>
    <s v="Fulltime"/>
    <s v="Trying to generate but not show"/>
    <s v="Praveen Kumar"/>
    <n v="9899674313"/>
    <s v="praveen.bbs10@gmail.com"/>
    <s v="7yr"/>
    <s v="Adobe"/>
    <n v="750000"/>
    <s v="30Days (Negotiable)"/>
    <s v="N"/>
    <x v="16"/>
    <x v="0"/>
    <n v="5"/>
    <x v="1"/>
    <s v="7y"/>
    <s v="7"/>
    <s v="7"/>
    <s v="7"/>
    <s v="7"/>
    <s v="7"/>
    <x v="4"/>
  </r>
  <r>
    <n v="2080"/>
    <s v="Dell FG"/>
    <d v="2022-05-05T00:00:00"/>
    <n v="23872928"/>
    <x v="2"/>
    <n v="210369"/>
    <s v="Vendor Partner"/>
    <s v="Univision"/>
    <x v="315"/>
    <s v="Windows Installer"/>
    <x v="1"/>
    <s v="Reject"/>
    <s v="Fulltime"/>
    <s v="Trying to generate but not show"/>
    <s v="Barsha Priyadarshini"/>
    <n v="9901339749"/>
    <s v="barshap.2015@gmail.com"/>
    <s v="6yr"/>
    <s v="Unisys"/>
    <n v="1000000"/>
    <s v="13th May (ELWD)"/>
    <s v="N"/>
    <x v="1"/>
    <x v="0"/>
    <n v="5"/>
    <x v="1"/>
    <s v="6y"/>
    <s v="6"/>
    <s v="6"/>
    <s v="6"/>
    <s v="6"/>
    <s v="6"/>
    <x v="3"/>
  </r>
  <r>
    <n v="2081"/>
    <s v="Dell FG"/>
    <d v="2022-05-05T00:00:00"/>
    <n v="23872928"/>
    <x v="2"/>
    <n v="210369"/>
    <s v="Vendor Partner"/>
    <s v="Univision"/>
    <x v="315"/>
    <s v="Windows Installer"/>
    <x v="1"/>
    <s v="Reject"/>
    <s v="Fulltime"/>
    <s v="Trying to generate but not show"/>
    <s v="Pinaki Mohapatra"/>
    <n v="7749823374"/>
    <s v="rkpatra.pinakim1986@gmail.com"/>
    <s v="13.2yr"/>
    <s v="Mindfire Solutions"/>
    <n v="950000"/>
    <s v="1month bt nego 15days"/>
    <s v="N"/>
    <x v="1"/>
    <x v="0"/>
    <n v="5"/>
    <x v="1"/>
    <s v="13"/>
    <s v="13"/>
    <s v="13"/>
    <s v="13"/>
    <s v="13"/>
    <s v="13"/>
    <x v="5"/>
  </r>
  <r>
    <n v="2082"/>
    <s v="Dell FG"/>
    <d v="2022-05-05T00:00:00"/>
    <n v="69368387"/>
    <x v="2"/>
    <n v="210369"/>
    <s v="Vendor Partner"/>
    <s v="UNIVISION "/>
    <x v="186"/>
    <s v="Windows Installer"/>
    <x v="0"/>
    <s v="Candiddate not interested"/>
    <s v="Fulltime"/>
    <n v="3766281"/>
    <s v="Siya Israni"/>
    <n v="9663633656"/>
    <s v="siyaisrani7@gmail.com"/>
    <s v="7yrs "/>
    <s v="Tata Consultancy Services (TCS)"/>
    <n v="520000"/>
    <s v=" ELWD : 14/06/22"/>
    <s v="N"/>
    <x v="1"/>
    <x v="0"/>
    <n v="5"/>
    <x v="1"/>
    <s v="7y"/>
    <s v="7"/>
    <s v="7"/>
    <s v="7"/>
    <s v="7"/>
    <s v="7"/>
    <x v="4"/>
  </r>
  <r>
    <n v="2083"/>
    <s v="Dell FG"/>
    <d v="2022-05-05T00:00:00"/>
    <n v="69368387"/>
    <x v="2"/>
    <n v="210369"/>
    <s v="Vendor Partner"/>
    <s v="UNIVISION "/>
    <x v="186"/>
    <s v="Windows Installer"/>
    <x v="0"/>
    <s v="No Show"/>
    <s v="Fulltime"/>
    <n v="6262434"/>
    <s v="Imran"/>
    <n v="8125596938"/>
    <s v=" imranzx36@gmail.com"/>
    <s v="4.8yrs "/>
    <s v="Wancura Software Solutions Pvt Ltd"/>
    <n v="920000"/>
    <s v="ELWD-14-5-2022"/>
    <s v="N"/>
    <x v="1"/>
    <x v="0"/>
    <n v="5"/>
    <x v="1"/>
    <s v="4."/>
    <s v="4."/>
    <s v="4"/>
    <s v="4"/>
    <s v="4"/>
    <s v="4"/>
    <x v="2"/>
  </r>
  <r>
    <n v="2084"/>
    <s v="Dell FG"/>
    <d v="2022-05-05T00:00:00"/>
    <n v="37527592"/>
    <x v="2"/>
    <n v="210369"/>
    <s v="Vendor Partner"/>
    <s v="Nityo InfoTech"/>
    <x v="81"/>
    <s v="Python,Selenium,Storage domain."/>
    <x v="2"/>
    <s v="Skill missing"/>
    <s v="Regular"/>
    <n v="6263222"/>
    <s v="Ashish sharma"/>
    <s v="9414369389/8884800572"/>
    <s v="Ashish2221sharma@gmail.com"/>
    <s v="6 Years"/>
    <s v="Spark Creations"/>
    <n v="450000"/>
    <s v="LWD:15/05/22"/>
    <s v="N"/>
    <x v="49"/>
    <x v="0"/>
    <n v="5"/>
    <x v="1"/>
    <s v="6 "/>
    <s v="6 "/>
    <s v="6 "/>
    <s v="6 "/>
    <s v="6 "/>
    <s v="6 "/>
    <x v="3"/>
  </r>
  <r>
    <n v="2085"/>
    <s v="Dell FG"/>
    <d v="2022-05-05T00:00:00"/>
    <n v="54574647"/>
    <x v="2"/>
    <n v="210369"/>
    <s v="Vendor Partner"/>
    <s v="Nityo InfoTech"/>
    <x v="38"/>
    <s v="Tableau/Power BI"/>
    <x v="2"/>
    <s v="High NP"/>
    <s v="Regular"/>
    <n v="6279442"/>
    <s v="Raghavendra H S"/>
    <s v="6364584206/9743701601"/>
    <s v="raghu120490@gmail.com"/>
    <s v="7Years"/>
    <s v="Mphasis Limited"/>
    <n v="1200000"/>
    <s v="60Days"/>
    <s v="N"/>
    <x v="1"/>
    <x v="0"/>
    <n v="5"/>
    <x v="1"/>
    <s v="7Y"/>
    <s v="7Y"/>
    <s v="7Y"/>
    <s v="7Y"/>
    <s v="7"/>
    <s v="7"/>
    <x v="4"/>
  </r>
  <r>
    <n v="2086"/>
    <s v="Dell FG"/>
    <d v="2022-05-05T00:00:00"/>
    <n v="54574647"/>
    <x v="2"/>
    <n v="210369"/>
    <s v="Vendor Partner"/>
    <s v="Nityo InfoTech"/>
    <x v="38"/>
    <s v="Tableau/Power BI"/>
    <x v="2"/>
    <s v="Skill missing"/>
    <s v="Regular"/>
    <n v="6262785"/>
    <s v="Yamuna Kosireddi"/>
    <s v="9963788382/9494671988"/>
    <s v="yamunakosireddi@gmail.com"/>
    <s v="6Years"/>
    <s v="Accenture"/>
    <n v="1410000"/>
    <s v="Immediate"/>
    <s v="N"/>
    <x v="0"/>
    <x v="0"/>
    <n v="5"/>
    <x v="1"/>
    <s v="6Y"/>
    <s v="6Y"/>
    <s v="6Y"/>
    <s v="6Y"/>
    <s v="6"/>
    <s v="6"/>
    <x v="3"/>
  </r>
  <r>
    <n v="2087"/>
    <s v="Dell FG"/>
    <d v="2022-05-05T00:00:00"/>
    <n v="37527592"/>
    <x v="2"/>
    <n v="210369"/>
    <s v="Vendor Partner"/>
    <s v="UNIVISION "/>
    <x v="316"/>
    <s v="Windows Installer"/>
    <x v="2"/>
    <s v="Skill missing"/>
    <s v="Fulltime"/>
    <n v="894650"/>
    <s v="Habib"/>
    <n v="9741081235"/>
    <s v="habeebkhan.storage@gmail.com"/>
    <s v="8yrs "/>
    <s v="CGI Information Systems and Management Consultants Private Limited"/>
    <n v="1200000"/>
    <s v="ELWD-15th feb  Immediate joiner.(need 10days for some personal reason)"/>
    <s v="N"/>
    <x v="1"/>
    <x v="0"/>
    <n v="5"/>
    <x v="1"/>
    <s v="8y"/>
    <s v="8"/>
    <s v="8"/>
    <s v="8"/>
    <s v="8"/>
    <s v="8"/>
    <x v="8"/>
  </r>
  <r>
    <n v="2088"/>
    <s v="Dell FG"/>
    <d v="2022-05-05T00:00:00"/>
    <n v="37527592"/>
    <x v="2"/>
    <n v="210369"/>
    <s v="Vendor Partner"/>
    <s v="UNIVISION "/>
    <x v="316"/>
    <s v="Windows Installer"/>
    <x v="2"/>
    <s v="Reject"/>
    <s v="Fulltime"/>
    <n v="5856445"/>
    <s v="Indu S Manoharan"/>
    <n v="9566316157"/>
    <s v=" indumanohar19@gmail.com"/>
    <s v="6yrs "/>
    <s v="Accenture"/>
    <n v="1000000"/>
    <s v="Immediate (july 2021)"/>
    <s v="N"/>
    <x v="1"/>
    <x v="0"/>
    <n v="5"/>
    <x v="1"/>
    <s v="6y"/>
    <s v="6"/>
    <s v="6"/>
    <s v="6"/>
    <s v="6"/>
    <s v="6"/>
    <x v="3"/>
  </r>
  <r>
    <n v="2089"/>
    <s v="Dell FG"/>
    <d v="2022-05-05T00:00:00"/>
    <n v="37527592"/>
    <x v="2"/>
    <n v="210369"/>
    <s v="Vendor Partner"/>
    <s v="UNIVISION "/>
    <x v="316"/>
    <s v="Windows Installer"/>
    <x v="2"/>
    <s v="Scheduled L1"/>
    <s v="Fulltime"/>
    <s v="L347178"/>
    <s v="Subhasmita Barik"/>
    <n v="9611288468"/>
    <s v="subhasmitabarik68@gmail.com"/>
    <s v="5yrs "/>
    <s v="Mindtree"/>
    <n v="900000"/>
    <s v="ELWD-30-5-2022"/>
    <s v="N"/>
    <x v="1"/>
    <x v="0"/>
    <n v="5"/>
    <x v="1"/>
    <s v="5y"/>
    <s v="5"/>
    <s v="5"/>
    <s v="5"/>
    <s v="5"/>
    <s v="5"/>
    <x v="6"/>
  </r>
  <r>
    <n v="2090"/>
    <s v="Dell FG"/>
    <d v="2022-05-06T00:00:00"/>
    <n v="44658"/>
    <x v="4"/>
    <n v="221395"/>
    <s v="Vendor Partner"/>
    <s v="Mindsoft"/>
    <x v="3"/>
    <s v="Java+Selenium+OATS"/>
    <x v="15"/>
    <s v="L1 Scheduled"/>
    <s v="Regular"/>
    <n v="6170886"/>
    <s v="Srisekthi Himaja"/>
    <n v="9182651367"/>
    <s v="ms.himaja@gmail.com"/>
    <s v="7 Years"/>
    <s v="Oracle Financial Services Software"/>
    <n v="950000"/>
    <s v="30 days[neg]"/>
    <s v="N"/>
    <x v="1"/>
    <x v="0"/>
    <n v="5"/>
    <x v="1"/>
    <s v="7 "/>
    <s v="7 "/>
    <s v="7 "/>
    <s v="7 "/>
    <s v="7 "/>
    <s v="7 "/>
    <x v="4"/>
  </r>
  <r>
    <n v="2091"/>
    <s v="Dell FG"/>
    <d v="2022-05-06T00:00:00"/>
    <n v="44658"/>
    <x v="4"/>
    <n v="221395"/>
    <s v="Vendor Partner"/>
    <s v="Mindsoft"/>
    <x v="3"/>
    <s v="Java+Selenium+OATS"/>
    <x v="1"/>
    <s v="L1 Reject"/>
    <s v="Regular"/>
    <n v="6170894"/>
    <s v="Prasanth CP"/>
    <n v="9731907510"/>
    <s v="prasanthcp08@gmail.com"/>
    <s v="10 Years"/>
    <s v="Wipro Ltd"/>
    <n v="1000000"/>
    <s v="LWD 31-5-22"/>
    <s v="N"/>
    <x v="1"/>
    <x v="0"/>
    <n v="5"/>
    <x v="1"/>
    <s v="10"/>
    <s v="10"/>
    <s v="10"/>
    <s v="10"/>
    <s v="10"/>
    <s v="10"/>
    <x v="13"/>
  </r>
  <r>
    <n v="2092"/>
    <s v="Dell FG"/>
    <d v="2022-05-06T00:00:00"/>
    <n v="44658"/>
    <x v="4"/>
    <n v="221395"/>
    <s v="Vendor Partner"/>
    <s v="Mindsoft"/>
    <x v="3"/>
    <s v="Java+Selenium+OATS"/>
    <x v="0"/>
    <s v="Not responding"/>
    <s v="Regular"/>
    <n v="6170910"/>
    <s v="Muthyala Harisha"/>
    <n v="7842303850"/>
    <s v="harisha.muthyala23@gmail.com"/>
    <s v="6 Years"/>
    <s v="Enmovil solutions pvt LTD"/>
    <n v="900000"/>
    <s v="30 days [neg]"/>
    <s v="N"/>
    <x v="0"/>
    <x v="0"/>
    <n v="5"/>
    <x v="1"/>
    <s v="6 "/>
    <s v="6 "/>
    <s v="6 "/>
    <s v="6 "/>
    <s v="6 "/>
    <s v="6 "/>
    <x v="3"/>
  </r>
  <r>
    <n v="2093"/>
    <s v="Dell FG"/>
    <d v="2022-05-06T00:00:00"/>
    <n v="63289438"/>
    <x v="4"/>
    <n v="221395"/>
    <s v="Vendor Partner"/>
    <s v="Haulplus"/>
    <x v="310"/>
    <s v="MongoDB/Postgres,Express JS,ReactJS,Nodejs, Code in NodeJS, JavaScript, HTML5, and CSS3, Cloud PCF"/>
    <x v="5"/>
    <s v="Client Reject"/>
    <s v="Regular"/>
    <n v="6279507"/>
    <s v="Sarathkumar"/>
    <n v="8825869793"/>
    <s v="sarathraj2506@gmail.com"/>
    <s v="5.10yrs"/>
    <s v="HTC Global Services (Prem)"/>
    <n v="900000"/>
    <s v="LWD 31/05/2022"/>
    <s v="N"/>
    <x v="3"/>
    <x v="0"/>
    <n v="5"/>
    <x v="1"/>
    <s v="5."/>
    <s v="5."/>
    <s v="5"/>
    <s v="5"/>
    <s v="5"/>
    <s v="5"/>
    <x v="6"/>
  </r>
  <r>
    <n v="2094"/>
    <s v="Dell FG"/>
    <d v="2022-05-06T00:00:00"/>
    <n v="66759064"/>
    <x v="4"/>
    <n v="221395"/>
    <s v="Vendor Partner"/>
    <s v="Haulplus"/>
    <x v="301"/>
    <s v="AEM(Adobe Experience Manager),Java,Unix,JVM,Administration Management,System Maintenance,OSGI,SQL"/>
    <x v="15"/>
    <s v="Profile shared"/>
    <s v="Regular"/>
    <n v="5790148"/>
    <s v="Dhavana H"/>
    <n v="9902238063"/>
    <s v="dhanuh1992@gmail.com"/>
    <s v="8.4yrs"/>
    <s v="Capgemini (Prem)"/>
    <n v="1380000"/>
    <s v="LWD 27/05/2022"/>
    <s v="N"/>
    <x v="1"/>
    <x v="0"/>
    <n v="5"/>
    <x v="1"/>
    <s v="8."/>
    <s v="8."/>
    <s v="8"/>
    <s v="8"/>
    <s v="8"/>
    <s v="8"/>
    <x v="8"/>
  </r>
  <r>
    <n v="2095"/>
    <s v="Dell FG"/>
    <d v="2022-05-06T00:00:00"/>
    <n v="23872928"/>
    <x v="2"/>
    <n v="210369"/>
    <s v="Vendor Partner"/>
    <s v="UNIVISION "/>
    <x v="315"/>
    <s v="Windows Installer"/>
    <x v="1"/>
    <s v="Reject"/>
    <s v="Regular"/>
    <n v="6029194"/>
    <s v="k obulareddy"/>
    <n v="8328473724"/>
    <s v="mblry2@gmail.com"/>
    <s v="4.6yrs "/>
    <s v="TCS Bangalore."/>
    <n v="750000"/>
    <s v="30days (15days negotiable )"/>
    <s v="N"/>
    <x v="1"/>
    <x v="0"/>
    <n v="5"/>
    <x v="1"/>
    <s v="4."/>
    <s v="4."/>
    <s v="4"/>
    <s v="4"/>
    <s v="4"/>
    <s v="4"/>
    <x v="2"/>
  </r>
  <r>
    <n v="2096"/>
    <s v="Dell FG"/>
    <d v="2022-05-06T00:00:00"/>
    <n v="23872928"/>
    <x v="2"/>
    <n v="210369"/>
    <s v="Vendor Partner"/>
    <s v="UNIVISION "/>
    <x v="315"/>
    <s v="Windows Installer"/>
    <x v="1"/>
    <s v="Reject"/>
    <s v="Regular"/>
    <n v="2006810"/>
    <s v="sankar rudrapal"/>
    <n v="9035783981"/>
    <s v="sankarrudrapal@gmail.com"/>
    <s v="5yrs "/>
    <s v=" Infosys"/>
    <n v="330000"/>
    <s v="30days "/>
    <s v="N"/>
    <x v="1"/>
    <x v="0"/>
    <n v="5"/>
    <x v="1"/>
    <s v="5y"/>
    <s v="5"/>
    <s v="5"/>
    <s v="5"/>
    <s v="5"/>
    <s v="5"/>
    <x v="6"/>
  </r>
  <r>
    <n v="2097"/>
    <s v="Dell FG"/>
    <d v="2022-05-06T00:00:00"/>
    <n v="83469845"/>
    <x v="2"/>
    <n v="210369"/>
    <s v="Vendor Partner"/>
    <s v="Mindsoft"/>
    <x v="266"/>
    <s v="C Developers with Micro controller experience / knowledge"/>
    <x v="2"/>
    <s v="Yet to schedule L1"/>
    <s v="Regular"/>
    <n v="6335345"/>
    <s v="AKHILESH JOSHI"/>
    <s v=" 9764879504"/>
    <s v="akhilesh.akhileshjoshi@gmail.com"/>
    <s v="8 Years"/>
    <s v="Waferspace Semiconductors India"/>
    <n v="1000000"/>
    <s v="CSNP [LWD first week of june]"/>
    <s v="N"/>
    <x v="5"/>
    <x v="0"/>
    <n v="5"/>
    <x v="1"/>
    <s v="8 "/>
    <s v="8 "/>
    <s v="8 "/>
    <s v="8 "/>
    <s v="8 "/>
    <s v="8 "/>
    <x v="8"/>
  </r>
  <r>
    <n v="2098"/>
    <s v="Dell FG"/>
    <d v="2022-05-06T00:00:00"/>
    <n v="83469845"/>
    <x v="2"/>
    <n v="210369"/>
    <s v="Vendor Partner"/>
    <s v="Mindsoft"/>
    <x v="266"/>
    <s v="C Developers with Micro controller experience / knowledge"/>
    <x v="2"/>
    <s v="Reject"/>
    <s v="Regular"/>
    <n v="6335392"/>
    <s v="jay kirankumar bhavsar"/>
    <n v="9979510982"/>
    <s v="jay_21bhavsar@yahoo.com"/>
    <s v="6 Years"/>
    <s v="eInfochips"/>
    <n v="720000"/>
    <s v="less than 15 days"/>
    <s v="N"/>
    <x v="78"/>
    <x v="0"/>
    <n v="5"/>
    <x v="1"/>
    <s v="6 "/>
    <s v="6 "/>
    <s v="6 "/>
    <s v="6 "/>
    <s v="6 "/>
    <s v="6 "/>
    <x v="3"/>
  </r>
  <r>
    <n v="2099"/>
    <s v="Dell FG"/>
    <d v="2022-05-06T00:00:00"/>
    <n v="69368387"/>
    <x v="2"/>
    <n v="210369"/>
    <s v="Vendor Partner"/>
    <s v="Nancy Catherina"/>
    <x v="245"/>
    <s v="4y+ Java/J2EE,Microserices,SpringBoot"/>
    <x v="2"/>
    <s v="High CTC"/>
    <s v="Regular"/>
    <s v="Trying to generate but not show"/>
    <s v="Saurabh S"/>
    <n v="7667619490"/>
    <s v="s.saurabhtech@gmail.com"/>
    <s v="5.3 Years"/>
    <s v="Nokia Solutions"/>
    <n v="850000"/>
    <s v="13th June"/>
    <s v="N"/>
    <x v="1"/>
    <x v="0"/>
    <n v="5"/>
    <x v="1"/>
    <s v="5."/>
    <s v="5."/>
    <s v="5"/>
    <s v="5"/>
    <s v="5"/>
    <s v="5"/>
    <x v="6"/>
  </r>
  <r>
    <n v="2100"/>
    <s v="Dell FG"/>
    <d v="2022-05-06T00:00:00"/>
    <n v="16761750"/>
    <x v="2"/>
    <n v="210369"/>
    <s v="Vendor Partner"/>
    <s v="Nityo InfoTech"/>
    <x v="1"/>
    <s v="Automation Testing,Selenium,Appium,Java"/>
    <x v="1"/>
    <s v="Reject"/>
    <s v="Regular"/>
    <n v="6350392"/>
    <s v="Gurusekhar"/>
    <n v="9494835456"/>
    <s v="gurusekhar207@gmail.com"/>
    <s v="6.1Years"/>
    <s v="TCS"/>
    <n v="660000"/>
    <s v="LWD:27/05/22"/>
    <s v="N"/>
    <x v="1"/>
    <x v="0"/>
    <n v="5"/>
    <x v="1"/>
    <s v="6."/>
    <s v="6."/>
    <s v="6"/>
    <s v="6"/>
    <s v="6"/>
    <s v="6"/>
    <x v="3"/>
  </r>
  <r>
    <n v="2101"/>
    <s v="Dell FG"/>
    <d v="2022-05-06T00:00:00"/>
    <n v="23872928"/>
    <x v="2"/>
    <n v="210369"/>
    <s v="Vendor Partner"/>
    <s v="Mindsoft"/>
    <x v="81"/>
    <s v="Python Selenium"/>
    <x v="2"/>
    <s v="High CTC"/>
    <s v="Regular"/>
    <n v="6340320"/>
    <s v="Akshata Baglodi"/>
    <n v="9886834410"/>
    <s v="akshata614@gmail.com"/>
    <s v="8 years"/>
    <s v="Ather Energy"/>
    <n v="1110000"/>
    <s v="Immediate"/>
    <s v="N"/>
    <x v="1"/>
    <x v="0"/>
    <n v="5"/>
    <x v="1"/>
    <s v="8 "/>
    <s v="8 "/>
    <s v="8 "/>
    <s v="8 "/>
    <s v="8 "/>
    <s v="8 "/>
    <x v="8"/>
  </r>
  <r>
    <n v="2102"/>
    <s v="Dell FG"/>
    <d v="2022-05-06T00:00:00"/>
    <n v="69368387"/>
    <x v="2"/>
    <n v="210369"/>
    <s v="Vendor Partner"/>
    <s v="Mindsoft"/>
    <x v="3"/>
    <s v="Java"/>
    <x v="2"/>
    <s v="High CTC"/>
    <s v="Regular"/>
    <n v="6343315"/>
    <s v="Koushika Chandrasekaran"/>
    <n v="9443702088"/>
    <s v="Koushikachandrasekaran1996@gmail.com"/>
    <s v="4 years"/>
    <s v="Accenture"/>
    <n v="750000"/>
    <s v="Lwd May 31st"/>
    <s v="N"/>
    <x v="1"/>
    <x v="0"/>
    <n v="5"/>
    <x v="1"/>
    <s v="4 "/>
    <s v="4 "/>
    <s v="4 "/>
    <s v="4 "/>
    <s v="4 "/>
    <s v="4 "/>
    <x v="2"/>
  </r>
  <r>
    <n v="2103"/>
    <s v="Dell FG"/>
    <d v="2022-05-06T00:00:00"/>
    <n v="82186349"/>
    <x v="2"/>
    <n v="210369"/>
    <s v="Vendor Partner"/>
    <s v="Nityo InfoTech"/>
    <x v="81"/>
    <s v="Python,API"/>
    <x v="2"/>
    <s v="Reject"/>
    <s v="Regular"/>
    <n v="6357473"/>
    <s v="Sneha Kallapur"/>
    <n v="8668471939"/>
    <s v="kallapur.sa@gmail.com"/>
    <s v="2.9 Years"/>
    <s v="ProtoTech Solutions"/>
    <n v="240000"/>
    <s v="30 Days"/>
    <s v="N"/>
    <x v="5"/>
    <x v="0"/>
    <n v="5"/>
    <x v="1"/>
    <s v="2."/>
    <s v="2."/>
    <s v="2"/>
    <s v="2"/>
    <s v="2"/>
    <s v="2"/>
    <x v="11"/>
  </r>
  <r>
    <n v="2104"/>
    <s v="Dell FG"/>
    <d v="2022-05-06T00:00:00"/>
    <n v="82186349"/>
    <x v="2"/>
    <n v="210369"/>
    <s v="Vendor Partner"/>
    <s v="Nityo InfoTech"/>
    <x v="81"/>
    <s v="Python,API"/>
    <x v="0"/>
    <s v="No Show"/>
    <s v="Regular"/>
    <n v="6357479"/>
    <s v="Daram Meghamala"/>
    <n v="9346939077"/>
    <s v="darammeghamala@gmail.com"/>
    <s v="2.5 Years"/>
    <s v="Ness Technologies"/>
    <n v="300000"/>
    <s v="30 Days"/>
    <s v="N"/>
    <x v="0"/>
    <x v="0"/>
    <n v="5"/>
    <x v="1"/>
    <s v="2."/>
    <s v="2."/>
    <s v="2"/>
    <s v="2"/>
    <s v="2"/>
    <s v="2"/>
    <x v="11"/>
  </r>
  <r>
    <n v="2105"/>
    <s v="Dell FG"/>
    <d v="2022-05-06T00:00:00"/>
    <n v="16761750"/>
    <x v="2"/>
    <n v="210369"/>
    <s v="Vendor Partner"/>
    <s v="UNIVISION "/>
    <x v="317"/>
    <s v="Windows Installer"/>
    <x v="1"/>
    <s v="Reject"/>
    <s v="Fulltime"/>
    <n v="6357322"/>
    <s v="Akhil Reshimkar"/>
    <n v="9028941609"/>
    <s v="akhil.reshimkar@gmail.com"/>
    <s v="6yrs "/>
    <s v="HCL Technologies"/>
    <n v="970000"/>
    <s v="ELWD-24-5-2022"/>
    <s v="N"/>
    <x v="1"/>
    <x v="0"/>
    <n v="5"/>
    <x v="1"/>
    <s v="6y"/>
    <s v="6"/>
    <s v="6"/>
    <s v="6"/>
    <s v="6"/>
    <s v="6"/>
    <x v="3"/>
  </r>
  <r>
    <n v="2106"/>
    <s v="Dell FG"/>
    <d v="2022-05-06T00:00:00"/>
    <n v="16761750"/>
    <x v="2"/>
    <n v="210369"/>
    <s v="Vendor Partner"/>
    <s v="UNIVISION "/>
    <x v="317"/>
    <s v="Windows Installer"/>
    <x v="0"/>
    <s v="Req closed"/>
    <s v="Fulltime"/>
    <s v="H7835297"/>
    <s v="Sudheer Kumar B"/>
    <n v="9160424686"/>
    <s v="sudheerkumar0316@gmail.com"/>
    <s v="5yrs "/>
    <s v="Coforge Ltd"/>
    <n v="1100000"/>
    <s v="ELWD-6-5-2022(Immediate )"/>
    <s v="N"/>
    <x v="1"/>
    <x v="0"/>
    <n v="5"/>
    <x v="1"/>
    <s v="5y"/>
    <s v="5"/>
    <s v="5"/>
    <s v="5"/>
    <s v="5"/>
    <s v="5"/>
    <x v="6"/>
  </r>
  <r>
    <n v="2107"/>
    <s v="Dell FG"/>
    <d v="2022-05-06T00:00:00"/>
    <n v="1676750"/>
    <x v="2"/>
    <n v="210369"/>
    <s v="Vendor Partner"/>
    <s v="Nityo InfoTech"/>
    <x v="1"/>
    <s v="Java, Selenium"/>
    <x v="1"/>
    <s v="Reject"/>
    <s v="Regular"/>
    <n v="6356783"/>
    <s v="Venkatesh Nagabhushnam"/>
    <n v="9948167515"/>
    <s v="nagaabhushnam@gmail.com"/>
    <s v="3 Years"/>
    <s v="Sky Lab Infotech Pvt Ltd"/>
    <n v="580000"/>
    <s v="LWD 25-May-22"/>
    <s v="N"/>
    <x v="1"/>
    <x v="0"/>
    <n v="5"/>
    <x v="1"/>
    <s v="3 "/>
    <s v="3 "/>
    <s v="3 "/>
    <s v="3 "/>
    <s v="3 "/>
    <s v="3 "/>
    <x v="0"/>
  </r>
  <r>
    <n v="2108"/>
    <s v="Dell FG"/>
    <d v="2022-05-06T00:00:00"/>
    <n v="1676750"/>
    <x v="2"/>
    <n v="210369"/>
    <s v="Vendor Partner"/>
    <s v="Nityo InfoTech"/>
    <x v="1"/>
    <s v="Java, Selenium"/>
    <x v="2"/>
    <s v="Scheduled L1"/>
    <s v="Regular"/>
    <n v="6357574"/>
    <s v="Amit Aphale"/>
    <n v="9604097720"/>
    <s v="amitaphale01@gmail.com"/>
    <s v="8.3 Years"/>
    <s v="Cybage Software Pvt Ltd:"/>
    <n v="1025000"/>
    <s v="LWD 27-May-22"/>
    <s v="N"/>
    <x v="5"/>
    <x v="0"/>
    <n v="5"/>
    <x v="1"/>
    <s v="8."/>
    <s v="8."/>
    <s v="8"/>
    <s v="8"/>
    <s v="8"/>
    <s v="8"/>
    <x v="8"/>
  </r>
  <r>
    <n v="2109"/>
    <s v="Dell FG"/>
    <d v="2022-05-06T00:00:00"/>
    <n v="1676750"/>
    <x v="2"/>
    <n v="210369"/>
    <s v="Vendor Partner"/>
    <s v="Nityo InfoTech"/>
    <x v="1"/>
    <s v="Java, Selenium"/>
    <x v="2"/>
    <s v="Scheduled L1"/>
    <s v="Regular"/>
    <n v="6357579"/>
    <s v="BUELAH ESTHER RANI"/>
    <n v="7305635015"/>
    <s v="berani4535@gmail.com"/>
    <s v="3 Years"/>
    <s v="ZIISOFT NANO TECHNOLOGIES"/>
    <n v="720000"/>
    <s v="Immediate"/>
    <s v="N"/>
    <x v="3"/>
    <x v="0"/>
    <n v="5"/>
    <x v="1"/>
    <s v="3 "/>
    <s v="3 "/>
    <s v="3 "/>
    <s v="3 "/>
    <s v="3 "/>
    <s v="3 "/>
    <x v="0"/>
  </r>
  <r>
    <n v="2110"/>
    <s v="Dell FG"/>
    <d v="2022-05-06T00:00:00"/>
    <n v="1676750"/>
    <x v="2"/>
    <n v="210369"/>
    <s v="Vendor Partner"/>
    <s v="Nityo InfoTech"/>
    <x v="1"/>
    <s v="Java, Selenium"/>
    <x v="0"/>
    <s v="Duplicate "/>
    <s v="Regular"/>
    <n v="6357583"/>
    <s v="Dineshkumar N"/>
    <n v="9042526664"/>
    <s v="mrdineshkumar32@gmail.com"/>
    <s v="3.5 Years"/>
    <s v="TCS"/>
    <n v="250000"/>
    <s v="Immediate"/>
    <s v="N"/>
    <x v="3"/>
    <x v="0"/>
    <n v="5"/>
    <x v="1"/>
    <s v="3."/>
    <s v="3."/>
    <s v="3"/>
    <s v="3"/>
    <s v="3"/>
    <s v="3"/>
    <x v="0"/>
  </r>
  <r>
    <n v="2111"/>
    <s v="Dell FG"/>
    <d v="2022-05-06T00:00:00"/>
    <n v="1676750"/>
    <x v="2"/>
    <n v="210369"/>
    <s v="Vendor Partner"/>
    <s v="Nityo InfoTech"/>
    <x v="1"/>
    <s v="Java, Selenium"/>
    <x v="0"/>
    <s v="No Show"/>
    <s v="Regular"/>
    <n v="6122986"/>
    <s v="Sunilkumar"/>
    <n v="9347005205"/>
    <s v="sk876sunil@gmail.com"/>
    <s v="5.3 Years"/>
    <s v="Accenture Services Pvt Ltd"/>
    <n v="800000"/>
    <s v="LWD 01-May-22"/>
    <s v="N"/>
    <x v="1"/>
    <x v="0"/>
    <n v="5"/>
    <x v="1"/>
    <s v="5."/>
    <s v="5."/>
    <s v="5"/>
    <s v="5"/>
    <s v="5"/>
    <s v="5"/>
    <x v="6"/>
  </r>
  <r>
    <n v="2112"/>
    <s v="Dell FG"/>
    <d v="2022-05-06T00:00:00"/>
    <n v="16761750"/>
    <x v="2"/>
    <n v="210369"/>
    <s v="Vendor Partner"/>
    <s v="Nityo InfoTech"/>
    <x v="1"/>
    <s v="Java, Selenium"/>
    <x v="0"/>
    <s v="No Show"/>
    <s v="Regular"/>
    <n v="6357563"/>
    <s v="vijaya kumar"/>
    <s v="9740288890/9341080256"/>
    <s v=" tanishvijay21@gmail.com"/>
    <s v="8.6 years"/>
    <s v="Temenos India Pvt Lmt"/>
    <n v="860000"/>
    <s v="LWD:17/05/22 "/>
    <s v="N"/>
    <x v="1"/>
    <x v="0"/>
    <n v="5"/>
    <x v="1"/>
    <s v="8."/>
    <s v="8."/>
    <s v="8"/>
    <s v="8"/>
    <s v="8"/>
    <s v="8"/>
    <x v="8"/>
  </r>
  <r>
    <n v="2113"/>
    <s v="Dell FG"/>
    <d v="2022-05-06T00:00:00"/>
    <n v="16761750"/>
    <x v="2"/>
    <n v="210369"/>
    <s v="Vendor Partner"/>
    <s v="Nityo InfoTech"/>
    <x v="1"/>
    <s v="Java, Selenium"/>
    <x v="2"/>
    <s v="Scheduled L1"/>
    <s v="Regular"/>
    <n v="6356692"/>
    <s v="VIJAY BABURAO PADRE"/>
    <s v="9503424061/7588427097"/>
    <s v="vijaypadre19@gmail.com"/>
    <s v="3.2 Years"/>
    <s v="egain corporation pune"/>
    <n v="350000"/>
    <s v="15 Days"/>
    <s v="N"/>
    <x v="5"/>
    <x v="0"/>
    <n v="5"/>
    <x v="1"/>
    <s v="3."/>
    <s v="3."/>
    <s v="3"/>
    <s v="3"/>
    <s v="3"/>
    <s v="3"/>
    <x v="0"/>
  </r>
  <r>
    <n v="2114"/>
    <s v="Dell FG"/>
    <d v="2022-05-06T00:00:00"/>
    <n v="16761750"/>
    <x v="2"/>
    <n v="210369"/>
    <s v="Vendor Partner"/>
    <s v="Nityo InfoTech"/>
    <x v="1"/>
    <s v="Java, Selenium"/>
    <x v="2"/>
    <s v="Scheduled L1"/>
    <s v="Regular"/>
    <n v="6356687"/>
    <s v="Satyabachan Acharjya"/>
    <s v="8895870008/9346320542"/>
    <s v="satyabachan815@gmail.com"/>
    <s v="3.4 years"/>
    <s v="Sadup Softech Pvt.ltd"/>
    <n v="460000"/>
    <s v="Immediate"/>
    <s v="N"/>
    <x v="0"/>
    <x v="0"/>
    <n v="5"/>
    <x v="1"/>
    <s v="3."/>
    <s v="3."/>
    <s v="3"/>
    <s v="3"/>
    <s v="3"/>
    <s v="3"/>
    <x v="0"/>
  </r>
  <r>
    <n v="2115"/>
    <s v="Dell FG"/>
    <d v="2022-05-06T00:00:00"/>
    <n v="16761750"/>
    <x v="2"/>
    <n v="210369"/>
    <s v="Vendor Partner"/>
    <s v="Nityo InfoTech"/>
    <x v="1"/>
    <s v="Java, Selenium"/>
    <x v="0"/>
    <s v="No Show"/>
    <s v="Regular"/>
    <n v="6356766"/>
    <s v="A.Srinivas Reddy"/>
    <n v="9493111726"/>
    <s v="srinivasannepur@gmail.com"/>
    <s v="4Years"/>
    <s v="Tieto"/>
    <n v="490000"/>
    <s v="LWD:15/05/22"/>
    <s v="N"/>
    <x v="0"/>
    <x v="0"/>
    <n v="5"/>
    <x v="1"/>
    <s v="4Y"/>
    <s v="4Y"/>
    <s v="4Y"/>
    <s v="4Y"/>
    <s v="4"/>
    <s v="4"/>
    <x v="2"/>
  </r>
  <r>
    <n v="2116"/>
    <s v="Dell FG"/>
    <d v="2022-05-06T00:00:00"/>
    <n v="16761750"/>
    <x v="2"/>
    <n v="210369"/>
    <s v="Vendor Partner"/>
    <s v="Nityo InfoTech"/>
    <x v="1"/>
    <s v="Java, Selenium"/>
    <x v="1"/>
    <s v="Reject"/>
    <s v="Regular"/>
    <n v="6357519"/>
    <s v="KEERTHANA"/>
    <s v="6374745824/6379975165"/>
    <s v="keerthanagk1997@gmail.com"/>
    <s v="4Years"/>
    <s v="Izetam Technologies"/>
    <n v="650000"/>
    <s v="LWD:16/05/22"/>
    <s v="N"/>
    <x v="3"/>
    <x v="0"/>
    <n v="5"/>
    <x v="1"/>
    <s v="4Y"/>
    <s v="4Y"/>
    <s v="4Y"/>
    <s v="4Y"/>
    <s v="4"/>
    <s v="4"/>
    <x v="2"/>
  </r>
  <r>
    <n v="2117"/>
    <s v="Dell FG"/>
    <d v="2022-05-06T00:00:00"/>
    <n v="16761750"/>
    <x v="2"/>
    <n v="210369"/>
    <s v="Vendor Partner"/>
    <s v="Nityo InfoTech"/>
    <x v="1"/>
    <s v="Java, Selenium"/>
    <x v="1"/>
    <s v="Reject"/>
    <s v="Regular"/>
    <n v="6356677"/>
    <s v="Sathish S"/>
    <n v="9443767574"/>
    <s v="sathishs0118@gmail.com"/>
    <s v="3.3Years"/>
    <s v="Kumaran Systems"/>
    <n v="580000"/>
    <s v="LWD:18/05/22"/>
    <s v="N"/>
    <x v="79"/>
    <x v="0"/>
    <n v="5"/>
    <x v="1"/>
    <s v="3."/>
    <s v="3."/>
    <s v="3"/>
    <s v="3"/>
    <s v="3"/>
    <s v="3"/>
    <x v="0"/>
  </r>
  <r>
    <n v="2118"/>
    <s v="Dell FG"/>
    <d v="2022-05-06T00:00:00"/>
    <n v="16761750"/>
    <x v="2"/>
    <n v="210369"/>
    <s v="Vendor Partner"/>
    <s v="Nityo InfoTech"/>
    <x v="1"/>
    <s v="Java, Selenium"/>
    <x v="1"/>
    <s v="Reject"/>
    <s v="Regular"/>
    <n v="6356554"/>
    <s v="Sai Ram"/>
    <s v="7893012140/7207483265"/>
    <s v="sairamtesting2@gmail.com"/>
    <s v="4.3Years"/>
    <s v="NTTDATA"/>
    <n v="490000"/>
    <s v="LWD:20/05/22"/>
    <s v="N"/>
    <x v="0"/>
    <x v="0"/>
    <n v="5"/>
    <x v="1"/>
    <s v="4."/>
    <s v="4."/>
    <s v="4"/>
    <s v="4"/>
    <s v="4"/>
    <s v="4"/>
    <x v="2"/>
  </r>
  <r>
    <n v="2119"/>
    <s v="Dell FG"/>
    <d v="2022-05-06T00:00:00"/>
    <n v="16761750"/>
    <x v="2"/>
    <n v="210369"/>
    <s v="Vendor Partner"/>
    <s v="Nityo InfoTech"/>
    <x v="1"/>
    <s v="Java, Selenium"/>
    <x v="1"/>
    <s v="Reject"/>
    <s v="Regular"/>
    <n v="6339211"/>
    <s v="Balaji Manohar"/>
    <s v="7448912567/9952900998"/>
    <s v="balajimanohar21@gmail.com"/>
    <s v="3.6Years"/>
    <s v="Gavs Technologies"/>
    <n v="690000"/>
    <s v="LWD:16/05/22"/>
    <s v="N"/>
    <x v="3"/>
    <x v="0"/>
    <n v="5"/>
    <x v="1"/>
    <s v="3."/>
    <s v="3."/>
    <s v="3"/>
    <s v="3"/>
    <s v="3"/>
    <s v="3"/>
    <x v="0"/>
  </r>
  <r>
    <n v="2120"/>
    <s v="Dell FG"/>
    <d v="2022-05-06T00:00:00"/>
    <n v="43695066"/>
    <x v="2"/>
    <n v="210369"/>
    <s v="Vendor Partner"/>
    <s v="Nityo infotech"/>
    <x v="1"/>
    <s v="Java, Selenium"/>
    <x v="0"/>
    <s v="No Show"/>
    <s v="Regular"/>
    <n v="6356547"/>
    <s v="Akshay Pol"/>
    <n v="9405467552"/>
    <s v="akshaypol1097@gmail.com"/>
    <s v="3.2 Years"/>
    <s v="Accenture"/>
    <n v="650000"/>
    <s v="LWD-19-May-22"/>
    <s v="N"/>
    <x v="5"/>
    <x v="0"/>
    <n v="5"/>
    <x v="1"/>
    <s v="3."/>
    <s v="3."/>
    <s v="3"/>
    <s v="3"/>
    <s v="3"/>
    <s v="3"/>
    <x v="0"/>
  </r>
  <r>
    <n v="2121"/>
    <s v="Dell FG"/>
    <d v="2022-05-06T00:00:00"/>
    <n v="43695066"/>
    <x v="2"/>
    <n v="210369"/>
    <s v="Vendor Partner"/>
    <s v="Nityo infotech"/>
    <x v="1"/>
    <s v="Java, Selenium"/>
    <x v="2"/>
    <s v="Scheduled L1"/>
    <s v="Regular"/>
    <n v="6357415"/>
    <s v="Payal Dnyaneshwarrao Ingole"/>
    <n v="7823867796"/>
    <s v="payalingole26@gmail.com"/>
    <s v="3 Years"/>
    <s v=" SR Infotech"/>
    <n v="440000"/>
    <s v="15 Days"/>
    <s v="N"/>
    <x v="5"/>
    <x v="0"/>
    <n v="5"/>
    <x v="1"/>
    <s v="3 "/>
    <s v="3 "/>
    <s v="3 "/>
    <s v="3 "/>
    <s v="3 "/>
    <s v="3 "/>
    <x v="0"/>
  </r>
  <r>
    <n v="2122"/>
    <s v="Dell FG"/>
    <d v="2022-05-06T00:00:00"/>
    <n v="43695066"/>
    <x v="2"/>
    <n v="210369"/>
    <s v="Vendor Partner"/>
    <s v="Nityo infotech"/>
    <x v="1"/>
    <s v="Java, Selenium"/>
    <x v="2"/>
    <s v="Scheduled L1"/>
    <s v="Regular"/>
    <n v="6337503"/>
    <s v="ANKIT ASHOKRAO ZADE"/>
    <n v="9764688649"/>
    <s v="ankit1zade@gmail.com"/>
    <s v="3.2 Years"/>
    <s v="Pixel Tech Services"/>
    <n v="480000"/>
    <s v="immediate"/>
    <s v="N"/>
    <x v="5"/>
    <x v="0"/>
    <n v="5"/>
    <x v="1"/>
    <s v="3."/>
    <s v="3."/>
    <s v="3"/>
    <s v="3"/>
    <s v="3"/>
    <s v="3"/>
    <x v="0"/>
  </r>
  <r>
    <n v="2123"/>
    <s v="Dell FG"/>
    <d v="2022-05-06T00:00:00"/>
    <n v="43695066"/>
    <x v="2"/>
    <n v="210369"/>
    <s v="Vendor Partner"/>
    <s v="Nityo infotech"/>
    <x v="1"/>
    <s v="Java, Selenium"/>
    <x v="1"/>
    <s v="Reject"/>
    <s v="Regular"/>
    <n v="6356733"/>
    <s v="Rohan Babruwad"/>
    <n v="9738133245"/>
    <s v=" rohanbabruwad@gmail.com"/>
    <s v="3.6 Years"/>
    <s v="Cognizant Technologies Solutions"/>
    <n v="300000"/>
    <s v="immediate"/>
    <s v="N"/>
    <x v="1"/>
    <x v="0"/>
    <n v="5"/>
    <x v="1"/>
    <s v="3."/>
    <s v="3."/>
    <s v="3"/>
    <s v="3"/>
    <s v="3"/>
    <s v="3"/>
    <x v="0"/>
  </r>
  <r>
    <n v="2124"/>
    <s v="Dell FG"/>
    <d v="2022-05-09T00:00:00"/>
    <n v="10194913"/>
    <x v="2"/>
    <n v="210369"/>
    <s v="Direct"/>
    <s v="Naukri"/>
    <x v="1"/>
    <s v="C#, Selenium, Automation testing"/>
    <x v="0"/>
    <s v="No Show"/>
    <s v="Regular"/>
    <n v="6363168"/>
    <s v="HARI.M"/>
    <n v="9535082678"/>
    <s v=" hari.nagh12@gmail.com"/>
    <s v="7.2 Years"/>
    <s v="IBM"/>
    <n v="1100000"/>
    <s v="30 days"/>
    <s v="N"/>
    <x v="20"/>
    <x v="0"/>
    <n v="5"/>
    <x v="1"/>
    <s v="7."/>
    <s v="7."/>
    <s v="7"/>
    <s v="7"/>
    <s v="7"/>
    <s v="7"/>
    <x v="4"/>
  </r>
  <r>
    <n v="2125"/>
    <s v="Dell FG"/>
    <d v="2022-05-09T00:00:00"/>
    <n v="10194913"/>
    <x v="2"/>
    <n v="210369"/>
    <s v="Direct"/>
    <s v="Naukri"/>
    <x v="1"/>
    <s v="C#, Selenium, Automation testing"/>
    <x v="0"/>
    <s v="No Show"/>
    <s v="Regular"/>
    <n v="6363253"/>
    <s v="Swathi Viswanadhula"/>
    <n v="9381174114"/>
    <s v="swathihc47@gmail.com"/>
    <s v="5.8 Years"/>
    <s v="Winwire Technologies"/>
    <n v="650000"/>
    <s v="26th May"/>
    <s v="N"/>
    <x v="0"/>
    <x v="0"/>
    <n v="5"/>
    <x v="1"/>
    <s v="5."/>
    <s v="5."/>
    <s v="5"/>
    <s v="5"/>
    <s v="5"/>
    <s v="5"/>
    <x v="6"/>
  </r>
  <r>
    <n v="2126"/>
    <s v="Dell FG"/>
    <d v="2022-05-09T00:00:00"/>
    <n v="69368387"/>
    <x v="2"/>
    <n v="210369"/>
    <s v="Vendor Partner"/>
    <s v="UNIVISION "/>
    <x v="318"/>
    <s v="Windows Installer"/>
    <x v="5"/>
    <s v="Reject"/>
    <s v="Fulltime"/>
    <n v="6365436"/>
    <s v="iram khatib"/>
    <n v="7204174519"/>
    <s v="iram.khatib@gmail.com"/>
    <s v="2.3yrs "/>
    <s v=" Innovexxia"/>
    <n v="300000"/>
    <s v="30days (15days negotiable )"/>
    <s v="N"/>
    <x v="1"/>
    <x v="0"/>
    <n v="5"/>
    <x v="1"/>
    <s v="2."/>
    <s v="2."/>
    <s v="2"/>
    <s v="2"/>
    <s v="2"/>
    <s v="2"/>
    <x v="11"/>
  </r>
  <r>
    <n v="2127"/>
    <s v="Dell FG"/>
    <d v="2022-05-09T00:00:00"/>
    <n v="69368387"/>
    <x v="2"/>
    <n v="210369"/>
    <s v="Vendor Partner"/>
    <s v="UNIVISION "/>
    <x v="318"/>
    <s v="Windows Installer"/>
    <x v="0"/>
    <s v="No Show"/>
    <s v="Fulltime"/>
    <n v="6365444"/>
    <s v="Kirankumar M"/>
    <n v="9052564623"/>
    <s v="mkirank50@gmail.com"/>
    <s v="3.6yrs "/>
    <s v="V2M Technologies"/>
    <n v="480000"/>
    <s v="ELWD-24-5-2022 "/>
    <s v="N"/>
    <x v="1"/>
    <x v="0"/>
    <n v="5"/>
    <x v="1"/>
    <s v="3."/>
    <s v="3."/>
    <s v="3"/>
    <s v="3"/>
    <s v="3"/>
    <s v="3"/>
    <x v="0"/>
  </r>
  <r>
    <n v="2128"/>
    <s v="Dell FG"/>
    <d v="2022-05-09T00:00:00"/>
    <n v="82186349"/>
    <x v="2"/>
    <n v="210369"/>
    <s v="Vendor Partner"/>
    <s v="Mindsoft"/>
    <x v="1"/>
    <s v="QA Automation,Python,API,selenium"/>
    <x v="0"/>
    <s v="Duplicate"/>
    <s v="Regular"/>
    <n v="6362482"/>
    <s v="Sadasivuni Pavan Kumar"/>
    <n v="9550407273"/>
    <s v="sadasivunipavankumarr@gmail.com"/>
    <s v="3.2 years"/>
    <s v="Tech Well IT Solutions"/>
    <n v="450000"/>
    <s v="Not working"/>
    <s v="N"/>
    <x v="0"/>
    <x v="0"/>
    <n v="5"/>
    <x v="1"/>
    <s v="3."/>
    <s v="3."/>
    <s v="3"/>
    <s v="3"/>
    <s v="3"/>
    <s v="3"/>
    <x v="0"/>
  </r>
  <r>
    <n v="2129"/>
    <s v="Dell FG"/>
    <d v="2022-05-09T00:00:00"/>
    <n v="82186349"/>
    <x v="2"/>
    <n v="210369"/>
    <s v="Vendor Partner"/>
    <s v="Mindsoft"/>
    <x v="1"/>
    <s v="QA Automation,Python,API,selenium"/>
    <x v="0"/>
    <s v="No Show"/>
    <s v="Regular"/>
    <n v="6362852"/>
    <s v="Pilla Srija"/>
    <n v="9391986534"/>
    <s v="pillasrija09@gmail.com"/>
    <s v="3.3 years"/>
    <s v="Optus infotech pvt.ltd."/>
    <n v="450000"/>
    <s v="30 days ( Negotiable )"/>
    <s v="N"/>
    <x v="1"/>
    <x v="0"/>
    <n v="5"/>
    <x v="1"/>
    <s v="3."/>
    <s v="3."/>
    <s v="3"/>
    <s v="3"/>
    <s v="3"/>
    <s v="3"/>
    <x v="0"/>
  </r>
  <r>
    <n v="2130"/>
    <s v="Dell FG"/>
    <d v="2022-05-09T00:00:00"/>
    <n v="82186349"/>
    <x v="2"/>
    <n v="210369"/>
    <s v="Vendor Partner"/>
    <s v="Mindsoft"/>
    <x v="1"/>
    <s v="QA Automation,Python,API,selenium"/>
    <x v="1"/>
    <s v="Reject"/>
    <s v="Regular"/>
    <n v="6362970"/>
    <s v="Sathya Prathap"/>
    <n v="9391183439"/>
    <s v="psprathap9999@gmail.com"/>
    <s v="2.5 years"/>
    <s v="Infosys through Key bell Solutions"/>
    <n v="450000"/>
    <s v="Serving notice period. LWD is 16th May  '22"/>
    <s v="N"/>
    <x v="34"/>
    <x v="0"/>
    <n v="5"/>
    <x v="1"/>
    <s v="2."/>
    <s v="2."/>
    <s v="2"/>
    <s v="2"/>
    <s v="2"/>
    <s v="2"/>
    <x v="11"/>
  </r>
  <r>
    <n v="2131"/>
    <s v="Dell FG"/>
    <d v="2022-05-09T00:00:00"/>
    <n v="69368387"/>
    <x v="2"/>
    <n v="210369"/>
    <s v="Vendor Partner"/>
    <s v="Nityo InfoTech"/>
    <x v="319"/>
    <s v="Node JS"/>
    <x v="1"/>
    <s v="Reject"/>
    <s v="Regular"/>
    <n v="6365074"/>
    <s v="Seema Samal"/>
    <n v="9583296285"/>
    <s v="samalseema1996@gmail.com"/>
    <s v="2.5 Years"/>
    <s v="SQR INFOTECH pvt lmt"/>
    <n v="500000"/>
    <s v="LWD:30/05/22"/>
    <s v="N"/>
    <x v="5"/>
    <x v="0"/>
    <n v="5"/>
    <x v="1"/>
    <s v="2."/>
    <s v="2."/>
    <s v="2"/>
    <s v="2"/>
    <s v="2"/>
    <s v="2"/>
    <x v="11"/>
  </r>
  <r>
    <n v="2132"/>
    <s v="Dell FG"/>
    <d v="2022-05-09T00:00:00"/>
    <n v="23872928"/>
    <x v="2"/>
    <n v="210369"/>
    <s v="Vendor Partner"/>
    <s v="UNIVISION "/>
    <x v="315"/>
    <s v="Windows Installer"/>
    <x v="1"/>
    <s v="Reject"/>
    <s v="Fulltime"/>
    <n v="6366527"/>
    <s v="Sakshi Sireesha"/>
    <n v="7893836023"/>
    <s v="sakshisiree406@gmail.com"/>
    <s v="5yrs "/>
    <s v="Global Edge Software"/>
    <n v="625000"/>
    <s v="ELWD : 31/05/22 "/>
    <s v="N"/>
    <x v="1"/>
    <x v="0"/>
    <n v="5"/>
    <x v="1"/>
    <s v="5y"/>
    <s v="5"/>
    <s v="5"/>
    <s v="5"/>
    <s v="5"/>
    <s v="5"/>
    <x v="6"/>
  </r>
  <r>
    <n v="2133"/>
    <s v="Dell FG"/>
    <d v="2022-05-09T00:00:00"/>
    <n v="23872928"/>
    <x v="2"/>
    <n v="210369"/>
    <s v="Vendor Partner"/>
    <s v="UNIVISION "/>
    <x v="315"/>
    <s v="Windows Installer"/>
    <x v="1"/>
    <s v="Reject"/>
    <s v="Fulltime"/>
    <s v="H6714340"/>
    <s v="Madhusudan Samantara"/>
    <n v="7978306878"/>
    <s v="msamantara87@gmail.com"/>
    <s v="8yrs "/>
    <s v="ResolveTech Solutions India Private Limited"/>
    <n v="1000000"/>
    <s v="ELWD- 23-5-2022"/>
    <s v="N"/>
    <x v="1"/>
    <x v="0"/>
    <n v="5"/>
    <x v="1"/>
    <s v="8y"/>
    <s v="8"/>
    <s v="8"/>
    <s v="8"/>
    <s v="8"/>
    <s v="8"/>
    <x v="8"/>
  </r>
  <r>
    <n v="2134"/>
    <s v="Dell FG"/>
    <d v="2022-05-09T00:00:00"/>
    <n v="70169838"/>
    <x v="2"/>
    <n v="210369"/>
    <s v="Vendor Partner"/>
    <s v="Nityo InfoTech"/>
    <x v="119"/>
    <s v="UI Developer,React-JS"/>
    <x v="2"/>
    <s v="High NP"/>
    <s v="Regular"/>
    <n v="6362807"/>
    <s v="RAMACHANDRAN C"/>
    <n v="9042508273"/>
    <s v="ramachandran.c88@gmail.com"/>
    <s v="5.6Years"/>
    <s v="Skoruz Technologies Private Limited"/>
    <n v="400000"/>
    <s v="30Days"/>
    <s v="N"/>
    <x v="3"/>
    <x v="0"/>
    <n v="5"/>
    <x v="1"/>
    <s v="5."/>
    <s v="5."/>
    <s v="5"/>
    <s v="5"/>
    <s v="5"/>
    <s v="5"/>
    <x v="6"/>
  </r>
  <r>
    <n v="2135"/>
    <s v="Dell FG"/>
    <d v="2022-05-10T00:00:00"/>
    <s v=" 12533270"/>
    <x v="4"/>
    <s v="221395 "/>
    <s v="Vendor Partner"/>
    <s v="SkyOnn"/>
    <x v="117"/>
    <s v="8-12y Oracle EBS Technical Consultant,Oracle PL/SQL,Finance Modules (AR - Mandatory) Experience"/>
    <x v="2"/>
    <s v="Duplicate by Client"/>
    <s v="Regular"/>
    <n v="6369239"/>
    <s v="Lokanadham Thandlam"/>
    <n v="9501868695"/>
    <s v=" oracle.implementations@gmail.com"/>
    <s v="9.3years"/>
    <s v="Emerson IT Solutions"/>
    <n v="1500000"/>
    <s v="LWD:30-05-2022"/>
    <s v="N"/>
    <x v="80"/>
    <x v="0"/>
    <n v="5"/>
    <x v="1"/>
    <s v="9."/>
    <s v="9."/>
    <s v="9"/>
    <s v="9"/>
    <s v="9"/>
    <s v="9"/>
    <x v="7"/>
  </r>
  <r>
    <n v="2136"/>
    <s v="Dell FG"/>
    <d v="2022-05-10T00:00:00"/>
    <n v="19837088"/>
    <x v="4"/>
    <n v="221395"/>
    <s v="Vendor Partner"/>
    <s v="Haulplus"/>
    <x v="320"/>
    <s v="2-6y PL/SQL Developer,Oracle Apex,Rest APIs"/>
    <x v="15"/>
    <s v="Profile shared"/>
    <s v="Regular"/>
    <n v="6369901"/>
    <s v="Ritu Kumari"/>
    <n v="9344886190"/>
    <s v="rituk8408@gmail.com"/>
    <s v="2.11yrs"/>
    <s v="HCL Technologies Ltd (Prem)"/>
    <n v="350000"/>
    <s v="Immediate LWD 22/02/2022"/>
    <s v="N"/>
    <x v="3"/>
    <x v="0"/>
    <n v="5"/>
    <x v="1"/>
    <s v="2."/>
    <s v="2."/>
    <s v="2"/>
    <s v="2"/>
    <s v="2"/>
    <s v="2"/>
    <x v="11"/>
  </r>
  <r>
    <n v="2137"/>
    <s v="Dell FG"/>
    <d v="2022-05-10T00:00:00"/>
    <n v="19837088"/>
    <x v="4"/>
    <n v="221395"/>
    <s v="Vendor Partner"/>
    <s v="Haulplus"/>
    <x v="320"/>
    <s v="2-6y PL/SQL Developer,Oracle Apex,Rest APIs"/>
    <x v="15"/>
    <s v="Profile shared"/>
    <s v="Regular"/>
    <n v="6369915"/>
    <s v="Rajani Ranganath"/>
    <n v="8951239295"/>
    <s v="rajaniranganath1996@gmail.com"/>
    <s v="4.2yrs"/>
    <s v="Infosys (Prem)"/>
    <n v="400000"/>
    <s v="LWD 27/05/2022"/>
    <s v="N"/>
    <x v="1"/>
    <x v="0"/>
    <n v="5"/>
    <x v="1"/>
    <s v="4."/>
    <s v="4."/>
    <s v="4"/>
    <s v="4"/>
    <s v="4"/>
    <s v="4"/>
    <x v="2"/>
  </r>
  <r>
    <n v="2138"/>
    <s v="Dell FG"/>
    <d v="2022-05-10T00:00:00"/>
    <n v="19837088"/>
    <x v="4"/>
    <s v=" 221395"/>
    <s v="Vendor Partner"/>
    <s v="SkyOnn "/>
    <x v="320"/>
    <s v="2-6y PL/SQL Developer,Oracle Apex,Rest APIs"/>
    <x v="5"/>
    <s v="Client Interview Reject"/>
    <s v="Regular"/>
    <s v=" 6369939"/>
    <s v="A Jyoti"/>
    <n v="6363154139"/>
    <s v="ajyothi304@gmail.com"/>
    <s v="3.3Years"/>
    <s v="Sarada Research Labs"/>
    <n v="250000"/>
    <s v="LWD : 24/05/2022"/>
    <s v="N"/>
    <x v="1"/>
    <x v="0"/>
    <n v="5"/>
    <x v="1"/>
    <s v="3."/>
    <s v="3."/>
    <s v="3"/>
    <s v="3"/>
    <s v="3"/>
    <s v="3"/>
    <x v="0"/>
  </r>
  <r>
    <n v="2139"/>
    <s v="Dell FG"/>
    <d v="2022-05-10T00:00:00"/>
    <n v="71005092"/>
    <x v="4"/>
    <n v="221395"/>
    <s v="Vendor Partner"/>
    <s v="SkyOnn"/>
    <x v="1"/>
    <s v="5-8y Java,Selenium,Appium,Automation Testing"/>
    <x v="1"/>
    <s v="L1 Reject"/>
    <s v="Regular"/>
    <n v="6371437"/>
    <s v="Sekhar. R"/>
    <n v="8807375116"/>
    <s v="reddysekhar373@gmail.com"/>
    <s v="7.8 Years"/>
    <s v="Akrivia Automation Ltd"/>
    <n v="800000"/>
    <s v="LWD : 25/05/2022"/>
    <s v="N"/>
    <x v="81"/>
    <x v="0"/>
    <n v="5"/>
    <x v="1"/>
    <s v="7."/>
    <s v="7."/>
    <s v="7"/>
    <s v="7"/>
    <s v="7"/>
    <s v="7"/>
    <x v="4"/>
  </r>
  <r>
    <n v="2140"/>
    <s v="Dell FG"/>
    <d v="2022-05-10T00:00:00"/>
    <n v="71005092"/>
    <x v="4"/>
    <n v="221395"/>
    <s v="Vendor Partner"/>
    <s v="SkyOnn"/>
    <x v="1"/>
    <s v="5-8y Java,Selenium,Appium,Automation Testing"/>
    <x v="1"/>
    <s v="L1 Reject"/>
    <s v="Regular"/>
    <n v="6370300"/>
    <s v="Navamanikandan Rajamanickam"/>
    <n v="8220211207"/>
    <s v="rnavamanikandan1207@gmail.com "/>
    <s v="5.4 Years"/>
    <s v="Indium Software India Pvt Ltd "/>
    <n v="600000"/>
    <s v="LWD : 03/June/2022"/>
    <s v="N"/>
    <x v="79"/>
    <x v="0"/>
    <n v="5"/>
    <x v="1"/>
    <s v="5."/>
    <s v="5."/>
    <s v="5"/>
    <s v="5"/>
    <s v="5"/>
    <s v="5"/>
    <x v="6"/>
  </r>
  <r>
    <n v="2141"/>
    <s v="Dell FG"/>
    <d v="2022-05-10T00:00:00"/>
    <n v="71005092"/>
    <x v="4"/>
    <n v="221395"/>
    <s v="Vendor Partner"/>
    <s v="Haulplus"/>
    <x v="1"/>
    <s v="5-8y Java,Selenium,Appium,Automation Testing"/>
    <x v="1"/>
    <s v="L1 Reject"/>
    <s v="Regular"/>
    <s v="L320552"/>
    <s v="Thota Nagendra"/>
    <s v="6360526711 / 8884488955"/>
    <s v="thota.nagendra1993@gmail.com"/>
    <s v="7.5 yrs"/>
    <s v="ITC Infotech"/>
    <n v="1000000"/>
    <s v="LWD 30/6/22 Upto 15/6/22"/>
    <s v="N"/>
    <x v="1"/>
    <x v="0"/>
    <n v="5"/>
    <x v="1"/>
    <s v="7."/>
    <s v="7."/>
    <s v="7"/>
    <s v="7"/>
    <s v="7"/>
    <s v="7"/>
    <x v="4"/>
  </r>
  <r>
    <n v="2142"/>
    <s v="Dell FG"/>
    <d v="2022-05-10T00:00:00"/>
    <n v="71005092"/>
    <x v="4"/>
    <n v="221395"/>
    <s v="Vendor Partner"/>
    <s v="Haulplus"/>
    <x v="1"/>
    <s v="5-8y Java,Selenium,Appium,Automation Testing"/>
    <x v="0"/>
    <s v="Accepted another offer"/>
    <s v="Regular"/>
    <s v=" 4876348"/>
    <s v="Manikandan L"/>
    <s v="9834374906 / 8754246014"/>
    <s v="lmanikandanloganathan@gmail.com"/>
    <s v="5.3 yrs"/>
    <s v="Verifone"/>
    <n v="931000"/>
    <s v="LWD 2/6/22"/>
    <s v="N"/>
    <x v="1"/>
    <x v="0"/>
    <n v="5"/>
    <x v="1"/>
    <s v="5."/>
    <s v="5."/>
    <s v="5"/>
    <s v="5"/>
    <s v="5"/>
    <s v="5"/>
    <x v="6"/>
  </r>
  <r>
    <n v="2143"/>
    <s v="Dell FG"/>
    <d v="2022-06-10T00:00:00"/>
    <n v="19837088"/>
    <x v="4"/>
    <s v=" 221395"/>
    <s v="Vendor Partner"/>
    <s v="SkyOnn"/>
    <x v="320"/>
    <s v="2-6y PL/SQL Developer,Oracle Apex,Rest APIs"/>
    <x v="15"/>
    <s v="Accepted another offer"/>
    <s v="Regular"/>
    <n v="6372540"/>
    <s v="Aruva Madhu"/>
    <n v="9995264226"/>
    <s v="madhu.oracle07@gmail.com"/>
    <s v="3.8Years"/>
    <s v="Rempar Solutions"/>
    <n v="650000"/>
    <s v="20Days"/>
    <s v="N"/>
    <x v="3"/>
    <x v="0"/>
    <n v="6"/>
    <x v="1"/>
    <s v="3."/>
    <s v="3."/>
    <s v="3"/>
    <s v="3"/>
    <s v="3"/>
    <s v="3"/>
    <x v="0"/>
  </r>
  <r>
    <n v="2144"/>
    <s v="Dell FG"/>
    <d v="2022-05-10T00:00:00"/>
    <s v="86685688 "/>
    <x v="2"/>
    <n v="210369"/>
    <s v="Vendor Partner"/>
    <s v="Mindsoft"/>
    <x v="1"/>
    <s v="2-3y QA Automation,Python,API"/>
    <x v="0"/>
    <s v="Req closed"/>
    <s v="Regular"/>
    <n v="6364756"/>
    <s v="Puneeth Kumar"/>
    <n v="9353107681"/>
    <s v="kumartspuneeth@gmail.com"/>
    <s v="2.5yrs"/>
    <s v="Bounceshare"/>
    <n v="300000"/>
    <s v="15days"/>
    <s v="N"/>
    <x v="1"/>
    <x v="0"/>
    <n v="5"/>
    <x v="1"/>
    <s v="2."/>
    <s v="2."/>
    <s v="2"/>
    <s v="2"/>
    <s v="2"/>
    <s v="2"/>
    <x v="11"/>
  </r>
  <r>
    <n v="2145"/>
    <s v="Dell FG"/>
    <d v="2022-05-10T00:00:00"/>
    <n v="69368387"/>
    <x v="2"/>
    <n v="210369"/>
    <s v="Vendor Partner"/>
    <s v="Nityo infotech"/>
    <x v="318"/>
    <s v="Node.JS Backend Developer"/>
    <x v="2"/>
    <s v="Yet to schedule L1"/>
    <s v="Regular"/>
    <n v="6368940"/>
    <s v="Sharad Yadav"/>
    <n v="7011149111"/>
    <s v="sharadyadav7398@gmail.com"/>
    <s v="4.10 Years"/>
    <s v="Addictive Media"/>
    <n v="600000"/>
    <s v="immediate"/>
    <s v="N"/>
    <x v="16"/>
    <x v="0"/>
    <n v="5"/>
    <x v="1"/>
    <s v="4."/>
    <s v="4."/>
    <s v="4"/>
    <s v="4"/>
    <s v="4"/>
    <s v="4"/>
    <x v="2"/>
  </r>
  <r>
    <n v="2146"/>
    <s v="Dell FG"/>
    <d v="2022-05-10T00:00:00"/>
    <n v="69368387"/>
    <x v="2"/>
    <n v="210369"/>
    <s v="Vendor Partner"/>
    <s v="Nityo infotech"/>
    <x v="318"/>
    <s v="Node.JS Backend Developer"/>
    <x v="2"/>
    <s v="Yet to schedule L1"/>
    <s v="Regular"/>
    <n v="6369595"/>
    <s v="K Heram Raju"/>
    <n v="8519820862"/>
    <s v="khraju0502@gmail.com"/>
    <s v="3.5 Years"/>
    <s v="NTT DATA"/>
    <n v="650000"/>
    <s v="LWD-25-May-22"/>
    <s v="N"/>
    <x v="1"/>
    <x v="0"/>
    <n v="5"/>
    <x v="1"/>
    <s v="3."/>
    <s v="3."/>
    <s v="3"/>
    <s v="3"/>
    <s v="3"/>
    <s v="3"/>
    <x v="0"/>
  </r>
  <r>
    <n v="2147"/>
    <s v="Dell FG"/>
    <d v="2022-05-10T00:00:00"/>
    <n v="30504677"/>
    <x v="2"/>
    <n v="210369"/>
    <s v="Vendor Partner"/>
    <s v="Mindsoft"/>
    <x v="3"/>
    <s v="Java"/>
    <x v="2"/>
    <s v="Yet to schedule L1"/>
    <s v="Regular"/>
    <n v="6174266"/>
    <s v="Rajesh Maddela"/>
    <n v="7672004284"/>
    <s v="rajesh.m9257@gmail.com"/>
    <s v="5 years"/>
    <s v="Attra Infotech Pvt. Ltd."/>
    <n v="1100000"/>
    <s v="Lwd May 20th"/>
    <s v="N"/>
    <x v="0"/>
    <x v="0"/>
    <n v="5"/>
    <x v="1"/>
    <s v="5 "/>
    <s v="5 "/>
    <s v="5 "/>
    <s v="5 "/>
    <s v="5 "/>
    <s v="5 "/>
    <x v="6"/>
  </r>
  <r>
    <n v="2148"/>
    <s v="Dell FG"/>
    <d v="2022-05-10T00:00:00"/>
    <n v="30504677"/>
    <x v="2"/>
    <n v="210369"/>
    <s v="Vendor Partner"/>
    <s v="Mindsoft"/>
    <x v="3"/>
    <s v="Java"/>
    <x v="2"/>
    <s v="Yet to schedule L1"/>
    <s v="Regular"/>
    <n v="6370386"/>
    <s v="Bipin Bihari"/>
    <n v="8019707615"/>
    <s v="techjava.bb@gmail.com"/>
    <s v="5 years"/>
    <s v="Virtusa"/>
    <n v="780000"/>
    <s v="Immediate"/>
    <s v="N"/>
    <x v="3"/>
    <x v="0"/>
    <n v="5"/>
    <x v="1"/>
    <s v="5 "/>
    <s v="5 "/>
    <s v="5 "/>
    <s v="5 "/>
    <s v="5 "/>
    <s v="5 "/>
    <x v="6"/>
  </r>
  <r>
    <n v="2149"/>
    <s v="Dell FG"/>
    <d v="2022-05-10T00:00:00"/>
    <n v="37527592"/>
    <x v="2"/>
    <n v="210369"/>
    <s v="Vendor Partner"/>
    <s v="Nityo InfoTech"/>
    <x v="81"/>
    <s v="Python,selenium "/>
    <x v="0"/>
    <s v="No Show"/>
    <s v="Regular"/>
    <n v="6372536"/>
    <s v="Sivaprasad"/>
    <n v="9666796451"/>
    <s v="sivaprasdms@gmail.com"/>
    <s v="5 Years"/>
    <s v="Tech Mahindra Limited"/>
    <n v="690000"/>
    <s v="LWD 10-June-22"/>
    <s v="N"/>
    <x v="1"/>
    <x v="0"/>
    <n v="5"/>
    <x v="1"/>
    <s v="5 "/>
    <s v="5 "/>
    <s v="5 "/>
    <s v="5 "/>
    <s v="5 "/>
    <s v="5 "/>
    <x v="6"/>
  </r>
  <r>
    <n v="2150"/>
    <s v="Dell FG"/>
    <d v="2022-05-10T00:00:00"/>
    <n v="37527592"/>
    <x v="2"/>
    <n v="210369"/>
    <s v="Vendor Partner"/>
    <s v="Nityo InfoTech"/>
    <x v="321"/>
    <s v="Python,selenium "/>
    <x v="0"/>
    <s v="No Show"/>
    <s v="Regular"/>
    <n v="6372162"/>
    <s v="Shravan Krishna Harinath"/>
    <n v="8015833787"/>
    <s v="shravan2krishna@gmail.com"/>
    <s v="5 Years"/>
    <s v="Sysvine Technologies"/>
    <n v="950000"/>
    <s v="LWD 17-May-22"/>
    <s v="N"/>
    <x v="3"/>
    <x v="0"/>
    <n v="5"/>
    <x v="1"/>
    <s v="5 "/>
    <s v="5 "/>
    <s v="5 "/>
    <s v="5 "/>
    <s v="5 "/>
    <s v="5 "/>
    <x v="6"/>
  </r>
  <r>
    <n v="2151"/>
    <s v="Dell FG"/>
    <d v="2022-05-10T00:00:00"/>
    <n v="37527592"/>
    <x v="2"/>
    <n v="210369"/>
    <s v="Vendor Partner"/>
    <s v="Nityo InfoTech"/>
    <x v="322"/>
    <s v="Python,selenium "/>
    <x v="0"/>
    <s v="No Show"/>
    <s v="Regular"/>
    <n v="6372173"/>
    <s v="Jayapriya M"/>
    <n v="9659060360"/>
    <s v="jeyapriya.manohar@gmail.com"/>
    <s v="5.10 Years"/>
    <s v="Infosys"/>
    <n v="630000"/>
    <s v="LWD 16-May-22"/>
    <s v="N"/>
    <x v="28"/>
    <x v="0"/>
    <n v="5"/>
    <x v="1"/>
    <s v="5."/>
    <s v="5."/>
    <s v="5"/>
    <s v="5"/>
    <s v="5"/>
    <s v="5"/>
    <x v="6"/>
  </r>
  <r>
    <n v="2152"/>
    <s v="Dell FG"/>
    <d v="2022-05-10T00:00:00"/>
    <n v="49678570"/>
    <x v="2"/>
    <n v="210369"/>
    <s v="Vendor Partner"/>
    <s v="Nityo InfoTech"/>
    <x v="38"/>
    <s v="ETL,APIs,SQL,PowerBi"/>
    <x v="2"/>
    <s v="Skill missing"/>
    <s v="Regular"/>
    <n v="6372226"/>
    <s v="PERUMALLA VENKAT KALYAN BABU"/>
    <n v="9966755003"/>
    <s v="venkatkalyanbabu@gmail.com"/>
    <s v="9 Years"/>
    <s v="Cyient"/>
    <n v="400000"/>
    <s v="15 DAYS"/>
    <s v="N"/>
    <x v="20"/>
    <x v="0"/>
    <n v="5"/>
    <x v="1"/>
    <s v="9 "/>
    <s v="9 "/>
    <s v="9 "/>
    <s v="9 "/>
    <s v="9 "/>
    <s v="9 "/>
    <x v="7"/>
  </r>
  <r>
    <n v="2153"/>
    <s v="Dell FG"/>
    <d v="2022-05-10T00:00:00"/>
    <s v="86685688 "/>
    <x v="2"/>
    <n v="210369"/>
    <s v="Vendor Partner"/>
    <s v="Mindsoft"/>
    <x v="1"/>
    <s v="2-3y QA Automation,Python,API"/>
    <x v="0"/>
    <s v="Joined another company"/>
    <s v="Regular"/>
    <n v="6363438"/>
    <s v="K vasubabu"/>
    <n v="7406107402"/>
    <s v="vasubabu.kasthuri2@gmail.com"/>
    <s v="2.6 Yrs"/>
    <s v="Klaus IT Solutions"/>
    <n v="360000"/>
    <s v="15 days"/>
    <s v="N"/>
    <x v="1"/>
    <x v="0"/>
    <n v="5"/>
    <x v="1"/>
    <s v="2."/>
    <s v="2."/>
    <s v="2"/>
    <s v="2"/>
    <s v="2"/>
    <s v="2"/>
    <x v="11"/>
  </r>
  <r>
    <n v="2154"/>
    <s v="Dell FG"/>
    <d v="2022-05-10T00:00:00"/>
    <n v="49678570"/>
    <x v="2"/>
    <n v="210369"/>
    <s v="Vendor Partner"/>
    <s v="Nityo InfoTech"/>
    <x v="38"/>
    <s v="ETL,APIs,SQL,PowerBi"/>
    <x v="2"/>
    <s v="Skill missing"/>
    <s v="Regular"/>
    <n v="6371297"/>
    <s v="Gayathri Veeramosu"/>
    <n v="6302717178"/>
    <s v="gayathriveeramosu@gmail.com"/>
    <s v="5.6 Years"/>
    <s v="Mindtree"/>
    <n v="900000"/>
    <s v="10 Days"/>
    <s v="N"/>
    <x v="1"/>
    <x v="0"/>
    <n v="5"/>
    <x v="1"/>
    <s v="5."/>
    <s v="5."/>
    <s v="5"/>
    <s v="5"/>
    <s v="5"/>
    <s v="5"/>
    <x v="6"/>
  </r>
  <r>
    <n v="2155"/>
    <s v="Dell FG"/>
    <d v="2022-05-10T00:00:00"/>
    <n v="49678570"/>
    <x v="2"/>
    <n v="210369"/>
    <s v="Vendor Partner"/>
    <s v="Nityo InfoTech"/>
    <x v="38"/>
    <s v="ETL,APIs,SQL,PowerBi"/>
    <x v="2"/>
    <s v="Skill missing"/>
    <s v="Regular"/>
    <n v="6371291"/>
    <s v="Rajkumar M"/>
    <n v="9550456961"/>
    <s v="rajkumarabap16@gmail.com"/>
    <s v="5.9 Years"/>
    <s v="Runwal Group"/>
    <n v="580000"/>
    <s v="15 Days"/>
    <s v="N"/>
    <x v="1"/>
    <x v="0"/>
    <n v="5"/>
    <x v="1"/>
    <s v="5."/>
    <s v="5."/>
    <s v="5"/>
    <s v="5"/>
    <s v="5"/>
    <s v="5"/>
    <x v="6"/>
  </r>
  <r>
    <n v="2156"/>
    <s v="Dell FG"/>
    <d v="2022-05-10T00:00:00"/>
    <n v="83469845"/>
    <x v="2"/>
    <n v="210369"/>
    <s v="Vendor Partner"/>
    <s v="Mindsoft"/>
    <x v="266"/>
    <s v="5-8yrs Strong C Developers with"/>
    <x v="0"/>
    <s v="No Show"/>
    <s v="Regular"/>
    <s v="Trying to generate but not show"/>
    <s v="Patil Kamalesh S"/>
    <n v="7972106739"/>
    <s v="kamaleshpatil04@gmail.com"/>
    <s v="6 Years"/>
    <s v="Danlaw Technologies India Ltd"/>
    <n v="650000"/>
    <s v="CSNP [LWD first week of may]"/>
    <s v="N"/>
    <x v="0"/>
    <x v="0"/>
    <n v="5"/>
    <x v="1"/>
    <s v="6 "/>
    <s v="6 "/>
    <s v="6 "/>
    <s v="6 "/>
    <s v="6 "/>
    <s v="6 "/>
    <x v="3"/>
  </r>
  <r>
    <n v="2157"/>
    <s v="Dell FG"/>
    <d v="2022-05-10T00:00:00"/>
    <n v="83469845"/>
    <x v="2"/>
    <n v="210369"/>
    <s v="Vendor Partner"/>
    <s v="Mindsoft"/>
    <x v="266"/>
    <s v="5-8yrs Strong C Developers with"/>
    <x v="10"/>
    <s v="TBO"/>
    <s v="Regular"/>
    <s v="Trying to generate but not show"/>
    <s v="Rahul Kumar"/>
    <n v="9250807705"/>
    <s v="er.rahul@outlook.com"/>
    <s v="8 Years"/>
    <s v="HCL"/>
    <n v="850000"/>
    <s v="CSNP [LWD 27th may]"/>
    <s v="N"/>
    <x v="16"/>
    <x v="0"/>
    <n v="5"/>
    <x v="1"/>
    <s v="8 "/>
    <s v="8 "/>
    <s v="8 "/>
    <s v="8 "/>
    <s v="8 "/>
    <s v="8 "/>
    <x v="8"/>
  </r>
  <r>
    <n v="2158"/>
    <s v="Dell FG"/>
    <d v="2022-05-10T00:00:00"/>
    <n v="37056033"/>
    <x v="2"/>
    <n v="210369"/>
    <s v="Vendor Partner"/>
    <s v="Nityo InfoTech"/>
    <x v="154"/>
    <s v="AI/ML"/>
    <x v="15"/>
    <s v="Accepted another offer"/>
    <s v="Regular"/>
    <n v="6371407"/>
    <s v="VIDYASHREE PATIL"/>
    <s v="8892786526/9632402826"/>
    <s v="vidzzy12@gmail.com"/>
    <s v="6.6Years"/>
    <s v="TestingXperts"/>
    <n v="850000"/>
    <s v="LWD:01/05/22"/>
    <s v="N"/>
    <x v="1"/>
    <x v="0"/>
    <n v="5"/>
    <x v="1"/>
    <s v="6."/>
    <s v="6."/>
    <s v="6"/>
    <s v="6"/>
    <s v="6"/>
    <s v="6"/>
    <x v="3"/>
  </r>
  <r>
    <n v="2159"/>
    <s v="Dell FG"/>
    <d v="2022-05-10T00:00:00"/>
    <n v="37056033"/>
    <x v="2"/>
    <n v="210369"/>
    <s v="Vendor Partner"/>
    <s v="Nityo InfoTech"/>
    <x v="154"/>
    <s v="AI/ML"/>
    <x v="15"/>
    <s v="Accepted another offer"/>
    <s v="Regular"/>
    <n v="6370624"/>
    <s v="Haritha Sibbala"/>
    <s v="9071116842/9886140265"/>
    <s v="haritha.sibbala34@gmail.com"/>
    <s v="6.3Years"/>
    <s v="Capgemini"/>
    <n v="740000"/>
    <s v="LWD:28/05/22"/>
    <s v="N"/>
    <x v="40"/>
    <x v="0"/>
    <n v="5"/>
    <x v="1"/>
    <s v="6."/>
    <s v="6."/>
    <s v="6"/>
    <s v="6"/>
    <s v="6"/>
    <s v="6"/>
    <x v="3"/>
  </r>
  <r>
    <n v="2160"/>
    <s v="Dell FG"/>
    <d v="2022-05-10T00:00:00"/>
    <n v="37056033"/>
    <x v="2"/>
    <n v="210369"/>
    <s v="Vendor Partner"/>
    <s v="Nityo InfoTech"/>
    <x v="154"/>
    <s v="AI/ML"/>
    <x v="0"/>
    <s v="High CTC"/>
    <s v="Regular"/>
    <n v="6370066"/>
    <s v="NAVEEN HP "/>
    <s v="9632299470/9686560118"/>
    <s v="naveenhp158@gmail.com"/>
    <s v="5Years"/>
    <s v="Teleperformance Global Services India Pvt. Ltd."/>
    <n v="1400000"/>
    <s v="LWD:10/06/22"/>
    <s v="N"/>
    <x v="1"/>
    <x v="0"/>
    <n v="5"/>
    <x v="1"/>
    <s v="5Y"/>
    <s v="5Y"/>
    <s v="5Y"/>
    <s v="5Y"/>
    <s v="5"/>
    <s v="5"/>
    <x v="6"/>
  </r>
  <r>
    <n v="2161"/>
    <s v="Dell FG"/>
    <d v="2022-05-10T00:00:00"/>
    <n v="37056033"/>
    <x v="2"/>
    <n v="210369"/>
    <s v="Vendor Partner"/>
    <s v="Nityo InfoTech"/>
    <x v="154"/>
    <s v="AI/ML"/>
    <x v="15"/>
    <s v="Accepted another offer"/>
    <s v="Regular"/>
    <n v="6369868"/>
    <s v="Kartheek G "/>
    <n v="8523025034"/>
    <s v="Kartheekgorsa@gmail.com"/>
    <s v="6.1Years"/>
    <s v="UDVITHA SOFTWARE SERVICES PRIVATE LIMITED"/>
    <n v="650000"/>
    <s v="LWD:18/05/22"/>
    <s v="N"/>
    <x v="0"/>
    <x v="0"/>
    <n v="5"/>
    <x v="1"/>
    <s v="6."/>
    <s v="6."/>
    <s v="6"/>
    <s v="6"/>
    <s v="6"/>
    <s v="6"/>
    <x v="3"/>
  </r>
  <r>
    <n v="2162"/>
    <s v="Dell FG"/>
    <d v="2022-05-10T00:00:00"/>
    <n v="37056033"/>
    <x v="2"/>
    <n v="210369"/>
    <s v="Vendor Partner"/>
    <s v="Nityo InfoTech"/>
    <x v="154"/>
    <s v="AI/ML"/>
    <x v="15"/>
    <s v="Accepted another offer"/>
    <s v="Regular"/>
    <n v="6371471"/>
    <s v="Vishnu B"/>
    <n v="7207293828"/>
    <s v="vishnu9.brindavanam@gmail.com"/>
    <s v="6 Years"/>
    <s v="TCS"/>
    <n v="1100000"/>
    <s v="LWD 10-May-22"/>
    <s v="N"/>
    <x v="0"/>
    <x v="0"/>
    <n v="5"/>
    <x v="1"/>
    <s v="6 "/>
    <s v="6 "/>
    <s v="6 "/>
    <s v="6 "/>
    <s v="6 "/>
    <s v="6 "/>
    <x v="3"/>
  </r>
  <r>
    <n v="2163"/>
    <s v="Dell FG"/>
    <d v="2022-05-10T00:00:00"/>
    <n v="37056033"/>
    <x v="2"/>
    <n v="210369"/>
    <s v="Vendor Partner"/>
    <s v="Nityo InfoTech"/>
    <x v="154"/>
    <s v="AI/ML"/>
    <x v="15"/>
    <s v="Accepted another offer"/>
    <s v="Regular"/>
    <n v="6371481"/>
    <s v="Inderjeetkumar Singh"/>
    <n v="8595091542"/>
    <s v=" interthecity@gmail.com"/>
    <s v="5 Years"/>
    <s v="Social Tech"/>
    <n v="400000"/>
    <s v="30 days(Neg 15 Days)"/>
    <s v="N"/>
    <x v="40"/>
    <x v="0"/>
    <n v="5"/>
    <x v="1"/>
    <s v="5 "/>
    <s v="5 "/>
    <s v="5 "/>
    <s v="5 "/>
    <s v="5 "/>
    <s v="5 "/>
    <x v="6"/>
  </r>
  <r>
    <n v="2164"/>
    <s v="Dell FG"/>
    <d v="2022-05-11T00:00:00"/>
    <n v="94903684"/>
    <x v="4"/>
    <n v="221395"/>
    <s v="Vendor Partner"/>
    <s v="Haulplus"/>
    <x v="323"/>
    <s v="BPEL,OSB,Oracle Suite Framework"/>
    <x v="2"/>
    <s v="Joined"/>
    <s v="Regular"/>
    <s v="H6734209"/>
    <s v="Sreekanth Reddy"/>
    <n v="6366732979"/>
    <s v="srikanthreddy0265@gmail.com"/>
    <s v="5.2yrs"/>
    <s v="Payroll - Peakishub Consultant Pvt ltd / Client - Accenture"/>
    <n v="800000"/>
    <s v="LWD 28/05/2022"/>
    <s v="N"/>
    <x v="3"/>
    <x v="0"/>
    <n v="5"/>
    <x v="1"/>
    <s v="5."/>
    <s v="5."/>
    <s v="5"/>
    <s v="5"/>
    <s v="5"/>
    <s v="5"/>
    <x v="6"/>
  </r>
  <r>
    <n v="2165"/>
    <s v="Dell FG"/>
    <d v="2022-05-11T00:00:00"/>
    <n v="86480679"/>
    <x v="4"/>
    <n v="221395"/>
    <s v="Vendor Partner"/>
    <s v="Haulplus"/>
    <x v="15"/>
    <s v="UI Developer with React JS"/>
    <x v="0"/>
    <s v="Not available for interview"/>
    <s v="Regular"/>
    <s v="H4693501"/>
    <s v="Ramanaiah.ch"/>
    <n v="9959035955"/>
    <s v="chvenkat399@gmail.com"/>
    <s v="4.7yrs"/>
    <s v="Accenture technologies (Prem)"/>
    <n v="700000"/>
    <s v="Immediate LWD 28/02/2022 (Not working because of medical issue)"/>
    <s v="N"/>
    <x v="1"/>
    <x v="0"/>
    <n v="5"/>
    <x v="1"/>
    <s v="4."/>
    <s v="4."/>
    <s v="4"/>
    <s v="4"/>
    <s v="4"/>
    <s v="4"/>
    <x v="2"/>
  </r>
  <r>
    <n v="2166"/>
    <s v="Dell FG"/>
    <d v="2022-05-11T00:00:00"/>
    <n v="96966700"/>
    <x v="4"/>
    <n v="221395"/>
    <s v="Vendor Partner"/>
    <s v="Haulplus"/>
    <x v="3"/>
    <s v="Java,Spring Boot,Linux"/>
    <x v="15"/>
    <s v="L1 Scheduled"/>
    <s v="Regular"/>
    <n v="3464072"/>
    <s v="Ramaharsha"/>
    <n v="6302989699"/>
    <s v="crhsharma@gmail.com"/>
    <s v="6yrs"/>
    <s v="WineYard Technologies - Perm"/>
    <n v="500000"/>
    <s v="30 Days -15 Days"/>
    <s v="N"/>
    <x v="0"/>
    <x v="0"/>
    <n v="5"/>
    <x v="1"/>
    <s v="6y"/>
    <s v="6"/>
    <s v="6"/>
    <s v="6"/>
    <s v="6"/>
    <s v="6"/>
    <x v="3"/>
  </r>
  <r>
    <n v="2167"/>
    <s v="Dell FG"/>
    <d v="2022-05-11T00:00:00"/>
    <n v="96966700"/>
    <x v="4"/>
    <n v="221395"/>
    <s v="Vendor Partner"/>
    <s v="Haulplus"/>
    <x v="3"/>
    <s v="Java,Spring Boot,Linux"/>
    <x v="15"/>
    <s v="L1 Scheduled"/>
    <s v="Regular"/>
    <n v="6373474"/>
    <s v="SIVA PARVATHI VUSTEPALLI"/>
    <n v="9705459859"/>
    <s v="chundurisivaparvathi@gmail.com"/>
    <s v="6.4yrs"/>
    <s v="Tata Consultancy Services (Prem)"/>
    <n v="505000"/>
    <s v="Immediate LWD 29/04/2022"/>
    <s v="N"/>
    <x v="1"/>
    <x v="0"/>
    <n v="5"/>
    <x v="1"/>
    <s v="6."/>
    <s v="6."/>
    <s v="6"/>
    <s v="6"/>
    <s v="6"/>
    <s v="6"/>
    <x v="3"/>
  </r>
  <r>
    <n v="2168"/>
    <s v="Dell FG"/>
    <d v="2022-05-11T00:00:00"/>
    <n v="96966700"/>
    <x v="4"/>
    <n v="221395"/>
    <s v="Vendor Partner"/>
    <s v="Haulplus"/>
    <x v="3"/>
    <s v="Java,Spring Boot,Linux"/>
    <x v="0"/>
    <s v="NA"/>
    <s v="Regular"/>
    <n v="6018953"/>
    <s v="Manikandaprabhu"/>
    <n v="8667733045"/>
    <s v=" manigl007@gmail.com"/>
    <s v="5.2yrs"/>
    <s v="Infosys BPM (Prem)"/>
    <n v="4250000"/>
    <s v="LWD 02/06/2022"/>
    <s v="N"/>
    <x v="3"/>
    <x v="0"/>
    <n v="5"/>
    <x v="1"/>
    <s v="5."/>
    <s v="5."/>
    <s v="5"/>
    <s v="5"/>
    <s v="5"/>
    <s v="5"/>
    <x v="6"/>
  </r>
  <r>
    <n v="2169"/>
    <s v="Dell FG"/>
    <d v="2022-05-11T00:00:00"/>
    <n v="12533270"/>
    <x v="4"/>
    <n v="221395"/>
    <s v="Vendor Partner"/>
    <s v="Arena it soft"/>
    <x v="117"/>
    <s v="8-12y Oracle EBS Technical Consultant,Oracle PL/SQL,Finance Modules (AR - Mandatory) Experience"/>
    <x v="15"/>
    <s v="Profile shared"/>
    <s v="Regular"/>
    <s v="L663009"/>
    <s v="SONAM JAISWAL"/>
    <n v="8971703378"/>
    <s v="sonamjaiswal0289@gmail.com"/>
    <s v="9 years"/>
    <s v="NTT Data"/>
    <n v="1500000"/>
    <s v="LWD- 16/5/22"/>
    <s v="N"/>
    <x v="1"/>
    <x v="0"/>
    <n v="5"/>
    <x v="1"/>
    <s v="9 "/>
    <s v="9 "/>
    <s v="9 "/>
    <s v="9 "/>
    <s v="9 "/>
    <s v="9 "/>
    <x v="7"/>
  </r>
  <r>
    <n v="2170"/>
    <s v="Dell FG"/>
    <d v="2022-05-11T00:00:00"/>
    <n v="71005092"/>
    <x v="4"/>
    <n v="221395"/>
    <s v="Vendor Partner"/>
    <s v="Arena it soft"/>
    <x v="1"/>
    <s v="5-8y Java,Selenium,Appium,Automation Testing"/>
    <x v="2"/>
    <s v="High CTC"/>
    <s v="Regular"/>
    <n v="6131949"/>
    <s v="Swalove Vir Singh"/>
    <n v="9536000547"/>
    <s v="swalove.virsingh@gmail.com"/>
    <s v="5 years"/>
    <s v="Accenture"/>
    <n v="900000"/>
    <s v="Lwd- 23/5/22"/>
    <s v="N"/>
    <x v="17"/>
    <x v="0"/>
    <n v="5"/>
    <x v="1"/>
    <s v="5 "/>
    <s v="5 "/>
    <s v="5 "/>
    <s v="5 "/>
    <s v="5 "/>
    <s v="5 "/>
    <x v="6"/>
  </r>
  <r>
    <n v="2171"/>
    <s v="Dell FG"/>
    <d v="2022-05-11T00:00:00"/>
    <n v="71005092"/>
    <x v="4"/>
    <n v="221395"/>
    <s v="Vendor Partner"/>
    <s v="Arena it soft"/>
    <x v="1"/>
    <s v="5-8y Java,Selenium,Appium,Automation Testing"/>
    <x v="2"/>
    <s v="High CTC"/>
    <s v="Regular"/>
    <n v="8840609369"/>
    <s v="Tanvi Mishra"/>
    <n v="8840609369"/>
    <s v="qatanvi14@gmail.com"/>
    <s v="5+ years"/>
    <s v="ex-Qapitol Qa"/>
    <n v="900000"/>
    <s v="imm (Lwd- 22/5/22)"/>
    <s v="N"/>
    <x v="82"/>
    <x v="0"/>
    <n v="5"/>
    <x v="1"/>
    <s v="5+"/>
    <s v="5+"/>
    <s v="5+"/>
    <s v="5"/>
    <s v="5"/>
    <s v="5"/>
    <x v="6"/>
  </r>
  <r>
    <n v="2172"/>
    <s v="Dell FG"/>
    <d v="2022-05-11T00:00:00"/>
    <n v="50085251"/>
    <x v="4"/>
    <n v="221395"/>
    <s v="Vendor Partner"/>
    <s v="SkyOnn"/>
    <x v="1"/>
    <s v="3-5y Java,Selenium,Automation Testing"/>
    <x v="15"/>
    <s v="L1 Scheduled"/>
    <s v="Regular"/>
    <n v="6376858"/>
    <s v="Kavya Sree Mudaga"/>
    <n v="9030125120"/>
    <s v="kavyasree.mudaga@gmail.com"/>
    <s v="3.5 Years"/>
    <s v="Crisium Technologies pvt ltd (Capgemini)"/>
    <n v="700000"/>
    <s v="10 Days"/>
    <s v="N"/>
    <x v="1"/>
    <x v="1"/>
    <n v="5"/>
    <x v="1"/>
    <s v="3."/>
    <s v="3."/>
    <s v="3"/>
    <s v="3"/>
    <s v="3"/>
    <s v="3"/>
    <x v="0"/>
  </r>
  <r>
    <n v="2173"/>
    <s v="Dell FG"/>
    <d v="2022-05-11T00:00:00"/>
    <n v="50085251"/>
    <x v="4"/>
    <n v="221395"/>
    <s v="Vendor Partner"/>
    <s v="Haulplus"/>
    <x v="1"/>
    <s v="3-5y Java, Selenium, Automation Testing"/>
    <x v="15"/>
    <s v="Accepted another offer"/>
    <s v="Regular"/>
    <n v="5809523"/>
    <s v="Priyanka G"/>
    <n v="6281522841"/>
    <s v="priyankaa1624@gmail.com"/>
    <s v="3.5 yrs "/>
    <s v="Hefty Creative technologies"/>
    <n v="480000"/>
    <s v="LWD-27-May "/>
    <s v="N"/>
    <x v="0"/>
    <x v="1"/>
    <n v="5"/>
    <x v="1"/>
    <s v="3."/>
    <s v="3."/>
    <s v="3"/>
    <s v="3"/>
    <s v="3"/>
    <s v="3"/>
    <x v="0"/>
  </r>
  <r>
    <n v="2174"/>
    <s v="Dell FG"/>
    <d v="2022-05-11T00:00:00"/>
    <n v="50085251"/>
    <x v="4"/>
    <n v="221395"/>
    <s v="Vendor Partner"/>
    <s v="Haulplus"/>
    <x v="1"/>
    <s v="3-5y Java, Selenium, Automation Testing"/>
    <x v="15"/>
    <s v="Accepted another offer"/>
    <s v="Regular"/>
    <n v="3795127"/>
    <s v="DADDANALA SUDHEER KUMAR "/>
    <n v="9966391133"/>
    <s v="sudheerdaddanala09@gmail.com"/>
    <s v="3.1 yrs "/>
    <s v="Wipro Limited"/>
    <n v="600000"/>
    <s v="LWD-13-May "/>
    <s v="N"/>
    <x v="0"/>
    <x v="1"/>
    <n v="5"/>
    <x v="1"/>
    <s v="3."/>
    <s v="3."/>
    <s v="3"/>
    <s v="3"/>
    <s v="3"/>
    <s v="3"/>
    <x v="0"/>
  </r>
  <r>
    <n v="2175"/>
    <s v="Dell FG"/>
    <d v="2022-05-11T00:00:00"/>
    <n v="50085251"/>
    <x v="4"/>
    <n v="221395"/>
    <s v="Vendor Partner"/>
    <s v="Haulplus"/>
    <x v="1"/>
    <s v="3-5y Java, Selenium, Automation Testing"/>
    <x v="15"/>
    <s v="Accepted another offer"/>
    <s v="Regular"/>
    <s v="H7557785"/>
    <s v="Hema chandra varma"/>
    <n v="9912319952"/>
    <s v="mode.hemachandra@gmail.com"/>
    <s v="3.2 yrs "/>
    <s v="Cloud bridge"/>
    <n v="560000"/>
    <s v="LWD-25-May "/>
    <s v="N"/>
    <x v="0"/>
    <x v="1"/>
    <n v="5"/>
    <x v="1"/>
    <s v="3."/>
    <s v="3."/>
    <s v="3"/>
    <s v="3"/>
    <s v="3"/>
    <s v="3"/>
    <x v="0"/>
  </r>
  <r>
    <n v="2176"/>
    <s v="Dell FG"/>
    <d v="2022-05-12T00:00:00"/>
    <n v="85235475"/>
    <x v="4"/>
    <n v="221395"/>
    <s v="Vendor Partner"/>
    <s v="Madhyam Consltancy"/>
    <x v="3"/>
    <s v="Java,Angular JS 1.7/1.8 ,REST API"/>
    <x v="2"/>
    <s v="High CTC"/>
    <s v="Regular"/>
    <n v="3512106"/>
    <s v="SOMNATH PATIL"/>
    <n v="9075306737"/>
    <s v="somnathp518@gmail.com"/>
    <s v="5.3 yrs"/>
    <s v="Cognizant"/>
    <n v="800000"/>
    <n v="44722"/>
    <s v="N"/>
    <x v="1"/>
    <x v="0"/>
    <n v="5"/>
    <x v="1"/>
    <s v="5."/>
    <s v="5."/>
    <s v="5"/>
    <s v="5"/>
    <s v="5"/>
    <s v="5"/>
    <x v="6"/>
  </r>
  <r>
    <n v="2177"/>
    <s v="Dell FG"/>
    <d v="2022-05-12T00:00:00"/>
    <n v="85235475"/>
    <x v="4"/>
    <n v="221395"/>
    <s v="Vendor Partner"/>
    <s v="Madhyam Consltancy"/>
    <x v="3"/>
    <s v="Java,Angular JS 1.7/1.8 ,REST API"/>
    <x v="15"/>
    <s v="Accepted another offer"/>
    <s v="Regular"/>
    <n v="311251"/>
    <s v="Tripati Kumar Bisoyee"/>
    <n v="8260222407"/>
    <s v="Tripatibisoyee1988@gmail.com"/>
    <s v="4.2 yrs"/>
    <s v="Huawei Technologies India pvt. ltd, HQ China ( PLDT - Philippine Long Distance Telephone)"/>
    <n v="650000"/>
    <s v="LWD - 28 Jan"/>
    <s v="N"/>
    <x v="1"/>
    <x v="0"/>
    <n v="5"/>
    <x v="1"/>
    <s v="4."/>
    <s v="4."/>
    <s v="4"/>
    <s v="4"/>
    <s v="4"/>
    <s v="4"/>
    <x v="2"/>
  </r>
  <r>
    <n v="2178"/>
    <s v="Dell FG"/>
    <d v="2022-05-12T00:00:00"/>
    <n v="85235475"/>
    <x v="4"/>
    <n v="221395"/>
    <s v="Vendor Partner"/>
    <s v="Madhyam Consltancy"/>
    <x v="3"/>
    <s v="Java,Angular JS 1.7/1.8 ,REST API"/>
    <x v="15"/>
    <s v="Accepted another offer"/>
    <s v="Regular"/>
    <n v="6141786"/>
    <s v="Tushar Narendra Srivastava"/>
    <n v="7299570576"/>
    <s v="tusharsrivastava2011@gmail.com"/>
    <s v="5.4 yrs"/>
    <s v="JP Morgan Chase"/>
    <n v="900000"/>
    <s v="30 Days"/>
    <s v="N"/>
    <x v="1"/>
    <x v="0"/>
    <n v="5"/>
    <x v="1"/>
    <s v="5."/>
    <s v="5."/>
    <s v="5"/>
    <s v="5"/>
    <s v="5"/>
    <s v="5"/>
    <x v="6"/>
  </r>
  <r>
    <n v="2179"/>
    <s v="Dell FG"/>
    <d v="2022-05-12T00:00:00"/>
    <n v="85235475"/>
    <x v="4"/>
    <n v="221395"/>
    <s v="Vendor Partner"/>
    <s v="Madhyam Consltancy"/>
    <x v="3"/>
    <s v="Java,Angular JS 1.7/1.8 ,REST API"/>
    <x v="15"/>
    <s v="Accepted another offer"/>
    <s v="Regular"/>
    <n v="6263148"/>
    <s v="Vishwas Vimal "/>
    <n v="9074237189"/>
    <s v="vishwasvraja@gmail.com"/>
    <s v="4.3 yrs"/>
    <s v="Cognizant"/>
    <n v="1250000"/>
    <s v="30 Days"/>
    <s v="N"/>
    <x v="1"/>
    <x v="0"/>
    <n v="5"/>
    <x v="1"/>
    <s v="4."/>
    <s v="4."/>
    <s v="4"/>
    <s v="4"/>
    <s v="4"/>
    <s v="4"/>
    <x v="2"/>
  </r>
  <r>
    <n v="2180"/>
    <s v="Dell FG"/>
    <d v="2022-05-12T00:00:00"/>
    <n v="85235475"/>
    <x v="4"/>
    <n v="221395"/>
    <s v="Vendor Partner"/>
    <s v="Madhyam Consltancy"/>
    <x v="3"/>
    <s v="Java,Angular JS 1.7/1.8 ,REST API"/>
    <x v="2"/>
    <s v="Joined"/>
    <s v="Regular"/>
    <n v="6371779"/>
    <s v="Kaushal Kishor Jha "/>
    <n v="6363248202"/>
    <s v="kkjhak90@gmail.com"/>
    <s v="6 yrs"/>
    <s v="Atos"/>
    <n v="800000"/>
    <s v="60Days"/>
    <s v="N"/>
    <x v="1"/>
    <x v="0"/>
    <n v="5"/>
    <x v="1"/>
    <s v="6 "/>
    <s v="6 "/>
    <s v="6 "/>
    <s v="6 "/>
    <s v="6 "/>
    <s v="6 "/>
    <x v="3"/>
  </r>
  <r>
    <n v="2181"/>
    <s v="Dell FG"/>
    <d v="2022-05-12T00:00:00"/>
    <n v="74031857"/>
    <x v="4"/>
    <n v="221395"/>
    <s v="Vendor Partner"/>
    <s v="Haulplus"/>
    <x v="15"/>
    <s v="3-5y Angular/React/Vue,SQL Server,MongoDB,Gitlab"/>
    <x v="9"/>
    <s v="Delay in Client Round"/>
    <s v="Regular"/>
    <s v=" 6284466"/>
    <s v="BALRAJU.V"/>
    <n v="9618789916"/>
    <s v="goalpickerhydro@gmail.com"/>
    <s v="4 yrs"/>
    <s v="Deloitte (Perm)"/>
    <n v="900000"/>
    <s v="LWD-23/05/2022"/>
    <s v="N"/>
    <x v="0"/>
    <x v="1"/>
    <n v="5"/>
    <x v="1"/>
    <s v="4 "/>
    <s v="4 "/>
    <s v="4 "/>
    <s v="4 "/>
    <s v="4 "/>
    <s v="4 "/>
    <x v="2"/>
  </r>
  <r>
    <n v="2182"/>
    <s v="Dell FG"/>
    <d v="2022-05-12T00:00:00"/>
    <n v="74031857"/>
    <x v="4"/>
    <n v="221395"/>
    <s v="Vendor Partner"/>
    <s v="Haulplus"/>
    <x v="15"/>
    <s v="3-5y Angular/React/Vue,SQL Server,MongoDB,Gitlab"/>
    <x v="1"/>
    <s v="L1 Reject"/>
    <s v="Regular"/>
    <s v=" 6377048"/>
    <s v="Nagarani Alala  "/>
    <n v="9100093666"/>
    <s v="alalanagarani@gmail.com"/>
    <s v="4.10. yrs"/>
    <s v="Optum (Perm)"/>
    <n v="900000"/>
    <s v="LWD- 18/6/2022"/>
    <s v="N"/>
    <x v="0"/>
    <x v="1"/>
    <n v="5"/>
    <x v="1"/>
    <s v="4."/>
    <s v="4."/>
    <s v="4"/>
    <s v="4"/>
    <s v="4"/>
    <s v="4"/>
    <x v="2"/>
  </r>
  <r>
    <n v="2183"/>
    <s v="Dell FG"/>
    <d v="2022-05-11T00:00:00"/>
    <n v="42026603"/>
    <x v="2"/>
    <n v="210369"/>
    <s v="Vendor Partner"/>
    <s v="UNIVISION "/>
    <x v="275"/>
    <s v="Windows Installer"/>
    <x v="1"/>
    <s v="Reject"/>
    <s v="Fulltime"/>
    <n v="6379140"/>
    <s v="Om Prakash Kumar"/>
    <n v="9538518145"/>
    <s v="omprakash.engineer91@gmail.com"/>
    <s v="5.5yrs "/>
    <s v="Samsung"/>
    <n v="450000"/>
    <s v="30days (15days negotiable )"/>
    <s v="N"/>
    <x v="1"/>
    <x v="0"/>
    <n v="5"/>
    <x v="1"/>
    <s v="5."/>
    <s v="5."/>
    <s v="5"/>
    <s v="5"/>
    <s v="5"/>
    <s v="5"/>
    <x v="6"/>
  </r>
  <r>
    <n v="2184"/>
    <s v="Dell FG"/>
    <d v="2022-05-11T00:00:00"/>
    <n v="42026603"/>
    <x v="2"/>
    <n v="210369"/>
    <s v="Vendor Partner"/>
    <s v="UNIVISION "/>
    <x v="275"/>
    <s v="Windows Installer"/>
    <x v="12"/>
    <s v="ON HOLD"/>
    <s v="Fulltime"/>
    <n v="6379143"/>
    <s v="ANEES FATHIMA"/>
    <n v="8125767038"/>
    <s v="aneesfathima23456@gmail.com"/>
    <s v="5yrs "/>
    <s v="ATEXA INFOSOLUTIONS PVT LTD"/>
    <n v="700000"/>
    <s v="ELWD-24-5-2022"/>
    <s v="N"/>
    <x v="1"/>
    <x v="0"/>
    <n v="5"/>
    <x v="1"/>
    <s v="5y"/>
    <s v="5"/>
    <s v="5"/>
    <s v="5"/>
    <s v="5"/>
    <s v="5"/>
    <x v="6"/>
  </r>
  <r>
    <n v="2185"/>
    <s v="Dell FG"/>
    <d v="2022-05-11T00:00:00"/>
    <n v="49678570"/>
    <x v="2"/>
    <n v="210369"/>
    <s v="Vendor Partner"/>
    <s v="Mindsoft"/>
    <x v="38"/>
    <s v="ETL"/>
    <x v="2"/>
    <s v="Skill missing"/>
    <s v="Regular"/>
    <n v="6369401"/>
    <s v="Megharaj N"/>
    <n v="9148227745"/>
    <s v="nmegharaj123@gmail.com"/>
    <s v="5.11 years"/>
    <s v="SLK Software Services"/>
    <n v="950000"/>
    <s v="Lwd May 20th"/>
    <s v="N"/>
    <x v="1"/>
    <x v="0"/>
    <n v="5"/>
    <x v="1"/>
    <s v="5."/>
    <s v="5."/>
    <s v="5"/>
    <s v="5"/>
    <s v="5"/>
    <s v="5"/>
    <x v="6"/>
  </r>
  <r>
    <n v="2186"/>
    <s v="Dell FG"/>
    <d v="2022-05-11T00:00:00"/>
    <n v="49678570"/>
    <x v="2"/>
    <n v="210369"/>
    <s v="Vendor Partner"/>
    <s v="Mindsoft"/>
    <x v="38"/>
    <s v="ETL"/>
    <x v="2"/>
    <s v="Skill missing"/>
    <s v="Regular"/>
    <n v="6378370"/>
    <s v="Narayana Reddy G"/>
    <n v="6362048692"/>
    <s v="datastage.light@gmail.com"/>
    <s v="7.8 years"/>
    <s v="Enterprise Soft Labs Pvt Ltd"/>
    <n v="1150000"/>
    <s v="Immediate"/>
    <s v="N"/>
    <x v="1"/>
    <x v="0"/>
    <n v="5"/>
    <x v="1"/>
    <s v="7."/>
    <s v="7."/>
    <s v="7"/>
    <s v="7"/>
    <s v="7"/>
    <s v="7"/>
    <x v="4"/>
  </r>
  <r>
    <n v="2187"/>
    <s v="Dell FG"/>
    <d v="2022-05-11T00:00:00"/>
    <n v="49678570"/>
    <x v="2"/>
    <n v="210369"/>
    <s v="Vendor Partner"/>
    <s v="Mindsoft"/>
    <x v="38"/>
    <s v="ETL"/>
    <x v="2"/>
    <s v="Skill missing"/>
    <s v="Regular"/>
    <s v="6025607NP"/>
    <s v="SRINIVASA RAO G"/>
    <n v="6309309349"/>
    <s v="srini.infacld@gmail.com"/>
    <s v="10 years"/>
    <s v="Capgemini"/>
    <n v="1350000"/>
    <s v="Immediate"/>
    <s v="N"/>
    <x v="0"/>
    <x v="0"/>
    <n v="5"/>
    <x v="1"/>
    <s v="10"/>
    <s v="10"/>
    <s v="10"/>
    <s v="10"/>
    <s v="10"/>
    <s v="10"/>
    <x v="13"/>
  </r>
  <r>
    <n v="2188"/>
    <s v="Dell FG"/>
    <d v="2022-05-11T00:00:00"/>
    <n v="70169838"/>
    <x v="2"/>
    <n v="210369"/>
    <s v="Vendor Partner"/>
    <s v="Nityo InfoTech"/>
    <x v="119"/>
    <s v="React JS"/>
    <x v="0"/>
    <s v="No Show"/>
    <s v="Regular"/>
    <n v="6379731"/>
    <s v="Arjunraj S"/>
    <n v="8217829703"/>
    <s v="arjunraj.june@gmail.com"/>
    <s v="5 Years"/>
    <s v="Justdial Ltd."/>
    <n v="600000"/>
    <s v="LWD:30/05/22"/>
    <s v="N"/>
    <x v="1"/>
    <x v="0"/>
    <n v="5"/>
    <x v="1"/>
    <s v="5 "/>
    <s v="5 "/>
    <s v="5 "/>
    <s v="5 "/>
    <s v="5 "/>
    <s v="5 "/>
    <x v="6"/>
  </r>
  <r>
    <n v="2189"/>
    <s v="Dell FG"/>
    <d v="2022-05-11T00:00:00"/>
    <n v="70169838"/>
    <x v="2"/>
    <n v="210369"/>
    <s v="Vendor Partner"/>
    <s v="Nityo InfoTech"/>
    <x v="119"/>
    <s v="React JS"/>
    <x v="2"/>
    <s v="Reject"/>
    <s v="Regular"/>
    <n v="6378255"/>
    <s v="Venkatesh Kumar C"/>
    <n v="9790729609"/>
    <s v="cvenkateshkumar30@gmail.com"/>
    <s v="6 Years"/>
    <s v="SPOTFINDERS"/>
    <n v="400000"/>
    <s v="15 Days"/>
    <s v="N"/>
    <x v="3"/>
    <x v="0"/>
    <n v="5"/>
    <x v="1"/>
    <s v="6 "/>
    <s v="6 "/>
    <s v="6 "/>
    <s v="6 "/>
    <s v="6 "/>
    <s v="6 "/>
    <x v="3"/>
  </r>
  <r>
    <n v="2190"/>
    <s v="Dell FG"/>
    <d v="2022-05-11T00:00:00"/>
    <n v="35172923"/>
    <x v="2"/>
    <n v="210369"/>
    <s v="Vendor Partner"/>
    <s v="Nityo infotech"/>
    <x v="67"/>
    <s v=".NET core,Angular"/>
    <x v="0"/>
    <s v="No Show"/>
    <s v="Regular"/>
    <n v="6378515"/>
    <s v="Nikita Mahanty"/>
    <n v="7829626255"/>
    <s v="nikita.mahanty@gmail.com/nikita1411@gmail.com"/>
    <s v="12 Years"/>
    <s v="Tata Elxsi"/>
    <n v="1900000"/>
    <s v="LWD:28-May-22"/>
    <s v="N"/>
    <x v="1"/>
    <x v="0"/>
    <n v="5"/>
    <x v="1"/>
    <s v="12"/>
    <s v="12"/>
    <s v="12"/>
    <s v="12"/>
    <s v="12"/>
    <s v="12"/>
    <x v="12"/>
  </r>
  <r>
    <n v="2191"/>
    <s v="Dell FG"/>
    <d v="2022-05-11T00:00:00"/>
    <n v="35172923"/>
    <x v="2"/>
    <n v="210369"/>
    <s v="Vendor Partner"/>
    <s v="Nityo infotech"/>
    <x v="67"/>
    <s v=".NET core,Angular"/>
    <x v="23"/>
    <s v="Reject"/>
    <s v="Regular"/>
    <n v="6378631"/>
    <s v="RAJESH GUPTA"/>
    <n v="8121876508"/>
    <s v="rajeshguptag008@gmail.com"/>
    <s v="9.8 Years"/>
    <s v="HP COMPANY"/>
    <n v="1560000"/>
    <s v="LWD:11-Jun-22"/>
    <s v="N"/>
    <x v="1"/>
    <x v="0"/>
    <n v="5"/>
    <x v="1"/>
    <s v="9."/>
    <s v="9."/>
    <s v="9"/>
    <s v="9"/>
    <s v="9"/>
    <s v="9"/>
    <x v="7"/>
  </r>
  <r>
    <n v="2192"/>
    <s v="Dell FG"/>
    <d v="2022-05-11T00:00:00"/>
    <n v="74727584"/>
    <x v="2"/>
    <n v="210369"/>
    <s v="Vendor Partner"/>
    <s v="Nityo infotech"/>
    <x v="324"/>
    <s v="C#.NET,.NET Core,Jquery,Javascript,Angular"/>
    <x v="0"/>
    <s v="No Show"/>
    <s v="Regular"/>
    <n v="6377693"/>
    <s v="AKHILESH KUMAR"/>
    <n v="7838960083"/>
    <s v="amaurya53@gmail.com/alkamaurya2001xd@gmail.com"/>
    <s v="3.3 Years"/>
    <s v="Mechlin Software Technology Pvt Ltd"/>
    <n v="260000"/>
    <s v="immediate"/>
    <s v="N"/>
    <x v="1"/>
    <x v="0"/>
    <n v="5"/>
    <x v="1"/>
    <s v="3."/>
    <s v="3."/>
    <s v="3"/>
    <s v="3"/>
    <s v="3"/>
    <s v="3"/>
    <x v="0"/>
  </r>
  <r>
    <n v="2193"/>
    <s v="Dell FG"/>
    <d v="2022-05-11T00:00:00"/>
    <n v="78672483"/>
    <x v="2"/>
    <n v="210369"/>
    <s v="Vendor Partner"/>
    <s v="Nityo infotech"/>
    <x v="325"/>
    <s v="C#,Selenium,UI Automation"/>
    <x v="0"/>
    <s v="No Show"/>
    <s v="Regular"/>
    <n v="6377808"/>
    <s v="E Chandrasekhar"/>
    <n v="9490999759"/>
    <s v="sekharchandra2222@gmail.com"/>
    <s v="5.3 Years"/>
    <s v="AGON IT SOLUTIONS Pvt Ltd"/>
    <n v="750000"/>
    <s v="LWD-20-May-22"/>
    <s v="N"/>
    <x v="0"/>
    <x v="0"/>
    <n v="5"/>
    <x v="1"/>
    <s v="5."/>
    <s v="5."/>
    <s v="5"/>
    <s v="5"/>
    <s v="5"/>
    <s v="5"/>
    <x v="6"/>
  </r>
  <r>
    <n v="2194"/>
    <s v="Dell FG"/>
    <d v="2022-05-11T00:00:00"/>
    <n v="48267147"/>
    <x v="2"/>
    <n v="210369"/>
    <s v="Vendor Partner"/>
    <s v="Mindsoft"/>
    <x v="154"/>
    <s v="6y+ Data Scientist with Python/R,Power BI,AI/ML"/>
    <x v="5"/>
    <s v="Reject"/>
    <s v="Regular"/>
    <n v="6377616"/>
    <s v="Amrita Pal"/>
    <n v="7044182047"/>
    <s v="amritap.3129@gmail.com"/>
    <s v="6.5 Years"/>
    <s v="TCS"/>
    <n v="650000"/>
    <s v="CSNP [LWD first week of june]"/>
    <s v="N"/>
    <x v="22"/>
    <x v="0"/>
    <n v="5"/>
    <x v="1"/>
    <s v="6."/>
    <s v="6."/>
    <s v="6"/>
    <s v="6"/>
    <s v="6"/>
    <s v="6"/>
    <x v="3"/>
  </r>
  <r>
    <n v="2195"/>
    <s v="Dell FG"/>
    <d v="2022-05-11T00:00:00"/>
    <n v="48267147"/>
    <x v="2"/>
    <n v="210369"/>
    <s v="Vendor Partner"/>
    <s v="Mindsoft"/>
    <x v="154"/>
    <s v="6y+ Data Scientist with Python/R,Power BI,AI/ML"/>
    <x v="2"/>
    <s v="Reject"/>
    <s v="Regular"/>
    <n v="6377601"/>
    <s v="Darshan Ajmera"/>
    <n v="9179801994"/>
    <s v="darshan.ajmera90@gmail.com"/>
    <s v="6.5 Years"/>
    <s v="Technocolabs softwares"/>
    <n v="800000"/>
    <s v="immediate Joiner [LWD 10-5-22]"/>
    <s v="N"/>
    <x v="5"/>
    <x v="0"/>
    <n v="5"/>
    <x v="1"/>
    <s v="6."/>
    <s v="6."/>
    <s v="6"/>
    <s v="6"/>
    <s v="6"/>
    <s v="6"/>
    <x v="3"/>
  </r>
  <r>
    <n v="2196"/>
    <s v="Dell FG"/>
    <d v="2022-05-11T00:00:00"/>
    <n v="48267147"/>
    <x v="2"/>
    <n v="210369"/>
    <s v="Vendor Partner"/>
    <s v="Mindsoft"/>
    <x v="154"/>
    <s v="6y+ Data Scientist with Python/R,Power BI,AI/ML"/>
    <x v="2"/>
    <s v="Reject"/>
    <s v="Regular"/>
    <n v="6377593"/>
    <s v="Shreedutt Trivedi"/>
    <n v="9725454457"/>
    <s v="sridatt20@gmail.com"/>
    <s v="7 Years"/>
    <s v="Piramal Group"/>
    <n v="480000"/>
    <s v="Immediate Joiner[LWD jan 2022]"/>
    <s v="N"/>
    <x v="1"/>
    <x v="0"/>
    <n v="5"/>
    <x v="1"/>
    <s v="7 "/>
    <s v="7 "/>
    <s v="7 "/>
    <s v="7 "/>
    <s v="7 "/>
    <s v="7 "/>
    <x v="4"/>
  </r>
  <r>
    <n v="2197"/>
    <s v="Dell FG"/>
    <d v="2022-05-11T00:00:00"/>
    <n v="48267147"/>
    <x v="2"/>
    <n v="210369"/>
    <s v="Vendor Partner"/>
    <s v="Mindsoft"/>
    <x v="154"/>
    <s v="6y+ Data Scientist with Python/R,Power BI,AI/ML"/>
    <x v="2"/>
    <s v="Reject"/>
    <s v="Regular"/>
    <n v="6377576"/>
    <s v="VIDYASHREE PATIL"/>
    <n v="8892786526"/>
    <s v="vidyaa3001@gmail.com"/>
    <s v="6.6 Years"/>
    <s v="TestingXperts"/>
    <n v="850000"/>
    <s v="CSNP [LWD 1-6-22]"/>
    <s v="N"/>
    <x v="1"/>
    <x v="0"/>
    <n v="5"/>
    <x v="1"/>
    <s v="6."/>
    <s v="6."/>
    <s v="6"/>
    <s v="6"/>
    <s v="6"/>
    <s v="6"/>
    <x v="3"/>
  </r>
  <r>
    <n v="2198"/>
    <s v="Dell FG"/>
    <d v="2022-05-11T00:00:00"/>
    <n v="70169838"/>
    <x v="2"/>
    <n v="210369"/>
    <s v="Vendor Partner"/>
    <s v="Univision"/>
    <x v="326"/>
    <s v="5-8y UI Developer with React-JS"/>
    <x v="2"/>
    <s v="Skill missing"/>
    <s v="Fulltime"/>
    <n v="6377483"/>
    <s v="Bonam.vasantha"/>
    <n v="9182769429"/>
    <s v="vasanthaparrot.123@gmail.com"/>
    <s v="5.5 yrs"/>
    <s v="Jobiak Software Pvt Ltd"/>
    <n v="900000"/>
    <s v="Can join after 24/5/2022"/>
    <s v="N"/>
    <x v="0"/>
    <x v="0"/>
    <n v="5"/>
    <x v="1"/>
    <s v="5."/>
    <s v="5."/>
    <s v="5"/>
    <s v="5"/>
    <s v="5"/>
    <s v="5"/>
    <x v="6"/>
  </r>
  <r>
    <n v="2199"/>
    <s v="Dell FG"/>
    <d v="2022-05-11T00:00:00"/>
    <n v="70169838"/>
    <x v="2"/>
    <n v="210369"/>
    <s v="Vendor Partner"/>
    <s v="Univision"/>
    <x v="326"/>
    <s v="5-8y UI Developer with React-JS"/>
    <x v="0"/>
    <s v="No Show"/>
    <s v="Fulltime"/>
    <n v="6377103"/>
    <s v="ASHARANI K V"/>
    <n v="9632474636"/>
    <s v="asharanikv.2008@gmail.com"/>
    <s v="4 yrs"/>
    <s v="Stralenhoop pvt ltd"/>
    <n v="380000"/>
    <s v="30 days"/>
    <s v="N"/>
    <x v="1"/>
    <x v="0"/>
    <n v="5"/>
    <x v="1"/>
    <s v="4 "/>
    <s v="4 "/>
    <s v="4 "/>
    <s v="4 "/>
    <s v="4 "/>
    <s v="4 "/>
    <x v="2"/>
  </r>
  <r>
    <n v="2200"/>
    <s v="Dell FG"/>
    <d v="2022-05-11T00:00:00"/>
    <n v="70169838"/>
    <x v="2"/>
    <n v="210369"/>
    <s v="Vendor Partner"/>
    <s v="Mindsoft"/>
    <x v="327"/>
    <s v="UI Developer with React-JS"/>
    <x v="2"/>
    <s v="High CTC"/>
    <s v="Regular"/>
    <n v="6372304"/>
    <s v="Prasanth Rajendran"/>
    <n v="9944441101"/>
    <s v="prasathraj94@gmail.com"/>
    <s v="6.5 years"/>
    <s v="Valuesoft Info Services Pvt Ltd  "/>
    <n v="1050000"/>
    <s v="30 days"/>
    <s v="N"/>
    <x v="79"/>
    <x v="0"/>
    <n v="5"/>
    <x v="1"/>
    <s v="6."/>
    <s v="6."/>
    <s v="6"/>
    <s v="6"/>
    <s v="6"/>
    <s v="6"/>
    <x v="3"/>
  </r>
  <r>
    <n v="2201"/>
    <s v="Dell FG"/>
    <d v="2022-05-11T00:00:00"/>
    <n v="4202660"/>
    <x v="2"/>
    <n v="210369"/>
    <s v="Vendor Partner"/>
    <s v="Mindsoft"/>
    <x v="328"/>
    <s v="2-5yrC#, Selenium"/>
    <x v="0"/>
    <s v="No Show"/>
    <s v="Regular"/>
    <n v="6376407"/>
    <s v="Pushpendra Dwivedi"/>
    <n v="8839280271"/>
    <s v="d.pushpendrak.2312@gmail.com"/>
    <s v="4.4 yrs"/>
    <s v=" Test yantra Solutions Pvt ltd"/>
    <n v="400000"/>
    <s v="Served"/>
    <s v="N"/>
    <x v="83"/>
    <x v="0"/>
    <n v="5"/>
    <x v="1"/>
    <s v="4."/>
    <s v="4."/>
    <s v="4"/>
    <s v="4"/>
    <s v="4"/>
    <s v="4"/>
    <x v="2"/>
  </r>
  <r>
    <n v="2202"/>
    <s v="Dell FG"/>
    <d v="2022-05-12T00:00:00"/>
    <n v="82186349"/>
    <x v="2"/>
    <n v="210369"/>
    <s v="Direct"/>
    <s v="Naukri"/>
    <x v="329"/>
    <s v="1-3y QA Automation,Python,API"/>
    <x v="2"/>
    <s v="Reject"/>
    <s v="Regular"/>
    <n v="6384650"/>
    <s v="Ravi Kumar"/>
    <n v="7904276206"/>
    <s v="niraimadairavikumar@gmail.com"/>
    <s v="4.5 Years"/>
    <s v="OLA"/>
    <n v="348000"/>
    <s v="Immediate joiner"/>
    <s v="N"/>
    <x v="3"/>
    <x v="0"/>
    <n v="5"/>
    <x v="1"/>
    <s v="4."/>
    <s v="4."/>
    <s v="4"/>
    <s v="4"/>
    <s v="4"/>
    <s v="4"/>
    <x v="2"/>
  </r>
  <r>
    <n v="2203"/>
    <s v="Dell FG"/>
    <d v="2022-05-12T00:00:00"/>
    <n v="23872928"/>
    <x v="2"/>
    <n v="210369"/>
    <s v="Vendor Partner"/>
    <s v="Univision"/>
    <x v="330"/>
    <s v="Shared the profiles"/>
    <x v="0"/>
    <s v="No Show"/>
    <s v="Regular"/>
    <s v="L541377"/>
    <s v="Anil kumar sahoo"/>
    <n v="7773990548"/>
    <s v="anilsears@outlook.com"/>
    <s v="6yrs"/>
    <s v="HCL Technologies"/>
    <n v="1300000"/>
    <s v="5th june bt nego 5days"/>
    <s v="N"/>
    <x v="1"/>
    <x v="0"/>
    <n v="5"/>
    <x v="1"/>
    <s v="6y"/>
    <s v="6"/>
    <s v="6"/>
    <s v="6"/>
    <s v="6"/>
    <s v="6"/>
    <x v="3"/>
  </r>
  <r>
    <n v="2204"/>
    <s v="Dell FG"/>
    <d v="2022-05-12T00:00:00"/>
    <n v="30504677"/>
    <x v="2"/>
    <n v="210369"/>
    <s v="Vendor Partner"/>
    <s v="Univision"/>
    <x v="330"/>
    <s v="Shared the profiles"/>
    <x v="2"/>
    <s v="High CTC"/>
    <s v="Regular"/>
    <s v="H7967166"/>
    <s v="Sharvan Kumar"/>
    <n v="8197592005"/>
    <s v="shravantest568@gmail.com"/>
    <s v="10yrs"/>
    <s v="HCL Technologies Ltd"/>
    <n v="1800000"/>
    <s v="1month bt nego15days"/>
    <s v="N"/>
    <x v="1"/>
    <x v="0"/>
    <n v="5"/>
    <x v="1"/>
    <s v="10"/>
    <s v="10"/>
    <s v="10"/>
    <s v="10"/>
    <s v="10"/>
    <s v="10"/>
    <x v="13"/>
  </r>
  <r>
    <n v="2205"/>
    <s v="Dell FG"/>
    <d v="2022-05-12T00:00:00"/>
    <n v="91360779"/>
    <x v="4"/>
    <n v="221395"/>
    <s v="Vendor Partner"/>
    <s v="Haulplus"/>
    <x v="24"/>
    <s v="Program management, Scrum, Project management principles"/>
    <x v="5"/>
    <s v="Client Interview Reject"/>
    <s v="Regular"/>
    <n v="5869344"/>
    <s v="John J W"/>
    <n v="8300853769"/>
    <s v="john.jw.justin@gmail.com"/>
    <s v="6.11 Yrs"/>
    <s v="BVDN Technologies ( Permanent )"/>
    <n v="630000"/>
    <s v="30days (On Probation Can join in 15days)"/>
    <s v="N"/>
    <x v="30"/>
    <x v="1"/>
    <n v="5"/>
    <x v="1"/>
    <s v="6."/>
    <s v="6."/>
    <s v="6"/>
    <s v="6"/>
    <s v="6"/>
    <s v="6"/>
    <x v="3"/>
  </r>
  <r>
    <n v="2206"/>
    <s v="Dell FG"/>
    <d v="2022-05-12T00:00:00"/>
    <n v="91360779"/>
    <x v="4"/>
    <n v="221395"/>
    <s v="Vendor Partner"/>
    <s v="Haulplus"/>
    <x v="24"/>
    <s v="Program management, Scrum, Project management principles"/>
    <x v="5"/>
    <s v="Client Interview Reject"/>
    <s v="Regular"/>
    <n v="6376267"/>
    <s v="MAANAS KANAUJIA"/>
    <n v="7004107447"/>
    <s v="maanaskanaujia1993@gmail.com"/>
    <s v="8 Yrs"/>
    <s v="MECON Limited ( Permanent )"/>
    <n v="625000"/>
    <s v="Immediate Joiner ( Project over )"/>
    <s v="N"/>
    <x v="1"/>
    <x v="1"/>
    <n v="5"/>
    <x v="1"/>
    <s v="8 "/>
    <s v="8 "/>
    <s v="8 "/>
    <s v="8 "/>
    <s v="8 "/>
    <s v="8 "/>
    <x v="8"/>
  </r>
  <r>
    <n v="2207"/>
    <s v="Dell FG"/>
    <d v="2022-05-12T00:00:00"/>
    <n v="99212278"/>
    <x v="4"/>
    <n v="221395"/>
    <s v="Vendor Partner"/>
    <s v="Haulplus"/>
    <x v="106"/>
    <s v="1-3y S/W Testing,Automation - Python"/>
    <x v="15"/>
    <s v="Profile Shared"/>
    <s v="Regular"/>
    <n v="6384079"/>
    <s v="Peddapothula Lokesh"/>
    <n v="9380437537"/>
    <s v="peddapothulalokesh@gmail.com"/>
    <s v="2.2yrs"/>
    <s v="Payroll- Cognizant / Client-NEXTRICS"/>
    <n v="500000"/>
    <s v="15 days"/>
    <s v="N"/>
    <x v="0"/>
    <x v="1"/>
    <n v="5"/>
    <x v="1"/>
    <s v="2."/>
    <s v="2."/>
    <s v="2"/>
    <s v="2"/>
    <s v="2"/>
    <s v="2"/>
    <x v="11"/>
  </r>
  <r>
    <n v="2208"/>
    <s v="Dell FG"/>
    <d v="2022-05-12T00:00:00"/>
    <n v="99212278"/>
    <x v="4"/>
    <n v="221395"/>
    <s v="Vendor Partner"/>
    <s v="Haulplus"/>
    <x v="106"/>
    <s v="1-3y S/W Testing,Automation - Python"/>
    <x v="1"/>
    <s v="L1 Reject"/>
    <s v="Regular"/>
    <n v="6263108"/>
    <s v="Fazlul Rehaman"/>
    <n v="7893791085"/>
    <s v="syed.fazz326@gmail.com"/>
    <s v="3yrs"/>
    <s v="Payroll- Berilan / Client -CGI"/>
    <n v="510000"/>
    <s v="LWD 20/05/2022"/>
    <s v="N"/>
    <x v="0"/>
    <x v="1"/>
    <n v="5"/>
    <x v="1"/>
    <s v="3y"/>
    <s v="3"/>
    <s v="3"/>
    <s v="3"/>
    <s v="3"/>
    <s v="3"/>
    <x v="0"/>
  </r>
  <r>
    <n v="2209"/>
    <s v="Dell FG"/>
    <d v="2022-05-12T00:00:00"/>
    <n v="99212278"/>
    <x v="4"/>
    <n v="221395"/>
    <s v="Vendor Partner"/>
    <s v="SkyOnn"/>
    <x v="106"/>
    <s v="1-3y S/W Testing,Automation - Python"/>
    <x v="1"/>
    <s v="Fake candidate"/>
    <s v="Regular"/>
    <n v="6383663"/>
    <s v="PavanKalyan Achari"/>
    <n v="6303276412"/>
    <s v="kalyankanna576@gmail.com"/>
    <s v="2.2Years"/>
    <s v="Skylab Infoteh"/>
    <n v="450000"/>
    <s v="Immediate joiner"/>
    <s v="N"/>
    <x v="1"/>
    <x v="1"/>
    <n v="5"/>
    <x v="1"/>
    <s v="2."/>
    <s v="2."/>
    <s v="2"/>
    <s v="2"/>
    <s v="2"/>
    <s v="2"/>
    <x v="11"/>
  </r>
  <r>
    <n v="2210"/>
    <s v="Dell FG"/>
    <d v="2022-05-12T00:00:00"/>
    <n v="99212278"/>
    <x v="4"/>
    <n v="221395"/>
    <s v="Vendor Partner"/>
    <s v="SkyOnn"/>
    <x v="106"/>
    <s v="1-3y S/W Testing,Automation - Python"/>
    <x v="1"/>
    <s v="L1 Reject"/>
    <s v="Regular"/>
    <n v="6384771"/>
    <s v="Sahith Kumar"/>
    <n v="9676493883"/>
    <s v="sahithk35@gmail.com"/>
    <s v="2.6Years"/>
    <s v="Infosys"/>
    <n v="300000"/>
    <s v="12Days(LWD : 23/05/22)"/>
    <s v="N"/>
    <x v="0"/>
    <x v="1"/>
    <n v="5"/>
    <x v="1"/>
    <s v="2."/>
    <s v="2."/>
    <s v="2"/>
    <s v="2"/>
    <s v="2"/>
    <s v="2"/>
    <x v="11"/>
  </r>
  <r>
    <n v="2211"/>
    <s v="Dell FG"/>
    <d v="2022-05-12T00:00:00"/>
    <n v="99212278"/>
    <x v="4"/>
    <n v="221395"/>
    <s v="Vendor Partner"/>
    <s v="SkyOnn"/>
    <x v="106"/>
    <s v="1-3y S/W Testing,Automation - Python"/>
    <x v="15"/>
    <s v="Profile Shared"/>
    <s v="Regular"/>
    <n v="6383108"/>
    <s v="KiranKumar N"/>
    <n v="9493344191"/>
    <s v="kirankumarurfelr@gmail.com"/>
    <s v="2.6yrs"/>
    <s v="Mindtree(Cloud integrate system pvt ltd-hyd)"/>
    <n v="700000"/>
    <s v="25th May LWD"/>
    <s v="N"/>
    <x v="0"/>
    <x v="1"/>
    <n v="5"/>
    <x v="1"/>
    <s v="2."/>
    <s v="2."/>
    <s v="2"/>
    <s v="2"/>
    <s v="2"/>
    <s v="2"/>
    <x v="11"/>
  </r>
  <r>
    <n v="2212"/>
    <s v="Dell FG"/>
    <d v="2022-05-12T00:00:00"/>
    <n v="99212278"/>
    <x v="4"/>
    <n v="221395"/>
    <s v="Vendor Partner"/>
    <s v="SkyOnn"/>
    <x v="106"/>
    <s v="1-3y S/W Testing,Automation - Python"/>
    <x v="15"/>
    <s v="Profile Shared"/>
    <s v="Regular"/>
    <n v="6383076"/>
    <s v="Vennapusa vijaymadhavareddy"/>
    <n v="8121795982"/>
    <s v="vijay.madhav96@gmail.com/vijayerp6635@gmail.com                                    "/>
    <s v="2.5years"/>
    <s v="Robonex Technology Private Limited "/>
    <n v="450000"/>
    <s v="20days"/>
    <s v="N"/>
    <x v="0"/>
    <x v="1"/>
    <n v="5"/>
    <x v="1"/>
    <s v="2."/>
    <s v="2."/>
    <s v="2"/>
    <s v="2"/>
    <s v="2"/>
    <s v="2"/>
    <x v="11"/>
  </r>
  <r>
    <n v="2213"/>
    <s v="Dell FG"/>
    <d v="2022-05-12T00:00:00"/>
    <n v="99212278"/>
    <x v="4"/>
    <n v="221395"/>
    <s v="Vendor Partner"/>
    <s v="SkyOnn"/>
    <x v="106"/>
    <s v="1-3y S/W Testing,Automation - Python"/>
    <x v="15"/>
    <s v="Duplicate"/>
    <s v="Regular"/>
    <n v="6384828"/>
    <s v="Peddapothula lokesh"/>
    <n v="9380437537"/>
    <s v="lokeshnaidu7222@gmail.com"/>
    <s v="2.2years"/>
    <s v="NEXTRICS"/>
    <n v="550000"/>
    <s v="immediate joiner"/>
    <s v="N"/>
    <x v="0"/>
    <x v="1"/>
    <n v="5"/>
    <x v="1"/>
    <s v="2."/>
    <s v="2."/>
    <s v="2"/>
    <s v="2"/>
    <s v="2"/>
    <s v="2"/>
    <x v="11"/>
  </r>
  <r>
    <n v="2214"/>
    <s v="Dell FG"/>
    <d v="2022-05-12T00:00:00"/>
    <n v="12654664"/>
    <x v="4"/>
    <n v="221395"/>
    <s v="Vendor Partner"/>
    <s v="Haulplus"/>
    <x v="331"/>
    <s v="3-8y Scala/Spark Developer,SQL"/>
    <x v="0"/>
    <s v="NA"/>
    <s v="Regular"/>
    <n v="6170427"/>
    <s v="Palakollu Anjineyulu"/>
    <n v="9182085998"/>
    <s v="palakolluanji888@gmail.com"/>
    <s v="3.6yrs"/>
    <s v="Payroll- Berlian / Client -TCS"/>
    <n v="490000"/>
    <s v="LWD 25/05/2022"/>
    <s v="N"/>
    <x v="1"/>
    <x v="0"/>
    <n v="5"/>
    <x v="1"/>
    <s v="3."/>
    <s v="3."/>
    <s v="3"/>
    <s v="3"/>
    <s v="3"/>
    <s v="3"/>
    <x v="0"/>
  </r>
  <r>
    <n v="2215"/>
    <s v="Dell FG"/>
    <d v="2022-05-12T00:00:00"/>
    <n v="12654664"/>
    <x v="4"/>
    <n v="221395"/>
    <s v="Vendor Partner"/>
    <s v="Haulplus"/>
    <x v="331"/>
    <s v="3-8y Scala/Spark Developer,SQL"/>
    <x v="5"/>
    <s v="Client Reject"/>
    <s v="Regular"/>
    <n v="790744"/>
    <s v="SRINIVAS HARSHA"/>
    <n v="9035997746"/>
    <s v="srinivas.harsha1@gmail.com"/>
    <s v="3.9yrs"/>
    <s v="Harman Connected Services"/>
    <n v="550000"/>
    <s v="LWD 08/06/2022"/>
    <s v="N"/>
    <x v="1"/>
    <x v="0"/>
    <n v="5"/>
    <x v="1"/>
    <s v="3."/>
    <s v="3."/>
    <s v="3"/>
    <s v="3"/>
    <s v="3"/>
    <s v="3"/>
    <x v="0"/>
  </r>
  <r>
    <n v="2216"/>
    <s v="Dell FG"/>
    <d v="2022-05-12T00:00:00"/>
    <n v="12654664"/>
    <x v="4"/>
    <n v="221395"/>
    <s v="Vendor Partner"/>
    <s v="Haulplus"/>
    <x v="331"/>
    <s v="3-8y Scala/Spark Developer,SQL"/>
    <x v="15"/>
    <s v="ON HOLD"/>
    <s v="Regular"/>
    <n v="3684550"/>
    <s v="RAVI TEJA Kummari Peta"/>
    <n v="9121191031"/>
    <s v="kpraviteja24@gmail.com"/>
    <s v="3.5yrs"/>
    <s v="SPRETNOST SERVICE PVT Ltd"/>
    <n v="710000"/>
    <s v="LWD 30/03/2022"/>
    <s v="N"/>
    <x v="1"/>
    <x v="0"/>
    <n v="5"/>
    <x v="1"/>
    <s v="3."/>
    <s v="3."/>
    <s v="3"/>
    <s v="3"/>
    <s v="3"/>
    <s v="3"/>
    <x v="0"/>
  </r>
  <r>
    <n v="2217"/>
    <s v="Dell FG"/>
    <d v="2022-05-13T00:00:00"/>
    <n v="98256465"/>
    <x v="4"/>
    <n v="221395"/>
    <s v="Vendor Partner"/>
    <s v="SkyOnn"/>
    <x v="15"/>
    <s v="5-8y UI Developer with Angluar 4 and Above,Web API"/>
    <x v="2"/>
    <s v="Fake candidate"/>
    <s v="Regular"/>
    <n v="6388629"/>
    <s v="Teladala VENKATESWARLU"/>
    <n v="6305118916"/>
    <s v="venkateshteladala2022@gmail.com"/>
    <s v="5.3 Years"/>
    <s v="Deltra Soft Technologies"/>
    <n v="800000"/>
    <s v="LWD - 31-Jan-22"/>
    <s v="N"/>
    <x v="20"/>
    <x v="1"/>
    <n v="5"/>
    <x v="1"/>
    <s v="5."/>
    <s v="5."/>
    <s v="5"/>
    <s v="5"/>
    <s v="5"/>
    <s v="5"/>
    <x v="6"/>
  </r>
  <r>
    <n v="2218"/>
    <s v="Dell FG"/>
    <d v="2022-05-13T00:00:00"/>
    <n v="28386225"/>
    <x v="4"/>
    <n v="221395"/>
    <s v="Vendor Partner"/>
    <s v="SkyOnn"/>
    <x v="23"/>
    <s v="C#.net,.net Core"/>
    <x v="1"/>
    <s v="L1 Reject"/>
    <s v="Regular"/>
    <n v="6389008"/>
    <s v="Mannempalli Ramakrishna"/>
    <n v="9948495076"/>
    <s v="ramakrishnamannempalli@gmail.com"/>
    <s v="5 Years"/>
    <s v="5Y Business Solution"/>
    <n v="900000"/>
    <s v="30 Days"/>
    <s v="N"/>
    <x v="0"/>
    <x v="1"/>
    <n v="5"/>
    <x v="1"/>
    <s v="5 "/>
    <s v="5 "/>
    <s v="5 "/>
    <s v="5 "/>
    <s v="5 "/>
    <s v="5 "/>
    <x v="6"/>
  </r>
  <r>
    <n v="2219"/>
    <s v="Dell FG"/>
    <d v="2022-05-13T00:00:00"/>
    <n v="75087504"/>
    <x v="4"/>
    <n v="221395"/>
    <s v="Vendor Partner"/>
    <s v="SkyOnn"/>
    <x v="1"/>
    <s v="2-5y  Java/C# ,API Automation(Rest assured),MSSQL"/>
    <x v="1"/>
    <s v="L1 Reject"/>
    <s v="Regular"/>
    <n v="6389509"/>
    <s v="Sandeep lakkavarapu"/>
    <n v="7483895403"/>
    <s v="sandeep.lakkavarapu0791@gmail.com"/>
    <s v="3.11years"/>
    <s v="Infosys,"/>
    <n v="380000"/>
    <s v="LWD: 31-05-2022"/>
    <s v="N"/>
    <x v="0"/>
    <x v="1"/>
    <n v="5"/>
    <x v="1"/>
    <s v="3."/>
    <s v="3."/>
    <s v="3"/>
    <s v="3"/>
    <s v="3"/>
    <s v="3"/>
    <x v="0"/>
  </r>
  <r>
    <n v="2220"/>
    <s v="Dell FG"/>
    <d v="2022-04-13T00:00:00"/>
    <n v="14108180"/>
    <x v="4"/>
    <n v="221395"/>
    <s v="Vendor Partner"/>
    <s v="SkyOnn"/>
    <x v="3"/>
    <s v="3-8y Java/J2EE,Spring Boot,Angular JS"/>
    <x v="15"/>
    <s v="NA"/>
    <s v="Regular"/>
    <n v="6389617"/>
    <s v="Tushar Srivastava"/>
    <n v="7299570576"/>
    <s v="srivastava825@gmail.com"/>
    <s v="5.7years"/>
    <s v="jp morgan"/>
    <n v="600000"/>
    <s v="20days"/>
    <s v="N"/>
    <x v="1"/>
    <x v="0"/>
    <n v="4"/>
    <x v="1"/>
    <s v="5."/>
    <s v="5."/>
    <s v="5"/>
    <s v="5"/>
    <s v="5"/>
    <s v="5"/>
    <x v="6"/>
  </r>
  <r>
    <n v="2221"/>
    <s v="Dell FG"/>
    <d v="2022-05-13T00:00:00"/>
    <n v="63206489"/>
    <x v="4"/>
    <n v="221395"/>
    <s v="Vendor Partner"/>
    <s v="Haulplus"/>
    <x v="3"/>
    <s v="Java Developer, Fullstack,J2EE, MVC, Spring Boot, Web Services, JSON, JUnit, SQL, Maven "/>
    <x v="2"/>
    <s v="L1 Scheduled"/>
    <s v="Regular"/>
    <n v="6390756"/>
    <s v="Priyank Chevendra"/>
    <n v="9014546175"/>
    <s v="priyank.chevendra.2593@gmail.com"/>
    <s v="7yrs"/>
    <s v="Accenture (Prem)"/>
    <n v="1110000"/>
    <s v="LWD 20/06/2022"/>
    <s v="N"/>
    <x v="0"/>
    <x v="1"/>
    <n v="5"/>
    <x v="1"/>
    <s v="7y"/>
    <s v="7"/>
    <s v="7"/>
    <s v="7"/>
    <s v="7"/>
    <s v="7"/>
    <x v="4"/>
  </r>
  <r>
    <n v="2222"/>
    <s v="Dell FG"/>
    <d v="2022-05-13T00:00:00"/>
    <n v="63206489"/>
    <x v="4"/>
    <n v="221395"/>
    <s v="Vendor Partner"/>
    <s v="Haulplus"/>
    <x v="3"/>
    <s v="Java,J2EE,SQL,Micro services,spring boot"/>
    <x v="2"/>
    <s v="L1 Select"/>
    <s v="Regular"/>
    <n v="6390505"/>
    <s v="NIKHIL KUMAR JINKALA"/>
    <n v="7799293966"/>
    <s v="nikhilkumar.jinkala@gmail.com"/>
    <s v="4yrs"/>
    <s v="TCS"/>
    <n v="450000"/>
    <s v="LWD 24 June"/>
    <s v="N"/>
    <x v="0"/>
    <x v="1"/>
    <n v="5"/>
    <x v="1"/>
    <s v="4y"/>
    <s v="4"/>
    <s v="4"/>
    <s v="4"/>
    <s v="4"/>
    <s v="4"/>
    <x v="2"/>
  </r>
  <r>
    <n v="2223"/>
    <s v="Dell FG"/>
    <d v="2022-05-13T00:00:00"/>
    <n v="63206489"/>
    <x v="4"/>
    <n v="221395"/>
    <s v="Vendor Partner"/>
    <s v="Haulplus"/>
    <x v="3"/>
    <s v="Java,J2EE,SQL,Micro services,spring boot"/>
    <x v="15"/>
    <s v="L1 Scheduled"/>
    <s v="Regular"/>
    <n v="6390510"/>
    <s v="Sampath Kumar.B"/>
    <n v="9848809229"/>
    <s v="sampathkkumar291@gmail.com"/>
    <s v="5.4yrs"/>
    <s v="Computer Generated Solution PVT LTD"/>
    <n v="700000"/>
    <s v="LWD 31 May"/>
    <s v="N"/>
    <x v="0"/>
    <x v="1"/>
    <n v="5"/>
    <x v="1"/>
    <s v="5."/>
    <s v="5."/>
    <s v="5"/>
    <s v="5"/>
    <s v="5"/>
    <s v="5"/>
    <x v="6"/>
  </r>
  <r>
    <n v="2224"/>
    <s v="Dell FG"/>
    <d v="2022-05-13T00:00:00"/>
    <n v="65656387"/>
    <x v="4"/>
    <n v="221395"/>
    <s v="Vendor Partner"/>
    <s v="Haulplus"/>
    <x v="3"/>
    <s v="Java/J2EE,Backend Developer"/>
    <x v="0"/>
    <s v="Not comfortable to share details"/>
    <s v="Regular"/>
    <n v="6391512"/>
    <s v="Rasheeda Begum"/>
    <n v="9985164036"/>
    <s v="srb.javaprogrammer@gmail.com"/>
    <s v="5.8yrs"/>
    <s v="Tekskills (Prem)"/>
    <n v="970000"/>
    <s v="LWD- 17-Jun-22"/>
    <s v="N"/>
    <x v="0"/>
    <x v="1"/>
    <n v="5"/>
    <x v="1"/>
    <s v="5."/>
    <s v="5."/>
    <s v="5"/>
    <s v="5"/>
    <s v="5"/>
    <s v="5"/>
    <x v="6"/>
  </r>
  <r>
    <n v="2225"/>
    <s v="Dell FG"/>
    <d v="2022-05-13T00:00:00"/>
    <n v="65656387"/>
    <x v="4"/>
    <n v="221395"/>
    <s v="Vendor Partner"/>
    <s v="Haulplus"/>
    <x v="3"/>
    <s v="Java/J2EE,Backend Developer"/>
    <x v="0"/>
    <s v="L1 Select - Dinesh - Accepted another offer"/>
    <s v="Regular"/>
    <n v="6390691"/>
    <s v="Swathi Guntupalli"/>
    <n v="9295852235"/>
    <s v="swathiguntupalli13@gmail.com"/>
    <s v="6.3yrs"/>
    <s v="Vitech Systems Asia (Prem)"/>
    <n v="975000"/>
    <s v="30 days"/>
    <s v="N"/>
    <x v="0"/>
    <x v="1"/>
    <n v="5"/>
    <x v="1"/>
    <s v="6."/>
    <s v="6."/>
    <s v="6"/>
    <s v="6"/>
    <s v="6"/>
    <s v="6"/>
    <x v="3"/>
  </r>
  <r>
    <n v="2226"/>
    <s v="Dell FG"/>
    <d v="2022-05-13T00:00:00"/>
    <n v="71005092"/>
    <x v="4"/>
    <n v="221395"/>
    <s v="Vendor Partner"/>
    <s v="NeerInfo Solutions"/>
    <x v="1"/>
    <s v="Java,Selenium,Appium,Automation Testing"/>
    <x v="2"/>
    <s v="L1 Scheduled"/>
    <s v="Regular"/>
    <s v="H6812269"/>
    <s v="Sworaj Kumar Nayak"/>
    <n v="8260551400"/>
    <s v="sworaj400@gmail.com"/>
    <s v="5.5yrs"/>
    <s v="CIL Infoserve Pvt Ltd"/>
    <n v="600000"/>
    <s v="ELWD:15/6/2022"/>
    <s v="N"/>
    <x v="0"/>
    <x v="0"/>
    <n v="5"/>
    <x v="1"/>
    <s v="5."/>
    <s v="5."/>
    <s v="5"/>
    <s v="5"/>
    <s v="5"/>
    <s v="5"/>
    <x v="6"/>
  </r>
  <r>
    <n v="2227"/>
    <s v="Dell FG"/>
    <d v="2022-05-13T00:00:00"/>
    <n v="71005092"/>
    <x v="4"/>
    <n v="221395"/>
    <s v="Vendor Partner"/>
    <s v="NeerInfo Solutions"/>
    <x v="1"/>
    <s v="Java,Selenium,Appium,Automation Testing"/>
    <x v="2"/>
    <s v="Base location Kolkata"/>
    <s v="Regular"/>
    <n v="6389680"/>
    <s v="ADARSH JAIN"/>
    <n v="9432237175"/>
    <s v="adarshjain1794@gmail.com"/>
    <s v="5.1yrs"/>
    <s v="Cognizant"/>
    <n v="600000"/>
    <s v="ELWD : 27/06/22"/>
    <s v="N"/>
    <x v="22"/>
    <x v="0"/>
    <n v="5"/>
    <x v="1"/>
    <s v="5."/>
    <s v="5."/>
    <s v="5"/>
    <s v="5"/>
    <s v="5"/>
    <s v="5"/>
    <x v="6"/>
  </r>
  <r>
    <n v="2228"/>
    <s v="Dell FG"/>
    <d v="2022-05-13T00:00:00"/>
    <n v="71005092"/>
    <x v="4"/>
    <n v="221395"/>
    <s v="Vendor Partner"/>
    <s v="NeerInfo Solutions"/>
    <x v="1"/>
    <s v="Java,Selenium,Appium,Automation Testing"/>
    <x v="2"/>
    <s v="L1 Reject"/>
    <s v="Regular"/>
    <n v="6390184"/>
    <s v="Piyush Singh"/>
    <n v="9806653471"/>
    <s v="me17piyush@gmail.com"/>
    <s v="5.3yrs"/>
    <s v="QualityKiosk Technologies"/>
    <n v="650000"/>
    <s v=" ELWD : 13/07/22 "/>
    <s v="N"/>
    <x v="1"/>
    <x v="0"/>
    <n v="5"/>
    <x v="1"/>
    <s v="5."/>
    <s v="5."/>
    <s v="5"/>
    <s v="5"/>
    <s v="5"/>
    <s v="5"/>
    <x v="6"/>
  </r>
  <r>
    <n v="2229"/>
    <s v="Dell FG"/>
    <d v="2022-05-14T00:00:00"/>
    <n v="12654664"/>
    <x v="4"/>
    <n v="221395"/>
    <s v="Vendor Partner"/>
    <s v="SkyOnn"/>
    <x v="331"/>
    <s v="Scala/Spark,SQL"/>
    <x v="15"/>
    <s v="Profile Shared"/>
    <s v="Regular"/>
    <n v="6390606"/>
    <s v="Isac Guduri"/>
    <n v="8977552232"/>
    <s v="isacguduri123@gmail.com"/>
    <s v="3 Years"/>
    <s v="AGS Infotech Ltd"/>
    <n v="600000"/>
    <s v="LWD - 31-Mar-22"/>
    <s v="N"/>
    <x v="0"/>
    <x v="0"/>
    <n v="5"/>
    <x v="1"/>
    <s v="3 "/>
    <s v="3 "/>
    <s v="3 "/>
    <s v="3 "/>
    <s v="3 "/>
    <s v="3 "/>
    <x v="0"/>
  </r>
  <r>
    <n v="2230"/>
    <s v="Dell FG"/>
    <d v="2022-04-14T00:00:00"/>
    <n v="14108180"/>
    <x v="4"/>
    <n v="221395"/>
    <s v="Vendor Partner"/>
    <s v="SkyOnn"/>
    <x v="3"/>
    <s v="3-8y Java/J2EE,Spring Boot,Angular JS"/>
    <x v="15"/>
    <s v="Profile Shared"/>
    <s v="Regular"/>
    <n v="6391693"/>
    <s v="Ankanayaka"/>
    <n v="9844636402"/>
    <s v="ankanayaka.p@gmail.com"/>
    <s v="6.6years"/>
    <s v="Unilog "/>
    <n v="650000"/>
    <s v="LWD:07-06-2022"/>
    <s v="N"/>
    <x v="28"/>
    <x v="0"/>
    <n v="4"/>
    <x v="1"/>
    <s v="6."/>
    <s v="6."/>
    <s v="6"/>
    <s v="6"/>
    <s v="6"/>
    <s v="6"/>
    <x v="3"/>
  </r>
  <r>
    <n v="2231"/>
    <s v="Dell FG"/>
    <d v="2022-05-16T00:00:00"/>
    <n v="25935673"/>
    <x v="4"/>
    <n v="221395"/>
    <s v="Vendor Partner"/>
    <s v="Mindsoft"/>
    <x v="23"/>
    <s v="4-6y C#.NET,.NET Core,Angular 6+,Cloud,GitLab/Git,CI/CD,DevOps (can look for Angular lower version)"/>
    <x v="0"/>
    <s v="NA"/>
    <s v="Regular"/>
    <n v="6397302"/>
    <s v="D Veeranjaneyulu"/>
    <n v="7382045075"/>
    <s v="veeranjaneyulu.d222@gmail.com"/>
    <s v="5.2 years"/>
    <s v="Susoft Solutions pvt ltd"/>
    <n v="1000000"/>
    <s v="LWD - 16-May-22"/>
    <s v="N"/>
    <x v="0"/>
    <x v="0"/>
    <n v="5"/>
    <x v="1"/>
    <s v="5."/>
    <s v="5."/>
    <s v="5"/>
    <s v="5"/>
    <s v="5"/>
    <s v="5"/>
    <x v="6"/>
  </r>
  <r>
    <n v="2232"/>
    <s v="Dell FG"/>
    <d v="2022-05-13T00:00:00"/>
    <n v="82186349"/>
    <x v="2"/>
    <n v="210369"/>
    <s v="Vendor Partner"/>
    <s v="Mindsoft"/>
    <x v="1"/>
    <s v="QA Automation,Python,API,selenium"/>
    <x v="2"/>
    <s v="To be Rescheduled"/>
    <s v="Regular"/>
    <n v="6374724"/>
    <s v="Srikanth Yadav"/>
    <n v="9848198178"/>
    <s v="srikanthyadavdegala@gmail.com"/>
    <s v="3.4 years"/>
    <s v="Fortinet"/>
    <n v="450000"/>
    <s v="Serving notice period. LWD is 8th June  '22"/>
    <s v="N"/>
    <x v="0"/>
    <x v="0"/>
    <n v="5"/>
    <x v="1"/>
    <s v="3."/>
    <s v="3."/>
    <s v="3"/>
    <s v="3"/>
    <s v="3"/>
    <s v="3"/>
    <x v="0"/>
  </r>
  <r>
    <n v="2233"/>
    <s v="Dell FG"/>
    <d v="2022-05-13T00:00:00"/>
    <n v="70169838"/>
    <x v="2"/>
    <n v="210369"/>
    <s v="Vendor Partner"/>
    <s v="Mindsoft"/>
    <x v="327"/>
    <s v="UI Developer with React-JS"/>
    <x v="1"/>
    <s v="Reject"/>
    <s v="Regular"/>
    <n v="6386759"/>
    <s v="Muhammed Ahsan"/>
    <n v="7736503716"/>
    <s v="95.ahshan@gmail.com"/>
    <s v="4 years"/>
    <s v="Not working ( Last worked with Webzone Technologies till Feb '22 )"/>
    <n v="800000"/>
    <s v="Immediate joiner"/>
    <s v="N"/>
    <x v="1"/>
    <x v="0"/>
    <n v="5"/>
    <x v="1"/>
    <s v="4 "/>
    <s v="4 "/>
    <s v="4 "/>
    <s v="4 "/>
    <s v="4 "/>
    <s v="4 "/>
    <x v="2"/>
  </r>
  <r>
    <n v="2234"/>
    <s v="Dell FG"/>
    <d v="2022-05-13T00:00:00"/>
    <n v="10352886"/>
    <x v="2"/>
    <n v="210369"/>
    <s v="Vendor Partner"/>
    <s v="Nityo InfoTech"/>
    <x v="23"/>
    <s v="C#.Net Angular "/>
    <x v="0"/>
    <s v="No Show"/>
    <s v="Regular"/>
    <n v="6385542"/>
    <s v="Dinesh Kumar V C"/>
    <n v="9961069623"/>
    <s v="vcdineshk@gmail.com"/>
    <s v="13 Years"/>
    <s v="Bahrain Specialist Hospital"/>
    <n v="1200000"/>
    <s v="Immediate"/>
    <s v="N"/>
    <x v="1"/>
    <x v="0"/>
    <n v="5"/>
    <x v="1"/>
    <s v="13"/>
    <s v="13"/>
    <s v="13"/>
    <s v="13"/>
    <s v="13"/>
    <s v="13"/>
    <x v="5"/>
  </r>
  <r>
    <n v="2235"/>
    <s v="Dell FG"/>
    <d v="2022-05-13T00:00:00"/>
    <n v="33987799"/>
    <x v="2"/>
    <n v="210369"/>
    <s v="Vendor Partner"/>
    <s v="Nityo InfoTech"/>
    <x v="3"/>
    <s v="Springboot,Sql"/>
    <x v="0"/>
    <s v="No Show"/>
    <s v="Regular"/>
    <n v="6385539"/>
    <s v="Sumaiya K"/>
    <n v="8147705504"/>
    <s v="fizamasoodkhan24@gmail.com"/>
    <s v="8 Years"/>
    <s v="AllState"/>
    <n v="1400000"/>
    <s v="LWD:18/05/22"/>
    <s v="N"/>
    <x v="1"/>
    <x v="0"/>
    <n v="5"/>
    <x v="1"/>
    <s v="8 "/>
    <s v="8 "/>
    <s v="8 "/>
    <s v="8 "/>
    <s v="8 "/>
    <s v="8 "/>
    <x v="8"/>
  </r>
  <r>
    <n v="2236"/>
    <s v="Dell FG"/>
    <d v="2022-05-13T00:00:00"/>
    <n v="46571684"/>
    <x v="2"/>
    <n v="210369"/>
    <s v="Vendor Partner"/>
    <s v="Nityo InfoTech"/>
    <x v="326"/>
    <s v="HTML,CSS"/>
    <x v="0"/>
    <s v="Skill missing"/>
    <s v="Regular"/>
    <n v="6385102"/>
    <s v="Dhanasekaran "/>
    <n v="9600495938"/>
    <s v="dk.dhanasekaran@gmail.com"/>
    <s v="8 Years"/>
    <s v="UniqueHire Consulting LLP"/>
    <n v="980000"/>
    <s v="20 DAYS"/>
    <s v="N"/>
    <x v="1"/>
    <x v="0"/>
    <n v="5"/>
    <x v="1"/>
    <s v="8 "/>
    <s v="8 "/>
    <s v="8 "/>
    <s v="8 "/>
    <s v="8 "/>
    <s v="8 "/>
    <x v="8"/>
  </r>
  <r>
    <n v="2237"/>
    <s v="Dell FG"/>
    <d v="2022-05-13T00:00:00"/>
    <n v="46571684"/>
    <x v="2"/>
    <n v="210369"/>
    <s v="Vendor Partner"/>
    <s v="Nityo InfoTech"/>
    <x v="326"/>
    <s v="HTML,CSS"/>
    <x v="0"/>
    <s v="Skill missing"/>
    <s v="Regular"/>
    <n v="6385085"/>
    <s v="shafie"/>
    <n v="9944877102"/>
    <s v="2022.uidev@gmail.com"/>
    <s v="7 Years"/>
    <s v="Karomi Technology Pvt. Ltd"/>
    <n v="1100000"/>
    <s v="LWD:05/06/22"/>
    <s v="N"/>
    <x v="3"/>
    <x v="0"/>
    <n v="5"/>
    <x v="1"/>
    <s v="7 "/>
    <s v="7 "/>
    <s v="7 "/>
    <s v="7 "/>
    <s v="7 "/>
    <s v="7 "/>
    <x v="4"/>
  </r>
  <r>
    <n v="2238"/>
    <s v="Dell FG"/>
    <d v="2022-05-13T00:00:00"/>
    <n v="10352886"/>
    <x v="2"/>
    <n v="210369"/>
    <s v="Vendor Partner"/>
    <s v="Nityo InfoTech"/>
    <x v="23"/>
    <s v="C#.Net,Angular"/>
    <x v="2"/>
    <s v="Yet to schedule L1"/>
    <s v="Regular"/>
    <n v="6384606"/>
    <s v="Devendra Yadav"/>
    <n v="8886839567"/>
    <s v="devendracdk@gmail.com"/>
    <s v="9Years"/>
    <s v="Real Page India Pvtd. Ltd."/>
    <n v="1450000"/>
    <s v="LWD:27/05/22"/>
    <s v="N"/>
    <x v="0"/>
    <x v="0"/>
    <n v="5"/>
    <x v="1"/>
    <s v="9Y"/>
    <s v="9Y"/>
    <s v="9Y"/>
    <s v="9Y"/>
    <s v="9"/>
    <s v="9"/>
    <x v="7"/>
  </r>
  <r>
    <n v="2239"/>
    <s v="Dell FG"/>
    <d v="2022-05-13T00:00:00"/>
    <n v="10352886"/>
    <x v="2"/>
    <n v="210369"/>
    <s v="Vendor Partner"/>
    <s v="Nityo InfoTech"/>
    <x v="23"/>
    <s v="C#.Net,Angular"/>
    <x v="3"/>
    <s v="Accepted another offer"/>
    <s v="Regular"/>
    <n v="6085354"/>
    <s v="Saujanya Srivastava"/>
    <n v="8698002040"/>
    <s v="s_vastav2000@yahoo.com"/>
    <s v="12Years"/>
    <s v="HCL Technologies Ltd"/>
    <n v="1500000"/>
    <s v="LWD:15/05/22"/>
    <s v="N"/>
    <x v="1"/>
    <x v="0"/>
    <n v="5"/>
    <x v="1"/>
    <s v="12"/>
    <s v="12"/>
    <s v="12"/>
    <s v="12"/>
    <s v="12"/>
    <s v="12"/>
    <x v="12"/>
  </r>
  <r>
    <n v="2240"/>
    <s v="Dell FG"/>
    <d v="2022-05-13T00:00:00"/>
    <n v="82186349"/>
    <x v="2"/>
    <n v="210369"/>
    <s v="Vendor Partner"/>
    <s v="Nityo InfoTech"/>
    <x v="332"/>
    <s v="Python,Selenium"/>
    <x v="0"/>
    <s v="No Show"/>
    <s v="Regular"/>
    <n v="6384356"/>
    <s v="Gayatri Diwakar Mhashakhetri"/>
    <n v="7410503629"/>
    <s v="gayatrimhashakhetri0223@gmail.com"/>
    <s v="2.4 Years"/>
    <s v="MIT Software &amp; Services Nagpur"/>
    <n v="240000"/>
    <s v="30 Days (Neg 15 Days)"/>
    <s v="N"/>
    <x v="18"/>
    <x v="0"/>
    <n v="5"/>
    <x v="1"/>
    <s v="2."/>
    <s v="2."/>
    <s v="2"/>
    <s v="2"/>
    <s v="2"/>
    <s v="2"/>
    <x v="11"/>
  </r>
  <r>
    <n v="2241"/>
    <s v="Dell FG"/>
    <d v="2022-05-13T00:00:00"/>
    <n v="82186349"/>
    <x v="2"/>
    <n v="210369"/>
    <s v="Vendor Partner"/>
    <s v="Nityo InfoTech"/>
    <x v="332"/>
    <s v="Python,Selenium"/>
    <x v="2"/>
    <s v="Skill missing"/>
    <s v="Regular"/>
    <n v="6383769"/>
    <s v="Ayush Yadav"/>
    <n v="8887813191"/>
    <s v="ayushyadavtheking@gmail.com"/>
    <s v="2.6 Years"/>
    <s v="RSPL Group"/>
    <n v="250000"/>
    <s v="LWD 04-June-22"/>
    <s v="N"/>
    <x v="82"/>
    <x v="0"/>
    <n v="5"/>
    <x v="1"/>
    <s v="2."/>
    <s v="2."/>
    <s v="2"/>
    <s v="2"/>
    <s v="2"/>
    <s v="2"/>
    <x v="11"/>
  </r>
  <r>
    <n v="2242"/>
    <s v="Dell FG"/>
    <d v="2022-05-13T00:00:00"/>
    <n v="82186349"/>
    <x v="2"/>
    <n v="210369"/>
    <s v="Vendor Partner"/>
    <s v="Nityo InfoTech"/>
    <x v="332"/>
    <s v="Python,Selenium"/>
    <x v="0"/>
    <s v="Duplicate"/>
    <s v="Regular"/>
    <n v="6111482"/>
    <s v="Sneha Taterao Kachare"/>
    <n v="7719086494"/>
    <s v="snehakachare2@gmail.com"/>
    <s v="2.7 Years"/>
    <s v="MIT Software &amp; Services, Nagpur"/>
    <n v="240000"/>
    <s v="30 Days(Neg 15)"/>
    <s v="N"/>
    <x v="18"/>
    <x v="0"/>
    <n v="5"/>
    <x v="1"/>
    <s v="2."/>
    <s v="2."/>
    <s v="2"/>
    <s v="2"/>
    <s v="2"/>
    <s v="2"/>
    <x v="11"/>
  </r>
  <r>
    <n v="2243"/>
    <s v="Dell FG"/>
    <d v="2022-05-13T00:00:00"/>
    <n v="82186349"/>
    <x v="2"/>
    <n v="210369"/>
    <s v="Vendor Partner"/>
    <s v="Nityo InfoTech"/>
    <x v="332"/>
    <s v="Python,Selenium"/>
    <x v="0"/>
    <s v="Duplicate"/>
    <s v="Regular"/>
    <n v="6357583"/>
    <s v="Dineshkumar N"/>
    <n v="9042526664"/>
    <s v="mrdineshkumar32@gmail.com"/>
    <s v="3.5 Years"/>
    <s v="TCS"/>
    <n v="250000"/>
    <s v="Immediate"/>
    <s v="N"/>
    <x v="3"/>
    <x v="0"/>
    <n v="5"/>
    <x v="1"/>
    <s v="3."/>
    <s v="3."/>
    <s v="3"/>
    <s v="3"/>
    <s v="3"/>
    <s v="3"/>
    <x v="0"/>
  </r>
  <r>
    <n v="2244"/>
    <s v="Dell FG"/>
    <d v="2022-05-13T00:00:00"/>
    <n v="60137460"/>
    <x v="2"/>
    <n v="210369"/>
    <s v="Vendor Partner"/>
    <s v="Nityo InfoTech"/>
    <x v="28"/>
    <s v="GIT,CI,CD"/>
    <x v="1"/>
    <s v="Reject"/>
    <s v="Regular"/>
    <n v="6383078"/>
    <s v="Kiran B J"/>
    <n v="9844882354"/>
    <s v=" kiranbj@hotmail.com"/>
    <s v="8 Years"/>
    <s v="Fourth Dimension Technologies"/>
    <n v="450000"/>
    <s v="20 days"/>
    <s v="N"/>
    <x v="1"/>
    <x v="0"/>
    <n v="5"/>
    <x v="1"/>
    <s v="8 "/>
    <s v="8 "/>
    <s v="8 "/>
    <s v="8 "/>
    <s v="8 "/>
    <s v="8 "/>
    <x v="8"/>
  </r>
  <r>
    <n v="2245"/>
    <s v="Dell FG"/>
    <d v="2022-05-13T00:00:00"/>
    <n v="60137460"/>
    <x v="2"/>
    <n v="210369"/>
    <s v="Vendor Partner"/>
    <s v="Nityo InfoTech"/>
    <x v="28"/>
    <s v="GIT,CI,CD"/>
    <x v="0"/>
    <s v="No Show"/>
    <s v="Regular"/>
    <n v="6383097"/>
    <s v="Dinesh Bana"/>
    <n v="8882074017"/>
    <s v="banadinesh@gmail.com"/>
    <s v="8.5 Years"/>
    <s v="Xavient Information Systems"/>
    <n v="1350000"/>
    <s v="LWD:02/06/22"/>
    <s v="N"/>
    <x v="16"/>
    <x v="0"/>
    <n v="5"/>
    <x v="1"/>
    <s v="8."/>
    <s v="8."/>
    <s v="8"/>
    <s v="8"/>
    <s v="8"/>
    <s v="8"/>
    <x v="8"/>
  </r>
  <r>
    <n v="2246"/>
    <s v="Dell FG"/>
    <d v="2022-05-13T00:00:00"/>
    <n v="69368387"/>
    <x v="2"/>
    <n v="210369"/>
    <s v="Vendor Partner"/>
    <s v="Nityo infotech"/>
    <x v="75"/>
    <s v="Java,Springboot,Microservices"/>
    <x v="5"/>
    <s v="Reject"/>
    <s v="Regular"/>
    <n v="6387635"/>
    <s v="Bhavya A"/>
    <n v="9035796010"/>
    <s v="bhavya.a15@gmail.com"/>
    <s v="4.5 Years"/>
    <s v="NIIT Technologies"/>
    <n v="850000"/>
    <s v="immediate"/>
    <s v="N"/>
    <x v="1"/>
    <x v="0"/>
    <n v="5"/>
    <x v="1"/>
    <s v="4."/>
    <s v="4."/>
    <s v="4"/>
    <s v="4"/>
    <s v="4"/>
    <s v="4"/>
    <x v="2"/>
  </r>
  <r>
    <n v="2247"/>
    <s v="Dell FG"/>
    <d v="2022-05-13T00:00:00"/>
    <n v="17558654"/>
    <x v="2"/>
    <n v="210369"/>
    <s v="Vendor Partner"/>
    <s v="Nityo InfoTech"/>
    <x v="119"/>
    <s v="UI Developer angular "/>
    <x v="2"/>
    <s v="Scheduled L1"/>
    <s v="Regular"/>
    <n v="6388320"/>
    <s v="Ravi kaushik"/>
    <n v="9811437993"/>
    <s v="Ravikkaushikk@gmail.com"/>
    <s v="11Years"/>
    <s v="North Shore Technology"/>
    <n v="1150000"/>
    <s v="LWD:10/06/22"/>
    <s v="N"/>
    <x v="44"/>
    <x v="0"/>
    <n v="5"/>
    <x v="1"/>
    <s v="11"/>
    <s v="11"/>
    <s v="11"/>
    <s v="11"/>
    <s v="11"/>
    <s v="11"/>
    <x v="9"/>
  </r>
  <r>
    <n v="2248"/>
    <s v="Dell FG"/>
    <d v="2022-05-13T00:00:00"/>
    <n v="74727584"/>
    <x v="2"/>
    <n v="210369"/>
    <s v="Vendor Partner"/>
    <s v="Nityo InfoTech"/>
    <x v="23"/>
    <s v="C#.NET,.NET Core,Jquery,Javascript,Angular"/>
    <x v="0"/>
    <s v="Joined another company"/>
    <s v="Regular"/>
    <n v="6388493"/>
    <s v="Sri Varun"/>
    <n v="8500877824"/>
    <s v="srivarunkolluru@gmail.com"/>
    <s v="3.8Years"/>
    <s v="NETXCO TECHNO SERVICES"/>
    <n v="480000"/>
    <s v="LWD:16/05/22"/>
    <s v="N"/>
    <x v="0"/>
    <x v="0"/>
    <n v="5"/>
    <x v="1"/>
    <s v="3."/>
    <s v="3."/>
    <s v="3"/>
    <s v="3"/>
    <s v="3"/>
    <s v="3"/>
    <x v="0"/>
  </r>
  <r>
    <n v="2249"/>
    <s v="Dell FG"/>
    <d v="2022-05-13T00:00:00"/>
    <n v="20235352"/>
    <x v="2"/>
    <n v="210369"/>
    <s v="Vendor Partner"/>
    <s v="Nityo InfoTech"/>
    <x v="333"/>
    <s v="Windows Installer"/>
    <x v="0"/>
    <s v="Duplicate"/>
    <s v="Regular"/>
    <n v="6388329"/>
    <s v="N Srinu"/>
    <n v="8333048326"/>
    <s v="sreenun779 @gmail.com"/>
    <s v="7.2 Years"/>
    <s v="Susoft Solutions Private Limited"/>
    <n v="1400000"/>
    <s v="LWD 16-May-22"/>
    <s v="N"/>
    <x v="0"/>
    <x v="0"/>
    <n v="5"/>
    <x v="1"/>
    <s v="7."/>
    <s v="7."/>
    <s v="7"/>
    <s v="7"/>
    <s v="7"/>
    <s v="7"/>
    <x v="4"/>
  </r>
  <r>
    <n v="2250"/>
    <s v="Dell FG"/>
    <d v="2022-05-13T00:00:00"/>
    <n v="82186349"/>
    <x v="2"/>
    <n v="210369"/>
    <s v="Vendor Partner"/>
    <s v="Nityo infotech"/>
    <x v="1"/>
    <s v="selenium, Python,"/>
    <x v="2"/>
    <s v="Skill missing"/>
    <s v="Regular"/>
    <n v="6393629"/>
    <s v="Shravan Kumar D"/>
    <n v="9916655469"/>
    <s v="nikinikhil322@gmail.com"/>
    <s v="1 Year"/>
    <s v="Mirafra Technologies"/>
    <n v="290000"/>
    <s v="20 Days"/>
    <s v="N"/>
    <x v="28"/>
    <x v="0"/>
    <n v="5"/>
    <x v="1"/>
    <s v="1 "/>
    <s v="1 "/>
    <s v="1 "/>
    <s v="1 "/>
    <s v="1 "/>
    <s v="1 "/>
    <x v="14"/>
  </r>
  <r>
    <n v="2251"/>
    <s v="Dell FG"/>
    <d v="2022-05-13T00:00:00"/>
    <n v="82186349"/>
    <x v="2"/>
    <n v="210369"/>
    <s v="Vendor Partner"/>
    <s v="Nityo infotech"/>
    <x v="1"/>
    <s v="selenium, Python,"/>
    <x v="0"/>
    <s v="Duplicate"/>
    <s v="Regular"/>
    <n v="6394453"/>
    <s v="Surren .S"/>
    <n v="8754346416"/>
    <s v="computingwithsurren@gmail.com,svamns@gmail.com"/>
    <s v="1.3 Years"/>
    <s v="Mariyons"/>
    <n v="330000"/>
    <s v="20 DayS"/>
    <s v="N"/>
    <x v="65"/>
    <x v="0"/>
    <n v="5"/>
    <x v="1"/>
    <s v="1."/>
    <s v="1."/>
    <s v="1"/>
    <s v="1"/>
    <s v="1"/>
    <s v="1"/>
    <x v="14"/>
  </r>
  <r>
    <n v="2252"/>
    <s v="Dell FG"/>
    <d v="2022-05-13T00:00:00"/>
    <n v="82186349"/>
    <x v="2"/>
    <n v="210369"/>
    <s v="Vendor Partner"/>
    <s v="Nityo infotech"/>
    <x v="1"/>
    <s v="selenium, Python,"/>
    <x v="2"/>
    <s v="Reject"/>
    <s v="Regular"/>
    <n v="6394472"/>
    <s v="Sukhitha DJ"/>
    <n v="9113800472"/>
    <s v="sukhitha79@gmail.com"/>
    <s v="2.2 Years"/>
    <s v="Xorstack"/>
    <n v="205000"/>
    <s v="immediate"/>
    <s v="N"/>
    <x v="1"/>
    <x v="0"/>
    <n v="5"/>
    <x v="1"/>
    <s v="2."/>
    <s v="2."/>
    <s v="2"/>
    <s v="2"/>
    <s v="2"/>
    <s v="2"/>
    <x v="11"/>
  </r>
  <r>
    <n v="2253"/>
    <s v="Dell FG"/>
    <d v="2022-05-13T00:00:00"/>
    <n v="83469845"/>
    <x v="2"/>
    <n v="210369"/>
    <s v="Vendor Partner"/>
    <s v="UNIVISION "/>
    <x v="334"/>
    <s v=" Java Microservices"/>
    <x v="2"/>
    <s v="Feedback pending"/>
    <s v="Regular"/>
    <n v="6393096"/>
    <s v="jijo joy"/>
    <n v="9745753120"/>
    <s v=" jijojoy88@gmail.com"/>
    <s v="4yrs "/>
    <s v="vinnovation llp"/>
    <n v="1200000"/>
    <s v="30days (negotiable upto 20days )"/>
    <s v="N"/>
    <x v="1"/>
    <x v="0"/>
    <n v="5"/>
    <x v="1"/>
    <s v="4y"/>
    <s v="4"/>
    <s v="4"/>
    <s v="4"/>
    <s v="4"/>
    <s v="4"/>
    <x v="2"/>
  </r>
  <r>
    <n v="2254"/>
    <s v="Dell FG"/>
    <d v="2022-05-14T00:00:00"/>
    <n v="83469845"/>
    <x v="2"/>
    <n v="210369"/>
    <s v="Vendor Partner"/>
    <s v="UNIVISION "/>
    <x v="334"/>
    <s v=" Java Microservices"/>
    <x v="1"/>
    <s v="Reject"/>
    <s v="Regular"/>
    <n v="6393098"/>
    <s v="Shah Mohammed Nafis"/>
    <n v="9967520500"/>
    <s v="nafisshah80@gmail.com"/>
    <s v="4.2yrs"/>
    <s v="Tata Advanced Systems LTD"/>
    <n v="8500000"/>
    <s v="30days "/>
    <s v="N"/>
    <x v="84"/>
    <x v="0"/>
    <n v="5"/>
    <x v="1"/>
    <s v="4."/>
    <s v="4."/>
    <s v="4"/>
    <s v="4"/>
    <s v="4"/>
    <s v="4"/>
    <x v="2"/>
  </r>
  <r>
    <n v="2255"/>
    <s v="Dell FG"/>
    <d v="2022-05-14T00:00:00"/>
    <n v="20235352"/>
    <x v="2"/>
    <n v="210369"/>
    <s v="Vendor Partner"/>
    <s v="Mindsoft"/>
    <x v="44"/>
    <s v="C#.NET,.NET Core,Design Patterns,APIs/Micro-Services/Micro-Front-Ends,HTML5,CSS3,MVC,JavaScript,CI/CD,Cloud,Kafka,Rabbit MQ,Cassandra"/>
    <x v="2"/>
    <s v="Scheduled L1"/>
    <s v="Regular"/>
    <s v="H8262914"/>
    <s v="RAM PRAWESH KUMAR"/>
    <n v="8076648789"/>
    <s v="ramprawesh123@gmail.com"/>
    <s v="6 yrs "/>
    <s v="Inzerotech Software Private Limited "/>
    <n v="750000"/>
    <s v="LWD- 14th June"/>
    <s v="N"/>
    <x v="64"/>
    <x v="0"/>
    <n v="5"/>
    <x v="1"/>
    <s v="6 "/>
    <s v="6 "/>
    <s v="6 "/>
    <s v="6 "/>
    <s v="6 "/>
    <s v="6 "/>
    <x v="3"/>
  </r>
  <r>
    <n v="2256"/>
    <s v="Dell FG"/>
    <d v="2022-05-14T00:00:00"/>
    <n v="49678570"/>
    <x v="2"/>
    <n v="210369"/>
    <s v="Vendor Partner"/>
    <s v="Mindsoft"/>
    <x v="38"/>
    <s v="ETL Stream sets"/>
    <x v="2"/>
    <s v="Reject"/>
    <s v="Regular"/>
    <s v="L760969"/>
    <s v="Deepa S P"/>
    <n v="9591317716"/>
    <s v="deepasp1732@gmail.com"/>
    <s v="6.2 years"/>
    <s v="Innominds Software"/>
    <n v="1100000"/>
    <s v="Immediate"/>
    <s v="N"/>
    <x v="1"/>
    <x v="0"/>
    <n v="5"/>
    <x v="1"/>
    <s v="6."/>
    <s v="6."/>
    <s v="6"/>
    <s v="6"/>
    <s v="6"/>
    <s v="6"/>
    <x v="3"/>
  </r>
  <r>
    <n v="2257"/>
    <s v="Dell FG"/>
    <d v="2022-05-14T00:00:00"/>
    <n v="92844006"/>
    <x v="2"/>
    <n v="210369"/>
    <s v="Vendor Partner"/>
    <s v="Mindsoft"/>
    <x v="119"/>
    <s v="UI Developer"/>
    <x v="2"/>
    <s v="High NP"/>
    <s v="Regular"/>
    <n v="6387702"/>
    <s v="Saravana Kumar R"/>
    <n v="9025269921"/>
    <s v="saravanak9327@gmail.com"/>
    <s v="11 years"/>
    <s v="Fast Stream Technologies"/>
    <n v="970000"/>
    <s v="30 days"/>
    <s v="N"/>
    <x v="1"/>
    <x v="0"/>
    <n v="5"/>
    <x v="1"/>
    <s v="11"/>
    <s v="11"/>
    <s v="11"/>
    <s v="11"/>
    <s v="11"/>
    <s v="11"/>
    <x v="9"/>
  </r>
  <r>
    <n v="2258"/>
    <s v="Dell FG"/>
    <d v="2022-05-14T00:00:00"/>
    <n v="92844006"/>
    <x v="2"/>
    <n v="210369"/>
    <s v="Vendor Partner"/>
    <s v="Mindsoft"/>
    <x v="119"/>
    <s v="UI Developer"/>
    <x v="2"/>
    <s v="High NP"/>
    <s v="Regular"/>
    <n v="3985605"/>
    <s v="Naresh Bayigaddi"/>
    <n v="6360722363"/>
    <s v="nareshlb22@gmail.com"/>
    <s v="7 years"/>
    <s v="Webtouch india solution"/>
    <n v="650000"/>
    <s v="30 days"/>
    <s v="N"/>
    <x v="85"/>
    <x v="0"/>
    <n v="5"/>
    <x v="1"/>
    <s v="7 "/>
    <s v="7 "/>
    <s v="7 "/>
    <s v="7 "/>
    <s v="7 "/>
    <s v="7 "/>
    <x v="4"/>
  </r>
  <r>
    <n v="2259"/>
    <s v="Dell FG"/>
    <d v="2022-05-14T00:00:00"/>
    <n v="92844006"/>
    <x v="2"/>
    <n v="210369"/>
    <s v="Vendor Partner"/>
    <s v="Mindsoft"/>
    <x v="119"/>
    <s v="UI Developer"/>
    <x v="0"/>
    <s v="No Show"/>
    <s v="Regular"/>
    <s v="H3547366"/>
    <s v="Arunraj Annadurai"/>
    <n v="8220615486"/>
    <s v="arunraj7490@gmail.com"/>
    <s v="7 years"/>
    <s v="IDC Technologies"/>
    <n v="1380000"/>
    <s v="Immediate"/>
    <s v="N"/>
    <x v="3"/>
    <x v="0"/>
    <n v="5"/>
    <x v="1"/>
    <s v="7 "/>
    <s v="7 "/>
    <s v="7 "/>
    <s v="7 "/>
    <s v="7 "/>
    <s v="7 "/>
    <x v="4"/>
  </r>
  <r>
    <n v="2260"/>
    <s v="Dell FG"/>
    <d v="2022-05-14T00:00:00"/>
    <s v="15871661 "/>
    <x v="2"/>
    <n v="210369"/>
    <s v="Vendor Partner"/>
    <s v="Mindsoft"/>
    <x v="1"/>
    <s v="2-5y Gaming Software Testing, Python with Robot or C# with Selenium or Java Selenium"/>
    <x v="1"/>
    <s v="Reject"/>
    <s v="Regular"/>
    <n v="6390186"/>
    <s v="sinchana h s"/>
    <n v="9164046989"/>
    <s v="sinchanahsgowda10@gmail.com"/>
    <s v="2.4 Years"/>
    <s v="Mphasis"/>
    <n v="375000"/>
    <s v="CSNP [LWD 9-6-22]"/>
    <s v="N"/>
    <x v="1"/>
    <x v="0"/>
    <n v="5"/>
    <x v="1"/>
    <s v="2."/>
    <s v="2."/>
    <s v="2"/>
    <s v="2"/>
    <s v="2"/>
    <s v="2"/>
    <x v="11"/>
  </r>
  <r>
    <n v="2261"/>
    <s v="Dell FG"/>
    <d v="2022-05-14T00:00:00"/>
    <s v="15871661 "/>
    <x v="2"/>
    <n v="210369"/>
    <s v="Vendor Partner"/>
    <s v="Mindsoft"/>
    <x v="1"/>
    <s v="2-5y Gaming Software Testing, Python with Robot or C# with Selenium or Java Selenium"/>
    <x v="0"/>
    <s v="No Show"/>
    <s v="Regular"/>
    <n v="6390201"/>
    <s v="Peddapothula Lokesh"/>
    <n v="9380437537"/>
    <s v="peddapothulalokesh@gmail.com"/>
    <s v="2.2 Years"/>
    <s v="Nextrics"/>
    <n v="500000"/>
    <s v="15 days"/>
    <s v="N"/>
    <x v="0"/>
    <x v="0"/>
    <n v="5"/>
    <x v="1"/>
    <s v="2."/>
    <s v="2."/>
    <s v="2"/>
    <s v="2"/>
    <s v="2"/>
    <s v="2"/>
    <x v="11"/>
  </r>
  <r>
    <n v="2262"/>
    <s v="Dell FG"/>
    <d v="2022-05-14T00:00:00"/>
    <s v="15871661 "/>
    <x v="2"/>
    <n v="210369"/>
    <s v="Vendor Partner"/>
    <s v="Mindsoft"/>
    <x v="1"/>
    <s v="2-5y Gaming Software Testing, Python with Robot or C# with Selenium or Java Selenium"/>
    <x v="0"/>
    <s v="No Show"/>
    <s v="Regular"/>
    <n v="6390216"/>
    <s v="Mahesh Naidu "/>
    <n v="8522090703"/>
    <s v="vmaheshn96@gmail.com"/>
    <s v="2.2 Years"/>
    <s v="Sunind systems"/>
    <n v="450000"/>
    <s v="immediate to 7 days [in bench]"/>
    <s v="N"/>
    <x v="5"/>
    <x v="0"/>
    <n v="5"/>
    <x v="1"/>
    <s v="2."/>
    <s v="2."/>
    <s v="2"/>
    <s v="2"/>
    <s v="2"/>
    <s v="2"/>
    <x v="11"/>
  </r>
  <r>
    <n v="2263"/>
    <s v="Dell FG"/>
    <d v="2022-05-14T00:00:00"/>
    <n v="42026603"/>
    <x v="2"/>
    <n v="210369"/>
    <s v="Vendor Partner"/>
    <s v="UNIVISION "/>
    <x v="275"/>
    <s v=" Java Microservices"/>
    <x v="1"/>
    <s v="Reject"/>
    <s v="Regular"/>
    <n v="6024379"/>
    <s v="Praveen T U"/>
    <n v="8762746949"/>
    <s v="praveentu9@gmail.com"/>
    <s v="5.3yrs "/>
    <s v=" Intrado"/>
    <n v="500000"/>
    <s v="Immediate (ELWD-oct)"/>
    <s v="N"/>
    <x v="1"/>
    <x v="0"/>
    <n v="5"/>
    <x v="1"/>
    <s v="5."/>
    <s v="5."/>
    <s v="5"/>
    <s v="5"/>
    <s v="5"/>
    <s v="5"/>
    <x v="6"/>
  </r>
  <r>
    <n v="2264"/>
    <s v="Dell FG"/>
    <d v="2022-05-14T00:00:00"/>
    <n v="42026603"/>
    <x v="2"/>
    <n v="210369"/>
    <s v="Vendor Partner"/>
    <s v="UNIVISION "/>
    <x v="275"/>
    <s v=" Java Microservices"/>
    <x v="1"/>
    <s v="Reject"/>
    <s v="Regular"/>
    <n v="5689365"/>
    <s v="VarunKumar BS"/>
    <n v="7847047132"/>
    <s v=" varungowda16@gmail.com"/>
    <s v="7yrs "/>
    <s v="CenturyLink Technologies Ind Pvt Ltd"/>
    <n v="1070000"/>
    <s v="Immediate (ELWD-feb)"/>
    <s v="N"/>
    <x v="1"/>
    <x v="0"/>
    <n v="5"/>
    <x v="1"/>
    <s v="7y"/>
    <s v="7"/>
    <s v="7"/>
    <s v="7"/>
    <s v="7"/>
    <s v="7"/>
    <x v="4"/>
  </r>
  <r>
    <n v="2265"/>
    <s v="Dell FG"/>
    <d v="2022-05-14T00:00:00"/>
    <n v="42026603"/>
    <x v="2"/>
    <n v="210369"/>
    <s v="Vendor Partner"/>
    <s v="UNIVISION "/>
    <x v="275"/>
    <s v=" Java Microservices"/>
    <x v="1"/>
    <s v="Reject"/>
    <s v="Regular"/>
    <n v="6391855"/>
    <s v="Shubha R"/>
    <n v="9110873745"/>
    <s v=" shubha.r14@gmail.com"/>
    <s v="6yrs "/>
    <s v="Analytics Quotient(Kantar)"/>
    <n v="850000"/>
    <s v="ELWD-6-5-2022"/>
    <s v="N"/>
    <x v="1"/>
    <x v="0"/>
    <n v="5"/>
    <x v="1"/>
    <s v="6y"/>
    <s v="6"/>
    <s v="6"/>
    <s v="6"/>
    <s v="6"/>
    <s v="6"/>
    <x v="3"/>
  </r>
  <r>
    <n v="2266"/>
    <s v="Dell FG"/>
    <d v="2022-05-14T00:00:00"/>
    <n v="69368387"/>
    <x v="2"/>
    <n v="210369"/>
    <s v="Vendor Partner"/>
    <s v="UNIVISION "/>
    <x v="186"/>
    <s v=" Java Microservices"/>
    <x v="1"/>
    <s v="Reject"/>
    <s v="Regular"/>
    <n v="827819"/>
    <s v="RANJITHA BANDOL"/>
    <n v="8617253789"/>
    <s v="ranjithabb88@gmail.com"/>
    <s v="5yrs "/>
    <s v="Tata Consultancy Services Ltd."/>
    <n v="1100000"/>
    <s v="ELWD : 09/06/22 (Negotiate)"/>
    <s v="N"/>
    <x v="1"/>
    <x v="0"/>
    <n v="5"/>
    <x v="1"/>
    <s v="5y"/>
    <s v="5"/>
    <s v="5"/>
    <s v="5"/>
    <s v="5"/>
    <s v="5"/>
    <x v="6"/>
  </r>
  <r>
    <n v="2267"/>
    <s v="Dell FG"/>
    <d v="2022-05-14T00:00:00"/>
    <n v="69368387"/>
    <x v="2"/>
    <n v="210369"/>
    <s v="Vendor Partner"/>
    <s v="UNIVISION "/>
    <x v="186"/>
    <s v=" Java Microservices"/>
    <x v="0"/>
    <s v="No Show"/>
    <s v="Regular"/>
    <n v="6391844"/>
    <s v="Subiya Fathima M"/>
    <n v="9600575005"/>
    <s v="fathimasubiya@gmail.com"/>
    <s v="4.6yrs "/>
    <s v="Altimetrik"/>
    <n v="1050000"/>
    <s v="30days "/>
    <s v="N"/>
    <x v="1"/>
    <x v="0"/>
    <n v="5"/>
    <x v="1"/>
    <s v="4."/>
    <s v="4."/>
    <s v="4"/>
    <s v="4"/>
    <s v="4"/>
    <s v="4"/>
    <x v="2"/>
  </r>
  <r>
    <n v="2268"/>
    <s v="Dell FG"/>
    <d v="2022-05-14T00:00:00"/>
    <n v="69368387"/>
    <x v="2"/>
    <n v="210369"/>
    <s v="Vendor Partner"/>
    <s v="Nityo infotech"/>
    <x v="90"/>
    <s v="Java,Springboot"/>
    <x v="0"/>
    <s v="No Show"/>
    <s v="Regular"/>
    <n v="6391371"/>
    <s v="Siva Teja"/>
    <s v="8309625870/93436667494"/>
    <s v="gudivakasivatejam1996@gmail.com,sivateja778899@gmail.com"/>
    <s v="3.6 Years"/>
    <s v="SKY LAB INFOTECH PVT LTD"/>
    <n v="485000"/>
    <s v="immediate"/>
    <s v="N"/>
    <x v="0"/>
    <x v="0"/>
    <n v="5"/>
    <x v="1"/>
    <s v="3."/>
    <s v="3."/>
    <s v="3"/>
    <s v="3"/>
    <s v="3"/>
    <s v="3"/>
    <x v="0"/>
  </r>
  <r>
    <n v="2269"/>
    <s v="Dell FG"/>
    <d v="2022-05-14T00:00:00"/>
    <n v="69368387"/>
    <x v="2"/>
    <n v="210369"/>
    <s v="Vendor Partner"/>
    <s v="Nityo infotech"/>
    <x v="90"/>
    <s v="Java,Springboot"/>
    <x v="1"/>
    <s v="Reject"/>
    <s v="Regular"/>
    <n v="6391553"/>
    <s v="Prachi Routray"/>
    <n v="9348096227"/>
    <s v="routrayprachi07@gmail.com"/>
    <s v="3 Years"/>
    <s v="TCS"/>
    <n v="450000"/>
    <s v="LWD-17-May-22"/>
    <s v="N"/>
    <x v="2"/>
    <x v="0"/>
    <n v="5"/>
    <x v="1"/>
    <s v="3 "/>
    <s v="3 "/>
    <s v="3 "/>
    <s v="3 "/>
    <s v="3 "/>
    <s v="3 "/>
    <x v="0"/>
  </r>
  <r>
    <n v="2270"/>
    <s v="Dell FG"/>
    <d v="2022-05-14T00:00:00"/>
    <n v="82186349"/>
    <x v="2"/>
    <n v="210369"/>
    <s v="Vendor Partner"/>
    <s v="UNIVISION "/>
    <x v="329"/>
    <s v="Univision"/>
    <x v="0"/>
    <s v="Duplicate"/>
    <s v="Regular"/>
    <n v="6151644"/>
    <s v="LOKESH"/>
    <n v="7993530380"/>
    <s v="tlokes1999@gmail.com"/>
    <s v="1.1yrs"/>
    <s v="CATENA TECHNOLOGIES"/>
    <n v="400000"/>
    <s v="15days"/>
    <s v="N"/>
    <x v="1"/>
    <x v="0"/>
    <n v="5"/>
    <x v="1"/>
    <s v="1."/>
    <s v="1."/>
    <s v="1"/>
    <s v="1"/>
    <s v="1"/>
    <s v="1"/>
    <x v="14"/>
  </r>
  <r>
    <n v="2271"/>
    <s v="Dell FG"/>
    <d v="2022-05-14T00:00:00"/>
    <n v="82186349"/>
    <x v="2"/>
    <n v="210369"/>
    <s v="Vendor Partner"/>
    <s v="UNIVISION "/>
    <x v="329"/>
    <s v="Univision"/>
    <x v="0"/>
    <s v="Duplicate"/>
    <s v="Regular"/>
    <n v="6362482"/>
    <s v="sadasivuni pavan kumar"/>
    <n v="9550407273"/>
    <s v="sadasivunipavankumarr@gmail.com"/>
    <s v="3.2yrs"/>
    <s v="Tech well"/>
    <n v="480000"/>
    <s v="28april(immdidate joiner"/>
    <s v="N"/>
    <x v="0"/>
    <x v="0"/>
    <n v="5"/>
    <x v="1"/>
    <s v="3."/>
    <s v="3."/>
    <s v="3"/>
    <s v="3"/>
    <s v="3"/>
    <s v="3"/>
    <x v="0"/>
  </r>
  <r>
    <n v="2272"/>
    <s v="Dell FG"/>
    <d v="2022-05-14T00:00:00"/>
    <n v="82186349"/>
    <x v="2"/>
    <n v="210369"/>
    <s v="Vendor Partner"/>
    <s v="UNIVISION "/>
    <x v="329"/>
    <s v="Univision"/>
    <x v="1"/>
    <s v="Reject"/>
    <s v="Regular"/>
    <n v="6390244"/>
    <s v="Rohith G"/>
    <n v="7483269967"/>
    <s v="rohithg996@gmail.com"/>
    <s v="2.4yrs"/>
    <s v="Auromax technologies pvt ltd"/>
    <n v="450000"/>
    <n v="44705"/>
    <s v="N"/>
    <x v="0"/>
    <x v="1"/>
    <n v="5"/>
    <x v="1"/>
    <s v="2."/>
    <s v="2."/>
    <s v="2"/>
    <s v="2"/>
    <s v="2"/>
    <s v="2"/>
    <x v="11"/>
  </r>
  <r>
    <n v="2273"/>
    <s v="Dell FG"/>
    <d v="2022-05-14T00:00:00"/>
    <n v="17558654"/>
    <x v="2"/>
    <n v="210369"/>
    <s v="Vendor Partner"/>
    <s v="Nityo InfoTech"/>
    <x v="119"/>
    <s v="Angular"/>
    <x v="9"/>
    <s v="Client IP"/>
    <s v="Regular"/>
    <n v="6390370"/>
    <s v="Yogesh Deshmukh"/>
    <n v="7709991574"/>
    <s v="deshmukh.7177@gmail.com"/>
    <s v="11 Years"/>
    <s v="Zensar Technologies -Pune"/>
    <n v="1000000"/>
    <s v="Immediate"/>
    <s v="N"/>
    <x v="5"/>
    <x v="0"/>
    <n v="5"/>
    <x v="1"/>
    <s v="11"/>
    <s v="11"/>
    <s v="11"/>
    <s v="11"/>
    <s v="11"/>
    <s v="11"/>
    <x v="9"/>
  </r>
  <r>
    <n v="2274"/>
    <s v="Dell FG"/>
    <d v="2022-05-14T00:00:00"/>
    <n v="46571684"/>
    <x v="2"/>
    <n v="210369"/>
    <s v="Vendor Partner"/>
    <s v="Nityo InfoTech"/>
    <x v="119"/>
    <s v="HTML,CSS,Javascript"/>
    <x v="0"/>
    <s v="No Show"/>
    <s v="Regular"/>
    <n v="6388448"/>
    <s v="Mayank Saklani"/>
    <s v="9029135430  "/>
    <s v="mayanksaklani90@gmail.com"/>
    <s v="7 Years"/>
    <s v="Pscope Technologies Pvt. Ltd"/>
    <n v="1700000"/>
    <s v="Immediate"/>
    <s v="N"/>
    <x v="35"/>
    <x v="0"/>
    <n v="5"/>
    <x v="1"/>
    <s v="7 "/>
    <s v="7 "/>
    <s v="7 "/>
    <s v="7 "/>
    <s v="7 "/>
    <s v="7 "/>
    <x v="4"/>
  </r>
  <r>
    <n v="2275"/>
    <s v="Dell FG"/>
    <d v="2022-05-14T00:00:00"/>
    <n v="17558654"/>
    <x v="2"/>
    <n v="210369"/>
    <s v="Vendor Partner"/>
    <s v="Nityo InfoTech"/>
    <x v="119"/>
    <s v="Angular"/>
    <x v="0"/>
    <s v="Not available"/>
    <s v="Regular"/>
    <n v="6387721"/>
    <s v="Ragupathi L"/>
    <n v="9488392935"/>
    <s v="recragu@gmail.com"/>
    <s v="10.6 Years"/>
    <s v="Triton IT Solutions LLP"/>
    <n v="1200000"/>
    <s v="10 days"/>
    <s v="N"/>
    <x v="3"/>
    <x v="0"/>
    <n v="5"/>
    <x v="1"/>
    <s v="10"/>
    <s v="10"/>
    <s v="10"/>
    <s v="10"/>
    <s v="10"/>
    <s v="10"/>
    <x v="13"/>
  </r>
  <r>
    <n v="2276"/>
    <s v="Dell FG"/>
    <d v="2022-05-14T00:00:00"/>
    <n v="46571684"/>
    <x v="2"/>
    <n v="210369"/>
    <s v="Vendor Partner"/>
    <s v="Nityo InfoTech"/>
    <x v="119"/>
    <s v="HTML,CSS,Javascript"/>
    <x v="2"/>
    <s v="High Np"/>
    <s v="Regular"/>
    <n v="6389868"/>
    <s v="SURESH KUMAR"/>
    <n v="8010614774"/>
    <s v="sureshyadavndls@gmail.com"/>
    <s v="9 years"/>
    <s v="US4 Business Solutions Pvt Ltd"/>
    <n v="630000"/>
    <s v="30 Days"/>
    <s v="N"/>
    <x v="16"/>
    <x v="0"/>
    <n v="5"/>
    <x v="1"/>
    <s v="9 "/>
    <s v="9 "/>
    <s v="9 "/>
    <s v="9 "/>
    <s v="9 "/>
    <s v="9 "/>
    <x v="7"/>
  </r>
  <r>
    <n v="2277"/>
    <s v="Dell FG"/>
    <d v="2022-05-16T00:00:00"/>
    <n v="29654554"/>
    <x v="4"/>
    <n v="221395"/>
    <s v="Vendor Partner"/>
    <s v="Haulplus"/>
    <x v="3"/>
    <s v="Java Developer, J2EE, MVC, Spring Boot, Web Services, JSON, JUnit, SQL,, Maven and Git hub"/>
    <x v="0"/>
    <s v="Not Interested"/>
    <s v="Regular"/>
    <s v="H7616584"/>
    <s v="RANADHIR KRISHNA KATAM"/>
    <n v="9441724039"/>
    <s v="ranadhir.katam@gmail.com"/>
    <s v="7.6yrs"/>
    <s v="Mindtree (Prem)"/>
    <n v="860000"/>
    <s v="LWD 10/06/2022"/>
    <s v="N"/>
    <x v="1"/>
    <x v="0"/>
    <n v="5"/>
    <x v="1"/>
    <s v="7."/>
    <s v="7."/>
    <s v="7"/>
    <s v="7"/>
    <s v="7"/>
    <s v="7"/>
    <x v="4"/>
  </r>
  <r>
    <n v="2278"/>
    <s v="Dell FG"/>
    <d v="2022-05-16T00:00:00"/>
    <n v="14108180"/>
    <x v="4"/>
    <n v="221395"/>
    <s v="Vendor Partner"/>
    <s v="Haulplus"/>
    <x v="3"/>
    <s v="Java,Spring Boot,Angular JS"/>
    <x v="15"/>
    <s v="Profile Shared"/>
    <s v="Regular"/>
    <n v="6388472"/>
    <s v="SARANYA MANI                                                                                                          "/>
    <n v="8943774131"/>
    <s v="saranyam3001@gmail.com"/>
    <s v="7 years"/>
    <s v="Capgimine - Perm"/>
    <n v="700000"/>
    <s v="Immediate lwd - 31st Jan 2022"/>
    <s v="N"/>
    <x v="1"/>
    <x v="0"/>
    <n v="5"/>
    <x v="1"/>
    <s v="7 "/>
    <s v="7 "/>
    <s v="7 "/>
    <s v="7 "/>
    <s v="7 "/>
    <s v="7 "/>
    <x v="4"/>
  </r>
  <r>
    <n v="2279"/>
    <s v="Dell FG"/>
    <d v="2022-05-16T00:00:00"/>
    <n v="65656387"/>
    <x v="4"/>
    <n v="221395"/>
    <s v="Vendor Partner"/>
    <s v="Haulplus"/>
    <x v="3"/>
    <s v=" Java/J2EE,Backend Developer"/>
    <x v="15"/>
    <s v="Accepted another offer"/>
    <s v="Regular"/>
    <n v="6378311"/>
    <s v="vishwanth karnakanti"/>
    <n v="9676511770"/>
    <s v="vishwanth.karnakanti@gmail.com"/>
    <s v="6yrs"/>
    <s v="Tata Consultancy Services (TCS) (Prem)"/>
    <n v="1200000"/>
    <s v="30 days (In Provision) (looking for better offer)"/>
    <s v="N"/>
    <x v="0"/>
    <x v="1"/>
    <n v="5"/>
    <x v="1"/>
    <s v="6y"/>
    <s v="6"/>
    <s v="6"/>
    <s v="6"/>
    <s v="6"/>
    <s v="6"/>
    <x v="3"/>
  </r>
  <r>
    <n v="2280"/>
    <s v="Dell FG"/>
    <d v="2022-05-16T00:00:00"/>
    <n v="12533270"/>
    <x v="4"/>
    <n v="221395"/>
    <s v="Vendor Partner"/>
    <s v="NeerInfo Solutions"/>
    <x v="117"/>
    <s v="Oracle EBS Technical Consultant,Oracle PL/SQL,Finance Modules (AR - Mandatory)"/>
    <x v="15"/>
    <s v="Profile Shared"/>
    <s v="Regular"/>
    <n v="6396906"/>
    <s v="Anusha B"/>
    <n v="9703860304"/>
    <s v="Anusha.reddy345@gmail.com"/>
    <s v="8.6yrs"/>
    <s v="ITC Infotech "/>
    <n v="1300000"/>
    <s v="LWD-29/06/22"/>
    <s v="N"/>
    <x v="1"/>
    <x v="0"/>
    <n v="5"/>
    <x v="1"/>
    <s v="8."/>
    <s v="8."/>
    <s v="8"/>
    <s v="8"/>
    <s v="8"/>
    <s v="8"/>
    <x v="8"/>
  </r>
  <r>
    <n v="2281"/>
    <s v="Dell FG"/>
    <d v="2022-05-16T00:00:00"/>
    <n v="97700063"/>
    <x v="4"/>
    <n v="221395"/>
    <s v="Vendor Partner"/>
    <s v="NeerInfo Solutions"/>
    <x v="3"/>
    <s v="Java FullStack,Spring boot,NoSQL DB"/>
    <x v="15"/>
    <s v="Accepted another offer"/>
    <s v="Regular"/>
    <n v="5781303"/>
    <s v="Bibekananda Dash"/>
    <n v="8219974596"/>
    <s v="linkun9178@gmail.com"/>
    <s v="5.1yrs"/>
    <s v="REC PDCL"/>
    <n v="650000"/>
    <s v="30 Days"/>
    <s v="N"/>
    <x v="22"/>
    <x v="0"/>
    <n v="5"/>
    <x v="1"/>
    <s v="5."/>
    <s v="5."/>
    <s v="5"/>
    <s v="5"/>
    <s v="5"/>
    <s v="5"/>
    <x v="6"/>
  </r>
  <r>
    <n v="2282"/>
    <s v="Dell FG"/>
    <d v="2022-05-16T00:00:00"/>
    <n v="71005092"/>
    <x v="4"/>
    <n v="221395"/>
    <s v="Vendor Partner"/>
    <s v="Neerinfo Solution"/>
    <x v="1"/>
    <s v="Java,Selenium,Appium,Automation Testing"/>
    <x v="15"/>
    <s v="Profile Shared"/>
    <s v="Regular"/>
    <n v="6032833"/>
    <s v="Shalini BN"/>
    <n v="8105061771"/>
    <s v="shalinibn1805@gmail.com"/>
    <s v="6.7 yrs"/>
    <s v="Tech Mahindra Ltd. "/>
    <n v="450000"/>
    <s v="Immediate"/>
    <s v="N"/>
    <x v="1"/>
    <x v="0"/>
    <n v="5"/>
    <x v="1"/>
    <s v="6."/>
    <s v="6."/>
    <s v="6"/>
    <s v="6"/>
    <s v="6"/>
    <s v="6"/>
    <x v="3"/>
  </r>
  <r>
    <n v="2283"/>
    <s v="Dell FG"/>
    <d v="2022-05-16T00:00:00"/>
    <n v="71005092"/>
    <x v="4"/>
    <n v="221395"/>
    <s v="Vendor Partner"/>
    <s v="Neerinfo Solution"/>
    <x v="1"/>
    <s v="Java,Selenium,Appium,Automation Testing"/>
    <x v="15"/>
    <s v="Profile Shared"/>
    <s v="Regular"/>
    <s v="H6309724"/>
    <s v="Mayuri Dhotre "/>
    <n v="8080494307"/>
    <s v="mayuri.chinchkar23@gmail.com"/>
    <s v="5 yrs"/>
    <s v="Delaplex pvt Ltd"/>
    <n v="700000"/>
    <s v="30 Days"/>
    <s v="N"/>
    <x v="1"/>
    <x v="0"/>
    <n v="5"/>
    <x v="1"/>
    <s v="5 "/>
    <s v="5 "/>
    <s v="5 "/>
    <s v="5 "/>
    <s v="5 "/>
    <s v="5 "/>
    <x v="6"/>
  </r>
  <r>
    <n v="2284"/>
    <s v="Dell FG"/>
    <d v="2022-05-16T00:00:00"/>
    <n v="69374586"/>
    <x v="4"/>
    <n v="221395"/>
    <s v="Vendor Partner"/>
    <s v="Neerinfo Solution"/>
    <x v="1"/>
    <s v="Java,Selenium,Appium,Automation Testing"/>
    <x v="2"/>
    <s v="Joined"/>
    <s v="Regular"/>
    <s v="H8051680"/>
    <s v="Chandra Vamsi Aradhyula"/>
    <n v="7207588836"/>
    <s v="chandravamsi.aradhyula@gmail.com"/>
    <s v="7.9yrs"/>
    <s v="Jarus Technologies"/>
    <n v="793000"/>
    <s v="LWD-3/06/22"/>
    <s v="N"/>
    <x v="0"/>
    <x v="1"/>
    <n v="5"/>
    <x v="1"/>
    <s v="7."/>
    <s v="7."/>
    <s v="7"/>
    <s v="7"/>
    <s v="7"/>
    <s v="7"/>
    <x v="4"/>
  </r>
  <r>
    <n v="2285"/>
    <s v="Dell FG"/>
    <d v="2022-05-16T00:00:00"/>
    <n v="71005092"/>
    <x v="4"/>
    <n v="221395"/>
    <s v="Vendor Partner"/>
    <s v="Mind soft"/>
    <x v="1"/>
    <s v="Java,Selenium,Appium,Automation Testing"/>
    <x v="15"/>
    <s v="Profile Shared"/>
    <s v="Regular"/>
    <n v="6399317"/>
    <s v="Abhishek Kumar"/>
    <n v="8939628011"/>
    <s v="abhishek.krg3@gmail.com"/>
    <s v="6 years"/>
    <s v="Amazon Indian"/>
    <n v="750000"/>
    <s v="30 days"/>
    <s v="N"/>
    <x v="0"/>
    <x v="0"/>
    <n v="5"/>
    <x v="1"/>
    <s v="6 "/>
    <s v="6 "/>
    <s v="6 "/>
    <s v="6 "/>
    <s v="6 "/>
    <s v="6 "/>
    <x v="3"/>
  </r>
  <r>
    <n v="2286"/>
    <s v="Dell FG"/>
    <d v="2022-05-16T00:00:00"/>
    <n v="71005092"/>
    <x v="4"/>
    <n v="221395"/>
    <s v="Vendor Partner"/>
    <s v="Mind soft"/>
    <x v="1"/>
    <s v="Java,Selenium,Appium,Automation Testing"/>
    <x v="15"/>
    <s v="L1 Reject"/>
    <s v="Regular"/>
    <s v="H7048941"/>
    <s v="Aaqil Sihab"/>
    <n v="9944380786"/>
    <s v="aaqilnas@gmail.com"/>
    <s v="6.6 years"/>
    <s v="SearchnScore Solutions Pvt Ltd"/>
    <n v="600000"/>
    <s v="Lwd Jun 6th"/>
    <s v="N"/>
    <x v="1"/>
    <x v="0"/>
    <n v="5"/>
    <x v="1"/>
    <s v="6."/>
    <s v="6."/>
    <s v="6"/>
    <s v="6"/>
    <s v="6"/>
    <s v="6"/>
    <x v="3"/>
  </r>
  <r>
    <n v="2287"/>
    <s v="Dell FG"/>
    <d v="2022-05-16T00:00:00"/>
    <n v="96966700"/>
    <x v="4"/>
    <n v="221395"/>
    <s v="Vendor Partner"/>
    <s v="Mindsoft"/>
    <x v="3"/>
    <s v="Springboot/Microservices"/>
    <x v="0"/>
    <s v="High CTC"/>
    <s v="Regular"/>
    <n v="6400211"/>
    <s v="Venkata Sreenivasa Rao"/>
    <n v="9703564450"/>
    <s v="sreenivask.cg@gmail.com"/>
    <s v="5.2lpa"/>
    <s v="Accenture"/>
    <n v="1200000"/>
    <s v="17th June"/>
    <s v="N"/>
    <x v="0"/>
    <x v="0"/>
    <n v="5"/>
    <x v="1"/>
    <s v="5."/>
    <s v="5."/>
    <s v="5"/>
    <s v="5"/>
    <s v="5"/>
    <s v="5"/>
    <x v="6"/>
  </r>
  <r>
    <n v="2288"/>
    <s v="Dell FG"/>
    <d v="2022-05-16T00:00:00"/>
    <n v="96966700"/>
    <x v="4"/>
    <n v="221395"/>
    <s v="Vendor Partner"/>
    <s v="Mindsoft"/>
    <x v="3"/>
    <s v="Springboot/Microservices"/>
    <x v="0"/>
    <s v="High CTC"/>
    <s v="Regular"/>
    <n v="6400176"/>
    <s v="Ardhendu Chattopadhyay"/>
    <n v="8335050344"/>
    <s v="ardhendu.chatterjee89@gmail.com"/>
    <s v="9yrs"/>
    <s v="Accenture"/>
    <n v="5500000"/>
    <s v="30days"/>
    <s v="N"/>
    <x v="22"/>
    <x v="0"/>
    <n v="5"/>
    <x v="1"/>
    <s v="9y"/>
    <s v="9"/>
    <s v="9"/>
    <s v="9"/>
    <s v="9"/>
    <s v="9"/>
    <x v="7"/>
  </r>
  <r>
    <n v="2289"/>
    <s v="Dell FG"/>
    <d v="2022-05-17T00:00:00"/>
    <n v="96966700"/>
    <x v="4"/>
    <n v="221395"/>
    <s v="Vendor Partner"/>
    <s v="Mind soft"/>
    <x v="3"/>
    <s v="5-8y Java, Spring Boot, Linux"/>
    <x v="1"/>
    <s v="L1 Reject"/>
    <s v="Regular"/>
    <n v="6405289"/>
    <s v="Anusha k"/>
    <n v="9686744559"/>
    <s v="anushakakarla07@gmail.com"/>
    <s v="8 Years"/>
    <s v="IBM"/>
    <n v="780000"/>
    <s v="CSNP [LWD 20-6-22]"/>
    <s v="N"/>
    <x v="1"/>
    <x v="0"/>
    <n v="5"/>
    <x v="1"/>
    <s v="8 "/>
    <s v="8 "/>
    <s v="8 "/>
    <s v="8 "/>
    <s v="8 "/>
    <s v="8 "/>
    <x v="8"/>
  </r>
  <r>
    <n v="2290"/>
    <s v="Dell FG"/>
    <d v="2022-05-17T00:00:00"/>
    <n v="96966700"/>
    <x v="4"/>
    <n v="221395"/>
    <s v="Vendor Partner"/>
    <s v="Mind soft"/>
    <x v="3"/>
    <s v="5-8y Java, Spring Boot, Linux"/>
    <x v="15"/>
    <s v="L1 Scheduled"/>
    <s v="Regular"/>
    <n v="6405255"/>
    <s v="Venkataswamy pamisetty"/>
    <n v="9642233572"/>
    <s v="venkatpamisetty93@gmail.com"/>
    <s v="5.5 Years"/>
    <s v="Infosys"/>
    <n v="650000"/>
    <s v="CSNP [LWD12-6-22]"/>
    <s v="N"/>
    <x v="40"/>
    <x v="0"/>
    <n v="5"/>
    <x v="1"/>
    <s v="5."/>
    <s v="5."/>
    <s v="5"/>
    <s v="5"/>
    <s v="5"/>
    <s v="5"/>
    <x v="6"/>
  </r>
  <r>
    <n v="2291"/>
    <s v="Dell FG"/>
    <d v="2022-05-17T00:00:00"/>
    <n v="54220995"/>
    <x v="2"/>
    <n v="210369"/>
    <s v="Vendor Partner"/>
    <s v="Mindsoft"/>
    <x v="1"/>
    <s v="2-5y Gaming Software Testing, Python with Robot or C# with Selenium or Java Selenium"/>
    <x v="0"/>
    <s v="Req closed"/>
    <s v="Regular"/>
    <n v="6396882"/>
    <s v="Akshay kumar Gupta"/>
    <n v="7999803918"/>
    <s v="akshaykumarg705@gmail.com"/>
    <s v="3.5 Years"/>
    <s v="Flipkart"/>
    <n v="400000"/>
    <s v="CSNP [LWD 18-5-22]"/>
    <s v="N"/>
    <x v="1"/>
    <x v="0"/>
    <n v="5"/>
    <x v="1"/>
    <s v="3."/>
    <s v="3."/>
    <s v="3"/>
    <s v="3"/>
    <s v="3"/>
    <s v="3"/>
    <x v="0"/>
  </r>
  <r>
    <n v="2292"/>
    <s v="Dell FG"/>
    <d v="2022-05-17T00:00:00"/>
    <n v="54220995"/>
    <x v="2"/>
    <n v="210369"/>
    <s v="Vendor Partner"/>
    <s v="Mindsoft"/>
    <x v="1"/>
    <s v="2-5y Gaming Software Testing, Python with Robot or C# with Selenium or Java Selenium"/>
    <x v="0"/>
    <s v="Req closed"/>
    <s v="Regular"/>
    <n v="6398107"/>
    <s v="Santhosh Kumar Marella"/>
    <n v="9160626228"/>
    <s v="marellasanthosh@gmail.com"/>
    <s v="3.8 Years"/>
    <s v="EA Games"/>
    <n v="450000"/>
    <s v="30[15]"/>
    <s v="N"/>
    <x v="0"/>
    <x v="0"/>
    <n v="5"/>
    <x v="1"/>
    <s v="3."/>
    <s v="3."/>
    <s v="3"/>
    <s v="3"/>
    <s v="3"/>
    <s v="3"/>
    <x v="0"/>
  </r>
  <r>
    <n v="2293"/>
    <s v="Dell FG"/>
    <d v="2022-05-17T00:00:00"/>
    <n v="82186349"/>
    <x v="2"/>
    <n v="210369"/>
    <s v="Vendor Partner"/>
    <s v="Mindsoft"/>
    <x v="1"/>
    <s v="1-3y QA Automation,Python,API"/>
    <x v="0"/>
    <s v="Req closed"/>
    <s v="Regular"/>
    <n v="6399828"/>
    <s v="Sneha Gurunath Potdar"/>
    <n v="9511838042"/>
    <s v="potdarsneha75@gmail.com"/>
    <s v="2yrs"/>
    <s v="JoinEight Infotech"/>
    <n v="500000"/>
    <s v="15 Days"/>
    <s v="N"/>
    <x v="5"/>
    <x v="0"/>
    <n v="5"/>
    <x v="1"/>
    <s v="2y"/>
    <s v="2"/>
    <s v="2"/>
    <s v="2"/>
    <s v="2"/>
    <s v="2"/>
    <x v="11"/>
  </r>
  <r>
    <n v="2294"/>
    <s v="Dell FG"/>
    <d v="2022-05-17T00:00:00"/>
    <n v="10352886"/>
    <x v="2"/>
    <n v="210369"/>
    <s v="Vendor Partner"/>
    <s v="Mindsoft"/>
    <x v="23"/>
    <s v="C#.NET core, Angular"/>
    <x v="23"/>
    <s v="Reject"/>
    <s v="Regular"/>
    <n v="6400768"/>
    <s v="Anbazhagan Annadurai"/>
    <n v="9698724552"/>
    <s v="anbazhaganannadurai@gmail.com"/>
    <s v="9 years"/>
    <s v="Infosys"/>
    <n v="900000"/>
    <s v="Serving notice period. LWD is 24th June '22"/>
    <s v="N"/>
    <x v="31"/>
    <x v="0"/>
    <n v="5"/>
    <x v="1"/>
    <s v="9 "/>
    <s v="9 "/>
    <s v="9 "/>
    <s v="9 "/>
    <s v="9 "/>
    <s v="9 "/>
    <x v="7"/>
  </r>
  <r>
    <n v="2295"/>
    <s v="Dell FG"/>
    <d v="2022-05-17T00:00:00"/>
    <n v="86030217"/>
    <x v="2"/>
    <n v="210369"/>
    <s v="Direct"/>
    <s v="Naukri"/>
    <x v="264"/>
    <s v="8-12y Java,Spring Boot,Angular"/>
    <x v="23"/>
    <s v="Reject"/>
    <s v="Regular"/>
    <n v="6406977"/>
    <s v="Rajeswari Yemineni"/>
    <n v="6362346561"/>
    <s v="yeminenir@gmail.com"/>
    <s v="8 Years"/>
    <s v="Sapient"/>
    <n v="1400000"/>
    <s v="June 24th"/>
    <s v="N"/>
    <x v="1"/>
    <x v="0"/>
    <n v="5"/>
    <x v="1"/>
    <s v="8 "/>
    <s v="8 "/>
    <s v="8 "/>
    <s v="8 "/>
    <s v="8 "/>
    <s v="8 "/>
    <x v="8"/>
  </r>
  <r>
    <n v="2296"/>
    <s v="Dell FG"/>
    <d v="2022-05-17T00:00:00"/>
    <n v="30504677"/>
    <x v="2"/>
    <n v="210369"/>
    <s v="Direct"/>
    <s v="Naukri"/>
    <x v="335"/>
    <s v="JavaSpring Framework - Spring Boot,Hibernate,Restful Services,Junit"/>
    <x v="0"/>
    <s v="No Show"/>
    <s v="Fulltime"/>
    <s v="Trying to generate but not show"/>
    <s v="Preethymol K P"/>
    <n v="8592859753"/>
    <s v="preethy155@gmail.com"/>
    <s v="10.6 Years"/>
    <s v="TCS"/>
    <n v="500000"/>
    <s v="Aug 3rd ( Buyout open after June 16th)"/>
    <s v="N"/>
    <x v="30"/>
    <x v="0"/>
    <n v="5"/>
    <x v="1"/>
    <s v="10"/>
    <s v="10"/>
    <s v="10"/>
    <s v="10"/>
    <s v="10"/>
    <s v="10"/>
    <x v="13"/>
  </r>
  <r>
    <n v="2297"/>
    <s v="Dell FG"/>
    <d v="2022-05-17T00:00:00"/>
    <n v="69368387"/>
    <x v="2"/>
    <n v="210369"/>
    <s v="Vendor Partner"/>
    <s v="Nityo InfoTech"/>
    <x v="75"/>
    <s v="Springboot, Microservices"/>
    <x v="0"/>
    <s v="No Show"/>
    <s v="Regular"/>
    <n v="6406234"/>
    <s v="Monica Kallil"/>
    <n v="9908908490"/>
    <s v="monica.kallil123@gmail.com"/>
    <s v="5.3 Years"/>
    <s v="Tata Consultancy Services Ltd."/>
    <n v="525000"/>
    <s v="LWD 30-May-22"/>
    <s v="N"/>
    <x v="0"/>
    <x v="0"/>
    <n v="5"/>
    <x v="1"/>
    <s v="5."/>
    <s v="5."/>
    <s v="5"/>
    <s v="5"/>
    <s v="5"/>
    <s v="5"/>
    <x v="6"/>
  </r>
  <r>
    <n v="2298"/>
    <s v="Dell FG"/>
    <d v="2022-05-17T00:00:00"/>
    <n v="69368387"/>
    <x v="2"/>
    <n v="210369"/>
    <s v="Vendor Partner"/>
    <s v="Nityo InfoTech"/>
    <x v="75"/>
    <s v="Springboot, Microservices"/>
    <x v="0"/>
    <s v="No Show"/>
    <s v="Regular"/>
    <n v="6406523"/>
    <s v="Balasubramanyam"/>
    <n v="9492931213"/>
    <s v="balasubramanyamssr@gmail.com"/>
    <s v="4.3 Years"/>
    <s v="Cognizant"/>
    <n v="680000"/>
    <s v="LWD 13-May-22"/>
    <s v="N"/>
    <x v="3"/>
    <x v="0"/>
    <n v="5"/>
    <x v="1"/>
    <s v="4."/>
    <s v="4."/>
    <s v="4"/>
    <s v="4"/>
    <s v="4"/>
    <s v="4"/>
    <x v="2"/>
  </r>
  <r>
    <n v="2299"/>
    <s v="Dell FG"/>
    <d v="2022-05-17T00:00:00"/>
    <n v="10352886"/>
    <x v="2"/>
    <n v="210369"/>
    <s v="Vendor Partner"/>
    <s v="Mindsoft"/>
    <x v="44"/>
    <s v="Dot Net"/>
    <x v="2"/>
    <s v="Yet to schedule L1"/>
    <s v="Regular"/>
    <n v="5719665"/>
    <s v="Swati Shree"/>
    <n v="9885237634"/>
    <s v="SswatiShree@gmail.com"/>
    <s v="10 years"/>
    <s v="Infosys"/>
    <n v="930000"/>
    <s v="Lwd May 25th"/>
    <s v="N"/>
    <x v="1"/>
    <x v="0"/>
    <n v="5"/>
    <x v="1"/>
    <s v="10"/>
    <s v="10"/>
    <s v="10"/>
    <s v="10"/>
    <s v="10"/>
    <s v="10"/>
    <x v="13"/>
  </r>
  <r>
    <n v="2300"/>
    <s v="Dell FG"/>
    <d v="2022-05-17T00:00:00"/>
    <n v="64501930"/>
    <x v="2"/>
    <n v="210369"/>
    <s v="Direct"/>
    <s v="Naukri"/>
    <x v="336"/>
    <s v="Java/J2EE,Spring Boot,Angular 8"/>
    <x v="0"/>
    <s v="Req closed"/>
    <s v="Regular"/>
    <n v="6408470"/>
    <s v="A Sunil"/>
    <n v="8555041607"/>
    <s v="sunil.cse531@gmail.com"/>
    <s v="5 years"/>
    <s v="KIA Motors"/>
    <n v="600000"/>
    <s v="45 days NP"/>
    <s v="N"/>
    <x v="20"/>
    <x v="0"/>
    <n v="5"/>
    <x v="1"/>
    <s v="5 "/>
    <s v="5 "/>
    <s v="5 "/>
    <s v="5 "/>
    <s v="5 "/>
    <s v="5 "/>
    <x v="6"/>
  </r>
  <r>
    <n v="2301"/>
    <s v="Dell FG"/>
    <d v="2022-05-17T00:00:00"/>
    <n v="75087504"/>
    <x v="4"/>
    <n v="221395"/>
    <s v="Vendor Partner"/>
    <s v="Haul Plus"/>
    <x v="1"/>
    <s v=" Java/C#,API Automation(Rest assured),MSSQL"/>
    <x v="0"/>
    <s v="Did not attend interview"/>
    <s v="Regular"/>
    <n v="6392589"/>
    <s v="Rajana Sekhar"/>
    <n v="7013850071"/>
    <s v="sekhar.rajana19@gmail.com"/>
    <s v="4.4yrs"/>
    <s v="Payroll- Compel System Pvt ltd  / Client-Tech Mahindra"/>
    <n v="680000"/>
    <s v="LWD 31/05/2022"/>
    <s v="N"/>
    <x v="0"/>
    <x v="1"/>
    <n v="5"/>
    <x v="1"/>
    <s v="4."/>
    <s v="4."/>
    <s v="4"/>
    <s v="4"/>
    <s v="4"/>
    <s v="4"/>
    <x v="2"/>
  </r>
  <r>
    <n v="2302"/>
    <s v="Dell FG"/>
    <d v="2022-05-17T00:00:00"/>
    <n v="75087504"/>
    <x v="4"/>
    <n v="221395"/>
    <s v="Vendor Partner"/>
    <s v="Haul Plus"/>
    <x v="1"/>
    <s v=" Java/C#,API Automation(Rest assured),MSSQL"/>
    <x v="0"/>
    <s v="Fake candidate"/>
    <s v="Regular"/>
    <n v="6408781"/>
    <s v="Harinadh Thuraka"/>
    <n v="9573725424"/>
    <s v=" harinadhthuraka97@gmail.com"/>
    <s v="3.6yrs"/>
    <s v="Optus Infotech Private Limited (Prem)"/>
    <n v="660000"/>
    <s v="LWD 30/05/2022"/>
    <s v="N"/>
    <x v="0"/>
    <x v="1"/>
    <n v="5"/>
    <x v="1"/>
    <s v="3."/>
    <s v="3."/>
    <s v="3"/>
    <s v="3"/>
    <s v="3"/>
    <s v="3"/>
    <x v="0"/>
  </r>
  <r>
    <n v="2303"/>
    <s v="Dell FG"/>
    <d v="2022-05-17T00:00:00"/>
    <n v="25935673"/>
    <x v="4"/>
    <n v="221395"/>
    <s v="Vendor Partner"/>
    <s v="NeerInfo Solution"/>
    <x v="23"/>
    <s v="C#.NET,.NET Core,Angular 6+,Cloud,GitLab/Git,CI/CD,DevOps"/>
    <x v="15"/>
    <s v="NA"/>
    <s v="Regular"/>
    <n v="6262640"/>
    <s v="Supraja Gunasekaran"/>
    <n v="8056446122"/>
    <s v="suprajagunait@gmail.com"/>
    <s v="4 year"/>
    <s v=" Infosys"/>
    <n v="800000"/>
    <s v="LWD- 5 July-22"/>
    <s v="N"/>
    <x v="1"/>
    <x v="0"/>
    <n v="5"/>
    <x v="1"/>
    <s v="4 "/>
    <s v="4 "/>
    <s v="4 "/>
    <s v="4 "/>
    <s v="4 "/>
    <s v="4 "/>
    <x v="2"/>
  </r>
  <r>
    <n v="2304"/>
    <s v="Dell FG"/>
    <d v="2022-05-18T00:00:00"/>
    <n v="69374586"/>
    <x v="4"/>
    <n v="221395"/>
    <s v="Vendor Partner"/>
    <s v="SkyOnn "/>
    <x v="1"/>
    <s v="Automation Testing+java+API Testing"/>
    <x v="15"/>
    <s v="F2F TBS"/>
    <s v="Regular"/>
    <n v="6413798"/>
    <s v="Yogesh Pendkar"/>
    <n v="8412841343"/>
    <s v="yogeshpendkar111@gmail.com"/>
    <s v="3.4Years"/>
    <s v="Arinoz Technologies(Mphasis)"/>
    <n v="450000"/>
    <s v="15Days"/>
    <s v="N"/>
    <x v="5"/>
    <x v="1"/>
    <n v="5"/>
    <x v="1"/>
    <s v="3."/>
    <s v="3."/>
    <s v="3"/>
    <s v="3"/>
    <s v="3"/>
    <s v="3"/>
    <x v="0"/>
  </r>
  <r>
    <n v="2305"/>
    <s v="Dell FG"/>
    <d v="2022-05-18T00:00:00"/>
    <n v="75087504"/>
    <x v="4"/>
    <n v="221395"/>
    <s v="Vendor Partner"/>
    <s v="SkyOnn"/>
    <x v="1"/>
    <s v="Java/C# ,API Automationn,MSSQL"/>
    <x v="15"/>
    <s v="NA"/>
    <s v="Regular"/>
    <n v="6413632"/>
    <s v="Manikanta Gurram"/>
    <n v="8328437358"/>
    <s v="manikantatester777@gmail.com"/>
    <s v="3.5years"/>
    <s v="Quest Diagnostics Pvt Ltd  "/>
    <n v="550000"/>
    <s v="LWD: 31-05-2022"/>
    <s v="N"/>
    <x v="0"/>
    <x v="1"/>
    <n v="5"/>
    <x v="1"/>
    <s v="3."/>
    <s v="3."/>
    <s v="3"/>
    <s v="3"/>
    <s v="3"/>
    <s v="3"/>
    <x v="0"/>
  </r>
  <r>
    <n v="2306"/>
    <s v="Dell FG"/>
    <d v="2022-05-18T00:00:00"/>
    <n v="46571684"/>
    <x v="2"/>
    <n v="210369"/>
    <s v="Vendor Partner"/>
    <s v="Nityo InfoTech"/>
    <x v="119"/>
    <s v="HTML5,CSS3,JavaScript,JS Frameworks"/>
    <x v="0"/>
    <s v="Not available"/>
    <s v="Regular"/>
    <n v="6408624"/>
    <s v="Srivani Jeeriganur"/>
    <n v="8555984471"/>
    <s v="srivanijeeri1213@gmail.com"/>
    <s v="8Years"/>
    <s v="BM India Pvt. Limited"/>
    <n v="1350000"/>
    <s v="LWD:30/05/22"/>
    <s v="N"/>
    <x v="1"/>
    <x v="0"/>
    <n v="5"/>
    <x v="1"/>
    <s v="8Y"/>
    <s v="8Y"/>
    <s v="8Y"/>
    <s v="8Y"/>
    <s v="8"/>
    <s v="8"/>
    <x v="8"/>
  </r>
  <r>
    <n v="2307"/>
    <s v="Dell FG"/>
    <d v="2022-05-18T00:00:00"/>
    <n v="10003740"/>
    <x v="2"/>
    <n v="210369"/>
    <s v="Vendor Partner"/>
    <s v="Nityo InfoTech"/>
    <x v="191"/>
    <s v="Node js"/>
    <x v="1"/>
    <s v="Reject"/>
    <s v="Regular"/>
    <n v="6408677"/>
    <s v="Nithish  R "/>
    <s v="8825886178/8903173373"/>
    <s v="nithishrc77  @gmail.com "/>
    <s v="3.5 Years"/>
    <s v="Cognizant "/>
    <n v="670000"/>
    <s v="LWD:06/06/22"/>
    <s v="N"/>
    <x v="86"/>
    <x v="0"/>
    <n v="5"/>
    <x v="1"/>
    <s v="3."/>
    <s v="3."/>
    <s v="3"/>
    <s v="3"/>
    <s v="3"/>
    <s v="3"/>
    <x v="0"/>
  </r>
  <r>
    <n v="2308"/>
    <s v="Dell FG"/>
    <d v="2022-05-18T00:00:00"/>
    <n v="61417246"/>
    <x v="2"/>
    <n v="210369"/>
    <s v="Vendor Partner"/>
    <s v="Nityo InfoTech"/>
    <x v="191"/>
    <s v="Node js"/>
    <x v="1"/>
    <s v="Reject"/>
    <s v="Regular"/>
    <n v="6408582"/>
    <s v="DIPAK BELSARE"/>
    <n v="9860126520"/>
    <s v="dipakbelsare@gmail.com"/>
    <s v="7.5 Years"/>
    <s v="NonStop io Technologies Pvt. Ltd."/>
    <n v="700000"/>
    <s v="LWD:31/05/21"/>
    <s v="N"/>
    <x v="5"/>
    <x v="0"/>
    <n v="5"/>
    <x v="1"/>
    <s v="7."/>
    <s v="7."/>
    <s v="7"/>
    <s v="7"/>
    <s v="7"/>
    <s v="7"/>
    <x v="4"/>
  </r>
  <r>
    <n v="2309"/>
    <s v="Dell FG"/>
    <d v="2022-05-18T00:00:00"/>
    <n v="10003740"/>
    <x v="2"/>
    <n v="210369"/>
    <s v="Vendor Partner"/>
    <s v="Nityo InfoTech"/>
    <x v="191"/>
    <s v="Node js"/>
    <x v="0"/>
    <s v="No Show"/>
    <s v="Regular"/>
    <n v="6408503"/>
    <s v="Krishna Reddy A"/>
    <n v="6304266228"/>
    <s v="krishna346.ar@gmail.com"/>
    <s v="3 Years"/>
    <s v="CAMP Systems PVT Ltd"/>
    <n v="430000"/>
    <s v="25 Days"/>
    <s v="N"/>
    <x v="1"/>
    <x v="0"/>
    <n v="5"/>
    <x v="1"/>
    <s v="3 "/>
    <s v="3 "/>
    <s v="3 "/>
    <s v="3 "/>
    <s v="3 "/>
    <s v="3 "/>
    <x v="0"/>
  </r>
  <r>
    <n v="2310"/>
    <s v="Dell FG"/>
    <d v="2022-05-18T00:00:00"/>
    <n v="10003740"/>
    <x v="2"/>
    <n v="210369"/>
    <s v="Vendor Partner"/>
    <s v="Nityo InfoTech"/>
    <x v="191"/>
    <s v="Node js"/>
    <x v="2"/>
    <s v="Yet to schedule L1"/>
    <s v="Regular"/>
    <n v="6407946"/>
    <s v="K Heram Raju"/>
    <n v="8519820862"/>
    <s v="khraju0502@gmail.com"/>
    <s v="3.5 Years"/>
    <s v="NTT DATA"/>
    <n v="650000"/>
    <s v="LWD 29-May-22"/>
    <s v="N"/>
    <x v="1"/>
    <x v="0"/>
    <n v="5"/>
    <x v="1"/>
    <s v="3."/>
    <s v="3."/>
    <s v="3"/>
    <s v="3"/>
    <s v="3"/>
    <s v="3"/>
    <x v="0"/>
  </r>
  <r>
    <n v="2311"/>
    <s v="Dell FG"/>
    <d v="2022-05-18T00:00:00"/>
    <n v="10003740"/>
    <x v="2"/>
    <n v="210369"/>
    <s v="Vendor Partner"/>
    <s v="Nityo InfoTech"/>
    <x v="191"/>
    <s v="Node js"/>
    <x v="0"/>
    <s v="Not available"/>
    <s v="Regular"/>
    <n v="6408108"/>
    <s v="Dileep Kumar kv"/>
    <s v="9746519715 / 7907273388"/>
    <s v="dileepkumarkv94@gmail.com"/>
    <s v="3 Years"/>
    <s v="Fuze Technology Pvt Ltd"/>
    <n v="550000"/>
    <s v="LWD 31-May-22"/>
    <s v="N"/>
    <x v="1"/>
    <x v="0"/>
    <n v="5"/>
    <x v="1"/>
    <s v="3 "/>
    <s v="3 "/>
    <s v="3 "/>
    <s v="3 "/>
    <s v="3 "/>
    <s v="3 "/>
    <x v="0"/>
  </r>
  <r>
    <n v="2312"/>
    <s v="Dell FG"/>
    <d v="2022-05-18T00:00:00"/>
    <n v="10003740"/>
    <x v="2"/>
    <n v="210369"/>
    <s v="Vendor Partner"/>
    <s v="Nityo InfoTech"/>
    <x v="191"/>
    <s v="Node js"/>
    <x v="2"/>
    <s v="Reject"/>
    <s v="Regular"/>
    <n v="6408731"/>
    <s v="Pranav Mukherjee"/>
    <n v="7891125548"/>
    <s v="mpranav07@gmail.com"/>
    <s v="6 Years"/>
    <s v="Ranosys Technologies"/>
    <n v="1050000"/>
    <s v="LWD 12-June-22"/>
    <s v="N"/>
    <x v="49"/>
    <x v="0"/>
    <n v="5"/>
    <x v="1"/>
    <s v="6 "/>
    <s v="6 "/>
    <s v="6 "/>
    <s v="6 "/>
    <s v="6 "/>
    <s v="6 "/>
    <x v="3"/>
  </r>
  <r>
    <n v="2313"/>
    <s v="Dell FG"/>
    <d v="2022-05-18T00:00:00"/>
    <n v="10003740"/>
    <x v="2"/>
    <n v="210369"/>
    <s v="Vendor Partner"/>
    <s v="Nityo InfoTech"/>
    <x v="191"/>
    <s v="Node js"/>
    <x v="0"/>
    <s v="No Show"/>
    <s v="Regular"/>
    <n v="6409711"/>
    <s v="Satyabrata Ranjan Biswas"/>
    <n v="9614753422"/>
    <s v="satyabratabiswas21@gmail.com"/>
    <s v="7.7 Years"/>
    <s v="Mjunction Services Ltd."/>
    <n v="730000"/>
    <s v="LWD 16-June-22"/>
    <s v="N"/>
    <x v="22"/>
    <x v="0"/>
    <n v="5"/>
    <x v="1"/>
    <s v="7."/>
    <s v="7."/>
    <s v="7"/>
    <s v="7"/>
    <s v="7"/>
    <s v="7"/>
    <x v="4"/>
  </r>
  <r>
    <n v="2314"/>
    <s v="Dell FG"/>
    <d v="2022-05-18T00:00:00"/>
    <n v="60137460"/>
    <x v="2"/>
    <n v="210369"/>
    <s v="Vendor Partner"/>
    <s v="Nityo infotech"/>
    <x v="337"/>
    <s v="DevOps Engineer,Scripting"/>
    <x v="1"/>
    <s v="Reject"/>
    <s v="Regular"/>
    <n v="6407782"/>
    <s v="venkatesh"/>
    <n v="8500262590"/>
    <s v="venkateshdevops51@gmail.com,tvenky365@gmail.com"/>
    <s v="5.5 Years"/>
    <s v="Happiest Minds Technologies Private limited"/>
    <n v="650000"/>
    <s v="LWD-30-May-22"/>
    <s v="N"/>
    <x v="1"/>
    <x v="0"/>
    <n v="5"/>
    <x v="1"/>
    <s v="5."/>
    <s v="5."/>
    <s v="5"/>
    <s v="5"/>
    <s v="5"/>
    <s v="5"/>
    <x v="6"/>
  </r>
  <r>
    <n v="2315"/>
    <s v="Dell FG"/>
    <d v="2022-05-18T00:00:00"/>
    <n v="60137460"/>
    <x v="2"/>
    <n v="210369"/>
    <s v="Vendor Partner"/>
    <s v="Nityo infotech"/>
    <x v="337"/>
    <s v="DevOps Engineer,Scripting"/>
    <x v="12"/>
    <s v="ON HOLD"/>
    <s v="Regular"/>
    <n v="6407008"/>
    <s v="Venkatesh Upparapalli"/>
    <n v="8919443498"/>
    <s v="venkatesh.u08@gmail.com"/>
    <s v="6 Years"/>
    <s v="Mercedes-Benz(Payroll-Birlasoft)"/>
    <n v="960000"/>
    <s v="LWD-15-Jun-22"/>
    <s v="N"/>
    <x v="1"/>
    <x v="0"/>
    <n v="5"/>
    <x v="1"/>
    <s v="6 "/>
    <s v="6 "/>
    <s v="6 "/>
    <s v="6 "/>
    <s v="6 "/>
    <s v="6 "/>
    <x v="3"/>
  </r>
  <r>
    <n v="2316"/>
    <s v="Dell FG"/>
    <d v="2022-05-18T00:00:00"/>
    <n v="60137460"/>
    <x v="2"/>
    <n v="210369"/>
    <s v="Vendor Partner"/>
    <s v="Nityo infotech"/>
    <x v="337"/>
    <s v="DevOps Engineer,Scripting"/>
    <x v="1"/>
    <s v="Reject"/>
    <s v="Regular"/>
    <n v="6408312"/>
    <s v="Chandrakanth Venkateshreddy"/>
    <n v="6380429297"/>
    <s v="lvcd1993@gmail.com,reddysdivi1996@gmail.com"/>
    <s v="6 Years"/>
    <s v="Conduent(Payroll bluefield technologies)"/>
    <n v="900000"/>
    <s v="LWD-20-May-22"/>
    <s v="N"/>
    <x v="1"/>
    <x v="0"/>
    <n v="5"/>
    <x v="1"/>
    <s v="6 "/>
    <s v="6 "/>
    <s v="6 "/>
    <s v="6 "/>
    <s v="6 "/>
    <s v="6 "/>
    <x v="3"/>
  </r>
  <r>
    <n v="2317"/>
    <s v="Dell FG"/>
    <d v="2022-05-18T00:00:00"/>
    <n v="60137460"/>
    <x v="2"/>
    <n v="210369"/>
    <s v="Vendor Partner"/>
    <s v="Nityo infotech"/>
    <x v="337"/>
    <s v="DevOps Engineer,Scripting"/>
    <x v="1"/>
    <s v="Reject"/>
    <s v="Regular"/>
    <n v="6408153"/>
    <s v="jubeer"/>
    <n v="8522938465"/>
    <s v="patanjubeer2@gmail.com,patanjubeer03@gmail.com"/>
    <s v="5.4 Years"/>
    <s v="Capgemini(Payroll ciwin systems pvt ltd)"/>
    <n v="985000"/>
    <s v="LWD-23-May-22"/>
    <s v="N"/>
    <x v="1"/>
    <x v="0"/>
    <n v="5"/>
    <x v="1"/>
    <s v="5."/>
    <s v="5."/>
    <s v="5"/>
    <s v="5"/>
    <s v="5"/>
    <s v="5"/>
    <x v="6"/>
  </r>
  <r>
    <n v="2318"/>
    <s v="Dell FG"/>
    <d v="2022-05-18T00:00:00"/>
    <n v="60137460"/>
    <x v="2"/>
    <n v="210369"/>
    <s v="Vendor Partner"/>
    <s v="Nityo infotech"/>
    <x v="337"/>
    <s v="DevOps Engineer,Scripting"/>
    <x v="8"/>
    <s v="Yet to schedule L2"/>
    <s v="Regular"/>
    <n v="6409402"/>
    <s v="Madhulatha Earaboyana"/>
    <n v="9390799044"/>
    <s v="madhulatha1824@gmail.com"/>
    <s v="6.1 Years"/>
    <s v="COGNIZANT TECHNOLOGY SERVICES"/>
    <n v="450000"/>
    <s v="LWD-15-Jun-22"/>
    <s v="N"/>
    <x v="1"/>
    <x v="0"/>
    <n v="5"/>
    <x v="1"/>
    <s v="6."/>
    <s v="6."/>
    <s v="6"/>
    <s v="6"/>
    <s v="6"/>
    <s v="6"/>
    <x v="3"/>
  </r>
  <r>
    <n v="2319"/>
    <s v="Dell FG"/>
    <d v="2022-05-18T00:00:00"/>
    <n v="86476807"/>
    <x v="2"/>
    <n v="210369"/>
    <s v="Vendor Partner"/>
    <s v="Nityo InfoTech"/>
    <x v="1"/>
    <s v="Python selenium"/>
    <x v="1"/>
    <s v="Reject"/>
    <s v="Regular"/>
    <n v="6408281"/>
    <s v="PRIYA.R"/>
    <n v="9176780722"/>
    <s v="priya94ruban@gmail.com"/>
    <s v="5Years"/>
    <s v="Renault Nissan"/>
    <n v="700000"/>
    <s v="Immediate"/>
    <s v="N"/>
    <x v="3"/>
    <x v="0"/>
    <n v="5"/>
    <x v="1"/>
    <s v="5Y"/>
    <s v="5Y"/>
    <s v="5Y"/>
    <s v="5Y"/>
    <s v="5"/>
    <s v="5"/>
    <x v="6"/>
  </r>
  <r>
    <n v="2320"/>
    <s v="Dell FG"/>
    <d v="2022-05-18T00:00:00"/>
    <n v="86476807"/>
    <x v="2"/>
    <n v="210369"/>
    <s v="Vendor Partner"/>
    <s v="Nityo InfoTech"/>
    <x v="1"/>
    <s v="Python selenium"/>
    <x v="0"/>
    <s v="No Show"/>
    <s v="Regular"/>
    <n v="6407979"/>
    <s v="MANU PADMANABHAN"/>
    <s v="8593849612/8088689985"/>
    <s v="manup713@gmail.com"/>
    <s v="5.4Years"/>
    <s v="Infosys"/>
    <n v="630000"/>
    <s v="Immediate"/>
    <s v="N"/>
    <x v="1"/>
    <x v="0"/>
    <n v="5"/>
    <x v="1"/>
    <s v="5."/>
    <s v="5."/>
    <s v="5"/>
    <s v="5"/>
    <s v="5"/>
    <s v="5"/>
    <x v="6"/>
  </r>
  <r>
    <n v="2321"/>
    <s v="Dell FG"/>
    <d v="2022-05-18T00:00:00"/>
    <n v="86476807"/>
    <x v="2"/>
    <n v="210369"/>
    <s v="Vendor Partner"/>
    <s v="Nityo InfoTech"/>
    <x v="1"/>
    <s v="Python selenium"/>
    <x v="0"/>
    <s v="No Show"/>
    <s v="Regular"/>
    <n v="6407705"/>
    <s v="Narasimhareddy"/>
    <s v="8106103656/7095036217"/>
    <s v="reddynarashima970@gmail.com"/>
    <s v="5.2Years"/>
    <s v="Caliber Technologies"/>
    <n v="850000"/>
    <s v="LWD:18/05/22"/>
    <s v="N"/>
    <x v="1"/>
    <x v="0"/>
    <n v="5"/>
    <x v="1"/>
    <s v="5."/>
    <s v="5."/>
    <s v="5"/>
    <s v="5"/>
    <s v="5"/>
    <s v="5"/>
    <x v="6"/>
  </r>
  <r>
    <n v="2322"/>
    <s v="Dell FG"/>
    <d v="2022-05-18T00:00:00"/>
    <n v="86476807"/>
    <x v="2"/>
    <n v="210369"/>
    <s v="Vendor Partner"/>
    <s v="Nityo InfoTech"/>
    <x v="1"/>
    <s v="Python selenium"/>
    <x v="2"/>
    <s v="Feedback pending"/>
    <s v="Regular"/>
    <n v="6406675"/>
    <s v="Balaji N.G"/>
    <s v="9164264992/7892767258"/>
    <s v="balajing7@gmail.com"/>
    <s v="5.8Years"/>
    <s v="William O'Neil India Pvt Ltd"/>
    <n v="475000"/>
    <s v="LWD:03/06/22"/>
    <s v="N"/>
    <x v="1"/>
    <x v="0"/>
    <n v="5"/>
    <x v="1"/>
    <s v="5."/>
    <s v="5."/>
    <s v="5"/>
    <s v="5"/>
    <s v="5"/>
    <s v="5"/>
    <x v="6"/>
  </r>
  <r>
    <n v="2323"/>
    <s v="Dell FG"/>
    <d v="2022-05-18T00:00:00"/>
    <n v="10003740"/>
    <x v="2"/>
    <n v="210369"/>
    <s v="Vendor Partner"/>
    <s v="Mindsoft"/>
    <x v="318"/>
    <s v="Node.js Backend Developer"/>
    <x v="0"/>
    <s v="No Show"/>
    <s v="Fulltime"/>
    <n v="6365444"/>
    <s v="Kirankumar M"/>
    <n v="9052564623"/>
    <s v="mkirank50@gmail.com"/>
    <s v="3.6yrs "/>
    <s v="V2M Technologie"/>
    <n v="480000"/>
    <s v="LWD-27th May "/>
    <s v="N"/>
    <x v="18"/>
    <x v="0"/>
    <n v="5"/>
    <x v="1"/>
    <s v="3."/>
    <s v="3."/>
    <s v="3"/>
    <s v="3"/>
    <s v="3"/>
    <s v="3"/>
    <x v="0"/>
  </r>
  <r>
    <n v="2324"/>
    <s v="Dell FG"/>
    <d v="2022-05-18T00:00:00"/>
    <n v="54220995"/>
    <x v="2"/>
    <n v="210369"/>
    <s v="Vendor Partner"/>
    <s v="Mindsoft"/>
    <x v="1"/>
    <s v="Gaming Testing"/>
    <x v="0"/>
    <s v="Req closed"/>
    <s v="Regular"/>
    <n v="6408007"/>
    <s v="Kiran Pawar"/>
    <n v="8483885975"/>
    <s v="kirandhondge@outlook.com"/>
    <s v="3.5 years"/>
    <s v="CRIF High Mark India Pvt. Ltd"/>
    <n v="480000"/>
    <s v="30 days(Neg)"/>
    <s v="N"/>
    <x v="5"/>
    <x v="0"/>
    <n v="5"/>
    <x v="1"/>
    <s v="3."/>
    <s v="3."/>
    <s v="3"/>
    <s v="3"/>
    <s v="3"/>
    <s v="3"/>
    <x v="0"/>
  </r>
  <r>
    <n v="2325"/>
    <s v="Dell FG"/>
    <d v="2022-05-18T00:00:00"/>
    <n v="77354050"/>
    <x v="2"/>
    <n v="210369"/>
    <s v="Vendor Partner"/>
    <s v="Nityo InfoTech"/>
    <x v="338"/>
    <s v="Python,Sql,Warehousing."/>
    <x v="9"/>
    <s v="Client IP"/>
    <s v="Regular"/>
    <n v="6408212"/>
    <s v="Manish Mohan Goralkar"/>
    <n v="8369561361"/>
    <s v="mantravatsala@gmail.com"/>
    <s v="15.1 Years"/>
    <s v="Adrenalin Esystems"/>
    <n v="1760000"/>
    <s v="Immediate"/>
    <s v="N"/>
    <x v="5"/>
    <x v="0"/>
    <n v="5"/>
    <x v="1"/>
    <s v="15"/>
    <s v="15"/>
    <s v="15"/>
    <s v="15"/>
    <s v="15"/>
    <s v="15"/>
    <x v="10"/>
  </r>
  <r>
    <n v="2326"/>
    <s v="Dell FG"/>
    <d v="2022-05-18T00:00:00"/>
    <n v="77354050"/>
    <x v="2"/>
    <n v="210369"/>
    <s v="Vendor Partner"/>
    <s v="Nityo InfoTech"/>
    <x v="338"/>
    <s v="Python,Sql,Warehousing."/>
    <x v="9"/>
    <s v="Client IP"/>
    <s v="Regular"/>
    <n v="6408223"/>
    <s v="Sridhar"/>
    <n v="9000878123"/>
    <s v="sridhar.dscon@gmail.com"/>
    <s v="15 Years"/>
    <s v="Ramboll"/>
    <n v="1200000"/>
    <s v="Immediate"/>
    <s v="N"/>
    <x v="0"/>
    <x v="0"/>
    <n v="5"/>
    <x v="1"/>
    <s v="15"/>
    <s v="15"/>
    <s v="15"/>
    <s v="15"/>
    <s v="15"/>
    <s v="15"/>
    <x v="10"/>
  </r>
  <r>
    <n v="2327"/>
    <s v="Dell FG"/>
    <d v="2022-05-18T00:00:00"/>
    <n v="80098420"/>
    <x v="2"/>
    <n v="210369"/>
    <s v="Direct"/>
    <s v="Naukri"/>
    <x v="339"/>
    <s v="7-12y Java Developer with Sprint boot &amp; SQL/mongo DB/oracle"/>
    <x v="1"/>
    <s v="Reject"/>
    <s v="Regular"/>
    <n v="6412215"/>
    <s v="Naresh Ayanavilli"/>
    <n v="7989961530"/>
    <s v="naresh.ayanavilli@gmail.com"/>
    <s v="9 Years"/>
    <s v="Technopark"/>
    <n v="1250000"/>
    <s v="45 days "/>
    <s v="N"/>
    <x v="24"/>
    <x v="0"/>
    <n v="5"/>
    <x v="1"/>
    <s v="9 "/>
    <s v="9 "/>
    <s v="9 "/>
    <s v="9 "/>
    <s v="9 "/>
    <s v="9 "/>
    <x v="7"/>
  </r>
  <r>
    <n v="2328"/>
    <s v="Dell FG"/>
    <d v="2022-05-18T00:00:00"/>
    <n v="60137460"/>
    <x v="2"/>
    <n v="210369"/>
    <s v="Direct"/>
    <s v="Naukri"/>
    <x v="340"/>
    <s v="5-8y DevOps Engineer,Windows,Linux,GIT,CI/CD,Automation,PCF/Tanzu"/>
    <x v="2"/>
    <s v="Accepted another offer"/>
    <s v="Regular"/>
    <n v="6413488"/>
    <s v="Saiee Vikas Jainabadkar"/>
    <n v="9561076518"/>
    <s v="saiee.jainabadkar@icloud.com"/>
    <s v="7 Years"/>
    <s v="HSBC"/>
    <n v="1150000"/>
    <s v="45 days"/>
    <s v="N"/>
    <x v="1"/>
    <x v="0"/>
    <n v="5"/>
    <x v="1"/>
    <s v="7 "/>
    <s v="7 "/>
    <s v="7 "/>
    <s v="7 "/>
    <s v="7 "/>
    <s v="7 "/>
    <x v="4"/>
  </r>
  <r>
    <n v="2329"/>
    <s v="Dell FG"/>
    <d v="2022-05-18T00:00:00"/>
    <n v="10352886"/>
    <x v="2"/>
    <n v="210369"/>
    <s v="Vendor Partner"/>
    <s v="Mindsoft"/>
    <x v="23"/>
    <s v="C#.NET core, Angular"/>
    <x v="1"/>
    <s v="Reject"/>
    <s v="Regular"/>
    <n v="6412241"/>
    <s v="Vasanthan Durai"/>
    <n v="8778941017"/>
    <s v="vasanthan.jdk@gmail.com "/>
    <s v="9.10 years"/>
    <s v="Wipro"/>
    <n v="1700000"/>
    <s v="30 days"/>
    <s v="N"/>
    <x v="1"/>
    <x v="0"/>
    <n v="5"/>
    <x v="1"/>
    <s v="9."/>
    <s v="9."/>
    <s v="9"/>
    <s v="9"/>
    <s v="9"/>
    <s v="9"/>
    <x v="7"/>
  </r>
  <r>
    <n v="2330"/>
    <s v="Dell FG"/>
    <d v="2022-05-18T00:00:00"/>
    <n v="60137460"/>
    <x v="2"/>
    <n v="210369"/>
    <s v="Vendor Partner"/>
    <s v="Nityo InfoTech"/>
    <x v="28"/>
    <s v="DevOps Engineer"/>
    <x v="8"/>
    <s v="Yet to schedule L2"/>
    <s v="Regular"/>
    <n v="6411256"/>
    <s v="Hemanth Kumar Moka"/>
    <n v="6305796727"/>
    <s v="hemanth369m@gmail.com"/>
    <s v="7 Years"/>
    <s v="AVYA IT PRIVATE LIMITED"/>
    <n v="600000"/>
    <s v="30 (Neg 15 Days)"/>
    <s v="N"/>
    <x v="0"/>
    <x v="0"/>
    <n v="5"/>
    <x v="1"/>
    <s v="7 "/>
    <s v="7 "/>
    <s v="7 "/>
    <s v="7 "/>
    <s v="7 "/>
    <s v="7 "/>
    <x v="4"/>
  </r>
  <r>
    <n v="2331"/>
    <s v="Dell FG"/>
    <d v="2022-05-18T00:00:00"/>
    <n v="60137460"/>
    <x v="2"/>
    <n v="210369"/>
    <s v="Vendor Partner"/>
    <s v="Nityo InfoTech"/>
    <x v="28"/>
    <s v="DevOps Engineer"/>
    <x v="1"/>
    <s v="Reject"/>
    <s v="Regular"/>
    <n v="6411646"/>
    <s v="Sai Teja R "/>
    <n v="8712730317"/>
    <s v="saitheja.renukunta@gmail.com"/>
    <s v="5.5 Years"/>
    <s v="Sunbud Technology (Wipro)"/>
    <n v="750000"/>
    <s v="LWD 27-May-22"/>
    <s v="N"/>
    <x v="5"/>
    <x v="0"/>
    <n v="5"/>
    <x v="1"/>
    <s v="5."/>
    <s v="5."/>
    <s v="5"/>
    <s v="5"/>
    <s v="5"/>
    <s v="5"/>
    <x v="6"/>
  </r>
  <r>
    <n v="2332"/>
    <s v="Dell FG"/>
    <d v="2022-05-18T00:00:00"/>
    <n v="46571684"/>
    <x v="2"/>
    <n v="210369"/>
    <s v="Vendor Partner"/>
    <s v="Nityo InfoTech"/>
    <x v="119"/>
    <s v="HTML5,CSS3,JavaScript,JS Frameworks"/>
    <x v="0"/>
    <s v="No Show"/>
    <s v="Regular"/>
    <n v="6412645"/>
    <s v="SYED ANEES"/>
    <s v="6305191601/9230348758"/>
    <s v="anees.dev2@gmail.com"/>
    <s v="6Years"/>
    <s v="Volo E Solutions"/>
    <n v="1200000"/>
    <s v="Immediate"/>
    <s v="N"/>
    <x v="1"/>
    <x v="0"/>
    <n v="5"/>
    <x v="1"/>
    <s v="6Y"/>
    <s v="6Y"/>
    <s v="6Y"/>
    <s v="6Y"/>
    <s v="6"/>
    <s v="6"/>
    <x v="3"/>
  </r>
  <r>
    <n v="2333"/>
    <s v="Dell FG"/>
    <d v="2022-05-18T00:00:00"/>
    <n v="50054761"/>
    <x v="2"/>
    <n v="210369"/>
    <s v="Vendor Partner"/>
    <s v="Nityo InfoTech"/>
    <x v="1"/>
    <s v="Python selenium"/>
    <x v="1"/>
    <s v="Reject"/>
    <s v="Regular"/>
    <n v="6411233"/>
    <s v="Nishant Maurya"/>
    <s v="8275311873/8668921260"/>
    <s v="nishmau@gmail.com"/>
    <s v="5.5Years"/>
    <s v="Analyst at Accenture"/>
    <n v="720000"/>
    <s v="LWD:10/06/22"/>
    <s v="N"/>
    <x v="5"/>
    <x v="0"/>
    <n v="5"/>
    <x v="1"/>
    <s v="5."/>
    <s v="5."/>
    <s v="5"/>
    <s v="5"/>
    <s v="5"/>
    <s v="5"/>
    <x v="6"/>
  </r>
  <r>
    <n v="2334"/>
    <s v="Dell FG"/>
    <d v="2022-05-18T00:00:00"/>
    <n v="10003740"/>
    <x v="2"/>
    <n v="210369"/>
    <s v="Vendor Partner"/>
    <s v="Univision"/>
    <x v="326"/>
    <s v="3-5y Node.JS Backend developer"/>
    <x v="0"/>
    <s v="No Show"/>
    <s v="Fulltime"/>
    <n v="6411982"/>
    <s v="Satya Priya Kundu"/>
    <n v="9381263316"/>
    <s v="satyapriyakundu36@gmail.com"/>
    <s v="3 yrs"/>
    <s v="Codeclouds IT Solutions"/>
    <n v="420000"/>
    <s v="ELWD 10/6/2022"/>
    <s v="N"/>
    <x v="22"/>
    <x v="0"/>
    <n v="5"/>
    <x v="1"/>
    <s v="3 "/>
    <s v="3 "/>
    <s v="3 "/>
    <s v="3 "/>
    <s v="3 "/>
    <s v="3 "/>
    <x v="0"/>
  </r>
  <r>
    <n v="2335"/>
    <s v="Dell FG"/>
    <d v="2022-05-18T00:00:00"/>
    <n v="10003740"/>
    <x v="2"/>
    <n v="210369"/>
    <s v="Vendor Partner"/>
    <s v="Univision"/>
    <x v="326"/>
    <s v="3-5y Node.JS Backend developer"/>
    <x v="0"/>
    <s v="Fake candidate"/>
    <s v="Fulltime"/>
    <n v="6411986"/>
    <s v="Kiran Gaddam"/>
    <n v="8919873412"/>
    <s v="gaddamkiran3333@gmail.com"/>
    <s v="3.7 yrs"/>
    <s v="TATA CONSULTANCY SERVICES  (Payroll : Genis IT solutions)"/>
    <n v="650000"/>
    <s v="Immediate"/>
    <s v="N"/>
    <x v="20"/>
    <x v="0"/>
    <n v="5"/>
    <x v="1"/>
    <s v="3."/>
    <s v="3."/>
    <s v="3"/>
    <s v="3"/>
    <s v="3"/>
    <s v="3"/>
    <x v="0"/>
  </r>
  <r>
    <n v="2336"/>
    <s v="Dell FG"/>
    <d v="2022-05-18T00:00:00"/>
    <n v="86480679"/>
    <x v="4"/>
    <n v="221395"/>
    <s v="Vendor Partner"/>
    <s v="Haul Plus"/>
    <x v="15"/>
    <s v="UI Developer with React JS"/>
    <x v="15"/>
    <s v="NA"/>
    <s v="Regular"/>
    <n v="6417017"/>
    <s v="Shankar Nanda"/>
    <n v="7676384907"/>
    <s v="shankarsb1209@gmail.com"/>
    <s v="4.3yrs"/>
    <s v="Creative Tech Mars Software Solutions Pvt Ltd (Prem)"/>
    <n v="420000"/>
    <s v="Immediate LWD 30/08/2021 (Not working because of parents health issue)"/>
    <s v="N"/>
    <x v="1"/>
    <x v="0"/>
    <n v="5"/>
    <x v="1"/>
    <s v="4."/>
    <s v="4."/>
    <s v="4"/>
    <s v="4"/>
    <s v="4"/>
    <s v="4"/>
    <x v="2"/>
  </r>
  <r>
    <n v="2337"/>
    <s v="Dell FG"/>
    <d v="2022-05-18T00:00:00"/>
    <n v="63206489"/>
    <x v="4"/>
    <n v="221395"/>
    <s v="Vendor Partner"/>
    <s v="NeerInfo Solutions"/>
    <x v="3"/>
    <s v=" J2EE, MVC, Spring Boot, Web Services, JSON, JUnit, SQL, PL/SQL, NOSQL (like Elastic Search, Cassandra), Maven and Git hub"/>
    <x v="15"/>
    <s v="Accepted another offer"/>
    <s v="Regular"/>
    <n v="6407899"/>
    <s v="Srikar Akula"/>
    <n v="7013682203"/>
    <s v="srikar.akula21@gmail.com"/>
    <s v="4.5Yrs"/>
    <s v="Altimetrik Pvt. Ltd."/>
    <n v="1500000"/>
    <s v="LWD-21/06/22"/>
    <s v="N"/>
    <x v="0"/>
    <x v="1"/>
    <n v="5"/>
    <x v="1"/>
    <s v="4."/>
    <s v="4."/>
    <s v="4"/>
    <s v="4"/>
    <s v="4"/>
    <s v="4"/>
    <x v="2"/>
  </r>
  <r>
    <n v="2338"/>
    <s v="Dell FG"/>
    <d v="2022-05-18T00:00:00"/>
    <n v="63206489"/>
    <x v="4"/>
    <n v="221395"/>
    <s v="Vendor Partner"/>
    <s v="NeerInfo Solutions"/>
    <x v="3"/>
    <s v=" J2EE, MVC, Spring Boot, Web Services, JSON, JUnit, SQL, PL/SQL, NOSQL (like Elastic Search, Cassandra), Maven and Git hub"/>
    <x v="15"/>
    <s v="Profile shared"/>
    <s v="Regular"/>
    <n v="1624509"/>
    <s v="Sathyam Sreeram"/>
    <n v="9494791404"/>
    <s v="sreeramsathyam5@gmail.com"/>
    <s v="8.2years"/>
    <s v="OpenText"/>
    <n v="1300000"/>
    <s v="45-60Days"/>
    <s v="N"/>
    <x v="0"/>
    <x v="1"/>
    <n v="5"/>
    <x v="1"/>
    <s v="8."/>
    <s v="8."/>
    <s v="8"/>
    <s v="8"/>
    <s v="8"/>
    <s v="8"/>
    <x v="8"/>
  </r>
  <r>
    <n v="2339"/>
    <s v="Dell FG"/>
    <d v="2022-05-18T00:00:00"/>
    <n v="57073695"/>
    <x v="4"/>
    <n v="221395"/>
    <s v="Vendor Partner"/>
    <s v="Haul Plus"/>
    <x v="38"/>
    <s v="Informatica/TD/Oracle"/>
    <x v="0"/>
    <s v="Accepted another offer"/>
    <s v="Regular"/>
    <n v="6416884"/>
    <s v="Rajesh Babu  "/>
    <n v="9100731822"/>
    <s v="rajeshpowercenter85@gmail.com"/>
    <s v="5.2yrs"/>
    <s v="Payroll- Daicent Besan / Client - Indecomm Global Services"/>
    <n v="800000"/>
    <s v="Immedaite LWD 30/04/2022"/>
    <s v="N"/>
    <x v="1"/>
    <x v="0"/>
    <n v="5"/>
    <x v="1"/>
    <s v="5."/>
    <s v="5."/>
    <s v="5"/>
    <s v="5"/>
    <s v="5"/>
    <s v="5"/>
    <x v="6"/>
  </r>
  <r>
    <n v="2340"/>
    <s v="Dell FG"/>
    <d v="2022-05-18T00:00:00"/>
    <n v="57073695"/>
    <x v="4"/>
    <n v="221395"/>
    <s v="Vendor Partner"/>
    <s v="Haul Plus"/>
    <x v="38"/>
    <s v="Informatica/TD/Oracle"/>
    <x v="1"/>
    <s v="L1 Reject"/>
    <s v="Regular"/>
    <s v="H3543185"/>
    <s v="NOWFIL MH"/>
    <n v="9940713553"/>
    <s v=" nowfil123@gmail.com"/>
    <s v="5.4yrs"/>
    <s v="Tech Mahindra (Prem)"/>
    <n v="900000"/>
    <s v="Immediate LWD 19/05/2022"/>
    <s v="N"/>
    <x v="1"/>
    <x v="0"/>
    <n v="5"/>
    <x v="1"/>
    <s v="5."/>
    <s v="5."/>
    <s v="5"/>
    <s v="5"/>
    <s v="5"/>
    <s v="5"/>
    <x v="6"/>
  </r>
  <r>
    <n v="2341"/>
    <s v="Dell FG"/>
    <d v="2022-05-18T00:00:00"/>
    <n v="57073695"/>
    <x v="4"/>
    <n v="221395"/>
    <s v="Vendor Partner"/>
    <s v="Haul Plus"/>
    <x v="38"/>
    <s v="Informatica/TD/Oracle"/>
    <x v="1"/>
    <s v="L1 Reject"/>
    <s v="Regular"/>
    <n v="6356490"/>
    <s v="Anil Reddy"/>
    <n v="8310487832"/>
    <s v="anilsreddy221@gmail.com"/>
    <s v="5.3yrs"/>
    <s v="Payroll- Catena pvt ltd / Client -Tech Mahindra"/>
    <n v="820000"/>
    <s v="Immediate LWD 13/05/2022"/>
    <s v="N"/>
    <x v="1"/>
    <x v="0"/>
    <n v="5"/>
    <x v="1"/>
    <s v="5."/>
    <s v="5."/>
    <s v="5"/>
    <s v="5"/>
    <s v="5"/>
    <s v="5"/>
    <x v="6"/>
  </r>
  <r>
    <n v="2342"/>
    <s v="Dell FG"/>
    <d v="2022-05-18T00:00:00"/>
    <n v="65192471"/>
    <x v="4"/>
    <n v="221395"/>
    <s v="Vendor Partner"/>
    <s v="HNS Solution"/>
    <x v="23"/>
    <s v="Dot Net"/>
    <x v="2"/>
    <s v="L1 Scheduled"/>
    <s v="Regular"/>
    <n v="5755878"/>
    <s v="Sravanthi Gunda"/>
    <n v="8019511364"/>
    <s v="sravanthipunna211@gmail.com"/>
    <n v="10.5"/>
    <s v="Tata Consultancy Services"/>
    <n v="800000"/>
    <s v="LWD- 7th Jul 22"/>
    <s v="N"/>
    <x v="0"/>
    <x v="1"/>
    <n v="5"/>
    <x v="1"/>
    <s v="10"/>
    <s v="10"/>
    <s v="10"/>
    <s v="10"/>
    <s v="10"/>
    <s v="10"/>
    <x v="13"/>
  </r>
  <r>
    <n v="2343"/>
    <s v="Dell FG"/>
    <d v="2022-05-18T00:00:00"/>
    <n v="65656387"/>
    <x v="4"/>
    <n v="221395"/>
    <s v="Vendor Partner"/>
    <s v="HNS Solution"/>
    <x v="3"/>
    <s v="Java/J2ee Backend Developer"/>
    <x v="15"/>
    <s v="Accepted another offer"/>
    <s v="Regular"/>
    <n v="6369294"/>
    <s v="Venkatesh B"/>
    <n v="9701101175"/>
    <s v="venki.se20@gmail.com"/>
    <s v="6 years"/>
    <s v="Intellect Design Arena Ltd."/>
    <n v="750000"/>
    <s v="30 days"/>
    <s v="Y"/>
    <x v="0"/>
    <x v="1"/>
    <n v="5"/>
    <x v="1"/>
    <s v="6 "/>
    <s v="6 "/>
    <s v="6 "/>
    <s v="6 "/>
    <s v="6 "/>
    <s v="6 "/>
    <x v="3"/>
  </r>
  <r>
    <n v="2344"/>
    <s v="Dell FG"/>
    <d v="2022-05-18T00:00:00"/>
    <n v="65656387"/>
    <x v="4"/>
    <n v="221395"/>
    <s v="Vendor Partner"/>
    <s v="HNS Solution"/>
    <x v="3"/>
    <s v="Java/J2ee Backend Developer"/>
    <x v="15"/>
    <s v="Accepted another offer"/>
    <s v="Regular"/>
    <n v="6415918"/>
    <s v="Sathya Manikanta Reddy Thamalampudi"/>
    <n v="9666594699"/>
    <s v="satyatamalampudi76@gmail.com"/>
    <s v="5 years"/>
    <s v="Blue Bricks Technologies Private Limited"/>
    <n v="700000"/>
    <s v="30 days"/>
    <s v="Y"/>
    <x v="0"/>
    <x v="1"/>
    <n v="5"/>
    <x v="1"/>
    <s v="5 "/>
    <s v="5 "/>
    <s v="5 "/>
    <s v="5 "/>
    <s v="5 "/>
    <s v="5 "/>
    <x v="6"/>
  </r>
  <r>
    <n v="2345"/>
    <s v="Dell FG"/>
    <d v="2022-05-18T00:00:00"/>
    <n v="27211430"/>
    <x v="4"/>
    <n v="221395"/>
    <s v="Vendor Partner"/>
    <s v="Client Ref"/>
    <x v="23"/>
    <s v=".Net Full stack Develop"/>
    <x v="10"/>
    <s v="Dropped"/>
    <s v="Regular"/>
    <s v="Trying to generate but not show"/>
    <s v="Veera Saidarao Kalluri "/>
    <n v="8143682715"/>
    <s v="veerasaidarao@outlook.com"/>
    <s v="5.6Yrs"/>
    <s v="Suja Associates Pvt Ltd,"/>
    <n v="1250000"/>
    <s v="60Days"/>
    <s v="Y"/>
    <x v="0"/>
    <x v="1"/>
    <n v="5"/>
    <x v="1"/>
    <s v="5."/>
    <s v="5."/>
    <s v="5"/>
    <s v="5"/>
    <s v="5"/>
    <s v="5"/>
    <x v="6"/>
  </r>
  <r>
    <n v="2346"/>
    <s v="Dell FG"/>
    <d v="2022-05-19T00:00:00"/>
    <n v="65192471"/>
    <x v="4"/>
    <n v="221395"/>
    <s v="Vendor Partner"/>
    <s v="Neerinfo Solution"/>
    <x v="23"/>
    <s v="C#.NET,.NET Core,Angular 6+,Cloud,GitLab/Git,CI/CD,DevOps"/>
    <x v="15"/>
    <s v="NA"/>
    <s v="Regular"/>
    <n v="6442585"/>
    <s v="Abhishek Sharma"/>
    <n v="7908300400"/>
    <s v=" abhiz1153@gmail.com"/>
    <s v="4 yrs"/>
    <s v="SYSFORE TECHNOLOGIES"/>
    <n v="450000"/>
    <s v="LWD - 26-Apr-22"/>
    <s v="N"/>
    <x v="1"/>
    <x v="0"/>
    <n v="5"/>
    <x v="1"/>
    <s v="4 "/>
    <s v="4 "/>
    <s v="4 "/>
    <s v="4 "/>
    <s v="4 "/>
    <s v="4 "/>
    <x v="2"/>
  </r>
  <r>
    <n v="2347"/>
    <s v="Dell FG"/>
    <d v="2022-05-19T00:00:00"/>
    <n v="14108180"/>
    <x v="4"/>
    <n v="221395"/>
    <s v="Vendor Partner"/>
    <s v="Haul Plus"/>
    <x v="3"/>
    <s v="Java/J2EE,Spring Boot,Angular JS"/>
    <x v="15"/>
    <s v="Profile Shared"/>
    <s v="Regular"/>
    <s v="L152345"/>
    <s v="Mohamed Yaseen Khan"/>
    <n v="7899319011"/>
    <s v="yaseen.myk@gmail.com"/>
    <s v="7yrs"/>
    <s v="Klystron Technology (Prem)"/>
    <n v="600000"/>
    <s v="LWD - 31/5/2022"/>
    <s v="N"/>
    <x v="1"/>
    <x v="0"/>
    <n v="5"/>
    <x v="1"/>
    <s v="7y"/>
    <s v="7"/>
    <s v="7"/>
    <s v="7"/>
    <s v="7"/>
    <s v="7"/>
    <x v="4"/>
  </r>
  <r>
    <n v="2348"/>
    <s v="Dell FG"/>
    <d v="2022-05-19T00:00:00"/>
    <n v="65656387"/>
    <x v="4"/>
    <n v="221395"/>
    <s v="Vendor Partner"/>
    <s v="Haul Plus"/>
    <x v="3"/>
    <s v="Java/J2EE,Backend Developer"/>
    <x v="2"/>
    <s v="Accepted another offer"/>
    <s v="Regular"/>
    <n v="6442579"/>
    <s v="Shalini Reddy Bommana"/>
    <n v="7893739783"/>
    <s v="shaliniib9@gmail.com"/>
    <s v="7.2yrs"/>
    <s v="Tech Mahindra Ltd. (Prem)"/>
    <n v="1160000"/>
    <s v="LWD 25/06/2022"/>
    <s v="N"/>
    <x v="0"/>
    <x v="1"/>
    <n v="5"/>
    <x v="1"/>
    <s v="7."/>
    <s v="7."/>
    <s v="7"/>
    <s v="7"/>
    <s v="7"/>
    <s v="7"/>
    <x v="4"/>
  </r>
  <r>
    <n v="2349"/>
    <s v="Dell FG"/>
    <d v="2022-05-19T00:00:00"/>
    <n v="65656387"/>
    <x v="4"/>
    <n v="221395"/>
    <s v="Vendor Partner"/>
    <s v="Haul Plus"/>
    <x v="3"/>
    <s v="Java/J2EE,Backend Developer"/>
    <x v="15"/>
    <s v="Accepted another offer"/>
    <s v="Regular"/>
    <n v="6443452"/>
    <s v="Madhavi chappidi"/>
    <n v="9502883004"/>
    <s v="chappidi.madhavi@gmail.com"/>
    <s v="6yrs"/>
    <s v="Payroll- Asher Technologies /  Client- ARDXX"/>
    <n v="510000"/>
    <s v="LWD 30/05/2022"/>
    <s v="N"/>
    <x v="0"/>
    <x v="1"/>
    <n v="5"/>
    <x v="1"/>
    <s v="6y"/>
    <s v="6"/>
    <s v="6"/>
    <s v="6"/>
    <s v="6"/>
    <s v="6"/>
    <x v="3"/>
  </r>
  <r>
    <n v="2350"/>
    <s v="Dell FG"/>
    <d v="2022-05-19T00:00:00"/>
    <n v="65656387"/>
    <x v="4"/>
    <n v="221395"/>
    <s v="Vendor Partner"/>
    <s v="Haul Plus"/>
    <x v="3"/>
    <s v="Java/J2EE,Backend Developer"/>
    <x v="15"/>
    <s v="Accepted another offer"/>
    <s v="Regular"/>
    <n v="6442248"/>
    <s v="Ajay Namala"/>
    <n v="7032225284"/>
    <s v="namala.ajaydev@gmail.com"/>
    <s v="5.5yrs"/>
    <s v="FarmersMandi - Perm"/>
    <n v="1200000"/>
    <s v="30 days - Negotiable"/>
    <s v="N"/>
    <x v="0"/>
    <x v="1"/>
    <n v="5"/>
    <x v="1"/>
    <s v="5."/>
    <s v="5."/>
    <s v="5"/>
    <s v="5"/>
    <s v="5"/>
    <s v="5"/>
    <x v="6"/>
  </r>
  <r>
    <n v="2351"/>
    <s v="Dell FG"/>
    <d v="2022-05-19T00:00:00"/>
    <n v="65656387"/>
    <x v="4"/>
    <n v="221395"/>
    <s v="Vendor Partner"/>
    <s v="Haul Plus"/>
    <x v="3"/>
    <s v="Java/J2EE,Backend Developer"/>
    <x v="2"/>
    <s v="Dropped"/>
    <s v="Regular"/>
    <n v="6442510"/>
    <s v="Teja Batchu"/>
    <n v="9494596844"/>
    <s v="batchu.teja4@gmail.com"/>
    <s v="6 yrs"/>
    <s v="Affluence Info Systems - Perm"/>
    <n v="710000"/>
    <s v="lwd - May 31st, 2022"/>
    <s v="N"/>
    <x v="0"/>
    <x v="1"/>
    <n v="5"/>
    <x v="1"/>
    <s v="6 "/>
    <s v="6 "/>
    <s v="6 "/>
    <s v="6 "/>
    <s v="6 "/>
    <s v="6 "/>
    <x v="3"/>
  </r>
  <r>
    <n v="2352"/>
    <s v="Dell FG"/>
    <d v="2022-05-19T00:00:00"/>
    <n v="60137460"/>
    <x v="2"/>
    <n v="210369"/>
    <s v="Vendor Partner"/>
    <s v="Nityo InfoTech"/>
    <x v="28"/>
    <s v="Scripting Languages (bash etc) on Windows,Linux,GIT,CI/CD,Automation,"/>
    <x v="1"/>
    <s v="Reject"/>
    <s v="Regular"/>
    <n v="6416692"/>
    <s v="Nagaraj Betageri"/>
    <s v="9164644604/9160945859"/>
    <s v="nagarajbetageri18@gmail.com"/>
    <s v="6Years"/>
    <s v="Wolken Software"/>
    <n v="750000"/>
    <s v="LWD:21/05/22"/>
    <s v="N"/>
    <x v="1"/>
    <x v="0"/>
    <n v="5"/>
    <x v="1"/>
    <s v="6Y"/>
    <s v="6Y"/>
    <s v="6Y"/>
    <s v="6Y"/>
    <s v="6"/>
    <s v="6"/>
    <x v="3"/>
  </r>
  <r>
    <n v="2353"/>
    <s v="Dell FG"/>
    <d v="2022-05-19T00:00:00"/>
    <n v="20235352"/>
    <x v="2"/>
    <n v="210369"/>
    <s v="Vendor Partner"/>
    <s v="Nityo InfoTech"/>
    <x v="23"/>
    <s v="C#, .Net Core,API"/>
    <x v="0"/>
    <s v="No Show"/>
    <s v="Regular"/>
    <n v="6416458"/>
    <s v="Satyabrat Dasmohapatra"/>
    <s v="9742451393 / 9583027237"/>
    <s v="satya.dasmohapatra@gmail.com"/>
    <s v="8.7 Years"/>
    <s v="Capgemini"/>
    <n v="1150000"/>
    <s v="Immediate"/>
    <s v="N"/>
    <x v="1"/>
    <x v="0"/>
    <n v="5"/>
    <x v="1"/>
    <s v="8."/>
    <s v="8."/>
    <s v="8"/>
    <s v="8"/>
    <s v="8"/>
    <s v="8"/>
    <x v="8"/>
  </r>
  <r>
    <n v="2354"/>
    <s v="Dell FG"/>
    <d v="2022-05-19T00:00:00"/>
    <n v="20235352"/>
    <x v="2"/>
    <n v="210369"/>
    <s v="Vendor Partner"/>
    <s v="Nityo InfoTech"/>
    <x v="23"/>
    <s v="C#, .Net Core,API"/>
    <x v="0"/>
    <s v="Joined another company"/>
    <s v="Regular"/>
    <n v="6416173"/>
    <s v="Alyasar Abdulsattar Khatri"/>
    <n v="9638682324"/>
    <s v="alyasarmca@gmail.com"/>
    <s v="6 Years"/>
    <s v="ZyroTek Pvt. Ltd."/>
    <n v="1150000"/>
    <s v="Immediate"/>
    <s v="N"/>
    <x v="1"/>
    <x v="0"/>
    <n v="5"/>
    <x v="1"/>
    <s v="6 "/>
    <s v="6 "/>
    <s v="6 "/>
    <s v="6 "/>
    <s v="6 "/>
    <s v="6 "/>
    <x v="3"/>
  </r>
  <r>
    <n v="2355"/>
    <s v="Dell FG"/>
    <d v="2022-05-19T00:00:00"/>
    <n v="20235352"/>
    <x v="2"/>
    <n v="210369"/>
    <s v="Vendor Partner"/>
    <s v="Nityo InfoTech"/>
    <x v="23"/>
    <s v="C#, .Net Core,API"/>
    <x v="8"/>
    <s v="Scheduled L2"/>
    <s v="Regular"/>
    <n v="6414205"/>
    <s v="M Lokesh"/>
    <s v="8861678899/8123132859"/>
    <s v="lokesh.mannar@gmail.com"/>
    <s v="8Years"/>
    <s v=" DXC Technology"/>
    <n v="1130000"/>
    <s v="LWD:22/06/22"/>
    <s v="N"/>
    <x v="1"/>
    <x v="0"/>
    <n v="5"/>
    <x v="1"/>
    <s v="8Y"/>
    <s v="8Y"/>
    <s v="8Y"/>
    <s v="8Y"/>
    <s v="8"/>
    <s v="8"/>
    <x v="8"/>
  </r>
  <r>
    <n v="2356"/>
    <s v="Dell FG"/>
    <d v="2022-05-19T00:00:00"/>
    <n v="61417246"/>
    <x v="2"/>
    <n v="210369"/>
    <s v="Vendor Partner"/>
    <s v="Nityo infotech"/>
    <x v="341"/>
    <s v="Node.Js"/>
    <x v="9"/>
    <s v="Client IP"/>
    <s v="Regular"/>
    <n v="6416819"/>
    <s v="Jalodara Jayesh"/>
    <n v="9510848890"/>
    <s v="jalodarajayeshd@gmail.com/hdjalodara@gmail.com"/>
    <s v="5.1 years"/>
    <s v="Ebizz Infotech LLP"/>
    <n v="1200000"/>
    <s v="LWD-26-May-22"/>
    <s v="N"/>
    <x v="66"/>
    <x v="0"/>
    <n v="5"/>
    <x v="1"/>
    <s v="5."/>
    <s v="5."/>
    <s v="5"/>
    <s v="5"/>
    <s v="5"/>
    <s v="5"/>
    <x v="6"/>
  </r>
  <r>
    <n v="2357"/>
    <s v="Dell FG"/>
    <d v="2022-05-19T00:00:00"/>
    <n v="46571684"/>
    <x v="2"/>
    <n v="210369"/>
    <s v="Vendor Partner"/>
    <s v="Nityo infotech"/>
    <x v="119"/>
    <s v="UI Developer"/>
    <x v="2"/>
    <s v="Yet to schedule L1"/>
    <s v="Regular"/>
    <n v="6416774"/>
    <s v="Bari Ganesh Rajesh"/>
    <s v="7219242339/879653494"/>
    <s v="bari.ganeshrajesh@gmail.com / ganesh.321bari@gmail.com"/>
    <s v="5.1 Years"/>
    <s v="ecoRise Software Solutions,"/>
    <n v="660000"/>
    <s v="30 Days"/>
    <s v="N"/>
    <x v="5"/>
    <x v="0"/>
    <n v="5"/>
    <x v="1"/>
    <s v="5."/>
    <s v="5."/>
    <s v="5"/>
    <s v="5"/>
    <s v="5"/>
    <s v="5"/>
    <x v="6"/>
  </r>
  <r>
    <n v="2358"/>
    <s v="Dell FG"/>
    <d v="2022-05-19T00:00:00"/>
    <n v="69368387"/>
    <x v="2"/>
    <n v="210369"/>
    <s v="Vendor Partner"/>
    <s v="Nityo InfoTech"/>
    <x v="75"/>
    <s v="J2EE,Springboot,microservices"/>
    <x v="2"/>
    <s v="Yet to schedule L1"/>
    <s v="Regular"/>
    <n v="6416208"/>
    <s v="Sreeharsha"/>
    <n v="9440334564"/>
    <s v="sreeharshanani97@gmail.com"/>
    <s v="4.2 Years"/>
    <s v="Business Integration solutions"/>
    <n v="700000"/>
    <s v="LWD:31/05/22"/>
    <s v="N"/>
    <x v="0"/>
    <x v="0"/>
    <n v="5"/>
    <x v="1"/>
    <s v="4."/>
    <s v="4."/>
    <s v="4"/>
    <s v="4"/>
    <s v="4"/>
    <s v="4"/>
    <x v="2"/>
  </r>
  <r>
    <n v="2359"/>
    <s v="Dell FG"/>
    <d v="2022-05-19T00:00:00"/>
    <n v="64501930"/>
    <x v="2"/>
    <n v="210369"/>
    <s v="Vendor Partner"/>
    <s v="Nityo InfoTech"/>
    <x v="342"/>
    <s v="Java,Angular"/>
    <x v="2"/>
    <s v="High CTC"/>
    <s v="Regular"/>
    <n v="6416703"/>
    <s v="Sagar Raut"/>
    <n v="8856810825"/>
    <s v="v8sagar@gmail.com"/>
    <s v="5.2 Years"/>
    <s v="Wipro"/>
    <n v="2000000"/>
    <s v="LWD:29/06/22"/>
    <s v="N"/>
    <x v="5"/>
    <x v="0"/>
    <n v="5"/>
    <x v="1"/>
    <s v="5."/>
    <s v="5."/>
    <s v="5"/>
    <s v="5"/>
    <s v="5"/>
    <s v="5"/>
    <x v="6"/>
  </r>
  <r>
    <n v="2360"/>
    <s v="Dell FG"/>
    <d v="2022-05-19T00:00:00"/>
    <n v="92844006"/>
    <x v="2"/>
    <n v="210369"/>
    <s v="Vendor Partner"/>
    <s v="Nityo InfoTech"/>
    <x v="119"/>
    <s v="Angular"/>
    <x v="0"/>
    <s v="Duplicate"/>
    <s v="Regular"/>
    <n v="6412923"/>
    <s v="Ravi kaushik"/>
    <s v="9811437993 / 9654564929"/>
    <s v="Ravikkaushikk@gmail.com"/>
    <s v="11 Years"/>
    <s v="North Shore Technology"/>
    <n v="1150000"/>
    <s v="LWD 10-June-22"/>
    <s v="N"/>
    <x v="17"/>
    <x v="0"/>
    <n v="5"/>
    <x v="1"/>
    <s v="11"/>
    <s v="11"/>
    <s v="11"/>
    <s v="11"/>
    <s v="11"/>
    <s v="11"/>
    <x v="9"/>
  </r>
  <r>
    <n v="2361"/>
    <s v="Dell FG"/>
    <d v="2022-05-19T00:00:00"/>
    <n v="92844006"/>
    <x v="2"/>
    <n v="210369"/>
    <s v="Vendor Partner"/>
    <s v="Nityo InfoTech"/>
    <x v="119"/>
    <s v="Angular"/>
    <x v="0"/>
    <s v="No Show"/>
    <s v="Regular"/>
    <n v="6412294"/>
    <s v="Anilkumar Sandeboena"/>
    <s v="9533292930 / 9989497016"/>
    <s v="anilkumarsandeboena@gmail.com"/>
    <s v="7 Years"/>
    <s v="Teqsar India Pvt Ltd"/>
    <n v="850000"/>
    <s v="30 Days (Neg 15 Days)"/>
    <s v="N"/>
    <x v="0"/>
    <x v="0"/>
    <n v="5"/>
    <x v="1"/>
    <s v="7 "/>
    <s v="7 "/>
    <s v="7 "/>
    <s v="7 "/>
    <s v="7 "/>
    <s v="7 "/>
    <x v="4"/>
  </r>
  <r>
    <n v="2362"/>
    <s v="Dell FG"/>
    <d v="2022-05-19T00:00:00"/>
    <n v="20235352"/>
    <x v="2"/>
    <n v="210369"/>
    <s v="Vendor Partner"/>
    <s v="Nityo infotech"/>
    <x v="343"/>
    <s v="C#.Net,.Net Core,API"/>
    <x v="0"/>
    <s v="Joined another company"/>
    <s v="Regular"/>
    <n v="6416364"/>
    <s v="SANJAY LACHHAPPA ARAKERI"/>
    <n v="8971843933"/>
    <s v="anjay.arakeri.05795635@gmail.com"/>
    <s v="6.7 Years"/>
    <s v="Concentrix"/>
    <n v="1400000"/>
    <s v="LWD-23-Jun-22"/>
    <s v="N"/>
    <x v="5"/>
    <x v="0"/>
    <n v="5"/>
    <x v="1"/>
    <s v="6."/>
    <s v="6."/>
    <s v="6"/>
    <s v="6"/>
    <s v="6"/>
    <s v="6"/>
    <x v="3"/>
  </r>
  <r>
    <n v="2363"/>
    <s v="Dell FG"/>
    <d v="2022-05-20T00:00:00"/>
    <n v="78933065"/>
    <x v="4"/>
    <n v="221395"/>
    <s v="Vendor Partner"/>
    <s v="Haulplus"/>
    <x v="148"/>
    <s v=" iOS Developer, Objective C,Swift,Unit Testing Framework,X-code"/>
    <x v="9"/>
    <s v="Accepted another offer"/>
    <s v="Regular"/>
    <n v="6450341"/>
    <s v="Pranamya Bhat"/>
    <n v="8762928125"/>
    <s v="bhatpranamya@gmail.com"/>
    <s v="3.7yrs"/>
    <s v="spykke innovation private limited (Prem)"/>
    <n v="550000"/>
    <s v="30days nego 15 days"/>
    <s v="N"/>
    <x v="1"/>
    <x v="0"/>
    <n v="5"/>
    <x v="1"/>
    <s v="3."/>
    <s v="3."/>
    <s v="3"/>
    <s v="3"/>
    <s v="3"/>
    <s v="3"/>
    <x v="0"/>
  </r>
  <r>
    <n v="2364"/>
    <s v="Dell FG"/>
    <d v="2022-05-20T00:00:00"/>
    <n v="78933065"/>
    <x v="4"/>
    <n v="221395"/>
    <s v="Vendor Partner"/>
    <s v="Haulplus"/>
    <x v="148"/>
    <s v=" iOS Developer, Objective C,Swift,Unit Testing Framework,X-code"/>
    <x v="15"/>
    <s v="Not available in weekdays"/>
    <s v="Regular"/>
    <n v="6450378"/>
    <s v="Vimalan M"/>
    <n v="8807338141"/>
    <s v=" havocvimal002@gmail.com"/>
    <s v="3yrs"/>
    <s v="Zoho (Prem)"/>
    <n v="1030000"/>
    <s v="15 days"/>
    <s v="N"/>
    <x v="3"/>
    <x v="0"/>
    <n v="5"/>
    <x v="1"/>
    <s v="3y"/>
    <s v="3"/>
    <s v="3"/>
    <s v="3"/>
    <s v="3"/>
    <s v="3"/>
    <x v="0"/>
  </r>
  <r>
    <n v="2365"/>
    <s v="Dell FG"/>
    <d v="2022-05-20T00:00:00"/>
    <s v=" 38665247"/>
    <x v="4"/>
    <n v="221395"/>
    <s v="Vendor Partner"/>
    <s v="HnS Solution"/>
    <x v="344"/>
    <s v="Threat Analysis, Routing and Network Porotocols"/>
    <x v="15"/>
    <s v="L1 Scheduled"/>
    <s v="Regular"/>
    <n v="6449087"/>
    <s v="Sandeep Kishore . N"/>
    <s v="8712367356/9966280321"/>
    <s v="deepvasu356@gmail.com"/>
    <n v="8"/>
    <s v="Atos Global IT Solutions"/>
    <n v="800000"/>
    <s v="LWD:25 June 22"/>
    <s v="N"/>
    <x v="1"/>
    <x v="1"/>
    <n v="5"/>
    <x v="1"/>
    <s v="8"/>
    <s v="8"/>
    <s v="8"/>
    <s v="8"/>
    <s v="8"/>
    <s v="8"/>
    <x v="8"/>
  </r>
  <r>
    <n v="2366"/>
    <s v="Dell FG"/>
    <d v="2022-05-20T00:00:00"/>
    <s v=" 38665247"/>
    <x v="4"/>
    <n v="221395"/>
    <s v="Vendor Partner"/>
    <s v="HnS Solution"/>
    <x v="344"/>
    <s v="Threat Analysis, Routing and Network Porotocols"/>
    <x v="15"/>
    <s v="Not Available for interview this week"/>
    <s v="Regular"/>
    <s v="H8212158"/>
    <s v="Sathish Kumar"/>
    <n v="8019099016"/>
    <s v="sathishkumarsocexpert@gmail.com"/>
    <n v="8.1999999999999993"/>
    <s v="Techmahindra - Payroll - W3"/>
    <n v="700000"/>
    <s v="15Days"/>
    <s v="N"/>
    <x v="3"/>
    <x v="1"/>
    <n v="5"/>
    <x v="1"/>
    <s v="8."/>
    <s v="8."/>
    <s v="8"/>
    <s v="8"/>
    <s v="8"/>
    <s v="8"/>
    <x v="8"/>
  </r>
  <r>
    <n v="2367"/>
    <s v="Dell FG"/>
    <d v="2022-05-20T00:00:00"/>
    <n v="71005092"/>
    <x v="4"/>
    <n v="221395"/>
    <s v="Vendor Partner"/>
    <s v="SkyOnn"/>
    <x v="1"/>
    <s v="Java,Selenium,Appium,Automation Testing"/>
    <x v="15"/>
    <s v="L2 Scheduled"/>
    <s v="Regular"/>
    <n v="6450089"/>
    <s v="Prasanth chintakntla"/>
    <n v="9030158274"/>
    <s v="prasanthchintakuntla@gmail.com"/>
    <s v="4.5years"/>
    <s v="BYJUS"/>
    <n v="800000"/>
    <s v="20days"/>
    <s v="N"/>
    <x v="1"/>
    <x v="0"/>
    <n v="5"/>
    <x v="1"/>
    <s v="4."/>
    <s v="4."/>
    <s v="4"/>
    <s v="4"/>
    <s v="4"/>
    <s v="4"/>
    <x v="2"/>
  </r>
  <r>
    <n v="2368"/>
    <s v="Dell FG"/>
    <d v="2022-05-20T00:00:00"/>
    <n v="71005092"/>
    <x v="4"/>
    <n v="221395"/>
    <s v="Vendor Partner"/>
    <s v="SkyOnn"/>
    <x v="1"/>
    <s v="Java,Selenium,Appium,Automation Testing"/>
    <x v="23"/>
    <s v="L2 Reject"/>
    <s v="Regular"/>
    <n v="6450709"/>
    <s v="Chiranjeeb muduli"/>
    <n v="9381079297"/>
    <s v="chiranjeebmuduli111@gmail.com"/>
    <s v="4years"/>
    <s v="JEEVA ORGANIC PRIVATE LIMITED"/>
    <n v="650000"/>
    <s v="LWD:10-06-2022"/>
    <s v="N"/>
    <x v="1"/>
    <x v="0"/>
    <n v="5"/>
    <x v="1"/>
    <s v="4y"/>
    <s v="4"/>
    <s v="4"/>
    <s v="4"/>
    <s v="4"/>
    <s v="4"/>
    <x v="2"/>
  </r>
  <r>
    <n v="2369"/>
    <s v="Dell FG"/>
    <d v="2022-05-20T00:00:00"/>
    <n v="71005092"/>
    <x v="4"/>
    <n v="221395"/>
    <s v="Vendor Partner"/>
    <s v="Haulplus"/>
    <x v="1"/>
    <s v="Java,Selenium,Appium,Automation Testing"/>
    <x v="15"/>
    <s v="L1 Select"/>
    <s v="Regular"/>
    <n v="6399444"/>
    <s v="Hemalatha Veramreddy"/>
    <n v="8792343921"/>
    <s v="hemalatha19.v@gmail.com"/>
    <s v="4.4yrs"/>
    <s v="Capgemini Technology Services India Pvt Ltd (Prem)"/>
    <n v="800000"/>
    <s v="Immediate LWD 12/05/2022"/>
    <s v="N"/>
    <x v="20"/>
    <x v="0"/>
    <n v="5"/>
    <x v="1"/>
    <s v="4."/>
    <s v="4."/>
    <s v="4"/>
    <s v="4"/>
    <s v="4"/>
    <s v="4"/>
    <x v="2"/>
  </r>
  <r>
    <n v="2370"/>
    <s v="Dell FG"/>
    <d v="2022-05-20T00:00:00"/>
    <n v="71005092"/>
    <x v="4"/>
    <n v="221395"/>
    <s v="Vendor Partner"/>
    <s v="Haulplus"/>
    <x v="1"/>
    <s v="Java,Selenium,Appium,Automation Testing"/>
    <x v="15"/>
    <s v="Profile Shared"/>
    <s v="Regular"/>
    <n v="6450651"/>
    <s v="Keerthipriya K"/>
    <n v="8220391084"/>
    <s v="keerthivino94@gmail.com"/>
    <s v="4.1yrs"/>
    <s v="3i infotech Ltd Software (Prem)"/>
    <n v="920000"/>
    <s v="LWD 03/06/2022"/>
    <s v="N"/>
    <x v="1"/>
    <x v="0"/>
    <n v="5"/>
    <x v="1"/>
    <s v="4."/>
    <s v="4."/>
    <s v="4"/>
    <s v="4"/>
    <s v="4"/>
    <s v="4"/>
    <x v="2"/>
  </r>
  <r>
    <n v="2371"/>
    <s v="Dell FG"/>
    <d v="2022-05-20T00:00:00"/>
    <n v="86480679"/>
    <x v="4"/>
    <n v="221395"/>
    <s v="Vendor Partner"/>
    <s v="Haulplus"/>
    <x v="15"/>
    <s v="UI Developer with React JS"/>
    <x v="1"/>
    <s v="L1 Reject"/>
    <s v="Regular"/>
    <n v="6450966"/>
    <s v="SENDIL.B                     "/>
    <n v="9916341037"/>
    <s v="sendilb191@gmail.com"/>
    <s v="4 yrs"/>
    <s v="Jivox Software India LTD  - Perm"/>
    <n v="700000"/>
    <s v="30 days - Negotiable"/>
    <s v="N"/>
    <x v="1"/>
    <x v="0"/>
    <n v="5"/>
    <x v="1"/>
    <s v="4 "/>
    <s v="4 "/>
    <s v="4 "/>
    <s v="4 "/>
    <s v="4 "/>
    <s v="4 "/>
    <x v="2"/>
  </r>
  <r>
    <n v="2372"/>
    <s v="Dell FG"/>
    <d v="2022-05-20T00:00:00"/>
    <n v="86480679"/>
    <x v="4"/>
    <n v="221395"/>
    <s v="Vendor Partner"/>
    <s v="Haulplus"/>
    <x v="15"/>
    <s v="UI Developer with React JS"/>
    <x v="2"/>
    <s v="L1 Did not Attend"/>
    <s v="Regular"/>
    <n v="6450010"/>
    <s v="HARIKISHOR DOVA"/>
    <n v="8341838846"/>
    <s v="kishordova666@gmail.com"/>
    <s v="4yrs"/>
    <s v="TCS Payroll on Agon Technologies"/>
    <n v="650000"/>
    <s v="LWD : 27/05/22 "/>
    <s v="N"/>
    <x v="1"/>
    <x v="0"/>
    <n v="5"/>
    <x v="1"/>
    <s v="4y"/>
    <s v="4"/>
    <s v="4"/>
    <s v="4"/>
    <s v="4"/>
    <s v="4"/>
    <x v="2"/>
  </r>
  <r>
    <n v="2373"/>
    <s v="Dell FG"/>
    <d v="2022-05-20T00:00:00"/>
    <n v="78933065"/>
    <x v="4"/>
    <n v="221395"/>
    <s v="Vendor Partner"/>
    <s v="SkyOnn"/>
    <x v="148"/>
    <s v="iOS Developer, Objective C,Swift,X-code "/>
    <x v="0"/>
    <s v="Accepted another offer"/>
    <s v="Regular"/>
    <n v="6450774"/>
    <s v="Manikanta Nallabothu"/>
    <n v="9030868610"/>
    <s v="manikantanallabothu@gmail.com"/>
    <s v="3 Years"/>
    <s v="Spring Source Technologies Pvt Ltd"/>
    <n v="650000"/>
    <s v="LWD : 25/05/2022"/>
    <s v="N"/>
    <x v="1"/>
    <x v="0"/>
    <n v="5"/>
    <x v="1"/>
    <s v="3 "/>
    <s v="3 "/>
    <s v="3 "/>
    <s v="3 "/>
    <s v="3 "/>
    <s v="3 "/>
    <x v="0"/>
  </r>
  <r>
    <n v="2374"/>
    <s v="Dell FG"/>
    <d v="2022-05-20T00:00:00"/>
    <n v="78933065"/>
    <x v="4"/>
    <n v="221395"/>
    <s v="Vendor Partner"/>
    <s v="SkyOnn"/>
    <x v="148"/>
    <s v="iOS Developer, Objective C,Swift,Xcode "/>
    <x v="5"/>
    <s v="Screen Reject By Client"/>
    <s v="Regular"/>
    <s v="6451494 "/>
    <s v="Ajit Ghosh"/>
    <n v="8335048388"/>
    <s v="ajitghosh.jeet@gmail.com"/>
    <s v="4.4 Years"/>
    <s v="webskitters technology PVT ltd"/>
    <n v="600000"/>
    <s v="30 Days"/>
    <s v="N"/>
    <x v="87"/>
    <x v="9"/>
    <n v="5"/>
    <x v="1"/>
    <s v="4."/>
    <s v="4."/>
    <s v="4"/>
    <s v="4"/>
    <s v="4"/>
    <s v="4"/>
    <x v="2"/>
  </r>
  <r>
    <n v="2375"/>
    <s v="Dell FG"/>
    <d v="2022-05-20T00:00:00"/>
    <n v="78933065"/>
    <x v="4"/>
    <n v="221395"/>
    <s v="Vendor Partner"/>
    <s v="SkyOnn"/>
    <x v="148"/>
    <s v="iOS Developer, Objective C,Swift,Xcode "/>
    <x v="5"/>
    <s v="Screen Reject By Client"/>
    <s v="Regular"/>
    <n v="6451426"/>
    <s v="M.Gurava Reddy"/>
    <s v="7989616114/9686108181"/>
    <s v="gurava.madhireddy@gmail.com"/>
    <s v="4.9yrs"/>
    <s v="MSI Services Private Limited"/>
    <n v="900000"/>
    <s v="Immediate sep 2021 - Personal issue"/>
    <s v="N"/>
    <x v="1"/>
    <x v="0"/>
    <n v="5"/>
    <x v="1"/>
    <s v="4."/>
    <s v="4."/>
    <s v="4"/>
    <s v="4"/>
    <s v="4"/>
    <s v="4"/>
    <x v="2"/>
  </r>
  <r>
    <n v="2376"/>
    <s v="Dell FG"/>
    <d v="2022-05-20T00:00:00"/>
    <n v="78933065"/>
    <x v="4"/>
    <n v="221395"/>
    <s v="Vendor Partner"/>
    <s v="SkyOnn"/>
    <x v="148"/>
    <s v="iOS Developer, Objective C,Swift,Xcode "/>
    <x v="5"/>
    <s v="Screen Reject By Client"/>
    <s v="Regular"/>
    <n v="6452315"/>
    <s v="Sharmilarani madamala"/>
    <n v="8639468768"/>
    <s v="sharmilarani.madamala@gmail.com"/>
    <s v="5years"/>
    <s v="Optus infotech pvt ltd"/>
    <n v="550000"/>
    <s v="20days"/>
    <s v="N"/>
    <x v="1"/>
    <x v="0"/>
    <n v="5"/>
    <x v="1"/>
    <s v="5y"/>
    <s v="5"/>
    <s v="5"/>
    <s v="5"/>
    <s v="5"/>
    <s v="5"/>
    <x v="6"/>
  </r>
  <r>
    <n v="2377"/>
    <s v="Dell FG"/>
    <d v="2022-05-20T00:00:00"/>
    <n v="71005092"/>
    <x v="4"/>
    <n v="221395"/>
    <s v="Vendor Partner"/>
    <s v="SkyOnn"/>
    <x v="1"/>
    <s v="Java,Selenium,Appium,Automation Testing"/>
    <x v="15"/>
    <s v="Profile Shared"/>
    <s v="Regular"/>
    <n v="6449837"/>
    <s v="Gundappa P"/>
    <s v="9019129976/8892727174"/>
    <s v="gundapgowda12@gmail.com"/>
    <s v="4yrs"/>
    <s v="Accenture ( Inspire technology)"/>
    <n v="600000"/>
    <s v="31st May LWD"/>
    <s v="N"/>
    <x v="1"/>
    <x v="0"/>
    <n v="5"/>
    <x v="1"/>
    <s v="4y"/>
    <s v="4"/>
    <s v="4"/>
    <s v="4"/>
    <s v="4"/>
    <s v="4"/>
    <x v="2"/>
  </r>
  <r>
    <n v="2378"/>
    <s v="Dell FG"/>
    <d v="2022-05-23T00:00:00"/>
    <n v="44658"/>
    <x v="4"/>
    <n v="221395"/>
    <s v="Vendor Partner"/>
    <s v="HnS Solution"/>
    <x v="3"/>
    <s v="Java/J2EE,Spring Boot,Angular JS"/>
    <x v="15"/>
    <s v="Duplicate"/>
    <s v="Regular"/>
    <s v="Duplicate"/>
    <s v="Tushar Narendra Srivastava"/>
    <n v="7299570576"/>
    <s v="srivastava825@gmail.com"/>
    <s v="5.4 Years"/>
    <s v="JP Morgan Chase"/>
    <n v="1000000"/>
    <s v="30 Days"/>
    <s v="N"/>
    <x v="1"/>
    <x v="0"/>
    <n v="5"/>
    <x v="1"/>
    <s v="5."/>
    <s v="5."/>
    <s v="5"/>
    <s v="5"/>
    <s v="5"/>
    <s v="5"/>
    <x v="6"/>
  </r>
  <r>
    <n v="2379"/>
    <s v="Dell FG"/>
    <d v="2022-05-23T00:00:00"/>
    <n v="44658"/>
    <x v="4"/>
    <n v="221395"/>
    <s v="Vendor Partner"/>
    <s v="HnS Solution"/>
    <x v="3"/>
    <s v="Java/J2EE,Spring Boot,Angular JS"/>
    <x v="15"/>
    <s v="Accepted another offer"/>
    <s v="Regular"/>
    <n v="6442616"/>
    <s v="Sumit Tiwari"/>
    <n v="9821705839"/>
    <s v="tiwarisumit000@gmail.com"/>
    <s v="3.5 Years"/>
    <s v="Wipro"/>
    <n v="800000"/>
    <s v="30 Days"/>
    <s v="N"/>
    <x v="1"/>
    <x v="0"/>
    <n v="5"/>
    <x v="1"/>
    <s v="3."/>
    <s v="3."/>
    <s v="3"/>
    <s v="3"/>
    <s v="3"/>
    <s v="3"/>
    <x v="0"/>
  </r>
  <r>
    <n v="2380"/>
    <s v="Dell FG"/>
    <d v="2022-05-23T00:00:00"/>
    <n v="44658"/>
    <x v="4"/>
    <n v="221395"/>
    <s v="Vendor Partner"/>
    <s v="HnS Solution"/>
    <x v="3"/>
    <s v="Java/J2EE,Spring Boot,Angular JS"/>
    <x v="15"/>
    <s v="Accepted another offer"/>
    <s v="Regular"/>
    <s v="Duplicate"/>
    <s v="Mohankumar HK"/>
    <n v="8660280009"/>
    <s v="mohankumarhk9@gmail.com"/>
    <s v="4 Years"/>
    <s v="ITC Infotech"/>
    <n v="1050000"/>
    <s v="LWD 27th June"/>
    <s v="N"/>
    <x v="1"/>
    <x v="0"/>
    <n v="5"/>
    <x v="1"/>
    <s v="4 "/>
    <s v="4 "/>
    <s v="4 "/>
    <s v="4 "/>
    <s v="4 "/>
    <s v="4 "/>
    <x v="2"/>
  </r>
  <r>
    <n v="2381"/>
    <s v="Dell FG"/>
    <d v="2022-05-23T00:00:00"/>
    <n v="44658"/>
    <x v="4"/>
    <n v="221395"/>
    <s v="Vendor Partner"/>
    <s v="HnS Solution"/>
    <x v="3"/>
    <s v="Java/J2EE,Spring Boot,Angular JS"/>
    <x v="15"/>
    <s v="Accepted another offer"/>
    <s v="Regular"/>
    <s v="Duplicate"/>
    <s v="Vivekananda Reddy"/>
    <n v="8885438648"/>
    <s v="vivekanandareddy09@gmail.com"/>
    <s v="3 Years"/>
    <s v="Scientific Games India Private Limited"/>
    <n v="1050000"/>
    <s v="LWD 20th May"/>
    <s v="N"/>
    <x v="1"/>
    <x v="0"/>
    <n v="5"/>
    <x v="1"/>
    <s v="3 "/>
    <s v="3 "/>
    <s v="3 "/>
    <s v="3 "/>
    <s v="3 "/>
    <s v="3 "/>
    <x v="0"/>
  </r>
  <r>
    <n v="2382"/>
    <s v="Dell FG"/>
    <d v="2022-05-23T00:00:00"/>
    <n v="84972851"/>
    <x v="4"/>
    <n v="221395"/>
    <s v="Vendor Partner"/>
    <s v="HnS Solution"/>
    <x v="3"/>
    <s v="Java 8, Spring Boot, REST AP"/>
    <x v="15"/>
    <s v="Accepted another offer"/>
    <s v="Regular"/>
    <n v="6419285"/>
    <s v="Naveen Kumar Kondaparthi"/>
    <n v="9398634783"/>
    <s v="naveenkondaparthi01@gmail.com"/>
    <s v="7 Years"/>
    <s v="Akal Information Systems Ltd"/>
    <n v="1400000"/>
    <s v="30 Days"/>
    <s v="N"/>
    <x v="0"/>
    <x v="1"/>
    <n v="5"/>
    <x v="1"/>
    <s v="7 "/>
    <s v="7 "/>
    <s v="7 "/>
    <s v="7 "/>
    <s v="7 "/>
    <s v="7 "/>
    <x v="4"/>
  </r>
  <r>
    <n v="2383"/>
    <s v="Dell FG"/>
    <d v="2022-05-23T00:00:00"/>
    <n v="84972851"/>
    <x v="4"/>
    <n v="221395"/>
    <s v="Vendor Partner"/>
    <s v="HnS Solution"/>
    <x v="3"/>
    <s v="Java 8, Spring Boot, REST AP"/>
    <x v="15"/>
    <s v="High CTC"/>
    <s v="Regular"/>
    <s v="H8042368"/>
    <s v="Narasimha Rao"/>
    <n v="9642919749"/>
    <s v="narasimha.katari.books2@gmail.com"/>
    <s v="10.2Yrs"/>
    <s v="HCL Technologies"/>
    <n v="1800000"/>
    <s v="LWD 7th June"/>
    <s v="N"/>
    <x v="0"/>
    <x v="1"/>
    <n v="5"/>
    <x v="1"/>
    <s v="10"/>
    <s v="10"/>
    <s v="10"/>
    <s v="10"/>
    <s v="10"/>
    <s v="10"/>
    <x v="13"/>
  </r>
  <r>
    <n v="2384"/>
    <s v="Dell FG"/>
    <d v="2022-05-20T00:00:00"/>
    <n v="44658"/>
    <x v="4"/>
    <n v="221395"/>
    <s v="Vendor Partner"/>
    <s v="Mindsoft"/>
    <x v="3"/>
    <s v="Springboot/Microservices"/>
    <x v="15"/>
    <s v="Did not attend interview"/>
    <s v="Regular"/>
    <n v="6865780"/>
    <s v="pinnika muralikrishna"/>
    <n v="8125633984"/>
    <s v=" muralikrishna1041@gmail.com"/>
    <s v="3.3yrs"/>
    <s v="Calvin"/>
    <n v="500000"/>
    <s v="LWD-26-5-22"/>
    <s v="N"/>
    <x v="0"/>
    <x v="0"/>
    <n v="5"/>
    <x v="1"/>
    <s v="3."/>
    <s v="3."/>
    <s v="3"/>
    <s v="3"/>
    <s v="3"/>
    <s v="3"/>
    <x v="0"/>
  </r>
  <r>
    <n v="2385"/>
    <s v="Dell FG"/>
    <d v="2022-05-20T00:00:00"/>
    <n v="44658"/>
    <x v="4"/>
    <n v="221395"/>
    <s v="Vendor Partner"/>
    <s v="Mindsoft"/>
    <x v="3"/>
    <s v="Springboot/Microservices"/>
    <x v="15"/>
    <s v="Accepted another offer"/>
    <s v="Regular"/>
    <n v="6422949"/>
    <s v="Vijaykumar Digambar Kamlapure"/>
    <n v="8975335434"/>
    <s v="vijaykamlapure17@gmail.com"/>
    <s v="3.6YRS"/>
    <s v="Neeyamo Enterprise Solutions"/>
    <n v="8500000"/>
    <s v=" ELWD : 31/05/22"/>
    <s v="N"/>
    <x v="5"/>
    <x v="0"/>
    <n v="5"/>
    <x v="1"/>
    <s v="3."/>
    <s v="3."/>
    <s v="3"/>
    <s v="3"/>
    <s v="3"/>
    <s v="3"/>
    <x v="0"/>
  </r>
  <r>
    <n v="2386"/>
    <s v="Dell FG"/>
    <d v="2022-05-20T00:00:00"/>
    <n v="44658"/>
    <x v="4"/>
    <n v="221395"/>
    <s v="Vendor Partner"/>
    <s v="Mindsoft"/>
    <x v="3"/>
    <s v="Springboot/Microservices"/>
    <x v="15"/>
    <s v="L2 Reject"/>
    <s v="Regular"/>
    <n v="6275434"/>
    <s v="Sowmya p"/>
    <n v="7337709691"/>
    <s v="sowmyap40@gmail.com"/>
    <s v="5yrs"/>
    <s v="Cognizant"/>
    <n v="100000"/>
    <s v=" ELWD : 22/06/22"/>
    <s v="N"/>
    <x v="1"/>
    <x v="0"/>
    <n v="5"/>
    <x v="1"/>
    <s v="5y"/>
    <s v="5"/>
    <s v="5"/>
    <s v="5"/>
    <s v="5"/>
    <s v="5"/>
    <x v="6"/>
  </r>
  <r>
    <n v="2387"/>
    <s v="Dell FG"/>
    <d v="2022-05-20T00:00:00"/>
    <n v="44658"/>
    <x v="4"/>
    <n v="221395"/>
    <s v="Vendor Partner"/>
    <s v="Mindsoft"/>
    <x v="3"/>
    <s v="Springboot/Microservices"/>
    <x v="1"/>
    <s v="L1 Reject"/>
    <s v="Regular"/>
    <n v="6441130"/>
    <s v="Vishal Kumar Juttada"/>
    <n v="9398560488"/>
    <s v="vishalkumarjuttada@gmail.com"/>
    <s v="3yrs"/>
    <s v="Termlex"/>
    <n v="3600000"/>
    <s v="June 30th"/>
    <s v="N"/>
    <x v="1"/>
    <x v="0"/>
    <n v="5"/>
    <x v="1"/>
    <s v="3y"/>
    <s v="3"/>
    <s v="3"/>
    <s v="3"/>
    <s v="3"/>
    <s v="3"/>
    <x v="0"/>
  </r>
  <r>
    <n v="2388"/>
    <s v="Dell FG"/>
    <d v="2022-05-20T00:00:00"/>
    <n v="64501930"/>
    <x v="2"/>
    <n v="210369"/>
    <s v="Vendor Partner"/>
    <s v="Mindsoft"/>
    <x v="75"/>
    <s v="5-8y  Java/J2EE, Spring Boot, Angular 8/ Angular 4"/>
    <x v="2"/>
    <s v="Yet to schedule L1"/>
    <s v="Regular"/>
    <s v="H7746445"/>
    <s v="MOHAMMAD AAMIR"/>
    <n v="7042423734"/>
    <s v="aamiraadeez99085@gmail.com"/>
    <s v="28-04-96"/>
    <s v="Wipro HR Services India Pvt Ltd, Gurugram"/>
    <n v="400000"/>
    <s v="Immediate joiner "/>
    <s v="N"/>
    <x v="44"/>
    <x v="0"/>
    <n v="5"/>
    <x v="1"/>
    <s v="28"/>
    <s v="28"/>
    <s v="28"/>
    <s v="28"/>
    <s v="28"/>
    <s v="28"/>
    <x v="19"/>
  </r>
  <r>
    <n v="2389"/>
    <s v="Dell FG"/>
    <d v="2022-05-20T00:00:00"/>
    <n v="50054761"/>
    <x v="2"/>
    <n v="210369"/>
    <s v="Vendor Partner"/>
    <s v="Mindsoft"/>
    <x v="1"/>
    <s v="5-8y Python,Selenium,Good to have - Java"/>
    <x v="1"/>
    <s v="Reject"/>
    <s v="Regular"/>
    <n v="6181356"/>
    <s v="G Aravind"/>
    <n v="9886104958"/>
    <s v="aravind_kumar_g@yahoo.com"/>
    <s v="23-10-93"/>
    <s v="Quality &amp; Tech support at UpGrad."/>
    <n v="600000"/>
    <s v="15 days"/>
    <s v="N"/>
    <x v="1"/>
    <x v="0"/>
    <n v="5"/>
    <x v="1"/>
    <s v="23"/>
    <s v="23"/>
    <s v="23"/>
    <s v="23"/>
    <s v="23"/>
    <s v="23"/>
    <x v="20"/>
  </r>
  <r>
    <n v="2390"/>
    <s v="Dell FG"/>
    <d v="2022-05-20T00:00:00"/>
    <n v="69368387"/>
    <x v="2"/>
    <n v="210369"/>
    <s v="Vendor Partner"/>
    <s v="Univision"/>
    <x v="245"/>
    <s v=" Java Microservices"/>
    <x v="0"/>
    <s v="No Show"/>
    <s v="Fulltime"/>
    <n v="6457348"/>
    <s v="Deepshikha Pareta"/>
    <n v="9108675850"/>
    <s v="shikhakosta@gmail.com"/>
    <s v="5.7yrs "/>
    <s v="IG Infotech India "/>
    <n v="1300000"/>
    <s v="Immediate "/>
    <s v="N"/>
    <x v="1"/>
    <x v="0"/>
    <n v="5"/>
    <x v="1"/>
    <s v="5."/>
    <s v="5."/>
    <s v="5"/>
    <s v="5"/>
    <s v="5"/>
    <s v="5"/>
    <x v="6"/>
  </r>
  <r>
    <n v="2391"/>
    <s v="Dell FG"/>
    <d v="2022-05-20T00:00:00"/>
    <n v="69368387"/>
    <x v="2"/>
    <n v="210369"/>
    <s v="Vendor Partner"/>
    <s v="Univision"/>
    <x v="245"/>
    <s v=" Java Microservices"/>
    <x v="0"/>
    <s v="No Show"/>
    <s v="Fulltime"/>
    <s v="L757482"/>
    <s v="Vijayalakshmi Sahu"/>
    <n v="9739763010"/>
    <s v="vijayalakshmi.sahu@gmail.com"/>
    <s v="5.8yrs"/>
    <s v="Accenture Services Pvt Ltd"/>
    <n v="1350000"/>
    <s v="90days (As she is on bench so she can join in 15days )"/>
    <s v="N"/>
    <x v="1"/>
    <x v="0"/>
    <n v="5"/>
    <x v="1"/>
    <s v="5."/>
    <s v="5."/>
    <s v="5"/>
    <s v="5"/>
    <s v="5"/>
    <s v="5"/>
    <x v="6"/>
  </r>
  <r>
    <n v="2392"/>
    <s v="Dell FG"/>
    <d v="2022-05-23T00:00:00"/>
    <n v="54220995"/>
    <x v="2"/>
    <n v="210369"/>
    <s v="Vendor Partner"/>
    <s v="Mindsoft"/>
    <x v="1"/>
    <s v="2-5y Gaming Software Testing, Python with Robot or C# with Selenium or Java Selenium"/>
    <x v="0"/>
    <s v="Req closed"/>
    <s v="Regular"/>
    <n v="6478480"/>
    <s v="Nilavazhagan Gunasekaran"/>
    <n v="8148438185"/>
    <s v="nilavazhagangunasekaran@gmail.com"/>
    <s v="2.2 Years"/>
    <s v="Bass Teclabz LLP"/>
    <n v="370000"/>
    <s v="20 days"/>
    <s v="N"/>
    <x v="3"/>
    <x v="0"/>
    <n v="5"/>
    <x v="1"/>
    <s v="2."/>
    <s v="2."/>
    <s v="2"/>
    <s v="2"/>
    <s v="2"/>
    <s v="2"/>
    <x v="11"/>
  </r>
  <r>
    <n v="2393"/>
    <s v="Dell FG"/>
    <d v="2022-05-23T00:00:00"/>
    <n v="54220995"/>
    <x v="2"/>
    <n v="210369"/>
    <s v="Vendor Partner"/>
    <s v="Mindsoft"/>
    <x v="1"/>
    <s v="2-5y Gaming Software Testing, Python with Robot or C# with Selenium or Java Selenium"/>
    <x v="0"/>
    <s v="Req closed"/>
    <s v="Regular"/>
    <n v="6478476"/>
    <s v="Ghanshaym Ashokrao Chune"/>
    <n v="8087350083"/>
    <s v="chuneghanshyam@gmail.com"/>
    <s v="3.2 Years"/>
    <s v="ProtoTech Solutions"/>
    <n v="220000"/>
    <s v="CSNP [LWD 21-6-22]"/>
    <s v="N"/>
    <x v="5"/>
    <x v="0"/>
    <n v="5"/>
    <x v="1"/>
    <s v="3."/>
    <s v="3."/>
    <s v="3"/>
    <s v="3"/>
    <s v="3"/>
    <s v="3"/>
    <x v="0"/>
  </r>
  <r>
    <n v="2394"/>
    <s v="Dell FG"/>
    <d v="2022-05-23T00:00:00"/>
    <n v="54220995"/>
    <x v="2"/>
    <n v="210369"/>
    <s v="Vendor Partner"/>
    <s v="Mindsoft"/>
    <x v="1"/>
    <s v="2-5y Gaming Software Testing, Python with Robot or C# with Selenium or Java Selenium"/>
    <x v="0"/>
    <s v="Req closed"/>
    <s v="Regular"/>
    <n v="6478465"/>
    <s v="Raju M Kaddu"/>
    <n v="7829606238"/>
    <s v="rajukaddu@gmail.com"/>
    <s v="4.2 Years"/>
    <s v="Indium Software"/>
    <n v="450000"/>
    <s v="CSNP [LWD 21-6-22]"/>
    <s v="N"/>
    <x v="1"/>
    <x v="0"/>
    <n v="5"/>
    <x v="1"/>
    <s v="4."/>
    <s v="4."/>
    <s v="4"/>
    <s v="4"/>
    <s v="4"/>
    <s v="4"/>
    <x v="2"/>
  </r>
  <r>
    <n v="2395"/>
    <s v="Dell FG"/>
    <d v="2022-05-23T00:00:00"/>
    <n v="56579393"/>
    <x v="4"/>
    <n v="221395"/>
    <s v="Vendor Partner"/>
    <s v="SkyOnn Technologies"/>
    <x v="345"/>
    <s v="4-6y Hadoop,SQL Query,Python (good to have)"/>
    <x v="5"/>
    <s v="Kanika - Asked to schedule, but candidate has joined another co."/>
    <s v="Regular"/>
    <n v="6478852"/>
    <s v="DELLI PRASANTH V"/>
    <n v="7799395391"/>
    <s v="vupputhollaprasanth@gmail.com"/>
    <s v="3.5yrs"/>
    <s v="StackEdge IT Services"/>
    <n v="800000"/>
    <s v="3rd June LWD"/>
    <s v="N"/>
    <x v="0"/>
    <x v="0"/>
    <n v="5"/>
    <x v="1"/>
    <s v="3."/>
    <s v="3."/>
    <s v="3"/>
    <s v="3"/>
    <s v="3"/>
    <s v="3"/>
    <x v="0"/>
  </r>
  <r>
    <n v="2396"/>
    <s v="Dell FG"/>
    <d v="2022-05-23T00:00:00"/>
    <n v="71005092"/>
    <x v="4"/>
    <n v="221395"/>
    <s v="Vendor Partner"/>
    <s v="Neerinfo Solution"/>
    <x v="1"/>
    <s v="Java,Selenium,Appium,Automation Testing"/>
    <x v="15"/>
    <s v="Accepted another offer"/>
    <s v="Regular"/>
    <n v="5733463"/>
    <s v="Chaitanya H P"/>
    <n v="8095551556"/>
    <s v="chaitanyaprabhu.h@gmail.com"/>
    <n v="5"/>
    <s v="ITC infotech India Ltd"/>
    <n v="900000"/>
    <s v="LWD-10june"/>
    <s v="N"/>
    <x v="1"/>
    <x v="0"/>
    <n v="5"/>
    <x v="1"/>
    <s v="5"/>
    <s v="5"/>
    <s v="5"/>
    <s v="5"/>
    <s v="5"/>
    <s v="5"/>
    <x v="6"/>
  </r>
  <r>
    <n v="2397"/>
    <s v="Dell FG"/>
    <d v="2022-05-23T00:00:00"/>
    <n v="71005092"/>
    <x v="4"/>
    <n v="221395"/>
    <s v="Vendor Partner"/>
    <s v="Neerinfo Solution"/>
    <x v="1"/>
    <s v="Java,Selenium,Appium,Automation Testing"/>
    <x v="15"/>
    <s v="Accepted another offer"/>
    <s v="Regular"/>
    <s v="L527022"/>
    <s v="PallaviTr"/>
    <n v="8496921312"/>
    <s v="pallavi.tr75@gmail.com"/>
    <n v="5.9"/>
    <s v=" Happiest Minds Technologies"/>
    <n v="765000"/>
    <s v="LWD-17 june"/>
    <s v="N"/>
    <x v="1"/>
    <x v="0"/>
    <n v="5"/>
    <x v="1"/>
    <s v="5."/>
    <s v="5."/>
    <s v="5"/>
    <s v="5"/>
    <s v="5"/>
    <s v="5"/>
    <x v="6"/>
  </r>
  <r>
    <n v="2398"/>
    <s v="Dell FG"/>
    <d v="2022-05-23T00:00:00"/>
    <n v="71005092"/>
    <x v="4"/>
    <n v="221395"/>
    <s v="Vendor Partner"/>
    <s v="Neerinfo Solution"/>
    <x v="1"/>
    <s v="Java,Selenium,Appium,Automation Testing"/>
    <x v="15"/>
    <s v="Accepted another offer"/>
    <s v="Regular"/>
    <n v="6457109"/>
    <s v="Seenu Kr"/>
    <n v="9786221084"/>
    <s v="seenuchitrarajan@gmail.com"/>
    <n v="5.6"/>
    <s v="Mindtree Limited"/>
    <n v="900000"/>
    <s v="LWD-20 june"/>
    <s v="N"/>
    <x v="1"/>
    <x v="0"/>
    <n v="5"/>
    <x v="1"/>
    <s v="5."/>
    <s v="5."/>
    <s v="5"/>
    <s v="5"/>
    <s v="5"/>
    <s v="5"/>
    <x v="6"/>
  </r>
  <r>
    <n v="2399"/>
    <s v="Dell FG"/>
    <d v="2022-05-23T00:00:00"/>
    <n v="71005092"/>
    <x v="4"/>
    <n v="221395"/>
    <s v="Vendor Partner"/>
    <s v="Neerinfo Solution"/>
    <x v="1"/>
    <s v="Java,Selenium,Appium,Automation Testing"/>
    <x v="15"/>
    <s v="Accepted another offer"/>
    <s v="Regular"/>
    <s v="L175424"/>
    <s v="Sharath kumar G.K"/>
    <n v="9113583920"/>
    <s v="sharathakashavy@gmail.com"/>
    <s v="8.5 yrs"/>
    <s v="LG SOFT INDIA"/>
    <n v="900000"/>
    <s v="30 days"/>
    <s v="N"/>
    <x v="1"/>
    <x v="0"/>
    <n v="5"/>
    <x v="1"/>
    <s v="8."/>
    <s v="8."/>
    <s v="8"/>
    <s v="8"/>
    <s v="8"/>
    <s v="8"/>
    <x v="8"/>
  </r>
  <r>
    <n v="2400"/>
    <s v="Dell FG"/>
    <d v="2022-05-23T00:00:00"/>
    <n v="30483114"/>
    <x v="4"/>
    <n v="221395"/>
    <s v="Vendor Partner"/>
    <s v="NeerInfo Solutions"/>
    <x v="3"/>
    <s v="5-8y Java Developer, J2EE, MVC, Spring Boot, Web Services, JSON, JUnit, SQL, PL/SQL, NOSQL (like Elastic Search, Cassandra), Maven and Git hub"/>
    <x v="2"/>
    <s v="L1 Scheduled"/>
    <s v="Regular"/>
    <n v="4100125"/>
    <s v="Uma Pragathi"/>
    <n v="7702548475"/>
    <s v="pragathi.umaa@gmail.com"/>
    <s v="10.5Yrs"/>
    <s v="Cognizant"/>
    <n v="1250000"/>
    <s v="60Days"/>
    <s v="N"/>
    <x v="0"/>
    <x v="1"/>
    <n v="5"/>
    <x v="1"/>
    <s v="10"/>
    <s v="10"/>
    <s v="10"/>
    <s v="10"/>
    <s v="10"/>
    <s v="10"/>
    <x v="13"/>
  </r>
  <r>
    <n v="2401"/>
    <s v="Dell FG"/>
    <d v="2022-05-23T00:00:00"/>
    <n v="56579393"/>
    <x v="4"/>
    <n v="221395"/>
    <s v="Vendor Partner"/>
    <s v="SkyOnn Technologies"/>
    <x v="38"/>
    <s v="Hadoop,SQL Query,Python (good to have)"/>
    <x v="5"/>
    <s v="Client Screen reject"/>
    <s v="Regular"/>
    <s v="6491082 "/>
    <s v="Sathishkumar Karuppiah"/>
    <s v=" 9344954946"/>
    <s v="sathishkumarambush@gmail.com"/>
    <s v="3 years"/>
    <s v="Infosys"/>
    <n v="450000"/>
    <s v="LWD : 21/june/2022"/>
    <s v="N"/>
    <x v="1"/>
    <x v="0"/>
    <n v="5"/>
    <x v="1"/>
    <s v="3 "/>
    <s v="3 "/>
    <s v="3 "/>
    <s v="3 "/>
    <s v="3 "/>
    <s v="3 "/>
    <x v="0"/>
  </r>
  <r>
    <n v="2402"/>
    <s v="Dell FG"/>
    <d v="2022-05-23T00:00:00"/>
    <n v="56579393"/>
    <x v="4"/>
    <n v="221395"/>
    <s v="Vendor Partner"/>
    <s v="SkyOnn Technologies"/>
    <x v="38"/>
    <s v="Hadoop,SQL Query,Python (good to have)"/>
    <x v="5"/>
    <s v="Client Interview Reject"/>
    <s v="Regular"/>
    <n v="6490692"/>
    <s v="Anagani SiddeswarReddy"/>
    <n v="9063041605"/>
    <s v="sidhureddy.a1996@gmail.com"/>
    <s v="3Years"/>
    <s v="Wipro-Vinspire technologies"/>
    <n v="650000"/>
    <s v="8Days(LWD: 31/05/2022)"/>
    <s v="N"/>
    <x v="1"/>
    <x v="0"/>
    <n v="5"/>
    <x v="1"/>
    <s v="3Y"/>
    <s v="3Y"/>
    <s v="3Y"/>
    <s v="3Y"/>
    <s v="3"/>
    <s v="3"/>
    <x v="0"/>
  </r>
  <r>
    <n v="2403"/>
    <s v="Dell FG"/>
    <d v="2022-05-23T00:00:00"/>
    <n v="71005092"/>
    <x v="4"/>
    <n v="221395"/>
    <s v="Vendor Partner"/>
    <s v="Mindsoft"/>
    <x v="1"/>
    <s v="Java,Selenium, Automation/Manual testing"/>
    <x v="15"/>
    <s v="Accepted another offer"/>
    <s v="Regular"/>
    <n v="6190105"/>
    <s v="kupendra"/>
    <n v="9008456663"/>
    <s v="kupendrakamthane34@gmail.com"/>
    <s v="5yrs"/>
    <s v="Randstad india pvt ltd ( direct contract )"/>
    <n v="380000"/>
    <s v="LWD- 27 May (NP-15 days)(Immediate joiner)"/>
    <s v="N"/>
    <x v="1"/>
    <x v="0"/>
    <n v="5"/>
    <x v="1"/>
    <s v="5y"/>
    <s v="5"/>
    <s v="5"/>
    <s v="5"/>
    <s v="5"/>
    <s v="5"/>
    <x v="6"/>
  </r>
  <r>
    <n v="2404"/>
    <s v="Dell FG"/>
    <d v="2022-05-23T00:00:00"/>
    <n v="71005092"/>
    <x v="4"/>
    <n v="221395"/>
    <s v="Vendor Partner"/>
    <s v="Mindsoft"/>
    <x v="1"/>
    <s v="Java,Selenium, Automation/Manual testing"/>
    <x v="15"/>
    <s v="Accepted another offer"/>
    <s v="Regular"/>
    <n v="6379140"/>
    <s v="Om Prakash Kumar"/>
    <n v="9538518145"/>
    <s v="omprakash.engineer91@gmail.com"/>
    <s v="5.5yrs"/>
    <s v="Uplabh (Client company - Samsung)"/>
    <n v="450000"/>
    <s v="30 days (negotiable 15days)"/>
    <s v="N"/>
    <x v="1"/>
    <x v="0"/>
    <n v="5"/>
    <x v="1"/>
    <s v="5."/>
    <s v="5."/>
    <s v="5"/>
    <s v="5"/>
    <s v="5"/>
    <s v="5"/>
    <x v="6"/>
  </r>
  <r>
    <n v="2405"/>
    <s v="Dell FG"/>
    <d v="2022-05-23T00:00:00"/>
    <n v="71005092"/>
    <x v="4"/>
    <n v="221395"/>
    <s v="Vendor Partner"/>
    <s v="Mindsoft"/>
    <x v="1"/>
    <s v="Java,Selenium, Automation/Manual testing"/>
    <x v="15"/>
    <s v="Accepted another offer"/>
    <s v="Regular"/>
    <n v="6451462"/>
    <s v="GUNDAGONI RAMA KRISHNA"/>
    <n v="8790595182"/>
    <s v="gundagoniramakrishna71@gmail.com"/>
    <s v="4.2 yrs"/>
    <s v="Tata Consultancy Services (TCS)"/>
    <n v="550000"/>
    <s v="30 days (negotiable 15 days)"/>
    <s v="N"/>
    <x v="1"/>
    <x v="0"/>
    <n v="5"/>
    <x v="1"/>
    <s v="4."/>
    <s v="4."/>
    <s v="4"/>
    <s v="4"/>
    <s v="4"/>
    <s v="4"/>
    <x v="2"/>
  </r>
  <r>
    <n v="2406"/>
    <s v="Dell FG"/>
    <d v="2022-05-23T00:00:00"/>
    <n v="98256465"/>
    <x v="4"/>
    <n v="221395"/>
    <s v="Vendor Partner"/>
    <s v="Haulplus"/>
    <x v="15"/>
    <s v="UI Developer with Angluar 4 and Above,Web API"/>
    <x v="0"/>
    <s v="High CTC"/>
    <s v="Regular"/>
    <n v="5739573"/>
    <s v="Teja Sai Sarath Chunduru"/>
    <n v="7729921958"/>
    <s v=" tejasaisarath01@gmail.com"/>
    <s v="5.8yrs"/>
    <s v="Tata Consultancy Services (Prem)"/>
    <n v="575000"/>
    <s v="LWD 30/05/2022"/>
    <s v="N"/>
    <x v="0"/>
    <x v="1"/>
    <n v="5"/>
    <x v="1"/>
    <s v="5."/>
    <s v="5."/>
    <s v="5"/>
    <s v="5"/>
    <s v="5"/>
    <s v="5"/>
    <x v="6"/>
  </r>
  <r>
    <n v="2407"/>
    <s v="Dell FG"/>
    <d v="2022-05-23T00:00:00"/>
    <n v="50897556"/>
    <x v="4"/>
    <n v="221395"/>
    <s v="Vendor Partner"/>
    <s v="Haulplus"/>
    <x v="23"/>
    <s v="C#.NET,.NET Core,Web API,Microservices,SQL,DB"/>
    <x v="15"/>
    <s v="L1 Reject"/>
    <s v="Regular"/>
    <s v="H3379579"/>
    <s v="Srikanth Yedlapalli"/>
    <n v="8019999441"/>
    <s v="yedlapalli.srikanth@gmail.com"/>
    <s v="6.9 yrs"/>
    <s v="Cleanharbors - Permanent"/>
    <n v="900000"/>
    <s v="60 days -  Negotiable  45 days"/>
    <s v="N"/>
    <x v="0"/>
    <x v="1"/>
    <n v="5"/>
    <x v="1"/>
    <s v="6."/>
    <s v="6."/>
    <s v="6"/>
    <s v="6"/>
    <s v="6"/>
    <s v="6"/>
    <x v="3"/>
  </r>
  <r>
    <n v="2408"/>
    <s v="Dell FG"/>
    <d v="2022-05-23T00:00:00"/>
    <n v="69368387"/>
    <x v="2"/>
    <n v="210369"/>
    <s v="Vendor Partner"/>
    <s v="UNIVISION "/>
    <x v="186"/>
    <s v=" Java Microservices"/>
    <x v="2"/>
    <s v="Feedback pending"/>
    <s v="Regular"/>
    <n v="6422357"/>
    <s v="Nikita Sharma"/>
    <n v="8552873145"/>
    <s v="nikitasharma1808@gmail.com"/>
    <s v="7yrs"/>
    <s v=" Infosys"/>
    <n v="7100000"/>
    <s v="ELWD : 30/06/22 "/>
    <s v="N"/>
    <x v="1"/>
    <x v="0"/>
    <n v="5"/>
    <x v="1"/>
    <s v="7y"/>
    <s v="7"/>
    <s v="7"/>
    <s v="7"/>
    <s v="7"/>
    <s v="7"/>
    <x v="4"/>
  </r>
  <r>
    <n v="2409"/>
    <s v="Dell FG"/>
    <d v="2022-05-23T00:00:00"/>
    <n v="69368387"/>
    <x v="2"/>
    <n v="210369"/>
    <s v="Vendor Partner"/>
    <s v="UNIVISION "/>
    <x v="186"/>
    <s v=" Java Microservices"/>
    <x v="1"/>
    <s v="Reject"/>
    <s v="Regular"/>
    <n v="6492283"/>
    <s v="priyanka kambham"/>
    <n v="9491822184"/>
    <s v="priyankakambham95@gmail.com"/>
    <s v="3.9yrs "/>
    <s v="smart Gig Pvt Ltd"/>
    <n v="1100000"/>
    <s v="ELWD-30-5-2022"/>
    <s v="N"/>
    <x v="1"/>
    <x v="0"/>
    <n v="5"/>
    <x v="1"/>
    <s v="3."/>
    <s v="3."/>
    <s v="3"/>
    <s v="3"/>
    <s v="3"/>
    <s v="3"/>
    <x v="0"/>
  </r>
  <r>
    <n v="2410"/>
    <s v="Dell FG"/>
    <d v="2022-05-23T00:00:00"/>
    <n v="69368387"/>
    <x v="2"/>
    <n v="210369"/>
    <s v="Vendor Partner"/>
    <s v="UNIVISION "/>
    <x v="186"/>
    <s v=" Java Microservices"/>
    <x v="23"/>
    <s v="Reject"/>
    <s v="Regular"/>
    <n v="1396588"/>
    <s v="Ravikumar B"/>
    <n v="9703850084"/>
    <s v="ravikumarb78@yahoo.com"/>
    <s v="5.6yrs"/>
    <s v="Accenture Solitions Pvt ltd"/>
    <n v="1300000"/>
    <s v="ELWD : 15/06/22 "/>
    <s v="N"/>
    <x v="1"/>
    <x v="0"/>
    <n v="5"/>
    <x v="1"/>
    <s v="5."/>
    <s v="5."/>
    <s v="5"/>
    <s v="5"/>
    <s v="5"/>
    <s v="5"/>
    <x v="6"/>
  </r>
  <r>
    <n v="2411"/>
    <s v="Dell FG"/>
    <d v="2022-05-23T00:00:00"/>
    <n v="78933065"/>
    <x v="2"/>
    <n v="210369"/>
    <s v="Vendor Partner"/>
    <s v="Haulplus"/>
    <x v="148"/>
    <s v="iOS Developer,Objective C,Swift,Unit Testing Framework,X-code"/>
    <x v="5"/>
    <s v="Reject"/>
    <s v="Regular"/>
    <s v="H8242411"/>
    <s v="Sathya shanmugam"/>
    <n v="8508265357"/>
    <s v="sathyashanmugam1993@gmail.com"/>
    <s v="6yrs"/>
    <s v="Infosys (Prem)"/>
    <n v="730000"/>
    <s v="Immediate LWD 04/02/2022"/>
    <s v="N"/>
    <x v="1"/>
    <x v="0"/>
    <n v="5"/>
    <x v="1"/>
    <s v="6y"/>
    <s v="6"/>
    <s v="6"/>
    <s v="6"/>
    <s v="6"/>
    <s v="6"/>
    <x v="3"/>
  </r>
  <r>
    <n v="2412"/>
    <s v="Dell FG"/>
    <d v="2022-05-23T00:00:00"/>
    <n v="78150868"/>
    <x v="2"/>
    <n v="210369"/>
    <s v="Vendor Partner"/>
    <s v="Haulplus"/>
    <x v="160"/>
    <s v="Android Developer with Java,Kotlin,Web Services"/>
    <x v="0"/>
    <s v="Req closed"/>
    <s v="Regular"/>
    <n v="6492206"/>
    <s v="Ajith V M"/>
    <n v="9567340377"/>
    <s v="ajithvmtvm@gmail.com"/>
    <s v="7.5 yrs"/>
    <s v="TILTLABS CONSULTANCY SERVICES PRIVATE LIMITED  - Permanent"/>
    <n v="735000"/>
    <s v="Immediate Joiner  lwd -20 May 2022"/>
    <s v="N"/>
    <x v="24"/>
    <x v="0"/>
    <n v="5"/>
    <x v="1"/>
    <s v="7."/>
    <s v="7."/>
    <s v="7"/>
    <s v="7"/>
    <s v="7"/>
    <s v="7"/>
    <x v="4"/>
  </r>
  <r>
    <n v="2413"/>
    <s v="Dell FG"/>
    <d v="2022-05-23T00:00:00"/>
    <n v="38071604"/>
    <x v="2"/>
    <n v="210369"/>
    <s v="Vendor Partner"/>
    <s v="Nityo InfoTech"/>
    <x v="3"/>
    <s v="Core Java,spring,API,Oracle"/>
    <x v="1"/>
    <s v="Reject"/>
    <s v="Regular"/>
    <n v="6477607"/>
    <s v="Mamatha"/>
    <n v="7845823607"/>
    <s v="mamatha323@gmail.com"/>
    <s v="5.5 Years"/>
    <s v="Tata Consultancy Services (TCS)"/>
    <n v="720000"/>
    <s v="20 days"/>
    <s v="N"/>
    <x v="1"/>
    <x v="0"/>
    <n v="5"/>
    <x v="1"/>
    <s v="5."/>
    <s v="5."/>
    <s v="5"/>
    <s v="5"/>
    <s v="5"/>
    <s v="5"/>
    <x v="6"/>
  </r>
  <r>
    <n v="2414"/>
    <s v="Dell FG"/>
    <d v="2022-05-23T00:00:00"/>
    <n v="38071604"/>
    <x v="2"/>
    <n v="210369"/>
    <s v="Vendor Partner"/>
    <s v="Nityo InfoTech"/>
    <x v="3"/>
    <s v="Core Java,spring,API,Oracle"/>
    <x v="2"/>
    <s v="Skill missing"/>
    <s v="Regular"/>
    <n v="6477611"/>
    <s v="rakesh"/>
    <n v="9618789507"/>
    <s v="8.2techmahindra@gmail.com"/>
    <s v="6.8 years"/>
    <s v=" infinte"/>
    <n v="760000"/>
    <s v="15 days"/>
    <s v="N"/>
    <x v="1"/>
    <x v="0"/>
    <n v="5"/>
    <x v="1"/>
    <s v="6."/>
    <s v="6."/>
    <s v="6"/>
    <s v="6"/>
    <s v="6"/>
    <s v="6"/>
    <x v="3"/>
  </r>
  <r>
    <n v="2415"/>
    <s v="Dell FG"/>
    <d v="2022-05-23T00:00:00"/>
    <n v="20235352"/>
    <x v="2"/>
    <n v="210369"/>
    <s v="Vendor Partner"/>
    <s v="Nityo InfoTech"/>
    <x v="290"/>
    <s v=".Net core,Html"/>
    <x v="0"/>
    <s v="No Show"/>
    <s v="Regular"/>
    <n v="6463969"/>
    <s v="Parameshwar Hede"/>
    <s v="9663969359/9663309470"/>
    <s v="hedeparameshwar@gmail.com"/>
    <s v="7.2Years"/>
    <s v="Emids Technologies"/>
    <n v="1320000"/>
    <s v="LWD:30/05/22"/>
    <s v="N"/>
    <x v="1"/>
    <x v="0"/>
    <n v="5"/>
    <x v="1"/>
    <s v="7."/>
    <s v="7."/>
    <s v="7"/>
    <s v="7"/>
    <s v="7"/>
    <s v="7"/>
    <x v="4"/>
  </r>
  <r>
    <n v="2416"/>
    <s v="Dell FG"/>
    <d v="2022-05-23T00:00:00"/>
    <n v="69368387"/>
    <x v="2"/>
    <n v="210369"/>
    <s v="Vendor Partner"/>
    <s v="Nityo infotech"/>
    <x v="248"/>
    <s v="Java,Springboot,Microservices"/>
    <x v="2"/>
    <s v="Scheduled L1"/>
    <s v="Regular"/>
    <n v="6463812"/>
    <s v="Ganesh M"/>
    <s v="7975700693/9535650676"/>
    <s v="ganeshb2javatech@gmail.com/ganeshmmalapal@gmail.com"/>
    <s v="4.5 Years"/>
    <s v="Capgeminini Technology services(Payroll-optus infotech private limited)"/>
    <n v="850000"/>
    <s v="LWD-31-May-22"/>
    <s v="N"/>
    <x v="1"/>
    <x v="0"/>
    <n v="5"/>
    <x v="1"/>
    <s v="4."/>
    <s v="4."/>
    <s v="4"/>
    <s v="4"/>
    <s v="4"/>
    <s v="4"/>
    <x v="2"/>
  </r>
  <r>
    <n v="2417"/>
    <s v="Dell FG"/>
    <d v="2022-05-23T00:00:00"/>
    <n v="69368387"/>
    <x v="2"/>
    <n v="210369"/>
    <s v="Vendor Partner"/>
    <s v="Nityo infotech"/>
    <x v="248"/>
    <s v="Java,Springboot,Microservices"/>
    <x v="2"/>
    <s v="Skill missing"/>
    <s v="Regular"/>
    <n v="6463972"/>
    <s v="Manjunath"/>
    <s v="8123322894/9535447770"/>
    <s v="pmanjunath461@gmail.com/pmanjunat706@gmail.com"/>
    <s v="4.6 Years"/>
    <s v="IonIdea Interactive Pvt. Ltd"/>
    <n v="520000"/>
    <s v="immediate"/>
    <s v="N"/>
    <x v="1"/>
    <x v="0"/>
    <n v="5"/>
    <x v="1"/>
    <s v="4."/>
    <s v="4."/>
    <s v="4"/>
    <s v="4"/>
    <s v="4"/>
    <s v="4"/>
    <x v="2"/>
  </r>
  <r>
    <n v="2418"/>
    <s v="Dell FG"/>
    <d v="2022-05-23T00:00:00"/>
    <n v="69368387"/>
    <x v="2"/>
    <n v="210369"/>
    <s v="Vendor Partner"/>
    <s v="Nityo infotech"/>
    <x v="248"/>
    <s v="Java,Springboot,Microservices"/>
    <x v="1"/>
    <s v="Reject"/>
    <s v="Regular"/>
    <n v="6477551"/>
    <s v="Bharathee"/>
    <s v="9886009674/9886009574"/>
    <s v="bharathee.taduri@gmail.com"/>
    <s v="5 Years"/>
    <s v="Tata Consultancy Services(Payroll-vhs consulting)"/>
    <n v="900000"/>
    <s v="30 Days(officially)"/>
    <s v="N"/>
    <x v="3"/>
    <x v="0"/>
    <n v="5"/>
    <x v="1"/>
    <s v="5 "/>
    <s v="5 "/>
    <s v="5 "/>
    <s v="5 "/>
    <s v="5 "/>
    <s v="5 "/>
    <x v="6"/>
  </r>
  <r>
    <n v="2419"/>
    <s v="Dell FG"/>
    <d v="2022-05-23T00:00:00"/>
    <n v="69368387"/>
    <x v="2"/>
    <n v="210369"/>
    <s v="Vendor Partner"/>
    <s v="Nityo InfoTech"/>
    <x v="75"/>
    <s v="J2EE,Springboot,microservices"/>
    <x v="2"/>
    <s v="Scheduled L1"/>
    <s v="Regular"/>
    <n v="6463653"/>
    <s v="LakshiRam Katikela "/>
    <s v="6303089369/9493063638"/>
    <s v="klakshmiram224@gmail.com"/>
    <s v="4.1 Years"/>
    <s v=" TCS"/>
    <n v="540000"/>
    <s v="Immediate"/>
    <s v="N"/>
    <x v="20"/>
    <x v="0"/>
    <n v="5"/>
    <x v="1"/>
    <s v="4."/>
    <s v="4."/>
    <s v="4"/>
    <s v="4"/>
    <s v="4"/>
    <s v="4"/>
    <x v="2"/>
  </r>
  <r>
    <n v="2420"/>
    <s v="Dell FG"/>
    <d v="2022-05-23T00:00:00"/>
    <n v="69368387"/>
    <x v="2"/>
    <n v="210369"/>
    <s v="Vendor Partner"/>
    <s v="Nityo InfoTech"/>
    <x v="75"/>
    <s v="J2EE,Springboot,microservices"/>
    <x v="2"/>
    <s v="Scheduled L1"/>
    <s v="Regular"/>
    <n v="6463670"/>
    <s v="Bhavya"/>
    <n v="6361488050"/>
    <s v="bhavyapurushotham94@gmail.com"/>
    <s v="4 Years"/>
    <s v=" IDC Technologies"/>
    <n v="800000"/>
    <s v="Immediate"/>
    <s v="N"/>
    <x v="20"/>
    <x v="0"/>
    <n v="5"/>
    <x v="1"/>
    <s v="4 "/>
    <s v="4 "/>
    <s v="4 "/>
    <s v="4 "/>
    <s v="4 "/>
    <s v="4 "/>
    <x v="2"/>
  </r>
  <r>
    <n v="2421"/>
    <s v="Dell FG"/>
    <d v="2022-05-23T00:00:00"/>
    <n v="46571684"/>
    <x v="2"/>
    <n v="210369"/>
    <s v="Vendor Partner"/>
    <s v="Nityo InfoTech"/>
    <x v="119"/>
    <s v="HTML5,CSS3,JavaScript,JS Frameworks"/>
    <x v="0"/>
    <s v="Duplicate"/>
    <s v="Regular"/>
    <n v="6463862"/>
    <s v="Ravi kaushik"/>
    <n v="9811437993"/>
    <s v="Ravikkaushikk@gmail.com"/>
    <s v="11Years"/>
    <s v="North Shore Technology"/>
    <n v="1150000"/>
    <s v="LWD:10/06/22"/>
    <s v="N"/>
    <x v="44"/>
    <x v="0"/>
    <n v="5"/>
    <x v="1"/>
    <s v="11"/>
    <s v="11"/>
    <s v="11"/>
    <s v="11"/>
    <s v="11"/>
    <s v="11"/>
    <x v="9"/>
  </r>
  <r>
    <n v="2422"/>
    <s v="Dell FG"/>
    <d v="2022-05-23T00:00:00"/>
    <n v="69368387"/>
    <x v="2"/>
    <n v="210369"/>
    <s v="Vendor Partner"/>
    <s v="Nityo InfoTech"/>
    <x v="346"/>
    <s v="Android developer "/>
    <x v="12"/>
    <s v="ON HOLD"/>
    <s v="Regular"/>
    <n v="6463765"/>
    <s v="Aastha Trivedi"/>
    <n v="8982421691"/>
    <s v="trivediaastha14@gmail.com"/>
    <s v="4.2Years"/>
    <s v="Albos technologies Pvt LTD chinchwad"/>
    <n v="500000"/>
    <s v="15Days"/>
    <s v="N"/>
    <x v="5"/>
    <x v="0"/>
    <n v="5"/>
    <x v="1"/>
    <s v="4."/>
    <s v="4."/>
    <s v="4"/>
    <s v="4"/>
    <s v="4"/>
    <s v="4"/>
    <x v="2"/>
  </r>
  <r>
    <n v="2423"/>
    <s v="Dell FG"/>
    <d v="2022-05-24T00:00:00"/>
    <n v="49678570"/>
    <x v="4"/>
    <n v="221395"/>
    <s v="Vendor Partner"/>
    <s v="Haulplus"/>
    <x v="38"/>
    <s v="Python scripting / Abinitio Dev, API integration "/>
    <x v="15"/>
    <s v="Profile shared"/>
    <s v="Regular"/>
    <s v="H5656681"/>
    <s v="Ashish vardhan"/>
    <n v="7406913461"/>
    <s v=" vardhanash1994@gmail.com"/>
    <s v="4.5yrs"/>
    <s v="Accenture (Prem)"/>
    <n v="1050000"/>
    <s v="LWD 17/06/2022"/>
    <s v="N"/>
    <x v="1"/>
    <x v="0"/>
    <n v="5"/>
    <x v="1"/>
    <s v="4."/>
    <s v="4."/>
    <s v="4"/>
    <s v="4"/>
    <s v="4"/>
    <s v="4"/>
    <x v="2"/>
  </r>
  <r>
    <n v="2424"/>
    <s v="Dell FG"/>
    <d v="2022-05-24T00:00:00"/>
    <n v="12654664"/>
    <x v="4"/>
    <n v="221395"/>
    <s v="Selfsource"/>
    <s v="Dinesh Shiarnpel"/>
    <x v="331"/>
    <s v="3-8y Scala/Spark Developer,SQL"/>
    <x v="15"/>
    <s v="Profile shared"/>
    <s v="Regular"/>
    <s v="Trying to generate but not show"/>
    <s v="Josyula Divya Shalini"/>
    <n v="9380733984"/>
    <s v="vshalini0404@gmail.com"/>
    <s v="4.5Yrs"/>
    <s v="Capgemini"/>
    <n v="550000"/>
    <s v="LWD - 14-Jul-22"/>
    <s v="Y"/>
    <x v="1"/>
    <x v="0"/>
    <n v="5"/>
    <x v="1"/>
    <s v="4."/>
    <s v="4."/>
    <s v="4"/>
    <s v="4"/>
    <s v="4"/>
    <s v="4"/>
    <x v="2"/>
  </r>
  <r>
    <n v="2425"/>
    <s v="Dell FG"/>
    <d v="2022-05-24T00:00:00"/>
    <n v="92606855"/>
    <x v="4"/>
    <n v="221395"/>
    <s v="Vendor Partner"/>
    <s v="Haulplus"/>
    <x v="12"/>
    <s v="Mobile App Testing (iOS and Android),Selenium/Appium,UI and API Test automation,JSON,SOAP,REST,JavaScript"/>
    <x v="12"/>
    <s v="Position On HOLD"/>
    <s v="Regular"/>
    <n v="6079542"/>
    <s v="Siva Prasad"/>
    <n v="8019121404"/>
    <s v="prasad.g1314@gmail.com"/>
    <s v="7yrs"/>
    <s v="Payroll- IDC / Client - Deloitte"/>
    <n v="950000"/>
    <s v="LWD 31/05/2022"/>
    <s v="N"/>
    <x v="0"/>
    <x v="0"/>
    <n v="5"/>
    <x v="1"/>
    <s v="7y"/>
    <s v="7"/>
    <s v="7"/>
    <s v="7"/>
    <s v="7"/>
    <s v="7"/>
    <x v="4"/>
  </r>
  <r>
    <n v="2426"/>
    <s v="Dell FG"/>
    <d v="2022-05-24T00:00:00"/>
    <n v="92606855"/>
    <x v="4"/>
    <n v="221395"/>
    <s v="Vendor Partner"/>
    <s v="Haulplus"/>
    <x v="12"/>
    <s v="Mobile App Testing (iOS and Android),Selenium/Appium,UI and API Test automation,JSON,SOAP,REST,JavaScript"/>
    <x v="12"/>
    <s v="Position On HOLD"/>
    <s v="Regular"/>
    <s v="L264186"/>
    <s v="Rinki Kumari"/>
    <n v="7090914575"/>
    <s v="rinkik202@gmail.com"/>
    <s v="6yrs"/>
    <s v="Zilingo (Prem)"/>
    <n v="1200000"/>
    <s v="30 days nego 15 days"/>
    <s v="N"/>
    <x v="1"/>
    <x v="0"/>
    <n v="5"/>
    <x v="1"/>
    <s v="6y"/>
    <s v="6"/>
    <s v="6"/>
    <s v="6"/>
    <s v="6"/>
    <s v="6"/>
    <x v="3"/>
  </r>
  <r>
    <n v="2427"/>
    <s v="Dell FG"/>
    <d v="2022-05-24T00:00:00"/>
    <n v="92606855"/>
    <x v="4"/>
    <n v="221395"/>
    <s v="Vendor Partner"/>
    <s v="Haulplus"/>
    <x v="12"/>
    <s v="Mobile App Testing (iOS and Android),Selenium/Appium,UI and API Test automation,JSON,SOAP,REST,JavaScript"/>
    <x v="12"/>
    <s v="Position On HOLD"/>
    <s v="Regular"/>
    <n v="6533227"/>
    <s v="VINAY KRISHNA RACHAPALLI"/>
    <n v="9030357515"/>
    <s v="vinay5a8@gmail.com"/>
    <s v="7yrs"/>
    <s v="Infosys (Prem)"/>
    <n v="830000"/>
    <s v="Immediate LWD 20/05/2022"/>
    <s v="N"/>
    <x v="1"/>
    <x v="0"/>
    <n v="5"/>
    <x v="1"/>
    <s v="7y"/>
    <s v="7"/>
    <s v="7"/>
    <s v="7"/>
    <s v="7"/>
    <s v="7"/>
    <x v="4"/>
  </r>
  <r>
    <n v="2428"/>
    <s v="Dell FG"/>
    <d v="2022-05-24T00:00:00"/>
    <n v="92094151"/>
    <x v="4"/>
    <n v="221395"/>
    <s v="Vendor Partner"/>
    <s v="Haulplus"/>
    <x v="17"/>
    <s v="Python,Django/Flask,Cloud,Frontend technologies"/>
    <x v="15"/>
    <s v="Profile shared"/>
    <s v="Regular"/>
    <n v="6445830"/>
    <s v="Ramanji Mukkamalla"/>
    <n v="9063063054"/>
    <s v="mrreddy580@gmail.com"/>
    <s v="5.6yrs"/>
    <s v="Payrol - Main Tech / Client - IBM"/>
    <n v="800000"/>
    <s v="Immediate LWD 10/05/2022"/>
    <s v="N"/>
    <x v="1"/>
    <x v="0"/>
    <n v="5"/>
    <x v="1"/>
    <s v="5."/>
    <s v="5."/>
    <s v="5"/>
    <s v="5"/>
    <s v="5"/>
    <s v="5"/>
    <x v="6"/>
  </r>
  <r>
    <n v="2429"/>
    <s v="Dell FG"/>
    <d v="2022-05-24T00:00:00"/>
    <n v="92094151"/>
    <x v="4"/>
    <n v="221395"/>
    <s v="Vendor Partner"/>
    <s v="HaulPlus"/>
    <x v="17"/>
    <s v="Python,Django/Flask,Cloud,Frontend technologies"/>
    <x v="15"/>
    <s v="Profile shared"/>
    <s v="Regular"/>
    <n v="5723196"/>
    <s v="JAYA DWIVEDI"/>
    <s v="9713157275 / 9739172625"/>
    <s v="jayadwivedi08@gmail.com"/>
    <s v="6 yrs"/>
    <s v="TE Connectivity (Perm)"/>
    <n v="740000"/>
    <s v="LWD 17-06-2022"/>
    <s v="N"/>
    <x v="1"/>
    <x v="0"/>
    <n v="5"/>
    <x v="1"/>
    <s v="6 "/>
    <s v="6 "/>
    <s v="6 "/>
    <s v="6 "/>
    <s v="6 "/>
    <s v="6 "/>
    <x v="3"/>
  </r>
  <r>
    <n v="2430"/>
    <s v="Dell FG"/>
    <d v="2022-05-24T00:00:00"/>
    <n v="92094151"/>
    <x v="4"/>
    <n v="221395"/>
    <s v="Vendor Partner"/>
    <s v="Haulplus"/>
    <x v="17"/>
    <s v="Python,Django/Flask,Cloud,Frontend technologies"/>
    <x v="15"/>
    <s v="Profile shared"/>
    <s v="Regular"/>
    <n v="6383854"/>
    <s v="SUMAN DEY"/>
    <n v="6297175875"/>
    <s v="email.sumandey@gmail.com"/>
    <s v="6.2 yrs"/>
    <s v="ValueLabs Solution  - Perm"/>
    <n v="1400000"/>
    <s v="30 Days"/>
    <s v="N"/>
    <x v="0"/>
    <x v="0"/>
    <n v="5"/>
    <x v="1"/>
    <s v="6."/>
    <s v="6."/>
    <s v="6"/>
    <s v="6"/>
    <s v="6"/>
    <s v="6"/>
    <x v="3"/>
  </r>
  <r>
    <n v="2431"/>
    <s v="Dell FG"/>
    <d v="2022-05-24T00:00:00"/>
    <n v="92094151"/>
    <x v="4"/>
    <n v="221395"/>
    <s v="Vendor Partner"/>
    <s v="HnS Solution"/>
    <x v="17"/>
    <s v="Django,flask,HTML"/>
    <x v="15"/>
    <s v="Profile shared"/>
    <s v="Regular"/>
    <n v="6543238"/>
    <s v="Saravanan Selvaraj"/>
    <n v="8098160404"/>
    <s v="ssaravanansano@gmail.com"/>
    <n v="5.2"/>
    <s v="Ravsoft Solutions"/>
    <n v="900000"/>
    <s v="LWD:8 July 22"/>
    <s v="N"/>
    <x v="3"/>
    <x v="0"/>
    <n v="5"/>
    <x v="1"/>
    <s v="5."/>
    <s v="5."/>
    <s v="5"/>
    <s v="5"/>
    <s v="5"/>
    <s v="5"/>
    <x v="6"/>
  </r>
  <r>
    <n v="2432"/>
    <s v="Dell FG"/>
    <d v="2022-05-24T00:00:00"/>
    <n v="92606855"/>
    <x v="4"/>
    <n v="221395"/>
    <s v="Vendor Partner"/>
    <s v="HnS Solution"/>
    <x v="12"/>
    <s v="6y Mobile App Testing (iOS and Android),Selenium/Appium,UI and API Test automation,JSON,SOAP,REST,JavaScript"/>
    <x v="12"/>
    <s v="Position On HOLD"/>
    <s v="Regular"/>
    <s v="Duplicate"/>
    <s v="Surabhi Sahoo"/>
    <n v="9740300332"/>
    <s v="sahoosurabhi@gmail.com"/>
    <n v="8"/>
    <s v="Crestron Electronics"/>
    <n v="1600000"/>
    <s v="30 days"/>
    <s v="N"/>
    <x v="1"/>
    <x v="0"/>
    <n v="5"/>
    <x v="1"/>
    <s v="8"/>
    <s v="8"/>
    <s v="8"/>
    <s v="8"/>
    <s v="8"/>
    <s v="8"/>
    <x v="8"/>
  </r>
  <r>
    <n v="2433"/>
    <s v="Dell FG"/>
    <d v="2022-05-24T00:00:00"/>
    <n v="92606855"/>
    <x v="4"/>
    <n v="221395"/>
    <s v="Vendor Partner"/>
    <s v="HnS Solution"/>
    <x v="12"/>
    <s v="6y Mobile App Testing (iOS and Android),Selenium/Appium,UI and API Test automation,JSON,SOAP,REST,JavaScript"/>
    <x v="12"/>
    <s v="Position On HOLD"/>
    <s v="Regular"/>
    <n v="6542195"/>
    <s v="Reeharika Peram"/>
    <n v="8971563469"/>
    <s v="reeharika.peram@gmail.com"/>
    <n v="7"/>
    <s v="Infosys"/>
    <n v="900000"/>
    <s v="LWD:28 June 22"/>
    <s v="N"/>
    <x v="1"/>
    <x v="0"/>
    <n v="5"/>
    <x v="1"/>
    <s v="7"/>
    <s v="7"/>
    <s v="7"/>
    <s v="7"/>
    <s v="7"/>
    <s v="7"/>
    <x v="4"/>
  </r>
  <r>
    <n v="2434"/>
    <s v="Dell FG"/>
    <d v="2022-05-24T00:00:00"/>
    <n v="92606855"/>
    <x v="4"/>
    <n v="221395"/>
    <s v="Vendor Partner"/>
    <s v="HnS Solution"/>
    <x v="12"/>
    <s v="6y Mobile App Testing (iOS and Android),Selenium/Appium,UI and API Test automation,JSON,SOAP,REST,JavaScript"/>
    <x v="12"/>
    <s v="Position On HOLD"/>
    <s v="Regular"/>
    <s v="Duplicate"/>
    <s v="sougat mohanty"/>
    <n v="8908337641"/>
    <s v="sougat2018@gmail.com"/>
    <n v="7"/>
    <s v="HCL Technologies-working at client google(notice preiod 30 days)"/>
    <n v="1300000"/>
    <s v="30 days-"/>
    <s v="N"/>
    <x v="1"/>
    <x v="0"/>
    <n v="5"/>
    <x v="1"/>
    <s v="7"/>
    <s v="7"/>
    <s v="7"/>
    <s v="7"/>
    <s v="7"/>
    <s v="7"/>
    <x v="4"/>
  </r>
  <r>
    <n v="2435"/>
    <s v="Dell FG"/>
    <d v="2022-05-25T00:00:00"/>
    <n v="92094151"/>
    <x v="4"/>
    <n v="221395"/>
    <s v="Vendor Partner"/>
    <s v="SkyOnn Technologies"/>
    <x v="17"/>
    <s v="Python,Django/Flask"/>
    <x v="0"/>
    <s v="Duplicate"/>
    <s v="Regular"/>
    <n v="6542099"/>
    <s v="Ramanji Reddy"/>
    <n v="9063063054"/>
    <s v="raman481141@gmail.com"/>
    <s v="5.6Years"/>
    <s v="Maintec Technologies"/>
    <n v="800000"/>
    <s v="Immediate joiner"/>
    <s v="N"/>
    <x v="1"/>
    <x v="0"/>
    <n v="5"/>
    <x v="1"/>
    <s v="5."/>
    <s v="5."/>
    <s v="5"/>
    <s v="5"/>
    <s v="5"/>
    <s v="5"/>
    <x v="6"/>
  </r>
  <r>
    <n v="2436"/>
    <s v="Dell FG"/>
    <d v="2022-05-25T00:00:00"/>
    <n v="92094151"/>
    <x v="4"/>
    <n v="221395"/>
    <s v="Vendor Partner"/>
    <s v="Hns Solution"/>
    <x v="17"/>
    <s v="Django,Flask."/>
    <x v="15"/>
    <s v="Profile shared"/>
    <s v="Regular"/>
    <n v="6546439"/>
    <s v="Rajeev.D"/>
    <n v="8722898381"/>
    <s v="rajeev.dalton4u@gmail.com"/>
    <s v="6.0 Years"/>
    <s v="L&amp;T Infotech"/>
    <n v="1250000"/>
    <n v="44712"/>
    <s v="N"/>
    <x v="1"/>
    <x v="0"/>
    <n v="5"/>
    <x v="1"/>
    <s v="6."/>
    <s v="6."/>
    <s v="6"/>
    <s v="6"/>
    <s v="6"/>
    <s v="6"/>
    <x v="3"/>
  </r>
  <r>
    <n v="2437"/>
    <s v="Dell FG"/>
    <d v="2022-05-24T00:00:00"/>
    <n v="78150868"/>
    <x v="2"/>
    <n v="210369"/>
    <s v="Vendor Partner"/>
    <s v="Univision"/>
    <x v="12"/>
    <s v="5y+ Andriod Developer with Java,Kotlin,Web Services"/>
    <x v="0"/>
    <s v="Req closed"/>
    <s v="Regular"/>
    <n v="6491495"/>
    <s v="Abhishek Gupta"/>
    <n v="8892707195"/>
    <s v="abhigupt.iec@gmail.com"/>
    <s v="5.7 yrs"/>
    <s v=" Varadhi Smartek Pvt Ltd"/>
    <n v="700000"/>
    <s v="ELWD 15/6/2022"/>
    <s v="N"/>
    <x v="82"/>
    <x v="0"/>
    <n v="5"/>
    <x v="1"/>
    <s v="5."/>
    <s v="5."/>
    <s v="5"/>
    <s v="5"/>
    <s v="5"/>
    <s v="5"/>
    <x v="6"/>
  </r>
  <r>
    <n v="2438"/>
    <s v="Dell FG"/>
    <d v="2022-05-24T00:00:00"/>
    <n v="78150868"/>
    <x v="2"/>
    <n v="210369"/>
    <s v="Vendor Partner"/>
    <s v="Univision"/>
    <x v="12"/>
    <s v="5y+ Andriod Developer with Java,Kotlin,Web Services"/>
    <x v="5"/>
    <s v="Reject"/>
    <s v="Regular"/>
    <s v="H6497901"/>
    <s v="Iswarya P"/>
    <n v="8754262901"/>
    <s v="iswaryablick05@gmail.com"/>
    <s v="4.11 yrs"/>
    <s v="K12 Techno Services"/>
    <n v="1250000"/>
    <s v="ELWD 31/5/22"/>
    <s v="N"/>
    <x v="29"/>
    <x v="0"/>
    <n v="5"/>
    <x v="1"/>
    <s v="4."/>
    <s v="4."/>
    <s v="4"/>
    <s v="4"/>
    <s v="4"/>
    <s v="4"/>
    <x v="2"/>
  </r>
  <r>
    <n v="2439"/>
    <s v="Dell FG"/>
    <d v="2022-05-24T00:00:00"/>
    <n v="78150868"/>
    <x v="2"/>
    <n v="210369"/>
    <s v="Vendor Partner"/>
    <s v="Univision"/>
    <x v="12"/>
    <s v="5y+ Andriod Developer with Java,Kotlin,Web Services"/>
    <x v="12"/>
    <s v="ON HOLD"/>
    <s v="Regular"/>
    <n v="6491589"/>
    <s v="Rajiv Kumar Dasari"/>
    <n v="9985009202"/>
    <s v="rajivdasari0526@gmail.com"/>
    <s v="7 yrs"/>
    <s v="National Informatics Centre"/>
    <n v="450000"/>
    <s v="30 days nego upto 15 days"/>
    <s v="N"/>
    <x v="21"/>
    <x v="0"/>
    <n v="5"/>
    <x v="1"/>
    <s v="7 "/>
    <s v="7 "/>
    <s v="7 "/>
    <s v="7 "/>
    <s v="7 "/>
    <s v="7 "/>
    <x v="4"/>
  </r>
  <r>
    <n v="2440"/>
    <s v="Dell FG"/>
    <d v="2022-05-24T00:00:00"/>
    <n v="53871144"/>
    <x v="2"/>
    <n v="210369"/>
    <s v="Vendor Partner"/>
    <s v="Univision"/>
    <x v="154"/>
    <s v="5-8y Data Scientist with AI/ML,Data Modeling,SQL,Microservices,PowerBI/Tableau"/>
    <x v="12"/>
    <s v="ON HOLD"/>
    <s v="Fulltime"/>
    <n v="6497169"/>
    <s v="Amrita Sinha"/>
    <n v="9945719520"/>
    <s v="sinhaamrita2606@gmail.com"/>
    <s v="6.2 yrs"/>
    <s v="Foray Software( Client : TCS)"/>
    <n v="750000"/>
    <s v="30 days nego upto 15 days"/>
    <s v="N"/>
    <x v="1"/>
    <x v="0"/>
    <n v="5"/>
    <x v="1"/>
    <s v="6."/>
    <s v="6."/>
    <s v="6"/>
    <s v="6"/>
    <s v="6"/>
    <s v="6"/>
    <x v="3"/>
  </r>
  <r>
    <n v="2441"/>
    <s v="Dell FG"/>
    <d v="2022-05-24T00:00:00"/>
    <n v="53871144"/>
    <x v="2"/>
    <n v="210369"/>
    <s v="Vendor Partner"/>
    <s v="Univision"/>
    <x v="154"/>
    <s v="5-8y Data Scientist with AI/ML,Data Modeling,SQL,Microservices,PowerBI/Tableau"/>
    <x v="12"/>
    <s v="ON HOLD"/>
    <s v="Fulltime"/>
    <n v="6525376"/>
    <s v="Shridhar S"/>
    <n v="9632568039"/>
    <s v="shri.cj19@gmail.com"/>
    <s v="5 yrs"/>
    <s v="Accenture"/>
    <n v="1250000"/>
    <s v="Immediate (LWD 2/3/22 )"/>
    <s v="N"/>
    <x v="1"/>
    <x v="0"/>
    <n v="5"/>
    <x v="1"/>
    <s v="5 "/>
    <s v="5 "/>
    <s v="5 "/>
    <s v="5 "/>
    <s v="5 "/>
    <s v="5 "/>
    <x v="6"/>
  </r>
  <r>
    <n v="2442"/>
    <s v="Dell FG"/>
    <d v="2022-05-24T00:00:00"/>
    <n v="78150868"/>
    <x v="2"/>
    <n v="210369"/>
    <s v="Vendor Partner"/>
    <s v="TaurusHR"/>
    <x v="346"/>
    <s v=" Java Microservices"/>
    <x v="12"/>
    <s v="ON HOLD"/>
    <s v="Fulltime"/>
    <n v="6532607"/>
    <s v="Rajan Pradip Nalawade"/>
    <n v="9823115090"/>
    <s v="raj.nalawade2337@gmail.com"/>
    <s v="7.5 years"/>
    <s v="NSEIT LTD "/>
    <n v="700000"/>
    <s v="lwd;31st may "/>
    <s v="Y"/>
    <x v="0"/>
    <x v="1"/>
    <n v="5"/>
    <x v="1"/>
    <s v="7."/>
    <s v="7."/>
    <s v="7"/>
    <s v="7"/>
    <s v="7"/>
    <s v="7"/>
    <x v="4"/>
  </r>
  <r>
    <n v="2443"/>
    <s v="Dell FG"/>
    <d v="2022-05-24T00:00:00"/>
    <n v="78150868"/>
    <x v="2"/>
    <n v="210369"/>
    <s v="Vendor Partner"/>
    <s v="TaurusHR"/>
    <x v="346"/>
    <s v=" Java Microservices"/>
    <x v="12"/>
    <s v="ON HOLD"/>
    <s v="Fulltime"/>
    <n v="6445313"/>
    <s v="MANI KANCHAN KUMAR"/>
    <n v="8709602290"/>
    <s v="manikanchan188@gmail.com"/>
    <s v="5.5 years"/>
    <s v="Tata consultancy services"/>
    <n v="600000"/>
    <s v="lwd;17 June"/>
    <s v="Y"/>
    <x v="1"/>
    <x v="0"/>
    <n v="5"/>
    <x v="1"/>
    <s v="5."/>
    <s v="5."/>
    <s v="5"/>
    <s v="5"/>
    <s v="5"/>
    <s v="5"/>
    <x v="6"/>
  </r>
  <r>
    <n v="2444"/>
    <s v="Dell FG"/>
    <d v="2022-05-24T00:00:00"/>
    <n v="53871144"/>
    <x v="2"/>
    <n v="210369"/>
    <s v="Vendor Partner"/>
    <s v="Nityo InfoTech"/>
    <x v="154"/>
    <s v="Data Scientist with AI/ML,"/>
    <x v="12"/>
    <s v="ON HOLD"/>
    <s v="Regular"/>
    <n v="6370066"/>
    <s v="Amit Yadav"/>
    <n v="8220143323"/>
    <s v="amit53166@gmail.com"/>
    <s v="5Years"/>
    <s v="Taskmo"/>
    <n v="750000"/>
    <s v="15Days"/>
    <s v="N"/>
    <x v="1"/>
    <x v="0"/>
    <n v="5"/>
    <x v="1"/>
    <s v="5Y"/>
    <s v="5Y"/>
    <s v="5Y"/>
    <s v="5Y"/>
    <s v="5"/>
    <s v="5"/>
    <x v="6"/>
  </r>
  <r>
    <n v="2445"/>
    <s v="Dell FG"/>
    <d v="2022-05-24T00:00:00"/>
    <n v="53871144"/>
    <x v="2"/>
    <n v="210369"/>
    <s v="Vendor Partner"/>
    <s v="Nityo InfoTech"/>
    <x v="154"/>
    <s v="Data Scientist with AI/ML,"/>
    <x v="12"/>
    <s v="ON HOLD"/>
    <s v="Regular"/>
    <n v="6370066"/>
    <s v="NAVEEN HP"/>
    <s v="9632299470/9686560118"/>
    <s v="naveenhp158@gmail.com"/>
    <s v="5Years"/>
    <s v="Teleperformance Global Services India Pvt. Ltd."/>
    <n v="1400000"/>
    <s v="LWD:10/06/22"/>
    <s v="N"/>
    <x v="1"/>
    <x v="0"/>
    <n v="5"/>
    <x v="1"/>
    <s v="5Y"/>
    <s v="5Y"/>
    <s v="5Y"/>
    <s v="5Y"/>
    <s v="5"/>
    <s v="5"/>
    <x v="6"/>
  </r>
  <r>
    <n v="2446"/>
    <s v="Dell FG"/>
    <d v="2022-05-24T00:00:00"/>
    <n v="53871144"/>
    <x v="2"/>
    <n v="210369"/>
    <s v="Vendor Partner"/>
    <s v="Nityo InfoTech"/>
    <x v="154"/>
    <s v="Data Scientist with AI/ML,"/>
    <x v="12"/>
    <s v="ON HOLD"/>
    <s v="Regular"/>
    <n v="6542319"/>
    <s v="AKSHAT UPADHYAY"/>
    <s v="8209315527/9785352772"/>
    <s v="krishna.akshat@gmail.com"/>
    <s v="6Years"/>
    <s v="Spiderweb infotech pvt lmd"/>
    <n v="725000"/>
    <s v="Immediate"/>
    <s v="N"/>
    <x v="9"/>
    <x v="0"/>
    <n v="5"/>
    <x v="1"/>
    <s v="6Y"/>
    <s v="6Y"/>
    <s v="6Y"/>
    <s v="6Y"/>
    <s v="6"/>
    <s v="6"/>
    <x v="3"/>
  </r>
  <r>
    <n v="2447"/>
    <s v="Dell FG"/>
    <d v="2022-05-24T00:00:00"/>
    <n v="80791826"/>
    <x v="2"/>
    <n v="210369"/>
    <s v="Vendor Partner"/>
    <s v="Nityo infotech"/>
    <x v="347"/>
    <s v="Powershell,Application packaging"/>
    <x v="2"/>
    <s v="Reject"/>
    <s v="Regular"/>
    <n v="6533157"/>
    <s v="Divyalakshmi Palanisamy"/>
    <n v="8667680592"/>
    <s v="diyapalanisamy23@gmail.com"/>
    <s v="3 Years"/>
    <s v="Wipro Limited"/>
    <n v="350000"/>
    <s v="immediate"/>
    <s v="N"/>
    <x v="3"/>
    <x v="0"/>
    <n v="5"/>
    <x v="1"/>
    <s v="3 "/>
    <s v="3 "/>
    <s v="3 "/>
    <s v="3 "/>
    <s v="3 "/>
    <s v="3 "/>
    <x v="0"/>
  </r>
  <r>
    <n v="2448"/>
    <s v="Dell FG"/>
    <d v="2022-05-24T00:00:00"/>
    <n v="80791826"/>
    <x v="2"/>
    <n v="210369"/>
    <s v="Vendor Partner"/>
    <s v="Nityo infotech"/>
    <x v="347"/>
    <s v="Powershell,Application packaging"/>
    <x v="0"/>
    <s v="No Show"/>
    <s v="Regular"/>
    <n v="6541643"/>
    <s v="Amit vadoni"/>
    <s v="9738330836/7892565511"/>
    <s v="vadoni.amit@gmail.com"/>
    <s v="5 Years"/>
    <s v="Accenture"/>
    <n v="900000"/>
    <s v="LWD-30-May-22"/>
    <s v="N"/>
    <x v="1"/>
    <x v="0"/>
    <n v="5"/>
    <x v="1"/>
    <s v="5 "/>
    <s v="5 "/>
    <s v="5 "/>
    <s v="5 "/>
    <s v="5 "/>
    <s v="5 "/>
    <x v="6"/>
  </r>
  <r>
    <n v="2449"/>
    <s v="Dell FG"/>
    <d v="2022-05-24T00:00:00"/>
    <n v="80791826"/>
    <x v="2"/>
    <n v="210369"/>
    <s v="Vendor Partner"/>
    <s v="Nityo infotech"/>
    <x v="347"/>
    <s v="Powershell,Application packaging"/>
    <x v="0"/>
    <s v="Req closed"/>
    <s v="Regular"/>
    <n v="6542550"/>
    <s v="Ganesh Reddy"/>
    <n v="7032481161"/>
    <s v="gangula.ganesh424@gmail.com"/>
    <s v="3.2 Years"/>
    <s v="DXC Technology"/>
    <n v="480000"/>
    <s v="LWD-25-Jun-22"/>
    <s v="N"/>
    <x v="1"/>
    <x v="0"/>
    <n v="5"/>
    <x v="1"/>
    <s v="3."/>
    <s v="3."/>
    <s v="3"/>
    <s v="3"/>
    <s v="3"/>
    <s v="3"/>
    <x v="0"/>
  </r>
  <r>
    <n v="2450"/>
    <s v="Dell FG"/>
    <d v="2022-05-24T00:00:00"/>
    <n v="44658"/>
    <x v="2"/>
    <n v="210369"/>
    <s v="Vendor Partner"/>
    <s v="TaurusHR"/>
    <x v="348"/>
    <s v=" Java Microservices"/>
    <x v="2"/>
    <s v="Accepted another offer"/>
    <s v="Fulltime"/>
    <n v="6542482"/>
    <s v="Rabert   roby"/>
    <n v="9578861344"/>
    <s v="robyiosdev@gmail.com"/>
    <s v="7 years"/>
    <s v="Hitasoft Technology"/>
    <n v="650000"/>
    <s v="lwd;25 june "/>
    <s v="Y"/>
    <x v="0"/>
    <x v="1"/>
    <n v="5"/>
    <x v="1"/>
    <s v="7 "/>
    <s v="7 "/>
    <s v="7 "/>
    <s v="7 "/>
    <s v="7 "/>
    <s v="7 "/>
    <x v="4"/>
  </r>
  <r>
    <n v="2451"/>
    <s v="Dell FG"/>
    <d v="2022-05-24T00:00:00"/>
    <n v="44658"/>
    <x v="2"/>
    <n v="210369"/>
    <s v="Vendor Partner"/>
    <s v="TaurusHR"/>
    <x v="348"/>
    <s v=" Java Microservices"/>
    <x v="2"/>
    <s v="Accepted another offer"/>
    <s v="Fulltime"/>
    <n v="6445313"/>
    <s v="MANI KANCHAN KUMAR"/>
    <n v="8709602290"/>
    <s v="manikanchan188@gmail.com"/>
    <s v="5.5 years"/>
    <s v="Tata consultancy services"/>
    <n v="600000"/>
    <s v="lwd;17 June"/>
    <s v="Y"/>
    <x v="1"/>
    <x v="0"/>
    <n v="5"/>
    <x v="1"/>
    <s v="5."/>
    <s v="5."/>
    <s v="5"/>
    <s v="5"/>
    <s v="5"/>
    <s v="5"/>
    <x v="6"/>
  </r>
  <r>
    <n v="2452"/>
    <s v="Dell FG"/>
    <d v="2022-05-24T00:00:00"/>
    <n v="29824240"/>
    <x v="2"/>
    <n v="210369"/>
    <s v="Vendor Partner"/>
    <s v="Mindsoft"/>
    <x v="106"/>
    <s v="1-2y Testing on n Client/Server Hardware Testing – only add 2 profiles"/>
    <x v="2"/>
    <s v="Reject"/>
    <s v="Regular"/>
    <n v="6542626"/>
    <s v="Sangeetha J Gavadi"/>
    <n v="9900905232"/>
    <s v="sangeethajgavadi@gmail.com"/>
    <s v="1.1 Years"/>
    <s v="electrotech services"/>
    <n v="110000"/>
    <s v="Immediate joiner [LWD JAN 2022]"/>
    <s v="N"/>
    <x v="1"/>
    <x v="0"/>
    <n v="5"/>
    <x v="1"/>
    <s v="1."/>
    <s v="1."/>
    <s v="1"/>
    <s v="1"/>
    <s v="1"/>
    <s v="1"/>
    <x v="14"/>
  </r>
  <r>
    <n v="2453"/>
    <s v="Dell FG"/>
    <d v="2022-05-24T00:00:00"/>
    <n v="29824240"/>
    <x v="2"/>
    <n v="210369"/>
    <s v="Vendor Partner"/>
    <s v="Mindsoft"/>
    <x v="106"/>
    <s v="1-2y Testing on n Client/Server Hardware Testing – only add 2 profiles"/>
    <x v="2"/>
    <s v="Reject"/>
    <s v="Regular"/>
    <n v="6542637"/>
    <s v="Namratha M P"/>
    <n v="7892685618"/>
    <s v="namrataprasanna1999@gmail.com"/>
    <s v="1.9Years"/>
    <s v="Tycoon Innovative Technology"/>
    <n v="350000"/>
    <s v="30 days"/>
    <s v="N"/>
    <x v="28"/>
    <x v="0"/>
    <n v="5"/>
    <x v="1"/>
    <s v="1."/>
    <s v="1."/>
    <s v="1"/>
    <s v="1"/>
    <s v="1"/>
    <s v="1"/>
    <x v="14"/>
  </r>
  <r>
    <n v="2454"/>
    <s v="Dell FG"/>
    <d v="2022-05-24T00:00:00"/>
    <n v="78933065"/>
    <x v="2"/>
    <n v="210369"/>
    <s v="Vendor Partner"/>
    <s v="Mindsoft"/>
    <x v="1"/>
    <s v="2-5 yr Java,Selenium with API Testing"/>
    <x v="0"/>
    <s v="No Show"/>
    <s v="Regular"/>
    <n v="6519314"/>
    <s v="SHUBHAM PRAVIN TATIKONDA"/>
    <n v="7378531837"/>
    <s v="shubhamptatikonda@gmail.com"/>
    <s v="16-01-95"/>
    <s v="Tietoenator Software"/>
    <n v="480000"/>
    <s v="LWD- 27may-22"/>
    <s v="N"/>
    <x v="5"/>
    <x v="0"/>
    <n v="5"/>
    <x v="1"/>
    <s v="16"/>
    <s v="16"/>
    <s v="16"/>
    <s v="16"/>
    <s v="16"/>
    <s v="16"/>
    <x v="16"/>
  </r>
  <r>
    <n v="2455"/>
    <s v="Dell FG"/>
    <d v="2022-05-24T00:00:00"/>
    <n v="78933065"/>
    <x v="2"/>
    <n v="210369"/>
    <s v="Vendor Partner"/>
    <s v="Mindsoft"/>
    <x v="1"/>
    <s v="2-5 yr Java,Selenium with API Testing"/>
    <x v="23"/>
    <s v="Reject"/>
    <s v="Regular"/>
    <n v="6520314"/>
    <s v="Ajinkya Waje"/>
    <n v="9075172827"/>
    <s v="ajinkya.waje1996@gmail.com"/>
    <s v="28-04-96"/>
    <s v="AFour Technologies"/>
    <n v="460000"/>
    <s v="30-days"/>
    <s v="N"/>
    <x v="1"/>
    <x v="0"/>
    <n v="5"/>
    <x v="1"/>
    <s v="28"/>
    <s v="28"/>
    <s v="28"/>
    <s v="28"/>
    <s v="28"/>
    <s v="28"/>
    <x v="19"/>
  </r>
  <r>
    <n v="2456"/>
    <s v="Dell FG"/>
    <d v="2022-05-24T00:00:00"/>
    <n v="78933065"/>
    <x v="2"/>
    <n v="210369"/>
    <s v="Vendor Partner"/>
    <s v="Mindsoft"/>
    <x v="1"/>
    <s v="2-5 yr Java,Selenium with API Testing"/>
    <x v="2"/>
    <s v="To be Rescheduled"/>
    <s v="Regular"/>
    <s v="H7572226"/>
    <s v="Venkata Kiran Reddy"/>
    <n v="8498826854"/>
    <s v="Palemvenkatakiran@gmail.com"/>
    <n v="34978"/>
    <s v="TRION Infotech (thrid party payroll)"/>
    <n v="410000"/>
    <s v="30 days (15 days can be negotiable)"/>
    <s v="N"/>
    <x v="1"/>
    <x v="0"/>
    <n v="5"/>
    <x v="1"/>
    <s v="34"/>
    <s v="34"/>
    <s v="34"/>
    <s v="34"/>
    <s v="34"/>
    <s v="34"/>
    <x v="21"/>
  </r>
  <r>
    <n v="2457"/>
    <s v="Dell FG"/>
    <d v="2022-05-25T00:00:00"/>
    <n v="44658"/>
    <x v="4"/>
    <n v="221395"/>
    <s v="Selfsource"/>
    <s v="Dinesh Shiarnpel"/>
    <x v="23"/>
    <s v=" Java Microservices"/>
    <x v="15"/>
    <s v="Accepted another offer"/>
    <s v="Regular"/>
    <s v="Trying to generate but not show"/>
    <s v="Gayatri Budha"/>
    <n v="9493523325"/>
    <s v="gayatribudha510@gmail.com"/>
    <s v="5.10Yrs"/>
    <s v="Accenture"/>
    <n v="550000"/>
    <s v="LWD  -1-Jul-22"/>
    <s v="N"/>
    <x v="0"/>
    <x v="0"/>
    <n v="5"/>
    <x v="1"/>
    <s v="5."/>
    <s v="5."/>
    <s v="5"/>
    <s v="5"/>
    <s v="5"/>
    <s v="5"/>
    <x v="6"/>
  </r>
  <r>
    <n v="2458"/>
    <s v="Dell FG"/>
    <d v="2022-05-25T00:00:00"/>
    <n v="65192471"/>
    <x v="4"/>
    <n v="221395"/>
    <s v="Selfsource"/>
    <s v="Dinesh Shiarnpel"/>
    <x v="23"/>
    <s v=" Java Microservices"/>
    <x v="15"/>
    <s v="Profile shared"/>
    <s v="Regular"/>
    <s v="Trying to generate but not show"/>
    <s v="Ramesh Kanapala"/>
    <s v="7989539884/9550366490"/>
    <s v="ramesh.hcu09@gmail.com"/>
    <s v="9Yrs"/>
    <s v="TCS"/>
    <n v="750000"/>
    <s v="LWD - 15-Jun-22"/>
    <s v="N"/>
    <x v="0"/>
    <x v="1"/>
    <n v="5"/>
    <x v="1"/>
    <s v="9Y"/>
    <s v="9Y"/>
    <s v="9Y"/>
    <s v="9Y"/>
    <s v="9"/>
    <s v="9"/>
    <x v="7"/>
  </r>
  <r>
    <n v="2459"/>
    <s v="Dell FG"/>
    <d v="2022-05-25T00:00:00"/>
    <n v="44658"/>
    <x v="4"/>
    <n v="221395"/>
    <s v="Selfsource"/>
    <s v="Dinesh Shiarnpel"/>
    <x v="349"/>
    <s v="5-8y MES AX – D365,SQL,Functional Consultant/Tester"/>
    <x v="15"/>
    <s v="Email send of ID Proof"/>
    <s v="Regular"/>
    <s v="Trying to generate but not show"/>
    <s v="Kasala Raju "/>
    <n v="9492840333"/>
    <s v="kasalaraju2@gmail.com"/>
    <s v="7Yrs"/>
    <s v="Nuevo Telesoft "/>
    <n v="800000"/>
    <s v="LWD - 10-Apr-22"/>
    <s v="N"/>
    <x v="1"/>
    <x v="1"/>
    <n v="5"/>
    <x v="1"/>
    <s v="7Y"/>
    <s v="7Y"/>
    <s v="7Y"/>
    <s v="7Y"/>
    <s v="7"/>
    <s v="7"/>
    <x v="4"/>
  </r>
  <r>
    <n v="2460"/>
    <s v="Dell FG"/>
    <d v="2022-05-24T00:00:00"/>
    <n v="78150868"/>
    <x v="2"/>
    <n v="210369"/>
    <s v="Vendor Partner"/>
    <s v="TaurusHR"/>
    <x v="346"/>
    <s v=" Java Microservices"/>
    <x v="2"/>
    <s v="Email send of ID Proof"/>
    <s v="Regular"/>
    <n v="6541323"/>
    <s v="Sunil mishra"/>
    <n v="9326699727"/>
    <s v="sunillmishra1991@gmail.com"/>
    <s v="6.3 years"/>
    <s v="DiverseLynx India Pvt. Ltd."/>
    <n v="800000"/>
    <s v="LWD: 31st May"/>
    <s v="Y"/>
    <x v="7"/>
    <x v="0"/>
    <n v="5"/>
    <x v="1"/>
    <s v="6."/>
    <s v="6."/>
    <s v="6"/>
    <s v="6"/>
    <s v="6"/>
    <s v="6"/>
    <x v="3"/>
  </r>
  <r>
    <n v="2461"/>
    <s v="Dell FG"/>
    <d v="2022-05-25T00:00:00"/>
    <n v="20235352"/>
    <x v="2"/>
    <n v="210369"/>
    <s v="Vendor Partner"/>
    <s v="Nityo InfoTech"/>
    <x v="290"/>
    <s v=".Net core,Html"/>
    <x v="1"/>
    <s v="Reject"/>
    <s v="Regular"/>
    <n v="6587612"/>
    <s v="VISHWANATHREDDY"/>
    <s v="8861054193/9900776461"/>
    <s v="desaivishwanathreddy@gmail.com"/>
    <s v="8Years"/>
    <s v="IQVIA"/>
    <n v="1800000"/>
    <s v="LWD:5/06/22"/>
    <s v="N"/>
    <x v="1"/>
    <x v="0"/>
    <n v="5"/>
    <x v="1"/>
    <s v="8Y"/>
    <s v="8Y"/>
    <s v="8Y"/>
    <s v="8Y"/>
    <s v="8"/>
    <s v="8"/>
    <x v="8"/>
  </r>
  <r>
    <n v="2462"/>
    <s v="Dell FG"/>
    <d v="2022-05-25T00:00:00"/>
    <n v="60137460"/>
    <x v="2"/>
    <n v="210369"/>
    <s v="Vendor Partner"/>
    <s v="Nityo InfoTech"/>
    <x v="28"/>
    <s v="DevOps Engineer"/>
    <x v="2"/>
    <s v="To be Rescheduled"/>
    <s v="Regular"/>
    <n v="6587764"/>
    <s v="Venkata Sivamanikanta. R"/>
    <s v="9182093066/9177029321"/>
    <s v="Sivamanikanta.303@gmail.com"/>
    <s v="5Years"/>
    <s v="DXC Technologies"/>
    <n v="540000"/>
    <s v="Immediate"/>
    <s v="N"/>
    <x v="1"/>
    <x v="0"/>
    <n v="5"/>
    <x v="1"/>
    <s v="5Y"/>
    <s v="5Y"/>
    <s v="5Y"/>
    <s v="5Y"/>
    <s v="5"/>
    <s v="5"/>
    <x v="6"/>
  </r>
  <r>
    <n v="2463"/>
    <s v="Dell FG"/>
    <d v="2022-05-25T00:00:00"/>
    <n v="98256465"/>
    <x v="4"/>
    <n v="221395"/>
    <s v="Vendor Partner"/>
    <s v="Haulplus"/>
    <x v="15"/>
    <s v="UI Developer with Angluar 4 and Above,Web API"/>
    <x v="15"/>
    <s v="Profile shared"/>
    <s v="Regular"/>
    <n v="6590208"/>
    <s v="Shirisha Sakinala"/>
    <n v="6281796923"/>
    <s v="sirishirisha094@gmail.com"/>
    <s v="5.4 yrs"/>
    <s v="Teqsar Pvt. Ltd (Prem)"/>
    <n v="550000"/>
    <s v="30 days 15 days"/>
    <s v="N"/>
    <x v="0"/>
    <x v="1"/>
    <n v="5"/>
    <x v="1"/>
    <s v="5."/>
    <s v="5."/>
    <s v="5"/>
    <s v="5"/>
    <s v="5"/>
    <s v="5"/>
    <x v="6"/>
  </r>
  <r>
    <n v="2464"/>
    <s v="Dell FG"/>
    <d v="2022-05-25T00:00:00"/>
    <n v="75087504"/>
    <x v="4"/>
    <n v="221395"/>
    <s v="Vendor Partner"/>
    <s v="Haulplus"/>
    <x v="1"/>
    <s v="Java/C#,API Automation(Rest assured),MSSQL"/>
    <x v="2"/>
    <s v="Joined"/>
    <s v="Regular"/>
    <n v="6235605"/>
    <s v="HARIDHAR REDDY MULA"/>
    <n v="6305470819"/>
    <s v="haridhar.reddy99@gmail.com"/>
    <s v="4yrs"/>
    <s v="WANCURA SOFTWARE SOLUTIONS Pvt Ltd (Prem)"/>
    <n v="480000"/>
    <s v="Immediate LWD 20/05/2022"/>
    <s v="N"/>
    <x v="0"/>
    <x v="1"/>
    <n v="5"/>
    <x v="1"/>
    <s v="4y"/>
    <s v="4"/>
    <s v="4"/>
    <s v="4"/>
    <s v="4"/>
    <s v="4"/>
    <x v="2"/>
  </r>
  <r>
    <n v="2465"/>
    <s v="Dell FG"/>
    <d v="2022-05-25T00:00:00"/>
    <n v="75087504"/>
    <x v="4"/>
    <n v="221395"/>
    <s v="Vendor Partner"/>
    <s v="Haulplus"/>
    <x v="1"/>
    <s v="Java/C#,API Automation(Rest assured),MSSQL"/>
    <x v="2"/>
    <s v="L1 Scheduled"/>
    <s v="Regular"/>
    <n v="6590561"/>
    <s v="Ravendhra Marri"/>
    <n v="9866790437"/>
    <s v="marriravendhra1997@gmail.com"/>
    <s v="3yrs"/>
    <s v="CDK global India (Prem)"/>
    <n v="400000"/>
    <s v="LWD 01/06/2022"/>
    <s v="N"/>
    <x v="0"/>
    <x v="1"/>
    <n v="5"/>
    <x v="1"/>
    <s v="3y"/>
    <s v="3"/>
    <s v="3"/>
    <s v="3"/>
    <s v="3"/>
    <s v="3"/>
    <x v="0"/>
  </r>
  <r>
    <n v="2466"/>
    <s v="Dell FG"/>
    <d v="2022-05-25T00:00:00"/>
    <n v="75087504"/>
    <x v="4"/>
    <n v="221395"/>
    <s v="Vendor Partner"/>
    <s v="Haulplus"/>
    <x v="1"/>
    <s v="Java/C#,API Automation(Rest assured),MSSQL"/>
    <x v="2"/>
    <s v="Joined"/>
    <s v="Regular"/>
    <n v="6590599"/>
    <s v="Vamsi Bandla"/>
    <n v="8184978870"/>
    <s v="bandlavamsi8@gmail.com"/>
    <s v="3yrs"/>
    <s v="Payroll- Anveshana pvt ltd / Client - IBM"/>
    <n v="500000"/>
    <s v="LWD 08/06/2022"/>
    <s v="N"/>
    <x v="0"/>
    <x v="1"/>
    <n v="5"/>
    <x v="1"/>
    <s v="3y"/>
    <s v="3"/>
    <s v="3"/>
    <s v="3"/>
    <s v="3"/>
    <s v="3"/>
    <x v="0"/>
  </r>
  <r>
    <n v="2467"/>
    <s v="Dell FG"/>
    <d v="2022-05-25T00:00:00"/>
    <n v="74031857"/>
    <x v="4"/>
    <n v="221395"/>
    <s v="Vendor Partner"/>
    <s v="Haulplus"/>
    <x v="15"/>
    <s v="Angular,SQL Server,MongoDB,Gitlab"/>
    <x v="0"/>
    <s v="Looks Fake, Payroll company is not in LinkedIn"/>
    <s v="Regular"/>
    <n v="6590781"/>
    <s v="HEMANTH ELURI "/>
    <n v="8977940788"/>
    <s v="hemantheluri8@gmail.com"/>
    <s v="3.4yrs"/>
    <s v="INDUCT SOLUTIONS PVT LTD (Prem)"/>
    <n v="600000"/>
    <s v="LWD 07/06/2022"/>
    <s v="N"/>
    <x v="0"/>
    <x v="1"/>
    <n v="5"/>
    <x v="1"/>
    <s v="3."/>
    <s v="3."/>
    <s v="3"/>
    <s v="3"/>
    <s v="3"/>
    <s v="3"/>
    <x v="0"/>
  </r>
  <r>
    <n v="2468"/>
    <s v="Dell FG"/>
    <d v="2022-05-25T00:00:00"/>
    <n v="74031857"/>
    <x v="4"/>
    <n v="221395"/>
    <s v="Vendor Partner"/>
    <s v="Haulplus"/>
    <x v="15"/>
    <s v="Angular,SQL Server,MongoDB,Gitlab"/>
    <x v="0"/>
    <s v="Accepted another offer"/>
    <s v="Regular"/>
    <n v="6591935"/>
    <s v="Raja Manikanta kandibandi"/>
    <n v="7093743322"/>
    <s v="kandibandi.rajamanikanta@gmail.com"/>
    <s v="3.6yrs"/>
    <s v="Snithik Technologies Private Limited (Prem)"/>
    <n v="340000"/>
    <s v="LWD 27/05/2022"/>
    <s v="N"/>
    <x v="0"/>
    <x v="1"/>
    <n v="5"/>
    <x v="1"/>
    <s v="3."/>
    <s v="3."/>
    <s v="3"/>
    <s v="3"/>
    <s v="3"/>
    <s v="3"/>
    <x v="0"/>
  </r>
  <r>
    <n v="2469"/>
    <s v="Dell FG"/>
    <d v="2022-05-25T00:00:00"/>
    <n v="65192471"/>
    <x v="4"/>
    <n v="221395"/>
    <s v="Vendor Partner"/>
    <s v="Neerinfo Solution"/>
    <x v="23"/>
    <s v="C#.Net,.Netcore,Web API, Microservices"/>
    <x v="0"/>
    <s v="Not available for interview "/>
    <s v="Regular"/>
    <s v="H7859428"/>
    <s v="Praveen Bodempudi"/>
    <s v=" 8074740784"/>
    <s v="praveen.666660@gmail.com"/>
    <s v="4.8 yrs"/>
    <s v="Ikonos Technologies Pvt Ltd "/>
    <n v="700000"/>
    <s v="30 Days"/>
    <s v="N"/>
    <x v="0"/>
    <x v="1"/>
    <n v="5"/>
    <x v="1"/>
    <s v="4."/>
    <s v="4."/>
    <s v="4"/>
    <s v="4"/>
    <s v="4"/>
    <s v="4"/>
    <x v="2"/>
  </r>
  <r>
    <n v="2470"/>
    <s v="Dell FG"/>
    <d v="2022-05-25T00:00:00"/>
    <n v="65192471"/>
    <x v="4"/>
    <n v="221395"/>
    <s v="Vendor Partner"/>
    <s v="Neerinfo Solution"/>
    <x v="23"/>
    <s v="C#.Net,.Netcore,Web API, Microservices"/>
    <x v="15"/>
    <s v="Profile shared"/>
    <s v="Regular"/>
    <n v="6589628"/>
    <s v="K.DurgaPrasad "/>
    <n v="7093697984"/>
    <s v=" durgaprasadkgp6565@gmail.com"/>
    <s v="5.1 yrs"/>
    <s v="Alchemy Techsol India Pvt Ltd. "/>
    <n v="700000"/>
    <s v="Immediate"/>
    <s v="N"/>
    <x v="0"/>
    <x v="1"/>
    <n v="5"/>
    <x v="1"/>
    <s v="5."/>
    <s v="5."/>
    <s v="5"/>
    <s v="5"/>
    <s v="5"/>
    <s v="5"/>
    <x v="6"/>
  </r>
  <r>
    <n v="2471"/>
    <s v="Dell FG"/>
    <d v="2022-05-25T00:00:00"/>
    <n v="98256465"/>
    <x v="4"/>
    <n v="221395"/>
    <s v="Vendor Partner"/>
    <s v="Neerinfo Solution"/>
    <x v="15"/>
    <s v="UI Developer with Angluar 8 ,Web API"/>
    <x v="15"/>
    <s v="Profile shared"/>
    <s v="Regular"/>
    <n v="6588007"/>
    <s v="M Ram babu"/>
    <n v="9390969408"/>
    <s v="ramweb0504@gmail.com"/>
    <s v="6 yrs"/>
    <s v="Derivatives Connect pvt ltd.(C2H)"/>
    <n v="380000"/>
    <s v="Immediate "/>
    <s v="N"/>
    <x v="0"/>
    <x v="1"/>
    <n v="5"/>
    <x v="1"/>
    <s v="6 "/>
    <s v="6 "/>
    <s v="6 "/>
    <s v="6 "/>
    <s v="6 "/>
    <s v="6 "/>
    <x v="3"/>
  </r>
  <r>
    <n v="2472"/>
    <s v="Dell FG"/>
    <d v="2022-05-25T00:00:00"/>
    <n v="81491496"/>
    <x v="2"/>
    <n v="210369"/>
    <s v="Direct"/>
    <s v="Naukri"/>
    <x v="350"/>
    <s v="Python,API Testing"/>
    <x v="2"/>
    <s v="Scheduled L1"/>
    <s v="Regular"/>
    <n v="6591816"/>
    <s v="bobbala rathnakar"/>
    <n v="9666338432"/>
    <s v="rathnakarbobbala@gmail.com"/>
    <s v="4.1 Years"/>
    <s v="Tech mahindra"/>
    <n v="620000"/>
    <s v="30 days"/>
    <s v="N"/>
    <x v="0"/>
    <x v="0"/>
    <n v="5"/>
    <x v="1"/>
    <s v="4."/>
    <s v="4."/>
    <s v="4"/>
    <s v="4"/>
    <s v="4"/>
    <s v="4"/>
    <x v="2"/>
  </r>
  <r>
    <n v="2473"/>
    <s v="Dell FG"/>
    <d v="2022-05-25T00:00:00"/>
    <n v="47501527"/>
    <x v="2"/>
    <n v="210369"/>
    <s v="Direct"/>
    <s v="Naukri"/>
    <x v="350"/>
    <s v="Python,API Testing"/>
    <x v="2"/>
    <s v="Scheduled L1"/>
    <s v="Regular"/>
    <n v="6592263"/>
    <s v="Roshan Kumar Routh"/>
    <n v="6203597603"/>
    <s v="roshanrouth95@gmail.com"/>
    <s v="4.2 Years"/>
    <s v="BlueStacks"/>
    <n v="940000"/>
    <s v="30 days"/>
    <s v="N"/>
    <x v="88"/>
    <x v="0"/>
    <n v="5"/>
    <x v="1"/>
    <s v="4."/>
    <s v="4."/>
    <s v="4"/>
    <s v="4"/>
    <s v="4"/>
    <s v="4"/>
    <x v="2"/>
  </r>
  <r>
    <n v="2474"/>
    <s v="Dell FG"/>
    <d v="2022-05-25T00:00:00"/>
    <n v="10003740"/>
    <x v="2"/>
    <n v="210369"/>
    <s v="Vendor Partner"/>
    <s v="Nityo InfoTech"/>
    <x v="351"/>
    <s v="Node JS"/>
    <x v="9"/>
    <s v="Client IP"/>
    <s v="Regular"/>
    <n v="6587940"/>
    <s v="Salman S"/>
    <s v="8618565227/9743626226"/>
    <s v="123salmans@gmail.com"/>
    <s v="4.2 Years"/>
    <s v="Tata Consultancy Services Ltd."/>
    <n v="420000"/>
    <s v="LWD:10/06/22"/>
    <s v="N"/>
    <x v="1"/>
    <x v="0"/>
    <n v="5"/>
    <x v="1"/>
    <s v="4."/>
    <s v="4."/>
    <s v="4"/>
    <s v="4"/>
    <s v="4"/>
    <s v="4"/>
    <x v="2"/>
  </r>
  <r>
    <n v="2475"/>
    <s v="Dell FG"/>
    <d v="2022-05-25T00:00:00"/>
    <n v="10003740"/>
    <x v="2"/>
    <n v="210369"/>
    <s v="Vendor Partner"/>
    <s v="Nityo InfoTech"/>
    <x v="351"/>
    <s v="Node JS"/>
    <x v="1"/>
    <s v="Reject"/>
    <s v="Regular"/>
    <n v="6587951"/>
    <s v="Devi.s"/>
    <s v="7010798451/9488779695"/>
    <s v="somu.devi29@gmail.com"/>
    <s v="4 Years"/>
    <s v="Profizio IT solutions pvt ltd"/>
    <n v="250000"/>
    <s v="25 Days"/>
    <s v="N"/>
    <x v="10"/>
    <x v="0"/>
    <n v="5"/>
    <x v="1"/>
    <s v="4 "/>
    <s v="4 "/>
    <s v="4 "/>
    <s v="4 "/>
    <s v="4 "/>
    <s v="4 "/>
    <x v="2"/>
  </r>
  <r>
    <n v="2476"/>
    <s v="Dell FG"/>
    <d v="2022-05-25T00:00:00"/>
    <n v="61417246"/>
    <x v="2"/>
    <n v="210369"/>
    <s v="Vendor Partner"/>
    <s v="Nityo InfoTech"/>
    <x v="351"/>
    <s v="Node JS"/>
    <x v="2"/>
    <s v="Scheduled L1"/>
    <s v="Regular"/>
    <n v="6587955"/>
    <s v="Shradha Chougule"/>
    <s v="9945831871/8618563747"/>
    <s v="shradhac59@gmail.com"/>
    <s v="5.6 Years"/>
    <s v="shradhac59@gmail.com"/>
    <n v="750000"/>
    <s v="Immediate"/>
    <s v="N"/>
    <x v="1"/>
    <x v="0"/>
    <n v="5"/>
    <x v="1"/>
    <s v="5."/>
    <s v="5."/>
    <s v="5"/>
    <s v="5"/>
    <s v="5"/>
    <s v="5"/>
    <x v="6"/>
  </r>
  <r>
    <n v="2477"/>
    <s v="Dell FG"/>
    <d v="2022-05-25T00:00:00"/>
    <n v="44658"/>
    <x v="2"/>
    <n v="210369"/>
    <s v="Direct"/>
    <s v="Naukri"/>
    <x v="352"/>
    <s v="2-5 yr Java,Selenium with API Testing"/>
    <x v="23"/>
    <s v="Reject"/>
    <s v="Regular"/>
    <n v="6592197"/>
    <s v="AVINASH MAHADEV PANDHARE"/>
    <n v="7758841287"/>
    <s v="avinashpandhare2102@gmail.com"/>
    <s v="4.6 Years"/>
    <s v="syscription"/>
    <n v="750000"/>
    <s v="30 days"/>
    <s v="Y"/>
    <x v="89"/>
    <x v="0"/>
    <n v="5"/>
    <x v="1"/>
    <s v="4."/>
    <s v="4."/>
    <s v="4"/>
    <s v="4"/>
    <s v="4"/>
    <s v="4"/>
    <x v="2"/>
  </r>
  <r>
    <n v="2478"/>
    <s v="Dell FG"/>
    <d v="2022-05-25T00:00:00"/>
    <n v="69368387"/>
    <x v="2"/>
    <n v="210369"/>
    <s v="Vendor Partner"/>
    <s v="Nityo infotech"/>
    <x v="248"/>
    <s v="Java,Springboot,Microservices"/>
    <x v="2"/>
    <s v="Yet to schedule L1"/>
    <s v="Regular"/>
    <n v="6589380"/>
    <s v="CHITTURI PRASAD"/>
    <n v="9700674515"/>
    <s v="chprasadcse@gmail.com"/>
    <s v="5 Years"/>
    <s v="Trenotion Technogies Pvt Ltd., Bangalore"/>
    <n v="1326000"/>
    <s v="LWD-28-May-22"/>
    <s v="N"/>
    <x v="1"/>
    <x v="0"/>
    <n v="5"/>
    <x v="1"/>
    <s v="5 "/>
    <s v="5 "/>
    <s v="5 "/>
    <s v="5 "/>
    <s v="5 "/>
    <s v="5 "/>
    <x v="6"/>
  </r>
  <r>
    <n v="2479"/>
    <s v="Dell FG"/>
    <d v="2022-05-25T00:00:00"/>
    <n v="28386225"/>
    <x v="4"/>
    <n v="221395"/>
    <s v="Vendor Partner"/>
    <s v="Haulplus"/>
    <x v="23"/>
    <s v="C#.NET,.NET Core,MVC,SQL,Oracle,WCF Services"/>
    <x v="15"/>
    <s v="Profile shared"/>
    <s v="Regular"/>
    <s v="H2458001"/>
    <s v="Sandhya Naga Pothireddy"/>
    <s v="9010041828 / 9606633908"/>
    <s v="pothireddy413@gmail.com"/>
    <s v="5.7 yrs"/>
    <s v="TCS (Perm)"/>
    <n v="770000"/>
    <s v="LWD 8/6/22"/>
    <s v="N"/>
    <x v="1"/>
    <x v="1"/>
    <n v="5"/>
    <x v="1"/>
    <s v="5."/>
    <s v="5."/>
    <s v="5"/>
    <s v="5"/>
    <s v="5"/>
    <s v="5"/>
    <x v="6"/>
  </r>
  <r>
    <n v="2480"/>
    <s v="Dell FG"/>
    <d v="2022-05-25T00:00:00"/>
    <n v="28386225"/>
    <x v="4"/>
    <n v="221395"/>
    <s v="Vendor Partner"/>
    <s v="Haulplus"/>
    <x v="23"/>
    <s v="C#.NET,.NET Core,MVC,SQL,Oracle,WCF Services"/>
    <x v="15"/>
    <s v="Profile shared"/>
    <s v="Regular"/>
    <n v="6496840"/>
    <s v="Kethevath Dasharath"/>
    <n v="9494998882"/>
    <s v="dasharatha8989@gmail.com"/>
    <s v="6.8 yrs"/>
    <s v="Su Soft (Perm)"/>
    <n v="1400000"/>
    <s v="LWD 28/5/22"/>
    <s v="N"/>
    <x v="0"/>
    <x v="1"/>
    <n v="5"/>
    <x v="1"/>
    <s v="6."/>
    <s v="6."/>
    <s v="6"/>
    <s v="6"/>
    <s v="6"/>
    <s v="6"/>
    <x v="3"/>
  </r>
  <r>
    <n v="2481"/>
    <s v="Dell FG"/>
    <d v="2022-05-25T00:00:00"/>
    <n v="65192471"/>
    <x v="4"/>
    <n v="221395"/>
    <s v="Vendor Partner"/>
    <s v="Mindsoft"/>
    <x v="23"/>
    <s v="Dot Net"/>
    <x v="0"/>
    <s v="High CTC"/>
    <s v="Regular"/>
    <s v="L303869"/>
    <s v="Prinsi Ahirwar"/>
    <n v="8299543023"/>
    <s v="prinsinisha@gmail.com"/>
    <s v="5.4 years"/>
    <s v="Societe Generale"/>
    <n v="1300000"/>
    <s v="Lwd Jun 24th"/>
    <s v="N"/>
    <x v="1"/>
    <x v="0"/>
    <n v="5"/>
    <x v="1"/>
    <s v="5."/>
    <s v="5."/>
    <s v="5"/>
    <s v="5"/>
    <s v="5"/>
    <s v="5"/>
    <x v="6"/>
  </r>
  <r>
    <n v="2482"/>
    <s v="Dell FG"/>
    <d v="2022-05-26T00:00:00"/>
    <n v="86030217"/>
    <x v="2"/>
    <n v="210369"/>
    <s v="Vendor Partner"/>
    <s v="Univision"/>
    <x v="3"/>
    <s v="7-9y Java,Spring Boot,Angular"/>
    <x v="2"/>
    <s v="To be Rescheduled"/>
    <s v="Fulltime"/>
    <n v="6457496"/>
    <s v="Chitragar Ravi"/>
    <n v="9019679693"/>
    <s v="rchitragar1989@gmail.com"/>
    <s v="6.8 yrs"/>
    <s v="Kpisoft Technologies (Rebranded as Entomo Pvt Ltd)"/>
    <n v="1900000"/>
    <s v="ELWD 30/6/22"/>
    <s v="N"/>
    <x v="1"/>
    <x v="0"/>
    <n v="5"/>
    <x v="1"/>
    <s v="6."/>
    <s v="6."/>
    <s v="6"/>
    <s v="6"/>
    <s v="6"/>
    <s v="6"/>
    <x v="3"/>
  </r>
  <r>
    <n v="2483"/>
    <s v="Dell FG"/>
    <d v="2022-05-26T00:00:00"/>
    <n v="86030217"/>
    <x v="2"/>
    <n v="210369"/>
    <s v="Vendor Partner"/>
    <s v="Univision"/>
    <x v="3"/>
    <s v="7-9y Java,Spring Boot,Angular"/>
    <x v="0"/>
    <s v="No Show"/>
    <s v="Fulltime"/>
    <n v="6594666"/>
    <s v="ARUN B"/>
    <n v="9698964737"/>
    <s v="arunsbsb@gmail.com"/>
    <s v="9 yrs"/>
    <s v="Zcodia Technologies Pvt Ltd"/>
    <n v="600000"/>
    <s v="30/5/22"/>
    <s v="N"/>
    <x v="20"/>
    <x v="0"/>
    <n v="5"/>
    <x v="1"/>
    <s v="9 "/>
    <s v="9 "/>
    <s v="9 "/>
    <s v="9 "/>
    <s v="9 "/>
    <s v="9 "/>
    <x v="7"/>
  </r>
  <r>
    <n v="2484"/>
    <s v="Dell FG"/>
    <d v="2022-05-26T00:00:00"/>
    <n v="81491496"/>
    <x v="2"/>
    <n v="210369"/>
    <s v="Vendor Partner"/>
    <s v="UNIVISION "/>
    <x v="353"/>
    <s v=" Java Microservices"/>
    <x v="2"/>
    <s v="Yet to schedule L1"/>
    <s v="Fulltime"/>
    <s v="L560882"/>
    <s v="Rajat kumar dikshit"/>
    <n v="9742041178"/>
    <s v="dikshitrajat28@gmail.com"/>
    <s v="6yrs "/>
    <s v="Infosys"/>
    <n v="800000"/>
    <s v="30days"/>
    <s v="N"/>
    <x v="1"/>
    <x v="0"/>
    <n v="5"/>
    <x v="1"/>
    <s v="6y"/>
    <s v="6"/>
    <s v="6"/>
    <s v="6"/>
    <s v="6"/>
    <s v="6"/>
    <x v="3"/>
  </r>
  <r>
    <n v="2485"/>
    <s v="Dell FG"/>
    <d v="2022-05-26T00:00:00"/>
    <n v="81491496"/>
    <x v="2"/>
    <n v="210369"/>
    <s v="Vendor Partner"/>
    <s v="UNIVISION "/>
    <x v="353"/>
    <s v=" Java Microservices"/>
    <x v="0"/>
    <s v="No Show"/>
    <s v="Fulltime"/>
    <s v="H2986951"/>
    <s v="Ananthakomali"/>
    <n v="8790757938"/>
    <s v="ananthakomali@gmail.com"/>
    <s v="7yrs "/>
    <s v="Phenompeople pvt ltd"/>
    <n v="1250000"/>
    <s v="30days "/>
    <s v="N"/>
    <x v="1"/>
    <x v="0"/>
    <n v="5"/>
    <x v="1"/>
    <s v="7y"/>
    <s v="7"/>
    <s v="7"/>
    <s v="7"/>
    <s v="7"/>
    <s v="7"/>
    <x v="4"/>
  </r>
  <r>
    <n v="2486"/>
    <s v="Dell FG"/>
    <d v="2022-05-26T00:00:00"/>
    <n v="44658"/>
    <x v="2"/>
    <n v="210369"/>
    <s v="Vendor Partner"/>
    <s v="TaurusHR"/>
    <x v="348"/>
    <s v=" Java Microservices"/>
    <x v="2"/>
    <s v="Accepted another offer"/>
    <s v="Fulltime"/>
    <n v="6543098"/>
    <s v="Anand Nanavaty"/>
    <n v="9998589158"/>
    <s v="anandnanavaty123@gmail.com"/>
    <s v="8.7  years"/>
    <s v="Brandenburg Industrial Service Company,"/>
    <n v="900000"/>
    <s v="NP; 30 days"/>
    <s v="Y"/>
    <x v="10"/>
    <x v="0"/>
    <n v="5"/>
    <x v="1"/>
    <s v="8."/>
    <s v="8."/>
    <s v="8"/>
    <s v="8"/>
    <s v="8"/>
    <s v="8"/>
    <x v="8"/>
  </r>
  <r>
    <n v="2487"/>
    <s v="Dell FG"/>
    <d v="2022-05-26T00:00:00"/>
    <n v="65192471"/>
    <x v="4"/>
    <n v="221395"/>
    <s v="Vendor Partner"/>
    <s v="HNS Solution"/>
    <x v="23"/>
    <s v=",Web API,Microservices,SQL,DB,Angular,Micro frontends,Swagger,Splunk/Dynatrace,IBM MQ,Rabbit,Kafka"/>
    <x v="1"/>
    <s v="L1 Reject"/>
    <s v="Regular"/>
    <s v="H6530570"/>
    <s v="Indira B"/>
    <n v="9100844510"/>
    <s v="indu.btech07@gmail.com"/>
    <s v="7yr"/>
    <s v="Inteq Software LLp"/>
    <n v="800000"/>
    <s v="LWD:20th July 2021"/>
    <s v="N"/>
    <x v="0"/>
    <x v="1"/>
    <n v="5"/>
    <x v="1"/>
    <s v="7y"/>
    <s v="7"/>
    <s v="7"/>
    <s v="7"/>
    <s v="7"/>
    <s v="7"/>
    <x v="4"/>
  </r>
  <r>
    <n v="2488"/>
    <s v="Dell FG"/>
    <d v="2022-05-26T00:00:00"/>
    <n v="65192471"/>
    <x v="4"/>
    <n v="221395"/>
    <s v="Vendor Partner"/>
    <s v="HNS Solution"/>
    <x v="23"/>
    <s v=",Web API,Microservices,SQL,DB,Angular,Micro frontends,Swagger,Splunk/Dynatrace,IBM MQ,Rabbit,Kafka"/>
    <x v="1"/>
    <s v="L1 Reject"/>
    <s v="Regular"/>
    <n v="6591186"/>
    <s v="MD Fowziya"/>
    <n v="7569590511"/>
    <s v="mdfowziya.iiitbasar@gmail.com"/>
    <s v="5.3yr"/>
    <s v="kfintech"/>
    <n v="550000"/>
    <s v="LWD:10th June"/>
    <s v="N"/>
    <x v="0"/>
    <x v="1"/>
    <n v="5"/>
    <x v="1"/>
    <s v="5."/>
    <s v="5."/>
    <s v="5"/>
    <s v="5"/>
    <s v="5"/>
    <s v="5"/>
    <x v="6"/>
  </r>
  <r>
    <n v="2489"/>
    <s v="Dell FG"/>
    <d v="2022-05-26T00:00:00"/>
    <n v="65192471"/>
    <x v="4"/>
    <n v="221395"/>
    <s v="Vendor Partner"/>
    <s v="HNS Solution"/>
    <x v="23"/>
    <s v=",Web API,Microservices,SQL,DB,Angular,Micro frontends,Swagger,Splunk/Dynatrace,IBM MQ,Rabbit,Kafka"/>
    <x v="1"/>
    <s v="L1 Reject"/>
    <s v="Regular"/>
    <n v="5783135"/>
    <s v="Ravi Kumar M"/>
    <n v="9052267971"/>
    <s v="mnv.ravikumar@hotmail.com"/>
    <s v="11yr"/>
    <s v="Checkmark India PVT Ltd"/>
    <n v="800000"/>
    <s v="LWD:2nd June"/>
    <s v="N"/>
    <x v="0"/>
    <x v="1"/>
    <n v="5"/>
    <x v="1"/>
    <s v="11"/>
    <s v="11"/>
    <s v="11"/>
    <s v="11"/>
    <s v="11"/>
    <s v="11"/>
    <x v="9"/>
  </r>
  <r>
    <n v="2490"/>
    <s v="Dell FG"/>
    <d v="2022-05-26T00:00:00"/>
    <n v="18195186"/>
    <x v="4"/>
    <n v="221395"/>
    <s v="Vendor Partner"/>
    <s v="HNS Solution"/>
    <x v="17"/>
    <s v="Javascript,VMware,VRA,VRO"/>
    <x v="15"/>
    <s v="Accepted another offer"/>
    <s v="Regular"/>
    <n v="6592594"/>
    <s v="NagaGanesh"/>
    <n v="8688363589"/>
    <s v="nagaganeshy@gmail.com"/>
    <s v="5.8 yrs"/>
    <s v="Connectwise India"/>
    <n v="700000"/>
    <s v="45 Days"/>
    <s v="N"/>
    <x v="1"/>
    <x v="0"/>
    <n v="5"/>
    <x v="1"/>
    <s v="5."/>
    <s v="5."/>
    <s v="5"/>
    <s v="5"/>
    <s v="5"/>
    <s v="5"/>
    <x v="6"/>
  </r>
  <r>
    <n v="2491"/>
    <s v="Dell FG"/>
    <d v="2022-05-26T00:00:00"/>
    <n v="92094151"/>
    <x v="4"/>
    <n v="221395"/>
    <s v="Vendor Partner"/>
    <s v="HNS Solution"/>
    <x v="354"/>
    <s v="Django/Flask,Cloud,Frontend"/>
    <x v="15"/>
    <s v="Accepted another offer"/>
    <s v="Regular"/>
    <s v="L463221"/>
    <s v="JAYA DWIVEDI"/>
    <n v="9713157275"/>
    <s v="jayadwivedi08@gmail.com"/>
    <s v="6 yrs"/>
    <s v="TE Connectivity"/>
    <n v="750000"/>
    <n v="44732"/>
    <s v="N"/>
    <x v="1"/>
    <x v="0"/>
    <n v="5"/>
    <x v="1"/>
    <s v="6 "/>
    <s v="6 "/>
    <s v="6 "/>
    <s v="6 "/>
    <s v="6 "/>
    <s v="6 "/>
    <x v="3"/>
  </r>
  <r>
    <n v="2492"/>
    <s v="Dell FG"/>
    <d v="2022-05-26T00:00:00"/>
    <n v="92094151"/>
    <x v="4"/>
    <n v="221395"/>
    <s v="Vendor Partner"/>
    <s v="HNS Solution"/>
    <x v="354"/>
    <s v="Django/Flask,Cloud,Frontend"/>
    <x v="15"/>
    <s v="Accepted another offer"/>
    <s v="Regular"/>
    <n v="5784910"/>
    <s v="Chandra Vadhana"/>
    <n v="8197624367"/>
    <s v="vadhana.chandra@yahoo.com"/>
    <s v="8.9 yrs"/>
    <s v="Tech mahindra"/>
    <n v="900000"/>
    <n v="44713"/>
    <s v="N"/>
    <x v="1"/>
    <x v="0"/>
    <n v="5"/>
    <x v="1"/>
    <s v="8."/>
    <s v="8."/>
    <s v="8"/>
    <s v="8"/>
    <s v="8"/>
    <s v="8"/>
    <x v="8"/>
  </r>
  <r>
    <n v="2493"/>
    <s v="Dell FG"/>
    <d v="2022-05-26T00:00:00"/>
    <n v="92606855"/>
    <x v="4"/>
    <n v="221395"/>
    <s v="Vendor Partner"/>
    <s v="HNS Solution"/>
    <x v="12"/>
    <s v="6y Mobile App Testing (iOS and Android),Selenium/Appium,UI and API Testautomation,JSON,SOAP,REST,JavaScript"/>
    <x v="12"/>
    <s v="Position On HOLD"/>
    <s v="Regular"/>
    <n v="6591020"/>
    <s v="Goutham s"/>
    <n v="9632414990"/>
    <s v="sgoutham882@gmail.com"/>
    <s v="6 yrs"/>
    <s v="Campus Management Corporation"/>
    <n v="900000"/>
    <s v="60 Days"/>
    <s v="N"/>
    <x v="1"/>
    <x v="0"/>
    <n v="5"/>
    <x v="1"/>
    <s v="6 "/>
    <s v="6 "/>
    <s v="6 "/>
    <s v="6 "/>
    <s v="6 "/>
    <s v="6 "/>
    <x v="3"/>
  </r>
  <r>
    <n v="2494"/>
    <s v="Dell FG"/>
    <d v="2022-05-26T00:00:00"/>
    <n v="92606855"/>
    <x v="4"/>
    <n v="221395"/>
    <s v="Vendor Partner"/>
    <s v="HNS Solution"/>
    <x v="12"/>
    <s v="6y Mobile App Testing (iOS and Android),Selenium/Appium,UI and API Testautomation,JSON,SOAP,REST,JavaScript"/>
    <x v="12"/>
    <s v="Position On HOLD"/>
    <s v="Regular"/>
    <n v="6592239"/>
    <s v="Bhavya"/>
    <n v="9916445559"/>
    <s v="bhavya.n08@gmail.com"/>
    <s v="7 yrs"/>
    <s v="Tata Consultancy Services"/>
    <n v="600000"/>
    <n v="44708"/>
    <s v="N"/>
    <x v="1"/>
    <x v="0"/>
    <n v="5"/>
    <x v="1"/>
    <s v="7 "/>
    <s v="7 "/>
    <s v="7 "/>
    <s v="7 "/>
    <s v="7 "/>
    <s v="7 "/>
    <x v="4"/>
  </r>
  <r>
    <n v="2495"/>
    <s v="Dell FG"/>
    <d v="2022-05-25T00:00:00"/>
    <n v="10107431"/>
    <x v="4"/>
    <n v="221395"/>
    <s v="Vendor Partner"/>
    <s v="HNS Solution"/>
    <x v="349"/>
    <s v="SQL"/>
    <x v="2"/>
    <s v="Bhavani- looking for 30days resource"/>
    <s v="Regular"/>
    <n v="6590036"/>
    <s v="M Gautam"/>
    <n v="9949791768"/>
    <s v="gautammadagari@gmail.com"/>
    <s v="6 yrs"/>
    <s v="IDC Technologies"/>
    <n v="800000"/>
    <s v="60 days"/>
    <s v="N"/>
    <x v="0"/>
    <x v="1"/>
    <n v="5"/>
    <x v="1"/>
    <s v="6 "/>
    <s v="6 "/>
    <s v="6 "/>
    <s v="6 "/>
    <s v="6 "/>
    <s v="6 "/>
    <x v="3"/>
  </r>
  <r>
    <n v="2496"/>
    <s v="Dell FG"/>
    <d v="2022-05-26T00:00:00"/>
    <n v="43630293"/>
    <x v="0"/>
    <s v="U82722"/>
    <s v="Vendor"/>
    <s v="Mindsoft"/>
    <x v="44"/>
    <s v="Dot Net"/>
    <x v="15"/>
    <s v="Profile shared"/>
    <s v="Regular"/>
    <s v="H6585105"/>
    <s v="Bhargava Rao Ilam"/>
    <n v="8309574957"/>
    <s v="bhargavaraoilam26@gmail.com"/>
    <s v="9.8 years"/>
    <s v="First American"/>
    <n v="2100000"/>
    <s v="Lwd Jun 15th"/>
    <s v="N"/>
    <x v="0"/>
    <x v="0"/>
    <n v="5"/>
    <x v="1"/>
    <s v="9."/>
    <s v="9."/>
    <s v="9"/>
    <s v="9"/>
    <s v="9"/>
    <s v="9"/>
    <x v="7"/>
  </r>
  <r>
    <n v="2497"/>
    <s v="Dell FG"/>
    <d v="2022-05-25T00:00:00"/>
    <n v="30560900"/>
    <x v="0"/>
    <s v="U82722"/>
    <s v="Vendor Partner"/>
    <s v="Mindsoft"/>
    <x v="1"/>
    <s v="C#,Selenium with API Testing"/>
    <x v="15"/>
    <s v="Profile Shared"/>
    <s v="Regular"/>
    <n v="6592298"/>
    <s v="Aniketh Ambekar"/>
    <n v="7846052823"/>
    <s v="aniketh.ambekar19@gmail.com"/>
    <s v="5.8 years"/>
    <s v="TCS"/>
    <n v="1018000"/>
    <s v="Serving notice period. LWD is 30th June'22"/>
    <s v="N"/>
    <x v="1"/>
    <x v="0"/>
    <n v="5"/>
    <x v="1"/>
    <s v="5."/>
    <s v="5."/>
    <s v="5"/>
    <s v="5"/>
    <s v="5"/>
    <s v="5"/>
    <x v="6"/>
  </r>
  <r>
    <n v="2498"/>
    <s v="Dell FG"/>
    <d v="2022-05-25T00:00:00"/>
    <n v="30560900"/>
    <x v="0"/>
    <s v="U82722"/>
    <s v="Vendor Partner"/>
    <s v="Mindsoft"/>
    <x v="1"/>
    <s v="C#,Selenium with API Testing"/>
    <x v="15"/>
    <s v="Profile Shared"/>
    <s v="Regular"/>
    <n v="6591228"/>
    <s v="Satyanarayana Inapakola"/>
    <n v="9398880349"/>
    <s v="satyainapakolla05@gmail.com  "/>
    <s v="4 years"/>
    <s v="Swiss Mobi software technologies private limited"/>
    <n v="800000"/>
    <s v="Serving notice period. LWD is 10th June'22"/>
    <s v="N"/>
    <x v="0"/>
    <x v="0"/>
    <n v="5"/>
    <x v="1"/>
    <s v="4 "/>
    <s v="4 "/>
    <s v="4 "/>
    <s v="4 "/>
    <s v="4 "/>
    <s v="4 "/>
    <x v="2"/>
  </r>
  <r>
    <n v="2499"/>
    <s v="Dell FG"/>
    <d v="2022-05-25T00:00:00"/>
    <n v="41934435"/>
    <x v="0"/>
    <s v="U82722"/>
    <s v="Vendor Partner"/>
    <s v="Mindsoft"/>
    <x v="41"/>
    <s v="5-8y"/>
    <x v="15"/>
    <s v="Profile shared"/>
    <s v="Regular"/>
    <n v="6141523"/>
    <s v="Ganesha R"/>
    <n v="8884935808"/>
    <s v="ganesha.prof@gmail.com"/>
    <n v="34449"/>
    <s v="6yrs"/>
    <n v="1000000"/>
    <n v="2460000"/>
    <s v="N"/>
    <x v="18"/>
    <x v="0"/>
    <n v="5"/>
    <x v="1"/>
    <s v="34"/>
    <s v="34"/>
    <s v="34"/>
    <s v="34"/>
    <s v="34"/>
    <s v="34"/>
    <x v="21"/>
  </r>
  <r>
    <n v="2500"/>
    <s v="Dell FG"/>
    <d v="2022-05-24T00:00:00"/>
    <n v="41934435"/>
    <x v="0"/>
    <s v="U82722"/>
    <s v="Vendor Partner"/>
    <s v="Mindsoft"/>
    <x v="44"/>
    <s v="C#.Net,.NET Core,.Full Stack,SQL,Angular/React"/>
    <x v="15"/>
    <s v="Profile Shared"/>
    <s v="Regular"/>
    <n v="6542191"/>
    <s v="Padmavathi Puppala"/>
    <n v="6309868911"/>
    <s v=" padmavathi.puppala092@gmail.com"/>
    <s v="8 years"/>
    <s v="Capgemini"/>
    <n v="1560000"/>
    <s v="Serving notice period. LWD is 30th June '22"/>
    <s v="N"/>
    <x v="65"/>
    <x v="0"/>
    <n v="5"/>
    <x v="1"/>
    <s v="8 "/>
    <s v="8 "/>
    <s v="8 "/>
    <s v="8 "/>
    <s v="8 "/>
    <s v="8 "/>
    <x v="8"/>
  </r>
  <r>
    <n v="2501"/>
    <s v="Dell FG"/>
    <d v="2022-05-24T00:00:00"/>
    <n v="30560900"/>
    <x v="0"/>
    <s v="U82722"/>
    <s v="Vendor Partner"/>
    <s v="Mindsoft"/>
    <x v="1"/>
    <s v="2-5 yr"/>
    <x v="15"/>
    <s v="Profile shared"/>
    <s v="Regular"/>
    <n v="6491279"/>
    <s v="Ashwini Suryakant Bhosage"/>
    <n v="7796831072"/>
    <s v="abhosage19@gmail.com"/>
    <n v="34996"/>
    <s v="3.1 yrs"/>
    <n v="300000"/>
    <n v="800000"/>
    <s v="N"/>
    <x v="18"/>
    <x v="2"/>
    <n v="5"/>
    <x v="1"/>
    <s v="34"/>
    <s v="34"/>
    <s v="34"/>
    <s v="34"/>
    <s v="34"/>
    <s v="34"/>
    <x v="21"/>
  </r>
  <r>
    <n v="2502"/>
    <s v="Dell FG"/>
    <d v="2022-05-24T00:00:00"/>
    <n v="30560900"/>
    <x v="0"/>
    <s v="U82722"/>
    <s v="Vendor Partner"/>
    <s v="Mindsoft"/>
    <x v="1"/>
    <s v="2-5 yr"/>
    <x v="15"/>
    <s v="Profile shared"/>
    <s v="Regular"/>
    <n v="6533256"/>
    <s v="Jitesh A"/>
    <n v="9392076394"/>
    <s v="jitesha653@gmail.com"/>
    <n v="32653"/>
    <s v="3.4 yrs"/>
    <n v="400000"/>
    <n v="800000"/>
    <s v="N"/>
    <x v="18"/>
    <x v="0"/>
    <n v="5"/>
    <x v="1"/>
    <s v="32"/>
    <s v="32"/>
    <s v="32"/>
    <s v="32"/>
    <s v="32"/>
    <s v="32"/>
    <x v="22"/>
  </r>
  <r>
    <n v="2503"/>
    <s v="Dell FG"/>
    <d v="2022-05-24T00:00:00"/>
    <n v="74727584"/>
    <x v="0"/>
    <s v="U82722"/>
    <s v="Vendor"/>
    <s v="Mindsoft"/>
    <x v="23"/>
    <s v="2-5y C#.NET,.NET Core,Jquery,Javascript,Angular,SQL,Web API,PCF,Razor,KnockOut"/>
    <x v="15"/>
    <s v="Profile shared"/>
    <s v="Regular"/>
    <n v="6496710"/>
    <s v="Ashutosh Mohanty"/>
    <n v="9776051025"/>
    <s v="ashutoshmohanty34@gmail.com"/>
    <s v="3 Years"/>
    <s v="UST BlueConch Technology"/>
    <n v="1100000"/>
    <s v="CSNP [LWD 30-5-22]"/>
    <s v="N"/>
    <x v="5"/>
    <x v="0"/>
    <n v="5"/>
    <x v="1"/>
    <s v="3 "/>
    <s v="3 "/>
    <s v="3 "/>
    <s v="3 "/>
    <s v="3 "/>
    <s v="3 "/>
    <x v="0"/>
  </r>
  <r>
    <n v="2504"/>
    <s v="Dell FG"/>
    <d v="2022-05-24T00:00:00"/>
    <n v="74727584"/>
    <x v="0"/>
    <s v="U82722"/>
    <s v="Vendor"/>
    <s v="Mindsoft"/>
    <x v="23"/>
    <s v="2-5y C#.NET,.NET Core,Jquery,Javascript,Angular,SQL,Web API,PCF,Razor,KnockOut"/>
    <x v="15"/>
    <s v="Profile shared"/>
    <s v="Regular"/>
    <n v="6500471"/>
    <s v="venkireddy"/>
    <n v="9581990231"/>
    <s v="venkireddy207@gmail.com"/>
    <s v="3.3 Years"/>
    <s v="Agon It solution"/>
    <n v="480000"/>
    <s v="CSNP [LWD 27-5-22]"/>
    <s v="N"/>
    <x v="0"/>
    <x v="0"/>
    <n v="5"/>
    <x v="1"/>
    <s v="3."/>
    <s v="3."/>
    <s v="3"/>
    <s v="3"/>
    <s v="3"/>
    <s v="3"/>
    <x v="0"/>
  </r>
  <r>
    <n v="2505"/>
    <s v="Dell FG"/>
    <d v="2022-05-25T00:00:00"/>
    <n v="41934435"/>
    <x v="0"/>
    <s v="U82722"/>
    <s v="Vendor Partner"/>
    <s v="Srijan Spectrum"/>
    <x v="355"/>
    <s v="C#.Net,.NET Core,.Full Stack,SQL,Angular/React"/>
    <x v="15"/>
    <s v="Sent for Screening"/>
    <s v="Fulltime"/>
    <s v="Trying to generate but not show"/>
    <s v="SivaPrasad"/>
    <n v="7989634870"/>
    <s v="svp@gmail.com"/>
    <s v="5.6yrs"/>
    <s v="skg infosolutions pvt ltd "/>
    <n v="1050000"/>
    <s v="LWD June 11th"/>
    <s v="N"/>
    <x v="0"/>
    <x v="0"/>
    <n v="5"/>
    <x v="1"/>
    <s v="5."/>
    <s v="5."/>
    <s v="5"/>
    <s v="5"/>
    <s v="5"/>
    <s v="5"/>
    <x v="6"/>
  </r>
  <r>
    <n v="2506"/>
    <s v="Dell FG"/>
    <d v="2022-05-25T00:00:00"/>
    <n v="25935673"/>
    <x v="0"/>
    <s v="U82721"/>
    <s v="Vendor Partner"/>
    <s v="Srijan Spectrum"/>
    <x v="356"/>
    <s v="C#.NET,.NET Core,Angular 6+"/>
    <x v="15"/>
    <s v="Sent for Screening"/>
    <s v="Fulltime"/>
    <s v="Trying to generate but not show"/>
    <s v="Anil Kumar"/>
    <n v="8519960148"/>
    <s v="goginenianil.m@gmail.com"/>
    <s v="6.7yrs"/>
    <s v="Mimics East Technologies "/>
    <n v="1300000"/>
    <s v="30days(15days)"/>
    <s v="N"/>
    <x v="0"/>
    <x v="0"/>
    <n v="5"/>
    <x v="1"/>
    <s v="6."/>
    <s v="6."/>
    <s v="6"/>
    <s v="6"/>
    <s v="6"/>
    <s v="6"/>
    <x v="3"/>
  </r>
  <r>
    <n v="2507"/>
    <s v="Dell FG"/>
    <d v="2022-05-25T00:00:00"/>
    <n v="29237901"/>
    <x v="0"/>
    <s v="U82721"/>
    <s v="Vendor Partner"/>
    <s v="Srijan Spectrum"/>
    <x v="357"/>
    <s v="C#.NET,.NET Core,MVC,Web API, Angular,"/>
    <x v="15"/>
    <s v="Sent for Screening"/>
    <s v="Fulltime"/>
    <s v="Trying to generate but not show"/>
    <s v="Roja"/>
    <n v="7330846566"/>
    <s v="roja.ums @gmail.com"/>
    <s v="4.2yrs"/>
    <s v="PENNYWiSESOLUTIONS Private Limited "/>
    <n v="800000"/>
    <s v="30days(15days)"/>
    <s v="N"/>
    <x v="0"/>
    <x v="0"/>
    <n v="5"/>
    <x v="1"/>
    <s v="4."/>
    <s v="4."/>
    <s v="4"/>
    <s v="4"/>
    <s v="4"/>
    <s v="4"/>
    <x v="2"/>
  </r>
  <r>
    <n v="2508"/>
    <s v="Dell FG"/>
    <d v="2022-05-25T00:00:00"/>
    <n v="29237902"/>
    <x v="0"/>
    <s v="U82722"/>
    <s v="Vendor Partner"/>
    <s v="Srijan Spectrum"/>
    <x v="357"/>
    <s v="C#.NET,.NET Core,MVC,Web API, Angular,"/>
    <x v="15"/>
    <s v="Sent for Screening"/>
    <s v="Fulltime"/>
    <s v="Trying to generate but not show"/>
    <s v="Komal Suhas"/>
    <n v="9762381341"/>
    <s v="kumudi.jdhv@gmail.com"/>
    <s v="7yrs"/>
    <s v="SCDL"/>
    <n v="550000"/>
    <s v="30days(15days)"/>
    <s v="N"/>
    <x v="5"/>
    <x v="0"/>
    <n v="5"/>
    <x v="1"/>
    <s v="7y"/>
    <s v="7"/>
    <s v="7"/>
    <s v="7"/>
    <s v="7"/>
    <s v="7"/>
    <x v="4"/>
  </r>
  <r>
    <n v="2509"/>
    <s v="Dell FG"/>
    <d v="2022-05-26T00:00:00"/>
    <n v="53871144"/>
    <x v="4"/>
    <n v="221395"/>
    <s v="Vendor Partner"/>
    <s v="Haulplus"/>
    <x v="154"/>
    <s v="Data Scientist with AI/ML, Data Modelling, SQL,Microservices,PowerBI/Tableau"/>
    <x v="15"/>
    <s v="Position On HOLD"/>
    <s v="Regular"/>
    <n v="6596353"/>
    <s v="Sougandh H.M"/>
    <s v="9481322532 / 7259784859"/>
    <s v="sougandhhm@gmail.com"/>
    <s v="5.4 yrs"/>
    <s v="MagicBricks"/>
    <n v="1100000"/>
    <s v="immediate joiner LWD 13/5/22"/>
    <s v="N"/>
    <x v="1"/>
    <x v="0"/>
    <n v="5"/>
    <x v="1"/>
    <s v="5."/>
    <s v="5."/>
    <s v="5"/>
    <s v="5"/>
    <s v="5"/>
    <s v="5"/>
    <x v="6"/>
  </r>
  <r>
    <n v="2510"/>
    <s v="Dell FG"/>
    <d v="2022-05-26T00:00:00"/>
    <n v="53871144"/>
    <x v="4"/>
    <n v="221395"/>
    <s v="Vendor Partner"/>
    <s v="Haulplus"/>
    <x v="154"/>
    <s v="Data Scientist with AI/ML, Data Modelling, SQL,Microservices,PowerBI/Tableau"/>
    <x v="15"/>
    <s v="Position On HOLD"/>
    <s v="Regular"/>
    <n v="6525366"/>
    <s v="Praveen Bharti"/>
    <n v="9310358413"/>
    <s v="praveen.bharti9@gmail.com"/>
    <s v="5.5 yrs"/>
    <s v="Capgemini"/>
    <n v="1150000"/>
    <s v="LWD 10/6/22"/>
    <s v="N"/>
    <x v="1"/>
    <x v="0"/>
    <n v="5"/>
    <x v="1"/>
    <s v="5."/>
    <s v="5."/>
    <s v="5"/>
    <s v="5"/>
    <s v="5"/>
    <s v="5"/>
    <x v="6"/>
  </r>
  <r>
    <n v="2511"/>
    <s v="Dell FG"/>
    <d v="2022-05-26T00:00:00"/>
    <n v="53871144"/>
    <x v="4"/>
    <n v="221395"/>
    <s v="Vendor Partner"/>
    <s v="Haulplus"/>
    <x v="154"/>
    <s v="Data Scientist with AI/ML, Data Modelling, SQL,Microservices,PowerBI/Tableau"/>
    <x v="15"/>
    <s v="Position On HOLD"/>
    <s v="Regular"/>
    <n v="6596761"/>
    <s v="Gnanendra"/>
    <n v="9880400104"/>
    <s v="gnanendrag70@gmail.com"/>
    <s v="5.6yrs"/>
    <s v="Speridian Technologies"/>
    <n v="1050000"/>
    <s v="LWD 31/05/2022"/>
    <s v="N"/>
    <x v="1"/>
    <x v="0"/>
    <n v="5"/>
    <x v="1"/>
    <s v="5."/>
    <s v="5."/>
    <s v="5"/>
    <s v="5"/>
    <s v="5"/>
    <s v="5"/>
    <x v="6"/>
  </r>
  <r>
    <n v="2512"/>
    <s v="Dell FG"/>
    <d v="2022-05-26T00:00:00"/>
    <n v="36782940"/>
    <x v="0"/>
    <s v="U82721"/>
    <s v="Vendor"/>
    <s v="Mindsoft"/>
    <x v="23"/>
    <s v="5-8y .Net Core, Microservices,C#.NET,MVC,JQuery,JSON,AJAX,Web API,SOAP Services, React.JS,Angular.JS,JavaScript,CSS,HTML"/>
    <x v="15"/>
    <s v="Profile shared"/>
    <s v="Regular"/>
    <n v="6597406"/>
    <s v="Ramesh R"/>
    <n v="9491559378"/>
    <s v="ramesh.r175175@gmail.com"/>
    <s v="5.6 Years"/>
    <s v="susoft solutions private limited"/>
    <n v="1200000"/>
    <s v="Immediate joiner"/>
    <s v="N"/>
    <x v="0"/>
    <x v="0"/>
    <n v="5"/>
    <x v="1"/>
    <s v="5."/>
    <s v="5."/>
    <s v="5"/>
    <s v="5"/>
    <s v="5"/>
    <s v="5"/>
    <x v="6"/>
  </r>
  <r>
    <n v="2513"/>
    <s v="Dell FG"/>
    <d v="2022-05-26T00:00:00"/>
    <n v="36782940"/>
    <x v="0"/>
    <s v="U82721"/>
    <s v="Vendor"/>
    <s v="Mindsoft"/>
    <x v="23"/>
    <s v="5-8y .Net Core, Microservices,C#.NET,MVC,JQuery,JSON,AJAX,Web API,SOAP Services, React.JS,Angular.JS,JavaScript,CSS,HTML"/>
    <x v="15"/>
    <s v="Profile shared"/>
    <s v="Regular"/>
    <n v="6597422"/>
    <s v="Manohar Reddy Nagarur"/>
    <n v="9494490461"/>
    <s v="nmreddy111@gmail.com"/>
    <s v="5.10 Years"/>
    <s v="SLK Softwarer services"/>
    <n v="1200000"/>
    <s v="Immediate Joiner [LWD april 17 22]"/>
    <s v="N"/>
    <x v="1"/>
    <x v="0"/>
    <n v="5"/>
    <x v="1"/>
    <s v="5."/>
    <s v="5."/>
    <s v="5"/>
    <s v="5"/>
    <s v="5"/>
    <s v="5"/>
    <x v="6"/>
  </r>
  <r>
    <n v="2514"/>
    <s v="Dell FG"/>
    <d v="2022-05-26T00:00:00"/>
    <n v="53871144"/>
    <x v="4"/>
    <n v="221395"/>
    <s v="Vendor Partner"/>
    <s v="SkyOnn"/>
    <x v="154"/>
    <s v="Data scientist,AI/ML,SQL"/>
    <x v="15"/>
    <s v="Position On HOLD"/>
    <s v="Regular"/>
    <n v="6597205"/>
    <s v="Alex Anthony"/>
    <n v="9594340358"/>
    <s v="alex.19427@gmail.com "/>
    <s v="5.6years"/>
    <s v="Nielsen"/>
    <n v="1300000"/>
    <s v="LWD:24-06-2022"/>
    <s v="N"/>
    <x v="1"/>
    <x v="0"/>
    <n v="5"/>
    <x v="1"/>
    <s v="5."/>
    <s v="5."/>
    <s v="5"/>
    <s v="5"/>
    <s v="5"/>
    <s v="5"/>
    <x v="6"/>
  </r>
  <r>
    <n v="2515"/>
    <s v="Dell FG"/>
    <d v="2022-05-26T00:00:00"/>
    <n v="53871144"/>
    <x v="4"/>
    <n v="221395"/>
    <s v="Vendor Partner"/>
    <s v="SkyOnn"/>
    <x v="154"/>
    <s v="Data scientist,AI/ML,SQL"/>
    <x v="15"/>
    <s v="Position On HOLD"/>
    <s v="Regular"/>
    <n v="6598032"/>
    <s v="Rama krishna reddy"/>
    <n v="8317670112"/>
    <s v="krishna.kohir94@gmail.com"/>
    <s v="5.5years"/>
    <s v="Byteiq Analytics"/>
    <n v="450000"/>
    <s v="20days"/>
    <s v="N"/>
    <x v="2"/>
    <x v="0"/>
    <n v="5"/>
    <x v="1"/>
    <s v="5."/>
    <s v="5."/>
    <s v="5"/>
    <s v="5"/>
    <s v="5"/>
    <s v="5"/>
    <x v="6"/>
  </r>
  <r>
    <n v="2516"/>
    <s v="Dell FG"/>
    <d v="2022-05-26T00:00:00"/>
    <n v="53871144"/>
    <x v="4"/>
    <n v="221395"/>
    <s v="Vendor Partner"/>
    <s v="SkyOnn"/>
    <x v="154"/>
    <s v="Artificial intelligence,Machine learning"/>
    <x v="15"/>
    <s v="Position On HOLD"/>
    <s v="Regular"/>
    <n v="6597279"/>
    <s v="Rupali Sambhaji chavan"/>
    <n v="9152520575"/>
    <s v="Rupalichawann@gmail.com"/>
    <s v="6.2Years"/>
    <s v="Melstar Information technology"/>
    <n v="750000"/>
    <s v="20Days"/>
    <s v="N"/>
    <x v="1"/>
    <x v="0"/>
    <n v="5"/>
    <x v="1"/>
    <s v="6."/>
    <s v="6."/>
    <s v="6"/>
    <s v="6"/>
    <s v="6"/>
    <s v="6"/>
    <x v="3"/>
  </r>
  <r>
    <n v="2517"/>
    <s v="Dell FG"/>
    <d v="2022-05-26T00:00:00"/>
    <n v="49678570"/>
    <x v="4"/>
    <n v="221395"/>
    <s v="Vendor Partner"/>
    <s v="Mindsoft"/>
    <x v="38"/>
    <s v="Python API"/>
    <x v="5"/>
    <s v="Client Screen reject"/>
    <s v="Regular"/>
    <n v="6597035"/>
    <s v="Mahesh Y"/>
    <n v="8019105022"/>
    <s v="marinenimahesh.us84@gmail.com"/>
    <s v="4.4 years"/>
    <s v="Sasken Technologies"/>
    <n v="1000000"/>
    <s v="Lwd Jun 10th"/>
    <s v="N"/>
    <x v="1"/>
    <x v="0"/>
    <n v="5"/>
    <x v="1"/>
    <s v="4."/>
    <s v="4."/>
    <s v="4"/>
    <s v="4"/>
    <s v="4"/>
    <s v="4"/>
    <x v="2"/>
  </r>
  <r>
    <n v="2518"/>
    <s v="Dell FG"/>
    <d v="2022-05-26T00:00:00"/>
    <n v="96578883"/>
    <x v="2"/>
    <n v="210369"/>
    <s v="Vendor Partner"/>
    <s v="UNIVISION "/>
    <x v="358"/>
    <s v=" Java Microservices"/>
    <x v="0"/>
    <s v="No Show"/>
    <s v="Fulltime"/>
    <s v="L514901)"/>
    <s v="Sandeep NS"/>
    <n v="9846936804"/>
    <s v="sandeepns6@gmail.com"/>
    <s v="9yrs "/>
    <s v="Tata Consultancy Services Ltd."/>
    <n v="985000"/>
    <s v="ELWD : 08/06/22 "/>
    <s v="N"/>
    <x v="1"/>
    <x v="0"/>
    <n v="5"/>
    <x v="1"/>
    <s v="9y"/>
    <s v="9"/>
    <s v="9"/>
    <s v="9"/>
    <s v="9"/>
    <s v="9"/>
    <x v="7"/>
  </r>
  <r>
    <n v="2519"/>
    <s v="Dell FG"/>
    <d v="2022-05-26T00:00:00"/>
    <n v="96578883"/>
    <x v="2"/>
    <n v="210369"/>
    <s v="Vendor Partner"/>
    <s v="UNIVISION "/>
    <x v="358"/>
    <s v=" Java Microservices"/>
    <x v="2"/>
    <s v="Scheduled L1"/>
    <s v="Fulltime"/>
    <n v="3835932"/>
    <s v="mohiddin"/>
    <n v="9014806290"/>
    <s v="mohiddin.skm@gmail.com"/>
    <s v="8yrs "/>
    <s v="Cognizant"/>
    <n v="1550000"/>
    <s v="LWD-March Immediate "/>
    <s v="N"/>
    <x v="1"/>
    <x v="0"/>
    <n v="5"/>
    <x v="1"/>
    <s v="8y"/>
    <s v="8"/>
    <s v="8"/>
    <s v="8"/>
    <s v="8"/>
    <s v="8"/>
    <x v="8"/>
  </r>
  <r>
    <n v="2520"/>
    <s v="Dell FG"/>
    <d v="2022-05-26T00:00:00"/>
    <n v="77354050"/>
    <x v="2"/>
    <n v="210369"/>
    <s v="Vendor Partner"/>
    <s v="Nityo InfoTech"/>
    <x v="338"/>
    <s v="Data warehousinG,Python"/>
    <x v="9"/>
    <s v="Client IP"/>
    <s v="Regular"/>
    <n v="6597906"/>
    <s v="Sridhar"/>
    <n v="9880271026"/>
    <s v="srisowmyasri84@gmail.com"/>
    <s v="12 Years"/>
    <s v="Kansas IT Solutions Pvt.Ltd"/>
    <n v="1060000"/>
    <s v="Immediate"/>
    <s v="N"/>
    <x v="1"/>
    <x v="0"/>
    <n v="5"/>
    <x v="1"/>
    <s v="12"/>
    <s v="12"/>
    <s v="12"/>
    <s v="12"/>
    <s v="12"/>
    <s v="12"/>
    <x v="12"/>
  </r>
  <r>
    <n v="2521"/>
    <s v="Dell FG"/>
    <d v="2022-05-26T00:00:00"/>
    <n v="77354050"/>
    <x v="2"/>
    <n v="210369"/>
    <s v="Vendor Partner"/>
    <s v="Nityo InfoTech"/>
    <x v="338"/>
    <s v="Data warehousinG,Python"/>
    <x v="9"/>
    <s v="Client IP"/>
    <s v="Regular"/>
    <n v="6477607"/>
    <s v="Sudharshan V"/>
    <n v="7411480613"/>
    <s v="sudharshan12336@gmail.com"/>
    <s v="12 Years"/>
    <s v="Cognizant Technology Solutions India Ltd"/>
    <n v="625000"/>
    <s v="LWD: 15-Jun-22"/>
    <s v="N"/>
    <x v="1"/>
    <x v="0"/>
    <n v="5"/>
    <x v="1"/>
    <s v="12"/>
    <s v="12"/>
    <s v="12"/>
    <s v="12"/>
    <s v="12"/>
    <s v="12"/>
    <x v="12"/>
  </r>
  <r>
    <n v="2522"/>
    <s v="Dell FG"/>
    <d v="2022-05-26T00:00:00"/>
    <n v="75087504"/>
    <x v="4"/>
    <n v="221395"/>
    <s v="Vendor Partner"/>
    <s v="Haulplus"/>
    <x v="359"/>
    <s v="Kafka Admin,Linux,Shell Scripting"/>
    <x v="5"/>
    <s v="Kanika - Client is looking for 5Yrs exp"/>
    <s v="Regular"/>
    <n v="6599566"/>
    <s v="Kancheti Sravanthi"/>
    <n v="7416228213"/>
    <s v=" sravanthikancheti96@gmail.com"/>
    <s v="4.1 yrs"/>
    <s v="Payroll - Densys Consultancy / Client - Infosys"/>
    <n v="750000"/>
    <s v="Immediate LWD 27/05/2022"/>
    <s v="N"/>
    <x v="1"/>
    <x v="0"/>
    <n v="5"/>
    <x v="1"/>
    <s v="4."/>
    <s v="4."/>
    <s v="4"/>
    <s v="4"/>
    <s v="4"/>
    <s v="4"/>
    <x v="2"/>
  </r>
  <r>
    <n v="2523"/>
    <s v="Dell FG"/>
    <d v="2022-05-26T00:00:00"/>
    <n v="38665247"/>
    <x v="4"/>
    <n v="221395"/>
    <s v="Vendor Partner"/>
    <s v="Haulplus"/>
    <x v="360"/>
    <s v="Security Analyst with Threat Analysis, Routing and Network Porotocols Experience"/>
    <x v="15"/>
    <s v="Profile shared"/>
    <s v="Regular"/>
    <n v="6589347"/>
    <s v="Rajeev Reddy Thumma"/>
    <n v="9581888769"/>
    <s v="rajeevreddysoc@gmail.com"/>
    <s v="7.7 yrs"/>
    <s v="Siriniti Techsource (permanent)"/>
    <n v="900000"/>
    <s v="LWD - 30-Jun-22"/>
    <s v="N"/>
    <x v="0"/>
    <x v="1"/>
    <n v="5"/>
    <x v="1"/>
    <s v="7."/>
    <s v="7."/>
    <s v="7"/>
    <s v="7"/>
    <s v="7"/>
    <s v="7"/>
    <x v="4"/>
  </r>
  <r>
    <n v="2524"/>
    <s v="Dell FG"/>
    <d v="2022-05-26T00:00:00"/>
    <n v="38665247"/>
    <x v="4"/>
    <n v="221395"/>
    <s v="Vendor Partner"/>
    <s v="Haulplus"/>
    <x v="360"/>
    <s v="Security Analyst with Threat Analysis, Routing and Network Porotocols Experience"/>
    <x v="15"/>
    <s v="Profile shared"/>
    <s v="Regular"/>
    <n v="6599581"/>
    <s v="Sharath Praveen"/>
    <n v="9491072192"/>
    <s v="sharathpraveen.v@gmail.com"/>
    <s v="7yrs"/>
    <s v="Netenrich (Prem)"/>
    <n v="950000"/>
    <s v="LWD 06/06/2022"/>
    <s v="N"/>
    <x v="0"/>
    <x v="1"/>
    <n v="5"/>
    <x v="1"/>
    <s v="7y"/>
    <s v="7"/>
    <s v="7"/>
    <s v="7"/>
    <s v="7"/>
    <s v="7"/>
    <x v="4"/>
  </r>
  <r>
    <n v="2525"/>
    <s v="Dell FG"/>
    <d v="2022-04-26T00:00:00"/>
    <n v="74031857"/>
    <x v="4"/>
    <n v="221395"/>
    <s v="Vendor"/>
    <s v="HNS Solution"/>
    <x v="15"/>
    <s v="Angular/React/Vue,SQL Server,MongoDB,Gitlab"/>
    <x v="15"/>
    <s v="Profile shared"/>
    <s v="Regular"/>
    <n v="6057134"/>
    <s v="Rahethunnisa"/>
    <n v="8522992920"/>
    <s v="mohammadrahetha18@gmail.com"/>
    <s v="3.5 Yrs"/>
    <s v="PROMAESTRO TECHSOURCE PRIVATE LIMITED."/>
    <n v="550000"/>
    <s v="15 days"/>
    <s v="N"/>
    <x v="0"/>
    <x v="1"/>
    <n v="4"/>
    <x v="1"/>
    <s v="3."/>
    <s v="3."/>
    <s v="3"/>
    <s v="3"/>
    <s v="3"/>
    <s v="3"/>
    <x v="0"/>
  </r>
  <r>
    <n v="2526"/>
    <s v="Dell FG"/>
    <d v="2022-04-26T00:00:00"/>
    <n v="74031857"/>
    <x v="4"/>
    <n v="221395"/>
    <s v="Vendor"/>
    <s v="HNS Solution"/>
    <x v="15"/>
    <s v="Angular/React/Vue,SQL Server,MongoDB,Gitlab"/>
    <x v="15"/>
    <s v="L1 Scheduled"/>
    <s v="Regular"/>
    <n v="6258445"/>
    <s v="Madaparthi Mohan"/>
    <n v="8522838692"/>
    <s v="mohanmadaparthi07@gmail.com"/>
    <s v="3.3 Yrs"/>
    <s v="Centurion Software Solution"/>
    <n v="550000"/>
    <s v="30 days"/>
    <s v="N"/>
    <x v="0"/>
    <x v="1"/>
    <n v="4"/>
    <x v="1"/>
    <s v="3."/>
    <s v="3."/>
    <s v="3"/>
    <s v="3"/>
    <s v="3"/>
    <s v="3"/>
    <x v="0"/>
  </r>
  <r>
    <n v="2527"/>
    <s v="Dell FG"/>
    <d v="2022-04-26T00:00:00"/>
    <n v="74031857"/>
    <x v="4"/>
    <n v="221395"/>
    <s v="Vendor"/>
    <s v="HNS Solution"/>
    <x v="15"/>
    <s v="Angular/React/Vue,SQL Server,MongoDB,Gitlab"/>
    <x v="15"/>
    <s v="Profile shared"/>
    <s v="Regular"/>
    <n v="6449582"/>
    <s v="Aditya Peddireddy"/>
    <n v="8500904568"/>
    <s v="aditya4webdev@gmail.com"/>
    <s v="3.5 Yrs"/>
    <s v="Inbey Global Technology Services"/>
    <n v="600000"/>
    <s v="30 Days"/>
    <s v="N"/>
    <x v="0"/>
    <x v="1"/>
    <n v="4"/>
    <x v="1"/>
    <s v="3."/>
    <s v="3."/>
    <s v="3"/>
    <s v="3"/>
    <s v="3"/>
    <s v="3"/>
    <x v="0"/>
  </r>
  <r>
    <n v="2528"/>
    <s v="Dell FG"/>
    <d v="2022-04-26T00:00:00"/>
    <n v="74031857"/>
    <x v="4"/>
    <n v="221395"/>
    <s v="Vendor"/>
    <s v="HNS Solution"/>
    <x v="15"/>
    <s v="Angular/React/Vue,SQL Server,MongoDB,Gitlab"/>
    <x v="15"/>
    <s v="Profile shared"/>
    <s v="Regular"/>
    <n v="6599580"/>
    <s v="nagajyothi induri"/>
    <n v="7013713018"/>
    <s v="nagajyothi0110@gmail.com"/>
    <s v="3.5 Yrs"/>
    <s v="Tech Mahindra"/>
    <n v="550000"/>
    <s v="LWD 1st June"/>
    <s v="N"/>
    <x v="0"/>
    <x v="1"/>
    <n v="4"/>
    <x v="1"/>
    <s v="3."/>
    <s v="3."/>
    <s v="3"/>
    <s v="3"/>
    <s v="3"/>
    <s v="3"/>
    <x v="0"/>
  </r>
  <r>
    <n v="2529"/>
    <s v="Dell FG"/>
    <d v="2022-05-26T00:00:00"/>
    <n v="63206489"/>
    <x v="4"/>
    <n v="221395"/>
    <s v="Vendor Partner"/>
    <s v="NeerInfo Solutions"/>
    <x v="3"/>
    <s v=" Java Developer, J2EE, MVC, Spring Boot"/>
    <x v="15"/>
    <s v="Accepted another offer"/>
    <s v="Regular"/>
    <n v="6595585"/>
    <s v="Aqeel Bin Mohammed"/>
    <n v="9959961497"/>
    <s v="aqeel.m.dev@gmail.com"/>
    <s v="6 years"/>
    <s v="Inbound L.L.C."/>
    <n v="1250000"/>
    <s v="Immediate "/>
    <s v="N"/>
    <x v="0"/>
    <x v="1"/>
    <n v="5"/>
    <x v="1"/>
    <s v="6 "/>
    <s v="6 "/>
    <s v="6 "/>
    <s v="6 "/>
    <s v="6 "/>
    <s v="6 "/>
    <x v="3"/>
  </r>
  <r>
    <n v="2530"/>
    <s v="Dell FG"/>
    <d v="2022-05-26T00:00:00"/>
    <n v="29654554"/>
    <x v="4"/>
    <n v="221395"/>
    <s v="Vendor Partner"/>
    <s v="Neerinfo Solution"/>
    <x v="3"/>
    <s v=" Java/J2EE,Java 8,Spring Boot,Microservices"/>
    <x v="2"/>
    <s v="L1 Scheduled"/>
    <s v="Regular"/>
    <n v="3677226"/>
    <s v="Gundaboina Ganesh"/>
    <n v="8919358842"/>
    <s v="ganeshgundaboina@gmail.com"/>
    <s v="4.6 years"/>
    <s v="Coeur Data Software Pt. Ltd"/>
    <n v="600000"/>
    <s v="Currently serving"/>
    <s v="N"/>
    <x v="1"/>
    <x v="0"/>
    <n v="5"/>
    <x v="1"/>
    <s v="4."/>
    <s v="4."/>
    <s v="4"/>
    <s v="4"/>
    <s v="4"/>
    <s v="4"/>
    <x v="2"/>
  </r>
  <r>
    <n v="2531"/>
    <s v="Dell FG"/>
    <d v="2022-05-26T00:00:00"/>
    <n v="27848287"/>
    <x v="4"/>
    <n v="221395"/>
    <s v="Vendor Partner"/>
    <s v="HaulPlus"/>
    <x v="3"/>
    <s v="Java Backend, Java/J2EE, Spring Boot"/>
    <x v="15"/>
    <s v="Profile shared"/>
    <s v="Regular"/>
    <n v="3766281"/>
    <s v="Siya Israni"/>
    <s v="9663633656 / 9880142417"/>
    <s v="siyaisrani7@gmail.com"/>
    <s v="7 yrs"/>
    <s v="TCS"/>
    <n v="520000"/>
    <s v="LWD 14 June 2022 "/>
    <s v="N"/>
    <x v="1"/>
    <x v="0"/>
    <n v="5"/>
    <x v="1"/>
    <s v="7 "/>
    <s v="7 "/>
    <s v="7 "/>
    <s v="7 "/>
    <s v="7 "/>
    <s v="7 "/>
    <x v="4"/>
  </r>
  <r>
    <n v="2532"/>
    <s v="Dell FG"/>
    <d v="2022-05-26T00:00:00"/>
    <n v="27848287"/>
    <x v="4"/>
    <n v="221395"/>
    <s v="Vendor Partner"/>
    <s v="HaulPlus"/>
    <x v="3"/>
    <s v="Java Backend, Java/J2EE, Spring Boot"/>
    <x v="15"/>
    <s v="L1 Scheduled"/>
    <s v="Regular"/>
    <n v="5540834"/>
    <s v="LakshiRam Katikela"/>
    <s v="6303089369 / 9493063638"/>
    <s v="klakshmiram224@gmail.com"/>
    <s v="4.1 yrs"/>
    <s v="Payroll - Agon IT Solutions  - Client - TCS"/>
    <n v="540000"/>
    <s v="Immediate joiner LWD 18-04-2022"/>
    <s v="N"/>
    <x v="1"/>
    <x v="0"/>
    <n v="5"/>
    <x v="1"/>
    <s v="4."/>
    <s v="4."/>
    <s v="4"/>
    <s v="4"/>
    <s v="4"/>
    <s v="4"/>
    <x v="2"/>
  </r>
  <r>
    <n v="2533"/>
    <s v="Dell FG"/>
    <d v="2022-05-26T00:00:00"/>
    <n v="27848287"/>
    <x v="4"/>
    <n v="221395"/>
    <s v="Vendor Partner"/>
    <s v="HaulPlus"/>
    <x v="3"/>
    <s v="Java Backend, Java/J2EE, Spring Boot"/>
    <x v="15"/>
    <s v="Profile shared - NA"/>
    <s v="Regular"/>
    <n v="5793577"/>
    <s v="Chaitanya avsgs"/>
    <n v="6281625781"/>
    <s v="vsgscannadevara@outlook.com"/>
    <s v="6 yrs"/>
    <s v="Selectica International Solutions "/>
    <n v="650000"/>
    <s v="LWD 1 June 2022"/>
    <s v="N"/>
    <x v="1"/>
    <x v="0"/>
    <n v="5"/>
    <x v="1"/>
    <s v="6 "/>
    <s v="6 "/>
    <s v="6 "/>
    <s v="6 "/>
    <s v="6 "/>
    <s v="6 "/>
    <x v="3"/>
  </r>
  <r>
    <n v="2534"/>
    <s v="Dell FG"/>
    <d v="2022-05-26T00:00:00"/>
    <n v="27848287"/>
    <x v="4"/>
    <n v="221395"/>
    <s v="Vendor Partner"/>
    <s v="Haulplus"/>
    <x v="3"/>
    <s v="Java Backend, Java/J2EE, Spring Boot"/>
    <x v="23"/>
    <s v="L2 Reject"/>
    <s v="Regular"/>
    <n v="6595694"/>
    <s v="Kiran Kumar N "/>
    <n v="9032424010"/>
    <s v="n.kirankn1@gmail.com"/>
    <s v="3 yrs"/>
    <s v="DXC Technology - Perm"/>
    <n v="700000"/>
    <s v="Lwd - 10 June 2022"/>
    <s v="N"/>
    <x v="20"/>
    <x v="0"/>
    <n v="5"/>
    <x v="1"/>
    <s v="3 "/>
    <s v="3 "/>
    <s v="3 "/>
    <s v="3 "/>
    <s v="3 "/>
    <s v="3 "/>
    <x v="0"/>
  </r>
  <r>
    <n v="2535"/>
    <s v="Dell FG"/>
    <d v="2022-05-26T00:00:00"/>
    <n v="27848287"/>
    <x v="4"/>
    <n v="221395"/>
    <s v="Vendor Partner"/>
    <s v="Haulplus"/>
    <x v="3"/>
    <s v="Java Backend, Java/J2EE, Spring Boot"/>
    <x v="15"/>
    <s v="Profile shared - NA"/>
    <s v="Regular"/>
    <n v="4349329"/>
    <s v="ARCHANA DASH"/>
    <n v="9560231390"/>
    <s v="adash949@gmail.com"/>
    <s v="3 yrs"/>
    <s v="Kansas IT Solutions  - Perm"/>
    <n v="900000"/>
    <s v="Immediate Joinner    Lwd - 28 FEB 2022"/>
    <s v="N"/>
    <x v="1"/>
    <x v="0"/>
    <n v="5"/>
    <x v="1"/>
    <s v="3 "/>
    <s v="3 "/>
    <s v="3 "/>
    <s v="3 "/>
    <s v="3 "/>
    <s v="3 "/>
    <x v="0"/>
  </r>
  <r>
    <n v="2536"/>
    <s v="Dell FG"/>
    <d v="2022-05-27T00:00:00"/>
    <n v="43630293"/>
    <x v="0"/>
    <s v="U82721"/>
    <s v="Vendor Partner"/>
    <s v="Nityo InfoTech"/>
    <x v="18"/>
    <s v=".net "/>
    <x v="3"/>
    <s v="Accepted another offer"/>
    <s v="Regular"/>
    <n v="6598567"/>
    <s v="Mukesh Kumar"/>
    <s v="9056652127/9466897674"/>
    <s v="makg91@yahoo.in"/>
    <s v="7.5 LPA"/>
    <s v="Orion e Solutions Mohali"/>
    <n v="900000"/>
    <s v="25 Days"/>
    <s v="N"/>
    <x v="90"/>
    <x v="0"/>
    <n v="5"/>
    <x v="1"/>
    <s v="7."/>
    <s v="7."/>
    <s v="7"/>
    <s v="7"/>
    <s v="7"/>
    <s v="7"/>
    <x v="4"/>
  </r>
  <r>
    <n v="2537"/>
    <s v="Dell FG"/>
    <d v="2022-05-27T00:00:00"/>
    <n v="53871144"/>
    <x v="4"/>
    <n v="221395"/>
    <s v="Vendor Partner"/>
    <s v="SkyOnn"/>
    <x v="154"/>
    <s v="Data scientist,AI/ML,SQL"/>
    <x v="15"/>
    <s v="Position On HOLD"/>
    <s v="Regular"/>
    <n v="6599233"/>
    <s v="Venkataramana G V"/>
    <n v="8971477229"/>
    <s v="venkat.gv1702@gmail.com"/>
    <s v="8.9Yrs"/>
    <s v="IZZ Oman Engineering LLC"/>
    <n v="1250000"/>
    <s v="LWD-May 31st"/>
    <s v="N"/>
    <x v="1"/>
    <x v="0"/>
    <n v="5"/>
    <x v="1"/>
    <s v="8."/>
    <s v="8."/>
    <s v="8"/>
    <s v="8"/>
    <s v="8"/>
    <s v="8"/>
    <x v="8"/>
  </r>
  <r>
    <n v="2538"/>
    <s v="Dell FG"/>
    <d v="2022-05-27T00:00:00"/>
    <s v="48267147  "/>
    <x v="4"/>
    <n v="221395"/>
    <s v="Vendor Partner"/>
    <s v="Mindsoft"/>
    <x v="154"/>
    <s v="5-8y Data Scientist with AI/ML,Data Modeling,SQL,Microservices,PowerBI/Tableau"/>
    <x v="15"/>
    <s v="Position On HOLD"/>
    <s v="Regular"/>
    <n v="6608538"/>
    <s v="AKSHAY SOLANKI"/>
    <n v="8200447726"/>
    <s v="akshaysolanki2810@gmail.com"/>
    <s v="5.5 Years"/>
    <s v="Aptus Solutions"/>
    <n v="312000"/>
    <s v="15 days"/>
    <s v="N"/>
    <x v="37"/>
    <x v="0"/>
    <n v="5"/>
    <x v="1"/>
    <s v="5."/>
    <s v="5."/>
    <s v="5"/>
    <s v="5"/>
    <s v="5"/>
    <s v="5"/>
    <x v="6"/>
  </r>
  <r>
    <n v="2539"/>
    <s v="Dell FG"/>
    <d v="2022-05-27T00:00:00"/>
    <s v=" 48267147  "/>
    <x v="4"/>
    <n v="221395"/>
    <s v="Vendor Partner"/>
    <s v="Mindsoft"/>
    <x v="154"/>
    <s v="5-8y Data Scientist with AI/ML,Data Modeling,SQL,Microservices,PowerBI/Tableau"/>
    <x v="15"/>
    <s v="Position On HOLD"/>
    <s v="Regular"/>
    <n v="6620373"/>
    <s v="Amar kumar"/>
    <n v="8103902471"/>
    <s v="amarkumar008@gmail.com"/>
    <s v="5 Years"/>
    <s v="Fliprobo Tech"/>
    <n v="700000"/>
    <s v="Immediate Joiner [LWD jan 2022]"/>
    <s v="N"/>
    <x v="1"/>
    <x v="0"/>
    <n v="5"/>
    <x v="1"/>
    <s v="5 "/>
    <s v="5 "/>
    <s v="5 "/>
    <s v="5 "/>
    <s v="5 "/>
    <s v="5 "/>
    <x v="6"/>
  </r>
  <r>
    <n v="2540"/>
    <s v="Dell FG"/>
    <d v="2022-05-27T00:00:00"/>
    <s v=" 48267147  "/>
    <x v="4"/>
    <n v="221395"/>
    <s v="Vendor Partner"/>
    <s v="Mindsoft"/>
    <x v="154"/>
    <s v="5-8y Data Scientist with AI/ML,Data Modeling,SQL,Microservices,PowerBI/Tableau"/>
    <x v="15"/>
    <s v="Position On HOLD"/>
    <s v="Regular"/>
    <n v="6620350"/>
    <s v="Ninad B. Nakhawa"/>
    <n v="9967881995"/>
    <s v="nakhwaninad@gmail.com   "/>
    <s v="6.5 Years"/>
    <s v="DTDC"/>
    <n v="500000"/>
    <s v="30 days [neg]"/>
    <s v="N"/>
    <x v="7"/>
    <x v="0"/>
    <n v="5"/>
    <x v="1"/>
    <s v="6."/>
    <s v="6."/>
    <s v="6"/>
    <s v="6"/>
    <s v="6"/>
    <s v="6"/>
    <x v="3"/>
  </r>
  <r>
    <n v="2541"/>
    <s v="Dell FG"/>
    <d v="2022-05-27T00:00:00"/>
    <s v=" 48267147  "/>
    <x v="4"/>
    <n v="221395"/>
    <s v="Vendor Partner"/>
    <s v="Mindsoft"/>
    <x v="154"/>
    <s v="5-8y Data Scientist with AI/ML,Data Modeling,SQL,Microservices,PowerBI/Tableau"/>
    <x v="15"/>
    <s v="Position On HOLD"/>
    <s v="Regular"/>
    <n v="6608507"/>
    <s v="Mohit Shukla"/>
    <n v="8318142634"/>
    <s v="mohits.wel@gmail.com"/>
    <s v="8 Years"/>
    <s v="Eagle group"/>
    <n v="550000"/>
    <s v="15 days"/>
    <s v="N"/>
    <x v="44"/>
    <x v="0"/>
    <n v="5"/>
    <x v="1"/>
    <s v="8 "/>
    <s v="8 "/>
    <s v="8 "/>
    <s v="8 "/>
    <s v="8 "/>
    <s v="8 "/>
    <x v="8"/>
  </r>
  <r>
    <n v="2542"/>
    <s v="Dell FG"/>
    <d v="2022-05-27T00:00:00"/>
    <n v="29654554"/>
    <x v="4"/>
    <n v="221395"/>
    <s v="Vendor Partner"/>
    <s v="HNS Solution"/>
    <x v="3"/>
    <s v="Java/J2EE,Java 8,Spring Boot,Microservic"/>
    <x v="15"/>
    <s v="HOLD"/>
    <s v="Regular"/>
    <n v="6608911"/>
    <s v="Chandni Gangwal"/>
    <n v="9713997724"/>
    <s v="chandni.gangwal25@gmail.com"/>
    <s v="7yr"/>
    <s v="Yash Technologies"/>
    <n v="600000"/>
    <s v="NP:30Days"/>
    <s v="N"/>
    <x v="4"/>
    <x v="0"/>
    <n v="5"/>
    <x v="1"/>
    <s v="7y"/>
    <s v="7"/>
    <s v="7"/>
    <s v="7"/>
    <s v="7"/>
    <s v="7"/>
    <x v="4"/>
  </r>
  <r>
    <n v="2543"/>
    <s v="Dell FG"/>
    <d v="2022-05-27T00:00:00"/>
    <n v="29654554"/>
    <x v="4"/>
    <n v="221395"/>
    <s v="Vendor Partner"/>
    <s v="HNS Solution"/>
    <x v="3"/>
    <s v="Java/J2EE,Java 8,Spring Boot,Microservic"/>
    <x v="15"/>
    <s v="HOLD"/>
    <s v="Regular"/>
    <n v="6608916"/>
    <s v="Ekta Chauhan"/>
    <n v="9399683584"/>
    <s v="chauhanekta81@gmail.com"/>
    <s v="4yr"/>
    <s v="WovVTech, Vadodara, INDIA"/>
    <n v="300000"/>
    <s v="NP:30Days"/>
    <s v="N"/>
    <x v="1"/>
    <x v="0"/>
    <n v="5"/>
    <x v="1"/>
    <s v="4y"/>
    <s v="4"/>
    <s v="4"/>
    <s v="4"/>
    <s v="4"/>
    <s v="4"/>
    <x v="2"/>
  </r>
  <r>
    <n v="2544"/>
    <s v="Dell FG"/>
    <d v="2022-05-27T00:00:00"/>
    <n v="29654554"/>
    <x v="4"/>
    <n v="221395"/>
    <s v="Vendor Partner"/>
    <s v="HNS Solution"/>
    <x v="3"/>
    <s v="Java/J2EE,Java 8,Spring Boot,Microservic"/>
    <x v="1"/>
    <s v="L1 Reject"/>
    <s v="Regular"/>
    <n v="1328804"/>
    <s v="Shubhra Agrahari"/>
    <n v="6392682896"/>
    <s v="shubhraagrahari11@gmail.com"/>
    <s v="4.5yr"/>
    <s v="XLSYS Technologies Pvt. Ltd."/>
    <n v="450000"/>
    <s v="NP:30Days"/>
    <s v="N"/>
    <x v="1"/>
    <x v="0"/>
    <n v="5"/>
    <x v="1"/>
    <s v="4."/>
    <s v="4."/>
    <s v="4"/>
    <s v="4"/>
    <s v="4"/>
    <s v="4"/>
    <x v="2"/>
  </r>
  <r>
    <n v="2545"/>
    <s v="Dell FG"/>
    <d v="2022-05-27T00:00:00"/>
    <n v="29654554"/>
    <x v="4"/>
    <n v="221395"/>
    <s v="Vendor Partner"/>
    <s v="HNS Solution"/>
    <x v="3"/>
    <s v="Java/J2EE,Java 8,Spring Boot,Microservic"/>
    <x v="15"/>
    <s v="HOLD"/>
    <s v="Regular"/>
    <n v="3895000"/>
    <s v="Amar Kumar"/>
    <n v="8421976131"/>
    <s v="amarpriyadersani@gmail.com"/>
    <s v="5.6yr"/>
    <s v="Algonomy"/>
    <n v="1300000"/>
    <s v="NP:30Days"/>
    <s v="N"/>
    <x v="1"/>
    <x v="0"/>
    <n v="5"/>
    <x v="1"/>
    <s v="5."/>
    <s v="5."/>
    <s v="5"/>
    <s v="5"/>
    <s v="5"/>
    <s v="5"/>
    <x v="6"/>
  </r>
  <r>
    <n v="2546"/>
    <s v="Dell FG"/>
    <d v="2022-05-27T00:00:00"/>
    <n v="29654554"/>
    <x v="4"/>
    <n v="221395"/>
    <s v="Vendor Partner"/>
    <s v="HNS Solution"/>
    <x v="3"/>
    <s v="Java/J2EE,Java 8,Spring Boot,Microservic"/>
    <x v="9"/>
    <s v="L2 Reject"/>
    <s v="Regular"/>
    <s v="L206072"/>
    <s v="Akash kumar"/>
    <n v="8756207754"/>
    <s v="aksrivastav.123321@gmail.com"/>
    <s v="4yr"/>
    <s v="Synchronoss Technologies"/>
    <n v="900000"/>
    <s v="LWD:22nd June"/>
    <s v="N"/>
    <x v="1"/>
    <x v="0"/>
    <n v="5"/>
    <x v="1"/>
    <s v="4y"/>
    <s v="4"/>
    <s v="4"/>
    <s v="4"/>
    <s v="4"/>
    <s v="4"/>
    <x v="2"/>
  </r>
  <r>
    <n v="2547"/>
    <s v="Dell FG"/>
    <d v="2022-05-27T00:00:00"/>
    <n v="74031857"/>
    <x v="4"/>
    <n v="221395"/>
    <s v="Vendor Partner"/>
    <s v="SkyOnn Technologies"/>
    <x v="15"/>
    <s v="Angular,SQL Server"/>
    <x v="0"/>
    <s v="Dinesh - looks dicey "/>
    <s v="Regular"/>
    <n v="6246800"/>
    <s v="SandipKumar Nayak"/>
    <n v="7539057400"/>
    <s v="nayaksandip897@gmail.com"/>
    <s v="3.5Years"/>
    <s v="India Health link PVT LTD"/>
    <n v="450000"/>
    <s v="30Days"/>
    <s v="N"/>
    <x v="3"/>
    <x v="0"/>
    <n v="5"/>
    <x v="1"/>
    <s v="3."/>
    <s v="3."/>
    <s v="3"/>
    <s v="3"/>
    <s v="3"/>
    <s v="3"/>
    <x v="0"/>
  </r>
  <r>
    <n v="2548"/>
    <s v="Dell FG"/>
    <d v="2022-05-27T00:00:00"/>
    <n v="96578883"/>
    <x v="2"/>
    <n v="210369"/>
    <s v="Vendor Partner"/>
    <s v="UNIVISION "/>
    <x v="361"/>
    <s v=" Java Microservices"/>
    <x v="15"/>
    <s v="Accepted another offer"/>
    <s v="Regular"/>
    <s v="L514901)"/>
    <s v="Sandeep NS"/>
    <n v="9846936804"/>
    <s v="sandeepns6@gmail.com"/>
    <s v="9yrs "/>
    <s v="Tata Consultancy Services Ltd."/>
    <n v="985000"/>
    <s v="ELWD : 08/06/22 "/>
    <s v="N"/>
    <x v="1"/>
    <x v="0"/>
    <n v="5"/>
    <x v="1"/>
    <s v="9y"/>
    <s v="9"/>
    <s v="9"/>
    <s v="9"/>
    <s v="9"/>
    <s v="9"/>
    <x v="7"/>
  </r>
  <r>
    <n v="2549"/>
    <s v="Dell FG"/>
    <d v="2022-05-27T00:00:00"/>
    <n v="96578883"/>
    <x v="2"/>
    <n v="210369"/>
    <s v="Vendor Partner"/>
    <s v="UNIVISION "/>
    <x v="361"/>
    <s v=" Java Microservices"/>
    <x v="9"/>
    <s v="Client IP"/>
    <s v="Regular"/>
    <n v="3835932"/>
    <s v="mohiddin"/>
    <n v="9014806290"/>
    <s v="mohiddin.skm@gmail.com"/>
    <s v="8yrs "/>
    <s v="Cognizant"/>
    <n v="1550000"/>
    <s v="LWD-March Immediate "/>
    <s v="N"/>
    <x v="1"/>
    <x v="0"/>
    <n v="5"/>
    <x v="1"/>
    <s v="8y"/>
    <s v="8"/>
    <s v="8"/>
    <s v="8"/>
    <s v="8"/>
    <s v="8"/>
    <x v="8"/>
  </r>
  <r>
    <n v="2550"/>
    <s v="Dell FG"/>
    <d v="2022-05-27T00:00:00"/>
    <n v="19789800"/>
    <x v="2"/>
    <n v="210369"/>
    <s v="Vendor Partner"/>
    <s v="Nityo InfoTech"/>
    <x v="362"/>
    <s v=" Java Microservices"/>
    <x v="1"/>
    <s v="Reject"/>
    <s v="Regular"/>
    <n v="6598230"/>
    <s v="Manoj kumar reddy"/>
    <n v="9347745259"/>
    <s v="manojambati668@gmail.com"/>
    <s v="3.8 Years"/>
    <s v="Neominds"/>
    <n v="480000"/>
    <s v="Immediate"/>
    <s v="N"/>
    <x v="1"/>
    <x v="0"/>
    <n v="5"/>
    <x v="1"/>
    <s v="3."/>
    <s v="3."/>
    <s v="3"/>
    <s v="3"/>
    <s v="3"/>
    <s v="3"/>
    <x v="0"/>
  </r>
  <r>
    <n v="2551"/>
    <s v="Dell FG"/>
    <d v="2022-05-27T00:00:00"/>
    <n v="19789800"/>
    <x v="2"/>
    <n v="210369"/>
    <s v="Vendor Partner"/>
    <s v="Nityo InfoTech"/>
    <x v="362"/>
    <s v=" Java Microservices"/>
    <x v="2"/>
    <s v="Accepted another offer"/>
    <s v="Regular"/>
    <n v="6598446"/>
    <s v="shruti"/>
    <n v="9035161057"/>
    <s v="shrutijv106@gmail.com"/>
    <s v="3.8 Years"/>
    <s v="CMS Computers Limited."/>
    <n v="220000"/>
    <s v="Immediate"/>
    <s v="N"/>
    <x v="1"/>
    <x v="0"/>
    <n v="5"/>
    <x v="1"/>
    <s v="3."/>
    <s v="3."/>
    <s v="3"/>
    <s v="3"/>
    <s v="3"/>
    <s v="3"/>
    <x v="0"/>
  </r>
  <r>
    <n v="2552"/>
    <s v="Dell FG"/>
    <d v="2022-05-27T00:00:00"/>
    <n v="81491496"/>
    <x v="2"/>
    <n v="210369"/>
    <s v="Vendor Partner"/>
    <s v="Mindsoft"/>
    <x v="1"/>
    <s v="Python API Testing"/>
    <x v="2"/>
    <s v="Scheduled L1"/>
    <s v="Regular"/>
    <n v="6382768"/>
    <s v="Manikandan A"/>
    <n v="8056278020"/>
    <s v="manikandanarivazhagan@gmail.com"/>
    <s v="8 years"/>
    <s v="Swipewire Technologies"/>
    <n v="800000"/>
    <s v="30 days"/>
    <s v="N"/>
    <x v="3"/>
    <x v="0"/>
    <n v="5"/>
    <x v="1"/>
    <s v="8 "/>
    <s v="8 "/>
    <s v="8 "/>
    <s v="8 "/>
    <s v="8 "/>
    <s v="8 "/>
    <x v="8"/>
  </r>
  <r>
    <n v="2553"/>
    <s v="Dell FG"/>
    <d v="2022-05-27T00:00:00"/>
    <n v="44658"/>
    <x v="2"/>
    <n v="210369"/>
    <s v="Vendor Partner"/>
    <s v="Mindsoft"/>
    <x v="75"/>
    <s v="Java ,Springboot, Microservices"/>
    <x v="15"/>
    <s v="Accepted another offer"/>
    <s v="Regular"/>
    <n v="6591897"/>
    <s v="Phani Kishore chavvakula"/>
    <n v="9502329926"/>
    <s v="phanikishorechavvakula@gmail.com"/>
    <s v="5 Yrs"/>
    <s v=" Scorg International"/>
    <n v="1500000"/>
    <s v="ELWD : 27/5/22 "/>
    <s v="N"/>
    <x v="1"/>
    <x v="0"/>
    <n v="5"/>
    <x v="1"/>
    <s v="5 "/>
    <s v="5 "/>
    <s v="5 "/>
    <s v="5 "/>
    <s v="5 "/>
    <s v="5 "/>
    <x v="6"/>
  </r>
  <r>
    <n v="2554"/>
    <s v="Dell FG"/>
    <d v="2022-05-27T00:00:00"/>
    <n v="44658"/>
    <x v="2"/>
    <n v="210369"/>
    <s v="Vendor Partner"/>
    <s v="Mindsoft"/>
    <x v="75"/>
    <s v="Java ,Springboot, Microservices"/>
    <x v="15"/>
    <s v="Accepted another offer"/>
    <s v="Regular"/>
    <n v="6592285"/>
    <s v="Asif"/>
    <n v="9177528262"/>
    <s v="qasmiasif250@gmail.com"/>
    <s v="7 Yr"/>
    <s v="Honeywell Technology Solutions"/>
    <n v="1300000"/>
    <s v="1 month"/>
    <s v="N"/>
    <x v="1"/>
    <x v="0"/>
    <n v="5"/>
    <x v="1"/>
    <s v="7 "/>
    <s v="7 "/>
    <s v="7 "/>
    <s v="7 "/>
    <s v="7 "/>
    <s v="7 "/>
    <x v="4"/>
  </r>
  <r>
    <n v="2555"/>
    <s v="Dell FG"/>
    <d v="2022-05-27T00:00:00"/>
    <n v="44658"/>
    <x v="2"/>
    <n v="210369"/>
    <s v="Vendor Partner"/>
    <s v="Mindsoft"/>
    <x v="75"/>
    <s v="Java ,Springboot, Microservices"/>
    <x v="15"/>
    <s v="Accepted another offer"/>
    <s v="Regular"/>
    <n v="6591073"/>
    <s v="Rama Krishna Mandoju"/>
    <n v="8892930203"/>
    <s v="ramakrishna.mrk37@gmail.com"/>
    <s v="5.1 Yrs"/>
    <s v=" ACS Global Tech Solutions"/>
    <n v="1285000"/>
    <s v="ELWD : 3/6/22 "/>
    <s v="N"/>
    <x v="1"/>
    <x v="0"/>
    <n v="5"/>
    <x v="1"/>
    <s v="5."/>
    <s v="5."/>
    <s v="5"/>
    <s v="5"/>
    <s v="5"/>
    <s v="5"/>
    <x v="6"/>
  </r>
  <r>
    <n v="2556"/>
    <s v="EMC"/>
    <d v="2022-05-27T00:00:00"/>
    <n v="80791826"/>
    <x v="2"/>
    <n v="210369"/>
    <s v="Talent scout"/>
    <s v="Sheharban"/>
    <x v="158"/>
    <s v=" Java Microservices"/>
    <x v="2"/>
    <s v="Skill missing"/>
    <s v="Regular"/>
    <n v="6620671"/>
    <s v="Vasu Yalapalli"/>
    <n v="8978204232"/>
    <s v="vasuy.msi98@gmail.com"/>
    <s v="4.2yrs"/>
    <s v="Mindtree"/>
    <n v="670000"/>
    <s v="Lwd:3rd june"/>
    <s v="N"/>
    <x v="1"/>
    <x v="0"/>
    <n v="5"/>
    <x v="1"/>
    <s v="4."/>
    <s v="4."/>
    <s v="4"/>
    <s v="4"/>
    <s v="4"/>
    <s v="4"/>
    <x v="2"/>
  </r>
  <r>
    <n v="2557"/>
    <s v="EMC"/>
    <d v="2022-05-27T00:00:00"/>
    <n v="80791826"/>
    <x v="2"/>
    <n v="210369"/>
    <s v="Talent scout"/>
    <s v="Sheharban"/>
    <x v="158"/>
    <s v=" Java Microservices"/>
    <x v="0"/>
    <s v="No response"/>
    <s v="Regular"/>
    <n v="6608696"/>
    <s v="Kiran C"/>
    <n v="7337530617"/>
    <s v="kiran.apc97@gmail.com"/>
    <s v="3.8yrs"/>
    <s v="cognizant(skylav infotech pvt ltd)"/>
    <n v="500000"/>
    <s v="Lwd:10th june"/>
    <s v="N"/>
    <x v="3"/>
    <x v="0"/>
    <n v="5"/>
    <x v="1"/>
    <s v="3."/>
    <s v="3."/>
    <s v="3"/>
    <s v="3"/>
    <s v="3"/>
    <s v="3"/>
    <x v="0"/>
  </r>
  <r>
    <n v="2558"/>
    <s v="EMC"/>
    <d v="2022-05-27T00:00:00"/>
    <n v="80791826"/>
    <x v="2"/>
    <n v="210369"/>
    <s v="Talent scout"/>
    <s v="Sheharban"/>
    <x v="158"/>
    <s v=" Java Microservices"/>
    <x v="0"/>
    <s v="Duplicate"/>
    <s v="Regular"/>
    <s v="H7854083"/>
    <s v="Amit Maruti vadoni"/>
    <n v="9738330836"/>
    <s v="vadoni.amit@gmail.com"/>
    <s v="4.5yrs"/>
    <s v="Accenture(global edge)"/>
    <n v="900000"/>
    <s v="30 days(neg 15days)"/>
    <s v="N"/>
    <x v="1"/>
    <x v="0"/>
    <n v="5"/>
    <x v="1"/>
    <s v="4."/>
    <s v="4."/>
    <s v="4"/>
    <s v="4"/>
    <s v="4"/>
    <s v="4"/>
    <x v="2"/>
  </r>
  <r>
    <n v="2559"/>
    <s v="Dell FG"/>
    <d v="2022-05-27T00:00:00"/>
    <n v="78517058"/>
    <x v="2"/>
    <n v="210369"/>
    <s v="Vendor Partner"/>
    <s v="Mindsoft"/>
    <x v="1"/>
    <s v="8-12y  Selenium,Automation Scripting,Microservices"/>
    <x v="2"/>
    <s v="High Np"/>
    <s v="Regular"/>
    <s v="H4525615"/>
    <s v=" Kavitha LN"/>
    <n v="9986926402"/>
    <s v="lnkavitha01@gmail.com"/>
    <s v="9.10 yrs"/>
    <s v="Helix Technologies"/>
    <n v="900000"/>
    <s v="30 days"/>
    <s v="N"/>
    <x v="1"/>
    <x v="0"/>
    <n v="5"/>
    <x v="1"/>
    <s v="9."/>
    <s v="9."/>
    <s v="9"/>
    <s v="9"/>
    <s v="9"/>
    <s v="9"/>
    <x v="7"/>
  </r>
  <r>
    <n v="2560"/>
    <s v="Dell FG"/>
    <d v="2022-05-27T00:00:00"/>
    <n v="78517059"/>
    <x v="2"/>
    <n v="210369"/>
    <s v="Vendor Partner"/>
    <s v="Mindsoft"/>
    <x v="1"/>
    <s v="8-12y  Selenium,Automation Scripting,Microservices"/>
    <x v="9"/>
    <s v="Client IP"/>
    <s v="Regular"/>
    <n v="6620485"/>
    <s v="Siddaram"/>
    <n v="9739542591"/>
    <s v="siddaram419@gmail.com"/>
    <s v="9yrs"/>
    <s v=" Terralogic Software Solutions"/>
    <n v="650000"/>
    <s v="LWD - June 15"/>
    <s v="N"/>
    <x v="1"/>
    <x v="0"/>
    <n v="5"/>
    <x v="1"/>
    <s v="9y"/>
    <s v="9"/>
    <s v="9"/>
    <s v="9"/>
    <s v="9"/>
    <s v="9"/>
    <x v="7"/>
  </r>
  <r>
    <n v="2561"/>
    <s v="Dell FG"/>
    <d v="2022-05-27T00:00:00"/>
    <n v="37816995"/>
    <x v="2"/>
    <n v="210369"/>
    <s v="Vendor Partner"/>
    <s v="Mindsoft"/>
    <x v="44"/>
    <s v="Dot Net"/>
    <x v="0"/>
    <s v="Candidate not interested"/>
    <s v="Regular"/>
    <s v="H2872759"/>
    <s v="Chinnasamy K"/>
    <n v="9790267795"/>
    <s v="kchinnasamy1989@gmail.com"/>
    <s v="9 years"/>
    <s v="ALTEN Calsoft Labs"/>
    <n v="1800000"/>
    <s v="Lwd Jul 15th"/>
    <s v="N"/>
    <x v="1"/>
    <x v="0"/>
    <n v="5"/>
    <x v="1"/>
    <s v="9 "/>
    <s v="9 "/>
    <s v="9 "/>
    <s v="9 "/>
    <s v="9 "/>
    <s v="9 "/>
    <x v="7"/>
  </r>
  <r>
    <n v="2562"/>
    <s v="Dell FG"/>
    <d v="2022-05-27T00:00:00"/>
    <n v="37816995"/>
    <x v="2"/>
    <n v="210369"/>
    <s v="Vendor Partner"/>
    <s v="Mindsoft"/>
    <x v="44"/>
    <s v="Dot Net"/>
    <x v="0"/>
    <s v="No Show"/>
    <s v="Regular"/>
    <n v="6620788"/>
    <s v="Veerababu B"/>
    <n v="8096780138"/>
    <s v="veerababu3949@gmail.com"/>
    <s v="7 years"/>
    <s v="Wipro"/>
    <n v="1650000"/>
    <s v="Lwd Jun 20th"/>
    <s v="N"/>
    <x v="1"/>
    <x v="0"/>
    <n v="5"/>
    <x v="1"/>
    <s v="7 "/>
    <s v="7 "/>
    <s v="7 "/>
    <s v="7 "/>
    <s v="7 "/>
    <s v="7 "/>
    <x v="4"/>
  </r>
  <r>
    <n v="2563"/>
    <s v="Dell FG"/>
    <d v="2022-05-27T00:00:00"/>
    <n v="19789800"/>
    <x v="2"/>
    <n v="210369"/>
    <s v="Talent scout"/>
    <s v="Krishna Vijayan"/>
    <x v="282"/>
    <s v="C language,Linux Internals,Device Drivers"/>
    <x v="2"/>
    <s v="Skill missing"/>
    <s v="Fulltime"/>
    <n v="6452931"/>
    <s v="Jennifer Anitha D Silva"/>
    <n v="7760483137"/>
    <s v="jenniferdsilva09@gmail.com"/>
    <s v="8+yrs"/>
    <s v="Bharati Software"/>
    <n v="200000"/>
    <s v="30Days Nego"/>
    <s v="N"/>
    <x v="1"/>
    <x v="0"/>
    <n v="5"/>
    <x v="1"/>
    <s v="8+"/>
    <s v="8+"/>
    <s v="8+"/>
    <s v="8"/>
    <s v="8"/>
    <s v="8"/>
    <x v="8"/>
  </r>
  <r>
    <n v="2564"/>
    <s v="Dell FG"/>
    <d v="2022-05-27T00:00:00"/>
    <n v="19789800"/>
    <x v="2"/>
    <n v="210369"/>
    <s v="Talent scout"/>
    <s v="Krishna Vijayan"/>
    <x v="282"/>
    <s v="C language,Linux Internals,Device Drivers"/>
    <x v="5"/>
    <s v="Reject"/>
    <s v="Fulltime"/>
    <n v="6376654"/>
    <s v="Chilamakuri Siva Sankar  "/>
    <s v="9663601889  "/>
    <s v="siva17290@gmail.com"/>
    <s v="3.3yrs"/>
    <s v="Accord Software &amp; Systems"/>
    <n v="552000"/>
    <s v="LWD-30-June-22"/>
    <s v="N"/>
    <x v="1"/>
    <x v="0"/>
    <n v="5"/>
    <x v="1"/>
    <s v="3."/>
    <s v="3."/>
    <s v="3"/>
    <s v="3"/>
    <s v="3"/>
    <s v="3"/>
    <x v="0"/>
  </r>
  <r>
    <n v="2565"/>
    <s v="Dell FG"/>
    <d v="2022-05-27T00:00:00"/>
    <n v="86030217"/>
    <x v="2"/>
    <n v="210369"/>
    <s v="Talent scout"/>
    <s v="Krishna Vijayan"/>
    <x v="3"/>
    <s v="Java, Spring Boot, Angular"/>
    <x v="2"/>
    <s v="High Np"/>
    <s v="Fulltime"/>
    <n v="6608789"/>
    <s v="RAJPAL SINGH SISODIYA"/>
    <n v="6265103587"/>
    <s v="justberaaj@gmail.com"/>
    <s v="9+yrs"/>
    <s v="Cognizant"/>
    <n v="1675000"/>
    <s v="60 Days- Nego 45Days"/>
    <s v="N"/>
    <x v="5"/>
    <x v="0"/>
    <n v="5"/>
    <x v="1"/>
    <s v="9+"/>
    <s v="9+"/>
    <s v="9+"/>
    <s v="9"/>
    <s v="9"/>
    <s v="9"/>
    <x v="7"/>
  </r>
  <r>
    <n v="2566"/>
    <s v="Dell FG"/>
    <d v="2022-05-27T00:00:00"/>
    <n v="86030217"/>
    <x v="2"/>
    <n v="210369"/>
    <s v="Talent scout"/>
    <s v="Krishna Vijayan"/>
    <x v="3"/>
    <s v="Java, Spring Boot, Angular"/>
    <x v="2"/>
    <s v="Scheduled L1"/>
    <s v="Fulltime"/>
    <n v="6363829"/>
    <s v="Akash Jayaswal"/>
    <n v="9561446224"/>
    <s v="akash.jayaswal12@gmail.com"/>
    <s v="9yrs"/>
    <s v="Infosys"/>
    <n v="1150000"/>
    <s v="LWD-28-June-22"/>
    <s v="N"/>
    <x v="5"/>
    <x v="0"/>
    <n v="5"/>
    <x v="1"/>
    <s v="9y"/>
    <s v="9"/>
    <s v="9"/>
    <s v="9"/>
    <s v="9"/>
    <s v="9"/>
    <x v="7"/>
  </r>
  <r>
    <n v="2567"/>
    <s v="Dell FG"/>
    <d v="2022-05-27T00:00:00"/>
    <n v="44658"/>
    <x v="2"/>
    <n v="210369"/>
    <s v="Talent scout"/>
    <s v="Sheharban"/>
    <x v="160"/>
    <s v=" Java Microservices"/>
    <x v="2"/>
    <s v="High CTC"/>
    <s v="Fulltime"/>
    <n v="6622753"/>
    <s v="Ramji Tiwari  "/>
    <n v="9893990386"/>
    <s v="ramjitiwari07@gmail.com"/>
    <s v="7.2 yrs"/>
    <s v="TCS"/>
    <n v="1000000"/>
    <s v="lwd:13th june"/>
    <s v="N"/>
    <x v="5"/>
    <x v="0"/>
    <n v="5"/>
    <x v="1"/>
    <s v="7."/>
    <s v="7."/>
    <s v="7"/>
    <s v="7"/>
    <s v="7"/>
    <s v="7"/>
    <x v="4"/>
  </r>
  <r>
    <n v="2568"/>
    <s v="Dell FG"/>
    <d v="2022-05-27T00:00:00"/>
    <n v="44658"/>
    <x v="2"/>
    <n v="210369"/>
    <s v="Talent scout"/>
    <s v="Sheharban"/>
    <x v="160"/>
    <s v=" Java Microservices"/>
    <x v="12"/>
    <s v="ON HOLD"/>
    <s v="Fulltime"/>
    <n v="5001670"/>
    <s v="Amit Gandrade"/>
    <n v="9993773316"/>
    <s v="amitgangradeit001@gmail.com"/>
    <s v="7.5yrs"/>
    <s v="Synapse LLC - iLEAD Group"/>
    <n v="650000"/>
    <s v="lwd:8th june"/>
    <s v="N"/>
    <x v="4"/>
    <x v="0"/>
    <n v="5"/>
    <x v="1"/>
    <s v="7."/>
    <s v="7."/>
    <s v="7"/>
    <s v="7"/>
    <s v="7"/>
    <s v="7"/>
    <x v="4"/>
  </r>
  <r>
    <n v="2569"/>
    <s v="Dell FG"/>
    <d v="2022-05-27T00:00:00"/>
    <n v="83469845"/>
    <x v="2"/>
    <n v="210369"/>
    <s v="Talent scout"/>
    <s v="Kavya"/>
    <x v="282"/>
    <s v=" Java Microservices"/>
    <x v="2"/>
    <s v="High Np"/>
    <s v="Fulltime"/>
    <n v="6621558"/>
    <s v="ABHISEK PADHY"/>
    <n v="7008904280"/>
    <s v="padhy.abhiseks18@gmail.com"/>
    <s v="3 yrs"/>
    <s v="Capgemini"/>
    <n v="600000"/>
    <s v="LWD:July 27"/>
    <s v="Y"/>
    <x v="9"/>
    <x v="0"/>
    <n v="5"/>
    <x v="1"/>
    <s v="3 "/>
    <s v="3 "/>
    <s v="3 "/>
    <s v="3 "/>
    <s v="3 "/>
    <s v="3 "/>
    <x v="0"/>
  </r>
  <r>
    <n v="2570"/>
    <s v="Dell FG"/>
    <d v="2022-05-27T00:00:00"/>
    <n v="78517058"/>
    <x v="2"/>
    <n v="210369"/>
    <s v="Talent scout"/>
    <s v="Kavya"/>
    <x v="1"/>
    <s v=" Java Microservices"/>
    <x v="2"/>
    <s v="High Np"/>
    <s v="Fulltime"/>
    <n v="6621327"/>
    <s v="Prakash Pampanagowda"/>
    <n v="9620345876"/>
    <s v="prakash.qtest@gmail.com"/>
    <s v="8 yrs"/>
    <s v="Infosys limited"/>
    <n v="860000"/>
    <s v="LWD:Aug 8"/>
    <s v="Y"/>
    <x v="28"/>
    <x v="0"/>
    <n v="5"/>
    <x v="1"/>
    <s v="8 "/>
    <s v="8 "/>
    <s v="8 "/>
    <s v="8 "/>
    <s v="8 "/>
    <s v="8 "/>
    <x v="8"/>
  </r>
  <r>
    <n v="2571"/>
    <s v="Dell FG"/>
    <d v="2022-05-27T00:00:00"/>
    <n v="78517058"/>
    <x v="2"/>
    <n v="210369"/>
    <s v="Talent scout"/>
    <s v="Kavya"/>
    <x v="1"/>
    <s v=" Java Microservices"/>
    <x v="2"/>
    <s v="High Np"/>
    <s v="Fulltime"/>
    <n v="3531797"/>
    <s v="Asmath Shaik"/>
    <n v="8096211548"/>
    <s v="asmath.s07@gmail.com"/>
    <s v="10.9 yrs"/>
    <s v="Cognizant"/>
    <n v="820000"/>
    <s v="LWD:July 4"/>
    <s v="Y"/>
    <x v="0"/>
    <x v="0"/>
    <n v="5"/>
    <x v="1"/>
    <s v="10"/>
    <s v="10"/>
    <s v="10"/>
    <s v="10"/>
    <s v="10"/>
    <s v="10"/>
    <x v="13"/>
  </r>
  <r>
    <n v="2572"/>
    <s v="Dell FG"/>
    <d v="2022-05-27T00:00:00"/>
    <n v="78517058"/>
    <x v="2"/>
    <n v="210369"/>
    <s v="Talent scout"/>
    <s v="Kavya"/>
    <x v="1"/>
    <s v=" Java Microservices"/>
    <x v="0"/>
    <s v="No Show"/>
    <s v="Fulltime"/>
    <s v="L388953"/>
    <s v="P V SHREYAS"/>
    <n v="8105777887"/>
    <s v="pvshreyas@gmail.com"/>
    <s v="9.3 yrs"/>
    <s v="Ericsson India Global Services Pvt Ltd"/>
    <n v="760000"/>
    <s v="LWD:JUNE 8"/>
    <s v="Y"/>
    <x v="1"/>
    <x v="0"/>
    <n v="5"/>
    <x v="1"/>
    <s v="9."/>
    <s v="9."/>
    <s v="9"/>
    <s v="9"/>
    <s v="9"/>
    <s v="9"/>
    <x v="7"/>
  </r>
  <r>
    <n v="2573"/>
    <s v="Dell FG"/>
    <d v="2022-05-27T00:00:00"/>
    <n v="69368387"/>
    <x v="2"/>
    <n v="210369"/>
    <s v="Vendor Partner"/>
    <s v="Univision"/>
    <x v="191"/>
    <s v="Node js"/>
    <x v="9"/>
    <s v="Client IP"/>
    <s v="Fulltime"/>
    <n v="6016327"/>
    <s v="Rajendra Prasad "/>
    <n v="7671029839"/>
    <s v="rajendraprasad3593@gmail.com"/>
    <s v="4.5yrs "/>
    <s v="Photon Interactive"/>
    <n v="950000"/>
    <s v="20th June (ELWD)"/>
    <s v="N"/>
    <x v="1"/>
    <x v="0"/>
    <n v="5"/>
    <x v="1"/>
    <s v="4."/>
    <s v="4."/>
    <s v="4"/>
    <s v="4"/>
    <s v="4"/>
    <s v="4"/>
    <x v="2"/>
  </r>
  <r>
    <n v="2574"/>
    <s v="Dell FG"/>
    <d v="2022-05-27T00:00:00"/>
    <n v="25935673"/>
    <x v="0"/>
    <s v="U82721"/>
    <s v="Vendor Partner"/>
    <s v="Mindsoft"/>
    <x v="125"/>
    <s v=". 4y C#.NET,.NET Core,MVC,Web API, Angular"/>
    <x v="32"/>
    <s v="Screening IP"/>
    <s v="Regular"/>
    <n v="6622858"/>
    <s v=" Vadivel N"/>
    <n v="8098032589"/>
    <s v="vadivelbalaji4@gmail.com"/>
    <s v="4yrs"/>
    <s v="Aspire"/>
    <n v="1300000"/>
    <s v="30days in probation"/>
    <s v="N"/>
    <x v="3"/>
    <x v="0"/>
    <n v="5"/>
    <x v="1"/>
    <s v="4y"/>
    <s v="4"/>
    <s v="4"/>
    <s v="4"/>
    <s v="4"/>
    <s v="4"/>
    <x v="2"/>
  </r>
  <r>
    <n v="2575"/>
    <s v="Dell FG"/>
    <d v="2022-05-27T00:00:00"/>
    <n v="43630293"/>
    <x v="0"/>
    <s v="U82721"/>
    <s v="Vendor Partner"/>
    <s v="Nityo InfoTech"/>
    <x v="18"/>
    <s v=".net"/>
    <x v="3"/>
    <s v="Accepted another offer"/>
    <s v="Regular"/>
    <n v="6598594"/>
    <s v="Pooja B R"/>
    <s v="9731391992/914150783"/>
    <s v="pooja.rajesh2394@gmail.com"/>
    <s v="5.4 Years"/>
    <s v="TEKsystems Global Services"/>
    <n v="750000"/>
    <s v="LWD:24/06/22"/>
    <s v="N"/>
    <x v="1"/>
    <x v="0"/>
    <n v="5"/>
    <x v="1"/>
    <s v="5."/>
    <s v="5."/>
    <s v="5"/>
    <s v="5"/>
    <s v="5"/>
    <s v="5"/>
    <x v="6"/>
  </r>
  <r>
    <n v="2576"/>
    <s v="Dell FG"/>
    <d v="2022-05-27T00:00:00"/>
    <n v="11248000"/>
    <x v="0"/>
    <s v="U82721"/>
    <s v="Vendor Partner"/>
    <s v="Nityo InfoTech"/>
    <x v="1"/>
    <s v="C#,Selenium,UI Automation"/>
    <x v="3"/>
    <s v="Accepted another offer"/>
    <s v="Regular"/>
    <n v="6379491"/>
    <s v="Sangeetha"/>
    <n v="9840805387"/>
    <s v="sangeinfotech@gmail.com"/>
    <s v="8.1Years"/>
    <s v="Cognizant"/>
    <n v="800000"/>
    <s v="15Days"/>
    <s v="N"/>
    <x v="29"/>
    <x v="0"/>
    <n v="5"/>
    <x v="1"/>
    <s v="8."/>
    <s v="8."/>
    <s v="8"/>
    <s v="8"/>
    <s v="8"/>
    <s v="8"/>
    <x v="8"/>
  </r>
  <r>
    <n v="2577"/>
    <s v="Dell FG"/>
    <d v="2022-05-27T00:00:00"/>
    <n v="11248000"/>
    <x v="0"/>
    <s v="U82721"/>
    <s v="Vendor Partner"/>
    <s v="Nityo InfoTech"/>
    <x v="1"/>
    <s v="C#,Selenium,UI Automation"/>
    <x v="3"/>
    <s v="Accepted another offer"/>
    <s v="Regular"/>
    <n v="6378242"/>
    <s v="Debidutta Das"/>
    <s v="8884976331/9920954404"/>
    <s v="dutta.das2820@gmail.com"/>
    <s v="8Years"/>
    <s v="Nous Infosystems"/>
    <n v="1400000"/>
    <s v="Immediate"/>
    <s v="N"/>
    <x v="1"/>
    <x v="0"/>
    <n v="5"/>
    <x v="1"/>
    <s v="8Y"/>
    <s v="8Y"/>
    <s v="8Y"/>
    <s v="8Y"/>
    <s v="8"/>
    <s v="8"/>
    <x v="8"/>
  </r>
  <r>
    <n v="2578"/>
    <s v="Dell FG"/>
    <d v="2022-05-27T00:00:00"/>
    <n v="30483114"/>
    <x v="4"/>
    <n v="221395"/>
    <s v="Vendor Partner"/>
    <s v="Hns Solution"/>
    <x v="3"/>
    <s v="Java,2EE,MVC,Spring Boot,Web Services"/>
    <x v="15"/>
    <s v="Profiles Shared"/>
    <s v="Regular"/>
    <n v="6532708"/>
    <s v="Namala Ajay"/>
    <n v="7032225284"/>
    <s v="namala.ajaydev@gmail.com"/>
    <s v="5.5 Yrs"/>
    <s v="Brih Solutions"/>
    <n v="1250000"/>
    <s v="30 days"/>
    <s v="N"/>
    <x v="0"/>
    <x v="1"/>
    <n v="5"/>
    <x v="1"/>
    <s v="5."/>
    <s v="5."/>
    <s v="5"/>
    <s v="5"/>
    <s v="5"/>
    <s v="5"/>
    <x v="6"/>
  </r>
  <r>
    <n v="2579"/>
    <s v="Dell FG"/>
    <d v="2022-05-27T00:00:00"/>
    <n v="30483114"/>
    <x v="4"/>
    <n v="221395"/>
    <s v="Vendor Partner"/>
    <s v="Hns Solution"/>
    <x v="3"/>
    <s v="Java,2EE,MVC,Spring Boot,Web Services"/>
    <x v="0"/>
    <s v="Dinesh - Candidate not interested"/>
    <s v="Regular"/>
    <s v="H7251437"/>
    <s v="Pavan Kumar Machani"/>
    <n v="9700025165"/>
    <s v="pavan.machani29@gmail.com"/>
    <s v="6.9 Yrs"/>
    <s v="Capgemini"/>
    <n v="1250000"/>
    <s v="LWD Nov 2021"/>
    <s v="N"/>
    <x v="0"/>
    <x v="1"/>
    <n v="5"/>
    <x v="1"/>
    <s v="6."/>
    <s v="6."/>
    <s v="6"/>
    <s v="6"/>
    <s v="6"/>
    <s v="6"/>
    <x v="3"/>
  </r>
  <r>
    <n v="2580"/>
    <s v="Dell FG"/>
    <d v="2022-05-27T00:00:00"/>
    <n v="53871144"/>
    <x v="4"/>
    <n v="221395"/>
    <s v="Vendor Partner"/>
    <s v="Neerinfo Solution"/>
    <x v="154"/>
    <s v="Data Scientist with AI/ML, Data Modelling, SQL,Microservices,PowerBI/Tableau"/>
    <x v="15"/>
    <s v="Accepted another offer"/>
    <s v="Regular"/>
    <n v="6608710"/>
    <s v="Ram Shankar Kamat"/>
    <s v=" 8285595360"/>
    <s v=" ramshankar.kamat86@gmail.com"/>
    <s v="6 year"/>
    <s v="Albot Technology"/>
    <n v="900000"/>
    <s v="Immediate"/>
    <s v="N"/>
    <x v="1"/>
    <x v="0"/>
    <n v="5"/>
    <x v="1"/>
    <s v="6 "/>
    <s v="6 "/>
    <s v="6 "/>
    <s v="6 "/>
    <s v="6 "/>
    <s v="6 "/>
    <x v="3"/>
  </r>
  <r>
    <n v="2581"/>
    <s v="Dell FG"/>
    <d v="2022-05-27T00:00:00"/>
    <n v="53871144"/>
    <x v="4"/>
    <n v="221395"/>
    <s v="Vendor Partner"/>
    <s v="Neerinfo Solution"/>
    <x v="154"/>
    <s v="Data Scientist with AI/ML, Data Modelling, SQL,Microservices,PowerBI/Tableau"/>
    <x v="15"/>
    <s v="Accepted another offer"/>
    <s v="Regular"/>
    <n v="6609230"/>
    <s v="Janardhan H L"/>
    <n v="9741729908"/>
    <s v="janardhanhl@gmail.com"/>
    <s v="7 year"/>
    <s v="Dhio Research and Engineering Pvt. Ltd"/>
    <n v="1050000"/>
    <s v="30 Days"/>
    <s v="N"/>
    <x v="1"/>
    <x v="0"/>
    <n v="5"/>
    <x v="1"/>
    <s v="7 "/>
    <s v="7 "/>
    <s v="7 "/>
    <s v="7 "/>
    <s v="7 "/>
    <s v="7 "/>
    <x v="4"/>
  </r>
  <r>
    <n v="2582"/>
    <s v="Dell FG"/>
    <d v="2022-05-27T00:00:00"/>
    <n v="27848287"/>
    <x v="4"/>
    <n v="221395"/>
    <s v="Vendor Partner"/>
    <s v="HnS Solution"/>
    <x v="3"/>
    <s v="Java/J2EE,Springboot"/>
    <x v="15"/>
    <s v="High Notice Period"/>
    <s v="Regular"/>
    <n v="5838895"/>
    <s v="SANJIT MURMU"/>
    <n v="9038916497"/>
    <s v="sanjit.murmu@gmail.com"/>
    <s v="5.8yr"/>
    <s v="TCS"/>
    <n v="1050000"/>
    <s v="LWD-8th Aug 2022"/>
    <s v="N"/>
    <x v="1"/>
    <x v="0"/>
    <n v="5"/>
    <x v="1"/>
    <s v="5."/>
    <s v="5."/>
    <s v="5"/>
    <s v="5"/>
    <s v="5"/>
    <s v="5"/>
    <x v="6"/>
  </r>
  <r>
    <n v="2583"/>
    <s v="Dell FG"/>
    <d v="2022-05-27T00:00:00"/>
    <n v="28751825"/>
    <x v="4"/>
    <n v="221395"/>
    <s v="Vendor Partner"/>
    <s v="Hns Solution"/>
    <x v="3"/>
    <s v="Springboot,Angular,Oracle"/>
    <x v="15"/>
    <s v="Profiles Shared"/>
    <s v="Regular"/>
    <n v="6620991"/>
    <s v="Dhinakar Reddy.P"/>
    <n v="9494916631"/>
    <s v="dhinakarreddyp@gmail.com"/>
    <s v="7.0 Years"/>
    <s v="A:gusth India"/>
    <n v="1300000"/>
    <n v="44711"/>
    <s v="N"/>
    <x v="0"/>
    <x v="1"/>
    <n v="5"/>
    <x v="1"/>
    <s v="7."/>
    <s v="7."/>
    <s v="7"/>
    <s v="7"/>
    <s v="7"/>
    <s v="7"/>
    <x v="4"/>
  </r>
  <r>
    <n v="2584"/>
    <s v="Dell FG"/>
    <d v="2022-05-27T00:00:00"/>
    <n v="28751825"/>
    <x v="4"/>
    <n v="221395"/>
    <s v="Vendor Partner"/>
    <s v="Hns Solution"/>
    <x v="3"/>
    <s v="Springboot,Angular,Oracle"/>
    <x v="15"/>
    <s v="Profiles Shared"/>
    <s v="Regular"/>
    <n v="6620999"/>
    <s v="Anand"/>
    <n v="9392606953"/>
    <s v="shouri248@gmail.com"/>
    <s v="7.0 Years"/>
    <s v="HCL Technologies Limited"/>
    <n v="1250000"/>
    <n v="44725"/>
    <s v="N"/>
    <x v="0"/>
    <x v="1"/>
    <n v="5"/>
    <x v="1"/>
    <s v="7."/>
    <s v="7."/>
    <s v="7"/>
    <s v="7"/>
    <s v="7"/>
    <s v="7"/>
    <x v="4"/>
  </r>
  <r>
    <n v="2585"/>
    <s v="Dell FG"/>
    <d v="2022-05-27T00:00:00"/>
    <n v="28751825"/>
    <x v="4"/>
    <n v="221395"/>
    <s v="Vendor Partner"/>
    <s v="Hns Solution"/>
    <x v="3"/>
    <s v="Springboot,Angular,Oracle"/>
    <x v="15"/>
    <s v="Profiles Shared"/>
    <s v="Regular"/>
    <n v="6623357"/>
    <s v="Saptarshi.M"/>
    <n v="9626551093"/>
    <s v="saptarshim2018@gmail.com"/>
    <s v="9.0 Years"/>
    <s v="Cognizant Technology Solutions India Ltd"/>
    <n v="1250000"/>
    <s v="LWD-23rd June"/>
    <s v="N"/>
    <x v="1"/>
    <x v="1"/>
    <n v="5"/>
    <x v="1"/>
    <s v="9."/>
    <s v="9."/>
    <s v="9"/>
    <s v="9"/>
    <s v="9"/>
    <s v="9"/>
    <x v="7"/>
  </r>
  <r>
    <n v="2586"/>
    <s v="Dell FG"/>
    <d v="2022-05-27T00:00:00"/>
    <n v="30483114"/>
    <x v="4"/>
    <n v="221395"/>
    <s v="Vendor Partner"/>
    <s v="Mindsoft"/>
    <x v="3"/>
    <s v="Java Backend Developer,Java /J2EE, Springboot"/>
    <x v="15"/>
    <s v="Profiles Shared"/>
    <s v="Regular"/>
    <n v="6608693"/>
    <s v="Gaini Laxman"/>
    <n v="9392291718"/>
    <s v="gainilaxman12@gmail.com"/>
    <s v="4years"/>
    <s v="Trion Infotech Private Limited"/>
    <n v="1050000"/>
    <s v="30 days"/>
    <s v="N"/>
    <x v="0"/>
    <x v="1"/>
    <n v="5"/>
    <x v="1"/>
    <s v="4y"/>
    <s v="4"/>
    <s v="4"/>
    <s v="4"/>
    <s v="4"/>
    <s v="4"/>
    <x v="2"/>
  </r>
  <r>
    <n v="2587"/>
    <s v="Dell FG"/>
    <d v="2022-05-27T00:00:00"/>
    <n v="27848287"/>
    <x v="4"/>
    <n v="221395"/>
    <s v="Vendor Partner"/>
    <s v="Mindsoft"/>
    <x v="3"/>
    <s v="4-8y Java Backend Developer, Java/J2ee,Spring Boot"/>
    <x v="15"/>
    <s v="Profiles Shared"/>
    <s v="Regular"/>
    <n v="6622887"/>
    <s v="Rajesh Kumar Sahu "/>
    <s v="9777466148 "/>
    <s v="sahu.rajesh000@gmail.com"/>
    <s v="4.3 Years"/>
    <s v="Infosys"/>
    <n v="537000"/>
    <s v="CSNP [LWD 15-6-22]"/>
    <s v="N"/>
    <x v="2"/>
    <x v="0"/>
    <n v="5"/>
    <x v="1"/>
    <s v="4."/>
    <s v="4."/>
    <s v="4"/>
    <s v="4"/>
    <s v="4"/>
    <s v="4"/>
    <x v="2"/>
  </r>
  <r>
    <n v="2588"/>
    <s v="Dell FG"/>
    <d v="2022-05-27T00:00:00"/>
    <n v="27848287"/>
    <x v="4"/>
    <n v="221395"/>
    <s v="Vendor Partner"/>
    <s v="Mindsoft"/>
    <x v="3"/>
    <s v="4-8y Java Backend Developer, Java/J2ee,Spring Boot"/>
    <x v="0"/>
    <s v="Not available for interview "/>
    <s v="Regular"/>
    <n v="6622892"/>
    <s v="Santosh Kumar Dalai "/>
    <n v="7735129108"/>
    <s v="santoshjava30@gmail.com"/>
    <s v="4.1 Years"/>
    <s v="C-EDGE Tech"/>
    <n v="600000"/>
    <s v="15 days"/>
    <s v="N"/>
    <x v="1"/>
    <x v="0"/>
    <n v="5"/>
    <x v="1"/>
    <s v="4."/>
    <s v="4."/>
    <s v="4"/>
    <s v="4"/>
    <s v="4"/>
    <s v="4"/>
    <x v="2"/>
  </r>
  <r>
    <n v="2589"/>
    <s v="Dell FG"/>
    <d v="2022-05-27T00:00:00"/>
    <n v="38665247"/>
    <x v="4"/>
    <n v="221395"/>
    <s v="Vendor Partner"/>
    <s v="Mindsoft"/>
    <x v="360"/>
    <s v="Cyber Security Analyst"/>
    <x v="15"/>
    <s v="Profiles Shared"/>
    <s v="Regular"/>
    <n v="6587332"/>
    <s v="G Bhavaniprasad"/>
    <n v="8121005705"/>
    <s v="bhavaniprasadgottala@gmail.com"/>
    <s v="7 years"/>
    <s v="Mahendrada Solutions(Client HCL)"/>
    <n v="980000"/>
    <s v="30 days(Neg)"/>
    <s v="N"/>
    <x v="0"/>
    <x v="1"/>
    <n v="5"/>
    <x v="1"/>
    <s v="7 "/>
    <s v="7 "/>
    <s v="7 "/>
    <s v="7 "/>
    <s v="7 "/>
    <s v="7 "/>
    <x v="4"/>
  </r>
  <r>
    <n v="2590"/>
    <s v="Dell FG"/>
    <d v="2022-05-27T00:00:00"/>
    <n v="38665247"/>
    <x v="4"/>
    <n v="221395"/>
    <s v="Vendor Partner"/>
    <s v="Mindsoft"/>
    <x v="360"/>
    <s v="Cyber Security Analyst"/>
    <x v="0"/>
    <s v="Duplicate"/>
    <s v="Regular"/>
    <n v="6449087"/>
    <s v="Sandeep Kishore N"/>
    <n v="8712367356"/>
    <s v="deepvasu356@gmail.com"/>
    <s v="8 years"/>
    <s v="Atos Global IT Solutions"/>
    <n v="900000"/>
    <s v="Lwd Jun 25th"/>
    <s v="N"/>
    <x v="1"/>
    <x v="1"/>
    <n v="5"/>
    <x v="1"/>
    <s v="8 "/>
    <s v="8 "/>
    <s v="8 "/>
    <s v="8 "/>
    <s v="8 "/>
    <s v="8 "/>
    <x v="8"/>
  </r>
  <r>
    <n v="2591"/>
    <s v="Dell FG"/>
    <d v="2022-05-27T00:00:00"/>
    <n v="59921640"/>
    <x v="4"/>
    <n v="221395"/>
    <s v="Vendor Partner"/>
    <s v="Hns Solution"/>
    <x v="3"/>
    <s v="Spring,Spring Boot,Microservices,REST API,Any Cloud Experience,DevOps,CI/CD"/>
    <x v="0"/>
    <s v="NA"/>
    <s v="Regular"/>
    <n v="6622545"/>
    <s v="Kiran Kumar"/>
    <n v="8341870746"/>
    <s v="kirankumarr.gollapalli@gmail.com"/>
    <s v="4.10 years"/>
    <s v="Fiser"/>
    <n v="900000"/>
    <s v="30 Days"/>
    <s v="N"/>
    <x v="1"/>
    <x v="0"/>
    <n v="5"/>
    <x v="1"/>
    <s v="4."/>
    <s v="4."/>
    <s v="4"/>
    <s v="4"/>
    <s v="4"/>
    <s v="4"/>
    <x v="2"/>
  </r>
  <r>
    <n v="2592"/>
    <s v="Dell FG"/>
    <d v="2022-05-27T00:00:00"/>
    <n v="59921640"/>
    <x v="4"/>
    <n v="221395"/>
    <s v="Vendor Partner"/>
    <s v="Hns Solution"/>
    <x v="3"/>
    <s v="Spring,Spring Boot,Microservices,REST API,Any Cloud Experience,DevOps,CI/CD"/>
    <x v="15"/>
    <s v="L1 Scheduled"/>
    <s v="Regular"/>
    <n v="6622271"/>
    <s v="DhanaSekhar"/>
    <n v="6300445315"/>
    <s v="dhanaanchala8@gmail.com"/>
    <s v="4 years"/>
    <s v="Optus infotech Pvt.Ltd"/>
    <n v="450000"/>
    <s v="30 days but he canjoin with in 20 days"/>
    <s v="N"/>
    <x v="0"/>
    <x v="1"/>
    <n v="5"/>
    <x v="1"/>
    <s v="4 "/>
    <s v="4 "/>
    <s v="4 "/>
    <s v="4 "/>
    <s v="4 "/>
    <s v="4 "/>
    <x v="2"/>
  </r>
  <r>
    <n v="2593"/>
    <s v="Dell FG"/>
    <d v="2022-05-30T00:00:00"/>
    <n v="78517058"/>
    <x v="2"/>
    <n v="210369"/>
    <s v="Vendor Partner"/>
    <s v="Nityo InfoTech"/>
    <x v="1"/>
    <s v="Selenium,scripting,Microservices"/>
    <x v="9"/>
    <s v="Client IP"/>
    <s v="Regular"/>
    <n v="6622917"/>
    <s v="Radhika Gandhinagar "/>
    <s v="8105290291/9840071064"/>
    <s v="radhikagn87@gmail.com"/>
    <s v="11 Years"/>
    <s v="Oracle India Pvt Ltd."/>
    <n v="900000"/>
    <s v="25 Days"/>
    <s v="N"/>
    <x v="1"/>
    <x v="0"/>
    <n v="5"/>
    <x v="1"/>
    <s v="11"/>
    <s v="11"/>
    <s v="11"/>
    <s v="11"/>
    <s v="11"/>
    <s v="11"/>
    <x v="9"/>
  </r>
  <r>
    <n v="2594"/>
    <s v="Dell FG"/>
    <d v="2022-05-30T00:00:00"/>
    <n v="77354050"/>
    <x v="2"/>
    <n v="210369"/>
    <s v="Vendor Partner"/>
    <s v="Nityo InfoTech"/>
    <x v="38"/>
    <s v="datawarehousing,python,SQL,data"/>
    <x v="9"/>
    <s v="Client IP"/>
    <s v="Regular"/>
    <n v="6609137"/>
    <s v="Kundan Kumar"/>
    <s v="8434703976/7388357785"/>
    <s v="kundan.msrit1983@gmail.com"/>
    <s v="13 Years"/>
    <s v=" Information Systems"/>
    <n v="1200000"/>
    <s v="15 Days"/>
    <s v="N"/>
    <x v="64"/>
    <x v="0"/>
    <n v="5"/>
    <x v="1"/>
    <s v="13"/>
    <s v="13"/>
    <s v="13"/>
    <s v="13"/>
    <s v="13"/>
    <s v="13"/>
    <x v="5"/>
  </r>
  <r>
    <n v="2595"/>
    <s v="Dell FG"/>
    <d v="2022-05-30T00:00:00"/>
    <n v="77354050"/>
    <x v="2"/>
    <n v="210369"/>
    <s v="Vendor Partner"/>
    <s v="Nityo InfoTech"/>
    <x v="38"/>
    <s v="datawarehousing,python,SQL,data"/>
    <x v="9"/>
    <s v="Client IP"/>
    <s v="Regular"/>
    <n v="6621141"/>
    <s v="Pankaj Kumar"/>
    <s v="9818939128/9868033695"/>
    <s v="pankajkumar17@gmail.com"/>
    <s v="15 Years"/>
    <s v="BinSys Technologies Private Limited"/>
    <n v="1020000"/>
    <s v="25 Days"/>
    <s v="N"/>
    <x v="44"/>
    <x v="0"/>
    <n v="5"/>
    <x v="1"/>
    <s v="15"/>
    <s v="15"/>
    <s v="15"/>
    <s v="15"/>
    <s v="15"/>
    <s v="15"/>
    <x v="10"/>
  </r>
  <r>
    <n v="2596"/>
    <s v="Dell FG"/>
    <d v="2022-05-30T00:00:00"/>
    <n v="19789800"/>
    <x v="2"/>
    <n v="210369"/>
    <s v="Vendor Partner"/>
    <s v="Nityo infotech"/>
    <x v="363"/>
    <s v="C language,Linux Internals,Device Drivers"/>
    <x v="5"/>
    <s v="Reject"/>
    <s v="Regular"/>
    <n v="6621173"/>
    <s v="N B Kiran"/>
    <n v="8217483295"/>
    <s v="kirannbs@gmail.com"/>
    <s v="3.11 Years"/>
    <s v="Klaus IT Solutions"/>
    <n v="600000"/>
    <s v="immediate"/>
    <s v="N"/>
    <x v="1"/>
    <x v="0"/>
    <n v="5"/>
    <x v="1"/>
    <s v="3."/>
    <s v="3."/>
    <s v="3"/>
    <s v="3"/>
    <s v="3"/>
    <s v="3"/>
    <x v="0"/>
  </r>
  <r>
    <n v="2597"/>
    <s v="Dell FG"/>
    <d v="2022-05-30T00:00:00"/>
    <n v="96578883"/>
    <x v="2"/>
    <n v="210369"/>
    <s v="Vendor Partner"/>
    <s v="Nityo infotech"/>
    <x v="6"/>
    <s v="Devops"/>
    <x v="2"/>
    <s v="Scheduled L1"/>
    <s v="Regular"/>
    <n v="6609296"/>
    <s v="Mithun raj Mahalinga"/>
    <n v="7760196003"/>
    <s v="rajmithun.m@outlook.com/rajmithunm55@outlook.com"/>
    <s v="12 Years"/>
    <s v="Kalosbyte Systems"/>
    <n v="1500000"/>
    <s v="LWD-3-Jun-22"/>
    <s v="N"/>
    <x v="1"/>
    <x v="0"/>
    <n v="5"/>
    <x v="1"/>
    <s v="12"/>
    <s v="12"/>
    <s v="12"/>
    <s v="12"/>
    <s v="12"/>
    <s v="12"/>
    <x v="12"/>
  </r>
  <r>
    <n v="2598"/>
    <s v="Dell FG"/>
    <d v="2022-05-30T00:00:00"/>
    <n v="96578883"/>
    <x v="2"/>
    <n v="210369"/>
    <s v="Vendor Partner"/>
    <s v="Nityo infotech"/>
    <x v="6"/>
    <s v="Devops"/>
    <x v="2"/>
    <s v="Scheduled L1"/>
    <s v="Regular"/>
    <n v="6622429"/>
    <s v="Srikanta Nayak"/>
    <n v="8328930266"/>
    <s v="nsrikanta19@yahoo.com/nsrikanta16@yahoo.com"/>
    <s v="9 Years"/>
    <s v="HCL Technology"/>
    <n v="1200000"/>
    <s v="LWD-21-Jun-22"/>
    <s v="N"/>
    <x v="2"/>
    <x v="0"/>
    <n v="5"/>
    <x v="1"/>
    <s v="9 "/>
    <s v="9 "/>
    <s v="9 "/>
    <s v="9 "/>
    <s v="9 "/>
    <s v="9 "/>
    <x v="7"/>
  </r>
  <r>
    <n v="2599"/>
    <s v="Dell FG"/>
    <d v="2022-05-30T00:00:00"/>
    <n v="37816995"/>
    <x v="2"/>
    <n v="210369"/>
    <s v="Vendor Partner"/>
    <s v="Nityo InfoTech"/>
    <x v="364"/>
    <s v=".net "/>
    <x v="23"/>
    <s v="Reject"/>
    <s v="Regular"/>
    <n v="6621481"/>
    <s v="Deepak Kumar Saini"/>
    <n v="9958244500"/>
    <s v="deepaksaini81@gmail.com"/>
    <s v="11 Years"/>
    <s v="Virtual Employee Pvt. Ltd."/>
    <n v="1350000"/>
    <s v="30 Days"/>
    <s v="N"/>
    <x v="16"/>
    <x v="0"/>
    <n v="5"/>
    <x v="1"/>
    <s v="11"/>
    <s v="11"/>
    <s v="11"/>
    <s v="11"/>
    <s v="11"/>
    <s v="11"/>
    <x v="9"/>
  </r>
  <r>
    <n v="2600"/>
    <s v="Dell FG"/>
    <d v="2022-05-30T00:00:00"/>
    <n v="86030217"/>
    <x v="2"/>
    <n v="210369"/>
    <s v="Vendor Partner"/>
    <s v="Mindsoft"/>
    <x v="3"/>
    <s v="Springboot/Angular"/>
    <x v="2"/>
    <s v="Scheduled L1"/>
    <s v="Regular"/>
    <n v="6621794"/>
    <s v="Aayush Saraswat"/>
    <n v="8448776648"/>
    <s v="aayushgopsaraswat@gmail.com"/>
    <s v="6.6years"/>
    <s v="NIIT"/>
    <n v="900000"/>
    <s v="LWD-JUNE 15TH"/>
    <s v="N"/>
    <x v="23"/>
    <x v="0"/>
    <n v="5"/>
    <x v="1"/>
    <s v="6."/>
    <s v="6."/>
    <s v="6"/>
    <s v="6"/>
    <s v="6"/>
    <s v="6"/>
    <x v="3"/>
  </r>
  <r>
    <n v="2601"/>
    <s v="Dell FG"/>
    <d v="2022-05-30T00:00:00"/>
    <n v="86030217"/>
    <x v="2"/>
    <n v="210369"/>
    <s v="Vendor Partner"/>
    <s v="Mindsoft"/>
    <x v="3"/>
    <s v="Springboot/Angular"/>
    <x v="2"/>
    <s v="Tech2 IP"/>
    <s v="Yet to schedule L2"/>
    <n v="6621801"/>
    <s v="Sudhir Kumar Halli"/>
    <n v="9916909643"/>
    <s v="sudhir.halli@gmail.com"/>
    <s v="11 years"/>
    <s v="HCL"/>
    <n v="1700000"/>
    <s v="LWD-JUNE 30TH/CAN JOIN BY JUNE MID"/>
    <s v="N"/>
    <x v="1"/>
    <x v="0"/>
    <n v="5"/>
    <x v="1"/>
    <s v="11"/>
    <s v="11"/>
    <s v="11"/>
    <s v="11"/>
    <s v="11"/>
    <s v="11"/>
    <x v="9"/>
  </r>
  <r>
    <n v="2602"/>
    <s v="Dell FG"/>
    <d v="2022-05-30T00:00:00"/>
    <n v="80098420"/>
    <x v="2"/>
    <n v="210369"/>
    <s v="Vendor Partner"/>
    <s v="UNIVISION "/>
    <x v="365"/>
    <s v=" Java Microservices"/>
    <x v="0"/>
    <s v="Duplicate"/>
    <s v="Regular"/>
    <n v="6392970"/>
    <s v="raja"/>
    <n v="9182770608"/>
    <s v="rcdeveloper492@gmail.com"/>
    <s v="5yrs "/>
    <s v="Ags Infotech ltd"/>
    <n v="850000"/>
    <s v="ELWD- 26thmay (Immediate )"/>
    <s v="N"/>
    <x v="0"/>
    <x v="0"/>
    <n v="5"/>
    <x v="1"/>
    <s v="5y"/>
    <s v="5"/>
    <s v="5"/>
    <s v="5"/>
    <s v="5"/>
    <s v="5"/>
    <x v="6"/>
  </r>
  <r>
    <n v="2603"/>
    <s v="Dell FG"/>
    <d v="2022-05-30T00:00:00"/>
    <n v="80098420"/>
    <x v="2"/>
    <n v="210369"/>
    <s v="Vendor Partner"/>
    <s v="UNIVISION "/>
    <x v="365"/>
    <s v=" Java Microservices"/>
    <x v="8"/>
    <s v="Scheduled L2"/>
    <s v="Regular"/>
    <n v="6587774"/>
    <s v="Sudhakar Prasad Dwivedi"/>
    <n v="8103417578"/>
    <s v="sudhakardwivedi5@gmail.com"/>
    <s v="7yrs "/>
    <s v="Mphasis"/>
    <n v="1150000"/>
    <s v="ELWD-25-6-2022"/>
    <s v="N"/>
    <x v="1"/>
    <x v="0"/>
    <n v="5"/>
    <x v="1"/>
    <s v="7y"/>
    <s v="7"/>
    <s v="7"/>
    <s v="7"/>
    <s v="7"/>
    <s v="7"/>
    <x v="4"/>
  </r>
  <r>
    <n v="2604"/>
    <s v="Dell FG"/>
    <d v="2022-05-30T00:00:00"/>
    <n v="49782274"/>
    <x v="2"/>
    <n v="210369"/>
    <s v="Direct"/>
    <s v="Naukri"/>
    <x v="366"/>
    <s v="7- 9 Years Java, springboot, angular"/>
    <x v="2"/>
    <s v="Scheduled L1"/>
    <s v="Regular"/>
    <n v="6634590"/>
    <s v="KOLUSU TRINADH KUMAR"/>
    <n v="9581535995"/>
    <s v="tkolusu@gmail.com"/>
    <s v="7.8 years"/>
    <s v="Xoriant Solutions Pvt Ltd"/>
    <n v="2150000"/>
    <s v="60 days"/>
    <s v="N"/>
    <x v="1"/>
    <x v="0"/>
    <n v="5"/>
    <x v="1"/>
    <s v="7."/>
    <s v="7."/>
    <s v="7"/>
    <s v="7"/>
    <s v="7"/>
    <s v="7"/>
    <x v="4"/>
  </r>
  <r>
    <n v="2605"/>
    <s v="Dell FG"/>
    <d v="2022-05-30T00:00:00"/>
    <n v="10663239"/>
    <x v="2"/>
    <n v="210369"/>
    <s v="Vendor Partner"/>
    <s v="Mindsoft"/>
    <x v="367"/>
    <s v="6y Validation Engineer with Server,Storage Experience"/>
    <x v="0"/>
    <s v="Req closed"/>
    <s v="Regular"/>
    <n v="6634496"/>
    <s v="K.KARTHIKEYAN"/>
    <n v="9008081968"/>
    <s v="billkarthik.k@gmail.com"/>
    <s v="10yrs"/>
    <s v="L&amp;T"/>
    <n v="7200000"/>
    <s v="lwd-June 24th"/>
    <s v="Y"/>
    <x v="1"/>
    <x v="0"/>
    <n v="5"/>
    <x v="1"/>
    <s v="10"/>
    <s v="10"/>
    <s v="10"/>
    <s v="10"/>
    <s v="10"/>
    <s v="10"/>
    <x v="13"/>
  </r>
  <r>
    <n v="2606"/>
    <s v="Dell FG"/>
    <d v="2022-05-30T00:00:00"/>
    <n v="10663239"/>
    <x v="2"/>
    <n v="210369"/>
    <s v="Vendor Partner"/>
    <s v="Mindsoft"/>
    <x v="367"/>
    <s v="6y Validation Engineer with Server,Storage Experience"/>
    <x v="0"/>
    <s v="Req closed"/>
    <s v="Regular"/>
    <n v="6635398"/>
    <s v="YATHEESH J R"/>
    <n v="9964859915"/>
    <s v="yatheeshgowda1992@gmail.com"/>
    <s v="6YRS"/>
    <s v="Manpower group"/>
    <n v="6200000"/>
    <s v="30DAYS/IN BENCH/CAN JOIN IN 15DAYS"/>
    <s v="N"/>
    <x v="1"/>
    <x v="0"/>
    <n v="5"/>
    <x v="1"/>
    <s v="6Y"/>
    <s v="6Y"/>
    <s v="6Y"/>
    <s v="6Y"/>
    <s v="6"/>
    <s v="6"/>
    <x v="3"/>
  </r>
  <r>
    <n v="2607"/>
    <s v="Dell FG"/>
    <d v="2022-05-30T00:00:00"/>
    <n v="37816995"/>
    <x v="2"/>
    <n v="210369"/>
    <s v="Vendor Partner"/>
    <s v="Mindsoft"/>
    <x v="44"/>
    <s v="Dot Net"/>
    <x v="8"/>
    <s v="Scheduled L2"/>
    <s v="Regular"/>
    <s v="L408445"/>
    <s v="Sravani Yadala"/>
    <n v="9980265062"/>
    <s v="sravaniyadala553@gmail.com"/>
    <s v="9.5 years"/>
    <s v="Boeing"/>
    <n v="1600000"/>
    <s v="30 days"/>
    <s v="N"/>
    <x v="1"/>
    <x v="0"/>
    <n v="5"/>
    <x v="1"/>
    <s v="9."/>
    <s v="9."/>
    <s v="9"/>
    <s v="9"/>
    <s v="9"/>
    <s v="9"/>
    <x v="7"/>
  </r>
  <r>
    <n v="2608"/>
    <s v="Dell FG"/>
    <d v="2022-05-30T00:00:00"/>
    <n v="37816995"/>
    <x v="2"/>
    <n v="210369"/>
    <s v="Vendor Partner"/>
    <s v="Mindsoft"/>
    <x v="44"/>
    <s v="Dot Net"/>
    <x v="2"/>
    <s v="High CTC"/>
    <s v="Regular"/>
    <s v="H7022734"/>
    <s v="Palanivel Rengasamy"/>
    <n v="7904347135"/>
    <s v="rpalani19@gmail.com"/>
    <s v="7.6 years"/>
    <s v="Tech Mahindra"/>
    <n v="1650000"/>
    <s v="30 days"/>
    <s v="N"/>
    <x v="1"/>
    <x v="0"/>
    <n v="5"/>
    <x v="1"/>
    <s v="7."/>
    <s v="7."/>
    <s v="7"/>
    <s v="7"/>
    <s v="7"/>
    <s v="7"/>
    <x v="4"/>
  </r>
  <r>
    <n v="2609"/>
    <s v="Dell FG"/>
    <d v="2022-05-30T00:00:00"/>
    <n v="83469845"/>
    <x v="2"/>
    <n v="210369"/>
    <s v="Vendor Partner"/>
    <s v="Mindsoft"/>
    <x v="266"/>
    <s v="Strong C Developers with Micro controller experience"/>
    <x v="9"/>
    <s v="Client IP"/>
    <s v="Regular"/>
    <n v="6634660"/>
    <s v="Ajmi A Shukoor"/>
    <n v="9747806855"/>
    <s v="ajmi.srg@gmail.com"/>
    <s v="5 Years"/>
    <s v="ICFOSS"/>
    <n v="560000"/>
    <s v="30[20]"/>
    <s v="N"/>
    <x v="24"/>
    <x v="0"/>
    <n v="5"/>
    <x v="1"/>
    <s v="5 "/>
    <s v="5 "/>
    <s v="5 "/>
    <s v="5 "/>
    <s v="5 "/>
    <s v="5 "/>
    <x v="6"/>
  </r>
  <r>
    <n v="2610"/>
    <s v="Dell FG"/>
    <d v="2022-05-30T00:00:00"/>
    <n v="83469845"/>
    <x v="2"/>
    <n v="210369"/>
    <s v="Vendor Partner"/>
    <s v="Mindsoft"/>
    <x v="266"/>
    <s v="Strong C Developers with Micro controller experience"/>
    <x v="9"/>
    <s v="Client IP"/>
    <s v="Regular"/>
    <n v="6634655"/>
    <s v="Suresh kumar "/>
    <n v="8197820081"/>
    <s v="sureshkumarverma007@gmail.com"/>
    <s v="8 Years"/>
    <s v="Msys Tech"/>
    <n v="2000000"/>
    <s v="CSNP [LWD 30-6-22]"/>
    <s v="N"/>
    <x v="5"/>
    <x v="0"/>
    <n v="5"/>
    <x v="1"/>
    <s v="8 "/>
    <s v="8 "/>
    <s v="8 "/>
    <s v="8 "/>
    <s v="8 "/>
    <s v="8 "/>
    <x v="8"/>
  </r>
  <r>
    <n v="2611"/>
    <s v="Dell FG"/>
    <d v="2022-05-30T00:00:00"/>
    <n v="83469845"/>
    <x v="2"/>
    <n v="210369"/>
    <s v="Vendor Partner"/>
    <s v="Mindsoft"/>
    <x v="266"/>
    <s v="Strong C Developers with Micro controller experience"/>
    <x v="9"/>
    <s v="Client IP"/>
    <s v="Regular"/>
    <n v="6634639"/>
    <s v="Jayachandran.V"/>
    <n v="7010247279"/>
    <s v="jayachandranvenkat@gmail.com"/>
    <s v="6 Years"/>
    <s v="Connected Digital Systems Private Limited"/>
    <n v="420000"/>
    <s v="30[20]"/>
    <s v="N"/>
    <x v="3"/>
    <x v="0"/>
    <n v="5"/>
    <x v="1"/>
    <s v="6 "/>
    <s v="6 "/>
    <s v="6 "/>
    <s v="6 "/>
    <s v="6 "/>
    <s v="6 "/>
    <x v="3"/>
  </r>
  <r>
    <n v="2612"/>
    <s v="Dell FG"/>
    <d v="2022-05-30T00:00:00"/>
    <n v="83469845"/>
    <x v="2"/>
    <n v="210369"/>
    <s v="Vendor Partner"/>
    <s v="Mindsoft"/>
    <x v="266"/>
    <s v="Strong C Developers with Micro controller experience"/>
    <x v="9"/>
    <s v="Client IP"/>
    <s v="Regular"/>
    <n v="6634624"/>
    <s v="Sangram Kajale"/>
    <n v="9767874604"/>
    <s v="sangramkajale@gmail.com"/>
    <s v="6 Years"/>
    <s v=" Aptiv Components India Private"/>
    <n v="1600000"/>
    <s v="CSNP [LWD 30-6-22]"/>
    <s v="N"/>
    <x v="1"/>
    <x v="0"/>
    <n v="5"/>
    <x v="1"/>
    <s v="6 "/>
    <s v="6 "/>
    <s v="6 "/>
    <s v="6 "/>
    <s v="6 "/>
    <s v="6 "/>
    <x v="3"/>
  </r>
  <r>
    <n v="2613"/>
    <s v="Dell FG"/>
    <d v="2022-05-30T00:00:00"/>
    <n v="19789800"/>
    <x v="2"/>
    <n v="210369"/>
    <s v="Vendor Partner"/>
    <s v="Mindsoft"/>
    <x v="282"/>
    <s v="3-5y C language,Linux Internals,Device Drivers"/>
    <x v="15"/>
    <s v="Profile shared"/>
    <s v="Regular"/>
    <n v="6635810"/>
    <s v="BALAKRISHNAN"/>
    <n v="9003943768"/>
    <s v="balu6896@gmail.com"/>
    <s v="4 Years"/>
    <s v="Linumiz"/>
    <n v="205000"/>
    <s v="15 days"/>
    <s v="N"/>
    <x v="29"/>
    <x v="0"/>
    <n v="5"/>
    <x v="1"/>
    <s v="4 "/>
    <s v="4 "/>
    <s v="4 "/>
    <s v="4 "/>
    <s v="4 "/>
    <s v="4 "/>
    <x v="2"/>
  </r>
  <r>
    <n v="2614"/>
    <s v="Dell FG"/>
    <d v="2022-05-30T00:00:00"/>
    <n v="78933065"/>
    <x v="4"/>
    <n v="221395"/>
    <s v="Vendor Partner"/>
    <s v="Haulplus"/>
    <x v="148"/>
    <s v=" iOS Developer, Objective C,Swift,Unit Testing Framework,X-code"/>
    <x v="5"/>
    <s v="Client Interview Reject"/>
    <s v="Regular"/>
    <n v="6636553"/>
    <s v="Subhojit Mandal"/>
    <n v="8383098270"/>
    <s v="subho2612@gmail.com"/>
    <s v="4.6yrs"/>
    <s v="ADS Security Private Limited (Prem)"/>
    <n v="661000"/>
    <s v="30 days"/>
    <s v="N"/>
    <x v="1"/>
    <x v="0"/>
    <n v="5"/>
    <x v="1"/>
    <s v="4."/>
    <s v="4."/>
    <s v="4"/>
    <s v="4"/>
    <s v="4"/>
    <s v="4"/>
    <x v="2"/>
  </r>
  <r>
    <n v="2615"/>
    <s v="Dell FG"/>
    <d v="2022-05-30T00:00:00"/>
    <n v="78933065"/>
    <x v="4"/>
    <n v="221395"/>
    <s v="Vendor Partner"/>
    <s v="Haulplus"/>
    <x v="148"/>
    <s v=" iOS Developer, Objective C,Swift,Unit Testing Framework,X-code"/>
    <x v="5"/>
    <s v="Client Interview Reject"/>
    <s v="Regular"/>
    <n v="6637687"/>
    <s v="Narendra Anamalachetty"/>
    <s v="9063201255 / 9603562260"/>
    <s v="narendra.a1192@gmail.com"/>
    <s v="7Yrs"/>
    <s v="Allstate Insurance"/>
    <n v="650000"/>
    <s v="Immediate joiner -Not working since  DEC - 2021 (He left his job because his father has to undergo open heart surgery &amp; he had to look after him)"/>
    <s v="N"/>
    <x v="1"/>
    <x v="0"/>
    <n v="5"/>
    <x v="1"/>
    <s v="7Y"/>
    <s v="7Y"/>
    <s v="7Y"/>
    <s v="7Y"/>
    <s v="7"/>
    <s v="7"/>
    <x v="4"/>
  </r>
  <r>
    <n v="2616"/>
    <s v="Dell FG"/>
    <d v="2022-05-31T00:00:00"/>
    <n v="86476807"/>
    <x v="2"/>
    <n v="210369"/>
    <s v="Vendor Partner"/>
    <s v="Mindsoft"/>
    <x v="1"/>
    <s v="Python , Selenium , API good to have Java"/>
    <x v="2"/>
    <s v="Scheduled L1"/>
    <s v="Fulltime"/>
    <n v="5862881"/>
    <s v="Dipa Kalbande"/>
    <s v=" 7620874316"/>
    <s v="dipa.kalbande1710@gmail.com"/>
    <s v="5.6 yrs "/>
    <s v="CAREERNET TECHNOLOGIES"/>
    <n v="1100000"/>
    <s v="30 Days "/>
    <s v="N"/>
    <x v="18"/>
    <x v="2"/>
    <n v="5"/>
    <x v="1"/>
    <s v="5."/>
    <s v="5."/>
    <s v="5"/>
    <s v="5"/>
    <s v="5"/>
    <s v="5"/>
    <x v="6"/>
  </r>
  <r>
    <n v="2617"/>
    <s v="Dell FG"/>
    <d v="2022-05-31T00:00:00"/>
    <n v="69368387"/>
    <x v="2"/>
    <n v="210369"/>
    <s v="Vendor Partner"/>
    <s v="Mindsoft"/>
    <x v="119"/>
    <s v="UI Developer"/>
    <x v="2"/>
    <s v="Scheduled L1"/>
    <s v="Regular"/>
    <n v="6364943"/>
    <s v="Venkateswara Reddy Palakolanu"/>
    <n v="9940119209"/>
    <s v="palakolanu.reddy2@gmail.com"/>
    <s v="5 years"/>
    <s v="Wipro"/>
    <n v="950000"/>
    <s v="30 days"/>
    <s v="N"/>
    <x v="1"/>
    <x v="0"/>
    <n v="5"/>
    <x v="1"/>
    <s v="5 "/>
    <s v="5 "/>
    <s v="5 "/>
    <s v="5 "/>
    <s v="5 "/>
    <s v="5 "/>
    <x v="6"/>
  </r>
  <r>
    <n v="2618"/>
    <s v="Dell FG"/>
    <d v="2022-05-31T00:00:00"/>
    <n v="10663239"/>
    <x v="2"/>
    <n v="210369"/>
    <s v="Vendor Partner"/>
    <s v="UNIVISION "/>
    <x v="368"/>
    <s v=" Java Microservices"/>
    <x v="0"/>
    <s v="Req closed"/>
    <s v="Fulltime"/>
    <n v="6638176"/>
    <s v="narayana"/>
    <n v="9030253144"/>
    <s v="cnrstorage716@gmail.com"/>
    <s v="6yrs "/>
    <s v="Virtusa"/>
    <n v="900000"/>
    <s v="30days (negotiable upto 15days) "/>
    <s v="N"/>
    <x v="0"/>
    <x v="0"/>
    <n v="5"/>
    <x v="1"/>
    <s v="6y"/>
    <s v="6"/>
    <s v="6"/>
    <s v="6"/>
    <s v="6"/>
    <s v="6"/>
    <x v="3"/>
  </r>
  <r>
    <n v="2619"/>
    <s v="Dell FG"/>
    <d v="2022-05-31T00:00:00"/>
    <n v="10663239"/>
    <x v="2"/>
    <n v="210369"/>
    <s v="Vendor Partner"/>
    <s v="UNIVISION "/>
    <x v="368"/>
    <s v=" Java Microservices"/>
    <x v="0"/>
    <s v="Req closed"/>
    <s v="Fulltime"/>
    <n v="6640884"/>
    <s v="Kareemulla syed"/>
    <n v="6281910567"/>
    <s v="sdk111986@gmail.com"/>
    <s v="6.2yrs "/>
    <s v="Autodesk"/>
    <n v="650000"/>
    <s v="Immediate  LWD- 20th april "/>
    <s v="N"/>
    <x v="1"/>
    <x v="0"/>
    <n v="5"/>
    <x v="1"/>
    <s v="6."/>
    <s v="6."/>
    <s v="6"/>
    <s v="6"/>
    <s v="6"/>
    <s v="6"/>
    <x v="3"/>
  </r>
  <r>
    <n v="2620"/>
    <s v="Dell FG"/>
    <d v="2022-05-31T00:00:00"/>
    <n v="86476807"/>
    <x v="2"/>
    <n v="210369"/>
    <s v="Vendor Partner"/>
    <s v="UNIVISION "/>
    <x v="369"/>
    <s v=" Java Microservices"/>
    <x v="2"/>
    <s v="Scheduled L1"/>
    <s v="Fulltime"/>
    <n v="6638181"/>
    <s v="Anjana Annasingh"/>
    <n v="9043860465"/>
    <s v="anjanaannasingh002@gmail.com"/>
    <s v="6yrs "/>
    <s v="Tech Mahindra"/>
    <n v="440000"/>
    <s v="ELWD-30-6-2022"/>
    <s v="N"/>
    <x v="3"/>
    <x v="0"/>
    <n v="5"/>
    <x v="1"/>
    <s v="6y"/>
    <s v="6"/>
    <s v="6"/>
    <s v="6"/>
    <s v="6"/>
    <s v="6"/>
    <x v="3"/>
  </r>
  <r>
    <n v="2621"/>
    <s v="Dell FG"/>
    <d v="2022-05-31T00:00:00"/>
    <n v="86476807"/>
    <x v="2"/>
    <n v="210369"/>
    <s v="Vendor Partner"/>
    <s v="UNIVISION "/>
    <x v="369"/>
    <s v=" Java Microservices"/>
    <x v="2"/>
    <s v="Scheduled L1"/>
    <s v="Fulltime"/>
    <n v="6638178"/>
    <s v="Hanumanna"/>
    <n v="9515148543"/>
    <s v=" sappogu.anand@gmail.com"/>
    <s v="5yrs "/>
    <s v="Deloitte"/>
    <n v="800000"/>
    <s v="ELWD- 31-5-2022 (Immediate )"/>
    <s v="N"/>
    <x v="0"/>
    <x v="0"/>
    <n v="5"/>
    <x v="1"/>
    <s v="5y"/>
    <s v="5"/>
    <s v="5"/>
    <s v="5"/>
    <s v="5"/>
    <s v="5"/>
    <x v="6"/>
  </r>
  <r>
    <n v="2622"/>
    <s v="Dell FG"/>
    <d v="2022-05-31T00:00:00"/>
    <n v="20235352"/>
    <x v="2"/>
    <n v="210369"/>
    <s v="Vendor Partner"/>
    <s v="Nityo infotech"/>
    <x v="67"/>
    <s v=".Net Core,Angular"/>
    <x v="1"/>
    <s v="Reject"/>
    <s v="Regular"/>
    <n v="6637845"/>
    <s v="Sadu SureshBabu"/>
    <s v="6303630996/8099040973"/>
    <s v="sureshbabu.sadu9505@gmail.com/sureshbabu.sadu2027@gmail.com"/>
    <s v="5.3 Yaers"/>
    <s v="Infosys"/>
    <n v="800000"/>
    <s v="LWD:10-June-22 "/>
    <s v="N"/>
    <x v="0"/>
    <x v="0"/>
    <n v="5"/>
    <x v="1"/>
    <s v="5."/>
    <s v="5."/>
    <s v="5"/>
    <s v="5"/>
    <s v="5"/>
    <s v="5"/>
    <x v="6"/>
  </r>
  <r>
    <n v="2623"/>
    <s v="Dell FG"/>
    <d v="2022-05-31T00:00:00"/>
    <n v="46571684"/>
    <x v="2"/>
    <n v="210369"/>
    <s v="Vendor Partner"/>
    <s v="Mindsoft"/>
    <x v="119"/>
    <s v="UI Developer"/>
    <x v="15"/>
    <s v="Profile shared"/>
    <s v="Regular"/>
    <n v="6398480"/>
    <s v="Raja P"/>
    <n v="9182770608"/>
    <s v="rcdeveloper492@gmail.com"/>
    <s v="5 years"/>
    <s v="Ags Infotech ltd"/>
    <n v="850000"/>
    <s v="Immediate"/>
    <s v="N"/>
    <x v="0"/>
    <x v="0"/>
    <n v="5"/>
    <x v="1"/>
    <s v="5 "/>
    <s v="5 "/>
    <s v="5 "/>
    <s v="5 "/>
    <s v="5 "/>
    <s v="5 "/>
    <x v="6"/>
  </r>
  <r>
    <n v="2624"/>
    <s v="Dell FG"/>
    <d v="2022-05-31T00:00:00"/>
    <n v="46571684"/>
    <x v="2"/>
    <n v="210369"/>
    <s v="Vendor Partner"/>
    <s v="Mindsoft"/>
    <x v="119"/>
    <s v="UI Developer"/>
    <x v="0"/>
    <s v="Duplicate"/>
    <s v="Regular"/>
    <n v="6422839"/>
    <s v="Carmel Raj"/>
    <n v="8904814992"/>
    <s v="carmelraj601@gmail.com"/>
    <s v="10.8 years"/>
    <s v="Impel Labs Pvt Ltd"/>
    <n v="800000"/>
    <s v="Immediate"/>
    <s v="N"/>
    <x v="1"/>
    <x v="0"/>
    <n v="5"/>
    <x v="1"/>
    <s v="10"/>
    <s v="10"/>
    <s v="10"/>
    <s v="10"/>
    <s v="10"/>
    <s v="10"/>
    <x v="13"/>
  </r>
  <r>
    <n v="2625"/>
    <s v="Dell FG"/>
    <d v="2022-05-31T00:00:00"/>
    <n v="17558654"/>
    <x v="2"/>
    <n v="210369"/>
    <s v="Vendor Partner"/>
    <s v="Mindsoft"/>
    <x v="326"/>
    <s v="6-12y UI Developer with Strong Angular"/>
    <x v="5"/>
    <s v="Reject"/>
    <s v="Regular"/>
    <n v="6061117"/>
    <s v="Ahindra Basu"/>
    <n v="8777790138"/>
    <s v="ahindrabasu@gmail.com"/>
    <s v="7yrs"/>
    <s v="Indus Net Technologies"/>
    <n v="410000"/>
    <s v="Immediate joiner (LWD- mar-22)"/>
    <s v="N"/>
    <x v="22"/>
    <x v="0"/>
    <n v="5"/>
    <x v="1"/>
    <s v="7y"/>
    <s v="7"/>
    <s v="7"/>
    <s v="7"/>
    <s v="7"/>
    <s v="7"/>
    <x v="4"/>
  </r>
  <r>
    <n v="2626"/>
    <s v="Dell FG"/>
    <d v="2022-05-31T00:00:00"/>
    <n v="17558654"/>
    <x v="2"/>
    <n v="210369"/>
    <s v="Vendor Partner"/>
    <s v="Mindsoft"/>
    <x v="326"/>
    <s v="6-12y"/>
    <x v="12"/>
    <s v="ON HOLD"/>
    <s v="Regular"/>
    <n v="3103808"/>
    <s v="Roopashree.R"/>
    <n v="9620512211"/>
    <s v="rooparajnie46@gmail.com"/>
    <s v="8.5yrs"/>
    <s v="TCS"/>
    <n v="650000"/>
    <s v="LWD-July 6th"/>
    <s v="N"/>
    <x v="1"/>
    <x v="0"/>
    <n v="5"/>
    <x v="1"/>
    <s v="8."/>
    <s v="8."/>
    <s v="8"/>
    <s v="8"/>
    <s v="8"/>
    <s v="8"/>
    <x v="8"/>
  </r>
  <r>
    <n v="2627"/>
    <s v="Dell FG"/>
    <d v="2022-05-31T00:00:00"/>
    <n v="20235352"/>
    <x v="2"/>
    <n v="210369"/>
    <s v="Vendor Partner"/>
    <s v="Nityo infotech"/>
    <x v="67"/>
    <s v=".Net Core,Angular"/>
    <x v="3"/>
    <s v="Accepted another offer"/>
    <s v="Regular"/>
    <n v="6637845"/>
    <s v="Sadu SureshBabu"/>
    <s v="6303630996/8099040973"/>
    <s v="sureshbabu.sadu9505@gmail.com/sureshbabu.sadu2027@gmail.com"/>
    <s v="5.3 Yaers"/>
    <s v="Infosys"/>
    <n v="800000"/>
    <s v="LWD:10-June-22 "/>
    <s v="N"/>
    <x v="0"/>
    <x v="0"/>
    <n v="5"/>
    <x v="1"/>
    <s v="5."/>
    <s v="5."/>
    <s v="5"/>
    <s v="5"/>
    <s v="5"/>
    <s v="5"/>
    <x v="6"/>
  </r>
  <r>
    <n v="2628"/>
    <s v="Dell FG"/>
    <d v="2022-05-31T00:00:00"/>
    <n v="37816995"/>
    <x v="2"/>
    <n v="210369"/>
    <s v="Vendor Partner"/>
    <s v="Nityo InfoTech"/>
    <x v="162"/>
    <s v="C#.Net Angular "/>
    <x v="0"/>
    <s v="Joined another company"/>
    <s v="Regular"/>
    <n v="6637973"/>
    <s v="R Selva Kumar "/>
    <n v="9500594602"/>
    <s v="almightyselva@gmail.com"/>
    <s v="8 Years"/>
    <s v="Cognizant Technologies Solutions"/>
    <n v="1130000"/>
    <s v="LWD:16/06/22"/>
    <s v="N"/>
    <x v="3"/>
    <x v="0"/>
    <n v="5"/>
    <x v="1"/>
    <s v="8 "/>
    <s v="8 "/>
    <s v="8 "/>
    <s v="8 "/>
    <s v="8 "/>
    <s v="8 "/>
    <x v="8"/>
  </r>
  <r>
    <n v="2629"/>
    <s v="Dell FG"/>
    <d v="2022-05-30T00:00:00"/>
    <n v="20332471"/>
    <x v="0"/>
    <s v="U82721"/>
    <s v="Vendor Partner"/>
    <s v="Mindsoft"/>
    <x v="106"/>
    <s v="Manual Testing,SQL,XML Testing,Automation Testing,One Source Tax Determination Software(Optional)"/>
    <x v="15"/>
    <s v="Sent for Screening"/>
    <s v="Fulltime"/>
    <n v="6635001"/>
    <s v="  C.VENKATALAKHMI   "/>
    <n v="8341367872"/>
    <s v=" lakshmisre21@gmail.com"/>
    <s v="3.2 yrs"/>
    <s v="Infogain pvt ltd"/>
    <n v="600000"/>
    <s v="Immediate (LWD- 28th April)"/>
    <s v="N"/>
    <x v="18"/>
    <x v="0"/>
    <n v="5"/>
    <x v="1"/>
    <s v="3."/>
    <s v="3."/>
    <s v="3"/>
    <s v="3"/>
    <s v="3"/>
    <s v="3"/>
    <x v="0"/>
  </r>
  <r>
    <n v="2630"/>
    <s v="Dell FG"/>
    <d v="2022-05-30T00:00:00"/>
    <n v="55132134"/>
    <x v="0"/>
    <s v="U82721"/>
    <s v="Vendor Partner"/>
    <s v="Nityo infotech"/>
    <x v="67"/>
    <s v=".Net Core,Angular"/>
    <x v="3"/>
    <s v="Accepted another offer"/>
    <s v="Regular"/>
    <n v="6636480"/>
    <s v="Gaurav Manohar Jadhav"/>
    <s v="8149357981/9175094858"/>
    <s v="gauravjadhav0008@gmail.com"/>
    <s v="7.5 Years"/>
    <s v="Tata Consultancy Services ("/>
    <n v="750000"/>
    <s v="LWD:24-June-22 "/>
    <s v="N"/>
    <x v="1"/>
    <x v="0"/>
    <n v="5"/>
    <x v="1"/>
    <s v="7."/>
    <s v="7."/>
    <s v="7"/>
    <s v="7"/>
    <s v="7"/>
    <s v="7"/>
    <x v="4"/>
  </r>
  <r>
    <n v="2631"/>
    <s v="Dell FG"/>
    <d v="2022-05-30T00:00:00"/>
    <n v="55132134"/>
    <x v="0"/>
    <s v="U82721"/>
    <s v="Vendor Partner"/>
    <s v="Mindsoft"/>
    <x v="18"/>
    <s v="6-10y .Net Core, WEB API,C#.NET,Web (Angular) Developer,Web API,WCF,Restful Service"/>
    <x v="32"/>
    <s v="Screening IP"/>
    <s v="Regular"/>
    <n v="6640338"/>
    <s v="Ankit Saraf"/>
    <n v="9987885815"/>
    <s v="ankit.saraf49@gmail.com"/>
    <s v="12yrs"/>
    <s v="BSE TECHNOLOGIES"/>
    <n v="2100000"/>
    <s v="LWD-April 29th/Immediate"/>
    <s v="N"/>
    <x v="4"/>
    <x v="0"/>
    <n v="5"/>
    <x v="1"/>
    <s v="12"/>
    <s v="12"/>
    <s v="12"/>
    <s v="12"/>
    <s v="12"/>
    <s v="12"/>
    <x v="12"/>
  </r>
  <r>
    <n v="2632"/>
    <s v="Dell FG"/>
    <d v="2022-05-30T00:00:00"/>
    <n v="55132134"/>
    <x v="0"/>
    <s v="U82721"/>
    <s v="Vendor Partner"/>
    <s v="Nityo infotech"/>
    <x v="67"/>
    <s v=".Net Core,Angular"/>
    <x v="3"/>
    <s v="Accepted another offer"/>
    <s v="Regular"/>
    <n v="6640444"/>
    <s v="Vishwanathreddy S Desai"/>
    <s v="8861054193/9900776461"/>
    <s v="desaivishwanathreddy@gmail.com"/>
    <s v="8 Years"/>
    <s v="IQVIA India Private Limited"/>
    <n v="1900000"/>
    <s v="LWD:10-June-22 "/>
    <s v="N"/>
    <x v="1"/>
    <x v="0"/>
    <n v="5"/>
    <x v="1"/>
    <s v="8 "/>
    <s v="8 "/>
    <s v="8 "/>
    <s v="8 "/>
    <s v="8 "/>
    <s v="8 "/>
    <x v="8"/>
  </r>
  <r>
    <n v="2633"/>
    <s v="Dell FG"/>
    <d v="2022-05-30T00:00:00"/>
    <n v="55132134"/>
    <x v="0"/>
    <s v="U82721"/>
    <s v="Vendor Partner"/>
    <s v="Mindsoft"/>
    <x v="18"/>
    <s v="6-10y .Net Core, WEB API,C#.NET,Web (Angular) Developer,Web API,WCF,Restful Service"/>
    <x v="32"/>
    <s v="Screening IP"/>
    <s v="Regular"/>
    <n v="6678345"/>
    <s v="Anish G Nair "/>
    <n v="7025203684"/>
    <s v="anish.n0206@gmail.com"/>
    <s v="11.5yrs"/>
    <s v="cognizant"/>
    <n v="1300000"/>
    <s v="LWD-20th may/Immediate"/>
    <s v="N"/>
    <x v="59"/>
    <x v="0"/>
    <n v="5"/>
    <x v="1"/>
    <s v="11"/>
    <s v="11"/>
    <s v="11"/>
    <s v="11"/>
    <s v="11"/>
    <s v="11"/>
    <x v="9"/>
  </r>
  <r>
    <n v="2634"/>
    <s v="Dell FG"/>
    <d v="2022-05-30T00:00:00"/>
    <n v="55132134"/>
    <x v="0"/>
    <s v="U82721"/>
    <s v="Vendor Partner"/>
    <s v="Mindsoft"/>
    <x v="18"/>
    <s v="6-10y .Net Core, WEB API,C#.NET,Web (Angular) Developer,Web API,WCF,Restful Service"/>
    <x v="32"/>
    <s v="Screening IP"/>
    <s v="Regular"/>
    <n v="6675456"/>
    <s v="Palanivel Rengasamy"/>
    <n v="7904347135"/>
    <s v="rpalani19@gmail.com"/>
    <s v="7.6yrs"/>
    <s v="Tech M"/>
    <n v="1650000"/>
    <s v="30DAYS/CAN JOIN IN 10 DAYS/IN BENCH"/>
    <s v="N"/>
    <x v="1"/>
    <x v="0"/>
    <n v="5"/>
    <x v="1"/>
    <s v="7."/>
    <s v="7."/>
    <s v="7"/>
    <s v="7"/>
    <s v="7"/>
    <s v="7"/>
    <x v="4"/>
  </r>
  <r>
    <n v="2635"/>
    <s v="Dell FG"/>
    <d v="2022-05-31T00:00:00"/>
    <n v="98087334"/>
    <x v="4"/>
    <n v="221395"/>
    <s v="Talent scout"/>
    <s v="Praveen"/>
    <x v="359"/>
    <s v="Kafka Admin,Linux,Shell Scripting"/>
    <x v="12"/>
    <s v="Dinesh - HOLD"/>
    <s v="Regular"/>
    <n v="6642125"/>
    <s v="Ranjithal D"/>
    <n v="8520921073"/>
    <s v="dondi2kafka@gmail.com"/>
    <s v="6 yrs"/>
    <s v="Accenture"/>
    <n v="1050000"/>
    <s v="Serving Np(LWD : 6 June 22 )"/>
    <s v="N"/>
    <x v="1"/>
    <x v="0"/>
    <n v="5"/>
    <x v="1"/>
    <s v="6 "/>
    <s v="6 "/>
    <s v="6 "/>
    <s v="6 "/>
    <s v="6 "/>
    <s v="6 "/>
    <x v="3"/>
  </r>
  <r>
    <n v="2636"/>
    <s v="Dell FG"/>
    <d v="2022-05-31T00:00:00"/>
    <n v="98087334"/>
    <x v="4"/>
    <n v="221395"/>
    <s v="Talent scout"/>
    <s v="Praveen"/>
    <x v="359"/>
    <s v="Kafka Admin,Linux,Shell Scripting"/>
    <x v="5"/>
    <s v="Kanika - Clearity Call Scheduled with client"/>
    <s v="Regular"/>
    <n v="6642130"/>
    <s v="Sravan Kumar Bhattu"/>
    <n v="6303600178"/>
    <s v="sravankbha@gmail.com"/>
    <s v="5yrs"/>
    <s v="Robert Bosch"/>
    <n v="1050000"/>
    <s v="Serving Np(LWD : 15 June 22 )"/>
    <s v="N"/>
    <x v="1"/>
    <x v="0"/>
    <n v="5"/>
    <x v="1"/>
    <s v="5y"/>
    <s v="5"/>
    <s v="5"/>
    <s v="5"/>
    <s v="5"/>
    <s v="5"/>
    <x v="6"/>
  </r>
  <r>
    <n v="2637"/>
    <s v="Dell FG"/>
    <d v="2022-05-31T00:00:00"/>
    <n v="55132134"/>
    <x v="0"/>
    <s v="U82721"/>
    <s v="Vendor Partner"/>
    <s v="Mindsoft"/>
    <x v="18"/>
    <s v="6-10y .Net Core, WEB API,C#.NET,Web (Angular) Developer,Web API,WCF,Restful Service"/>
    <x v="15"/>
    <s v="Screening IP"/>
    <s v="Regular"/>
    <n v="6645625"/>
    <s v="AYYUB KHAN P"/>
    <n v="8553636315"/>
    <s v="ayyubcs05@gmail.com"/>
    <s v="12yrs"/>
    <s v="In4velocity Systems"/>
    <n v="1475000"/>
    <s v="Lwd May 28/immediate joinner"/>
    <s v="N"/>
    <x v="1"/>
    <x v="0"/>
    <n v="5"/>
    <x v="1"/>
    <s v="12"/>
    <s v="12"/>
    <s v="12"/>
    <s v="12"/>
    <s v="12"/>
    <s v="12"/>
    <x v="12"/>
  </r>
  <r>
    <n v="2638"/>
    <s v="Dell FG"/>
    <d v="2022-05-30T00:00:00"/>
    <n v="98087334"/>
    <x v="4"/>
    <n v="221395"/>
    <s v="Vendor Partner"/>
    <s v="Hns Solution"/>
    <x v="359"/>
    <s v="Kafka Admin,Linux,Shell Scripting"/>
    <x v="5"/>
    <s v="Kanika - Clearity Call Scheduled with client"/>
    <s v="Regular"/>
    <s v="H8007463"/>
    <s v="Vijay Kumar V"/>
    <n v="9642288843"/>
    <s v="vvijay2393@gmail.com"/>
    <s v="5.2Yrs"/>
    <s v="Infosys - Informatic Solutions"/>
    <n v="900000"/>
    <s v="LWD-May 6th 2022"/>
    <s v="N"/>
    <x v="1"/>
    <x v="0"/>
    <n v="5"/>
    <x v="1"/>
    <s v="5."/>
    <s v="5."/>
    <s v="5"/>
    <s v="5"/>
    <s v="5"/>
    <s v="5"/>
    <x v="6"/>
  </r>
  <r>
    <n v="2639"/>
    <s v="Dell FG"/>
    <d v="2022-05-30T00:00:00"/>
    <n v="98087334"/>
    <x v="4"/>
    <n v="221395"/>
    <s v="Vendor Partner"/>
    <s v="Hns Solution"/>
    <x v="359"/>
    <s v="Kafka Admin,Linux,Shell Scripting"/>
    <x v="5"/>
    <s v="Client Screen reject"/>
    <s v="Regular"/>
    <s v="H6954604"/>
    <s v="KRSS Prasad"/>
    <n v="6300572037"/>
    <s v="k2sprasad@gmail.com"/>
    <s v="6.1 Yrs"/>
    <s v="Accenture"/>
    <n v="1050000"/>
    <s v="LWD 14-June-22"/>
    <s v="N"/>
    <x v="1"/>
    <x v="0"/>
    <n v="5"/>
    <x v="1"/>
    <s v="6."/>
    <s v="6."/>
    <s v="6"/>
    <s v="6"/>
    <s v="6"/>
    <s v="6"/>
    <x v="3"/>
  </r>
  <r>
    <n v="2640"/>
    <s v="Dell FG"/>
    <d v="2022-05-31T00:00:00"/>
    <n v="78933065"/>
    <x v="4"/>
    <n v="221395"/>
    <s v="Vendor Partner"/>
    <s v="SkyOnn"/>
    <x v="148"/>
    <s v="Objective C,Swift,Unit Testing Framework,X-code"/>
    <x v="2"/>
    <s v="Dinesh - Dropped"/>
    <s v="Regular"/>
    <n v="6642942"/>
    <s v="Sachin Suresh"/>
    <n v="9656923654"/>
    <s v="sachinparakkal@gmail.com"/>
    <s v="3.6years"/>
    <s v="Perfomatix Solutions Pvt Ltd"/>
    <n v="700000"/>
    <s v="immediate (LWD 23rd May 22)"/>
    <s v="N"/>
    <x v="14"/>
    <x v="0"/>
    <n v="5"/>
    <x v="1"/>
    <s v="3."/>
    <s v="3."/>
    <s v="3"/>
    <s v="3"/>
    <s v="3"/>
    <s v="3"/>
    <x v="0"/>
  </r>
  <r>
    <n v="2641"/>
    <s v="Dell FG"/>
    <d v="2022-05-31T00:00:00"/>
    <s v="48267147 "/>
    <x v="4"/>
    <n v="221395"/>
    <s v="Vendor Partner"/>
    <s v="Mindsoft"/>
    <x v="154"/>
    <s v="5-8y Data Scientist with AI/ML,Data Modeling,SQL,Microservices,PowerBI/Tableau"/>
    <x v="15"/>
    <s v="Position On HOLD"/>
    <s v="Regular"/>
    <n v="6646404"/>
    <s v="BIDHAN SEN"/>
    <n v="8340152429"/>
    <s v="bidhan.sen1@gmail.com"/>
    <s v="5 Years"/>
    <s v="Amazon"/>
    <n v="700000"/>
    <s v="CSNP [LWD 3-6-22]"/>
    <s v="N"/>
    <x v="1"/>
    <x v="0"/>
    <n v="5"/>
    <x v="1"/>
    <s v="5 "/>
    <s v="5 "/>
    <s v="5 "/>
    <s v="5 "/>
    <s v="5 "/>
    <s v="5 "/>
    <x v="6"/>
  </r>
  <r>
    <n v="2642"/>
    <s v="Dell FG"/>
    <d v="2022-05-31T00:00:00"/>
    <s v="48267147 "/>
    <x v="4"/>
    <n v="221395"/>
    <s v="Vendor Partner"/>
    <s v="Mindsoft"/>
    <x v="154"/>
    <s v="5-8y Data Scientist with AI/ML,Data Modeling,SQL,Microservices,PowerBI/Tableau"/>
    <x v="15"/>
    <s v="Position On HOLD"/>
    <s v="Regular"/>
    <n v="6642276"/>
    <s v="Vishal Kumar"/>
    <n v="9082526927"/>
    <s v="vk678626@gmail.com"/>
    <s v="6 Years"/>
    <s v="Altisource Business Solutions Pvt Ltd"/>
    <n v="600000"/>
    <s v="30[15]"/>
    <s v="N"/>
    <x v="1"/>
    <x v="0"/>
    <n v="5"/>
    <x v="1"/>
    <s v="6 "/>
    <s v="6 "/>
    <s v="6 "/>
    <s v="6 "/>
    <s v="6 "/>
    <s v="6 "/>
    <x v="3"/>
  </r>
  <r>
    <n v="2643"/>
    <s v="Dell FG"/>
    <d v="2022-05-31T00:00:00"/>
    <s v="48267147 "/>
    <x v="4"/>
    <n v="221395"/>
    <s v="Vendor Partner"/>
    <s v="Mindsoft"/>
    <x v="154"/>
    <s v="5-8y Data Scientist with AI/ML,Data Modeling,SQL,Microservices,PowerBI/Tableau"/>
    <x v="15"/>
    <s v="Position On HOLD"/>
    <s v="Regular"/>
    <n v="6642268"/>
    <s v="Madhavan"/>
    <n v="7349498955"/>
    <s v="madhavanv1029@gmail.com"/>
    <s v="5 Years"/>
    <s v="Mbit computraining pvt Ltd"/>
    <n v="650000"/>
    <s v="Immediate Joiner [CSNP (LWD 30-April-22)]"/>
    <s v="N"/>
    <x v="1"/>
    <x v="0"/>
    <n v="5"/>
    <x v="1"/>
    <s v="5 "/>
    <s v="5 "/>
    <s v="5 "/>
    <s v="5 "/>
    <s v="5 "/>
    <s v="5 "/>
    <x v="6"/>
  </r>
  <r>
    <n v="2644"/>
    <s v="Dell FG"/>
    <d v="2022-05-31T00:00:00"/>
    <s v="48267147 "/>
    <x v="4"/>
    <n v="221395"/>
    <s v="Vendor Partner"/>
    <s v="Mindsoft"/>
    <x v="154"/>
    <s v="5-8y Data Scientist with AI/ML,Data Modeling,SQL,Microservices,PowerBI/Tableau"/>
    <x v="15"/>
    <s v="Position On HOLD"/>
    <s v="Regular"/>
    <n v="6642258"/>
    <s v="Amit Yadav"/>
    <n v="8220143323"/>
    <s v="amit53166@gmail.com"/>
    <s v="5 Years"/>
    <s v="Taskmo"/>
    <n v="750000"/>
    <s v="15 days"/>
    <s v="N"/>
    <x v="1"/>
    <x v="0"/>
    <n v="5"/>
    <x v="1"/>
    <s v="5 "/>
    <s v="5 "/>
    <s v="5 "/>
    <s v="5 "/>
    <s v="5 "/>
    <s v="5 "/>
    <x v="6"/>
  </r>
  <r>
    <n v="2645"/>
    <s v="Dell FG"/>
    <d v="2022-05-31T00:00:00"/>
    <s v="48267147 "/>
    <x v="4"/>
    <n v="221395"/>
    <s v="Vendor Partner"/>
    <s v="Mindsoft"/>
    <x v="154"/>
    <s v="5-8y Data Scientist with AI/ML,Data Modeling,SQL,Microservices,PowerBI/Tableau"/>
    <x v="15"/>
    <s v="Position On HOLD"/>
    <s v="Regular"/>
    <n v="6642237"/>
    <s v="Gokul V G"/>
    <n v="9497690380"/>
    <s v="gokulvg10@gmail.com"/>
    <s v="7 Years"/>
    <s v="Inteva Products"/>
    <n v="690000"/>
    <s v="CSNP [LWD 27-6-22]"/>
    <s v="N"/>
    <x v="1"/>
    <x v="0"/>
    <n v="5"/>
    <x v="1"/>
    <s v="7 "/>
    <s v="7 "/>
    <s v="7 "/>
    <s v="7 "/>
    <s v="7 "/>
    <s v="7 "/>
    <x v="4"/>
  </r>
  <r>
    <n v="2646"/>
    <s v="Dell FG"/>
    <d v="2022-05-31T00:00:00"/>
    <n v="69374586"/>
    <x v="4"/>
    <n v="221395"/>
    <s v="Vendor Partner"/>
    <s v="Haulplus"/>
    <x v="1"/>
    <s v="C#/Java, Selenium, Automation testing, Database"/>
    <x v="2"/>
    <s v="Dinesh - Joined"/>
    <s v="Regular"/>
    <n v="6500404"/>
    <s v="Thota Venkata Rao"/>
    <n v="8341979895"/>
    <s v="thotavenkat1989@gmail.com"/>
    <n v="5.8"/>
    <s v="Telearc Technologies pvt ltd. (Perm)"/>
    <n v="590000"/>
    <s v="Official 30 days negotiable upto 15 days"/>
    <s v="N"/>
    <x v="0"/>
    <x v="0"/>
    <n v="5"/>
    <x v="1"/>
    <s v="5."/>
    <s v="5."/>
    <s v="5"/>
    <s v="5"/>
    <s v="5"/>
    <s v="5"/>
    <x v="6"/>
  </r>
  <r>
    <n v="2647"/>
    <s v="Dell FG"/>
    <d v="2022-05-31T00:00:00"/>
    <n v="69374586"/>
    <x v="4"/>
    <n v="221395"/>
    <s v="Vendor Partner"/>
    <s v="Haulplus"/>
    <x v="1"/>
    <s v="C#/Java, Selenium, Automation testing, Database"/>
    <x v="15"/>
    <s v="Dinesh - On HOLD"/>
    <s v="Regular"/>
    <s v="L237736"/>
    <s v="Akash Mahato"/>
    <s v="8147239223 /8660192174"/>
    <s v="mahatoakash047@gmail.com"/>
    <s v="6.8 yrs"/>
    <s v="HCL Technologies (Perm)"/>
    <n v="960000"/>
    <s v="LWD 27/6/22"/>
    <s v="N"/>
    <x v="1"/>
    <x v="0"/>
    <n v="5"/>
    <x v="1"/>
    <s v="6."/>
    <s v="6."/>
    <s v="6"/>
    <s v="6"/>
    <s v="6"/>
    <s v="6"/>
    <x v="3"/>
  </r>
  <r>
    <n v="2648"/>
    <s v="Dell FG"/>
    <d v="2022-05-31T00:00:00"/>
    <n v="69374586"/>
    <x v="4"/>
    <n v="221395"/>
    <s v="Vendor Partner"/>
    <s v="Haulplus"/>
    <x v="1"/>
    <s v="C#/Java, Selenium, Automation testing, Database"/>
    <x v="15"/>
    <s v="Dinesh - On HOLD"/>
    <s v="Regular"/>
    <n v="6406715"/>
    <s v="Shiv Kumar"/>
    <s v="9986690332 / 8050331920"/>
    <s v="kumarshiv92221@gmail.com"/>
    <s v="7 yrs"/>
    <s v="Broadridge Financial Solutions (Perm)"/>
    <n v="970000"/>
    <s v="LWD 6/7/22"/>
    <s v="N"/>
    <x v="1"/>
    <x v="0"/>
    <n v="5"/>
    <x v="1"/>
    <s v="7 "/>
    <s v="7 "/>
    <s v="7 "/>
    <s v="7 "/>
    <s v="7 "/>
    <s v="7 "/>
    <x v="4"/>
  </r>
  <r>
    <n v="2652"/>
    <s v="Dell FG"/>
    <d v="2022-05-31T00:00:00"/>
    <n v="66238961"/>
    <x v="2"/>
    <n v="210369"/>
    <s v="Direct"/>
    <s v="Naukri"/>
    <x v="370"/>
    <s v="Power Bi, advance excel"/>
    <x v="9"/>
    <s v="Client IP"/>
    <s v="Regular"/>
    <n v="6647565"/>
    <s v="NIKHIL CHANDRAHAS K "/>
    <n v="9019490272"/>
    <s v="Nikhil.mba21@gmail.com"/>
    <s v="9 Years"/>
    <s v="CSS Corp"/>
    <n v="950000"/>
    <s v="15 days"/>
    <s v="N"/>
    <x v="1"/>
    <x v="0"/>
    <n v="5"/>
    <x v="1"/>
    <s v="9 "/>
    <s v="9 "/>
    <s v="9 "/>
    <s v="9 "/>
    <s v="9 "/>
    <s v="9 "/>
    <x v="7"/>
  </r>
  <r>
    <n v="2653"/>
    <s v="Dell FG"/>
    <d v="2022-05-31T00:00:00"/>
    <n v="66238961"/>
    <x v="2"/>
    <n v="210369"/>
    <s v="Direct"/>
    <s v="Naukri"/>
    <x v="370"/>
    <s v="Power Bi, advance excel"/>
    <x v="9"/>
    <s v="Client IP"/>
    <s v="Regular"/>
    <s v="Trying to generate but not show"/>
    <s v="Ajay Mathuria"/>
    <n v="8860068123"/>
    <s v="mathuria.delhi19@gmail.com"/>
    <s v="10 years"/>
    <s v="Accenture"/>
    <n v="750000"/>
    <s v="25th June"/>
    <s v="N"/>
    <x v="53"/>
    <x v="0"/>
    <n v="5"/>
    <x v="1"/>
    <s v="10"/>
    <s v="10"/>
    <s v="10"/>
    <s v="10"/>
    <s v="10"/>
    <s v="10"/>
    <x v="13"/>
  </r>
  <r>
    <n v="2654"/>
    <s v="Dell FG"/>
    <d v="2022-05-31T00:00:00"/>
    <n v="66238961"/>
    <x v="2"/>
    <n v="210369"/>
    <s v="Direct"/>
    <s v="Naukri"/>
    <x v="370"/>
    <s v="Power Bi, advance excel"/>
    <x v="9"/>
    <s v="Client IP"/>
    <s v="Regular"/>
    <n v="6646780"/>
    <s v="Sharan M"/>
    <n v="8892259702"/>
    <s v="sharanm18@gmail.com"/>
    <s v="8.5 Years"/>
    <s v=" KRIYA IT PRIVATE LIMITED"/>
    <n v="800000"/>
    <s v="Immediate Joiner"/>
    <s v="N"/>
    <x v="1"/>
    <x v="0"/>
    <n v="5"/>
    <x v="1"/>
    <s v="8."/>
    <s v="8."/>
    <s v="8"/>
    <s v="8"/>
    <s v="8"/>
    <s v="8"/>
    <x v="8"/>
  </r>
  <r>
    <n v="2655"/>
    <s v="Dell FG"/>
    <d v="2022-05-31T00:00:00"/>
    <n v="37816995"/>
    <x v="2"/>
    <n v="210369"/>
    <s v="Vendor"/>
    <s v="Mindsoft"/>
    <x v="44"/>
    <s v="Dot Net"/>
    <x v="1"/>
    <s v="Reject"/>
    <s v="Regular"/>
    <n v="6642179"/>
    <s v="ANISH KUMAR SINGH"/>
    <n v="9590010300"/>
    <s v="singhanishdotnet@gmail.com"/>
    <s v="8.4 years"/>
    <s v="Wipro"/>
    <n v="1600000"/>
    <s v="Lwd July 10th"/>
    <s v="N"/>
    <x v="1"/>
    <x v="0"/>
    <n v="5"/>
    <x v="1"/>
    <s v="8."/>
    <s v="8."/>
    <s v="8"/>
    <s v="8"/>
    <s v="8"/>
    <s v="8"/>
    <x v="8"/>
  </r>
  <r>
    <n v="2656"/>
    <s v="Dell FG"/>
    <d v="2022-05-31T00:00:00"/>
    <n v="55903393"/>
    <x v="2"/>
    <n v="210369"/>
    <s v="Vendor Partner"/>
    <s v="Mindsoft"/>
    <x v="24"/>
    <s v="5-8y IT Product Manager with Salesforce Knowledge"/>
    <x v="9"/>
    <s v="Client IP"/>
    <s v="Regular"/>
    <n v="6646412"/>
    <s v="PRIYA SAHA"/>
    <n v="8017122326"/>
    <s v="priya.sahawk@gmail.com"/>
    <s v="5years"/>
    <s v="Bharti airtel"/>
    <n v="100000"/>
    <s v="LWD-April12th/Immediate joiner"/>
    <s v="N"/>
    <x v="22"/>
    <x v="0"/>
    <n v="5"/>
    <x v="1"/>
    <s v="5y"/>
    <s v="5"/>
    <s v="5"/>
    <s v="5"/>
    <s v="5"/>
    <s v="5"/>
    <x v="6"/>
  </r>
  <r>
    <n v="2657"/>
    <s v="Dell FG"/>
    <d v="2022-05-31T00:00:00"/>
    <n v="10663239"/>
    <x v="2"/>
    <n v="210369"/>
    <s v="Vendor Partner"/>
    <s v="UNIVISION "/>
    <x v="371"/>
    <s v="6y Validation Engineer with Server,Storage Experience"/>
    <x v="0"/>
    <s v="Req closed"/>
    <s v="Regular"/>
    <s v="H6559549"/>
    <s v="rama kumar"/>
    <n v="9880688869"/>
    <s v="ramkumar.j21@gmail.com"/>
    <s v="7.5 yrs"/>
    <s v="Xoriant Solutions"/>
    <n v="1300000"/>
    <s v="30 days nego upto 15 days"/>
    <s v="N"/>
    <x v="1"/>
    <x v="0"/>
    <n v="5"/>
    <x v="1"/>
    <s v="7."/>
    <s v="7."/>
    <s v="7"/>
    <s v="7"/>
    <s v="7"/>
    <s v="7"/>
    <x v="4"/>
  </r>
  <r>
    <n v="2658"/>
    <s v="Dell FG"/>
    <d v="2022-05-31T00:00:00"/>
    <n v="10663239"/>
    <x v="2"/>
    <n v="210369"/>
    <s v="Vendor Partner"/>
    <s v="UNIVISION "/>
    <x v="371"/>
    <s v="6y Validation Engineer with Server,Storage Experience"/>
    <x v="0"/>
    <s v="Req closed"/>
    <s v="Regular"/>
    <n v="6645701"/>
    <s v="Priyadarshini Singh"/>
    <n v="8299201701"/>
    <s v="singh.priyadarshini27@gmail.com"/>
    <s v="6.2 yrs"/>
    <s v="Capgemini"/>
    <n v="800000"/>
    <s v="LWD 23/5/22 (Immediate)"/>
    <s v="N"/>
    <x v="1"/>
    <x v="0"/>
    <n v="5"/>
    <x v="1"/>
    <s v="6."/>
    <s v="6."/>
    <s v="6"/>
    <s v="6"/>
    <s v="6"/>
    <s v="6"/>
    <x v="3"/>
  </r>
  <r>
    <n v="2659"/>
    <s v="Dell FG"/>
    <d v="2022-05-31T00:00:00"/>
    <n v="86476807"/>
    <x v="2"/>
    <n v="210369"/>
    <s v="Vendor Partner"/>
    <s v="Haulplus"/>
    <x v="1"/>
    <s v="Python,Selenium,API"/>
    <x v="15"/>
    <s v="Sent for Screening"/>
    <s v="Regular"/>
    <n v="6024453"/>
    <s v="ASHISH SHARMA"/>
    <n v="8884800572"/>
    <s v="Ashish2221sharma@gmail.com"/>
    <s v="6 yrs"/>
    <s v="Spark Creations  - Perm"/>
    <n v="450000"/>
    <s v="lwd - 30 May 2022"/>
    <s v="N"/>
    <x v="49"/>
    <x v="0"/>
    <n v="5"/>
    <x v="1"/>
    <s v="6 "/>
    <s v="6 "/>
    <s v="6 "/>
    <s v="6 "/>
    <s v="6 "/>
    <s v="6 "/>
    <x v="3"/>
  </r>
  <r>
    <n v="2660"/>
    <s v="Dell FG"/>
    <d v="2022-05-31T00:00:00"/>
    <n v="86476807"/>
    <x v="2"/>
    <n v="210369"/>
    <s v="Vendor Partner"/>
    <s v="Haulplus"/>
    <x v="1"/>
    <s v="Python,Selenium,API"/>
    <x v="2"/>
    <s v="Scheduled L1"/>
    <s v="Regular"/>
    <n v="6647789"/>
    <s v="Ashwini Taluri"/>
    <n v="8105388622"/>
    <s v="ashwinit2905@gmail.com    "/>
    <s v="7 yrs "/>
    <s v="TCS - Perm"/>
    <n v="700000"/>
    <s v="lWD- 1st July 2022"/>
    <s v="N"/>
    <x v="1"/>
    <x v="0"/>
    <n v="5"/>
    <x v="1"/>
    <s v="7 "/>
    <s v="7 "/>
    <s v="7 "/>
    <s v="7 "/>
    <s v="7 "/>
    <s v="7 "/>
    <x v="4"/>
  </r>
  <r>
    <n v="2661"/>
    <s v="Dell FG"/>
    <d v="2022-05-31T00:00:00"/>
    <n v="86476807"/>
    <x v="2"/>
    <n v="210369"/>
    <s v="Vendor Partner"/>
    <s v="Haul Plus"/>
    <x v="1"/>
    <s v="Python,Selenium,APi,java"/>
    <x v="0"/>
    <s v="Candidate not interested"/>
    <s v="Regular"/>
    <n v="6648525"/>
    <s v="Prathima Yeramareddy"/>
    <n v="7386386405"/>
    <s v="prathima.tengr0810@gmail.com"/>
    <s v="5 yrs"/>
    <s v="ewintech private limited"/>
    <n v="600000"/>
    <n v="44728"/>
    <s v="N"/>
    <x v="0"/>
    <x v="0"/>
    <n v="5"/>
    <x v="1"/>
    <s v="5 "/>
    <s v="5 "/>
    <s v="5 "/>
    <s v="5 "/>
    <s v="5 "/>
    <s v="5 "/>
    <x v="6"/>
  </r>
  <r>
    <n v="2663"/>
    <s v="Dell FG"/>
    <d v="2022-05-31T00:00:00"/>
    <n v="67100959"/>
    <x v="2"/>
    <n v="210369"/>
    <s v="Vendor Partner"/>
    <s v="Haul Plus"/>
    <x v="162"/>
    <s v=".Net,MVC,web api"/>
    <x v="15"/>
    <s v="Sent for Screening"/>
    <s v="Regular"/>
    <s v="Trying to generate but not show"/>
    <s v="Shaikh Musharif Zafar"/>
    <n v="9028155783"/>
    <s v="musharif.shaikh@outlook.com"/>
    <s v="10 yrs"/>
    <s v="Datamatics Global Services"/>
    <n v="600000"/>
    <s v="immediate joiner(LWD:1/6/2022)"/>
    <s v="N"/>
    <x v="7"/>
    <x v="0"/>
    <n v="5"/>
    <x v="1"/>
    <s v="10"/>
    <s v="10"/>
    <s v="10"/>
    <s v="10"/>
    <s v="10"/>
    <s v="10"/>
    <x v="13"/>
  </r>
  <r>
    <n v="2664"/>
    <s v="Dell FG"/>
    <d v="2022-05-31T00:00:00"/>
    <n v="67100959"/>
    <x v="2"/>
    <n v="210369"/>
    <s v="Vendor Partner"/>
    <s v="Haul Plus"/>
    <x v="162"/>
    <s v=".Net,MVC,web api"/>
    <x v="15"/>
    <s v="Sent for Screening"/>
    <s v="Regular"/>
    <s v="Trying to generate but not show"/>
    <s v="Nilesh Bhoi"/>
    <n v="8668648622"/>
    <s v="nileshbhoi4@gmail.com"/>
    <s v="8.6 yrs"/>
    <s v="WNS Global Services"/>
    <n v="800000"/>
    <n v="44739"/>
    <s v="N"/>
    <x v="71"/>
    <x v="0"/>
    <n v="5"/>
    <x v="1"/>
    <s v="8."/>
    <s v="8."/>
    <s v="8"/>
    <s v="8"/>
    <s v="8"/>
    <s v="8"/>
    <x v="8"/>
  </r>
  <r>
    <n v="2665"/>
    <s v="Dell FG"/>
    <d v="2022-05-31T00:00:00"/>
    <n v="10352886"/>
    <x v="2"/>
    <n v="210369"/>
    <s v="Vendor Partner"/>
    <s v="haul plus"/>
    <x v="125"/>
    <s v="C#.NET core ,Angular any version"/>
    <x v="15"/>
    <s v="Sent for Screening"/>
    <s v="Regular"/>
    <s v="Trying to generate but not show"/>
    <s v="Mohammad Danish"/>
    <n v="9560803851"/>
    <s v="danishcpp@yahoo.com"/>
    <s v="8.5 yrs"/>
    <s v="HCL Technologies"/>
    <n v="1050000"/>
    <s v="imm lwd 27 may"/>
    <s v="N"/>
    <x v="16"/>
    <x v="0"/>
    <n v="5"/>
    <x v="1"/>
    <s v="8."/>
    <s v="8."/>
    <s v="8"/>
    <s v="8"/>
    <s v="8"/>
    <s v="8"/>
    <x v="8"/>
  </r>
  <r>
    <n v="2666"/>
    <s v="Dell FG"/>
    <d v="2022-05-31T00:00:00"/>
    <n v="46571684"/>
    <x v="2"/>
    <n v="210369"/>
    <s v="Vendor Partner"/>
    <s v="haul plus"/>
    <x v="372"/>
    <s v="HTML5,CSS3,JavaScript,Angular"/>
    <x v="1"/>
    <s v="Reject"/>
    <s v="Regular"/>
    <s v="Trying to generate but not show"/>
    <s v="Tajinder Singh"/>
    <n v="9780139286"/>
    <s v="stajinder19@gmail.com"/>
    <s v="7 yrs"/>
    <s v="Venturepact"/>
    <n v="1250000"/>
    <n v="44737"/>
    <s v="N"/>
    <x v="91"/>
    <x v="0"/>
    <n v="5"/>
    <x v="1"/>
    <s v="7 "/>
    <s v="7 "/>
    <s v="7 "/>
    <s v="7 "/>
    <s v="7 "/>
    <s v="7 "/>
    <x v="4"/>
  </r>
  <r>
    <n v="2667"/>
    <s v="Dell FG"/>
    <d v="2022-05-31T00:00:00"/>
    <n v="46571684"/>
    <x v="2"/>
    <n v="210369"/>
    <s v="Vendor Partner"/>
    <s v="haul plus"/>
    <x v="372"/>
    <s v="HTML5,CSS3,JavaScript,Angular"/>
    <x v="15"/>
    <s v="Sent for Screening"/>
    <s v="Regular"/>
    <s v="Trying to generate but not show"/>
    <s v="Kavya S Mulagundmath"/>
    <n v="7975868817"/>
    <s v="kavyasm16@gmail.com"/>
    <s v="5.4 yrs"/>
    <s v="Accenture"/>
    <n v="800000"/>
    <n v="44740"/>
    <s v="N"/>
    <x v="1"/>
    <x v="0"/>
    <n v="5"/>
    <x v="1"/>
    <s v="5."/>
    <s v="5."/>
    <s v="5"/>
    <s v="5"/>
    <s v="5"/>
    <s v="5"/>
    <x v="6"/>
  </r>
  <r>
    <n v="2668"/>
    <s v="Dell FG"/>
    <d v="2022-05-31T00:00:00"/>
    <n v="46571684"/>
    <x v="2"/>
    <n v="210369"/>
    <s v="Vendor Partner"/>
    <s v="haul plus"/>
    <x v="372"/>
    <s v="HTML5,CSS3,JavaScript,Angular"/>
    <x v="15"/>
    <s v="Sent for Screening"/>
    <s v="Regular"/>
    <s v="Trying to generate but not show"/>
    <s v="sanya arora"/>
    <n v="9959543441"/>
    <s v="sanyaarora1309@gmail.com"/>
    <s v="5.10 yrs"/>
    <s v="CONDUENT BUSINESS SERVICES INDIA LLP"/>
    <n v="1050000"/>
    <n v="44742"/>
    <s v="N"/>
    <x v="0"/>
    <x v="0"/>
    <n v="5"/>
    <x v="1"/>
    <s v="5."/>
    <s v="5."/>
    <s v="5"/>
    <s v="5"/>
    <s v="5"/>
    <s v="5"/>
    <x v="6"/>
  </r>
  <r>
    <n v="2669"/>
    <s v="Dell FG"/>
    <d v="2022-05-31T00:00:00"/>
    <n v="69368387"/>
    <x v="2"/>
    <n v="210369"/>
    <s v="Vendor Partner"/>
    <s v="Haulplus"/>
    <x v="75"/>
    <s v="Java/J2EE,SpringBoot"/>
    <x v="0"/>
    <s v="No Show"/>
    <s v="Regular"/>
    <n v="6404841"/>
    <s v="Peddireddy Sindhu"/>
    <n v="8121986568"/>
    <s v="pdy.psd91@gmail.com"/>
    <s v="4.1 yrs"/>
    <s v="Surya Computer Services"/>
    <n v="240000"/>
    <s v="Immediate Joiner LWD 30/04/2022"/>
    <s v="N"/>
    <x v="20"/>
    <x v="0"/>
    <n v="5"/>
    <x v="1"/>
    <s v="4."/>
    <s v="4."/>
    <s v="4"/>
    <s v="4"/>
    <s v="4"/>
    <s v="4"/>
    <x v="2"/>
  </r>
  <r>
    <n v="2670"/>
    <s v="Dell FG"/>
    <d v="2022-06-01T00:00:00"/>
    <n v="98087334"/>
    <x v="4"/>
    <n v="221395"/>
    <s v="Vendor Partner"/>
    <s v="Hns Solution"/>
    <x v="359"/>
    <s v="Kafka Linux"/>
    <x v="5"/>
    <s v="Kanika - Clearity Call Scheduled with client"/>
    <s v="Regular"/>
    <n v="6650374"/>
    <s v="Dinesh Nagrale"/>
    <n v="7057221849"/>
    <s v="dineshnagrale123@gmail.com"/>
    <s v="5 Years"/>
    <s v="Mahendrada Softtech Solutions Private Limited"/>
    <n v="550000"/>
    <s v="30 Days-Officially"/>
    <s v="N"/>
    <x v="5"/>
    <x v="0"/>
    <n v="6"/>
    <x v="1"/>
    <s v="5 "/>
    <s v="5 "/>
    <s v="5 "/>
    <s v="5 "/>
    <s v="5 "/>
    <s v="5 "/>
    <x v="6"/>
  </r>
  <r>
    <n v="2671"/>
    <s v="Dell FG"/>
    <d v="2022-06-01T00:00:00"/>
    <n v="98087334"/>
    <x v="4"/>
    <n v="221395"/>
    <s v="Vendor Partner"/>
    <s v="Hns Solution"/>
    <x v="359"/>
    <s v="Kafka Linux"/>
    <x v="5"/>
    <s v="Kanika - Clearity Call Scheduled with client"/>
    <s v="Regular"/>
    <n v="6650379"/>
    <s v="Prasanti Joseph"/>
    <n v="9032166169"/>
    <s v="gprasanthijoseph@gmail.com"/>
    <s v="5.5 Years"/>
    <s v="Bank of America - Payroll - My Career Smith"/>
    <n v="800000"/>
    <s v="LWD:-17/JUNE/22"/>
    <s v="N"/>
    <x v="0"/>
    <x v="0"/>
    <n v="6"/>
    <x v="1"/>
    <s v="5."/>
    <s v="5."/>
    <s v="5"/>
    <s v="5"/>
    <s v="5"/>
    <s v="5"/>
    <x v="6"/>
  </r>
  <r>
    <n v="2672"/>
    <s v="Dell FG"/>
    <d v="2022-05-31T00:00:00"/>
    <n v="34384107"/>
    <x v="0"/>
    <s v="U82721"/>
    <s v="Vendor"/>
    <s v="Mindsoft"/>
    <x v="24"/>
    <s v="5-8y Project Management,Azure DevOps,SME Product Development,Product/Solution Areas,Scrum Certified,Agile Dev,TPM"/>
    <x v="15"/>
    <s v="Profile shared"/>
    <s v="Regular"/>
    <n v="6648940"/>
    <s v="Akashdeep Keshri"/>
    <n v="7738385573"/>
    <s v="deepakash1010@gmail.com"/>
    <s v="7 Years"/>
    <s v="Capegemni"/>
    <n v="1400000"/>
    <s v="CSNP [LWD 14-6-22]"/>
    <s v="N"/>
    <x v="7"/>
    <x v="0"/>
    <n v="5"/>
    <x v="1"/>
    <s v="7 "/>
    <s v="7 "/>
    <s v="7 "/>
    <s v="7 "/>
    <s v="7 "/>
    <s v="7 "/>
    <x v="4"/>
  </r>
  <r>
    <n v="2673"/>
    <s v="Dell-Fg"/>
    <d v="2022-05-31T00:00:00"/>
    <n v="70012191"/>
    <x v="0"/>
    <s v="U82721"/>
    <s v="Vendor Partner"/>
    <s v="Mindsoft"/>
    <x v="106"/>
    <s v="Manual Testing,Oracle EBS Financial Module,SQL,Automation Testing"/>
    <x v="15"/>
    <s v="Profile shared"/>
    <s v="Regular"/>
    <n v="6400738"/>
    <s v="Pallothu GajaLakshmi"/>
    <n v="9945582569"/>
    <s v="pallothu.laxmi@gmail.com"/>
    <s v="5.9yrs"/>
    <s v="Zensar Technologies"/>
    <n v="730000"/>
    <s v="LWD- june-10"/>
    <s v="N"/>
    <x v="1"/>
    <x v="0"/>
    <n v="5"/>
    <x v="1"/>
    <s v="5."/>
    <s v="5."/>
    <s v="5"/>
    <s v="5"/>
    <s v="5"/>
    <s v="5"/>
    <x v="6"/>
  </r>
  <r>
    <n v="2674"/>
    <s v="Dell-Fg"/>
    <d v="2022-05-31T00:00:00"/>
    <n v="70012191"/>
    <x v="0"/>
    <s v="U82721"/>
    <s v="Vendor Partner"/>
    <s v="Mindsoft"/>
    <x v="106"/>
    <s v="Manual Testing,Oracle EBS Financial Module,SQL,Automation Testing"/>
    <x v="15"/>
    <s v="Profile shared"/>
    <s v="Regular"/>
    <n v="6365215"/>
    <s v="Bharathii"/>
    <n v="7026035652"/>
    <s v="bharathivanamala128@gmail.com"/>
    <s v="5.9yrs"/>
    <s v="Marsh &amp; Mclennan"/>
    <n v="1100000"/>
    <s v="30 days"/>
    <s v="N"/>
    <x v="1"/>
    <x v="0"/>
    <n v="5"/>
    <x v="1"/>
    <s v="5."/>
    <s v="5."/>
    <s v="5"/>
    <s v="5"/>
    <s v="5"/>
    <s v="5"/>
    <x v="6"/>
  </r>
  <r>
    <n v="2675"/>
    <s v="Dell-Fg"/>
    <d v="2022-05-31T00:00:00"/>
    <n v="70012191"/>
    <x v="0"/>
    <s v="U82721"/>
    <s v="Vendor Partner"/>
    <s v="Mindsoft"/>
    <x v="106"/>
    <s v="Manual Testing,Oracle EBS Financial Module,SQL,Automation Testing"/>
    <x v="15"/>
    <s v="Profile shared"/>
    <s v="Regular"/>
    <s v="H6589656"/>
    <s v="Mahesh"/>
    <n v="8660615763"/>
    <s v="maheshvankadari.qa@gmail.com"/>
    <s v="9.5yrs"/>
    <s v="Capgemini"/>
    <n v="1000000"/>
    <s v="LWD-20 june"/>
    <s v="N"/>
    <x v="1"/>
    <x v="0"/>
    <n v="5"/>
    <x v="1"/>
    <s v="9."/>
    <s v="9."/>
    <s v="9"/>
    <s v="9"/>
    <s v="9"/>
    <s v="9"/>
    <x v="7"/>
  </r>
  <r>
    <n v="2676"/>
    <s v="Dell-Fg"/>
    <d v="2022-05-31T00:00:00"/>
    <n v="41934435"/>
    <x v="0"/>
    <s v="U82721"/>
    <s v="Vendor Partner"/>
    <s v="Mindsoft"/>
    <x v="44"/>
    <s v="Dot Net"/>
    <x v="15"/>
    <s v="Profile shared"/>
    <s v="Regular"/>
    <n v="6647101"/>
    <s v="Sriram Kumar"/>
    <n v="9840765258"/>
    <s v="gvsriramkumar@gmail.com"/>
    <s v="9.5 years"/>
    <s v="Infosys"/>
    <n v="1150000"/>
    <s v="Lwd Jun 29th"/>
    <s v="N"/>
    <x v="28"/>
    <x v="0"/>
    <n v="5"/>
    <x v="1"/>
    <s v="9."/>
    <s v="9."/>
    <s v="9"/>
    <s v="9"/>
    <s v="9"/>
    <s v="9"/>
    <x v="7"/>
  </r>
  <r>
    <n v="2677"/>
    <s v="Dell-Fg"/>
    <d v="2022-05-31T00:00:00"/>
    <n v="41934435"/>
    <x v="0"/>
    <s v="U82721"/>
    <s v="Vendor Partner"/>
    <s v="Mindsoft"/>
    <x v="44"/>
    <s v="Dot Net"/>
    <x v="15"/>
    <s v="Profile shared"/>
    <s v="Regular"/>
    <s v="L303869"/>
    <s v="Prinsi Ahirwar"/>
    <n v="8299543023"/>
    <s v="prinsinisha@gmail.com"/>
    <s v="5.4 years"/>
    <s v="Societe Generale"/>
    <n v="1300000"/>
    <s v="Lwd Jun 24th"/>
    <s v="N"/>
    <x v="1"/>
    <x v="0"/>
    <n v="5"/>
    <x v="1"/>
    <s v="5."/>
    <s v="5."/>
    <s v="5"/>
    <s v="5"/>
    <s v="5"/>
    <s v="5"/>
    <x v="6"/>
  </r>
  <r>
    <n v="2678"/>
    <s v="Dell-Fg"/>
    <d v="2022-06-01T00:00:00"/>
    <n v="34384107"/>
    <x v="0"/>
    <s v="U82721"/>
    <s v="Vendor Partner"/>
    <s v="Srijan Spectrum"/>
    <x v="373"/>
    <s v="Project Management,Azure DevOps,SME Product Development,Product/Solution Areas"/>
    <x v="15"/>
    <s v="Sent for Screening"/>
    <s v="Fulltime"/>
    <s v="Trying to generate but not show"/>
    <s v="Pramod K"/>
    <n v="9611064884"/>
    <s v="pammy005@gmail.com"/>
    <s v="8yrs"/>
    <s v="M/s IFB Industries Ltd"/>
    <n v="800000"/>
    <s v="30days"/>
    <s v="N"/>
    <x v="1"/>
    <x v="0"/>
    <n v="6"/>
    <x v="1"/>
    <s v="8y"/>
    <s v="8"/>
    <s v="8"/>
    <s v="8"/>
    <s v="8"/>
    <s v="8"/>
    <x v="8"/>
  </r>
  <r>
    <n v="2679"/>
    <s v="Dell-Fg"/>
    <d v="2022-06-01T00:00:00"/>
    <n v="34384108"/>
    <x v="0"/>
    <s v="U82722"/>
    <s v="Vendor Partner"/>
    <s v="Srijan Spectrum"/>
    <x v="373"/>
    <s v="Project Management,Azure DevOps,SME Product Development,Product/Solution Areas"/>
    <x v="15"/>
    <s v="Sent for Screening"/>
    <s v="Fulltime"/>
    <s v="Trying to generate but not show"/>
    <s v="Neelima Maheshwar"/>
    <n v="9643698201"/>
    <s v="neelima.maheshwari89@gmail.com"/>
    <s v="8yrs"/>
    <s v="RLE India Pvt. Ltd.- deputed for FORD India Private LTD"/>
    <n v="1250000"/>
    <s v="30days(15days)"/>
    <s v="N"/>
    <x v="16"/>
    <x v="0"/>
    <n v="6"/>
    <x v="1"/>
    <s v="8y"/>
    <s v="8"/>
    <s v="8"/>
    <s v="8"/>
    <s v="8"/>
    <s v="8"/>
    <x v="8"/>
  </r>
  <r>
    <n v="2680"/>
    <s v="Dell-Fg"/>
    <d v="2022-06-01T00:00:00"/>
    <n v="70012191"/>
    <x v="0"/>
    <s v="U82721"/>
    <s v="Vendor Partner"/>
    <s v="Srijan Spectrum"/>
    <x v="374"/>
    <s v=" Manual Testing,Oracle EBS Financial Module"/>
    <x v="15"/>
    <s v="Sent for Screening"/>
    <s v="Fulltime"/>
    <s v="Trying to generate but not show"/>
    <s v="Srinu Sivareddy"/>
    <n v="8879679195"/>
    <s v="srinu12.sivareddy@gmail.com"/>
    <s v="7.5yrs"/>
    <s v="Capgemini India Pvt Ltd"/>
    <n v="800000"/>
    <s v="30days"/>
    <s v="N"/>
    <x v="1"/>
    <x v="0"/>
    <n v="6"/>
    <x v="1"/>
    <s v="7."/>
    <s v="7."/>
    <s v="7"/>
    <s v="7"/>
    <s v="7"/>
    <s v="7"/>
    <x v="4"/>
  </r>
  <r>
    <n v="2681"/>
    <s v="Dell-Fg"/>
    <d v="2022-06-01T00:00:00"/>
    <n v="55132134"/>
    <x v="0"/>
    <s v="U82721"/>
    <s v="Vendor Partner"/>
    <s v="Srijan Spectrum"/>
    <x v="375"/>
    <s v=".Net Core, WEB API,C#.NET"/>
    <x v="15"/>
    <s v="Sent for Screening"/>
    <s v="Fulltime"/>
    <s v="Trying to generate but not show"/>
    <s v="Sandip Kumar"/>
    <n v="9205378073"/>
    <s v="ksandipblr@gmail.com"/>
    <s v="9.10yrs"/>
    <s v="Nextgen Healthcare"/>
    <n v="1250000"/>
    <s v="Immediate"/>
    <s v="N"/>
    <x v="17"/>
    <x v="0"/>
    <n v="6"/>
    <x v="1"/>
    <s v="9."/>
    <s v="9."/>
    <s v="9"/>
    <s v="9"/>
    <s v="9"/>
    <s v="9"/>
    <x v="7"/>
  </r>
  <r>
    <n v="2682"/>
    <s v="Dell-Fg"/>
    <d v="2022-06-01T00:00:00"/>
    <n v="25935673"/>
    <x v="0"/>
    <s v="U82721"/>
    <s v="Vendor Partner"/>
    <s v="Srijan Spectrum"/>
    <x v="376"/>
    <s v="C#.NET,.NET Core,Angular 6+"/>
    <x v="15"/>
    <s v="Sent for Screening"/>
    <s v="Fulltime"/>
    <s v="Trying to generate but not show"/>
    <s v="NAGRAJ"/>
    <n v="9014285861"/>
    <s v="nagarajnetworld@gmail.com"/>
    <s v="4YEARS"/>
    <s v="DXC Technology"/>
    <n v="800000"/>
    <s v="15DAYS"/>
    <s v="Y"/>
    <x v="1"/>
    <x v="0"/>
    <n v="6"/>
    <x v="1"/>
    <s v="4Y"/>
    <s v="4Y"/>
    <s v="4Y"/>
    <s v="4Y"/>
    <s v="4"/>
    <s v="4"/>
    <x v="2"/>
  </r>
  <r>
    <n v="2683"/>
    <s v="Dell-Fg"/>
    <d v="2022-06-01T00:00:00"/>
    <n v="25935673"/>
    <x v="0"/>
    <s v="U82721"/>
    <s v="Vendor Partner"/>
    <s v="Srijan Spectrum"/>
    <x v="356"/>
    <s v="C#.NET,.NET Core,Angular 6+"/>
    <x v="15"/>
    <s v="Sent for Screening"/>
    <s v="Fulltime"/>
    <s v="Trying to generate but not show"/>
    <s v="Sankar raj"/>
    <n v="7502027331"/>
    <s v="rajrjthangam@gmail.com/rajrjthangamdrive@gmail.com"/>
    <s v="4.6yrs"/>
    <s v="Impiger Technologies"/>
    <n v="800000"/>
    <s v="Immediate"/>
    <s v="N"/>
    <x v="29"/>
    <x v="0"/>
    <n v="6"/>
    <x v="1"/>
    <s v="4."/>
    <s v="4."/>
    <s v="4"/>
    <s v="4"/>
    <s v="4"/>
    <s v="4"/>
    <x v="2"/>
  </r>
  <r>
    <n v="2684"/>
    <s v="Dell-Fg"/>
    <d v="2022-06-01T00:00:00"/>
    <n v="41934435"/>
    <x v="0"/>
    <s v="U82721"/>
    <s v="Vendor Partner"/>
    <s v="Srijan Spectrum"/>
    <x v="377"/>
    <s v=" C#.Net,.NET Core,.Full Stack,SQL,Angular/React"/>
    <x v="15"/>
    <s v="Sent for Screening"/>
    <s v="Fulltime"/>
    <s v="Trying to generate but not show"/>
    <s v="nagraj"/>
    <n v="9487812949"/>
    <s v="nagarajarumugam0911@gmail.com"/>
    <s v="7YEARS"/>
    <s v="TVS MOTORS COMPANY"/>
    <n v="1050000"/>
    <s v="30DAYS"/>
    <s v="Y"/>
    <x v="12"/>
    <x v="0"/>
    <n v="6"/>
    <x v="1"/>
    <s v="7Y"/>
    <s v="7Y"/>
    <s v="7Y"/>
    <s v="7Y"/>
    <s v="7"/>
    <s v="7"/>
    <x v="4"/>
  </r>
  <r>
    <n v="2685"/>
    <s v="Dell-Fg"/>
    <d v="2022-06-01T00:00:00"/>
    <n v="20332471"/>
    <x v="0"/>
    <s v="U82721"/>
    <s v="Vendor Partner"/>
    <s v="Srijan Spectrum"/>
    <x v="378"/>
    <s v="Manual Testing,SQL,XML Testing,Automation Testing"/>
    <x v="15"/>
    <s v="Sent for Screening"/>
    <s v="Fulltime"/>
    <s v="Trying to generate but not show"/>
    <s v="VAISHALI PATIL"/>
    <n v="9108298860"/>
    <s v="vaishalibiradar01@gmail.com"/>
    <s v="3.4YEARS"/>
    <s v="CENTURIAN SOFTWARE"/>
    <n v="450000"/>
    <s v="30DAYS"/>
    <s v="Y"/>
    <x v="1"/>
    <x v="0"/>
    <n v="6"/>
    <x v="1"/>
    <s v="3."/>
    <s v="3."/>
    <s v="3"/>
    <s v="3"/>
    <s v="3"/>
    <s v="3"/>
    <x v="0"/>
  </r>
  <r>
    <n v="2686"/>
    <s v="Dell-Fg"/>
    <d v="2022-06-01T00:00:00"/>
    <n v="20332471"/>
    <x v="0"/>
    <s v="U82722"/>
    <s v="Vendor Partner"/>
    <s v="Srijan Spectrum"/>
    <x v="378"/>
    <s v="Manual Testing,SQL,XML Testing,Automation Testing"/>
    <x v="15"/>
    <s v="Sent for Screening"/>
    <s v="Fulltime"/>
    <s v="Trying to generate but not show"/>
    <s v="RAVIKUMAR"/>
    <n v="8179200626"/>
    <s v="ravirock12315@gmail.com"/>
    <s v="4YEARS"/>
    <s v="DHANWIN"/>
    <n v="380000"/>
    <s v="15DAYS"/>
    <s v="Y"/>
    <x v="0"/>
    <x v="0"/>
    <n v="6"/>
    <x v="1"/>
    <s v="4Y"/>
    <s v="4Y"/>
    <s v="4Y"/>
    <s v="4Y"/>
    <s v="4"/>
    <s v="4"/>
    <x v="2"/>
  </r>
  <r>
    <n v="2687"/>
    <s v="Dell-Fg"/>
    <d v="2022-06-01T00:00:00"/>
    <n v="20332471"/>
    <x v="0"/>
    <s v="U82723"/>
    <s v="Vendor Partner"/>
    <s v="Srijan Spectrum"/>
    <x v="378"/>
    <s v="Manual Testing,SQL,XML Testing,Automation Testing"/>
    <x v="15"/>
    <s v="Sent for Screening"/>
    <s v="Fulltime"/>
    <s v="Trying to generate but not show"/>
    <s v="RAVI KARAD"/>
    <n v="8010176157"/>
    <s v="ravi.karad8010@gmail.com"/>
    <s v="3YEARS"/>
    <s v="Persistent "/>
    <n v="450000"/>
    <s v="30DAYS"/>
    <s v="Y"/>
    <x v="5"/>
    <x v="0"/>
    <n v="6"/>
    <x v="1"/>
    <s v="3Y"/>
    <s v="3Y"/>
    <s v="3Y"/>
    <s v="3Y"/>
    <s v="3"/>
    <s v="3"/>
    <x v="0"/>
  </r>
  <r>
    <n v="2688"/>
    <s v="Dell-Fg"/>
    <d v="2022-06-01T00:00:00"/>
    <n v="20332471"/>
    <x v="0"/>
    <s v="U82721"/>
    <s v="Vendor Partner"/>
    <s v="Srijan Spectrum"/>
    <x v="379"/>
    <s v="Manual Testing,SQL,XML Testing,Automation Testing"/>
    <x v="15"/>
    <s v="Sent for Screening"/>
    <s v="Fulltime"/>
    <s v="Trying to generate but not show"/>
    <s v="Sachin Chavan"/>
    <n v="7841007696"/>
    <s v="chavansachin261288@gmail.com"/>
    <s v="3.3yrs"/>
    <s v="TIBCO Software India Pvt. Ltd"/>
    <n v="450000"/>
    <s v="15days"/>
    <s v="N"/>
    <x v="5"/>
    <x v="0"/>
    <n v="6"/>
    <x v="1"/>
    <s v="3."/>
    <s v="3."/>
    <s v="3"/>
    <s v="3"/>
    <s v="3"/>
    <s v="3"/>
    <x v="0"/>
  </r>
  <r>
    <n v="2689"/>
    <s v="Dell-Fg"/>
    <d v="2022-06-01T00:00:00"/>
    <n v="49678570"/>
    <x v="4"/>
    <n v="221395"/>
    <s v="Vendor Partner"/>
    <s v="Hns Solution"/>
    <x v="38"/>
    <s v="Tableau powerbi sql ETL POSTGRES"/>
    <x v="2"/>
    <s v="Dinesh - Joined"/>
    <s v="Regular"/>
    <n v="6648473"/>
    <s v="Akarshika Mishra"/>
    <n v="8447669331"/>
    <s v="akarshikamishra90@gmail.com"/>
    <s v="7 years"/>
    <s v="hcl"/>
    <n v="450000"/>
    <n v="44746"/>
    <s v="N"/>
    <x v="9"/>
    <x v="0"/>
    <n v="6"/>
    <x v="1"/>
    <s v="7 "/>
    <s v="7 "/>
    <s v="7 "/>
    <s v="7 "/>
    <s v="7 "/>
    <s v="7 "/>
    <x v="4"/>
  </r>
  <r>
    <n v="2690"/>
    <s v="Dell-Fg"/>
    <d v="2022-06-01T00:00:00"/>
    <n v="49678570"/>
    <x v="4"/>
    <n v="221395"/>
    <s v="Vendor Partner"/>
    <s v="Hns Solution"/>
    <x v="38"/>
    <s v="Tableau powerbi sql ETL POSTGRES"/>
    <x v="2"/>
    <s v="Dinesh - Joined"/>
    <s v="Regular"/>
    <n v="6076796"/>
    <s v="Chalapathi. G"/>
    <n v="6281887372"/>
    <s v="chalapathi.pbidevo@gmail.com"/>
    <s v="6 years"/>
    <s v="springsource technologies"/>
    <n v="700000"/>
    <s v="30 days"/>
    <s v="N"/>
    <x v="1"/>
    <x v="0"/>
    <n v="6"/>
    <x v="1"/>
    <s v="6 "/>
    <s v="6 "/>
    <s v="6 "/>
    <s v="6 "/>
    <s v="6 "/>
    <s v="6 "/>
    <x v="3"/>
  </r>
  <r>
    <n v="2691"/>
    <s v="Dell FG"/>
    <d v="2022-06-01T00:00:00"/>
    <n v="49678570"/>
    <x v="4"/>
    <n v="221395"/>
    <s v="Vendor Partner"/>
    <s v="Hns Solution"/>
    <x v="38"/>
    <s v="Tableau powerbi sql ETL POSTGRES"/>
    <x v="2"/>
    <s v="Dinesh - Joined"/>
    <s v="Regular"/>
    <n v="185127"/>
    <s v="Bhumaka Reddeppa"/>
    <n v="7893774079"/>
    <s v="bhoomaka@gmail.com"/>
    <s v="9.6 years"/>
    <s v="Alstom Transport India Ltd"/>
    <n v="1000000"/>
    <s v="LWD10-June-2022"/>
    <s v="N"/>
    <x v="1"/>
    <x v="0"/>
    <n v="6"/>
    <x v="1"/>
    <s v="9."/>
    <s v="9."/>
    <s v="9"/>
    <s v="9"/>
    <s v="9"/>
    <s v="9"/>
    <x v="7"/>
  </r>
  <r>
    <n v="2692"/>
    <s v="Dell FG"/>
    <d v="2022-06-01T00:00:00"/>
    <n v="78933065"/>
    <x v="4"/>
    <n v="221395"/>
    <s v="Vendor Partner"/>
    <s v="SkyOnn"/>
    <x v="148"/>
    <s v="iOS Developer, Objective C,Swift,X-code "/>
    <x v="12"/>
    <s v="Kanika - Cannot Consider since NP is 30days"/>
    <s v="Regular"/>
    <n v="6649407"/>
    <s v="Bujji Babu Gajula"/>
    <n v="8341585481"/>
    <s v="bujji.gajula8096@gmail.com"/>
    <s v="5 years"/>
    <s v="UV infra tech System Pvt Ltd"/>
    <n v="650000"/>
    <s v="30 Days"/>
    <s v="N"/>
    <x v="0"/>
    <x v="0"/>
    <n v="6"/>
    <x v="1"/>
    <s v="5 "/>
    <s v="5 "/>
    <s v="5 "/>
    <s v="5 "/>
    <s v="5 "/>
    <s v="5 "/>
    <x v="6"/>
  </r>
  <r>
    <n v="2693"/>
    <s v="Dell FG"/>
    <d v="2022-06-01T00:00:00"/>
    <n v="19372538"/>
    <x v="4"/>
    <n v="221395"/>
    <s v="Vendor Partner"/>
    <s v="Hns Solution"/>
    <x v="380"/>
    <s v="PostgreSQL,Developing API Solutions"/>
    <x v="15"/>
    <s v="Profile Shared"/>
    <s v="Regular"/>
    <n v="6649457"/>
    <s v="Sidhant Mitra"/>
    <n v="9806102876"/>
    <s v="sidhantmitra94@gmail.com"/>
    <s v="3.7 years"/>
    <s v="Vertisystem"/>
    <n v="600000"/>
    <s v="LWD-31st May 2022"/>
    <s v="N"/>
    <x v="5"/>
    <x v="0"/>
    <n v="6"/>
    <x v="1"/>
    <s v="3."/>
    <s v="3."/>
    <s v="3"/>
    <s v="3"/>
    <s v="3"/>
    <s v="3"/>
    <x v="0"/>
  </r>
  <r>
    <n v="2694"/>
    <s v="Dell FG"/>
    <d v="2022-06-01T00:00:00"/>
    <n v="19372538"/>
    <x v="4"/>
    <n v="221395"/>
    <s v="Vendor Partner"/>
    <s v="Hns Solution"/>
    <x v="380"/>
    <s v="PostgreSQL,Developing API Solutions"/>
    <x v="15"/>
    <s v="Profile Shared"/>
    <s v="Regular"/>
    <n v="6649530"/>
    <s v="Madhu"/>
    <n v="7799445326"/>
    <s v="madhu.ur7799@gmail.com"/>
    <s v="3.5 years"/>
    <s v="Lince Soft Solutions Private Limited"/>
    <n v="450000"/>
    <s v="30 days"/>
    <s v="N"/>
    <x v="0"/>
    <x v="0"/>
    <n v="6"/>
    <x v="1"/>
    <s v="3."/>
    <s v="3."/>
    <s v="3"/>
    <s v="3"/>
    <s v="3"/>
    <s v="3"/>
    <x v="0"/>
  </r>
  <r>
    <n v="2695"/>
    <s v="Dell FG"/>
    <d v="2022-06-01T00:00:00"/>
    <n v="86894875"/>
    <x v="4"/>
    <n v="221395"/>
    <s v="Selfsource"/>
    <s v="Dinesh Shiarnpel"/>
    <x v="1"/>
    <s v="3-5y S/W Testing (Smoke,Regression, etc),Python Automation"/>
    <x v="15"/>
    <s v="Profile Shared"/>
    <s v="Regular"/>
    <s v="Trying to generate but not show"/>
    <s v="Allam Monica "/>
    <n v="7995291750"/>
    <s v="mncallam@gmail.com"/>
    <s v="4.1Yrs"/>
    <s v="Data Bi - Client -Infosys"/>
    <n v="700000"/>
    <s v="30days - Can join in 15days"/>
    <s v="N"/>
    <x v="0"/>
    <x v="1"/>
    <n v="6"/>
    <x v="1"/>
    <s v="4."/>
    <s v="4."/>
    <s v="4"/>
    <s v="4"/>
    <s v="4"/>
    <s v="4"/>
    <x v="2"/>
  </r>
  <r>
    <n v="2696"/>
    <s v="Dell FG"/>
    <d v="2022-06-01T00:00:00"/>
    <n v="86894875"/>
    <x v="4"/>
    <n v="221395"/>
    <s v="Vendor Partner"/>
    <s v="Haulplus"/>
    <x v="1"/>
    <s v="3-5y S/W Testing (Smoke,Regression, etc),Python Automation"/>
    <x v="1"/>
    <s v="L1 Reject"/>
    <s v="Regular"/>
    <n v="6024376"/>
    <s v="YADDULA LAKSHMINATH REDDY"/>
    <n v="9502945826"/>
    <s v=" lakshminathreddy2@gmail.com"/>
    <s v="3.5yrs"/>
    <s v="Payroll -ondas / Client - ATD"/>
    <n v="650000"/>
    <s v="Immediate LWD 22/04/2022"/>
    <s v="N"/>
    <x v="0"/>
    <x v="1"/>
    <n v="6"/>
    <x v="1"/>
    <s v="3."/>
    <s v="3."/>
    <s v="3"/>
    <s v="3"/>
    <s v="3"/>
    <s v="3"/>
    <x v="0"/>
  </r>
  <r>
    <n v="2697"/>
    <s v="Dell FG"/>
    <d v="2022-06-01T00:00:00"/>
    <n v="86894875"/>
    <x v="4"/>
    <n v="221395"/>
    <s v="Vendor Partner"/>
    <s v="Haulplus"/>
    <x v="1"/>
    <s v="3-5y S/W Testing (Smoke,Regression, etc),Python Automation"/>
    <x v="1"/>
    <s v="L1 Reject"/>
    <s v="Regular"/>
    <n v="3793397"/>
    <s v="Gummalla sunil"/>
    <n v="9908810315"/>
    <s v="sunilgummalla777@gmail.com"/>
    <s v="3yrs"/>
    <s v="SKY LAB INFOTECH PVT Ltd (Prem)"/>
    <n v="430000"/>
    <s v="30 days nego 15 days"/>
    <s v="N"/>
    <x v="1"/>
    <x v="1"/>
    <n v="6"/>
    <x v="1"/>
    <s v="3y"/>
    <s v="3"/>
    <s v="3"/>
    <s v="3"/>
    <s v="3"/>
    <s v="3"/>
    <x v="0"/>
  </r>
  <r>
    <n v="2698"/>
    <s v="Dell FG"/>
    <d v="2022-06-01T00:00:00"/>
    <n v="86894875"/>
    <x v="4"/>
    <n v="221395"/>
    <s v="Vendor Partner"/>
    <s v="Haulplus"/>
    <x v="1"/>
    <s v="3-5y S/W Testing (Smoke,Regression, etc),Python Automation"/>
    <x v="15"/>
    <s v="Profile Shared"/>
    <s v="Regular"/>
    <n v="796905"/>
    <s v="U. Reena"/>
    <n v="7674838899"/>
    <s v="reena4automation@gmail.com"/>
    <s v="4.1yrs"/>
    <s v="Goldensource software solutions pvt.ltd (Prem)"/>
    <n v="450000"/>
    <s v="LWD 23/06/2022"/>
    <s v="N"/>
    <x v="0"/>
    <x v="1"/>
    <n v="6"/>
    <x v="1"/>
    <s v="4."/>
    <s v="4."/>
    <s v="4"/>
    <s v="4"/>
    <s v="4"/>
    <s v="4"/>
    <x v="2"/>
  </r>
  <r>
    <n v="2699"/>
    <s v="Dell FG"/>
    <d v="2022-06-01T00:00:00"/>
    <n v="50897556"/>
    <x v="4"/>
    <n v="221395"/>
    <s v="Vendor Partner"/>
    <s v="Haulplus"/>
    <x v="23"/>
    <s v="C#.NET,.NET Core,Web API,Microservices,SQL,DB"/>
    <x v="2"/>
    <s v="Bhavani - Joined"/>
    <s v="Regular"/>
    <n v="6412160"/>
    <s v="Rajaram Thatikonda"/>
    <n v="9701958695"/>
    <s v="trajaram999@gmail.com"/>
    <s v="8yrs"/>
    <s v="Tata Consultancy Services (TCS)"/>
    <n v="640000"/>
    <s v="LWD - 27/6/2022"/>
    <s v="N"/>
    <x v="0"/>
    <x v="1"/>
    <n v="6"/>
    <x v="1"/>
    <s v="8y"/>
    <s v="8"/>
    <s v="8"/>
    <s v="8"/>
    <s v="8"/>
    <s v="8"/>
    <x v="8"/>
  </r>
  <r>
    <n v="2700"/>
    <s v="Dell FG"/>
    <d v="2022-06-01T00:00:00"/>
    <n v="50897556"/>
    <x v="4"/>
    <n v="221395"/>
    <s v="Vendor Partner"/>
    <s v="Haulplus"/>
    <x v="23"/>
    <s v="C#.NET,.NET Core,Web API,Microservices,SQL,DB"/>
    <x v="2"/>
    <s v="Bhavani - Joined"/>
    <s v="Regular"/>
    <s v="H7983621"/>
    <s v="B. AMBIKA"/>
    <n v="8639847762"/>
    <s v="amihyd11@gmail.com"/>
    <s v="7.2yrs"/>
    <s v="Recerca"/>
    <n v="650000"/>
    <s v="LWD - 16/6/2022"/>
    <s v="N"/>
    <x v="0"/>
    <x v="1"/>
    <n v="6"/>
    <x v="1"/>
    <s v="7."/>
    <s v="7."/>
    <s v="7"/>
    <s v="7"/>
    <s v="7"/>
    <s v="7"/>
    <x v="4"/>
  </r>
  <r>
    <n v="2701"/>
    <s v="Dell FG"/>
    <d v="2022-06-01T00:00:00"/>
    <n v="50897556"/>
    <x v="4"/>
    <n v="221395"/>
    <s v="Vendor Partner"/>
    <s v="HNS Solution"/>
    <x v="23"/>
    <s v="NET Core,Web API,Microservices,SQL,DB"/>
    <x v="15"/>
    <s v="NA"/>
    <s v="Regular"/>
    <n v="6403800"/>
    <s v="S H Hussain Taj"/>
    <n v="9985159963"/>
    <s v="shhussaintaj@gmail.com"/>
    <s v="8 yrs"/>
    <s v="Taj Computers"/>
    <n v="800000"/>
    <n v="44711"/>
    <s v="N"/>
    <x v="0"/>
    <x v="1"/>
    <n v="6"/>
    <x v="1"/>
    <s v="8 "/>
    <s v="8 "/>
    <s v="8 "/>
    <s v="8 "/>
    <s v="8 "/>
    <s v="8 "/>
    <x v="8"/>
  </r>
  <r>
    <n v="2702"/>
    <s v="Dell FG"/>
    <d v="2022-06-01T00:00:00"/>
    <n v="86894875"/>
    <x v="4"/>
    <n v="221395"/>
    <s v="Vendor Partner"/>
    <s v="HNS Solution"/>
    <x v="1"/>
    <s v="S/W Testing,Smoke,Regression,Python"/>
    <x v="0"/>
    <s v="Dinesh - Not Available for interview - NA"/>
    <s v="Regular"/>
    <n v="6660302"/>
    <s v="SHAIK ALMAJ"/>
    <n v="9000094137"/>
    <s v="talk2almaz@gmail.com"/>
    <s v="3 yrs"/>
    <s v="Accenture"/>
    <n v="380000"/>
    <n v="44722"/>
    <s v="N"/>
    <x v="0"/>
    <x v="1"/>
    <n v="6"/>
    <x v="1"/>
    <s v="3 "/>
    <s v="3 "/>
    <s v="3 "/>
    <s v="3 "/>
    <s v="3 "/>
    <s v="3 "/>
    <x v="0"/>
  </r>
  <r>
    <n v="2703"/>
    <s v="Dell FG"/>
    <d v="2022-06-01T00:00:00"/>
    <n v="66238961"/>
    <x v="2"/>
    <n v="210369"/>
    <s v="Vendor Partner"/>
    <s v="Nityo InfoTech"/>
    <x v="19"/>
    <s v="Excel,Power BI"/>
    <x v="12"/>
    <s v="ON HOLD"/>
    <s v="Regular"/>
    <n v="6646678"/>
    <s v="Nayaz Ahamed"/>
    <n v="9741882822"/>
    <s v="nayazmbeahamed@gmail.com"/>
    <s v="11 Years"/>
    <s v="Strides Consumer Pvt Ltd"/>
    <n v="670000"/>
    <s v="Immediate"/>
    <s v="N"/>
    <x v="1"/>
    <x v="0"/>
    <n v="6"/>
    <x v="1"/>
    <s v="11"/>
    <s v="11"/>
    <s v="11"/>
    <s v="11"/>
    <s v="11"/>
    <s v="11"/>
    <x v="9"/>
  </r>
  <r>
    <n v="2704"/>
    <s v="Dell FG"/>
    <d v="2022-06-01T00:00:00"/>
    <n v="66238961"/>
    <x v="2"/>
    <n v="210369"/>
    <s v="Vendor Partner"/>
    <s v="Nityo InfoTech"/>
    <x v="19"/>
    <s v="Excel,Power BI"/>
    <x v="12"/>
    <s v="ON HOLD"/>
    <s v="Regular"/>
    <n v="6649184"/>
    <s v="Mr. Komal Kishor Khadke"/>
    <n v="9860688167"/>
    <s v="khadkekomal@gmail.com"/>
    <s v="8 years"/>
    <s v="UAE Telecom "/>
    <n v="720000"/>
    <s v="Immediate"/>
    <s v="N"/>
    <x v="5"/>
    <x v="0"/>
    <n v="6"/>
    <x v="1"/>
    <s v="8 "/>
    <s v="8 "/>
    <s v="8 "/>
    <s v="8 "/>
    <s v="8 "/>
    <s v="8 "/>
    <x v="8"/>
  </r>
  <r>
    <n v="2705"/>
    <s v="Dell FG"/>
    <d v="2022-06-01T00:00:00"/>
    <n v="66238961"/>
    <x v="2"/>
    <n v="210369"/>
    <s v="Vendor Partner"/>
    <s v="Nityo InfoTech"/>
    <x v="19"/>
    <s v="Excel,Power BI"/>
    <x v="12"/>
    <s v="ON HOLD"/>
    <s v="Regular"/>
    <n v="6649196"/>
    <s v="Haribabu"/>
    <s v="9902948899/7411730453"/>
    <s v="haribabu.pothuneedi99@gmail.com"/>
    <s v="9.2 Years"/>
    <s v="Accenture"/>
    <n v="750000"/>
    <s v="LWD:15/06/22"/>
    <s v="N"/>
    <x v="1"/>
    <x v="0"/>
    <n v="6"/>
    <x v="1"/>
    <s v="9."/>
    <s v="9."/>
    <s v="9"/>
    <s v="9"/>
    <s v="9"/>
    <s v="9"/>
    <x v="7"/>
  </r>
  <r>
    <n v="2706"/>
    <s v="Dell FG"/>
    <d v="2022-06-01T00:00:00"/>
    <n v="65701643"/>
    <x v="2"/>
    <n v="210369"/>
    <s v="Vendor Partner"/>
    <s v="Nityo InfoTech"/>
    <x v="381"/>
    <s v="Validation Engineer"/>
    <x v="0"/>
    <s v="Req closed"/>
    <s v="Regular"/>
    <n v="6649370"/>
    <s v="Rohit Kumar Singh"/>
    <n v="7990578822"/>
    <s v="rohitkumarsingh692@gmail.com"/>
    <s v="7.3 Years"/>
    <s v="Alfa design Technology Pvt Ltd"/>
    <n v="720000"/>
    <s v="LWD:25/06/22"/>
    <s v="N"/>
    <x v="7"/>
    <x v="0"/>
    <n v="6"/>
    <x v="1"/>
    <s v="7."/>
    <s v="7."/>
    <s v="7"/>
    <s v="7"/>
    <s v="7"/>
    <s v="7"/>
    <x v="4"/>
  </r>
  <r>
    <n v="2707"/>
    <s v="Dell FG"/>
    <d v="2022-06-01T00:00:00"/>
    <n v="10663239"/>
    <x v="2"/>
    <n v="210369"/>
    <s v="Vendor Partner"/>
    <s v="Mindsoft"/>
    <x v="367"/>
    <s v="6y Validation Engineer with Server,Storage Experience"/>
    <x v="0"/>
    <s v="Req closed"/>
    <s v="Regular"/>
    <n v="6645675"/>
    <s v="Krishna Reddy"/>
    <n v="9951271121"/>
    <s v="naralaguru.krishnareedy@gmail.com"/>
    <s v="7yrs"/>
    <s v="L&amp;T"/>
    <n v="800000"/>
    <s v="LWD-April 13th/Immediate joiner"/>
    <s v="N"/>
    <x v="1"/>
    <x v="0"/>
    <n v="6"/>
    <x v="1"/>
    <s v="7y"/>
    <s v="7"/>
    <s v="7"/>
    <s v="7"/>
    <s v="7"/>
    <s v="7"/>
    <x v="4"/>
  </r>
  <r>
    <n v="2708"/>
    <s v="Dell FG"/>
    <d v="2022-06-01T00:00:00"/>
    <n v="83469845"/>
    <x v="2"/>
    <n v="210369"/>
    <s v="Vendor Partner"/>
    <s v="Mindsoft"/>
    <x v="296"/>
    <s v="4+yrs Strong C Developers with Micro controller experience"/>
    <x v="2"/>
    <s v="Skill missing"/>
    <s v="Regular"/>
    <n v="6525322"/>
    <s v="Brijesh Kumar Gupta"/>
    <n v="9026734044"/>
    <s v="brijeshgpt47@gmail.com"/>
    <s v="5.6 yrs"/>
    <s v="optimusLogic System Pvt. Ltd."/>
    <n v="600000"/>
    <s v="LWD- 27 June"/>
    <s v="N"/>
    <x v="1"/>
    <x v="0"/>
    <n v="6"/>
    <x v="1"/>
    <s v="5."/>
    <s v="5."/>
    <s v="5"/>
    <s v="5"/>
    <s v="5"/>
    <s v="5"/>
    <x v="6"/>
  </r>
  <r>
    <n v="2709"/>
    <s v="Dell FG"/>
    <d v="2022-06-01T00:00:00"/>
    <n v="83469845"/>
    <x v="2"/>
    <n v="210369"/>
    <s v="Vendor Partner"/>
    <s v="Mindsoft"/>
    <x v="296"/>
    <s v="4+yrs Strong C Developers with Micro controller experience"/>
    <x v="2"/>
    <s v="Skill missing"/>
    <s v="Regular"/>
    <n v="6335392"/>
    <s v="jay kirankumar bhavsar"/>
    <n v="9979510982"/>
    <s v="jay_21bhavsar@yahoo.com"/>
    <s v="6yrs"/>
    <s v="eInfochips"/>
    <n v="870000"/>
    <s v="15 Days"/>
    <s v="N"/>
    <x v="78"/>
    <x v="0"/>
    <n v="6"/>
    <x v="1"/>
    <s v="6y"/>
    <s v="6"/>
    <s v="6"/>
    <s v="6"/>
    <s v="6"/>
    <s v="6"/>
    <x v="3"/>
  </r>
  <r>
    <n v="2710"/>
    <s v="Dell FG"/>
    <d v="2022-06-01T00:00:00"/>
    <n v="10663239"/>
    <x v="2"/>
    <n v="210369"/>
    <s v="Vendor Partner"/>
    <s v="Mindsoft"/>
    <x v="367"/>
    <s v="6y Validation Engineer with Server,Storage Experience"/>
    <x v="0"/>
    <s v="Req closed"/>
    <s v="Regular"/>
    <n v="6654838"/>
    <s v="Kusumashree"/>
    <n v="9972566160"/>
    <s v="ankithakusuma.rmg@gmail.com"/>
    <s v="7yrs"/>
    <s v="Capgemini"/>
    <n v="7700000"/>
    <s v="LWD-june 8th/Immediate joiner"/>
    <s v="N"/>
    <x v="1"/>
    <x v="0"/>
    <n v="6"/>
    <x v="1"/>
    <s v="7y"/>
    <s v="7"/>
    <s v="7"/>
    <s v="7"/>
    <s v="7"/>
    <s v="7"/>
    <x v="4"/>
  </r>
  <r>
    <n v="2712"/>
    <s v="Dell FG"/>
    <d v="2022-06-01T00:00:00"/>
    <n v="80791826"/>
    <x v="2"/>
    <n v="210369"/>
    <s v="Talent scout"/>
    <s v="Sheharban"/>
    <x v="158"/>
    <s v=" Java Microservices"/>
    <x v="0"/>
    <s v="Req closed"/>
    <s v="Regular"/>
    <n v="6662451"/>
    <s v="Dilli Kumar Annamvattu"/>
    <n v="7995949875"/>
    <s v="kumardilli702@gmail.com"/>
    <s v="3.4yrs"/>
    <s v="mindree(atmt technologies)"/>
    <n v="560000"/>
    <s v="lwd:10th july"/>
    <s v="N"/>
    <x v="1"/>
    <x v="0"/>
    <n v="6"/>
    <x v="1"/>
    <s v="3."/>
    <s v="3."/>
    <s v="3"/>
    <s v="3"/>
    <s v="3"/>
    <s v="3"/>
    <x v="0"/>
  </r>
  <r>
    <n v="2713"/>
    <s v="Dell FG"/>
    <d v="2022-06-01T00:00:00"/>
    <n v="80791826"/>
    <x v="2"/>
    <n v="210369"/>
    <s v="Talent scout"/>
    <s v="Sheharban"/>
    <x v="158"/>
    <s v=" Java Microservices"/>
    <x v="0"/>
    <s v="Req closed"/>
    <s v="Regular"/>
    <n v="6662467"/>
    <s v="Gunakala Kiran"/>
    <n v="8330939811"/>
    <s v="apc.kiran2@gmail.com"/>
    <s v="3.5yrs"/>
    <s v="Virtusa(skylab)"/>
    <n v="600000"/>
    <s v="Lwd:12th june"/>
    <s v="N"/>
    <x v="3"/>
    <x v="0"/>
    <n v="6"/>
    <x v="1"/>
    <s v="3."/>
    <s v="3."/>
    <s v="3"/>
    <s v="3"/>
    <s v="3"/>
    <s v="3"/>
    <x v="0"/>
  </r>
  <r>
    <n v="2714"/>
    <s v="Dell FG"/>
    <d v="2022-06-01T00:00:00"/>
    <n v="80791826"/>
    <x v="2"/>
    <n v="210369"/>
    <s v="Talent scout"/>
    <s v="Sheharban"/>
    <x v="158"/>
    <s v=" Java Microservices"/>
    <x v="0"/>
    <s v="Req closed"/>
    <s v="Regular"/>
    <n v="6662515"/>
    <s v="CHANDU YANAMANDA"/>
    <n v="8904472407"/>
    <s v="chandutarak1498@gmail.com"/>
    <s v="3.3yrs"/>
    <s v="Mphasis"/>
    <n v="640000"/>
    <s v="Lwd:20th june"/>
    <s v="N"/>
    <x v="1"/>
    <x v="0"/>
    <n v="6"/>
    <x v="1"/>
    <s v="3."/>
    <s v="3."/>
    <s v="3"/>
    <s v="3"/>
    <s v="3"/>
    <s v="3"/>
    <x v="0"/>
  </r>
  <r>
    <n v="2715"/>
    <s v="Dell FG"/>
    <d v="2022-06-01T00:00:00"/>
    <n v="69368387"/>
    <x v="2"/>
    <n v="210369"/>
    <s v="Vendor Partner"/>
    <s v="Haulplus"/>
    <x v="75"/>
    <s v="Java + Spring Boot"/>
    <x v="2"/>
    <s v="Scheduled L1"/>
    <s v="Fulltime"/>
    <n v="6358717"/>
    <s v="Nandan Tharamanakatte  Nanjaiah"/>
    <n v="8904793967"/>
    <s v="nandangowda066@gmail.com"/>
    <s v="4 yrs"/>
    <s v="Profinch Solutions"/>
    <n v="760000"/>
    <s v="LWD 27/6/22"/>
    <s v="N"/>
    <x v="1"/>
    <x v="0"/>
    <n v="6"/>
    <x v="1"/>
    <s v="4 "/>
    <s v="4 "/>
    <s v="4 "/>
    <s v="4 "/>
    <s v="4 "/>
    <s v="4 "/>
    <x v="2"/>
  </r>
  <r>
    <n v="2716"/>
    <s v="Dell FG"/>
    <d v="2022-06-01T00:00:00"/>
    <n v="69368387"/>
    <x v="2"/>
    <n v="210369"/>
    <s v="Vendor Partner"/>
    <s v="Haulplus"/>
    <x v="75"/>
    <s v="Java + Spring Boot"/>
    <x v="2"/>
    <s v="Scheduled L1"/>
    <s v="Fulltime"/>
    <n v="6648502"/>
    <s v="Praful Kumar Gangineni"/>
    <s v="9901538737 / 9632541003"/>
    <s v="prafuljava1818@gmail.com"/>
    <s v="4.2 yrs"/>
    <s v="Payroll - Induct -- Client- JMR Infotech"/>
    <n v="600000"/>
    <s v="LWD 8/6/22"/>
    <s v="N"/>
    <x v="1"/>
    <x v="0"/>
    <n v="6"/>
    <x v="1"/>
    <s v="4."/>
    <s v="4."/>
    <s v="4"/>
    <s v="4"/>
    <s v="4"/>
    <s v="4"/>
    <x v="2"/>
  </r>
  <r>
    <n v="2717"/>
    <s v="Dell FG"/>
    <d v="2022-06-01T00:00:00"/>
    <n v="69368387"/>
    <x v="2"/>
    <n v="210369"/>
    <s v="Vendor Partner"/>
    <s v="Haulplus"/>
    <x v="75"/>
    <s v="Java/J2EE,SpringBoot"/>
    <x v="2"/>
    <s v="Scheduled L1"/>
    <s v="Fulltime"/>
    <n v="6379391"/>
    <s v="Sivashankar G"/>
    <n v="8095668253"/>
    <s v="sivaganapathigm@gmail.com"/>
    <s v="4.3 yrs"/>
    <s v="Vidal Health TPA"/>
    <n v="370000"/>
    <s v="Immediate Joiner LWD 06/08/2021"/>
    <s v="N"/>
    <x v="1"/>
    <x v="0"/>
    <n v="6"/>
    <x v="1"/>
    <s v="4."/>
    <s v="4."/>
    <s v="4"/>
    <s v="4"/>
    <s v="4"/>
    <s v="4"/>
    <x v="2"/>
  </r>
  <r>
    <n v="2718"/>
    <s v="Dell FG"/>
    <d v="2022-06-01T00:00:00"/>
    <n v="83469845"/>
    <x v="2"/>
    <n v="210369"/>
    <s v="Vendor Partner"/>
    <s v="Haulplus"/>
    <x v="282"/>
    <s v="C,Linux/Windows"/>
    <x v="9"/>
    <s v="Client IP"/>
    <s v="Fulltime"/>
    <n v="6654141"/>
    <s v="Srinuvasulu"/>
    <n v="9030119565"/>
    <s v="srinuvasulu2620@gmail.com"/>
    <s v="3.3 yrs"/>
    <s v="Dellcomtechnologies Pvt Ltd"/>
    <n v="550000"/>
    <n v="44725"/>
    <s v="N"/>
    <x v="1"/>
    <x v="0"/>
    <n v="6"/>
    <x v="1"/>
    <s v="3."/>
    <s v="3."/>
    <s v="3"/>
    <s v="3"/>
    <s v="3"/>
    <s v="3"/>
    <x v="0"/>
  </r>
  <r>
    <n v="2719"/>
    <s v="Dell FG"/>
    <d v="2022-06-01T00:00:00"/>
    <n v="83469845"/>
    <x v="2"/>
    <n v="210369"/>
    <s v="Vendor Partner"/>
    <s v="Haulplus"/>
    <x v="282"/>
    <s v="C,Linux/Windows"/>
    <x v="9"/>
    <s v="Client IP"/>
    <s v="Fulltime"/>
    <n v="6654162"/>
    <s v="Siva Nagaraju"/>
    <n v="8885226332"/>
    <s v="sivanagaraju1438@gmail.com"/>
    <s v="3.4 yrs"/>
    <s v="SENPRO TECHNOLOGIES Pvt. Ltd"/>
    <n v="550000"/>
    <n v="44722"/>
    <s v="N"/>
    <x v="0"/>
    <x v="0"/>
    <n v="6"/>
    <x v="1"/>
    <s v="3."/>
    <s v="3."/>
    <s v="3"/>
    <s v="3"/>
    <s v="3"/>
    <s v="3"/>
    <x v="0"/>
  </r>
  <r>
    <n v="2720"/>
    <s v="Dell FG"/>
    <d v="2022-06-01T00:00:00"/>
    <n v="83469845"/>
    <x v="2"/>
    <n v="210369"/>
    <s v="Vendor Partner"/>
    <s v="Haulplus"/>
    <x v="282"/>
    <s v="C,Linux/Windows"/>
    <x v="9"/>
    <s v="Client IP"/>
    <s v="Fulltime"/>
    <s v="Not able to find candidate ID"/>
    <s v="Vijay Sai."/>
    <n v="9390312227"/>
    <s v="vijaysai2227@gmail.com"/>
    <s v="3.1 yrs"/>
    <s v="Polaris"/>
    <n v="400000"/>
    <n v="44719"/>
    <s v="N"/>
    <x v="1"/>
    <x v="0"/>
    <n v="6"/>
    <x v="1"/>
    <s v="3."/>
    <s v="3."/>
    <s v="3"/>
    <s v="3"/>
    <s v="3"/>
    <s v="3"/>
    <x v="0"/>
  </r>
  <r>
    <n v="2721"/>
    <s v="Dell FG"/>
    <d v="2022-06-01T00:00:00"/>
    <n v="86476807"/>
    <x v="2"/>
    <n v="210369"/>
    <s v="Vendor Partner"/>
    <s v="Haul Plus"/>
    <x v="1"/>
    <s v="Python,Selenium,APi"/>
    <x v="2"/>
    <s v="Scheduled L1"/>
    <s v="Fulltime"/>
    <n v="1365386"/>
    <s v="Leelavathi"/>
    <n v="8951919256"/>
    <s v="leela.svec5352@gmail.com"/>
    <s v="5.5 yrs"/>
    <s v="Onmobile Global Limited"/>
    <n v="370000"/>
    <s v="immediate joiner(LWD:11/3/2022)"/>
    <s v="N"/>
    <x v="1"/>
    <x v="0"/>
    <n v="6"/>
    <x v="1"/>
    <s v="5."/>
    <s v="5."/>
    <s v="5"/>
    <s v="5"/>
    <s v="5"/>
    <s v="5"/>
    <x v="6"/>
  </r>
  <r>
    <n v="2722"/>
    <s v="Dell FG"/>
    <d v="2022-06-01T00:00:00"/>
    <n v="86476807"/>
    <x v="2"/>
    <n v="210369"/>
    <s v="Vendor Partner"/>
    <s v="Haulplus"/>
    <x v="1"/>
    <s v="Python, Selenium, Java"/>
    <x v="2"/>
    <s v="Skill missing"/>
    <s v="Fulltime"/>
    <s v=" 1606546"/>
    <s v="Nagapradeep K"/>
    <n v="9845841097"/>
    <s v="praadips@gmail.com"/>
    <s v="8.5yrs"/>
    <s v="Verifaya Technologies"/>
    <n v="420000"/>
    <s v="LWD: 09 June 2022"/>
    <s v="N"/>
    <x v="1"/>
    <x v="0"/>
    <n v="6"/>
    <x v="1"/>
    <s v="8."/>
    <s v="8."/>
    <s v="8"/>
    <s v="8"/>
    <s v="8"/>
    <s v="8"/>
    <x v="8"/>
  </r>
  <r>
    <n v="2723"/>
    <s v="Dell FG"/>
    <d v="2022-06-01T00:00:00"/>
    <n v="65192471"/>
    <x v="4"/>
    <n v="221395"/>
    <s v="Vendor Partner"/>
    <s v="UNIVISION "/>
    <x v="23"/>
    <s v="5-8y C#.NET,NET Core,Web API,Microservices,SQL,DB,Angular,Micro frontends,Swagger,Splunk/Dynatrace,IBM MQ,Rabbit,Kafka"/>
    <x v="2"/>
    <s v="Working for Dell Project"/>
    <s v="Regular"/>
    <n v="5789632"/>
    <s v="Sneha Kharat"/>
    <n v="9082405889"/>
    <s v="snehakharat09@gmail.com"/>
    <s v="7.5 yrs"/>
    <s v="SellCraft Global Solutions( Client : Wipro)"/>
    <n v="1500000"/>
    <s v="30 days nego upto 15 days"/>
    <s v="N"/>
    <x v="7"/>
    <x v="1"/>
    <n v="6"/>
    <x v="1"/>
    <s v="7."/>
    <s v="7."/>
    <s v="7"/>
    <s v="7"/>
    <s v="7"/>
    <s v="7"/>
    <x v="4"/>
  </r>
  <r>
    <n v="2724"/>
    <s v="Dell FG"/>
    <d v="2022-06-01T00:00:00"/>
    <n v="65192471"/>
    <x v="4"/>
    <n v="221395"/>
    <s v="Vendor Partner"/>
    <s v="UNIVISION "/>
    <x v="23"/>
    <s v="5-8y C#.NET,NET Core,Web API,Microservices,SQL,DB,Angular,Micro frontends,Swagger,Splunk/Dynatrace,IBM MQ,Rabbit,Kafka"/>
    <x v="2"/>
    <s v="Working for Dell Project"/>
    <s v="Regular"/>
    <n v="6660050"/>
    <s v="Patlolla Arun Kumar"/>
    <n v="9900952453"/>
    <s v="arunpatlolla@gmail.com"/>
    <s v="9 yrs"/>
    <s v="Wipro"/>
    <n v="900000"/>
    <s v="ELWD 17/6/22"/>
    <s v="N"/>
    <x v="0"/>
    <x v="1"/>
    <n v="6"/>
    <x v="1"/>
    <s v="9 "/>
    <s v="9 "/>
    <s v="9 "/>
    <s v="9 "/>
    <s v="9 "/>
    <s v="9 "/>
    <x v="7"/>
  </r>
  <r>
    <n v="2725"/>
    <s v="Dell FG"/>
    <d v="2022-06-01T00:00:00"/>
    <n v="30483114"/>
    <x v="4"/>
    <n v="221395"/>
    <s v="Vendor Partner"/>
    <s v="UNIVISION "/>
    <x v="3"/>
    <s v="5-8y Java/J2EE,MVC,Spring Boot,Web Services,JSON,JUnit,SQL,PL/SQL,NOSQL (like Elastic Search,Cassandra),Maven,GitHub"/>
    <x v="12"/>
    <s v="HOLD until June last week"/>
    <s v="Regular"/>
    <n v="6623842"/>
    <s v="Pavan Shinde"/>
    <n v="7045263982"/>
    <s v="pavan.t.shinde@gmail.com"/>
    <s v="6.8 yrs"/>
    <s v="TCS"/>
    <n v="750000"/>
    <s v="ELWD : 22/07/22"/>
    <s v="N"/>
    <x v="1"/>
    <x v="0"/>
    <n v="6"/>
    <x v="1"/>
    <s v="6."/>
    <s v="6."/>
    <s v="6"/>
    <s v="6"/>
    <s v="6"/>
    <s v="6"/>
    <x v="3"/>
  </r>
  <r>
    <n v="2726"/>
    <s v="Dell FG"/>
    <d v="2022-06-01T00:00:00"/>
    <n v="30483114"/>
    <x v="4"/>
    <n v="221395"/>
    <s v="Vendor Partner"/>
    <s v="UNIVISION "/>
    <x v="3"/>
    <s v="5-8y Java/J2EE,MVC,Spring Boot,Web Services,JSON,JUnit,SQL,PL/SQL,NOSQL (like Elastic Search,Cassandra),Maven,GitHub"/>
    <x v="9"/>
    <s v="L1 Select"/>
    <s v="Regular"/>
    <n v="5838544"/>
    <s v="Chirudivya Yannamchetti"/>
    <n v="9133963930"/>
    <s v="chirudivya.yannamchetti@gmail.com"/>
    <s v="5.5 yrs"/>
    <s v="DXC Technology"/>
    <n v="830000"/>
    <s v=" ELWD 10/7/2022"/>
    <s v="N"/>
    <x v="0"/>
    <x v="1"/>
    <n v="6"/>
    <x v="1"/>
    <s v="5."/>
    <s v="5."/>
    <s v="5"/>
    <s v="5"/>
    <s v="5"/>
    <s v="5"/>
    <x v="6"/>
  </r>
  <r>
    <n v="2727"/>
    <s v="Dell FG"/>
    <d v="2022-06-02T00:00:00"/>
    <n v="58532739"/>
    <x v="4"/>
    <n v="221395"/>
    <s v="Selfsource"/>
    <s v="Dinesh Shiarnpel"/>
    <x v="3"/>
    <s v="5-8y Full Stack Developer,Java,Spring Boot with Angular/Mongo DB"/>
    <x v="15"/>
    <s v="Kanika - High NP"/>
    <s v="Regular"/>
    <s v="Trying to generate but not show"/>
    <s v="Alok Kumar"/>
    <n v="8430961443"/>
    <s v="alk.eng.17@gmail.com"/>
    <s v="5.7yrs "/>
    <s v="Capgemini"/>
    <n v="1700000"/>
    <s v="LWD - 25-Aug-22"/>
    <s v="N"/>
    <x v="1"/>
    <x v="0"/>
    <n v="6"/>
    <x v="1"/>
    <s v="5."/>
    <s v="5."/>
    <s v="5"/>
    <s v="5"/>
    <s v="5"/>
    <s v="5"/>
    <x v="6"/>
  </r>
  <r>
    <n v="2728"/>
    <s v="Dell FG"/>
    <d v="2022-06-02T00:00:00"/>
    <n v="74727584"/>
    <x v="0"/>
    <s v="U82721"/>
    <s v="Vendor Partner"/>
    <s v="Mindsoft"/>
    <x v="44"/>
    <s v="C#.NET,.NET Core,Jquery,Javascript,Angular,SQL,Web API,"/>
    <x v="32"/>
    <s v="Screening IP"/>
    <s v="Regular"/>
    <n v="6664711"/>
    <s v="Daya Asawa"/>
    <n v="7668485285"/>
    <s v="dayaasawa97@gmail.com"/>
    <s v="2.7 years"/>
    <s v="Chetu India"/>
    <n v="463000"/>
    <s v="Serving notice period. LWD is 9th June '22"/>
    <s v="N"/>
    <x v="16"/>
    <x v="0"/>
    <n v="6"/>
    <x v="1"/>
    <s v="2."/>
    <s v="2."/>
    <s v="2"/>
    <s v="2"/>
    <s v="2"/>
    <s v="2"/>
    <x v="11"/>
  </r>
  <r>
    <n v="2729"/>
    <s v="Dell FG"/>
    <d v="2022-06-02T00:00:00"/>
    <n v="55132134"/>
    <x v="0"/>
    <s v="U82721"/>
    <s v="Vendor Partner"/>
    <s v="Mindsoft"/>
    <x v="23"/>
    <s v=".NET Core, WEB API, C#.NET"/>
    <x v="32"/>
    <s v="Screening IP"/>
    <s v="Regular"/>
    <n v="6646759"/>
    <s v="Vishal Adinath Gaikwad"/>
    <n v="9271564403"/>
    <s v="vishal.engrs27@gmail.com"/>
    <s v="10.10 years"/>
    <s v="Sagitec Solutions Pvt Ltd"/>
    <n v="1370000"/>
    <s v="30 days"/>
    <s v="N"/>
    <x v="5"/>
    <x v="0"/>
    <n v="6"/>
    <x v="1"/>
    <s v="10"/>
    <s v="10"/>
    <s v="10"/>
    <s v="10"/>
    <s v="10"/>
    <s v="10"/>
    <x v="13"/>
  </r>
  <r>
    <n v="2730"/>
    <s v="Dell FG"/>
    <d v="2022-06-02T00:00:00"/>
    <n v="55132134"/>
    <x v="0"/>
    <s v="U82721"/>
    <s v="Vendor Partner"/>
    <s v="Mindsoft"/>
    <x v="23"/>
    <s v=".NET Core, WEB API, C#.NET"/>
    <x v="32"/>
    <s v="Screening IP"/>
    <s v="Regular"/>
    <n v="6675391"/>
    <s v="Senthil kumar Panchapikesan "/>
    <n v="7904842600"/>
    <s v="Senthilkumarpkesan@gmail.com"/>
    <s v="12.5 years"/>
    <s v="Wipro"/>
    <n v="850000"/>
    <s v="Serving notice period. LWD is 4th July  '22"/>
    <s v="N"/>
    <x v="3"/>
    <x v="0"/>
    <n v="6"/>
    <x v="1"/>
    <s v="12"/>
    <s v="12"/>
    <s v="12"/>
    <s v="12"/>
    <s v="12"/>
    <s v="12"/>
    <x v="12"/>
  </r>
  <r>
    <n v="2731"/>
    <s v="Dell FG"/>
    <d v="2022-06-02T00:00:00"/>
    <n v="58532739"/>
    <x v="4"/>
    <n v="221395"/>
    <s v="Vendor Partner"/>
    <s v="Dinesh Shiarnpel"/>
    <x v="3"/>
    <s v="5-8y Full Stack Developer,Java,Spring Boot with Angular/Mongo DB"/>
    <x v="2"/>
    <s v="L1 Scheduled"/>
    <s v="Regular"/>
    <n v="1590024"/>
    <s v="Santhosh Raj  "/>
    <n v="9738986965"/>
    <s v="santhoshraj.v6@gmail.com"/>
    <s v="7Yrs"/>
    <s v="HCL"/>
    <n v="1250000"/>
    <s v="LWD - 7-Jul-22"/>
    <s v="N"/>
    <x v="1"/>
    <x v="0"/>
    <n v="6"/>
    <x v="1"/>
    <s v="7Y"/>
    <s v="7Y"/>
    <s v="7Y"/>
    <s v="7Y"/>
    <s v="7"/>
    <s v="7"/>
    <x v="4"/>
  </r>
  <r>
    <n v="2732"/>
    <s v="Dell FG"/>
    <d v="2022-06-02T00:00:00"/>
    <n v="45212392"/>
    <x v="4"/>
    <n v="221395"/>
    <s v="Vendor Partner"/>
    <s v="HNS Solution"/>
    <x v="382"/>
    <s v="UX Designer,Visual Designs,Asset Creations for Mobile and Web Application"/>
    <x v="5"/>
    <s v="Client Screen reject"/>
    <s v="Regular"/>
    <n v="6665048"/>
    <s v="Ishan Rawat"/>
    <n v="7974421355"/>
    <s v="ishan.rawat.014@gmail.com"/>
    <s v="7yr"/>
    <s v="Inwizards Software Technology"/>
    <n v="250000"/>
    <s v="LWD:31st May 22"/>
    <s v="N"/>
    <x v="4"/>
    <x v="0"/>
    <n v="6"/>
    <x v="1"/>
    <s v="7y"/>
    <s v="7"/>
    <s v="7"/>
    <s v="7"/>
    <s v="7"/>
    <s v="7"/>
    <x v="4"/>
  </r>
  <r>
    <n v="2733"/>
    <s v="Dell FG"/>
    <d v="2022-06-02T00:00:00"/>
    <n v="61412879"/>
    <x v="4"/>
    <n v="221395"/>
    <s v="Vendor Partner"/>
    <s v="Haulplus"/>
    <x v="383"/>
    <s v="2-5y Performance Testing,Neoload,Any APM Tool"/>
    <x v="15"/>
    <s v="ON HOLD"/>
    <s v="Regular"/>
    <n v="6675823"/>
    <s v="Chemikala Prasad Reddy"/>
    <n v="6363965771"/>
    <s v="prasad.chemikala@gmail.com"/>
    <s v="2.4yrs"/>
    <s v="Payroll- AlgoBrain Pvt ldt / Client - Cognizant Technology Solutions"/>
    <n v="710000"/>
    <s v="30 days nego 15 days"/>
    <s v="N"/>
    <x v="1"/>
    <x v="0"/>
    <n v="6"/>
    <x v="1"/>
    <s v="2."/>
    <s v="2."/>
    <s v="2"/>
    <s v="2"/>
    <s v="2"/>
    <s v="2"/>
    <x v="11"/>
  </r>
  <r>
    <n v="2734"/>
    <s v="Dell FG"/>
    <d v="2022-06-02T00:00:00"/>
    <n v="61412879"/>
    <x v="4"/>
    <n v="221395"/>
    <s v="Vendor Partner"/>
    <s v="Haulplus"/>
    <x v="383"/>
    <s v="2-5y Performance Testing,Neoload,Any APM Tool"/>
    <x v="1"/>
    <s v="L1 Reject"/>
    <s v="Regular"/>
    <n v="6665307"/>
    <s v="Vamsee krishna prasad reddy"/>
    <n v="9962402525"/>
    <s v="c.vamseekrishnareddy@gmail.com"/>
    <s v="4.1yrs"/>
    <s v="Test Yantra"/>
    <n v="710000"/>
    <s v="Immediate LWD 28/05/2022"/>
    <s v="N"/>
    <x v="1"/>
    <x v="0"/>
    <n v="6"/>
    <x v="1"/>
    <s v="4."/>
    <s v="4."/>
    <s v="4"/>
    <s v="4"/>
    <s v="4"/>
    <s v="4"/>
    <x v="2"/>
  </r>
  <r>
    <n v="2735"/>
    <s v="Dell FG"/>
    <d v="2022-06-02T00:00:00"/>
    <n v="61412879"/>
    <x v="4"/>
    <n v="221395"/>
    <s v="Vendor Partner"/>
    <s v="HNS Solution"/>
    <x v="383"/>
    <s v="2-5y Performance Testing,Neoload,Any APM Tool"/>
    <x v="15"/>
    <s v="ON HOLD"/>
    <s v="Regular"/>
    <n v="6676003"/>
    <s v="Boddu Anjaneyulu"/>
    <n v="9390037002"/>
    <s v="boddu002tcs@gmail.com"/>
    <s v="4.4yr"/>
    <s v="Tata consultancy services/indiy global technology service limited"/>
    <n v="450000"/>
    <s v="30 day Np/can joine with in 10 days"/>
    <s v="N"/>
    <x v="0"/>
    <x v="0"/>
    <n v="6"/>
    <x v="1"/>
    <s v="4."/>
    <s v="4."/>
    <s v="4"/>
    <s v="4"/>
    <s v="4"/>
    <s v="4"/>
    <x v="2"/>
  </r>
  <r>
    <n v="2736"/>
    <s v="Dell FG"/>
    <d v="2022-06-02T00:00:00"/>
    <n v="61412879"/>
    <x v="4"/>
    <n v="221395"/>
    <s v="Vendor Partner"/>
    <s v="HNS Solution"/>
    <x v="383"/>
    <s v="2-5y Performance Testing,Neoload,Any APM Tool"/>
    <x v="2"/>
    <s v="Dinesh - Joined"/>
    <s v="Regular"/>
    <s v="H7496622"/>
    <s v="A N BHARATH"/>
    <n v="8328300254"/>
    <s v="anbharath2580@gmail.com"/>
    <s v="3.4yr"/>
    <s v="Sapient Consulting Pvt. Ltd"/>
    <n v="550000"/>
    <s v="LWD-13th Sep 2021"/>
    <s v="N"/>
    <x v="1"/>
    <x v="0"/>
    <n v="6"/>
    <x v="1"/>
    <s v="3."/>
    <s v="3."/>
    <s v="3"/>
    <s v="3"/>
    <s v="3"/>
    <s v="3"/>
    <x v="0"/>
  </r>
  <r>
    <n v="2737"/>
    <s v="Dell FG"/>
    <d v="2022-06-02T00:00:00"/>
    <n v="61412879"/>
    <x v="4"/>
    <n v="221395"/>
    <s v="Vendor Partner"/>
    <s v="HNS Solution"/>
    <x v="383"/>
    <s v="2-5y Performance Testing,Neoload,Any APM Tool"/>
    <x v="2"/>
    <s v="Dinesh - Joined"/>
    <s v="Regular"/>
    <n v="6676032"/>
    <s v="A DHANASEKHAR"/>
    <n v="7981605051"/>
    <s v="dhanasekharreddy9966@gmail.com"/>
    <s v="4.4yr"/>
    <s v="HCL Technologies Limited"/>
    <n v="800000"/>
    <s v="LWD-March 2022"/>
    <s v="N"/>
    <x v="1"/>
    <x v="0"/>
    <n v="6"/>
    <x v="1"/>
    <s v="4."/>
    <s v="4."/>
    <s v="4"/>
    <s v="4"/>
    <s v="4"/>
    <s v="4"/>
    <x v="2"/>
  </r>
  <r>
    <n v="2738"/>
    <s v="Dell FG"/>
    <d v="2022-06-02T00:00:00"/>
    <n v="61412879"/>
    <x v="4"/>
    <n v="221395"/>
    <s v="Vendor Partner"/>
    <s v="HNS Solution"/>
    <x v="383"/>
    <s v="2-5y Performance Testing,Neoload,Any APM Tool"/>
    <x v="1"/>
    <s v="L1 Reject"/>
    <s v="Regular"/>
    <n v="6676051"/>
    <s v="Prema A"/>
    <n v="8309507231"/>
    <s v="annareddyprema3@gmail.com"/>
    <s v="3.8yr"/>
    <s v="Simtek Techno Systems Pvt Ltd"/>
    <n v="550000"/>
    <s v="LWD-10th June 2022"/>
    <s v="N"/>
    <x v="1"/>
    <x v="0"/>
    <n v="6"/>
    <x v="1"/>
    <s v="3."/>
    <s v="3."/>
    <s v="3"/>
    <s v="3"/>
    <s v="3"/>
    <s v="3"/>
    <x v="0"/>
  </r>
  <r>
    <n v="2739"/>
    <s v="Dell FG"/>
    <d v="2022-06-02T00:00:00"/>
    <n v="28508022"/>
    <x v="4"/>
    <n v="221395"/>
    <s v="Vendor Partner"/>
    <s v="Haulplus"/>
    <x v="3"/>
    <s v="5-8y Core Java,Rest AP,JSM,XML"/>
    <x v="15"/>
    <s v="Profiles Shared"/>
    <s v="Regular"/>
    <n v="3509307"/>
    <s v="Brahmam Chennoji"/>
    <n v="9618804077"/>
    <s v="chakrapanibrahmam@gmail.com"/>
    <s v="5.8yrs"/>
    <s v="Tata Consultancy Services Ltd."/>
    <n v="450000"/>
    <s v="LWD - 23/6/2022"/>
    <s v="N"/>
    <x v="1"/>
    <x v="0"/>
    <n v="6"/>
    <x v="1"/>
    <s v="5."/>
    <s v="5."/>
    <s v="5"/>
    <s v="5"/>
    <s v="5"/>
    <s v="5"/>
    <x v="6"/>
  </r>
  <r>
    <n v="2740"/>
    <s v="Dell FG"/>
    <d v="2022-06-02T00:00:00"/>
    <n v="28508022"/>
    <x v="4"/>
    <n v="221395"/>
    <s v="Vendor Partner"/>
    <s v="Haulplus"/>
    <x v="3"/>
    <s v="5-8y Core Java,Rest AP,JSM,XML"/>
    <x v="15"/>
    <s v="Profiles Shared"/>
    <s v="Regular"/>
    <n v="6665311"/>
    <s v="Vishwajit Chavan"/>
    <n v="9762528355"/>
    <s v="vishwajit27@gmail.com"/>
    <s v="5yrs"/>
    <s v="Freelancer at tradesmac.com"/>
    <n v="700000"/>
    <s v="Official 15 Days"/>
    <s v="N"/>
    <x v="5"/>
    <x v="0"/>
    <n v="6"/>
    <x v="1"/>
    <s v="5y"/>
    <s v="5"/>
    <s v="5"/>
    <s v="5"/>
    <s v="5"/>
    <s v="5"/>
    <x v="6"/>
  </r>
  <r>
    <n v="2741"/>
    <s v="Dell FG"/>
    <d v="2022-06-02T00:00:00"/>
    <n v="61412879"/>
    <x v="4"/>
    <n v="221395"/>
    <s v="Vendor Partner"/>
    <s v="NeerInfo Solutions"/>
    <x v="383"/>
    <s v="2-5y Performance Testing,Neoload,Any APM Tool"/>
    <x v="1"/>
    <s v="L1 Reject"/>
    <s v="Regular"/>
    <n v="6664958"/>
    <s v="N PUSHPA "/>
    <n v="8919821285"/>
    <s v="yerasanipushpa99@gmail.com"/>
    <s v="2.8yrs"/>
    <s v="Accenture(Payroll-Ikya Software Solution)"/>
    <n v="450000"/>
    <s v="LWD-16/06/22"/>
    <s v="N"/>
    <x v="1"/>
    <x v="0"/>
    <n v="6"/>
    <x v="1"/>
    <s v="2."/>
    <s v="2."/>
    <s v="2"/>
    <s v="2"/>
    <s v="2"/>
    <s v="2"/>
    <x v="11"/>
  </r>
  <r>
    <n v="2742"/>
    <s v="Dell FG"/>
    <d v="2022-06-02T00:00:00"/>
    <n v="61412879"/>
    <x v="4"/>
    <n v="221395"/>
    <s v="Vendor Partner"/>
    <s v="NeerInfo Solutions"/>
    <x v="383"/>
    <s v="2-5y Performance Testing,Neoload,Any APM Tool"/>
    <x v="15"/>
    <s v="ON HOLD"/>
    <s v="Regular"/>
    <n v="6675823"/>
    <s v="Prasad Reddy C"/>
    <n v="6363965771"/>
    <s v="prasad.chemikala@gmail.com"/>
    <s v="2.4yrs"/>
    <s v="Cognizant (on 3rd party payroll)"/>
    <n v="800000"/>
    <s v="30 Days(N)"/>
    <s v="N"/>
    <x v="1"/>
    <x v="0"/>
    <n v="6"/>
    <x v="1"/>
    <s v="2."/>
    <s v="2."/>
    <s v="2"/>
    <s v="2"/>
    <s v="2"/>
    <s v="2"/>
    <x v="11"/>
  </r>
  <r>
    <n v="2743"/>
    <s v="Dell FG"/>
    <d v="2022-06-02T00:00:00"/>
    <n v="61412879"/>
    <x v="4"/>
    <n v="221395"/>
    <s v="Vendor Partner"/>
    <s v="NeerInfo Solutions"/>
    <x v="383"/>
    <s v="2-5y Performance Testing,Neoload,Any APM Tool"/>
    <x v="5"/>
    <s v="Client Screen reject"/>
    <s v="Regular"/>
    <n v="6675972"/>
    <s v="N.Kiran "/>
    <n v="8977143271"/>
    <s v="bv.kiranreddy@gmail.com"/>
    <s v="4.2yrs"/>
    <s v="Quest Global(Payroll-Aviro Global Solutions)"/>
    <n v="450000"/>
    <s v="LWD-10/06/22"/>
    <s v="N"/>
    <x v="1"/>
    <x v="0"/>
    <n v="6"/>
    <x v="1"/>
    <s v="4."/>
    <s v="4."/>
    <s v="4"/>
    <s v="4"/>
    <s v="4"/>
    <s v="4"/>
    <x v="2"/>
  </r>
  <r>
    <n v="2744"/>
    <s v="Dell FG"/>
    <d v="2022-06-02T00:00:00"/>
    <n v="27848287"/>
    <x v="4"/>
    <n v="221395"/>
    <s v="Vendor Partner"/>
    <s v="Mindsoft"/>
    <x v="3"/>
    <s v="Java Backend Developer,Java /J2EE, Springboot"/>
    <x v="9"/>
    <s v="L1 Select"/>
    <s v="Regular"/>
    <n v="6634864"/>
    <s v="Ashwani Mishra"/>
    <n v="8983510293"/>
    <s v="ashwanimishra182@gmail.com"/>
    <s v="5.5 years"/>
    <s v="ILDL PVT. LTD"/>
    <n v="700000"/>
    <s v="30 days"/>
    <s v="N"/>
    <x v="17"/>
    <x v="0"/>
    <n v="6"/>
    <x v="1"/>
    <s v="5."/>
    <s v="5."/>
    <s v="5"/>
    <s v="5"/>
    <s v="5"/>
    <s v="5"/>
    <x v="6"/>
  </r>
  <r>
    <n v="2745"/>
    <s v="Dell FG"/>
    <d v="2022-06-02T00:00:00"/>
    <n v="27848287"/>
    <x v="4"/>
    <n v="221395"/>
    <s v="Vendor Partner"/>
    <s v="Mindsoft"/>
    <x v="3"/>
    <s v="Java Backend Developer,Java /J2EE, Springboot"/>
    <x v="15"/>
    <s v="Profiles Shared"/>
    <s v="Regular"/>
    <n v="6640573"/>
    <s v="Rutanshi Trivedi"/>
    <n v="8140479283"/>
    <s v="rut.trivedi09@gmail.com"/>
    <s v="4 years"/>
    <s v="TCS"/>
    <n v="380000"/>
    <s v="LWD - 19-May-22"/>
    <s v="N"/>
    <x v="15"/>
    <x v="0"/>
    <n v="6"/>
    <x v="1"/>
    <s v="4 "/>
    <s v="4 "/>
    <s v="4 "/>
    <s v="4 "/>
    <s v="4 "/>
    <s v="4 "/>
    <x v="2"/>
  </r>
  <r>
    <n v="2746"/>
    <s v="Dell FG"/>
    <d v="2022-06-02T00:00:00"/>
    <n v="45212392"/>
    <x v="4"/>
    <n v="221395"/>
    <s v="Vendor Partner"/>
    <s v="Haulplus"/>
    <x v="382"/>
    <s v="UX Designer,Visual Desigs, Asset Creation"/>
    <x v="5"/>
    <s v="Client Screen reject"/>
    <s v="Regular"/>
    <n v="6676205"/>
    <s v="Prasanth C P "/>
    <n v="9496352202"/>
    <s v="prasanthguptha88@gmail.com"/>
    <s v="7 yrs"/>
    <s v="Blue Zone - Perm"/>
    <n v="300000"/>
    <s v="Immediate Joinner  lwd - 4 March 2022"/>
    <s v="N"/>
    <x v="1"/>
    <x v="0"/>
    <n v="6"/>
    <x v="1"/>
    <s v="7 "/>
    <s v="7 "/>
    <s v="7 "/>
    <s v="7 "/>
    <s v="7 "/>
    <s v="7 "/>
    <x v="4"/>
  </r>
  <r>
    <n v="2747"/>
    <s v="Dell FG"/>
    <d v="2022-06-02T00:00:00"/>
    <n v="30483114"/>
    <x v="4"/>
    <n v="221395"/>
    <s v="Vendor Partner"/>
    <s v="UNIVISION "/>
    <x v="3"/>
    <s v="5-8y Java/J2EE,MVC,Spring Boot,Web Services,JSON,JUnit,SQL,PL/SQL,NOSQL (like Elastic Search,Cassandra),Maven,GitHub"/>
    <x v="15"/>
    <s v="L1 Scheduled"/>
    <s v="Regular"/>
    <n v="6675847"/>
    <s v="Jagannadha Rao"/>
    <n v="9059119739"/>
    <s v="b2jagan@gmail.com"/>
    <s v="5.5 yrs"/>
    <s v="NOVAC"/>
    <n v="750000"/>
    <s v="30 days"/>
    <s v="N"/>
    <x v="0"/>
    <x v="1"/>
    <n v="6"/>
    <x v="1"/>
    <s v="5."/>
    <s v="5."/>
    <s v="5"/>
    <s v="5"/>
    <s v="5"/>
    <s v="5"/>
    <x v="6"/>
  </r>
  <r>
    <n v="2748"/>
    <s v="Dell FG"/>
    <d v="2022-06-02T00:00:00"/>
    <n v="30483114"/>
    <x v="4"/>
    <n v="221395"/>
    <s v="Vendor Partner"/>
    <s v="UNIVISION "/>
    <x v="3"/>
    <s v="5-8y Java/J2EE,MVC,Spring Boot,Web Services,JSON,JUnit,SQL,PL/SQL,NOSQL (like Elastic Search,Cassandra),Maven,GitHub"/>
    <x v="15"/>
    <s v="Profiles Shared"/>
    <s v="Regular"/>
    <s v="L257642"/>
    <s v="Umesh Kumar Samal"/>
    <n v="9886609378"/>
    <s v="umeshkumarsamal588@gmail.com"/>
    <s v="4.10yrs "/>
    <s v="IBM"/>
    <n v="1250000"/>
    <s v="LWD - 10-Jun-22"/>
    <s v="N"/>
    <x v="0"/>
    <x v="1"/>
    <n v="6"/>
    <x v="1"/>
    <s v="4."/>
    <s v="4."/>
    <s v="4"/>
    <s v="4"/>
    <s v="4"/>
    <s v="4"/>
    <x v="2"/>
  </r>
  <r>
    <n v="2749"/>
    <s v="Dell FG"/>
    <d v="2022-06-02T00:00:00"/>
    <n v="90468394"/>
    <x v="4"/>
    <n v="221395"/>
    <s v="Vendor Partner"/>
    <s v="Neerinfo Solution"/>
    <x v="23"/>
    <s v="C#.NET,.NET Core,Web API,Microservices,SQL,DB"/>
    <x v="5"/>
    <s v="Client Interview Reject"/>
    <s v="Regular"/>
    <n v="6677747"/>
    <s v="Madanu Bala Swamy"/>
    <n v="8142031995"/>
    <s v="balamadanu123@gmail.com"/>
    <s v="4.5 year"/>
    <s v="Accenture - Team Lease Digital Pvt Ltd"/>
    <n v="650000"/>
    <s v="LWD-30 June 2022"/>
    <s v="N"/>
    <x v="0"/>
    <x v="1"/>
    <n v="6"/>
    <x v="1"/>
    <s v="4."/>
    <s v="4."/>
    <s v="4"/>
    <s v="4"/>
    <s v="4"/>
    <s v="4"/>
    <x v="2"/>
  </r>
  <r>
    <n v="2750"/>
    <s v="Dell FG"/>
    <d v="2022-06-02T00:00:00"/>
    <n v="17558654"/>
    <x v="2"/>
    <n v="210369"/>
    <s v="Vendor Partner"/>
    <s v="Nityo InfoTech"/>
    <x v="119"/>
    <s v="UI Developer,Angular"/>
    <x v="2"/>
    <s v="High NP"/>
    <s v="Regular"/>
    <n v="6653587"/>
    <s v="C.SUBBA REDDY"/>
    <s v="8328115301/9966343481"/>
    <s v="subbareddy8519@gmail.com "/>
    <s v="8Years"/>
    <s v="ICREA INFOTECH "/>
    <n v="920000"/>
    <s v="30Days"/>
    <s v="N"/>
    <x v="1"/>
    <x v="0"/>
    <n v="6"/>
    <x v="1"/>
    <s v="8Y"/>
    <s v="8Y"/>
    <s v="8Y"/>
    <s v="8Y"/>
    <s v="8"/>
    <s v="8"/>
    <x v="8"/>
  </r>
  <r>
    <n v="2751"/>
    <s v="Dell FG"/>
    <d v="2022-06-02T00:00:00"/>
    <n v="10663239"/>
    <x v="2"/>
    <n v="210369"/>
    <s v="Talent scout"/>
    <s v="Sonali"/>
    <x v="384"/>
    <s v="Validation Engineer with Server,Storage Experience"/>
    <x v="0"/>
    <s v="Req closed"/>
    <s v="Fulltime"/>
    <s v="H2293105"/>
    <s v="Anitha Kumari"/>
    <n v="9148220866"/>
    <s v="Anithadbal@gmail.com"/>
    <s v="7yrs"/>
    <s v="Wipro"/>
    <n v="800000"/>
    <s v="LWD : 09/06/22"/>
    <s v="Y"/>
    <x v="1"/>
    <x v="0"/>
    <n v="6"/>
    <x v="1"/>
    <s v="7y"/>
    <s v="7"/>
    <s v="7"/>
    <s v="7"/>
    <s v="7"/>
    <s v="7"/>
    <x v="4"/>
  </r>
  <r>
    <n v="2752"/>
    <s v="Dell FG"/>
    <d v="2022-06-02T00:00:00"/>
    <n v="86476807"/>
    <x v="2"/>
    <n v="210369"/>
    <s v="Vendor Partner"/>
    <s v="Nityo InfoTech"/>
    <x v="1"/>
    <s v="python,selenium"/>
    <x v="2"/>
    <s v="Scheduled L1"/>
    <s v="Regular"/>
    <n v="6660332"/>
    <s v="Zaiba Nousheen Khanum"/>
    <n v="8892182429"/>
    <s v="zaibanousheenk@gmail.com"/>
    <s v="6.6 Years"/>
    <s v=" L&amp;T Technology Services"/>
    <n v="800000"/>
    <s v="LWD:04/07/22"/>
    <s v="N"/>
    <x v="1"/>
    <x v="0"/>
    <n v="6"/>
    <x v="1"/>
    <s v="6."/>
    <s v="6."/>
    <s v="6"/>
    <s v="6"/>
    <s v="6"/>
    <s v="6"/>
    <x v="3"/>
  </r>
  <r>
    <n v="2753"/>
    <s v="Dell FG"/>
    <d v="2022-06-02T00:00:00"/>
    <n v="86476807"/>
    <x v="2"/>
    <n v="210369"/>
    <s v="Vendor Partner"/>
    <s v="Nityo InfoTech"/>
    <x v="1"/>
    <s v="python,selenium"/>
    <x v="2"/>
    <s v="Scheduled L1"/>
    <s v="Regular"/>
    <n v="6660323"/>
    <s v="Sakthivel Varadharajan"/>
    <s v="8667248049/8760230343"/>
    <s v="sakthiaravind94@gmail.com"/>
    <s v="4.6 years"/>
    <s v="HCL Technologies"/>
    <n v="600000"/>
    <s v="LWD:25/06/22"/>
    <s v="N"/>
    <x v="3"/>
    <x v="0"/>
    <n v="6"/>
    <x v="1"/>
    <s v="4."/>
    <s v="4."/>
    <s v="4"/>
    <s v="4"/>
    <s v="4"/>
    <s v="4"/>
    <x v="2"/>
  </r>
  <r>
    <n v="2754"/>
    <s v="Dell FG"/>
    <d v="2022-06-02T00:00:00"/>
    <n v="69368387"/>
    <x v="2"/>
    <n v="210369"/>
    <s v="Vendor Partner"/>
    <s v="Nityo InfoTech"/>
    <x v="75"/>
    <s v="Java, SpringBoot"/>
    <x v="0"/>
    <s v="Duplicate"/>
    <s v="Regular"/>
    <n v="6659498"/>
    <s v="N.Ravi Krishna"/>
    <s v="9866628597/9014110394"/>
    <s v="n.ravi.krishna@gmail.com"/>
    <s v="4.6Years"/>
    <s v="Interminable Info Solutions Pvt Ltd"/>
    <n v="450000"/>
    <s v="20Days"/>
    <s v="N"/>
    <x v="0"/>
    <x v="0"/>
    <n v="6"/>
    <x v="1"/>
    <s v="4."/>
    <s v="4."/>
    <s v="4"/>
    <s v="4"/>
    <s v="4"/>
    <s v="4"/>
    <x v="2"/>
  </r>
  <r>
    <n v="2755"/>
    <s v="Dell FG"/>
    <d v="2022-06-02T00:00:00"/>
    <n v="69368387"/>
    <x v="2"/>
    <n v="210369"/>
    <s v="Vendor Partner"/>
    <s v="Nityo InfoTech"/>
    <x v="75"/>
    <s v="Java, SpringBoot"/>
    <x v="2"/>
    <s v="Scheduled L1"/>
    <s v="Regular"/>
    <n v="6654642"/>
    <s v="Sutirtha Kundu"/>
    <n v="9476374017"/>
    <s v="sutirthakundu1994@gmail.com"/>
    <s v="4.1Years"/>
    <s v="Infosys"/>
    <n v="700000"/>
    <s v="30Days"/>
    <s v="N"/>
    <x v="1"/>
    <x v="0"/>
    <n v="6"/>
    <x v="1"/>
    <s v="4."/>
    <s v="4."/>
    <s v="4"/>
    <s v="4"/>
    <s v="4"/>
    <s v="4"/>
    <x v="2"/>
  </r>
  <r>
    <n v="2756"/>
    <s v="Dell FG"/>
    <d v="2022-06-02T00:00:00"/>
    <n v="69368387"/>
    <x v="2"/>
    <n v="210369"/>
    <s v="Vendor Partner"/>
    <s v="Nityo InfoTech"/>
    <x v="75"/>
    <s v="Java, SpringBoot"/>
    <x v="2"/>
    <s v="Scheduled L1"/>
    <s v="Regular"/>
    <n v="6653773"/>
    <s v="MANISH GUPTA"/>
    <n v="9784504446"/>
    <s v="manishgupta0744i@gmail.com"/>
    <s v="4.3 Years"/>
    <s v="Mphasis"/>
    <n v="1150000"/>
    <s v="Immediate"/>
    <s v="N"/>
    <x v="1"/>
    <x v="0"/>
    <n v="6"/>
    <x v="1"/>
    <s v="4."/>
    <s v="4."/>
    <s v="4"/>
    <s v="4"/>
    <s v="4"/>
    <s v="4"/>
    <x v="2"/>
  </r>
  <r>
    <n v="2757"/>
    <s v="Dell FG"/>
    <d v="2022-06-02T00:00:00"/>
    <n v="69368387"/>
    <x v="2"/>
    <n v="210369"/>
    <s v="Vendor Partner"/>
    <s v="Nityo InfoTech"/>
    <x v="75"/>
    <s v="Java, SpringBoot"/>
    <x v="2"/>
    <s v="Scheduled L1"/>
    <s v="Regular"/>
    <n v="6654432"/>
    <s v="Sreemannarayana"/>
    <n v="8128555194"/>
    <s v="narayanasreeman95@gmail.com"/>
    <s v="4 Years"/>
    <s v="Accenture solutions Pvt Ltd (Agon Pvt Ltd)"/>
    <n v="800000"/>
    <s v="30 Days (Neg 15 Days)"/>
    <s v="N"/>
    <x v="0"/>
    <x v="0"/>
    <n v="6"/>
    <x v="1"/>
    <s v="4 "/>
    <s v="4 "/>
    <s v="4 "/>
    <s v="4 "/>
    <s v="4 "/>
    <s v="4 "/>
    <x v="2"/>
  </r>
  <r>
    <n v="2758"/>
    <s v="Dell FG"/>
    <d v="2022-06-02T00:00:00"/>
    <n v="69368387"/>
    <x v="2"/>
    <n v="210369"/>
    <s v="Vendor Partner"/>
    <s v="Nityo InfoTech"/>
    <x v="75"/>
    <s v="Java, SpringBoot"/>
    <x v="2"/>
    <s v="Scheduled L1"/>
    <s v="Regular"/>
    <n v="6654602"/>
    <s v="Bisakh Kumar Ghosh"/>
    <s v="9038535692 / 8240093472"/>
    <s v="bisakh472@gmail.com"/>
    <s v="5.5 Years"/>
    <s v="Tata Consultancy Services (TCS)"/>
    <n v="530000"/>
    <s v="LWD : 21-June-22"/>
    <s v="N"/>
    <x v="22"/>
    <x v="0"/>
    <n v="6"/>
    <x v="1"/>
    <s v="5."/>
    <s v="5."/>
    <s v="5"/>
    <s v="5"/>
    <s v="5"/>
    <s v="5"/>
    <x v="6"/>
  </r>
  <r>
    <n v="2759"/>
    <s v="Dell FG"/>
    <d v="2022-06-02T00:00:00"/>
    <n v="45678900"/>
    <x v="2"/>
    <n v="210369"/>
    <s v="Vendor Partner"/>
    <s v="Nityo InfoTech"/>
    <x v="290"/>
    <s v="Unit Testing"/>
    <x v="0"/>
    <s v="Candidate not interested"/>
    <s v="Regular"/>
    <n v="6660481"/>
    <s v="Srinivasan Kulasekaran"/>
    <n v="9787654821"/>
    <s v="kulasekaranmsec@gmail.com"/>
    <s v="8 Years"/>
    <s v="DXC Technology"/>
    <n v="800000"/>
    <s v="LWD : 17-June-22"/>
    <s v="N"/>
    <x v="3"/>
    <x v="0"/>
    <n v="6"/>
    <x v="1"/>
    <s v="8 "/>
    <s v="8 "/>
    <s v="8 "/>
    <s v="8 "/>
    <s v="8 "/>
    <s v="8 "/>
    <x v="8"/>
  </r>
  <r>
    <n v="2760"/>
    <s v="Dell FG"/>
    <d v="2022-06-02T00:00:00"/>
    <n v="10663239"/>
    <x v="2"/>
    <n v="210369"/>
    <s v="Vendor Partner"/>
    <s v="Mindsoft"/>
    <x v="367"/>
    <s v="6y Validation Engineer with Server,Storage Experience"/>
    <x v="0"/>
    <s v="Req closed"/>
    <s v="Regular"/>
    <n v="6662762"/>
    <s v="sabanna"/>
    <n v="9164019172"/>
    <s v="sabannak4@gmail.com"/>
    <s v="7.5yrs"/>
    <s v="Genpact"/>
    <n v="1100000"/>
    <s v="LWD-June 20th"/>
    <s v="N"/>
    <x v="1"/>
    <x v="0"/>
    <n v="6"/>
    <x v="1"/>
    <s v="7."/>
    <s v="7."/>
    <s v="7"/>
    <s v="7"/>
    <s v="7"/>
    <s v="7"/>
    <x v="4"/>
  </r>
  <r>
    <n v="2762"/>
    <s v="Dell FG"/>
    <d v="2022-06-02T00:00:00"/>
    <n v="69368387"/>
    <x v="2"/>
    <n v="210369"/>
    <s v="Vendor Partner"/>
    <s v="UNIVISION "/>
    <x v="385"/>
    <s v=" Java Microservices"/>
    <x v="15"/>
    <s v="Accepted another offer"/>
    <s v="Fulltime"/>
    <n v="6661101"/>
    <s v="Murali"/>
    <n v="6361207394"/>
    <s v="muralikmc77@gmail.com"/>
    <s v="5.5yrs "/>
    <s v="Mphasis"/>
    <n v="1500000"/>
    <s v="ELWD-13-6-2022"/>
    <s v="N"/>
    <x v="1"/>
    <x v="0"/>
    <n v="6"/>
    <x v="1"/>
    <s v="5."/>
    <s v="5."/>
    <s v="5"/>
    <s v="5"/>
    <s v="5"/>
    <s v="5"/>
    <x v="6"/>
  </r>
  <r>
    <n v="2763"/>
    <s v="Dell FG"/>
    <d v="2022-06-02T00:00:00"/>
    <n v="69368387"/>
    <x v="2"/>
    <n v="210369"/>
    <s v="Vendor Partner"/>
    <s v="UNIVISION "/>
    <x v="385"/>
    <s v=" Java Microservices"/>
    <x v="15"/>
    <s v="Accepted another offer"/>
    <s v="Fulltime"/>
    <n v="6653886"/>
    <s v="MaruthiPrasad"/>
    <n v="9032447358"/>
    <s v="maruthiprasad.java2022@gmail.com"/>
    <s v="4.1yrs"/>
    <s v="Wipro Limited"/>
    <n v="890000"/>
    <s v="Immediate (March 30th 2022)"/>
    <s v="N"/>
    <x v="1"/>
    <x v="0"/>
    <n v="6"/>
    <x v="1"/>
    <s v="4."/>
    <s v="4."/>
    <s v="4"/>
    <s v="4"/>
    <s v="4"/>
    <s v="4"/>
    <x v="2"/>
  </r>
  <r>
    <n v="2764"/>
    <s v="Dell FG"/>
    <d v="2022-06-02T00:00:00"/>
    <n v="69368387"/>
    <x v="2"/>
    <n v="210369"/>
    <s v="Vendor Partner"/>
    <s v="Mindsoft"/>
    <x v="75"/>
    <s v="4+yrs Java/J2EE,SpringBoot"/>
    <x v="2"/>
    <s v="Scheduled L1"/>
    <s v="Regular"/>
    <n v="6676025"/>
    <s v="Preety Kumari"/>
    <n v="8983713654"/>
    <s v="preetykumari3006@gmail.com"/>
    <s v="5.4 yrs"/>
    <s v="ITC Infotech"/>
    <n v="700000"/>
    <s v="30 days"/>
    <s v="N"/>
    <x v="1"/>
    <x v="0"/>
    <n v="6"/>
    <x v="1"/>
    <s v="5."/>
    <s v="5."/>
    <s v="5"/>
    <s v="5"/>
    <s v="5"/>
    <s v="5"/>
    <x v="6"/>
  </r>
  <r>
    <n v="2765"/>
    <s v="Dell FG"/>
    <d v="2022-06-02T00:00:00"/>
    <n v="45212392"/>
    <x v="2"/>
    <n v="210369"/>
    <s v="Talent scout"/>
    <s v="Sheharban"/>
    <x v="292"/>
    <s v=" Java Microservices"/>
    <x v="9"/>
    <s v="Client IP"/>
    <s v="Fulltime"/>
    <n v="3671223"/>
    <s v="Pratik Maru "/>
    <n v="7016360422"/>
    <s v="pratikm.designer@gmail.com"/>
    <s v="6yrs"/>
    <s v="Deskfactors"/>
    <n v="1000000"/>
    <s v="lwd:10th june"/>
    <s v="N"/>
    <x v="1"/>
    <x v="0"/>
    <n v="6"/>
    <x v="1"/>
    <s v="6y"/>
    <s v="6"/>
    <s v="6"/>
    <s v="6"/>
    <s v="6"/>
    <s v="6"/>
    <x v="3"/>
  </r>
  <r>
    <n v="2766"/>
    <s v="Dell FG"/>
    <d v="2022-06-02T00:00:00"/>
    <n v="78933065"/>
    <x v="2"/>
    <n v="210369"/>
    <s v="Talent scout"/>
    <s v="Fazma"/>
    <x v="152"/>
    <s v=" Java Microservices"/>
    <x v="9"/>
    <s v="Client IP"/>
    <s v="Fulltime"/>
    <n v="6678443"/>
    <s v="Sumit Kumar"/>
    <n v="9996644912"/>
    <s v="sumit1411006@gmail.com"/>
    <s v="5.5 yrs"/>
    <s v="Sakha Global"/>
    <n v="620000"/>
    <s v="30 Days"/>
    <s v="N"/>
    <x v="1"/>
    <x v="0"/>
    <n v="6"/>
    <x v="1"/>
    <s v="5."/>
    <s v="5."/>
    <s v="5"/>
    <s v="5"/>
    <s v="5"/>
    <s v="5"/>
    <x v="6"/>
  </r>
  <r>
    <n v="2767"/>
    <s v="Dell FG"/>
    <d v="2022-06-02T00:00:00"/>
    <n v="78933065"/>
    <x v="2"/>
    <n v="210369"/>
    <s v="Talent scout"/>
    <s v="Fazma"/>
    <x v="152"/>
    <s v=" Java Microservices"/>
    <x v="9"/>
    <s v="Client IP"/>
    <s v="Fulltime"/>
    <n v="6678452"/>
    <s v="PAVANKUMAR.B"/>
    <n v="7382346583"/>
    <s v="pavankumar.iosdev@gmail.com"/>
    <n v="5.4"/>
    <s v="Diksha Technologies"/>
    <n v="712000"/>
    <s v="30 Days"/>
    <s v="N"/>
    <x v="1"/>
    <x v="0"/>
    <n v="6"/>
    <x v="1"/>
    <s v="5."/>
    <s v="5."/>
    <s v="5"/>
    <s v="5"/>
    <s v="5"/>
    <s v="5"/>
    <x v="6"/>
  </r>
  <r>
    <n v="2768"/>
    <s v="Dell FG"/>
    <d v="2022-06-02T00:00:00"/>
    <n v="45212392"/>
    <x v="2"/>
    <n v="210369"/>
    <s v="Vendor Partner"/>
    <s v="Nityo InfoTech"/>
    <x v="292"/>
    <s v="Visual Designs,Asset "/>
    <x v="9"/>
    <s v="Client IP"/>
    <s v="Regular"/>
    <n v="6676493"/>
    <s v="Govardhan K"/>
    <s v="9885338511/9502599499"/>
    <s v="govardhank499@gmail.com/govardhank505@gmail.com"/>
    <s v="5Years"/>
    <s v="Servbiz Solutions"/>
    <n v="580000"/>
    <s v="LWD:15/06/22"/>
    <s v="N"/>
    <x v="1"/>
    <x v="0"/>
    <n v="6"/>
    <x v="1"/>
    <s v="5Y"/>
    <s v="5Y"/>
    <s v="5Y"/>
    <s v="5Y"/>
    <s v="5"/>
    <s v="5"/>
    <x v="6"/>
  </r>
  <r>
    <n v="2769"/>
    <s v="Dell FG"/>
    <d v="2022-06-02T00:00:00"/>
    <n v="45212392"/>
    <x v="2"/>
    <n v="210369"/>
    <s v="Vendor Partner"/>
    <s v="Nityo InfoTech"/>
    <x v="292"/>
    <s v="Visual Designs,Asset "/>
    <x v="9"/>
    <s v="Client IP"/>
    <s v="Regular"/>
    <n v="6665218"/>
    <s v="Pratik Maru"/>
    <s v="7016360422/8849309041"/>
    <s v="pratikm.designer@gmail.com"/>
    <s v="6Years"/>
    <s v="Deskfactors Technology private limited"/>
    <n v="1000000"/>
    <s v="LWD:10/06/22"/>
    <s v="N"/>
    <x v="1"/>
    <x v="0"/>
    <n v="6"/>
    <x v="1"/>
    <s v="6Y"/>
    <s v="6Y"/>
    <s v="6Y"/>
    <s v="6Y"/>
    <s v="6"/>
    <s v="6"/>
    <x v="3"/>
  </r>
  <r>
    <n v="2770"/>
    <s v="Dell FG"/>
    <d v="2022-06-02T00:00:00"/>
    <n v="45212392"/>
    <x v="2"/>
    <n v="210369"/>
    <s v="Vendor Partner"/>
    <s v="Nityo InfoTech"/>
    <x v="292"/>
    <s v="Visual Designs,Asset "/>
    <x v="3"/>
    <s v="Accepted another offer"/>
    <s v="Regular"/>
    <n v="6675728"/>
    <s v="Nagapraveen Ramisetti"/>
    <s v="8125515706/7799991816"/>
    <s v="panu.ramsetti@gmail.com"/>
    <s v="5Years"/>
    <s v="climber knowledge and careers pvt ltd ( Mycaptain )"/>
    <n v="480000"/>
    <s v="Immediate"/>
    <s v="N"/>
    <x v="1"/>
    <x v="0"/>
    <n v="6"/>
    <x v="1"/>
    <s v="5Y"/>
    <s v="5Y"/>
    <s v="5Y"/>
    <s v="5Y"/>
    <s v="5"/>
    <s v="5"/>
    <x v="6"/>
  </r>
  <r>
    <n v="2771"/>
    <s v="Dell FG"/>
    <d v="2022-06-02T00:00:00"/>
    <n v="91057129"/>
    <x v="2"/>
    <n v="210369"/>
    <s v="Vendor Partner"/>
    <s v="Nityo InfoTech"/>
    <x v="326"/>
    <s v="Angular"/>
    <x v="2"/>
    <s v="Yet to schedule L1"/>
    <s v="Regular"/>
    <n v="6678287"/>
    <s v="keshav naik"/>
    <s v="9535921559/7892898331"/>
    <s v="keshavnaiknk7@gmail.com"/>
    <s v="6.5 Years"/>
    <s v="Joy Ride Experiences Pvt Ltd"/>
    <n v="695000"/>
    <s v="LWD:23/06/22"/>
    <s v="N"/>
    <x v="1"/>
    <x v="0"/>
    <n v="6"/>
    <x v="1"/>
    <s v="6."/>
    <s v="6."/>
    <s v="6"/>
    <s v="6"/>
    <s v="6"/>
    <s v="6"/>
    <x v="3"/>
  </r>
  <r>
    <n v="2772"/>
    <s v="Dell FG"/>
    <d v="2022-06-02T00:00:00"/>
    <n v="17558654"/>
    <x v="2"/>
    <n v="210369"/>
    <s v="Vendor Partner"/>
    <s v="Nityo InfoTech"/>
    <x v="326"/>
    <s v="Angular"/>
    <x v="2"/>
    <s v="High CTC"/>
    <s v="Regular"/>
    <n v="6678309"/>
    <s v="Subrat Kumar Bhola"/>
    <s v="8456055420/8658736174"/>
    <s v="subratbhola07@gmail.com"/>
    <s v="6.10 Years"/>
    <s v="ValueMomentum"/>
    <n v="1000000"/>
    <s v="LWD:20/06/22"/>
    <s v="N"/>
    <x v="0"/>
    <x v="0"/>
    <n v="6"/>
    <x v="1"/>
    <s v="6."/>
    <s v="6."/>
    <s v="6"/>
    <s v="6"/>
    <s v="6"/>
    <s v="6"/>
    <x v="3"/>
  </r>
  <r>
    <n v="2773"/>
    <s v="Dell FG"/>
    <d v="2022-06-02T00:00:00"/>
    <n v="78933065"/>
    <x v="2"/>
    <n v="210369"/>
    <s v="Vendor Partner"/>
    <s v="Nityo InfoTech"/>
    <x v="152"/>
    <s v="Objective C,Swift,Unit Testing"/>
    <x v="0"/>
    <s v="Duplicate"/>
    <s v="Regular"/>
    <n v="6664986"/>
    <s v="Sathya S"/>
    <s v="8508265357/8971406600"/>
    <s v="sathyashanmugam1993@gmail.com/sathya2018shanmugam@gmail.com"/>
    <s v="6Years"/>
    <s v="Infosys "/>
    <n v="730000"/>
    <s v="Immediate"/>
    <s v="N"/>
    <x v="1"/>
    <x v="0"/>
    <n v="6"/>
    <x v="1"/>
    <s v="6Y"/>
    <s v="6Y"/>
    <s v="6Y"/>
    <s v="6Y"/>
    <s v="6"/>
    <s v="6"/>
    <x v="3"/>
  </r>
  <r>
    <n v="2774"/>
    <s v="Dell FG"/>
    <d v="2022-06-02T00:00:00"/>
    <n v="78933065"/>
    <x v="2"/>
    <n v="210369"/>
    <s v="Vendor Partner"/>
    <s v="Nityo InfoTech"/>
    <x v="152"/>
    <s v="Objective C,Swift,Unit Testing"/>
    <x v="9"/>
    <s v="Client IP"/>
    <s v="Regular"/>
    <n v="6676630"/>
    <s v="Ramesh"/>
    <s v="6363206418/7338940947"/>
    <s v=" Ramesh.Malaiyandi@gmail.com"/>
    <s v="9Years"/>
    <s v="Sabka Technologies"/>
    <n v="1100000"/>
    <s v="LWD:24/06/22"/>
    <s v="N"/>
    <x v="1"/>
    <x v="0"/>
    <n v="6"/>
    <x v="1"/>
    <s v="9Y"/>
    <s v="9Y"/>
    <s v="9Y"/>
    <s v="9Y"/>
    <s v="9"/>
    <s v="9"/>
    <x v="7"/>
  </r>
  <r>
    <n v="2775"/>
    <s v="Dell FG"/>
    <d v="2022-06-02T00:00:00"/>
    <n v="61412879"/>
    <x v="4"/>
    <n v="221395"/>
    <s v="Vendor Partner"/>
    <s v="Mindsoft"/>
    <x v="383"/>
    <s v="2-5y Performance Testing,Neoload,Any APM Tool"/>
    <x v="2"/>
    <s v="Dinesh - Looking for HYD location"/>
    <s v="Regular"/>
    <n v="6678477"/>
    <s v="Saranya Bandi"/>
    <n v="9701539114"/>
    <s v="saranyabandi13@gmail.com"/>
    <n v="2.7"/>
    <s v="Infosys"/>
    <n v="425000"/>
    <s v="CSNP [LWD 14-6-22]"/>
    <s v="N"/>
    <x v="0"/>
    <x v="0"/>
    <n v="6"/>
    <x v="1"/>
    <s v="2."/>
    <s v="2."/>
    <s v="2"/>
    <s v="2"/>
    <s v="2"/>
    <s v="2"/>
    <x v="11"/>
  </r>
  <r>
    <n v="2776"/>
    <s v="Dell FG"/>
    <d v="2022-06-02T00:00:00"/>
    <n v="61412879"/>
    <x v="4"/>
    <n v="221395"/>
    <s v="Vendor Partner"/>
    <s v="Mindsoft"/>
    <x v="383"/>
    <s v="2-5y Performance Testing,Neoload,Any APM Tool"/>
    <x v="15"/>
    <s v="Profiles Shared"/>
    <s v="Regular"/>
    <n v="6677188"/>
    <s v="Kumar"/>
    <n v="7995463767"/>
    <s v="sri.testqc@gmail.com "/>
    <s v="3Yrs"/>
    <s v="FRONTLINE TECHNOLOGIES LTD"/>
    <n v="450000"/>
    <s v="30Days - Nego 15days"/>
    <s v="N"/>
    <x v="1"/>
    <x v="0"/>
    <n v="6"/>
    <x v="1"/>
    <s v="3Y"/>
    <s v="3Y"/>
    <s v="3Y"/>
    <s v="3Y"/>
    <s v="3"/>
    <s v="3"/>
    <x v="0"/>
  </r>
  <r>
    <n v="2777"/>
    <s v="Dell FG"/>
    <d v="2022-06-02T00:00:00"/>
    <n v="61412879"/>
    <x v="4"/>
    <n v="221395"/>
    <s v="Vendor Partner"/>
    <s v="Mindsoft"/>
    <x v="383"/>
    <s v="2-5y Performance Testing,Neoload,Any APM Tool"/>
    <x v="2"/>
    <s v="Dinesh - Duplicate to this Vendor"/>
    <s v="Regular"/>
    <n v="6677194"/>
    <s v="Pushpa N"/>
    <n v="8919821285"/>
    <s v="yerasanipushpa99@gmail.com"/>
    <s v="2.8 Years"/>
    <s v="Accenture"/>
    <n v="420000"/>
    <s v="CSNP [LWD 16-6-22]"/>
    <s v="N"/>
    <x v="1"/>
    <x v="0"/>
    <n v="6"/>
    <x v="1"/>
    <s v="2."/>
    <s v="2."/>
    <s v="2"/>
    <s v="2"/>
    <s v="2"/>
    <s v="2"/>
    <x v="11"/>
  </r>
  <r>
    <n v="2778"/>
    <s v="Dell FG"/>
    <d v="2022-06-02T00:00:00"/>
    <n v="61412879"/>
    <x v="4"/>
    <n v="221395"/>
    <s v="Vendor Partner"/>
    <s v="Mindsoft"/>
    <x v="383"/>
    <s v="2-5y Performance Testing,Neoload,Any APM Tool"/>
    <x v="15"/>
    <s v="Profiles Shared"/>
    <s v="Regular"/>
    <n v="6677219"/>
    <s v="Vamsi krishna.k"/>
    <n v="8639098323"/>
    <s v="Vamsikrishna0134@gmail.com"/>
    <s v="3.2 Years"/>
    <s v="ITC Infotech - Adwaitham Global IT Solutions"/>
    <n v="520000"/>
    <s v="CSNP [LWD 11-6-22]"/>
    <s v="N"/>
    <x v="0"/>
    <x v="0"/>
    <n v="6"/>
    <x v="1"/>
    <s v="3."/>
    <s v="3."/>
    <s v="3"/>
    <s v="3"/>
    <s v="3"/>
    <s v="3"/>
    <x v="0"/>
  </r>
  <r>
    <n v="2779"/>
    <s v="Dell FG"/>
    <d v="2022-06-02T00:00:00"/>
    <n v="45212392"/>
    <x v="4"/>
    <n v="221395"/>
    <s v="Vendor Partner"/>
    <s v="Mindsoft"/>
    <x v="382"/>
    <s v="5-8y UX Designer,Visual Designs,Asset Creations for Mobile and Web Applications"/>
    <x v="15"/>
    <s v="Position Closed"/>
    <s v="Regular"/>
    <n v="6675634"/>
    <s v="B. Vamshi krishna"/>
    <n v="8121287341"/>
    <s v="bellamvamshik@gmail.com"/>
    <s v="7yrs"/>
    <s v="Aptiv"/>
    <n v="1300000"/>
    <s v="LWD-April29th/Immediate joineer"/>
    <s v="N"/>
    <x v="1"/>
    <x v="0"/>
    <n v="6"/>
    <x v="1"/>
    <s v="7y"/>
    <s v="7"/>
    <s v="7"/>
    <s v="7"/>
    <s v="7"/>
    <s v="7"/>
    <x v="4"/>
  </r>
  <r>
    <n v="2780"/>
    <s v="Dell FG"/>
    <d v="2022-06-02T00:00:00"/>
    <n v="45212392"/>
    <x v="4"/>
    <n v="221395"/>
    <s v="Vendor Partner"/>
    <s v="Mindsoft"/>
    <x v="382"/>
    <s v="5-8y UX Designer,Visual Designs,Asset Creations for Mobile and Web Applications"/>
    <x v="15"/>
    <s v="Position Closed"/>
    <s v="Regular"/>
    <n v="6675827"/>
    <s v="Madhusudhan AB"/>
    <n v="9916699907"/>
    <s v="madhusudhan.ab@gmail.com"/>
    <s v="10yrs"/>
    <s v="RR Donelly"/>
    <n v="1400000"/>
    <s v="Immediate joiner"/>
    <s v="N"/>
    <x v="1"/>
    <x v="0"/>
    <n v="6"/>
    <x v="1"/>
    <s v="10"/>
    <s v="10"/>
    <s v="10"/>
    <s v="10"/>
    <s v="10"/>
    <s v="10"/>
    <x v="13"/>
  </r>
  <r>
    <n v="2781"/>
    <s v="Dell FG"/>
    <d v="2022-06-02T00:00:00"/>
    <n v="45212392"/>
    <x v="4"/>
    <n v="221395"/>
    <s v="Vendor Partner"/>
    <s v="HNS Solution"/>
    <x v="382"/>
    <s v="UX Designer,Visual Designs,Asset Creations for Mobile and Web Application"/>
    <x v="15"/>
    <s v="Position Closed"/>
    <s v="Regular"/>
    <n v="6665056"/>
    <s v="Atul Kumar Singh"/>
    <n v="9990983923"/>
    <s v="atul.imt03@gmail.com"/>
    <s v="5.5yr"/>
    <s v="Sumeru Software Solutions"/>
    <n v="550000"/>
    <s v="LWD:31st March22"/>
    <s v="N"/>
    <x v="16"/>
    <x v="0"/>
    <n v="6"/>
    <x v="1"/>
    <s v="5."/>
    <s v="5."/>
    <s v="5"/>
    <s v="5"/>
    <s v="5"/>
    <s v="5"/>
    <x v="6"/>
  </r>
  <r>
    <n v="2782"/>
    <s v="Dell FG"/>
    <d v="2022-06-03T00:00:00"/>
    <n v="28508022"/>
    <x v="4"/>
    <n v="221395"/>
    <s v="Vendor Partner"/>
    <s v="HNS Solution"/>
    <x v="3"/>
    <s v="Core Java,Rest AP,JSM,XML"/>
    <x v="15"/>
    <s v="Accepted another offer"/>
    <s v="Regular"/>
    <n v="6478549"/>
    <s v="Praveen RA"/>
    <n v="9042397591"/>
    <s v="praveenra34@gmail.com"/>
    <s v="6yr"/>
    <s v="Infosys"/>
    <n v="800000"/>
    <s v="Lwd 7th july/negotiable"/>
    <s v="N"/>
    <x v="58"/>
    <x v="0"/>
    <n v="6"/>
    <x v="1"/>
    <s v="6y"/>
    <s v="6"/>
    <s v="6"/>
    <s v="6"/>
    <s v="6"/>
    <s v="6"/>
    <x v="3"/>
  </r>
  <r>
    <n v="2783"/>
    <s v="Dell FG"/>
    <d v="2022-06-03T00:00:00"/>
    <n v="45678900"/>
    <x v="0"/>
    <s v="U82721"/>
    <s v="Vendor Partner"/>
    <s v="Nityo InfoTech"/>
    <x v="162"/>
    <s v="Web API,SQL,Unit Testing "/>
    <x v="3"/>
    <s v="Accepted another offer"/>
    <s v="Regular"/>
    <n v="6677189"/>
    <s v="Thiyagu "/>
    <s v="9566733524/9342099892"/>
    <s v="francis.thiyagu@gmail.com"/>
    <s v="6.5 Years"/>
    <s v="SourceHOV"/>
    <n v="800000"/>
    <s v="LWD:25/06/22"/>
    <s v="N"/>
    <x v="3"/>
    <x v="0"/>
    <n v="6"/>
    <x v="1"/>
    <s v="6."/>
    <s v="6."/>
    <s v="6"/>
    <s v="6"/>
    <s v="6"/>
    <s v="6"/>
    <x v="3"/>
  </r>
  <r>
    <n v="2784"/>
    <s v="Dell FG"/>
    <d v="2022-06-03T00:00:00"/>
    <n v="10663239"/>
    <x v="2"/>
    <n v="210369"/>
    <s v="Vendor Partner"/>
    <s v="Mindsoft"/>
    <x v="367"/>
    <s v="6y Validation Engineer with Server,Storage Experience"/>
    <x v="0"/>
    <s v="Req closed"/>
    <s v="Regular"/>
    <n v="6678338"/>
    <s v="shekhar Nampally"/>
    <n v="8367326731"/>
    <s v="shekhar475@gmail.com"/>
    <s v="9yrs"/>
    <s v="HCL"/>
    <n v="12300000"/>
    <s v="ELWD : 28/06/22 )"/>
    <s v="N"/>
    <x v="1"/>
    <x v="0"/>
    <n v="6"/>
    <x v="1"/>
    <s v="9y"/>
    <s v="9"/>
    <s v="9"/>
    <s v="9"/>
    <s v="9"/>
    <s v="9"/>
    <x v="7"/>
  </r>
  <r>
    <n v="2785"/>
    <s v="Dell FG"/>
    <d v="2022-06-03T00:00:00"/>
    <n v="46571684"/>
    <x v="2"/>
    <n v="210369"/>
    <s v="Talent scout"/>
    <s v="Praveen"/>
    <x v="119"/>
    <s v="UI Developer"/>
    <x v="0"/>
    <s v="Duplicate"/>
    <s v="Fulltime"/>
    <n v="1379619"/>
    <s v="T Venkateswarlu"/>
    <n v="6305118916"/>
    <s v="venkateshteladala234@gmail.com"/>
    <s v="5.3 yrs"/>
    <s v="Deltra Soft Technologies"/>
    <n v="850000"/>
    <s v="Immediate(LWD -31 Jan 22)"/>
    <s v="N"/>
    <x v="20"/>
    <x v="0"/>
    <n v="6"/>
    <x v="1"/>
    <s v="5."/>
    <s v="5."/>
    <s v="5"/>
    <s v="5"/>
    <s v="5"/>
    <s v="5"/>
    <x v="6"/>
  </r>
  <r>
    <n v="2786"/>
    <s v="Dell FG"/>
    <d v="2022-06-03T00:00:00"/>
    <n v="46571684"/>
    <x v="2"/>
    <n v="210369"/>
    <s v="Talent scout"/>
    <s v="Praveen"/>
    <x v="119"/>
    <s v="UI Developer"/>
    <x v="3"/>
    <s v="Accepted another offer"/>
    <s v="Fulltime"/>
    <n v="6678831"/>
    <s v="Deepak P"/>
    <n v="9113511707"/>
    <s v="deepupmail@gmail.com"/>
    <s v="7yrs"/>
    <s v="Symphony Talent"/>
    <n v="1500000"/>
    <s v="Immediate(LWD -30 June 22)"/>
    <s v="N"/>
    <x v="1"/>
    <x v="0"/>
    <n v="6"/>
    <x v="1"/>
    <s v="7y"/>
    <s v="7"/>
    <s v="7"/>
    <s v="7"/>
    <s v="7"/>
    <s v="7"/>
    <x v="4"/>
  </r>
  <r>
    <n v="2787"/>
    <s v="Dell FG"/>
    <d v="2022-06-03T00:00:00"/>
    <n v="17558654"/>
    <x v="2"/>
    <n v="210369"/>
    <s v="Vendor Partner"/>
    <s v="Mindsoft"/>
    <x v="326"/>
    <s v="6-12y UI Developer with Angular(look for latest versions)"/>
    <x v="8"/>
    <s v="Yet to schedule L2"/>
    <s v="Regular"/>
    <n v="6398866"/>
    <s v="Sriram Ch"/>
    <n v="7989138145"/>
    <s v="sram.chandaka93@gmail.com"/>
    <s v="6.3yrs"/>
    <s v="Tata Consultancy"/>
    <n v="900000"/>
    <s v="LWD- 24 June"/>
    <s v="N"/>
    <x v="1"/>
    <x v="0"/>
    <n v="6"/>
    <x v="1"/>
    <s v="6."/>
    <s v="6."/>
    <s v="6"/>
    <s v="6"/>
    <s v="6"/>
    <s v="6"/>
    <x v="3"/>
  </r>
  <r>
    <n v="2788"/>
    <s v="Dell FG"/>
    <d v="2022-06-03T00:00:00"/>
    <n v="17558654"/>
    <x v="2"/>
    <n v="210369"/>
    <s v="Vendor Partner"/>
    <s v="Mindsoft"/>
    <x v="326"/>
    <s v="6-12y UI Developer with Angular(look for latest versions)"/>
    <x v="2"/>
    <s v="Scheduled L1"/>
    <s v="Regular"/>
    <n v="6678486"/>
    <s v="Ram m"/>
    <n v="9390969408"/>
    <s v="ramweb0504@gmail.com"/>
    <s v="6.7yrs"/>
    <s v="Dc"/>
    <n v="360000"/>
    <s v="Immediate Joiner"/>
    <s v="N"/>
    <x v="1"/>
    <x v="0"/>
    <n v="6"/>
    <x v="1"/>
    <s v="6."/>
    <s v="6."/>
    <s v="6"/>
    <s v="6"/>
    <s v="6"/>
    <s v="6"/>
    <x v="3"/>
  </r>
  <r>
    <n v="2789"/>
    <s v="Dell FG"/>
    <d v="2022-06-03T00:00:00"/>
    <n v="69368387"/>
    <x v="2"/>
    <n v="210369"/>
    <s v="Vendor Partner"/>
    <s v="Mindsoft"/>
    <x v="3"/>
    <s v="Java"/>
    <x v="2"/>
    <s v="Scheduled L1"/>
    <s v="Regular"/>
    <n v="6399182"/>
    <s v="Muntazar Khan"/>
    <n v="9206054791"/>
    <s v="muntazar.kh@gmail.com"/>
    <s v="5.4 years"/>
    <s v="Ascendum Solution"/>
    <n v="1350000"/>
    <s v="30 days"/>
    <s v="N"/>
    <x v="1"/>
    <x v="0"/>
    <n v="6"/>
    <x v="1"/>
    <s v="5."/>
    <s v="5."/>
    <s v="5"/>
    <s v="5"/>
    <s v="5"/>
    <s v="5"/>
    <x v="6"/>
  </r>
  <r>
    <n v="2790"/>
    <s v="Dell FG"/>
    <d v="2022-06-03T00:00:00"/>
    <n v="69368387"/>
    <x v="2"/>
    <n v="210369"/>
    <s v="Vendor Partner"/>
    <s v="Mindsoft"/>
    <x v="3"/>
    <s v="Java"/>
    <x v="2"/>
    <s v="Scheduled L1"/>
    <s v="Regular"/>
    <s v="H3605157"/>
    <s v="Soumya R Angadi"/>
    <n v="9535287181"/>
    <s v="soumyaangadir@gmail.com"/>
    <s v="5.4 years"/>
    <s v="L&amp;T Infotech"/>
    <n v="1100000"/>
    <s v="Lwd July 5th"/>
    <s v="N"/>
    <x v="1"/>
    <x v="0"/>
    <n v="6"/>
    <x v="1"/>
    <s v="5."/>
    <s v="5."/>
    <s v="5"/>
    <s v="5"/>
    <s v="5"/>
    <s v="5"/>
    <x v="6"/>
  </r>
  <r>
    <n v="2792"/>
    <s v="Dell FG"/>
    <d v="2022-06-03T00:00:00"/>
    <n v="46571684"/>
    <x v="2"/>
    <n v="210369"/>
    <s v="Vendor Partner"/>
    <s v="Haulplus"/>
    <x v="15"/>
    <s v="UI Technologies like HTML5,CSS3,JavaScript,JS Frameworks, Angular"/>
    <x v="0"/>
    <s v="No response"/>
    <s v="Fulltime"/>
    <n v="897894"/>
    <s v="Kalayanasundaram Rajarajeswari "/>
    <n v="9965850512"/>
    <s v="rabivk@gmail.com"/>
    <s v="6.5 yrs"/>
    <s v="Right Avenue Info Tech Pvt"/>
    <n v="650000"/>
    <s v="Immediate joiner LWD 31/5/22"/>
    <s v="N"/>
    <x v="1"/>
    <x v="0"/>
    <n v="6"/>
    <x v="1"/>
    <s v="6."/>
    <s v="6."/>
    <s v="6"/>
    <s v="6"/>
    <s v="6"/>
    <s v="6"/>
    <x v="3"/>
  </r>
  <r>
    <n v="2793"/>
    <s v="Dell FG"/>
    <d v="2022-06-03T00:00:00"/>
    <n v="46571684"/>
    <x v="2"/>
    <n v="210369"/>
    <s v="Vendor Partner"/>
    <s v="Haulplus"/>
    <x v="15"/>
    <s v="UI Technologies like HTML5,CSS3,JavaScript,JS Frameworks, Angular"/>
    <x v="0"/>
    <s v="Duplicate"/>
    <s v="Fulltime"/>
    <n v="6400283"/>
    <s v="Suneel kumar"/>
    <n v="9739749413"/>
    <s v="suneel.km79@gmail.com"/>
    <s v="5.7yrs"/>
    <s v="Infosys Ltd"/>
    <n v="1150000"/>
    <s v="Immediate LWD 31/12/2021"/>
    <s v="N"/>
    <x v="1"/>
    <x v="0"/>
    <n v="6"/>
    <x v="1"/>
    <s v="5."/>
    <s v="5."/>
    <s v="5"/>
    <s v="5"/>
    <s v="5"/>
    <s v="5"/>
    <x v="6"/>
  </r>
  <r>
    <n v="2794"/>
    <s v="Dell FG"/>
    <d v="2022-06-03T00:00:00"/>
    <n v="17558654"/>
    <x v="2"/>
    <n v="210369"/>
    <s v="Vendor Partner"/>
    <s v="Haulplus"/>
    <x v="15"/>
    <s v="UI Developer with Angular(look for latest versions)"/>
    <x v="0"/>
    <s v="Duplicate"/>
    <s v="Fulltime"/>
    <n v="6422839"/>
    <s v="Carmel  Raj"/>
    <n v="8904814992"/>
    <s v="carmelraj601@gmail.com"/>
    <s v="10.8 yrs"/>
    <s v="Impel Labs Pvt Ltd - Perm"/>
    <n v="800000"/>
    <s v="Immediate  lwd - 28/05/2022"/>
    <s v="N"/>
    <x v="1"/>
    <x v="0"/>
    <n v="6"/>
    <x v="1"/>
    <s v="10"/>
    <s v="10"/>
    <s v="10"/>
    <s v="10"/>
    <s v="10"/>
    <s v="10"/>
    <x v="13"/>
  </r>
  <r>
    <n v="2795"/>
    <s v="Dell FG"/>
    <d v="2022-06-03T00:00:00"/>
    <n v="10663239"/>
    <x v="2"/>
    <n v="210369"/>
    <s v="Vendor Partner"/>
    <s v="Mindsoft"/>
    <x v="367"/>
    <s v="6y Validation Engineer with Server,Storage Experience"/>
    <x v="0"/>
    <s v="Req closed"/>
    <s v="Regular"/>
    <n v="6689317"/>
    <s v="Venkata Dinesh Kumar Vuppu"/>
    <n v="8897909269"/>
    <s v="vuppu524@gmail.com"/>
    <s v="5.5yrs"/>
    <s v="Mindtree"/>
    <n v="6500000"/>
    <s v=" ELWD : 12/07/22 )"/>
    <s v="N"/>
    <x v="0"/>
    <x v="0"/>
    <n v="6"/>
    <x v="1"/>
    <s v="5."/>
    <s v="5."/>
    <s v="5"/>
    <s v="5"/>
    <s v="5"/>
    <s v="5"/>
    <x v="6"/>
  </r>
  <r>
    <n v="2796"/>
    <s v="Dell FG"/>
    <d v="2022-06-03T00:00:00"/>
    <n v="65192471"/>
    <x v="4"/>
    <n v="221395"/>
    <s v="Vendor Partner"/>
    <s v="Hns Solutions"/>
    <x v="23"/>
    <s v="C#.NET,NET Core,Web API,Microservices,SQL,DB,Angular,Micro frontends,Swagger,Splunk/Dynatrace,IBM MQ,Rabbit,Kafka"/>
    <x v="32"/>
    <s v="L1 Scheduled"/>
    <s v="Regular"/>
    <n v="6689647"/>
    <s v="Chetan Kumbhar"/>
    <n v="7020418481"/>
    <s v="rajechetan.kumbhar0@gmail.com"/>
    <s v="5.4 Years"/>
    <s v="Ness Technologies-2 years"/>
    <n v="1050000"/>
    <s v="LWD:-11/JULY/22"/>
    <s v="Y"/>
    <x v="0"/>
    <x v="1"/>
    <n v="6"/>
    <x v="1"/>
    <s v="5."/>
    <s v="5."/>
    <s v="5"/>
    <s v="5"/>
    <s v="5"/>
    <s v="5"/>
    <x v="6"/>
  </r>
  <r>
    <n v="2797"/>
    <s v="Dell FG"/>
    <d v="2022-06-03T00:00:00"/>
    <n v="86894875"/>
    <x v="4"/>
    <n v="221395"/>
    <s v="Vendor Partner"/>
    <s v="Neerinfo Solution"/>
    <x v="1"/>
    <s v="S/W Testing (Smoke,Regression, etc),Python Automation"/>
    <x v="15"/>
    <s v="Accepted another offer"/>
    <s v="Regular"/>
    <n v="6690388"/>
    <s v="Bijnamula Nagaraj "/>
    <n v="9491038042"/>
    <s v="nagaraj.bijnamula123@gmail.com"/>
    <s v="3.3 years"/>
    <s v="Vega Techno Systems Pvt.Ltd"/>
    <n v="550000"/>
    <s v="30 Days"/>
    <s v="N"/>
    <x v="0"/>
    <x v="1"/>
    <n v="6"/>
    <x v="1"/>
    <s v="3."/>
    <s v="3."/>
    <s v="3"/>
    <s v="3"/>
    <s v="3"/>
    <s v="3"/>
    <x v="0"/>
  </r>
  <r>
    <n v="2798"/>
    <s v="Dell FG"/>
    <d v="2022-06-03T00:00:00"/>
    <n v="86894875"/>
    <x v="4"/>
    <n v="221395"/>
    <s v="Vendor Partner"/>
    <s v="Neerinfo Solution"/>
    <x v="1"/>
    <s v="S/W Testing (Smoke,Regression, etc),Python Automation"/>
    <x v="2"/>
    <s v="Dinesh - Joined"/>
    <s v="Regular"/>
    <n v="6690428"/>
    <s v="Sujatha Ponnur"/>
    <n v="8309275601"/>
    <s v="sujatha.ponnur9@gmail.com"/>
    <s v="4.3 years"/>
    <s v="Deloitte(on Payroll Techxandria software Pvt Ltd)"/>
    <n v="650000"/>
    <s v="LWD - 25-May-22"/>
    <s v="N"/>
    <x v="0"/>
    <x v="1"/>
    <n v="6"/>
    <x v="1"/>
    <s v="4."/>
    <s v="4."/>
    <s v="4"/>
    <s v="4"/>
    <s v="4"/>
    <s v="4"/>
    <x v="2"/>
  </r>
  <r>
    <n v="2799"/>
    <s v="Dell FG"/>
    <d v="2022-06-03T00:00:00"/>
    <n v="86894875"/>
    <x v="4"/>
    <n v="221395"/>
    <s v="Vendor Partner"/>
    <s v="Neerinfo Solution"/>
    <x v="1"/>
    <s v="S/W Testing (Smoke,Regression, etc),Python Automation"/>
    <x v="15"/>
    <s v="Accepted another offer"/>
    <s v="Regular"/>
    <n v="6464029"/>
    <s v="Srikanth Yenagandula"/>
    <n v="9391186741"/>
    <s v="srikanth96y@gmail.com"/>
    <s v="3 year"/>
    <s v="Schneider Electric - Payroll Game beens"/>
    <n v="450000"/>
    <s v="LWD-13-Jun-22"/>
    <s v="N"/>
    <x v="0"/>
    <x v="1"/>
    <n v="6"/>
    <x v="1"/>
    <s v="3 "/>
    <s v="3 "/>
    <s v="3 "/>
    <s v="3 "/>
    <s v="3 "/>
    <s v="3 "/>
    <x v="0"/>
  </r>
  <r>
    <n v="2800"/>
    <s v="Dell FG"/>
    <d v="2022-06-03T00:00:00"/>
    <n v="28751825"/>
    <x v="4"/>
    <n v="221395"/>
    <s v="Vendor Partner"/>
    <s v="Neerinfo Solutions"/>
    <x v="3"/>
    <s v="Java Full Stack Developer,Spring Boot,Angular,Oracle"/>
    <x v="15"/>
    <s v="High Notice Period"/>
    <s v="Regular"/>
    <n v="6690803"/>
    <s v="Karnaiah Pesula"/>
    <n v="8754513640"/>
    <s v="kpesula8@gmail.com"/>
    <s v="8.6years"/>
    <s v="HCL"/>
    <n v="1400000"/>
    <s v="ELWD : 26/08/22"/>
    <s v="N"/>
    <x v="0"/>
    <x v="1"/>
    <n v="6"/>
    <x v="1"/>
    <s v="8."/>
    <s v="8."/>
    <s v="8"/>
    <s v="8"/>
    <s v="8"/>
    <s v="8"/>
    <x v="8"/>
  </r>
  <r>
    <n v="2801"/>
    <s v="Dell FG"/>
    <d v="2022-06-03T00:00:00"/>
    <n v="28751825"/>
    <x v="4"/>
    <n v="221395"/>
    <s v="Vendor Partner"/>
    <s v="Neerinfo Solutions"/>
    <x v="3"/>
    <s v="Java Full Stack Developer,Spring Boot,Angular,Oracle"/>
    <x v="15"/>
    <s v="High Notice Period"/>
    <s v="Regular"/>
    <n v="6692850"/>
    <s v="Alok Ranjan Jena"/>
    <n v="8125972816"/>
    <s v="alokcet@gmail.com"/>
    <s v="10years"/>
    <s v="Tata Consultancy Services"/>
    <n v="1050000"/>
    <s v="ELWD : 17/08/22"/>
    <s v="N"/>
    <x v="0"/>
    <x v="1"/>
    <n v="6"/>
    <x v="1"/>
    <s v="10"/>
    <s v="10"/>
    <s v="10"/>
    <s v="10"/>
    <s v="10"/>
    <s v="10"/>
    <x v="13"/>
  </r>
  <r>
    <n v="2802"/>
    <s v="Dell FG"/>
    <d v="2022-06-04T00:00:00"/>
    <n v="31159822"/>
    <x v="2"/>
    <n v="210369"/>
    <s v="Vendor Partner"/>
    <s v="UNIVISION "/>
    <x v="191"/>
    <s v="8+yrs NodeJS and React Developer with API Integration"/>
    <x v="9"/>
    <s v="Client IP"/>
    <s v="Fulltime"/>
    <n v="6454426"/>
    <s v="Indu gupta"/>
    <n v="8755697925"/>
    <s v="indu.gupta.gurgaon@gmail.com"/>
    <s v="10 yrs"/>
    <s v=" NIIT Technologies Ltd.( Payroll : Tech bliss solutions)"/>
    <n v="800000"/>
    <s v="30 days nego upto 15 days"/>
    <s v="N"/>
    <x v="68"/>
    <x v="0"/>
    <n v="6"/>
    <x v="1"/>
    <s v="10"/>
    <s v="10"/>
    <s v="10"/>
    <s v="10"/>
    <s v="10"/>
    <s v="10"/>
    <x v="13"/>
  </r>
  <r>
    <n v="2803"/>
    <s v="Dell FG"/>
    <d v="2022-06-04T00:00:00"/>
    <n v="31159822"/>
    <x v="2"/>
    <n v="210369"/>
    <s v="Vendor Partner"/>
    <s v="UNIVISION "/>
    <x v="191"/>
    <s v="8+yrs NodeJS and React Developer with API Integration"/>
    <x v="9"/>
    <s v="Client IP"/>
    <s v="Fulltime"/>
    <n v="6595533"/>
    <s v="Narender Singh Negi"/>
    <n v="7837575424"/>
    <s v="nsnegii@gmail.com"/>
    <s v="10 yrs"/>
    <s v="Geek Informatics Pvt Ltd"/>
    <n v="800000"/>
    <s v="ELWD 25/7/22"/>
    <s v="N"/>
    <x v="80"/>
    <x v="0"/>
    <n v="6"/>
    <x v="1"/>
    <s v="10"/>
    <s v="10"/>
    <s v="10"/>
    <s v="10"/>
    <s v="10"/>
    <s v="10"/>
    <x v="13"/>
  </r>
  <r>
    <n v="2804"/>
    <s v="Dell FG"/>
    <d v="2022-06-04T00:00:00"/>
    <n v="86476807"/>
    <x v="2"/>
    <n v="210369"/>
    <s v="Vendor Partner"/>
    <s v="Nityo InfoTech"/>
    <x v="1"/>
    <s v="Python,Selenium,API"/>
    <x v="2"/>
    <s v="Yet to schedule L1"/>
    <s v="Regular"/>
    <n v="6704259"/>
    <s v="Sri hari"/>
    <n v="8074308314"/>
    <s v="sriharitesting73@gmail.com"/>
    <s v="6.2 Years"/>
    <s v="Cognizant"/>
    <n v="750000"/>
    <s v="Immediate"/>
    <s v="N"/>
    <x v="1"/>
    <x v="0"/>
    <n v="6"/>
    <x v="1"/>
    <s v="6."/>
    <s v="6."/>
    <s v="6"/>
    <s v="6"/>
    <s v="6"/>
    <s v="6"/>
    <x v="3"/>
  </r>
  <r>
    <n v="2805"/>
    <s v="Dell FG"/>
    <d v="2022-06-04T00:00:00"/>
    <n v="86476807"/>
    <x v="2"/>
    <n v="210369"/>
    <s v="Vendor Partner"/>
    <s v="Nityo InfoTech"/>
    <x v="1"/>
    <s v="Python,Selenium,API"/>
    <x v="2"/>
    <s v="Yet to schedule L1"/>
    <s v="Regular"/>
    <n v="6704492"/>
    <s v="Deepak Chhetri"/>
    <n v="9678680625"/>
    <s v="dcporc896@gmail.com"/>
    <s v="6 Years"/>
    <s v="IBM India"/>
    <n v="980000"/>
    <s v="LWD:03/07/22"/>
    <s v="N"/>
    <x v="1"/>
    <x v="0"/>
    <n v="6"/>
    <x v="1"/>
    <s v="6 "/>
    <s v="6 "/>
    <s v="6 "/>
    <s v="6 "/>
    <s v="6 "/>
    <s v="6 "/>
    <x v="3"/>
  </r>
  <r>
    <n v="2808"/>
    <s v="Dell FG"/>
    <d v="2022-06-04T00:00:00"/>
    <n v="17558654"/>
    <x v="2"/>
    <n v="210369"/>
    <s v="Vendor Partner"/>
    <s v="Nityo InfoTech"/>
    <x v="119"/>
    <s v="UI ,Angular"/>
    <x v="0"/>
    <s v="Duplicate"/>
    <s v="Regular"/>
    <n v="6704326"/>
    <s v="saravana kumar R"/>
    <s v="9025269921/9901756774"/>
    <s v="saravanak9327@gmail.com"/>
    <s v="11Years"/>
    <s v="Fast Stream Technologies"/>
    <n v="970000"/>
    <s v="20Days"/>
    <s v="N"/>
    <x v="1"/>
    <x v="0"/>
    <n v="6"/>
    <x v="1"/>
    <s v="11"/>
    <s v="11"/>
    <s v="11"/>
    <s v="11"/>
    <s v="11"/>
    <s v="11"/>
    <x v="9"/>
  </r>
  <r>
    <n v="2809"/>
    <s v="Dell FG"/>
    <d v="2022-06-04T00:00:00"/>
    <n v="17558654"/>
    <x v="2"/>
    <n v="210369"/>
    <s v="Vendor Partner"/>
    <s v="Nityo InfoTech"/>
    <x v="119"/>
    <s v="UI ,Angular"/>
    <x v="2"/>
    <s v="Scheduled L1"/>
    <s v="Regular"/>
    <n v="6695304"/>
    <s v="Nidheesh Mv"/>
    <s v="7356461872/9003488985"/>
    <s v="nidheesh.techmail@gmail.com"/>
    <s v="6.5Years"/>
    <s v="Mphasis"/>
    <n v="1326000"/>
    <s v="30Days"/>
    <s v="N"/>
    <x v="1"/>
    <x v="0"/>
    <n v="6"/>
    <x v="1"/>
    <s v="6."/>
    <s v="6."/>
    <s v="6"/>
    <s v="6"/>
    <s v="6"/>
    <s v="6"/>
    <x v="3"/>
  </r>
  <r>
    <n v="2810"/>
    <s v="Dell FG"/>
    <d v="2022-06-04T00:00:00"/>
    <n v="20981074"/>
    <x v="2"/>
    <n v="210369"/>
    <s v="Vendor Partner"/>
    <s v="Nityo InfoTech"/>
    <x v="290"/>
    <s v="C#.NET,Web API,SQL,Unit Testing"/>
    <x v="0"/>
    <s v="Duplicate"/>
    <s v="Regular"/>
    <n v="6704435"/>
    <s v="Arvind sahu"/>
    <n v="9516619352"/>
    <s v="arvindsahu.tech@gmail.com"/>
    <s v="12Years"/>
    <s v="Spoton Logistics Private Limited"/>
    <n v="1420000"/>
    <s v="15 Days"/>
    <s v="N"/>
    <x v="1"/>
    <x v="0"/>
    <n v="6"/>
    <x v="1"/>
    <s v="12"/>
    <s v="12"/>
    <s v="12"/>
    <s v="12"/>
    <s v="12"/>
    <s v="12"/>
    <x v="12"/>
  </r>
  <r>
    <n v="2811"/>
    <s v="Dell FG"/>
    <d v="2022-06-04T00:00:00"/>
    <n v="62315954"/>
    <x v="2"/>
    <n v="210369"/>
    <s v="Vendor Partner"/>
    <s v="Nityo InfoTech"/>
    <x v="290"/>
    <s v="C#.NET,Web API,SQL,Unit Testing"/>
    <x v="2"/>
    <s v="Skill missing"/>
    <s v="Regular"/>
    <n v="6704425"/>
    <s v="Dhammapal Dhutraj"/>
    <n v="9657399139"/>
    <s v="dhammapal22@gmail.com"/>
    <s v="8Years"/>
    <s v="TCS"/>
    <n v="823000"/>
    <s v="LWD:17/06/22"/>
    <s v="N"/>
    <x v="7"/>
    <x v="0"/>
    <n v="6"/>
    <x v="1"/>
    <s v="8Y"/>
    <s v="8Y"/>
    <s v="8Y"/>
    <s v="8Y"/>
    <s v="8"/>
    <s v="8"/>
    <x v="8"/>
  </r>
  <r>
    <n v="2812"/>
    <s v="Dell FG"/>
    <d v="2022-06-04T00:00:00"/>
    <n v="69368387"/>
    <x v="2"/>
    <n v="210369"/>
    <s v="Vendor Partner"/>
    <s v="Mindsoft"/>
    <x v="3"/>
    <s v="Springboot/Microservices"/>
    <x v="0"/>
    <s v="Duplicate"/>
    <s v="Regular"/>
    <n v="6690356"/>
    <s v="Rajat Kumar Patel"/>
    <n v="7795238038"/>
    <s v="patelrajat511@gmail.com"/>
    <s v="7yrs"/>
    <s v="mphasis"/>
    <n v="1800000"/>
    <s v="may 31st/immediate joiner"/>
    <s v="N"/>
    <x v="1"/>
    <x v="0"/>
    <n v="6"/>
    <x v="1"/>
    <s v="7y"/>
    <s v="7"/>
    <s v="7"/>
    <s v="7"/>
    <s v="7"/>
    <s v="7"/>
    <x v="4"/>
  </r>
  <r>
    <n v="2813"/>
    <s v="Dell FG"/>
    <d v="2022-06-04T00:00:00"/>
    <n v="19789800"/>
    <x v="2"/>
    <n v="210369"/>
    <s v="Vendor Partner"/>
    <s v="Mindsoft"/>
    <x v="296"/>
    <s v="C Developer"/>
    <x v="2"/>
    <s v="High NP"/>
    <s v="Regular"/>
    <n v="6691043"/>
    <s v="Chandana K S"/>
    <n v="8660250214"/>
    <s v="chandana.vimala@gmail.com"/>
    <s v="3.6 years"/>
    <s v="Teclever Solutions"/>
    <n v="540000"/>
    <s v="30 days"/>
    <s v="N"/>
    <x v="1"/>
    <x v="0"/>
    <n v="6"/>
    <x v="1"/>
    <s v="3."/>
    <s v="3."/>
    <s v="3"/>
    <s v="3"/>
    <s v="3"/>
    <s v="3"/>
    <x v="0"/>
  </r>
  <r>
    <n v="2814"/>
    <s v="Dell FG"/>
    <d v="2022-06-04T00:00:00"/>
    <n v="83469845"/>
    <x v="2"/>
    <n v="210369"/>
    <s v="Vendor Partner"/>
    <s v="Mindsoft"/>
    <x v="266"/>
    <s v="5-8yrs Strong C Developers with Micro controller experience"/>
    <x v="2"/>
    <s v="High CTC"/>
    <s v="Regular"/>
    <n v="6692358"/>
    <s v="Viji Sivaji Rao"/>
    <n v="7795103031"/>
    <s v="vijisivajirao2391@gmail.com"/>
    <s v="5.5 Years"/>
    <s v="Robert bosch"/>
    <n v="1100000"/>
    <s v="CSNP[LWD 22-Jun-22]"/>
    <s v="N"/>
    <x v="1"/>
    <x v="0"/>
    <n v="6"/>
    <x v="1"/>
    <s v="5."/>
    <s v="5."/>
    <s v="5"/>
    <s v="5"/>
    <s v="5"/>
    <s v="5"/>
    <x v="6"/>
  </r>
  <r>
    <n v="2815"/>
    <s v="Dell FG"/>
    <d v="2022-06-04T00:00:00"/>
    <n v="83469845"/>
    <x v="2"/>
    <n v="210369"/>
    <s v="Vendor Partner"/>
    <s v="Mindsoft"/>
    <x v="266"/>
    <s v="5-8yrs Strong C Developers with"/>
    <x v="2"/>
    <s v="Skill missing"/>
    <s v="Regular"/>
    <n v="6693040"/>
    <s v="Gowtham Sen S"/>
    <n v="9488459339"/>
    <s v="gowthamsen955@gmail.com"/>
    <s v="6 Years"/>
    <s v="B&amp;R Industrial Automation Pvt. Ltd India"/>
    <n v="720000"/>
    <s v="CSNP [LWD 6-6-22]"/>
    <s v="N"/>
    <x v="29"/>
    <x v="0"/>
    <n v="6"/>
    <x v="1"/>
    <s v="6 "/>
    <s v="6 "/>
    <s v="6 "/>
    <s v="6 "/>
    <s v="6 "/>
    <s v="6 "/>
    <x v="3"/>
  </r>
  <r>
    <n v="2817"/>
    <s v="Dell FG"/>
    <d v="2022-06-04T00:00:00"/>
    <n v="69368387"/>
    <x v="2"/>
    <n v="210369"/>
    <s v="Vendor Partner"/>
    <s v="UNIVISION "/>
    <x v="385"/>
    <s v=" Java Microservices"/>
    <x v="2"/>
    <s v="Scheduled L1"/>
    <s v="Fulltime"/>
    <n v="6693269"/>
    <s v="Chandan Kumar Sahoo"/>
    <n v="8075520313"/>
    <s v=" chandansahoo287@gmail.com"/>
    <s v="5.6yrs "/>
    <s v="Boeing India Private Limited"/>
    <n v="1150000"/>
    <s v="ELWD-29-6-2022"/>
    <s v="N"/>
    <x v="1"/>
    <x v="0"/>
    <n v="6"/>
    <x v="1"/>
    <s v="5."/>
    <s v="5."/>
    <s v="5"/>
    <s v="5"/>
    <s v="5"/>
    <s v="5"/>
    <x v="6"/>
  </r>
  <r>
    <n v="2818"/>
    <s v="Dell FG"/>
    <d v="2022-06-04T00:00:00"/>
    <n v="86476807"/>
    <x v="2"/>
    <n v="210369"/>
    <s v="Vendor Partner"/>
    <s v="Nityo InfoTech"/>
    <x v="81"/>
    <s v="Python,Selenium "/>
    <x v="2"/>
    <s v="Yet to schedule L1"/>
    <s v="Regular"/>
    <n v="6692859"/>
    <s v="Shivangi Srivastava"/>
    <s v="9902958657/9650331435"/>
    <s v="shivangi.srivas16@gmail.com"/>
    <s v="6.7Years"/>
    <s v="Impact QA"/>
    <n v="510000"/>
    <s v="Immediate"/>
    <s v="N"/>
    <x v="16"/>
    <x v="0"/>
    <n v="6"/>
    <x v="1"/>
    <s v="6."/>
    <s v="6."/>
    <s v="6"/>
    <s v="6"/>
    <s v="6"/>
    <s v="6"/>
    <x v="3"/>
  </r>
  <r>
    <n v="2819"/>
    <s v="Dell FG"/>
    <d v="2022-06-04T00:00:00"/>
    <s v="82969671 "/>
    <x v="2"/>
    <n v="210369"/>
    <s v="Talent scout"/>
    <s v="Krishna Vijayan"/>
    <x v="381"/>
    <s v=" Java Microservices"/>
    <x v="0"/>
    <s v="Req closed"/>
    <s v="Fulltime"/>
    <s v="H183535"/>
    <s v="M Shirisha     "/>
    <n v="9066803052"/>
    <s v="Sirishamanju9@gmail.com"/>
    <s v="3.4yrs"/>
    <s v="CIENTRA TECHSOLUTION"/>
    <n v="700000"/>
    <s v="90Days"/>
    <s v="N"/>
    <x v="1"/>
    <x v="0"/>
    <n v="6"/>
    <x v="1"/>
    <s v="3."/>
    <s v="3."/>
    <s v="3"/>
    <s v="3"/>
    <s v="3"/>
    <s v="3"/>
    <x v="0"/>
  </r>
  <r>
    <n v="2820"/>
    <s v="Dell FG"/>
    <d v="2022-06-04T00:00:00"/>
    <n v="10663239"/>
    <x v="2"/>
    <n v="210369"/>
    <s v="Vendor Partner"/>
    <s v="UNIVISION "/>
    <x v="371"/>
    <s v="6y Validation Engineer with Server,Storage Experience"/>
    <x v="0"/>
    <s v="Req closed"/>
    <s v="Fulltime"/>
    <n v="6689757"/>
    <s v="Sashikanta padhi"/>
    <n v="9538192666"/>
    <s v="sashikanta.padhi2008@gmail.com"/>
    <s v="6.5 yrs"/>
    <s v="Business Intelligence Professionals Pvt.Ltd."/>
    <n v="700000"/>
    <s v="30 days "/>
    <s v="N"/>
    <x v="2"/>
    <x v="0"/>
    <n v="6"/>
    <x v="1"/>
    <s v="6."/>
    <s v="6."/>
    <s v="6"/>
    <s v="6"/>
    <s v="6"/>
    <s v="6"/>
    <x v="3"/>
  </r>
  <r>
    <n v="2821"/>
    <s v="Dell FG"/>
    <d v="2022-06-04T00:00:00"/>
    <n v="10663239"/>
    <x v="2"/>
    <n v="210369"/>
    <s v="Vendor Partner"/>
    <s v="UNIVISION "/>
    <x v="371"/>
    <s v="6y Validation Engineer with Server,Storage Experience"/>
    <x v="0"/>
    <s v="Req closed"/>
    <s v="Fulltime"/>
    <n v="724112"/>
    <s v="Partha Sarathi Sahoo"/>
    <n v="7090232839"/>
    <s v="parthasahoostorage92@gmail.com"/>
    <s v="6.5 yrs"/>
    <s v="Mindtree Limited"/>
    <n v="700000"/>
    <s v="ELWD 14/6/22"/>
    <s v="N"/>
    <x v="1"/>
    <x v="0"/>
    <n v="6"/>
    <x v="1"/>
    <s v="6."/>
    <s v="6."/>
    <s v="6"/>
    <s v="6"/>
    <s v="6"/>
    <s v="6"/>
    <x v="3"/>
  </r>
  <r>
    <n v="2822"/>
    <s v="Dell FG"/>
    <d v="2022-06-06T00:00:00"/>
    <n v="39733572"/>
    <x v="4"/>
    <n v="221395"/>
    <s v="Vendor Partner"/>
    <s v="Hns Solution"/>
    <x v="37"/>
    <s v="Program Product E Commerce"/>
    <x v="15"/>
    <s v="Profiles Shared"/>
    <s v="Regular"/>
    <s v="H5757420"/>
    <s v="Minakshi Biswas"/>
    <n v="8790031496"/>
    <s v="minakshi.biswas1@gmail.com"/>
    <s v="8.10 Years"/>
    <s v="THE STARS GROUP"/>
    <n v="1250000"/>
    <s v="30 Days-Officially"/>
    <s v="N"/>
    <x v="0"/>
    <x v="0"/>
    <n v="6"/>
    <x v="1"/>
    <s v="8."/>
    <s v="8."/>
    <s v="8"/>
    <s v="8"/>
    <s v="8"/>
    <s v="8"/>
    <x v="8"/>
  </r>
  <r>
    <n v="2823"/>
    <s v="Dell FG"/>
    <d v="2022-06-06T00:00:00"/>
    <n v="39733572"/>
    <x v="4"/>
    <n v="221395"/>
    <s v="Vendor Partner"/>
    <s v="Hns Solution"/>
    <x v="37"/>
    <s v="Program Product E Commerce"/>
    <x v="15"/>
    <s v="Profiles Shared"/>
    <s v="Regular"/>
    <n v="6694509"/>
    <s v="Toshak vijay"/>
    <n v="8494920007"/>
    <s v="toshakvijay@gmail.com"/>
    <s v="8 yrs"/>
    <s v="Compliance at ola"/>
    <n v="1300000"/>
    <s v="30 days"/>
    <s v="N"/>
    <x v="1"/>
    <x v="0"/>
    <n v="6"/>
    <x v="1"/>
    <s v="8 "/>
    <s v="8 "/>
    <s v="8 "/>
    <s v="8 "/>
    <s v="8 "/>
    <s v="8 "/>
    <x v="8"/>
  </r>
  <r>
    <n v="2824"/>
    <s v="Dell FG"/>
    <d v="2022-06-06T00:00:00"/>
    <n v="39733572"/>
    <x v="4"/>
    <n v="221395"/>
    <s v="Vendor Partner"/>
    <s v="Hns Solution"/>
    <x v="37"/>
    <s v="Program Product E Commerce"/>
    <x v="15"/>
    <s v="Profiles Shared"/>
    <s v="Regular"/>
    <n v="6703379"/>
    <s v="VARUN GARG"/>
    <n v="9962228951"/>
    <s v="varun_p_garg@yahoo.co.in"/>
    <s v="8 Yrs"/>
    <s v="Walmart Global eCommerce"/>
    <n v="1300000"/>
    <s v="30 days"/>
    <s v="N"/>
    <x v="1"/>
    <x v="0"/>
    <n v="6"/>
    <x v="1"/>
    <s v="8 "/>
    <s v="8 "/>
    <s v="8 "/>
    <s v="8 "/>
    <s v="8 "/>
    <s v="8 "/>
    <x v="8"/>
  </r>
  <r>
    <n v="2825"/>
    <s v="Dell FG"/>
    <d v="2022-06-06T00:00:00"/>
    <n v="39733572"/>
    <x v="4"/>
    <n v="221395"/>
    <s v="Vendor Partner"/>
    <s v="Hns Solution"/>
    <x v="37"/>
    <s v="Program Product E Commerce"/>
    <x v="15"/>
    <s v="Profiles Shared"/>
    <s v="Regular"/>
    <n v="6692455"/>
    <s v="Ashwini Pawar"/>
    <n v="9975707319"/>
    <s v="ashwini.pawar272@gmail.com"/>
    <s v="9 Years"/>
    <s v="Farm to Fork Technology"/>
    <n v="1050000"/>
    <s v="30 Days-Officially"/>
    <s v="N"/>
    <x v="1"/>
    <x v="0"/>
    <n v="6"/>
    <x v="1"/>
    <s v="9 "/>
    <s v="9 "/>
    <s v="9 "/>
    <s v="9 "/>
    <s v="9 "/>
    <s v="9 "/>
    <x v="7"/>
  </r>
  <r>
    <n v="2826"/>
    <s v="Dell FG"/>
    <d v="2022-06-06T00:00:00"/>
    <n v="21977931"/>
    <x v="2"/>
    <n v="210369"/>
    <s v="Vendor Partner"/>
    <s v="Mindsoft"/>
    <x v="296"/>
    <s v="C Developer"/>
    <x v="15"/>
    <s v="Profile shared"/>
    <s v="Regular"/>
    <n v="6693417"/>
    <s v="Manasa Dontireddy"/>
    <n v="8639745088"/>
    <s v="manasa.dr47@gmail.com"/>
    <s v="4.7 years"/>
    <s v="Tata Elxs"/>
    <n v="700000"/>
    <s v="Lwd Jun 25th"/>
    <s v="N"/>
    <x v="1"/>
    <x v="0"/>
    <n v="6"/>
    <x v="1"/>
    <s v="4."/>
    <s v="4."/>
    <s v="4"/>
    <s v="4"/>
    <s v="4"/>
    <s v="4"/>
    <x v="2"/>
  </r>
  <r>
    <n v="2827"/>
    <s v="Dell FG"/>
    <d v="2022-06-06T00:00:00"/>
    <n v="21977931"/>
    <x v="2"/>
    <n v="210369"/>
    <s v="Vendor Partner"/>
    <s v="Mindsoft"/>
    <x v="296"/>
    <s v="C Developer"/>
    <x v="2"/>
    <s v="Skill missing"/>
    <s v="Regular"/>
    <n v="6715871"/>
    <s v="Dileep M"/>
    <n v="8317696693"/>
    <s v="mdileepkumar769@gmail.com"/>
    <s v="4.6 years"/>
    <s v="ATMT Software"/>
    <n v="900000"/>
    <s v="30 days(Neg)"/>
    <s v="N"/>
    <x v="0"/>
    <x v="0"/>
    <n v="6"/>
    <x v="1"/>
    <s v="4."/>
    <s v="4."/>
    <s v="4"/>
    <s v="4"/>
    <s v="4"/>
    <s v="4"/>
    <x v="2"/>
  </r>
  <r>
    <n v="2828"/>
    <s v="Dell FG"/>
    <d v="2022-06-06T00:00:00"/>
    <n v="69368387"/>
    <x v="2"/>
    <n v="210369"/>
    <s v="Talent scout"/>
    <s v="Nidhi Nirwal"/>
    <x v="75"/>
    <s v="Springboot, Microservices"/>
    <x v="0"/>
    <s v="No Show"/>
    <s v="Fulltime"/>
    <n v="6730341"/>
    <s v="Sahil Jain"/>
    <n v="8359848800"/>
    <s v="sahil10srt@gmail.com"/>
    <s v="5 years"/>
    <s v="Infosys"/>
    <n v="590000"/>
    <s v="3-August-22 (LWD)"/>
    <s v="N"/>
    <x v="1"/>
    <x v="0"/>
    <n v="6"/>
    <x v="1"/>
    <s v="5 "/>
    <s v="5 "/>
    <s v="5 "/>
    <s v="5 "/>
    <s v="5 "/>
    <s v="5 "/>
    <x v="6"/>
  </r>
  <r>
    <n v="2829"/>
    <s v="Dell FG"/>
    <d v="2022-06-06T00:00:00"/>
    <n v="86030217"/>
    <x v="2"/>
    <n v="210369"/>
    <s v="Talent scout"/>
    <s v="Nidhi Nirwal"/>
    <x v="75"/>
    <s v="Springboot, Microservices, Angular"/>
    <x v="2"/>
    <s v="Scheduled L1"/>
    <s v="Fulltime"/>
    <n v="6715948"/>
    <s v="Kuppusamy P"/>
    <n v="7904100344"/>
    <s v="pkuppusamy197@gmail.com"/>
    <s v="9.8 years"/>
    <s v="Infosys"/>
    <n v="1130000"/>
    <s v="13-July-22 (LWD)"/>
    <s v="N"/>
    <x v="1"/>
    <x v="0"/>
    <n v="6"/>
    <x v="1"/>
    <s v="9."/>
    <s v="9."/>
    <s v="9"/>
    <s v="9"/>
    <s v="9"/>
    <s v="9"/>
    <x v="7"/>
  </r>
  <r>
    <n v="2830"/>
    <s v="Dell FG"/>
    <d v="2022-06-06T00:00:00"/>
    <n v="86030217"/>
    <x v="2"/>
    <n v="210369"/>
    <s v="Talent scout"/>
    <s v="Nidhi Nirwal"/>
    <x v="75"/>
    <s v="Springboot, Microservices, Angular"/>
    <x v="8"/>
    <s v="Scheduled L2"/>
    <s v="Fulltime"/>
    <n v="6720341"/>
    <s v="Neha Das "/>
    <n v="8117088067"/>
    <s v="neha23ds@gmail.com"/>
    <s v="6 years"/>
    <s v="Infosys"/>
    <n v="700000"/>
    <s v="12-August-22 (LWD)"/>
    <s v="N"/>
    <x v="1"/>
    <x v="0"/>
    <n v="6"/>
    <x v="1"/>
    <s v="6 "/>
    <s v="6 "/>
    <s v="6 "/>
    <s v="6 "/>
    <s v="6 "/>
    <s v="6 "/>
    <x v="3"/>
  </r>
  <r>
    <n v="2831"/>
    <s v="Dell FG"/>
    <d v="2022-06-06T00:00:00"/>
    <n v="31159822"/>
    <x v="2"/>
    <n v="210369"/>
    <s v="Vendor Partner"/>
    <s v="Mindsoft"/>
    <x v="191"/>
    <s v="8+yrs NodeJS and React Developer with API Integration"/>
    <x v="2"/>
    <s v="High NP"/>
    <s v="Regular"/>
    <n v="6718344"/>
    <s v="Sreenivasan Venkadasamy"/>
    <s v=" 8667501515"/>
    <s v="seenivasanvks@gmail.com"/>
    <s v="16 years"/>
    <s v="MCCI Interconnect Solutions Pvt Ltd"/>
    <n v="1800000"/>
    <s v="30 days"/>
    <s v="N"/>
    <x v="3"/>
    <x v="0"/>
    <n v="6"/>
    <x v="1"/>
    <s v="16"/>
    <s v="16"/>
    <s v="16"/>
    <s v="16"/>
    <s v="16"/>
    <s v="16"/>
    <x v="16"/>
  </r>
  <r>
    <n v="2832"/>
    <s v="Dell FG"/>
    <d v="2022-06-06T00:00:00"/>
    <n v="21977931"/>
    <x v="2"/>
    <n v="210369"/>
    <s v="Talent scout"/>
    <s v="Fazma"/>
    <x v="386"/>
    <s v=" Java Microservices"/>
    <x v="2"/>
    <s v="Yet to schedule L1"/>
    <s v="Fulltime"/>
    <s v="H2552412"/>
    <s v="Akash Singh Tomar"/>
    <n v="8147537175"/>
    <s v="akashtomar7418@gmail.com"/>
    <s v="4.5 yrs"/>
    <s v="Applied Materials"/>
    <n v="1200000"/>
    <s v="45 Days"/>
    <s v="N"/>
    <x v="1"/>
    <x v="0"/>
    <n v="6"/>
    <x v="1"/>
    <s v="4."/>
    <s v="4."/>
    <s v="4"/>
    <s v="4"/>
    <s v="4"/>
    <s v="4"/>
    <x v="2"/>
  </r>
  <r>
    <n v="2833"/>
    <s v="Dell FG"/>
    <d v="2022-06-06T00:00:00"/>
    <n v="31159822"/>
    <x v="2"/>
    <n v="210369"/>
    <s v="Vendor Partner"/>
    <s v="Nityo InfoTech"/>
    <x v="319"/>
    <s v="Node JS,React,API"/>
    <x v="9"/>
    <s v="Client IP"/>
    <s v="Regular"/>
    <n v="6732683"/>
    <s v="Diwakaran"/>
    <s v="9751038955/9840287288"/>
    <s v="Diwakaran@zoho.com"/>
    <s v="8 Years"/>
    <s v="Appexert Labs"/>
    <n v="1450000"/>
    <s v="LWD:30/06/22 "/>
    <s v="N"/>
    <x v="1"/>
    <x v="0"/>
    <n v="6"/>
    <x v="1"/>
    <s v="8 "/>
    <s v="8 "/>
    <s v="8 "/>
    <s v="8 "/>
    <s v="8 "/>
    <s v="8 "/>
    <x v="8"/>
  </r>
  <r>
    <n v="2834"/>
    <s v="Dell FG"/>
    <d v="2022-06-06T00:00:00"/>
    <n v="59031731"/>
    <x v="4"/>
    <n v="221395"/>
    <s v="Vendor Partner"/>
    <s v="Haulplus"/>
    <x v="38"/>
    <s v="Python,SQL/Any Database,UNIX/Shell Scripting"/>
    <x v="2"/>
    <s v="Dinesh - Joined"/>
    <s v="Regular"/>
    <n v="3254292"/>
    <s v="M Monisha"/>
    <n v="7205228734"/>
    <s v="maddimonisha91@gmail.com"/>
    <s v="7yrs"/>
    <s v="Kyndryl(IBM)"/>
    <n v="1000000"/>
    <s v="LWD - 24/6/2022"/>
    <s v="N"/>
    <x v="1"/>
    <x v="0"/>
    <n v="6"/>
    <x v="1"/>
    <s v="7y"/>
    <s v="7"/>
    <s v="7"/>
    <s v="7"/>
    <s v="7"/>
    <s v="7"/>
    <x v="4"/>
  </r>
  <r>
    <n v="2835"/>
    <s v="Dell FG"/>
    <d v="2022-06-06T00:00:00"/>
    <n v="27081122"/>
    <x v="4"/>
    <n v="221395"/>
    <s v="Vendor Partner"/>
    <s v="Mindsoft"/>
    <x v="387"/>
    <s v="10-15y Middleware Admin, Kafka,RabbitMQ/Other Messaging Platforms"/>
    <x v="15"/>
    <s v="Profile Shared"/>
    <s v="Regular"/>
    <n v="6742444"/>
    <s v="Rateesh Sharma"/>
    <n v="9986557810"/>
    <s v="rateesh1983@gmail.com"/>
    <s v="13 Years"/>
    <s v="HCL"/>
    <n v="1000000"/>
    <s v="Immediate Joiner [LWD was may 13]"/>
    <s v="N"/>
    <x v="16"/>
    <x v="0"/>
    <n v="6"/>
    <x v="1"/>
    <s v="13"/>
    <s v="13"/>
    <s v="13"/>
    <s v="13"/>
    <s v="13"/>
    <s v="13"/>
    <x v="5"/>
  </r>
  <r>
    <n v="2836"/>
    <s v="Dell FG"/>
    <d v="2022-06-06T00:00:00"/>
    <n v="45212392"/>
    <x v="4"/>
    <n v="221395"/>
    <s v="Vendor Partner"/>
    <s v="Haulplus"/>
    <x v="382"/>
    <s v="UX Designer,Visual Desigs, Asset Creation"/>
    <x v="2"/>
    <s v="Dinesh - Duplicate to this Vendor"/>
    <s v="Regular"/>
    <n v="6665048"/>
    <s v="Ishan Rawat "/>
    <n v="7974421355"/>
    <s v="ishan.rawat.014@gmail.com"/>
    <s v="7 years"/>
    <s v="Inwizards Software Technology  - Perm"/>
    <n v="240000"/>
    <s v="Lwd - 30 May 2022"/>
    <s v="N"/>
    <x v="4"/>
    <x v="2"/>
    <n v="6"/>
    <x v="1"/>
    <s v="7 "/>
    <s v="7 "/>
    <s v="7 "/>
    <s v="7 "/>
    <s v="7 "/>
    <s v="7 "/>
    <x v="4"/>
  </r>
  <r>
    <n v="2837"/>
    <s v="Dell FG"/>
    <d v="2022-06-06T00:00:00"/>
    <n v="45212392"/>
    <x v="4"/>
    <n v="221395"/>
    <s v="Vendor Partner"/>
    <s v="Haulplus"/>
    <x v="382"/>
    <s v="UX Designer,Visual Desigs, Asset Creation"/>
    <x v="9"/>
    <s v="Dinesh - Screen Reject"/>
    <s v="Regular"/>
    <n v="6691178"/>
    <s v="KAPILENDRA KUMAR SETHY"/>
    <n v="8480804766"/>
    <s v="kapilendrasethy96@gmail.com"/>
    <s v="5.4 years"/>
    <s v="Zenith Technology - Perm"/>
    <n v="900000"/>
    <s v="30 days - 15 days Negotiable"/>
    <s v="N"/>
    <x v="46"/>
    <x v="0"/>
    <n v="6"/>
    <x v="1"/>
    <s v="5."/>
    <s v="5."/>
    <s v="5"/>
    <s v="5"/>
    <s v="5"/>
    <s v="5"/>
    <x v="6"/>
  </r>
  <r>
    <n v="2838"/>
    <s v="Dell FG"/>
    <d v="2022-06-06T00:00:00"/>
    <n v="45212392"/>
    <x v="4"/>
    <n v="221395"/>
    <s v="Vendor Partner"/>
    <s v="Haulplus"/>
    <x v="382"/>
    <s v="UX Designer,Visual Desigs, Asset Creation"/>
    <x v="5"/>
    <s v="Client Screen reject"/>
    <s v="Regular"/>
    <n v="6155400"/>
    <s v="Nikhil Lalas"/>
    <n v="9020502553"/>
    <s v="lalnikhil7@gmail.com"/>
    <s v="8 years"/>
    <s v="Byjus , Bangalore - Perm"/>
    <n v="500000"/>
    <s v="30 days  - Negotiable - 15 days"/>
    <s v="N"/>
    <x v="1"/>
    <x v="0"/>
    <n v="6"/>
    <x v="1"/>
    <s v="8 "/>
    <s v="8 "/>
    <s v="8 "/>
    <s v="8 "/>
    <s v="8 "/>
    <s v="8 "/>
    <x v="8"/>
  </r>
  <r>
    <n v="2839"/>
    <s v="Dell FG"/>
    <d v="2022-06-06T00:00:00"/>
    <n v="61412879"/>
    <x v="4"/>
    <n v="221395"/>
    <s v="Vendor Partner"/>
    <s v="Neerinfo Solution"/>
    <x v="383"/>
    <s v=" Performance Testing,Neoload,Any APM Tool"/>
    <x v="1"/>
    <s v="L1 Reject"/>
    <s v="Regular"/>
    <n v="6715963"/>
    <s v="Tejaswini Putha"/>
    <n v="6303602236"/>
    <s v="puthateju1996@gmail.com"/>
    <s v="3 year"/>
    <s v="Centurion software solutions"/>
    <n v="450000"/>
    <s v="15 Days"/>
    <s v="N"/>
    <x v="1"/>
    <x v="0"/>
    <n v="6"/>
    <x v="1"/>
    <s v="3 "/>
    <s v="3 "/>
    <s v="3 "/>
    <s v="3 "/>
    <s v="3 "/>
    <s v="3 "/>
    <x v="0"/>
  </r>
  <r>
    <n v="2840"/>
    <s v="Dell FG"/>
    <d v="2022-06-06T00:00:00"/>
    <n v="61412879"/>
    <x v="4"/>
    <n v="221395"/>
    <s v="Vendor Partner"/>
    <s v="Neerinfo Solution"/>
    <x v="383"/>
    <s v=" Performance Testing,Neoload,Any APM Tool"/>
    <x v="1"/>
    <s v="L1 Reject"/>
    <s v="Regular"/>
    <n v="6715477"/>
    <s v="Mohanraj Sampath"/>
    <n v="8904394096"/>
    <s v="sampath.mohan59@gmail.com"/>
    <s v="2.10year"/>
    <s v="Zensar Technology(payroll: CSA Technology)"/>
    <n v="580000"/>
    <s v="15Days"/>
    <s v="N"/>
    <x v="1"/>
    <x v="0"/>
    <n v="6"/>
    <x v="1"/>
    <s v="2."/>
    <s v="2."/>
    <s v="2"/>
    <s v="2"/>
    <s v="2"/>
    <s v="2"/>
    <x v="11"/>
  </r>
  <r>
    <n v="2841"/>
    <s v="Dell FG"/>
    <d v="2022-06-06T00:00:00"/>
    <n v="61412879"/>
    <x v="4"/>
    <n v="221395"/>
    <s v="Vendor Partner"/>
    <s v="Neerinfo Solution"/>
    <x v="383"/>
    <s v=" Performance Testing,Neoload,Any APM Tool"/>
    <x v="2"/>
    <s v="Fake candidate"/>
    <s v="Regular"/>
    <n v="6715664"/>
    <s v="S Pradeep "/>
    <n v="8179196994"/>
    <s v="spradeeppt1@gmail.com"/>
    <s v="3.4 year"/>
    <s v="Finastra (Payroll: Aviro Global Solution)"/>
    <n v="475000"/>
    <s v="15Days"/>
    <s v="N"/>
    <x v="1"/>
    <x v="0"/>
    <n v="6"/>
    <x v="1"/>
    <s v="3."/>
    <s v="3."/>
    <s v="3"/>
    <s v="3"/>
    <s v="3"/>
    <s v="3"/>
    <x v="0"/>
  </r>
  <r>
    <n v="2842"/>
    <s v="Dell FG"/>
    <d v="2022-06-06T00:00:00"/>
    <n v="37518903"/>
    <x v="4"/>
    <n v="221395"/>
    <s v="Vendor Partner"/>
    <s v="Hns Solution"/>
    <x v="17"/>
    <s v="Django.Flask,Devops"/>
    <x v="0"/>
    <s v="Dinesh - Seems not interested, did not shared his udpate CV"/>
    <s v="Regular"/>
    <s v="H2910210"/>
    <s v="Pravin Kumar"/>
    <n v="8743064255"/>
    <s v="pravinyadav.it@gmail.com"/>
    <s v="10 years"/>
    <s v="Cloud Collab Technologies"/>
    <n v="1900000"/>
    <s v="LWD-15th June-2022"/>
    <s v="N"/>
    <x v="3"/>
    <x v="0"/>
    <n v="6"/>
    <x v="1"/>
    <s v="10"/>
    <s v="10"/>
    <s v="10"/>
    <s v="10"/>
    <s v="10"/>
    <s v="10"/>
    <x v="13"/>
  </r>
  <r>
    <n v="2843"/>
    <s v="Dell FG"/>
    <d v="2022-06-06T00:00:00"/>
    <n v="37518903"/>
    <x v="4"/>
    <n v="221395"/>
    <s v="Vendor Partner"/>
    <s v="Hns Solution"/>
    <x v="17"/>
    <s v="Django.Flask,Devops"/>
    <x v="5"/>
    <s v="Client Screen reject"/>
    <s v="Regular"/>
    <n v="5780860"/>
    <s v="Charles Micheal"/>
    <n v="9894944491"/>
    <s v="charlesmichel.b@gmail.com"/>
    <s v="10 years"/>
    <s v="Schnell Energy Equipments"/>
    <n v="600000"/>
    <s v="LWD-10th June-2022"/>
    <s v="N"/>
    <x v="29"/>
    <x v="0"/>
    <n v="6"/>
    <x v="1"/>
    <s v="10"/>
    <s v="10"/>
    <s v="10"/>
    <s v="10"/>
    <s v="10"/>
    <s v="10"/>
    <x v="13"/>
  </r>
  <r>
    <n v="2844"/>
    <s v="Dell FG"/>
    <d v="2022-06-06T00:00:00"/>
    <n v="39733572"/>
    <x v="4"/>
    <n v="221395"/>
    <s v="Vendor Partner"/>
    <s v="HNS Solution"/>
    <x v="37"/>
    <s v="Ecommerce"/>
    <x v="2"/>
    <s v="Dinesh - Joined"/>
    <s v="Regular"/>
    <n v="6771684"/>
    <s v="Lingaraj Maisalgi"/>
    <n v="9060899997"/>
    <s v="lingraj00@gmail.com"/>
    <n v="5"/>
    <s v="ZN Tech Solutions Private Limited"/>
    <n v="1250000"/>
    <s v="30 Days negotiable to 15 Days"/>
    <s v="N"/>
    <x v="1"/>
    <x v="0"/>
    <n v="6"/>
    <x v="1"/>
    <s v="5"/>
    <s v="5"/>
    <s v="5"/>
    <s v="5"/>
    <s v="5"/>
    <s v="5"/>
    <x v="6"/>
  </r>
  <r>
    <n v="2845"/>
    <s v="Dell FG"/>
    <d v="2022-06-06T00:00:00"/>
    <n v="37518903"/>
    <x v="4"/>
    <n v="221395"/>
    <s v="Vendor Partner"/>
    <s v="Growel Softech"/>
    <x v="388"/>
    <s v="Python Django Devops"/>
    <x v="0"/>
    <s v="Dinesh - Working with Dell"/>
    <s v="Regular"/>
    <s v="H2486873"/>
    <s v="Suyash Kumar Mishra"/>
    <s v="9880671272, 8853122909"/>
    <s v="suyash343@gmail.com"/>
    <s v="13 Years"/>
    <s v="Quess Corp"/>
    <n v="1900000"/>
    <s v="30 days"/>
    <s v="N"/>
    <x v="1"/>
    <x v="0"/>
    <n v="6"/>
    <x v="1"/>
    <s v="13"/>
    <s v="13"/>
    <s v="13"/>
    <s v="13"/>
    <s v="13"/>
    <s v="13"/>
    <x v="5"/>
  </r>
  <r>
    <n v="2846"/>
    <s v="Dell FG"/>
    <d v="2022-06-07T00:00:00"/>
    <n v="27081122"/>
    <x v="4"/>
    <n v="221395"/>
    <s v="Vendor Partner"/>
    <s v="Growel softech"/>
    <x v="387"/>
    <s v="10-15y Middleware Admin, Kafka,RabbitMQ/Other Messaging Platforms"/>
    <x v="2"/>
    <s v="Dinesh - Joined"/>
    <s v="Regular"/>
    <n v="6732820"/>
    <s v="B. JILAN BASHA"/>
    <n v="8897431516"/>
    <s v="jbb.basha@gmail.com "/>
    <s v="10years"/>
    <s v="Infosys (Adriott Consulting)"/>
    <n v="1250000"/>
    <s v="15 days 30 days officially"/>
    <s v="N"/>
    <x v="1"/>
    <x v="0"/>
    <n v="6"/>
    <x v="1"/>
    <s v="10"/>
    <s v="10"/>
    <s v="10"/>
    <s v="10"/>
    <s v="10"/>
    <s v="10"/>
    <x v="13"/>
  </r>
  <r>
    <n v="2847"/>
    <s v="Dell FG"/>
    <d v="2022-06-07T00:00:00"/>
    <n v="65192471"/>
    <x v="5"/>
    <n v="226609"/>
    <s v="Vendor Partner"/>
    <s v="MTC"/>
    <x v="23"/>
    <s v="Dot Net"/>
    <x v="15"/>
    <s v="Accepted another offer"/>
    <s v="Regular"/>
    <n v="6774174"/>
    <s v="Abhishek Nandika"/>
    <n v="8892311226"/>
    <s v="abhishek.nandika9153@gmail.com"/>
    <s v="7.5years"/>
    <s v="OWIT Global"/>
    <n v="1300000"/>
    <s v="ELWD : 01/07/22"/>
    <s v="N"/>
    <x v="0"/>
    <x v="1"/>
    <n v="6"/>
    <x v="1"/>
    <s v="7."/>
    <s v="7."/>
    <s v="7"/>
    <s v="7"/>
    <s v="7"/>
    <s v="7"/>
    <x v="4"/>
  </r>
  <r>
    <n v="2848"/>
    <s v="Dell FG"/>
    <d v="2022-06-07T00:00:00"/>
    <n v="65192471"/>
    <x v="5"/>
    <n v="226609"/>
    <s v="Vendor Partner"/>
    <s v="MTC"/>
    <x v="23"/>
    <s v="Dot Net"/>
    <x v="1"/>
    <s v="Already interviewed and rejected"/>
    <s v="Regular"/>
    <n v="6774688"/>
    <s v="Rajaram.thatikonda"/>
    <n v="9701958695"/>
    <s v="trajaram999@gmail.com"/>
    <s v="8years"/>
    <s v="Tata Consultancy Services (TCS)"/>
    <n v="650000"/>
    <s v="ELWD : 20/07/22"/>
    <s v="N"/>
    <x v="0"/>
    <x v="1"/>
    <n v="6"/>
    <x v="1"/>
    <s v="8y"/>
    <s v="8"/>
    <s v="8"/>
    <s v="8"/>
    <s v="8"/>
    <s v="8"/>
    <x v="8"/>
  </r>
  <r>
    <n v="2849"/>
    <s v="Dell FG"/>
    <d v="2022-06-07T00:00:00"/>
    <n v="59031731"/>
    <x v="4"/>
    <n v="221395"/>
    <s v="Vendor Partner"/>
    <s v="Neerinfo Solution"/>
    <x v="38"/>
    <s v="6y+ Python,SQL/Any Database,UNIX/Shell Scripting"/>
    <x v="10"/>
    <s v="Client Select"/>
    <s v="Regular"/>
    <n v="6774568"/>
    <s v="Monica B G"/>
    <n v="7259365168"/>
    <s v="bg.monica1@gmail.com"/>
    <s v="8 year"/>
    <s v="Infosys"/>
    <n v="900000"/>
    <s v="LWD-29 June 2022"/>
    <s v="N"/>
    <x v="1"/>
    <x v="0"/>
    <n v="6"/>
    <x v="1"/>
    <s v="8 "/>
    <s v="8 "/>
    <s v="8 "/>
    <s v="8 "/>
    <s v="8 "/>
    <s v="8 "/>
    <x v="8"/>
  </r>
  <r>
    <n v="2850"/>
    <s v="Dell FG"/>
    <d v="2022-06-07T00:00:00"/>
    <n v="59031731"/>
    <x v="4"/>
    <n v="221395"/>
    <s v="Vendor Partner"/>
    <s v="Hns Solution"/>
    <x v="38"/>
    <s v="6y+ Python,SQL/Any Database,UNIX/Shell Scripting"/>
    <x v="15"/>
    <s v="Accepted another offer"/>
    <s v="Regular"/>
    <n v="6134489"/>
    <s v="ABHILASH"/>
    <n v="7044633233"/>
    <s v="abhilashnayak.3007@gmail.com"/>
    <s v="6.5 years"/>
    <s v="CSS corp"/>
    <n v="750000"/>
    <s v="ELWD : 26 /07/22 )"/>
    <s v="N"/>
    <x v="1"/>
    <x v="0"/>
    <n v="6"/>
    <x v="1"/>
    <s v="6."/>
    <s v="6."/>
    <s v="6"/>
    <s v="6"/>
    <s v="6"/>
    <s v="6"/>
    <x v="3"/>
  </r>
  <r>
    <n v="2851"/>
    <s v="Dell FG"/>
    <d v="2022-06-07T00:00:00"/>
    <n v="59031731"/>
    <x v="4"/>
    <n v="221395"/>
    <s v="Vendor Partner"/>
    <s v="Neerinfo Solution"/>
    <x v="38"/>
    <s v="6y+ Python,SQL/Any Database,UNIX/Shell Scripting"/>
    <x v="15"/>
    <s v="Accepted another offer"/>
    <s v="Regular"/>
    <n v="6774447"/>
    <s v="Laxminarayana Dash"/>
    <s v=" 9036471101"/>
    <s v="laxmidash88@gmail.com"/>
    <s v="10.6 year"/>
    <s v="Wipro Technologies Limited"/>
    <n v="1300000"/>
    <s v="LWD-4 July 2022"/>
    <s v="N"/>
    <x v="1"/>
    <x v="0"/>
    <n v="6"/>
    <x v="1"/>
    <s v="10"/>
    <s v="10"/>
    <s v="10"/>
    <s v="10"/>
    <s v="10"/>
    <s v="10"/>
    <x v="13"/>
  </r>
  <r>
    <n v="2852"/>
    <s v="Dell FG"/>
    <d v="2022-06-07T00:00:00"/>
    <n v="56579393"/>
    <x v="4"/>
    <n v="221395"/>
    <s v="Selfsource"/>
    <s v="Dinesh Shiarnpel"/>
    <x v="345"/>
    <s v="4-6y Hadoop,SQL Query,Python (good to have)"/>
    <x v="9"/>
    <s v="Client round scheduled"/>
    <s v="Regular"/>
    <n v="1590024"/>
    <s v="Bijayashanti Mohanty"/>
    <s v="7624968572/9538598207"/>
    <s v="bijayashanti10@gmail.com"/>
    <s v="8Yrs"/>
    <s v="TCS"/>
    <n v="750000"/>
    <s v="LWD - 12-Jul-22"/>
    <s v="N"/>
    <x v="1"/>
    <x v="0"/>
    <n v="6"/>
    <x v="1"/>
    <s v="8Y"/>
    <s v="8Y"/>
    <s v="8Y"/>
    <s v="8Y"/>
    <s v="8"/>
    <s v="8"/>
    <x v="8"/>
  </r>
  <r>
    <n v="2853"/>
    <s v="Dell FG"/>
    <d v="2022-06-07T00:00:00"/>
    <n v="78933065"/>
    <x v="4"/>
    <n v="221395"/>
    <s v="Selfsource"/>
    <s v="Dinesh Shiarnpel"/>
    <x v="148"/>
    <s v="iOS Developer, Objective C,Swift,X-code "/>
    <x v="0"/>
    <s v="Dinesh - Profile shared on 8th Jun / Client round Scheduled on 13th / Accepted another offer on 14th June"/>
    <s v="Regular"/>
    <n v="6790499"/>
    <s v="Reema Poojara"/>
    <n v="7567855291"/>
    <s v="sonchhatra.reema@gmail.com"/>
    <s v="4.2Yrs"/>
    <s v="Space-O Infoweb"/>
    <n v="380000"/>
    <s v="LWD  - Jan-2019"/>
    <s v="N"/>
    <x v="1"/>
    <x v="0"/>
    <n v="6"/>
    <x v="1"/>
    <s v="4."/>
    <s v="4."/>
    <s v="4"/>
    <s v="4"/>
    <s v="4"/>
    <s v="4"/>
    <x v="2"/>
  </r>
  <r>
    <n v="2854"/>
    <s v="Dell FG"/>
    <d v="2022-06-07T00:00:00"/>
    <n v="10663239"/>
    <x v="2"/>
    <n v="210369"/>
    <s v="Vendor Partner"/>
    <s v="Haulplus"/>
    <x v="371"/>
    <s v="Validation Engineer with Server,Storage Experience"/>
    <x v="0"/>
    <s v="Req closed"/>
    <s v="Fulltime"/>
    <n v="6770612"/>
    <s v="Karan Singh"/>
    <n v="8506810143"/>
    <s v="kaswan8127@gmail.com"/>
    <s v="8 yrs"/>
    <s v="Tata Play Ltd (Tata Sky Ltd )"/>
    <n v="850000"/>
    <s v="immediate ELWD : 03/06/22 "/>
    <s v="Y"/>
    <x v="17"/>
    <x v="0"/>
    <n v="6"/>
    <x v="1"/>
    <s v="8 "/>
    <s v="8 "/>
    <s v="8 "/>
    <s v="8 "/>
    <s v="8 "/>
    <s v="8 "/>
    <x v="8"/>
  </r>
  <r>
    <n v="2855"/>
    <s v="Dell FG"/>
    <d v="2022-06-07T00:00:00"/>
    <n v="69368387"/>
    <x v="2"/>
    <n v="210369"/>
    <s v="Vendor Partner"/>
    <s v="Mindsoft"/>
    <x v="3"/>
    <s v="Java"/>
    <x v="2"/>
    <s v="Scheduled L1"/>
    <s v="Regular"/>
    <n v="6654432"/>
    <s v="B Sreemannarayana"/>
    <n v="7829587869"/>
    <s v="narayanasreeman95@gmail.com"/>
    <s v="4 years"/>
    <s v="Accenture"/>
    <n v="700000"/>
    <s v="30 days(Neg)"/>
    <s v="N"/>
    <x v="0"/>
    <x v="0"/>
    <n v="6"/>
    <x v="1"/>
    <s v="4 "/>
    <s v="4 "/>
    <s v="4 "/>
    <s v="4 "/>
    <s v="4 "/>
    <s v="4 "/>
    <x v="2"/>
  </r>
  <r>
    <n v="2856"/>
    <s v="Dell FG"/>
    <d v="2022-06-07T00:00:00"/>
    <n v="69368387"/>
    <x v="2"/>
    <n v="210369"/>
    <s v="Vendor Partner"/>
    <s v="Mindsoft"/>
    <x v="3"/>
    <s v="Java"/>
    <x v="2"/>
    <s v="Scheduled L1"/>
    <s v="Regular"/>
    <n v="4417606"/>
    <s v="Devibala M"/>
    <n v="9842422379"/>
    <s v="devibalamuruganm@gmail.com"/>
    <s v="5.5 years"/>
    <s v="Mphasis"/>
    <n v="1150000"/>
    <s v="Lwd Jun 30th"/>
    <s v="N"/>
    <x v="3"/>
    <x v="0"/>
    <n v="6"/>
    <x v="1"/>
    <s v="5."/>
    <s v="5."/>
    <s v="5"/>
    <s v="5"/>
    <s v="5"/>
    <s v="5"/>
    <x v="6"/>
  </r>
  <r>
    <n v="2857"/>
    <s v="Dell FG"/>
    <d v="2022-06-07T00:00:00"/>
    <n v="69368387"/>
    <x v="2"/>
    <n v="210369"/>
    <s v="Vendor Partner"/>
    <s v="UNIVISION "/>
    <x v="3"/>
    <s v="4y+ Java/J2EE,SpringBoot"/>
    <x v="2"/>
    <s v="Scheduled L1"/>
    <s v="Fulltime"/>
    <n v="6715843"/>
    <s v="Debasis Sethy"/>
    <n v="6372341271"/>
    <s v="debasissethy0024@gmail.com"/>
    <s v="5.10 yrs"/>
    <s v="Artech Infosystems Pvt. Ltd"/>
    <n v="750000"/>
    <s v="Immediate (LWD : 31/10/21)"/>
    <s v="N"/>
    <x v="1"/>
    <x v="0"/>
    <n v="6"/>
    <x v="1"/>
    <s v="5."/>
    <s v="5."/>
    <s v="5"/>
    <s v="5"/>
    <s v="5"/>
    <s v="5"/>
    <x v="6"/>
  </r>
  <r>
    <n v="2858"/>
    <s v="Dell FG"/>
    <d v="2022-06-07T00:00:00"/>
    <n v="69368387"/>
    <x v="2"/>
    <n v="210369"/>
    <s v="Vendor Partner"/>
    <s v="UNIVISION "/>
    <x v="3"/>
    <s v="4y+ Java/J2EE,SpringBoot"/>
    <x v="27"/>
    <s v="Shared the profiles "/>
    <s v="Fulltime"/>
    <n v="6736453"/>
    <s v="Pritiranjan Das"/>
    <n v="8287231928"/>
    <s v="pritiranjan_das@outlook.com"/>
    <s v="4.1 yrs"/>
    <s v="Capgemini"/>
    <n v="800000"/>
    <s v="ELWD 13/6/22"/>
    <s v="N"/>
    <x v="1"/>
    <x v="0"/>
    <n v="6"/>
    <x v="1"/>
    <s v="4."/>
    <s v="4."/>
    <s v="4"/>
    <s v="4"/>
    <s v="4"/>
    <s v="4"/>
    <x v="2"/>
  </r>
  <r>
    <n v="2859"/>
    <s v="Dell FG"/>
    <d v="2022-06-07T00:00:00"/>
    <n v="78517058"/>
    <x v="2"/>
    <n v="210369"/>
    <s v="Direct"/>
    <s v="Naukri"/>
    <x v="244"/>
    <s v="Java Selenium API"/>
    <x v="27"/>
    <s v="Shared the profiles"/>
    <s v="Regular"/>
    <s v="Trying to generate but not show"/>
    <s v="Kirti Kalonia"/>
    <s v="8143219146/7075075300"/>
    <s v="kirti23kalonia@gmail.com"/>
    <s v="8 Years"/>
    <s v="LTI"/>
    <n v="1300000"/>
    <s v="5th July"/>
    <s v="N"/>
    <x v="0"/>
    <x v="0"/>
    <n v="6"/>
    <x v="1"/>
    <s v="8 "/>
    <s v="8 "/>
    <s v="8 "/>
    <s v="8 "/>
    <s v="8 "/>
    <s v="8 "/>
    <x v="8"/>
  </r>
  <r>
    <n v="2860"/>
    <s v="Dell FG"/>
    <d v="2022-06-07T00:00:00"/>
    <n v="78517058"/>
    <x v="2"/>
    <n v="210369"/>
    <s v="Direct"/>
    <s v="Naukri"/>
    <x v="244"/>
    <s v="Java Selenium API"/>
    <x v="27"/>
    <s v="Shared the profiles"/>
    <s v="Regular"/>
    <s v="Trying to generate but not show"/>
    <s v="Sneha Bhat P"/>
    <n v="9739316861"/>
    <s v="psneha.10@gmail.com"/>
    <s v="8 Years"/>
    <s v="Cognizant"/>
    <n v="1110000"/>
    <n v="44732"/>
    <s v="N"/>
    <x v="1"/>
    <x v="0"/>
    <n v="6"/>
    <x v="1"/>
    <s v="8 "/>
    <s v="8 "/>
    <s v="8 "/>
    <s v="8 "/>
    <s v="8 "/>
    <s v="8 "/>
    <x v="8"/>
  </r>
  <r>
    <n v="2861"/>
    <s v="Dell FG"/>
    <d v="2022-06-07T00:00:00"/>
    <n v="78517058"/>
    <x v="2"/>
    <n v="210369"/>
    <s v="Direct"/>
    <s v="Naukri"/>
    <x v="244"/>
    <s v="Java Selenium API"/>
    <x v="27"/>
    <s v="Shared the profiles"/>
    <s v="Regular"/>
    <n v="6775084"/>
    <s v="Srinivasa Rao"/>
    <n v="8919406787"/>
    <s v="sritesting999@gmail.com"/>
    <s v="8 Years"/>
    <s v="TCS"/>
    <n v="750000"/>
    <s v="17th June"/>
    <s v="N"/>
    <x v="20"/>
    <x v="0"/>
    <n v="6"/>
    <x v="1"/>
    <s v="8 "/>
    <s v="8 "/>
    <s v="8 "/>
    <s v="8 "/>
    <s v="8 "/>
    <s v="8 "/>
    <x v="8"/>
  </r>
  <r>
    <n v="2862"/>
    <s v="Dell FG"/>
    <d v="2022-06-07T00:00:00"/>
    <n v="82969671"/>
    <x v="2"/>
    <n v="210369"/>
    <s v="Univision"/>
    <s v="Vendor Partner"/>
    <x v="389"/>
    <s v="Firmware testing"/>
    <x v="2"/>
    <s v="Skill missing"/>
    <s v="Fulltime"/>
    <s v="Trying to generate but not show"/>
    <s v="Gireesh A"/>
    <n v="8328031187"/>
    <s v="gireesh.adari@outlook.com"/>
    <s v="4 yrs"/>
    <s v="INFXQ Knowledge Services (deployed in Exatron Server Pvt.Ltd) "/>
    <n v="450000"/>
    <s v="30 nego /15 days"/>
    <s v="N"/>
    <x v="1"/>
    <x v="0"/>
    <n v="6"/>
    <x v="1"/>
    <s v="4 "/>
    <s v="4 "/>
    <s v="4 "/>
    <s v="4 "/>
    <s v="4 "/>
    <s v="4 "/>
    <x v="2"/>
  </r>
  <r>
    <n v="2863"/>
    <s v="Dell FG"/>
    <d v="2022-06-07T00:00:00"/>
    <n v="82969671"/>
    <x v="2"/>
    <n v="210369"/>
    <s v="Univision"/>
    <s v="Vendor Partner"/>
    <x v="389"/>
    <s v="Firmware testing"/>
    <x v="2"/>
    <s v="Skill missing"/>
    <s v="Fulltime"/>
    <s v="Trying to generate but not show"/>
    <s v="Praveenkumar P  "/>
    <n v="6362107139"/>
    <s v=" prpatil6373@gmail.com"/>
    <s v="3.5 yrs"/>
    <s v="agelliad (Client : HP)"/>
    <n v="450000"/>
    <s v="10 -15 days"/>
    <s v="N"/>
    <x v="1"/>
    <x v="0"/>
    <n v="6"/>
    <x v="1"/>
    <s v="3."/>
    <s v="3."/>
    <s v="3"/>
    <s v="3"/>
    <s v="3"/>
    <s v="3"/>
    <x v="0"/>
  </r>
  <r>
    <n v="2864"/>
    <s v="Dell FG"/>
    <d v="2022-06-07T00:00:00"/>
    <n v="78517058"/>
    <x v="2"/>
    <n v="210369"/>
    <s v="Direct"/>
    <s v="Internal"/>
    <x v="244"/>
    <s v="Java Selenium API"/>
    <x v="15"/>
    <s v="Shared the profile"/>
    <s v="Regular"/>
    <n v="6385345"/>
    <s v="Avinash C"/>
    <n v="8050482491"/>
    <s v="avinash.c0067@gmail.com"/>
    <s v="7 Years"/>
    <s v="MindTree"/>
    <n v="900000"/>
    <s v="June end"/>
    <s v="N"/>
    <x v="0"/>
    <x v="0"/>
    <n v="6"/>
    <x v="1"/>
    <s v="7 "/>
    <s v="7 "/>
    <s v="7 "/>
    <s v="7 "/>
    <s v="7 "/>
    <s v="7 "/>
    <x v="4"/>
  </r>
  <r>
    <n v="2865"/>
    <s v="Dell FG"/>
    <d v="2022-06-07T00:00:00"/>
    <n v="78517058"/>
    <x v="2"/>
    <n v="210369"/>
    <s v="Direct"/>
    <s v="Naukri"/>
    <x v="244"/>
    <s v="Java Selenium API"/>
    <x v="1"/>
    <s v="Reject"/>
    <s v="Regular"/>
    <n v="6776696"/>
    <s v="Edwin Raj"/>
    <n v="7604926855"/>
    <s v="edwinraj.innacimuthu@gmail.com "/>
    <s v="12 Years"/>
    <s v="Dexra"/>
    <n v="400000"/>
    <s v="Immediate joiner"/>
    <s v="N"/>
    <x v="3"/>
    <x v="0"/>
    <n v="6"/>
    <x v="1"/>
    <s v="12"/>
    <s v="12"/>
    <s v="12"/>
    <s v="12"/>
    <s v="12"/>
    <s v="12"/>
    <x v="12"/>
  </r>
  <r>
    <n v="2866"/>
    <s v="Dell FG"/>
    <d v="2022-06-07T00:00:00"/>
    <n v="79665443"/>
    <x v="2"/>
    <n v="210369"/>
    <s v="Vendor Partner"/>
    <s v="Nityo InfoTech"/>
    <x v="390"/>
    <s v="Data Warehousing"/>
    <x v="3"/>
    <s v="Screening"/>
    <s v="Regular"/>
    <n v="6775799"/>
    <s v="Avinash Bakale"/>
    <s v="8625836736 / 9420946496"/>
    <s v="avinashbakale01@gmail.com"/>
    <s v="3.1 Years"/>
    <s v="Accenture"/>
    <n v="850000"/>
    <s v="LWD : 16-June-22"/>
    <s v="N"/>
    <x v="1"/>
    <x v="0"/>
    <n v="6"/>
    <x v="1"/>
    <s v="3."/>
    <s v="3."/>
    <s v="3"/>
    <s v="3"/>
    <s v="3"/>
    <s v="3"/>
    <x v="0"/>
  </r>
  <r>
    <n v="2867"/>
    <s v="Dell FG"/>
    <d v="2022-06-07T00:00:00"/>
    <n v="57991131"/>
    <x v="2"/>
    <n v="210369"/>
    <s v="Vendor Partner"/>
    <s v="Nityo InfoTech"/>
    <x v="391"/>
    <s v="Shell scripting/Python &amp; Administration"/>
    <x v="9"/>
    <s v="Client IP"/>
    <s v="Regular"/>
    <n v="6776014"/>
    <s v="Sham V"/>
    <s v="9353338554/9849002385"/>
    <s v="shamvh@gmail.com"/>
    <s v="12Years"/>
    <s v="NTT Data"/>
    <n v="2100000"/>
    <s v="LWD:02/07/22"/>
    <s v="N"/>
    <x v="1"/>
    <x v="0"/>
    <n v="6"/>
    <x v="1"/>
    <s v="12"/>
    <s v="12"/>
    <s v="12"/>
    <s v="12"/>
    <s v="12"/>
    <s v="12"/>
    <x v="12"/>
  </r>
  <r>
    <n v="2868"/>
    <s v="Dell FG"/>
    <d v="2022-06-07T00:00:00"/>
    <n v="57991131"/>
    <x v="2"/>
    <n v="210369"/>
    <s v="Vendor Partner"/>
    <s v="Nityo InfoTech"/>
    <x v="391"/>
    <s v="Shell scripting/Python &amp; Administration"/>
    <x v="9"/>
    <s v="Client IP"/>
    <s v="Regular"/>
    <n v="6776479"/>
    <s v="SURANJAN MALIK"/>
    <s v="8073324475/8880037735"/>
    <s v="suranjanmalik@gmail.com/smsuranjan@gmail.com"/>
    <s v="9.1Years"/>
    <s v="Verifone"/>
    <n v="1600000"/>
    <s v="30Days"/>
    <s v="N"/>
    <x v="1"/>
    <x v="0"/>
    <n v="6"/>
    <x v="1"/>
    <s v="9."/>
    <s v="9."/>
    <s v="9"/>
    <s v="9"/>
    <s v="9"/>
    <s v="9"/>
    <x v="7"/>
  </r>
  <r>
    <n v="2869"/>
    <s v="Dell FG"/>
    <d v="2022-06-07T00:00:00"/>
    <n v="91057129"/>
    <x v="2"/>
    <n v="210369"/>
    <s v="Vendor Partner"/>
    <s v="Nityo InfoTech"/>
    <x v="119"/>
    <s v="Angular"/>
    <x v="2"/>
    <s v="Scheduled L1"/>
    <s v="Regular"/>
    <n v="6776899"/>
    <s v="JAGADEESH B"/>
    <n v="8123145048"/>
    <s v="bjagadeesh838@gmail.com"/>
    <s v="5.4 Years"/>
    <s v="Impressico Business Solutions"/>
    <n v="900000"/>
    <s v="Immediate"/>
    <s v="N"/>
    <x v="1"/>
    <x v="0"/>
    <n v="6"/>
    <x v="1"/>
    <s v="5."/>
    <s v="5."/>
    <s v="5"/>
    <s v="5"/>
    <s v="5"/>
    <s v="5"/>
    <x v="6"/>
  </r>
  <r>
    <n v="2870"/>
    <s v="Dell FG"/>
    <d v="2022-06-07T00:00:00"/>
    <n v="91057129"/>
    <x v="2"/>
    <n v="210369"/>
    <s v="Vendor Partner"/>
    <s v="Nityo InfoTech"/>
    <x v="119"/>
    <s v="Angular"/>
    <x v="0"/>
    <s v="No response"/>
    <s v="Regular"/>
    <n v="6777407"/>
    <s v="Chitranjan Sharma"/>
    <n v="8873690669"/>
    <s v="chitranjantech@gmail.com"/>
    <s v="6 Years"/>
    <s v="Akal Information Systems"/>
    <n v="480000"/>
    <s v="30 Days (Neg 15 Days)"/>
    <s v="N"/>
    <x v="92"/>
    <x v="0"/>
    <n v="6"/>
    <x v="1"/>
    <s v="6 "/>
    <s v="6 "/>
    <s v="6 "/>
    <s v="6 "/>
    <s v="6 "/>
    <s v="6 "/>
    <x v="3"/>
  </r>
  <r>
    <n v="2871"/>
    <s v="Dell FG"/>
    <d v="2022-06-07T00:00:00"/>
    <n v="59031731"/>
    <x v="4"/>
    <n v="221395"/>
    <s v="Vendor Partner"/>
    <s v="Mindsoft"/>
    <x v="38"/>
    <s v="6y+ Python,SQL/Any Database,UNIX/Shell Scripting"/>
    <x v="15"/>
    <s v="Accepted another offer"/>
    <s v="Regular"/>
    <n v="6776282"/>
    <s v="sanjana ashokkumar"/>
    <n v="9962771807"/>
    <s v="sanjana18793@gmail.com"/>
    <s v="8 Years"/>
    <s v="Mindtree"/>
    <n v="940000"/>
    <s v="CSNP [LWD 30-6-22]"/>
    <s v="N"/>
    <x v="1"/>
    <x v="0"/>
    <n v="6"/>
    <x v="1"/>
    <s v="8 "/>
    <s v="8 "/>
    <s v="8 "/>
    <s v="8 "/>
    <s v="8 "/>
    <s v="8 "/>
    <x v="8"/>
  </r>
  <r>
    <n v="2872"/>
    <s v="Dell FG"/>
    <d v="2022-06-07T00:00:00"/>
    <n v="59031731"/>
    <x v="4"/>
    <n v="221395"/>
    <s v="Vendor Partner"/>
    <s v="Mindsoft"/>
    <x v="38"/>
    <s v="6y+ Python,SQL/Any Database,UNIX/Shell Scripting"/>
    <x v="15"/>
    <s v="Accepted another offer"/>
    <s v="Regular"/>
    <n v="6776818"/>
    <s v="Radha krishna obilisetti"/>
    <n v="9959045999"/>
    <s v="radhakrishnaobilisetti80@gmail.com"/>
    <s v="6.3 Years"/>
    <s v="Nivis info"/>
    <n v="900000"/>
    <s v="immediate Joiner [LWD may 30 2022]"/>
    <s v="N"/>
    <x v="1"/>
    <x v="0"/>
    <n v="6"/>
    <x v="1"/>
    <s v="6."/>
    <s v="6."/>
    <s v="6"/>
    <s v="6"/>
    <s v="6"/>
    <s v="6"/>
    <x v="3"/>
  </r>
  <r>
    <n v="2873"/>
    <s v="Dell FG"/>
    <d v="2022-06-07T00:00:00"/>
    <n v="59031731"/>
    <x v="4"/>
    <n v="221395"/>
    <s v="Vendor Partner"/>
    <s v="Mindsoft"/>
    <x v="38"/>
    <s v="6y+ Python,SQL/Any Database,UNIX/Shell Scripting"/>
    <x v="15"/>
    <s v="Accepted another offer"/>
    <s v="Regular"/>
    <s v="H7262831"/>
    <s v="Sushil Changdeo Kawade"/>
    <n v="8390955755"/>
    <s v="sushkawade@gmail.com"/>
    <s v="6yrs"/>
    <s v="ZS Associates(Payroll of Collebra)"/>
    <n v="1000000"/>
    <s v="30days"/>
    <s v="N"/>
    <x v="5"/>
    <x v="0"/>
    <n v="6"/>
    <x v="1"/>
    <s v="6y"/>
    <s v="6"/>
    <s v="6"/>
    <s v="6"/>
    <s v="6"/>
    <s v="6"/>
    <x v="3"/>
  </r>
  <r>
    <n v="2874"/>
    <s v="Dell FG"/>
    <d v="2022-06-08T00:00:00"/>
    <n v="78933065"/>
    <x v="4"/>
    <n v="221395"/>
    <s v="Vendor Partner"/>
    <s v="Mindsoft"/>
    <x v="148"/>
    <s v="iOS Developer, Objective C,Swift,X-code "/>
    <x v="15"/>
    <s v="Profiles Shared"/>
    <s v="Regular"/>
    <n v="6779064"/>
    <s v="MIHIR KUMAR PANDA"/>
    <n v="7097733290"/>
    <s v="mihir.ios94@gmail.com"/>
    <s v="6.6 years"/>
    <s v="Focus Softnet"/>
    <n v="860000"/>
    <s v="30 days"/>
    <s v="N"/>
    <x v="0"/>
    <x v="0"/>
    <n v="6"/>
    <x v="1"/>
    <s v="6."/>
    <s v="6."/>
    <s v="6"/>
    <s v="6"/>
    <s v="6"/>
    <s v="6"/>
    <x v="3"/>
  </r>
  <r>
    <n v="2875"/>
    <s v="Dell FG"/>
    <d v="2022-06-08T00:00:00"/>
    <n v="78933065"/>
    <x v="4"/>
    <n v="221395"/>
    <s v="Vendor Partner"/>
    <s v="Mindsoft"/>
    <x v="148"/>
    <s v="iOS Developer, Objective C,Swift,X-code "/>
    <x v="15"/>
    <s v="Profiles Shared"/>
    <s v="Regular"/>
    <n v="6779070"/>
    <s v="Sudheer Kumar"/>
    <n v="7702703686"/>
    <s v="sudheercareer0907@gmail.com"/>
    <s v="6 years"/>
    <s v="Photon Interactive"/>
    <n v="1100000"/>
    <s v="Immediate-LWD - Oct  21"/>
    <s v="N"/>
    <x v="1"/>
    <x v="0"/>
    <n v="6"/>
    <x v="1"/>
    <s v="6 "/>
    <s v="6 "/>
    <s v="6 "/>
    <s v="6 "/>
    <s v="6 "/>
    <s v="6 "/>
    <x v="3"/>
  </r>
  <r>
    <n v="2877"/>
    <s v="Dell FG"/>
    <d v="2022-06-08T00:00:00"/>
    <n v="65192471"/>
    <x v="5"/>
    <n v="226609"/>
    <s v="Vendor Partner"/>
    <s v="SRS"/>
    <x v="23"/>
    <s v="C#.Net, .Net core, microservices"/>
    <x v="9"/>
    <s v="L1 Select"/>
    <s v="Regular"/>
    <n v="6691291"/>
    <s v="Suresh Kumar Behera"/>
    <s v="9937218715 ("/>
    <s v="sureshbehera12@gmail.com"/>
    <s v="6.5 Years"/>
    <s v="CSM Technologies "/>
    <n v="675000"/>
    <s v="LWD 08-07-2022"/>
    <s v="N"/>
    <x v="2"/>
    <x v="1"/>
    <n v="6"/>
    <x v="1"/>
    <s v="6."/>
    <s v="6."/>
    <s v="6"/>
    <s v="6"/>
    <s v="6"/>
    <s v="6"/>
    <x v="3"/>
  </r>
  <r>
    <n v="2878"/>
    <s v="Dell FG"/>
    <d v="2022-06-08T00:00:00"/>
    <n v="65192471"/>
    <x v="5"/>
    <n v="226609"/>
    <s v="Vendor Partner"/>
    <s v="SRS"/>
    <x v="23"/>
    <s v="C#.Net, .Net core, microservices"/>
    <x v="0"/>
    <s v="Duplicate"/>
    <s v="Regular"/>
    <n v="6689647"/>
    <s v="Chetan Kumbhar"/>
    <n v="7020418481"/>
    <s v="rajechetan.kumbhar0@gmail.com"/>
    <s v="5.4 Years"/>
    <s v=" Ness Technologies"/>
    <n v="1060000"/>
    <s v="LWD 05-07-2022"/>
    <s v="N"/>
    <x v="5"/>
    <x v="1"/>
    <n v="6"/>
    <x v="1"/>
    <s v="5."/>
    <s v="5."/>
    <s v="5"/>
    <s v="5"/>
    <s v="5"/>
    <s v="5"/>
    <x v="6"/>
  </r>
  <r>
    <n v="2879"/>
    <s v="Dell-Fg"/>
    <d v="2022-06-07T00:00:00"/>
    <n v="20981074"/>
    <x v="0"/>
    <s v="U82721"/>
    <s v="Vendor Partner"/>
    <s v="Mindsoft"/>
    <x v="23"/>
    <s v="12-15y C#.NET,Web API,SQL,Unit Testing ,Nice to have - .NET Core,jQuery/JavaScript"/>
    <x v="32"/>
    <s v="Screening IP"/>
    <s v="Regular"/>
    <n v="6774417"/>
    <s v="Nitin Tiwari"/>
    <n v="8800654550"/>
    <s v="nitin.iats@gmail.com"/>
    <s v="12.5 years"/>
    <s v="Virtusa consulting"/>
    <n v="1800000"/>
    <s v="30 days"/>
    <s v="N"/>
    <x v="44"/>
    <x v="0"/>
    <n v="6"/>
    <x v="1"/>
    <s v="12"/>
    <s v="12"/>
    <s v="12"/>
    <s v="12"/>
    <s v="12"/>
    <s v="12"/>
    <x v="12"/>
  </r>
  <r>
    <n v="2880"/>
    <s v="Dell-Fg"/>
    <d v="2022-06-07T00:00:00"/>
    <n v="20981074"/>
    <x v="0"/>
    <s v="U82721"/>
    <s v="Vendor Partner"/>
    <s v="Mindsoft"/>
    <x v="23"/>
    <s v="12-15y C#.NET,Web API,SQL,Unit Testing ,Nice to have - .NET Core,jQuery/JavaScript"/>
    <x v="32"/>
    <s v="Screening IP"/>
    <s v="Regular"/>
    <n v="6773995"/>
    <s v="Paras Chaudhary"/>
    <n v="9555154523"/>
    <s v="pchaudhary210779@gmail.com"/>
    <s v="15 years"/>
    <s v="IQOR India PVT LTD"/>
    <n v="1650000"/>
    <s v="30 days"/>
    <s v="N"/>
    <x v="16"/>
    <x v="0"/>
    <n v="6"/>
    <x v="1"/>
    <s v="15"/>
    <s v="15"/>
    <s v="15"/>
    <s v="15"/>
    <s v="15"/>
    <s v="15"/>
    <x v="10"/>
  </r>
  <r>
    <n v="2881"/>
    <s v="Dell-Fg"/>
    <d v="2022-06-07T00:00:00"/>
    <n v="20981074"/>
    <x v="0"/>
    <s v="U82721"/>
    <s v="Vendor Partner"/>
    <s v="Mindsoft"/>
    <x v="23"/>
    <s v="12-15y C#.NET,Web API,SQL,Unit Testing ,Nice to have - .NET Core,jQuery/JavaScript"/>
    <x v="32"/>
    <s v="Screening IP"/>
    <s v="Regular"/>
    <n v="6775444"/>
    <s v="Balasubramanian Pachaiyapillai"/>
    <n v="9788186948"/>
    <s v="balavrs@gmail.com"/>
    <s v="13 years"/>
    <s v="Wisdom IT Solutions"/>
    <n v="1850000"/>
    <s v="30 days"/>
    <s v="N"/>
    <x v="38"/>
    <x v="0"/>
    <n v="6"/>
    <x v="1"/>
    <s v="13"/>
    <s v="13"/>
    <s v="13"/>
    <s v="13"/>
    <s v="13"/>
    <s v="13"/>
    <x v="5"/>
  </r>
  <r>
    <n v="2882"/>
    <s v="Dell-Fg"/>
    <d v="2022-06-07T00:00:00"/>
    <n v="20981074"/>
    <x v="0"/>
    <s v="U82721"/>
    <s v="Vendor Partner"/>
    <s v="Mindsoft"/>
    <x v="23"/>
    <s v="12-15y C#.NET,Web API,SQL,Unit Testing ,Nice to have - .NET Core,jQuery/JavaScript"/>
    <x v="32"/>
    <s v="Screening IP"/>
    <s v="Regular"/>
    <n v="6776908"/>
    <s v="Phani Kumar Vadavalli"/>
    <n v="9160854622"/>
    <s v="phanikumar.31@gmail.com"/>
    <s v="13 years"/>
    <s v="REAL TIME GOVERNANCE SOCIETY"/>
    <n v="1080000"/>
    <s v="30 days"/>
    <s v="N"/>
    <x v="21"/>
    <x v="0"/>
    <n v="6"/>
    <x v="1"/>
    <s v="13"/>
    <s v="13"/>
    <s v="13"/>
    <s v="13"/>
    <s v="13"/>
    <s v="13"/>
    <x v="5"/>
  </r>
  <r>
    <n v="2883"/>
    <s v="Dell-Fg"/>
    <d v="2022-06-07T00:00:00"/>
    <n v="55132134"/>
    <x v="0"/>
    <s v="U82721"/>
    <s v="Vendor"/>
    <s v="Mindsoft"/>
    <x v="44"/>
    <s v="Dot Net"/>
    <x v="15"/>
    <s v="Profile shared"/>
    <s v="Regular"/>
    <s v="L460925"/>
    <s v="Poleswara Rao"/>
    <n v="9491013469"/>
    <s v="venkatsai91@gmail.com"/>
    <s v="11.10 years"/>
    <s v="DISYS INDIA PRIVATE LIMITED"/>
    <n v="1675000"/>
    <s v="Lwd July 1st"/>
    <s v="N"/>
    <x v="1"/>
    <x v="0"/>
    <n v="6"/>
    <x v="1"/>
    <s v="11"/>
    <s v="11"/>
    <s v="11"/>
    <s v="11"/>
    <s v="11"/>
    <s v="11"/>
    <x v="9"/>
  </r>
  <r>
    <n v="2884"/>
    <s v="Dell-Fg"/>
    <d v="2022-06-06T00:00:00"/>
    <n v="74727584"/>
    <x v="0"/>
    <s v="U82721"/>
    <s v="Vendor Partner"/>
    <s v="Nityo InfoTech"/>
    <x v="290"/>
    <s v="C#.NET,.NetcoreWeb API,SQL,"/>
    <x v="3"/>
    <s v="Accepted another offer"/>
    <s v="Regular"/>
    <n v="6719337"/>
    <s v="Prudhvi Reddy Ranabothu"/>
    <n v="8522996185"/>
    <s v="prudhvireddy9708@gmail.com"/>
    <s v="2.5Years"/>
    <s v="ACETEQ WEB Services Pvt Ltd"/>
    <n v="380000"/>
    <s v="LWD:15/06/22"/>
    <s v="N"/>
    <x v="1"/>
    <x v="0"/>
    <n v="6"/>
    <x v="1"/>
    <s v="2."/>
    <s v="2."/>
    <s v="2"/>
    <s v="2"/>
    <s v="2"/>
    <s v="2"/>
    <x v="11"/>
  </r>
  <r>
    <n v="2885"/>
    <s v="Dell-Fg"/>
    <d v="2022-06-06T00:00:00"/>
    <n v="74727584"/>
    <x v="0"/>
    <s v="U82721"/>
    <s v="Vendor Partner"/>
    <s v="Nityo InfoTech"/>
    <x v="290"/>
    <s v="C#.NET,.NetcoreWeb API,SQL,"/>
    <x v="3"/>
    <s v="Accepted another offer"/>
    <s v="Regular"/>
    <n v="6736538"/>
    <s v="Priyanka Revankar"/>
    <n v="9964285655"/>
    <s v="priyankarevankar97@gmail.com"/>
    <s v="2.8Years"/>
    <s v="Infosys"/>
    <n v="450000"/>
    <s v="LWD:18/06/22"/>
    <s v="N"/>
    <x v="1"/>
    <x v="0"/>
    <n v="6"/>
    <x v="1"/>
    <s v="2."/>
    <s v="2."/>
    <s v="2"/>
    <s v="2"/>
    <s v="2"/>
    <s v="2"/>
    <x v="11"/>
  </r>
  <r>
    <n v="2886"/>
    <s v="Dell-Fg"/>
    <d v="2022-06-06T00:00:00"/>
    <n v="74727584"/>
    <x v="0"/>
    <s v="U82721"/>
    <s v="Vendor Partner"/>
    <s v="Nityo InfoTech"/>
    <x v="290"/>
    <s v="C#.NET,.NetcoreWeb API,SQL,"/>
    <x v="3"/>
    <s v="Accepted another offer"/>
    <s v="Regular"/>
    <n v="6742473"/>
    <s v="Mahesh N"/>
    <s v="9160043559/9100511530"/>
    <s v="narapureddymahesh14@gmail.com"/>
    <s v="3.8 Years"/>
    <s v=" TCS(payroll)"/>
    <n v="450000"/>
    <s v="15 Days"/>
    <s v="N"/>
    <x v="0"/>
    <x v="0"/>
    <n v="6"/>
    <x v="1"/>
    <s v="3."/>
    <s v="3."/>
    <s v="3"/>
    <s v="3"/>
    <s v="3"/>
    <s v="3"/>
    <x v="0"/>
  </r>
  <r>
    <n v="2887"/>
    <s v="Dell-Fg"/>
    <d v="2022-06-06T00:00:00"/>
    <n v="74727584"/>
    <x v="0"/>
    <s v="U82721"/>
    <s v="Vendor Partner"/>
    <s v="Nityo InfoTech"/>
    <x v="290"/>
    <s v="C#.NET,.NetcoreWeb API,SQL,"/>
    <x v="3"/>
    <s v="Accepted another offer"/>
    <s v="Regular"/>
    <n v="6732895"/>
    <s v="Swaleha K"/>
    <s v="9568130111/9568144111"/>
    <s v="ashuaneja27@gmail.com"/>
    <s v="2Years"/>
    <s v="Cognizant"/>
    <n v="450000"/>
    <s v="LWD:28/06/22"/>
    <s v="N"/>
    <x v="44"/>
    <x v="0"/>
    <n v="6"/>
    <x v="1"/>
    <s v="2Y"/>
    <s v="2Y"/>
    <s v="2Y"/>
    <s v="2Y"/>
    <s v="2"/>
    <s v="2"/>
    <x v="11"/>
  </r>
  <r>
    <n v="2888"/>
    <s v="Dell-Fg"/>
    <d v="2022-06-06T00:00:00"/>
    <n v="13730975"/>
    <x v="0"/>
    <s v="U82721"/>
    <s v="Vendor Partner"/>
    <s v="Nityo InfoTech"/>
    <x v="291"/>
    <s v="Security,Compliance"/>
    <x v="3"/>
    <s v="Accepted another offer"/>
    <s v="Regular"/>
    <n v="6736388"/>
    <s v="Orindam Deb"/>
    <n v="7674832356"/>
    <s v="rindam.deb22@gmail.com"/>
    <s v="10 years"/>
    <s v="Indian Navy"/>
    <n v="1800000"/>
    <s v="LWD:24/06/22"/>
    <s v="N"/>
    <x v="1"/>
    <x v="0"/>
    <n v="6"/>
    <x v="1"/>
    <s v="10"/>
    <s v="10"/>
    <s v="10"/>
    <s v="10"/>
    <s v="10"/>
    <s v="10"/>
    <x v="13"/>
  </r>
  <r>
    <n v="2889"/>
    <s v="Dell-Fg"/>
    <d v="2022-06-06T00:00:00"/>
    <n v="13730975"/>
    <x v="0"/>
    <s v="U82721"/>
    <s v="Vendor Partner"/>
    <s v="Nityo InfoTech"/>
    <x v="291"/>
    <s v="Security,Compliance"/>
    <x v="3"/>
    <s v="Accepted another offer"/>
    <s v="Regular"/>
    <n v="6736401"/>
    <s v="SMD JAVEED"/>
    <s v="7013371436/9985825706"/>
    <s v="javeedkdp@gmail.com"/>
    <s v="9 Years"/>
    <s v="Food safety standards authority of india"/>
    <n v="750000"/>
    <s v="LWD:30/06/22"/>
    <s v="N"/>
    <x v="3"/>
    <x v="0"/>
    <n v="6"/>
    <x v="1"/>
    <s v="9 "/>
    <s v="9 "/>
    <s v="9 "/>
    <s v="9 "/>
    <s v="9 "/>
    <s v="9 "/>
    <x v="7"/>
  </r>
  <r>
    <n v="2890"/>
    <s v="Dell FG"/>
    <d v="2022-06-08T00:00:00"/>
    <n v="69368387"/>
    <x v="2"/>
    <n v="210369"/>
    <s v="Vendor Partner"/>
    <s v="UNIVISION "/>
    <x v="385"/>
    <s v=" Java Microservices"/>
    <x v="2"/>
    <s v="Scheduled L1"/>
    <s v="Fulltime"/>
    <n v="6778426"/>
    <s v="M Guruswamy"/>
    <n v="9494733694"/>
    <s v=" mguru94@gmail.com"/>
    <s v="4.1yrs "/>
    <s v="TCS"/>
    <n v="800000"/>
    <s v="ELWD-10-6-2022"/>
    <s v="N"/>
    <x v="1"/>
    <x v="0"/>
    <n v="6"/>
    <x v="1"/>
    <s v="4."/>
    <s v="4."/>
    <s v="4"/>
    <s v="4"/>
    <s v="4"/>
    <s v="4"/>
    <x v="2"/>
  </r>
  <r>
    <n v="2891"/>
    <s v="Dell FG"/>
    <d v="2022-06-08T00:00:00"/>
    <n v="69368387"/>
    <x v="2"/>
    <n v="210369"/>
    <s v="Vendor Partner"/>
    <s v="UNIVISION "/>
    <x v="385"/>
    <s v=" Java Microservices"/>
    <x v="2"/>
    <s v="Scheduled L1"/>
    <s v="Fulltime"/>
    <n v="6777806"/>
    <s v="ymalleswari"/>
    <n v="7569976428"/>
    <s v=" ymalli208@gmail.com"/>
    <s v="4.4yrs "/>
    <s v="HDAO Infosystems"/>
    <n v="600000"/>
    <s v="ELWD-12-6-2022"/>
    <s v="N"/>
    <x v="1"/>
    <x v="0"/>
    <n v="6"/>
    <x v="1"/>
    <s v="4."/>
    <s v="4."/>
    <s v="4"/>
    <s v="4"/>
    <s v="4"/>
    <s v="4"/>
    <x v="2"/>
  </r>
  <r>
    <n v="2892"/>
    <s v="Dell FG"/>
    <d v="2022-06-08T00:00:00"/>
    <n v="69368387"/>
    <x v="2"/>
    <n v="210369"/>
    <s v="Vendor Partner"/>
    <s v="UNIVISION "/>
    <x v="385"/>
    <s v=" Java Microservices"/>
    <x v="2"/>
    <s v="Scheduled L1"/>
    <s v="Fulltime"/>
    <n v="6645438"/>
    <s v="Pavan S N"/>
    <n v="8095094244"/>
    <s v="pavansn1712@gmail.com"/>
    <s v="4yrs "/>
    <s v="VHS Consulting"/>
    <n v="350000"/>
    <s v="30days "/>
    <s v="N"/>
    <x v="1"/>
    <x v="0"/>
    <n v="6"/>
    <x v="1"/>
    <s v="4y"/>
    <s v="4"/>
    <s v="4"/>
    <s v="4"/>
    <s v="4"/>
    <s v="4"/>
    <x v="2"/>
  </r>
  <r>
    <n v="2893"/>
    <s v="Dell FG"/>
    <d v="2022-06-08T00:00:00"/>
    <n v="80098420"/>
    <x v="2"/>
    <n v="210369"/>
    <s v="Vendor Partner"/>
    <s v="UNIVISION "/>
    <x v="365"/>
    <s v=" Java Microservices"/>
    <x v="2"/>
    <s v="Scheduled L1"/>
    <s v="Fulltime"/>
    <n v="6778430"/>
    <s v="Rijo Mon R"/>
    <n v="8921470452"/>
    <s v=" raizelrijo@gmail.com"/>
    <s v="7yrs "/>
    <s v="Fidelity"/>
    <n v="1300000"/>
    <s v="ELWD-15-7-2022"/>
    <s v="N"/>
    <x v="1"/>
    <x v="0"/>
    <n v="6"/>
    <x v="1"/>
    <s v="7y"/>
    <s v="7"/>
    <s v="7"/>
    <s v="7"/>
    <s v="7"/>
    <s v="7"/>
    <x v="4"/>
  </r>
  <r>
    <n v="2894"/>
    <s v="Dell FG"/>
    <d v="2022-06-08T00:00:00"/>
    <n v="78517058"/>
    <x v="2"/>
    <n v="210369"/>
    <s v="Vendor Partner"/>
    <s v="Mindsoft"/>
    <x v="1"/>
    <s v="8-12y Selenium,Automation Scripting,Microservices"/>
    <x v="2"/>
    <s v="Scheduled L1"/>
    <s v="Regular"/>
    <s v="H6425146"/>
    <s v="Sagar Subhash Satre"/>
    <n v="8888646600"/>
    <s v="sssagar.36@gmail.com"/>
    <s v="8yrs"/>
    <s v="Giesecke &amp; Devrient"/>
    <n v="1950000"/>
    <s v="30 days"/>
    <s v="N"/>
    <x v="1"/>
    <x v="0"/>
    <n v="6"/>
    <x v="1"/>
    <s v="8y"/>
    <s v="8"/>
    <s v="8"/>
    <s v="8"/>
    <s v="8"/>
    <s v="8"/>
    <x v="8"/>
  </r>
  <r>
    <n v="2895"/>
    <s v="Dell FG"/>
    <d v="2022-06-08T00:00:00"/>
    <n v="33086548"/>
    <x v="4"/>
    <n v="221395"/>
    <s v="Vendor Partner"/>
    <s v="Mindsoft"/>
    <x v="383"/>
    <s v="2-4y Performance Testing,Neoload,Any APM Tool"/>
    <x v="0"/>
    <s v="Duplicate"/>
    <s v="Regular"/>
    <n v="6677194"/>
    <s v="Nallapureddy Pushpa"/>
    <n v="8919821285"/>
    <s v="yerasanipushpa99@gmail.com"/>
    <s v="2.8 yrs"/>
    <s v="Accenture "/>
    <n v="400000"/>
    <s v="LWD- june 16th"/>
    <s v="N"/>
    <x v="1"/>
    <x v="0"/>
    <n v="6"/>
    <x v="1"/>
    <s v="2."/>
    <s v="2."/>
    <s v="2"/>
    <s v="2"/>
    <s v="2"/>
    <s v="2"/>
    <x v="11"/>
  </r>
  <r>
    <n v="2896"/>
    <s v="Dell FG"/>
    <d v="2022-06-08T00:00:00"/>
    <n v="33086548"/>
    <x v="4"/>
    <n v="221395"/>
    <s v="Vendor Partner"/>
    <s v="Mindsoft"/>
    <x v="383"/>
    <s v="2-4y Performance Testing,Neoload,Any APM Tool"/>
    <x v="12"/>
    <s v="L1 on HOLD"/>
    <s v="Regular"/>
    <n v="6782866"/>
    <s v="Azeem"/>
    <n v="9494120121"/>
    <s v="shaikazeem.perftest@gmail.com"/>
    <s v="3.5 yrs"/>
    <s v="TELEARC TECHNOLOGIES "/>
    <n v="363000"/>
    <s v="Immediate Joiner (LWD- may 22)"/>
    <s v="N"/>
    <x v="1"/>
    <x v="0"/>
    <n v="6"/>
    <x v="1"/>
    <s v="3."/>
    <s v="3."/>
    <s v="3"/>
    <s v="3"/>
    <s v="3"/>
    <s v="3"/>
    <x v="0"/>
  </r>
  <r>
    <n v="2897"/>
    <s v="Dell FG"/>
    <d v="2022-06-08T00:00:00"/>
    <n v="59031731"/>
    <x v="4"/>
    <n v="221395"/>
    <s v="Vendor Partner"/>
    <s v="Neerinfo Solution"/>
    <x v="38"/>
    <s v=" Python,SQL/Any Database,UNIX/Shell Scripting"/>
    <x v="15"/>
    <s v="Accepted another offer"/>
    <s v="Regular"/>
    <n v="6781247"/>
    <s v="Arka Basu"/>
    <n v="7501451524"/>
    <s v="basu.rka0017@gmail.com"/>
    <s v="5.7+ years"/>
    <s v="Hcl Technologies"/>
    <n v="550000"/>
    <s v="Immediate, LWD- 29 Sep 2021"/>
    <s v="N"/>
    <x v="1"/>
    <x v="0"/>
    <n v="6"/>
    <x v="1"/>
    <s v="5."/>
    <s v="5."/>
    <s v="5"/>
    <s v="5"/>
    <s v="5"/>
    <s v="5"/>
    <x v="6"/>
  </r>
  <r>
    <n v="2898"/>
    <s v="Dell FG"/>
    <d v="2022-06-08T00:00:00"/>
    <n v="80031457"/>
    <x v="4"/>
    <n v="221395"/>
    <s v="Vendor Partner"/>
    <s v="Mindsoft"/>
    <x v="1"/>
    <s v="3y+ Python/Robot Framework or C#/Selenium"/>
    <x v="15"/>
    <s v="Profiles Shared"/>
    <s v="Regular"/>
    <n v="6783159"/>
    <s v="VIVEK CHAITANYA MANDA "/>
    <n v="7989174097"/>
    <s v="tirumalavivek15@gmail.com"/>
    <s v="3.5yrs"/>
    <s v="Tech Well"/>
    <n v="4800000"/>
    <s v="LWD-9-06-22"/>
    <s v="N"/>
    <x v="20"/>
    <x v="0"/>
    <n v="6"/>
    <x v="1"/>
    <s v="3."/>
    <s v="3."/>
    <s v="3"/>
    <s v="3"/>
    <s v="3"/>
    <s v="3"/>
    <x v="0"/>
  </r>
  <r>
    <n v="2899"/>
    <s v="Dell FG"/>
    <d v="2022-06-08T00:00:00"/>
    <n v="80031457"/>
    <x v="4"/>
    <n v="221395"/>
    <s v="Vendor Partner"/>
    <s v="Mindsoft"/>
    <x v="1"/>
    <s v="3y+ Python/Robot Framework or C#/Selenium"/>
    <x v="5"/>
    <s v="Client Interview Reject"/>
    <s v="Regular"/>
    <n v="6783924"/>
    <s v="Bhuvaneswari Gongati"/>
    <n v="6305434263"/>
    <s v="bhuvanagoud1997@gmail.com"/>
    <s v="3yrs"/>
    <s v="CGI"/>
    <n v="5230000"/>
    <s v="LWD-10-06-22"/>
    <s v="N"/>
    <x v="1"/>
    <x v="0"/>
    <n v="6"/>
    <x v="1"/>
    <s v="3y"/>
    <s v="3"/>
    <s v="3"/>
    <s v="3"/>
    <s v="3"/>
    <s v="3"/>
    <x v="0"/>
  </r>
  <r>
    <n v="2900"/>
    <s v="Dell FG"/>
    <d v="2022-06-08T00:00:00"/>
    <n v="58532739"/>
    <x v="4"/>
    <n v="221395"/>
    <s v="Vendor Partner"/>
    <s v="Mindsoft"/>
    <x v="3"/>
    <s v="5-8y Full Stack Developer,Java,Spring Boot with Angular/Mongo DB"/>
    <x v="15"/>
    <s v="Profiles Shared"/>
    <s v="Regular"/>
    <n v="6783607"/>
    <s v="Aditya Shaha"/>
    <n v="8217370851"/>
    <s v="aditya.shaha05@gmail.com"/>
    <s v="5+ Years"/>
    <s v="Mphasis"/>
    <n v="610000"/>
    <s v="CSNP [LWD 28-6-22]"/>
    <s v="N"/>
    <x v="1"/>
    <x v="0"/>
    <n v="6"/>
    <x v="1"/>
    <s v="5+"/>
    <s v="5+"/>
    <s v="5+"/>
    <s v="5"/>
    <s v="5"/>
    <s v="5"/>
    <x v="6"/>
  </r>
  <r>
    <n v="2901"/>
    <s v="Dell FG"/>
    <d v="2022-06-08T00:00:00"/>
    <n v="58532739"/>
    <x v="4"/>
    <n v="221395"/>
    <s v="Vendor Partner"/>
    <s v="Mindsoft"/>
    <x v="3"/>
    <s v="5-8y Full Stack Developer,Java,Spring Boot with Angular/Mongo DB"/>
    <x v="15"/>
    <s v="Profiles Shared"/>
    <s v="Regular"/>
    <n v="6782814"/>
    <s v="Yogesh Gupta"/>
    <n v="6263734482"/>
    <s v="yogesh262529@gmail.com"/>
    <s v="5.3 Years"/>
    <s v="Zensar Technologies"/>
    <n v="750000"/>
    <s v="CSNP [LWD 15-6-22]"/>
    <s v="N"/>
    <x v="5"/>
    <x v="0"/>
    <n v="6"/>
    <x v="1"/>
    <s v="5."/>
    <s v="5."/>
    <s v="5"/>
    <s v="5"/>
    <s v="5"/>
    <s v="5"/>
    <x v="6"/>
  </r>
  <r>
    <n v="2902"/>
    <s v="Dell FG"/>
    <d v="2022-06-09T00:00:00"/>
    <n v="80031457"/>
    <x v="4"/>
    <n v="221395"/>
    <s v="Vendor Partner"/>
    <s v="Mindsoft"/>
    <x v="1"/>
    <s v="3y+ Python/Robot Framework or C#/Selenium"/>
    <x v="15"/>
    <s v="Profiles Shared"/>
    <s v="Regular"/>
    <n v="6788340"/>
    <s v="Dipak B Sodnar"/>
    <n v="9096007996"/>
    <s v="sodnar.dipak14@gmail.com"/>
    <s v="3.4yrs"/>
    <s v="PS International Infoservice"/>
    <n v="4400000"/>
    <s v="Lwd-27-06-22"/>
    <s v="N"/>
    <x v="5"/>
    <x v="0"/>
    <n v="6"/>
    <x v="1"/>
    <s v="3."/>
    <s v="3."/>
    <s v="3"/>
    <s v="3"/>
    <s v="3"/>
    <s v="3"/>
    <x v="0"/>
  </r>
  <r>
    <n v="2904"/>
    <s v="Dell FG"/>
    <d v="2022-06-09T00:00:00"/>
    <n v="21977931"/>
    <x v="2"/>
    <n v="210369"/>
    <s v="Vendor Partner"/>
    <s v="Mindsoft"/>
    <x v="296"/>
    <s v="C Developer"/>
    <x v="2"/>
    <s v="High CTC"/>
    <s v="Regular"/>
    <n v="6732782"/>
    <s v="Lavan Kumar Reddy"/>
    <n v="8247059613"/>
    <s v="konapallilavankumarreddy@gmail.com"/>
    <s v="4.2 years"/>
    <s v="FIS Global"/>
    <n v="1100000"/>
    <s v="Lwd July 4th"/>
    <s v="N"/>
    <x v="1"/>
    <x v="0"/>
    <n v="6"/>
    <x v="1"/>
    <s v="4."/>
    <s v="4."/>
    <s v="4"/>
    <s v="4"/>
    <s v="4"/>
    <s v="4"/>
    <x v="2"/>
  </r>
  <r>
    <n v="2905"/>
    <s v="Dell FG"/>
    <d v="2022-06-09T00:00:00"/>
    <n v="79665443"/>
    <x v="2"/>
    <n v="210369"/>
    <s v="Vendor Partner"/>
    <s v="Mindsoft"/>
    <x v="38"/>
    <s v="ETL Developer,Data-warehousing,SQL,Streamsets &amp; API "/>
    <x v="2"/>
    <s v="Skill missing"/>
    <s v="Regular"/>
    <n v="6788558"/>
    <s v="Obulanaidu"/>
    <n v="9014898582"/>
    <s v="obulanaidu901489@gmail.com"/>
    <s v="2.4 yrs"/>
    <s v="Cognizant (contract base)"/>
    <n v="360000"/>
    <s v="15 days"/>
    <s v="N"/>
    <x v="1"/>
    <x v="0"/>
    <n v="6"/>
    <x v="1"/>
    <s v="2."/>
    <s v="2."/>
    <s v="2"/>
    <s v="2"/>
    <s v="2"/>
    <s v="2"/>
    <x v="11"/>
  </r>
  <r>
    <n v="2906"/>
    <s v="Dell FG"/>
    <d v="2022-06-09T00:00:00"/>
    <n v="79665443"/>
    <x v="2"/>
    <n v="210369"/>
    <s v="Vendor Partner"/>
    <s v="Mindsoft"/>
    <x v="38"/>
    <s v="ETL Developer,Data-warehousing,SQL,Streamsets &amp; API "/>
    <x v="2"/>
    <s v="Skill missing"/>
    <s v="Regular"/>
    <n v="6787968"/>
    <s v="Tholla Ramesh"/>
    <n v="9030879252"/>
    <s v="thollaramesh9252@gmail.com"/>
    <s v="2.2 yrs"/>
    <s v="TCS (payroll company)"/>
    <n v="350000"/>
    <s v="15 days"/>
    <s v="N"/>
    <x v="1"/>
    <x v="0"/>
    <n v="6"/>
    <x v="1"/>
    <s v="2."/>
    <s v="2."/>
    <s v="2"/>
    <s v="2"/>
    <s v="2"/>
    <s v="2"/>
    <x v="11"/>
  </r>
  <r>
    <n v="2907"/>
    <s v="Dell FG"/>
    <d v="2022-06-09T00:00:00"/>
    <n v="79665443"/>
    <x v="2"/>
    <n v="210369"/>
    <s v="Vendor Partner"/>
    <s v="Mindsoft"/>
    <x v="38"/>
    <s v="ETL Developer,Data-warehousing,SQL,Streamsets &amp; API "/>
    <x v="2"/>
    <s v="Skill missing"/>
    <s v="Regular"/>
    <n v="3416624"/>
    <s v="Priyanka Ganji"/>
    <n v="7975650615"/>
    <s v="priyankabganji@gmail.com"/>
    <s v="2 yrs"/>
    <s v="Accenture "/>
    <n v="360000"/>
    <s v="30 days (15 days can be negotiable)"/>
    <s v="N"/>
    <x v="1"/>
    <x v="0"/>
    <n v="6"/>
    <x v="1"/>
    <s v="2 "/>
    <s v="2 "/>
    <s v="2 "/>
    <s v="2 "/>
    <s v="2 "/>
    <s v="2 "/>
    <x v="11"/>
  </r>
  <r>
    <n v="2909"/>
    <s v="Dell FG"/>
    <d v="2022-06-09T00:00:00"/>
    <n v="46571684"/>
    <x v="2"/>
    <n v="210369"/>
    <s v="Vendor Partner"/>
    <s v="Nityo InfoTech"/>
    <x v="119"/>
    <s v="UI,Angular"/>
    <x v="2"/>
    <s v="Scheduled L1"/>
    <s v="Regular"/>
    <n v="6790099"/>
    <s v="Rajkumar"/>
    <s v="7207221323/6361232893"/>
    <s v="rajkumar.raj914@gmail.com"/>
    <s v="6 Years"/>
    <s v="3k Soft Tech"/>
    <n v="1150000"/>
    <s v="20 Days"/>
    <s v="N"/>
    <x v="1"/>
    <x v="0"/>
    <n v="6"/>
    <x v="1"/>
    <s v="6 "/>
    <s v="6 "/>
    <s v="6 "/>
    <s v="6 "/>
    <s v="6 "/>
    <s v="6 "/>
    <x v="3"/>
  </r>
  <r>
    <n v="2910"/>
    <s v="Dell FG"/>
    <d v="2022-06-09T00:00:00"/>
    <n v="46571684"/>
    <x v="2"/>
    <n v="210369"/>
    <s v="Vendor Partner"/>
    <s v="Nityo InfoTech"/>
    <x v="119"/>
    <s v="UI,Angular"/>
    <x v="0"/>
    <s v="Duplicate"/>
    <s v="Regular"/>
    <n v="6790121"/>
    <s v="Rijo Mon R"/>
    <s v="8921470452/70229 98429"/>
    <s v="raizelrijo@gmail.com"/>
    <s v="7.7 Years"/>
    <s v="Fidelity"/>
    <n v="1300000"/>
    <s v="LWD:15/07/22"/>
    <s v="N"/>
    <x v="1"/>
    <x v="0"/>
    <n v="6"/>
    <x v="1"/>
    <s v="7."/>
    <s v="7."/>
    <s v="7"/>
    <s v="7"/>
    <s v="7"/>
    <s v="7"/>
    <x v="4"/>
  </r>
  <r>
    <n v="2911"/>
    <s v="Dell FG"/>
    <d v="2022-06-09T00:00:00"/>
    <n v="46571684"/>
    <x v="2"/>
    <n v="210369"/>
    <s v="Vendor Partner"/>
    <s v="Nityo InfoTech"/>
    <x v="119"/>
    <s v="UI,Angular"/>
    <x v="0"/>
    <s v="No response"/>
    <s v="Regular"/>
    <n v="6790133"/>
    <s v="Vineeth"/>
    <n v="9113840963"/>
    <s v="mvineeth06@gmail.com"/>
    <s v="7.2 Years"/>
    <s v="Mphasis"/>
    <n v="1050000"/>
    <s v="LWD:11/07/22"/>
    <s v="N"/>
    <x v="1"/>
    <x v="0"/>
    <n v="6"/>
    <x v="1"/>
    <s v="7."/>
    <s v="7."/>
    <s v="7"/>
    <s v="7"/>
    <s v="7"/>
    <s v="7"/>
    <x v="4"/>
  </r>
  <r>
    <n v="2912"/>
    <s v="Dell FG"/>
    <d v="2022-06-09T00:00:00"/>
    <n v="46571684"/>
    <x v="2"/>
    <n v="210369"/>
    <s v="Vendor Partner"/>
    <s v="Nidhi Nirwal"/>
    <x v="392"/>
    <s v="HTML5,CSS3,JavaScript,Micro-Front-Ends"/>
    <x v="0"/>
    <s v="No response"/>
    <s v="Fulltime"/>
    <n v="6790270"/>
    <s v="Madhukunj Kumar"/>
    <n v="9004455327"/>
    <s v="madhukunjinmgr@gmail.com"/>
    <s v="8.8 years"/>
    <s v="Capgemini"/>
    <n v="1050000"/>
    <m/>
    <s v="N"/>
    <x v="7"/>
    <x v="0"/>
    <n v="6"/>
    <x v="1"/>
    <s v="8."/>
    <s v="8."/>
    <s v="8"/>
    <s v="8"/>
    <s v="8"/>
    <s v="8"/>
    <x v="8"/>
  </r>
  <r>
    <n v="2913"/>
    <s v="Dell FG"/>
    <d v="2022-06-09T00:00:00"/>
    <n v="69368387"/>
    <x v="2"/>
    <n v="210369"/>
    <s v="Vendor Partner"/>
    <s v="Mindsoft"/>
    <x v="3"/>
    <s v="Java"/>
    <x v="15"/>
    <s v="Profile shared"/>
    <s v="Regular"/>
    <n v="6019657"/>
    <s v="Srinivas M B"/>
    <n v="9880272728"/>
    <s v="srinivasbandagi@gmail.com"/>
    <s v="6 years"/>
    <s v="HCL"/>
    <n v="920000"/>
    <s v="Lwd Jun 24th"/>
    <s v="N"/>
    <x v="1"/>
    <x v="0"/>
    <n v="6"/>
    <x v="1"/>
    <s v="6 "/>
    <s v="6 "/>
    <s v="6 "/>
    <s v="6 "/>
    <s v="6 "/>
    <s v="6 "/>
    <x v="3"/>
  </r>
  <r>
    <n v="2914"/>
    <s v="Dell FG"/>
    <d v="2022-06-09T00:00:00"/>
    <n v="21977931"/>
    <x v="2"/>
    <n v="210369"/>
    <s v="Vendor Partner"/>
    <s v="Mindsoft"/>
    <x v="296"/>
    <s v="C Developer"/>
    <x v="2"/>
    <s v="High CTC"/>
    <s v="Regular"/>
    <n v="6780345"/>
    <s v="Sreenivasulu K"/>
    <n v="6303851075"/>
    <s v="sreenivasulu.an@gmail.com"/>
    <s v="5.11 years"/>
    <s v="HCL"/>
    <n v="930000"/>
    <s v="Immediate"/>
    <s v="N"/>
    <x v="20"/>
    <x v="0"/>
    <n v="6"/>
    <x v="1"/>
    <s v="5."/>
    <s v="5."/>
    <s v="5"/>
    <s v="5"/>
    <s v="5"/>
    <s v="5"/>
    <x v="6"/>
  </r>
  <r>
    <n v="2916"/>
    <s v="Dell FG"/>
    <d v="2022-06-10T00:00:00"/>
    <n v="33086548"/>
    <x v="4"/>
    <n v="221395"/>
    <s v="Vendor Partner"/>
    <s v="Mindsoft"/>
    <x v="383"/>
    <s v="3-5y Performance Testing,Neoload,Any APM Tool"/>
    <x v="10"/>
    <s v="L1 Reject - Srinivas"/>
    <s v="Regular"/>
    <n v="6745634"/>
    <s v="Sreelakshmi J"/>
    <n v="9946522825"/>
    <s v="jsreelakshmi97@gmail.com"/>
    <s v="2.8yrs"/>
    <s v="Infosys"/>
    <n v="4200000"/>
    <s v="LWD-24th june"/>
    <s v="N"/>
    <x v="24"/>
    <x v="0"/>
    <n v="6"/>
    <x v="1"/>
    <s v="2."/>
    <s v="2."/>
    <s v="2"/>
    <s v="2"/>
    <s v="2"/>
    <s v="2"/>
    <x v="11"/>
  </r>
  <r>
    <n v="2917"/>
    <s v="Dell FG"/>
    <d v="2022-06-10T00:00:00"/>
    <s v="10954047 "/>
    <x v="4"/>
    <n v="221395"/>
    <s v="Vendor Partner"/>
    <s v="UNIVISION "/>
    <x v="3"/>
    <s v="java"/>
    <x v="15"/>
    <s v="Profiles Shared"/>
    <s v="Regular"/>
    <s v="H6514321"/>
    <s v="Nagaraju A"/>
    <n v="9490829397"/>
    <s v="anumalanagaraju70@gmail.com"/>
    <s v="4.8yrs "/>
    <s v="Cognizant"/>
    <n v="1050000"/>
    <s v="ELWD-25-7-2022"/>
    <s v="N"/>
    <x v="3"/>
    <x v="0"/>
    <n v="6"/>
    <x v="1"/>
    <s v="4."/>
    <s v="4."/>
    <s v="4"/>
    <s v="4"/>
    <s v="4"/>
    <s v="4"/>
    <x v="2"/>
  </r>
  <r>
    <n v="2918"/>
    <s v="Dell FG"/>
    <d v="2022-06-10T00:00:00"/>
    <s v="10954047 "/>
    <x v="4"/>
    <n v="221395"/>
    <s v="Vendor Partner"/>
    <s v="UNIVISION "/>
    <x v="3"/>
    <s v="java"/>
    <x v="15"/>
    <s v="Profiles Shared"/>
    <s v="Regular"/>
    <n v="6689419"/>
    <s v="Vikram Singh"/>
    <n v="7411021888"/>
    <s v="singh.viking770@gmail.com"/>
    <s v="6.9yrs "/>
    <s v=" Wipro Limited"/>
    <n v="1050000"/>
    <s v="ELWD-25-7-2022"/>
    <s v="N"/>
    <x v="1"/>
    <x v="0"/>
    <n v="6"/>
    <x v="1"/>
    <s v="6."/>
    <s v="6."/>
    <s v="6"/>
    <s v="6"/>
    <s v="6"/>
    <s v="6"/>
    <x v="3"/>
  </r>
  <r>
    <n v="2919"/>
    <s v="Dell FG"/>
    <d v="2022-05-18T00:00:00"/>
    <n v="61417246"/>
    <x v="2"/>
    <n v="210369"/>
    <s v="Vendor Partner"/>
    <s v="Nityo infotech"/>
    <x v="341"/>
    <s v="Node.Js"/>
    <x v="3"/>
    <s v="Accepted another offer"/>
    <s v="Regular"/>
    <n v="6412603"/>
    <s v="Dinesh Kumar Sathrasala"/>
    <n v="8310089015"/>
    <s v="dinesh.satrasala@gmail.com/dineshkumar11517@gmail.com"/>
    <s v="5.4 Years"/>
    <s v="Virtusa Consulting Services Pvt Ltd"/>
    <n v="940000"/>
    <s v="LWD-24-Jun-22"/>
    <s v="N"/>
    <x v="1"/>
    <x v="0"/>
    <n v="5"/>
    <x v="1"/>
    <s v="5."/>
    <s v="5."/>
    <s v="5"/>
    <s v="5"/>
    <s v="5"/>
    <s v="5"/>
    <x v="6"/>
  </r>
  <r>
    <n v="2920"/>
    <s v="Dell FG"/>
    <d v="2022-05-18T00:00:00"/>
    <n v="61417246"/>
    <x v="2"/>
    <n v="210369"/>
    <s v="Vendor Partner"/>
    <s v="Nityo infotech"/>
    <x v="341"/>
    <s v="Node.Js"/>
    <x v="10"/>
    <s v="TBO"/>
    <s v="Regular"/>
    <n v="6412787"/>
    <s v="Venkateshwar"/>
    <s v="7829949594 \ 8123166227"/>
    <s v="venkateshhiremath@gmail.com"/>
    <s v="6.3 Years"/>
    <s v="Implantaire Technologies"/>
    <n v="550000"/>
    <s v="LWD-10-Jun-22"/>
    <s v="N"/>
    <x v="28"/>
    <x v="0"/>
    <n v="5"/>
    <x v="1"/>
    <s v="6."/>
    <s v="6."/>
    <s v="6"/>
    <s v="6"/>
    <s v="6"/>
    <s v="6"/>
    <x v="3"/>
  </r>
  <r>
    <n v="2921"/>
    <s v="Dell FG"/>
    <d v="2022-05-18T00:00:00"/>
    <n v="10003740"/>
    <x v="2"/>
    <n v="210369"/>
    <s v="Vendor Partner"/>
    <s v="Nityo infotech"/>
    <x v="341"/>
    <s v="Node.Js"/>
    <x v="3"/>
    <s v="Accepted another offer"/>
    <s v="Regular"/>
    <n v="6411549"/>
    <s v="Arnab Sinha"/>
    <s v="9804178217/9002163820"/>
    <s v="arnabsinha04@hotmail.com"/>
    <s v="3.1 Years"/>
    <s v="CID West Bengal"/>
    <n v="255000"/>
    <s v="LWD-6-Jun-22"/>
    <s v="N"/>
    <x v="22"/>
    <x v="0"/>
    <n v="5"/>
    <x v="1"/>
    <s v="3."/>
    <s v="3."/>
    <s v="3"/>
    <s v="3"/>
    <s v="3"/>
    <s v="3"/>
    <x v="0"/>
  </r>
  <r>
    <n v="2922"/>
    <s v="Dell FG"/>
    <d v="2022-05-18T00:00:00"/>
    <n v="10003740"/>
    <x v="2"/>
    <n v="210369"/>
    <s v="Vendor Partner"/>
    <s v="Nityo infotech"/>
    <x v="341"/>
    <s v="Node.Js"/>
    <x v="3"/>
    <s v="Accepted another offer"/>
    <s v="Regular"/>
    <n v="6411308"/>
    <s v="Gonugunta Sai Prasanth kumar"/>
    <n v="7416817844"/>
    <s v="saiprasanth206@gmail.com"/>
    <s v="3.2 Years"/>
    <s v="Caledon Technologies private limited"/>
    <n v="420000"/>
    <s v="30 Days"/>
    <s v="N"/>
    <x v="1"/>
    <x v="0"/>
    <n v="5"/>
    <x v="1"/>
    <s v="3."/>
    <s v="3."/>
    <s v="3"/>
    <s v="3"/>
    <s v="3"/>
    <s v="3"/>
    <x v="0"/>
  </r>
  <r>
    <n v="2923"/>
    <s v="Dell FG"/>
    <d v="2022-06-10T00:00:00"/>
    <n v="79665443"/>
    <x v="2"/>
    <n v="210369"/>
    <s v="Vendor Partner"/>
    <s v="Mindsoft"/>
    <x v="38"/>
    <s v="ETL Developer,Data-warehousing,SQL,Streamsets &amp; API "/>
    <x v="9"/>
    <s v="Client IP"/>
    <s v="Regular"/>
    <n v="6788590"/>
    <s v="Mira Bangar"/>
    <n v="9588689426"/>
    <s v="mirabangar456@gmail.com"/>
    <s v="3 yrs"/>
    <s v="wmolex Pvt Ltd "/>
    <n v="490000"/>
    <s v="30 days"/>
    <s v="N"/>
    <x v="1"/>
    <x v="0"/>
    <n v="6"/>
    <x v="1"/>
    <s v="3 "/>
    <s v="3 "/>
    <s v="3 "/>
    <s v="3 "/>
    <s v="3 "/>
    <s v="3 "/>
    <x v="0"/>
  </r>
  <r>
    <n v="2924"/>
    <s v="Dell FG"/>
    <d v="2022-06-10T00:00:00"/>
    <n v="78517058"/>
    <x v="2"/>
    <n v="210369"/>
    <s v="Vendor Partner"/>
    <s v="Mindsoft"/>
    <x v="1"/>
    <s v="SDET"/>
    <x v="2"/>
    <s v="Scheduled L1"/>
    <s v="Regular"/>
    <n v="6775424"/>
    <s v="Archana Mishra"/>
    <n v="8867314691"/>
    <s v="archana.mishra15d@gmail.com"/>
    <s v="9.11 years"/>
    <s v="synamedia India"/>
    <n v="1200000"/>
    <s v="Lwd Jun 30th"/>
    <s v="N"/>
    <x v="1"/>
    <x v="0"/>
    <n v="6"/>
    <x v="1"/>
    <s v="9."/>
    <s v="9."/>
    <s v="9"/>
    <s v="9"/>
    <s v="9"/>
    <s v="9"/>
    <x v="7"/>
  </r>
  <r>
    <n v="2925"/>
    <s v="Dell FG"/>
    <d v="2022-06-10T00:00:00"/>
    <n v="30188934"/>
    <x v="2"/>
    <n v="210369"/>
    <s v="Vendor Partner"/>
    <s v="Mindsoft"/>
    <x v="155"/>
    <s v="8-12y ELK Development, Kafka, Private/Public Cloud, Nice to have - Python,Ansible/Terraform"/>
    <x v="9"/>
    <s v="Client IP"/>
    <s v="Regular"/>
    <n v="6788968"/>
    <s v="Gururaj Acharya"/>
    <n v="7760908561"/>
    <s v="gururajacharya661@gmail.com"/>
    <s v="8 Years"/>
    <s v="TCS"/>
    <n v="900000"/>
    <s v="CSNP [LWD 30-7-22]"/>
    <s v="N"/>
    <x v="5"/>
    <x v="0"/>
    <n v="6"/>
    <x v="1"/>
    <s v="8 "/>
    <s v="8 "/>
    <s v="8 "/>
    <s v="8 "/>
    <s v="8 "/>
    <s v="8 "/>
    <x v="8"/>
  </r>
  <r>
    <n v="2926"/>
    <s v="Dell FG"/>
    <d v="2022-06-10T00:00:00"/>
    <n v="30188934"/>
    <x v="2"/>
    <n v="210369"/>
    <s v="Vendor Partner"/>
    <s v="Mindsoft"/>
    <x v="155"/>
    <s v="8-12y ELK Development, Kafka, Private/Public Cloud, Nice to have - Python,Ansible/Terraform"/>
    <x v="9"/>
    <s v="Client IP"/>
    <s v="Regular"/>
    <n v="6788838"/>
    <s v="Pawan Kumar"/>
    <n v="7428843983"/>
    <s v="pawanipec2010@gmail.com"/>
    <s v="9 + Years"/>
    <s v="Wipro Ltd"/>
    <n v="1100000"/>
    <s v="CSNP [LWD 30-7-22]"/>
    <s v="N"/>
    <x v="1"/>
    <x v="0"/>
    <n v="6"/>
    <x v="1"/>
    <s v="9 "/>
    <s v="9 "/>
    <s v="9 "/>
    <s v="9 "/>
    <s v="9 "/>
    <s v="9 "/>
    <x v="7"/>
  </r>
  <r>
    <n v="2927"/>
    <s v="Dell FG"/>
    <d v="2022-06-10T00:00:00"/>
    <n v="17558654"/>
    <x v="2"/>
    <n v="210369"/>
    <s v="Vendor Partner"/>
    <s v="Mindsoft"/>
    <x v="119"/>
    <s v="UI + Angular 7/8"/>
    <x v="0"/>
    <s v="Candidate not interested"/>
    <s v="Regular"/>
    <n v="6141891"/>
    <s v="Shashikala"/>
    <n v="9740762148"/>
    <s v="shashikalabw@gmail.com"/>
    <s v="5.6 Years"/>
    <s v="Infosys"/>
    <n v="800000"/>
    <s v="CSNP [LWD 14-6-22]"/>
    <s v="N"/>
    <x v="1"/>
    <x v="0"/>
    <n v="6"/>
    <x v="1"/>
    <s v="5."/>
    <s v="5."/>
    <s v="5"/>
    <s v="5"/>
    <s v="5"/>
    <s v="5"/>
    <x v="6"/>
  </r>
  <r>
    <n v="2928"/>
    <s v="Dell FG"/>
    <d v="2022-06-10T00:00:00"/>
    <n v="69368387"/>
    <x v="2"/>
    <n v="210369"/>
    <s v="Vendor Partner"/>
    <s v="Univision"/>
    <x v="3"/>
    <s v="4y+ Java/J2EE,SpringBoot"/>
    <x v="2"/>
    <s v="Scheduled L1"/>
    <s v="Fulltime"/>
    <n v="3665143"/>
    <s v="Tadikamalla Anil Kumar"/>
    <n v="8778492018"/>
    <s v="aniltadikamalla5@gmail.com"/>
    <s v="4.5 yrs"/>
    <s v="Capgemini"/>
    <n v="900000"/>
    <s v="ELWD 4/7/22"/>
    <s v="N"/>
    <x v="1"/>
    <x v="0"/>
    <n v="6"/>
    <x v="1"/>
    <s v="4."/>
    <s v="4."/>
    <s v="4"/>
    <s v="4"/>
    <s v="4"/>
    <s v="4"/>
    <x v="2"/>
  </r>
  <r>
    <n v="2929"/>
    <s v="Dell FG"/>
    <d v="2022-06-10T00:00:00"/>
    <n v="69368387"/>
    <x v="2"/>
    <n v="210369"/>
    <s v="Vendor Partner"/>
    <s v="Univision"/>
    <x v="3"/>
    <s v="4y+ Java/J2EE,SpringBoot"/>
    <x v="0"/>
    <s v="Duplicate"/>
    <s v="Fulltime"/>
    <s v="H3605157"/>
    <s v="Soumya R Angadi"/>
    <n v="9535287181"/>
    <s v="soumyaangadir@gmail.com"/>
    <s v="5.4 yrs"/>
    <s v=" L&amp;T Infotech"/>
    <n v="1250000"/>
    <s v="ELWD 4/7/22"/>
    <s v="N"/>
    <x v="1"/>
    <x v="0"/>
    <n v="6"/>
    <x v="1"/>
    <s v="5."/>
    <s v="5."/>
    <s v="5"/>
    <s v="5"/>
    <s v="5"/>
    <s v="5"/>
    <x v="6"/>
  </r>
  <r>
    <n v="2930"/>
    <s v="Dell FG"/>
    <d v="2022-06-10T00:00:00"/>
    <n v="17558654"/>
    <x v="2"/>
    <n v="210369"/>
    <s v="Vendor Partner"/>
    <s v="UNIVISION "/>
    <x v="393"/>
    <s v=" Java Microservices"/>
    <x v="1"/>
    <s v="Reject"/>
    <s v="Fulltime"/>
    <n v="6235470"/>
    <s v="Debashree Biswal"/>
    <n v="7022289510"/>
    <s v="debashree.biswal28@gmail.com"/>
    <s v="11yrs "/>
    <s v="Capgemini"/>
    <n v="1600000"/>
    <s v="ELWD-17-6-2022"/>
    <s v="N"/>
    <x v="1"/>
    <x v="0"/>
    <n v="6"/>
    <x v="1"/>
    <s v="11"/>
    <s v="11"/>
    <s v="11"/>
    <s v="11"/>
    <s v="11"/>
    <s v="11"/>
    <x v="9"/>
  </r>
  <r>
    <n v="2931"/>
    <s v="Dell FG"/>
    <d v="2022-06-10T00:00:00"/>
    <n v="17558654"/>
    <x v="2"/>
    <n v="210369"/>
    <s v="Vendor Partner"/>
    <s v="UNIVISION "/>
    <x v="393"/>
    <s v=" Java Microservices"/>
    <x v="2"/>
    <s v="Scheduled L1"/>
    <s v="Fulltime"/>
    <n v="1658376"/>
    <s v="R.Gurumoorthy"/>
    <n v="6383225742"/>
    <s v="gurumoorthy229@gmail.com"/>
    <s v="7yrs "/>
    <s v="Skycliff IT"/>
    <n v="950000"/>
    <s v="15days "/>
    <s v="Y"/>
    <x v="1"/>
    <x v="2"/>
    <n v="6"/>
    <x v="1"/>
    <s v="7y"/>
    <s v="7"/>
    <s v="7"/>
    <s v="7"/>
    <s v="7"/>
    <s v="7"/>
    <x v="4"/>
  </r>
  <r>
    <n v="2932"/>
    <s v="Dell FG"/>
    <d v="2022-06-10T00:00:00"/>
    <n v="17558654"/>
    <x v="2"/>
    <n v="210369"/>
    <s v="Vendor Partner"/>
    <s v="UNIVISION "/>
    <x v="393"/>
    <s v=" Java Microservices"/>
    <x v="8"/>
    <s v="Yet to schedule L2"/>
    <s v="Fulltime"/>
    <n v="6798798"/>
    <s v="Shekhar Kaushik"/>
    <n v="8867830323"/>
    <s v="shekhar.kaushik7@gmail.com"/>
    <s v="7yrs "/>
    <s v="Accenture"/>
    <n v="1600000"/>
    <s v="ELWD-15-7-2022"/>
    <s v="Y"/>
    <x v="1"/>
    <x v="2"/>
    <n v="6"/>
    <x v="1"/>
    <s v="7y"/>
    <s v="7"/>
    <s v="7"/>
    <s v="7"/>
    <s v="7"/>
    <s v="7"/>
    <x v="4"/>
  </r>
  <r>
    <n v="2933"/>
    <s v="Dell FG"/>
    <d v="2022-06-10T00:00:00"/>
    <n v="49782274"/>
    <x v="2"/>
    <n v="210369"/>
    <s v="Vendor Partner"/>
    <s v="Nityo InfoTech"/>
    <x v="75"/>
    <s v="Springboot, Angular"/>
    <x v="0"/>
    <s v="No response"/>
    <s v="Regular"/>
    <n v="6799678"/>
    <s v="Pramod Kumar Nayak"/>
    <n v="9438110769"/>
    <s v="kumarpramoda.nayak@gmail.com"/>
    <s v="7 Years"/>
    <s v="Kooud Software"/>
    <n v="1600000"/>
    <s v="Immediate"/>
    <s v="N"/>
    <x v="1"/>
    <x v="0"/>
    <n v="6"/>
    <x v="1"/>
    <s v="7 "/>
    <s v="7 "/>
    <s v="7 "/>
    <s v="7 "/>
    <s v="7 "/>
    <s v="7 "/>
    <x v="4"/>
  </r>
  <r>
    <n v="2934"/>
    <s v="Dell FG"/>
    <d v="2022-06-10T00:00:00"/>
    <n v="49782274"/>
    <x v="2"/>
    <n v="210369"/>
    <s v="Vendor Partner"/>
    <s v="Nityo InfoTech"/>
    <x v="75"/>
    <s v="Springboot, Angular"/>
    <x v="2"/>
    <s v="Scheduled L1"/>
    <s v="Regular"/>
    <n v="6798967"/>
    <s v="Mamidi Venkat"/>
    <n v="9032424506"/>
    <s v="venkat.mamidi2019@gmail.com"/>
    <s v="9 Years"/>
    <s v="Cognizant"/>
    <n v="1100000"/>
    <s v="LWD 30-Jun-22"/>
    <s v="N"/>
    <x v="0"/>
    <x v="0"/>
    <n v="6"/>
    <x v="1"/>
    <s v="9 "/>
    <s v="9 "/>
    <s v="9 "/>
    <s v="9 "/>
    <s v="9 "/>
    <s v="9 "/>
    <x v="7"/>
  </r>
  <r>
    <n v="2935"/>
    <s v="Dell FG"/>
    <d v="2022-06-10T00:00:00"/>
    <n v="17558654"/>
    <x v="2"/>
    <n v="210369"/>
    <s v="Vendor Partner"/>
    <s v="Nityo InfoTech"/>
    <x v="119"/>
    <s v="Angular"/>
    <x v="0"/>
    <s v="No response"/>
    <s v="Regular"/>
    <n v="6797169"/>
    <s v="siva kumar"/>
    <n v="9963689248"/>
    <s v="seniorfedeveloper@gmail.com"/>
    <s v="10.3 Years"/>
    <s v="syrencloud"/>
    <n v="1500000"/>
    <s v="Immediate"/>
    <s v="N"/>
    <x v="0"/>
    <x v="0"/>
    <n v="6"/>
    <x v="1"/>
    <s v="10"/>
    <s v="10"/>
    <s v="10"/>
    <s v="10"/>
    <s v="10"/>
    <s v="10"/>
    <x v="13"/>
  </r>
  <r>
    <n v="2936"/>
    <s v="Dell FG"/>
    <d v="2022-06-10T00:00:00"/>
    <n v="17558654"/>
    <x v="2"/>
    <n v="210369"/>
    <s v="Vendor Partner"/>
    <s v="Nityo InfoTech"/>
    <x v="119"/>
    <s v="Angular"/>
    <x v="2"/>
    <s v="Scheduled L1"/>
    <s v="Regular"/>
    <n v="6799762"/>
    <s v="Divya Yadav"/>
    <n v="8707518103"/>
    <s v="divyanarnia@gmail.com"/>
    <s v="8.2 Years"/>
    <s v="Tata Nexarc"/>
    <n v="1450000"/>
    <s v="30 Days"/>
    <s v="N"/>
    <x v="1"/>
    <x v="0"/>
    <n v="6"/>
    <x v="1"/>
    <s v="8."/>
    <s v="8."/>
    <s v="8"/>
    <s v="8"/>
    <s v="8"/>
    <s v="8"/>
    <x v="8"/>
  </r>
  <r>
    <n v="2937"/>
    <s v="Dell FG"/>
    <d v="2022-06-10T00:00:00"/>
    <n v="69368387"/>
    <x v="2"/>
    <n v="210369"/>
    <s v="Vendor Partner"/>
    <s v="Nityo InfoTech"/>
    <x v="75"/>
    <s v="Springboot"/>
    <x v="3"/>
    <s v="Accepted another offer"/>
    <s v="Regular"/>
    <n v="6797518"/>
    <s v="N.Ravi Krishna"/>
    <n v="9866628597"/>
    <s v="n.ravi.krishna@gmail.com"/>
    <s v="4.6 Years"/>
    <s v=" Interminable Info Solutions Pvt Ltd"/>
    <n v="450000"/>
    <s v="30 Days (Neg 20 Days)"/>
    <s v="N"/>
    <x v="0"/>
    <x v="0"/>
    <n v="6"/>
    <x v="1"/>
    <s v="4."/>
    <s v="4."/>
    <s v="4"/>
    <s v="4"/>
    <s v="4"/>
    <s v="4"/>
    <x v="2"/>
  </r>
  <r>
    <n v="2938"/>
    <s v="Dell FG"/>
    <d v="2022-06-11T00:00:00"/>
    <n v="27833772"/>
    <x v="2"/>
    <n v="210369"/>
    <s v="Vendor Partner"/>
    <s v="Nityo InfoTech"/>
    <x v="394"/>
    <s v="UI Angular Developer "/>
    <x v="2"/>
    <s v="Scheduled L1"/>
    <s v="Regular"/>
    <n v="6803423"/>
    <s v="Raghunath singh"/>
    <n v="9960349410"/>
    <s v="raghunath.dhawla@gmail.com"/>
    <s v="8 Years"/>
    <s v="Benzeen Auto Parts"/>
    <n v="1500000"/>
    <s v="LWD 30-Jun-22"/>
    <s v="N"/>
    <x v="7"/>
    <x v="0"/>
    <n v="6"/>
    <x v="1"/>
    <s v="8 "/>
    <s v="8 "/>
    <s v="8 "/>
    <s v="8 "/>
    <s v="8 "/>
    <s v="8 "/>
    <x v="8"/>
  </r>
  <r>
    <n v="2939"/>
    <s v="Dell FG"/>
    <d v="2022-06-11T00:00:00"/>
    <n v="69368387"/>
    <x v="2"/>
    <n v="210369"/>
    <s v="Vendor Partner"/>
    <s v="Nityo InfoTech"/>
    <x v="75"/>
    <s v="Springboot,Microservices"/>
    <x v="2"/>
    <s v="Scheduled L1"/>
    <s v="Regular"/>
    <n v="6803362"/>
    <s v="Dinesh Singh"/>
    <n v="8959490996"/>
    <s v="dinesh0507singh@gmail.com"/>
    <s v="4 Years"/>
    <s v="Finicity Mastercard Private Limited"/>
    <n v="1030000"/>
    <s v="LWD 15-Jun-22"/>
    <s v="N"/>
    <x v="7"/>
    <x v="0"/>
    <n v="6"/>
    <x v="1"/>
    <s v="4 "/>
    <s v="4 "/>
    <s v="4 "/>
    <s v="4 "/>
    <s v="4 "/>
    <s v="4 "/>
    <x v="2"/>
  </r>
  <r>
    <n v="2940"/>
    <s v="Dell FG"/>
    <d v="2022-06-11T00:00:00"/>
    <n v="56579393"/>
    <x v="2"/>
    <n v="210369"/>
    <s v="Vendor Partner"/>
    <s v="Nityo InfoTech"/>
    <x v="345"/>
    <s v="Sql"/>
    <x v="3"/>
    <s v="Accepted another offer"/>
    <s v="Regular"/>
    <n v="6803382"/>
    <s v="Rokade Akshay Abarao"/>
    <n v="9373360023"/>
    <s v="akshayrokade206@gmail.com"/>
    <s v="3 Years"/>
    <s v="Wapmebs Pvt Ltd"/>
    <n v="240000"/>
    <s v="Immediate"/>
    <s v="N"/>
    <x v="5"/>
    <x v="0"/>
    <n v="6"/>
    <x v="1"/>
    <s v="3 "/>
    <s v="3 "/>
    <s v="3 "/>
    <s v="3 "/>
    <s v="3 "/>
    <s v="3 "/>
    <x v="0"/>
  </r>
  <r>
    <n v="2941"/>
    <s v="Dell FG"/>
    <d v="2022-06-11T00:00:00"/>
    <n v="56579393"/>
    <x v="2"/>
    <n v="210369"/>
    <s v="Vendor Partner"/>
    <s v="Nityo InfoTech"/>
    <x v="345"/>
    <s v="Sql"/>
    <x v="3"/>
    <s v="Accepted another offer"/>
    <s v="Regular"/>
    <n v="6804315"/>
    <s v="Anup S. Bhise"/>
    <n v="7722034470"/>
    <s v="anupbhise@gmail.com"/>
    <s v="4 Years"/>
    <s v="LTI"/>
    <n v="1500000"/>
    <s v="30 Days (Neg 20 Days)"/>
    <s v="N"/>
    <x v="5"/>
    <x v="0"/>
    <n v="6"/>
    <x v="1"/>
    <s v="4 "/>
    <s v="4 "/>
    <s v="4 "/>
    <s v="4 "/>
    <s v="4 "/>
    <s v="4 "/>
    <x v="2"/>
  </r>
  <r>
    <n v="2942"/>
    <s v="Dell FG"/>
    <d v="2022-06-13T00:00:00"/>
    <n v="17558654"/>
    <x v="2"/>
    <n v="210369"/>
    <s v="Vendor Partner"/>
    <s v="Nityo InfoTech"/>
    <x v="119"/>
    <s v="UI Developer , Angular "/>
    <x v="2"/>
    <s v="Yet to schedule L1"/>
    <s v="Regular"/>
    <n v="6810162"/>
    <s v="Bhushan Patil"/>
    <s v="9763082987/8208789157"/>
    <s v="bhushan.patil404@gmail.com"/>
    <s v="8Years"/>
    <s v="BetterPlace Safety Solutions"/>
    <n v="900000"/>
    <s v="25Days"/>
    <s v="N"/>
    <x v="1"/>
    <x v="0"/>
    <n v="6"/>
    <x v="1"/>
    <s v="8Y"/>
    <s v="8Y"/>
    <s v="8Y"/>
    <s v="8Y"/>
    <s v="8"/>
    <s v="8"/>
    <x v="8"/>
  </r>
  <r>
    <n v="2943"/>
    <s v="Dell FG"/>
    <d v="2022-06-13T00:00:00"/>
    <n v="17558654"/>
    <x v="2"/>
    <n v="210369"/>
    <s v="Vendor Partner"/>
    <s v="Nityo InfoTech"/>
    <x v="119"/>
    <s v="UI Developer , Angular "/>
    <x v="2"/>
    <s v="Yet to schedule L1"/>
    <s v="Regular"/>
    <n v="6810039"/>
    <s v="Probal Datta"/>
    <s v="6290730633/ 9749212363"/>
    <s v="datta.probal@gmail.com"/>
    <s v="6Years"/>
    <s v="Indegene Private Limited"/>
    <n v="700000"/>
    <s v="Immediate"/>
    <s v="N"/>
    <x v="87"/>
    <x v="0"/>
    <n v="6"/>
    <x v="1"/>
    <s v="6Y"/>
    <s v="6Y"/>
    <s v="6Y"/>
    <s v="6Y"/>
    <s v="6"/>
    <s v="6"/>
    <x v="3"/>
  </r>
  <r>
    <n v="2944"/>
    <s v="Dell FG"/>
    <d v="2022-06-13T00:00:00"/>
    <n v="17558654"/>
    <x v="2"/>
    <n v="210369"/>
    <s v="Vendor Partner"/>
    <s v="Nityo InfoTech"/>
    <x v="119"/>
    <s v="UI Developer , Angular "/>
    <x v="2"/>
    <s v="Yet to schedule L1"/>
    <s v="Regular"/>
    <n v="6813636"/>
    <s v="Bhargavi Mudiveti"/>
    <n v="6281386046"/>
    <s v="bhargavim0507@gmail.com/bhargavimpl56@gmail.com"/>
    <s v="7Years"/>
    <s v="OneTrust"/>
    <n v="2800000"/>
    <s v="Immediate"/>
    <s v="N"/>
    <x v="1"/>
    <x v="0"/>
    <n v="6"/>
    <x v="1"/>
    <s v="7Y"/>
    <s v="7Y"/>
    <s v="7Y"/>
    <s v="7Y"/>
    <s v="7"/>
    <s v="7"/>
    <x v="4"/>
  </r>
  <r>
    <n v="2945"/>
    <s v="Dell FG"/>
    <d v="2022-06-13T00:00:00"/>
    <n v="27833772"/>
    <x v="2"/>
    <n v="210369"/>
    <s v="Vendor Partner"/>
    <s v="Nityo InfoTech"/>
    <x v="119"/>
    <s v="UI Developer , Angular "/>
    <x v="2"/>
    <s v="Yet to schedule L1"/>
    <s v="Regular"/>
    <n v="6814633"/>
    <s v="Arvind Yadav"/>
    <s v="9039431715/6260844015"/>
    <s v="arvindhotbit@gmail.com"/>
    <s v="5.5Years"/>
    <s v="Hyperbeans"/>
    <n v="500000"/>
    <s v="25Days"/>
    <s v="N"/>
    <x v="4"/>
    <x v="0"/>
    <n v="6"/>
    <x v="1"/>
    <s v="5."/>
    <s v="5."/>
    <s v="5"/>
    <s v="5"/>
    <s v="5"/>
    <s v="5"/>
    <x v="6"/>
  </r>
  <r>
    <n v="2946"/>
    <s v="Dell FG"/>
    <d v="2022-06-13T00:00:00"/>
    <n v="27833772"/>
    <x v="2"/>
    <n v="210369"/>
    <s v="Vendor Partner"/>
    <s v="Nityo InfoTech"/>
    <x v="119"/>
    <s v="UI Developer , Angular "/>
    <x v="2"/>
    <s v="Reject"/>
    <s v="Regular"/>
    <n v="6814173"/>
    <s v="V CHANDRASEKAR"/>
    <s v="9994160138/8925213815"/>
    <s v="chandru.conq@gmail.com"/>
    <s v="7.5Years"/>
    <s v="Skylark Info Media Pvt Ltd"/>
    <n v="500000"/>
    <s v="15Days"/>
    <s v="N"/>
    <x v="29"/>
    <x v="0"/>
    <n v="6"/>
    <x v="1"/>
    <s v="7."/>
    <s v="7."/>
    <s v="7"/>
    <s v="7"/>
    <s v="7"/>
    <s v="7"/>
    <x v="4"/>
  </r>
  <r>
    <n v="2947"/>
    <s v="Dell FG"/>
    <d v="2022-06-13T00:00:00"/>
    <n v="56579393"/>
    <x v="2"/>
    <n v="210369"/>
    <s v="Vendor Partner"/>
    <s v="Nityo InfoTech"/>
    <x v="345"/>
    <s v="Sql"/>
    <x v="3"/>
    <s v="Accepted another offer"/>
    <s v="Regular"/>
    <n v="6814137"/>
    <s v="Narender Reddy Manne"/>
    <s v="9390343502 / 9967201702"/>
    <s v="narenderreddym.manne@gmail.com"/>
    <s v="4.6 Years"/>
    <s v="Mindtree"/>
    <n v="600000"/>
    <s v="LWD : 30-June-22"/>
    <s v="N"/>
    <x v="0"/>
    <x v="0"/>
    <n v="6"/>
    <x v="1"/>
    <s v="4."/>
    <s v="4."/>
    <s v="4"/>
    <s v="4"/>
    <s v="4"/>
    <s v="4"/>
    <x v="2"/>
  </r>
  <r>
    <n v="2948"/>
    <s v="Dell FG"/>
    <d v="2022-06-13T00:00:00"/>
    <n v="78517058"/>
    <x v="2"/>
    <n v="210369"/>
    <s v="Vendor Partner"/>
    <s v="Mindsoft"/>
    <x v="1"/>
    <s v=" Selenium,Automation Scripting,Microservices,API,Knowledge on Java/Python"/>
    <x v="15"/>
    <s v="Sent for Screening"/>
    <s v="Fulltime"/>
    <s v="L177292"/>
    <s v="Rajkumar Kaliyappan"/>
    <n v="9791028473"/>
    <s v="Rajkumar88k@gmail.com"/>
    <s v="11.4 yrs"/>
    <s v="Servion Global Solutions"/>
    <n v="1600000"/>
    <s v="LWD- 8th July "/>
    <s v="N"/>
    <x v="18"/>
    <x v="0"/>
    <n v="6"/>
    <x v="1"/>
    <s v="11"/>
    <s v="11"/>
    <s v="11"/>
    <s v="11"/>
    <s v="11"/>
    <s v="11"/>
    <x v="9"/>
  </r>
  <r>
    <n v="2949"/>
    <s v="Dell FG"/>
    <d v="2022-06-13T00:00:00"/>
    <n v="46571684"/>
    <x v="2"/>
    <n v="210369"/>
    <s v="Vendor Partner"/>
    <s v="Mindsoft"/>
    <x v="66"/>
    <s v="UI &amp; Angular 4+"/>
    <x v="2"/>
    <s v="Scheduled L1"/>
    <s v="Regular"/>
    <n v="6817030"/>
    <s v="Sham Talokar"/>
    <n v="9021646503"/>
    <s v="shamktalokar@gmail.com"/>
    <s v="7.6 years"/>
    <s v="Prognosticsoft Solutions"/>
    <n v="1250000"/>
    <s v="Serving notice period. LWD is 20th June '22"/>
    <s v="N"/>
    <x v="5"/>
    <x v="0"/>
    <n v="6"/>
    <x v="1"/>
    <s v="7."/>
    <s v="7."/>
    <s v="7"/>
    <s v="7"/>
    <s v="7"/>
    <s v="7"/>
    <x v="4"/>
  </r>
  <r>
    <n v="2950"/>
    <s v="Dell FG"/>
    <d v="2022-06-13T00:00:00"/>
    <n v="27081122"/>
    <x v="2"/>
    <n v="210369"/>
    <s v="Vendor Partner"/>
    <s v="Nityo InfoTech"/>
    <x v="395"/>
    <s v="Middleware , Kafka,MQ"/>
    <x v="9"/>
    <s v="Client IP"/>
    <s v="Regular"/>
    <n v="6815194"/>
    <s v="Nihar Ranjan Behera"/>
    <n v="9123937817"/>
    <s v="behera.niharranjan@gmail.com"/>
    <s v="10Years"/>
    <s v="TCS"/>
    <n v="1050000"/>
    <s v="60Days"/>
    <s v="N"/>
    <x v="2"/>
    <x v="0"/>
    <n v="6"/>
    <x v="1"/>
    <s v="10"/>
    <s v="10"/>
    <s v="10"/>
    <s v="10"/>
    <s v="10"/>
    <s v="10"/>
    <x v="13"/>
  </r>
  <r>
    <n v="2951"/>
    <s v="Dell FG"/>
    <d v="2022-06-13T00:00:00"/>
    <n v="27081122"/>
    <x v="2"/>
    <n v="210369"/>
    <s v="Vendor Partner"/>
    <s v="Nityo InfoTech"/>
    <x v="395"/>
    <s v="Middleware , Kafka,MQ"/>
    <x v="9"/>
    <s v="Client IP"/>
    <s v="Regular"/>
    <n v="6814949"/>
    <s v="Yukesh kumar"/>
    <s v="9972677998/9952942552"/>
    <s v="yukesh.marg@gmail.com"/>
    <s v="10Years"/>
    <s v="DXC Technology Ltd"/>
    <n v="1600000"/>
    <s v="LWD:05/07/22"/>
    <s v="N"/>
    <x v="1"/>
    <x v="0"/>
    <n v="6"/>
    <x v="1"/>
    <s v="10"/>
    <s v="10"/>
    <s v="10"/>
    <s v="10"/>
    <s v="10"/>
    <s v="10"/>
    <x v="13"/>
  </r>
  <r>
    <n v="2952"/>
    <s v="Dell FG"/>
    <d v="2022-06-13T00:00:00"/>
    <n v="27081122"/>
    <x v="2"/>
    <n v="210369"/>
    <s v="Vendor Partner"/>
    <s v="Nityo InfoTech"/>
    <x v="395"/>
    <s v="Middleware , Kafka,MQ"/>
    <x v="9"/>
    <s v="Client IP"/>
    <s v="Regular"/>
    <n v="6814861"/>
    <s v="D.Nayeem"/>
    <s v="9000342468/9908082468"/>
    <s v="nayeembsh@gmail.com"/>
    <s v="8.8Years"/>
    <s v="Cognizant "/>
    <n v="2350000"/>
    <s v="30Days"/>
    <s v="N"/>
    <x v="0"/>
    <x v="0"/>
    <n v="6"/>
    <x v="1"/>
    <s v="8."/>
    <s v="8."/>
    <s v="8"/>
    <s v="8"/>
    <s v="8"/>
    <s v="8"/>
    <x v="8"/>
  </r>
  <r>
    <n v="2953"/>
    <s v="Dell FG"/>
    <d v="2022-06-13T00:00:00"/>
    <n v="17558654"/>
    <x v="2"/>
    <n v="210369"/>
    <s v="Vendor Partner"/>
    <s v="Univision"/>
    <x v="15"/>
    <s v="6-12y UI Developer with Angular 4+versions"/>
    <x v="2"/>
    <s v="High NP"/>
    <s v="Fulltime"/>
    <n v="6417021"/>
    <s v="Geeti Sthapak"/>
    <n v="9993780623"/>
    <s v="geeti.sthapak@gmail.com"/>
    <s v="6.2 yrs"/>
    <s v="IBM"/>
    <n v="1300000"/>
    <s v="ELWD 26/8/22 nego by 27/7/22"/>
    <s v="N"/>
    <x v="1"/>
    <x v="0"/>
    <n v="6"/>
    <x v="1"/>
    <s v="6."/>
    <s v="6."/>
    <s v="6"/>
    <s v="6"/>
    <s v="6"/>
    <s v="6"/>
    <x v="3"/>
  </r>
  <r>
    <n v="2954"/>
    <s v="Dell FG"/>
    <d v="2022-06-13T00:00:00"/>
    <n v="17558654"/>
    <x v="2"/>
    <n v="210369"/>
    <s v="Vendor Partner"/>
    <s v="Univision"/>
    <x v="15"/>
    <s v="6-12y UI Developer with Angular 4+versions"/>
    <x v="2"/>
    <s v="High NP"/>
    <s v="Fulltime"/>
    <s v="L301148"/>
    <s v="Simja JK"/>
    <n v="9769837531"/>
    <s v="simjaamit123@gmail.com"/>
    <s v="6.4 yrs"/>
    <s v="Nous Infosystems"/>
    <n v="1400000"/>
    <s v="ELWD 22/7/22"/>
    <s v="N"/>
    <x v="1"/>
    <x v="0"/>
    <n v="6"/>
    <x v="1"/>
    <s v="6."/>
    <s v="6."/>
    <s v="6"/>
    <s v="6"/>
    <s v="6"/>
    <s v="6"/>
    <x v="3"/>
  </r>
  <r>
    <n v="2955"/>
    <s v="Dell FG"/>
    <d v="2022-06-13T00:00:00"/>
    <n v="49782274"/>
    <x v="2"/>
    <n v="210369"/>
    <s v="Vendor Partner"/>
    <s v="Nityo InfoTech"/>
    <x v="396"/>
    <s v="Java,Angular "/>
    <x v="2"/>
    <s v="Scheduled  L1"/>
    <s v="Regular"/>
    <n v="6814167"/>
    <s v="Venkata Sudhakar"/>
    <s v="9032184515 / 9844904398"/>
    <s v="sudhakarjava7dev@gmail.com"/>
    <s v="7 Years"/>
    <s v="Harman Connected Services"/>
    <n v="1700000"/>
    <s v="30 Days"/>
    <s v="N"/>
    <x v="1"/>
    <x v="0"/>
    <n v="6"/>
    <x v="1"/>
    <s v="7 "/>
    <s v="7 "/>
    <s v="7 "/>
    <s v="7 "/>
    <s v="7 "/>
    <s v="7 "/>
    <x v="4"/>
  </r>
  <r>
    <n v="2956"/>
    <s v="Dell FG"/>
    <d v="2022-06-13T00:00:00"/>
    <n v="27081122"/>
    <x v="2"/>
    <n v="210369"/>
    <s v="Vendor Partner"/>
    <s v="Mindsoft"/>
    <x v="395"/>
    <s v="Middleware Admin"/>
    <x v="9"/>
    <s v="Client IP"/>
    <s v="Regular"/>
    <n v="6818565"/>
    <s v="Malik Shaik"/>
    <n v="9182251517"/>
    <s v="malik.sk0110@gmail.com"/>
    <s v="7.1 years"/>
    <s v="Kyndryl"/>
    <n v="650000"/>
    <s v="30 days"/>
    <s v="N"/>
    <x v="0"/>
    <x v="0"/>
    <n v="6"/>
    <x v="1"/>
    <s v="7."/>
    <s v="7."/>
    <s v="7"/>
    <s v="7"/>
    <s v="7"/>
    <s v="7"/>
    <x v="4"/>
  </r>
  <r>
    <n v="2957"/>
    <s v="Dell FG"/>
    <d v="2022-06-14T00:00:00"/>
    <n v="27833772"/>
    <x v="2"/>
    <n v="210369"/>
    <s v="Vendor Partner"/>
    <s v="Haulplus"/>
    <x v="15"/>
    <s v="HTML,CSS,Javascript,Angular 4 and above,Junit"/>
    <x v="2"/>
    <s v="Scheduled L1"/>
    <s v="Fulltime"/>
    <n v="6775164"/>
    <s v="Basthati Suresh Babu"/>
    <n v="8686125559"/>
    <s v="basthatisureshbabu99@gmail.com"/>
    <s v="5.5years"/>
    <s v="Infosis"/>
    <n v="850000"/>
    <s v="immediate joiner"/>
    <s v="N"/>
    <x v="21"/>
    <x v="0"/>
    <n v="6"/>
    <x v="1"/>
    <s v="5."/>
    <s v="5."/>
    <s v="5"/>
    <s v="5"/>
    <s v="5"/>
    <s v="5"/>
    <x v="6"/>
  </r>
  <r>
    <n v="2958"/>
    <s v="Dell FG"/>
    <d v="2022-06-14T00:00:00"/>
    <n v="27833772"/>
    <x v="2"/>
    <n v="210369"/>
    <s v="Vendor Partner"/>
    <s v="Haulplus"/>
    <x v="15"/>
    <s v="HTML,CSS,Javascript,Angular 4 and above,Junit"/>
    <x v="2"/>
    <s v="Skill missing"/>
    <s v="Fulltime"/>
    <n v="6825867"/>
    <s v="Gopinath"/>
    <n v="8790469476"/>
    <s v="gopinath.gk1@gmail.com"/>
    <s v="6.5years"/>
    <s v="Espirit Technologies "/>
    <n v="750000"/>
    <s v="30 upto 15days"/>
    <s v="N"/>
    <x v="0"/>
    <x v="0"/>
    <n v="6"/>
    <x v="1"/>
    <s v="6."/>
    <s v="6."/>
    <s v="6"/>
    <s v="6"/>
    <s v="6"/>
    <s v="6"/>
    <x v="3"/>
  </r>
  <r>
    <n v="2959"/>
    <s v="Dell FG"/>
    <d v="2022-06-14T00:00:00"/>
    <n v="27833772"/>
    <x v="2"/>
    <n v="210369"/>
    <s v="Vendor Partner"/>
    <s v="Haulplus"/>
    <x v="15"/>
    <s v="HTML,CSS,Javascript,Angular 4 and above,Junit"/>
    <x v="2"/>
    <s v="Skill missing"/>
    <s v="Fulltime"/>
    <n v="6826076"/>
    <s v="Venkatakiran Gavvala"/>
    <n v="9704111654"/>
    <s v="kiran.kiran.gv@gmail.com"/>
    <s v="7 years"/>
    <s v="Alliance University"/>
    <n v="800000"/>
    <s v="30 days- Negotiable to 15 days"/>
    <s v="N"/>
    <x v="1"/>
    <x v="0"/>
    <n v="6"/>
    <x v="1"/>
    <s v="7 "/>
    <s v="7 "/>
    <s v="7 "/>
    <s v="7 "/>
    <s v="7 "/>
    <s v="7 "/>
    <x v="4"/>
  </r>
  <r>
    <n v="2960"/>
    <s v="Dell FG"/>
    <d v="2022-06-14T00:00:00"/>
    <n v="27833772"/>
    <x v="2"/>
    <n v="210369"/>
    <s v="Vendor Partner"/>
    <s v="Haulplus"/>
    <x v="15"/>
    <s v="HTML,CSS,Javascript,Angular 4 and above,Junit"/>
    <x v="2"/>
    <s v="Skill missing"/>
    <s v="Fulltime"/>
    <s v="H3613203"/>
    <s v="Kishore K.S. "/>
    <n v="9845475662"/>
    <s v="kishorekalyani76@gmail.com"/>
    <s v="5 years"/>
    <s v="HFN IT Services Pvt. Ltd.  -Perm"/>
    <n v="450000"/>
    <s v="Immediate joiner 30/8/19"/>
    <s v="N"/>
    <x v="1"/>
    <x v="0"/>
    <n v="6"/>
    <x v="1"/>
    <s v="5 "/>
    <s v="5 "/>
    <s v="5 "/>
    <s v="5 "/>
    <s v="5 "/>
    <s v="5 "/>
    <x v="6"/>
  </r>
  <r>
    <n v="2961"/>
    <s v="Dell FG"/>
    <d v="2022-06-14T00:00:00"/>
    <n v="49782274"/>
    <x v="2"/>
    <n v="210369"/>
    <s v="Vendor Partner"/>
    <s v="Nityo InfoTech"/>
    <x v="396"/>
    <s v="Java,Springboot,angular"/>
    <x v="3"/>
    <s v="Accepted another offer"/>
    <s v="Regular"/>
    <n v="6826267"/>
    <s v="SRINIVASAN SEVA"/>
    <s v="9347159525/9885341889"/>
    <s v="seva.srinivasan@gmail.com"/>
    <s v="8.3 Years"/>
    <s v="Quest Diagnostics"/>
    <n v="830000"/>
    <s v="25 Days"/>
    <s v="N"/>
    <x v="1"/>
    <x v="0"/>
    <n v="6"/>
    <x v="1"/>
    <s v="8."/>
    <s v="8."/>
    <s v="8"/>
    <s v="8"/>
    <s v="8"/>
    <s v="8"/>
    <x v="8"/>
  </r>
  <r>
    <n v="2962"/>
    <s v="Dell FG"/>
    <d v="2022-06-14T00:00:00"/>
    <n v="49782274"/>
    <x v="2"/>
    <n v="210369"/>
    <s v="Vendor Partner"/>
    <s v="Nityo InfoTech"/>
    <x v="396"/>
    <s v="Java,Springboot,angular"/>
    <x v="3"/>
    <s v="Accepted another offer"/>
    <s v="Regular"/>
    <n v="6826712"/>
    <s v="Jitendra Kumar "/>
    <s v="9964170182/8880559440"/>
    <s v="jitendra21.jmd@gmail.com"/>
    <s v="7.6 Years"/>
    <s v="TechMahindra"/>
    <n v="1000000"/>
    <s v="LWD:19/07/22"/>
    <s v="N"/>
    <x v="1"/>
    <x v="0"/>
    <n v="6"/>
    <x v="1"/>
    <s v="7."/>
    <s v="7."/>
    <s v="7"/>
    <s v="7"/>
    <s v="7"/>
    <s v="7"/>
    <x v="4"/>
  </r>
  <r>
    <n v="2963"/>
    <s v="Dell FG"/>
    <d v="2022-06-14T00:00:00"/>
    <n v="37816995"/>
    <x v="2"/>
    <n v="210369"/>
    <s v="Vendor Partner"/>
    <s v="Haulplus"/>
    <x v="41"/>
    <s v="C#.NET,.NET Core,Angular 4"/>
    <x v="15"/>
    <s v="Sent for Screening"/>
    <s v="Fulltime"/>
    <s v="L577838"/>
    <s v="Shwetha. D.A"/>
    <n v="9972992952"/>
    <s v="da_shwetha@yahoo.com"/>
    <s v="10years"/>
    <s v="Itron India Private Limited  "/>
    <n v="1500000"/>
    <s v="Immediate joiner"/>
    <s v="N"/>
    <x v="93"/>
    <x v="0"/>
    <n v="6"/>
    <x v="1"/>
    <s v="10"/>
    <s v="10"/>
    <s v="10"/>
    <s v="10"/>
    <s v="10"/>
    <s v="10"/>
    <x v="13"/>
  </r>
  <r>
    <n v="2964"/>
    <s v="Dell FG"/>
    <d v="2022-06-14T00:00:00"/>
    <n v="37816995"/>
    <x v="2"/>
    <n v="210369"/>
    <s v="Vendor Partner"/>
    <s v="Haulplus"/>
    <x v="41"/>
    <s v="C#.NET,.NET Core,Angular 7"/>
    <x v="15"/>
    <s v="Sent for Screening"/>
    <s v="Fulltime"/>
    <n v="6825022"/>
    <s v="Anil Kumar Paritala"/>
    <n v="9704153413"/>
    <s v="paritalaanil@hotmail.com"/>
    <s v="14years"/>
    <s v="Sai Life Sciences"/>
    <n v="1000000"/>
    <s v="Immediate joiner"/>
    <s v="N"/>
    <x v="0"/>
    <x v="0"/>
    <n v="6"/>
    <x v="1"/>
    <s v="14"/>
    <s v="14"/>
    <s v="14"/>
    <s v="14"/>
    <s v="14"/>
    <s v="14"/>
    <x v="1"/>
  </r>
  <r>
    <n v="2965"/>
    <s v="Dell FG"/>
    <d v="2022-06-14T00:00:00"/>
    <n v="37816995"/>
    <x v="2"/>
    <n v="210369"/>
    <s v="Vendor Partner"/>
    <s v="Haulplus"/>
    <x v="41"/>
    <s v="C#.NET,.NET Core,Angular 8"/>
    <x v="15"/>
    <s v="Sent for Screening"/>
    <s v="Fulltime"/>
    <n v="6122493"/>
    <s v="Sridhar"/>
    <n v="9000043570"/>
    <s v="gsridhar.0056@gmail.com"/>
    <s v="11years"/>
    <s v="IBM India Pvt"/>
    <n v="780000"/>
    <s v="Immediate joiner"/>
    <s v="N"/>
    <x v="0"/>
    <x v="0"/>
    <n v="6"/>
    <x v="1"/>
    <s v="11"/>
    <s v="11"/>
    <s v="11"/>
    <s v="11"/>
    <s v="11"/>
    <s v="11"/>
    <x v="9"/>
  </r>
  <r>
    <n v="2966"/>
    <s v="Dell FG"/>
    <d v="2022-06-14T00:00:00"/>
    <n v="69368387"/>
    <x v="2"/>
    <n v="210369"/>
    <s v="Vendor Partner"/>
    <s v="Haul Plus"/>
    <x v="75"/>
    <s v="Java/J2EE,SpringBoot"/>
    <x v="2"/>
    <s v="High CTC"/>
    <s v="Fulltime"/>
    <n v="6382190"/>
    <s v="Pooja Hegde"/>
    <n v="9481720852"/>
    <s v="poojahegde678@gmail.com"/>
    <s v="4 yrs"/>
    <s v=" CrimsonLogic"/>
    <n v="930000"/>
    <s v="LWD 5/7/22 Negotiable "/>
    <s v="N"/>
    <x v="1"/>
    <x v="0"/>
    <n v="6"/>
    <x v="1"/>
    <s v="4 "/>
    <s v="4 "/>
    <s v="4 "/>
    <s v="4 "/>
    <s v="4 "/>
    <s v="4 "/>
    <x v="2"/>
  </r>
  <r>
    <n v="2967"/>
    <s v="Dell FG"/>
    <d v="2022-06-14T00:00:00"/>
    <n v="17558654"/>
    <x v="2"/>
    <n v="210369"/>
    <s v="Vendor Partner"/>
    <s v="Mindsoft"/>
    <x v="119"/>
    <s v="UI + Angular 4 +"/>
    <x v="2"/>
    <s v="Scheduled L1"/>
    <s v="Regular"/>
    <n v="6825846"/>
    <s v="Thotta Ganesh"/>
    <n v="9652383242"/>
    <s v="thotaganesh14@gmail.com"/>
    <s v="5 Years"/>
    <s v="Cglia Solution LLP "/>
    <n v="450000"/>
    <s v="CSNP [LWD 20-7-22]"/>
    <s v="N"/>
    <x v="0"/>
    <x v="0"/>
    <n v="6"/>
    <x v="1"/>
    <s v="5 "/>
    <s v="5 "/>
    <s v="5 "/>
    <s v="5 "/>
    <s v="5 "/>
    <s v="5 "/>
    <x v="6"/>
  </r>
  <r>
    <n v="2968"/>
    <s v="Dell FG"/>
    <d v="2022-06-14T00:00:00"/>
    <n v="17558654"/>
    <x v="2"/>
    <n v="210369"/>
    <s v="Vendor Partner"/>
    <s v="Mindsoft"/>
    <x v="119"/>
    <s v="UI + Angular 4 +"/>
    <x v="2"/>
    <s v="High NP"/>
    <s v="Regular"/>
    <n v="6826398"/>
    <s v="Rajthilak"/>
    <n v="9095381704"/>
    <s v="rajthilak04@gmail.com"/>
    <s v="7 Years"/>
    <s v="K7 Computing"/>
    <n v="1400000"/>
    <s v="30[20]"/>
    <s v="N"/>
    <x v="3"/>
    <x v="0"/>
    <n v="6"/>
    <x v="1"/>
    <s v="7 "/>
    <s v="7 "/>
    <s v="7 "/>
    <s v="7 "/>
    <s v="7 "/>
    <s v="7 "/>
    <x v="4"/>
  </r>
  <r>
    <n v="2969"/>
    <s v="Dell FG"/>
    <d v="2022-06-14T00:00:00"/>
    <n v="33086548"/>
    <x v="4"/>
    <n v="221395"/>
    <s v="Vendor Partner"/>
    <s v="Haulplus"/>
    <x v="383"/>
    <s v="Performance Testing,Neoload,Any APM Tool"/>
    <x v="15"/>
    <s v="Profile shared"/>
    <s v="Regular"/>
    <n v="6122713"/>
    <s v="EDDALA BHARGAV KRISHNA "/>
    <s v="6305143662 / 9502218473"/>
    <s v="bhargavkrishna20150@gmail.com"/>
    <s v="3.5 yrs"/>
    <s v="payroll - Squarebridge"/>
    <n v="690000"/>
    <s v="Immediate Joiner LWD 9/3/22"/>
    <s v="N"/>
    <x v="1"/>
    <x v="0"/>
    <n v="6"/>
    <x v="1"/>
    <s v="3."/>
    <s v="3."/>
    <s v="3"/>
    <s v="3"/>
    <s v="3"/>
    <s v="3"/>
    <x v="0"/>
  </r>
  <r>
    <n v="2970"/>
    <s v="Dell FG"/>
    <d v="2022-06-14T00:00:00"/>
    <n v="33086548"/>
    <x v="4"/>
    <n v="221395"/>
    <s v="Vendor Partner"/>
    <s v="Haulplus"/>
    <x v="383"/>
    <s v="Performance Testing,Neoload,Any APM Tool"/>
    <x v="15"/>
    <s v="Profile shared"/>
    <s v="Regular"/>
    <n v="6824000"/>
    <s v="Manohar Gopanna"/>
    <n v="8247889833"/>
    <s v="manoharamgptp@gmail.com"/>
    <s v="3.2yrs"/>
    <s v="Payroll- Contena / Client -Virtusa "/>
    <n v="700000"/>
    <s v="30 days nego 15 days"/>
    <s v="N"/>
    <x v="1"/>
    <x v="0"/>
    <n v="6"/>
    <x v="1"/>
    <s v="3."/>
    <s v="3."/>
    <s v="3"/>
    <s v="3"/>
    <s v="3"/>
    <s v="3"/>
    <x v="0"/>
  </r>
  <r>
    <n v="2971"/>
    <s v="Dell FG"/>
    <d v="2022-06-14T00:00:00"/>
    <n v="38046289"/>
    <x v="4"/>
    <n v="221395"/>
    <s v="Vendor Partner"/>
    <s v="Univision"/>
    <x v="3"/>
    <s v="5-8y Java,Spring Boot,Junit"/>
    <x v="15"/>
    <s v="Profiles Shared"/>
    <s v="Regular"/>
    <n v="1657794"/>
    <s v="Katuri, Leelaprasad"/>
    <n v="7386598211"/>
    <s v="leelakatari48@gmail.com"/>
    <s v="6.5yrs "/>
    <s v="Dynamic IT Healthcare Pvt Ltd"/>
    <n v="1050000"/>
    <s v="12th July "/>
    <s v="N"/>
    <x v="3"/>
    <x v="0"/>
    <n v="6"/>
    <x v="1"/>
    <s v="6."/>
    <s v="6."/>
    <s v="6"/>
    <s v="6"/>
    <s v="6"/>
    <s v="6"/>
    <x v="3"/>
  </r>
  <r>
    <n v="2972"/>
    <s v="Dell FG"/>
    <d v="2022-06-06T00:00:00"/>
    <n v="65192471"/>
    <x v="5"/>
    <n v="226609"/>
    <s v="Vendor Partner"/>
    <s v="SRS"/>
    <x v="125"/>
    <s v="C#.Net, .Net core, microservices"/>
    <x v="33"/>
    <s v="Profiles Shared"/>
    <s v="Fulltime"/>
    <n v="6412160"/>
    <s v="Rajaram.thatikonda"/>
    <n v="9701958695"/>
    <s v="trajaram999@gmail.com"/>
    <s v="8 Years"/>
    <s v="Tata Consultancy Services (TCS)"/>
    <n v="640000"/>
    <s v="30 Days"/>
    <s v="N"/>
    <x v="0"/>
    <x v="1"/>
    <n v="6"/>
    <x v="1"/>
    <s v="8 "/>
    <s v="8 "/>
    <s v="8 "/>
    <s v="8 "/>
    <s v="8 "/>
    <s v="8 "/>
    <x v="8"/>
  </r>
  <r>
    <n v="2973"/>
    <s v="Dell FG"/>
    <d v="2022-06-06T00:00:00"/>
    <n v="65192471"/>
    <x v="5"/>
    <n v="226609"/>
    <s v="Vendor Partner"/>
    <s v="SRS"/>
    <x v="125"/>
    <s v="C#.Net, .Net core, microservices"/>
    <x v="15"/>
    <s v="Profiles Shared"/>
    <s v="Fulltime"/>
    <n v="6732602"/>
    <s v="Sahithi Kalluri"/>
    <n v="9573369019"/>
    <s v="sahithi.kalluri.v@gmail.com"/>
    <s v="8 Years"/>
    <s v="Tata Consultancy Services (TCS)"/>
    <n v="850000"/>
    <s v="LWD 01-07-2022"/>
    <s v="N"/>
    <x v="0"/>
    <x v="1"/>
    <n v="6"/>
    <x v="1"/>
    <s v="8 "/>
    <s v="8 "/>
    <s v="8 "/>
    <s v="8 "/>
    <s v="8 "/>
    <s v="8 "/>
    <x v="8"/>
  </r>
  <r>
    <n v="2974"/>
    <s v="Dell FG"/>
    <d v="2022-06-06T00:00:00"/>
    <n v="91360779"/>
    <x v="5"/>
    <n v="226609"/>
    <s v="Vendor Partner"/>
    <s v="SRS"/>
    <x v="24"/>
    <s v="User centric design tech program management, Scrum, PM"/>
    <x v="0"/>
    <s v="No response"/>
    <s v="Fulltime"/>
    <n v="6113652"/>
    <s v="Varaprasad Bommerla"/>
    <n v="8688806307"/>
    <s v="varaprasad.bommerla@gmail.com"/>
    <s v="6.1years"/>
    <s v="Realpage India Pvt Ltd"/>
    <n v="1000000"/>
    <s v="13-6-2022ELWD"/>
    <s v="N"/>
    <x v="0"/>
    <x v="1"/>
    <n v="6"/>
    <x v="1"/>
    <s v="6."/>
    <s v="6."/>
    <s v="6"/>
    <s v="6"/>
    <s v="6"/>
    <s v="6"/>
    <x v="3"/>
  </r>
  <r>
    <n v="2977"/>
    <s v="Dell FG"/>
    <s v="13-06-2022"/>
    <s v=" "/>
    <x v="5"/>
    <n v="226609"/>
    <s v="Vendor Partner"/>
    <s v="SRS"/>
    <x v="1"/>
    <s v="Java,Selenium,SQL"/>
    <x v="1"/>
    <s v="L1 Reject"/>
    <s v="Fulltime"/>
    <n v="6370859"/>
    <s v="Maddirala Kavitha"/>
    <n v="9985533850"/>
    <s v="maddiralakavitha235@gmail.com"/>
    <s v="4.2 Years"/>
    <s v="BLICKON PVT LTD"/>
    <n v="1100000"/>
    <s v="Immediate Joiner"/>
    <s v="N"/>
    <x v="0"/>
    <x v="1"/>
    <n v="6"/>
    <x v="1"/>
    <s v="4."/>
    <s v="4."/>
    <s v="4"/>
    <s v="4"/>
    <s v="4"/>
    <s v="4"/>
    <x v="2"/>
  </r>
  <r>
    <n v="2978"/>
    <s v="Dell FG"/>
    <s v="13-06-2022"/>
    <s v=" "/>
    <x v="5"/>
    <n v="226609"/>
    <s v="Vendor Partner"/>
    <s v="SRS"/>
    <x v="1"/>
    <s v="Java,Selenium,SQL"/>
    <x v="15"/>
    <s v="Accepted another offer"/>
    <s v="Fulltime"/>
    <n v="6815538"/>
    <s v="Ravipati Madhusudana Rao"/>
    <n v="8600891533"/>
    <s v="ravipatimadhu4@gmail.com"/>
    <s v="4.6 Years"/>
    <s v="Kumaran Systems Pvt limited"/>
    <n v="750000"/>
    <s v="15 Days"/>
    <s v="N"/>
    <x v="0"/>
    <x v="1"/>
    <n v="6"/>
    <x v="1"/>
    <s v="4."/>
    <s v="4."/>
    <s v="4"/>
    <s v="4"/>
    <s v="4"/>
    <s v="4"/>
    <x v="2"/>
  </r>
  <r>
    <n v="2979"/>
    <s v="Dell FG"/>
    <s v="13-06-2022"/>
    <s v=" "/>
    <x v="5"/>
    <n v="226609"/>
    <s v="Vendor Partner"/>
    <s v="SRS"/>
    <x v="1"/>
    <s v="Java,Selenium,Oracle"/>
    <x v="15"/>
    <s v="Accepted another offer"/>
    <s v="Fulltime"/>
    <n v="6814624"/>
    <s v="Srihari Bellamkonda"/>
    <n v="9030292423"/>
    <s v="sriharicse546@gmail.com"/>
    <s v="4 Years"/>
    <s v="IBM India Pvt Ltd"/>
    <n v="650000"/>
    <s v="LWD 30-06-2022"/>
    <s v="N"/>
    <x v="0"/>
    <x v="1"/>
    <n v="6"/>
    <x v="1"/>
    <s v="4 "/>
    <s v="4 "/>
    <s v="4 "/>
    <s v="4 "/>
    <s v="4 "/>
    <s v="4 "/>
    <x v="2"/>
  </r>
  <r>
    <n v="2980"/>
    <s v="Dell FG"/>
    <s v="13/6/2022"/>
    <n v="63206489"/>
    <x v="5"/>
    <n v="226609"/>
    <s v="Vendor Partner"/>
    <s v="SRS"/>
    <x v="75"/>
    <s v="Java/J2EE,MVC,Spring Boot, Web Services"/>
    <x v="15"/>
    <s v="Accepted another offer"/>
    <s v="Fulltime"/>
    <s v="H7507323"/>
    <s v="Veeranagaiah CH"/>
    <n v="9494846981"/>
    <s v="veeranagcse@gmail.com"/>
    <s v="5years"/>
    <s v="TCS"/>
    <n v="560000"/>
    <s v="30-6-2022ELWD"/>
    <s v="N"/>
    <x v="1"/>
    <x v="1"/>
    <n v="6"/>
    <x v="1"/>
    <s v="5y"/>
    <s v="5"/>
    <s v="5"/>
    <s v="5"/>
    <s v="5"/>
    <s v="5"/>
    <x v="6"/>
  </r>
  <r>
    <n v="2981"/>
    <s v="Dell FG"/>
    <s v="14-06-2022"/>
    <s v=" "/>
    <x v="5"/>
    <n v="226609"/>
    <s v="Vendor Partner"/>
    <s v="SRS"/>
    <x v="397"/>
    <s v="AX, D365"/>
    <x v="15"/>
    <s v="Accepted another offer"/>
    <s v="Fulltime"/>
    <n v="6826439"/>
    <s v="Mallappa Babannavar"/>
    <n v="7259541008"/>
    <s v="mallubabannavar@gmail.com"/>
    <s v="7 Years"/>
    <s v="United hours"/>
    <n v="580000"/>
    <s v="LWD 24-06-2022"/>
    <s v="N"/>
    <x v="0"/>
    <x v="1"/>
    <n v="6"/>
    <x v="1"/>
    <s v="7 "/>
    <s v="7 "/>
    <s v="7 "/>
    <s v="7 "/>
    <s v="7 "/>
    <s v="7 "/>
    <x v="4"/>
  </r>
  <r>
    <n v="2982"/>
    <s v="Dell FG"/>
    <s v="14-06-2022"/>
    <s v=" "/>
    <x v="5"/>
    <n v="226609"/>
    <s v="Vendor Partner"/>
    <s v="SRS"/>
    <x v="397"/>
    <s v="AX, D365"/>
    <x v="15"/>
    <s v="Accepted another offer"/>
    <s v="Fulltime"/>
    <n v="6826084"/>
    <s v="Vijay"/>
    <n v="8500451870"/>
    <s v="vijayrockstar667@gmail.com"/>
    <s v="5.2 Years"/>
    <s v="DEFT infotech private limited"/>
    <n v="1150000"/>
    <s v="15 Days"/>
    <s v="N"/>
    <x v="0"/>
    <x v="1"/>
    <n v="6"/>
    <x v="1"/>
    <s v="5."/>
    <s v="5."/>
    <s v="5"/>
    <s v="5"/>
    <s v="5"/>
    <s v="5"/>
    <x v="6"/>
  </r>
  <r>
    <n v="2983"/>
    <s v="Dell FG"/>
    <s v="14-06-2022"/>
    <s v=" "/>
    <x v="5"/>
    <n v="226609"/>
    <s v="Vendor Partner"/>
    <s v="SRS"/>
    <x v="397"/>
    <s v="AX, D365"/>
    <x v="15"/>
    <s v="Accepted another offer"/>
    <s v="Fulltime"/>
    <n v="6826451"/>
    <s v="Koravena Sravan"/>
    <n v="8106601462"/>
    <s v="koravenasravan456@gmail.com"/>
    <s v="5.8 Years"/>
    <s v="V2M Technologies"/>
    <n v="480000"/>
    <s v="LWD 20-06-2022"/>
    <s v="N"/>
    <x v="0"/>
    <x v="1"/>
    <n v="6"/>
    <x v="1"/>
    <s v="5."/>
    <s v="5."/>
    <s v="5"/>
    <s v="5"/>
    <s v="5"/>
    <s v="5"/>
    <x v="6"/>
  </r>
  <r>
    <n v="2984"/>
    <s v="Dell FG"/>
    <s v="14-06-2022"/>
    <n v="45029158"/>
    <x v="4"/>
    <n v="221395"/>
    <s v="Vendor Partner"/>
    <s v="HnS Solution"/>
    <x v="398"/>
    <s v="Platform Engineer/ Administrator"/>
    <x v="2"/>
    <s v="Dinesh - Joined"/>
    <s v="Regular"/>
    <n v="6834296"/>
    <s v="Santhosh S"/>
    <n v="9566310035"/>
    <s v="sant584@gmail.com"/>
    <s v="11yr"/>
    <s v="Seshasayee Paper &amp; Boards"/>
    <n v="600000"/>
    <s v="LWD:10th June"/>
    <s v="N"/>
    <x v="3"/>
    <x v="0"/>
    <n v="6"/>
    <x v="1"/>
    <s v="11"/>
    <s v="11"/>
    <s v="11"/>
    <s v="11"/>
    <s v="11"/>
    <s v="11"/>
    <x v="9"/>
  </r>
  <r>
    <n v="2985"/>
    <s v="Dell FG"/>
    <s v="14-06-2022"/>
    <n v="45029158"/>
    <x v="4"/>
    <n v="221395"/>
    <s v="Vendor Partner"/>
    <s v="HnS Solution"/>
    <x v="398"/>
    <s v="Platform Engineer/ Administrator"/>
    <x v="15"/>
    <s v="Dinesh - Screen Reject"/>
    <s v="Regular"/>
    <n v="6833366"/>
    <s v="Devendranath Rao KV"/>
    <n v="9063030466"/>
    <s v="devendranath.bi@gmail.com"/>
    <s v="8yr"/>
    <s v="Wyndham Worldwide - Payroll-Golden Source "/>
    <n v="1800000"/>
    <s v="NP:30Days"/>
    <s v="N"/>
    <x v="0"/>
    <x v="0"/>
    <n v="6"/>
    <x v="1"/>
    <s v="8y"/>
    <s v="8"/>
    <s v="8"/>
    <s v="8"/>
    <s v="8"/>
    <s v="8"/>
    <x v="8"/>
  </r>
  <r>
    <n v="2986"/>
    <s v="Dell FG"/>
    <s v="14-06-2022"/>
    <n v="38046289"/>
    <x v="4"/>
    <n v="221395"/>
    <s v="Vendor Partner"/>
    <s v="HnS Solution"/>
    <x v="3"/>
    <s v="Java, Junit, Springboot"/>
    <x v="15"/>
    <s v="Accepted another offer"/>
    <s v="Regular"/>
    <s v="H7351542"/>
    <s v="Amit Pathak"/>
    <n v="8105063730"/>
    <s v="apathak1212@gmail.com"/>
    <s v="5.5yr"/>
    <s v="Accolite Digital"/>
    <n v="1900000"/>
    <s v="LWD:14th JUne"/>
    <s v="N"/>
    <x v="1"/>
    <x v="0"/>
    <n v="6"/>
    <x v="1"/>
    <s v="5."/>
    <s v="5."/>
    <s v="5"/>
    <s v="5"/>
    <s v="5"/>
    <s v="5"/>
    <x v="6"/>
  </r>
  <r>
    <n v="2987"/>
    <s v="Dell FG"/>
    <s v="14-06-2022"/>
    <n v="38046289"/>
    <x v="4"/>
    <n v="221395"/>
    <s v="Vendor Partner"/>
    <s v="HnS Solution"/>
    <x v="3"/>
    <s v="Java, Junit, Springboot"/>
    <x v="15"/>
    <s v="Accepted another offer"/>
    <s v="Regular"/>
    <n v="5734413"/>
    <s v="Mohammed Sadav Khan"/>
    <n v="8123415693"/>
    <s v="sadavkhan10@gmail.com"/>
    <s v="5.3yr"/>
    <s v="Vanward information technologies"/>
    <n v="700000"/>
    <s v="NP:30Days"/>
    <s v="N"/>
    <x v="1"/>
    <x v="0"/>
    <n v="6"/>
    <x v="1"/>
    <s v="5."/>
    <s v="5."/>
    <s v="5"/>
    <s v="5"/>
    <s v="5"/>
    <s v="5"/>
    <x v="6"/>
  </r>
  <r>
    <n v="2988"/>
    <s v="Dell FG"/>
    <d v="2022-06-15T00:00:00"/>
    <n v="37518903"/>
    <x v="4"/>
    <n v="221395"/>
    <s v="Vendor Partner"/>
    <s v="Haulplus"/>
    <x v="17"/>
    <s v="DJANGO,FLASK,DEVOPS METHODS"/>
    <x v="15"/>
    <s v="Accepted another offer"/>
    <s v="Regular"/>
    <n v="6399648"/>
    <s v="Sasikumar Sivaraman"/>
    <n v="9865426204"/>
    <s v="sasikumar91s@gmail.com"/>
    <s v="10 yrs"/>
    <s v="Tata Consultancy Services"/>
    <n v="500000"/>
    <s v="LWD-DEC17 ,2021,IMMEDIATE"/>
    <s v="N"/>
    <x v="3"/>
    <x v="0"/>
    <n v="6"/>
    <x v="1"/>
    <s v="10"/>
    <s v="10"/>
    <s v="10"/>
    <s v="10"/>
    <s v="10"/>
    <s v="10"/>
    <x v="13"/>
  </r>
  <r>
    <n v="2989"/>
    <s v="Dell FG"/>
    <d v="2022-06-15T00:00:00"/>
    <n v="37518903"/>
    <x v="4"/>
    <n v="221395"/>
    <s v="Vendor Partner"/>
    <s v="Haulplus"/>
    <x v="17"/>
    <s v="DJANGO,FLASK,DEVOPS METHODS"/>
    <x v="15"/>
    <s v="Accepted another offer"/>
    <s v="Regular"/>
    <s v="H3564152"/>
    <s v="Saurya Ranjan Das"/>
    <n v="8310639823"/>
    <s v="saurya.bu@gmail.com"/>
    <s v="11yrs"/>
    <s v="HCL Technology"/>
    <n v="900000"/>
    <s v="lwd-feb18th 2022,"/>
    <s v="N"/>
    <x v="1"/>
    <x v="0"/>
    <n v="6"/>
    <x v="1"/>
    <s v="11"/>
    <s v="11"/>
    <s v="11"/>
    <s v="11"/>
    <s v="11"/>
    <s v="11"/>
    <x v="9"/>
  </r>
  <r>
    <n v="2990"/>
    <s v="Dell FG"/>
    <d v="2022-06-15T00:00:00"/>
    <n v="45029158"/>
    <x v="4"/>
    <n v="221395"/>
    <s v="Vendor Partner"/>
    <s v="Haulplus"/>
    <x v="398"/>
    <s v="8-12y OBIEE Platform Engineer/Administrator,Linux"/>
    <x v="15"/>
    <s v="Accepted another offer"/>
    <s v="Regular"/>
    <n v="6833518"/>
    <s v="Raidu"/>
    <n v="8971753004"/>
    <s v="gkrayudu@gmail.com"/>
    <s v="10YRS"/>
    <s v="Cognizant Technology (Prem)"/>
    <n v="980000"/>
    <s v="LWD - Jun - 2021"/>
    <s v="N"/>
    <x v="1"/>
    <x v="0"/>
    <n v="6"/>
    <x v="1"/>
    <s v="10"/>
    <s v="10"/>
    <s v="10"/>
    <s v="10"/>
    <s v="10"/>
    <s v="10"/>
    <x v="13"/>
  </r>
  <r>
    <n v="2991"/>
    <s v="Dell FG"/>
    <d v="2022-06-15T00:00:00"/>
    <n v="45029158"/>
    <x v="4"/>
    <n v="221395"/>
    <s v="Vendor Partner"/>
    <s v="Haulplus"/>
    <x v="398"/>
    <s v="8-12y OBIEE Platform Engineer/Administrator,Linux"/>
    <x v="15"/>
    <s v="Accepted another offer"/>
    <s v="Regular"/>
    <n v="6834357"/>
    <s v="RAGHU"/>
    <n v="7483575615"/>
    <s v="raghup0102@gmail.com"/>
    <s v="11yrs"/>
    <s v="Cisco (Prem) / Johnson &amp; Johnson - Payroll of "/>
    <n v="1700000"/>
    <s v="15Days"/>
    <s v="N"/>
    <x v="1"/>
    <x v="0"/>
    <n v="6"/>
    <x v="1"/>
    <s v="11"/>
    <s v="11"/>
    <s v="11"/>
    <s v="11"/>
    <s v="11"/>
    <s v="11"/>
    <x v="9"/>
  </r>
  <r>
    <n v="2992"/>
    <s v="Dell FG"/>
    <d v="2022-06-15T00:00:00"/>
    <n v="45029158"/>
    <x v="4"/>
    <n v="221395"/>
    <s v="Vendor Partner"/>
    <s v="Haulplus"/>
    <x v="398"/>
    <s v="8-12y OBIEE Platform Engineer/Administrator,Linux"/>
    <x v="15"/>
    <s v="Accepted another offer"/>
    <s v="Regular"/>
    <s v="H3104013"/>
    <s v="Mirunalini Thangapandian"/>
    <n v="9515487350"/>
    <s v="mirunalini.t@gmail.com"/>
    <s v="12YRS"/>
    <s v="Cognizant (Prem)"/>
    <n v="1500000"/>
    <s v="30 DAYS LWD(NEG UPTO 20 DAYS)"/>
    <s v="N"/>
    <x v="1"/>
    <x v="0"/>
    <n v="6"/>
    <x v="1"/>
    <s v="12"/>
    <s v="12"/>
    <s v="12"/>
    <s v="12"/>
    <s v="12"/>
    <s v="12"/>
    <x v="12"/>
  </r>
  <r>
    <n v="2993"/>
    <s v="Dell FG"/>
    <d v="2022-06-15T00:00:00"/>
    <n v="45029158"/>
    <x v="4"/>
    <n v="221395"/>
    <s v="Vendor Partner"/>
    <s v="Haulplus"/>
    <x v="398"/>
    <s v="8-12y OBIEE Platform Engineer/Administrator,Linux"/>
    <x v="2"/>
    <s v="Dinesh - Joined"/>
    <s v="Regular"/>
    <n v="6833216"/>
    <s v="Hemant Choudhary"/>
    <n v="9755453366"/>
    <s v="hemant.choudhary@outlook.com"/>
    <s v="8.8YRS"/>
    <s v="tcs (Prem)"/>
    <n v="1800000"/>
    <s v="IMMEDIATE"/>
    <s v="N"/>
    <x v="1"/>
    <x v="0"/>
    <n v="6"/>
    <x v="1"/>
    <s v="8."/>
    <s v="8."/>
    <s v="8"/>
    <s v="8"/>
    <s v="8"/>
    <s v="8"/>
    <x v="8"/>
  </r>
  <r>
    <n v="2994"/>
    <s v="Dell FG"/>
    <d v="2022-05-31T00:00:00"/>
    <n v="31159822"/>
    <x v="2"/>
    <n v="210369"/>
    <s v="Vendor Partner"/>
    <s v="Mindsoft"/>
    <x v="191"/>
    <s v="NodeJS and React Developer with API Integration,Containerization"/>
    <x v="9"/>
    <s v="Client IP"/>
    <s v="Regular"/>
    <n v="6645380"/>
    <s v="Abhinav Saxena"/>
    <s v=" 9818595272"/>
    <s v="abhsax130778@gmail.com"/>
    <s v="15.3 years"/>
    <s v="Not working ( Last worked with Flexsin, ExtraMarks till April '22 )"/>
    <n v="550000"/>
    <s v="Immediate joiner"/>
    <s v="N"/>
    <x v="16"/>
    <x v="0"/>
    <n v="5"/>
    <x v="1"/>
    <s v="15"/>
    <s v="15"/>
    <s v="15"/>
    <s v="15"/>
    <s v="15"/>
    <s v="15"/>
    <x v="10"/>
  </r>
  <r>
    <n v="2995"/>
    <s v="Dell FG"/>
    <d v="2022-06-15T00:00:00"/>
    <n v="69368387"/>
    <x v="2"/>
    <n v="210369"/>
    <s v="Vendor Partner"/>
    <s v="Mindsoft"/>
    <x v="3"/>
    <s v="Java"/>
    <x v="15"/>
    <s v="Profile shared"/>
    <s v="Regular"/>
    <n v="6787724"/>
    <s v="Ranjith S"/>
    <n v="8008700177"/>
    <s v="srk.kumar404@gmail.com"/>
    <s v="3.8 years"/>
    <s v="Handigital Solution"/>
    <n v="950000"/>
    <s v="Immediate(Not working from Feb 22)"/>
    <s v="N"/>
    <x v="0"/>
    <x v="0"/>
    <n v="6"/>
    <x v="1"/>
    <s v="3."/>
    <s v="3."/>
    <s v="3"/>
    <s v="3"/>
    <s v="3"/>
    <s v="3"/>
    <x v="0"/>
  </r>
  <r>
    <n v="2996"/>
    <s v="Dell FG"/>
    <d v="2022-06-15T00:00:00"/>
    <n v="69368387"/>
    <x v="2"/>
    <n v="210369"/>
    <s v="Vendor Partner"/>
    <s v="Mindsoft"/>
    <x v="3"/>
    <s v="Java"/>
    <x v="15"/>
    <s v="Profile shared"/>
    <s v="Regular"/>
    <n v="6826441"/>
    <s v="M Venkata Subbaiah"/>
    <n v="9676728187"/>
    <s v="venkatvenkat786786@gmail.com"/>
    <s v="4 years"/>
    <s v="Sunix AI Private Limited"/>
    <n v="400000"/>
    <s v="Lwd Jun 26th"/>
    <s v="N"/>
    <x v="1"/>
    <x v="0"/>
    <n v="6"/>
    <x v="1"/>
    <s v="4 "/>
    <s v="4 "/>
    <s v="4 "/>
    <s v="4 "/>
    <s v="4 "/>
    <s v="4 "/>
    <x v="2"/>
  </r>
  <r>
    <n v="2997"/>
    <s v="Dell FG"/>
    <d v="2022-06-15T00:00:00"/>
    <n v="69368387"/>
    <x v="2"/>
    <n v="210369"/>
    <s v="Vendor Partner"/>
    <s v="Srijan spectrum"/>
    <x v="399"/>
    <s v="Java/J2EE,SpringBoot"/>
    <x v="3"/>
    <s v="Accepted another offer"/>
    <s v="Regular"/>
    <n v="6824509"/>
    <s v="Ravindra"/>
    <n v="8977264302"/>
    <s v="Palla.Ravindra122@gmail.com"/>
    <s v="4yrs"/>
    <s v="Virtusa Consulting Services Pvt Ltd"/>
    <n v="1270000"/>
    <s v="Immediate"/>
    <s v="N"/>
    <x v="0"/>
    <x v="0"/>
    <n v="6"/>
    <x v="1"/>
    <s v="4y"/>
    <s v="4"/>
    <s v="4"/>
    <s v="4"/>
    <s v="4"/>
    <s v="4"/>
    <x v="2"/>
  </r>
  <r>
    <n v="2998"/>
    <s v="Dell FG"/>
    <d v="2022-06-15T00:00:00"/>
    <n v="37816995"/>
    <x v="2"/>
    <n v="210369"/>
    <s v="Vendor Partner"/>
    <s v="Srijan spectrum"/>
    <x v="400"/>
    <s v="C#.NET,.NET Core,Angular 4"/>
    <x v="3"/>
    <s v="Accepted another offer"/>
    <s v="Regular"/>
    <n v="6824839"/>
    <s v="Harish "/>
    <n v="9739268632"/>
    <s v="harishkadham1921@gmail.com"/>
    <s v="8.5yrs"/>
    <s v="Capgemini Technology Services"/>
    <n v="1270000"/>
    <s v="LWD July 5th"/>
    <s v="N"/>
    <x v="0"/>
    <x v="0"/>
    <n v="6"/>
    <x v="1"/>
    <s v="8."/>
    <s v="8."/>
    <s v="8"/>
    <s v="8"/>
    <s v="8"/>
    <s v="8"/>
    <x v="8"/>
  </r>
  <r>
    <n v="2999"/>
    <s v="Dell FG"/>
    <d v="2022-06-15T00:00:00"/>
    <n v="37816996"/>
    <x v="2"/>
    <n v="210369"/>
    <s v="Vendor Partner"/>
    <s v="Srijan spectrum"/>
    <x v="400"/>
    <s v="C#.NET,.NET Core,Angular 4"/>
    <x v="3"/>
    <s v="Accepted another offer"/>
    <s v="Regular"/>
    <n v="6825707"/>
    <s v="Chandra Mouli"/>
    <n v="7416115161"/>
    <s v="chandra.avit@gmail.com"/>
    <s v="8yrs"/>
    <s v="Kensium Solution "/>
    <n v="1540000"/>
    <s v="30days"/>
    <s v="N"/>
    <x v="0"/>
    <x v="0"/>
    <n v="6"/>
    <x v="1"/>
    <s v="8y"/>
    <s v="8"/>
    <s v="8"/>
    <s v="8"/>
    <s v="8"/>
    <s v="8"/>
    <x v="8"/>
  </r>
  <r>
    <n v="3000"/>
    <s v="Dell FG"/>
    <d v="2022-06-15T00:00:00"/>
    <n v="69368387"/>
    <x v="2"/>
    <n v="210369"/>
    <s v="Vendor Partner"/>
    <s v="Srijan spectrum"/>
    <x v="399"/>
    <s v="Java/J2EE,SpringBoot"/>
    <x v="3"/>
    <s v="Accepted another offer"/>
    <s v="Regular"/>
    <n v="6830035"/>
    <s v="Abhishek"/>
    <n v="8284952190"/>
    <s v="developer.a.gaur@gmail.com"/>
    <s v="4yrs"/>
    <s v="Synechron Technologies"/>
    <n v="1300000"/>
    <s v="30days"/>
    <s v="N"/>
    <x v="1"/>
    <x v="0"/>
    <n v="6"/>
    <x v="1"/>
    <s v="4y"/>
    <s v="4"/>
    <s v="4"/>
    <s v="4"/>
    <s v="4"/>
    <s v="4"/>
    <x v="2"/>
  </r>
  <r>
    <n v="3001"/>
    <s v="Dell FG"/>
    <d v="2022-06-15T00:00:00"/>
    <n v="49782274"/>
    <x v="2"/>
    <n v="210369"/>
    <s v="Vendor Partner"/>
    <s v="Srijan spectrum"/>
    <x v="401"/>
    <s v="Java,Spring Boot,Angular"/>
    <x v="3"/>
    <s v="Accepted another offer"/>
    <s v="Regular"/>
    <n v="6832331"/>
    <s v="Sundar"/>
    <n v="9940856944"/>
    <s v="sun.mdbs@gmail.com  "/>
    <s v="7yrs"/>
    <s v="Skillmine technology consulting pvt ltd"/>
    <n v="1500000"/>
    <s v="30days"/>
    <s v="N"/>
    <x v="3"/>
    <x v="0"/>
    <n v="6"/>
    <x v="1"/>
    <s v="7y"/>
    <s v="7"/>
    <s v="7"/>
    <s v="7"/>
    <s v="7"/>
    <s v="7"/>
    <x v="4"/>
  </r>
  <r>
    <n v="3002"/>
    <s v="Dell FG"/>
    <d v="2022-06-15T00:00:00"/>
    <n v="27833772"/>
    <x v="2"/>
    <n v="210369"/>
    <s v="Vendor Partner"/>
    <s v="Srijan spectrum"/>
    <x v="402"/>
    <s v=" HTML,CSS,Javascript,Angular 4 and above,Junit"/>
    <x v="3"/>
    <s v="Accepted another offer"/>
    <s v="Regular"/>
    <n v="6830946"/>
    <s v="Saikat"/>
    <n v="9836341983"/>
    <s v="saikat21c@gmail.com / saikat90chakraborty@gmail.com"/>
    <s v="7yrs"/>
    <s v="Han River  Technologies Pvt. Ltd"/>
    <n v="690000"/>
    <s v="30days"/>
    <s v="N"/>
    <x v="22"/>
    <x v="0"/>
    <n v="6"/>
    <x v="1"/>
    <s v="7y"/>
    <s v="7"/>
    <s v="7"/>
    <s v="7"/>
    <s v="7"/>
    <s v="7"/>
    <x v="4"/>
  </r>
  <r>
    <n v="3003"/>
    <s v="Dell FG"/>
    <d v="2022-06-15T00:00:00"/>
    <n v="37816995"/>
    <x v="2"/>
    <n v="210369"/>
    <s v="Vendor Partner"/>
    <s v="Nityo InfoTech"/>
    <x v="403"/>
    <s v=".NET Core,Angular 4 "/>
    <x v="3"/>
    <s v="Accepted another offer"/>
    <s v="Regular"/>
    <n v="6825199"/>
    <s v="Gnanakumar S"/>
    <s v="9944926984 / 9952215441"/>
    <s v="mail2gnanakumar@gmail.com"/>
    <s v="11 Years"/>
    <s v="Cognizant Technologies Solutions"/>
    <n v="1240000"/>
    <s v="LWD : 04-July-22"/>
    <s v="N"/>
    <x v="29"/>
    <x v="0"/>
    <n v="6"/>
    <x v="1"/>
    <s v="11"/>
    <s v="11"/>
    <s v="11"/>
    <s v="11"/>
    <s v="11"/>
    <s v="11"/>
    <x v="9"/>
  </r>
  <r>
    <n v="3004"/>
    <s v="Dell FG"/>
    <d v="2022-06-15T00:00:00"/>
    <n v="49782274"/>
    <x v="2"/>
    <n v="210369"/>
    <s v="Talent scout"/>
    <s v="Nidhi Nirwal"/>
    <x v="75"/>
    <s v="Java, Spring boot, Angular"/>
    <x v="3"/>
    <s v="Accepted another offer"/>
    <s v="Fulltime"/>
    <n v="6833428"/>
    <s v="SWAYAM PADHI"/>
    <n v="8093021561"/>
    <s v="swayamxyz@gmail.com"/>
    <s v="7 years"/>
    <s v="infosys "/>
    <n v="730000"/>
    <s v="06-July-22 (LWD)"/>
    <s v="N"/>
    <x v="1"/>
    <x v="0"/>
    <n v="6"/>
    <x v="1"/>
    <s v="7 "/>
    <s v="7 "/>
    <s v="7 "/>
    <s v="7 "/>
    <s v="7 "/>
    <s v="7 "/>
    <x v="4"/>
  </r>
  <r>
    <n v="3005"/>
    <s v="Dell FG"/>
    <d v="2022-06-15T00:00:00"/>
    <n v="49782274"/>
    <x v="2"/>
    <n v="210369"/>
    <s v="Talent scout"/>
    <s v="Nidhi Nirwal"/>
    <x v="75"/>
    <s v="Java, Spring boot, Angular"/>
    <x v="3"/>
    <s v="Accepted another offer"/>
    <s v="Fulltime"/>
    <n v="6833436"/>
    <s v="Vinay Kumar Ray"/>
    <n v="7673054434"/>
    <s v="vinayjavapro@gmail.com"/>
    <s v="7.4 years"/>
    <s v="Wipro Limited "/>
    <n v="1300000"/>
    <s v="09-August-22 (LWD)"/>
    <s v="N"/>
    <x v="0"/>
    <x v="0"/>
    <n v="6"/>
    <x v="1"/>
    <s v="7."/>
    <s v="7."/>
    <s v="7"/>
    <s v="7"/>
    <s v="7"/>
    <s v="7"/>
    <x v="4"/>
  </r>
  <r>
    <n v="3006"/>
    <s v="Dell FG"/>
    <d v="2022-06-15T00:00:00"/>
    <n v="49782274"/>
    <x v="2"/>
    <n v="210369"/>
    <s v="Talent scout"/>
    <s v="Nidhi Nirwal"/>
    <x v="75"/>
    <s v="Java, Spring boot, Angular"/>
    <x v="3"/>
    <s v="Accepted another offer"/>
    <s v="Fulltime"/>
    <n v="6833440"/>
    <s v="Manisha Tomar"/>
    <n v="7304224462"/>
    <s v="manitomar2210@yahoo.com"/>
    <s v="7 years"/>
    <s v="TCS"/>
    <n v="1250000"/>
    <s v="30-August-22 (LWD)"/>
    <s v="N"/>
    <x v="94"/>
    <x v="0"/>
    <n v="6"/>
    <x v="1"/>
    <s v="7 "/>
    <s v="7 "/>
    <s v="7 "/>
    <s v="7 "/>
    <s v="7 "/>
    <s v="7 "/>
    <x v="4"/>
  </r>
  <r>
    <n v="3007"/>
    <s v="Dell FG"/>
    <d v="2022-06-15T00:00:00"/>
    <n v="78517058"/>
    <x v="2"/>
    <n v="210369"/>
    <s v="Vender Patner"/>
    <s v="HaulPlus"/>
    <x v="1"/>
    <s v="Selenium,Automation Scripting,Microservices,API,Knowledge on Java/Python "/>
    <x v="9"/>
    <s v="Client IP"/>
    <s v="Fulltime"/>
    <s v="L484424"/>
    <s v="Saswati Aparajita Das"/>
    <n v="8105980707"/>
    <s v="dasaparajita82@gmail.com"/>
    <s v="10.5yrs"/>
    <s v="Genpact "/>
    <n v="1250000"/>
    <s v="Immediate LWD 30/10/2021"/>
    <s v="N"/>
    <x v="1"/>
    <x v="0"/>
    <n v="6"/>
    <x v="1"/>
    <s v="10"/>
    <s v="10"/>
    <s v="10"/>
    <s v="10"/>
    <s v="10"/>
    <s v="10"/>
    <x v="13"/>
  </r>
  <r>
    <n v="3008"/>
    <s v="Dell FG"/>
    <d v="2022-06-15T00:00:00"/>
    <n v="78517058"/>
    <x v="2"/>
    <n v="210369"/>
    <s v="Vender Patner"/>
    <s v="HaulPlus"/>
    <x v="1"/>
    <s v="Selenium,Automation Scripting,Microservices,API,Knowledge on Java/Python "/>
    <x v="9"/>
    <s v="Client IP"/>
    <s v="Fulltime"/>
    <s v="L665278"/>
    <s v="Roopa Venkataraman"/>
    <n v="9986717068"/>
    <s v="roopav4486@gmail.com"/>
    <s v="8.5 yrs"/>
    <s v=" Sonata Software"/>
    <n v="1050000"/>
    <s v="LWD 30/06/2022"/>
    <s v="N"/>
    <x v="1"/>
    <x v="0"/>
    <n v="6"/>
    <x v="1"/>
    <s v="8."/>
    <s v="8."/>
    <s v="8"/>
    <s v="8"/>
    <s v="8"/>
    <s v="8"/>
    <x v="8"/>
  </r>
  <r>
    <n v="3009"/>
    <s v="Dell FG"/>
    <d v="2022-06-15T00:00:00"/>
    <n v="49782274"/>
    <x v="2"/>
    <n v="210369"/>
    <s v="Vender Patner"/>
    <s v="Nidhi Nirwal"/>
    <x v="75"/>
    <s v="Java, Spring boot, Angular"/>
    <x v="3"/>
    <s v="Accepted another offer"/>
    <s v="Fulltime"/>
    <n v="6834716"/>
    <s v="Shree Dhar Dwivedi"/>
    <n v="9620268558"/>
    <s v="shreedharsrm57@gmail.com"/>
    <s v="7.5 years"/>
    <s v="HCL Technolgies "/>
    <n v="1295000"/>
    <s v="29-July-22 (LWD)"/>
    <s v="N"/>
    <x v="1"/>
    <x v="0"/>
    <n v="6"/>
    <x v="1"/>
    <s v="7."/>
    <s v="7."/>
    <s v="7"/>
    <s v="7"/>
    <s v="7"/>
    <s v="7"/>
    <x v="4"/>
  </r>
  <r>
    <n v="3010"/>
    <s v="Dell FG"/>
    <d v="2022-06-15T00:00:00"/>
    <n v="49782274"/>
    <x v="2"/>
    <n v="210369"/>
    <s v="Vender Patner"/>
    <s v="Mindsoft"/>
    <x v="75"/>
    <s v="7-9y Java,Spring Boot,Angular"/>
    <x v="15"/>
    <s v="Profile shared"/>
    <s v="Regular"/>
    <n v="6836463"/>
    <s v="Akash Jayaswal"/>
    <n v="9834539887"/>
    <s v="a2jaiswal@gmail.com"/>
    <s v="9 Years"/>
    <s v="Infosys"/>
    <n v="1150000"/>
    <s v="CSNP [LWD 28-Jun-22]"/>
    <s v="N"/>
    <x v="5"/>
    <x v="0"/>
    <n v="6"/>
    <x v="1"/>
    <s v="9 "/>
    <s v="9 "/>
    <s v="9 "/>
    <s v="9 "/>
    <s v="9 "/>
    <s v="9 "/>
    <x v="7"/>
  </r>
  <r>
    <n v="3011"/>
    <s v="Dell FG"/>
    <d v="2022-06-15T00:00:00"/>
    <n v="78933065"/>
    <x v="2"/>
    <n v="210369"/>
    <s v="Vender Patner"/>
    <s v="Nityo InfoTech"/>
    <x v="152"/>
    <s v="Objective,Swift,Unit testing"/>
    <x v="3"/>
    <s v="Accepted another offer"/>
    <s v="Regular"/>
    <n v="6836476"/>
    <s v="Yatendra Kumar Rajput"/>
    <n v="8882361793"/>
    <s v="yatendra1mca@gmail.com"/>
    <s v="8.2 Years"/>
    <s v=" SHIFTMobility Pvt.Ltd"/>
    <n v="720000"/>
    <s v="30 Days (Neg 20 Days)"/>
    <s v="N"/>
    <x v="9"/>
    <x v="0"/>
    <n v="6"/>
    <x v="1"/>
    <s v="8."/>
    <s v="8."/>
    <s v="8"/>
    <s v="8"/>
    <s v="8"/>
    <s v="8"/>
    <x v="8"/>
  </r>
  <r>
    <n v="3012"/>
    <s v="Dell FG"/>
    <d v="2022-06-15T00:00:00"/>
    <n v="78933065"/>
    <x v="2"/>
    <n v="210369"/>
    <s v="Vender Patner"/>
    <s v="Nityo InfoTech"/>
    <x v="152"/>
    <s v="Objective,Swift,Unit testing"/>
    <x v="3"/>
    <s v="Accepted another offer"/>
    <s v="Regular"/>
    <n v="6836499"/>
    <s v="V Masthan"/>
    <n v="9030633466"/>
    <s v="masthanvad007@gmail.com"/>
    <s v="5.6 Years"/>
    <s v="Helyxon HealthCare Solutions"/>
    <n v="850000"/>
    <s v="LWD : 28-June-22"/>
    <s v="N"/>
    <x v="3"/>
    <x v="0"/>
    <n v="6"/>
    <x v="1"/>
    <s v="5."/>
    <s v="5."/>
    <s v="5"/>
    <s v="5"/>
    <s v="5"/>
    <s v="5"/>
    <x v="6"/>
  </r>
  <r>
    <n v="3013"/>
    <s v="Dell FG"/>
    <d v="2022-06-15T00:00:00"/>
    <n v="78933065"/>
    <x v="2"/>
    <n v="210369"/>
    <s v="Vender Patner"/>
    <s v="Nityo InfoTech"/>
    <x v="152"/>
    <s v="Objective,Swift,Unit testing"/>
    <x v="3"/>
    <s v="Accepted another offer"/>
    <s v="Regular"/>
    <n v="6836482"/>
    <s v="Yatendra Kumar Rajput"/>
    <s v="8882361793/9560298482"/>
    <s v="yatendra1mca@gmail.com"/>
    <s v="8.2 Years"/>
    <s v="SHIFTMobility Pvt.Ltd "/>
    <n v="720000"/>
    <s v="15 days"/>
    <s v="N"/>
    <x v="9"/>
    <x v="0"/>
    <n v="6"/>
    <x v="1"/>
    <s v="8."/>
    <s v="8."/>
    <s v="8"/>
    <s v="8"/>
    <s v="8"/>
    <s v="8"/>
    <x v="8"/>
  </r>
  <r>
    <n v="3014"/>
    <s v="Dell FG"/>
    <d v="2022-06-15T00:00:00"/>
    <n v="78933065"/>
    <x v="2"/>
    <n v="210369"/>
    <s v="Vender Patner"/>
    <s v="Nityo InfoTech"/>
    <x v="152"/>
    <s v="Objective,Swift,Unit testing"/>
    <x v="3"/>
    <s v="Accepted another offer"/>
    <s v="Regular"/>
    <n v="6836370"/>
    <s v="MANISH JAISWAL"/>
    <n v="9893477227"/>
    <s v="manish.jaiswal000@gmail.com"/>
    <s v="6Years"/>
    <s v=" Paragon Business Solutions Pvt"/>
    <n v="790000"/>
    <s v="30 Days (Neg 20 Days)"/>
    <s v="N"/>
    <x v="5"/>
    <x v="0"/>
    <n v="6"/>
    <x v="1"/>
    <s v="6Y"/>
    <s v="6Y"/>
    <s v="6Y"/>
    <s v="6Y"/>
    <s v="6"/>
    <s v="6"/>
    <x v="3"/>
  </r>
  <r>
    <n v="3015"/>
    <s v="Dell FG"/>
    <d v="2022-06-15T00:00:00"/>
    <n v="78933065"/>
    <x v="2"/>
    <n v="210369"/>
    <s v="Vender Patner"/>
    <s v="Nityo InfoTech"/>
    <x v="152"/>
    <s v="Objective,Swift,Unit testing"/>
    <x v="3"/>
    <s v="Accepted another offer"/>
    <s v="Regular"/>
    <n v="6835373"/>
    <s v="Ramesh"/>
    <s v="6363206418/7338940947"/>
    <s v=" Ramesh.Malaiyandi@gmail.com"/>
    <s v="9Years"/>
    <s v="Sabka Technologies"/>
    <n v="1100000"/>
    <s v="LWD:24/06/22"/>
    <s v="N"/>
    <x v="1"/>
    <x v="0"/>
    <n v="6"/>
    <x v="1"/>
    <s v="9Y"/>
    <s v="9Y"/>
    <s v="9Y"/>
    <s v="9Y"/>
    <s v="9"/>
    <s v="9"/>
    <x v="7"/>
  </r>
  <r>
    <n v="3016"/>
    <s v="Dell FG"/>
    <d v="2022-06-15T00:00:00"/>
    <n v="37816995"/>
    <x v="2"/>
    <n v="210369"/>
    <s v="Vender Patner"/>
    <s v="Mindsoft"/>
    <x v="44"/>
    <s v="Dot Net"/>
    <x v="15"/>
    <s v="Profile shared"/>
    <s v="Regular"/>
    <n v="6809689"/>
    <s v="Siddarouda Kottalagi"/>
    <n v="9538057000"/>
    <s v="siddussk@gmail.com"/>
    <s v="11 years"/>
    <s v="Cognizant"/>
    <n v="1600000"/>
    <s v="Lwd july 22nd"/>
    <s v="N"/>
    <x v="1"/>
    <x v="0"/>
    <n v="6"/>
    <x v="1"/>
    <s v="11"/>
    <s v="11"/>
    <s v="11"/>
    <s v="11"/>
    <s v="11"/>
    <s v="11"/>
    <x v="9"/>
  </r>
  <r>
    <n v="3017"/>
    <s v="Dell FG"/>
    <d v="2022-06-07T00:00:00"/>
    <n v="30483114"/>
    <x v="5"/>
    <n v="226609"/>
    <s v="Vendor Partner"/>
    <s v="MTC"/>
    <x v="3"/>
    <s v="Java/J2ee Backend Developer"/>
    <x v="15"/>
    <s v="Sent for Screening"/>
    <s v="Fulltime"/>
    <n v="6775947"/>
    <s v="Saritha Mandapaka"/>
    <n v="9902631289"/>
    <s v="sarithamandapaka@gmail.com"/>
    <s v="7.5years"/>
    <s v="Infosys Limited"/>
    <n v="650000"/>
    <s v="ELWD : 13/07/22"/>
    <s v="N"/>
    <x v="0"/>
    <x v="1"/>
    <n v="6"/>
    <x v="1"/>
    <s v="7."/>
    <s v="7."/>
    <s v="7"/>
    <s v="7"/>
    <s v="7"/>
    <s v="7"/>
    <x v="4"/>
  </r>
  <r>
    <n v="3018"/>
    <s v="Dell FG"/>
    <d v="2022-06-16T00:00:00"/>
    <n v="78517058"/>
    <x v="2"/>
    <n v="210369"/>
    <s v="Direct"/>
    <s v="Naukri"/>
    <x v="244"/>
    <s v="Java Selenium API"/>
    <x v="9"/>
    <s v="Client IP"/>
    <s v="Regular"/>
    <s v="Trying to generate but not show"/>
    <s v="Nishant Jain"/>
    <n v="8818899218"/>
    <s v="jainnishant2022@gmail.com"/>
    <s v="10 Years"/>
    <s v="Eutien"/>
    <n v="685000"/>
    <s v="15 days"/>
    <s v="N"/>
    <x v="5"/>
    <x v="0"/>
    <n v="6"/>
    <x v="1"/>
    <s v="10"/>
    <s v="10"/>
    <s v="10"/>
    <s v="10"/>
    <s v="10"/>
    <s v="10"/>
    <x v="13"/>
  </r>
  <r>
    <n v="3019"/>
    <s v="Dell FG"/>
    <d v="2022-06-16T00:00:00"/>
    <s v="51268111 "/>
    <x v="2"/>
    <n v="210369"/>
    <s v="Vendor Partner"/>
    <s v="Virtual wareInnovations"/>
    <x v="404"/>
    <s v="Process Associate"/>
    <x v="15"/>
    <s v="Accepted another offer"/>
    <s v="Fulltime"/>
    <n v="6835228"/>
    <s v="Kondaveeti Swetha "/>
    <n v="8096049008"/>
    <s v="kondaveetiswetha02@gmail.com"/>
    <s v="3.9 Years "/>
    <s v="IT Trailblazers "/>
    <n v="300000"/>
    <s v="Immediate "/>
    <s v="Y"/>
    <x v="0"/>
    <x v="0"/>
    <n v="6"/>
    <x v="1"/>
    <s v="3."/>
    <s v="3."/>
    <s v="3"/>
    <s v="3"/>
    <s v="3"/>
    <s v="3"/>
    <x v="0"/>
  </r>
  <r>
    <n v="3020"/>
    <s v="Dell FG"/>
    <d v="2022-06-16T00:00:00"/>
    <s v="78517058 "/>
    <x v="2"/>
    <n v="210369"/>
    <s v="Vendor Partner"/>
    <s v="Virtual wareInnovations"/>
    <x v="1"/>
    <s v="SDET"/>
    <x v="0"/>
    <s v="Duplicate"/>
    <s v="Fulltime"/>
    <s v="H3554085"/>
    <s v="MANOHARA.KS"/>
    <n v="9110444479"/>
    <s v="manohar373@gmail.com"/>
    <s v="9.11 Years "/>
    <s v="Euclid Innovations "/>
    <n v="900000"/>
    <s v="15 Days "/>
    <s v="Y"/>
    <x v="1"/>
    <x v="0"/>
    <n v="6"/>
    <x v="1"/>
    <s v="9."/>
    <s v="9."/>
    <s v="9"/>
    <s v="9"/>
    <s v="9"/>
    <s v="9"/>
    <x v="7"/>
  </r>
  <r>
    <n v="3021"/>
    <s v="Dell FG"/>
    <d v="2022-06-16T00:00:00"/>
    <n v="78517058"/>
    <x v="2"/>
    <n v="210369"/>
    <s v="Vendor Partner"/>
    <s v="Nityo InfoTech"/>
    <x v="1"/>
    <s v="Selenium, Automation "/>
    <x v="2"/>
    <s v="High CTC"/>
    <s v="Regular"/>
    <n v="6855019"/>
    <s v="Ramesh Kumar"/>
    <n v="9663058822"/>
    <s v="rameshkbqat@gmail.com"/>
    <s v="14 Years"/>
    <s v="L&amp;T Technology Services"/>
    <n v="1690000"/>
    <s v="LWD: 25-Jun-22"/>
    <s v="N"/>
    <x v="28"/>
    <x v="0"/>
    <n v="6"/>
    <x v="1"/>
    <s v="14"/>
    <s v="14"/>
    <s v="14"/>
    <s v="14"/>
    <s v="14"/>
    <s v="14"/>
    <x v="1"/>
  </r>
  <r>
    <n v="3022"/>
    <s v="Dell FG"/>
    <d v="2022-06-16T00:00:00"/>
    <n v="78517058"/>
    <x v="2"/>
    <n v="210369"/>
    <s v="Vendor Partner"/>
    <s v="Nityo InfoTech"/>
    <x v="1"/>
    <s v="Selenium, Automation "/>
    <x v="2"/>
    <s v="High CTC"/>
    <s v="Regular"/>
    <n v="6854868"/>
    <s v="Ashutosh Singh"/>
    <s v="9916247961 / 9990497387"/>
    <s v="asingh.it@hotmail.com"/>
    <s v="10.6 Years"/>
    <s v="Mphasis"/>
    <n v="1550000"/>
    <s v="LWD :02-Jul-22"/>
    <s v="N"/>
    <x v="1"/>
    <x v="0"/>
    <n v="6"/>
    <x v="1"/>
    <s v="10"/>
    <s v="10"/>
    <s v="10"/>
    <s v="10"/>
    <s v="10"/>
    <s v="10"/>
    <x v="13"/>
  </r>
  <r>
    <n v="3023"/>
    <s v="Dell FG"/>
    <d v="2022-06-16T00:00:00"/>
    <n v="78517058"/>
    <x v="2"/>
    <n v="210369"/>
    <s v="Vendor Partner"/>
    <s v="Nityo InfoTech"/>
    <x v="1"/>
    <s v="Selenium, Automation "/>
    <x v="0"/>
    <s v="Duplicate"/>
    <s v="Regular"/>
    <n v="6854772"/>
    <s v="Rajkumar K"/>
    <n v="9791028473"/>
    <s v="rajkumar88k@gmail.com"/>
    <s v="11.4 Years"/>
    <s v="Servion Global Solutions"/>
    <n v="1600000"/>
    <s v="LWD: 15-Jul-22"/>
    <s v="N"/>
    <x v="1"/>
    <x v="0"/>
    <n v="6"/>
    <x v="1"/>
    <s v="11"/>
    <s v="11"/>
    <s v="11"/>
    <s v="11"/>
    <s v="11"/>
    <s v="11"/>
    <x v="9"/>
  </r>
  <r>
    <n v="3024"/>
    <s v="Dell FG"/>
    <d v="2022-06-16T00:00:00"/>
    <n v="78517058"/>
    <x v="2"/>
    <n v="210369"/>
    <s v="Vendor Partner"/>
    <s v="Mindsoft"/>
    <x v="1"/>
    <s v="8-12y Selenium,Automation Scripting,Microservices,API,Knowledge on Java/Python – need only immediate joiners"/>
    <x v="2"/>
    <s v="Scheduled L1"/>
    <s v="Regular"/>
    <n v="6858511"/>
    <s v="SHRUTI PATIL"/>
    <n v="6363127797"/>
    <s v="shruti.patil12@gmail.com "/>
    <s v="9 Years"/>
    <s v="QA Shack"/>
    <n v="600000"/>
    <s v="10-15 days"/>
    <s v="N"/>
    <x v="1"/>
    <x v="0"/>
    <n v="6"/>
    <x v="1"/>
    <s v="9 "/>
    <s v="9 "/>
    <s v="9 "/>
    <s v="9 "/>
    <s v="9 "/>
    <s v="9 "/>
    <x v="7"/>
  </r>
  <r>
    <n v="3025"/>
    <s v="Dell FG"/>
    <d v="2022-06-16T00:00:00"/>
    <n v="78517058"/>
    <x v="2"/>
    <n v="210369"/>
    <s v="Vendor Partner"/>
    <s v="Mindsoft"/>
    <x v="1"/>
    <s v="8-12y Selenium,Automation Scripting,Microservices,API,Knowledge on Java/Python – need only immediate joiners"/>
    <x v="2"/>
    <s v="Scheduled L1"/>
    <s v="Regular"/>
    <n v="6858426"/>
    <s v="Komal"/>
    <n v="8095374909"/>
    <s v="komal.pal07@gmail.com"/>
    <s v="10+ Years"/>
    <s v="TCS"/>
    <n v="800000"/>
    <s v="CSNP [LWD in first week of jul]"/>
    <s v="N"/>
    <x v="1"/>
    <x v="0"/>
    <n v="6"/>
    <x v="1"/>
    <s v="10"/>
    <s v="10"/>
    <s v="10"/>
    <s v="10"/>
    <s v="10"/>
    <s v="10"/>
    <x v="13"/>
  </r>
  <r>
    <n v="3026"/>
    <s v="Dell FG"/>
    <d v="2022-06-16T00:00:00"/>
    <n v="45029158"/>
    <x v="4"/>
    <n v="221395"/>
    <s v="Vendor Partner"/>
    <s v="Univision"/>
    <x v="398"/>
    <s v="8-12y OBIEE Platform Engineer/Administrator, Linux"/>
    <x v="15"/>
    <s v="Accepted another offer"/>
    <s v="Regular"/>
    <n v="6833358"/>
    <s v="Anil Kumar Singh"/>
    <n v="9650188669"/>
    <s v="anils.9oct@gmail.com"/>
    <s v="9 yrs"/>
    <s v="HCL Technologies Ltd"/>
    <n v="978000"/>
    <s v="30 days"/>
    <s v="N"/>
    <x v="16"/>
    <x v="0"/>
    <n v="6"/>
    <x v="1"/>
    <s v="9 "/>
    <s v="9 "/>
    <s v="9 "/>
    <s v="9 "/>
    <s v="9 "/>
    <s v="9 "/>
    <x v="7"/>
  </r>
  <r>
    <n v="3027"/>
    <s v="Dell FG"/>
    <d v="2022-06-16T00:00:00"/>
    <n v="45029158"/>
    <x v="4"/>
    <n v="221395"/>
    <s v="Vendor Partner"/>
    <s v="Univision"/>
    <x v="398"/>
    <s v="8-12y OBIEE Platform Engineer/Administrator, Linux"/>
    <x v="15"/>
    <s v="Accepted another offer"/>
    <s v="Regular"/>
    <n v="6833366"/>
    <s v="DEVENDRANATH RAO K V "/>
    <n v="9063030466"/>
    <s v="devendranath.bi@gmail.com"/>
    <s v="8 yrs"/>
    <s v="Wyndham Worldwide (Payroll : Goldensource software solution)"/>
    <n v="1800000"/>
    <s v="30 days "/>
    <s v="N"/>
    <x v="0"/>
    <x v="0"/>
    <n v="6"/>
    <x v="1"/>
    <s v="8 "/>
    <s v="8 "/>
    <s v="8 "/>
    <s v="8 "/>
    <s v="8 "/>
    <s v="8 "/>
    <x v="8"/>
  </r>
  <r>
    <n v="3028"/>
    <s v="Dell FG"/>
    <d v="2022-06-16T00:00:00"/>
    <n v="59838367"/>
    <x v="4"/>
    <n v="221395"/>
    <s v="Vendor Partner"/>
    <s v="Univision"/>
    <x v="6"/>
    <s v="9y Kubernetes Engineer(containerizing open-source software and deploying on Kubernetes),Python, Java Spring Boot,CI/CD Orchestration with Jenkins/Gitlab CI/Ansible"/>
    <x v="2"/>
    <s v="Dinesh - Joined"/>
    <s v="Regular"/>
    <n v="6835183"/>
    <s v="M S Vamsi Krishna"/>
    <n v="6300717414"/>
    <s v="vamsi3148@gmail.com"/>
    <s v="9 yrs"/>
    <s v="Cadvision Engineers"/>
    <n v="720000"/>
    <s v="90 days nego within 30 days"/>
    <s v="N"/>
    <x v="0"/>
    <x v="0"/>
    <n v="6"/>
    <x v="1"/>
    <s v="9 "/>
    <s v="9 "/>
    <s v="9 "/>
    <s v="9 "/>
    <s v="9 "/>
    <s v="9 "/>
    <x v="7"/>
  </r>
  <r>
    <n v="3029"/>
    <s v="Dell FG"/>
    <d v="2022-06-16T00:00:00"/>
    <n v="59838367"/>
    <x v="4"/>
    <n v="221395"/>
    <s v="Vendor Partner"/>
    <s v="Univision"/>
    <x v="6"/>
    <s v="9y Kubernetes Engineer(containerizing open-source software and deploying on Kubernetes),Python, Java Spring Boot,CI/CD Orchestration with Jenkins/Gitlab CI/Ansible"/>
    <x v="2"/>
    <s v="Dinesh - Joined"/>
    <s v="Regular"/>
    <n v="6835198"/>
    <s v="Arun"/>
    <n v="8341448150"/>
    <s v="ka3102g@gmail.com"/>
    <s v="10.3 yrs"/>
    <s v="CGI"/>
    <n v="1500000"/>
    <s v="ELWD 15/7/22"/>
    <s v="N"/>
    <x v="0"/>
    <x v="0"/>
    <n v="6"/>
    <x v="1"/>
    <s v="10"/>
    <s v="10"/>
    <s v="10"/>
    <s v="10"/>
    <s v="10"/>
    <s v="10"/>
    <x v="13"/>
  </r>
  <r>
    <n v="3030"/>
    <s v="Dell FG"/>
    <d v="2022-06-16T00:00:00"/>
    <n v="38046289"/>
    <x v="4"/>
    <n v="221395"/>
    <s v="Vendor Partner"/>
    <s v="Mind soft"/>
    <x v="3"/>
    <s v="Java, Spring Boot,Junit"/>
    <x v="15"/>
    <s v="Profile Shared"/>
    <s v="Regular"/>
    <n v="6835156"/>
    <s v="Shweta Shrivas"/>
    <n v="9739268535"/>
    <s v="shrivasshweta2022@gmail.com"/>
    <s v="7.5 years"/>
    <s v="Not working ( Last worked with Accenture till April '22 )"/>
    <n v="850000"/>
    <s v="Immediate joiner"/>
    <s v="N"/>
    <x v="1"/>
    <x v="0"/>
    <n v="6"/>
    <x v="1"/>
    <s v="7."/>
    <s v="7."/>
    <s v="7"/>
    <s v="7"/>
    <s v="7"/>
    <s v="7"/>
    <x v="4"/>
  </r>
  <r>
    <n v="3031"/>
    <s v="Dell FG"/>
    <d v="2022-06-16T00:00:00"/>
    <n v="45029158"/>
    <x v="4"/>
    <n v="221395"/>
    <s v="Vendor Partner"/>
    <s v="Adecco"/>
    <x v="398"/>
    <s v="8-12y OBIEE Platform Engineer/Administrator,Linux"/>
    <x v="2"/>
    <s v="Dinesh - Joined"/>
    <s v="Regular"/>
    <n v="6848121"/>
    <s v="Chiranjeevi k "/>
    <n v="9052226686"/>
    <s v="ckethana@gmail.com"/>
    <s v="9.Years"/>
    <s v="MimarIt Solutions PVT LTD(Permanent)"/>
    <n v="1500000"/>
    <s v="30 days"/>
    <s v="N"/>
    <x v="0"/>
    <x v="0"/>
    <n v="6"/>
    <x v="1"/>
    <s v="9."/>
    <s v="9."/>
    <s v="9"/>
    <s v="9"/>
    <s v="9"/>
    <s v="9"/>
    <x v="7"/>
  </r>
  <r>
    <n v="3032"/>
    <s v="Dell FG"/>
    <d v="2022-06-16T00:00:00"/>
    <n v="45029158"/>
    <x v="4"/>
    <n v="221395"/>
    <s v="Vendor Partner"/>
    <s v="Adecco"/>
    <x v="398"/>
    <s v="8-12y OBIEE Platform Engineer/Administrator,Linux"/>
    <x v="2"/>
    <s v="Dinesh - Joined"/>
    <s v="Regular"/>
    <n v="6854375"/>
    <s v="Rajkumar CH"/>
    <n v="9063044559"/>
    <s v="rajkumarchy1cs445@gmail.com"/>
    <s v="8.3 Years"/>
    <s v="CG- Mridha Technology and Solutions"/>
    <n v="1300000"/>
    <s v="30 days"/>
    <s v="N"/>
    <x v="0"/>
    <x v="0"/>
    <n v="6"/>
    <x v="1"/>
    <s v="8."/>
    <s v="8."/>
    <s v="8"/>
    <s v="8"/>
    <s v="8"/>
    <s v="8"/>
    <x v="8"/>
  </r>
  <r>
    <n v="3033"/>
    <s v="Dell FG"/>
    <d v="2022-06-16T00:00:00"/>
    <n v="98087334"/>
    <x v="4"/>
    <n v="221395"/>
    <s v="Vendor Partner"/>
    <s v="Mindsoft"/>
    <x v="55"/>
    <s v="5-8y Kafka Admin,Linux,Shell Scripting"/>
    <x v="0"/>
    <s v="Duplicate"/>
    <s v="Regular"/>
    <n v="6858986"/>
    <s v="Vijay Kumar V "/>
    <n v="9642288843"/>
    <s v="vvijay2393@gmail.com"/>
    <s v="5.5 Years"/>
    <s v="Infosys"/>
    <n v="950000"/>
    <s v="Immediate Joiner [LWD may 6th 2022]"/>
    <s v="N"/>
    <x v="1"/>
    <x v="0"/>
    <n v="6"/>
    <x v="1"/>
    <s v="5."/>
    <s v="5."/>
    <s v="5"/>
    <s v="5"/>
    <s v="5"/>
    <s v="5"/>
    <x v="6"/>
  </r>
  <r>
    <n v="3034"/>
    <s v="Dell FG"/>
    <d v="2022-06-16T00:00:00"/>
    <n v="98087334"/>
    <x v="4"/>
    <n v="221395"/>
    <s v="Vendor Partner"/>
    <s v="Mindsoft"/>
    <x v="55"/>
    <s v="5-8y Kafka Admin,Linux,Shell Scripting"/>
    <x v="0"/>
    <s v="Duplicate"/>
    <s v="Regular"/>
    <n v="6858915"/>
    <s v="Prasanthi Joseph Ganreddy"/>
    <n v="9032166169"/>
    <s v="gprasanthijoseph@gmail.com"/>
    <s v="5.5 Years"/>
    <s v="Bank of America"/>
    <n v="800000"/>
    <s v="CSNP [LWD 17-6-22]"/>
    <s v="N"/>
    <x v="0"/>
    <x v="0"/>
    <n v="6"/>
    <x v="1"/>
    <s v="5."/>
    <s v="5."/>
    <s v="5"/>
    <s v="5"/>
    <s v="5"/>
    <s v="5"/>
    <x v="6"/>
  </r>
  <r>
    <n v="3035"/>
    <s v="Dell FG"/>
    <d v="2022-06-17T00:00:00"/>
    <n v="38046289"/>
    <x v="4"/>
    <n v="221395"/>
    <s v="Vendor Partner"/>
    <s v="Haulplus"/>
    <x v="3"/>
    <s v="Java,Springboot,Junit"/>
    <x v="15"/>
    <s v="Accepted another offer"/>
    <s v="Regular"/>
    <n v="6903314"/>
    <s v="Kesavapriya"/>
    <n v="8610167972"/>
    <s v="kesavapriyap@gmail.com"/>
    <s v="6 Years"/>
    <s v=" Sella India software service pvt"/>
    <n v="900000"/>
    <s v="LWD-10-08-22"/>
    <s v="N"/>
    <x v="3"/>
    <x v="0"/>
    <n v="6"/>
    <x v="1"/>
    <s v="6 "/>
    <s v="6 "/>
    <s v="6 "/>
    <s v="6 "/>
    <s v="6 "/>
    <s v="6 "/>
    <x v="3"/>
  </r>
  <r>
    <n v="3036"/>
    <s v="Dell FG"/>
    <d v="2022-06-17T00:00:00"/>
    <n v="38046289"/>
    <x v="4"/>
    <n v="221395"/>
    <s v="Vendor Partner"/>
    <s v="Haulplus"/>
    <x v="3"/>
    <s v="Java,Springboot,Junit"/>
    <x v="15"/>
    <s v="Accepted another offer"/>
    <s v="Regular"/>
    <n v="6866056"/>
    <s v="DOMMARAJU PRIYANKA "/>
    <n v="8310782602"/>
    <s v="dommarajupriyanka@gmail.com"/>
    <s v="5 Years"/>
    <s v="Accenture"/>
    <n v="1050000"/>
    <s v="2 Month(Nigotiate 45 Days)"/>
    <s v="N"/>
    <x v="3"/>
    <x v="0"/>
    <n v="6"/>
    <x v="1"/>
    <s v="5 "/>
    <s v="5 "/>
    <s v="5 "/>
    <s v="5 "/>
    <s v="5 "/>
    <s v="5 "/>
    <x v="6"/>
  </r>
  <r>
    <n v="3037"/>
    <s v="Dell FG"/>
    <d v="2022-06-17T00:00:00"/>
    <n v="38046289"/>
    <x v="4"/>
    <n v="221395"/>
    <s v="Vendor Partner"/>
    <s v="Haulplus"/>
    <x v="3"/>
    <s v="Java,Springboot,Junit"/>
    <x v="15"/>
    <s v="Accepted another offer"/>
    <s v="Regular"/>
    <n v="6856227"/>
    <s v="Chinthathi Veeranagaiah"/>
    <n v="8309007128"/>
    <s v="veeranagcse@gmail.com"/>
    <s v="5 year"/>
    <s v="TCS"/>
    <n v="550000"/>
    <s v="LWD - 10 july"/>
    <s v="N"/>
    <x v="1"/>
    <x v="0"/>
    <n v="6"/>
    <x v="1"/>
    <s v="5 "/>
    <s v="5 "/>
    <s v="5 "/>
    <s v="5 "/>
    <s v="5 "/>
    <s v="5 "/>
    <x v="6"/>
  </r>
  <r>
    <n v="3038"/>
    <s v="Dell FG"/>
    <d v="2022-06-17T00:00:00"/>
    <n v="78933065"/>
    <x v="2"/>
    <n v="210369"/>
    <s v="Vendor Partner"/>
    <s v="Srijan spectrum"/>
    <x v="405"/>
    <s v="iOS Developer,Objective C,Swift,Unit Testing Framework,X-code"/>
    <x v="3"/>
    <s v="Accepted another offer"/>
    <s v="Regular"/>
    <n v="6848450"/>
    <s v="Himanshu pal"/>
    <n v="9074235235"/>
    <s v="himanshupal.ios@gmail.com"/>
    <s v="8yrs"/>
    <s v="Creative Thought Pvt. Ltd"/>
    <n v="800000"/>
    <s v="Immediate"/>
    <s v="N"/>
    <x v="4"/>
    <x v="0"/>
    <n v="6"/>
    <x v="1"/>
    <s v="8y"/>
    <s v="8"/>
    <s v="8"/>
    <s v="8"/>
    <s v="8"/>
    <s v="8"/>
    <x v="8"/>
  </r>
  <r>
    <n v="3039"/>
    <s v="Dell FG"/>
    <d v="2022-06-17T00:00:00"/>
    <n v="78933065"/>
    <x v="2"/>
    <n v="210369"/>
    <s v="Vendor Partner"/>
    <s v="Srijan spectrum"/>
    <x v="405"/>
    <s v="iOS Developer,Objective C,Swift,Unit Testing Framework,X-code"/>
    <x v="3"/>
    <s v="Accepted another offer"/>
    <s v="Regular"/>
    <n v="6847655"/>
    <s v="Nithin"/>
    <n v="9911344461"/>
    <s v="nitinc64@gmail.com"/>
    <s v="5.4yrs"/>
    <s v="Incaendo technologies pvt ltd"/>
    <n v="980000"/>
    <s v="15days"/>
    <s v="N"/>
    <x v="16"/>
    <x v="0"/>
    <n v="6"/>
    <x v="1"/>
    <s v="5."/>
    <s v="5."/>
    <s v="5"/>
    <s v="5"/>
    <s v="5"/>
    <s v="5"/>
    <x v="6"/>
  </r>
  <r>
    <n v="3040"/>
    <s v="Dell FG"/>
    <d v="2022-06-17T00:00:00"/>
    <n v="78517058"/>
    <x v="2"/>
    <n v="210369"/>
    <s v="Vendor Partner"/>
    <s v="Srijan spectrum"/>
    <x v="406"/>
    <s v="Selenium,Automation Scripting,Microservices,API,Knowledge on Java/Python"/>
    <x v="3"/>
    <s v="Accepted another offer"/>
    <s v="Regular"/>
    <n v="6848825"/>
    <s v="Sonal Malage"/>
    <n v="9972667158"/>
    <s v="sonalmalage09@gmail.com"/>
    <s v="10yrs"/>
    <s v="Sintecmedia"/>
    <n v="1000000"/>
    <s v="30days"/>
    <s v="N"/>
    <x v="1"/>
    <x v="0"/>
    <n v="6"/>
    <x v="1"/>
    <s v="10"/>
    <s v="10"/>
    <s v="10"/>
    <s v="10"/>
    <s v="10"/>
    <s v="10"/>
    <x v="13"/>
  </r>
  <r>
    <n v="3041"/>
    <s v="Dell FG"/>
    <d v="2022-06-17T00:00:00"/>
    <n v="78517059"/>
    <x v="2"/>
    <n v="210369"/>
    <s v="Vendor Partner"/>
    <s v="Srijan spectrum"/>
    <x v="406"/>
    <s v="Selenium,Automation Scripting,Microservices,API,Knowledge on Java/Python"/>
    <x v="3"/>
    <s v="Accepted another offer"/>
    <s v="Regular"/>
    <n v="6848212"/>
    <s v="Suresh"/>
    <n v="9986322895"/>
    <s v="sureshakkavarapu9986@yahoo.com "/>
    <s v="9.2yrs"/>
    <s v="DynPro India Pvt Ltd"/>
    <n v="1500000"/>
    <s v="30days"/>
    <s v="N"/>
    <x v="1"/>
    <x v="0"/>
    <n v="6"/>
    <x v="1"/>
    <s v="9."/>
    <s v="9."/>
    <s v="9"/>
    <s v="9"/>
    <s v="9"/>
    <s v="9"/>
    <x v="7"/>
  </r>
  <r>
    <n v="3042"/>
    <s v="Dell FG"/>
    <d v="2022-06-17T00:00:00"/>
    <n v="85945749"/>
    <x v="2"/>
    <n v="210369"/>
    <s v="Vendor Partner"/>
    <s v="Srijan spectrum"/>
    <x v="407"/>
    <s v="Adobe Experience Manager or other CMS,XML Template Development,Java/J2EE,Web Service,Spring,Servlets/JSP,SOAP/REST"/>
    <x v="3"/>
    <s v="Accepted another offer"/>
    <s v="Regular"/>
    <n v="6834468"/>
    <s v="Anjaly"/>
    <n v="8943178066"/>
    <s v="anjaly.jacob2020@gmail.com "/>
    <s v="10yrs"/>
    <s v="Conduent Business Services India LLP"/>
    <n v="1000000"/>
    <s v="Immediate"/>
    <s v="N"/>
    <x v="1"/>
    <x v="0"/>
    <n v="6"/>
    <x v="1"/>
    <s v="10"/>
    <s v="10"/>
    <s v="10"/>
    <s v="10"/>
    <s v="10"/>
    <s v="10"/>
    <x v="13"/>
  </r>
  <r>
    <n v="3043"/>
    <s v="Dell FG"/>
    <d v="2022-06-17T00:00:00"/>
    <n v="51268111"/>
    <x v="2"/>
    <n v="210369"/>
    <s v="Vendor Partner"/>
    <s v="Srijan spectrum"/>
    <x v="408"/>
    <s v="Process Associate with Sourcing experience"/>
    <x v="3"/>
    <s v="Accepted another offer"/>
    <s v="Regular"/>
    <n v="6834265"/>
    <s v="Amitha Dsouza"/>
    <n v="7506003493"/>
    <s v="amithanaga1618@gmail.com"/>
    <s v="4yrs"/>
    <s v="Hewlett Packard"/>
    <n v="125000"/>
    <s v="Immediate"/>
    <s v="N"/>
    <x v="1"/>
    <x v="0"/>
    <n v="6"/>
    <x v="1"/>
    <s v="4y"/>
    <s v="4"/>
    <s v="4"/>
    <s v="4"/>
    <s v="4"/>
    <s v="4"/>
    <x v="2"/>
  </r>
  <r>
    <n v="3044"/>
    <s v="Dell FG"/>
    <d v="2022-06-17T00:00:00"/>
    <n v="10003740"/>
    <x v="2"/>
    <n v="210369"/>
    <s v="Vendor Partner"/>
    <s v="TaurusHR"/>
    <x v="409"/>
    <s v=" Node JS &amp; Api Integration"/>
    <x v="2"/>
    <s v="High CTC"/>
    <s v="Regular"/>
    <n v="6860423"/>
    <s v="Ankit Verma"/>
    <n v="7053014002"/>
    <s v=" ankitverma6440@gmail.com"/>
    <s v="3.9 years"/>
    <s v="Intrado"/>
    <n v="1140000"/>
    <s v="Lwd:23rd july"/>
    <s v="N"/>
    <x v="82"/>
    <x v="0"/>
    <n v="6"/>
    <x v="1"/>
    <s v="3."/>
    <s v="3."/>
    <s v="3"/>
    <s v="3"/>
    <s v="3"/>
    <s v="3"/>
    <x v="0"/>
  </r>
  <r>
    <n v="3045"/>
    <s v="Dell FG"/>
    <d v="2022-06-17T00:00:00"/>
    <n v="37816995"/>
    <x v="2"/>
    <n v="210369"/>
    <s v="Vendor Partner"/>
    <s v="Mindsoft"/>
    <x v="23"/>
    <s v="C#.NET,.NET Core,Angular 4"/>
    <x v="2"/>
    <s v="Scheduled L1"/>
    <s v="Regular"/>
    <n v="6856146"/>
    <s v="Rajnish Choudhary"/>
    <n v="8448221916"/>
    <s v="raj4professional@gmail.com"/>
    <s v="9.5 years"/>
    <s v="Not working "/>
    <n v="1250000"/>
    <s v="Immediate joiner"/>
    <s v="N"/>
    <x v="17"/>
    <x v="0"/>
    <n v="6"/>
    <x v="1"/>
    <s v="9."/>
    <s v="9."/>
    <s v="9"/>
    <s v="9"/>
    <s v="9"/>
    <s v="9"/>
    <x v="7"/>
  </r>
  <r>
    <n v="3046"/>
    <s v="Dell FG"/>
    <d v="2022-06-17T00:00:00"/>
    <n v="27833772"/>
    <x v="2"/>
    <n v="210369"/>
    <s v="Vendor Partner"/>
    <s v="Mindsoft"/>
    <x v="119"/>
    <s v="5-8y HTML,CSS,Javascript,Angular 4 and above,Junit"/>
    <x v="2"/>
    <s v="Scheduled L1"/>
    <s v="Regular"/>
    <n v="6791619"/>
    <s v="Tejaswini B C"/>
    <n v="9886372000"/>
    <s v="tejaswinibc595@gmail.com"/>
    <s v="17-01-93"/>
    <s v="5.11 yrs"/>
    <n v="420000"/>
    <s v="LWD-5-aug-21"/>
    <s v="N"/>
    <x v="1"/>
    <x v="0"/>
    <n v="6"/>
    <x v="1"/>
    <s v="17"/>
    <s v="17"/>
    <s v="17"/>
    <s v="17"/>
    <s v="17"/>
    <s v="17"/>
    <x v="18"/>
  </r>
  <r>
    <n v="3047"/>
    <s v="Dell FG"/>
    <d v="2022-06-17T00:00:00"/>
    <n v="27833772"/>
    <x v="2"/>
    <n v="210369"/>
    <s v="Vendor Partner"/>
    <s v="Mindsoft"/>
    <x v="119"/>
    <s v="5-8y HTML,CSS,Javascript,Angular 4 and above,Junit"/>
    <x v="2"/>
    <s v="Scheduled L1"/>
    <s v="Regular"/>
    <n v="6628732"/>
    <s v="Sreerakhi V"/>
    <n v="9497770034"/>
    <s v="sreev1994@gmail.com"/>
    <n v="34362"/>
    <s v="5 yrs"/>
    <n v="430000"/>
    <s v="LWD- 19 -july"/>
    <s v="N"/>
    <x v="1"/>
    <x v="0"/>
    <n v="6"/>
    <x v="1"/>
    <s v="34"/>
    <s v="34"/>
    <s v="34"/>
    <s v="34"/>
    <s v="34"/>
    <s v="34"/>
    <x v="21"/>
  </r>
  <r>
    <n v="3048"/>
    <s v="Dell FG"/>
    <d v="2022-06-17T00:00:00"/>
    <n v="10003740"/>
    <x v="2"/>
    <n v="210369"/>
    <s v="Vendor Partner"/>
    <s v="Haulplus"/>
    <x v="15"/>
    <s v="Node.JS Backend developer"/>
    <x v="2"/>
    <s v="Scheduled L1"/>
    <s v="Fulltime"/>
    <n v="6859105"/>
    <s v="Shanoor Abdul"/>
    <n v="9063051016"/>
    <s v="abdulshanoor02@gmail.com"/>
    <s v="3.5yrs"/>
    <s v="Ysk Infotech Pvt Ltd"/>
    <n v="600000"/>
    <s v="LWD 30/06/2022"/>
    <s v="N"/>
    <x v="0"/>
    <x v="0"/>
    <n v="6"/>
    <x v="1"/>
    <s v="3."/>
    <s v="3."/>
    <s v="3"/>
    <s v="3"/>
    <s v="3"/>
    <s v="3"/>
    <x v="0"/>
  </r>
  <r>
    <n v="3049"/>
    <s v="Dell FG"/>
    <d v="2022-06-17T00:00:00"/>
    <n v="31159822"/>
    <x v="2"/>
    <n v="210369"/>
    <s v="Vendor Partner"/>
    <s v="Nityo InfoTech"/>
    <x v="319"/>
    <s v="Node JS"/>
    <x v="3"/>
    <s v="Accepted another offer"/>
    <s v="Regular"/>
    <n v="6865823"/>
    <s v="PRAMOD KUMAR"/>
    <n v="9650706737"/>
    <s v="id.pramodkumar@gmail.com"/>
    <s v="11 Years"/>
    <s v="OptiSol Business Solutions Pvt. Ltd"/>
    <n v="1600000"/>
    <s v="Immediate"/>
    <s v="N"/>
    <x v="23"/>
    <x v="0"/>
    <n v="6"/>
    <x v="1"/>
    <s v="11"/>
    <s v="11"/>
    <s v="11"/>
    <s v="11"/>
    <s v="11"/>
    <s v="11"/>
    <x v="9"/>
  </r>
  <r>
    <n v="3050"/>
    <s v="Dell FG"/>
    <d v="2022-06-17T00:00:00"/>
    <n v="31159822"/>
    <x v="2"/>
    <n v="210369"/>
    <s v="Vendor Partner"/>
    <s v="Nityo InfoTech"/>
    <x v="319"/>
    <s v="Node JS"/>
    <x v="3"/>
    <s v="Accepted another offer"/>
    <s v="Regular"/>
    <n v="6865969"/>
    <s v="SIRAJ MOHIDEEN A"/>
    <s v="9944414980 /8695018870"/>
    <s v="sirajcareer@yahoo.com"/>
    <s v="11.3 Years"/>
    <s v="Xybion India Private Limited"/>
    <n v="1340000"/>
    <s v="LWD:15/07/22"/>
    <s v="N"/>
    <x v="3"/>
    <x v="0"/>
    <n v="6"/>
    <x v="1"/>
    <s v="11"/>
    <s v="11"/>
    <s v="11"/>
    <s v="11"/>
    <s v="11"/>
    <s v="11"/>
    <x v="9"/>
  </r>
  <r>
    <n v="3051"/>
    <s v="Dell FG"/>
    <d v="2022-06-17T00:00:00"/>
    <n v="30188934"/>
    <x v="2"/>
    <n v="210369"/>
    <s v="Vendor Partner"/>
    <s v="Mindsoft"/>
    <x v="155"/>
    <s v="8-12y ELK Development, Kafka, Private/Public Cloud, Nice to have - Python,Ansible/Terraform"/>
    <x v="15"/>
    <s v="Profile shared"/>
    <s v="Regular"/>
    <n v="6866175"/>
    <s v="Shubhanshi Garg"/>
    <n v="7829335511"/>
    <s v="shubh.1791@gmail.com"/>
    <s v="8.5 Years"/>
    <s v="Appssian"/>
    <n v="1400000"/>
    <s v="30 [20]"/>
    <s v="N"/>
    <x v="1"/>
    <x v="0"/>
    <n v="6"/>
    <x v="1"/>
    <s v="8."/>
    <s v="8."/>
    <s v="8"/>
    <s v="8"/>
    <s v="8"/>
    <s v="8"/>
    <x v="8"/>
  </r>
  <r>
    <n v="3052"/>
    <s v="Dell FG"/>
    <d v="2022-06-17T00:00:00"/>
    <n v="78933065"/>
    <x v="2"/>
    <n v="210369"/>
    <s v="Vendor Partner"/>
    <s v="Mindsoft"/>
    <x v="152"/>
    <s v="IOS Developer"/>
    <x v="0"/>
    <s v="Duplicate"/>
    <s v="Regular"/>
    <n v="6779064"/>
    <s v="MIHIR KUMAR PANDA"/>
    <n v="7097733290"/>
    <s v="mihir.ios94@gmail.com"/>
    <s v="6.6 years"/>
    <s v="Focus Softnet"/>
    <n v="860000"/>
    <s v="30 days"/>
    <s v="N"/>
    <x v="0"/>
    <x v="0"/>
    <n v="6"/>
    <x v="1"/>
    <s v="6."/>
    <s v="6."/>
    <s v="6"/>
    <s v="6"/>
    <s v="6"/>
    <s v="6"/>
    <x v="3"/>
  </r>
  <r>
    <n v="3053"/>
    <s v="Dell FG"/>
    <d v="2022-06-17T00:00:00"/>
    <n v="78933065"/>
    <x v="2"/>
    <n v="210369"/>
    <s v="Vendor Partner"/>
    <s v="Mindsoft"/>
    <x v="152"/>
    <s v="IOS Developer"/>
    <x v="0"/>
    <s v="Duplicate"/>
    <s v="Regular"/>
    <n v="6779070"/>
    <s v="Sudheer Kumar"/>
    <n v="7702703686"/>
    <s v="sudheercareer0907@gmail.com"/>
    <s v="6 years"/>
    <s v="Photon Interactive"/>
    <n v="1100000"/>
    <s v="Immediate"/>
    <s v="N"/>
    <x v="1"/>
    <x v="0"/>
    <n v="6"/>
    <x v="1"/>
    <s v="6 "/>
    <s v="6 "/>
    <s v="6 "/>
    <s v="6 "/>
    <s v="6 "/>
    <s v="6 "/>
    <x v="3"/>
  </r>
  <r>
    <n v="3054"/>
    <s v="Dell FG"/>
    <d v="2022-06-17T00:00:00"/>
    <n v="96134905"/>
    <x v="2"/>
    <n v="210369"/>
    <s v="Vendor Partner"/>
    <s v="Nityo InfoTech"/>
    <x v="1"/>
    <s v="SQL,ETL,Selenium Automation,API Testing "/>
    <x v="3"/>
    <s v="Accepted another offer"/>
    <s v="Regular"/>
    <n v="6909438"/>
    <s v="Lakshmi Kumari"/>
    <s v="7676134333/9886354014"/>
    <s v="lakshmisaw90@gmail.com"/>
    <s v="6.6 Years"/>
    <s v="Capgemini"/>
    <n v="1100000"/>
    <s v="LWD:15/07/22"/>
    <s v="N"/>
    <x v="1"/>
    <x v="0"/>
    <n v="6"/>
    <x v="1"/>
    <s v="6."/>
    <s v="6."/>
    <s v="6"/>
    <s v="6"/>
    <s v="6"/>
    <s v="6"/>
    <x v="3"/>
  </r>
  <r>
    <n v="3053"/>
    <s v="Dell FG"/>
    <d v="2022-06-17T00:00:00"/>
    <n v="78933065"/>
    <x v="2"/>
    <n v="210369"/>
    <s v="Vendor Partner"/>
    <s v="Mindsoft"/>
    <x v="152"/>
    <s v="IOS Developer"/>
    <x v="2"/>
    <s v="Duplicate"/>
    <s v="Regular"/>
    <n v="6779070"/>
    <s v="Sudheer Kumar"/>
    <n v="7702703686"/>
    <s v="sudheercareer0907@gmail.com"/>
    <s v="6 years"/>
    <s v="Photon Interactive"/>
    <n v="1100000"/>
    <s v="Immediate"/>
    <s v="N"/>
    <x v="1"/>
    <x v="0"/>
    <n v="6"/>
    <x v="1"/>
    <s v="6 "/>
    <s v="6 "/>
    <s v="6 "/>
    <s v="6 "/>
    <s v="6 "/>
    <s v="6 "/>
    <x v="3"/>
  </r>
  <r>
    <n v="3054"/>
    <s v="Dell FG"/>
    <d v="2022-06-17T00:00:00"/>
    <n v="96134905"/>
    <x v="2"/>
    <n v="210369"/>
    <s v="Vendor Partner"/>
    <s v="Nityo InfoTech"/>
    <x v="1"/>
    <s v="SQL,ETL,Selenium Automation,API Testing "/>
    <x v="2"/>
    <s v="Accepted another offer"/>
    <s v="Regular"/>
    <n v="6909438"/>
    <s v="Lakshmi Kumari"/>
    <s v="7676134333/9886354014"/>
    <s v="lakshmisaw90@gmail.com"/>
    <s v="6.6 Years"/>
    <s v="Capgemini"/>
    <n v="1100000"/>
    <s v="LWD:15/07/22"/>
    <s v="N"/>
    <x v="1"/>
    <x v="0"/>
    <n v="6"/>
    <x v="1"/>
    <s v="6."/>
    <s v="6."/>
    <s v="6"/>
    <s v="6"/>
    <s v="6"/>
    <s v="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774B84-1337-4B5F-B315-2EB8FBDC1C5C}" name="PivotTable4" cacheId="26" applyNumberFormats="0" applyBorderFormats="0" applyFontFormats="0" applyPatternFormats="0" applyAlignmentFormats="0" applyWidthHeightFormats="1" dataCaption="Values" updatedVersion="8" minRefreshableVersion="3" itemPrintTitles="1" createdVersion="6" indent="0" compact="0" compactData="0" gridDropZones="1" multipleFieldFilters="0">
  <location ref="B3:TC12" firstHeaderRow="1" firstDataRow="3" firstDataCol="1"/>
  <pivotFields count="29">
    <pivotField compact="0" outline="0" showAll="0"/>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pivotField axis="axisRow" compact="0" outline="0" showAll="0">
      <items count="10">
        <item x="1"/>
        <item x="0"/>
        <item x="2"/>
        <item x="5"/>
        <item m="1" x="6"/>
        <item x="3"/>
        <item m="1" x="8"/>
        <item m="1" x="7"/>
        <item x="4"/>
        <item t="default"/>
      </items>
    </pivotField>
    <pivotField compact="0" outline="0" showAll="0"/>
    <pivotField compact="0" outline="0" showAll="0"/>
    <pivotField compact="0" outline="0" showAll="0"/>
    <pivotField axis="axisCol" compact="0" outline="0" showAll="0">
      <items count="245">
        <item x="140"/>
        <item x="136"/>
        <item x="210"/>
        <item x="212"/>
        <item x="103"/>
        <item x="133"/>
        <item x="8"/>
        <item x="29"/>
        <item x="30"/>
        <item x="15"/>
        <item x="112"/>
        <item x="216"/>
        <item x="163"/>
        <item x="116"/>
        <item x="240"/>
        <item x="92"/>
        <item x="83"/>
        <item x="113"/>
        <item x="0"/>
        <item x="147"/>
        <item x="155"/>
        <item x="154"/>
        <item x="191"/>
        <item x="209"/>
        <item x="168"/>
        <item x="242"/>
        <item x="184"/>
        <item x="169"/>
        <item x="186"/>
        <item x="185"/>
        <item x="226"/>
        <item x="111"/>
        <item x="141"/>
        <item x="121"/>
        <item x="28"/>
        <item x="128"/>
        <item x="194"/>
        <item x="114"/>
        <item x="135"/>
        <item x="120"/>
        <item x="142"/>
        <item x="224"/>
        <item x="131"/>
        <item x="229"/>
        <item x="183"/>
        <item x="170"/>
        <item x="220"/>
        <item x="176"/>
        <item x="85"/>
        <item x="107"/>
        <item x="100"/>
        <item x="73"/>
        <item x="159"/>
        <item x="178"/>
        <item x="109"/>
        <item x="211"/>
        <item x="71"/>
        <item x="233"/>
        <item x="238"/>
        <item x="236"/>
        <item x="234"/>
        <item x="237"/>
        <item x="188"/>
        <item x="214"/>
        <item x="189"/>
        <item x="74"/>
        <item x="11"/>
        <item x="215"/>
        <item x="12"/>
        <item x="69"/>
        <item x="68"/>
        <item x="44"/>
        <item x="47"/>
        <item x="43"/>
        <item x="227"/>
        <item x="203"/>
        <item x="149"/>
        <item x="9"/>
        <item x="54"/>
        <item x="53"/>
        <item x="62"/>
        <item x="134"/>
        <item x="87"/>
        <item x="86"/>
        <item x="158"/>
        <item x="166"/>
        <item x="205"/>
        <item x="61"/>
        <item x="144"/>
        <item x="145"/>
        <item x="202"/>
        <item x="42"/>
        <item x="57"/>
        <item x="222"/>
        <item x="235"/>
        <item x="17"/>
        <item x="70"/>
        <item x="7"/>
        <item x="106"/>
        <item x="75"/>
        <item x="67"/>
        <item x="164"/>
        <item x="179"/>
        <item x="217"/>
        <item x="96"/>
        <item x="165"/>
        <item x="228"/>
        <item x="172"/>
        <item x="243"/>
        <item x="123"/>
        <item x="108"/>
        <item x="26"/>
        <item x="27"/>
        <item x="223"/>
        <item x="197"/>
        <item x="162"/>
        <item x="156"/>
        <item x="157"/>
        <item x="1"/>
        <item x="198"/>
        <item x="23"/>
        <item x="99"/>
        <item x="181"/>
        <item x="22"/>
        <item x="105"/>
        <item x="177"/>
        <item x="4"/>
        <item x="76"/>
        <item x="72"/>
        <item x="174"/>
        <item x="173"/>
        <item x="32"/>
        <item x="187"/>
        <item x="93"/>
        <item x="14"/>
        <item x="5"/>
        <item x="38"/>
        <item x="148"/>
        <item x="125"/>
        <item x="6"/>
        <item x="19"/>
        <item x="110"/>
        <item x="126"/>
        <item x="230"/>
        <item x="2"/>
        <item x="129"/>
        <item x="239"/>
        <item x="195"/>
        <item x="35"/>
        <item x="52"/>
        <item x="33"/>
        <item x="137"/>
        <item x="199"/>
        <item x="78"/>
        <item x="82"/>
        <item x="175"/>
        <item x="132"/>
        <item x="101"/>
        <item x="84"/>
        <item x="48"/>
        <item x="146"/>
        <item x="118"/>
        <item x="13"/>
        <item x="98"/>
        <item x="104"/>
        <item x="160"/>
        <item x="218"/>
        <item x="192"/>
        <item x="207"/>
        <item x="130"/>
        <item x="24"/>
        <item x="115"/>
        <item x="151"/>
        <item x="150"/>
        <item x="56"/>
        <item x="65"/>
        <item x="63"/>
        <item x="90"/>
        <item x="46"/>
        <item x="58"/>
        <item x="45"/>
        <item x="21"/>
        <item x="201"/>
        <item x="55"/>
        <item x="182"/>
        <item x="167"/>
        <item x="193"/>
        <item x="66"/>
        <item x="206"/>
        <item x="97"/>
        <item x="95"/>
        <item x="49"/>
        <item x="161"/>
        <item x="16"/>
        <item x="20"/>
        <item x="139"/>
        <item x="91"/>
        <item x="51"/>
        <item x="219"/>
        <item x="79"/>
        <item x="10"/>
        <item x="80"/>
        <item x="81"/>
        <item x="39"/>
        <item x="40"/>
        <item x="127"/>
        <item x="171"/>
        <item x="117"/>
        <item x="119"/>
        <item x="3"/>
        <item x="59"/>
        <item x="196"/>
        <item x="204"/>
        <item x="89"/>
        <item x="77"/>
        <item x="241"/>
        <item x="200"/>
        <item x="94"/>
        <item x="50"/>
        <item x="64"/>
        <item x="208"/>
        <item x="122"/>
        <item x="190"/>
        <item x="60"/>
        <item x="18"/>
        <item x="25"/>
        <item x="102"/>
        <item x="124"/>
        <item x="88"/>
        <item x="231"/>
        <item x="31"/>
        <item x="34"/>
        <item x="36"/>
        <item x="143"/>
        <item x="37"/>
        <item x="180"/>
        <item x="41"/>
        <item x="221"/>
        <item x="152"/>
        <item x="213"/>
        <item x="153"/>
        <item x="138"/>
        <item x="225"/>
        <item x="232"/>
        <item t="default"/>
      </items>
    </pivotField>
    <pivotField compact="0" outline="0" showAll="0"/>
    <pivotField axis="axisCol" compact="0" outline="0" showAll="0">
      <items count="43">
        <item x="33"/>
        <item x="36"/>
        <item x="39"/>
        <item x="15"/>
        <item x="1"/>
        <item x="2"/>
        <item x="31"/>
        <item x="14"/>
        <item x="26"/>
        <item x="17"/>
        <item x="7"/>
        <item x="6"/>
        <item x="32"/>
        <item x="20"/>
        <item x="30"/>
        <item x="12"/>
        <item x="21"/>
        <item x="18"/>
        <item x="19"/>
        <item x="25"/>
        <item x="24"/>
        <item x="28"/>
        <item x="16"/>
        <item x="23"/>
        <item x="34"/>
        <item x="29"/>
        <item x="38"/>
        <item x="5"/>
        <item x="13"/>
        <item x="27"/>
        <item x="10"/>
        <item x="41"/>
        <item x="37"/>
        <item x="35"/>
        <item x="8"/>
        <item x="11"/>
        <item x="0"/>
        <item x="3"/>
        <item x="4"/>
        <item x="9"/>
        <item x="40"/>
        <item x="2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sd="0" x="0"/>
        <item sd="0" x="1"/>
        <item sd="0" x="2"/>
        <item sd="0" x="3"/>
        <item sd="0" x="4"/>
        <item x="5"/>
        <item t="default"/>
      </items>
    </pivotField>
    <pivotField compact="0" outline="0" showAll="0">
      <items count="5">
        <item sd="0" x="0"/>
        <item sd="0" x="1"/>
        <item sd="0" x="2"/>
        <item x="3"/>
        <item t="default"/>
      </items>
    </pivotField>
  </pivotFields>
  <rowFields count="1">
    <field x="4"/>
  </rowFields>
  <rowItems count="7">
    <i>
      <x/>
    </i>
    <i>
      <x v="1"/>
    </i>
    <i>
      <x v="2"/>
    </i>
    <i>
      <x v="3"/>
    </i>
    <i>
      <x v="5"/>
    </i>
    <i>
      <x v="8"/>
    </i>
    <i t="grand">
      <x/>
    </i>
  </rowItems>
  <colFields count="2">
    <field x="10"/>
    <field x="8"/>
  </colFields>
  <colItems count="521">
    <i>
      <x/>
      <x v="3"/>
    </i>
    <i r="1">
      <x v="7"/>
    </i>
    <i r="1">
      <x v="35"/>
    </i>
    <i r="1">
      <x v="91"/>
    </i>
    <i r="1">
      <x v="95"/>
    </i>
    <i r="1">
      <x v="97"/>
    </i>
    <i r="1">
      <x v="100"/>
    </i>
    <i r="1">
      <x v="104"/>
    </i>
    <i r="1">
      <x v="117"/>
    </i>
    <i r="1">
      <x v="118"/>
    </i>
    <i r="1">
      <x v="119"/>
    </i>
    <i r="1">
      <x v="123"/>
    </i>
    <i r="1">
      <x v="138"/>
    </i>
    <i r="1">
      <x v="142"/>
    </i>
    <i r="1">
      <x v="145"/>
    </i>
    <i r="1">
      <x v="159"/>
    </i>
    <i r="1">
      <x v="169"/>
    </i>
    <i r="1">
      <x v="173"/>
    </i>
    <i r="1">
      <x v="181"/>
    </i>
    <i r="1">
      <x v="187"/>
    </i>
    <i r="1">
      <x v="205"/>
    </i>
    <i r="1">
      <x v="209"/>
    </i>
    <i t="default">
      <x/>
    </i>
    <i>
      <x v="1"/>
      <x v="19"/>
    </i>
    <i r="1">
      <x v="20"/>
    </i>
    <i r="1">
      <x v="116"/>
    </i>
    <i t="default">
      <x v="1"/>
    </i>
    <i>
      <x v="2"/>
      <x v="94"/>
    </i>
    <i t="default">
      <x v="2"/>
    </i>
    <i>
      <x v="3"/>
      <x v="7"/>
    </i>
    <i r="1">
      <x v="21"/>
    </i>
    <i r="1">
      <x v="26"/>
    </i>
    <i r="1">
      <x v="40"/>
    </i>
    <i r="1">
      <x v="45"/>
    </i>
    <i r="1">
      <x v="48"/>
    </i>
    <i r="1">
      <x v="68"/>
    </i>
    <i r="1">
      <x v="82"/>
    </i>
    <i r="1">
      <x v="88"/>
    </i>
    <i r="1">
      <x v="89"/>
    </i>
    <i r="1">
      <x v="95"/>
    </i>
    <i r="1">
      <x v="97"/>
    </i>
    <i r="1">
      <x v="98"/>
    </i>
    <i r="1">
      <x v="135"/>
    </i>
    <i r="1">
      <x v="159"/>
    </i>
    <i r="1">
      <x v="168"/>
    </i>
    <i r="1">
      <x v="189"/>
    </i>
    <i r="1">
      <x v="190"/>
    </i>
    <i r="1">
      <x v="209"/>
    </i>
    <i r="1">
      <x v="220"/>
    </i>
    <i r="1">
      <x v="233"/>
    </i>
    <i t="default">
      <x v="3"/>
    </i>
    <i>
      <x v="4"/>
      <x v="18"/>
    </i>
    <i r="1">
      <x v="44"/>
    </i>
    <i r="1">
      <x v="45"/>
    </i>
    <i r="1">
      <x v="48"/>
    </i>
    <i r="1">
      <x v="50"/>
    </i>
    <i r="1">
      <x v="51"/>
    </i>
    <i r="1">
      <x v="54"/>
    </i>
    <i r="1">
      <x v="56"/>
    </i>
    <i r="1">
      <x v="65"/>
    </i>
    <i r="1">
      <x v="68"/>
    </i>
    <i r="1">
      <x v="70"/>
    </i>
    <i r="1">
      <x v="79"/>
    </i>
    <i r="1">
      <x v="81"/>
    </i>
    <i r="1">
      <x v="87"/>
    </i>
    <i r="1">
      <x v="95"/>
    </i>
    <i r="1">
      <x v="96"/>
    </i>
    <i r="1">
      <x v="97"/>
    </i>
    <i r="1">
      <x v="100"/>
    </i>
    <i r="1">
      <x v="110"/>
    </i>
    <i r="1">
      <x v="111"/>
    </i>
    <i r="1">
      <x v="118"/>
    </i>
    <i r="1">
      <x v="120"/>
    </i>
    <i r="1">
      <x v="128"/>
    </i>
    <i r="1">
      <x v="134"/>
    </i>
    <i r="1">
      <x v="149"/>
    </i>
    <i r="1">
      <x v="156"/>
    </i>
    <i r="1">
      <x v="157"/>
    </i>
    <i r="1">
      <x v="159"/>
    </i>
    <i r="1">
      <x v="162"/>
    </i>
    <i r="1">
      <x v="170"/>
    </i>
    <i r="1">
      <x v="181"/>
    </i>
    <i r="1">
      <x v="183"/>
    </i>
    <i r="1">
      <x v="187"/>
    </i>
    <i r="1">
      <x v="191"/>
    </i>
    <i r="1">
      <x v="193"/>
    </i>
    <i r="1">
      <x v="195"/>
    </i>
    <i r="1">
      <x v="205"/>
    </i>
    <i r="1">
      <x v="209"/>
    </i>
    <i r="1">
      <x v="223"/>
    </i>
    <i r="1">
      <x v="226"/>
    </i>
    <i t="default">
      <x v="4"/>
    </i>
    <i>
      <x v="5"/>
      <x/>
    </i>
    <i r="1">
      <x v="9"/>
    </i>
    <i r="1">
      <x v="10"/>
    </i>
    <i r="1">
      <x v="16"/>
    </i>
    <i r="1">
      <x v="17"/>
    </i>
    <i r="1">
      <x v="18"/>
    </i>
    <i r="1">
      <x v="23"/>
    </i>
    <i r="1">
      <x v="26"/>
    </i>
    <i r="1">
      <x v="28"/>
    </i>
    <i r="1">
      <x v="32"/>
    </i>
    <i r="1">
      <x v="34"/>
    </i>
    <i r="1">
      <x v="37"/>
    </i>
    <i r="1">
      <x v="39"/>
    </i>
    <i r="1">
      <x v="47"/>
    </i>
    <i r="1">
      <x v="51"/>
    </i>
    <i r="1">
      <x v="54"/>
    </i>
    <i r="1">
      <x v="55"/>
    </i>
    <i r="1">
      <x v="71"/>
    </i>
    <i r="1">
      <x v="72"/>
    </i>
    <i r="1">
      <x v="73"/>
    </i>
    <i r="1">
      <x v="78"/>
    </i>
    <i r="1">
      <x v="79"/>
    </i>
    <i r="1">
      <x v="80"/>
    </i>
    <i r="1">
      <x v="82"/>
    </i>
    <i r="1">
      <x v="91"/>
    </i>
    <i r="1">
      <x v="95"/>
    </i>
    <i r="1">
      <x v="97"/>
    </i>
    <i r="1">
      <x v="98"/>
    </i>
    <i r="1">
      <x v="110"/>
    </i>
    <i r="1">
      <x v="111"/>
    </i>
    <i r="1">
      <x v="112"/>
    </i>
    <i r="1">
      <x v="114"/>
    </i>
    <i r="1">
      <x v="118"/>
    </i>
    <i r="1">
      <x v="120"/>
    </i>
    <i r="1">
      <x v="121"/>
    </i>
    <i r="1">
      <x v="123"/>
    </i>
    <i r="1">
      <x v="126"/>
    </i>
    <i r="1">
      <x v="129"/>
    </i>
    <i r="1">
      <x v="130"/>
    </i>
    <i r="1">
      <x v="134"/>
    </i>
    <i r="1">
      <x v="135"/>
    </i>
    <i r="1">
      <x v="136"/>
    </i>
    <i r="1">
      <x v="139"/>
    </i>
    <i r="1">
      <x v="140"/>
    </i>
    <i r="1">
      <x v="147"/>
    </i>
    <i r="1">
      <x v="148"/>
    </i>
    <i r="1">
      <x v="149"/>
    </i>
    <i r="1">
      <x v="157"/>
    </i>
    <i r="1">
      <x v="158"/>
    </i>
    <i r="1">
      <x v="159"/>
    </i>
    <i r="1">
      <x v="161"/>
    </i>
    <i r="1">
      <x v="162"/>
    </i>
    <i r="1">
      <x v="163"/>
    </i>
    <i r="1">
      <x v="164"/>
    </i>
    <i r="1">
      <x v="165"/>
    </i>
    <i r="1">
      <x v="167"/>
    </i>
    <i r="1">
      <x v="170"/>
    </i>
    <i r="1">
      <x v="175"/>
    </i>
    <i r="1">
      <x v="176"/>
    </i>
    <i r="1">
      <x v="178"/>
    </i>
    <i r="1">
      <x v="180"/>
    </i>
    <i r="1">
      <x v="181"/>
    </i>
    <i r="1">
      <x v="183"/>
    </i>
    <i r="1">
      <x v="186"/>
    </i>
    <i r="1">
      <x v="187"/>
    </i>
    <i r="1">
      <x v="191"/>
    </i>
    <i r="1">
      <x v="194"/>
    </i>
    <i r="1">
      <x v="198"/>
    </i>
    <i r="1">
      <x v="199"/>
    </i>
    <i r="1">
      <x v="200"/>
    </i>
    <i r="1">
      <x v="202"/>
    </i>
    <i r="1">
      <x v="203"/>
    </i>
    <i r="1">
      <x v="207"/>
    </i>
    <i r="1">
      <x v="209"/>
    </i>
    <i r="1">
      <x v="214"/>
    </i>
    <i r="1">
      <x v="217"/>
    </i>
    <i r="1">
      <x v="219"/>
    </i>
    <i r="1">
      <x v="225"/>
    </i>
    <i r="1">
      <x v="230"/>
    </i>
    <i r="1">
      <x v="231"/>
    </i>
    <i r="1">
      <x v="234"/>
    </i>
    <i r="1">
      <x v="236"/>
    </i>
    <i r="1">
      <x v="240"/>
    </i>
    <i r="1">
      <x v="241"/>
    </i>
    <i t="default">
      <x v="5"/>
    </i>
    <i>
      <x v="6"/>
      <x v="98"/>
    </i>
    <i t="default">
      <x v="6"/>
    </i>
    <i>
      <x v="7"/>
      <x v="118"/>
    </i>
    <i r="1">
      <x v="123"/>
    </i>
    <i r="1">
      <x v="124"/>
    </i>
    <i t="default">
      <x v="7"/>
    </i>
    <i>
      <x v="8"/>
      <x v="179"/>
    </i>
    <i t="default">
      <x v="8"/>
    </i>
    <i>
      <x v="9"/>
      <x v="100"/>
    </i>
    <i r="1">
      <x v="183"/>
    </i>
    <i t="default">
      <x v="9"/>
    </i>
    <i>
      <x v="10"/>
      <x v="4"/>
    </i>
    <i r="1">
      <x v="9"/>
    </i>
    <i r="1">
      <x v="99"/>
    </i>
    <i r="1">
      <x v="159"/>
    </i>
    <i r="1">
      <x v="181"/>
    </i>
    <i r="1">
      <x v="235"/>
    </i>
    <i t="default">
      <x v="10"/>
    </i>
    <i>
      <x v="11"/>
      <x v="97"/>
    </i>
    <i t="default">
      <x v="11"/>
    </i>
    <i>
      <x v="12"/>
      <x v="98"/>
    </i>
    <i t="default">
      <x v="12"/>
    </i>
    <i>
      <x v="13"/>
      <x v="98"/>
    </i>
    <i r="1">
      <x v="179"/>
    </i>
    <i r="1">
      <x v="213"/>
    </i>
    <i t="default">
      <x v="13"/>
    </i>
    <i>
      <x v="14"/>
      <x v="82"/>
    </i>
    <i t="default">
      <x v="14"/>
    </i>
    <i>
      <x v="15"/>
      <x v="118"/>
    </i>
    <i t="default">
      <x v="15"/>
    </i>
    <i>
      <x v="16"/>
      <x v="97"/>
    </i>
    <i r="1">
      <x v="209"/>
    </i>
    <i t="default">
      <x v="16"/>
    </i>
    <i>
      <x v="17"/>
      <x v="77"/>
    </i>
    <i r="1">
      <x v="92"/>
    </i>
    <i r="1">
      <x v="141"/>
    </i>
    <i r="1">
      <x v="187"/>
    </i>
    <i r="1">
      <x v="201"/>
    </i>
    <i t="default">
      <x v="17"/>
    </i>
    <i>
      <x v="18"/>
      <x v="176"/>
    </i>
    <i r="1">
      <x v="177"/>
    </i>
    <i r="1">
      <x v="179"/>
    </i>
    <i t="default">
      <x v="18"/>
    </i>
    <i>
      <x v="19"/>
      <x v="196"/>
    </i>
    <i t="default">
      <x v="19"/>
    </i>
    <i>
      <x v="20"/>
      <x v="118"/>
    </i>
    <i t="default">
      <x v="20"/>
    </i>
    <i>
      <x v="21"/>
      <x v="9"/>
    </i>
    <i r="1">
      <x v="75"/>
    </i>
    <i r="1">
      <x v="86"/>
    </i>
    <i r="1">
      <x v="90"/>
    </i>
    <i r="1">
      <x v="188"/>
    </i>
    <i r="1">
      <x v="212"/>
    </i>
    <i t="default">
      <x v="21"/>
    </i>
    <i>
      <x v="22"/>
      <x v="135"/>
    </i>
    <i r="1">
      <x v="190"/>
    </i>
    <i r="1">
      <x v="191"/>
    </i>
    <i r="1">
      <x v="197"/>
    </i>
    <i r="1">
      <x v="209"/>
    </i>
    <i r="1">
      <x v="210"/>
    </i>
    <i t="default">
      <x v="22"/>
    </i>
    <i>
      <x v="23"/>
      <x v="82"/>
    </i>
    <i r="1">
      <x v="234"/>
    </i>
    <i t="default">
      <x v="23"/>
    </i>
    <i>
      <x v="24"/>
      <x v="209"/>
    </i>
    <i t="default">
      <x v="24"/>
    </i>
    <i>
      <x v="25"/>
      <x v="98"/>
    </i>
    <i r="1">
      <x v="118"/>
    </i>
    <i t="default">
      <x v="25"/>
    </i>
    <i>
      <x v="26"/>
      <x v="22"/>
    </i>
    <i r="1">
      <x v="29"/>
    </i>
    <i r="1">
      <x v="30"/>
    </i>
    <i r="1">
      <x v="36"/>
    </i>
    <i r="1">
      <x v="41"/>
    </i>
    <i t="default">
      <x v="26"/>
    </i>
    <i>
      <x v="27"/>
      <x v="7"/>
    </i>
    <i r="1">
      <x v="9"/>
    </i>
    <i r="1">
      <x v="24"/>
    </i>
    <i r="1">
      <x v="26"/>
    </i>
    <i r="1">
      <x v="27"/>
    </i>
    <i r="1">
      <x v="28"/>
    </i>
    <i r="1">
      <x v="31"/>
    </i>
    <i r="1">
      <x v="33"/>
    </i>
    <i r="1">
      <x v="34"/>
    </i>
    <i r="1">
      <x v="38"/>
    </i>
    <i r="1">
      <x v="44"/>
    </i>
    <i r="1">
      <x v="45"/>
    </i>
    <i r="1">
      <x v="48"/>
    </i>
    <i r="1">
      <x v="54"/>
    </i>
    <i r="1">
      <x v="73"/>
    </i>
    <i r="1">
      <x v="77"/>
    </i>
    <i r="1">
      <x v="80"/>
    </i>
    <i r="1">
      <x v="82"/>
    </i>
    <i r="1">
      <x v="83"/>
    </i>
    <i r="1">
      <x v="88"/>
    </i>
    <i r="1">
      <x v="95"/>
    </i>
    <i r="1">
      <x v="97"/>
    </i>
    <i r="1">
      <x v="111"/>
    </i>
    <i r="1">
      <x v="118"/>
    </i>
    <i r="1">
      <x v="123"/>
    </i>
    <i r="1">
      <x v="132"/>
    </i>
    <i r="1">
      <x v="140"/>
    </i>
    <i r="1">
      <x v="153"/>
    </i>
    <i r="1">
      <x v="154"/>
    </i>
    <i r="1">
      <x v="155"/>
    </i>
    <i r="1">
      <x v="157"/>
    </i>
    <i r="1">
      <x v="158"/>
    </i>
    <i r="1">
      <x v="160"/>
    </i>
    <i r="1">
      <x v="164"/>
    </i>
    <i r="1">
      <x v="167"/>
    </i>
    <i r="1">
      <x v="174"/>
    </i>
    <i r="1">
      <x v="176"/>
    </i>
    <i r="1">
      <x v="179"/>
    </i>
    <i r="1">
      <x v="181"/>
    </i>
    <i r="1">
      <x v="183"/>
    </i>
    <i r="1">
      <x v="187"/>
    </i>
    <i r="1">
      <x v="189"/>
    </i>
    <i r="1">
      <x v="191"/>
    </i>
    <i r="1">
      <x v="192"/>
    </i>
    <i r="1">
      <x v="193"/>
    </i>
    <i r="1">
      <x v="194"/>
    </i>
    <i r="1">
      <x v="195"/>
    </i>
    <i r="1">
      <x v="197"/>
    </i>
    <i r="1">
      <x v="203"/>
    </i>
    <i r="1">
      <x v="204"/>
    </i>
    <i r="1">
      <x v="207"/>
    </i>
    <i r="1">
      <x v="208"/>
    </i>
    <i r="1">
      <x v="209"/>
    </i>
    <i r="1">
      <x v="211"/>
    </i>
    <i r="1">
      <x v="213"/>
    </i>
    <i r="1">
      <x v="214"/>
    </i>
    <i r="1">
      <x v="218"/>
    </i>
    <i r="1">
      <x v="219"/>
    </i>
    <i r="1">
      <x v="224"/>
    </i>
    <i r="1">
      <x v="228"/>
    </i>
    <i r="1">
      <x v="230"/>
    </i>
    <i r="1">
      <x v="231"/>
    </i>
    <i r="1">
      <x v="234"/>
    </i>
    <i r="1">
      <x v="235"/>
    </i>
    <i r="1">
      <x v="240"/>
    </i>
    <i r="1">
      <x v="241"/>
    </i>
    <i t="default">
      <x v="27"/>
    </i>
    <i>
      <x v="28"/>
      <x v="7"/>
    </i>
    <i r="1">
      <x v="118"/>
    </i>
    <i r="1">
      <x v="209"/>
    </i>
    <i t="default">
      <x v="28"/>
    </i>
    <i>
      <x v="29"/>
      <x v="133"/>
    </i>
    <i t="default">
      <x v="29"/>
    </i>
    <i>
      <x v="30"/>
      <x v="5"/>
    </i>
    <i r="1">
      <x v="7"/>
    </i>
    <i r="1">
      <x v="11"/>
    </i>
    <i r="1">
      <x v="12"/>
    </i>
    <i r="1">
      <x v="25"/>
    </i>
    <i r="1">
      <x v="39"/>
    </i>
    <i r="1">
      <x v="42"/>
    </i>
    <i r="1">
      <x v="43"/>
    </i>
    <i r="1">
      <x v="46"/>
    </i>
    <i r="1">
      <x v="52"/>
    </i>
    <i r="1">
      <x v="53"/>
    </i>
    <i r="1">
      <x v="58"/>
    </i>
    <i r="1">
      <x v="62"/>
    </i>
    <i r="1">
      <x v="63"/>
    </i>
    <i r="1">
      <x v="64"/>
    </i>
    <i r="1">
      <x v="67"/>
    </i>
    <i r="1">
      <x v="74"/>
    </i>
    <i r="1">
      <x v="84"/>
    </i>
    <i r="1">
      <x v="85"/>
    </i>
    <i r="1">
      <x v="93"/>
    </i>
    <i r="1">
      <x v="95"/>
    </i>
    <i r="1">
      <x v="97"/>
    </i>
    <i r="1">
      <x v="98"/>
    </i>
    <i r="1">
      <x v="100"/>
    </i>
    <i r="1">
      <x v="102"/>
    </i>
    <i r="1">
      <x v="103"/>
    </i>
    <i r="1">
      <x v="104"/>
    </i>
    <i r="1">
      <x v="106"/>
    </i>
    <i r="1">
      <x v="107"/>
    </i>
    <i r="1">
      <x v="109"/>
    </i>
    <i r="1">
      <x v="115"/>
    </i>
    <i r="1">
      <x v="116"/>
    </i>
    <i r="1">
      <x v="118"/>
    </i>
    <i r="1">
      <x v="122"/>
    </i>
    <i r="1">
      <x v="123"/>
    </i>
    <i r="1">
      <x v="126"/>
    </i>
    <i r="1">
      <x v="142"/>
    </i>
    <i r="1">
      <x v="143"/>
    </i>
    <i r="1">
      <x v="146"/>
    </i>
    <i r="1">
      <x v="152"/>
    </i>
    <i r="1">
      <x v="157"/>
    </i>
    <i r="1">
      <x v="160"/>
    </i>
    <i r="1">
      <x v="167"/>
    </i>
    <i r="1">
      <x v="171"/>
    </i>
    <i r="1">
      <x v="172"/>
    </i>
    <i r="1">
      <x v="177"/>
    </i>
    <i r="1">
      <x v="182"/>
    </i>
    <i r="1">
      <x v="183"/>
    </i>
    <i r="1">
      <x v="184"/>
    </i>
    <i r="1">
      <x v="185"/>
    </i>
    <i r="1">
      <x v="187"/>
    </i>
    <i r="1">
      <x v="191"/>
    </i>
    <i r="1">
      <x v="197"/>
    </i>
    <i r="1">
      <x v="200"/>
    </i>
    <i r="1">
      <x v="205"/>
    </i>
    <i r="1">
      <x v="206"/>
    </i>
    <i r="1">
      <x v="209"/>
    </i>
    <i r="1">
      <x v="213"/>
    </i>
    <i r="1">
      <x v="216"/>
    </i>
    <i r="1">
      <x v="221"/>
    </i>
    <i r="1">
      <x v="227"/>
    </i>
    <i r="1">
      <x v="228"/>
    </i>
    <i r="1">
      <x v="229"/>
    </i>
    <i r="1">
      <x v="230"/>
    </i>
    <i r="1">
      <x v="237"/>
    </i>
    <i r="1">
      <x v="238"/>
    </i>
    <i r="1">
      <x v="239"/>
    </i>
    <i r="1">
      <x v="242"/>
    </i>
    <i t="default">
      <x v="30"/>
    </i>
    <i>
      <x v="31"/>
      <x v="61"/>
    </i>
    <i t="default">
      <x v="31"/>
    </i>
    <i>
      <x v="32"/>
      <x v="100"/>
    </i>
    <i r="1">
      <x v="101"/>
    </i>
    <i r="1">
      <x v="105"/>
    </i>
    <i r="1">
      <x v="111"/>
    </i>
    <i t="default">
      <x v="32"/>
    </i>
    <i>
      <x v="33"/>
      <x v="91"/>
    </i>
    <i r="1">
      <x v="100"/>
    </i>
    <i r="1">
      <x v="123"/>
    </i>
    <i r="1">
      <x v="159"/>
    </i>
    <i r="1">
      <x v="166"/>
    </i>
    <i r="1">
      <x v="181"/>
    </i>
    <i r="1">
      <x v="187"/>
    </i>
    <i r="1">
      <x v="209"/>
    </i>
    <i r="1">
      <x v="215"/>
    </i>
    <i r="1">
      <x v="222"/>
    </i>
    <i r="1">
      <x v="234"/>
    </i>
    <i t="default">
      <x v="33"/>
    </i>
    <i>
      <x v="34"/>
      <x v="112"/>
    </i>
    <i r="1">
      <x v="118"/>
    </i>
    <i r="1">
      <x v="125"/>
    </i>
    <i r="1">
      <x v="170"/>
    </i>
    <i r="1">
      <x v="209"/>
    </i>
    <i t="default">
      <x v="34"/>
    </i>
    <i>
      <x v="35"/>
      <x v="91"/>
    </i>
    <i r="1">
      <x v="148"/>
    </i>
    <i t="default">
      <x v="35"/>
    </i>
    <i>
      <x v="36"/>
      <x v="2"/>
    </i>
    <i r="1">
      <x v="7"/>
    </i>
    <i r="1">
      <x v="8"/>
    </i>
    <i r="1">
      <x v="9"/>
    </i>
    <i r="1">
      <x v="15"/>
    </i>
    <i r="1">
      <x v="18"/>
    </i>
    <i r="1">
      <x v="19"/>
    </i>
    <i r="1">
      <x v="47"/>
    </i>
    <i r="1">
      <x v="49"/>
    </i>
    <i r="1">
      <x v="55"/>
    </i>
    <i r="1">
      <x v="69"/>
    </i>
    <i r="1">
      <x v="76"/>
    </i>
    <i r="1">
      <x v="82"/>
    </i>
    <i r="1">
      <x v="85"/>
    </i>
    <i r="1">
      <x v="91"/>
    </i>
    <i r="1">
      <x v="95"/>
    </i>
    <i r="1">
      <x v="97"/>
    </i>
    <i r="1">
      <x v="104"/>
    </i>
    <i r="1">
      <x v="112"/>
    </i>
    <i r="1">
      <x v="113"/>
    </i>
    <i r="1">
      <x v="118"/>
    </i>
    <i r="1">
      <x v="123"/>
    </i>
    <i r="1">
      <x v="133"/>
    </i>
    <i r="1">
      <x v="135"/>
    </i>
    <i r="1">
      <x v="137"/>
    </i>
    <i r="1">
      <x v="179"/>
    </i>
    <i r="1">
      <x v="181"/>
    </i>
    <i r="1">
      <x v="185"/>
    </i>
    <i r="1">
      <x v="187"/>
    </i>
    <i r="1">
      <x v="191"/>
    </i>
    <i r="1">
      <x v="205"/>
    </i>
    <i r="1">
      <x v="209"/>
    </i>
    <i r="1">
      <x v="213"/>
    </i>
    <i r="1">
      <x v="220"/>
    </i>
    <i r="1">
      <x v="240"/>
    </i>
    <i t="default">
      <x v="36"/>
    </i>
    <i>
      <x v="37"/>
      <x v="1"/>
    </i>
    <i r="1">
      <x v="6"/>
    </i>
    <i r="1">
      <x v="9"/>
    </i>
    <i r="1">
      <x v="13"/>
    </i>
    <i r="1">
      <x v="18"/>
    </i>
    <i r="1">
      <x v="31"/>
    </i>
    <i r="1">
      <x v="33"/>
    </i>
    <i r="1">
      <x v="66"/>
    </i>
    <i r="1">
      <x v="95"/>
    </i>
    <i r="1">
      <x v="97"/>
    </i>
    <i r="1">
      <x v="111"/>
    </i>
    <i r="1">
      <x v="112"/>
    </i>
    <i r="1">
      <x v="118"/>
    </i>
    <i r="1">
      <x v="120"/>
    </i>
    <i r="1">
      <x v="123"/>
    </i>
    <i r="1">
      <x v="126"/>
    </i>
    <i r="1">
      <x v="127"/>
    </i>
    <i r="1">
      <x v="131"/>
    </i>
    <i r="1">
      <x v="133"/>
    </i>
    <i r="1">
      <x v="134"/>
    </i>
    <i r="1">
      <x v="135"/>
    </i>
    <i r="1">
      <x v="136"/>
    </i>
    <i r="1">
      <x v="140"/>
    </i>
    <i r="1">
      <x v="144"/>
    </i>
    <i r="1">
      <x v="150"/>
    </i>
    <i r="1">
      <x v="151"/>
    </i>
    <i r="1">
      <x v="200"/>
    </i>
    <i r="1">
      <x v="209"/>
    </i>
    <i r="1">
      <x v="230"/>
    </i>
    <i r="1">
      <x v="231"/>
    </i>
    <i r="1">
      <x v="234"/>
    </i>
    <i r="1">
      <x v="241"/>
    </i>
    <i t="default">
      <x v="37"/>
    </i>
    <i>
      <x v="38"/>
      <x v="9"/>
    </i>
    <i r="1">
      <x v="18"/>
    </i>
    <i r="1">
      <x v="118"/>
    </i>
    <i r="1">
      <x v="135"/>
    </i>
    <i r="1">
      <x v="230"/>
    </i>
    <i r="1">
      <x v="231"/>
    </i>
    <i r="1">
      <x v="232"/>
    </i>
    <i r="1">
      <x v="234"/>
    </i>
    <i t="default">
      <x v="38"/>
    </i>
    <i>
      <x v="39"/>
      <x v="9"/>
    </i>
    <i r="1">
      <x v="10"/>
    </i>
    <i r="1">
      <x v="34"/>
    </i>
    <i r="1">
      <x v="97"/>
    </i>
    <i r="1">
      <x v="118"/>
    </i>
    <i t="default">
      <x v="39"/>
    </i>
    <i>
      <x v="40"/>
      <x v="59"/>
    </i>
    <i t="default">
      <x v="40"/>
    </i>
    <i>
      <x v="41"/>
      <x v="12"/>
    </i>
    <i r="1">
      <x v="14"/>
    </i>
    <i r="1">
      <x v="57"/>
    </i>
    <i r="1">
      <x v="60"/>
    </i>
    <i r="1">
      <x v="64"/>
    </i>
    <i r="1">
      <x v="95"/>
    </i>
    <i r="1">
      <x v="97"/>
    </i>
    <i r="1">
      <x v="108"/>
    </i>
    <i r="1">
      <x v="126"/>
    </i>
    <i r="1">
      <x v="209"/>
    </i>
    <i r="1">
      <x v="243"/>
    </i>
    <i t="default">
      <x v="41"/>
    </i>
    <i t="grand">
      <x/>
    </i>
  </colItems>
  <dataFields count="1">
    <dataField name="Count of Account" fld="1" subtotal="count" baseField="0" baseItem="0"/>
  </dataFields>
  <formats count="20">
    <format dxfId="67">
      <pivotArea type="all" dataOnly="0" outline="0" fieldPosition="0"/>
    </format>
    <format dxfId="66">
      <pivotArea outline="0" collapsedLevelsAreSubtotals="1" fieldPosition="0"/>
    </format>
    <format dxfId="65">
      <pivotArea type="origin" dataOnly="0" labelOnly="1" outline="0" fieldPosition="0"/>
    </format>
    <format dxfId="64">
      <pivotArea field="4" type="button" dataOnly="0" labelOnly="1" outline="0" axis="axisRow" fieldPosition="0"/>
    </format>
    <format dxfId="63">
      <pivotArea type="topRight" dataOnly="0" labelOnly="1" outline="0" fieldPosition="0"/>
    </format>
    <format dxfId="62">
      <pivotArea field="10" type="button" dataOnly="0" labelOnly="1" outline="0" axis="axisCol" fieldPosition="0"/>
    </format>
    <format dxfId="61">
      <pivotArea dataOnly="0" labelOnly="1" outline="0" fieldPosition="0">
        <references count="1">
          <reference field="10" count="0"/>
        </references>
      </pivotArea>
    </format>
    <format dxfId="60">
      <pivotArea dataOnly="0" labelOnly="1" grandRow="1" outline="0" fieldPosition="0"/>
    </format>
    <format dxfId="59">
      <pivotArea dataOnly="0" labelOnly="1" outline="0" fieldPosition="0">
        <references count="1">
          <reference field="4" count="0"/>
        </references>
      </pivotArea>
    </format>
    <format dxfId="58">
      <pivotArea dataOnly="0" labelOnly="1" grandCol="1" outline="0" fieldPosition="0"/>
    </format>
    <format dxfId="57">
      <pivotArea type="all" dataOnly="0" outline="0" fieldPosition="0"/>
    </format>
    <format dxfId="56">
      <pivotArea outline="0" collapsedLevelsAreSubtotals="1" fieldPosition="0"/>
    </format>
    <format dxfId="55">
      <pivotArea type="origin" dataOnly="0" labelOnly="1" outline="0" fieldPosition="0"/>
    </format>
    <format dxfId="54">
      <pivotArea field="4" type="button" dataOnly="0" labelOnly="1" outline="0" axis="axisRow" fieldPosition="0"/>
    </format>
    <format dxfId="53">
      <pivotArea type="topRight" dataOnly="0" labelOnly="1" outline="0" fieldPosition="0"/>
    </format>
    <format dxfId="52">
      <pivotArea field="10" type="button" dataOnly="0" labelOnly="1" outline="0" axis="axisCol" fieldPosition="0"/>
    </format>
    <format dxfId="51">
      <pivotArea dataOnly="0" labelOnly="1" outline="0" fieldPosition="0">
        <references count="1">
          <reference field="10" count="0"/>
        </references>
      </pivotArea>
    </format>
    <format dxfId="50">
      <pivotArea dataOnly="0" labelOnly="1" grandRow="1" outline="0" fieldPosition="0"/>
    </format>
    <format dxfId="49">
      <pivotArea dataOnly="0" labelOnly="1" outline="0" fieldPosition="0">
        <references count="1">
          <reference field="4" count="0"/>
        </references>
      </pivotArea>
    </format>
    <format dxfId="48">
      <pivotArea dataOnly="0" labelOnly="1" grandCol="1" outline="0" fieldPosition="0"/>
    </format>
  </formats>
  <pivotTableStyleInfo name="PivotStyleLight16" showRowHeaders="1" showColHeaders="1" showRowStripes="0" showColStripes="0" showLastColumn="1"/>
  <filters count="1">
    <filter fld="2" type="thisMonth" evalOrder="-1" id="1">
      <autoFilter ref="A1">
        <filterColumn colId="0">
          <dynamicFilter type="thisMonth" val="44621" maxVal="4465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2AB8BC-10F0-4191-93A0-739053C70A90}" name="PivotTable2"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6"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items count="35">
        <item h="1" x="25"/>
        <item h="1" x="28"/>
        <item h="1" x="9"/>
        <item h="1" x="5"/>
        <item h="1" x="6"/>
        <item h="1" x="0"/>
        <item h="1" x="33"/>
        <item h="1" x="21"/>
        <item h="1" x="4"/>
        <item h="1" x="19"/>
        <item h="1" x="7"/>
        <item x="2"/>
        <item h="1" x="16"/>
        <item h="1" x="22"/>
        <item h="1" x="14"/>
        <item h="1" x="12"/>
        <item h="1" x="13"/>
        <item h="1" x="18"/>
        <item h="1" x="17"/>
        <item h="1" x="32"/>
        <item h="1" x="11"/>
        <item h="1" x="24"/>
        <item h="1" x="27"/>
        <item h="1" x="3"/>
        <item h="1" x="20"/>
        <item h="1" x="15"/>
        <item h="1" x="30"/>
        <item h="1" x="31"/>
        <item h="1" x="26"/>
        <item h="1" x="10"/>
        <item h="1" x="1"/>
        <item h="1" x="8"/>
        <item h="1" x="23"/>
        <item h="1" x="29"/>
        <item t="default"/>
      </items>
    </pivotField>
    <pivotField showAll="0"/>
    <pivotField showAll="0"/>
    <pivotField showAll="0"/>
    <pivotField showAll="0"/>
    <pivotField showAll="0"/>
    <pivotField showAll="0"/>
    <pivotField showAll="0"/>
    <pivotField showAll="0"/>
    <pivotField numFmtId="1" showAll="0"/>
    <pivotField showAll="0"/>
    <pivotField showAll="0"/>
    <pivotField showAll="0"/>
    <pivotField axis="axisRow" dataField="1" showAll="0" measureFilter="1" sortType="descending">
      <items count="11">
        <item x="7"/>
        <item x="0"/>
        <item x="3"/>
        <item x="8"/>
        <item x="1"/>
        <item x="5"/>
        <item x="2"/>
        <item x="4"/>
        <item x="6"/>
        <item x="9"/>
        <item t="default"/>
      </items>
      <autoSortScope>
        <pivotArea dataOnly="0" outline="0" fieldPosition="0">
          <references count="1">
            <reference field="4294967294" count="1" selected="0">
              <x v="0"/>
            </reference>
          </references>
        </pivotArea>
      </autoSortScope>
    </pivotField>
    <pivotField numFmtId="1" showAll="0"/>
    <pivotField numFmtId="1" showAll="0">
      <items count="3">
        <item x="0"/>
        <item x="1"/>
        <item t="default"/>
      </items>
    </pivotField>
    <pivotField showAll="0"/>
    <pivotField showAll="0"/>
    <pivotField showAll="0"/>
    <pivotField showAll="0"/>
    <pivotField showAll="0"/>
    <pivotField showAll="0"/>
    <pivotField numFmtId="1" showAll="0"/>
  </pivotFields>
  <rowFields count="1">
    <field x="23"/>
  </rowFields>
  <rowItems count="3">
    <i>
      <x v="1"/>
    </i>
    <i>
      <x v="4"/>
    </i>
    <i t="grand">
      <x/>
    </i>
  </rowItems>
  <colItems count="1">
    <i/>
  </colItems>
  <dataFields count="1">
    <dataField name="Count of Preferred Location" fld="23" subtotal="count" baseField="0" baseItem="0"/>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3" count="1" selected="0">
            <x v="1"/>
          </reference>
        </references>
      </pivotArea>
    </chartFormat>
    <chartFormat chart="6" format="6">
      <pivotArea type="data" outline="0" fieldPosition="0">
        <references count="2">
          <reference field="4294967294" count="1" selected="0">
            <x v="0"/>
          </reference>
          <reference field="23" count="1" selected="0">
            <x v="4"/>
          </reference>
        </references>
      </pivotArea>
    </chartFormat>
    <chartFormat chart="0" format="3">
      <pivotArea type="data" outline="0" fieldPosition="0">
        <references count="2">
          <reference field="4294967294" count="1" selected="0">
            <x v="0"/>
          </reference>
          <reference field="23" count="1" selected="0">
            <x v="1"/>
          </reference>
        </references>
      </pivotArea>
    </chartFormat>
    <chartFormat chart="0" format="4">
      <pivotArea type="data" outline="0" fieldPosition="0">
        <references count="2">
          <reference field="4294967294" count="1" selected="0">
            <x v="0"/>
          </reference>
          <reference field="23" count="1" selected="0">
            <x v="4"/>
          </reference>
        </references>
      </pivotArea>
    </chartFormat>
  </chartFormats>
  <pivotTableStyleInfo name="PivotStyleLight16" showRowHeaders="1" showColHeaders="1" showRowStripes="0" showColStripes="0" showLastColumn="1"/>
  <filters count="1">
    <filter fld="23" type="count" evalOrder="-1" id="1"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4DD97C-3A7E-451A-87EA-E6378DF16AB4}" name="PivotTable3"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6" firstHeaderRow="1" firstDataRow="1" firstDataCol="1"/>
  <pivotFields count="33">
    <pivotField showAll="0"/>
    <pivotField showAll="0"/>
    <pivotField showAll="0"/>
    <pivotField showAll="0"/>
    <pivotField showAll="0"/>
    <pivotField showAll="0"/>
    <pivotField showAll="0"/>
    <pivotField showAll="0"/>
    <pivotField showAll="0"/>
    <pivotField showAll="0"/>
    <pivotField dataField="1" showAll="0">
      <items count="35">
        <item h="1" x="25"/>
        <item h="1" x="28"/>
        <item h="1" x="9"/>
        <item h="1" x="5"/>
        <item h="1" x="6"/>
        <item h="1" x="0"/>
        <item h="1" x="33"/>
        <item h="1" x="21"/>
        <item h="1" x="4"/>
        <item h="1" x="19"/>
        <item h="1" x="7"/>
        <item x="2"/>
        <item h="1" x="16"/>
        <item h="1" x="22"/>
        <item h="1" x="14"/>
        <item h="1" x="12"/>
        <item h="1" x="13"/>
        <item h="1" x="18"/>
        <item h="1" x="17"/>
        <item h="1" x="32"/>
        <item h="1" x="11"/>
        <item h="1" x="24"/>
        <item h="1" x="27"/>
        <item h="1" x="3"/>
        <item h="1" x="20"/>
        <item h="1" x="15"/>
        <item h="1" x="30"/>
        <item h="1" x="31"/>
        <item h="1" x="26"/>
        <item h="1" x="10"/>
        <item h="1" x="1"/>
        <item h="1" x="8"/>
        <item h="1" x="23"/>
        <item h="1" x="29"/>
        <item t="default"/>
      </items>
    </pivotField>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numFmtId="1" showAll="0"/>
    <pivotField axis="axisRow" numFmtId="1" showAll="0">
      <items count="3">
        <item x="0"/>
        <item x="1"/>
        <item t="default"/>
      </items>
    </pivotField>
    <pivotField showAll="0"/>
    <pivotField showAll="0"/>
    <pivotField showAll="0"/>
    <pivotField showAll="0"/>
    <pivotField showAll="0"/>
    <pivotField showAll="0"/>
    <pivotField numFmtId="1" showAll="0"/>
  </pivotFields>
  <rowFields count="1">
    <field x="25"/>
  </rowFields>
  <rowItems count="3">
    <i>
      <x/>
    </i>
    <i>
      <x v="1"/>
    </i>
    <i t="grand">
      <x/>
    </i>
  </rowItems>
  <colItems count="1">
    <i/>
  </colItems>
  <dataFields count="1">
    <dataField name="Count of Candidate Status " fld="1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2B081E-73AE-4224-AE80-930A2C2B20A6}" name="PivotTable4"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0" firstHeaderRow="1" firstDataRow="1" firstDataCol="1"/>
  <pivotFields count="33">
    <pivotField showAll="0"/>
    <pivotField showAll="0"/>
    <pivotField showAll="0"/>
    <pivotField showAll="0"/>
    <pivotField showAll="0"/>
    <pivotField showAll="0"/>
    <pivotField showAll="0"/>
    <pivotField showAll="0"/>
    <pivotField axis="axisRow" dataField="1" showAll="0" measureFilter="1" sortType="descending">
      <items count="411">
        <item x="133"/>
        <item x="127"/>
        <item x="322"/>
        <item x="377"/>
        <item x="357"/>
        <item x="402"/>
        <item x="209"/>
        <item x="263"/>
        <item x="378"/>
        <item x="374"/>
        <item x="379"/>
        <item x="258"/>
        <item x="211"/>
        <item x="94"/>
        <item x="125"/>
        <item x="51"/>
        <item x="18"/>
        <item x="176"/>
        <item x="375"/>
        <item x="67"/>
        <item x="403"/>
        <item x="99"/>
        <item x="215"/>
        <item x="162"/>
        <item x="105"/>
        <item x="237"/>
        <item x="71"/>
        <item x="60"/>
        <item x="283"/>
        <item x="289"/>
        <item x="100"/>
        <item x="293"/>
        <item x="13"/>
        <item x="124"/>
        <item x="144"/>
        <item x="329"/>
        <item x="286"/>
        <item x="273"/>
        <item x="307"/>
        <item x="352"/>
        <item x="145"/>
        <item x="190"/>
        <item x="208"/>
        <item x="241"/>
        <item x="164"/>
        <item x="254"/>
        <item x="239"/>
        <item x="334"/>
        <item x="182"/>
        <item x="159"/>
        <item x="245"/>
        <item x="186"/>
        <item x="385"/>
        <item x="184"/>
        <item x="225"/>
        <item x="315"/>
        <item x="316"/>
        <item x="281"/>
        <item x="317"/>
        <item x="340"/>
        <item x="275"/>
        <item x="98"/>
        <item x="134"/>
        <item x="304"/>
        <item x="122"/>
        <item x="156"/>
        <item x="311"/>
        <item x="113"/>
        <item x="369"/>
        <item x="298"/>
        <item x="193"/>
        <item x="393"/>
        <item x="302"/>
        <item x="353"/>
        <item x="368"/>
        <item x="366"/>
        <item x="339"/>
        <item x="101"/>
        <item x="126"/>
        <item x="280"/>
        <item x="285"/>
        <item x="358"/>
        <item x="361"/>
        <item x="118"/>
        <item x="264"/>
        <item x="135"/>
        <item x="223"/>
        <item x="121"/>
        <item x="387"/>
        <item x="301"/>
        <item x="228"/>
        <item x="407"/>
        <item x="181"/>
        <item x="160"/>
        <item x="346"/>
        <item x="246"/>
        <item x="219"/>
        <item x="252"/>
        <item x="174"/>
        <item x="328"/>
        <item x="62"/>
        <item x="87"/>
        <item x="81"/>
        <item x="321"/>
        <item x="349"/>
        <item x="46"/>
        <item x="319"/>
        <item x="389"/>
        <item x="161"/>
        <item x="173"/>
        <item x="323"/>
        <item x="97"/>
        <item x="282"/>
        <item x="362"/>
        <item x="296"/>
        <item x="363"/>
        <item x="266"/>
        <item x="255"/>
        <item x="210"/>
        <item x="42"/>
        <item x="229"/>
        <item x="234"/>
        <item x="249"/>
        <item x="232"/>
        <item x="230"/>
        <item x="233"/>
        <item x="259"/>
        <item x="188"/>
        <item x="213"/>
        <item x="187"/>
        <item x="364"/>
        <item x="47"/>
        <item x="333"/>
        <item x="54"/>
        <item x="262"/>
        <item x="325"/>
        <item x="290"/>
        <item x="214"/>
        <item x="63"/>
        <item x="40"/>
        <item x="39"/>
        <item x="8"/>
        <item x="11"/>
        <item x="7"/>
        <item x="400"/>
        <item x="261"/>
        <item x="376"/>
        <item x="343"/>
        <item x="324"/>
        <item x="257"/>
        <item x="226"/>
        <item x="202"/>
        <item x="274"/>
        <item x="355"/>
        <item x="356"/>
        <item x="279"/>
        <item x="132"/>
        <item x="52"/>
        <item x="27"/>
        <item x="26"/>
        <item x="256"/>
        <item x="33"/>
        <item x="386"/>
        <item x="306"/>
        <item x="123"/>
        <item x="65"/>
        <item x="360"/>
        <item x="303"/>
        <item x="344"/>
        <item x="64"/>
        <item x="338"/>
        <item x="150"/>
        <item x="154"/>
        <item x="204"/>
        <item x="380"/>
        <item x="32"/>
        <item x="137"/>
        <item x="138"/>
        <item x="288"/>
        <item x="201"/>
        <item x="6"/>
        <item x="28"/>
        <item x="337"/>
        <item x="221"/>
        <item x="231"/>
        <item x="44"/>
        <item x="41"/>
        <item x="23"/>
        <item x="83"/>
        <item x="43"/>
        <item x="38"/>
        <item x="155"/>
        <item x="390"/>
        <item x="397"/>
        <item x="177"/>
        <item x="216"/>
        <item x="345"/>
        <item x="76"/>
        <item x="163"/>
        <item x="227"/>
        <item x="278"/>
        <item x="169"/>
        <item x="240"/>
        <item x="107"/>
        <item x="96"/>
        <item x="148"/>
        <item x="152"/>
        <item x="348"/>
        <item x="405"/>
        <item x="222"/>
        <item x="196"/>
        <item x="157"/>
        <item x="146"/>
        <item x="147"/>
        <item x="3"/>
        <item x="197"/>
        <item x="92"/>
        <item x="86"/>
        <item x="178"/>
        <item x="75"/>
        <item x="265"/>
        <item x="82"/>
        <item x="396"/>
        <item x="116"/>
        <item x="0"/>
        <item x="244"/>
        <item x="49"/>
        <item x="45"/>
        <item x="171"/>
        <item x="170"/>
        <item x="165"/>
        <item x="342"/>
        <item x="314"/>
        <item x="185"/>
        <item x="72"/>
        <item x="79"/>
        <item x="20"/>
        <item x="183"/>
        <item x="270"/>
        <item x="131"/>
        <item x="277"/>
        <item x="401"/>
        <item x="109"/>
        <item x="48"/>
        <item x="90"/>
        <item x="248"/>
        <item x="112"/>
        <item x="25"/>
        <item x="114"/>
        <item x="253"/>
        <item x="235"/>
        <item x="194"/>
        <item x="167"/>
        <item x="22"/>
        <item x="166"/>
        <item x="336"/>
        <item x="128"/>
        <item x="399"/>
        <item x="335"/>
        <item x="198"/>
        <item x="55"/>
        <item x="359"/>
        <item x="59"/>
        <item x="172"/>
        <item x="115"/>
        <item x="250"/>
        <item x="310"/>
        <item x="260"/>
        <item x="395"/>
        <item x="89"/>
        <item x="61"/>
        <item x="294"/>
        <item x="297"/>
        <item x="12"/>
        <item x="272"/>
        <item x="139"/>
        <item x="111"/>
        <item x="78"/>
        <item x="85"/>
        <item x="95"/>
        <item x="151"/>
        <item x="217"/>
        <item x="191"/>
        <item x="409"/>
        <item x="341"/>
        <item x="351"/>
        <item x="318"/>
        <item x="206"/>
        <item x="398"/>
        <item x="117"/>
        <item x="104"/>
        <item x="102"/>
        <item x="141"/>
        <item x="383"/>
        <item x="140"/>
        <item x="21"/>
        <item x="36"/>
        <item x="34"/>
        <item x="276"/>
        <item x="320"/>
        <item x="69"/>
        <item x="10"/>
        <item x="29"/>
        <item x="9"/>
        <item x="24"/>
        <item x="200"/>
        <item x="19"/>
        <item x="370"/>
        <item x="180"/>
        <item x="158"/>
        <item x="347"/>
        <item x="251"/>
        <item x="404"/>
        <item x="408"/>
        <item x="192"/>
        <item x="37"/>
        <item x="205"/>
        <item x="243"/>
        <item x="77"/>
        <item x="74"/>
        <item x="267"/>
        <item x="291"/>
        <item x="299"/>
        <item x="300"/>
        <item x="14"/>
        <item x="153"/>
        <item x="80"/>
        <item x="91"/>
        <item x="130"/>
        <item x="373"/>
        <item x="70"/>
        <item x="391"/>
        <item x="17"/>
        <item x="388"/>
        <item x="268"/>
        <item x="354"/>
        <item x="350"/>
        <item x="218"/>
        <item x="332"/>
        <item x="56"/>
        <item x="53"/>
        <item x="330"/>
        <item x="247"/>
        <item x="57"/>
        <item x="58"/>
        <item x="312"/>
        <item x="313"/>
        <item x="2"/>
        <item x="4"/>
        <item x="309"/>
        <item x="284"/>
        <item x="295"/>
        <item x="308"/>
        <item x="287"/>
        <item x="305"/>
        <item x="84"/>
        <item x="168"/>
        <item x="110"/>
        <item x="120"/>
        <item x="331"/>
        <item x="1"/>
        <item x="30"/>
        <item x="195"/>
        <item x="203"/>
        <item x="68"/>
        <item x="50"/>
        <item x="238"/>
        <item x="406"/>
        <item x="199"/>
        <item x="73"/>
        <item x="16"/>
        <item x="271"/>
        <item x="242"/>
        <item x="35"/>
        <item x="207"/>
        <item x="103"/>
        <item x="189"/>
        <item x="31"/>
        <item x="88"/>
        <item x="106"/>
        <item x="93"/>
        <item x="108"/>
        <item x="66"/>
        <item x="372"/>
        <item x="327"/>
        <item x="236"/>
        <item x="394"/>
        <item x="119"/>
        <item x="149"/>
        <item x="365"/>
        <item x="179"/>
        <item x="136"/>
        <item x="15"/>
        <item x="175"/>
        <item x="326"/>
        <item x="392"/>
        <item x="5"/>
        <item x="220"/>
        <item x="142"/>
        <item x="382"/>
        <item x="292"/>
        <item x="212"/>
        <item x="371"/>
        <item x="381"/>
        <item x="384"/>
        <item x="367"/>
        <item x="269"/>
        <item x="143"/>
        <item x="129"/>
        <item x="224"/>
        <item t="default"/>
      </items>
      <autoSortScope>
        <pivotArea dataOnly="0" outline="0" fieldPosition="0">
          <references count="1">
            <reference field="4294967294" count="1" selected="0">
              <x v="0"/>
            </reference>
          </references>
        </pivotArea>
      </autoSortScope>
    </pivotField>
    <pivotField showAll="0"/>
    <pivotField showAll="0">
      <items count="35">
        <item h="1" x="25"/>
        <item h="1" x="28"/>
        <item h="1" x="9"/>
        <item h="1" x="5"/>
        <item h="1" x="6"/>
        <item h="1" x="0"/>
        <item h="1" x="33"/>
        <item h="1" x="21"/>
        <item h="1" x="4"/>
        <item h="1" x="19"/>
        <item h="1" x="7"/>
        <item x="2"/>
        <item h="1" x="16"/>
        <item h="1" x="22"/>
        <item h="1" x="14"/>
        <item h="1" x="12"/>
        <item h="1" x="13"/>
        <item h="1" x="18"/>
        <item h="1" x="17"/>
        <item h="1" x="32"/>
        <item h="1" x="11"/>
        <item h="1" x="24"/>
        <item h="1" x="27"/>
        <item h="1" x="3"/>
        <item h="1" x="20"/>
        <item h="1" x="15"/>
        <item h="1" x="30"/>
        <item h="1" x="31"/>
        <item h="1" x="26"/>
        <item h="1" x="10"/>
        <item h="1" x="1"/>
        <item h="1" x="8"/>
        <item h="1" x="23"/>
        <item h="1" x="29"/>
        <item t="default"/>
      </items>
    </pivotField>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numFmtId="1" showAll="0"/>
    <pivotField numFmtId="1" showAll="0">
      <items count="3">
        <item x="0"/>
        <item x="1"/>
        <item t="default"/>
      </items>
    </pivotField>
    <pivotField showAll="0"/>
    <pivotField showAll="0"/>
    <pivotField showAll="0"/>
    <pivotField showAll="0"/>
    <pivotField showAll="0"/>
    <pivotField showAll="0"/>
    <pivotField numFmtId="1" showAll="0"/>
  </pivotFields>
  <rowFields count="1">
    <field x="8"/>
  </rowFields>
  <rowItems count="7">
    <i>
      <x v="360"/>
    </i>
    <i>
      <x v="214"/>
    </i>
    <i>
      <x v="219"/>
    </i>
    <i>
      <x v="187"/>
    </i>
    <i>
      <x v="387"/>
    </i>
    <i>
      <x v="190"/>
    </i>
    <i t="grand">
      <x/>
    </i>
  </rowItems>
  <colItems count="1">
    <i/>
  </colItems>
  <dataFields count="1">
    <dataField name="Count of Mandatory Skill" fld="8"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026EB9-97B0-4FF5-B6E9-B19A20638DCC}" name="PivotTable5"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8"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items count="35">
        <item h="1" x="25"/>
        <item h="1" x="28"/>
        <item h="1" x="9"/>
        <item h="1" x="5"/>
        <item h="1" x="6"/>
        <item h="1" x="0"/>
        <item h="1" x="33"/>
        <item h="1" x="21"/>
        <item h="1" x="4"/>
        <item h="1" x="19"/>
        <item h="1" x="7"/>
        <item x="2"/>
        <item h="1" x="16"/>
        <item h="1" x="22"/>
        <item h="1" x="14"/>
        <item h="1" x="12"/>
        <item h="1" x="13"/>
        <item h="1" x="18"/>
        <item h="1" x="17"/>
        <item h="1" x="32"/>
        <item h="1" x="11"/>
        <item h="1" x="24"/>
        <item h="1" x="27"/>
        <item h="1" x="3"/>
        <item h="1" x="20"/>
        <item h="1" x="15"/>
        <item h="1" x="30"/>
        <item h="1" x="31"/>
        <item h="1" x="26"/>
        <item h="1" x="10"/>
        <item h="1" x="1"/>
        <item h="1" x="8"/>
        <item h="1" x="23"/>
        <item h="1" x="29"/>
        <item t="default"/>
      </items>
    </pivotField>
    <pivotField showAll="0"/>
    <pivotField showAll="0"/>
    <pivotField showAll="0"/>
    <pivotField showAll="0"/>
    <pivotField showAll="0"/>
    <pivotField showAll="0"/>
    <pivotField showAll="0"/>
    <pivotField showAll="0"/>
    <pivotField numFmtId="1" showAll="0"/>
    <pivotField showAll="0"/>
    <pivotField showAll="0"/>
    <pivotField axis="axisRow" dataField="1" showAll="0" measureFilter="1" sortType="descending">
      <items count="96">
        <item x="53"/>
        <item x="37"/>
        <item x="63"/>
        <item x="13"/>
        <item x="34"/>
        <item x="20"/>
        <item x="69"/>
        <item x="1"/>
        <item x="61"/>
        <item x="2"/>
        <item x="64"/>
        <item x="55"/>
        <item x="48"/>
        <item x="57"/>
        <item x="3"/>
        <item x="93"/>
        <item x="58"/>
        <item x="6"/>
        <item x="29"/>
        <item x="68"/>
        <item x="17"/>
        <item x="70"/>
        <item x="51"/>
        <item x="50"/>
        <item x="75"/>
        <item x="8"/>
        <item x="42"/>
        <item x="60"/>
        <item x="15"/>
        <item x="85"/>
        <item x="26"/>
        <item x="9"/>
        <item x="32"/>
        <item x="90"/>
        <item x="12"/>
        <item x="0"/>
        <item x="4"/>
        <item x="62"/>
        <item x="49"/>
        <item x="11"/>
        <item x="88"/>
        <item x="39"/>
        <item x="56"/>
        <item x="82"/>
        <item x="14"/>
        <item x="30"/>
        <item x="59"/>
        <item x="72"/>
        <item x="22"/>
        <item x="19"/>
        <item x="91"/>
        <item x="41"/>
        <item x="89"/>
        <item x="31"/>
        <item x="36"/>
        <item x="80"/>
        <item x="7"/>
        <item x="84"/>
        <item x="28"/>
        <item x="18"/>
        <item x="67"/>
        <item x="71"/>
        <item x="47"/>
        <item x="76"/>
        <item x="86"/>
        <item x="44"/>
        <item x="16"/>
        <item x="46"/>
        <item x="54"/>
        <item x="92"/>
        <item x="45"/>
        <item x="5"/>
        <item x="27"/>
        <item x="79"/>
        <item x="83"/>
        <item x="25"/>
        <item x="66"/>
        <item x="10"/>
        <item x="40"/>
        <item x="94"/>
        <item x="65"/>
        <item x="43"/>
        <item x="38"/>
        <item x="24"/>
        <item x="73"/>
        <item x="23"/>
        <item x="35"/>
        <item x="78"/>
        <item x="52"/>
        <item x="74"/>
        <item x="21"/>
        <item x="33"/>
        <item x="81"/>
        <item x="87"/>
        <item x="77"/>
        <item t="default"/>
      </items>
      <autoSortScope>
        <pivotArea dataOnly="0" outline="0" fieldPosition="0">
          <references count="1">
            <reference field="4294967294" count="1" selected="0">
              <x v="0"/>
            </reference>
          </references>
        </pivotArea>
      </autoSortScope>
    </pivotField>
    <pivotField showAll="0"/>
    <pivotField numFmtId="1" showAll="0"/>
    <pivotField numFmtId="1" showAll="0">
      <items count="3">
        <item x="0"/>
        <item x="1"/>
        <item t="default"/>
      </items>
    </pivotField>
    <pivotField showAll="0"/>
    <pivotField showAll="0"/>
    <pivotField showAll="0"/>
    <pivotField showAll="0"/>
    <pivotField showAll="0"/>
    <pivotField showAll="0"/>
    <pivotField numFmtId="1" showAll="0"/>
  </pivotFields>
  <rowFields count="1">
    <field x="22"/>
  </rowFields>
  <rowItems count="5">
    <i>
      <x v="7"/>
    </i>
    <i>
      <x v="35"/>
    </i>
    <i>
      <x v="71"/>
    </i>
    <i>
      <x v="14"/>
    </i>
    <i t="grand">
      <x/>
    </i>
  </rowItems>
  <colItems count="1">
    <i/>
  </colItems>
  <dataFields count="1">
    <dataField name="Count of Current Location " fld="22" subtotal="count" baseField="0" baseItem="0"/>
  </dataFields>
  <chartFormats count="10">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2" count="1" selected="0">
            <x v="7"/>
          </reference>
        </references>
      </pivotArea>
    </chartFormat>
    <chartFormat chart="3" format="7">
      <pivotArea type="data" outline="0" fieldPosition="0">
        <references count="2">
          <reference field="4294967294" count="1" selected="0">
            <x v="0"/>
          </reference>
          <reference field="22" count="1" selected="0">
            <x v="35"/>
          </reference>
        </references>
      </pivotArea>
    </chartFormat>
    <chartFormat chart="3" format="8">
      <pivotArea type="data" outline="0" fieldPosition="0">
        <references count="2">
          <reference field="4294967294" count="1" selected="0">
            <x v="0"/>
          </reference>
          <reference field="22" count="1" selected="0">
            <x v="14"/>
          </reference>
        </references>
      </pivotArea>
    </chartFormat>
    <chartFormat chart="3" format="9">
      <pivotArea type="data" outline="0" fieldPosition="0">
        <references count="2">
          <reference field="4294967294" count="1" selected="0">
            <x v="0"/>
          </reference>
          <reference field="22" count="1" selected="0">
            <x v="71"/>
          </reference>
        </references>
      </pivotArea>
    </chartFormat>
    <chartFormat chart="0" format="5">
      <pivotArea type="data" outline="0" fieldPosition="0">
        <references count="2">
          <reference field="4294967294" count="1" selected="0">
            <x v="0"/>
          </reference>
          <reference field="22" count="1" selected="0">
            <x v="7"/>
          </reference>
        </references>
      </pivotArea>
    </chartFormat>
    <chartFormat chart="0" format="6">
      <pivotArea type="data" outline="0" fieldPosition="0">
        <references count="2">
          <reference field="4294967294" count="1" selected="0">
            <x v="0"/>
          </reference>
          <reference field="22" count="1" selected="0">
            <x v="35"/>
          </reference>
        </references>
      </pivotArea>
    </chartFormat>
    <chartFormat chart="0" format="7">
      <pivotArea type="data" outline="0" fieldPosition="0">
        <references count="2">
          <reference field="4294967294" count="1" selected="0">
            <x v="0"/>
          </reference>
          <reference field="22" count="1" selected="0">
            <x v="71"/>
          </reference>
        </references>
      </pivotArea>
    </chartFormat>
    <chartFormat chart="0" format="8">
      <pivotArea type="data" outline="0" fieldPosition="0">
        <references count="2">
          <reference field="4294967294" count="1" selected="0">
            <x v="0"/>
          </reference>
          <reference field="22" count="1" selected="0">
            <x v="14"/>
          </reference>
        </references>
      </pivotArea>
    </chartFormat>
  </chartFormats>
  <pivotTableStyleInfo name="PivotStyleLight16" showRowHeaders="1" showColHeaders="1" showRowStripes="0" showColStripes="0" showLastColumn="1"/>
  <filters count="1">
    <filter fld="2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A4D05D-43D2-4A62-8703-EB571A7DC85E}" name="PivotTable6"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33">
    <pivotField showAll="0"/>
    <pivotField showAll="0"/>
    <pivotField showAll="0"/>
    <pivotField showAll="0"/>
    <pivotField axis="axisRow" showAll="0" sortType="ascending">
      <items count="7">
        <item x="4"/>
        <item x="3"/>
        <item x="2"/>
        <item x="5"/>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items count="35">
        <item h="1" x="25"/>
        <item h="1" x="28"/>
        <item h="1" x="9"/>
        <item h="1" x="5"/>
        <item h="1" x="6"/>
        <item h="1" x="0"/>
        <item h="1" x="33"/>
        <item h="1" x="21"/>
        <item h="1" x="4"/>
        <item h="1" x="19"/>
        <item h="1" x="7"/>
        <item x="2"/>
        <item h="1" x="16"/>
        <item h="1" x="22"/>
        <item h="1" x="14"/>
        <item h="1" x="12"/>
        <item h="1" x="13"/>
        <item h="1" x="18"/>
        <item h="1" x="17"/>
        <item h="1" x="32"/>
        <item h="1" x="11"/>
        <item h="1" x="24"/>
        <item h="1" x="27"/>
        <item h="1" x="3"/>
        <item h="1" x="20"/>
        <item h="1" x="15"/>
        <item h="1" x="30"/>
        <item h="1" x="31"/>
        <item h="1" x="26"/>
        <item h="1" x="10"/>
        <item h="1" x="1"/>
        <item h="1" x="8"/>
        <item h="1" x="23"/>
        <item h="1" x="29"/>
        <item t="default"/>
      </items>
    </pivotField>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numFmtId="1" showAll="0"/>
    <pivotField numFmtId="1" showAll="0">
      <items count="3">
        <item x="0"/>
        <item x="1"/>
        <item t="default"/>
      </items>
    </pivotField>
    <pivotField showAll="0"/>
    <pivotField showAll="0"/>
    <pivotField showAll="0"/>
    <pivotField showAll="0"/>
    <pivotField showAll="0"/>
    <pivotField showAll="0"/>
    <pivotField numFmtId="1" showAll="0"/>
  </pivotFields>
  <rowFields count="1">
    <field x="4"/>
  </rowFields>
  <rowItems count="6">
    <i>
      <x v="1"/>
    </i>
    <i>
      <x v="4"/>
    </i>
    <i>
      <x/>
    </i>
    <i>
      <x v="5"/>
    </i>
    <i>
      <x v="2"/>
    </i>
    <i t="grand">
      <x/>
    </i>
  </rowItems>
  <colItems count="1">
    <i/>
  </colItems>
  <dataFields count="1">
    <dataField name="Count of Candidate Status " fld="1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0D49CA-1FAF-4AEF-ADBA-DD4CE36E4D34}" name="PivotTable7"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6"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items count="35">
        <item h="1" x="25"/>
        <item h="1" x="28"/>
        <item h="1" x="9"/>
        <item h="1" x="5"/>
        <item h="1" x="6"/>
        <item h="1" x="0"/>
        <item h="1" x="33"/>
        <item h="1" x="21"/>
        <item h="1" x="4"/>
        <item h="1" x="19"/>
        <item h="1" x="7"/>
        <item x="2"/>
        <item h="1" x="16"/>
        <item h="1" x="22"/>
        <item h="1" x="14"/>
        <item h="1" x="12"/>
        <item h="1" x="13"/>
        <item h="1" x="18"/>
        <item h="1" x="17"/>
        <item h="1" x="32"/>
        <item h="1" x="11"/>
        <item h="1" x="24"/>
        <item h="1" x="27"/>
        <item h="1" x="3"/>
        <item h="1" x="20"/>
        <item h="1" x="15"/>
        <item h="1" x="30"/>
        <item h="1" x="31"/>
        <item h="1" x="26"/>
        <item h="1" x="10"/>
        <item h="1" x="1"/>
        <item h="1" x="8"/>
        <item h="1" x="23"/>
        <item h="1" x="29"/>
        <item t="default"/>
      </items>
    </pivotField>
    <pivotField showAll="0"/>
    <pivotField showAll="0"/>
    <pivotField showAll="0"/>
    <pivotField showAll="0"/>
    <pivotField showAll="0"/>
    <pivotField showAll="0"/>
    <pivotField showAll="0"/>
    <pivotField showAll="0"/>
    <pivotField dataField="1" numFmtId="1" showAll="0"/>
    <pivotField showAll="0"/>
    <pivotField showAll="0"/>
    <pivotField showAll="0"/>
    <pivotField showAll="0"/>
    <pivotField numFmtId="1" showAll="0"/>
    <pivotField axis="axisRow" numFmtId="1" showAll="0">
      <items count="3">
        <item x="0"/>
        <item x="1"/>
        <item t="default"/>
      </items>
    </pivotField>
    <pivotField showAll="0"/>
    <pivotField showAll="0"/>
    <pivotField showAll="0"/>
    <pivotField showAll="0"/>
    <pivotField showAll="0"/>
    <pivotField showAll="0"/>
    <pivotField numFmtId="1" showAll="0"/>
  </pivotFields>
  <rowFields count="1">
    <field x="25"/>
  </rowFields>
  <rowItems count="3">
    <i>
      <x/>
    </i>
    <i>
      <x v="1"/>
    </i>
    <i t="grand">
      <x/>
    </i>
  </rowItems>
  <colItems count="1">
    <i/>
  </colItems>
  <dataFields count="1">
    <dataField name="Sum of CTC" fld="1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D16DFF-BDA7-492B-A136-9676F3DB39C1}" name="PivotTable8"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0"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items count="35">
        <item h="1" x="25"/>
        <item h="1" x="28"/>
        <item h="1" x="9"/>
        <item h="1" x="5"/>
        <item h="1" x="6"/>
        <item h="1" x="0"/>
        <item h="1" x="33"/>
        <item h="1" x="21"/>
        <item h="1" x="4"/>
        <item h="1" x="19"/>
        <item h="1" x="7"/>
        <item x="2"/>
        <item h="1" x="16"/>
        <item h="1" x="22"/>
        <item h="1" x="14"/>
        <item h="1" x="12"/>
        <item h="1" x="13"/>
        <item h="1" x="18"/>
        <item h="1" x="17"/>
        <item h="1" x="32"/>
        <item h="1" x="11"/>
        <item h="1" x="24"/>
        <item h="1" x="27"/>
        <item h="1" x="3"/>
        <item h="1" x="20"/>
        <item h="1" x="15"/>
        <item h="1" x="30"/>
        <item h="1" x="31"/>
        <item h="1" x="26"/>
        <item h="1" x="10"/>
        <item h="1" x="1"/>
        <item h="1" x="8"/>
        <item h="1" x="23"/>
        <item h="1" x="29"/>
        <item t="default"/>
      </items>
    </pivotField>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numFmtId="1" showAll="0"/>
    <pivotField numFmtId="1" showAll="0">
      <items count="3">
        <item x="0"/>
        <item x="1"/>
        <item t="default"/>
      </items>
    </pivotField>
    <pivotField showAll="0"/>
    <pivotField showAll="0"/>
    <pivotField showAll="0"/>
    <pivotField showAll="0"/>
    <pivotField showAll="0"/>
    <pivotField showAll="0"/>
    <pivotField axis="axisRow" dataField="1" numFmtId="1" showAll="0">
      <items count="10">
        <item x="0"/>
        <item x="1"/>
        <item x="2"/>
        <item x="3"/>
        <item x="4"/>
        <item x="5"/>
        <item x="6"/>
        <item x="7"/>
        <item x="8"/>
        <item t="default"/>
      </items>
    </pivotField>
  </pivotFields>
  <rowFields count="1">
    <field x="32"/>
  </rowFields>
  <rowItems count="7">
    <i>
      <x v="1"/>
    </i>
    <i>
      <x v="2"/>
    </i>
    <i>
      <x v="3"/>
    </i>
    <i>
      <x v="4"/>
    </i>
    <i>
      <x v="6"/>
    </i>
    <i>
      <x v="7"/>
    </i>
    <i t="grand">
      <x/>
    </i>
  </rowItems>
  <colItems count="1">
    <i/>
  </colItems>
  <dataFields count="1">
    <dataField name="Count of Year of Exp" fld="32" subtotal="count" baseField="3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Profile_Submission" xr10:uid="{E50E7F6D-C18F-4FD5-803F-961C2823A7E9}" sourceName="Year of Profile Submission">
  <pivotTables>
    <pivotTable tabId="67" name="PivotTable3"/>
    <pivotTable tabId="66" name="PivotTable2"/>
    <pivotTable tabId="69" name="PivotTable4"/>
    <pivotTable tabId="70" name="PivotTable5"/>
    <pivotTable tabId="71" name="PivotTable6"/>
    <pivotTable tabId="72" name="PivotTable7"/>
    <pivotTable tabId="73" name="PivotTable8"/>
  </pivotTables>
  <data>
    <tabular pivotCacheId="212623873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didate_Status" xr10:uid="{532F353D-BF42-45C9-A395-D126037EB3E3}" sourceName="Candidate Status ">
  <pivotTables>
    <pivotTable tabId="67" name="PivotTable3"/>
    <pivotTable tabId="66" name="PivotTable2"/>
    <pivotTable tabId="69" name="PivotTable4"/>
    <pivotTable tabId="70" name="PivotTable5"/>
    <pivotTable tabId="71" name="PivotTable6"/>
    <pivotTable tabId="72" name="PivotTable7"/>
    <pivotTable tabId="73" name="PivotTable8"/>
  </pivotTables>
  <data>
    <tabular pivotCacheId="2126238733">
      <items count="34">
        <i x="25"/>
        <i x="28"/>
        <i x="9"/>
        <i x="5"/>
        <i x="6"/>
        <i x="0"/>
        <i x="33"/>
        <i x="21"/>
        <i x="4"/>
        <i x="19"/>
        <i x="7"/>
        <i x="2" s="1"/>
        <i x="16"/>
        <i x="22"/>
        <i x="14"/>
        <i x="12"/>
        <i x="13"/>
        <i x="18"/>
        <i x="17"/>
        <i x="32"/>
        <i x="11"/>
        <i x="24"/>
        <i x="27"/>
        <i x="3"/>
        <i x="20"/>
        <i x="15"/>
        <i x="30"/>
        <i x="31"/>
        <i x="26"/>
        <i x="10"/>
        <i x="1"/>
        <i x="8"/>
        <i x="23"/>
        <i x="2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of Profile Submission" xr10:uid="{A87FD048-4412-4445-8248-C44BD5DBA493}" cache="Slicer_Year_of_Profile_Submission" caption="Year of Profile Submission" rowHeight="234950"/>
  <slicer name="Candidate Status " xr10:uid="{6551CE52-5ACA-4C3F-A7E5-EF2154ADB65A}" cache="Slicer_Candidate_Status" caption="Candidate Status "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3EE323-8C7C-42F9-86B1-85834061838B}" name="Table1" displayName="Table1" ref="A1:AG3040" totalsRowShown="0" headerRowDxfId="27">
  <autoFilter ref="A1:AG3040" xr:uid="{8BB110E2-31DE-4D9E-85E3-9A35629AB30A}"/>
  <tableColumns count="33">
    <tableColumn id="1" xr3:uid="{592A36A3-00F5-4828-AC22-BBD0AD08D518}" name="Sl.No" dataDxfId="26"/>
    <tableColumn id="2" xr3:uid="{C8A4FEB7-CB83-4EC1-ADF5-CD086767BD2E}" name="Account" dataDxfId="25"/>
    <tableColumn id="3" xr3:uid="{138F1272-9C8D-4232-9F4A-A81BCC7D1EDD}" name="Profile Submission Date" dataDxfId="24"/>
    <tableColumn id="4" xr3:uid="{37546E4F-4D42-4CAF-818E-620BE32D608B}" name="SO Number" dataDxfId="23"/>
    <tableColumn id="5" xr3:uid="{AFD202EF-F07A-43A3-BEAF-B0C9EEBFF19F}" name="Reqruiter Name" dataDxfId="22"/>
    <tableColumn id="6" xr3:uid="{C6CD3C33-BEBD-4BB8-B506-C70A08F02D95}" name="Employee ID" dataDxfId="21"/>
    <tableColumn id="7" xr3:uid="{593C9A2D-6BD8-4C52-9EA6-EA696AD94DEA}" name="Source" dataDxfId="20"/>
    <tableColumn id="8" xr3:uid="{C499B209-935A-4B99-AD63-0A0A1B827C20}" name="Sub Source" dataDxfId="19"/>
    <tableColumn id="9" xr3:uid="{F4744A84-29C3-45C6-ABAF-D50223753C26}" name="Mandatory Skill" dataDxfId="18"/>
    <tableColumn id="10" xr3:uid="{6388150B-FBD6-40DF-B71E-4BEED9502ABD}" name="Skill Combinations" dataDxfId="17"/>
    <tableColumn id="11" xr3:uid="{D9961C0E-D563-4A83-8CDB-47633A8E6F89}" name="Candidate Status " dataDxfId="16"/>
    <tableColumn id="12" xr3:uid="{CB5D7DD5-F067-412A-AA20-F51A416121D8}" name="Detailed Status" dataDxfId="15"/>
    <tableColumn id="13" xr3:uid="{C5BF9E5B-ABEB-45EE-AE91-9768952200E3}" name="Hire Type" dataDxfId="14"/>
    <tableColumn id="14" xr3:uid="{7C13FCA6-8713-49D8-96BF-E50C1EEC384A}" name="Candidate ID" dataDxfId="13"/>
    <tableColumn id="15" xr3:uid="{546C865E-18A8-4AF1-8AA4-7D1884682E33}" name="Candidate Name" dataDxfId="12"/>
    <tableColumn id="16" xr3:uid="{52341E8E-48D5-4809-A6E3-A5F6DFF1BF50}" name="Contact Number" dataDxfId="11"/>
    <tableColumn id="17" xr3:uid="{EB490431-D1E1-4C8D-8BF8-E750805B3943}" name="Email id" dataDxfId="10"/>
    <tableColumn id="18" xr3:uid="{B816CB49-5EFB-452E-BBEC-1EA197207700}" name="Total Yrs of Exp" dataDxfId="9"/>
    <tableColumn id="19" xr3:uid="{A1DC3DCD-2CB7-4F9B-8C4B-3DB88CA78C29}" name="Current Company" dataDxfId="8"/>
    <tableColumn id="20" xr3:uid="{6A609EBD-C69C-463B-A470-9EAC5E47FD94}" name="CTC" dataDxfId="7"/>
    <tableColumn id="21" xr3:uid="{B9E135CC-AE17-46C1-876B-42F61F73966F}" name="Notice Period" dataDxfId="6"/>
    <tableColumn id="22" xr3:uid="{321EE9E1-4E4D-43C4-A354-75E3804AE375}" name="Ex-Employee(Y/N)" dataDxfId="5"/>
    <tableColumn id="23" xr3:uid="{F720E5D4-5E94-443F-932F-1E957CBAAAD2}" name="Current Location " dataDxfId="4"/>
    <tableColumn id="24" xr3:uid="{65985A3C-B5D8-41DB-BAA7-53935F6F4AEA}" name="Preferred Location" dataDxfId="3"/>
    <tableColumn id="25" xr3:uid="{EE669AF4-A73D-4E80-90AE-D71043CDCCA3}" name="Month of Profile Submission" dataDxfId="2">
      <calculatedColumnFormula>MONTH($C2)</calculatedColumnFormula>
    </tableColumn>
    <tableColumn id="26" xr3:uid="{660308B5-2E38-4BFE-AC5C-4042D6CB7143}" name="Year of Profile Submission" dataDxfId="1">
      <calculatedColumnFormula>YEAR($C2)</calculatedColumnFormula>
    </tableColumn>
    <tableColumn id="27" xr3:uid="{6638B4F9-351A-40D5-A82B-F2005F6F6AC5}" name="YO1">
      <calculatedColumnFormula>LEFT(R2,2)</calculatedColumnFormula>
    </tableColumn>
    <tableColumn id="28" xr3:uid="{E7597F6D-7BF3-4593-B7BE-774564886E19}" name="YO2">
      <calculatedColumnFormula>SUBSTITUTE(AA2,"y","")</calculatedColumnFormula>
    </tableColumn>
    <tableColumn id="29" xr3:uid="{3E3BFC62-09A8-4390-BD0D-0556CEF8BAC6}" name="YO3">
      <calculatedColumnFormula>SUBSTITUTE(AB2,".","")</calculatedColumnFormula>
    </tableColumn>
    <tableColumn id="30" xr3:uid="{9CB409C2-F9E6-4214-88D6-2759AEC1C64E}" name="YO4">
      <calculatedColumnFormula>SUBSTITUTE(AC2,"+","")</calculatedColumnFormula>
    </tableColumn>
    <tableColumn id="31" xr3:uid="{36EBA144-1F1B-4412-A12C-42B4C4933CC9}" name="YO5">
      <calculatedColumnFormula>SUBSTITUTE(AD2,"Y","")</calculatedColumnFormula>
    </tableColumn>
    <tableColumn id="32" xr3:uid="{3DD2B1E2-E095-4FAF-A8B7-0FBC8201EBB9}" name="YO6">
      <calculatedColumnFormula>SUBSTITUTE(AE2,"e","")</calculatedColumnFormula>
    </tableColumn>
    <tableColumn id="33" xr3:uid="{FFA73C4C-7116-4097-8CEC-62D4F30757AD}" name="Year of Exp" dataDxfId="0">
      <calculatedColumnFormula>SUBSTITUTE(AF2,",","")*1</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827" Type="http://schemas.openxmlformats.org/officeDocument/2006/relationships/hyperlink" Target="mailto:darammeghamala@gmail.com" TargetMode="External"/><Relationship Id="rId170" Type="http://schemas.openxmlformats.org/officeDocument/2006/relationships/hyperlink" Target="mailto:Krishgupta91@gmail.com" TargetMode="External"/><Relationship Id="rId987" Type="http://schemas.openxmlformats.org/officeDocument/2006/relationships/hyperlink" Target="mailto:preethikanike39@gmail.com" TargetMode="External"/><Relationship Id="rId2668" Type="http://schemas.openxmlformats.org/officeDocument/2006/relationships/hyperlink" Target="mailto:mahnaaz.tasneem@gmail.com" TargetMode="External"/><Relationship Id="rId2875" Type="http://schemas.openxmlformats.org/officeDocument/2006/relationships/hyperlink" Target="mailto:priyankabganji@gmail.com" TargetMode="External"/><Relationship Id="rId847" Type="http://schemas.openxmlformats.org/officeDocument/2006/relationships/hyperlink" Target="mailto:karreshiva@yahoo.com" TargetMode="External"/><Relationship Id="rId1477" Type="http://schemas.openxmlformats.org/officeDocument/2006/relationships/hyperlink" Target="mailto:prasanthandhe10@gmail.com" TargetMode="External"/><Relationship Id="rId1684" Type="http://schemas.openxmlformats.org/officeDocument/2006/relationships/hyperlink" Target="mailto:nalluri.urmisha@gmail.com" TargetMode="External"/><Relationship Id="rId1891" Type="http://schemas.openxmlformats.org/officeDocument/2006/relationships/hyperlink" Target="mailto:vidyaa3001@gmail.com" TargetMode="External"/><Relationship Id="rId2528" Type="http://schemas.openxmlformats.org/officeDocument/2006/relationships/hyperlink" Target="mailto:kirankumarurfelr@gmail.com" TargetMode="External"/><Relationship Id="rId2735" Type="http://schemas.openxmlformats.org/officeDocument/2006/relationships/hyperlink" Target="mailto:engr.muthukumaran@gmail.com" TargetMode="External"/><Relationship Id="rId2942" Type="http://schemas.openxmlformats.org/officeDocument/2006/relationships/hyperlink" Target="mailto:ravipatimadhu4@gmail.com" TargetMode="External"/><Relationship Id="rId707" Type="http://schemas.openxmlformats.org/officeDocument/2006/relationships/hyperlink" Target="mailto:umesh.km2002@gmail.com" TargetMode="External"/><Relationship Id="rId914" Type="http://schemas.openxmlformats.org/officeDocument/2006/relationships/hyperlink" Target="mailto:jammanna1.revalli@gmail.com" TargetMode="External"/><Relationship Id="rId1337" Type="http://schemas.openxmlformats.org/officeDocument/2006/relationships/hyperlink" Target="mailto:karteek.kotla@gmail.com" TargetMode="External"/><Relationship Id="rId1544" Type="http://schemas.openxmlformats.org/officeDocument/2006/relationships/hyperlink" Target="mailto:vlalitha.peram@gmail.com" TargetMode="External"/><Relationship Id="rId1751" Type="http://schemas.openxmlformats.org/officeDocument/2006/relationships/hyperlink" Target="mailto:vmanitechit@gmail.com" TargetMode="External"/><Relationship Id="rId2802" Type="http://schemas.openxmlformats.org/officeDocument/2006/relationships/hyperlink" Target="mailto:tripathiprakash22@yahoo.in" TargetMode="External"/><Relationship Id="rId43" Type="http://schemas.openxmlformats.org/officeDocument/2006/relationships/hyperlink" Target="mailto:madhukarch90@gmail.com" TargetMode="External"/><Relationship Id="rId1404" Type="http://schemas.openxmlformats.org/officeDocument/2006/relationships/hyperlink" Target="mailto:srivastavalok03@gmail.com" TargetMode="External"/><Relationship Id="rId1611" Type="http://schemas.openxmlformats.org/officeDocument/2006/relationships/hyperlink" Target="mailto:srh252255@gmail.com" TargetMode="External"/><Relationship Id="rId497" Type="http://schemas.openxmlformats.org/officeDocument/2006/relationships/hyperlink" Target="mailto:naveenmce92@gmail.com" TargetMode="External"/><Relationship Id="rId2178" Type="http://schemas.openxmlformats.org/officeDocument/2006/relationships/hyperlink" Target="mailto:naralaguru.krishnareedy@gmail.com" TargetMode="External"/><Relationship Id="rId2385" Type="http://schemas.openxmlformats.org/officeDocument/2006/relationships/hyperlink" Target="mailto:ganeshgundaboina@gmail.com" TargetMode="External"/><Relationship Id="rId357" Type="http://schemas.openxmlformats.org/officeDocument/2006/relationships/hyperlink" Target="mailto:ankitaawasthi05@gmail.com" TargetMode="External"/><Relationship Id="rId1194" Type="http://schemas.openxmlformats.org/officeDocument/2006/relationships/hyperlink" Target="mailto:anjaneyulu438@gmail.com" TargetMode="External"/><Relationship Id="rId2038" Type="http://schemas.openxmlformats.org/officeDocument/2006/relationships/hyperlink" Target="mailto:shradhac59@gmail.com" TargetMode="External"/><Relationship Id="rId2592" Type="http://schemas.openxmlformats.org/officeDocument/2006/relationships/hyperlink" Target="mailto:bhanusribi5329@gmail.com" TargetMode="External"/><Relationship Id="rId217" Type="http://schemas.openxmlformats.org/officeDocument/2006/relationships/hyperlink" Target="mailto:venkatjv0000@gmail.com" TargetMode="External"/><Relationship Id="rId564" Type="http://schemas.openxmlformats.org/officeDocument/2006/relationships/hyperlink" Target="mailto:rajprathapraj006@gmail.com" TargetMode="External"/><Relationship Id="rId771" Type="http://schemas.openxmlformats.org/officeDocument/2006/relationships/hyperlink" Target="mailto:ranjithkumar07799@gmail.com" TargetMode="External"/><Relationship Id="rId2245" Type="http://schemas.openxmlformats.org/officeDocument/2006/relationships/hyperlink" Target="mailto:shivangi.srivas16@gmail.com" TargetMode="External"/><Relationship Id="rId2452" Type="http://schemas.openxmlformats.org/officeDocument/2006/relationships/hyperlink" Target="mailto:sowmyap40@gmail.com" TargetMode="External"/><Relationship Id="rId424" Type="http://schemas.openxmlformats.org/officeDocument/2006/relationships/hyperlink" Target="mailto:syedvoid@gmail.com" TargetMode="External"/><Relationship Id="rId631" Type="http://schemas.openxmlformats.org/officeDocument/2006/relationships/hyperlink" Target="mailto:pranabglims@gmail.com" TargetMode="External"/><Relationship Id="rId1054" Type="http://schemas.openxmlformats.org/officeDocument/2006/relationships/hyperlink" Target="mailto:techiejava.shashi@gmail.com" TargetMode="External"/><Relationship Id="rId1261" Type="http://schemas.openxmlformats.org/officeDocument/2006/relationships/hyperlink" Target="mailto:bhargavaraju107@gmail.com" TargetMode="External"/><Relationship Id="rId2105" Type="http://schemas.openxmlformats.org/officeDocument/2006/relationships/hyperlink" Target="mailto:aayushgopsaraswat@gmail.com" TargetMode="External"/><Relationship Id="rId2312" Type="http://schemas.openxmlformats.org/officeDocument/2006/relationships/hyperlink" Target="mailto:alk.eng.17@gmail.com" TargetMode="External"/><Relationship Id="rId1121" Type="http://schemas.openxmlformats.org/officeDocument/2006/relationships/hyperlink" Target="mailto:kondrusiva2022@gmail.com" TargetMode="External"/><Relationship Id="rId1938" Type="http://schemas.openxmlformats.org/officeDocument/2006/relationships/hyperlink" Target="mailto:rohithg996@gmail.com" TargetMode="External"/><Relationship Id="rId281" Type="http://schemas.openxmlformats.org/officeDocument/2006/relationships/hyperlink" Target="mailto:thejasrimedasanis@gmail.com" TargetMode="External"/><Relationship Id="rId3013" Type="http://schemas.openxmlformats.org/officeDocument/2006/relationships/hyperlink" Target="mailto:sirajcareer@yahoo.com" TargetMode="External"/><Relationship Id="rId141" Type="http://schemas.openxmlformats.org/officeDocument/2006/relationships/hyperlink" Target="https://rms.naukri.com/application/viewApplication/31328376?_REF=&amp;token=ade1cdbe06bf22c23da478dc96301042i58b9bf82f2284f03f2c3f064d418a0ba" TargetMode="External"/><Relationship Id="rId7" Type="http://schemas.openxmlformats.org/officeDocument/2006/relationships/hyperlink" Target="mailto:prem.jannu182829@gamil.com" TargetMode="External"/><Relationship Id="rId2779" Type="http://schemas.openxmlformats.org/officeDocument/2006/relationships/hyperlink" Target="mailto:tavinash1206@gmail.com" TargetMode="External"/><Relationship Id="rId2986" Type="http://schemas.openxmlformats.org/officeDocument/2006/relationships/hyperlink" Target="mailto:rajkumar88k@gmail.com" TargetMode="External"/><Relationship Id="rId958" Type="http://schemas.openxmlformats.org/officeDocument/2006/relationships/hyperlink" Target="mailto:arulmoorthy.ece@gmail.com" TargetMode="External"/><Relationship Id="rId1588" Type="http://schemas.openxmlformats.org/officeDocument/2006/relationships/hyperlink" Target="mailto:sukanyaofficial05@gmail.com" TargetMode="External"/><Relationship Id="rId1795" Type="http://schemas.openxmlformats.org/officeDocument/2006/relationships/hyperlink" Target="mailto:swalove.virsingh@gmail.com" TargetMode="External"/><Relationship Id="rId2639" Type="http://schemas.openxmlformats.org/officeDocument/2006/relationships/hyperlink" Target="mailto:sureshabc6@gmail.com" TargetMode="External"/><Relationship Id="rId2846" Type="http://schemas.openxmlformats.org/officeDocument/2006/relationships/hyperlink" Target="mailto:rajechetan.kumbhar0@gmail.com" TargetMode="External"/><Relationship Id="rId87" Type="http://schemas.openxmlformats.org/officeDocument/2006/relationships/hyperlink" Target="mailto:sureshbabup8888@gmail.com" TargetMode="External"/><Relationship Id="rId818" Type="http://schemas.openxmlformats.org/officeDocument/2006/relationships/hyperlink" Target="mailto:mvasu239@gmail.com" TargetMode="External"/><Relationship Id="rId1448" Type="http://schemas.openxmlformats.org/officeDocument/2006/relationships/hyperlink" Target="mailto:Sailakshmi191@gmail.com" TargetMode="External"/><Relationship Id="rId1655" Type="http://schemas.openxmlformats.org/officeDocument/2006/relationships/hyperlink" Target="mailto:harshith2623@gmail.com" TargetMode="External"/><Relationship Id="rId2706" Type="http://schemas.openxmlformats.org/officeDocument/2006/relationships/hyperlink" Target="mailto:mdkhubaib28@gmail.com" TargetMode="External"/><Relationship Id="rId1308" Type="http://schemas.openxmlformats.org/officeDocument/2006/relationships/hyperlink" Target="mailto:ramesh.rath1991@gmail.com" TargetMode="External"/><Relationship Id="rId1862" Type="http://schemas.openxmlformats.org/officeDocument/2006/relationships/hyperlink" Target="mailto:sivaprasdms@gmail.com" TargetMode="External"/><Relationship Id="rId2913" Type="http://schemas.openxmlformats.org/officeDocument/2006/relationships/hyperlink" Target="mailto:yukesh.marg@gmail.com" TargetMode="External"/><Relationship Id="rId1515" Type="http://schemas.openxmlformats.org/officeDocument/2006/relationships/hyperlink" Target="mailto:harsh.d0222@gmail.com" TargetMode="External"/><Relationship Id="rId1722" Type="http://schemas.openxmlformats.org/officeDocument/2006/relationships/hyperlink" Target="mailto:fadyadam@gmail.com" TargetMode="External"/><Relationship Id="rId14" Type="http://schemas.openxmlformats.org/officeDocument/2006/relationships/hyperlink" Target="mailto:ashoktech1008@gmail.com" TargetMode="External"/><Relationship Id="rId2289" Type="http://schemas.openxmlformats.org/officeDocument/2006/relationships/hyperlink" Target="mailto:yerasanipushpa99@gmail.com" TargetMode="External"/><Relationship Id="rId2496" Type="http://schemas.openxmlformats.org/officeDocument/2006/relationships/hyperlink" Target="mailto:sreenivask.cg@gmail.com" TargetMode="External"/><Relationship Id="rId468" Type="http://schemas.openxmlformats.org/officeDocument/2006/relationships/hyperlink" Target="mailto:rajendra.bandi86@gmail.com" TargetMode="External"/><Relationship Id="rId675" Type="http://schemas.openxmlformats.org/officeDocument/2006/relationships/hyperlink" Target="https://rms.naukri.com/application/viewApplication/31752880?_REF=&amp;token=78a8e1ce9fccfe4630c935f37c32d279i93914bac0839287061f372ce3287420e" TargetMode="External"/><Relationship Id="rId882" Type="http://schemas.openxmlformats.org/officeDocument/2006/relationships/hyperlink" Target="mailto:naveend8151@gmail.com" TargetMode="External"/><Relationship Id="rId1098" Type="http://schemas.openxmlformats.org/officeDocument/2006/relationships/hyperlink" Target="mailto:mohaiselva@gmail.com" TargetMode="External"/><Relationship Id="rId2149" Type="http://schemas.openxmlformats.org/officeDocument/2006/relationships/hyperlink" Target="mailto:prathima.tengr0810@gmail.com" TargetMode="External"/><Relationship Id="rId2356" Type="http://schemas.openxmlformats.org/officeDocument/2006/relationships/hyperlink" Target="mailto:deepvasu356@gmail.com" TargetMode="External"/><Relationship Id="rId2563" Type="http://schemas.openxmlformats.org/officeDocument/2006/relationships/hyperlink" Target="mailto:dhanuh1992@gmail.com" TargetMode="External"/><Relationship Id="rId2770" Type="http://schemas.openxmlformats.org/officeDocument/2006/relationships/hyperlink" Target="mailto:rakeshray619@gmail.com" TargetMode="External"/><Relationship Id="rId328" Type="http://schemas.openxmlformats.org/officeDocument/2006/relationships/hyperlink" Target="mailto:Nehayadav1607@gmail.com" TargetMode="External"/><Relationship Id="rId535" Type="http://schemas.openxmlformats.org/officeDocument/2006/relationships/hyperlink" Target="https://fa-erwh-saasfaprod1.fa.ocs.oraclecloud.com/hcmUI/faces/FuseWelcome?_afrLoop=22343180462723745&amp;fnd=%3B%3B%3B%3Bfalse%3B256%3B%3B%3B&amp;_adf.ctrl-state=i7wc5seg3_1257" TargetMode="External"/><Relationship Id="rId742" Type="http://schemas.openxmlformats.org/officeDocument/2006/relationships/hyperlink" Target="mailto:neha96pandey69@gmail.com" TargetMode="External"/><Relationship Id="rId1165" Type="http://schemas.openxmlformats.org/officeDocument/2006/relationships/hyperlink" Target="mailto:mahendrababu29567@gmail.com" TargetMode="External"/><Relationship Id="rId1372" Type="http://schemas.openxmlformats.org/officeDocument/2006/relationships/hyperlink" Target="mailto:amruthupsc92@gmail.com" TargetMode="External"/><Relationship Id="rId2009" Type="http://schemas.openxmlformats.org/officeDocument/2006/relationships/hyperlink" Target="mailto:pmanjunath461@gmail.com/pmanjunat706@gmail.com" TargetMode="External"/><Relationship Id="rId2216" Type="http://schemas.openxmlformats.org/officeDocument/2006/relationships/hyperlink" Target="mailto:keshavnaiknk7@gmail.com" TargetMode="External"/><Relationship Id="rId2423" Type="http://schemas.openxmlformats.org/officeDocument/2006/relationships/hyperlink" Target="mailto:sirishirisha094@gmail.com" TargetMode="External"/><Relationship Id="rId2630" Type="http://schemas.openxmlformats.org/officeDocument/2006/relationships/hyperlink" Target="mailto:sayakadam123@gmail.com" TargetMode="External"/><Relationship Id="rId602" Type="http://schemas.openxmlformats.org/officeDocument/2006/relationships/hyperlink" Target="mailto:sinitk@gmail.com" TargetMode="External"/><Relationship Id="rId1025" Type="http://schemas.openxmlformats.org/officeDocument/2006/relationships/hyperlink" Target="mailto:avinashvajpayee9@gmail.com" TargetMode="External"/><Relationship Id="rId1232" Type="http://schemas.openxmlformats.org/officeDocument/2006/relationships/hyperlink" Target="mailto:subokumar.in@gmail.com" TargetMode="External"/><Relationship Id="rId185" Type="http://schemas.openxmlformats.org/officeDocument/2006/relationships/hyperlink" Target="mailto:abhijeetagutalejobs@gmail.com" TargetMode="External"/><Relationship Id="rId1909" Type="http://schemas.openxmlformats.org/officeDocument/2006/relationships/hyperlink" Target="mailto:snehakachare2@gmail.com" TargetMode="External"/><Relationship Id="rId392" Type="http://schemas.openxmlformats.org/officeDocument/2006/relationships/hyperlink" Target="https://rms.naukri.com/application/viewApplication/31528232?_REF=&amp;token=3edde4d6f17e5d252e686b3f60f0afabie55d03eb5100094ccf1fd8e57fcbe087" TargetMode="External"/><Relationship Id="rId2073" Type="http://schemas.openxmlformats.org/officeDocument/2006/relationships/hyperlink" Target="mailto:phanikishorechavvakula@gmail.com" TargetMode="External"/><Relationship Id="rId2280" Type="http://schemas.openxmlformats.org/officeDocument/2006/relationships/hyperlink" Target="tel:+91%208309275601" TargetMode="External"/><Relationship Id="rId252" Type="http://schemas.openxmlformats.org/officeDocument/2006/relationships/hyperlink" Target="mailto:rs.kavyashree1@gmail.com" TargetMode="External"/><Relationship Id="rId2140" Type="http://schemas.openxmlformats.org/officeDocument/2006/relationships/hyperlink" Target="mailto:Nikhil.mba21@gmail.com" TargetMode="External"/><Relationship Id="rId112" Type="http://schemas.openxmlformats.org/officeDocument/2006/relationships/hyperlink" Target="mailto:kssreehari222@gmail.com" TargetMode="External"/><Relationship Id="rId1699" Type="http://schemas.openxmlformats.org/officeDocument/2006/relationships/hyperlink" Target="mailto:shaikafridi352@gmail.com" TargetMode="External"/><Relationship Id="rId2000" Type="http://schemas.openxmlformats.org/officeDocument/2006/relationships/hyperlink" Target="mailto:nikitasharma1808@gmail.com" TargetMode="External"/><Relationship Id="rId2957" Type="http://schemas.openxmlformats.org/officeDocument/2006/relationships/hyperlink" Target="mailto:hemant.choudhary@outlook.com" TargetMode="External"/><Relationship Id="rId929" Type="http://schemas.openxmlformats.org/officeDocument/2006/relationships/hyperlink" Target="mailto:bhaveshdevra@gmail.com" TargetMode="External"/><Relationship Id="rId1559" Type="http://schemas.openxmlformats.org/officeDocument/2006/relationships/hyperlink" Target="mailto:ashutosh990527@gmail.com" TargetMode="External"/><Relationship Id="rId1766" Type="http://schemas.openxmlformats.org/officeDocument/2006/relationships/hyperlink" Target="mailto:thakursanjay140714@gmail.com" TargetMode="External"/><Relationship Id="rId1973" Type="http://schemas.openxmlformats.org/officeDocument/2006/relationships/hyperlink" Target="mailto:sridhar.dscon@gmail.com" TargetMode="External"/><Relationship Id="rId2817" Type="http://schemas.openxmlformats.org/officeDocument/2006/relationships/hyperlink" Target="tel:+91%207259365168" TargetMode="External"/><Relationship Id="rId58" Type="http://schemas.openxmlformats.org/officeDocument/2006/relationships/hyperlink" Target="mailto:csswain6@gmail.com" TargetMode="External"/><Relationship Id="rId1419" Type="http://schemas.openxmlformats.org/officeDocument/2006/relationships/hyperlink" Target="mailto:koppada.jayaram@gmail.com" TargetMode="External"/><Relationship Id="rId1626" Type="http://schemas.openxmlformats.org/officeDocument/2006/relationships/hyperlink" Target="mailto:parthiban110390@gmail.com" TargetMode="External"/><Relationship Id="rId1833" Type="http://schemas.openxmlformats.org/officeDocument/2006/relationships/hyperlink" Target="mailto:mrdineshkumar32@gmail.com" TargetMode="External"/><Relationship Id="rId1900" Type="http://schemas.openxmlformats.org/officeDocument/2006/relationships/hyperlink" Target="mailto:95.ahshan@gmail.com" TargetMode="External"/><Relationship Id="rId579" Type="http://schemas.openxmlformats.org/officeDocument/2006/relationships/hyperlink" Target="mailto:gajularam369@gmail.com" TargetMode="External"/><Relationship Id="rId786" Type="http://schemas.openxmlformats.org/officeDocument/2006/relationships/hyperlink" Target="mailto:deepthivrajan@gmail.com" TargetMode="External"/><Relationship Id="rId993" Type="http://schemas.openxmlformats.org/officeDocument/2006/relationships/hyperlink" Target="mailto:simha.ramanji2013@gmail.com" TargetMode="External"/><Relationship Id="rId2467" Type="http://schemas.openxmlformats.org/officeDocument/2006/relationships/hyperlink" Target="mailto:deepvasu356@gmail.com" TargetMode="External"/><Relationship Id="rId2674" Type="http://schemas.openxmlformats.org/officeDocument/2006/relationships/hyperlink" Target="mailto:karthik.gatla517@gmail.com" TargetMode="External"/><Relationship Id="rId439" Type="http://schemas.openxmlformats.org/officeDocument/2006/relationships/hyperlink" Target="mailto:mallik2904@gmail.com" TargetMode="External"/><Relationship Id="rId646" Type="http://schemas.openxmlformats.org/officeDocument/2006/relationships/hyperlink" Target="mailto:bssainath95@gmail.com" TargetMode="External"/><Relationship Id="rId1069" Type="http://schemas.openxmlformats.org/officeDocument/2006/relationships/hyperlink" Target="mailto:amruthadiddekunta188@gmail.com" TargetMode="External"/><Relationship Id="rId1276" Type="http://schemas.openxmlformats.org/officeDocument/2006/relationships/hyperlink" Target="mailto:eswarkumark1@gmail.com" TargetMode="External"/><Relationship Id="rId1483" Type="http://schemas.openxmlformats.org/officeDocument/2006/relationships/hyperlink" Target="mailto:Keshetti.Harish16@gmail.com" TargetMode="External"/><Relationship Id="rId2327" Type="http://schemas.openxmlformats.org/officeDocument/2006/relationships/hyperlink" Target="mailto:bujji.gajula8096@gmail.com" TargetMode="External"/><Relationship Id="rId2881" Type="http://schemas.openxmlformats.org/officeDocument/2006/relationships/hyperlink" Target="mailto:sreenivasulu.an@gmail.com" TargetMode="External"/><Relationship Id="rId506" Type="http://schemas.openxmlformats.org/officeDocument/2006/relationships/hyperlink" Target="https://rms.naukri.com/application/viewApplication/31631954?_REF=&amp;token=712b0daf2938fd7fcb6c24f0c226b98bi5bea4f73b66a421e8f1351645de74113" TargetMode="External"/><Relationship Id="rId853" Type="http://schemas.openxmlformats.org/officeDocument/2006/relationships/hyperlink" Target="mailto:skwaseem5412@gmail.com" TargetMode="External"/><Relationship Id="rId1136" Type="http://schemas.openxmlformats.org/officeDocument/2006/relationships/hyperlink" Target="mailto:aneesh2405@gmail.com" TargetMode="External"/><Relationship Id="rId1690" Type="http://schemas.openxmlformats.org/officeDocument/2006/relationships/hyperlink" Target="mailto:silpadavis08@gmail.com" TargetMode="External"/><Relationship Id="rId2534" Type="http://schemas.openxmlformats.org/officeDocument/2006/relationships/hyperlink" Target="mailto:john.jw.justin@gmail.com" TargetMode="External"/><Relationship Id="rId2741" Type="http://schemas.openxmlformats.org/officeDocument/2006/relationships/hyperlink" Target="mailto:padmajaudaya8@gmail.com" TargetMode="External"/><Relationship Id="rId713" Type="http://schemas.openxmlformats.org/officeDocument/2006/relationships/hyperlink" Target="mailto:anushaammisetty96@gmail.com" TargetMode="External"/><Relationship Id="rId920" Type="http://schemas.openxmlformats.org/officeDocument/2006/relationships/hyperlink" Target="mailto:nayana.ravi94@gmail.com" TargetMode="External"/><Relationship Id="rId1343" Type="http://schemas.openxmlformats.org/officeDocument/2006/relationships/hyperlink" Target="mailto:vamsikrishna.kotti05@gmail.com" TargetMode="External"/><Relationship Id="rId1550" Type="http://schemas.openxmlformats.org/officeDocument/2006/relationships/hyperlink" Target="mailto:shwetashivhare94@gmail.com" TargetMode="External"/><Relationship Id="rId2601" Type="http://schemas.openxmlformats.org/officeDocument/2006/relationships/hyperlink" Target="mailto:cchandann.singh@gmail.com" TargetMode="External"/><Relationship Id="rId1203" Type="http://schemas.openxmlformats.org/officeDocument/2006/relationships/hyperlink" Target="mailto:naveend8151@gmail.com" TargetMode="External"/><Relationship Id="rId1410" Type="http://schemas.openxmlformats.org/officeDocument/2006/relationships/hyperlink" Target="mailto:vinuthavinis@gmail.com" TargetMode="External"/><Relationship Id="rId296" Type="http://schemas.openxmlformats.org/officeDocument/2006/relationships/hyperlink" Target="mailto:sujithspy96@gmail.com" TargetMode="External"/><Relationship Id="rId2184" Type="http://schemas.openxmlformats.org/officeDocument/2006/relationships/hyperlink" Target="mailto:chandutarak1498@gmail.com" TargetMode="External"/><Relationship Id="rId2391" Type="http://schemas.openxmlformats.org/officeDocument/2006/relationships/hyperlink" Target="mailto:sharathpraveen.v@gmail.com" TargetMode="External"/><Relationship Id="rId156" Type="http://schemas.openxmlformats.org/officeDocument/2006/relationships/hyperlink" Target="https://rms.naukri.com/application/viewApplication/31340654?_REF=&amp;token=dbaf039a72af9b0260af05bf0ac5ce89ib55a26fc4cd4a94951b104dbfb1b189a" TargetMode="External"/><Relationship Id="rId363" Type="http://schemas.openxmlformats.org/officeDocument/2006/relationships/hyperlink" Target="mailto:ercreddy4@gmail.com" TargetMode="External"/><Relationship Id="rId570" Type="http://schemas.openxmlformats.org/officeDocument/2006/relationships/hyperlink" Target="mailto:manvitha.thota@gmail.com" TargetMode="External"/><Relationship Id="rId2044" Type="http://schemas.openxmlformats.org/officeDocument/2006/relationships/hyperlink" Target="mailto:rchitragar1989@gmail.com" TargetMode="External"/><Relationship Id="rId2251" Type="http://schemas.openxmlformats.org/officeDocument/2006/relationships/hyperlink" Target="mailto:sahil10srt@gmail.com" TargetMode="External"/><Relationship Id="rId223" Type="http://schemas.openxmlformats.org/officeDocument/2006/relationships/hyperlink" Target="mailto:shanmukhcherukuri@gmail.com" TargetMode="External"/><Relationship Id="rId430" Type="http://schemas.openxmlformats.org/officeDocument/2006/relationships/hyperlink" Target="mailto:kurian.roshi@gmail.com" TargetMode="External"/><Relationship Id="rId1060" Type="http://schemas.openxmlformats.org/officeDocument/2006/relationships/hyperlink" Target="mailto:prudvi322@gmail.com" TargetMode="External"/><Relationship Id="rId2111" Type="http://schemas.openxmlformats.org/officeDocument/2006/relationships/hyperlink" Target="mailto:billkarthik.k@gmail.com" TargetMode="External"/><Relationship Id="rId1877" Type="http://schemas.openxmlformats.org/officeDocument/2006/relationships/hyperlink" Target="mailto:omprakash.engineer91@gmail.com" TargetMode="External"/><Relationship Id="rId2928" Type="http://schemas.openxmlformats.org/officeDocument/2006/relationships/hyperlink" Target="mailto:jitendra21.jmd@gmail.com" TargetMode="External"/><Relationship Id="rId1737" Type="http://schemas.openxmlformats.org/officeDocument/2006/relationships/hyperlink" Target="mailto:suman.sushma@gmail.com" TargetMode="External"/><Relationship Id="rId1944" Type="http://schemas.openxmlformats.org/officeDocument/2006/relationships/hyperlink" Target="mailto:marellasanthosh@gmail.com" TargetMode="External"/><Relationship Id="rId29" Type="http://schemas.openxmlformats.org/officeDocument/2006/relationships/hyperlink" Target="mailto:jsreelekhareddy@gmail.com" TargetMode="External"/><Relationship Id="rId1804" Type="http://schemas.openxmlformats.org/officeDocument/2006/relationships/hyperlink" Target="mailto:g.daisymoni@yahoo.co.in" TargetMode="External"/><Relationship Id="rId897" Type="http://schemas.openxmlformats.org/officeDocument/2006/relationships/hyperlink" Target="mailto:ssramakrishna1991@gmail.com" TargetMode="External"/><Relationship Id="rId2578" Type="http://schemas.openxmlformats.org/officeDocument/2006/relationships/hyperlink" Target="mailto:richas823@gmail.com" TargetMode="External"/><Relationship Id="rId2785" Type="http://schemas.openxmlformats.org/officeDocument/2006/relationships/hyperlink" Target="mailto:rishabsahu1996@gmail.com" TargetMode="External"/><Relationship Id="rId2992" Type="http://schemas.openxmlformats.org/officeDocument/2006/relationships/hyperlink" Target="mailto:ka3102g@gmail.com" TargetMode="External"/><Relationship Id="rId757" Type="http://schemas.openxmlformats.org/officeDocument/2006/relationships/hyperlink" Target="mailto:pradeepvoddepally@gmail.com" TargetMode="External"/><Relationship Id="rId964" Type="http://schemas.openxmlformats.org/officeDocument/2006/relationships/hyperlink" Target="https://rms.naukri.com/application/viewApplication/31874300?_REF=&amp;token=4eb0cadefc1d77edb9e8265c66104c97i3b48832a7998d0e3e6b9f1e53ab92e56" TargetMode="External"/><Relationship Id="rId1387" Type="http://schemas.openxmlformats.org/officeDocument/2006/relationships/hyperlink" Target="https://rms.naukri.com/application/viewApplication/32102674?_REF=&amp;token=54fa8da37f38c8b41efbb386298ebc60i45e23936683436d95e178e7a7ac4ca32" TargetMode="External"/><Relationship Id="rId1594" Type="http://schemas.openxmlformats.org/officeDocument/2006/relationships/hyperlink" Target="mailto:nancygul1996@gmail.com" TargetMode="External"/><Relationship Id="rId2438" Type="http://schemas.openxmlformats.org/officeDocument/2006/relationships/hyperlink" Target="mailto:yedlapalli.srikanth@gmail.com" TargetMode="External"/><Relationship Id="rId2645" Type="http://schemas.openxmlformats.org/officeDocument/2006/relationships/hyperlink" Target="mailto:%20johndravid489@gmail.com" TargetMode="External"/><Relationship Id="rId2852" Type="http://schemas.openxmlformats.org/officeDocument/2006/relationships/hyperlink" Target="mailto:prudhvireddy9708@gmail.com" TargetMode="External"/><Relationship Id="rId93" Type="http://schemas.openxmlformats.org/officeDocument/2006/relationships/hyperlink" Target="mailto:vvvishwanath06@gmail.com" TargetMode="External"/><Relationship Id="rId617" Type="http://schemas.openxmlformats.org/officeDocument/2006/relationships/hyperlink" Target="mailto:prathapmeeniga7@gmail.com" TargetMode="External"/><Relationship Id="rId824" Type="http://schemas.openxmlformats.org/officeDocument/2006/relationships/hyperlink" Target="mailto:smileselvakumar@gmail.com" TargetMode="External"/><Relationship Id="rId1247" Type="http://schemas.openxmlformats.org/officeDocument/2006/relationships/hyperlink" Target="mailto:shravankumarie013@gmail.com" TargetMode="External"/><Relationship Id="rId1454" Type="http://schemas.openxmlformats.org/officeDocument/2006/relationships/hyperlink" Target="mailto:alok.sagarp@gmail.com" TargetMode="External"/><Relationship Id="rId1661" Type="http://schemas.openxmlformats.org/officeDocument/2006/relationships/hyperlink" Target="mailto:srilekhmeghnath@gmail.com" TargetMode="External"/><Relationship Id="rId2505" Type="http://schemas.openxmlformats.org/officeDocument/2006/relationships/hyperlink" Target="mailto:saranyam3001@gmail.com" TargetMode="External"/><Relationship Id="rId2712" Type="http://schemas.openxmlformats.org/officeDocument/2006/relationships/hyperlink" Target="mailto:cooldudemadival@gmail.com" TargetMode="External"/><Relationship Id="rId1107" Type="http://schemas.openxmlformats.org/officeDocument/2006/relationships/hyperlink" Target="mailto:dgunasekharr@gmail.com" TargetMode="External"/><Relationship Id="rId1314" Type="http://schemas.openxmlformats.org/officeDocument/2006/relationships/hyperlink" Target="mailto:priyankavr175@gmail.com" TargetMode="External"/><Relationship Id="rId1521" Type="http://schemas.openxmlformats.org/officeDocument/2006/relationships/hyperlink" Target="mailto:shijishan88@gmail.com" TargetMode="External"/><Relationship Id="rId20" Type="http://schemas.openxmlformats.org/officeDocument/2006/relationships/hyperlink" Target="mailto:yashwanth.vyam@gmail.com" TargetMode="External"/><Relationship Id="rId2088" Type="http://schemas.openxmlformats.org/officeDocument/2006/relationships/hyperlink" Target="mailto:amitgangradeit001@gmail.com" TargetMode="External"/><Relationship Id="rId2295" Type="http://schemas.openxmlformats.org/officeDocument/2006/relationships/hyperlink" Target="mailto:b2jagan@gmail.com" TargetMode="External"/><Relationship Id="rId267" Type="http://schemas.openxmlformats.org/officeDocument/2006/relationships/hyperlink" Target="mailto:vpanuganti13@gmail.com" TargetMode="External"/><Relationship Id="rId474" Type="http://schemas.openxmlformats.org/officeDocument/2006/relationships/hyperlink" Target="mailto:malli.m.reddi@gmail.com" TargetMode="External"/><Relationship Id="rId2155" Type="http://schemas.openxmlformats.org/officeDocument/2006/relationships/hyperlink" Target="mailto:sanyaarora1309@gmail.com" TargetMode="External"/><Relationship Id="rId127" Type="http://schemas.openxmlformats.org/officeDocument/2006/relationships/hyperlink" Target="mailto:rudraraju385@gmail.com" TargetMode="External"/><Relationship Id="rId681" Type="http://schemas.openxmlformats.org/officeDocument/2006/relationships/hyperlink" Target="mailto:sandysanthosh101@gmail.com" TargetMode="External"/><Relationship Id="rId2362" Type="http://schemas.openxmlformats.org/officeDocument/2006/relationships/hyperlink" Target="mailto:shouri248@gmail.com" TargetMode="External"/><Relationship Id="rId334" Type="http://schemas.openxmlformats.org/officeDocument/2006/relationships/hyperlink" Target="mailto:arunk361@gmail.com" TargetMode="External"/><Relationship Id="rId541" Type="http://schemas.openxmlformats.org/officeDocument/2006/relationships/hyperlink" Target="mailto:mdhanabigdata@gmail.com" TargetMode="External"/><Relationship Id="rId1171" Type="http://schemas.openxmlformats.org/officeDocument/2006/relationships/hyperlink" Target="mailto:cbsathishkumar@gmail.com" TargetMode="External"/><Relationship Id="rId2015" Type="http://schemas.openxmlformats.org/officeDocument/2006/relationships/hyperlink" Target="mailto:abhigupt.iec@gmail.com" TargetMode="External"/><Relationship Id="rId2222" Type="http://schemas.openxmlformats.org/officeDocument/2006/relationships/hyperlink" Target="mailto:venkateshteladala234@gmail.com" TargetMode="External"/><Relationship Id="rId401" Type="http://schemas.openxmlformats.org/officeDocument/2006/relationships/hyperlink" Target="https://rms.naukri.com/application/viewApplication/31539664?_REF=&amp;token=ffc02251459bd11bba743381a8485c71i41acd70fb03d2bb27bb483373640d7ed" TargetMode="External"/><Relationship Id="rId1031" Type="http://schemas.openxmlformats.org/officeDocument/2006/relationships/hyperlink" Target="mailto:yndivakar@gmail.com" TargetMode="External"/><Relationship Id="rId1988" Type="http://schemas.openxmlformats.org/officeDocument/2006/relationships/hyperlink" Target="mailto:sreeharshanani97@gmail.com" TargetMode="External"/><Relationship Id="rId1848" Type="http://schemas.openxmlformats.org/officeDocument/2006/relationships/hyperlink" Target="mailto:iram.khatib@gmail.com" TargetMode="External"/><Relationship Id="rId191" Type="http://schemas.openxmlformats.org/officeDocument/2006/relationships/hyperlink" Target="mailto:shivesh.mishra15iitcse@gmail.com" TargetMode="External"/><Relationship Id="rId1708" Type="http://schemas.openxmlformats.org/officeDocument/2006/relationships/hyperlink" Target="mailto:mohitsharma0723@gmail.com" TargetMode="External"/><Relationship Id="rId1915" Type="http://schemas.openxmlformats.org/officeDocument/2006/relationships/hyperlink" Target="mailto:srivarunkolluru@gmail.com" TargetMode="External"/><Relationship Id="rId2689" Type="http://schemas.openxmlformats.org/officeDocument/2006/relationships/hyperlink" Target="mailto:rahulpal.adm@gmail.com" TargetMode="External"/><Relationship Id="rId2896" Type="http://schemas.openxmlformats.org/officeDocument/2006/relationships/hyperlink" Target="mailto:venkat.mamidi2019@gmail.com" TargetMode="External"/><Relationship Id="rId868" Type="http://schemas.openxmlformats.org/officeDocument/2006/relationships/hyperlink" Target="mailto:reachanila06@gmail.com" TargetMode="External"/><Relationship Id="rId1498" Type="http://schemas.openxmlformats.org/officeDocument/2006/relationships/hyperlink" Target="mailto:shatrughan.jsr@hotmail.com" TargetMode="External"/><Relationship Id="rId2549" Type="http://schemas.openxmlformats.org/officeDocument/2006/relationships/hyperlink" Target="mailto:manigl007@gmail.com" TargetMode="External"/><Relationship Id="rId2756" Type="http://schemas.openxmlformats.org/officeDocument/2006/relationships/hyperlink" Target="mailto:anjc4422@gmail.com" TargetMode="External"/><Relationship Id="rId2963" Type="http://schemas.openxmlformats.org/officeDocument/2006/relationships/hyperlink" Target="mailto:chandra.avit@gmail.com" TargetMode="External"/><Relationship Id="rId728" Type="http://schemas.openxmlformats.org/officeDocument/2006/relationships/hyperlink" Target="mailto:kiru25infotech@gmail.com" TargetMode="External"/><Relationship Id="rId935" Type="http://schemas.openxmlformats.org/officeDocument/2006/relationships/hyperlink" Target="mailto:vamshieasari@outlook.com" TargetMode="External"/><Relationship Id="rId1358" Type="http://schemas.openxmlformats.org/officeDocument/2006/relationships/hyperlink" Target="mailto:sonupriya59@gmail.com" TargetMode="External"/><Relationship Id="rId1565" Type="http://schemas.openxmlformats.org/officeDocument/2006/relationships/hyperlink" Target="mailto:jithendravegi1@gmail.com" TargetMode="External"/><Relationship Id="rId1772" Type="http://schemas.openxmlformats.org/officeDocument/2006/relationships/hyperlink" Target="mailto:snaresh.kumar369@gmail.com" TargetMode="External"/><Relationship Id="rId2409" Type="http://schemas.openxmlformats.org/officeDocument/2006/relationships/hyperlink" Target="mailto:indu.btech07@gmail.com" TargetMode="External"/><Relationship Id="rId2616" Type="http://schemas.openxmlformats.org/officeDocument/2006/relationships/hyperlink" Target="mailto:abhakkale02@gmail.com" TargetMode="External"/><Relationship Id="rId64" Type="http://schemas.openxmlformats.org/officeDocument/2006/relationships/hyperlink" Target="https://rms.naukri.com/application/viewApplication/31278752?_REF=&amp;token=eed2cc811cfeb379b76d6364bf1d0b6ci8977b192518b19e1a2fbe5f6ac65fb6d" TargetMode="External"/><Relationship Id="rId1218" Type="http://schemas.openxmlformats.org/officeDocument/2006/relationships/hyperlink" Target="mailto:srikanth871230@gmail.com" TargetMode="External"/><Relationship Id="rId1425" Type="http://schemas.openxmlformats.org/officeDocument/2006/relationships/hyperlink" Target="mailto:sankarramasamy22@gmail.com" TargetMode="External"/><Relationship Id="rId2823" Type="http://schemas.openxmlformats.org/officeDocument/2006/relationships/hyperlink" Target="mailto:kaswan8127@gmail.com" TargetMode="External"/><Relationship Id="rId1632" Type="http://schemas.openxmlformats.org/officeDocument/2006/relationships/hyperlink" Target="mailto:vijayaraghavan.vr01@gmail.com" TargetMode="External"/><Relationship Id="rId2199" Type="http://schemas.openxmlformats.org/officeDocument/2006/relationships/hyperlink" Target="mailto:sakthiaravind94@gmail.com" TargetMode="External"/><Relationship Id="rId378" Type="http://schemas.openxmlformats.org/officeDocument/2006/relationships/hyperlink" Target="mailto:the.rakeshsodhi@gmail.com" TargetMode="External"/><Relationship Id="rId585" Type="http://schemas.openxmlformats.org/officeDocument/2006/relationships/hyperlink" Target="mailto:swathicse6@gmail.com" TargetMode="External"/><Relationship Id="rId792" Type="http://schemas.openxmlformats.org/officeDocument/2006/relationships/hyperlink" Target="mailto:challavenkateswarlu186@gmail.com" TargetMode="External"/><Relationship Id="rId2059" Type="http://schemas.openxmlformats.org/officeDocument/2006/relationships/hyperlink" Target="mailto:sateesh.munagala@gmail.com" TargetMode="External"/><Relationship Id="rId2266" Type="http://schemas.openxmlformats.org/officeDocument/2006/relationships/hyperlink" Target="mailto:lalnikhil7@gmail.com" TargetMode="External"/><Relationship Id="rId2473" Type="http://schemas.openxmlformats.org/officeDocument/2006/relationships/hyperlink" Target="mailto:chappidi.madhavi@gmail.com" TargetMode="External"/><Relationship Id="rId2680" Type="http://schemas.openxmlformats.org/officeDocument/2006/relationships/hyperlink" Target="mailto:sujathavenugopal53@gmail.com" TargetMode="External"/><Relationship Id="rId238" Type="http://schemas.openxmlformats.org/officeDocument/2006/relationships/hyperlink" Target="mailto:thila_jp@yahoo.com" TargetMode="External"/><Relationship Id="rId445" Type="http://schemas.openxmlformats.org/officeDocument/2006/relationships/hyperlink" Target="https://rms.naukri.com/application/viewApplication/31587830?_REF=&amp;token=57fc22b285be59824f54ccc5de964453if89ebcab252dbdbf6408bba67a5cae50" TargetMode="External"/><Relationship Id="rId652" Type="http://schemas.openxmlformats.org/officeDocument/2006/relationships/hyperlink" Target="mailto:rajapoonati8@gmail.com" TargetMode="External"/><Relationship Id="rId1075" Type="http://schemas.openxmlformats.org/officeDocument/2006/relationships/hyperlink" Target="mailto:vinotheswaramoorthy@gmail.com" TargetMode="External"/><Relationship Id="rId1282" Type="http://schemas.openxmlformats.org/officeDocument/2006/relationships/hyperlink" Target="https://rms.naukri.com/application/viewCandidate/18891879" TargetMode="External"/><Relationship Id="rId2126" Type="http://schemas.openxmlformats.org/officeDocument/2006/relationships/hyperlink" Target="mailto:sureshbabu.sadu9505@gmail.com/sureshbabu.sadu2027@gmail.com" TargetMode="External"/><Relationship Id="rId2333" Type="http://schemas.openxmlformats.org/officeDocument/2006/relationships/hyperlink" Target="mailto:mtejayg@gmail.com" TargetMode="External"/><Relationship Id="rId2540" Type="http://schemas.openxmlformats.org/officeDocument/2006/relationships/hyperlink" Target="mailto:Tripatibisoyee1988@gmail.com" TargetMode="External"/><Relationship Id="rId305" Type="http://schemas.openxmlformats.org/officeDocument/2006/relationships/hyperlink" Target="mailto:iamgharish@gmail.com" TargetMode="External"/><Relationship Id="rId512" Type="http://schemas.openxmlformats.org/officeDocument/2006/relationships/hyperlink" Target="mailto:jayavardhan2505@gmail.com" TargetMode="External"/><Relationship Id="rId1142" Type="http://schemas.openxmlformats.org/officeDocument/2006/relationships/hyperlink" Target="mailto:brajeshmitra91@gmail.com" TargetMode="External"/><Relationship Id="rId2400" Type="http://schemas.openxmlformats.org/officeDocument/2006/relationships/hyperlink" Target="mailto:sougandhhm@gmail.com" TargetMode="External"/><Relationship Id="rId1002" Type="http://schemas.openxmlformats.org/officeDocument/2006/relationships/hyperlink" Target="mailto:moyu.memon@gmail.com" TargetMode="External"/><Relationship Id="rId1959" Type="http://schemas.openxmlformats.org/officeDocument/2006/relationships/hyperlink" Target="mailto:satyabratabiswas21@gmail.com" TargetMode="External"/><Relationship Id="rId1819" Type="http://schemas.openxmlformats.org/officeDocument/2006/relationships/hyperlink" Target="mailto:sankarrudrapal@gmail.com" TargetMode="External"/><Relationship Id="rId2190" Type="http://schemas.openxmlformats.org/officeDocument/2006/relationships/hyperlink" Target="mailto:vijaysai2227@gmail.com" TargetMode="External"/><Relationship Id="rId162" Type="http://schemas.openxmlformats.org/officeDocument/2006/relationships/hyperlink" Target="mailto:venkatesh20172018@gmail.com" TargetMode="External"/><Relationship Id="rId2050" Type="http://schemas.openxmlformats.org/officeDocument/2006/relationships/hyperlink" Target="mailto:satyainapakolla05@gmail.com" TargetMode="External"/><Relationship Id="rId979" Type="http://schemas.openxmlformats.org/officeDocument/2006/relationships/hyperlink" Target="mailto:narasimhachelikani@gmail.com" TargetMode="External"/><Relationship Id="rId839" Type="http://schemas.openxmlformats.org/officeDocument/2006/relationships/hyperlink" Target="mailto:kurapati.raghava@gmail.com" TargetMode="External"/><Relationship Id="rId1469" Type="http://schemas.openxmlformats.org/officeDocument/2006/relationships/hyperlink" Target="mailto:veeresh.udamnalli@gmail.com" TargetMode="External"/><Relationship Id="rId2867" Type="http://schemas.openxmlformats.org/officeDocument/2006/relationships/hyperlink" Target="mailto:tirumalavivek15@gmail.com" TargetMode="External"/><Relationship Id="rId1676" Type="http://schemas.openxmlformats.org/officeDocument/2006/relationships/hyperlink" Target="mailto:sheetalshelar01@gmail.com" TargetMode="External"/><Relationship Id="rId1883" Type="http://schemas.openxmlformats.org/officeDocument/2006/relationships/hyperlink" Target="mailto:cvenkateshkumar30@gmail.com" TargetMode="External"/><Relationship Id="rId2727" Type="http://schemas.openxmlformats.org/officeDocument/2006/relationships/hyperlink" Target="mailto:ragh1990@outlook.com" TargetMode="External"/><Relationship Id="rId2934" Type="http://schemas.openxmlformats.org/officeDocument/2006/relationships/hyperlink" Target="mailto:rajthilak04@gmail.com" TargetMode="External"/><Relationship Id="rId906" Type="http://schemas.openxmlformats.org/officeDocument/2006/relationships/hyperlink" Target="mailto:gopakumark00@gmail.com" TargetMode="External"/><Relationship Id="rId1329" Type="http://schemas.openxmlformats.org/officeDocument/2006/relationships/hyperlink" Target="mailto:jayaprakashdayalan777@gmail.com" TargetMode="External"/><Relationship Id="rId1536" Type="http://schemas.openxmlformats.org/officeDocument/2006/relationships/hyperlink" Target="mailto:danishalamden1994@gmail.com" TargetMode="External"/><Relationship Id="rId1743" Type="http://schemas.openxmlformats.org/officeDocument/2006/relationships/hyperlink" Target="mailto:jayachandran.02471@gmail.com" TargetMode="External"/><Relationship Id="rId1950" Type="http://schemas.openxmlformats.org/officeDocument/2006/relationships/hyperlink" Target="mailto:SswatiShree@gmail.com" TargetMode="External"/><Relationship Id="rId35" Type="http://schemas.openxmlformats.org/officeDocument/2006/relationships/hyperlink" Target="mailto:mdzafar008@gmail.com" TargetMode="External"/><Relationship Id="rId1603" Type="http://schemas.openxmlformats.org/officeDocument/2006/relationships/hyperlink" Target="mailto:badalkashyap17@gmail.com" TargetMode="External"/><Relationship Id="rId1810" Type="http://schemas.openxmlformats.org/officeDocument/2006/relationships/hyperlink" Target="mailto:siyaisrani7@gmail.com" TargetMode="External"/><Relationship Id="rId489" Type="http://schemas.openxmlformats.org/officeDocument/2006/relationships/hyperlink" Target="mailto:rajiravi1526@gmail.com" TargetMode="External"/><Relationship Id="rId696" Type="http://schemas.openxmlformats.org/officeDocument/2006/relationships/hyperlink" Target="mailto:haribabup.rm@gmail.com" TargetMode="External"/><Relationship Id="rId2377" Type="http://schemas.openxmlformats.org/officeDocument/2006/relationships/hyperlink" Target="mailto:amarkumar008@gmail.com" TargetMode="External"/><Relationship Id="rId2584" Type="http://schemas.openxmlformats.org/officeDocument/2006/relationships/hyperlink" Target="mailto:shruviha05@gmail.com" TargetMode="External"/><Relationship Id="rId2791" Type="http://schemas.openxmlformats.org/officeDocument/2006/relationships/hyperlink" Target="mailto:thejudevang@gmail.com" TargetMode="External"/><Relationship Id="rId349" Type="http://schemas.openxmlformats.org/officeDocument/2006/relationships/hyperlink" Target="mailto:ksdoharejpr@gmail.com" TargetMode="External"/><Relationship Id="rId556" Type="http://schemas.openxmlformats.org/officeDocument/2006/relationships/hyperlink" Target="mailto:pavang.1266@gmail.com" TargetMode="External"/><Relationship Id="rId763" Type="http://schemas.openxmlformats.org/officeDocument/2006/relationships/hyperlink" Target="mailto:manojkumard9293174@gmail.com" TargetMode="External"/><Relationship Id="rId1186" Type="http://schemas.openxmlformats.org/officeDocument/2006/relationships/hyperlink" Target="mailto:sandeepiit44@gmail.com" TargetMode="External"/><Relationship Id="rId1393" Type="http://schemas.openxmlformats.org/officeDocument/2006/relationships/hyperlink" Target="mailto:omsrinivas444@gmail.com" TargetMode="External"/><Relationship Id="rId2237" Type="http://schemas.openxmlformats.org/officeDocument/2006/relationships/hyperlink" Target="mailto:nidheesh.techmail@gmail.com" TargetMode="External"/><Relationship Id="rId2444" Type="http://schemas.openxmlformats.org/officeDocument/2006/relationships/hyperlink" Target="mailto:sathishkumarambush@gmail.com" TargetMode="External"/><Relationship Id="rId209" Type="http://schemas.openxmlformats.org/officeDocument/2006/relationships/hyperlink" Target="https://rms.naukri.com/application/viewApplication/31426100?_REF=&amp;token=a97470668605a6cf3b40f6a9e3dc0f90ie5c776d10c97c5f4f782378cd5f361ae" TargetMode="External"/><Relationship Id="rId416" Type="http://schemas.openxmlformats.org/officeDocument/2006/relationships/hyperlink" Target="mailto:jaspreetsingh3026@gmail.com" TargetMode="External"/><Relationship Id="rId970" Type="http://schemas.openxmlformats.org/officeDocument/2006/relationships/hyperlink" Target="mailto:vikas.sirts@gmail.com" TargetMode="External"/><Relationship Id="rId1046" Type="http://schemas.openxmlformats.org/officeDocument/2006/relationships/hyperlink" Target="mailto:virendrasinghchouhan604@gmail.com" TargetMode="External"/><Relationship Id="rId1253" Type="http://schemas.openxmlformats.org/officeDocument/2006/relationships/hyperlink" Target="mailto:bhanurana.44@gmail.com" TargetMode="External"/><Relationship Id="rId2651" Type="http://schemas.openxmlformats.org/officeDocument/2006/relationships/hyperlink" Target="mailto:kumarsivin@gmail.com" TargetMode="External"/><Relationship Id="rId623" Type="http://schemas.openxmlformats.org/officeDocument/2006/relationships/hyperlink" Target="mailto:ubajpai88@gmail.com" TargetMode="External"/><Relationship Id="rId830" Type="http://schemas.openxmlformats.org/officeDocument/2006/relationships/hyperlink" Target="mailto:vengaiah546@gmail.com" TargetMode="External"/><Relationship Id="rId1460" Type="http://schemas.openxmlformats.org/officeDocument/2006/relationships/hyperlink" Target="mailto:manmohan.chouhan@outlook.com" TargetMode="External"/><Relationship Id="rId2304" Type="http://schemas.openxmlformats.org/officeDocument/2006/relationships/hyperlink" Target="mailto:annareddyprema3@gmail.com" TargetMode="External"/><Relationship Id="rId2511" Type="http://schemas.openxmlformats.org/officeDocument/2006/relationships/hyperlink" Target="mailto:adarshjain1794@gmail.com" TargetMode="External"/><Relationship Id="rId1113" Type="http://schemas.openxmlformats.org/officeDocument/2006/relationships/hyperlink" Target="mailto:amit.k19x@fms.edu" TargetMode="External"/><Relationship Id="rId1320" Type="http://schemas.openxmlformats.org/officeDocument/2006/relationships/hyperlink" Target="mailto:bashettivamc@gmail.com" TargetMode="External"/><Relationship Id="rId2094" Type="http://schemas.openxmlformats.org/officeDocument/2006/relationships/hyperlink" Target="mailto:vadivelbalaji4@gmail.com" TargetMode="External"/><Relationship Id="rId273" Type="http://schemas.openxmlformats.org/officeDocument/2006/relationships/hyperlink" Target="mailto:vikramchouhan.mca@gmail.com" TargetMode="External"/><Relationship Id="rId480" Type="http://schemas.openxmlformats.org/officeDocument/2006/relationships/hyperlink" Target="mailto:kingsvenkat80@gmail.com" TargetMode="External"/><Relationship Id="rId2161" Type="http://schemas.openxmlformats.org/officeDocument/2006/relationships/hyperlink" Target="mailto:gvsriramkumar@gmail.com" TargetMode="External"/><Relationship Id="rId3005" Type="http://schemas.openxmlformats.org/officeDocument/2006/relationships/hyperlink" Target="mailto:anjaly.jacob2020@gmail.com" TargetMode="External"/><Relationship Id="rId133" Type="http://schemas.openxmlformats.org/officeDocument/2006/relationships/hyperlink" Target="mailto:dasmohapatrasabyasachi@gmail.com" TargetMode="External"/><Relationship Id="rId340" Type="http://schemas.openxmlformats.org/officeDocument/2006/relationships/hyperlink" Target="https://rms.naukri.com/application/viewApplication/31495568?_REF=&amp;token=f62cefb07af9111e5412dfea727a217cid16dc271fe57c343acc56888b6fa4900" TargetMode="External"/><Relationship Id="rId2021" Type="http://schemas.openxmlformats.org/officeDocument/2006/relationships/hyperlink" Target="mailto:amit53166@gmail.com" TargetMode="External"/><Relationship Id="rId200" Type="http://schemas.openxmlformats.org/officeDocument/2006/relationships/hyperlink" Target="mailto:saikrishna.gali8688@gmail.com" TargetMode="External"/><Relationship Id="rId2978" Type="http://schemas.openxmlformats.org/officeDocument/2006/relationships/hyperlink" Target="mailto:Ramesh.Malaiyandi@gmail.com" TargetMode="External"/><Relationship Id="rId1787" Type="http://schemas.openxmlformats.org/officeDocument/2006/relationships/hyperlink" Target="mailto:enabhishek94@gmail.com" TargetMode="External"/><Relationship Id="rId1994" Type="http://schemas.openxmlformats.org/officeDocument/2006/relationships/hyperlink" Target="mailto:aravind_kumar_g@yahoo.com" TargetMode="External"/><Relationship Id="rId2838" Type="http://schemas.openxmlformats.org/officeDocument/2006/relationships/hyperlink" Target="mailto:bjagadeesh838@gmail.com" TargetMode="External"/><Relationship Id="rId79" Type="http://schemas.openxmlformats.org/officeDocument/2006/relationships/hyperlink" Target="mailto:nagu1137@gmail.com" TargetMode="External"/><Relationship Id="rId1647" Type="http://schemas.openxmlformats.org/officeDocument/2006/relationships/hyperlink" Target="mailto:sanvi.iimt@gmail.com" TargetMode="External"/><Relationship Id="rId1854" Type="http://schemas.openxmlformats.org/officeDocument/2006/relationships/hyperlink" Target="mailto:sakshisiree406@gmail.com" TargetMode="External"/><Relationship Id="rId2905" Type="http://schemas.openxmlformats.org/officeDocument/2006/relationships/hyperlink" Target="mailto:datta.probal@gmail.com" TargetMode="External"/><Relationship Id="rId1507" Type="http://schemas.openxmlformats.org/officeDocument/2006/relationships/hyperlink" Target="mailto:sushant.patil9507@gmail.com" TargetMode="External"/><Relationship Id="rId1714" Type="http://schemas.openxmlformats.org/officeDocument/2006/relationships/hyperlink" Target="mailto:dineshkumarfs0696@gmail.com" TargetMode="External"/><Relationship Id="rId1921" Type="http://schemas.openxmlformats.org/officeDocument/2006/relationships/hyperlink" Target="mailto:ramprawesh123@gmail.com" TargetMode="External"/><Relationship Id="rId2488" Type="http://schemas.openxmlformats.org/officeDocument/2006/relationships/hyperlink" Target="https://rms.naukri.com/application/viewCandidate/8574086?_REF=&amp;token=cf48ca1c112b99e489e802c45c4710b1idc7d3edd67311de998acaaefb536435f&amp;recentId=50688" TargetMode="External"/><Relationship Id="rId1297" Type="http://schemas.openxmlformats.org/officeDocument/2006/relationships/hyperlink" Target="mailto:vijaya.putluru@gmail.com" TargetMode="External"/><Relationship Id="rId2695" Type="http://schemas.openxmlformats.org/officeDocument/2006/relationships/hyperlink" Target="mailto:vajkreddy@gmail.com" TargetMode="External"/><Relationship Id="rId667" Type="http://schemas.openxmlformats.org/officeDocument/2006/relationships/hyperlink" Target="mailto:sateesh.kcs@gmail.com" TargetMode="External"/><Relationship Id="rId874" Type="http://schemas.openxmlformats.org/officeDocument/2006/relationships/hyperlink" Target="mailto:narasimhulu2124@gmail.com" TargetMode="External"/><Relationship Id="rId2348" Type="http://schemas.openxmlformats.org/officeDocument/2006/relationships/hyperlink" Target="mailto:sravankbha@gmail.com" TargetMode="External"/><Relationship Id="rId2555" Type="http://schemas.openxmlformats.org/officeDocument/2006/relationships/hyperlink" Target="mailto:lmanikandanloganathan@gmail.com" TargetMode="External"/><Relationship Id="rId2762" Type="http://schemas.openxmlformats.org/officeDocument/2006/relationships/hyperlink" Target="mailto:khoyalamishi@gmail.com" TargetMode="External"/><Relationship Id="rId527" Type="http://schemas.openxmlformats.org/officeDocument/2006/relationships/hyperlink" Target="mailto:anr874@gmail.com" TargetMode="External"/><Relationship Id="rId734" Type="http://schemas.openxmlformats.org/officeDocument/2006/relationships/hyperlink" Target="mailto:thirumal119@gmail.com" TargetMode="External"/><Relationship Id="rId941" Type="http://schemas.openxmlformats.org/officeDocument/2006/relationships/hyperlink" Target="mailto:thilagasaro123@gmail.com" TargetMode="External"/><Relationship Id="rId1157" Type="http://schemas.openxmlformats.org/officeDocument/2006/relationships/hyperlink" Target="mailto:venky7325@gmail.com" TargetMode="External"/><Relationship Id="rId1364" Type="http://schemas.openxmlformats.org/officeDocument/2006/relationships/hyperlink" Target="mailto:sk.nayumbasha123@gmail.com" TargetMode="External"/><Relationship Id="rId1571" Type="http://schemas.openxmlformats.org/officeDocument/2006/relationships/hyperlink" Target="mailto:annapoorani1806@gmail.com" TargetMode="External"/><Relationship Id="rId2208" Type="http://schemas.openxmlformats.org/officeDocument/2006/relationships/hyperlink" Target="mailto:maruthiprasad.java2022@gmail.com" TargetMode="External"/><Relationship Id="rId2415" Type="http://schemas.openxmlformats.org/officeDocument/2006/relationships/hyperlink" Target="mailto:ramweb0504@gmail.com" TargetMode="External"/><Relationship Id="rId2622" Type="http://schemas.openxmlformats.org/officeDocument/2006/relationships/hyperlink" Target="mailto:kranthichitken@gmail.com" TargetMode="External"/><Relationship Id="rId70" Type="http://schemas.openxmlformats.org/officeDocument/2006/relationships/hyperlink" Target="https://rms.naukri.com/application/viewApplication/31294392?_REF=&amp;token=acd5e45a5dd2d5967401a5f93b35cad9if1950cf2aa72f461861c7206ae9209de" TargetMode="External"/><Relationship Id="rId801" Type="http://schemas.openxmlformats.org/officeDocument/2006/relationships/hyperlink" Target="mailto:ajith.murugan5950@gmail.com" TargetMode="External"/><Relationship Id="rId1017" Type="http://schemas.openxmlformats.org/officeDocument/2006/relationships/hyperlink" Target="mailto:leenasahu.a@gmail.com" TargetMode="External"/><Relationship Id="rId1224" Type="http://schemas.openxmlformats.org/officeDocument/2006/relationships/hyperlink" Target="mailto:srikanthnakka67@gmail.com" TargetMode="External"/><Relationship Id="rId1431" Type="http://schemas.openxmlformats.org/officeDocument/2006/relationships/hyperlink" Target="mailto:psahoo1585@gmail.com" TargetMode="External"/><Relationship Id="rId177" Type="http://schemas.openxmlformats.org/officeDocument/2006/relationships/hyperlink" Target="mailto:pasunoorishirisha239@gmail.com" TargetMode="External"/><Relationship Id="rId384" Type="http://schemas.openxmlformats.org/officeDocument/2006/relationships/hyperlink" Target="https://rms.naukri.com/application/viewApplication/31525432?_REF=&amp;token=8957cb246b5b407532d5a45b0d15659cie55d03eb5100094ccf1fd8e57fcbe087" TargetMode="External"/><Relationship Id="rId591" Type="http://schemas.openxmlformats.org/officeDocument/2006/relationships/hyperlink" Target="mailto:awikrm@gmail.com" TargetMode="External"/><Relationship Id="rId2065" Type="http://schemas.openxmlformats.org/officeDocument/2006/relationships/hyperlink" Target="mailto:srisowmyasri84@gmail.com" TargetMode="External"/><Relationship Id="rId2272" Type="http://schemas.openxmlformats.org/officeDocument/2006/relationships/hyperlink" Target="mailto:varun_p_garg@yahoo.co.in" TargetMode="External"/><Relationship Id="rId244" Type="http://schemas.openxmlformats.org/officeDocument/2006/relationships/hyperlink" Target="mailto:nlnmurthytest@gmail.com" TargetMode="External"/><Relationship Id="rId1081" Type="http://schemas.openxmlformats.org/officeDocument/2006/relationships/hyperlink" Target="mailto:akmalhossain2016@gmail.com" TargetMode="External"/><Relationship Id="rId451" Type="http://schemas.openxmlformats.org/officeDocument/2006/relationships/hyperlink" Target="mailto:bramesh.it232@gmail.com" TargetMode="External"/><Relationship Id="rId2132" Type="http://schemas.openxmlformats.org/officeDocument/2006/relationships/hyperlink" Target="mailto:almightyselva@gmail.com" TargetMode="External"/><Relationship Id="rId104" Type="http://schemas.openxmlformats.org/officeDocument/2006/relationships/hyperlink" Target="mailto:gopitalent1994@gmail.com" TargetMode="External"/><Relationship Id="rId311" Type="http://schemas.openxmlformats.org/officeDocument/2006/relationships/hyperlink" Target="https://rms.naukri.com/application/viewApplication/31465324?_REF=&amp;token=8832237071190064c2faf4ea6fbb3b4bi7c0184378cb5e6592ea46a9499c09690" TargetMode="External"/><Relationship Id="rId1898" Type="http://schemas.openxmlformats.org/officeDocument/2006/relationships/hyperlink" Target="mailto:shravantest568@gmail.com" TargetMode="External"/><Relationship Id="rId2949" Type="http://schemas.openxmlformats.org/officeDocument/2006/relationships/hyperlink" Target="mailto:devendranath.bi@gmail.com" TargetMode="External"/><Relationship Id="rId1758" Type="http://schemas.openxmlformats.org/officeDocument/2006/relationships/hyperlink" Target="mailto:manasa.shanbhog@gmail.com" TargetMode="External"/><Relationship Id="rId2809" Type="http://schemas.openxmlformats.org/officeDocument/2006/relationships/hyperlink" Target="mailto:uttamn685@gmail.com" TargetMode="External"/><Relationship Id="rId1965" Type="http://schemas.openxmlformats.org/officeDocument/2006/relationships/hyperlink" Target="mailto:priya94ruban@gmail.com" TargetMode="External"/><Relationship Id="rId1618" Type="http://schemas.openxmlformats.org/officeDocument/2006/relationships/hyperlink" Target="mailto:girinivasnm@gmail.com" TargetMode="External"/><Relationship Id="rId1825" Type="http://schemas.openxmlformats.org/officeDocument/2006/relationships/hyperlink" Target="mailto:Koushikachandrasekaran1996@gmail.com" TargetMode="External"/><Relationship Id="rId2599" Type="http://schemas.openxmlformats.org/officeDocument/2006/relationships/hyperlink" Target="mailto:manchala.rishi1@gmail.com" TargetMode="External"/><Relationship Id="rId778" Type="http://schemas.openxmlformats.org/officeDocument/2006/relationships/hyperlink" Target="mailto:richardson56@gmail.com" TargetMode="External"/><Relationship Id="rId985" Type="http://schemas.openxmlformats.org/officeDocument/2006/relationships/hyperlink" Target="mailto:ruthwik454@gmail.com" TargetMode="External"/><Relationship Id="rId2459" Type="http://schemas.openxmlformats.org/officeDocument/2006/relationships/hyperlink" Target="mailto:manikantanallabothu@gmail.com" TargetMode="External"/><Relationship Id="rId2666" Type="http://schemas.openxmlformats.org/officeDocument/2006/relationships/hyperlink" Target="mailto:abidjun@gmail.com" TargetMode="External"/><Relationship Id="rId2873" Type="http://schemas.openxmlformats.org/officeDocument/2006/relationships/hyperlink" Target="mailto:obulanaidu901489@gmail.com" TargetMode="External"/><Relationship Id="rId638" Type="http://schemas.openxmlformats.org/officeDocument/2006/relationships/hyperlink" Target="mailto:chowdaryponakala@gmail.com" TargetMode="External"/><Relationship Id="rId845" Type="http://schemas.openxmlformats.org/officeDocument/2006/relationships/hyperlink" Target="mailto:rajgurudebashri@gmail.com" TargetMode="External"/><Relationship Id="rId1268" Type="http://schemas.openxmlformats.org/officeDocument/2006/relationships/hyperlink" Target="mailto:manish_dey1985@yahoo.co.in" TargetMode="External"/><Relationship Id="rId1475" Type="http://schemas.openxmlformats.org/officeDocument/2006/relationships/hyperlink" Target="mailto:ankitsaxena3103@gmail.com" TargetMode="External"/><Relationship Id="rId1682" Type="http://schemas.openxmlformats.org/officeDocument/2006/relationships/hyperlink" Target="mailto:ylpreddy76@gmail.com" TargetMode="External"/><Relationship Id="rId2319" Type="http://schemas.openxmlformats.org/officeDocument/2006/relationships/hyperlink" Target="mailto:amihyd11@gmail.com" TargetMode="External"/><Relationship Id="rId2526" Type="http://schemas.openxmlformats.org/officeDocument/2006/relationships/hyperlink" Target="mailto:lokeshnaidu7222@gmail.com" TargetMode="External"/><Relationship Id="rId2733" Type="http://schemas.openxmlformats.org/officeDocument/2006/relationships/hyperlink" Target="mailto:ravishankar.kasimalla@gmail.com" TargetMode="External"/><Relationship Id="rId705" Type="http://schemas.openxmlformats.org/officeDocument/2006/relationships/hyperlink" Target="mailto:koshthipradeep@gmail.com" TargetMode="External"/><Relationship Id="rId1128" Type="http://schemas.openxmlformats.org/officeDocument/2006/relationships/hyperlink" Target="mailto:subbuchithari90@gmail.com" TargetMode="External"/><Relationship Id="rId1335" Type="http://schemas.openxmlformats.org/officeDocument/2006/relationships/hyperlink" Target="mailto:victor.maity@hotmail.com" TargetMode="External"/><Relationship Id="rId1542" Type="http://schemas.openxmlformats.org/officeDocument/2006/relationships/hyperlink" Target="mailto:aryathampyan@gmail.com" TargetMode="External"/><Relationship Id="rId2940" Type="http://schemas.openxmlformats.org/officeDocument/2006/relationships/hyperlink" Target="mailto:varaprasad.bommerla@gmail.com" TargetMode="External"/><Relationship Id="rId912" Type="http://schemas.openxmlformats.org/officeDocument/2006/relationships/hyperlink" Target="https://rms.naukri.com/application/viewApplication/31860070?_REF=&amp;token=7428ea3c104f297d7ff8693c93d2d86ai5fb710719295a01d801f410850a35c62" TargetMode="External"/><Relationship Id="rId2800" Type="http://schemas.openxmlformats.org/officeDocument/2006/relationships/hyperlink" Target="mailto:lechu.shreyas@gmail.com" TargetMode="External"/><Relationship Id="rId41" Type="http://schemas.openxmlformats.org/officeDocument/2006/relationships/hyperlink" Target="mailto:khetaljyoti@gmail.com" TargetMode="External"/><Relationship Id="rId1402" Type="http://schemas.openxmlformats.org/officeDocument/2006/relationships/hyperlink" Target="mailto:hrushiranjan28@gmail.com" TargetMode="External"/><Relationship Id="rId288" Type="http://schemas.openxmlformats.org/officeDocument/2006/relationships/hyperlink" Target="mailto:kottapavankumar7266@gmail.com" TargetMode="External"/><Relationship Id="rId495" Type="http://schemas.openxmlformats.org/officeDocument/2006/relationships/hyperlink" Target="mailto:potturinaresh7@gmail.com" TargetMode="External"/><Relationship Id="rId2176" Type="http://schemas.openxmlformats.org/officeDocument/2006/relationships/hyperlink" Target="mailto:haribabu.pothuneedi99@gmail.com" TargetMode="External"/><Relationship Id="rId2383" Type="http://schemas.openxmlformats.org/officeDocument/2006/relationships/hyperlink" Target="mailto:klakshmiram224@gmail.com" TargetMode="External"/><Relationship Id="rId2590" Type="http://schemas.openxmlformats.org/officeDocument/2006/relationships/hyperlink" Target="mailto:yerramnaidu733@gmail.com" TargetMode="External"/><Relationship Id="rId148" Type="http://schemas.openxmlformats.org/officeDocument/2006/relationships/hyperlink" Target="https://rms.naukri.com/application/viewApplication/31339954?_REF=&amp;token=d7a7f784f7ed2178fa2cd85edaa5b8b2i1833b67143e921b2d2f82783190bb3d1" TargetMode="External"/><Relationship Id="rId355" Type="http://schemas.openxmlformats.org/officeDocument/2006/relationships/hyperlink" Target="mailto:alekya.d1988@gmail.com" TargetMode="External"/><Relationship Id="rId562" Type="http://schemas.openxmlformats.org/officeDocument/2006/relationships/hyperlink" Target="mailto:vindusing@gmail.com" TargetMode="External"/><Relationship Id="rId1192" Type="http://schemas.openxmlformats.org/officeDocument/2006/relationships/hyperlink" Target="mailto:veeraboenaprashanth99@gmail.com" TargetMode="External"/><Relationship Id="rId2036" Type="http://schemas.openxmlformats.org/officeDocument/2006/relationships/hyperlink" Target="mailto:123salmans@gmail.com" TargetMode="External"/><Relationship Id="rId2243" Type="http://schemas.openxmlformats.org/officeDocument/2006/relationships/hyperlink" Target="mailto:gowthamsen955@gmail.com" TargetMode="External"/><Relationship Id="rId2450" Type="http://schemas.openxmlformats.org/officeDocument/2006/relationships/hyperlink" Target="mailto:vupputhollaprasanth@gmail.com" TargetMode="External"/><Relationship Id="rId215" Type="http://schemas.openxmlformats.org/officeDocument/2006/relationships/hyperlink" Target="mailto:avnish0137@gmail.com" TargetMode="External"/><Relationship Id="rId422" Type="http://schemas.openxmlformats.org/officeDocument/2006/relationships/hyperlink" Target="https://rms.naukri.com/application/viewApplication/31576220?_REF=&amp;token=053db99994d98afc617cdd258bf667bci1954b89cf39097ecca82626d854da7fe" TargetMode="External"/><Relationship Id="rId1052" Type="http://schemas.openxmlformats.org/officeDocument/2006/relationships/hyperlink" Target="https://rms.naukri.com/application/viewApplication/31909038?_REF=&amp;token=37d08e9ffeb62b832ce3daed572956d5icb9cb52633dd651842630785a54df49f" TargetMode="External"/><Relationship Id="rId2103" Type="http://schemas.openxmlformats.org/officeDocument/2006/relationships/hyperlink" Target="mailto:nsrikanta19@yahoo.com/nsrikanta16@yahoo.com" TargetMode="External"/><Relationship Id="rId2310" Type="http://schemas.openxmlformats.org/officeDocument/2006/relationships/hyperlink" Target="mailto:ishan.rawat.014@gmail.com" TargetMode="External"/><Relationship Id="rId1869" Type="http://schemas.openxmlformats.org/officeDocument/2006/relationships/hyperlink" Target="mailto:kamaleshpatil04@gmail.com" TargetMode="External"/><Relationship Id="rId1729" Type="http://schemas.openxmlformats.org/officeDocument/2006/relationships/hyperlink" Target="mailto:rachanarachu447@gmail.com" TargetMode="External"/><Relationship Id="rId1936" Type="http://schemas.openxmlformats.org/officeDocument/2006/relationships/hyperlink" Target="mailto:tlokes1999@gmail.com" TargetMode="External"/><Relationship Id="rId3011" Type="http://schemas.openxmlformats.org/officeDocument/2006/relationships/hyperlink" Target="mailto:abdulshanoor02@gmail.com" TargetMode="External"/><Relationship Id="rId5" Type="http://schemas.openxmlformats.org/officeDocument/2006/relationships/hyperlink" Target="mailto:sailajamalyal@gmail.com" TargetMode="External"/><Relationship Id="rId889" Type="http://schemas.openxmlformats.org/officeDocument/2006/relationships/hyperlink" Target="mailto:raghuram.kaligotla@gmail.com" TargetMode="External"/><Relationship Id="rId2777" Type="http://schemas.openxmlformats.org/officeDocument/2006/relationships/hyperlink" Target="mailto:afrahassan.sk@gmail.com" TargetMode="External"/><Relationship Id="rId749" Type="http://schemas.openxmlformats.org/officeDocument/2006/relationships/hyperlink" Target="mailto:sunil.vasavi79@gmail.com" TargetMode="External"/><Relationship Id="rId1379" Type="http://schemas.openxmlformats.org/officeDocument/2006/relationships/hyperlink" Target="https://rms.naukri.com/application/viewApplication/32087938?_REF=&amp;token=782715e6a98777f1b57a836a025c0a91i76a833497a52ab3d172275b26313320e" TargetMode="External"/><Relationship Id="rId1586" Type="http://schemas.openxmlformats.org/officeDocument/2006/relationships/hyperlink" Target="mailto:yogeshpalakuru137@gmail.com" TargetMode="External"/><Relationship Id="rId2984" Type="http://schemas.openxmlformats.org/officeDocument/2006/relationships/hyperlink" Target="mailto:rameshkbqat@gmail.com" TargetMode="External"/><Relationship Id="rId609" Type="http://schemas.openxmlformats.org/officeDocument/2006/relationships/hyperlink" Target="https://rms.naukri.com/application/viewApplication/31674620?_REF=&amp;token=198c2d118049b35887fd12785f28530bia3de8d12845f6aac22e113799fa8bcb4" TargetMode="External"/><Relationship Id="rId956" Type="http://schemas.openxmlformats.org/officeDocument/2006/relationships/hyperlink" Target="mailto:nimisjo@gmail.com" TargetMode="External"/><Relationship Id="rId1239" Type="http://schemas.openxmlformats.org/officeDocument/2006/relationships/hyperlink" Target="mailto:sambitpritam1234@gmail.com" TargetMode="External"/><Relationship Id="rId1793" Type="http://schemas.openxmlformats.org/officeDocument/2006/relationships/hyperlink" Target="mailto:aparnaa.babu@gmail.com" TargetMode="External"/><Relationship Id="rId2637" Type="http://schemas.openxmlformats.org/officeDocument/2006/relationships/hyperlink" Target="mailto:nagababubandreddi45@gmail.com" TargetMode="External"/><Relationship Id="rId2844" Type="http://schemas.openxmlformats.org/officeDocument/2006/relationships/hyperlink" Target="mailto:sudheercareer0907@gmail.com" TargetMode="External"/><Relationship Id="rId85" Type="http://schemas.openxmlformats.org/officeDocument/2006/relationships/hyperlink" Target="mailto:prakashreddy31189@gmail.com" TargetMode="External"/><Relationship Id="rId816" Type="http://schemas.openxmlformats.org/officeDocument/2006/relationships/hyperlink" Target="mailto:anubhagoel20@gmail.com" TargetMode="External"/><Relationship Id="rId1446" Type="http://schemas.openxmlformats.org/officeDocument/2006/relationships/hyperlink" Target="mailto:tagurnavi456@gmail.com" TargetMode="External"/><Relationship Id="rId1653" Type="http://schemas.openxmlformats.org/officeDocument/2006/relationships/hyperlink" Target="mailto:janakiram2625@gmail.com" TargetMode="External"/><Relationship Id="rId1860" Type="http://schemas.openxmlformats.org/officeDocument/2006/relationships/hyperlink" Target="mailto:rajesh.m9257@gmail.com" TargetMode="External"/><Relationship Id="rId2704" Type="http://schemas.openxmlformats.org/officeDocument/2006/relationships/hyperlink" Target="mailto:yadvendra.sharma012@gmail.com" TargetMode="External"/><Relationship Id="rId2911" Type="http://schemas.openxmlformats.org/officeDocument/2006/relationships/hyperlink" Target="mailto:shamktalokar@gmail.com" TargetMode="External"/><Relationship Id="rId1306" Type="http://schemas.openxmlformats.org/officeDocument/2006/relationships/hyperlink" Target="mailto:anil.anem@gmail.com" TargetMode="External"/><Relationship Id="rId1513" Type="http://schemas.openxmlformats.org/officeDocument/2006/relationships/hyperlink" Target="mailto:spavankumar994@gmail.com" TargetMode="External"/><Relationship Id="rId1720" Type="http://schemas.openxmlformats.org/officeDocument/2006/relationships/hyperlink" Target="mailto:cpsingh1994@gmail.com" TargetMode="External"/><Relationship Id="rId12" Type="http://schemas.openxmlformats.org/officeDocument/2006/relationships/hyperlink" Target="mailto:phanikishorechavvakula@gmail.com" TargetMode="External"/><Relationship Id="rId399" Type="http://schemas.openxmlformats.org/officeDocument/2006/relationships/hyperlink" Target="https://rms.naukri.com/application/viewApplication/31518242?_REF=&amp;token=3af7927b5fa718b3b911346c6db15cc1ie151391c14cbcd69e930f0a914812d3b" TargetMode="External"/><Relationship Id="rId2287" Type="http://schemas.openxmlformats.org/officeDocument/2006/relationships/hyperlink" Target="mailto:bellamvamshik@gmail.com" TargetMode="External"/><Relationship Id="rId2494" Type="http://schemas.openxmlformats.org/officeDocument/2006/relationships/hyperlink" Target="mailto:anushakakarla07@gmail.com" TargetMode="External"/><Relationship Id="rId259" Type="http://schemas.openxmlformats.org/officeDocument/2006/relationships/hyperlink" Target="mailto:ashokmishra1112@gmail.com" TargetMode="External"/><Relationship Id="rId466" Type="http://schemas.openxmlformats.org/officeDocument/2006/relationships/hyperlink" Target="mailto:raj98438@gmail.com" TargetMode="External"/><Relationship Id="rId673" Type="http://schemas.openxmlformats.org/officeDocument/2006/relationships/hyperlink" Target="https://rms.naukri.com/application/viewApplication/31755226?_REF=&amp;token=f0d6d2781d49a52a189cdbe65fe40850i93914bac0839287061f372ce3287420e" TargetMode="External"/><Relationship Id="rId880" Type="http://schemas.openxmlformats.org/officeDocument/2006/relationships/hyperlink" Target="mailto:sindug32@gmail.com" TargetMode="External"/><Relationship Id="rId1096" Type="http://schemas.openxmlformats.org/officeDocument/2006/relationships/hyperlink" Target="mailto:pathurimanjula2@gmail.com" TargetMode="External"/><Relationship Id="rId2147" Type="http://schemas.openxmlformats.org/officeDocument/2006/relationships/hyperlink" Target="mailto:Ashish2221sharma@gmail.com" TargetMode="External"/><Relationship Id="rId2354" Type="http://schemas.openxmlformats.org/officeDocument/2006/relationships/hyperlink" Target="mailto:dhanaanchala8@gmail.com" TargetMode="External"/><Relationship Id="rId2561" Type="http://schemas.openxmlformats.org/officeDocument/2006/relationships/hyperlink" Target="mailto:implementations@gmail.com" TargetMode="External"/><Relationship Id="rId119" Type="http://schemas.openxmlformats.org/officeDocument/2006/relationships/hyperlink" Target="mailto:bandari3745@gmail.com" TargetMode="External"/><Relationship Id="rId326" Type="http://schemas.openxmlformats.org/officeDocument/2006/relationships/hyperlink" Target="mailto:sridhar497@gmail.com" TargetMode="External"/><Relationship Id="rId533" Type="http://schemas.openxmlformats.org/officeDocument/2006/relationships/hyperlink" Target="mailto:bk.deepakverma@gmail.com" TargetMode="External"/><Relationship Id="rId1163" Type="http://schemas.openxmlformats.org/officeDocument/2006/relationships/hyperlink" Target="mailto:shabazhavaldar94@gmail.com" TargetMode="External"/><Relationship Id="rId1370" Type="http://schemas.openxmlformats.org/officeDocument/2006/relationships/hyperlink" Target="mailto:pmanojraja1995@gmail.com" TargetMode="External"/><Relationship Id="rId2007" Type="http://schemas.openxmlformats.org/officeDocument/2006/relationships/hyperlink" Target="mailto:hedeparameshwar@gmail.com" TargetMode="External"/><Relationship Id="rId2214" Type="http://schemas.openxmlformats.org/officeDocument/2006/relationships/hyperlink" Target="mailto:pratikm.designer@gmail.com" TargetMode="External"/><Relationship Id="rId740" Type="http://schemas.openxmlformats.org/officeDocument/2006/relationships/hyperlink" Target="mailto:satyam.komara123@gmail.com" TargetMode="External"/><Relationship Id="rId1023" Type="http://schemas.openxmlformats.org/officeDocument/2006/relationships/hyperlink" Target="mailto:npalagulla@gmail.com" TargetMode="External"/><Relationship Id="rId2421" Type="http://schemas.openxmlformats.org/officeDocument/2006/relationships/hyperlink" Target="mailto:marriravendhra1997@gmail.com" TargetMode="External"/><Relationship Id="rId600" Type="http://schemas.openxmlformats.org/officeDocument/2006/relationships/hyperlink" Target="mailto:jhawar.akanksha@gmail.com" TargetMode="External"/><Relationship Id="rId1230" Type="http://schemas.openxmlformats.org/officeDocument/2006/relationships/hyperlink" Target="mailto:sarat.manahira@yahoo.com" TargetMode="External"/><Relationship Id="rId183" Type="http://schemas.openxmlformats.org/officeDocument/2006/relationships/hyperlink" Target="mailto:BhoopathireddyA@hotmail.com" TargetMode="External"/><Relationship Id="rId390" Type="http://schemas.openxmlformats.org/officeDocument/2006/relationships/hyperlink" Target="mailto:sundarmondi@gmail.com" TargetMode="External"/><Relationship Id="rId1907" Type="http://schemas.openxmlformats.org/officeDocument/2006/relationships/hyperlink" Target="mailto:gayatrimhashakhetri0223@gmail.com" TargetMode="External"/><Relationship Id="rId2071" Type="http://schemas.openxmlformats.org/officeDocument/2006/relationships/hyperlink" Target="mailto:shrutijv106@gmail.com" TargetMode="External"/><Relationship Id="rId250" Type="http://schemas.openxmlformats.org/officeDocument/2006/relationships/hyperlink" Target="mailto:sauravakumarpani@gmail.com" TargetMode="External"/><Relationship Id="rId110" Type="http://schemas.openxmlformats.org/officeDocument/2006/relationships/hyperlink" Target="mailto:avulaiahgumma01@gmail.com" TargetMode="External"/><Relationship Id="rId2888" Type="http://schemas.openxmlformats.org/officeDocument/2006/relationships/hyperlink" Target="mailto:pawanipec2010@gmail.com" TargetMode="External"/><Relationship Id="rId1697" Type="http://schemas.openxmlformats.org/officeDocument/2006/relationships/hyperlink" Target="mailto:subhasmitagouda23@gmail.com" TargetMode="External"/><Relationship Id="rId2748" Type="http://schemas.openxmlformats.org/officeDocument/2006/relationships/hyperlink" Target="mailto:ram.balu235@gmail.com" TargetMode="External"/><Relationship Id="rId2955" Type="http://schemas.openxmlformats.org/officeDocument/2006/relationships/hyperlink" Target="mailto:raghup0102@gmail.com" TargetMode="External"/><Relationship Id="rId927" Type="http://schemas.openxmlformats.org/officeDocument/2006/relationships/hyperlink" Target="mailto:mynameisibrahim786@gmail.com" TargetMode="External"/><Relationship Id="rId1557" Type="http://schemas.openxmlformats.org/officeDocument/2006/relationships/hyperlink" Target="mailto:sanjeev.n.desai@gmail.com" TargetMode="External"/><Relationship Id="rId1764" Type="http://schemas.openxmlformats.org/officeDocument/2006/relationships/hyperlink" Target="mailto:samdavidlazarus@gmail.com" TargetMode="External"/><Relationship Id="rId1971" Type="http://schemas.openxmlformats.org/officeDocument/2006/relationships/hyperlink" Target="mailto:kirandhondge@outlook.com" TargetMode="External"/><Relationship Id="rId2608" Type="http://schemas.openxmlformats.org/officeDocument/2006/relationships/hyperlink" Target="mailto:varaprasad.bommerla@gmail.com" TargetMode="External"/><Relationship Id="rId2815" Type="http://schemas.openxmlformats.org/officeDocument/2006/relationships/hyperlink" Target="mailto:trajaram999@gmail.com" TargetMode="External"/><Relationship Id="rId56" Type="http://schemas.openxmlformats.org/officeDocument/2006/relationships/hyperlink" Target="mailto:mohammedatharf@gmail.com" TargetMode="External"/><Relationship Id="rId1417" Type="http://schemas.openxmlformats.org/officeDocument/2006/relationships/hyperlink" Target="mailto:Namans@gmail.com" TargetMode="External"/><Relationship Id="rId1624" Type="http://schemas.openxmlformats.org/officeDocument/2006/relationships/hyperlink" Target="mailto:sivamohanreddy9618@gmail.com" TargetMode="External"/><Relationship Id="rId1831" Type="http://schemas.openxmlformats.org/officeDocument/2006/relationships/hyperlink" Target="mailto:amitaphale01@gmail.com" TargetMode="External"/><Relationship Id="rId2398" Type="http://schemas.openxmlformats.org/officeDocument/2006/relationships/hyperlink" Target="mailto:gnanendrag70@gmail.com" TargetMode="External"/><Relationship Id="rId577" Type="http://schemas.openxmlformats.org/officeDocument/2006/relationships/hyperlink" Target="mailto:venkatasrinivasarao.pillutla@gmail.com" TargetMode="External"/><Relationship Id="rId2258" Type="http://schemas.openxmlformats.org/officeDocument/2006/relationships/hyperlink" Target="mailto:suyash343@gmail.com" TargetMode="External"/><Relationship Id="rId784" Type="http://schemas.openxmlformats.org/officeDocument/2006/relationships/hyperlink" Target="mailto:iamyhk92@gmail.com" TargetMode="External"/><Relationship Id="rId991" Type="http://schemas.openxmlformats.org/officeDocument/2006/relationships/hyperlink" Target="mailto:sarepakasailaja@gmail.com" TargetMode="External"/><Relationship Id="rId1067" Type="http://schemas.openxmlformats.org/officeDocument/2006/relationships/hyperlink" Target="mailto:jsrikar03@gmail.com" TargetMode="External"/><Relationship Id="rId2465" Type="http://schemas.openxmlformats.org/officeDocument/2006/relationships/hyperlink" Target="mailto:prasanthchintakuntla@gmail.com" TargetMode="External"/><Relationship Id="rId2672" Type="http://schemas.openxmlformats.org/officeDocument/2006/relationships/hyperlink" Target="mailto:kushwaha92rahul@gmail.com" TargetMode="External"/><Relationship Id="rId437" Type="http://schemas.openxmlformats.org/officeDocument/2006/relationships/hyperlink" Target="mailto:ashwini.srinivasulu1992@gmail.com" TargetMode="External"/><Relationship Id="rId644" Type="http://schemas.openxmlformats.org/officeDocument/2006/relationships/hyperlink" Target="mailto:venkysandireddy989@gmail.com" TargetMode="External"/><Relationship Id="rId851" Type="http://schemas.openxmlformats.org/officeDocument/2006/relationships/hyperlink" Target="mailto:vishnumanikyala13@gmail.com" TargetMode="External"/><Relationship Id="rId1274" Type="http://schemas.openxmlformats.org/officeDocument/2006/relationships/hyperlink" Target="mailto:kirankumarrayabharapu@gmail.com" TargetMode="External"/><Relationship Id="rId1481" Type="http://schemas.openxmlformats.org/officeDocument/2006/relationships/hyperlink" Target="mailto:ngshtempuser@gmail.com" TargetMode="External"/><Relationship Id="rId2118" Type="http://schemas.openxmlformats.org/officeDocument/2006/relationships/hyperlink" Target="mailto:sangramkajale@gmail.com" TargetMode="External"/><Relationship Id="rId2325" Type="http://schemas.openxmlformats.org/officeDocument/2006/relationships/hyperlink" Target="mailto:madhu.ur7799@gmail.com" TargetMode="External"/><Relationship Id="rId2532" Type="http://schemas.openxmlformats.org/officeDocument/2006/relationships/hyperlink" Target="mailto:peddapothulalokesh@gmail.com" TargetMode="External"/><Relationship Id="rId504" Type="http://schemas.openxmlformats.org/officeDocument/2006/relationships/hyperlink" Target="https://rms.naukri.com/application/viewApplication/31632306?_REF=&amp;token=b51c7fa21699d73d01101dc7a3d86d88i5bea4f73b66a421e8f1351645de74113" TargetMode="External"/><Relationship Id="rId711" Type="http://schemas.openxmlformats.org/officeDocument/2006/relationships/hyperlink" Target="mailto:konganisureshbabu@gmail.com" TargetMode="External"/><Relationship Id="rId1134" Type="http://schemas.openxmlformats.org/officeDocument/2006/relationships/hyperlink" Target="mailto:sukanyaduppatla@gmail.com" TargetMode="External"/><Relationship Id="rId1341" Type="http://schemas.openxmlformats.org/officeDocument/2006/relationships/hyperlink" Target="mailto:dheeraj.ndx@gmail.com" TargetMode="External"/><Relationship Id="rId1201" Type="http://schemas.openxmlformats.org/officeDocument/2006/relationships/hyperlink" Target="mailto:manjunath.ov1991@gmail.com" TargetMode="External"/><Relationship Id="rId294" Type="http://schemas.openxmlformats.org/officeDocument/2006/relationships/hyperlink" Target="mailto:harinathreddy.sakam@gmail.com" TargetMode="External"/><Relationship Id="rId2182" Type="http://schemas.openxmlformats.org/officeDocument/2006/relationships/hyperlink" Target="mailto:kumardilli702@gmail.com" TargetMode="External"/><Relationship Id="rId154" Type="http://schemas.openxmlformats.org/officeDocument/2006/relationships/hyperlink" Target="mailto:vijaymani1305@gmail.com" TargetMode="External"/><Relationship Id="rId361" Type="http://schemas.openxmlformats.org/officeDocument/2006/relationships/hyperlink" Target="mailto:rpatel062021@gmail.com" TargetMode="External"/><Relationship Id="rId2042" Type="http://schemas.openxmlformats.org/officeDocument/2006/relationships/hyperlink" Target="mailto:roshanrouth95@gmail.com" TargetMode="External"/><Relationship Id="rId2999" Type="http://schemas.openxmlformats.org/officeDocument/2006/relationships/hyperlink" Target="mailto:dommarajupriyanka@gmail.com" TargetMode="External"/><Relationship Id="rId221" Type="http://schemas.openxmlformats.org/officeDocument/2006/relationships/hyperlink" Target="mailto:abhinaylunawat5993@gmail.com" TargetMode="External"/><Relationship Id="rId2859" Type="http://schemas.openxmlformats.org/officeDocument/2006/relationships/hyperlink" Target="mailto:ymalli208@gmail.com" TargetMode="External"/><Relationship Id="rId1668" Type="http://schemas.openxmlformats.org/officeDocument/2006/relationships/hyperlink" Target="mailto:gunavicky1990@gmail.com" TargetMode="External"/><Relationship Id="rId1875" Type="http://schemas.openxmlformats.org/officeDocument/2006/relationships/hyperlink" Target="mailto:vishnu9.brindavanam@gmail.com" TargetMode="External"/><Relationship Id="rId2719" Type="http://schemas.openxmlformats.org/officeDocument/2006/relationships/hyperlink" Target="mailto:siddhartha.siddu27@gmail.com" TargetMode="External"/><Relationship Id="rId1528" Type="http://schemas.openxmlformats.org/officeDocument/2006/relationships/hyperlink" Target="mailto:abhik.mitra06@gmail.com" TargetMode="External"/><Relationship Id="rId2926" Type="http://schemas.openxmlformats.org/officeDocument/2006/relationships/hyperlink" Target="mailto:kishorekalyani76@gmail.com" TargetMode="External"/><Relationship Id="rId1735" Type="http://schemas.openxmlformats.org/officeDocument/2006/relationships/hyperlink" Target="mailto:mohanprabuj@gmail.com" TargetMode="External"/><Relationship Id="rId1942" Type="http://schemas.openxmlformats.org/officeDocument/2006/relationships/hyperlink" Target="mailto:sureshyadavndls@gmail.com" TargetMode="External"/><Relationship Id="rId27" Type="http://schemas.openxmlformats.org/officeDocument/2006/relationships/hyperlink" Target="mailto:gampalaganesh05@gmail.com" TargetMode="External"/><Relationship Id="rId1802" Type="http://schemas.openxmlformats.org/officeDocument/2006/relationships/hyperlink" Target="mailto:pratapbch@gmail.com" TargetMode="External"/><Relationship Id="rId688" Type="http://schemas.openxmlformats.org/officeDocument/2006/relationships/hyperlink" Target="mailto:kumar.sharath006@gmail.com" TargetMode="External"/><Relationship Id="rId895" Type="http://schemas.openxmlformats.org/officeDocument/2006/relationships/hyperlink" Target="mailto:thotavihar4@gmail.com" TargetMode="External"/><Relationship Id="rId2369" Type="http://schemas.openxmlformats.org/officeDocument/2006/relationships/hyperlink" Target="mailto:nayaksandip897@gmail.com" TargetMode="External"/><Relationship Id="rId2576" Type="http://schemas.openxmlformats.org/officeDocument/2006/relationships/hyperlink" Target="mailto:debasissethy512@gmail.com" TargetMode="External"/><Relationship Id="rId2783" Type="http://schemas.openxmlformats.org/officeDocument/2006/relationships/hyperlink" Target="mailto:Verma.sonunitj@gmail.com" TargetMode="External"/><Relationship Id="rId2990" Type="http://schemas.openxmlformats.org/officeDocument/2006/relationships/hyperlink" Target="mailto:devendranath.bi@gmail.com" TargetMode="External"/><Relationship Id="rId548" Type="http://schemas.openxmlformats.org/officeDocument/2006/relationships/hyperlink" Target="mailto:sushma.kothapalli3@gmail.com" TargetMode="External"/><Relationship Id="rId755" Type="http://schemas.openxmlformats.org/officeDocument/2006/relationships/hyperlink" Target="mailto:kamakonivinod333@gmail.com" TargetMode="External"/><Relationship Id="rId962" Type="http://schemas.openxmlformats.org/officeDocument/2006/relationships/hyperlink" Target="mailto:hemants.jadhav27@gmail.com" TargetMode="External"/><Relationship Id="rId1178" Type="http://schemas.openxmlformats.org/officeDocument/2006/relationships/hyperlink" Target="https://rms.naukri.com/application/viewApplication/32015974?_REF=&amp;token=70c1da223ed7061f96a446ec12e13ec8i6dd734920d4344d3a9dd1e80a666df45" TargetMode="External"/><Relationship Id="rId1385" Type="http://schemas.openxmlformats.org/officeDocument/2006/relationships/hyperlink" Target="mailto:bindutak93@gmail.com" TargetMode="External"/><Relationship Id="rId1592" Type="http://schemas.openxmlformats.org/officeDocument/2006/relationships/hyperlink" Target="mailto:jitendrapawar270691@gmail.com" TargetMode="External"/><Relationship Id="rId2229" Type="http://schemas.openxmlformats.org/officeDocument/2006/relationships/hyperlink" Target="mailto:suneel.km79@gmail.com" TargetMode="External"/><Relationship Id="rId2436" Type="http://schemas.openxmlformats.org/officeDocument/2006/relationships/hyperlink" Target="mailto:vardhanash1994@gmail.com" TargetMode="External"/><Relationship Id="rId2643" Type="http://schemas.openxmlformats.org/officeDocument/2006/relationships/hyperlink" Target="mailto:haralemadhu@gmail.com" TargetMode="External"/><Relationship Id="rId2850" Type="http://schemas.openxmlformats.org/officeDocument/2006/relationships/hyperlink" Target="mailto:phanikumar.31@gmail.com" TargetMode="External"/><Relationship Id="rId91" Type="http://schemas.openxmlformats.org/officeDocument/2006/relationships/hyperlink" Target="mailto:kaukabshaikh4@gmail.com" TargetMode="External"/><Relationship Id="rId408" Type="http://schemas.openxmlformats.org/officeDocument/2006/relationships/hyperlink" Target="https://rms.naukri.com/application/viewApplication/31539332?_REF=&amp;token=5c98f18b3bc0c2d551f7b484fe6e99edi41acd70fb03d2bb27bb483373640d7ed" TargetMode="External"/><Relationship Id="rId615" Type="http://schemas.openxmlformats.org/officeDocument/2006/relationships/hyperlink" Target="mailto:Jyotipatel.41@gmail.com" TargetMode="External"/><Relationship Id="rId822" Type="http://schemas.openxmlformats.org/officeDocument/2006/relationships/hyperlink" Target="mailto:mvasu239@gmail.com" TargetMode="External"/><Relationship Id="rId1038" Type="http://schemas.openxmlformats.org/officeDocument/2006/relationships/hyperlink" Target="mailto:msandeep.uip@gmail.com" TargetMode="External"/><Relationship Id="rId1245" Type="http://schemas.openxmlformats.org/officeDocument/2006/relationships/hyperlink" Target="mailto:avinashavi360@gmail.com" TargetMode="External"/><Relationship Id="rId1452" Type="http://schemas.openxmlformats.org/officeDocument/2006/relationships/hyperlink" Target="mailto:chmamta1980@gmail.com" TargetMode="External"/><Relationship Id="rId2503" Type="http://schemas.openxmlformats.org/officeDocument/2006/relationships/hyperlink" Target="mailto:Anusha.reddy345@gmail.com" TargetMode="External"/><Relationship Id="rId1105" Type="http://schemas.openxmlformats.org/officeDocument/2006/relationships/hyperlink" Target="https://rms.naukri.com/application/viewApplication/31966506?_REF=&amp;token=6184811a4e8d65ccc3c7c4fd01429efai284c5867be2d9e7dda6a23e71f6f6892" TargetMode="External"/><Relationship Id="rId1312" Type="http://schemas.openxmlformats.org/officeDocument/2006/relationships/hyperlink" Target="mailto:allu.shanmukhi@gmail.com" TargetMode="External"/><Relationship Id="rId2710" Type="http://schemas.openxmlformats.org/officeDocument/2006/relationships/hyperlink" Target="mailto:sreenivasvajinepally@gmail.com" TargetMode="External"/><Relationship Id="rId198" Type="http://schemas.openxmlformats.org/officeDocument/2006/relationships/hyperlink" Target="https://rms.naukri.com/application/viewApplication/31418350?_REF=&amp;token=166317b182ab0488e9237f0e3c8aadfeid1d2c4ff8fe39f14b4e645a84d2ebba4" TargetMode="External"/><Relationship Id="rId2086" Type="http://schemas.openxmlformats.org/officeDocument/2006/relationships/hyperlink" Target="mailto:akash.jayaswal12@gmail.com" TargetMode="External"/><Relationship Id="rId2293" Type="http://schemas.openxmlformats.org/officeDocument/2006/relationships/hyperlink" Target="mailto:balamadanu123@gmail.com" TargetMode="External"/><Relationship Id="rId265" Type="http://schemas.openxmlformats.org/officeDocument/2006/relationships/hyperlink" Target="mailto:umerreshi@gmail.com" TargetMode="External"/><Relationship Id="rId472" Type="http://schemas.openxmlformats.org/officeDocument/2006/relationships/hyperlink" Target="mailto:rizvikavish205@gmail.com" TargetMode="External"/><Relationship Id="rId2153" Type="http://schemas.openxmlformats.org/officeDocument/2006/relationships/hyperlink" Target="mailto:stajinder19@gmail.com" TargetMode="External"/><Relationship Id="rId2360" Type="http://schemas.openxmlformats.org/officeDocument/2006/relationships/hyperlink" Target="mailto:gainilaxman12@gmail.com" TargetMode="External"/><Relationship Id="rId125" Type="http://schemas.openxmlformats.org/officeDocument/2006/relationships/hyperlink" Target="mailto:hiteshtilwani1992@gmail.com" TargetMode="External"/><Relationship Id="rId332" Type="http://schemas.openxmlformats.org/officeDocument/2006/relationships/hyperlink" Target="mailto:mnsaathvika@gmail.com" TargetMode="External"/><Relationship Id="rId2013" Type="http://schemas.openxmlformats.org/officeDocument/2006/relationships/hyperlink" Target="mailto:Ravikkaushikk@gmail.com" TargetMode="External"/><Relationship Id="rId2220" Type="http://schemas.openxmlformats.org/officeDocument/2006/relationships/hyperlink" Target="mailto:francis.thiyagu@gmail.com" TargetMode="External"/><Relationship Id="rId1779" Type="http://schemas.openxmlformats.org/officeDocument/2006/relationships/hyperlink" Target="mailto:suryaprataprout09@gmail.com" TargetMode="External"/><Relationship Id="rId1986" Type="http://schemas.openxmlformats.org/officeDocument/2006/relationships/hyperlink" Target="mailto:lokesh.mannar@gmail.com" TargetMode="External"/><Relationship Id="rId1639" Type="http://schemas.openxmlformats.org/officeDocument/2006/relationships/hyperlink" Target="mailto:ramakrishna.deepika@gmail.com" TargetMode="External"/><Relationship Id="rId1846" Type="http://schemas.openxmlformats.org/officeDocument/2006/relationships/hyperlink" Target="mailto:rohanbabruwad@gmail.com" TargetMode="External"/><Relationship Id="rId1706" Type="http://schemas.openxmlformats.org/officeDocument/2006/relationships/hyperlink" Target="mailto:Pn.subeesh@gmail.com" TargetMode="External"/><Relationship Id="rId1913" Type="http://schemas.openxmlformats.org/officeDocument/2006/relationships/hyperlink" Target="mailto:bhavya.a15@gmail.com" TargetMode="External"/><Relationship Id="rId799" Type="http://schemas.openxmlformats.org/officeDocument/2006/relationships/hyperlink" Target="mailto:prathapb412@gmail.com" TargetMode="External"/><Relationship Id="rId2687" Type="http://schemas.openxmlformats.org/officeDocument/2006/relationships/hyperlink" Target="mailto:rajeegandikota@gmail.com" TargetMode="External"/><Relationship Id="rId2894" Type="http://schemas.openxmlformats.org/officeDocument/2006/relationships/hyperlink" Target="mailto:shekhar.kaushik7@gmail.com" TargetMode="External"/><Relationship Id="rId659" Type="http://schemas.openxmlformats.org/officeDocument/2006/relationships/hyperlink" Target="https://rms.naukri.com/application/viewApplication/31742888?_REF=&amp;token=72a34ba12ecf1ffe3dd573c7e25ad1ddi8ac6cc5a946392720db74f4648c7b3ea" TargetMode="External"/><Relationship Id="rId866" Type="http://schemas.openxmlformats.org/officeDocument/2006/relationships/hyperlink" Target="mailto:ippili2131@gmail.com" TargetMode="External"/><Relationship Id="rId1289" Type="http://schemas.openxmlformats.org/officeDocument/2006/relationships/hyperlink" Target="mailto:thulasibabu.246@gmail.com" TargetMode="External"/><Relationship Id="rId1496" Type="http://schemas.openxmlformats.org/officeDocument/2006/relationships/hyperlink" Target="mailto:niteshkumardubey10@gmail.com" TargetMode="External"/><Relationship Id="rId2547" Type="http://schemas.openxmlformats.org/officeDocument/2006/relationships/hyperlink" Target="mailto:swalove.virsingh@gmail.com" TargetMode="External"/><Relationship Id="rId519" Type="http://schemas.openxmlformats.org/officeDocument/2006/relationships/hyperlink" Target="mailto:prashant2608@ymail.com" TargetMode="External"/><Relationship Id="rId1149" Type="http://schemas.openxmlformats.org/officeDocument/2006/relationships/hyperlink" Target="mailto:veeraboenaprashanth99@gmail.com" TargetMode="External"/><Relationship Id="rId1356" Type="http://schemas.openxmlformats.org/officeDocument/2006/relationships/hyperlink" Target="mailto:vivekabcis@gmail.com" TargetMode="External"/><Relationship Id="rId2754" Type="http://schemas.openxmlformats.org/officeDocument/2006/relationships/hyperlink" Target="mailto:gnanapriya4@gmail.com" TargetMode="External"/><Relationship Id="rId2961" Type="http://schemas.openxmlformats.org/officeDocument/2006/relationships/hyperlink" Target="mailto:Palla.Ravindra122@gmail.com" TargetMode="External"/><Relationship Id="rId726" Type="http://schemas.openxmlformats.org/officeDocument/2006/relationships/hyperlink" Target="mailto:vijaykmr921@gmail.com" TargetMode="External"/><Relationship Id="rId933" Type="http://schemas.openxmlformats.org/officeDocument/2006/relationships/hyperlink" Target="mailto:nayanagowda@gmail.com" TargetMode="External"/><Relationship Id="rId1009" Type="http://schemas.openxmlformats.org/officeDocument/2006/relationships/hyperlink" Target="mailto:meghana.kottakota123@gmail.com" TargetMode="External"/><Relationship Id="rId1563" Type="http://schemas.openxmlformats.org/officeDocument/2006/relationships/hyperlink" Target="mailto:banda.sai@gmail.com" TargetMode="External"/><Relationship Id="rId1770" Type="http://schemas.openxmlformats.org/officeDocument/2006/relationships/hyperlink" Target="mailto:meghanashetty1998@gmail.com" TargetMode="External"/><Relationship Id="rId2407" Type="http://schemas.openxmlformats.org/officeDocument/2006/relationships/hyperlink" Target="mailto:mnv.ravikumar@hotmail.com" TargetMode="External"/><Relationship Id="rId2614" Type="http://schemas.openxmlformats.org/officeDocument/2006/relationships/hyperlink" Target="mailto:Aparna.anandan63@gmail.com" TargetMode="External"/><Relationship Id="rId2821" Type="http://schemas.openxmlformats.org/officeDocument/2006/relationships/hyperlink" Target="mailto:bijayashanti10@gmail.com" TargetMode="External"/><Relationship Id="rId62" Type="http://schemas.openxmlformats.org/officeDocument/2006/relationships/hyperlink" Target="https://rms.naukri.com/application/viewApplication/31270348?_REF=&amp;token=ef4ef56dbe6c11f8e40e75d9f3d42123i8977b192518b19e1a2fbe5f6ac65fb6d" TargetMode="External"/><Relationship Id="rId1216" Type="http://schemas.openxmlformats.org/officeDocument/2006/relationships/hyperlink" Target="mailto:vinaydevendr@gmail.com" TargetMode="External"/><Relationship Id="rId1423" Type="http://schemas.openxmlformats.org/officeDocument/2006/relationships/hyperlink" Target="mailto:yogesh.yadavcs2@gmail.com" TargetMode="External"/><Relationship Id="rId1630" Type="http://schemas.openxmlformats.org/officeDocument/2006/relationships/hyperlink" Target="mailto:vijayaragav92@gmail.com" TargetMode="External"/><Relationship Id="rId2197" Type="http://schemas.openxmlformats.org/officeDocument/2006/relationships/hyperlink" Target="mailto:Anithadbal@gmail.com" TargetMode="External"/><Relationship Id="rId169" Type="http://schemas.openxmlformats.org/officeDocument/2006/relationships/hyperlink" Target="mailto:pavanyadav.py55@gmail.com" TargetMode="External"/><Relationship Id="rId376" Type="http://schemas.openxmlformats.org/officeDocument/2006/relationships/hyperlink" Target="mailto:isreenu340@gmail.com" TargetMode="External"/><Relationship Id="rId583" Type="http://schemas.openxmlformats.org/officeDocument/2006/relationships/hyperlink" Target="https://fa-erwh-saasfaprod1.fa.ocs.oraclecloud.com/hcmUI/faces/FndOverview?fnd=%3B%3B%3B%3Bfalse%3B256%3B%3B%3B&amp;fndGlobalItemNodeId=itemNode_My_Client_Groups_Agency_Hiring&amp;_afrLoop=23377396096442370&amp;_afrWindowMode=0&amp;_afrWindowId=rko1nvwgq&amp;_adf.ctrl-state=an451thiv_81&amp;_afrFS=16&amp;_afrMT=screen&amp;_afrMFW=1280&amp;_afrMFH=544&amp;_afrMFDW=1280&amp;_afrMFDH=720&amp;_afrMFC=8&amp;_afrMFCI=0&amp;_afrMFM=0&amp;_afrMFR=144&amp;_afrMFG=0&amp;_afrMFS=0&amp;_afrMFO=0" TargetMode="External"/><Relationship Id="rId790" Type="http://schemas.openxmlformats.org/officeDocument/2006/relationships/hyperlink" Target="mailto:dineshingilela35@gmail.com" TargetMode="External"/><Relationship Id="rId2057" Type="http://schemas.openxmlformats.org/officeDocument/2006/relationships/hyperlink" Target="mailto:svp@gmail.com" TargetMode="External"/><Relationship Id="rId2264" Type="http://schemas.openxmlformats.org/officeDocument/2006/relationships/hyperlink" Target="mailto:puthateju1996@gmail.com" TargetMode="External"/><Relationship Id="rId2471" Type="http://schemas.openxmlformats.org/officeDocument/2006/relationships/hyperlink" Target="mailto:batchu.teja4@gmail.com" TargetMode="External"/><Relationship Id="rId236" Type="http://schemas.openxmlformats.org/officeDocument/2006/relationships/hyperlink" Target="https://rms.naukri.com/application/viewApplication/31440208?_REF=&amp;token=52d0e9fc844d8620aac5d4195e30ed44i81b935c7a3a904410a22eca89c89ddb3" TargetMode="External"/><Relationship Id="rId443" Type="http://schemas.openxmlformats.org/officeDocument/2006/relationships/hyperlink" Target="https://rms.naukri.com/application/viewApplication/31587074?_REF=&amp;token=28429811702e12eda561a6736cfb5f6dif89ebcab252dbdbf6408bba67a5cae50" TargetMode="External"/><Relationship Id="rId650" Type="http://schemas.openxmlformats.org/officeDocument/2006/relationships/hyperlink" Target="mailto:sandhyasnga@gmail.com" TargetMode="External"/><Relationship Id="rId1073" Type="http://schemas.openxmlformats.org/officeDocument/2006/relationships/hyperlink" Target="mailto:bhakta.vasu425@gmail.com" TargetMode="External"/><Relationship Id="rId1280" Type="http://schemas.openxmlformats.org/officeDocument/2006/relationships/hyperlink" Target="mailto:sanket007hzb@gmail.com" TargetMode="External"/><Relationship Id="rId2124" Type="http://schemas.openxmlformats.org/officeDocument/2006/relationships/hyperlink" Target="mailto:anjanaannasingh002@gmail.com" TargetMode="External"/><Relationship Id="rId2331" Type="http://schemas.openxmlformats.org/officeDocument/2006/relationships/hyperlink" Target="mailto:gprasanthijoseph@gmail.com" TargetMode="External"/><Relationship Id="rId303" Type="http://schemas.openxmlformats.org/officeDocument/2006/relationships/hyperlink" Target="mailto:arvindkadmajsr@gmail.com" TargetMode="External"/><Relationship Id="rId1140" Type="http://schemas.openxmlformats.org/officeDocument/2006/relationships/hyperlink" Target="mailto:rohitranjan.rai23@gmail.com" TargetMode="External"/><Relationship Id="rId510" Type="http://schemas.openxmlformats.org/officeDocument/2006/relationships/hyperlink" Target="https://rms.naukri.com/application/viewApplication/31633474?_REF=&amp;token=14334383938785fd0eb1ea9e90bbf1c9i5bea4f73b66a421e8f1351645de74113" TargetMode="External"/><Relationship Id="rId1000" Type="http://schemas.openxmlformats.org/officeDocument/2006/relationships/hyperlink" Target="mailto:lax.prati29@gmail.com" TargetMode="External"/><Relationship Id="rId1957" Type="http://schemas.openxmlformats.org/officeDocument/2006/relationships/hyperlink" Target="mailto:dileepkumarkv94@gmail.com" TargetMode="External"/><Relationship Id="rId1817" Type="http://schemas.openxmlformats.org/officeDocument/2006/relationships/hyperlink" Target="mailto:subhasmitabarik68@gmail.com" TargetMode="External"/><Relationship Id="rId160" Type="http://schemas.openxmlformats.org/officeDocument/2006/relationships/hyperlink" Target="mailto:panjvirsingh@gmail.com" TargetMode="External"/><Relationship Id="rId2798" Type="http://schemas.openxmlformats.org/officeDocument/2006/relationships/hyperlink" Target="mailto:kannanvijay218@gmail.com" TargetMode="External"/><Relationship Id="rId977" Type="http://schemas.openxmlformats.org/officeDocument/2006/relationships/hyperlink" Target="mailto:arunkmohanty08@gmail.com" TargetMode="External"/><Relationship Id="rId2658" Type="http://schemas.openxmlformats.org/officeDocument/2006/relationships/hyperlink" Target="mailto:bandanasahu8@gmail.com" TargetMode="External"/><Relationship Id="rId2865" Type="http://schemas.openxmlformats.org/officeDocument/2006/relationships/hyperlink" Target="tel:+91%207501451524" TargetMode="External"/><Relationship Id="rId837" Type="http://schemas.openxmlformats.org/officeDocument/2006/relationships/hyperlink" Target="mailto:in.shipras29@gmail.com" TargetMode="External"/><Relationship Id="rId1467" Type="http://schemas.openxmlformats.org/officeDocument/2006/relationships/hyperlink" Target="mailto:suraksha.suryakanth@gmail.com" TargetMode="External"/><Relationship Id="rId1674" Type="http://schemas.openxmlformats.org/officeDocument/2006/relationships/hyperlink" Target="mailto:sanjeetchandravanshi@gmail.com" TargetMode="External"/><Relationship Id="rId1881" Type="http://schemas.openxmlformats.org/officeDocument/2006/relationships/hyperlink" Target="mailto:srini.infacld@gmail.com" TargetMode="External"/><Relationship Id="rId2518" Type="http://schemas.openxmlformats.org/officeDocument/2006/relationships/hyperlink" Target="mailto:priyank.chevendra.2593@gmail.com" TargetMode="External"/><Relationship Id="rId2725" Type="http://schemas.openxmlformats.org/officeDocument/2006/relationships/hyperlink" Target="mailto:Vadlakonda.Shanmuk@gmail.com" TargetMode="External"/><Relationship Id="rId2932" Type="http://schemas.openxmlformats.org/officeDocument/2006/relationships/hyperlink" Target="mailto:poojahegde678@gmail.com" TargetMode="External"/><Relationship Id="rId904" Type="http://schemas.openxmlformats.org/officeDocument/2006/relationships/hyperlink" Target="https://rms.naukri.com/application/viewApplication/31823942?_REF=&amp;token=46182385a1453abf504d5e2d100c8a88ifc375458dfccc6625471de332e236148" TargetMode="External"/><Relationship Id="rId1327" Type="http://schemas.openxmlformats.org/officeDocument/2006/relationships/hyperlink" Target="mailto:akbarimam701@gmail.com" TargetMode="External"/><Relationship Id="rId1534" Type="http://schemas.openxmlformats.org/officeDocument/2006/relationships/hyperlink" Target="mailto:manik.mahajan1993@gmail.com" TargetMode="External"/><Relationship Id="rId1741" Type="http://schemas.openxmlformats.org/officeDocument/2006/relationships/hyperlink" Target="mailto:sppriyanka121@gmail.com" TargetMode="External"/><Relationship Id="rId33" Type="http://schemas.openxmlformats.org/officeDocument/2006/relationships/hyperlink" Target="mailto:singhpinkirajput@gmail.com" TargetMode="External"/><Relationship Id="rId1601" Type="http://schemas.openxmlformats.org/officeDocument/2006/relationships/hyperlink" Target="mailto:anmitadash109@gmail.com" TargetMode="External"/><Relationship Id="rId487" Type="http://schemas.openxmlformats.org/officeDocument/2006/relationships/hyperlink" Target="mailto:rupanjalij@gmail.com" TargetMode="External"/><Relationship Id="rId694" Type="http://schemas.openxmlformats.org/officeDocument/2006/relationships/hyperlink" Target="mailto:shubhamj.jain@gmail.com" TargetMode="External"/><Relationship Id="rId2168" Type="http://schemas.openxmlformats.org/officeDocument/2006/relationships/hyperlink" Target="mailto:rajrjthangam@gmail.com/rajrjthangamdrive@gmail.com" TargetMode="External"/><Relationship Id="rId2375" Type="http://schemas.openxmlformats.org/officeDocument/2006/relationships/hyperlink" Target="mailto:mohits.wel@gmail.com" TargetMode="External"/><Relationship Id="rId347" Type="http://schemas.openxmlformats.org/officeDocument/2006/relationships/hyperlink" Target="mailto:sreenuatsoft7@gmail.com" TargetMode="External"/><Relationship Id="rId1184" Type="http://schemas.openxmlformats.org/officeDocument/2006/relationships/hyperlink" Target="mailto:anooprai298@gmail.com" TargetMode="External"/><Relationship Id="rId2028" Type="http://schemas.openxmlformats.org/officeDocument/2006/relationships/hyperlink" Target="mailto:namrataprasanna1999@gmail.com" TargetMode="External"/><Relationship Id="rId2582" Type="http://schemas.openxmlformats.org/officeDocument/2006/relationships/hyperlink" Target="mailto:prasanthcp08@gmail.com" TargetMode="External"/><Relationship Id="rId554" Type="http://schemas.openxmlformats.org/officeDocument/2006/relationships/hyperlink" Target="mailto:Paamuladinesh1991@gmail.com" TargetMode="External"/><Relationship Id="rId761" Type="http://schemas.openxmlformats.org/officeDocument/2006/relationships/hyperlink" Target="mailto:akulakumarsunil@gmail.com" TargetMode="External"/><Relationship Id="rId1391" Type="http://schemas.openxmlformats.org/officeDocument/2006/relationships/hyperlink" Target="mailto:sekharsudhansu316@gmail.com" TargetMode="External"/><Relationship Id="rId2235" Type="http://schemas.openxmlformats.org/officeDocument/2006/relationships/hyperlink" Target="mailto:dcporc896@gmail.com" TargetMode="External"/><Relationship Id="rId2442" Type="http://schemas.openxmlformats.org/officeDocument/2006/relationships/hyperlink" Target="mailto:kupendrakamthane34@gmail.com" TargetMode="External"/><Relationship Id="rId207" Type="http://schemas.openxmlformats.org/officeDocument/2006/relationships/hyperlink" Target="mailto:kameswarbk1@gmail.com" TargetMode="External"/><Relationship Id="rId414" Type="http://schemas.openxmlformats.org/officeDocument/2006/relationships/hyperlink" Target="mailto:shankarish.prabhakaran@gmail.com" TargetMode="External"/><Relationship Id="rId621" Type="http://schemas.openxmlformats.org/officeDocument/2006/relationships/hyperlink" Target="mailto:rajsuresh0405@gmail.com" TargetMode="External"/><Relationship Id="rId1044" Type="http://schemas.openxmlformats.org/officeDocument/2006/relationships/hyperlink" Target="mailto:bphaniteja@gmail.com" TargetMode="External"/><Relationship Id="rId1251" Type="http://schemas.openxmlformats.org/officeDocument/2006/relationships/hyperlink" Target="mailto:mbshwetha211@gmail.com" TargetMode="External"/><Relationship Id="rId2302" Type="http://schemas.openxmlformats.org/officeDocument/2006/relationships/hyperlink" Target="mailto:vishwajit27@gmail.com" TargetMode="External"/><Relationship Id="rId1111" Type="http://schemas.openxmlformats.org/officeDocument/2006/relationships/hyperlink" Target="mailto:bhuvanesh.p66@gmail.com" TargetMode="External"/><Relationship Id="rId1928" Type="http://schemas.openxmlformats.org/officeDocument/2006/relationships/hyperlink" Target="mailto:vmaheshn96@gmail.com" TargetMode="External"/><Relationship Id="rId2092" Type="http://schemas.openxmlformats.org/officeDocument/2006/relationships/hyperlink" Target="mailto:pvshreyas@gmail.com" TargetMode="External"/><Relationship Id="rId271" Type="http://schemas.openxmlformats.org/officeDocument/2006/relationships/hyperlink" Target="https://rms.naukri.com/application/viewApplication/31389018?_REF=&amp;token=f272cd5b12d760dbce95f995b9613136ic0068cd15cfa139ee5e33a43804dc837" TargetMode="External"/><Relationship Id="rId3003" Type="http://schemas.openxmlformats.org/officeDocument/2006/relationships/hyperlink" Target="mailto:sonalmalage09@gmail.com" TargetMode="External"/><Relationship Id="rId131" Type="http://schemas.openxmlformats.org/officeDocument/2006/relationships/hyperlink" Target="mailto:santhosh6023@gmail.com" TargetMode="External"/><Relationship Id="rId2769" Type="http://schemas.openxmlformats.org/officeDocument/2006/relationships/hyperlink" Target="mailto:mailsharmi.b@gmail.com" TargetMode="External"/><Relationship Id="rId2976" Type="http://schemas.openxmlformats.org/officeDocument/2006/relationships/hyperlink" Target="mailto:yatendra1mca@gmail.com" TargetMode="External"/><Relationship Id="rId948" Type="http://schemas.openxmlformats.org/officeDocument/2006/relationships/hyperlink" Target="mailto:kaleeswarancse10@gmail.com" TargetMode="External"/><Relationship Id="rId1578" Type="http://schemas.openxmlformats.org/officeDocument/2006/relationships/hyperlink" Target="mailto:kuldeep.sunkerikar@gmail.com" TargetMode="External"/><Relationship Id="rId1785" Type="http://schemas.openxmlformats.org/officeDocument/2006/relationships/hyperlink" Target="mailto:mahim.dey1990@gmail.com" TargetMode="External"/><Relationship Id="rId1992" Type="http://schemas.openxmlformats.org/officeDocument/2006/relationships/hyperlink" Target="mailto:anjay.arakeri.05795635@gmail.com" TargetMode="External"/><Relationship Id="rId2629" Type="http://schemas.openxmlformats.org/officeDocument/2006/relationships/hyperlink" Target="mailto:sreenun779@gmail.com" TargetMode="External"/><Relationship Id="rId2836" Type="http://schemas.openxmlformats.org/officeDocument/2006/relationships/hyperlink" Target="mailto:shamvh@gmail.com" TargetMode="External"/><Relationship Id="rId77" Type="http://schemas.openxmlformats.org/officeDocument/2006/relationships/hyperlink" Target="mailto:papunk151@gmail.com" TargetMode="External"/><Relationship Id="rId808" Type="http://schemas.openxmlformats.org/officeDocument/2006/relationships/hyperlink" Target="mailto:mgz29p@gmail.com" TargetMode="External"/><Relationship Id="rId1438" Type="http://schemas.openxmlformats.org/officeDocument/2006/relationships/hyperlink" Target="mailto:bsreenu187@gmail.com" TargetMode="External"/><Relationship Id="rId1645" Type="http://schemas.openxmlformats.org/officeDocument/2006/relationships/hyperlink" Target="mailto:veerababusana962@gmail.com" TargetMode="External"/><Relationship Id="rId1852" Type="http://schemas.openxmlformats.org/officeDocument/2006/relationships/hyperlink" Target="mailto:psprathap9999@gmail.com" TargetMode="External"/><Relationship Id="rId2903" Type="http://schemas.openxmlformats.org/officeDocument/2006/relationships/hyperlink" Target="mailto:anupbhise@gmail.com" TargetMode="External"/><Relationship Id="rId1505" Type="http://schemas.openxmlformats.org/officeDocument/2006/relationships/hyperlink" Target="mailto:sugapriyaviveka@gmail.com" TargetMode="External"/><Relationship Id="rId1712" Type="http://schemas.openxmlformats.org/officeDocument/2006/relationships/hyperlink" Target="mailto:anusha.41998@gmail.com" TargetMode="External"/><Relationship Id="rId598" Type="http://schemas.openxmlformats.org/officeDocument/2006/relationships/hyperlink" Target="mailto:anveshtester1@gmail.com" TargetMode="External"/><Relationship Id="rId2279" Type="http://schemas.openxmlformats.org/officeDocument/2006/relationships/hyperlink" Target="mailto:sujatha.ponnur9@gmail.com" TargetMode="External"/><Relationship Id="rId2486" Type="http://schemas.openxmlformats.org/officeDocument/2006/relationships/hyperlink" Target="mailto:manikantatester777@gmail.com" TargetMode="External"/><Relationship Id="rId2693" Type="http://schemas.openxmlformats.org/officeDocument/2006/relationships/hyperlink" Target="mailto:sureshboyapally18@gmail.com" TargetMode="External"/><Relationship Id="rId458" Type="http://schemas.openxmlformats.org/officeDocument/2006/relationships/hyperlink" Target="mailto:manvitha.thota@gmail.com" TargetMode="External"/><Relationship Id="rId665" Type="http://schemas.openxmlformats.org/officeDocument/2006/relationships/hyperlink" Target="https://rms.naukri.com/application/viewApplication/31651310?_REF=&amp;token=b4a42f74b8e7a465db8881bc98a898fbib07a2dbcea761459d47260016f07b037" TargetMode="External"/><Relationship Id="rId872" Type="http://schemas.openxmlformats.org/officeDocument/2006/relationships/hyperlink" Target="mailto:swathichitragar@gmail.com" TargetMode="External"/><Relationship Id="rId1088" Type="http://schemas.openxmlformats.org/officeDocument/2006/relationships/hyperlink" Target="mailto:athaullasyed@ymail.com" TargetMode="External"/><Relationship Id="rId1295" Type="http://schemas.openxmlformats.org/officeDocument/2006/relationships/hyperlink" Target="mailto:Manjunath.bg1183@gmail.com" TargetMode="External"/><Relationship Id="rId2139" Type="http://schemas.openxmlformats.org/officeDocument/2006/relationships/hyperlink" Target="mailto:ayyubcs05@gmail.com" TargetMode="External"/><Relationship Id="rId2346" Type="http://schemas.openxmlformats.org/officeDocument/2006/relationships/hyperlink" Target="mailto:k2sprasad@gmail.com" TargetMode="External"/><Relationship Id="rId2553" Type="http://schemas.openxmlformats.org/officeDocument/2006/relationships/hyperlink" Target="mailto:srikanthreddy0265@gmail.com" TargetMode="External"/><Relationship Id="rId2760" Type="http://schemas.openxmlformats.org/officeDocument/2006/relationships/hyperlink" Target="mailto:sumanreddy.sanganna@gmail.com" TargetMode="External"/><Relationship Id="rId318" Type="http://schemas.openxmlformats.org/officeDocument/2006/relationships/hyperlink" Target="mailto:challavvrao@gmail.com" TargetMode="External"/><Relationship Id="rId525" Type="http://schemas.openxmlformats.org/officeDocument/2006/relationships/hyperlink" Target="mailto:laxmiharika33@gmail.com" TargetMode="External"/><Relationship Id="rId732" Type="http://schemas.openxmlformats.org/officeDocument/2006/relationships/hyperlink" Target="mailto:abhishekkalasa96@gmail.com" TargetMode="External"/><Relationship Id="rId1155" Type="http://schemas.openxmlformats.org/officeDocument/2006/relationships/hyperlink" Target="mailto:dasrajesh0033@gmail.com" TargetMode="External"/><Relationship Id="rId1362" Type="http://schemas.openxmlformats.org/officeDocument/2006/relationships/hyperlink" Target="https://rms.naukri.com/application/viewApplication/32066672?_REF=&amp;token=65b1d44f6e01215f126dd7266c2db0c6i01a20107d0ba9d633b93bcaad300f1ca" TargetMode="External"/><Relationship Id="rId2206" Type="http://schemas.openxmlformats.org/officeDocument/2006/relationships/hyperlink" Target="mailto:sabannak4@gmail.com" TargetMode="External"/><Relationship Id="rId2413" Type="http://schemas.openxmlformats.org/officeDocument/2006/relationships/hyperlink" Target="tel:+91%208074740784" TargetMode="External"/><Relationship Id="rId2620" Type="http://schemas.openxmlformats.org/officeDocument/2006/relationships/hyperlink" Target="mailto:tejaswinimundla1@gmail.com" TargetMode="External"/><Relationship Id="rId1015" Type="http://schemas.openxmlformats.org/officeDocument/2006/relationships/hyperlink" Target="mailto:rajasekhar.raja3@gmail.com" TargetMode="External"/><Relationship Id="rId1222" Type="http://schemas.openxmlformats.org/officeDocument/2006/relationships/hyperlink" Target="mailto:stmani1978@gmail.com" TargetMode="External"/><Relationship Id="rId175" Type="http://schemas.openxmlformats.org/officeDocument/2006/relationships/hyperlink" Target="mailto:karimulla1202@gmail.com" TargetMode="External"/><Relationship Id="rId382" Type="http://schemas.openxmlformats.org/officeDocument/2006/relationships/hyperlink" Target="mailto:laxman1211@gmail.com" TargetMode="External"/><Relationship Id="rId2063" Type="http://schemas.openxmlformats.org/officeDocument/2006/relationships/hyperlink" Target="mailto:sandeepns6@gmail.com" TargetMode="External"/><Relationship Id="rId2270" Type="http://schemas.openxmlformats.org/officeDocument/2006/relationships/hyperlink" Target="mailto:maddimonisha91@gmail.com" TargetMode="External"/><Relationship Id="rId242" Type="http://schemas.openxmlformats.org/officeDocument/2006/relationships/hyperlink" Target="mailto:vinodkumartuppili7@gmail.com" TargetMode="External"/><Relationship Id="rId2130" Type="http://schemas.openxmlformats.org/officeDocument/2006/relationships/hyperlink" Target="mailto:rooparajnie46@gmail.com" TargetMode="External"/><Relationship Id="rId102" Type="http://schemas.openxmlformats.org/officeDocument/2006/relationships/hyperlink" Target="mailto:sivaramireddy75@gmail.com" TargetMode="External"/><Relationship Id="rId1689" Type="http://schemas.openxmlformats.org/officeDocument/2006/relationships/hyperlink" Target="mailto:anupreeja@gmail.com" TargetMode="External"/><Relationship Id="rId1896" Type="http://schemas.openxmlformats.org/officeDocument/2006/relationships/hyperlink" Target="mailto:niraimadairavikumar@gmail.com" TargetMode="External"/><Relationship Id="rId2947" Type="http://schemas.openxmlformats.org/officeDocument/2006/relationships/hyperlink" Target="mailto:koravenasravan456@gmail.com" TargetMode="External"/><Relationship Id="rId919" Type="http://schemas.openxmlformats.org/officeDocument/2006/relationships/hyperlink" Target="mailto:mrinalkumarjha@ymail.com" TargetMode="External"/><Relationship Id="rId1549" Type="http://schemas.openxmlformats.org/officeDocument/2006/relationships/hyperlink" Target="mailto:kranthikumarreddy472@gmail.com" TargetMode="External"/><Relationship Id="rId1756" Type="http://schemas.openxmlformats.org/officeDocument/2006/relationships/hyperlink" Target="mailto:snehakachare2@gmail.com" TargetMode="External"/><Relationship Id="rId1963" Type="http://schemas.openxmlformats.org/officeDocument/2006/relationships/hyperlink" Target="mailto:patanjubeer2@gmail.com,patanjubeer03@gmail.com" TargetMode="External"/><Relationship Id="rId2807" Type="http://schemas.openxmlformats.org/officeDocument/2006/relationships/hyperlink" Target="mailto:baluios18@gmail.com" TargetMode="External"/><Relationship Id="rId48" Type="http://schemas.openxmlformats.org/officeDocument/2006/relationships/hyperlink" Target="mailto:shatrughan.jsr@gmail.com" TargetMode="External"/><Relationship Id="rId1409" Type="http://schemas.openxmlformats.org/officeDocument/2006/relationships/hyperlink" Target="mailto:mr.avinashojha@gmail.com" TargetMode="External"/><Relationship Id="rId1616" Type="http://schemas.openxmlformats.org/officeDocument/2006/relationships/hyperlink" Target="mailto:ayeshapersonal.2017@gmail.com" TargetMode="External"/><Relationship Id="rId1823" Type="http://schemas.openxmlformats.org/officeDocument/2006/relationships/hyperlink" Target="mailto:gurusekhar207@gmail.com" TargetMode="External"/><Relationship Id="rId2597" Type="http://schemas.openxmlformats.org/officeDocument/2006/relationships/hyperlink" Target="mailto:nitish081293@gmail.com" TargetMode="External"/><Relationship Id="rId569" Type="http://schemas.openxmlformats.org/officeDocument/2006/relationships/hyperlink" Target="mailto:tripathianamika93@gmail.com" TargetMode="External"/><Relationship Id="rId776" Type="http://schemas.openxmlformats.org/officeDocument/2006/relationships/hyperlink" Target="mailto:murugaprabuk@gmail.com" TargetMode="External"/><Relationship Id="rId983" Type="http://schemas.openxmlformats.org/officeDocument/2006/relationships/hyperlink" Target="mailto:sasikiran635@gmail.com" TargetMode="External"/><Relationship Id="rId1199" Type="http://schemas.openxmlformats.org/officeDocument/2006/relationships/hyperlink" Target="mailto:ankita1ingole@gmail.com" TargetMode="External"/><Relationship Id="rId2457" Type="http://schemas.openxmlformats.org/officeDocument/2006/relationships/hyperlink" Target="mailto:gurava.madhireddy@gmail.com" TargetMode="External"/><Relationship Id="rId2664" Type="http://schemas.openxmlformats.org/officeDocument/2006/relationships/hyperlink" Target="mailto:purushothamk8@gmail.com" TargetMode="External"/><Relationship Id="rId429" Type="http://schemas.openxmlformats.org/officeDocument/2006/relationships/hyperlink" Target="mailto:imahalakshmiethiraj@gmail.com" TargetMode="External"/><Relationship Id="rId636" Type="http://schemas.openxmlformats.org/officeDocument/2006/relationships/hyperlink" Target="mailto:dhadukmanish@gmail.com" TargetMode="External"/><Relationship Id="rId1059" Type="http://schemas.openxmlformats.org/officeDocument/2006/relationships/hyperlink" Target="mailto:mgopal1597@gmail.com" TargetMode="External"/><Relationship Id="rId1266" Type="http://schemas.openxmlformats.org/officeDocument/2006/relationships/hyperlink" Target="mailto:shailendrakr2004@gmail.com" TargetMode="External"/><Relationship Id="rId1473" Type="http://schemas.openxmlformats.org/officeDocument/2006/relationships/hyperlink" Target="mailto:sumanadaas90@gmail.com" TargetMode="External"/><Relationship Id="rId2317" Type="http://schemas.openxmlformats.org/officeDocument/2006/relationships/hyperlink" Target="mailto:talk2almaz@gmail.com" TargetMode="External"/><Relationship Id="rId2871" Type="http://schemas.openxmlformats.org/officeDocument/2006/relationships/hyperlink" Target="mailto:sodnar.dipak14@gmail.com" TargetMode="External"/><Relationship Id="rId843" Type="http://schemas.openxmlformats.org/officeDocument/2006/relationships/hyperlink" Target="mailto:shaiksalma0711@gmail.com" TargetMode="External"/><Relationship Id="rId1126" Type="http://schemas.openxmlformats.org/officeDocument/2006/relationships/hyperlink" Target="mailto:vramya09@gmail.com" TargetMode="External"/><Relationship Id="rId1680" Type="http://schemas.openxmlformats.org/officeDocument/2006/relationships/hyperlink" Target="mailto:kapoormegha010@gmail.com" TargetMode="External"/><Relationship Id="rId2524" Type="http://schemas.openxmlformats.org/officeDocument/2006/relationships/hyperlink" Target="mailto:srinivas.harsha1@gmail.com" TargetMode="External"/><Relationship Id="rId2731" Type="http://schemas.openxmlformats.org/officeDocument/2006/relationships/hyperlink" Target="mailto:debasish.garg@gmail.com" TargetMode="External"/><Relationship Id="rId703" Type="http://schemas.openxmlformats.org/officeDocument/2006/relationships/hyperlink" Target="mailto:mailatsuhan@gmail.com" TargetMode="External"/><Relationship Id="rId910" Type="http://schemas.openxmlformats.org/officeDocument/2006/relationships/hyperlink" Target="mailto:reddy.arun1111@gmail.com" TargetMode="External"/><Relationship Id="rId1333" Type="http://schemas.openxmlformats.org/officeDocument/2006/relationships/hyperlink" Target="mailto:maazhar7@gmail.com" TargetMode="External"/><Relationship Id="rId1540" Type="http://schemas.openxmlformats.org/officeDocument/2006/relationships/hyperlink" Target="mailto:Swathymenon121@gmail.com" TargetMode="External"/><Relationship Id="rId1400" Type="http://schemas.openxmlformats.org/officeDocument/2006/relationships/hyperlink" Target="mailto:chaitanyachaitus28@gmail.com" TargetMode="External"/><Relationship Id="rId286" Type="http://schemas.openxmlformats.org/officeDocument/2006/relationships/hyperlink" Target="mailto:Shivad777@gmail.com" TargetMode="External"/><Relationship Id="rId493" Type="http://schemas.openxmlformats.org/officeDocument/2006/relationships/hyperlink" Target="mailto:veeraswamykosuru@gmail.com" TargetMode="External"/><Relationship Id="rId2174" Type="http://schemas.openxmlformats.org/officeDocument/2006/relationships/hyperlink" Target="mailto:nayazmbeahamed@gmail.com" TargetMode="External"/><Relationship Id="rId2381" Type="http://schemas.openxmlformats.org/officeDocument/2006/relationships/hyperlink" Target="mailto:n.kirankn1@gmail.com" TargetMode="External"/><Relationship Id="rId3018" Type="http://schemas.openxmlformats.org/officeDocument/2006/relationships/hyperlink" Target="mailto:bhuvicpm@gmail.com" TargetMode="External"/><Relationship Id="rId146" Type="http://schemas.openxmlformats.org/officeDocument/2006/relationships/hyperlink" Target="mailto:mnarendrababu1994@gmail.com" TargetMode="External"/><Relationship Id="rId353" Type="http://schemas.openxmlformats.org/officeDocument/2006/relationships/hyperlink" Target="mailto:aruns.k@outlook.com" TargetMode="External"/><Relationship Id="rId560" Type="http://schemas.openxmlformats.org/officeDocument/2006/relationships/hyperlink" Target="mailto:samanth.r91@gmail.com" TargetMode="External"/><Relationship Id="rId1190" Type="http://schemas.openxmlformats.org/officeDocument/2006/relationships/hyperlink" Target="mailto:lakshmi.bandreddi@gmail.com" TargetMode="External"/><Relationship Id="rId2034" Type="http://schemas.openxmlformats.org/officeDocument/2006/relationships/hyperlink" Target="mailto:desaivishwanathreddy@gmail.com" TargetMode="External"/><Relationship Id="rId2241" Type="http://schemas.openxmlformats.org/officeDocument/2006/relationships/hyperlink" Target="mailto:chandana.vimala@gmail.com" TargetMode="External"/><Relationship Id="rId213" Type="http://schemas.openxmlformats.org/officeDocument/2006/relationships/hyperlink" Target="mailto:phani.anjan@gmail.com" TargetMode="External"/><Relationship Id="rId420" Type="http://schemas.openxmlformats.org/officeDocument/2006/relationships/hyperlink" Target="https://rms.naukri.com/application/viewApplication/31545944?_REF=&amp;token=7d0851cbecf4585e520caecc909616c3i6676f0a4d12859d8a88d4f2adec9939f" TargetMode="External"/><Relationship Id="rId1050" Type="http://schemas.openxmlformats.org/officeDocument/2006/relationships/hyperlink" Target="mailto:poojanr908@gmail.com" TargetMode="External"/><Relationship Id="rId2101" Type="http://schemas.openxmlformats.org/officeDocument/2006/relationships/hyperlink" Target="mailto:kirannbs@gmail.com" TargetMode="External"/><Relationship Id="rId1008" Type="http://schemas.openxmlformats.org/officeDocument/2006/relationships/hyperlink" Target="mailto:rakeshdotnetcareer@gmail.com" TargetMode="External"/><Relationship Id="rId1215" Type="http://schemas.openxmlformats.org/officeDocument/2006/relationships/hyperlink" Target="mailto:jagadeeshwaran13jan@gmail.com" TargetMode="External"/><Relationship Id="rId1422" Type="http://schemas.openxmlformats.org/officeDocument/2006/relationships/hyperlink" Target="mailto:mghugar@gmail.com" TargetMode="External"/><Relationship Id="rId1867" Type="http://schemas.openxmlformats.org/officeDocument/2006/relationships/hyperlink" Target="mailto:gayathriveeramosu@gmail.com" TargetMode="External"/><Relationship Id="rId2820" Type="http://schemas.openxmlformats.org/officeDocument/2006/relationships/hyperlink" Target="tel:+91%209036471101" TargetMode="External"/><Relationship Id="rId2918" Type="http://schemas.openxmlformats.org/officeDocument/2006/relationships/hyperlink" Target="mailto:malik.sk0110@gmail.com" TargetMode="External"/><Relationship Id="rId61" Type="http://schemas.openxmlformats.org/officeDocument/2006/relationships/hyperlink" Target="https://rms.naukri.com/application/viewApplication/31285060?_REF=&amp;token=d28d1806b341214af5979d02c2e3ff3bi8977b192518b19e1a2fbe5f6ac65fb6d" TargetMode="External"/><Relationship Id="rId1727" Type="http://schemas.openxmlformats.org/officeDocument/2006/relationships/hyperlink" Target="mailto:pradeeprajmuthaian@gmail.com" TargetMode="External"/><Relationship Id="rId1934" Type="http://schemas.openxmlformats.org/officeDocument/2006/relationships/hyperlink" Target="mailto:gudivakasivatejam1996@gmail.com,sivateja778899@gmail.com" TargetMode="External"/><Relationship Id="rId19" Type="http://schemas.openxmlformats.org/officeDocument/2006/relationships/hyperlink" Target="mailto:vamsipeddinti28@gmail.com" TargetMode="External"/><Relationship Id="rId2196" Type="http://schemas.openxmlformats.org/officeDocument/2006/relationships/hyperlink" Target="mailto:subbareddy8519@gmail.com" TargetMode="External"/><Relationship Id="rId168" Type="http://schemas.openxmlformats.org/officeDocument/2006/relationships/hyperlink" Target="mailto:http://www.bposystems.com/?subject=http://www.bposystems.com/" TargetMode="External"/><Relationship Id="rId375" Type="http://schemas.openxmlformats.org/officeDocument/2006/relationships/hyperlink" Target="mailto:rajesh.teach121@gmail.com" TargetMode="External"/><Relationship Id="rId582" Type="http://schemas.openxmlformats.org/officeDocument/2006/relationships/hyperlink" Target="mailto:ramlattupally@gmail.com" TargetMode="External"/><Relationship Id="rId2056" Type="http://schemas.openxmlformats.org/officeDocument/2006/relationships/hyperlink" Target="mailto:venkireddy207@gmail.com" TargetMode="External"/><Relationship Id="rId2263" Type="http://schemas.openxmlformats.org/officeDocument/2006/relationships/hyperlink" Target="mailto:sampath.mohan59@gmail.com" TargetMode="External"/><Relationship Id="rId2470" Type="http://schemas.openxmlformats.org/officeDocument/2006/relationships/hyperlink" Target="tel:+91%207908300400" TargetMode="External"/><Relationship Id="rId3" Type="http://schemas.openxmlformats.org/officeDocument/2006/relationships/hyperlink" Target="mailto:sreedhar.vin12@gmail.com" TargetMode="External"/><Relationship Id="rId235" Type="http://schemas.openxmlformats.org/officeDocument/2006/relationships/hyperlink" Target="https://rms.naukri.com/application/viewApplication/31439444?_REF=&amp;token=b3b771154811366757da698d694c959ci81b935c7a3a904410a22eca89c89ddb3" TargetMode="External"/><Relationship Id="rId442" Type="http://schemas.openxmlformats.org/officeDocument/2006/relationships/hyperlink" Target="https://rms.naukri.com/application/viewApplication/31586780?_REF=&amp;token=0d4e0199bbd943bca4168c5caa7492e7if89ebcab252dbdbf6408bba67a5cae50" TargetMode="External"/><Relationship Id="rId887" Type="http://schemas.openxmlformats.org/officeDocument/2006/relationships/hyperlink" Target="mailto:sadhana.nukala@gmail.com" TargetMode="External"/><Relationship Id="rId1072" Type="http://schemas.openxmlformats.org/officeDocument/2006/relationships/hyperlink" Target="mailto:krishnakishoreg6@gmail.com" TargetMode="External"/><Relationship Id="rId2123" Type="http://schemas.openxmlformats.org/officeDocument/2006/relationships/hyperlink" Target="mailto:sdk111986@gmail.com" TargetMode="External"/><Relationship Id="rId2330" Type="http://schemas.openxmlformats.org/officeDocument/2006/relationships/hyperlink" Target="mailto:akarshikamishra90@gmail.com" TargetMode="External"/><Relationship Id="rId2568" Type="http://schemas.openxmlformats.org/officeDocument/2006/relationships/hyperlink" Target="mailto:swapnagandla17@gmail.com" TargetMode="External"/><Relationship Id="rId2775" Type="http://schemas.openxmlformats.org/officeDocument/2006/relationships/hyperlink" Target="mailto:praveenkambar7@gmail.com" TargetMode="External"/><Relationship Id="rId2982" Type="http://schemas.openxmlformats.org/officeDocument/2006/relationships/hyperlink" Target="mailto:kondaveetiswetha02@gmail.com" TargetMode="External"/><Relationship Id="rId302" Type="http://schemas.openxmlformats.org/officeDocument/2006/relationships/hyperlink" Target="mailto:kharedeepika90@gmail.com" TargetMode="External"/><Relationship Id="rId747" Type="http://schemas.openxmlformats.org/officeDocument/2006/relationships/hyperlink" Target="mailto:anandpt221@gmail.com" TargetMode="External"/><Relationship Id="rId954" Type="http://schemas.openxmlformats.org/officeDocument/2006/relationships/hyperlink" Target="mailto:sachinec135@gmail.com" TargetMode="External"/><Relationship Id="rId1377" Type="http://schemas.openxmlformats.org/officeDocument/2006/relationships/hyperlink" Target="mailto:danielkumar9287@gmail.com" TargetMode="External"/><Relationship Id="rId1584" Type="http://schemas.openxmlformats.org/officeDocument/2006/relationships/hyperlink" Target="mailto:vinaysharan1991@gmail.com" TargetMode="External"/><Relationship Id="rId1791" Type="http://schemas.openxmlformats.org/officeDocument/2006/relationships/hyperlink" Target="mailto:vijay2892@gmail.com" TargetMode="External"/><Relationship Id="rId2428" Type="http://schemas.openxmlformats.org/officeDocument/2006/relationships/hyperlink" Target="mailto:raman481141@gmail.com" TargetMode="External"/><Relationship Id="rId2635" Type="http://schemas.openxmlformats.org/officeDocument/2006/relationships/hyperlink" Target="mailto:karavind13993@gmail.com" TargetMode="External"/><Relationship Id="rId2842" Type="http://schemas.openxmlformats.org/officeDocument/2006/relationships/hyperlink" Target="mailto:sushkawade@gmail.com" TargetMode="External"/><Relationship Id="rId83" Type="http://schemas.openxmlformats.org/officeDocument/2006/relationships/hyperlink" Target="https://rms.naukri.com/application/viewApplication/31307148?_REF=&amp;token=79632bbc0d61e4e49d54b277db5d8153if508a79ff3dfa6c3af58a6d7745c6db0" TargetMode="External"/><Relationship Id="rId607" Type="http://schemas.openxmlformats.org/officeDocument/2006/relationships/hyperlink" Target="mailto:mail.abhishek.mail@gmail.com" TargetMode="External"/><Relationship Id="rId814" Type="http://schemas.openxmlformats.org/officeDocument/2006/relationships/hyperlink" Target="mailto:Rakshath.so@gmail.com" TargetMode="External"/><Relationship Id="rId1237" Type="http://schemas.openxmlformats.org/officeDocument/2006/relationships/hyperlink" Target="mailto:sureshiosdev2018@gmail.com" TargetMode="External"/><Relationship Id="rId1444" Type="http://schemas.openxmlformats.org/officeDocument/2006/relationships/hyperlink" Target="mailto:cbaskar686@gmail.com" TargetMode="External"/><Relationship Id="rId1651" Type="http://schemas.openxmlformats.org/officeDocument/2006/relationships/hyperlink" Target="mailto:nageshvvsk@gmail.com" TargetMode="External"/><Relationship Id="rId1889" Type="http://schemas.openxmlformats.org/officeDocument/2006/relationships/hyperlink" Target="mailto:darshan.ajmera90@gmail.com" TargetMode="External"/><Relationship Id="rId2702" Type="http://schemas.openxmlformats.org/officeDocument/2006/relationships/hyperlink" Target="mailto:ashapurna.panda999@gmail.com" TargetMode="External"/><Relationship Id="rId1304" Type="http://schemas.openxmlformats.org/officeDocument/2006/relationships/hyperlink" Target="mailto:vsperepu@gmail.com" TargetMode="External"/><Relationship Id="rId1511" Type="http://schemas.openxmlformats.org/officeDocument/2006/relationships/hyperlink" Target="mailto:rspythondev1@gmail.com" TargetMode="External"/><Relationship Id="rId1749" Type="http://schemas.openxmlformats.org/officeDocument/2006/relationships/hyperlink" Target="mailto:ashokmpas01@gmail.com" TargetMode="External"/><Relationship Id="rId1956" Type="http://schemas.openxmlformats.org/officeDocument/2006/relationships/hyperlink" Target="mailto:khraju0502@gmail.com" TargetMode="External"/><Relationship Id="rId1609" Type="http://schemas.openxmlformats.org/officeDocument/2006/relationships/hyperlink" Target="mailto:nanthakumars97@gmail.com" TargetMode="External"/><Relationship Id="rId1816" Type="http://schemas.openxmlformats.org/officeDocument/2006/relationships/hyperlink" Target="mailto:indumanohar19@gmail.com" TargetMode="External"/><Relationship Id="rId10" Type="http://schemas.openxmlformats.org/officeDocument/2006/relationships/hyperlink" Target="mailto:mohan123.java@gmail.com" TargetMode="External"/><Relationship Id="rId397" Type="http://schemas.openxmlformats.org/officeDocument/2006/relationships/hyperlink" Target="mailto:alpesh.kataria95@gmail.com" TargetMode="External"/><Relationship Id="rId2078" Type="http://schemas.openxmlformats.org/officeDocument/2006/relationships/hyperlink" Target="mailto:vadoni.amit@gmail.com" TargetMode="External"/><Relationship Id="rId2285" Type="http://schemas.openxmlformats.org/officeDocument/2006/relationships/hyperlink" Target="mailto:atul.imt03@gmail.com" TargetMode="External"/><Relationship Id="rId2492" Type="http://schemas.openxmlformats.org/officeDocument/2006/relationships/hyperlink" Target="tel:+91%207207588836" TargetMode="External"/><Relationship Id="rId257" Type="http://schemas.openxmlformats.org/officeDocument/2006/relationships/hyperlink" Target="mailto:renu.madhu2626@gmail.com" TargetMode="External"/><Relationship Id="rId464" Type="http://schemas.openxmlformats.org/officeDocument/2006/relationships/hyperlink" Target="mailto:mohan.chichila@gmail.com" TargetMode="External"/><Relationship Id="rId1094" Type="http://schemas.openxmlformats.org/officeDocument/2006/relationships/hyperlink" Target="mailto:vinod.bvk9@gmail.com" TargetMode="External"/><Relationship Id="rId2145" Type="http://schemas.openxmlformats.org/officeDocument/2006/relationships/hyperlink" Target="mailto:ramkumar.j21@gmail.com" TargetMode="External"/><Relationship Id="rId2797" Type="http://schemas.openxmlformats.org/officeDocument/2006/relationships/hyperlink" Target="mailto:vivekadarsh9@gmail.com" TargetMode="External"/><Relationship Id="rId117" Type="http://schemas.openxmlformats.org/officeDocument/2006/relationships/hyperlink" Target="mailto:gangulaanil612@gmail.com" TargetMode="External"/><Relationship Id="rId671" Type="http://schemas.openxmlformats.org/officeDocument/2006/relationships/hyperlink" Target="mailto:ritikaagr028@gmail.com" TargetMode="External"/><Relationship Id="rId769" Type="http://schemas.openxmlformats.org/officeDocument/2006/relationships/hyperlink" Target="mailto:balakrishna437438@gmail.com" TargetMode="External"/><Relationship Id="rId976" Type="http://schemas.openxmlformats.org/officeDocument/2006/relationships/hyperlink" Target="mailto:pramodsultane@hotmail.com" TargetMode="External"/><Relationship Id="rId1399" Type="http://schemas.openxmlformats.org/officeDocument/2006/relationships/hyperlink" Target="mailto:Ahmed7.shaik@gmail.com" TargetMode="External"/><Relationship Id="rId2352" Type="http://schemas.openxmlformats.org/officeDocument/2006/relationships/hyperlink" Target="tel:+91%208285595360" TargetMode="External"/><Relationship Id="rId2657" Type="http://schemas.openxmlformats.org/officeDocument/2006/relationships/hyperlink" Target="mailto:tchoudhury8@gmail.com" TargetMode="External"/><Relationship Id="rId324" Type="http://schemas.openxmlformats.org/officeDocument/2006/relationships/hyperlink" Target="mailto:chiranjeevi.pampana@gmail.com" TargetMode="External"/><Relationship Id="rId531" Type="http://schemas.openxmlformats.org/officeDocument/2006/relationships/hyperlink" Target="mailto:manisha.ies09@gmail.com" TargetMode="External"/><Relationship Id="rId629" Type="http://schemas.openxmlformats.org/officeDocument/2006/relationships/hyperlink" Target="mailto:Swatantra.swain999@gmail.com" TargetMode="External"/><Relationship Id="rId1161" Type="http://schemas.openxmlformats.org/officeDocument/2006/relationships/hyperlink" Target="mailto:harithak9989@gmail.com" TargetMode="External"/><Relationship Id="rId1259" Type="http://schemas.openxmlformats.org/officeDocument/2006/relationships/hyperlink" Target="mailto:biswalcharan34@gmail.com" TargetMode="External"/><Relationship Id="rId1466" Type="http://schemas.openxmlformats.org/officeDocument/2006/relationships/hyperlink" Target="mailto:knpavan075@gmail.com" TargetMode="External"/><Relationship Id="rId2005" Type="http://schemas.openxmlformats.org/officeDocument/2006/relationships/hyperlink" Target="mailto:mamatha323@gmail.com" TargetMode="External"/><Relationship Id="rId2212" Type="http://schemas.openxmlformats.org/officeDocument/2006/relationships/hyperlink" Target="mailto:pavankumar.iosdev@gmail.com" TargetMode="External"/><Relationship Id="rId2864" Type="http://schemas.openxmlformats.org/officeDocument/2006/relationships/hyperlink" Target="mailto:shaikazeem.perftest@gmail.com" TargetMode="External"/><Relationship Id="rId836" Type="http://schemas.openxmlformats.org/officeDocument/2006/relationships/hyperlink" Target="mailto:meghana.kottakota123@gmail.com" TargetMode="External"/><Relationship Id="rId1021" Type="http://schemas.openxmlformats.org/officeDocument/2006/relationships/hyperlink" Target="mailto:sandeep0813k@gmail.com" TargetMode="External"/><Relationship Id="rId1119" Type="http://schemas.openxmlformats.org/officeDocument/2006/relationships/hyperlink" Target="mailto:dgunasekharr@gmail.com" TargetMode="External"/><Relationship Id="rId1673" Type="http://schemas.openxmlformats.org/officeDocument/2006/relationships/hyperlink" Target="mailto:shameelsarwar@protonmail.com" TargetMode="External"/><Relationship Id="rId1880" Type="http://schemas.openxmlformats.org/officeDocument/2006/relationships/hyperlink" Target="mailto:datastage.light@gmail.com" TargetMode="External"/><Relationship Id="rId1978" Type="http://schemas.openxmlformats.org/officeDocument/2006/relationships/hyperlink" Target="mailto:saitheja.renukunta@gmail.com" TargetMode="External"/><Relationship Id="rId2517" Type="http://schemas.openxmlformats.org/officeDocument/2006/relationships/hyperlink" Target="mailto:nikhilkumar.jinkala@gmail.com" TargetMode="External"/><Relationship Id="rId2724" Type="http://schemas.openxmlformats.org/officeDocument/2006/relationships/hyperlink" Target="mailto:anjana.gorantla87@gmail.com" TargetMode="External"/><Relationship Id="rId2931" Type="http://schemas.openxmlformats.org/officeDocument/2006/relationships/hyperlink" Target="mailto:gsridhar.0056@gmail.com" TargetMode="External"/><Relationship Id="rId903" Type="http://schemas.openxmlformats.org/officeDocument/2006/relationships/hyperlink" Target="https://rms.naukri.com/application/viewApplication/31834894?_REF=&amp;token=5a1e5191214707682e5e392984f650a0ifc375458dfccc6625471de332e236148" TargetMode="External"/><Relationship Id="rId1326" Type="http://schemas.openxmlformats.org/officeDocument/2006/relationships/hyperlink" Target="mailto:deepakbhanja98@gmail.com" TargetMode="External"/><Relationship Id="rId1533" Type="http://schemas.openxmlformats.org/officeDocument/2006/relationships/hyperlink" Target="mailto:thirumalesu.m123@gmail.com" TargetMode="External"/><Relationship Id="rId1740" Type="http://schemas.openxmlformats.org/officeDocument/2006/relationships/hyperlink" Target="mailto:sanusundar999@gmail.com" TargetMode="External"/><Relationship Id="rId32" Type="http://schemas.openxmlformats.org/officeDocument/2006/relationships/hyperlink" Target="mailto:vikrant.namdev@gmail.com" TargetMode="External"/><Relationship Id="rId1600" Type="http://schemas.openxmlformats.org/officeDocument/2006/relationships/hyperlink" Target="mailto:mohanmailme7@gmail.com" TargetMode="External"/><Relationship Id="rId1838" Type="http://schemas.openxmlformats.org/officeDocument/2006/relationships/hyperlink" Target="mailto:srinivasannepur@gmail.com" TargetMode="External"/><Relationship Id="rId181" Type="http://schemas.openxmlformats.org/officeDocument/2006/relationships/hyperlink" Target="mailto:manchu.sandy@gmail.com" TargetMode="External"/><Relationship Id="rId1905" Type="http://schemas.openxmlformats.org/officeDocument/2006/relationships/hyperlink" Target="mailto:devendracdk@gmail.com" TargetMode="External"/><Relationship Id="rId279" Type="http://schemas.openxmlformats.org/officeDocument/2006/relationships/hyperlink" Target="mailto:akpsenthilmurugan@gmail.com" TargetMode="External"/><Relationship Id="rId486" Type="http://schemas.openxmlformats.org/officeDocument/2006/relationships/hyperlink" Target="mailto:rashmibajpai.blr@gmail.com" TargetMode="External"/><Relationship Id="rId693" Type="http://schemas.openxmlformats.org/officeDocument/2006/relationships/hyperlink" Target="mailto:muthyalualakunta@gmail.com" TargetMode="External"/><Relationship Id="rId2167" Type="http://schemas.openxmlformats.org/officeDocument/2006/relationships/hyperlink" Target="mailto:nagarajnetworld@gmail.com" TargetMode="External"/><Relationship Id="rId2374" Type="http://schemas.openxmlformats.org/officeDocument/2006/relationships/hyperlink" Target="mailto:chandni.gangwal25@gmail.com" TargetMode="External"/><Relationship Id="rId2581" Type="http://schemas.openxmlformats.org/officeDocument/2006/relationships/hyperlink" Target="mailto:harisha.muthyala23@gmail.com" TargetMode="External"/><Relationship Id="rId139" Type="http://schemas.openxmlformats.org/officeDocument/2006/relationships/hyperlink" Target="mailto:krishna.enishetty@gmail.com" TargetMode="External"/><Relationship Id="rId346" Type="http://schemas.openxmlformats.org/officeDocument/2006/relationships/hyperlink" Target="https://rms.naukri.com/application/viewApplication/31496054?_REF=&amp;token=96617f56f348ad4e1b113094cf84f881id16dc271fe57c343acc56888b6fa4900" TargetMode="External"/><Relationship Id="rId553" Type="http://schemas.openxmlformats.org/officeDocument/2006/relationships/hyperlink" Target="https://rms.naukri.com/application/viewApplication/31653140?_REF=&amp;token=2dc79e4f496b552f727db76297282478i487d389cd41a6520a961272bcaa3ba0e" TargetMode="External"/><Relationship Id="rId760" Type="http://schemas.openxmlformats.org/officeDocument/2006/relationships/hyperlink" Target="mailto:id%3Aashwinisonawane12@outlook.com" TargetMode="External"/><Relationship Id="rId998" Type="http://schemas.openxmlformats.org/officeDocument/2006/relationships/hyperlink" Target="mailto:bandoginandakishore@gmail.com" TargetMode="External"/><Relationship Id="rId1183" Type="http://schemas.openxmlformats.org/officeDocument/2006/relationships/hyperlink" Target="mailto:pavanjava.261993@gmail.com" TargetMode="External"/><Relationship Id="rId1390" Type="http://schemas.openxmlformats.org/officeDocument/2006/relationships/hyperlink" Target="mailto:devender82p@gmail.com" TargetMode="External"/><Relationship Id="rId2027" Type="http://schemas.openxmlformats.org/officeDocument/2006/relationships/hyperlink" Target="mailto:sangeethajgavadi@gmail.com" TargetMode="External"/><Relationship Id="rId2234" Type="http://schemas.openxmlformats.org/officeDocument/2006/relationships/hyperlink" Target="mailto:sriharitesting73@gmail.com" TargetMode="External"/><Relationship Id="rId2441" Type="http://schemas.openxmlformats.org/officeDocument/2006/relationships/hyperlink" Target="mailto:omprakash.engineer91@gmail.com" TargetMode="External"/><Relationship Id="rId2679" Type="http://schemas.openxmlformats.org/officeDocument/2006/relationships/hyperlink" Target="mailto:amjad.career2022@gmail.com" TargetMode="External"/><Relationship Id="rId2886" Type="http://schemas.openxmlformats.org/officeDocument/2006/relationships/hyperlink" Target="mailto:archana.mishra15d@gmail.com" TargetMode="External"/><Relationship Id="rId206" Type="http://schemas.openxmlformats.org/officeDocument/2006/relationships/hyperlink" Target="mailto:jainsamarpit369@gmail.com" TargetMode="External"/><Relationship Id="rId413" Type="http://schemas.openxmlformats.org/officeDocument/2006/relationships/hyperlink" Target="mailto:a.saipujitha@gmail.com" TargetMode="External"/><Relationship Id="rId858" Type="http://schemas.openxmlformats.org/officeDocument/2006/relationships/hyperlink" Target="mailto:bethapudiharik@gmail.com" TargetMode="External"/><Relationship Id="rId1043" Type="http://schemas.openxmlformats.org/officeDocument/2006/relationships/hyperlink" Target="mailto:pundikurajagadeesh1996@gmail.com" TargetMode="External"/><Relationship Id="rId1488" Type="http://schemas.openxmlformats.org/officeDocument/2006/relationships/hyperlink" Target="mailto:rakesh44ps@gmail.com" TargetMode="External"/><Relationship Id="rId1695" Type="http://schemas.openxmlformats.org/officeDocument/2006/relationships/hyperlink" Target="mailto:ppornima9595@gmail.com" TargetMode="External"/><Relationship Id="rId2539" Type="http://schemas.openxmlformats.org/officeDocument/2006/relationships/hyperlink" Target="mailto:tusharsrivastava2011@gmail.com" TargetMode="External"/><Relationship Id="rId2746" Type="http://schemas.openxmlformats.org/officeDocument/2006/relationships/hyperlink" Target="mailto:hareeshkambhampati@gmail.com" TargetMode="External"/><Relationship Id="rId2953" Type="http://schemas.openxmlformats.org/officeDocument/2006/relationships/hyperlink" Target="mailto:saurya.bu@gmail.com" TargetMode="External"/><Relationship Id="rId620" Type="http://schemas.openxmlformats.org/officeDocument/2006/relationships/hyperlink" Target="mailto:hemanth.daddala@gmail.com" TargetMode="External"/><Relationship Id="rId718" Type="http://schemas.openxmlformats.org/officeDocument/2006/relationships/hyperlink" Target="mailto:vasuch49@gmail.com" TargetMode="External"/><Relationship Id="rId925" Type="http://schemas.openxmlformats.org/officeDocument/2006/relationships/hyperlink" Target="https://rms.naukri.com/application/viewApplication/31873474?_REF=&amp;token=f7ecb3d759fef05cbfd0e0d385555eb2id6c8caacf5e6576364bdd09a2dfb8f41" TargetMode="External"/><Relationship Id="rId1250" Type="http://schemas.openxmlformats.org/officeDocument/2006/relationships/hyperlink" Target="mailto:skanungodgacm@gmail.com" TargetMode="External"/><Relationship Id="rId1348" Type="http://schemas.openxmlformats.org/officeDocument/2006/relationships/hyperlink" Target="mailto:sakshijaiswal570@gmail.com" TargetMode="External"/><Relationship Id="rId1555" Type="http://schemas.openxmlformats.org/officeDocument/2006/relationships/hyperlink" Target="mailto:nakranimilan706@gmail.com" TargetMode="External"/><Relationship Id="rId1762" Type="http://schemas.openxmlformats.org/officeDocument/2006/relationships/hyperlink" Target="mailto:wadekarpoonam08@gmail.com" TargetMode="External"/><Relationship Id="rId2301" Type="http://schemas.openxmlformats.org/officeDocument/2006/relationships/hyperlink" Target="mailto:yerasanipushpa99@gmail.com" TargetMode="External"/><Relationship Id="rId2606" Type="http://schemas.openxmlformats.org/officeDocument/2006/relationships/hyperlink" Target="mailto:rajeshkumar.soma9@gmail.com" TargetMode="External"/><Relationship Id="rId1110" Type="http://schemas.openxmlformats.org/officeDocument/2006/relationships/hyperlink" Target="mailto:smdeshmukh08@gmail.com" TargetMode="External"/><Relationship Id="rId1208" Type="http://schemas.openxmlformats.org/officeDocument/2006/relationships/hyperlink" Target="mailto:baseetm@gmail.com" TargetMode="External"/><Relationship Id="rId1415" Type="http://schemas.openxmlformats.org/officeDocument/2006/relationships/hyperlink" Target="mailto:nidhijin05@gmail.com" TargetMode="External"/><Relationship Id="rId2813" Type="http://schemas.openxmlformats.org/officeDocument/2006/relationships/hyperlink" Target="mailto:ishtiyaq.mca@gmail.com" TargetMode="External"/><Relationship Id="rId54" Type="http://schemas.openxmlformats.org/officeDocument/2006/relationships/hyperlink" Target="https://rms.naukri.com/application/viewApplication/31282542?_REF=&amp;token=6870927e3b6802370604ae27cb64bd90ibcf9205d830a553414f34bd93439ce60" TargetMode="External"/><Relationship Id="rId1622" Type="http://schemas.openxmlformats.org/officeDocument/2006/relationships/hyperlink" Target="mailto:raagacse@gmail.com" TargetMode="External"/><Relationship Id="rId1927" Type="http://schemas.openxmlformats.org/officeDocument/2006/relationships/hyperlink" Target="mailto:peddapothulalokesh@gmail.com" TargetMode="External"/><Relationship Id="rId2091" Type="http://schemas.openxmlformats.org/officeDocument/2006/relationships/hyperlink" Target="mailto:asmath.s07@gmail.com" TargetMode="External"/><Relationship Id="rId2189" Type="http://schemas.openxmlformats.org/officeDocument/2006/relationships/hyperlink" Target="mailto:sivanagaraju1438@gmail.com" TargetMode="External"/><Relationship Id="rId270" Type="http://schemas.openxmlformats.org/officeDocument/2006/relationships/hyperlink" Target="mailto:gaurav.budhiraja0503@gmail.com" TargetMode="External"/><Relationship Id="rId2396" Type="http://schemas.openxmlformats.org/officeDocument/2006/relationships/hyperlink" Target="mailto:krishna.kohir94@gmail.com" TargetMode="External"/><Relationship Id="rId3002" Type="http://schemas.openxmlformats.org/officeDocument/2006/relationships/hyperlink" Target="mailto:nitinc64@gmail.com" TargetMode="External"/><Relationship Id="rId130" Type="http://schemas.openxmlformats.org/officeDocument/2006/relationships/hyperlink" Target="https://rms.naukri.com/application/viewApplication/31278752?_REF=&amp;token=eed2cc811cfeb379b76d6364bf1d0b6ci8977b192518b19e1a2fbe5f6ac65fb6d" TargetMode="External"/><Relationship Id="rId368" Type="http://schemas.openxmlformats.org/officeDocument/2006/relationships/hyperlink" Target="mailto:srivastavasatul99@gmail.com" TargetMode="External"/><Relationship Id="rId575" Type="http://schemas.openxmlformats.org/officeDocument/2006/relationships/hyperlink" Target="mailto:deexith.basani@yahoo.com" TargetMode="External"/><Relationship Id="rId782" Type="http://schemas.openxmlformats.org/officeDocument/2006/relationships/hyperlink" Target="mailto:nadeem0864@gmail.com" TargetMode="External"/><Relationship Id="rId2049" Type="http://schemas.openxmlformats.org/officeDocument/2006/relationships/hyperlink" Target="mailto:aniketh.ambekar19@gmail.com" TargetMode="External"/><Relationship Id="rId2256" Type="http://schemas.openxmlformats.org/officeDocument/2006/relationships/hyperlink" Target="mailto:Diwakaran@zoho.com" TargetMode="External"/><Relationship Id="rId2463" Type="http://schemas.openxmlformats.org/officeDocument/2006/relationships/hyperlink" Target="mailto:hemalatha19.v@gmail.com" TargetMode="External"/><Relationship Id="rId2670" Type="http://schemas.openxmlformats.org/officeDocument/2006/relationships/hyperlink" Target="mailto:vjayrajgor@gmail.com" TargetMode="External"/><Relationship Id="rId228" Type="http://schemas.openxmlformats.org/officeDocument/2006/relationships/hyperlink" Target="mailto:piyushsinha04@gmail.com" TargetMode="External"/><Relationship Id="rId435" Type="http://schemas.openxmlformats.org/officeDocument/2006/relationships/hyperlink" Target="mailto:poojakrgowda67@gmail.com" TargetMode="External"/><Relationship Id="rId642" Type="http://schemas.openxmlformats.org/officeDocument/2006/relationships/hyperlink" Target="mailto:rishuroy6@gmail.com" TargetMode="External"/><Relationship Id="rId1065" Type="http://schemas.openxmlformats.org/officeDocument/2006/relationships/hyperlink" Target="mailto:aparnaaddagatlaa@gmail.com" TargetMode="External"/><Relationship Id="rId1272" Type="http://schemas.openxmlformats.org/officeDocument/2006/relationships/hyperlink" Target="mailto:swasthirao28@gmail.com" TargetMode="External"/><Relationship Id="rId2116" Type="http://schemas.openxmlformats.org/officeDocument/2006/relationships/hyperlink" Target="mailto:sureshkumarverma007@gmail.com" TargetMode="External"/><Relationship Id="rId2323" Type="http://schemas.openxmlformats.org/officeDocument/2006/relationships/hyperlink" Target="mailto:lakshminathreddy2@gmail.com" TargetMode="External"/><Relationship Id="rId2530" Type="http://schemas.openxmlformats.org/officeDocument/2006/relationships/hyperlink" Target="mailto:kalyankanna576@gmail.com" TargetMode="External"/><Relationship Id="rId2768" Type="http://schemas.openxmlformats.org/officeDocument/2006/relationships/hyperlink" Target="mailto:priyanka.patel37@gmail.com" TargetMode="External"/><Relationship Id="rId2975" Type="http://schemas.openxmlformats.org/officeDocument/2006/relationships/hyperlink" Target="mailto:masthanvad007@gmail.com" TargetMode="External"/><Relationship Id="rId502" Type="http://schemas.openxmlformats.org/officeDocument/2006/relationships/hyperlink" Target="mailto:prkvi93@gmail.com" TargetMode="External"/><Relationship Id="rId947" Type="http://schemas.openxmlformats.org/officeDocument/2006/relationships/hyperlink" Target="mailto:muralidharank28@gmail.com" TargetMode="External"/><Relationship Id="rId1132" Type="http://schemas.openxmlformats.org/officeDocument/2006/relationships/hyperlink" Target="mailto:srinivaskanneboina47@gmail.com" TargetMode="External"/><Relationship Id="rId1577" Type="http://schemas.openxmlformats.org/officeDocument/2006/relationships/hyperlink" Target="mailto:pratapceo@gmail.com" TargetMode="External"/><Relationship Id="rId1784" Type="http://schemas.openxmlformats.org/officeDocument/2006/relationships/hyperlink" Target="mailto:ashutoshdash566@gmail.com" TargetMode="External"/><Relationship Id="rId1991" Type="http://schemas.openxmlformats.org/officeDocument/2006/relationships/hyperlink" Target="mailto:anilkumarsandeboena@gmail.com" TargetMode="External"/><Relationship Id="rId2628" Type="http://schemas.openxmlformats.org/officeDocument/2006/relationships/hyperlink" Target="mailto:meenakshi.kalinga@gmail.com" TargetMode="External"/><Relationship Id="rId2835" Type="http://schemas.openxmlformats.org/officeDocument/2006/relationships/hyperlink" Target="mailto:avinashbakale01@gmail.com" TargetMode="External"/><Relationship Id="rId76" Type="http://schemas.openxmlformats.org/officeDocument/2006/relationships/hyperlink" Target="mailto:mamatha.chinthareddy1990@gmail.com" TargetMode="External"/><Relationship Id="rId807" Type="http://schemas.openxmlformats.org/officeDocument/2006/relationships/hyperlink" Target="mailto:sraviteja.rm@gmail.com" TargetMode="External"/><Relationship Id="rId1437" Type="http://schemas.openxmlformats.org/officeDocument/2006/relationships/hyperlink" Target="mailto:kadalianji402@gmail.com" TargetMode="External"/><Relationship Id="rId1644" Type="http://schemas.openxmlformats.org/officeDocument/2006/relationships/hyperlink" Target="mailto:computingwithsurren@gmail.com" TargetMode="External"/><Relationship Id="rId1851" Type="http://schemas.openxmlformats.org/officeDocument/2006/relationships/hyperlink" Target="mailto:pillasrija09@gmail.com" TargetMode="External"/><Relationship Id="rId2902" Type="http://schemas.openxmlformats.org/officeDocument/2006/relationships/hyperlink" Target="mailto:akshayrokade206@gmail.com" TargetMode="External"/><Relationship Id="rId1504" Type="http://schemas.openxmlformats.org/officeDocument/2006/relationships/hyperlink" Target="https://fa-erwh-saasfaprod1.fa.ocs.oraclecloud.com/hcmUI/faces/FndOverview?fnd=%3B%3B%3B%3Bfalse%3B256%3B%3B%3B&amp;fndGlobalItemNodeId=itemNode_My_Client_Groups_Agency_Hiring&amp;_afrLoop=24141142615465412&amp;_afrWindowMode=0&amp;_afrWindowId=9mq3l22q&amp;_adf.ctrl-state=z9fdpnbgp_1&amp;_afrFS=16&amp;_afrMT=screen&amp;_afrMFW=1280&amp;_afrMFH=544&amp;_afrMFDW=1280&amp;_afrMFDH=720&amp;_afrMFC=8&amp;_afrMFCI=0&amp;_afrMFM=0&amp;_afrMFR=144&amp;_afrMFG=0&amp;_afrMFS=0&amp;_afrMFO=0" TargetMode="External"/><Relationship Id="rId1711" Type="http://schemas.openxmlformats.org/officeDocument/2006/relationships/hyperlink" Target="mailto:nalluri.urmisha@gmail.com" TargetMode="External"/><Relationship Id="rId1949" Type="http://schemas.openxmlformats.org/officeDocument/2006/relationships/hyperlink" Target="mailto:balasubramanyamssr@gmail.com" TargetMode="External"/><Relationship Id="rId292" Type="http://schemas.openxmlformats.org/officeDocument/2006/relationships/hyperlink" Target="mailto:kiranchandu3482@gmail.com" TargetMode="External"/><Relationship Id="rId1809" Type="http://schemas.openxmlformats.org/officeDocument/2006/relationships/hyperlink" Target="mailto:rkpatra.pinakim1986@gmail.com" TargetMode="External"/><Relationship Id="rId597" Type="http://schemas.openxmlformats.org/officeDocument/2006/relationships/hyperlink" Target="mailto:sheriefjaffar89@gmail.com" TargetMode="External"/><Relationship Id="rId2180" Type="http://schemas.openxmlformats.org/officeDocument/2006/relationships/hyperlink" Target="mailto:jay_21bhavsar@yahoo.com" TargetMode="External"/><Relationship Id="rId2278" Type="http://schemas.openxmlformats.org/officeDocument/2006/relationships/hyperlink" Target="tel:+91%209391186741" TargetMode="External"/><Relationship Id="rId2485" Type="http://schemas.openxmlformats.org/officeDocument/2006/relationships/hyperlink" Target="mailto:shankarsb1209@gmail.com" TargetMode="External"/><Relationship Id="rId152" Type="http://schemas.openxmlformats.org/officeDocument/2006/relationships/hyperlink" Target="mailto:mohdazar7861@gmail.com" TargetMode="External"/><Relationship Id="rId457" Type="http://schemas.openxmlformats.org/officeDocument/2006/relationships/hyperlink" Target="mailto:slhareesh31@gmail.com" TargetMode="External"/><Relationship Id="rId1087" Type="http://schemas.openxmlformats.org/officeDocument/2006/relationships/hyperlink" Target="mailto:sj58149@gmail.com" TargetMode="External"/><Relationship Id="rId1294" Type="http://schemas.openxmlformats.org/officeDocument/2006/relationships/hyperlink" Target="mailto:vivin071994@gmail.com" TargetMode="External"/><Relationship Id="rId2040" Type="http://schemas.openxmlformats.org/officeDocument/2006/relationships/hyperlink" Target="mailto:rathnakarbobbala@gmail.com" TargetMode="External"/><Relationship Id="rId2138" Type="http://schemas.openxmlformats.org/officeDocument/2006/relationships/hyperlink" Target="mailto:rpalani19@gmail.com" TargetMode="External"/><Relationship Id="rId2692" Type="http://schemas.openxmlformats.org/officeDocument/2006/relationships/hyperlink" Target="mailto:spandana.enjapuri09@gmail.com" TargetMode="External"/><Relationship Id="rId2997" Type="http://schemas.openxmlformats.org/officeDocument/2006/relationships/hyperlink" Target="mailto:gprasanthijoseph@gmail.com" TargetMode="External"/><Relationship Id="rId664" Type="http://schemas.openxmlformats.org/officeDocument/2006/relationships/hyperlink" Target="https://rms.naukri.com/application/viewApplication/31666322?_REF=&amp;token=e8f9cd4ccf087e3368468a4e5619cd8aib07a2dbcea761459d47260016f07b037" TargetMode="External"/><Relationship Id="rId871" Type="http://schemas.openxmlformats.org/officeDocument/2006/relationships/hyperlink" Target="mailto:kumar041415@gmail.com" TargetMode="External"/><Relationship Id="rId969" Type="http://schemas.openxmlformats.org/officeDocument/2006/relationships/hyperlink" Target="mailto:jagadishmaruthai@gmail.com" TargetMode="External"/><Relationship Id="rId1599" Type="http://schemas.openxmlformats.org/officeDocument/2006/relationships/hyperlink" Target="mailto:chitraparasuram9662@gmail.com" TargetMode="External"/><Relationship Id="rId2345" Type="http://schemas.openxmlformats.org/officeDocument/2006/relationships/hyperlink" Target="mailto:sachinparakkal@gmail.com" TargetMode="External"/><Relationship Id="rId2552" Type="http://schemas.openxmlformats.org/officeDocument/2006/relationships/hyperlink" Target="mailto:chvenkat399@gmail.com" TargetMode="External"/><Relationship Id="rId317" Type="http://schemas.openxmlformats.org/officeDocument/2006/relationships/hyperlink" Target="mailto:pavani430.k@gmail.com" TargetMode="External"/><Relationship Id="rId524" Type="http://schemas.openxmlformats.org/officeDocument/2006/relationships/hyperlink" Target="mailto:prashanthibachu157@gmail.com" TargetMode="External"/><Relationship Id="rId731" Type="http://schemas.openxmlformats.org/officeDocument/2006/relationships/hyperlink" Target="mailto:kumaraswamyjagadala@gmail.com" TargetMode="External"/><Relationship Id="rId1154" Type="http://schemas.openxmlformats.org/officeDocument/2006/relationships/hyperlink" Target="mailto:yash_nagdev@rediffmail.com" TargetMode="External"/><Relationship Id="rId1361" Type="http://schemas.openxmlformats.org/officeDocument/2006/relationships/hyperlink" Target="mailto:basavarajsannagoudar777@gmail.com" TargetMode="External"/><Relationship Id="rId1459" Type="http://schemas.openxmlformats.org/officeDocument/2006/relationships/hyperlink" Target="mailto:jbharath2703@gmail.com" TargetMode="External"/><Relationship Id="rId2205" Type="http://schemas.openxmlformats.org/officeDocument/2006/relationships/hyperlink" Target="mailto:kulasekaranmsec@gmail.com" TargetMode="External"/><Relationship Id="rId2412" Type="http://schemas.openxmlformats.org/officeDocument/2006/relationships/hyperlink" Target="mailto:pothireddy413@gmail.com" TargetMode="External"/><Relationship Id="rId2857" Type="http://schemas.openxmlformats.org/officeDocument/2006/relationships/hyperlink" Target="mailto:javeedkdp@gmail.com" TargetMode="External"/><Relationship Id="rId98" Type="http://schemas.openxmlformats.org/officeDocument/2006/relationships/hyperlink" Target="mailto:Krajsekharreddkk@gmail.com" TargetMode="External"/><Relationship Id="rId829" Type="http://schemas.openxmlformats.org/officeDocument/2006/relationships/hyperlink" Target="mailto:sunil.shettigar615@gmail.com" TargetMode="External"/><Relationship Id="rId1014" Type="http://schemas.openxmlformats.org/officeDocument/2006/relationships/hyperlink" Target="mailto:mahenhmt@gmail.com" TargetMode="External"/><Relationship Id="rId1221" Type="http://schemas.openxmlformats.org/officeDocument/2006/relationships/hyperlink" Target="https://rms.naukri.com/application/viewApplication/32037196?_REF=&amp;token=f61ac50e0863a4f39544b0bd4df098e3i1319b92dbb1786ef45c672cd4f9fa9ff" TargetMode="External"/><Relationship Id="rId1666" Type="http://schemas.openxmlformats.org/officeDocument/2006/relationships/hyperlink" Target="mailto:deeshforu@gmail.com" TargetMode="External"/><Relationship Id="rId1873" Type="http://schemas.openxmlformats.org/officeDocument/2006/relationships/hyperlink" Target="mailto:naveenhp158@gmail.com" TargetMode="External"/><Relationship Id="rId2717" Type="http://schemas.openxmlformats.org/officeDocument/2006/relationships/hyperlink" Target="mailto:chaithanyachembeti@gmail.com" TargetMode="External"/><Relationship Id="rId2924" Type="http://schemas.openxmlformats.org/officeDocument/2006/relationships/hyperlink" Target="mailto:gopinath.gk1@gmail.com" TargetMode="External"/><Relationship Id="rId1319" Type="http://schemas.openxmlformats.org/officeDocument/2006/relationships/hyperlink" Target="mailto:dasariyamuna22@gmail.com" TargetMode="External"/><Relationship Id="rId1526" Type="http://schemas.openxmlformats.org/officeDocument/2006/relationships/hyperlink" Target="mailto:ramyashreeshetty@gmail.com" TargetMode="External"/><Relationship Id="rId1733" Type="http://schemas.openxmlformats.org/officeDocument/2006/relationships/hyperlink" Target="mailto:vishnumelarayil@gmail.com" TargetMode="External"/><Relationship Id="rId1940" Type="http://schemas.openxmlformats.org/officeDocument/2006/relationships/hyperlink" Target="mailto:mayanksaklani90@gmail.com" TargetMode="External"/><Relationship Id="rId25" Type="http://schemas.openxmlformats.org/officeDocument/2006/relationships/hyperlink" Target="mailto:selva.kak@gmail.com" TargetMode="External"/><Relationship Id="rId1800" Type="http://schemas.openxmlformats.org/officeDocument/2006/relationships/hyperlink" Target="mailto:1sangeetay@gmail.com" TargetMode="External"/><Relationship Id="rId174" Type="http://schemas.openxmlformats.org/officeDocument/2006/relationships/hyperlink" Target="https://fa-erwh-saasfaprod1.fa.ocs.oraclecloud.com/hcmUI/faces/FndOverview?fnd=%3B%3B%3B%3Bfalse%3B256%3B%3B%3B&amp;fndGlobalItemNodeId=itemNode_My_Client_Groups_Agency_Hiring&amp;_afrLoop=20182984828494631&amp;_afrWindowMode=0&amp;_afrWindowId=bo0xthe4v&amp;_adf.ctrl-state=v4c60nuik_842&amp;_afrFS=16&amp;_afrMT=screen&amp;_afrMFW=1280&amp;_afrMFH=569&amp;_afrMFDW=1280&amp;_afrMFDH=720&amp;_afrMFC=8&amp;_afrMFCI=0&amp;_afrMFM=0&amp;_afrMFR=144&amp;_afrMFG=0&amp;_afrMFS=0&amp;_afrMFO=0" TargetMode="External"/><Relationship Id="rId381" Type="http://schemas.openxmlformats.org/officeDocument/2006/relationships/hyperlink" Target="mailto:puran.siliveri@gmail.com" TargetMode="External"/><Relationship Id="rId2062" Type="http://schemas.openxmlformats.org/officeDocument/2006/relationships/hyperlink" Target="mailto:nmreddy111@gmail.com" TargetMode="External"/><Relationship Id="rId241" Type="http://schemas.openxmlformats.org/officeDocument/2006/relationships/hyperlink" Target="mailto:surajreturn@gmail.com" TargetMode="External"/><Relationship Id="rId479" Type="http://schemas.openxmlformats.org/officeDocument/2006/relationships/hyperlink" Target="mailto:rahul.srivastava61@yahoo.com" TargetMode="External"/><Relationship Id="rId686" Type="http://schemas.openxmlformats.org/officeDocument/2006/relationships/hyperlink" Target="mailto:rohitlsingh@rediffmail.com" TargetMode="External"/><Relationship Id="rId893" Type="http://schemas.openxmlformats.org/officeDocument/2006/relationships/hyperlink" Target="mailto:vgeethanjali15293@gmail.com" TargetMode="External"/><Relationship Id="rId2367" Type="http://schemas.openxmlformats.org/officeDocument/2006/relationships/hyperlink" Target="mailto:pavan.machani29@gmail.com" TargetMode="External"/><Relationship Id="rId2574" Type="http://schemas.openxmlformats.org/officeDocument/2006/relationships/hyperlink" Target="mailto:ashishraiim@gmail.com" TargetMode="External"/><Relationship Id="rId2781" Type="http://schemas.openxmlformats.org/officeDocument/2006/relationships/hyperlink" Target="mailto:pvrajave2022@gmail.com" TargetMode="External"/><Relationship Id="rId339" Type="http://schemas.openxmlformats.org/officeDocument/2006/relationships/hyperlink" Target="https://rms.naukri.com/application/viewApplication/31495912?_REF=&amp;token=a832cb62eb54ea7410f4a6f804df2842id16dc271fe57c343acc56888b6fa4900" TargetMode="External"/><Relationship Id="rId546" Type="http://schemas.openxmlformats.org/officeDocument/2006/relationships/hyperlink" Target="mailto:iamyhk92@gmail.com" TargetMode="External"/><Relationship Id="rId753" Type="http://schemas.openxmlformats.org/officeDocument/2006/relationships/hyperlink" Target="mailto:rajkeshri831@gmail.com" TargetMode="External"/><Relationship Id="rId1176" Type="http://schemas.openxmlformats.org/officeDocument/2006/relationships/hyperlink" Target="mailto:yashaswini0610@gmail.com" TargetMode="External"/><Relationship Id="rId1383" Type="http://schemas.openxmlformats.org/officeDocument/2006/relationships/hyperlink" Target="mailto:pavankumarthota1994@gmail.com" TargetMode="External"/><Relationship Id="rId2227" Type="http://schemas.openxmlformats.org/officeDocument/2006/relationships/hyperlink" Target="mailto:soumyaangadir@gmail.com" TargetMode="External"/><Relationship Id="rId2434" Type="http://schemas.openxmlformats.org/officeDocument/2006/relationships/hyperlink" Target="mailto:prasad.g1314@gmail.com" TargetMode="External"/><Relationship Id="rId2879" Type="http://schemas.openxmlformats.org/officeDocument/2006/relationships/hyperlink" Target="mailto:madhukunjinmgr@gmail.com" TargetMode="External"/><Relationship Id="rId101" Type="http://schemas.openxmlformats.org/officeDocument/2006/relationships/hyperlink" Target="mailto:rudrawarpooja81@gmail.com" TargetMode="External"/><Relationship Id="rId406" Type="http://schemas.openxmlformats.org/officeDocument/2006/relationships/hyperlink" Target="mailto:info.kumarm01@gmail.com" TargetMode="External"/><Relationship Id="rId960" Type="http://schemas.openxmlformats.org/officeDocument/2006/relationships/hyperlink" Target="mailto:allauddinlahaware@outlook.com" TargetMode="External"/><Relationship Id="rId1036" Type="http://schemas.openxmlformats.org/officeDocument/2006/relationships/hyperlink" Target="mailto:arthipriyaman@gmail.com" TargetMode="External"/><Relationship Id="rId1243" Type="http://schemas.openxmlformats.org/officeDocument/2006/relationships/hyperlink" Target="mailto:kiranjavadelveoper.123@gmail.com" TargetMode="External"/><Relationship Id="rId1590" Type="http://schemas.openxmlformats.org/officeDocument/2006/relationships/hyperlink" Target="mailto:surendray16696@gmail.com" TargetMode="External"/><Relationship Id="rId1688" Type="http://schemas.openxmlformats.org/officeDocument/2006/relationships/hyperlink" Target="mailto:naveenegowda@gmail.com" TargetMode="External"/><Relationship Id="rId1895" Type="http://schemas.openxmlformats.org/officeDocument/2006/relationships/hyperlink" Target="mailto:d.pushpendrak.2312@gmail.com" TargetMode="External"/><Relationship Id="rId2641" Type="http://schemas.openxmlformats.org/officeDocument/2006/relationships/hyperlink" Target="mailto:pbmanjunath28@gmail.com" TargetMode="External"/><Relationship Id="rId2739" Type="http://schemas.openxmlformats.org/officeDocument/2006/relationships/hyperlink" Target="mailto:dhaya125.math@gmail.com" TargetMode="External"/><Relationship Id="rId2946" Type="http://schemas.openxmlformats.org/officeDocument/2006/relationships/hyperlink" Target="mailto:vijayrockstar667@gmail.com" TargetMode="External"/><Relationship Id="rId613" Type="http://schemas.openxmlformats.org/officeDocument/2006/relationships/hyperlink" Target="mailto:sathishcbe37s@gmail.com" TargetMode="External"/><Relationship Id="rId820" Type="http://schemas.openxmlformats.org/officeDocument/2006/relationships/hyperlink" Target="mailto:Bhanu.gcs@gmail.com" TargetMode="External"/><Relationship Id="rId918" Type="http://schemas.openxmlformats.org/officeDocument/2006/relationships/hyperlink" Target="mailto:kannasivaglobaldata@gmail.com" TargetMode="External"/><Relationship Id="rId1450" Type="http://schemas.openxmlformats.org/officeDocument/2006/relationships/hyperlink" Target="mailto:aadinarayanaodiveti@gmail.com" TargetMode="External"/><Relationship Id="rId1548" Type="http://schemas.openxmlformats.org/officeDocument/2006/relationships/hyperlink" Target="mailto:nitin3raj@gmail.com" TargetMode="External"/><Relationship Id="rId1755" Type="http://schemas.openxmlformats.org/officeDocument/2006/relationships/hyperlink" Target="mailto:siva.au95@gmail.com" TargetMode="External"/><Relationship Id="rId2501" Type="http://schemas.openxmlformats.org/officeDocument/2006/relationships/hyperlink" Target="mailto:shalinibn1805@gmail.com" TargetMode="External"/><Relationship Id="rId1103" Type="http://schemas.openxmlformats.org/officeDocument/2006/relationships/hyperlink" Target="mailto:wawasimakram1@gmail.com" TargetMode="External"/><Relationship Id="rId1310" Type="http://schemas.openxmlformats.org/officeDocument/2006/relationships/hyperlink" Target="mailto:mohammeddsa&#64257;yabegum@gmail.com" TargetMode="External"/><Relationship Id="rId1408" Type="http://schemas.openxmlformats.org/officeDocument/2006/relationships/hyperlink" Target="mailto:manishgpt002@gmail.com" TargetMode="External"/><Relationship Id="rId1962" Type="http://schemas.openxmlformats.org/officeDocument/2006/relationships/hyperlink" Target="mailto:lvcd1993@gmail.com,reddysdivi1996@gmail.com" TargetMode="External"/><Relationship Id="rId2806" Type="http://schemas.openxmlformats.org/officeDocument/2006/relationships/hyperlink" Target="mailto:nimisaneesh916@gmail.com" TargetMode="External"/><Relationship Id="rId47" Type="http://schemas.openxmlformats.org/officeDocument/2006/relationships/hyperlink" Target="mailto:sabaree.itle11@gmail.com" TargetMode="External"/><Relationship Id="rId1615" Type="http://schemas.openxmlformats.org/officeDocument/2006/relationships/hyperlink" Target="mailto:proddaturpeerbasha@gmail.com" TargetMode="External"/><Relationship Id="rId1822" Type="http://schemas.openxmlformats.org/officeDocument/2006/relationships/hyperlink" Target="mailto:s.saurabhtech@gmail.com" TargetMode="External"/><Relationship Id="rId196" Type="http://schemas.openxmlformats.org/officeDocument/2006/relationships/hyperlink" Target="mailto:saimarala85@gmail.com" TargetMode="External"/><Relationship Id="rId2084" Type="http://schemas.openxmlformats.org/officeDocument/2006/relationships/hyperlink" Target="mailto:siva17290@gmail.com" TargetMode="External"/><Relationship Id="rId2291" Type="http://schemas.openxmlformats.org/officeDocument/2006/relationships/hyperlink" Target="mailto:saranyabandi13@gmail.com" TargetMode="External"/><Relationship Id="rId263" Type="http://schemas.openxmlformats.org/officeDocument/2006/relationships/hyperlink" Target="mailto:akshaydchaudhari1@gmail.com" TargetMode="External"/><Relationship Id="rId470" Type="http://schemas.openxmlformats.org/officeDocument/2006/relationships/hyperlink" Target="mailto:rvsai14@gmail.com" TargetMode="External"/><Relationship Id="rId2151" Type="http://schemas.openxmlformats.org/officeDocument/2006/relationships/hyperlink" Target="mailto:nileshbhoi4@gmail.com" TargetMode="External"/><Relationship Id="rId2389" Type="http://schemas.openxmlformats.org/officeDocument/2006/relationships/hyperlink" Target="mailto:mohanmadaparthi07@gmail.com" TargetMode="External"/><Relationship Id="rId2596" Type="http://schemas.openxmlformats.org/officeDocument/2006/relationships/hyperlink" Target="mailto:rajesh.makhijani01@gmail.com" TargetMode="External"/><Relationship Id="rId123" Type="http://schemas.openxmlformats.org/officeDocument/2006/relationships/hyperlink" Target="mailto:raje.embd13@gmail.com" TargetMode="External"/><Relationship Id="rId330" Type="http://schemas.openxmlformats.org/officeDocument/2006/relationships/hyperlink" Target="mailto:israrhrpo@gmail.com" TargetMode="External"/><Relationship Id="rId568" Type="http://schemas.openxmlformats.org/officeDocument/2006/relationships/hyperlink" Target="mailto:mounikamandadi90@gmail.com" TargetMode="External"/><Relationship Id="rId775" Type="http://schemas.openxmlformats.org/officeDocument/2006/relationships/hyperlink" Target="mailto:bhanu2008@gmail.com" TargetMode="External"/><Relationship Id="rId982" Type="http://schemas.openxmlformats.org/officeDocument/2006/relationships/hyperlink" Target="mailto:sunchu.sravan09@gmail.com" TargetMode="External"/><Relationship Id="rId1198" Type="http://schemas.openxmlformats.org/officeDocument/2006/relationships/hyperlink" Target="mailto:rutujamisal061@gmail.com" TargetMode="External"/><Relationship Id="rId2011" Type="http://schemas.openxmlformats.org/officeDocument/2006/relationships/hyperlink" Target="mailto:klakshmiram224@gmail.com" TargetMode="External"/><Relationship Id="rId2249" Type="http://schemas.openxmlformats.org/officeDocument/2006/relationships/hyperlink" Target="mailto:manasa.dr47@gmail.com" TargetMode="External"/><Relationship Id="rId2456" Type="http://schemas.openxmlformats.org/officeDocument/2006/relationships/hyperlink" Target="mailto:sharmilarani.madamala@gmail.com" TargetMode="External"/><Relationship Id="rId2663" Type="http://schemas.openxmlformats.org/officeDocument/2006/relationships/hyperlink" Target="mailto:prashant.cyberark22@gmail.com" TargetMode="External"/><Relationship Id="rId2870" Type="http://schemas.openxmlformats.org/officeDocument/2006/relationships/hyperlink" Target="mailto:yogesh262529@gmail.com" TargetMode="External"/><Relationship Id="rId428" Type="http://schemas.openxmlformats.org/officeDocument/2006/relationships/hyperlink" Target="mailto:lrnath5@gmail.com" TargetMode="External"/><Relationship Id="rId635" Type="http://schemas.openxmlformats.org/officeDocument/2006/relationships/hyperlink" Target="mailto:shilpa.sgowda94@gmail.com" TargetMode="External"/><Relationship Id="rId842" Type="http://schemas.openxmlformats.org/officeDocument/2006/relationships/hyperlink" Target="mailto:ssshahbaz007@gmail.com" TargetMode="External"/><Relationship Id="rId1058" Type="http://schemas.openxmlformats.org/officeDocument/2006/relationships/hyperlink" Target="mailto:vinodpaleti1@gmail.com" TargetMode="External"/><Relationship Id="rId1265" Type="http://schemas.openxmlformats.org/officeDocument/2006/relationships/hyperlink" Target="mailto:mck.mj06@gmail.com" TargetMode="External"/><Relationship Id="rId1472" Type="http://schemas.openxmlformats.org/officeDocument/2006/relationships/hyperlink" Target="mailto:hemanthkumar802@gmail.com" TargetMode="External"/><Relationship Id="rId2109" Type="http://schemas.openxmlformats.org/officeDocument/2006/relationships/hyperlink" Target="mailto:trinathbehera.net@gmail.com" TargetMode="External"/><Relationship Id="rId2316" Type="http://schemas.openxmlformats.org/officeDocument/2006/relationships/hyperlink" Target="mailto:snehakharat09@gmail.com" TargetMode="External"/><Relationship Id="rId2523" Type="http://schemas.openxmlformats.org/officeDocument/2006/relationships/hyperlink" Target="mailto:kpraviteja24@gmail.com" TargetMode="External"/><Relationship Id="rId2730" Type="http://schemas.openxmlformats.org/officeDocument/2006/relationships/hyperlink" Target="mailto:katyayanishenoy@gmail.com" TargetMode="External"/><Relationship Id="rId2968" Type="http://schemas.openxmlformats.org/officeDocument/2006/relationships/hyperlink" Target="mailto:vinayjavapro@gmail.com" TargetMode="External"/><Relationship Id="rId702" Type="http://schemas.openxmlformats.org/officeDocument/2006/relationships/hyperlink" Target="mailto:ajaykumarv1@gmail.com" TargetMode="External"/><Relationship Id="rId1125" Type="http://schemas.openxmlformats.org/officeDocument/2006/relationships/hyperlink" Target="mailto:amit.k19x@fms.edu" TargetMode="External"/><Relationship Id="rId1332" Type="http://schemas.openxmlformats.org/officeDocument/2006/relationships/hyperlink" Target="mailto:neerajkushwaha98@gmail.com" TargetMode="External"/><Relationship Id="rId1777" Type="http://schemas.openxmlformats.org/officeDocument/2006/relationships/hyperlink" Target="mailto:tlokes1999@gmail.com" TargetMode="External"/><Relationship Id="rId1984" Type="http://schemas.openxmlformats.org/officeDocument/2006/relationships/hyperlink" Target="mailto:satya.dasmohapatra@gmail.com" TargetMode="External"/><Relationship Id="rId2828" Type="http://schemas.openxmlformats.org/officeDocument/2006/relationships/hyperlink" Target="mailto:kirti23kalonia@gmail.com" TargetMode="External"/><Relationship Id="rId69" Type="http://schemas.openxmlformats.org/officeDocument/2006/relationships/hyperlink" Target="https://rms.naukri.com/application/viewApplication/31292268?_REF=&amp;token=773c9e271adc4980889a4dd9eae5002dif1950cf2aa72f461861c7206ae9209de" TargetMode="External"/><Relationship Id="rId1637" Type="http://schemas.openxmlformats.org/officeDocument/2006/relationships/hyperlink" Target="mailto:bhanuvardhan5679@gmail.com" TargetMode="External"/><Relationship Id="rId1844" Type="http://schemas.openxmlformats.org/officeDocument/2006/relationships/hyperlink" Target="mailto:payalingole26@gmail.com" TargetMode="External"/><Relationship Id="rId1704" Type="http://schemas.openxmlformats.org/officeDocument/2006/relationships/hyperlink" Target="mailto:ajayjainmit@gmail.com" TargetMode="External"/><Relationship Id="rId285" Type="http://schemas.openxmlformats.org/officeDocument/2006/relationships/hyperlink" Target="mailto:nakualreddy1986@gmail.com" TargetMode="External"/><Relationship Id="rId1911" Type="http://schemas.openxmlformats.org/officeDocument/2006/relationships/hyperlink" Target="mailto:kiranbj@hotmail.com" TargetMode="External"/><Relationship Id="rId492" Type="http://schemas.openxmlformats.org/officeDocument/2006/relationships/hyperlink" Target="mailto:kinthala.santoshkumar@gmail.com" TargetMode="External"/><Relationship Id="rId797" Type="http://schemas.openxmlformats.org/officeDocument/2006/relationships/hyperlink" Target="mailto:thulasig345@gmail.com" TargetMode="External"/><Relationship Id="rId2173" Type="http://schemas.openxmlformats.org/officeDocument/2006/relationships/hyperlink" Target="mailto:chavansachin261288@gmail.com" TargetMode="External"/><Relationship Id="rId2380" Type="http://schemas.openxmlformats.org/officeDocument/2006/relationships/hyperlink" Target="mailto:adash949@gmail.com" TargetMode="External"/><Relationship Id="rId2478" Type="http://schemas.openxmlformats.org/officeDocument/2006/relationships/hyperlink" Target="mailto:anilsreddy221@gmail.com" TargetMode="External"/><Relationship Id="rId3017" Type="http://schemas.openxmlformats.org/officeDocument/2006/relationships/hyperlink" Target="mailto:lakshmisaw90@gmail.com" TargetMode="External"/><Relationship Id="rId145" Type="http://schemas.openxmlformats.org/officeDocument/2006/relationships/hyperlink" Target="mailto:karthickbems@gmail.com" TargetMode="External"/><Relationship Id="rId352" Type="http://schemas.openxmlformats.org/officeDocument/2006/relationships/hyperlink" Target="mailto:sharequa.qa@gmail.com" TargetMode="External"/><Relationship Id="rId1287" Type="http://schemas.openxmlformats.org/officeDocument/2006/relationships/hyperlink" Target="mailto:murthy9maddala@gmail.com" TargetMode="External"/><Relationship Id="rId2033" Type="http://schemas.openxmlformats.org/officeDocument/2006/relationships/hyperlink" Target="mailto:sunillmishra1991@gmail.com" TargetMode="External"/><Relationship Id="rId2240" Type="http://schemas.openxmlformats.org/officeDocument/2006/relationships/hyperlink" Target="mailto:patelrajat511@gmail.com" TargetMode="External"/><Relationship Id="rId2685" Type="http://schemas.openxmlformats.org/officeDocument/2006/relationships/hyperlink" Target="mailto:dilipkumargupta121@gmail.com" TargetMode="External"/><Relationship Id="rId2892" Type="http://schemas.openxmlformats.org/officeDocument/2006/relationships/hyperlink" Target="mailto:debashree.biswal28@gmail.com" TargetMode="External"/><Relationship Id="rId212" Type="http://schemas.openxmlformats.org/officeDocument/2006/relationships/hyperlink" Target="mailto:91pr19@gmail.com" TargetMode="External"/><Relationship Id="rId657" Type="http://schemas.openxmlformats.org/officeDocument/2006/relationships/hyperlink" Target="mailto:jagadeeshwaran13jan@gmail.com" TargetMode="External"/><Relationship Id="rId864" Type="http://schemas.openxmlformats.org/officeDocument/2006/relationships/hyperlink" Target="mailto:SitaCh2022@gmail.com" TargetMode="External"/><Relationship Id="rId1494" Type="http://schemas.openxmlformats.org/officeDocument/2006/relationships/hyperlink" Target="mailto:badve9lu.anilkumar@gmail.com" TargetMode="External"/><Relationship Id="rId1799" Type="http://schemas.openxmlformats.org/officeDocument/2006/relationships/hyperlink" Target="mailto:sureshnalla1787@gmail.com" TargetMode="External"/><Relationship Id="rId2100" Type="http://schemas.openxmlformats.org/officeDocument/2006/relationships/hyperlink" Target="mailto:pankajkumar17@gmail.com" TargetMode="External"/><Relationship Id="rId2338" Type="http://schemas.openxmlformats.org/officeDocument/2006/relationships/hyperlink" Target="mailto:thotavenkat1989@gmail.com" TargetMode="External"/><Relationship Id="rId2545" Type="http://schemas.openxmlformats.org/officeDocument/2006/relationships/hyperlink" Target="mailto:kavyasree.mudaga@gmail.com" TargetMode="External"/><Relationship Id="rId2752" Type="http://schemas.openxmlformats.org/officeDocument/2006/relationships/hyperlink" Target="mailto:praveenkumarpilla1999@gmail.com" TargetMode="External"/><Relationship Id="rId517" Type="http://schemas.openxmlformats.org/officeDocument/2006/relationships/hyperlink" Target="mailto:vishal.sarraf29@gmail.com" TargetMode="External"/><Relationship Id="rId724" Type="http://schemas.openxmlformats.org/officeDocument/2006/relationships/hyperlink" Target="mailto:nsunitha.konduru@gmail.com" TargetMode="External"/><Relationship Id="rId931" Type="http://schemas.openxmlformats.org/officeDocument/2006/relationships/hyperlink" Target="mailto:dheeru.chauhan1510@gmail.com" TargetMode="External"/><Relationship Id="rId1147" Type="http://schemas.openxmlformats.org/officeDocument/2006/relationships/hyperlink" Target="mailto:senthil.apms@gmail.com" TargetMode="External"/><Relationship Id="rId1354" Type="http://schemas.openxmlformats.org/officeDocument/2006/relationships/hyperlink" Target="mailto:chavanatul727@gmail.com" TargetMode="External"/><Relationship Id="rId1561" Type="http://schemas.openxmlformats.org/officeDocument/2006/relationships/hyperlink" Target="mailto:deeshforu@gmail.com" TargetMode="External"/><Relationship Id="rId2405" Type="http://schemas.openxmlformats.org/officeDocument/2006/relationships/hyperlink" Target="mailto:jayadwivedi08@gmail.com" TargetMode="External"/><Relationship Id="rId2612" Type="http://schemas.openxmlformats.org/officeDocument/2006/relationships/hyperlink" Target="mailto:amjad.career2022@gmail.com" TargetMode="External"/><Relationship Id="rId60" Type="http://schemas.openxmlformats.org/officeDocument/2006/relationships/hyperlink" Target="https://rms.naukri.com/application/viewApplication/31287306?_REF=&amp;token=3dfbad42cf4c475074c6d7a968eeae10i8977b192518b19e1a2fbe5f6ac65fb6d" TargetMode="External"/><Relationship Id="rId1007" Type="http://schemas.openxmlformats.org/officeDocument/2006/relationships/hyperlink" Target="mailto:mounika.sap999@gmail.com" TargetMode="External"/><Relationship Id="rId1214" Type="http://schemas.openxmlformats.org/officeDocument/2006/relationships/hyperlink" Target="mailto:krishnabrahma111@gmail.com" TargetMode="External"/><Relationship Id="rId1421" Type="http://schemas.openxmlformats.org/officeDocument/2006/relationships/hyperlink" Target="mailto:vggowda1993@gmail.com" TargetMode="External"/><Relationship Id="rId1659" Type="http://schemas.openxmlformats.org/officeDocument/2006/relationships/hyperlink" Target="mailto:tripathiyogesh70@gmail.com" TargetMode="External"/><Relationship Id="rId1866" Type="http://schemas.openxmlformats.org/officeDocument/2006/relationships/hyperlink" Target="mailto:vasubabu.kasthuri2@gmail.com" TargetMode="External"/><Relationship Id="rId2917" Type="http://schemas.openxmlformats.org/officeDocument/2006/relationships/hyperlink" Target="mailto:sudhakarjava7dev@gmail.com" TargetMode="External"/><Relationship Id="rId1519" Type="http://schemas.openxmlformats.org/officeDocument/2006/relationships/hyperlink" Target="mailto:saikiran87.com@gmail.com" TargetMode="External"/><Relationship Id="rId1726" Type="http://schemas.openxmlformats.org/officeDocument/2006/relationships/hyperlink" Target="mailto:vasuch49@gmail.com" TargetMode="External"/><Relationship Id="rId1933" Type="http://schemas.openxmlformats.org/officeDocument/2006/relationships/hyperlink" Target="mailto:fathimasubiya@gmail.com" TargetMode="External"/><Relationship Id="rId18" Type="http://schemas.openxmlformats.org/officeDocument/2006/relationships/hyperlink" Target="mailto:prashanth.anakapally@gmail.com" TargetMode="External"/><Relationship Id="rId2195" Type="http://schemas.openxmlformats.org/officeDocument/2006/relationships/hyperlink" Target="mailto:Senthilkumarpkesan@gmail.com" TargetMode="External"/><Relationship Id="rId167" Type="http://schemas.openxmlformats.org/officeDocument/2006/relationships/hyperlink" Target="mailto:kiranbabudotnet2015@gmail.com" TargetMode="External"/><Relationship Id="rId374" Type="http://schemas.openxmlformats.org/officeDocument/2006/relationships/hyperlink" Target="mailto:madhusudhanb2409@gmail.com" TargetMode="External"/><Relationship Id="rId581" Type="http://schemas.openxmlformats.org/officeDocument/2006/relationships/hyperlink" Target="mailto:jamunakushicoorg@gmail.com" TargetMode="External"/><Relationship Id="rId2055" Type="http://schemas.openxmlformats.org/officeDocument/2006/relationships/hyperlink" Target="mailto:ashutoshmohanty34@gmail.com" TargetMode="External"/><Relationship Id="rId2262" Type="http://schemas.openxmlformats.org/officeDocument/2006/relationships/hyperlink" Target="mailto:spradeeppt1@gmail.com" TargetMode="External"/><Relationship Id="rId234" Type="http://schemas.openxmlformats.org/officeDocument/2006/relationships/hyperlink" Target="mailto:umesh.tech88@gmail.com" TargetMode="External"/><Relationship Id="rId679" Type="http://schemas.openxmlformats.org/officeDocument/2006/relationships/hyperlink" Target="mailto:bblue0285@gmail.com" TargetMode="External"/><Relationship Id="rId886" Type="http://schemas.openxmlformats.org/officeDocument/2006/relationships/hyperlink" Target="javascript:void(0);" TargetMode="External"/><Relationship Id="rId2567" Type="http://schemas.openxmlformats.org/officeDocument/2006/relationships/hyperlink" Target="mailto:ms.himaja@gmail.com" TargetMode="External"/><Relationship Id="rId2774" Type="http://schemas.openxmlformats.org/officeDocument/2006/relationships/hyperlink" Target="mailto:singusse@gmail.com" TargetMode="External"/><Relationship Id="rId2" Type="http://schemas.openxmlformats.org/officeDocument/2006/relationships/hyperlink" Target="mailto:hemalatha.friends@gmail.com" TargetMode="External"/><Relationship Id="rId441" Type="http://schemas.openxmlformats.org/officeDocument/2006/relationships/hyperlink" Target="mailto:ganeshmoorthist@gmail.com" TargetMode="External"/><Relationship Id="rId539" Type="http://schemas.openxmlformats.org/officeDocument/2006/relationships/hyperlink" Target="mailto:shrimanas1@gmail.com" TargetMode="External"/><Relationship Id="rId746" Type="http://schemas.openxmlformats.org/officeDocument/2006/relationships/hyperlink" Target="mailto:abhisummer2014@gmail.com" TargetMode="External"/><Relationship Id="rId1071" Type="http://schemas.openxmlformats.org/officeDocument/2006/relationships/hyperlink" Target="mailto:kramadevi.cse@gmail.com" TargetMode="External"/><Relationship Id="rId1169" Type="http://schemas.openxmlformats.org/officeDocument/2006/relationships/hyperlink" Target="mailto:nidhibaranwal15@gmail.com" TargetMode="External"/><Relationship Id="rId1376" Type="http://schemas.openxmlformats.org/officeDocument/2006/relationships/hyperlink" Target="mailto:palas123.mitra@gmail.com" TargetMode="External"/><Relationship Id="rId1583" Type="http://schemas.openxmlformats.org/officeDocument/2006/relationships/hyperlink" Target="mailto:shriyamakw7@gmail.com" TargetMode="External"/><Relationship Id="rId2122" Type="http://schemas.openxmlformats.org/officeDocument/2006/relationships/hyperlink" Target="mailto:cnrstorage716@gmail.com" TargetMode="External"/><Relationship Id="rId2427" Type="http://schemas.openxmlformats.org/officeDocument/2006/relationships/hyperlink" Target="mailto:rajeev.dalton4u@gmail.com" TargetMode="External"/><Relationship Id="rId2981" Type="http://schemas.openxmlformats.org/officeDocument/2006/relationships/hyperlink" Target="mailto:jainnishant2022@gmail.com" TargetMode="External"/><Relationship Id="rId301" Type="http://schemas.openxmlformats.org/officeDocument/2006/relationships/hyperlink" Target="mailto:ravikiran0568@gmail.com" TargetMode="External"/><Relationship Id="rId953" Type="http://schemas.openxmlformats.org/officeDocument/2006/relationships/hyperlink" Target="mailto:ajay38545@gmail.com" TargetMode="External"/><Relationship Id="rId1029" Type="http://schemas.openxmlformats.org/officeDocument/2006/relationships/hyperlink" Target="mailto:vijay.techy@outlook.com" TargetMode="External"/><Relationship Id="rId1236" Type="http://schemas.openxmlformats.org/officeDocument/2006/relationships/hyperlink" Target="mailto:mastermadhu177723@gmail.com" TargetMode="External"/><Relationship Id="rId1790" Type="http://schemas.openxmlformats.org/officeDocument/2006/relationships/hyperlink" Target="mailto:avtarkrishna990@gmail.com" TargetMode="External"/><Relationship Id="rId1888" Type="http://schemas.openxmlformats.org/officeDocument/2006/relationships/hyperlink" Target="mailto:amritap.3129@gmail.com" TargetMode="External"/><Relationship Id="rId2634" Type="http://schemas.openxmlformats.org/officeDocument/2006/relationships/hyperlink" Target="mailto:a.ranjithkumar1926@gmail.com" TargetMode="External"/><Relationship Id="rId2841" Type="http://schemas.openxmlformats.org/officeDocument/2006/relationships/hyperlink" Target="mailto:radhakrishnaobilisetti80@gmail.com" TargetMode="External"/><Relationship Id="rId2939" Type="http://schemas.openxmlformats.org/officeDocument/2006/relationships/hyperlink" Target="mailto:sahithi.kalluri.v@gmail.com" TargetMode="External"/><Relationship Id="rId82" Type="http://schemas.openxmlformats.org/officeDocument/2006/relationships/hyperlink" Target="https://rms.naukri.com/application/viewApplication/31307222?_REF=&amp;token=5e4e5be6a56602b985f6d5f3aad236c7if508a79ff3dfa6c3af58a6d7745c6db0" TargetMode="External"/><Relationship Id="rId606" Type="http://schemas.openxmlformats.org/officeDocument/2006/relationships/hyperlink" Target="mailto:pbk021988@gmail.com" TargetMode="External"/><Relationship Id="rId813" Type="http://schemas.openxmlformats.org/officeDocument/2006/relationships/hyperlink" Target="mailto:dr.kr.raks@gmail.com" TargetMode="External"/><Relationship Id="rId1443" Type="http://schemas.openxmlformats.org/officeDocument/2006/relationships/hyperlink" Target="mailto:priya.kchinni@gmail.com" TargetMode="External"/><Relationship Id="rId1650" Type="http://schemas.openxmlformats.org/officeDocument/2006/relationships/hyperlink" Target="mailto:shravanmcajntu@gmail.com" TargetMode="External"/><Relationship Id="rId1748" Type="http://schemas.openxmlformats.org/officeDocument/2006/relationships/hyperlink" Target="mailto:harihpm368@gmail.com" TargetMode="External"/><Relationship Id="rId2701" Type="http://schemas.openxmlformats.org/officeDocument/2006/relationships/hyperlink" Target="mailto:sunilkumarmolli007@gmail.com" TargetMode="External"/><Relationship Id="rId1303" Type="http://schemas.openxmlformats.org/officeDocument/2006/relationships/hyperlink" Target="mailto:samantaray.dipti02@gmail.com" TargetMode="External"/><Relationship Id="rId1510" Type="http://schemas.openxmlformats.org/officeDocument/2006/relationships/hyperlink" Target="mailto:harshada.mahale.cs@gmail.com" TargetMode="External"/><Relationship Id="rId1955" Type="http://schemas.openxmlformats.org/officeDocument/2006/relationships/hyperlink" Target="mailto:krishna346.ar@gmail.com" TargetMode="External"/><Relationship Id="rId1608" Type="http://schemas.openxmlformats.org/officeDocument/2006/relationships/hyperlink" Target="mailto:shalinibn1805@gmail.com" TargetMode="External"/><Relationship Id="rId1815" Type="http://schemas.openxmlformats.org/officeDocument/2006/relationships/hyperlink" Target="mailto:habeebkhan.storage@gmail.com" TargetMode="External"/><Relationship Id="rId189" Type="http://schemas.openxmlformats.org/officeDocument/2006/relationships/hyperlink" Target="mailto:ramavath.naresh1000@gmail.com" TargetMode="External"/><Relationship Id="rId396" Type="http://schemas.openxmlformats.org/officeDocument/2006/relationships/hyperlink" Target="mailto:suresh.pmsc@gmail.com" TargetMode="External"/><Relationship Id="rId2077" Type="http://schemas.openxmlformats.org/officeDocument/2006/relationships/hyperlink" Target="mailto:kiran.apc97@gmail.com" TargetMode="External"/><Relationship Id="rId2284" Type="http://schemas.openxmlformats.org/officeDocument/2006/relationships/hyperlink" Target="mailto:praveenra34@gmail.com" TargetMode="External"/><Relationship Id="rId2491" Type="http://schemas.openxmlformats.org/officeDocument/2006/relationships/hyperlink" Target="tel:+91%208080494307" TargetMode="External"/><Relationship Id="rId256" Type="http://schemas.openxmlformats.org/officeDocument/2006/relationships/hyperlink" Target="mailto:cschiragsadvilkar@gmail.com" TargetMode="External"/><Relationship Id="rId463" Type="http://schemas.openxmlformats.org/officeDocument/2006/relationships/hyperlink" Target="mailto:arvindhnivash94@gmail.com" TargetMode="External"/><Relationship Id="rId670" Type="http://schemas.openxmlformats.org/officeDocument/2006/relationships/hyperlink" Target="mailto:niteesh.vh135@gmail.com" TargetMode="External"/><Relationship Id="rId1093" Type="http://schemas.openxmlformats.org/officeDocument/2006/relationships/hyperlink" Target="mailto:sukanya22.sree@gmail.com" TargetMode="External"/><Relationship Id="rId2144" Type="http://schemas.openxmlformats.org/officeDocument/2006/relationships/hyperlink" Target="mailto:priya.sahawk@gmail.com" TargetMode="External"/><Relationship Id="rId2351" Type="http://schemas.openxmlformats.org/officeDocument/2006/relationships/hyperlink" Target="mailto:subho2612@gmail.com" TargetMode="External"/><Relationship Id="rId2589" Type="http://schemas.openxmlformats.org/officeDocument/2006/relationships/hyperlink" Target="mailto:mharinath32@gmail.com" TargetMode="External"/><Relationship Id="rId2796" Type="http://schemas.openxmlformats.org/officeDocument/2006/relationships/hyperlink" Target="mailto:debasissethy224@gmail.com" TargetMode="External"/><Relationship Id="rId116" Type="http://schemas.openxmlformats.org/officeDocument/2006/relationships/hyperlink" Target="mailto:banusrigundeti@gmail.com" TargetMode="External"/><Relationship Id="rId323" Type="http://schemas.openxmlformats.org/officeDocument/2006/relationships/hyperlink" Target="https://rms.naukri.com/application/viewApplication/31485116?_REF=&amp;token=206ad5b983bcf29bb986292ba2dd035bi5d4a587aa793b87ff55163a20de6028b" TargetMode="External"/><Relationship Id="rId530" Type="http://schemas.openxmlformats.org/officeDocument/2006/relationships/hyperlink" Target="mailto:prasenjit.ray89@gmail.com" TargetMode="External"/><Relationship Id="rId768" Type="http://schemas.openxmlformats.org/officeDocument/2006/relationships/hyperlink" Target="https://rms.naukri.com/application/viewApplication/31800844?_REF=&amp;token=26a702571c2713da83366ceade8e92f6i6754b015754f49e420c721327252e480" TargetMode="External"/><Relationship Id="rId975" Type="http://schemas.openxmlformats.org/officeDocument/2006/relationships/hyperlink" Target="https://rms.naukri.com/application/viewApplication/31904264?_REF=&amp;token=649526d96f56e6c244d8e25f85a1fec2i3b48832a7998d0e3e6b9f1e53ab92e56" TargetMode="External"/><Relationship Id="rId1160" Type="http://schemas.openxmlformats.org/officeDocument/2006/relationships/hyperlink" Target="mailto:srivenu7984@gmail.com" TargetMode="External"/><Relationship Id="rId1398" Type="http://schemas.openxmlformats.org/officeDocument/2006/relationships/hyperlink" Target="mailto:divya.sindgi@gmail.com" TargetMode="External"/><Relationship Id="rId2004" Type="http://schemas.openxmlformats.org/officeDocument/2006/relationships/hyperlink" Target="mailto:ajithvmtvm@gmail.com" TargetMode="External"/><Relationship Id="rId2211" Type="http://schemas.openxmlformats.org/officeDocument/2006/relationships/hyperlink" Target="mailto:sumit1411006@gmail.com" TargetMode="External"/><Relationship Id="rId2449" Type="http://schemas.openxmlformats.org/officeDocument/2006/relationships/hyperlink" Target="mailto:chaitanyaprabhu.h@gmail.com" TargetMode="External"/><Relationship Id="rId2656" Type="http://schemas.openxmlformats.org/officeDocument/2006/relationships/hyperlink" Target="mailto:pbskchowdary1@gmail.com" TargetMode="External"/><Relationship Id="rId2863" Type="http://schemas.openxmlformats.org/officeDocument/2006/relationships/hyperlink" Target="mailto:yerasanipushpa99@gmail.com" TargetMode="External"/><Relationship Id="rId628" Type="http://schemas.openxmlformats.org/officeDocument/2006/relationships/hyperlink" Target="mailto:vinaypatil.bvb99@gmail.com" TargetMode="External"/><Relationship Id="rId835" Type="http://schemas.openxmlformats.org/officeDocument/2006/relationships/hyperlink" Target="mailto:&#160;gayathridornala@gmail.com" TargetMode="External"/><Relationship Id="rId1258" Type="http://schemas.openxmlformats.org/officeDocument/2006/relationships/hyperlink" Target="mailto:*meenatchir1@gmail.com" TargetMode="External"/><Relationship Id="rId1465" Type="http://schemas.openxmlformats.org/officeDocument/2006/relationships/hyperlink" Target="mailto:arif.basha2307@gmail.com" TargetMode="External"/><Relationship Id="rId1672" Type="http://schemas.openxmlformats.org/officeDocument/2006/relationships/hyperlink" Target="mailto:Lakshmi.veluturla10@gmail.com" TargetMode="External"/><Relationship Id="rId2309" Type="http://schemas.openxmlformats.org/officeDocument/2006/relationships/hyperlink" Target="mailto:prasad.chemikala@gmail.com" TargetMode="External"/><Relationship Id="rId2516" Type="http://schemas.openxmlformats.org/officeDocument/2006/relationships/hyperlink" Target="mailto:sampathkkumar291@gmail.com" TargetMode="External"/><Relationship Id="rId2723" Type="http://schemas.openxmlformats.org/officeDocument/2006/relationships/hyperlink" Target="mailto:snataru08@gmail.com" TargetMode="External"/><Relationship Id="rId1020" Type="http://schemas.openxmlformats.org/officeDocument/2006/relationships/hyperlink" Target="mailto:pulisreenivasulu0606@gmail.com" TargetMode="External"/><Relationship Id="rId1118" Type="http://schemas.openxmlformats.org/officeDocument/2006/relationships/hyperlink" Target="mailto:rishikeshkr55@gmail.com" TargetMode="External"/><Relationship Id="rId1325" Type="http://schemas.openxmlformats.org/officeDocument/2006/relationships/hyperlink" Target="mailto:Rohit.muri@gmail.com" TargetMode="External"/><Relationship Id="rId1532" Type="http://schemas.openxmlformats.org/officeDocument/2006/relationships/hyperlink" Target="mailto:sssravan.2002@gmail.com" TargetMode="External"/><Relationship Id="rId1977" Type="http://schemas.openxmlformats.org/officeDocument/2006/relationships/hyperlink" Target="mailto:hemanth369m@gmail.com" TargetMode="External"/><Relationship Id="rId2930" Type="http://schemas.openxmlformats.org/officeDocument/2006/relationships/hyperlink" Target="mailto:paritalaanil@hotmail.com" TargetMode="External"/><Relationship Id="rId902" Type="http://schemas.openxmlformats.org/officeDocument/2006/relationships/hyperlink" Target="https://rms.naukri.com/application/viewApplication/31838880?_REF=&amp;token=e2c885ec87f4aab00913068db853503aifc375458dfccc6625471de332e236148" TargetMode="External"/><Relationship Id="rId1837" Type="http://schemas.openxmlformats.org/officeDocument/2006/relationships/hyperlink" Target="mailto:satyabachan815@gmail.com" TargetMode="External"/><Relationship Id="rId31" Type="http://schemas.openxmlformats.org/officeDocument/2006/relationships/hyperlink" Target="mailto:prathapambothula@outlook.com" TargetMode="External"/><Relationship Id="rId2099" Type="http://schemas.openxmlformats.org/officeDocument/2006/relationships/hyperlink" Target="mailto:kundan.msrit1983@gmail.com" TargetMode="External"/><Relationship Id="rId180" Type="http://schemas.openxmlformats.org/officeDocument/2006/relationships/hyperlink" Target="mailto:bhanuk.mandava9@gmail.com" TargetMode="External"/><Relationship Id="rId278" Type="http://schemas.openxmlformats.org/officeDocument/2006/relationships/hyperlink" Target="mailto:skbeura95@outlook.com" TargetMode="External"/><Relationship Id="rId1904" Type="http://schemas.openxmlformats.org/officeDocument/2006/relationships/hyperlink" Target="mailto:2022.uidev@gmail.com" TargetMode="External"/><Relationship Id="rId485" Type="http://schemas.openxmlformats.org/officeDocument/2006/relationships/hyperlink" Target="mailto:misalashish22@gmail.com" TargetMode="External"/><Relationship Id="rId692" Type="http://schemas.openxmlformats.org/officeDocument/2006/relationships/hyperlink" Target="mailto:kasha.rakhee@gmail.com" TargetMode="External"/><Relationship Id="rId2166" Type="http://schemas.openxmlformats.org/officeDocument/2006/relationships/hyperlink" Target="mailto:ksandipblr@gmail.com" TargetMode="External"/><Relationship Id="rId2373" Type="http://schemas.openxmlformats.org/officeDocument/2006/relationships/hyperlink" Target="mailto:chauhanekta81@gmail.com" TargetMode="External"/><Relationship Id="rId2580" Type="http://schemas.openxmlformats.org/officeDocument/2006/relationships/hyperlink" Target="mailto:raginvarghese2016@gmail.com" TargetMode="External"/><Relationship Id="rId138" Type="http://schemas.openxmlformats.org/officeDocument/2006/relationships/hyperlink" Target="mailto:bhaskari.dba@gmail.com" TargetMode="External"/><Relationship Id="rId345" Type="http://schemas.openxmlformats.org/officeDocument/2006/relationships/hyperlink" Target="mailto:aniketgupta004@gmail.com" TargetMode="External"/><Relationship Id="rId552" Type="http://schemas.openxmlformats.org/officeDocument/2006/relationships/hyperlink" Target="https://rms.naukri.com/application/viewApplication/31652918?_REF=&amp;token=17c70fc85eb7b5b508bfb30db533219bi487d389cd41a6520a961272bcaa3ba0e" TargetMode="External"/><Relationship Id="rId997" Type="http://schemas.openxmlformats.org/officeDocument/2006/relationships/hyperlink" Target="mailto:mdrayanahmed@gmail.com" TargetMode="External"/><Relationship Id="rId1182" Type="http://schemas.openxmlformats.org/officeDocument/2006/relationships/hyperlink" Target="mailto:pritamdas71.pd@gmail.com" TargetMode="External"/><Relationship Id="rId2026" Type="http://schemas.openxmlformats.org/officeDocument/2006/relationships/hyperlink" Target="mailto:gangula.ganesh424@gmail.com" TargetMode="External"/><Relationship Id="rId2233" Type="http://schemas.openxmlformats.org/officeDocument/2006/relationships/hyperlink" Target="mailto:nsnegii@gmail.com" TargetMode="External"/><Relationship Id="rId2440" Type="http://schemas.openxmlformats.org/officeDocument/2006/relationships/hyperlink" Target="mailto:gundagoniramakrishna71@gmail.com" TargetMode="External"/><Relationship Id="rId2678" Type="http://schemas.openxmlformats.org/officeDocument/2006/relationships/hyperlink" Target="mailto:harish202217@gmail.com" TargetMode="External"/><Relationship Id="rId2885" Type="http://schemas.openxmlformats.org/officeDocument/2006/relationships/hyperlink" Target="mailto:mirabangar456@gmail.com" TargetMode="External"/><Relationship Id="rId205" Type="http://schemas.openxmlformats.org/officeDocument/2006/relationships/hyperlink" Target="mailto:puli.viswakalyan@gmail.com" TargetMode="External"/><Relationship Id="rId412" Type="http://schemas.openxmlformats.org/officeDocument/2006/relationships/hyperlink" Target="mailto:bhush.lohakare@gmail.com" TargetMode="External"/><Relationship Id="rId857" Type="http://schemas.openxmlformats.org/officeDocument/2006/relationships/hyperlink" Target="mailto:vasa.kirankumar5@gmail.com" TargetMode="External"/><Relationship Id="rId1042" Type="http://schemas.openxmlformats.org/officeDocument/2006/relationships/hyperlink" Target="mailto:kanivetip@gmail.com" TargetMode="External"/><Relationship Id="rId1487" Type="http://schemas.openxmlformats.org/officeDocument/2006/relationships/hyperlink" Target="mailto:nagendra29.h@gmail.com" TargetMode="External"/><Relationship Id="rId1694" Type="http://schemas.openxmlformats.org/officeDocument/2006/relationships/hyperlink" Target="mailto:sskumarreddy20@gmail.com" TargetMode="External"/><Relationship Id="rId2300" Type="http://schemas.openxmlformats.org/officeDocument/2006/relationships/hyperlink" Target="mailto:prasad.chemikala@gmail.com" TargetMode="External"/><Relationship Id="rId2538" Type="http://schemas.openxmlformats.org/officeDocument/2006/relationships/hyperlink" Target="mailto:vishwasvraja@gmail.com" TargetMode="External"/><Relationship Id="rId2745" Type="http://schemas.openxmlformats.org/officeDocument/2006/relationships/hyperlink" Target="mailto:adapasriramya26@gmail.com" TargetMode="External"/><Relationship Id="rId2952" Type="http://schemas.openxmlformats.org/officeDocument/2006/relationships/hyperlink" Target="mailto:sasikumar91s@gmail.com" TargetMode="External"/><Relationship Id="rId717" Type="http://schemas.openxmlformats.org/officeDocument/2006/relationships/hyperlink" Target="mailto:dattaveeravalli423@gmail.com" TargetMode="External"/><Relationship Id="rId924" Type="http://schemas.openxmlformats.org/officeDocument/2006/relationships/hyperlink" Target="https://rms.naukri.com/application/viewApplication/31873698?_REF=&amp;token=0e0586ff3b55217b44dcee8621f3357aid6c8caacf5e6576364bdd09a2dfb8f41" TargetMode="External"/><Relationship Id="rId1347" Type="http://schemas.openxmlformats.org/officeDocument/2006/relationships/hyperlink" Target="mailto:kadashetti01@gmail.com" TargetMode="External"/><Relationship Id="rId1554" Type="http://schemas.openxmlformats.org/officeDocument/2006/relationships/hyperlink" Target="mailto:gowthammarimuthu21@gmail.com" TargetMode="External"/><Relationship Id="rId1761" Type="http://schemas.openxmlformats.org/officeDocument/2006/relationships/hyperlink" Target="mailto:nsaisreenu@gmail.com" TargetMode="External"/><Relationship Id="rId1999" Type="http://schemas.openxmlformats.org/officeDocument/2006/relationships/hyperlink" Target="mailto:rajukaddu@gmail.com" TargetMode="External"/><Relationship Id="rId2605" Type="http://schemas.openxmlformats.org/officeDocument/2006/relationships/hyperlink" Target="mailto:bhavanab484@gmail.com" TargetMode="External"/><Relationship Id="rId2812" Type="http://schemas.openxmlformats.org/officeDocument/2006/relationships/hyperlink" Target="mailto:hi.sathishkumar.s@gmail.com" TargetMode="External"/><Relationship Id="rId53" Type="http://schemas.openxmlformats.org/officeDocument/2006/relationships/hyperlink" Target="https://rms.naukri.com/application/viewApplication/31282274?_REF=&amp;token=2280097959540c1022f170e6dd62d616ibcf9205d830a553414f34bd93439ce60" TargetMode="External"/><Relationship Id="rId1207" Type="http://schemas.openxmlformats.org/officeDocument/2006/relationships/hyperlink" Target="https://rms.naukri.com/application/viewApplication/32026304?_REF=&amp;token=f8d3274c250b76ffb0d85376c6b30c04i1319b92dbb1786ef45c672cd4f9fa9ff" TargetMode="External"/><Relationship Id="rId1414" Type="http://schemas.openxmlformats.org/officeDocument/2006/relationships/hyperlink" Target="mailto:pradeepsinghkhaira@gmail.com" TargetMode="External"/><Relationship Id="rId1621" Type="http://schemas.openxmlformats.org/officeDocument/2006/relationships/hyperlink" Target="mailto:subramanyavag@gmail.com" TargetMode="External"/><Relationship Id="rId1859" Type="http://schemas.openxmlformats.org/officeDocument/2006/relationships/hyperlink" Target="mailto:khraju0502@gmail.com" TargetMode="External"/><Relationship Id="rId1719" Type="http://schemas.openxmlformats.org/officeDocument/2006/relationships/hyperlink" Target="mailto:patil.deepika96@gmail.com" TargetMode="External"/><Relationship Id="rId1926" Type="http://schemas.openxmlformats.org/officeDocument/2006/relationships/hyperlink" Target="mailto:sinchanahsgowda10@gmail.com" TargetMode="External"/><Relationship Id="rId2090" Type="http://schemas.openxmlformats.org/officeDocument/2006/relationships/hyperlink" Target="mailto:prakash.qtest@gmail.com" TargetMode="External"/><Relationship Id="rId2188" Type="http://schemas.openxmlformats.org/officeDocument/2006/relationships/hyperlink" Target="mailto:srinuvasulu2620@gmail.com" TargetMode="External"/><Relationship Id="rId2395" Type="http://schemas.openxmlformats.org/officeDocument/2006/relationships/hyperlink" Target="mailto:Rupalichawann@gmail.com" TargetMode="External"/><Relationship Id="rId367" Type="http://schemas.openxmlformats.org/officeDocument/2006/relationships/hyperlink" Target="mailto:sec.it.lokesh@gmail.com" TargetMode="External"/><Relationship Id="rId574" Type="http://schemas.openxmlformats.org/officeDocument/2006/relationships/hyperlink" Target="mailto:logintojaga@gmail.com" TargetMode="External"/><Relationship Id="rId2048" Type="http://schemas.openxmlformats.org/officeDocument/2006/relationships/hyperlink" Target="mailto:bhargavaraoilam26@gmail.com" TargetMode="External"/><Relationship Id="rId2255" Type="http://schemas.openxmlformats.org/officeDocument/2006/relationships/hyperlink" Target="mailto:akashtomar7418@gmail.com" TargetMode="External"/><Relationship Id="rId3001" Type="http://schemas.openxmlformats.org/officeDocument/2006/relationships/hyperlink" Target="mailto:himanshupal.ios@gmail.com" TargetMode="External"/><Relationship Id="rId227" Type="http://schemas.openxmlformats.org/officeDocument/2006/relationships/hyperlink" Target="mailto:rajeev94pandey@gmail.com" TargetMode="External"/><Relationship Id="rId781" Type="http://schemas.openxmlformats.org/officeDocument/2006/relationships/hyperlink" Target="mailto:ramlattupally@gmail.com" TargetMode="External"/><Relationship Id="rId879" Type="http://schemas.openxmlformats.org/officeDocument/2006/relationships/hyperlink" Target="mailto:garimashukla253@gmail.com" TargetMode="External"/><Relationship Id="rId2462" Type="http://schemas.openxmlformats.org/officeDocument/2006/relationships/hyperlink" Target="mailto:keerthivino94@gmail.com" TargetMode="External"/><Relationship Id="rId2767" Type="http://schemas.openxmlformats.org/officeDocument/2006/relationships/hyperlink" Target="tel:+91%209176916991" TargetMode="External"/><Relationship Id="rId434" Type="http://schemas.openxmlformats.org/officeDocument/2006/relationships/hyperlink" Target="mailto:ashasrialapati02@gmail.com" TargetMode="External"/><Relationship Id="rId641" Type="http://schemas.openxmlformats.org/officeDocument/2006/relationships/hyperlink" Target="mailto:28.sirisha@gmail.com" TargetMode="External"/><Relationship Id="rId739" Type="http://schemas.openxmlformats.org/officeDocument/2006/relationships/hyperlink" Target="mailto:manisha.peesari@gmail.com" TargetMode="External"/><Relationship Id="rId1064" Type="http://schemas.openxmlformats.org/officeDocument/2006/relationships/hyperlink" Target="mailto:suvarnalella0719@gmail.com" TargetMode="External"/><Relationship Id="rId1271" Type="http://schemas.openxmlformats.org/officeDocument/2006/relationships/hyperlink" Target="mailto:shivanand.koti38@gmail.com" TargetMode="External"/><Relationship Id="rId1369" Type="http://schemas.openxmlformats.org/officeDocument/2006/relationships/hyperlink" Target="mailto:jagadeeshreddy.qa@gmail.com" TargetMode="External"/><Relationship Id="rId1576" Type="http://schemas.openxmlformats.org/officeDocument/2006/relationships/hyperlink" Target="mailto:rathna.atikari@gmail.com" TargetMode="External"/><Relationship Id="rId2115" Type="http://schemas.openxmlformats.org/officeDocument/2006/relationships/hyperlink" Target="mailto:ajmi.srg@gmail.com" TargetMode="External"/><Relationship Id="rId2322" Type="http://schemas.openxmlformats.org/officeDocument/2006/relationships/hyperlink" Target="mailto:sunilgummalla777@gmail.com" TargetMode="External"/><Relationship Id="rId2974" Type="http://schemas.openxmlformats.org/officeDocument/2006/relationships/hyperlink" Target="mailto:yatendra1mca@gmail.com" TargetMode="External"/><Relationship Id="rId501" Type="http://schemas.openxmlformats.org/officeDocument/2006/relationships/hyperlink" Target="mailto:lingeswarkrishnaa22@gmail.com" TargetMode="External"/><Relationship Id="rId946" Type="http://schemas.openxmlformats.org/officeDocument/2006/relationships/hyperlink" Target="mailto:eldhose.resh@gmail.com" TargetMode="External"/><Relationship Id="rId1131" Type="http://schemas.openxmlformats.org/officeDocument/2006/relationships/hyperlink" Target="mailto:sivarajhema62@gmail.com" TargetMode="External"/><Relationship Id="rId1229" Type="http://schemas.openxmlformats.org/officeDocument/2006/relationships/hyperlink" Target="https://rms.naukri.com/application/viewApplication/32043884?_REF=&amp;token=baaa1ad84db6d439ac10c939d27dfd06ie9cd8db1b8051799181320219658c8a6" TargetMode="External"/><Relationship Id="rId1783" Type="http://schemas.openxmlformats.org/officeDocument/2006/relationships/hyperlink" Target="mailto:nikhilsingh.aec@gmail.com" TargetMode="External"/><Relationship Id="rId1990" Type="http://schemas.openxmlformats.org/officeDocument/2006/relationships/hyperlink" Target="mailto:Ravikkaushikk@gmail.com" TargetMode="External"/><Relationship Id="rId2627" Type="http://schemas.openxmlformats.org/officeDocument/2006/relationships/hyperlink" Target="mailto:kumarsivin@gmail.com" TargetMode="External"/><Relationship Id="rId2834" Type="http://schemas.openxmlformats.org/officeDocument/2006/relationships/hyperlink" Target="mailto:edwinraj.innacimuthu@gmail.com" TargetMode="External"/><Relationship Id="rId75" Type="http://schemas.openxmlformats.org/officeDocument/2006/relationships/hyperlink" Target="mailto:bharatdutt21@gmail.com" TargetMode="External"/><Relationship Id="rId806" Type="http://schemas.openxmlformats.org/officeDocument/2006/relationships/hyperlink" Target="mailto:davidson0790@gmail.com" TargetMode="External"/><Relationship Id="rId1436" Type="http://schemas.openxmlformats.org/officeDocument/2006/relationships/hyperlink" Target="mailto:saravanansardhi@gmail.com" TargetMode="External"/><Relationship Id="rId1643" Type="http://schemas.openxmlformats.org/officeDocument/2006/relationships/hyperlink" Target="mailto:pramodraja7@gmail.com" TargetMode="External"/><Relationship Id="rId1850" Type="http://schemas.openxmlformats.org/officeDocument/2006/relationships/hyperlink" Target="mailto:sadasivunipavankumarr@gmail.com" TargetMode="External"/><Relationship Id="rId2901" Type="http://schemas.openxmlformats.org/officeDocument/2006/relationships/hyperlink" Target="mailto:dinesh0507singh@gmail.com" TargetMode="External"/><Relationship Id="rId1503" Type="http://schemas.openxmlformats.org/officeDocument/2006/relationships/hyperlink" Target="mailto:sandeephappy789@gmail.com" TargetMode="External"/><Relationship Id="rId1710" Type="http://schemas.openxmlformats.org/officeDocument/2006/relationships/hyperlink" Target="mailto:sharmaankita9977@gmail.com" TargetMode="External"/><Relationship Id="rId1948" Type="http://schemas.openxmlformats.org/officeDocument/2006/relationships/hyperlink" Target="mailto:monica.kallil123@gmail.com" TargetMode="External"/><Relationship Id="rId291" Type="http://schemas.openxmlformats.org/officeDocument/2006/relationships/hyperlink" Target="mailto:balaji.janapati88@gmail.com" TargetMode="External"/><Relationship Id="rId1808" Type="http://schemas.openxmlformats.org/officeDocument/2006/relationships/hyperlink" Target="mailto:barshap.2015@gmail.com" TargetMode="External"/><Relationship Id="rId151" Type="http://schemas.openxmlformats.org/officeDocument/2006/relationships/hyperlink" Target="https://rms.naukri.com/application/viewApplication/31340436?_REF=&amp;token=dde8ad4574ce43b4aff36ce8601b5e90i1833b67143e921b2d2f82783190bb3d1" TargetMode="External"/><Relationship Id="rId389" Type="http://schemas.openxmlformats.org/officeDocument/2006/relationships/hyperlink" Target="mailto:sreehari6012@gmail.com" TargetMode="External"/><Relationship Id="rId596" Type="http://schemas.openxmlformats.org/officeDocument/2006/relationships/hyperlink" Target="mailto:chellapandipandi2015@gmail.com" TargetMode="External"/><Relationship Id="rId2277" Type="http://schemas.openxmlformats.org/officeDocument/2006/relationships/hyperlink" Target="mailto:srikanth96y@gmail.com" TargetMode="External"/><Relationship Id="rId2484" Type="http://schemas.openxmlformats.org/officeDocument/2006/relationships/hyperlink" Target="https://fa-erwh-saasfaprod1.fa.ocs.oraclecloud.com/hcmUI/faces/FuseOverview?fnd=%252FWEB-INF%252Foracle%252Fapps%252Fhcm%252Frecruiting%252Fagency%252FpublicUi%252Fresponsive%252Fportal%252Fflow%252FAgencyTalentFlow.xml%2523AgencyTalentFlow%3BfndWarnChanges%253D%2523%257BProfile.values.HCM_SAVE_CHANGES_WARNING_ENABLED%2Beq%2B%2527Y%2527%257D%253B%3B%3BTalent%3Bfalse%3B256%3B%3B%3B&amp;pageParams=fndDetailsMode%3Dtrue%3BreturnFndUrl%3Dhttps%3A%2F%2Ffa-erwh-saasfaprod1.fa.ocs.oraclecloud.com%3A443%2FfscmUI%2Ffaces%2FFuseWelcome&amp;returnFndUrl=https%3A%2F%2Ffa-erwh-saasfaprod1.fa.ocs.oraclecloud.com%3A443%2FfscmUI%2Ffaces%2FFuseWelcome&amp;fndDetailsMode=true&amp;_afrLoop=30806155493916750&amp;_afrWindowMode=0&amp;_afrWindowId=m2g11i58c&amp;_adf.ctrl-state=8e38dfgv9_1&amp;_afrFS=16&amp;_afrMT=screen&amp;_afrMFW=1280&amp;_afrMFH=544&amp;_afrMFDW=1280&amp;_afrMFDH=720&amp;_afrMFC=8&amp;_afrMFCI=0&amp;_afrMFM=0&amp;_afrMFR=144&amp;_afrMFG=0&amp;_afrMFS=0&amp;_afrMFO=0" TargetMode="External"/><Relationship Id="rId2691" Type="http://schemas.openxmlformats.org/officeDocument/2006/relationships/hyperlink" Target="mailto:diviprashanth8@gmail.com" TargetMode="External"/><Relationship Id="rId249" Type="http://schemas.openxmlformats.org/officeDocument/2006/relationships/hyperlink" Target="mailto:medikondakiran.2022@gmail.com" TargetMode="External"/><Relationship Id="rId456" Type="http://schemas.openxmlformats.org/officeDocument/2006/relationships/hyperlink" Target="mailto:tinkukrishnan@live.com" TargetMode="External"/><Relationship Id="rId663" Type="http://schemas.openxmlformats.org/officeDocument/2006/relationships/hyperlink" Target="mailto:Kishore.fredo@gmail.com" TargetMode="External"/><Relationship Id="rId870" Type="http://schemas.openxmlformats.org/officeDocument/2006/relationships/hyperlink" Target="mailto:kbanilkumar88@gmail.com" TargetMode="External"/><Relationship Id="rId1086" Type="http://schemas.openxmlformats.org/officeDocument/2006/relationships/hyperlink" Target="mailto:shrutihiremath1@gmail.com" TargetMode="External"/><Relationship Id="rId1293" Type="http://schemas.openxmlformats.org/officeDocument/2006/relationships/hyperlink" Target="mailto:ravi2819@gmail.com" TargetMode="External"/><Relationship Id="rId2137" Type="http://schemas.openxmlformats.org/officeDocument/2006/relationships/hyperlink" Target="mailto:anish.n0206@gmail.com" TargetMode="External"/><Relationship Id="rId2344" Type="http://schemas.openxmlformats.org/officeDocument/2006/relationships/hyperlink" Target="https://www.perfomatix.com/" TargetMode="External"/><Relationship Id="rId2551" Type="http://schemas.openxmlformats.org/officeDocument/2006/relationships/hyperlink" Target="mailto:arunkumar.garige@gmail.com" TargetMode="External"/><Relationship Id="rId2789" Type="http://schemas.openxmlformats.org/officeDocument/2006/relationships/hyperlink" Target="mailto:kanna5846@gmail.com" TargetMode="External"/><Relationship Id="rId2996" Type="http://schemas.openxmlformats.org/officeDocument/2006/relationships/hyperlink" Target="mailto:vvijay2393@gmail.com" TargetMode="External"/><Relationship Id="rId109" Type="http://schemas.openxmlformats.org/officeDocument/2006/relationships/hyperlink" Target="mailto:tejasriponnam@gmail.com" TargetMode="External"/><Relationship Id="rId316" Type="http://schemas.openxmlformats.org/officeDocument/2006/relationships/hyperlink" Target="mailto:degachandana1999@gmail.com" TargetMode="External"/><Relationship Id="rId523" Type="http://schemas.openxmlformats.org/officeDocument/2006/relationships/hyperlink" Target="mailto:raajisree06@gmail.com" TargetMode="External"/><Relationship Id="rId968" Type="http://schemas.openxmlformats.org/officeDocument/2006/relationships/hyperlink" Target="mailto:Tejparshad40@gmail.com" TargetMode="External"/><Relationship Id="rId1153" Type="http://schemas.openxmlformats.org/officeDocument/2006/relationships/hyperlink" Target="mailto:sangarajuvamsi92@gmail.com" TargetMode="External"/><Relationship Id="rId1598" Type="http://schemas.openxmlformats.org/officeDocument/2006/relationships/hyperlink" Target="mailto:jalabdin2022@gmail.com" TargetMode="External"/><Relationship Id="rId2204" Type="http://schemas.openxmlformats.org/officeDocument/2006/relationships/hyperlink" Target="mailto:bisakh472@gmail.com" TargetMode="External"/><Relationship Id="rId2649" Type="http://schemas.openxmlformats.org/officeDocument/2006/relationships/hyperlink" Target="mailto:lala.anirban@gmail.com" TargetMode="External"/><Relationship Id="rId2856" Type="http://schemas.openxmlformats.org/officeDocument/2006/relationships/hyperlink" Target="mailto:rindam.deb22@gmail.com" TargetMode="External"/><Relationship Id="rId97" Type="http://schemas.openxmlformats.org/officeDocument/2006/relationships/hyperlink" Target="mailto:maheshchintu432@gmail.com" TargetMode="External"/><Relationship Id="rId730" Type="http://schemas.openxmlformats.org/officeDocument/2006/relationships/hyperlink" Target="mailto:diwakarinfo98@gmail.com" TargetMode="External"/><Relationship Id="rId828" Type="http://schemas.openxmlformats.org/officeDocument/2006/relationships/hyperlink" Target="mailto:swethagembali10@gmail.com" TargetMode="External"/><Relationship Id="rId1013" Type="http://schemas.openxmlformats.org/officeDocument/2006/relationships/hyperlink" Target="mailto:pand.anup@gmail.com" TargetMode="External"/><Relationship Id="rId1360" Type="http://schemas.openxmlformats.org/officeDocument/2006/relationships/hyperlink" Target="mailto:vkdeewakar@gmail.com" TargetMode="External"/><Relationship Id="rId1458" Type="http://schemas.openxmlformats.org/officeDocument/2006/relationships/hyperlink" Target="mailto:debasissethy224@gmail.com" TargetMode="External"/><Relationship Id="rId1665" Type="http://schemas.openxmlformats.org/officeDocument/2006/relationships/hyperlink" Target="mailto:sreenun779@gmail.com" TargetMode="External"/><Relationship Id="rId1872" Type="http://schemas.openxmlformats.org/officeDocument/2006/relationships/hyperlink" Target="mailto:haritha.sibbala34@gmail.com" TargetMode="External"/><Relationship Id="rId2411" Type="http://schemas.openxmlformats.org/officeDocument/2006/relationships/hyperlink" Target="mailto:dasharatha8989@gmail.com" TargetMode="External"/><Relationship Id="rId2509" Type="http://schemas.openxmlformats.org/officeDocument/2006/relationships/hyperlink" Target="mailto:isacguduri123@gmail.com" TargetMode="External"/><Relationship Id="rId2716" Type="http://schemas.openxmlformats.org/officeDocument/2006/relationships/hyperlink" Target="mailto:prabhasahu1816@gmail.com" TargetMode="External"/><Relationship Id="rId1220" Type="http://schemas.openxmlformats.org/officeDocument/2006/relationships/hyperlink" Target="https://rms.naukri.com/application/viewApplication/32037196?_REF=&amp;token=f61ac50e0863a4f39544b0bd4df098e3i1319b92dbb1786ef45c672cd4f9fa9ff" TargetMode="External"/><Relationship Id="rId1318" Type="http://schemas.openxmlformats.org/officeDocument/2006/relationships/hyperlink" Target="mailto:rithviknand123@gmail.com" TargetMode="External"/><Relationship Id="rId1525" Type="http://schemas.openxmlformats.org/officeDocument/2006/relationships/hyperlink" Target="mailto:pbk1518@gmail.com" TargetMode="External"/><Relationship Id="rId2923" Type="http://schemas.openxmlformats.org/officeDocument/2006/relationships/hyperlink" Target="mailto:basthatisureshbabu99@gmail.com" TargetMode="External"/><Relationship Id="rId1732" Type="http://schemas.openxmlformats.org/officeDocument/2006/relationships/hyperlink" Target="mailto:hisudhir1@gmail.com" TargetMode="External"/><Relationship Id="rId24" Type="http://schemas.openxmlformats.org/officeDocument/2006/relationships/hyperlink" Target="mailto:tarunbarik.csit@gmail.com" TargetMode="External"/><Relationship Id="rId2299" Type="http://schemas.openxmlformats.org/officeDocument/2006/relationships/hyperlink" Target="mailto:bv.kiranreddy@gmail.com" TargetMode="External"/><Relationship Id="rId173" Type="http://schemas.openxmlformats.org/officeDocument/2006/relationships/hyperlink" Target="mailto:ramesh.ch101985@gmail.com" TargetMode="External"/><Relationship Id="rId380" Type="http://schemas.openxmlformats.org/officeDocument/2006/relationships/hyperlink" Target="mailto:c.somasekhar4vu@gmail.com" TargetMode="External"/><Relationship Id="rId2061" Type="http://schemas.openxmlformats.org/officeDocument/2006/relationships/hyperlink" Target="mailto:ramesh.r175175@gmail.com" TargetMode="External"/><Relationship Id="rId240" Type="http://schemas.openxmlformats.org/officeDocument/2006/relationships/hyperlink" Target="mailto:itbalbir1989@gmail.com" TargetMode="External"/><Relationship Id="rId478" Type="http://schemas.openxmlformats.org/officeDocument/2006/relationships/hyperlink" Target="mailto:ritukalinath@gmail.com" TargetMode="External"/><Relationship Id="rId685" Type="http://schemas.openxmlformats.org/officeDocument/2006/relationships/hyperlink" Target="mailto:er.shailu.singh@gmail.com" TargetMode="External"/><Relationship Id="rId892" Type="http://schemas.openxmlformats.org/officeDocument/2006/relationships/hyperlink" Target="mailto:suresh.bhandare09@gmail.com" TargetMode="External"/><Relationship Id="rId2159" Type="http://schemas.openxmlformats.org/officeDocument/2006/relationships/hyperlink" Target="mailto:bharathivanamala128@gmail.com" TargetMode="External"/><Relationship Id="rId2366" Type="http://schemas.openxmlformats.org/officeDocument/2006/relationships/hyperlink" Target="mailto:ramshankar.kamat86@gmail.com" TargetMode="External"/><Relationship Id="rId2573" Type="http://schemas.openxmlformats.org/officeDocument/2006/relationships/hyperlink" Target="mailto:shankarrudraram7@gmail.com" TargetMode="External"/><Relationship Id="rId2780" Type="http://schemas.openxmlformats.org/officeDocument/2006/relationships/hyperlink" Target="mailto:dharmanimmakayala99@gmail.com" TargetMode="External"/><Relationship Id="rId100" Type="http://schemas.openxmlformats.org/officeDocument/2006/relationships/hyperlink" Target="mailto:tkalyan816@gmail.com" TargetMode="External"/><Relationship Id="rId338" Type="http://schemas.openxmlformats.org/officeDocument/2006/relationships/hyperlink" Target="mailto:bsnathan61@gmail.com" TargetMode="External"/><Relationship Id="rId545" Type="http://schemas.openxmlformats.org/officeDocument/2006/relationships/hyperlink" Target="mailto:thiru.mallampati@gmail.com" TargetMode="External"/><Relationship Id="rId752" Type="http://schemas.openxmlformats.org/officeDocument/2006/relationships/hyperlink" Target="mailto:rohitsingh0033@gmail.com" TargetMode="External"/><Relationship Id="rId1175" Type="http://schemas.openxmlformats.org/officeDocument/2006/relationships/hyperlink" Target="mailto:kothakotachandrasekhar88@gmail.com" TargetMode="External"/><Relationship Id="rId1382" Type="http://schemas.openxmlformats.org/officeDocument/2006/relationships/hyperlink" Target="mailto:venkatgutta199@gmail.com" TargetMode="External"/><Relationship Id="rId2019" Type="http://schemas.openxmlformats.org/officeDocument/2006/relationships/hyperlink" Target="mailto:shri.cj19@gmail.com" TargetMode="External"/><Relationship Id="rId2226" Type="http://schemas.openxmlformats.org/officeDocument/2006/relationships/hyperlink" Target="mailto:muntazar.kh@gmail.com" TargetMode="External"/><Relationship Id="rId2433" Type="http://schemas.openxmlformats.org/officeDocument/2006/relationships/hyperlink" Target="mailto:rinkik202@gmail.com" TargetMode="External"/><Relationship Id="rId2640" Type="http://schemas.openxmlformats.org/officeDocument/2006/relationships/hyperlink" Target="mailto:partha9153@gmail.com" TargetMode="External"/><Relationship Id="rId2878" Type="http://schemas.openxmlformats.org/officeDocument/2006/relationships/hyperlink" Target="mailto:mvineeth06@gmail.com" TargetMode="External"/><Relationship Id="rId405" Type="http://schemas.openxmlformats.org/officeDocument/2006/relationships/hyperlink" Target="mailto:ajaykumar.kesarkar@gmail.com" TargetMode="External"/><Relationship Id="rId612" Type="http://schemas.openxmlformats.org/officeDocument/2006/relationships/hyperlink" Target="mailto:shikha.ti503@gmail.com" TargetMode="External"/><Relationship Id="rId1035" Type="http://schemas.openxmlformats.org/officeDocument/2006/relationships/hyperlink" Target="mailto:tharik08ahamed@gmail.com" TargetMode="External"/><Relationship Id="rId1242" Type="http://schemas.openxmlformats.org/officeDocument/2006/relationships/hyperlink" Target="mailto:shalinicse04@gmail.com" TargetMode="External"/><Relationship Id="rId1687" Type="http://schemas.openxmlformats.org/officeDocument/2006/relationships/hyperlink" Target="mailto:nagarjungumma@gmail.com" TargetMode="External"/><Relationship Id="rId1894" Type="http://schemas.openxmlformats.org/officeDocument/2006/relationships/hyperlink" Target="mailto:prasathraj94@gmail.com" TargetMode="External"/><Relationship Id="rId2500" Type="http://schemas.openxmlformats.org/officeDocument/2006/relationships/hyperlink" Target="mailto:mayuri.chinchkar23@gmail.com" TargetMode="External"/><Relationship Id="rId2738" Type="http://schemas.openxmlformats.org/officeDocument/2006/relationships/hyperlink" Target="mailto:riddhi.56001@gmail.com" TargetMode="External"/><Relationship Id="rId2945" Type="http://schemas.openxmlformats.org/officeDocument/2006/relationships/hyperlink" Target="mailto:mallubabannavar@gmail.com" TargetMode="External"/><Relationship Id="rId917" Type="http://schemas.openxmlformats.org/officeDocument/2006/relationships/hyperlink" Target="https://rms.naukri.com/application/viewApplication/31848346?_REF=&amp;token=6daec13bcbdb3470ef65b74c4a3622d0i5fb710719295a01d801f410850a35c62" TargetMode="External"/><Relationship Id="rId1102" Type="http://schemas.openxmlformats.org/officeDocument/2006/relationships/hyperlink" Target="mailto:vikaschittaragi@gmail.com" TargetMode="External"/><Relationship Id="rId1547" Type="http://schemas.openxmlformats.org/officeDocument/2006/relationships/hyperlink" Target="mailto:manik.gupta1808@gmail.com" TargetMode="External"/><Relationship Id="rId1754" Type="http://schemas.openxmlformats.org/officeDocument/2006/relationships/hyperlink" Target="mailto:binitkumar.sgvu@gmail.com" TargetMode="External"/><Relationship Id="rId1961" Type="http://schemas.openxmlformats.org/officeDocument/2006/relationships/hyperlink" Target="mailto:venkatesh.u08@gmail.com" TargetMode="External"/><Relationship Id="rId2805" Type="http://schemas.openxmlformats.org/officeDocument/2006/relationships/hyperlink" Target="mailto:monalidas295@gmail.com" TargetMode="External"/><Relationship Id="rId46" Type="http://schemas.openxmlformats.org/officeDocument/2006/relationships/hyperlink" Target="mailto:prasanthsatha@gmail.com" TargetMode="External"/><Relationship Id="rId1407" Type="http://schemas.openxmlformats.org/officeDocument/2006/relationships/hyperlink" Target="mailto:nagarjunrajashekar@outlook.com" TargetMode="External"/><Relationship Id="rId1614" Type="http://schemas.openxmlformats.org/officeDocument/2006/relationships/hyperlink" Target="mailto:manikantavella74@gmail.com" TargetMode="External"/><Relationship Id="rId1821" Type="http://schemas.openxmlformats.org/officeDocument/2006/relationships/hyperlink" Target="mailto:jay_21bhavsar@yahoo.com" TargetMode="External"/><Relationship Id="rId195" Type="http://schemas.openxmlformats.org/officeDocument/2006/relationships/hyperlink" Target="mailto:abhisheknaik3492@gmail.com" TargetMode="External"/><Relationship Id="rId1919" Type="http://schemas.openxmlformats.org/officeDocument/2006/relationships/hyperlink" Target="mailto:jijojoy88@gmail.com" TargetMode="External"/><Relationship Id="rId2083" Type="http://schemas.openxmlformats.org/officeDocument/2006/relationships/hyperlink" Target="mailto:jenniferdsilva09@gmail.com" TargetMode="External"/><Relationship Id="rId2290" Type="http://schemas.openxmlformats.org/officeDocument/2006/relationships/hyperlink" Target="mailto:sri.testqc@gmail.com" TargetMode="External"/><Relationship Id="rId2388" Type="http://schemas.openxmlformats.org/officeDocument/2006/relationships/hyperlink" Target="mailto:aditya4webdev@gmail.com" TargetMode="External"/><Relationship Id="rId2595" Type="http://schemas.openxmlformats.org/officeDocument/2006/relationships/hyperlink" Target="mailto:manepallimanidhar@gmail.com" TargetMode="External"/><Relationship Id="rId262" Type="http://schemas.openxmlformats.org/officeDocument/2006/relationships/hyperlink" Target="mailto:prathameshkul96@gmail.com" TargetMode="External"/><Relationship Id="rId567" Type="http://schemas.openxmlformats.org/officeDocument/2006/relationships/hyperlink" Target="mailto:pankajpahadia.91@gmail.com" TargetMode="External"/><Relationship Id="rId1197" Type="http://schemas.openxmlformats.org/officeDocument/2006/relationships/hyperlink" Target="mailto:yalagandulasaikumar79@gmail.com" TargetMode="External"/><Relationship Id="rId2150" Type="http://schemas.openxmlformats.org/officeDocument/2006/relationships/hyperlink" Target="mailto:musharif.shaikh@outlook.com" TargetMode="External"/><Relationship Id="rId2248" Type="http://schemas.openxmlformats.org/officeDocument/2006/relationships/hyperlink" Target="mailto:parthasahoostorage92@gmail.com" TargetMode="External"/><Relationship Id="rId122" Type="http://schemas.openxmlformats.org/officeDocument/2006/relationships/hyperlink" Target="https://rms.naukri.com/application/viewApplication/31313318?_REF=&amp;token=2c2b64d08d7ef4e2ae7cb9fc6c5c77cai283acfc28c54e2423c9cb4d5f31d3934" TargetMode="External"/><Relationship Id="rId774" Type="http://schemas.openxmlformats.org/officeDocument/2006/relationships/hyperlink" Target="mailto:chakraborty.kamalesh2011@yahoo.com" TargetMode="External"/><Relationship Id="rId981" Type="http://schemas.openxmlformats.org/officeDocument/2006/relationships/hyperlink" Target="mailto:sudhakar.pakala@gmail.com" TargetMode="External"/><Relationship Id="rId1057" Type="http://schemas.openxmlformats.org/officeDocument/2006/relationships/hyperlink" Target="mailto:satheeshch09@gmail.com" TargetMode="External"/><Relationship Id="rId2010" Type="http://schemas.openxmlformats.org/officeDocument/2006/relationships/hyperlink" Target="mailto:bharathee.taduri@gmail.com" TargetMode="External"/><Relationship Id="rId2455" Type="http://schemas.openxmlformats.org/officeDocument/2006/relationships/hyperlink" Target="mailto:gundapgowda12@gmail.com" TargetMode="External"/><Relationship Id="rId2662" Type="http://schemas.openxmlformats.org/officeDocument/2006/relationships/hyperlink" Target="mailto:sunilkumarmolli007@gmail.com" TargetMode="External"/><Relationship Id="rId427" Type="http://schemas.openxmlformats.org/officeDocument/2006/relationships/hyperlink" Target="mailto:vikranth.dba666@gmail.com" TargetMode="External"/><Relationship Id="rId634" Type="http://schemas.openxmlformats.org/officeDocument/2006/relationships/hyperlink" Target="mailto:ranjansukla87@gmail.com" TargetMode="External"/><Relationship Id="rId841" Type="http://schemas.openxmlformats.org/officeDocument/2006/relationships/hyperlink" Target="mailto:yalagandulasaikumar79@gmail.com" TargetMode="External"/><Relationship Id="rId1264" Type="http://schemas.openxmlformats.org/officeDocument/2006/relationships/hyperlink" Target="mailto:ranjan.mishra4690@gmail.com" TargetMode="External"/><Relationship Id="rId1471" Type="http://schemas.openxmlformats.org/officeDocument/2006/relationships/hyperlink" Target="mailto:charan.nandyala1099@gmail.com" TargetMode="External"/><Relationship Id="rId1569" Type="http://schemas.openxmlformats.org/officeDocument/2006/relationships/hyperlink" Target="mailto:sushmapeyyala98@gmail.com" TargetMode="External"/><Relationship Id="rId2108" Type="http://schemas.openxmlformats.org/officeDocument/2006/relationships/hyperlink" Target="mailto:sudhakardwivedi5@gmail.com" TargetMode="External"/><Relationship Id="rId2315" Type="http://schemas.openxmlformats.org/officeDocument/2006/relationships/hyperlink" Target="mailto:arunpatlolla@gmail.com" TargetMode="External"/><Relationship Id="rId2522" Type="http://schemas.openxmlformats.org/officeDocument/2006/relationships/hyperlink" Target="mailto:venkateshteladala2022@gmail.com" TargetMode="External"/><Relationship Id="rId2967" Type="http://schemas.openxmlformats.org/officeDocument/2006/relationships/hyperlink" Target="mailto:swayamxyz@gmail.com" TargetMode="External"/><Relationship Id="rId701" Type="http://schemas.openxmlformats.org/officeDocument/2006/relationships/hyperlink" Target="mailto:ppanigrahy.dev@gmail.com" TargetMode="External"/><Relationship Id="rId939" Type="http://schemas.openxmlformats.org/officeDocument/2006/relationships/hyperlink" Target="mailto:ChaitanyaGanta64@gmail.com" TargetMode="External"/><Relationship Id="rId1124" Type="http://schemas.openxmlformats.org/officeDocument/2006/relationships/hyperlink" Target="mailto:kiranani993@gmail.com" TargetMode="External"/><Relationship Id="rId1331" Type="http://schemas.openxmlformats.org/officeDocument/2006/relationships/hyperlink" Target="mailto:as.artisharma1990@gmail.com" TargetMode="External"/><Relationship Id="rId1776" Type="http://schemas.openxmlformats.org/officeDocument/2006/relationships/hyperlink" Target="mailto:karunakarnrp@gmail.com" TargetMode="External"/><Relationship Id="rId1983" Type="http://schemas.openxmlformats.org/officeDocument/2006/relationships/hyperlink" Target="mailto:nagarajbetageri18@gmail.com" TargetMode="External"/><Relationship Id="rId2827" Type="http://schemas.openxmlformats.org/officeDocument/2006/relationships/hyperlink" Target="mailto:pritiranjan_das@outlook.com" TargetMode="External"/><Relationship Id="rId68" Type="http://schemas.openxmlformats.org/officeDocument/2006/relationships/hyperlink" Target="mailto:singhamresh1993.kumar@gmail.com" TargetMode="External"/><Relationship Id="rId1429" Type="http://schemas.openxmlformats.org/officeDocument/2006/relationships/hyperlink" Target="mailto:girishkumarbokam@yahoo.com" TargetMode="External"/><Relationship Id="rId1636" Type="http://schemas.openxmlformats.org/officeDocument/2006/relationships/hyperlink" Target="mailto:narendrapython08@gmail.com" TargetMode="External"/><Relationship Id="rId1843" Type="http://schemas.openxmlformats.org/officeDocument/2006/relationships/hyperlink" Target="mailto:akshaypol1097@gmail.com" TargetMode="External"/><Relationship Id="rId1703" Type="http://schemas.openxmlformats.org/officeDocument/2006/relationships/hyperlink" Target="mailto:sankughosh541@gmail.com" TargetMode="External"/><Relationship Id="rId1910" Type="http://schemas.openxmlformats.org/officeDocument/2006/relationships/hyperlink" Target="mailto:mrdineshkumar32@gmail.com" TargetMode="External"/><Relationship Id="rId284" Type="http://schemas.openxmlformats.org/officeDocument/2006/relationships/hyperlink" Target="mailto:rameshalukapelli995@gmail.com" TargetMode="External"/><Relationship Id="rId491" Type="http://schemas.openxmlformats.org/officeDocument/2006/relationships/hyperlink" Target="mailto:sapankumarsahu11@gmail.com" TargetMode="External"/><Relationship Id="rId2172" Type="http://schemas.openxmlformats.org/officeDocument/2006/relationships/hyperlink" Target="mailto:ravi.karad8010@gmail.com" TargetMode="External"/><Relationship Id="rId3016" Type="http://schemas.openxmlformats.org/officeDocument/2006/relationships/hyperlink" Target="mailto:sudheercareer0907@gmail.com" TargetMode="External"/><Relationship Id="rId144" Type="http://schemas.openxmlformats.org/officeDocument/2006/relationships/hyperlink" Target="mailto:vikas.bhumca10@gmail.com" TargetMode="External"/><Relationship Id="rId589" Type="http://schemas.openxmlformats.org/officeDocument/2006/relationships/hyperlink" Target="mailto:deekshithbe@gmail.com" TargetMode="External"/><Relationship Id="rId796" Type="http://schemas.openxmlformats.org/officeDocument/2006/relationships/hyperlink" Target="mailto:kamkarmanjunath1411@gmail.com" TargetMode="External"/><Relationship Id="rId2477" Type="http://schemas.openxmlformats.org/officeDocument/2006/relationships/hyperlink" Target="mailto:veerasaidarao@outlook.com" TargetMode="External"/><Relationship Id="rId2684" Type="http://schemas.openxmlformats.org/officeDocument/2006/relationships/hyperlink" Target="mailto:rahul.chaturvedi128@gmail.co" TargetMode="External"/><Relationship Id="rId351" Type="http://schemas.openxmlformats.org/officeDocument/2006/relationships/hyperlink" Target="mailto:ms.priti03@gmail.com" TargetMode="External"/><Relationship Id="rId449" Type="http://schemas.openxmlformats.org/officeDocument/2006/relationships/hyperlink" Target="mailto:sureshakkavarapu9986@yahoo.com" TargetMode="External"/><Relationship Id="rId656" Type="http://schemas.openxmlformats.org/officeDocument/2006/relationships/hyperlink" Target="https://rms.naukri.com/application/viewApplication/31747376?_REF=&amp;token=d699fcac3e5a5f01e141765409436175i8ac6cc5a946392720db74f4648c7b3ea" TargetMode="External"/><Relationship Id="rId863" Type="http://schemas.openxmlformats.org/officeDocument/2006/relationships/hyperlink" Target="mailto:veerareddydotnet2016@gmail.com" TargetMode="External"/><Relationship Id="rId1079" Type="http://schemas.openxmlformats.org/officeDocument/2006/relationships/hyperlink" Target="mailto:pritii.pattnayak@gmail.com" TargetMode="External"/><Relationship Id="rId1286" Type="http://schemas.openxmlformats.org/officeDocument/2006/relationships/hyperlink" Target="mailto:vijayagali13@gmail.com" TargetMode="External"/><Relationship Id="rId1493" Type="http://schemas.openxmlformats.org/officeDocument/2006/relationships/hyperlink" Target="mailto:raju58.samala@gmail.com" TargetMode="External"/><Relationship Id="rId2032" Type="http://schemas.openxmlformats.org/officeDocument/2006/relationships/hyperlink" Target="mailto:sunillmishra1991@gmail.com" TargetMode="External"/><Relationship Id="rId2337" Type="http://schemas.openxmlformats.org/officeDocument/2006/relationships/hyperlink" Target="mailto:mahatoakash047@gmail.com" TargetMode="External"/><Relationship Id="rId2544" Type="http://schemas.openxmlformats.org/officeDocument/2006/relationships/hyperlink" Target="mailto:priyankaa1624@gmail.com" TargetMode="External"/><Relationship Id="rId2891" Type="http://schemas.openxmlformats.org/officeDocument/2006/relationships/hyperlink" Target="mailto:soumyaangadir@gmail.com" TargetMode="External"/><Relationship Id="rId2989" Type="http://schemas.openxmlformats.org/officeDocument/2006/relationships/hyperlink" Target="mailto:anils.9oct@gmail.com" TargetMode="External"/><Relationship Id="rId211" Type="http://schemas.openxmlformats.org/officeDocument/2006/relationships/hyperlink" Target="mailto:apoorva078@gmail.com" TargetMode="External"/><Relationship Id="rId309" Type="http://schemas.openxmlformats.org/officeDocument/2006/relationships/hyperlink" Target="mailto:sairajul143@gmail.com" TargetMode="External"/><Relationship Id="rId516" Type="http://schemas.openxmlformats.org/officeDocument/2006/relationships/hyperlink" Target="mailto:sivakatta1989@gmail.com" TargetMode="External"/><Relationship Id="rId1146" Type="http://schemas.openxmlformats.org/officeDocument/2006/relationships/hyperlink" Target="mailto:rohit.muri@gmail.com" TargetMode="External"/><Relationship Id="rId1798" Type="http://schemas.openxmlformats.org/officeDocument/2006/relationships/hyperlink" Target="mailto:nehact17@gmail.com" TargetMode="External"/><Relationship Id="rId2751" Type="http://schemas.openxmlformats.org/officeDocument/2006/relationships/hyperlink" Target="mailto:vamshivj95023@gmail.com" TargetMode="External"/><Relationship Id="rId2849" Type="http://schemas.openxmlformats.org/officeDocument/2006/relationships/hyperlink" Target="mailto:balavrs@gmail.com" TargetMode="External"/><Relationship Id="rId723" Type="http://schemas.openxmlformats.org/officeDocument/2006/relationships/hyperlink" Target="mailto:soujanyatumula@gmail.com" TargetMode="External"/><Relationship Id="rId930" Type="http://schemas.openxmlformats.org/officeDocument/2006/relationships/hyperlink" Target="mailto:puneet7nov@yahoo.com" TargetMode="External"/><Relationship Id="rId1006" Type="http://schemas.openxmlformats.org/officeDocument/2006/relationships/hyperlink" Target="mailto:rajampetashwini@gmail.com" TargetMode="External"/><Relationship Id="rId1353" Type="http://schemas.openxmlformats.org/officeDocument/2006/relationships/hyperlink" Target="mailto:vinaypattanshetti94@gmail.com" TargetMode="External"/><Relationship Id="rId1560" Type="http://schemas.openxmlformats.org/officeDocument/2006/relationships/hyperlink" Target="mailto:chaudhary.dharmbir@gmail.com" TargetMode="External"/><Relationship Id="rId1658" Type="http://schemas.openxmlformats.org/officeDocument/2006/relationships/hyperlink" Target="mailto:VinayBShivanna@gmail.com" TargetMode="External"/><Relationship Id="rId1865" Type="http://schemas.openxmlformats.org/officeDocument/2006/relationships/hyperlink" Target="mailto:venkatkalyanbabu@gmail.com" TargetMode="External"/><Relationship Id="rId2404" Type="http://schemas.openxmlformats.org/officeDocument/2006/relationships/hyperlink" Target="mailto:vadhana.chandra@yahoo.com" TargetMode="External"/><Relationship Id="rId2611" Type="http://schemas.openxmlformats.org/officeDocument/2006/relationships/hyperlink" Target="mailto:abhishekkumart37@gmail.com" TargetMode="External"/><Relationship Id="rId2709" Type="http://schemas.openxmlformats.org/officeDocument/2006/relationships/hyperlink" Target="mailto:lightworker.tableau@gmail.com" TargetMode="External"/><Relationship Id="rId1213" Type="http://schemas.openxmlformats.org/officeDocument/2006/relationships/hyperlink" Target="mailto:leelakrishnareddyk24@gmail.com" TargetMode="External"/><Relationship Id="rId1420" Type="http://schemas.openxmlformats.org/officeDocument/2006/relationships/hyperlink" Target="mailto:srivastava.hina@gmail.com" TargetMode="External"/><Relationship Id="rId1518" Type="http://schemas.openxmlformats.org/officeDocument/2006/relationships/hyperlink" Target="mailto:saisrinivas.varadhala@gmail.com" TargetMode="External"/><Relationship Id="rId2916" Type="http://schemas.openxmlformats.org/officeDocument/2006/relationships/hyperlink" Target="mailto:simjaamit123@gmail.com" TargetMode="External"/><Relationship Id="rId1725" Type="http://schemas.openxmlformats.org/officeDocument/2006/relationships/hyperlink" Target="mailto:bhagchandani.priya92@gmail.com" TargetMode="External"/><Relationship Id="rId1932" Type="http://schemas.openxmlformats.org/officeDocument/2006/relationships/hyperlink" Target="mailto:ranjithabb88@gmail.com" TargetMode="External"/><Relationship Id="rId17" Type="http://schemas.openxmlformats.org/officeDocument/2006/relationships/hyperlink" Target="mailto:nagamallesh519@gmail.com" TargetMode="External"/><Relationship Id="rId2194" Type="http://schemas.openxmlformats.org/officeDocument/2006/relationships/hyperlink" Target="mailto:vishal.engrs27@gmail.com" TargetMode="External"/><Relationship Id="rId166" Type="http://schemas.openxmlformats.org/officeDocument/2006/relationships/hyperlink" Target="mailto:fly2prabucse@gmail.com" TargetMode="External"/><Relationship Id="rId373" Type="http://schemas.openxmlformats.org/officeDocument/2006/relationships/hyperlink" Target="mailto:manojkumarbatta1997@gmail.com" TargetMode="External"/><Relationship Id="rId580" Type="http://schemas.openxmlformats.org/officeDocument/2006/relationships/hyperlink" Target="mailto:srishtisharma03021994@gmail.com" TargetMode="External"/><Relationship Id="rId2054" Type="http://schemas.openxmlformats.org/officeDocument/2006/relationships/hyperlink" Target="mailto:jitesha653@gmail.com" TargetMode="External"/><Relationship Id="rId2261" Type="http://schemas.openxmlformats.org/officeDocument/2006/relationships/hyperlink" Target="mailto:charlesmichel.b@gmail.com" TargetMode="External"/><Relationship Id="rId2499" Type="http://schemas.openxmlformats.org/officeDocument/2006/relationships/hyperlink" Target="mailto:chandravamsi.aradhyula@gmail.com" TargetMode="External"/><Relationship Id="rId1" Type="http://schemas.openxmlformats.org/officeDocument/2006/relationships/hyperlink" Target="mailto:nandini.m.t78@gmail.com" TargetMode="External"/><Relationship Id="rId233" Type="http://schemas.openxmlformats.org/officeDocument/2006/relationships/hyperlink" Target="mailto:hmtechm38@gmail.com" TargetMode="External"/><Relationship Id="rId440" Type="http://schemas.openxmlformats.org/officeDocument/2006/relationships/hyperlink" Target="mailto:naren_1038@yahoo.com" TargetMode="External"/><Relationship Id="rId678" Type="http://schemas.openxmlformats.org/officeDocument/2006/relationships/hyperlink" Target="mailto:asaraswat1991@gmail.com" TargetMode="External"/><Relationship Id="rId885" Type="http://schemas.openxmlformats.org/officeDocument/2006/relationships/hyperlink" Target="mailto:Venkatesh.sdet@gmail.com/bejugam.venkatesh@gmail.com" TargetMode="External"/><Relationship Id="rId1070" Type="http://schemas.openxmlformats.org/officeDocument/2006/relationships/hyperlink" Target="mailto:writetoumarani@gmail.com" TargetMode="External"/><Relationship Id="rId2121" Type="http://schemas.openxmlformats.org/officeDocument/2006/relationships/hyperlink" Target="mailto:palakolanu.reddy2@gmail.com" TargetMode="External"/><Relationship Id="rId2359" Type="http://schemas.openxmlformats.org/officeDocument/2006/relationships/hyperlink" Target="mailto:sahu.rajesh000@gmail.com" TargetMode="External"/><Relationship Id="rId2566" Type="http://schemas.openxmlformats.org/officeDocument/2006/relationships/hyperlink" Target="mailto:prasanthcp08@gmail.com" TargetMode="External"/><Relationship Id="rId2773" Type="http://schemas.openxmlformats.org/officeDocument/2006/relationships/hyperlink" Target="mailto:mrpradipkumar46@gmail.com" TargetMode="External"/><Relationship Id="rId2980" Type="http://schemas.openxmlformats.org/officeDocument/2006/relationships/hyperlink" Target="mailto:sarithamandapaka@gmail.com" TargetMode="External"/><Relationship Id="rId300" Type="http://schemas.openxmlformats.org/officeDocument/2006/relationships/hyperlink" Target="mailto:pyekkaluri@gmail.com" TargetMode="External"/><Relationship Id="rId538" Type="http://schemas.openxmlformats.org/officeDocument/2006/relationships/hyperlink" Target="mailto:saurabh060@gmail.com" TargetMode="External"/><Relationship Id="rId745" Type="http://schemas.openxmlformats.org/officeDocument/2006/relationships/hyperlink" Target="mailto:shruti.patil12@gmail.com" TargetMode="External"/><Relationship Id="rId952" Type="http://schemas.openxmlformats.org/officeDocument/2006/relationships/hyperlink" Target="mailto:karthik.gatla517@gmail.com" TargetMode="External"/><Relationship Id="rId1168" Type="http://schemas.openxmlformats.org/officeDocument/2006/relationships/hyperlink" Target="mailto:rajeshku0109@gmail.com" TargetMode="External"/><Relationship Id="rId1375" Type="http://schemas.openxmlformats.org/officeDocument/2006/relationships/hyperlink" Target="mailto:avantikadash5@gmail.com" TargetMode="External"/><Relationship Id="rId1582" Type="http://schemas.openxmlformats.org/officeDocument/2006/relationships/hyperlink" Target="mailto:radhakrishnamachary@outlook.com" TargetMode="External"/><Relationship Id="rId2219" Type="http://schemas.openxmlformats.org/officeDocument/2006/relationships/hyperlink" Target="mailto:Ramesh.Malaiyandi@gmail.com" TargetMode="External"/><Relationship Id="rId2426" Type="http://schemas.openxmlformats.org/officeDocument/2006/relationships/hyperlink" Target="mailto:gayatribudha510@gmail.com" TargetMode="External"/><Relationship Id="rId2633" Type="http://schemas.openxmlformats.org/officeDocument/2006/relationships/hyperlink" Target="mailto:garghya333@gmail.com" TargetMode="External"/><Relationship Id="rId81" Type="http://schemas.openxmlformats.org/officeDocument/2006/relationships/hyperlink" Target="mailto:rahuljawalge2008@gmail.com" TargetMode="External"/><Relationship Id="rId605" Type="http://schemas.openxmlformats.org/officeDocument/2006/relationships/hyperlink" Target="https://rms.naukri.com/application/viewApplication/31543502?_REF=&amp;token=2dd8906375259937df384cf4bdee31dbi6676f0a4d12859d8a88d4f2adec9939f" TargetMode="External"/><Relationship Id="rId812" Type="http://schemas.openxmlformats.org/officeDocument/2006/relationships/hyperlink" Target="mailto:kancharla.nagasankar@gmail.com" TargetMode="External"/><Relationship Id="rId1028" Type="http://schemas.openxmlformats.org/officeDocument/2006/relationships/hyperlink" Target="mailto:vishwas.munna.s@gmail.com" TargetMode="External"/><Relationship Id="rId1235" Type="http://schemas.openxmlformats.org/officeDocument/2006/relationships/hyperlink" Target="mailto:abhinavsingh2281991@gmail.com" TargetMode="External"/><Relationship Id="rId1442" Type="http://schemas.openxmlformats.org/officeDocument/2006/relationships/hyperlink" Target="mailto:qajain7@gmail.com" TargetMode="External"/><Relationship Id="rId1887" Type="http://schemas.openxmlformats.org/officeDocument/2006/relationships/hyperlink" Target="mailto:sekharchandra2222@gmail.com" TargetMode="External"/><Relationship Id="rId2840" Type="http://schemas.openxmlformats.org/officeDocument/2006/relationships/hyperlink" Target="mailto:sanjana18793@gmail.com" TargetMode="External"/><Relationship Id="rId2938" Type="http://schemas.openxmlformats.org/officeDocument/2006/relationships/hyperlink" Target="mailto:trajaram999@gmail.com" TargetMode="External"/><Relationship Id="rId1302" Type="http://schemas.openxmlformats.org/officeDocument/2006/relationships/hyperlink" Target="mailto:nsivakrishna70@gmail.com" TargetMode="External"/><Relationship Id="rId1747" Type="http://schemas.openxmlformats.org/officeDocument/2006/relationships/hyperlink" Target="mailto:dalabeherabhagyashree9@gmail.com" TargetMode="External"/><Relationship Id="rId1954" Type="http://schemas.openxmlformats.org/officeDocument/2006/relationships/hyperlink" Target="mailto:dipakbelsare@gmail.com" TargetMode="External"/><Relationship Id="rId2700" Type="http://schemas.openxmlformats.org/officeDocument/2006/relationships/hyperlink" Target="mailto:marisivaprakash.sk@gmail.com" TargetMode="External"/><Relationship Id="rId39" Type="http://schemas.openxmlformats.org/officeDocument/2006/relationships/hyperlink" Target="mailto:sunil.shettigar615@gmail.com" TargetMode="External"/><Relationship Id="rId1607" Type="http://schemas.openxmlformats.org/officeDocument/2006/relationships/hyperlink" Target="mailto:anjaneyulu438@gmail.com" TargetMode="External"/><Relationship Id="rId1814" Type="http://schemas.openxmlformats.org/officeDocument/2006/relationships/hyperlink" Target="mailto:yamunakosireddi@gmail.com" TargetMode="External"/><Relationship Id="rId188" Type="http://schemas.openxmlformats.org/officeDocument/2006/relationships/hyperlink" Target="mailto:gavaskar13@gmail.com" TargetMode="External"/><Relationship Id="rId395" Type="http://schemas.openxmlformats.org/officeDocument/2006/relationships/hyperlink" Target="mailto:nagamounikancharla@gmail.com" TargetMode="External"/><Relationship Id="rId2076" Type="http://schemas.openxmlformats.org/officeDocument/2006/relationships/hyperlink" Target="mailto:vasuy.msi98@gmail.com" TargetMode="External"/><Relationship Id="rId2283" Type="http://schemas.openxmlformats.org/officeDocument/2006/relationships/hyperlink" Target="mailto:rajechetan.kumbhar0@gmail.com" TargetMode="External"/><Relationship Id="rId2490" Type="http://schemas.openxmlformats.org/officeDocument/2006/relationships/hyperlink" Target="mailto:sekhar.rajana19@gmail.com" TargetMode="External"/><Relationship Id="rId2588" Type="http://schemas.openxmlformats.org/officeDocument/2006/relationships/hyperlink" Target="mailto:soumyaray941@gmail.com" TargetMode="External"/><Relationship Id="rId255" Type="http://schemas.openxmlformats.org/officeDocument/2006/relationships/hyperlink" Target="mailto:salmantanzil@gmail.com" TargetMode="External"/><Relationship Id="rId462" Type="http://schemas.openxmlformats.org/officeDocument/2006/relationships/hyperlink" Target="mailto:saravananshan289@gmail.com" TargetMode="External"/><Relationship Id="rId1092" Type="http://schemas.openxmlformats.org/officeDocument/2006/relationships/hyperlink" Target="https://rms.naukri.com/application/viewApplication/31962786?_REF=&amp;token=ff38b5af8efaaf7394ccc55dc0c81831i4825523b8ab01fda63d18878790f38f4" TargetMode="External"/><Relationship Id="rId1397" Type="http://schemas.openxmlformats.org/officeDocument/2006/relationships/hyperlink" Target="mailto:maniganda7777@gmail.com" TargetMode="External"/><Relationship Id="rId2143" Type="http://schemas.openxmlformats.org/officeDocument/2006/relationships/hyperlink" Target="mailto:singhanishdotnet@gmail.com" TargetMode="External"/><Relationship Id="rId2350" Type="http://schemas.openxmlformats.org/officeDocument/2006/relationships/hyperlink" Target="mailto:narendra.a1192@gmail.com" TargetMode="External"/><Relationship Id="rId2795" Type="http://schemas.openxmlformats.org/officeDocument/2006/relationships/hyperlink" Target="mailto:sundarme08@gmail.com" TargetMode="External"/><Relationship Id="rId115" Type="http://schemas.openxmlformats.org/officeDocument/2006/relationships/hyperlink" Target="mailto:Ashabanu221@gmail.com" TargetMode="External"/><Relationship Id="rId322" Type="http://schemas.openxmlformats.org/officeDocument/2006/relationships/hyperlink" Target="mailto:venkatasuman.pv@gmail.com" TargetMode="External"/><Relationship Id="rId767" Type="http://schemas.openxmlformats.org/officeDocument/2006/relationships/hyperlink" Target="mailto:naveenkumarmahendran4596@gmail.com." TargetMode="External"/><Relationship Id="rId974" Type="http://schemas.openxmlformats.org/officeDocument/2006/relationships/hyperlink" Target="https://rms.naukri.com/application/viewApplication/31904112?_REF=&amp;token=3b56bb7054213cdcae9eb1dc705f37b2i3b48832a7998d0e3e6b9f1e53ab92e56" TargetMode="External"/><Relationship Id="rId2003" Type="http://schemas.openxmlformats.org/officeDocument/2006/relationships/hyperlink" Target="mailto:sathyashanmugam1993@gmail.com" TargetMode="External"/><Relationship Id="rId2210" Type="http://schemas.openxmlformats.org/officeDocument/2006/relationships/hyperlink" Target="mailto:pratikm.designer@gmail.com" TargetMode="External"/><Relationship Id="rId2448" Type="http://schemas.openxmlformats.org/officeDocument/2006/relationships/hyperlink" Target="https://rms.naukri.com/application/viewCandidate/8648406?_REF=&amp;token=58bd4083827db74d46c0335747bf0db8i1a768a51b7dbf19b86668dc6dc4e9996&amp;recentId=51526" TargetMode="External"/><Relationship Id="rId2655" Type="http://schemas.openxmlformats.org/officeDocument/2006/relationships/hyperlink" Target="mailto:mallikharjuna.pvva@gmail.com" TargetMode="External"/><Relationship Id="rId2862" Type="http://schemas.openxmlformats.org/officeDocument/2006/relationships/hyperlink" Target="mailto:sssagar.36@gmail.com" TargetMode="External"/><Relationship Id="rId627" Type="http://schemas.openxmlformats.org/officeDocument/2006/relationships/hyperlink" Target="mailto:shubhamj.jain@gmail.com" TargetMode="External"/><Relationship Id="rId834" Type="http://schemas.openxmlformats.org/officeDocument/2006/relationships/hyperlink" Target="mailto:vaddebhaskar20@gmail.com" TargetMode="External"/><Relationship Id="rId1257" Type="http://schemas.openxmlformats.org/officeDocument/2006/relationships/hyperlink" Target="mailto:Krishnaupreti65@gmail.com" TargetMode="External"/><Relationship Id="rId1464" Type="http://schemas.openxmlformats.org/officeDocument/2006/relationships/hyperlink" Target="mailto:vishnupratapkumar@gmail.com" TargetMode="External"/><Relationship Id="rId1671" Type="http://schemas.openxmlformats.org/officeDocument/2006/relationships/hyperlink" Target="mailto:srirangarajad666@gmail.com" TargetMode="External"/><Relationship Id="rId2308" Type="http://schemas.openxmlformats.org/officeDocument/2006/relationships/hyperlink" Target="mailto:c.vamseekrishnareddy@gmail.com" TargetMode="External"/><Relationship Id="rId2515" Type="http://schemas.openxmlformats.org/officeDocument/2006/relationships/hyperlink" Target="mailto:srb.javaprogrammer@gmail.com" TargetMode="External"/><Relationship Id="rId2722" Type="http://schemas.openxmlformats.org/officeDocument/2006/relationships/hyperlink" Target="mailto:kranthid365@gmail.com" TargetMode="External"/><Relationship Id="rId901" Type="http://schemas.openxmlformats.org/officeDocument/2006/relationships/hyperlink" Target="https://rms.naukri.com/application/viewApplication/31841288?_REF=&amp;token=0804f18d13e3b46b0e9d2adc7b312284ifc375458dfccc6625471de332e236148" TargetMode="External"/><Relationship Id="rId1117" Type="http://schemas.openxmlformats.org/officeDocument/2006/relationships/hyperlink" Target="mailto:krishna.akshat@gmail.com" TargetMode="External"/><Relationship Id="rId1324" Type="http://schemas.openxmlformats.org/officeDocument/2006/relationships/hyperlink" Target="mailto:ranadheer.v457@gmail.com" TargetMode="External"/><Relationship Id="rId1531" Type="http://schemas.openxmlformats.org/officeDocument/2006/relationships/hyperlink" Target="mailto:nagaraj.m22.naga@gmail.com" TargetMode="External"/><Relationship Id="rId1769" Type="http://schemas.openxmlformats.org/officeDocument/2006/relationships/hyperlink" Target="mailto:umasankarbathula817@gmail.com" TargetMode="External"/><Relationship Id="rId1976" Type="http://schemas.openxmlformats.org/officeDocument/2006/relationships/hyperlink" Target="mailto:vasanthan.jdk@gmail.com" TargetMode="External"/><Relationship Id="rId30" Type="http://schemas.openxmlformats.org/officeDocument/2006/relationships/hyperlink" Target="mailto:amitshirolbgm@gmail.com" TargetMode="External"/><Relationship Id="rId1629" Type="http://schemas.openxmlformats.org/officeDocument/2006/relationships/hyperlink" Target="mailto:ponnoju.srinu@yahoo.com" TargetMode="External"/><Relationship Id="rId1836" Type="http://schemas.openxmlformats.org/officeDocument/2006/relationships/hyperlink" Target="mailto:vijaypadre19@gmail.com" TargetMode="External"/><Relationship Id="rId1903" Type="http://schemas.openxmlformats.org/officeDocument/2006/relationships/hyperlink" Target="mailto:dk.dhanasekaran@gmail.com" TargetMode="External"/><Relationship Id="rId2098" Type="http://schemas.openxmlformats.org/officeDocument/2006/relationships/hyperlink" Target="mailto:radhikagn87@gmail.com" TargetMode="External"/><Relationship Id="rId277" Type="http://schemas.openxmlformats.org/officeDocument/2006/relationships/hyperlink" Target="mailto:praveenkumarm.pujari@gmail.com" TargetMode="External"/><Relationship Id="rId484" Type="http://schemas.openxmlformats.org/officeDocument/2006/relationships/hyperlink" Target="mailto:vinodkumars444@yahoo.com" TargetMode="External"/><Relationship Id="rId2165" Type="http://schemas.openxmlformats.org/officeDocument/2006/relationships/hyperlink" Target="mailto:srinu12.sivareddy@gmail.com" TargetMode="External"/><Relationship Id="rId3009" Type="http://schemas.openxmlformats.org/officeDocument/2006/relationships/hyperlink" Target="mailto:tejaswinibc595@gmail.com" TargetMode="External"/><Relationship Id="rId137" Type="http://schemas.openxmlformats.org/officeDocument/2006/relationships/hyperlink" Target="https://rms.naukri.com/application/viewApplication/31325236?_REF=&amp;token=880c36cdff3c2a2280a1ec4c1aa3e552i58b9bf82f2284f03f2c3f064d418a0ba" TargetMode="External"/><Relationship Id="rId344" Type="http://schemas.openxmlformats.org/officeDocument/2006/relationships/hyperlink" Target="mailto:alpesh.kataria95@gmail.com" TargetMode="External"/><Relationship Id="rId691" Type="http://schemas.openxmlformats.org/officeDocument/2006/relationships/hyperlink" Target="mailto:nmalli1188@gmail.com" TargetMode="External"/><Relationship Id="rId789" Type="http://schemas.openxmlformats.org/officeDocument/2006/relationships/hyperlink" Target="mailto:raju58.samala@gmail.com" TargetMode="External"/><Relationship Id="rId996" Type="http://schemas.openxmlformats.org/officeDocument/2006/relationships/hyperlink" Target="mailto:anilkumarpo2022@gmail.com" TargetMode="External"/><Relationship Id="rId2025" Type="http://schemas.openxmlformats.org/officeDocument/2006/relationships/hyperlink" Target="mailto:vadoni.amit@gmail.com" TargetMode="External"/><Relationship Id="rId2372" Type="http://schemas.openxmlformats.org/officeDocument/2006/relationships/hyperlink" Target="mailto:shubhraagrahari11@gmail.com" TargetMode="External"/><Relationship Id="rId2677" Type="http://schemas.openxmlformats.org/officeDocument/2006/relationships/hyperlink" Target="mailto:lokeshwari99999@gmail.com" TargetMode="External"/><Relationship Id="rId2884" Type="http://schemas.openxmlformats.org/officeDocument/2006/relationships/hyperlink" Target="mailto:singh.viking770@gmail.com" TargetMode="External"/><Relationship Id="rId551" Type="http://schemas.openxmlformats.org/officeDocument/2006/relationships/hyperlink" Target="mailto:kk6360768665@gmail.com" TargetMode="External"/><Relationship Id="rId649" Type="http://schemas.openxmlformats.org/officeDocument/2006/relationships/hyperlink" Target="mailto:mylaralingappa10689@gmail.com" TargetMode="External"/><Relationship Id="rId856" Type="http://schemas.openxmlformats.org/officeDocument/2006/relationships/hyperlink" Target="mailto:Tirunagari.narenkumar@gmail.com" TargetMode="External"/><Relationship Id="rId1181" Type="http://schemas.openxmlformats.org/officeDocument/2006/relationships/hyperlink" Target="https://rms.naukri.com/application/viewApplication/32016980?_REF=&amp;token=c949e2b56e6b3990a12af89497eba053i6dd734920d4344d3a9dd1e80a666df45" TargetMode="External"/><Relationship Id="rId1279" Type="http://schemas.openxmlformats.org/officeDocument/2006/relationships/hyperlink" Target="mailto:ronak.salgia04@gmail.com" TargetMode="External"/><Relationship Id="rId1486" Type="http://schemas.openxmlformats.org/officeDocument/2006/relationships/hyperlink" Target="mailto:mukeshgupta89@live.com" TargetMode="External"/><Relationship Id="rId2232" Type="http://schemas.openxmlformats.org/officeDocument/2006/relationships/hyperlink" Target="mailto:indu.gupta.gurgaon@gmail.com" TargetMode="External"/><Relationship Id="rId2537" Type="http://schemas.openxmlformats.org/officeDocument/2006/relationships/hyperlink" Target="mailto:kkjhak90@gmail.com" TargetMode="External"/><Relationship Id="rId204" Type="http://schemas.openxmlformats.org/officeDocument/2006/relationships/hyperlink" Target="https://rms.naukri.com/application/viewApplication/31420696?_REF=&amp;token=aa5cb8413eba2687fd7bc2d6a005caffie5c776d10c97c5f4f782378cd5f361ae" TargetMode="External"/><Relationship Id="rId411" Type="http://schemas.openxmlformats.org/officeDocument/2006/relationships/hyperlink" Target="mailto:rajatkumarpatel@outlook.com" TargetMode="External"/><Relationship Id="rId509" Type="http://schemas.openxmlformats.org/officeDocument/2006/relationships/hyperlink" Target="mailto:tmuralidhar1988@gmail.com" TargetMode="External"/><Relationship Id="rId1041" Type="http://schemas.openxmlformats.org/officeDocument/2006/relationships/hyperlink" Target="mailto:smpvnm@gmail.com" TargetMode="External"/><Relationship Id="rId1139" Type="http://schemas.openxmlformats.org/officeDocument/2006/relationships/hyperlink" Target="mailto:sagar.kanna12345@gmail.com" TargetMode="External"/><Relationship Id="rId1346" Type="http://schemas.openxmlformats.org/officeDocument/2006/relationships/hyperlink" Target="mailto:vikith.off@gmail.com" TargetMode="External"/><Relationship Id="rId1693" Type="http://schemas.openxmlformats.org/officeDocument/2006/relationships/hyperlink" Target="mailto:yogaprasad1997@gmail.com" TargetMode="External"/><Relationship Id="rId1998" Type="http://schemas.openxmlformats.org/officeDocument/2006/relationships/hyperlink" Target="mailto:chuneghanshyam@gmail.com" TargetMode="External"/><Relationship Id="rId2744" Type="http://schemas.openxmlformats.org/officeDocument/2006/relationships/hyperlink" Target="mailto:ranadheerkancha07@gmail.com" TargetMode="External"/><Relationship Id="rId2951" Type="http://schemas.openxmlformats.org/officeDocument/2006/relationships/hyperlink" Target="mailto:sadavkhan10@gmail.com" TargetMode="External"/><Relationship Id="rId716" Type="http://schemas.openxmlformats.org/officeDocument/2006/relationships/hyperlink" Target="mailto:codewithharsha@gmail.com" TargetMode="External"/><Relationship Id="rId923" Type="http://schemas.openxmlformats.org/officeDocument/2006/relationships/hyperlink" Target="https://rms.naukri.com/application/viewApplication/31873460?_REF=&amp;token=1d5dedd3179abae005126de399f365d7id6c8caacf5e6576364bdd09a2dfb8f41" TargetMode="External"/><Relationship Id="rId1553" Type="http://schemas.openxmlformats.org/officeDocument/2006/relationships/hyperlink" Target="mailto:gajendrabhati0110@gmail.com" TargetMode="External"/><Relationship Id="rId1760" Type="http://schemas.openxmlformats.org/officeDocument/2006/relationships/hyperlink" Target="mailto:udayrayapalyam@gmail.com" TargetMode="External"/><Relationship Id="rId1858" Type="http://schemas.openxmlformats.org/officeDocument/2006/relationships/hyperlink" Target="mailto:sharadyadav7398@gmail.com" TargetMode="External"/><Relationship Id="rId2604" Type="http://schemas.openxmlformats.org/officeDocument/2006/relationships/hyperlink" Target="mailto:dellboomi2022@gmail.com" TargetMode="External"/><Relationship Id="rId2811" Type="http://schemas.openxmlformats.org/officeDocument/2006/relationships/hyperlink" Target="mailto:sathishmalage@gmail.com" TargetMode="External"/><Relationship Id="rId52" Type="http://schemas.openxmlformats.org/officeDocument/2006/relationships/hyperlink" Target="https://rms.naukri.com/application/viewApplication/31282126?_REF=&amp;token=7fa791636ca040ff6233b43c363e7151ibcf9205d830a553414f34bd93439ce60" TargetMode="External"/><Relationship Id="rId1206" Type="http://schemas.openxmlformats.org/officeDocument/2006/relationships/hyperlink" Target="mailto:jagtapdipak7777@gmail.com" TargetMode="External"/><Relationship Id="rId1413" Type="http://schemas.openxmlformats.org/officeDocument/2006/relationships/hyperlink" Target="mailto:grpraveengowda@gmail.com" TargetMode="External"/><Relationship Id="rId1620" Type="http://schemas.openxmlformats.org/officeDocument/2006/relationships/hyperlink" Target="mailto:Himansh260585@gmail.com" TargetMode="External"/><Relationship Id="rId2909" Type="http://schemas.openxmlformats.org/officeDocument/2006/relationships/hyperlink" Target="mailto:narenderreddym.manne@gmail.com" TargetMode="External"/><Relationship Id="rId1718" Type="http://schemas.openxmlformats.org/officeDocument/2006/relationships/hyperlink" Target="mailto:nayak.sandeep786@gmail.com" TargetMode="External"/><Relationship Id="rId1925" Type="http://schemas.openxmlformats.org/officeDocument/2006/relationships/hyperlink" Target="mailto:arunraj7490@gmail.com" TargetMode="External"/><Relationship Id="rId299" Type="http://schemas.openxmlformats.org/officeDocument/2006/relationships/hyperlink" Target="mailto:MadhuReddy5597@gmail.com" TargetMode="External"/><Relationship Id="rId2187" Type="http://schemas.openxmlformats.org/officeDocument/2006/relationships/hyperlink" Target="mailto:sivaganapathigm@gmail.com" TargetMode="External"/><Relationship Id="rId2394" Type="http://schemas.openxmlformats.org/officeDocument/2006/relationships/hyperlink" Target="mailto:marinenimahesh.us84@gmail.com" TargetMode="External"/><Relationship Id="rId159" Type="http://schemas.openxmlformats.org/officeDocument/2006/relationships/hyperlink" Target="https://rms.naukri.com/application/viewApplication/31344260?_REF=&amp;token=a15566d892df9ba028723daefa84acc2ib55a26fc4cd4a94951b104dbfb1b189a" TargetMode="External"/><Relationship Id="rId366" Type="http://schemas.openxmlformats.org/officeDocument/2006/relationships/hyperlink" Target="mailto:enggsushma.21@gmail.com" TargetMode="External"/><Relationship Id="rId573" Type="http://schemas.openxmlformats.org/officeDocument/2006/relationships/hyperlink" Target="mailto:Thirupal.marrikunta@gmail.com" TargetMode="External"/><Relationship Id="rId780" Type="http://schemas.openxmlformats.org/officeDocument/2006/relationships/hyperlink" Target="mailto:anilakumar159@gmail.com" TargetMode="External"/><Relationship Id="rId2047" Type="http://schemas.openxmlformats.org/officeDocument/2006/relationships/hyperlink" Target="mailto:ananthakomali@gmail.com" TargetMode="External"/><Relationship Id="rId2254" Type="http://schemas.openxmlformats.org/officeDocument/2006/relationships/hyperlink" Target="mailto:seenivasanvks@gmail.com" TargetMode="External"/><Relationship Id="rId2461" Type="http://schemas.openxmlformats.org/officeDocument/2006/relationships/hyperlink" Target="mailto:sendilb191@gmail.com" TargetMode="External"/><Relationship Id="rId2699" Type="http://schemas.openxmlformats.org/officeDocument/2006/relationships/hyperlink" Target="mailto:pvenkatesh3117@gmail.com" TargetMode="External"/><Relationship Id="rId3000" Type="http://schemas.openxmlformats.org/officeDocument/2006/relationships/hyperlink" Target="mailto:veeranagcse@gmail.com" TargetMode="External"/><Relationship Id="rId226" Type="http://schemas.openxmlformats.org/officeDocument/2006/relationships/hyperlink" Target="mailto:tarunrc27@gmail.com" TargetMode="External"/><Relationship Id="rId433" Type="http://schemas.openxmlformats.org/officeDocument/2006/relationships/hyperlink" Target="mailto:sureshtarite20@gmail.com" TargetMode="External"/><Relationship Id="rId878" Type="http://schemas.openxmlformats.org/officeDocument/2006/relationships/hyperlink" Target="mailto:swatismitha22@gmail.com" TargetMode="External"/><Relationship Id="rId1063" Type="http://schemas.openxmlformats.org/officeDocument/2006/relationships/hyperlink" Target="mailto:prudvi322@gmail.com" TargetMode="External"/><Relationship Id="rId1270" Type="http://schemas.openxmlformats.org/officeDocument/2006/relationships/hyperlink" Target="mailto:vishalvats03@gmail.com" TargetMode="External"/><Relationship Id="rId2114" Type="http://schemas.openxmlformats.org/officeDocument/2006/relationships/hyperlink" Target="mailto:rpalani19@gmail.com" TargetMode="External"/><Relationship Id="rId2559" Type="http://schemas.openxmlformats.org/officeDocument/2006/relationships/hyperlink" Target="mailto:rajaniranganath1996@gmail.com" TargetMode="External"/><Relationship Id="rId2766" Type="http://schemas.openxmlformats.org/officeDocument/2006/relationships/hyperlink" Target="mailto:abdulshakib12@gmail.com" TargetMode="External"/><Relationship Id="rId2973" Type="http://schemas.openxmlformats.org/officeDocument/2006/relationships/hyperlink" Target="mailto:a2jaiswal@gmail.com" TargetMode="External"/><Relationship Id="rId640" Type="http://schemas.openxmlformats.org/officeDocument/2006/relationships/hyperlink" Target="mailto:thanups77@gmail.com" TargetMode="External"/><Relationship Id="rId738" Type="http://schemas.openxmlformats.org/officeDocument/2006/relationships/hyperlink" Target="mailto:satishaayog@gmail.com" TargetMode="External"/><Relationship Id="rId945" Type="http://schemas.openxmlformats.org/officeDocument/2006/relationships/hyperlink" Target="mailto:sreegoud401@gmail.com" TargetMode="External"/><Relationship Id="rId1368" Type="http://schemas.openxmlformats.org/officeDocument/2006/relationships/hyperlink" Target="mailto:mnaganagoudar@gmail.com" TargetMode="External"/><Relationship Id="rId1575" Type="http://schemas.openxmlformats.org/officeDocument/2006/relationships/hyperlink" Target="mailto:sachin.singhaljpr@gmail.com" TargetMode="External"/><Relationship Id="rId1782" Type="http://schemas.openxmlformats.org/officeDocument/2006/relationships/hyperlink" Target="mailto:s_vastav2000@yahoo.com" TargetMode="External"/><Relationship Id="rId2321" Type="http://schemas.openxmlformats.org/officeDocument/2006/relationships/hyperlink" Target="mailto:reena4automation@gmail.com" TargetMode="External"/><Relationship Id="rId2419" Type="http://schemas.openxmlformats.org/officeDocument/2006/relationships/hyperlink" Target="mailto:hemantheluri8@gmail.com" TargetMode="External"/><Relationship Id="rId2626" Type="http://schemas.openxmlformats.org/officeDocument/2006/relationships/hyperlink" Target="mailto:ramavathv60@gmail.com" TargetMode="External"/><Relationship Id="rId2833" Type="http://schemas.openxmlformats.org/officeDocument/2006/relationships/hyperlink" Target="mailto:avinash.c0067@gmail.com" TargetMode="External"/><Relationship Id="rId74" Type="http://schemas.openxmlformats.org/officeDocument/2006/relationships/hyperlink" Target="https://rms.naukri.com/application/viewApplication/31294414?_REF=&amp;token=0198b2afb18970b1c625b667a124a2e5if1950cf2aa72f461861c7206ae9209de" TargetMode="External"/><Relationship Id="rId500" Type="http://schemas.openxmlformats.org/officeDocument/2006/relationships/hyperlink" Target="mailto:hkaur71195@gmail.com" TargetMode="External"/><Relationship Id="rId805" Type="http://schemas.openxmlformats.org/officeDocument/2006/relationships/hyperlink" Target="mailto:maitreyee.bhattacharjya@gmail.com" TargetMode="External"/><Relationship Id="rId1130" Type="http://schemas.openxmlformats.org/officeDocument/2006/relationships/hyperlink" Target="mailto:balayoungmoon@gmail.com" TargetMode="External"/><Relationship Id="rId1228" Type="http://schemas.openxmlformats.org/officeDocument/2006/relationships/hyperlink" Target="mailto:send.urart@gmail.com" TargetMode="External"/><Relationship Id="rId1435" Type="http://schemas.openxmlformats.org/officeDocument/2006/relationships/hyperlink" Target="mailto:prashant2015c@gmail.com" TargetMode="External"/><Relationship Id="rId1642" Type="http://schemas.openxmlformats.org/officeDocument/2006/relationships/hyperlink" Target="mailto:simranshende7@gmail.com" TargetMode="External"/><Relationship Id="rId1947" Type="http://schemas.openxmlformats.org/officeDocument/2006/relationships/hyperlink" Target="mailto:yeminenir@gmail.com" TargetMode="External"/><Relationship Id="rId2900" Type="http://schemas.openxmlformats.org/officeDocument/2006/relationships/hyperlink" Target="mailto:raghunath.dhawla@gmail.com" TargetMode="External"/><Relationship Id="rId1502" Type="http://schemas.openxmlformats.org/officeDocument/2006/relationships/hyperlink" Target="mailto:shivkantsawarkar@gmail.com" TargetMode="External"/><Relationship Id="rId1807" Type="http://schemas.openxmlformats.org/officeDocument/2006/relationships/hyperlink" Target="mailto:praveen.bbs10@gmail.com" TargetMode="External"/><Relationship Id="rId290" Type="http://schemas.openxmlformats.org/officeDocument/2006/relationships/hyperlink" Target="mailto:amit.saggu93@gmail.com" TargetMode="External"/><Relationship Id="rId388" Type="http://schemas.openxmlformats.org/officeDocument/2006/relationships/hyperlink" Target="mailto:dinos2427@gmail.com" TargetMode="External"/><Relationship Id="rId2069" Type="http://schemas.openxmlformats.org/officeDocument/2006/relationships/hyperlink" Target="mailto:mohiddin.skm@gmail.com" TargetMode="External"/><Relationship Id="rId150" Type="http://schemas.openxmlformats.org/officeDocument/2006/relationships/hyperlink" Target="https://rms.naukri.com/application/viewApplication/31339772?_REF=&amp;token=e7abc274e345d2caf8b9cc52e875ed39i1833b67143e921b2d2f82783190bb3d1" TargetMode="External"/><Relationship Id="rId595" Type="http://schemas.openxmlformats.org/officeDocument/2006/relationships/hyperlink" Target="mailto:arun.dakshin85@gmail.com" TargetMode="External"/><Relationship Id="rId2276" Type="http://schemas.openxmlformats.org/officeDocument/2006/relationships/hyperlink" Target="mailto:kpesula8@gmail.com" TargetMode="External"/><Relationship Id="rId2483" Type="http://schemas.openxmlformats.org/officeDocument/2006/relationships/hyperlink" Target="mailto:srikar.akula21@gmail.com" TargetMode="External"/><Relationship Id="rId2690" Type="http://schemas.openxmlformats.org/officeDocument/2006/relationships/hyperlink" Target="mailto:saidebasisratha@gmail.com" TargetMode="External"/><Relationship Id="rId248" Type="http://schemas.openxmlformats.org/officeDocument/2006/relationships/hyperlink" Target="mailto:chaitalimore2019@gmail.com" TargetMode="External"/><Relationship Id="rId455" Type="http://schemas.openxmlformats.org/officeDocument/2006/relationships/hyperlink" Target="https://rms.naukri.com/application/viewApplication/31583398?_REF=&amp;token=b9caa4dcefe0a53796f171e91cfc7ed4i74f0fd1e3cf82a83419f4cffcb40f296" TargetMode="External"/><Relationship Id="rId662" Type="http://schemas.openxmlformats.org/officeDocument/2006/relationships/hyperlink" Target="https://rms.naukri.com/application/viewApplication/31743020?_REF=&amp;token=3b8ce2d07918a7e25c948f136a431059ib07a2dbcea761459d47260016f07b037" TargetMode="External"/><Relationship Id="rId1085" Type="http://schemas.openxmlformats.org/officeDocument/2006/relationships/hyperlink" Target="mailto:kmohankumar4u@gmail.com" TargetMode="External"/><Relationship Id="rId1292" Type="http://schemas.openxmlformats.org/officeDocument/2006/relationships/hyperlink" Target="mailto:chetanchavan207.cc@gmail.com" TargetMode="External"/><Relationship Id="rId2136" Type="http://schemas.openxmlformats.org/officeDocument/2006/relationships/hyperlink" Target="mailto:desaivishwanathreddy@gmail.com" TargetMode="External"/><Relationship Id="rId2343" Type="http://schemas.openxmlformats.org/officeDocument/2006/relationships/hyperlink" Target="mailto:bidhan.sen1@gmail.com" TargetMode="External"/><Relationship Id="rId2550" Type="http://schemas.openxmlformats.org/officeDocument/2006/relationships/hyperlink" Target="mailto:chundurisivaparvathi@gmail.com" TargetMode="External"/><Relationship Id="rId2788" Type="http://schemas.openxmlformats.org/officeDocument/2006/relationships/hyperlink" Target="mailto:sumitbubale@gmail.com" TargetMode="External"/><Relationship Id="rId2995" Type="http://schemas.openxmlformats.org/officeDocument/2006/relationships/hyperlink" Target="mailto:rajkumarchy1cs445@gmail.com" TargetMode="External"/><Relationship Id="rId108" Type="http://schemas.openxmlformats.org/officeDocument/2006/relationships/hyperlink" Target="mailto:prkrishna20496@gmail.com" TargetMode="External"/><Relationship Id="rId315" Type="http://schemas.openxmlformats.org/officeDocument/2006/relationships/hyperlink" Target="http://asp.net/" TargetMode="External"/><Relationship Id="rId522" Type="http://schemas.openxmlformats.org/officeDocument/2006/relationships/hyperlink" Target="mailto:biswa.mondal.it@gmail.com" TargetMode="External"/><Relationship Id="rId967" Type="http://schemas.openxmlformats.org/officeDocument/2006/relationships/hyperlink" Target="mailto:tjt.rana@gmail.com" TargetMode="External"/><Relationship Id="rId1152" Type="http://schemas.openxmlformats.org/officeDocument/2006/relationships/hyperlink" Target="mailto:naveen.rajput11123@gmail.com" TargetMode="External"/><Relationship Id="rId1597" Type="http://schemas.openxmlformats.org/officeDocument/2006/relationships/hyperlink" Target="mailto:jyothitiperesitti@gmail.com" TargetMode="External"/><Relationship Id="rId2203" Type="http://schemas.openxmlformats.org/officeDocument/2006/relationships/hyperlink" Target="mailto:narayanasreeman95@gmail.com" TargetMode="External"/><Relationship Id="rId2410" Type="http://schemas.openxmlformats.org/officeDocument/2006/relationships/hyperlink" Target="mailto:prinsinisha@gmail.com" TargetMode="External"/><Relationship Id="rId2648" Type="http://schemas.openxmlformats.org/officeDocument/2006/relationships/hyperlink" Target="mailto:revathi.harikrishnan@outlook.com" TargetMode="External"/><Relationship Id="rId2855" Type="http://schemas.openxmlformats.org/officeDocument/2006/relationships/hyperlink" Target="mailto:ashuaneja27@gmail.com" TargetMode="External"/><Relationship Id="rId96" Type="http://schemas.openxmlformats.org/officeDocument/2006/relationships/hyperlink" Target="mailto:murali2db@gmail.com" TargetMode="External"/><Relationship Id="rId827" Type="http://schemas.openxmlformats.org/officeDocument/2006/relationships/hyperlink" Target="mailto:kishoreunnikrishnan05@gmail.com" TargetMode="External"/><Relationship Id="rId1012" Type="http://schemas.openxmlformats.org/officeDocument/2006/relationships/hyperlink" Target="mailto:kesav4india@gmail.com" TargetMode="External"/><Relationship Id="rId1457" Type="http://schemas.openxmlformats.org/officeDocument/2006/relationships/hyperlink" Target="mailto:archana.palani14@gmail.com" TargetMode="External"/><Relationship Id="rId1664" Type="http://schemas.openxmlformats.org/officeDocument/2006/relationships/hyperlink" Target="mailto:chilukuri.lakshmichandini@gmail.com" TargetMode="External"/><Relationship Id="rId1871" Type="http://schemas.openxmlformats.org/officeDocument/2006/relationships/hyperlink" Target="mailto:vidzzy12@gmail.com" TargetMode="External"/><Relationship Id="rId2508" Type="http://schemas.openxmlformats.org/officeDocument/2006/relationships/hyperlink" Target="mailto:ankanayaka.p@gmail.com" TargetMode="External"/><Relationship Id="rId2715" Type="http://schemas.openxmlformats.org/officeDocument/2006/relationships/hyperlink" Target="mailto:himadhar.nani27@gmail.com" TargetMode="External"/><Relationship Id="rId2922" Type="http://schemas.openxmlformats.org/officeDocument/2006/relationships/hyperlink" Target="mailto:saiprasanth206@gmail.com" TargetMode="External"/><Relationship Id="rId1317" Type="http://schemas.openxmlformats.org/officeDocument/2006/relationships/hyperlink" Target="mailto:startwitme@gmail.com" TargetMode="External"/><Relationship Id="rId1524" Type="http://schemas.openxmlformats.org/officeDocument/2006/relationships/hyperlink" Target="mailto:hisudhir1@gmail.com" TargetMode="External"/><Relationship Id="rId1731" Type="http://schemas.openxmlformats.org/officeDocument/2006/relationships/hyperlink" Target="mailto:bharuyadati@outlook.com" TargetMode="External"/><Relationship Id="rId1969" Type="http://schemas.openxmlformats.org/officeDocument/2006/relationships/hyperlink" Target="mailto:balajing7@gmail.com" TargetMode="External"/><Relationship Id="rId23" Type="http://schemas.openxmlformats.org/officeDocument/2006/relationships/hyperlink" Target="mailto:vrksharma1981@gmail.com" TargetMode="External"/><Relationship Id="rId1829" Type="http://schemas.openxmlformats.org/officeDocument/2006/relationships/hyperlink" Target="mailto:sudheerkumar0316@gmail.com" TargetMode="External"/><Relationship Id="rId2298" Type="http://schemas.openxmlformats.org/officeDocument/2006/relationships/hyperlink" Target="javascript:void(0);" TargetMode="External"/><Relationship Id="rId172" Type="http://schemas.openxmlformats.org/officeDocument/2006/relationships/hyperlink" Target="mailto:psk267@gmail.com" TargetMode="External"/><Relationship Id="rId477" Type="http://schemas.openxmlformats.org/officeDocument/2006/relationships/hyperlink" Target="mailto:ramesh130701@gmail.com" TargetMode="External"/><Relationship Id="rId684" Type="http://schemas.openxmlformats.org/officeDocument/2006/relationships/hyperlink" Target="mailto:GOWDADEE6@GMAIL.COM" TargetMode="External"/><Relationship Id="rId2060" Type="http://schemas.openxmlformats.org/officeDocument/2006/relationships/hyperlink" Target="mailto:kumudi.jdhv@gmail.com" TargetMode="External"/><Relationship Id="rId2158" Type="http://schemas.openxmlformats.org/officeDocument/2006/relationships/hyperlink" Target="mailto:pallothu.laxmi@gmail.com" TargetMode="External"/><Relationship Id="rId2365" Type="http://schemas.openxmlformats.org/officeDocument/2006/relationships/hyperlink" Target="mailto:janardhanhl@gmail.com" TargetMode="External"/><Relationship Id="rId337" Type="http://schemas.openxmlformats.org/officeDocument/2006/relationships/hyperlink" Target="mailto:akulavenkat92@gmail.com" TargetMode="External"/><Relationship Id="rId891" Type="http://schemas.openxmlformats.org/officeDocument/2006/relationships/hyperlink" Target="mailto:minalhkolekar@gmail" TargetMode="External"/><Relationship Id="rId989" Type="http://schemas.openxmlformats.org/officeDocument/2006/relationships/hyperlink" Target="mailto:rakeshvarmakonduru@gmail.com" TargetMode="External"/><Relationship Id="rId2018" Type="http://schemas.openxmlformats.org/officeDocument/2006/relationships/hyperlink" Target="mailto:sinhaamrita2606@gmail.com" TargetMode="External"/><Relationship Id="rId2572" Type="http://schemas.openxmlformats.org/officeDocument/2006/relationships/hyperlink" Target="mailto:bhanusoft.mca@gmail.com" TargetMode="External"/><Relationship Id="rId2877" Type="http://schemas.openxmlformats.org/officeDocument/2006/relationships/hyperlink" Target="mailto:raizelrijo@gmail.com" TargetMode="External"/><Relationship Id="rId544" Type="http://schemas.openxmlformats.org/officeDocument/2006/relationships/hyperlink" Target="mailto:vinaygana03@gmail.com" TargetMode="External"/><Relationship Id="rId751" Type="http://schemas.openxmlformats.org/officeDocument/2006/relationships/hyperlink" Target="mailto:pankajsrivastava1011@gmail.com" TargetMode="External"/><Relationship Id="rId849" Type="http://schemas.openxmlformats.org/officeDocument/2006/relationships/hyperlink" Target="mailto:sachinpaliwal147@gmail.com" TargetMode="External"/><Relationship Id="rId1174" Type="http://schemas.openxmlformats.org/officeDocument/2006/relationships/hyperlink" Target="mailto:shreyanshbafna.310@gmail.com" TargetMode="External"/><Relationship Id="rId1381" Type="http://schemas.openxmlformats.org/officeDocument/2006/relationships/hyperlink" Target="mailto:mohantheindian91@gmail.com" TargetMode="External"/><Relationship Id="rId1479" Type="http://schemas.openxmlformats.org/officeDocument/2006/relationships/hyperlink" Target="mailto:yadavarun2324@gmail.com" TargetMode="External"/><Relationship Id="rId1686" Type="http://schemas.openxmlformats.org/officeDocument/2006/relationships/hyperlink" Target="mailto:angirekulabhanu5@gmail.com" TargetMode="External"/><Relationship Id="rId2225" Type="http://schemas.openxmlformats.org/officeDocument/2006/relationships/hyperlink" Target="mailto:ramweb0504@gmail.com" TargetMode="External"/><Relationship Id="rId2432" Type="http://schemas.openxmlformats.org/officeDocument/2006/relationships/hyperlink" Target="mailto:vinay5a8@gmail.com" TargetMode="External"/><Relationship Id="rId404" Type="http://schemas.openxmlformats.org/officeDocument/2006/relationships/hyperlink" Target="mailto:mr.ankurrc@rediffmail.com" TargetMode="External"/><Relationship Id="rId611" Type="http://schemas.openxmlformats.org/officeDocument/2006/relationships/hyperlink" Target="https://rms.naukri.com/application/viewApplication/31671724?_REF=&amp;token=5021e570139b83db7c29f1f7170a703aia3de8d12845f6aac22e113799fa8bcb4" TargetMode="External"/><Relationship Id="rId1034" Type="http://schemas.openxmlformats.org/officeDocument/2006/relationships/hyperlink" Target="mailto:leandra4dev@gmail.com" TargetMode="External"/><Relationship Id="rId1241" Type="http://schemas.openxmlformats.org/officeDocument/2006/relationships/hyperlink" Target="mailto:purussec.09@gmail.com" TargetMode="External"/><Relationship Id="rId1339" Type="http://schemas.openxmlformats.org/officeDocument/2006/relationships/hyperlink" Target="mailto:bhojraj.adhikari10@gmail.com" TargetMode="External"/><Relationship Id="rId1893" Type="http://schemas.openxmlformats.org/officeDocument/2006/relationships/hyperlink" Target="mailto:asharanikv.2008@gmail.com" TargetMode="External"/><Relationship Id="rId2737" Type="http://schemas.openxmlformats.org/officeDocument/2006/relationships/hyperlink" Target="mailto:mansurknl@gmail.com" TargetMode="External"/><Relationship Id="rId2944" Type="http://schemas.openxmlformats.org/officeDocument/2006/relationships/hyperlink" Target="mailto:veeranagcse@gmail.com" TargetMode="External"/><Relationship Id="rId709" Type="http://schemas.openxmlformats.org/officeDocument/2006/relationships/hyperlink" Target="mailto:ennaa56@gmail.com" TargetMode="External"/><Relationship Id="rId916" Type="http://schemas.openxmlformats.org/officeDocument/2006/relationships/hyperlink" Target="mailto:vikramchouhan.mca@gmail.com" TargetMode="External"/><Relationship Id="rId1101" Type="http://schemas.openxmlformats.org/officeDocument/2006/relationships/hyperlink" Target="mailto:oliverdn13@gmail.com" TargetMode="External"/><Relationship Id="rId1546" Type="http://schemas.openxmlformats.org/officeDocument/2006/relationships/hyperlink" Target="mailto:madhurigayam@gmail.com" TargetMode="External"/><Relationship Id="rId1753" Type="http://schemas.openxmlformats.org/officeDocument/2006/relationships/hyperlink" Target="mailto:omdsharif8@gmail.com" TargetMode="External"/><Relationship Id="rId1960" Type="http://schemas.openxmlformats.org/officeDocument/2006/relationships/hyperlink" Target="mailto:venkateshdevops51@gmail.com,tvenky365@gmail.com" TargetMode="External"/><Relationship Id="rId2804" Type="http://schemas.openxmlformats.org/officeDocument/2006/relationships/hyperlink" Target="mailto:Neenumaria.p@gmail.com" TargetMode="External"/><Relationship Id="rId45" Type="http://schemas.openxmlformats.org/officeDocument/2006/relationships/hyperlink" Target="mailto:shashi.s22@yahoo.com" TargetMode="External"/><Relationship Id="rId1406" Type="http://schemas.openxmlformats.org/officeDocument/2006/relationships/hyperlink" Target="mailto:junaidhusainn@gmail.com" TargetMode="External"/><Relationship Id="rId1613" Type="http://schemas.openxmlformats.org/officeDocument/2006/relationships/hyperlink" Target="mailto:Karthiktester007@gmail.com" TargetMode="External"/><Relationship Id="rId1820" Type="http://schemas.openxmlformats.org/officeDocument/2006/relationships/hyperlink" Target="mailto:akhilesh.akhileshjoshi@gmail.com" TargetMode="External"/><Relationship Id="rId194" Type="http://schemas.openxmlformats.org/officeDocument/2006/relationships/hyperlink" Target="mailto:m.madhu0987@gmail.com" TargetMode="External"/><Relationship Id="rId1918" Type="http://schemas.openxmlformats.org/officeDocument/2006/relationships/hyperlink" Target="mailto:sukhitha79@gmail.com" TargetMode="External"/><Relationship Id="rId2082" Type="http://schemas.openxmlformats.org/officeDocument/2006/relationships/hyperlink" Target="mailto:veerababu3949@gmail.com" TargetMode="External"/><Relationship Id="rId261" Type="http://schemas.openxmlformats.org/officeDocument/2006/relationships/hyperlink" Target="mailto:imjaffersadiq@gmail.com" TargetMode="External"/><Relationship Id="rId499" Type="http://schemas.openxmlformats.org/officeDocument/2006/relationships/hyperlink" Target="mailto:kamakonivinod333@gmail.com" TargetMode="External"/><Relationship Id="rId2387" Type="http://schemas.openxmlformats.org/officeDocument/2006/relationships/hyperlink" Target="mailto:nagajyothi0110@gmail.com" TargetMode="External"/><Relationship Id="rId2594" Type="http://schemas.openxmlformats.org/officeDocument/2006/relationships/hyperlink" Target="mailto:vinodyamala20@gmail.com" TargetMode="External"/><Relationship Id="rId359" Type="http://schemas.openxmlformats.org/officeDocument/2006/relationships/hyperlink" Target="mailto:Bhagyalaxmi.venna@gmail.com" TargetMode="External"/><Relationship Id="rId566" Type="http://schemas.openxmlformats.org/officeDocument/2006/relationships/hyperlink" Target="mailto:arvindhnivash94@gmail.com" TargetMode="External"/><Relationship Id="rId773" Type="http://schemas.openxmlformats.org/officeDocument/2006/relationships/hyperlink" Target="mailto:rohit17vivek@gmail.com" TargetMode="External"/><Relationship Id="rId1196" Type="http://schemas.openxmlformats.org/officeDocument/2006/relationships/hyperlink" Target="mailto:sprnr91@gmail.com" TargetMode="External"/><Relationship Id="rId2247" Type="http://schemas.openxmlformats.org/officeDocument/2006/relationships/hyperlink" Target="mailto:sashikanta.padhi2008@gmail.com" TargetMode="External"/><Relationship Id="rId2454" Type="http://schemas.openxmlformats.org/officeDocument/2006/relationships/hyperlink" Target="mailto:muralikrishna1041@gmail.com" TargetMode="External"/><Relationship Id="rId2899" Type="http://schemas.openxmlformats.org/officeDocument/2006/relationships/hyperlink" Target="mailto:n.ravi.krishna@gmail.com" TargetMode="External"/><Relationship Id="rId121" Type="http://schemas.openxmlformats.org/officeDocument/2006/relationships/hyperlink" Target="mailto:kavalivenkateesh@gmail.com" TargetMode="External"/><Relationship Id="rId219" Type="http://schemas.openxmlformats.org/officeDocument/2006/relationships/hyperlink" Target="mailto:snehithanvarun9322@gmail.com" TargetMode="External"/><Relationship Id="rId426" Type="http://schemas.openxmlformats.org/officeDocument/2006/relationships/hyperlink" Target="mailto:mbalakrishna508@gmail.com" TargetMode="External"/><Relationship Id="rId633" Type="http://schemas.openxmlformats.org/officeDocument/2006/relationships/hyperlink" Target="mailto:sshravann@gmail.com" TargetMode="External"/><Relationship Id="rId980" Type="http://schemas.openxmlformats.org/officeDocument/2006/relationships/hyperlink" Target="mailto:Ratnakumar.ananthaneni@gmail.com" TargetMode="External"/><Relationship Id="rId1056" Type="http://schemas.openxmlformats.org/officeDocument/2006/relationships/hyperlink" Target="mailto:itsvbharath048@gmail.com" TargetMode="External"/><Relationship Id="rId1263" Type="http://schemas.openxmlformats.org/officeDocument/2006/relationships/hyperlink" Target="mailto:nayeempashapowebi@gmail.com" TargetMode="External"/><Relationship Id="rId2107" Type="http://schemas.openxmlformats.org/officeDocument/2006/relationships/hyperlink" Target="mailto:rcdeveloper492@gmail.com" TargetMode="External"/><Relationship Id="rId2314" Type="http://schemas.openxmlformats.org/officeDocument/2006/relationships/hyperlink" Target="mailto:pavan.t.shinde@gmail.com" TargetMode="External"/><Relationship Id="rId2661" Type="http://schemas.openxmlformats.org/officeDocument/2006/relationships/hyperlink" Target="mailto:hellosubbu90@gmail.com" TargetMode="External"/><Relationship Id="rId2759" Type="http://schemas.openxmlformats.org/officeDocument/2006/relationships/hyperlink" Target="mailto:ppavani11060@gmail.com" TargetMode="External"/><Relationship Id="rId2966" Type="http://schemas.openxmlformats.org/officeDocument/2006/relationships/hyperlink" Target="mailto:mail2gnanakumar@gmail.com" TargetMode="External"/><Relationship Id="rId840" Type="http://schemas.openxmlformats.org/officeDocument/2006/relationships/hyperlink" Target="mailto:subhajit.cit.it@gmail.com" TargetMode="External"/><Relationship Id="rId938" Type="http://schemas.openxmlformats.org/officeDocument/2006/relationships/hyperlink" Target="mailto:yeswanthlaxmi56@gmail.com" TargetMode="External"/><Relationship Id="rId1470" Type="http://schemas.openxmlformats.org/officeDocument/2006/relationships/hyperlink" Target="mailto:mounikapothula305@gmail.com" TargetMode="External"/><Relationship Id="rId1568" Type="http://schemas.openxmlformats.org/officeDocument/2006/relationships/hyperlink" Target="mailto:saibabugandham08@gmail.com" TargetMode="External"/><Relationship Id="rId1775" Type="http://schemas.openxmlformats.org/officeDocument/2006/relationships/hyperlink" Target="mailto:amarrnaagesh@gmail.com" TargetMode="External"/><Relationship Id="rId2521" Type="http://schemas.openxmlformats.org/officeDocument/2006/relationships/hyperlink" Target="mailto:ramakrishnamannempalli@gmail.com" TargetMode="External"/><Relationship Id="rId2619" Type="http://schemas.openxmlformats.org/officeDocument/2006/relationships/hyperlink" Target="mailto:harishbodapati123@gmail.com" TargetMode="External"/><Relationship Id="rId2826" Type="http://schemas.openxmlformats.org/officeDocument/2006/relationships/hyperlink" Target="mailto:debasissethy0024@gmail.com" TargetMode="External"/><Relationship Id="rId67" Type="http://schemas.openxmlformats.org/officeDocument/2006/relationships/hyperlink" Target="mailto:mohammedatharf@gmail.com" TargetMode="External"/><Relationship Id="rId700" Type="http://schemas.openxmlformats.org/officeDocument/2006/relationships/hyperlink" Target="mailto:pavankalyansangati098@gmail.com" TargetMode="External"/><Relationship Id="rId1123" Type="http://schemas.openxmlformats.org/officeDocument/2006/relationships/hyperlink" Target="mailto:bhuvanesh.p66@gmail.com" TargetMode="External"/><Relationship Id="rId1330" Type="http://schemas.openxmlformats.org/officeDocument/2006/relationships/hyperlink" Target="mailto:sontireddy89@gmail.com" TargetMode="External"/><Relationship Id="rId1428" Type="http://schemas.openxmlformats.org/officeDocument/2006/relationships/hyperlink" Target="mailto:kavin.chandrasekar@gmail.com" TargetMode="External"/><Relationship Id="rId1635" Type="http://schemas.openxmlformats.org/officeDocument/2006/relationships/hyperlink" Target="mailto:padhi.bunty35@gmail.com" TargetMode="External"/><Relationship Id="rId1982" Type="http://schemas.openxmlformats.org/officeDocument/2006/relationships/hyperlink" Target="mailto:gaddamkiran3333@gmail.com" TargetMode="External"/><Relationship Id="rId1842" Type="http://schemas.openxmlformats.org/officeDocument/2006/relationships/hyperlink" Target="mailto:balajimanohar21@gmail.com" TargetMode="External"/><Relationship Id="rId1702" Type="http://schemas.openxmlformats.org/officeDocument/2006/relationships/hyperlink" Target="mailto:goyalvijendra.sesgi@gmail.com" TargetMode="External"/><Relationship Id="rId283" Type="http://schemas.openxmlformats.org/officeDocument/2006/relationships/hyperlink" Target="mailto:srkonda745@gmail.com" TargetMode="External"/><Relationship Id="rId490" Type="http://schemas.openxmlformats.org/officeDocument/2006/relationships/hyperlink" Target="mailto:rekha.chenche@gmail.com" TargetMode="External"/><Relationship Id="rId2171" Type="http://schemas.openxmlformats.org/officeDocument/2006/relationships/hyperlink" Target="mailto:ravirock12315@gmail.com" TargetMode="External"/><Relationship Id="rId3015" Type="http://schemas.openxmlformats.org/officeDocument/2006/relationships/hyperlink" Target="mailto:mihir.ios94@gmail.com" TargetMode="External"/><Relationship Id="rId143" Type="http://schemas.openxmlformats.org/officeDocument/2006/relationships/hyperlink" Target="mailto:ravirangg@gmail.com" TargetMode="External"/><Relationship Id="rId350" Type="http://schemas.openxmlformats.org/officeDocument/2006/relationships/hyperlink" Target="mailto:Muralimcaudts@gmail.com" TargetMode="External"/><Relationship Id="rId588" Type="http://schemas.openxmlformats.org/officeDocument/2006/relationships/hyperlink" Target="mailto:manvitha.thota@gmail.com" TargetMode="External"/><Relationship Id="rId795" Type="http://schemas.openxmlformats.org/officeDocument/2006/relationships/hyperlink" Target="mailto:kiran.pack1994@gmail.com" TargetMode="External"/><Relationship Id="rId2031" Type="http://schemas.openxmlformats.org/officeDocument/2006/relationships/hyperlink" Target="mailto:Palemvenkatakiran@gmail.com" TargetMode="External"/><Relationship Id="rId2269" Type="http://schemas.openxmlformats.org/officeDocument/2006/relationships/hyperlink" Target="mailto:rateesh1983@gmail.com" TargetMode="External"/><Relationship Id="rId2476" Type="http://schemas.openxmlformats.org/officeDocument/2006/relationships/hyperlink" Target="mailto:abhiz1153@gmail.com" TargetMode="External"/><Relationship Id="rId2683" Type="http://schemas.openxmlformats.org/officeDocument/2006/relationships/hyperlink" Target="mailto:gaddammounika67@gmail.com" TargetMode="External"/><Relationship Id="rId2890" Type="http://schemas.openxmlformats.org/officeDocument/2006/relationships/hyperlink" Target="mailto:aniltadikamalla5@gmail.com" TargetMode="External"/><Relationship Id="rId9" Type="http://schemas.openxmlformats.org/officeDocument/2006/relationships/hyperlink" Target="mailto:tejaswi.jonnalagadda91@gmail.com" TargetMode="External"/><Relationship Id="rId210" Type="http://schemas.openxmlformats.org/officeDocument/2006/relationships/hyperlink" Target="mailto:shaikvn29@gmail.com" TargetMode="External"/><Relationship Id="rId448" Type="http://schemas.openxmlformats.org/officeDocument/2006/relationships/hyperlink" Target="mailto:mahesh.kumarpm@yahoo.in" TargetMode="External"/><Relationship Id="rId655" Type="http://schemas.openxmlformats.org/officeDocument/2006/relationships/hyperlink" Target="https://rms.naukri.com/application/viewApplication/31750542?_REF=&amp;token=a729e91108402193e7fc7229d782ea1di8ac6cc5a946392720db74f4648c7b3ea" TargetMode="External"/><Relationship Id="rId862" Type="http://schemas.openxmlformats.org/officeDocument/2006/relationships/hyperlink" Target="mailto:g.laxman107@gmail.com" TargetMode="External"/><Relationship Id="rId1078" Type="http://schemas.openxmlformats.org/officeDocument/2006/relationships/hyperlink" Target="mailto:rajuh584@gmail.com" TargetMode="External"/><Relationship Id="rId1285" Type="http://schemas.openxmlformats.org/officeDocument/2006/relationships/hyperlink" Target="mailto:chakraborty.kamalesh2011@yahoo.com" TargetMode="External"/><Relationship Id="rId1492" Type="http://schemas.openxmlformats.org/officeDocument/2006/relationships/hyperlink" Target="mailto:vinodkumar.sivaji@gmail.com" TargetMode="External"/><Relationship Id="rId2129" Type="http://schemas.openxmlformats.org/officeDocument/2006/relationships/hyperlink" Target="mailto:ahindrabasu@gmail.com" TargetMode="External"/><Relationship Id="rId2336" Type="http://schemas.openxmlformats.org/officeDocument/2006/relationships/hyperlink" Target="mailto:kumarshiv92221@gmail.com" TargetMode="External"/><Relationship Id="rId2543" Type="http://schemas.openxmlformats.org/officeDocument/2006/relationships/hyperlink" Target="mailto:sudheerdaddanala09@gmail.com" TargetMode="External"/><Relationship Id="rId2750" Type="http://schemas.openxmlformats.org/officeDocument/2006/relationships/hyperlink" Target="mailto:chittanaresh4@gmail.com" TargetMode="External"/><Relationship Id="rId2988" Type="http://schemas.openxmlformats.org/officeDocument/2006/relationships/hyperlink" Target="mailto:komal.pal07@gmail.com" TargetMode="External"/><Relationship Id="rId308" Type="http://schemas.openxmlformats.org/officeDocument/2006/relationships/hyperlink" Target="mailto:yugi5361@gmail.com" TargetMode="External"/><Relationship Id="rId515" Type="http://schemas.openxmlformats.org/officeDocument/2006/relationships/hyperlink" Target="mailto:obulureddyk90@gmail.com" TargetMode="External"/><Relationship Id="rId722" Type="http://schemas.openxmlformats.org/officeDocument/2006/relationships/hyperlink" Target="mailto:udaykumar16041992@gmail.com" TargetMode="External"/><Relationship Id="rId1145" Type="http://schemas.openxmlformats.org/officeDocument/2006/relationships/hyperlink" Target="mailto:chiru.rao.k@gmail.com" TargetMode="External"/><Relationship Id="rId1352" Type="http://schemas.openxmlformats.org/officeDocument/2006/relationships/hyperlink" Target="mailto:lavsingh.dl1989@gmail.com" TargetMode="External"/><Relationship Id="rId1797" Type="http://schemas.openxmlformats.org/officeDocument/2006/relationships/hyperlink" Target="mailto:amitpal049@gmail.com" TargetMode="External"/><Relationship Id="rId2403" Type="http://schemas.openxmlformats.org/officeDocument/2006/relationships/hyperlink" Target="mailto:sgoutham882@gmail.com" TargetMode="External"/><Relationship Id="rId2848" Type="http://schemas.openxmlformats.org/officeDocument/2006/relationships/hyperlink" Target="mailto:pchaudhary210779@gmail.com" TargetMode="External"/><Relationship Id="rId89" Type="http://schemas.openxmlformats.org/officeDocument/2006/relationships/hyperlink" Target="mailto:csmansani@gmail.com" TargetMode="External"/><Relationship Id="rId1005" Type="http://schemas.openxmlformats.org/officeDocument/2006/relationships/hyperlink" Target="mailto:rakeshvarmakonduru@gmail.com" TargetMode="External"/><Relationship Id="rId1212" Type="http://schemas.openxmlformats.org/officeDocument/2006/relationships/hyperlink" Target="mailto:bashettivamc@gmail.com" TargetMode="External"/><Relationship Id="rId1657" Type="http://schemas.openxmlformats.org/officeDocument/2006/relationships/hyperlink" Target="mailto:bhatt.shruti@outlook.com" TargetMode="External"/><Relationship Id="rId1864" Type="http://schemas.openxmlformats.org/officeDocument/2006/relationships/hyperlink" Target="mailto:jeyapriya.manohar@gmail.com" TargetMode="External"/><Relationship Id="rId2610" Type="http://schemas.openxmlformats.org/officeDocument/2006/relationships/hyperlink" Target="mailto:phanialahari86@gmail.com" TargetMode="External"/><Relationship Id="rId2708" Type="http://schemas.openxmlformats.org/officeDocument/2006/relationships/hyperlink" Target="mailto:chinnapolurajkiranreddy@gmail.com" TargetMode="External"/><Relationship Id="rId2915" Type="http://schemas.openxmlformats.org/officeDocument/2006/relationships/hyperlink" Target="mailto:geeti.sthapak@gmail.com" TargetMode="External"/><Relationship Id="rId1517" Type="http://schemas.openxmlformats.org/officeDocument/2006/relationships/hyperlink" Target="mailto:yannaboinashvaji@gmail.com" TargetMode="External"/><Relationship Id="rId1724" Type="http://schemas.openxmlformats.org/officeDocument/2006/relationships/hyperlink" Target="mailto:jaipal.tech123@gmail.com" TargetMode="External"/><Relationship Id="rId16" Type="http://schemas.openxmlformats.org/officeDocument/2006/relationships/hyperlink" Target="mailto:eswarsai.etldb@gmail.com" TargetMode="External"/><Relationship Id="rId1931" Type="http://schemas.openxmlformats.org/officeDocument/2006/relationships/hyperlink" Target="mailto:shubha.r14@gmail.com" TargetMode="External"/><Relationship Id="rId2193" Type="http://schemas.openxmlformats.org/officeDocument/2006/relationships/hyperlink" Target="mailto:dayaasawa97@gmail.com" TargetMode="External"/><Relationship Id="rId2498" Type="http://schemas.openxmlformats.org/officeDocument/2006/relationships/hyperlink" Target="mailto:abhishek.krg3@gmail.com" TargetMode="External"/><Relationship Id="rId165" Type="http://schemas.openxmlformats.org/officeDocument/2006/relationships/hyperlink" Target="mailto:raghavendra947@gmail.com" TargetMode="External"/><Relationship Id="rId372" Type="http://schemas.openxmlformats.org/officeDocument/2006/relationships/hyperlink" Target="mailto:srinubsv13@gmail.com" TargetMode="External"/><Relationship Id="rId677" Type="http://schemas.openxmlformats.org/officeDocument/2006/relationships/hyperlink" Target="mailto:msathyamoorthimca@gmail.com" TargetMode="External"/><Relationship Id="rId2053" Type="http://schemas.openxmlformats.org/officeDocument/2006/relationships/hyperlink" Target="mailto:abhosage19@gmail.com" TargetMode="External"/><Relationship Id="rId2260" Type="http://schemas.openxmlformats.org/officeDocument/2006/relationships/hyperlink" Target="mailto:pravinyadav.it@gmail.com" TargetMode="External"/><Relationship Id="rId2358" Type="http://schemas.openxmlformats.org/officeDocument/2006/relationships/hyperlink" Target="mailto:santoshjava30@gmail.com" TargetMode="External"/><Relationship Id="rId232" Type="http://schemas.openxmlformats.org/officeDocument/2006/relationships/hyperlink" Target="mailto:kumarneerajqa92@gmail.com" TargetMode="External"/><Relationship Id="rId884" Type="http://schemas.openxmlformats.org/officeDocument/2006/relationships/hyperlink" Target="mailto:anushabachhu@live.com" TargetMode="External"/><Relationship Id="rId2120" Type="http://schemas.openxmlformats.org/officeDocument/2006/relationships/hyperlink" Target="mailto:dipa.kalbande1710@gmail.com" TargetMode="External"/><Relationship Id="rId2565" Type="http://schemas.openxmlformats.org/officeDocument/2006/relationships/hyperlink" Target="mailto:harisha.muthyala23@gmail.com" TargetMode="External"/><Relationship Id="rId2772" Type="http://schemas.openxmlformats.org/officeDocument/2006/relationships/hyperlink" Target="mailto:prabhu.tanniru210@gmail.com" TargetMode="External"/><Relationship Id="rId537" Type="http://schemas.openxmlformats.org/officeDocument/2006/relationships/hyperlink" Target="mailto:veermallesh@gmail.com" TargetMode="External"/><Relationship Id="rId744" Type="http://schemas.openxmlformats.org/officeDocument/2006/relationships/hyperlink" Target="mailto:shashidhara.viru@gmail.com" TargetMode="External"/><Relationship Id="rId951" Type="http://schemas.openxmlformats.org/officeDocument/2006/relationships/hyperlink" Target="mailto:rakesh.no1leader@gmail.com" TargetMode="External"/><Relationship Id="rId1167" Type="http://schemas.openxmlformats.org/officeDocument/2006/relationships/hyperlink" Target="mailto:prabhatprem2525@gmail.com" TargetMode="External"/><Relationship Id="rId1374" Type="http://schemas.openxmlformats.org/officeDocument/2006/relationships/hyperlink" Target="http://asp.net/" TargetMode="External"/><Relationship Id="rId1581" Type="http://schemas.openxmlformats.org/officeDocument/2006/relationships/hyperlink" Target="mailto:kksonakiya@gmail.com" TargetMode="External"/><Relationship Id="rId1679" Type="http://schemas.openxmlformats.org/officeDocument/2006/relationships/hyperlink" Target="mailto:raagacse@gmail.com" TargetMode="External"/><Relationship Id="rId2218" Type="http://schemas.openxmlformats.org/officeDocument/2006/relationships/hyperlink" Target="mailto:sathyashanmugam1993@gmail.com/sathya2018shanmugam@gmail.com" TargetMode="External"/><Relationship Id="rId2425" Type="http://schemas.openxmlformats.org/officeDocument/2006/relationships/hyperlink" Target="mailto:ramesh.hcu09@gmail.com" TargetMode="External"/><Relationship Id="rId2632" Type="http://schemas.openxmlformats.org/officeDocument/2006/relationships/hyperlink" Target="mailto:abdulshakib12@gmail.com" TargetMode="External"/><Relationship Id="rId80" Type="http://schemas.openxmlformats.org/officeDocument/2006/relationships/hyperlink" Target="mailto:sachin.monga82@gmail.com" TargetMode="External"/><Relationship Id="rId604" Type="http://schemas.openxmlformats.org/officeDocument/2006/relationships/hyperlink" Target="mailto:jagadeesan.selvarangan@gmail.com" TargetMode="External"/><Relationship Id="rId811" Type="http://schemas.openxmlformats.org/officeDocument/2006/relationships/hyperlink" Target="mailto:vikashinisriramachandran@gmail.com" TargetMode="External"/><Relationship Id="rId1027" Type="http://schemas.openxmlformats.org/officeDocument/2006/relationships/hyperlink" Target="mailto:mallikarjunabakka99@gmail.com" TargetMode="External"/><Relationship Id="rId1234" Type="http://schemas.openxmlformats.org/officeDocument/2006/relationships/hyperlink" Target="mailto:sanketishere101@gmail.com" TargetMode="External"/><Relationship Id="rId1441" Type="http://schemas.openxmlformats.org/officeDocument/2006/relationships/hyperlink" Target="mailto:deepakgarg17@gmail.com" TargetMode="External"/><Relationship Id="rId1886" Type="http://schemas.openxmlformats.org/officeDocument/2006/relationships/hyperlink" Target="mailto:amaurya53@gmail.com/alkamaurya2001xd@gmail.com" TargetMode="External"/><Relationship Id="rId2937" Type="http://schemas.openxmlformats.org/officeDocument/2006/relationships/hyperlink" Target="mailto:leelakatari48@gmail.com" TargetMode="External"/><Relationship Id="rId909" Type="http://schemas.openxmlformats.org/officeDocument/2006/relationships/hyperlink" Target="mailto:danishcpp@yahoo.com" TargetMode="External"/><Relationship Id="rId1301" Type="http://schemas.openxmlformats.org/officeDocument/2006/relationships/hyperlink" Target="mailto:sachinrai207@gmail.com" TargetMode="External"/><Relationship Id="rId1539" Type="http://schemas.openxmlformats.org/officeDocument/2006/relationships/hyperlink" Target="mailto:tarigopulasathishkumar9@gmail.com" TargetMode="External"/><Relationship Id="rId1746" Type="http://schemas.openxmlformats.org/officeDocument/2006/relationships/hyperlink" Target="mailto:dineshbabubalakrishna@gmail.com" TargetMode="External"/><Relationship Id="rId1953" Type="http://schemas.openxmlformats.org/officeDocument/2006/relationships/hyperlink" Target="mailto:srivanijeeri1213@gmail.com" TargetMode="External"/><Relationship Id="rId38" Type="http://schemas.openxmlformats.org/officeDocument/2006/relationships/hyperlink" Target="mailto:ajitsinghcsmt@gmail.com" TargetMode="External"/><Relationship Id="rId1606" Type="http://schemas.openxmlformats.org/officeDocument/2006/relationships/hyperlink" Target="mailto:divyadharshinijeyachandran17@gmail.com" TargetMode="External"/><Relationship Id="rId1813" Type="http://schemas.openxmlformats.org/officeDocument/2006/relationships/hyperlink" Target="mailto:raghu120490@gmail.com" TargetMode="External"/><Relationship Id="rId187" Type="http://schemas.openxmlformats.org/officeDocument/2006/relationships/hyperlink" Target="mailto:sindug@gmail.com" TargetMode="External"/><Relationship Id="rId394" Type="http://schemas.openxmlformats.org/officeDocument/2006/relationships/hyperlink" Target="mailto:srinivas.agyarapu@gmail.com" TargetMode="External"/><Relationship Id="rId2075" Type="http://schemas.openxmlformats.org/officeDocument/2006/relationships/hyperlink" Target="mailto:ramakrishna.mrk37@gmail.com" TargetMode="External"/><Relationship Id="rId2282" Type="http://schemas.openxmlformats.org/officeDocument/2006/relationships/hyperlink" Target="tel:+91%209491038042" TargetMode="External"/><Relationship Id="rId254" Type="http://schemas.openxmlformats.org/officeDocument/2006/relationships/hyperlink" Target="mailto:simrank24oct@gmail.com" TargetMode="External"/><Relationship Id="rId699" Type="http://schemas.openxmlformats.org/officeDocument/2006/relationships/hyperlink" Target="mailto:mokshay89@gmail.com" TargetMode="External"/><Relationship Id="rId1091" Type="http://schemas.openxmlformats.org/officeDocument/2006/relationships/hyperlink" Target="https://rms.naukri.com/application/viewApplication/31962646?_REF=&amp;token=676fecba9b65dd04afa9bafac6f34d25i4825523b8ab01fda63d18878790f38f4" TargetMode="External"/><Relationship Id="rId2587" Type="http://schemas.openxmlformats.org/officeDocument/2006/relationships/hyperlink" Target="mailto:sonawane.akshata5@gmail.com" TargetMode="External"/><Relationship Id="rId2794" Type="http://schemas.openxmlformats.org/officeDocument/2006/relationships/hyperlink" Target="mailto:altaf220997@gmail.com" TargetMode="External"/><Relationship Id="rId114" Type="http://schemas.openxmlformats.org/officeDocument/2006/relationships/hyperlink" Target="mailto:mullangi.urmila22@gmail.com" TargetMode="External"/><Relationship Id="rId461" Type="http://schemas.openxmlformats.org/officeDocument/2006/relationships/hyperlink" Target="mailto:rajprathapraj006@gmail.com" TargetMode="External"/><Relationship Id="rId559" Type="http://schemas.openxmlformats.org/officeDocument/2006/relationships/hyperlink" Target="mailto:dahiya.anshu1986@yahoo.com" TargetMode="External"/><Relationship Id="rId766" Type="http://schemas.openxmlformats.org/officeDocument/2006/relationships/hyperlink" Target="mailto:dammagounisathyasai@gmail.com" TargetMode="External"/><Relationship Id="rId1189" Type="http://schemas.openxmlformats.org/officeDocument/2006/relationships/hyperlink" Target="mailto:sandhyakoppula72@gmail.com" TargetMode="External"/><Relationship Id="rId1396" Type="http://schemas.openxmlformats.org/officeDocument/2006/relationships/hyperlink" Target="mailto:vk.janapati94@gmail.com" TargetMode="External"/><Relationship Id="rId2142" Type="http://schemas.openxmlformats.org/officeDocument/2006/relationships/hyperlink" Target="mailto:sharanm18@gmail.com" TargetMode="External"/><Relationship Id="rId2447" Type="http://schemas.openxmlformats.org/officeDocument/2006/relationships/hyperlink" Target="https://rms.naukri.com/application/viewCandidate/8647930?_REF=&amp;token=e1f6a4daa8baecb038b2af7ef5278bcci1a768a51b7dbf19b86668dc6dc4e9996&amp;recentId=51544" TargetMode="External"/><Relationship Id="rId321" Type="http://schemas.openxmlformats.org/officeDocument/2006/relationships/hyperlink" Target="mailto:GOWDADEE6@GMAIL.COM" TargetMode="External"/><Relationship Id="rId419" Type="http://schemas.openxmlformats.org/officeDocument/2006/relationships/hyperlink" Target="mailto:sureshksm913@gmail.com" TargetMode="External"/><Relationship Id="rId626" Type="http://schemas.openxmlformats.org/officeDocument/2006/relationships/hyperlink" Target="mailto:manoj30.bigdata@gmail.com" TargetMode="External"/><Relationship Id="rId973" Type="http://schemas.openxmlformats.org/officeDocument/2006/relationships/hyperlink" Target="https://rms.naukri.com/application/viewApplication/31904314?_REF=&amp;token=15d845adf722c0b1a5cad7dc47980324i3b48832a7998d0e3e6b9f1e53ab92e56" TargetMode="External"/><Relationship Id="rId1049" Type="http://schemas.openxmlformats.org/officeDocument/2006/relationships/hyperlink" Target="mailto:plavanya154@gmail.com" TargetMode="External"/><Relationship Id="rId1256" Type="http://schemas.openxmlformats.org/officeDocument/2006/relationships/hyperlink" Target="mailto:anojsingh137@gmail.com" TargetMode="External"/><Relationship Id="rId2002" Type="http://schemas.openxmlformats.org/officeDocument/2006/relationships/hyperlink" Target="mailto:ravikumarb78@yahoo.com" TargetMode="External"/><Relationship Id="rId2307" Type="http://schemas.openxmlformats.org/officeDocument/2006/relationships/hyperlink" Target="mailto:boddu002tcs@gmail.com" TargetMode="External"/><Relationship Id="rId2654" Type="http://schemas.openxmlformats.org/officeDocument/2006/relationships/hyperlink" Target="mailto:mashkoorcs@gmail.com" TargetMode="External"/><Relationship Id="rId2861" Type="http://schemas.openxmlformats.org/officeDocument/2006/relationships/hyperlink" Target="mailto:raizelrijo@gmail.com" TargetMode="External"/><Relationship Id="rId2959" Type="http://schemas.openxmlformats.org/officeDocument/2006/relationships/hyperlink" Target="mailto:srk.kumar404@gmail.com" TargetMode="External"/><Relationship Id="rId833" Type="http://schemas.openxmlformats.org/officeDocument/2006/relationships/hyperlink" Target="mailto:saisudharaniy@gmail.com" TargetMode="External"/><Relationship Id="rId1116" Type="http://schemas.openxmlformats.org/officeDocument/2006/relationships/hyperlink" Target="mailto:subbuchithari90@gmail.com" TargetMode="External"/><Relationship Id="rId1463" Type="http://schemas.openxmlformats.org/officeDocument/2006/relationships/hyperlink" Target="mailto:uruanand10@ymail.com" TargetMode="External"/><Relationship Id="rId1670" Type="http://schemas.openxmlformats.org/officeDocument/2006/relationships/hyperlink" Target="mailto:ajitm14343@gmail.com" TargetMode="External"/><Relationship Id="rId1768" Type="http://schemas.openxmlformats.org/officeDocument/2006/relationships/hyperlink" Target="mailto:aiyandra1sony@gmail.com" TargetMode="External"/><Relationship Id="rId2514" Type="http://schemas.openxmlformats.org/officeDocument/2006/relationships/hyperlink" Target="mailto:swathiguntupalli13@gmail.com" TargetMode="External"/><Relationship Id="rId2721" Type="http://schemas.openxmlformats.org/officeDocument/2006/relationships/hyperlink" Target="mailto:sandeep_kiett@yahoo.com" TargetMode="External"/><Relationship Id="rId2819" Type="http://schemas.openxmlformats.org/officeDocument/2006/relationships/hyperlink" Target="mailto:laxmidash88@gmail.com" TargetMode="External"/><Relationship Id="rId900" Type="http://schemas.openxmlformats.org/officeDocument/2006/relationships/hyperlink" Target="https://rms.naukri.com/application/viewApplication/31716538?_REF=&amp;token=c7a794717043ae0bd3bf4db8b5742ab3ifc375458dfccc6625471de332e236148" TargetMode="External"/><Relationship Id="rId1323" Type="http://schemas.openxmlformats.org/officeDocument/2006/relationships/hyperlink" Target="mailto:angiraskumark@gmail.com" TargetMode="External"/><Relationship Id="rId1530" Type="http://schemas.openxmlformats.org/officeDocument/2006/relationships/hyperlink" Target="mailto:gopalkrishna.bgk@gmail.com" TargetMode="External"/><Relationship Id="rId1628" Type="http://schemas.openxmlformats.org/officeDocument/2006/relationships/hyperlink" Target="mailto:beshwarchand@gmail.com" TargetMode="External"/><Relationship Id="rId1975" Type="http://schemas.openxmlformats.org/officeDocument/2006/relationships/hyperlink" Target="mailto:saiee.jainabadkar@icloud.com" TargetMode="External"/><Relationship Id="rId1835" Type="http://schemas.openxmlformats.org/officeDocument/2006/relationships/hyperlink" Target="mailto:tanishvijay21@gmail.com" TargetMode="External"/><Relationship Id="rId1902" Type="http://schemas.openxmlformats.org/officeDocument/2006/relationships/hyperlink" Target="mailto:fizamasoodkhan24@gmail.com" TargetMode="External"/><Relationship Id="rId2097" Type="http://schemas.openxmlformats.org/officeDocument/2006/relationships/hyperlink" Target="mailto:dutta.das2820@gmail.com" TargetMode="External"/><Relationship Id="rId276" Type="http://schemas.openxmlformats.org/officeDocument/2006/relationships/hyperlink" Target="https://rms.naukri.com/application/viewApplication/31456718?_REF=&amp;token=246df51495130d03ccee36ebc1f8a766i1527ee38d7c34bbd6aa06fdc23ebad0e" TargetMode="External"/><Relationship Id="rId483" Type="http://schemas.openxmlformats.org/officeDocument/2006/relationships/hyperlink" Target="https://rms.naukri.com/application/viewApplication/31630250?_REF=&amp;token=018d1daba725ba58ab369c19ce4a4f10i6538b39fc0d0a7c183470bb7cb4a362c" TargetMode="External"/><Relationship Id="rId690" Type="http://schemas.openxmlformats.org/officeDocument/2006/relationships/hyperlink" Target="mailto:rohini.soma654@gmail.com" TargetMode="External"/><Relationship Id="rId2164" Type="http://schemas.openxmlformats.org/officeDocument/2006/relationships/hyperlink" Target="mailto:neelima.maheshwari89@gmail.com" TargetMode="External"/><Relationship Id="rId2371" Type="http://schemas.openxmlformats.org/officeDocument/2006/relationships/hyperlink" Target="mailto:amarpriyadersani@gmail.com" TargetMode="External"/><Relationship Id="rId3008" Type="http://schemas.openxmlformats.org/officeDocument/2006/relationships/hyperlink" Target="mailto:raj4professional@gmail.com" TargetMode="External"/><Relationship Id="rId136" Type="http://schemas.openxmlformats.org/officeDocument/2006/relationships/hyperlink" Target="https://rms.naukri.com/application/viewApplication/31324920?_REF=&amp;token=8307d663eeb74b95f6a1e3d808f251c4i58b9bf82f2284f03f2c3f064d418a0ba" TargetMode="External"/><Relationship Id="rId343" Type="http://schemas.openxmlformats.org/officeDocument/2006/relationships/hyperlink" Target="mailto:raghu.sn11@gmail.com" TargetMode="External"/><Relationship Id="rId550" Type="http://schemas.openxmlformats.org/officeDocument/2006/relationships/hyperlink" Target="mailto:me.kranand@gmail.com" TargetMode="External"/><Relationship Id="rId788" Type="http://schemas.openxmlformats.org/officeDocument/2006/relationships/hyperlink" Target="mailto:Barkath.shaik1994@gmail.com" TargetMode="External"/><Relationship Id="rId995" Type="http://schemas.openxmlformats.org/officeDocument/2006/relationships/hyperlink" Target="mailto:itsmekarna0915@gmail.com" TargetMode="External"/><Relationship Id="rId1180" Type="http://schemas.openxmlformats.org/officeDocument/2006/relationships/hyperlink" Target="mailto:yaminipamidala@gmail.com" TargetMode="External"/><Relationship Id="rId2024" Type="http://schemas.openxmlformats.org/officeDocument/2006/relationships/hyperlink" Target="mailto:diyapalanisamy23@gmail.com" TargetMode="External"/><Relationship Id="rId2231" Type="http://schemas.openxmlformats.org/officeDocument/2006/relationships/hyperlink" Target="mailto:vuppu524@gmail.com" TargetMode="External"/><Relationship Id="rId2469" Type="http://schemas.openxmlformats.org/officeDocument/2006/relationships/hyperlink" Target="mailto:bhatpranamya@gmail.com" TargetMode="External"/><Relationship Id="rId2676" Type="http://schemas.openxmlformats.org/officeDocument/2006/relationships/hyperlink" Target="mailto:panugantianil88@gmail.com" TargetMode="External"/><Relationship Id="rId2883" Type="http://schemas.openxmlformats.org/officeDocument/2006/relationships/hyperlink" Target="mailto:anumalanagaraju70@gmail.com" TargetMode="External"/><Relationship Id="rId203" Type="http://schemas.openxmlformats.org/officeDocument/2006/relationships/hyperlink" Target="https://rms.naukri.com/application/viewApplication/31421180?_REF=&amp;token=32d90be05caf24994666dfe4072066aaie5c776d10c97c5f4f782378cd5f361ae" TargetMode="External"/><Relationship Id="rId648" Type="http://schemas.openxmlformats.org/officeDocument/2006/relationships/hyperlink" Target="mailto:pbi.hareesha@gmail.com" TargetMode="External"/><Relationship Id="rId855" Type="http://schemas.openxmlformats.org/officeDocument/2006/relationships/hyperlink" Target="mailto:shivakumarreddyr8@gmail.com" TargetMode="External"/><Relationship Id="rId1040" Type="http://schemas.openxmlformats.org/officeDocument/2006/relationships/hyperlink" Target="mailto:mohadinthu@gmail.com" TargetMode="External"/><Relationship Id="rId1278" Type="http://schemas.openxmlformats.org/officeDocument/2006/relationships/hyperlink" Target="mailto:musenianitha1@gmail.com" TargetMode="External"/><Relationship Id="rId1485" Type="http://schemas.openxmlformats.org/officeDocument/2006/relationships/hyperlink" Target="mailto:anish.bhat08@gmail.com" TargetMode="External"/><Relationship Id="rId1692" Type="http://schemas.openxmlformats.org/officeDocument/2006/relationships/hyperlink" Target="mailto:shirisha96y@gmail.com" TargetMode="External"/><Relationship Id="rId2329" Type="http://schemas.openxmlformats.org/officeDocument/2006/relationships/hyperlink" Target="mailto:chalapathi.pbidevo@gmail.com" TargetMode="External"/><Relationship Id="rId2536" Type="http://schemas.openxmlformats.org/officeDocument/2006/relationships/hyperlink" Target="mailto:goalpickerhydro@gmail.com" TargetMode="External"/><Relationship Id="rId2743" Type="http://schemas.openxmlformats.org/officeDocument/2006/relationships/hyperlink" Target="mailto:kotisriramaneni@gmail.com" TargetMode="External"/><Relationship Id="rId410" Type="http://schemas.openxmlformats.org/officeDocument/2006/relationships/hyperlink" Target="mailto:nayaksukumar1@gmail.com" TargetMode="External"/><Relationship Id="rId508" Type="http://schemas.openxmlformats.org/officeDocument/2006/relationships/hyperlink" Target="mailto:achantasaiin@gmail.com" TargetMode="External"/><Relationship Id="rId715" Type="http://schemas.openxmlformats.org/officeDocument/2006/relationships/hyperlink" Target="mailto:arunpatnana.reach@gmail.com" TargetMode="External"/><Relationship Id="rId922" Type="http://schemas.openxmlformats.org/officeDocument/2006/relationships/hyperlink" Target="https://rms.naukri.com/application/viewApplication/31872890?_REF=&amp;token=e961fe84e891bade36977f3e2aba5239id6c8caacf5e6576364bdd09a2dfb8f41" TargetMode="External"/><Relationship Id="rId1138" Type="http://schemas.openxmlformats.org/officeDocument/2006/relationships/hyperlink" Target="mailto:pranavv481@gmail.com" TargetMode="External"/><Relationship Id="rId1345" Type="http://schemas.openxmlformats.org/officeDocument/2006/relationships/hyperlink" Target="mailto:sekharsudhansu316@gmail.com" TargetMode="External"/><Relationship Id="rId1552" Type="http://schemas.openxmlformats.org/officeDocument/2006/relationships/hyperlink" Target="mailto:gokulajith21@gmail.com" TargetMode="External"/><Relationship Id="rId1997" Type="http://schemas.openxmlformats.org/officeDocument/2006/relationships/hyperlink" Target="mailto:nilavazhagangunasekaran@gmail.com" TargetMode="External"/><Relationship Id="rId2603" Type="http://schemas.openxmlformats.org/officeDocument/2006/relationships/hyperlink" Target="mailto:anusha168282@gmail.com" TargetMode="External"/><Relationship Id="rId2950" Type="http://schemas.openxmlformats.org/officeDocument/2006/relationships/hyperlink" Target="mailto:apathak1212@gmail.com" TargetMode="External"/><Relationship Id="rId1205" Type="http://schemas.openxmlformats.org/officeDocument/2006/relationships/hyperlink" Target="mailto:smrutishradhasamal@gmail.com" TargetMode="External"/><Relationship Id="rId1857" Type="http://schemas.openxmlformats.org/officeDocument/2006/relationships/hyperlink" Target="mailto:kumartspuneeth@gmail.com" TargetMode="External"/><Relationship Id="rId2810" Type="http://schemas.openxmlformats.org/officeDocument/2006/relationships/hyperlink" Target="mailto:kannanvijay218@gmail.com" TargetMode="External"/><Relationship Id="rId2908" Type="http://schemas.openxmlformats.org/officeDocument/2006/relationships/hyperlink" Target="mailto:chandru.conq@gmail.com" TargetMode="External"/><Relationship Id="rId51" Type="http://schemas.openxmlformats.org/officeDocument/2006/relationships/hyperlink" Target="mailto:vinaykumar.24@hotmail.com" TargetMode="External"/><Relationship Id="rId1412" Type="http://schemas.openxmlformats.org/officeDocument/2006/relationships/hyperlink" Target="mailto:danishalamden1994@gmail.com" TargetMode="External"/><Relationship Id="rId1717" Type="http://schemas.openxmlformats.org/officeDocument/2006/relationships/hyperlink" Target="mailto:tallurinavya28@gmail.com" TargetMode="External"/><Relationship Id="rId1924" Type="http://schemas.openxmlformats.org/officeDocument/2006/relationships/hyperlink" Target="mailto:nareshlb22@gmail.com" TargetMode="External"/><Relationship Id="rId298" Type="http://schemas.openxmlformats.org/officeDocument/2006/relationships/hyperlink" Target="mailto:kprasad.95pt@gmail.com" TargetMode="External"/><Relationship Id="rId158" Type="http://schemas.openxmlformats.org/officeDocument/2006/relationships/hyperlink" Target="https://rms.naukri.com/application/viewApplication/31344390?_REF=&amp;token=8cb15a2d9e97f88e39b101622e478e4eib55a26fc4cd4a94951b104dbfb1b189a" TargetMode="External"/><Relationship Id="rId2186" Type="http://schemas.openxmlformats.org/officeDocument/2006/relationships/hyperlink" Target="mailto:prafuljava1818@gmail.com" TargetMode="External"/><Relationship Id="rId2393" Type="http://schemas.openxmlformats.org/officeDocument/2006/relationships/hyperlink" Target="mailto:sravanthikancheti96@gmail.com" TargetMode="External"/><Relationship Id="rId2698" Type="http://schemas.openxmlformats.org/officeDocument/2006/relationships/hyperlink" Target="mailto:p.naveen437@gmail.com" TargetMode="External"/><Relationship Id="rId365" Type="http://schemas.openxmlformats.org/officeDocument/2006/relationships/hyperlink" Target="mailto:nitesh174kumar84@gmail.com" TargetMode="External"/><Relationship Id="rId572" Type="http://schemas.openxmlformats.org/officeDocument/2006/relationships/hyperlink" Target="mailto:manoharab97@gmail.com" TargetMode="External"/><Relationship Id="rId2046" Type="http://schemas.openxmlformats.org/officeDocument/2006/relationships/hyperlink" Target="mailto:dikshitrajat28@gmail.com" TargetMode="External"/><Relationship Id="rId2253" Type="http://schemas.openxmlformats.org/officeDocument/2006/relationships/hyperlink" Target="mailto:neha23ds@gmail.com" TargetMode="External"/><Relationship Id="rId2460" Type="http://schemas.openxmlformats.org/officeDocument/2006/relationships/hyperlink" Target="mailto:kishordova666@gmail.com" TargetMode="External"/><Relationship Id="rId225" Type="http://schemas.openxmlformats.org/officeDocument/2006/relationships/hyperlink" Target="mailto:pruthvibdoc@gmail.com" TargetMode="External"/><Relationship Id="rId432" Type="http://schemas.openxmlformats.org/officeDocument/2006/relationships/hyperlink" Target="mailto:sreenivas.vjp220407@gmail.com" TargetMode="External"/><Relationship Id="rId877" Type="http://schemas.openxmlformats.org/officeDocument/2006/relationships/hyperlink" Target="mailto:baalaraju08@gmail.com" TargetMode="External"/><Relationship Id="rId1062" Type="http://schemas.openxmlformats.org/officeDocument/2006/relationships/hyperlink" Target="mailto:mgopal1597@gmail.com" TargetMode="External"/><Relationship Id="rId2113" Type="http://schemas.openxmlformats.org/officeDocument/2006/relationships/hyperlink" Target="mailto:sravaniyadala553@gmail.com" TargetMode="External"/><Relationship Id="rId2320" Type="http://schemas.openxmlformats.org/officeDocument/2006/relationships/hyperlink" Target="mailto:trajaram999@gmail.com" TargetMode="External"/><Relationship Id="rId2558" Type="http://schemas.openxmlformats.org/officeDocument/2006/relationships/hyperlink" Target="mailto:reddysekhar373@gmail.com" TargetMode="External"/><Relationship Id="rId2765" Type="http://schemas.openxmlformats.org/officeDocument/2006/relationships/hyperlink" Target="mailto:deshmukhvishal2013@gmail.com" TargetMode="External"/><Relationship Id="rId2972" Type="http://schemas.openxmlformats.org/officeDocument/2006/relationships/hyperlink" Target="mailto:shreedharsrm57@gmail.com" TargetMode="External"/><Relationship Id="rId737" Type="http://schemas.openxmlformats.org/officeDocument/2006/relationships/hyperlink" Target="https://rms.naukri.com/application/viewCandidate/21023207?_REF=&amp;token=1a929f7187187e27f06a38a9c0178854i3837d15905dd8c95fdb6c15eafc8effc&amp;recentId=219441" TargetMode="External"/><Relationship Id="rId944" Type="http://schemas.openxmlformats.org/officeDocument/2006/relationships/hyperlink" Target="mailto:arteeegupta31@gmail.com" TargetMode="External"/><Relationship Id="rId1367" Type="http://schemas.openxmlformats.org/officeDocument/2006/relationships/hyperlink" Target="mailto:chaitrarangaiah@gmail.com" TargetMode="External"/><Relationship Id="rId1574" Type="http://schemas.openxmlformats.org/officeDocument/2006/relationships/hyperlink" Target="mailto:shreyamandal.01515@gmail.com" TargetMode="External"/><Relationship Id="rId1781" Type="http://schemas.openxmlformats.org/officeDocument/2006/relationships/hyperlink" Target="mailto:priyamv4488@gmail.com" TargetMode="External"/><Relationship Id="rId2418" Type="http://schemas.openxmlformats.org/officeDocument/2006/relationships/hyperlink" Target="mailto:kandibandi.rajamanikanta@gmail.com" TargetMode="External"/><Relationship Id="rId2625" Type="http://schemas.openxmlformats.org/officeDocument/2006/relationships/hyperlink" Target="mailto:soumyap115592@gmail.com" TargetMode="External"/><Relationship Id="rId2832" Type="http://schemas.openxmlformats.org/officeDocument/2006/relationships/hyperlink" Target="mailto:prpatil6373@gmail.com" TargetMode="External"/><Relationship Id="rId73" Type="http://schemas.openxmlformats.org/officeDocument/2006/relationships/hyperlink" Target="https://rms.naukri.com/application/viewApplication/31294374?_REF=&amp;token=905c56b4eda75b699d4cd21bf6ff33f7if1950cf2aa72f461861c7206ae9209de" TargetMode="External"/><Relationship Id="rId804" Type="http://schemas.openxmlformats.org/officeDocument/2006/relationships/hyperlink" Target="mailto:javedakhtarshaik3@gmail.com" TargetMode="External"/><Relationship Id="rId1227" Type="http://schemas.openxmlformats.org/officeDocument/2006/relationships/hyperlink" Target="https://rms.naukri.com/application/viewApplication/32041890?_REF=&amp;token=29e5b3b2d8e2d9354e16b8c22f6ef060ie9cd8db1b8051799181320219658c8a6" TargetMode="External"/><Relationship Id="rId1434" Type="http://schemas.openxmlformats.org/officeDocument/2006/relationships/hyperlink" Target="mailto:mishrasathiya@gmail.com" TargetMode="External"/><Relationship Id="rId1641" Type="http://schemas.openxmlformats.org/officeDocument/2006/relationships/hyperlink" Target="mailto:jothikk39@gmail.com" TargetMode="External"/><Relationship Id="rId1879" Type="http://schemas.openxmlformats.org/officeDocument/2006/relationships/hyperlink" Target="mailto:nmegharaj123@gmail.com" TargetMode="External"/><Relationship Id="rId1501" Type="http://schemas.openxmlformats.org/officeDocument/2006/relationships/hyperlink" Target="mailto:ayushi.purbey@gmail.com" TargetMode="External"/><Relationship Id="rId1739" Type="http://schemas.openxmlformats.org/officeDocument/2006/relationships/hyperlink" Target="mailto:venkata.ayanam@gmail.com" TargetMode="External"/><Relationship Id="rId1946" Type="http://schemas.openxmlformats.org/officeDocument/2006/relationships/hyperlink" Target="mailto:anbazhaganannadurai@gmail.com" TargetMode="External"/><Relationship Id="rId1806" Type="http://schemas.openxmlformats.org/officeDocument/2006/relationships/hyperlink" Target="mailto:shaheed93@gmail.com" TargetMode="External"/><Relationship Id="rId387" Type="http://schemas.openxmlformats.org/officeDocument/2006/relationships/hyperlink" Target="mailto:gopinathmadhavan17@gmail.com" TargetMode="External"/><Relationship Id="rId594" Type="http://schemas.openxmlformats.org/officeDocument/2006/relationships/hyperlink" Target="mailto:hemchandseemala@gmail.com" TargetMode="External"/><Relationship Id="rId2068" Type="http://schemas.openxmlformats.org/officeDocument/2006/relationships/hyperlink" Target="mailto:sandeepns6@gmail.com" TargetMode="External"/><Relationship Id="rId2275" Type="http://schemas.openxmlformats.org/officeDocument/2006/relationships/hyperlink" Target="mailto:alokcet@gmail.com" TargetMode="External"/><Relationship Id="rId3021" Type="http://schemas.openxmlformats.org/officeDocument/2006/relationships/drawing" Target="../drawings/drawing1.xml"/><Relationship Id="rId247" Type="http://schemas.openxmlformats.org/officeDocument/2006/relationships/hyperlink" Target="mailto:maheshkotte548@gmail.com" TargetMode="External"/><Relationship Id="rId899" Type="http://schemas.openxmlformats.org/officeDocument/2006/relationships/hyperlink" Target="mailto:lswamy445b@gmail.com" TargetMode="External"/><Relationship Id="rId1084" Type="http://schemas.openxmlformats.org/officeDocument/2006/relationships/hyperlink" Target="mailto:arunjiid@gmail.com" TargetMode="External"/><Relationship Id="rId2482" Type="http://schemas.openxmlformats.org/officeDocument/2006/relationships/hyperlink" Target="https://fa-erwh-saasfaprod1.fa.ocs.oraclecloud.com/hcmUI/faces/FuseOverview?fnd=%252FWEB-INF%252Foracle%252Fapps%252Fhcm%252Frecruiting%252Fagency%252FpublicUi%252Fresponsive%252Fportal%252Fflow%252FAgencyTalentFlow.xml%2523AgencyTalentFlow%3BfndWarnChanges%253D%2523%257BProfile.values.HCM_SAVE_CHANGES_WARNING_ENABLED%2Beq%2B%2527Y%2527%257D%253B%3B%3BTalent%3Bfalse%3B256%3B%3B%3B&amp;pageParams=fndDetailsMode%3Dtrue%3BreturnFndUrl%3Dhttps%3A%2F%2Ffa-erwh-saasfaprod1.fa.ocs.oraclecloud.com%3A443%2FfscmUI%2Ffaces%2FFuseWelcome&amp;returnFndUrl=https%3A%2F%2Ffa-erwh-saasfaprod1.fa.ocs.oraclecloud.com%3A443%2FfscmUI%2Ffaces%2FFuseWelcome&amp;fndDetailsMode=true&amp;_afrLoop=30806155493916750&amp;_afrWindowMode=0&amp;_afrWindowId=m2g11i58c&amp;_adf.ctrl-state=8e38dfgv9_1&amp;_afrFS=16&amp;_afrMT=screen&amp;_afrMFW=1280&amp;_afrMFH=544&amp;_afrMFDW=1280&amp;_afrMFDH=720&amp;_afrMFC=8&amp;_afrMFCI=0&amp;_afrMFM=0&amp;_afrMFR=144&amp;_afrMFG=0&amp;_afrMFS=0&amp;_afrMFO=0" TargetMode="External"/><Relationship Id="rId2787" Type="http://schemas.openxmlformats.org/officeDocument/2006/relationships/hyperlink" Target="mailto:pratapceo@gmail.com" TargetMode="External"/><Relationship Id="rId107" Type="http://schemas.openxmlformats.org/officeDocument/2006/relationships/hyperlink" Target="mailto:sayed.razak4567@gmail.com" TargetMode="External"/><Relationship Id="rId454" Type="http://schemas.openxmlformats.org/officeDocument/2006/relationships/hyperlink" Target="https://rms.naukri.com/application/viewApplication/31583400?_REF=&amp;token=72f01595d99bd2ec764d004c0e2a5e03i74f0fd1e3cf82a83419f4cffcb40f296" TargetMode="External"/><Relationship Id="rId661" Type="http://schemas.openxmlformats.org/officeDocument/2006/relationships/hyperlink" Target="https://rms.naukri.com/application/viewApplication/31743250?_REF=&amp;token=074dfd96f7ea101388e13374491b8749i8ac6cc5a946392720db74f4648c7b3ea" TargetMode="External"/><Relationship Id="rId759" Type="http://schemas.openxmlformats.org/officeDocument/2006/relationships/hyperlink" Target="mailto:Yallamsai@gmail.com" TargetMode="External"/><Relationship Id="rId966" Type="http://schemas.openxmlformats.org/officeDocument/2006/relationships/hyperlink" Target="mailto:sukkur.engineer@gmail.com" TargetMode="External"/><Relationship Id="rId1291" Type="http://schemas.openxmlformats.org/officeDocument/2006/relationships/hyperlink" Target="mailto:hinakauser312@gmail.com/asifkhanum109@gmail.com" TargetMode="External"/><Relationship Id="rId1389" Type="http://schemas.openxmlformats.org/officeDocument/2006/relationships/hyperlink" Target="mailto:kulkarnipramod306@gmail.com" TargetMode="External"/><Relationship Id="rId1596" Type="http://schemas.openxmlformats.org/officeDocument/2006/relationships/hyperlink" Target="mailto:karthikasrisha284@gmail.com" TargetMode="External"/><Relationship Id="rId2135" Type="http://schemas.openxmlformats.org/officeDocument/2006/relationships/hyperlink" Target="mailto:ankit.saraf49@gmail.com" TargetMode="External"/><Relationship Id="rId2342" Type="http://schemas.openxmlformats.org/officeDocument/2006/relationships/hyperlink" Target="mailto:vk678626@gmail.com" TargetMode="External"/><Relationship Id="rId2647" Type="http://schemas.openxmlformats.org/officeDocument/2006/relationships/hyperlink" Target="mailto:santosh0822.kumar@gmail.com" TargetMode="External"/><Relationship Id="rId2994" Type="http://schemas.openxmlformats.org/officeDocument/2006/relationships/hyperlink" Target="mailto:ckethana@gmail.com" TargetMode="External"/><Relationship Id="rId314" Type="http://schemas.openxmlformats.org/officeDocument/2006/relationships/hyperlink" Target="mailto:varshamanwade@yahoo.co.in" TargetMode="External"/><Relationship Id="rId521" Type="http://schemas.openxmlformats.org/officeDocument/2006/relationships/hyperlink" Target="mailto:mayurmasade2@gmail.com" TargetMode="External"/><Relationship Id="rId619" Type="http://schemas.openxmlformats.org/officeDocument/2006/relationships/hyperlink" Target="mailto:anidivi789@gmail.com" TargetMode="External"/><Relationship Id="rId1151" Type="http://schemas.openxmlformats.org/officeDocument/2006/relationships/hyperlink" Target="mailto:saibabugandham94@gmail.com" TargetMode="External"/><Relationship Id="rId1249" Type="http://schemas.openxmlformats.org/officeDocument/2006/relationships/hyperlink" Target="mailto:gshreeshail39@gmail.com" TargetMode="External"/><Relationship Id="rId2202" Type="http://schemas.openxmlformats.org/officeDocument/2006/relationships/hyperlink" Target="mailto:manishgupta0744i@gmail.com" TargetMode="External"/><Relationship Id="rId2854" Type="http://schemas.openxmlformats.org/officeDocument/2006/relationships/hyperlink" Target="mailto:narapureddymahesh14@gmail.com" TargetMode="External"/><Relationship Id="rId95" Type="http://schemas.openxmlformats.org/officeDocument/2006/relationships/hyperlink" Target="mailto:bindunanubala.8@gmail.com" TargetMode="External"/><Relationship Id="rId826" Type="http://schemas.openxmlformats.org/officeDocument/2006/relationships/hyperlink" Target="mailto:mpradeepkumar.email@gmail.com" TargetMode="External"/><Relationship Id="rId1011" Type="http://schemas.openxmlformats.org/officeDocument/2006/relationships/hyperlink" Target="mailto:dil335.raja@icloud.com" TargetMode="External"/><Relationship Id="rId1109" Type="http://schemas.openxmlformats.org/officeDocument/2006/relationships/hyperlink" Target="mailto:kondrusiva2022@gmail.com" TargetMode="External"/><Relationship Id="rId1456" Type="http://schemas.openxmlformats.org/officeDocument/2006/relationships/hyperlink" Target="mailto:mathakala.balaji0101@gmail.com" TargetMode="External"/><Relationship Id="rId1663" Type="http://schemas.openxmlformats.org/officeDocument/2006/relationships/hyperlink" Target="mailto:vidyapagadala34@gmail.com" TargetMode="External"/><Relationship Id="rId1870" Type="http://schemas.openxmlformats.org/officeDocument/2006/relationships/hyperlink" Target="mailto:er.rahul@outlook.com" TargetMode="External"/><Relationship Id="rId1968" Type="http://schemas.openxmlformats.org/officeDocument/2006/relationships/hyperlink" Target="mailto:9164264992/balajing7@gmail.com" TargetMode="External"/><Relationship Id="rId2507" Type="http://schemas.openxmlformats.org/officeDocument/2006/relationships/hyperlink" Target="mailto:veeranjaneyulu.d222@gmail.com" TargetMode="External"/><Relationship Id="rId2714" Type="http://schemas.openxmlformats.org/officeDocument/2006/relationships/hyperlink" Target="mailto:jyothsna9966@gmail.com" TargetMode="External"/><Relationship Id="rId2921" Type="http://schemas.openxmlformats.org/officeDocument/2006/relationships/hyperlink" Target="mailto:arnabsinha04@hotmail.com" TargetMode="External"/><Relationship Id="rId1316" Type="http://schemas.openxmlformats.org/officeDocument/2006/relationships/hyperlink" Target="mailto:atreyee17@gmail.com" TargetMode="External"/><Relationship Id="rId1523" Type="http://schemas.openxmlformats.org/officeDocument/2006/relationships/hyperlink" Target="mailto:dineshkumarvc@gmail.com" TargetMode="External"/><Relationship Id="rId1730" Type="http://schemas.openxmlformats.org/officeDocument/2006/relationships/hyperlink" Target="mailto:mamathabr.dixith24@gmail.com" TargetMode="External"/><Relationship Id="rId22" Type="http://schemas.openxmlformats.org/officeDocument/2006/relationships/hyperlink" Target="mailto:anelkumar.m159@gmail.com" TargetMode="External"/><Relationship Id="rId1828" Type="http://schemas.openxmlformats.org/officeDocument/2006/relationships/hyperlink" Target="mailto:akhil.reshimkar@gmail.com" TargetMode="External"/><Relationship Id="rId171" Type="http://schemas.openxmlformats.org/officeDocument/2006/relationships/hyperlink" Target="mailto:puli.viswakalyan@gmail.com" TargetMode="External"/><Relationship Id="rId2297" Type="http://schemas.openxmlformats.org/officeDocument/2006/relationships/hyperlink" Target="javascript:void(0);" TargetMode="External"/><Relationship Id="rId269" Type="http://schemas.openxmlformats.org/officeDocument/2006/relationships/hyperlink" Target="https://rms.naukri.com/application/viewApplication/31462080?_REF=&amp;token=d9d447d4f2a1906d1702223920dd9d0ci1527ee38d7c34bbd6aa06fdc23ebad0e" TargetMode="External"/><Relationship Id="rId476" Type="http://schemas.openxmlformats.org/officeDocument/2006/relationships/hyperlink" Target="mailto:chirag.taunk@yahoo.com" TargetMode="External"/><Relationship Id="rId683" Type="http://schemas.openxmlformats.org/officeDocument/2006/relationships/hyperlink" Target="mailto:s.anwer02@gmail.com" TargetMode="External"/><Relationship Id="rId890" Type="http://schemas.openxmlformats.org/officeDocument/2006/relationships/hyperlink" Target="mailto:Schandana.Sunkara@gmail.com" TargetMode="External"/><Relationship Id="rId2157" Type="http://schemas.openxmlformats.org/officeDocument/2006/relationships/hyperlink" Target="mailto:deepakash1010@gmail.com" TargetMode="External"/><Relationship Id="rId2364" Type="http://schemas.openxmlformats.org/officeDocument/2006/relationships/hyperlink" Target="mailto:sanjit.murmu@gmail.com" TargetMode="External"/><Relationship Id="rId2571" Type="http://schemas.openxmlformats.org/officeDocument/2006/relationships/hyperlink" Target="mailto:puriy248@gmail.com" TargetMode="External"/><Relationship Id="rId129" Type="http://schemas.openxmlformats.org/officeDocument/2006/relationships/hyperlink" Target="https://rms.naukri.com/application/viewApplication/31288638?_REF=&amp;token=bd5722308bf387de8d65e7a3befd01eci8977b192518b19e1a2fbe5f6ac65fb6d" TargetMode="External"/><Relationship Id="rId336" Type="http://schemas.openxmlformats.org/officeDocument/2006/relationships/hyperlink" Target="mailto:beherasujitkumar14@gmail.com" TargetMode="External"/><Relationship Id="rId543" Type="http://schemas.openxmlformats.org/officeDocument/2006/relationships/hyperlink" Target="mailto:padmavathi.surapaneni@gmail.com" TargetMode="External"/><Relationship Id="rId988" Type="http://schemas.openxmlformats.org/officeDocument/2006/relationships/hyperlink" Target="mailto:igowthamm99@gmail.com" TargetMode="External"/><Relationship Id="rId1173" Type="http://schemas.openxmlformats.org/officeDocument/2006/relationships/hyperlink" Target="mailto:haluvatsh@gmail.com" TargetMode="External"/><Relationship Id="rId1380" Type="http://schemas.openxmlformats.org/officeDocument/2006/relationships/hyperlink" Target="mailto:chaitanyaprabhu.h@gmail.com" TargetMode="External"/><Relationship Id="rId2017" Type="http://schemas.openxmlformats.org/officeDocument/2006/relationships/hyperlink" Target="mailto:rajivdasari0526@gmail.com" TargetMode="External"/><Relationship Id="rId2224" Type="http://schemas.openxmlformats.org/officeDocument/2006/relationships/hyperlink" Target="mailto:sram.chandaka93@gmail.com" TargetMode="External"/><Relationship Id="rId2669" Type="http://schemas.openxmlformats.org/officeDocument/2006/relationships/hyperlink" Target="mailto:lala.anirban@gmail.com" TargetMode="External"/><Relationship Id="rId2876" Type="http://schemas.openxmlformats.org/officeDocument/2006/relationships/hyperlink" Target="mailto:rajkumar.raj914@gmail.com" TargetMode="External"/><Relationship Id="rId403" Type="http://schemas.openxmlformats.org/officeDocument/2006/relationships/hyperlink" Target="https://rms.naukri.com/application/viewApplication/31539206?_REF=&amp;token=09573be9e2b1956ae954514000f51b26i41acd70fb03d2bb27bb483373640d7ed" TargetMode="External"/><Relationship Id="rId750" Type="http://schemas.openxmlformats.org/officeDocument/2006/relationships/hyperlink" Target="mailto:BAKTHA.BHARANI@GMAI%20L.COM" TargetMode="External"/><Relationship Id="rId848" Type="http://schemas.openxmlformats.org/officeDocument/2006/relationships/hyperlink" Target="mailto:prchittidi@gmail.com" TargetMode="External"/><Relationship Id="rId1033" Type="http://schemas.openxmlformats.org/officeDocument/2006/relationships/hyperlink" Target="mailto:chvenkat399@gmail.com" TargetMode="External"/><Relationship Id="rId1478" Type="http://schemas.openxmlformats.org/officeDocument/2006/relationships/hyperlink" Target="mailto:harithanettem1995@gmail.com" TargetMode="External"/><Relationship Id="rId1685" Type="http://schemas.openxmlformats.org/officeDocument/2006/relationships/hyperlink" Target="mailto:anusha.41998@gmail.com" TargetMode="External"/><Relationship Id="rId1892" Type="http://schemas.openxmlformats.org/officeDocument/2006/relationships/hyperlink" Target="mailto:vasanthaparrot.123@gmail.com" TargetMode="External"/><Relationship Id="rId2431" Type="http://schemas.openxmlformats.org/officeDocument/2006/relationships/hyperlink" Target="mailto:mrreddy580@gmail.com" TargetMode="External"/><Relationship Id="rId2529" Type="http://schemas.openxmlformats.org/officeDocument/2006/relationships/hyperlink" Target="mailto:sahithk35@gmail.com" TargetMode="External"/><Relationship Id="rId2736" Type="http://schemas.openxmlformats.org/officeDocument/2006/relationships/hyperlink" Target="mailto:roops.gowda@gmail.com" TargetMode="External"/><Relationship Id="rId610" Type="http://schemas.openxmlformats.org/officeDocument/2006/relationships/hyperlink" Target="https://rms.naukri.com/application/viewApplication/31670088?_REF=&amp;token=714b4adddb2258f8cb84112c87108449ia3de8d12845f6aac22e113799fa8bcb4" TargetMode="External"/><Relationship Id="rId708" Type="http://schemas.openxmlformats.org/officeDocument/2006/relationships/hyperlink" Target="mailto:sandeep.cmc007@gmail.com" TargetMode="External"/><Relationship Id="rId915" Type="http://schemas.openxmlformats.org/officeDocument/2006/relationships/hyperlink" Target="https://rms.naukri.com/application/viewApplication/31851216?_REF=&amp;token=6d4012dc00a14577310d59ddf0ce134ai5fb710719295a01d801f410850a35c62" TargetMode="External"/><Relationship Id="rId1240" Type="http://schemas.openxmlformats.org/officeDocument/2006/relationships/hyperlink" Target="mailto:srinivasbandagi@gmail.com" TargetMode="External"/><Relationship Id="rId1338" Type="http://schemas.openxmlformats.org/officeDocument/2006/relationships/hyperlink" Target="mailto:abhi.kr_sharma@yahoo.co.in" TargetMode="External"/><Relationship Id="rId1545" Type="http://schemas.openxmlformats.org/officeDocument/2006/relationships/hyperlink" Target="mailto:srivardhanguptha123@gmail.com" TargetMode="External"/><Relationship Id="rId2943" Type="http://schemas.openxmlformats.org/officeDocument/2006/relationships/hyperlink" Target="mailto:sriharicse546@gmail.com" TargetMode="External"/><Relationship Id="rId1100" Type="http://schemas.openxmlformats.org/officeDocument/2006/relationships/hyperlink" Target="mailto:ranjusn009@gmail.com" TargetMode="External"/><Relationship Id="rId1405" Type="http://schemas.openxmlformats.org/officeDocument/2006/relationships/hyperlink" Target="mailto:mohit.panchal01@yahoo.com" TargetMode="External"/><Relationship Id="rId1752" Type="http://schemas.openxmlformats.org/officeDocument/2006/relationships/hyperlink" Target="mailto:tkr.qe1@gmail.com" TargetMode="External"/><Relationship Id="rId2803" Type="http://schemas.openxmlformats.org/officeDocument/2006/relationships/hyperlink" Target="mailto:neenumaria.p@gmail.com" TargetMode="External"/><Relationship Id="rId44" Type="http://schemas.openxmlformats.org/officeDocument/2006/relationships/hyperlink" Target="mailto:munahannan@gmail.com" TargetMode="External"/><Relationship Id="rId1612" Type="http://schemas.openxmlformats.org/officeDocument/2006/relationships/hyperlink" Target="mailto:santosh0822.kumar@gmail.co" TargetMode="External"/><Relationship Id="rId1917" Type="http://schemas.openxmlformats.org/officeDocument/2006/relationships/hyperlink" Target="mailto:computingwithsurren@gmail.com,svamns@gmail.com" TargetMode="External"/><Relationship Id="rId193" Type="http://schemas.openxmlformats.org/officeDocument/2006/relationships/hyperlink" Target="mailto:shantanuskapse@gmail.com" TargetMode="External"/><Relationship Id="rId498" Type="http://schemas.openxmlformats.org/officeDocument/2006/relationships/hyperlink" Target="mailto:charles.kiran33@gmail.com" TargetMode="External"/><Relationship Id="rId2081" Type="http://schemas.openxmlformats.org/officeDocument/2006/relationships/hyperlink" Target="mailto:kchinnasamy1989@gmail.com" TargetMode="External"/><Relationship Id="rId2179" Type="http://schemas.openxmlformats.org/officeDocument/2006/relationships/hyperlink" Target="mailto:brijeshgpt47@gmail.com" TargetMode="External"/><Relationship Id="rId260" Type="http://schemas.openxmlformats.org/officeDocument/2006/relationships/hyperlink" Target="mailto:jayaram497@gmail.com" TargetMode="External"/><Relationship Id="rId2386" Type="http://schemas.openxmlformats.org/officeDocument/2006/relationships/hyperlink" Target="mailto:aqeel.m.dev@gmail.com" TargetMode="External"/><Relationship Id="rId2593" Type="http://schemas.openxmlformats.org/officeDocument/2006/relationships/hyperlink" Target="mailto:ravikumars.dev@gmail.com" TargetMode="External"/><Relationship Id="rId120" Type="http://schemas.openxmlformats.org/officeDocument/2006/relationships/hyperlink" Target="https://rms.naukri.com/application/viewApplication/31253788?_REF=&amp;token=9ffcc9fddf4defa3732d26f38f03ce70i283acfc28c54e2423c9cb4d5f31d3934" TargetMode="External"/><Relationship Id="rId358" Type="http://schemas.openxmlformats.org/officeDocument/2006/relationships/hyperlink" Target="mailto:m.vishnu225@gmail.com" TargetMode="External"/><Relationship Id="rId565" Type="http://schemas.openxmlformats.org/officeDocument/2006/relationships/hyperlink" Target="mailto:saravananshan289@gmail.com" TargetMode="External"/><Relationship Id="rId772" Type="http://schemas.openxmlformats.org/officeDocument/2006/relationships/hyperlink" Target="mailto:ajay.net2013@gmail.com" TargetMode="External"/><Relationship Id="rId1195" Type="http://schemas.openxmlformats.org/officeDocument/2006/relationships/hyperlink" Target="mailto:naveenkumarvviet@gmail.com" TargetMode="External"/><Relationship Id="rId2039" Type="http://schemas.openxmlformats.org/officeDocument/2006/relationships/hyperlink" Target="mailto:shradhac59@gmail.com" TargetMode="External"/><Relationship Id="rId2246" Type="http://schemas.openxmlformats.org/officeDocument/2006/relationships/hyperlink" Target="mailto:Sirishamanju9@gmail.com" TargetMode="External"/><Relationship Id="rId2453" Type="http://schemas.openxmlformats.org/officeDocument/2006/relationships/hyperlink" Target="mailto:vijaykamlapure17@gmail.com" TargetMode="External"/><Relationship Id="rId2660" Type="http://schemas.openxmlformats.org/officeDocument/2006/relationships/hyperlink" Target="mailto:praveenvy79@gmail.com" TargetMode="External"/><Relationship Id="rId2898" Type="http://schemas.openxmlformats.org/officeDocument/2006/relationships/hyperlink" Target="mailto:divyanarnia@gmail.com" TargetMode="External"/><Relationship Id="rId218" Type="http://schemas.openxmlformats.org/officeDocument/2006/relationships/hyperlink" Target="mailto:nikhilgs0501@gmail.com" TargetMode="External"/><Relationship Id="rId425" Type="http://schemas.openxmlformats.org/officeDocument/2006/relationships/hyperlink" Target="https://rms.naukri.com/application/viewApplication/31576358?_REF=&amp;token=2ea61de878d3922ca82be11b7913d335i1954b89cf39097ecca82626d854da7fe" TargetMode="External"/><Relationship Id="rId632" Type="http://schemas.openxmlformats.org/officeDocument/2006/relationships/hyperlink" Target="mailto:rkhuntia.info@gmail.com" TargetMode="External"/><Relationship Id="rId1055" Type="http://schemas.openxmlformats.org/officeDocument/2006/relationships/hyperlink" Target="mailto:vipul_saini@live.com" TargetMode="External"/><Relationship Id="rId1262" Type="http://schemas.openxmlformats.org/officeDocument/2006/relationships/hyperlink" Target="mailto:sreeni.mca27@gmail.com" TargetMode="External"/><Relationship Id="rId2106" Type="http://schemas.openxmlformats.org/officeDocument/2006/relationships/hyperlink" Target="mailto:sudhir.halli@gmail.com" TargetMode="External"/><Relationship Id="rId2313" Type="http://schemas.openxmlformats.org/officeDocument/2006/relationships/hyperlink" Target="mailto:chirudivya.yannamchetti@gmail.com" TargetMode="External"/><Relationship Id="rId2520" Type="http://schemas.openxmlformats.org/officeDocument/2006/relationships/hyperlink" Target="mailto:sandeep.lakkavarapu0791@gmail.com" TargetMode="External"/><Relationship Id="rId2758" Type="http://schemas.openxmlformats.org/officeDocument/2006/relationships/hyperlink" Target="mailto:tech.suresh709@gmail.com" TargetMode="External"/><Relationship Id="rId2965" Type="http://schemas.openxmlformats.org/officeDocument/2006/relationships/hyperlink" Target="mailto:sun.mdbs@gmail.com" TargetMode="External"/><Relationship Id="rId937" Type="http://schemas.openxmlformats.org/officeDocument/2006/relationships/hyperlink" Target="mailto:bharath98079@gmail.com" TargetMode="External"/><Relationship Id="rId1122" Type="http://schemas.openxmlformats.org/officeDocument/2006/relationships/hyperlink" Target="mailto:smdeshmukh08@gmail.com" TargetMode="External"/><Relationship Id="rId1567" Type="http://schemas.openxmlformats.org/officeDocument/2006/relationships/hyperlink" Target="mailto:vijithanani225@gmail.com" TargetMode="External"/><Relationship Id="rId1774" Type="http://schemas.openxmlformats.org/officeDocument/2006/relationships/hyperlink" Target="mailto:sidhantanayak548@gmail.com" TargetMode="External"/><Relationship Id="rId1981" Type="http://schemas.openxmlformats.org/officeDocument/2006/relationships/hyperlink" Target="mailto:satyapriyakundu36@gmail.com" TargetMode="External"/><Relationship Id="rId2618" Type="http://schemas.openxmlformats.org/officeDocument/2006/relationships/hyperlink" Target="mailto:subratnaikmarch@gmail.com" TargetMode="External"/><Relationship Id="rId2825" Type="http://schemas.openxmlformats.org/officeDocument/2006/relationships/hyperlink" Target="mailto:devibalamuruganm@gmail.com" TargetMode="External"/><Relationship Id="rId66" Type="http://schemas.openxmlformats.org/officeDocument/2006/relationships/hyperlink" Target="mailto:phutankarmohsin@gmail.com" TargetMode="External"/><Relationship Id="rId1427" Type="http://schemas.openxmlformats.org/officeDocument/2006/relationships/hyperlink" Target="mailto:kiranumadi48@gmail.com" TargetMode="External"/><Relationship Id="rId1634" Type="http://schemas.openxmlformats.org/officeDocument/2006/relationships/hyperlink" Target="mailto:bairagiprashant1@gmail.com" TargetMode="External"/><Relationship Id="rId1841" Type="http://schemas.openxmlformats.org/officeDocument/2006/relationships/hyperlink" Target="mailto:sairamtesting2@gmail.com" TargetMode="External"/><Relationship Id="rId1939" Type="http://schemas.openxmlformats.org/officeDocument/2006/relationships/hyperlink" Target="mailto:deshmukh.7177@gmail.com" TargetMode="External"/><Relationship Id="rId1701" Type="http://schemas.openxmlformats.org/officeDocument/2006/relationships/hyperlink" Target="mailto:sunkara1805@gmail.com" TargetMode="External"/><Relationship Id="rId282" Type="http://schemas.openxmlformats.org/officeDocument/2006/relationships/hyperlink" Target="mailto:swapnaopensource@gmail.com" TargetMode="External"/><Relationship Id="rId587" Type="http://schemas.openxmlformats.org/officeDocument/2006/relationships/hyperlink" Target="mailto:slhareesh31@gmail.com" TargetMode="External"/><Relationship Id="rId2170" Type="http://schemas.openxmlformats.org/officeDocument/2006/relationships/hyperlink" Target="mailto:vaishalibiradar01@gmail.com" TargetMode="External"/><Relationship Id="rId2268" Type="http://schemas.openxmlformats.org/officeDocument/2006/relationships/hyperlink" Target="mailto:ishan.rawat.014@gmail.com" TargetMode="External"/><Relationship Id="rId3014" Type="http://schemas.openxmlformats.org/officeDocument/2006/relationships/hyperlink" Target="mailto:shubh.1791@gmail.com" TargetMode="External"/><Relationship Id="rId8" Type="http://schemas.openxmlformats.org/officeDocument/2006/relationships/hyperlink" Target="mailto:srinivasyara1257@gmail.com" TargetMode="External"/><Relationship Id="rId142" Type="http://schemas.openxmlformats.org/officeDocument/2006/relationships/hyperlink" Target="mailto:naveenmurugasamy@gmail.com" TargetMode="External"/><Relationship Id="rId447" Type="http://schemas.openxmlformats.org/officeDocument/2006/relationships/hyperlink" Target="https://rms.naukri.com/application/viewApplication/31543270?_REF=&amp;token=fbb3894bb4a67a816ba97b69590da304i6676f0a4d12859d8a88d4f2adec9939f" TargetMode="External"/><Relationship Id="rId794" Type="http://schemas.openxmlformats.org/officeDocument/2006/relationships/hyperlink" Target="mailto:pranitha1105@gmail.com" TargetMode="External"/><Relationship Id="rId1077" Type="http://schemas.openxmlformats.org/officeDocument/2006/relationships/hyperlink" Target="mailto:shankarpanigrahi6913@gmail.com" TargetMode="External"/><Relationship Id="rId2030" Type="http://schemas.openxmlformats.org/officeDocument/2006/relationships/hyperlink" Target="mailto:ajinkya.waje1996@gmail.com" TargetMode="External"/><Relationship Id="rId2128" Type="http://schemas.openxmlformats.org/officeDocument/2006/relationships/hyperlink" Target="mailto:carmelraj601@gmail.com" TargetMode="External"/><Relationship Id="rId2475" Type="http://schemas.openxmlformats.org/officeDocument/2006/relationships/hyperlink" Target="mailto:yaseen.myk@gmail.com" TargetMode="External"/><Relationship Id="rId2682" Type="http://schemas.openxmlformats.org/officeDocument/2006/relationships/hyperlink" Target="mailto:sravani.devaraneni@gmail.com" TargetMode="External"/><Relationship Id="rId2987" Type="http://schemas.openxmlformats.org/officeDocument/2006/relationships/hyperlink" Target="mailto:shruti.patil12@gmail.com" TargetMode="External"/><Relationship Id="rId654" Type="http://schemas.openxmlformats.org/officeDocument/2006/relationships/hyperlink" Target="mailto:sreekargantyala@gmail.com" TargetMode="External"/><Relationship Id="rId861" Type="http://schemas.openxmlformats.org/officeDocument/2006/relationships/hyperlink" Target="mailto:Sreenathmoparthi82@gmail.com" TargetMode="External"/><Relationship Id="rId959" Type="http://schemas.openxmlformats.org/officeDocument/2006/relationships/hyperlink" Target="mailto:kavyar.it7@gmail.com" TargetMode="External"/><Relationship Id="rId1284" Type="http://schemas.openxmlformats.org/officeDocument/2006/relationships/hyperlink" Target="mailto:selilmcp@gmail.com" TargetMode="External"/><Relationship Id="rId1491" Type="http://schemas.openxmlformats.org/officeDocument/2006/relationships/hyperlink" Target="mailto:shubh.verma39@gmail.com" TargetMode="External"/><Relationship Id="rId1589" Type="http://schemas.openxmlformats.org/officeDocument/2006/relationships/hyperlink" Target="mailto:gandamsneha@gmail.com" TargetMode="External"/><Relationship Id="rId2335" Type="http://schemas.openxmlformats.org/officeDocument/2006/relationships/hyperlink" Target="mailto:praveenkg14@gmail.com" TargetMode="External"/><Relationship Id="rId2542" Type="http://schemas.openxmlformats.org/officeDocument/2006/relationships/hyperlink" Target="mailto:mode.hemachandra@gmail.com" TargetMode="External"/><Relationship Id="rId307" Type="http://schemas.openxmlformats.org/officeDocument/2006/relationships/hyperlink" Target="mailto:nunavathseetharam19@gmail.com" TargetMode="External"/><Relationship Id="rId514" Type="http://schemas.openxmlformats.org/officeDocument/2006/relationships/hyperlink" Target="mailto:rajeswari.tripuram@gmail.com" TargetMode="External"/><Relationship Id="rId721" Type="http://schemas.openxmlformats.org/officeDocument/2006/relationships/hyperlink" Target="mailto:sarikayadav.116@gmail.com" TargetMode="External"/><Relationship Id="rId1144" Type="http://schemas.openxmlformats.org/officeDocument/2006/relationships/hyperlink" Target="mailto:venkateshsabeetha.ironman@gmail.com" TargetMode="External"/><Relationship Id="rId1351" Type="http://schemas.openxmlformats.org/officeDocument/2006/relationships/hyperlink" Target="mailto:muthukumarkannan18@gmail.com" TargetMode="External"/><Relationship Id="rId1449" Type="http://schemas.openxmlformats.org/officeDocument/2006/relationships/hyperlink" Target="mailto:mohanc.1718@gmail.com" TargetMode="External"/><Relationship Id="rId1796" Type="http://schemas.openxmlformats.org/officeDocument/2006/relationships/hyperlink" Target="mailto:kollurusureshkumar29@gmail.com" TargetMode="External"/><Relationship Id="rId2402" Type="http://schemas.openxmlformats.org/officeDocument/2006/relationships/hyperlink" Target="mailto:bhavya.n08@gmail.com" TargetMode="External"/><Relationship Id="rId2847" Type="http://schemas.openxmlformats.org/officeDocument/2006/relationships/hyperlink" Target="mailto:nitin.iats@gmail.com" TargetMode="External"/><Relationship Id="rId88" Type="http://schemas.openxmlformats.org/officeDocument/2006/relationships/hyperlink" Target="mailto:marripudi.balakrishna@gmail.com" TargetMode="External"/><Relationship Id="rId819" Type="http://schemas.openxmlformats.org/officeDocument/2006/relationships/hyperlink" Target="mailto:thiru.rp02@gmail.com" TargetMode="External"/><Relationship Id="rId1004" Type="http://schemas.openxmlformats.org/officeDocument/2006/relationships/hyperlink" Target="mailto:hrithik.kumar.108@gmail.com" TargetMode="External"/><Relationship Id="rId1211" Type="http://schemas.openxmlformats.org/officeDocument/2006/relationships/hyperlink" Target="mailto:maityanubhab2@gmail.com" TargetMode="External"/><Relationship Id="rId1656" Type="http://schemas.openxmlformats.org/officeDocument/2006/relationships/hyperlink" Target="mailto:jainnishant2022@gmail.com" TargetMode="External"/><Relationship Id="rId1863" Type="http://schemas.openxmlformats.org/officeDocument/2006/relationships/hyperlink" Target="mailto:shravan2krishna@gmail.com" TargetMode="External"/><Relationship Id="rId2707" Type="http://schemas.openxmlformats.org/officeDocument/2006/relationships/hyperlink" Target="mailto:rajasekhar.raja3@gmail.com" TargetMode="External"/><Relationship Id="rId2914" Type="http://schemas.openxmlformats.org/officeDocument/2006/relationships/hyperlink" Target="mailto:nayeembsh@gmail.com" TargetMode="External"/><Relationship Id="rId1309" Type="http://schemas.openxmlformats.org/officeDocument/2006/relationships/hyperlink" Target="mailto:yalagandulasaikumar80@gmail.com" TargetMode="External"/><Relationship Id="rId1516" Type="http://schemas.openxmlformats.org/officeDocument/2006/relationships/hyperlink" Target="mailto:shivakiranaskihal@gmail.com" TargetMode="External"/><Relationship Id="rId1723" Type="http://schemas.openxmlformats.org/officeDocument/2006/relationships/hyperlink" Target="mailto:nivasdm09@gmail.com" TargetMode="External"/><Relationship Id="rId1930" Type="http://schemas.openxmlformats.org/officeDocument/2006/relationships/hyperlink" Target="mailto:varungowda16@gmail.com" TargetMode="External"/><Relationship Id="rId15" Type="http://schemas.openxmlformats.org/officeDocument/2006/relationships/hyperlink" Target="mailto:medmuralikrishna@gmail.com" TargetMode="External"/><Relationship Id="rId2192" Type="http://schemas.openxmlformats.org/officeDocument/2006/relationships/hyperlink" Target="mailto:praadips@gmail.com" TargetMode="External"/><Relationship Id="rId164" Type="http://schemas.openxmlformats.org/officeDocument/2006/relationships/hyperlink" Target="mailto:nagendraalapati22@gmail.com" TargetMode="External"/><Relationship Id="rId371" Type="http://schemas.openxmlformats.org/officeDocument/2006/relationships/hyperlink" Target="mailto:bijapursunil880@gmail.com" TargetMode="External"/><Relationship Id="rId2052" Type="http://schemas.openxmlformats.org/officeDocument/2006/relationships/hyperlink" Target="mailto:padmavathi.puppala092@gmail.com" TargetMode="External"/><Relationship Id="rId2497" Type="http://schemas.openxmlformats.org/officeDocument/2006/relationships/hyperlink" Target="mailto:aaqilnas@gmail.com" TargetMode="External"/><Relationship Id="rId469" Type="http://schemas.openxmlformats.org/officeDocument/2006/relationships/hyperlink" Target="mailto:nikitasinha075@gmail.com" TargetMode="External"/><Relationship Id="rId676" Type="http://schemas.openxmlformats.org/officeDocument/2006/relationships/hyperlink" Target="mailto:vasuch49@gmail.com" TargetMode="External"/><Relationship Id="rId883" Type="http://schemas.openxmlformats.org/officeDocument/2006/relationships/hyperlink" Target="mailto:sumitsinghkumar642@gmail.com" TargetMode="External"/><Relationship Id="rId1099" Type="http://schemas.openxmlformats.org/officeDocument/2006/relationships/hyperlink" Target="mailto:sakthi.ks15@gmail.com" TargetMode="External"/><Relationship Id="rId2357" Type="http://schemas.openxmlformats.org/officeDocument/2006/relationships/hyperlink" Target="mailto:bhavaniprasadgottala@gmail.com" TargetMode="External"/><Relationship Id="rId2564" Type="http://schemas.openxmlformats.org/officeDocument/2006/relationships/hyperlink" Target="mailto:sarathraj2506@gmail.com" TargetMode="External"/><Relationship Id="rId231" Type="http://schemas.openxmlformats.org/officeDocument/2006/relationships/hyperlink" Target="mailto:maruthirajabn1989@gmail.com" TargetMode="External"/><Relationship Id="rId329" Type="http://schemas.openxmlformats.org/officeDocument/2006/relationships/hyperlink" Target="mailto:shilpa.garg03@gmail.com" TargetMode="External"/><Relationship Id="rId536" Type="http://schemas.openxmlformats.org/officeDocument/2006/relationships/hyperlink" Target="mailto:sunny250389@gmail.com" TargetMode="External"/><Relationship Id="rId1166" Type="http://schemas.openxmlformats.org/officeDocument/2006/relationships/hyperlink" Target="mailto:sowji.aswini@gmail.com" TargetMode="External"/><Relationship Id="rId1373" Type="http://schemas.openxmlformats.org/officeDocument/2006/relationships/hyperlink" Target="mailto:Jangala.satyendra1@gmail.com" TargetMode="External"/><Relationship Id="rId2217" Type="http://schemas.openxmlformats.org/officeDocument/2006/relationships/hyperlink" Target="mailto:subratbhola07@gmail.com" TargetMode="External"/><Relationship Id="rId2771" Type="http://schemas.openxmlformats.org/officeDocument/2006/relationships/hyperlink" Target="mailto:sathyashanmugam1993@gmail.com" TargetMode="External"/><Relationship Id="rId2869" Type="http://schemas.openxmlformats.org/officeDocument/2006/relationships/hyperlink" Target="mailto:aditya.shaha05@gmail.com" TargetMode="External"/><Relationship Id="rId743" Type="http://schemas.openxmlformats.org/officeDocument/2006/relationships/hyperlink" Target="mailto:balakrishna.vn@gmail.com" TargetMode="External"/><Relationship Id="rId950" Type="http://schemas.openxmlformats.org/officeDocument/2006/relationships/hyperlink" Target="https://rms.naukri.com/application/viewApplication/31872328?_REF=&amp;token=b76215effc152f3cb19feaf54865dd3fif28eea9a6a073db35fc550ce58e810cb" TargetMode="External"/><Relationship Id="rId1026" Type="http://schemas.openxmlformats.org/officeDocument/2006/relationships/hyperlink" Target="mailto:VVARUN.SINGH@GMAIL.COM" TargetMode="External"/><Relationship Id="rId1580" Type="http://schemas.openxmlformats.org/officeDocument/2006/relationships/hyperlink" Target="mailto:naveend8151@gmail.com" TargetMode="External"/><Relationship Id="rId1678" Type="http://schemas.openxmlformats.org/officeDocument/2006/relationships/hyperlink" Target="mailto:ramalakshmi.komara@gmail.com" TargetMode="External"/><Relationship Id="rId1885" Type="http://schemas.openxmlformats.org/officeDocument/2006/relationships/hyperlink" Target="mailto:rajeshguptag008@gmail.com" TargetMode="External"/><Relationship Id="rId2424" Type="http://schemas.openxmlformats.org/officeDocument/2006/relationships/hyperlink" Target="mailto:kasalaraju2@gmail.com" TargetMode="External"/><Relationship Id="rId2631" Type="http://schemas.openxmlformats.org/officeDocument/2006/relationships/hyperlink" Target="mailto:shitalsulakhe.99@gmail.com" TargetMode="External"/><Relationship Id="rId2729" Type="http://schemas.openxmlformats.org/officeDocument/2006/relationships/hyperlink" Target="mailto:pavan.boyalla12@gmail.com" TargetMode="External"/><Relationship Id="rId2936" Type="http://schemas.openxmlformats.org/officeDocument/2006/relationships/hyperlink" Target="mailto:manoharamgptp@gmail.com" TargetMode="External"/><Relationship Id="rId603" Type="http://schemas.openxmlformats.org/officeDocument/2006/relationships/hyperlink" Target="mailto:nikhil751@gmail.com" TargetMode="External"/><Relationship Id="rId810" Type="http://schemas.openxmlformats.org/officeDocument/2006/relationships/hyperlink" Target="mailto:vhitesh2020@gmail.com" TargetMode="External"/><Relationship Id="rId908" Type="http://schemas.openxmlformats.org/officeDocument/2006/relationships/hyperlink" Target="mailto:nkarthirajam@gmail.com" TargetMode="External"/><Relationship Id="rId1233" Type="http://schemas.openxmlformats.org/officeDocument/2006/relationships/hyperlink" Target="mailto:email2kumaran@gmail.com" TargetMode="External"/><Relationship Id="rId1440" Type="http://schemas.openxmlformats.org/officeDocument/2006/relationships/hyperlink" Target="mailto:pratiknamdev.mca@gmail.com" TargetMode="External"/><Relationship Id="rId1538" Type="http://schemas.openxmlformats.org/officeDocument/2006/relationships/hyperlink" Target="mailto:vijayareddy1819@gmail.com" TargetMode="External"/><Relationship Id="rId1300" Type="http://schemas.openxmlformats.org/officeDocument/2006/relationships/hyperlink" Target="mailto:golla9912@gmail.com" TargetMode="External"/><Relationship Id="rId1745" Type="http://schemas.openxmlformats.org/officeDocument/2006/relationships/hyperlink" Target="mailto:rajasekharbtech2025@gmail.com" TargetMode="External"/><Relationship Id="rId1952" Type="http://schemas.openxmlformats.org/officeDocument/2006/relationships/hyperlink" Target="mailto:sunil.cse531@gmail.com" TargetMode="External"/><Relationship Id="rId37" Type="http://schemas.openxmlformats.org/officeDocument/2006/relationships/hyperlink" Target="mailto:pk.midhun01@gmail.com" TargetMode="External"/><Relationship Id="rId1605" Type="http://schemas.openxmlformats.org/officeDocument/2006/relationships/hyperlink" Target="mailto:dhanshree.bhosale16@gmail.com" TargetMode="External"/><Relationship Id="rId1812" Type="http://schemas.openxmlformats.org/officeDocument/2006/relationships/hyperlink" Target="mailto:Ashish2221sharma@gmail.com" TargetMode="External"/><Relationship Id="rId186" Type="http://schemas.openxmlformats.org/officeDocument/2006/relationships/hyperlink" Target="mailto:Sriramchokkalingam.k@gmail.com" TargetMode="External"/><Relationship Id="rId393" Type="http://schemas.openxmlformats.org/officeDocument/2006/relationships/hyperlink" Target="mailto:imdilip15@gmail.com" TargetMode="External"/><Relationship Id="rId2074" Type="http://schemas.openxmlformats.org/officeDocument/2006/relationships/hyperlink" Target="mailto:qasmiasif250@gmail.com" TargetMode="External"/><Relationship Id="rId2281" Type="http://schemas.openxmlformats.org/officeDocument/2006/relationships/hyperlink" Target="mailto:nagaraj.bijnamula123@gmail.com" TargetMode="External"/><Relationship Id="rId253" Type="http://schemas.openxmlformats.org/officeDocument/2006/relationships/hyperlink" Target="mailto:lakshmanarao4018@gmail.com" TargetMode="External"/><Relationship Id="rId460" Type="http://schemas.openxmlformats.org/officeDocument/2006/relationships/hyperlink" Target="mailto:ravichandranmail04@gmail.com" TargetMode="External"/><Relationship Id="rId698" Type="http://schemas.openxmlformats.org/officeDocument/2006/relationships/hyperlink" Target="mailto:monapriya386@gmail.com" TargetMode="External"/><Relationship Id="rId1090" Type="http://schemas.openxmlformats.org/officeDocument/2006/relationships/hyperlink" Target="mailto:patelaarpita@gmail.com" TargetMode="External"/><Relationship Id="rId2141" Type="http://schemas.openxmlformats.org/officeDocument/2006/relationships/hyperlink" Target="mailto:mathuria.delhi19@gmail.com" TargetMode="External"/><Relationship Id="rId2379" Type="http://schemas.openxmlformats.org/officeDocument/2006/relationships/hyperlink" Target="mailto:venkat.gv1702@gmail.com" TargetMode="External"/><Relationship Id="rId2586" Type="http://schemas.openxmlformats.org/officeDocument/2006/relationships/hyperlink" Target="mailto:greeshmamathewpulickakunnel@gmail.com" TargetMode="External"/><Relationship Id="rId2793" Type="http://schemas.openxmlformats.org/officeDocument/2006/relationships/hyperlink" Target="mailto:amalnathdevarajan@gmail.com" TargetMode="External"/><Relationship Id="rId113" Type="http://schemas.openxmlformats.org/officeDocument/2006/relationships/hyperlink" Target="mailto:ganesh.undrathi@gmail.com" TargetMode="External"/><Relationship Id="rId320" Type="http://schemas.openxmlformats.org/officeDocument/2006/relationships/hyperlink" Target="mailto:s.anwer02@gmail.com" TargetMode="External"/><Relationship Id="rId558" Type="http://schemas.openxmlformats.org/officeDocument/2006/relationships/hyperlink" Target="https://rms.naukri.com/application/viewApplication/31655004?_REF=&amp;token=86972db7f437286308857634fb650038i487d389cd41a6520a961272bcaa3ba0e" TargetMode="External"/><Relationship Id="rId765" Type="http://schemas.openxmlformats.org/officeDocument/2006/relationships/hyperlink" Target="mailto:nehajoya281295@gmail.com" TargetMode="External"/><Relationship Id="rId972" Type="http://schemas.openxmlformats.org/officeDocument/2006/relationships/hyperlink" Target="https://rms.naukri.com/application/viewApplication/31904086?_REF=&amp;token=d70b5b7c7a1da53b19cfebf45a82b100i3b48832a7998d0e3e6b9f1e53ab92e56" TargetMode="External"/><Relationship Id="rId1188" Type="http://schemas.openxmlformats.org/officeDocument/2006/relationships/hyperlink" Target="mailto:kgsoni.ec@gmail.com" TargetMode="External"/><Relationship Id="rId1395" Type="http://schemas.openxmlformats.org/officeDocument/2006/relationships/hyperlink" Target="mailto:pavanjava.261993@gmail.com" TargetMode="External"/><Relationship Id="rId2001" Type="http://schemas.openxmlformats.org/officeDocument/2006/relationships/hyperlink" Target="mailto:priyankakambham95@gmail.com" TargetMode="External"/><Relationship Id="rId2239" Type="http://schemas.openxmlformats.org/officeDocument/2006/relationships/hyperlink" Target="mailto:dhammapal22@gmail.com" TargetMode="External"/><Relationship Id="rId2446" Type="http://schemas.openxmlformats.org/officeDocument/2006/relationships/hyperlink" Target="mailto:sharathakashavy@gmail.com" TargetMode="External"/><Relationship Id="rId2653" Type="http://schemas.openxmlformats.org/officeDocument/2006/relationships/hyperlink" Target="mailto:praveendelu29@gmail.com" TargetMode="External"/><Relationship Id="rId2860" Type="http://schemas.openxmlformats.org/officeDocument/2006/relationships/hyperlink" Target="mailto:pavansn1712@gmail.com" TargetMode="External"/><Relationship Id="rId418" Type="http://schemas.openxmlformats.org/officeDocument/2006/relationships/hyperlink" Target="mailto:kishorebi108@gmail.com" TargetMode="External"/><Relationship Id="rId625" Type="http://schemas.openxmlformats.org/officeDocument/2006/relationships/hyperlink" Target="mailto:tamilchithiran.ravi@outlook.com" TargetMode="External"/><Relationship Id="rId832" Type="http://schemas.openxmlformats.org/officeDocument/2006/relationships/hyperlink" Target="mailto:geethasatya07@gmail.com" TargetMode="External"/><Relationship Id="rId1048" Type="http://schemas.openxmlformats.org/officeDocument/2006/relationships/hyperlink" Target="mailto:mailtovineetpatel@gmail.com" TargetMode="External"/><Relationship Id="rId1255" Type="http://schemas.openxmlformats.org/officeDocument/2006/relationships/hyperlink" Target="mailto:mohit.jain119@gmail.com" TargetMode="External"/><Relationship Id="rId1462" Type="http://schemas.openxmlformats.org/officeDocument/2006/relationships/hyperlink" Target="mailto:srinija.subramanyam@gmail.com" TargetMode="External"/><Relationship Id="rId2306" Type="http://schemas.openxmlformats.org/officeDocument/2006/relationships/hyperlink" Target="mailto:anbharath2580@gmail.com" TargetMode="External"/><Relationship Id="rId2513" Type="http://schemas.openxmlformats.org/officeDocument/2006/relationships/hyperlink" Target="https://fa-erwh-saasfaprod1.fa.ocs.oraclecloud.com/hcmUI/faces/FuseOverview?fnd=%252FWEB-INF%252Foracle%252Fapps%252Fhcm%252Frecruiting%252Fagency%252FpublicUi%252Fresponsive%252Fportal%252Fflow%252FAgencyTalentFlow.xml%2523AgencyTalentFlow%3BfndWarnChanges%253D%2523%257BProfile.values.HCM_SAVE_CHANGES_WARNING_ENABLED%2Beq%2B%2527Y%2527%257D%253B%3B%3BTalent%3Bfalse%3B256%3B%3B%3B&amp;pageParams=fndDetailsMode%3Dtrue%3BreturnFndUrl%3Dhttps%3A%2F%2Ffa-erwh-saasfaprod1.fa.ocs.oraclecloud.com%3A443%2FfscmUI%2Ffaces%2FFuseWelcome&amp;returnFndUrl=https%3A%2F%2Ffa-erwh-saasfaprod1.fa.ocs.oraclecloud.com%3A443%2FfscmUI%2Ffaces%2FFuseWelcome&amp;fndDetailsMode=true&amp;_afrLoop=30806155493916750&amp;_afrWindowMode=0&amp;_afrWindowId=m2g11i58c&amp;_adf.ctrl-state=8e38dfgv9_1&amp;_afrFS=16&amp;_afrMT=screen&amp;_afrMFW=1280&amp;_afrMFH=544&amp;_afrMFDW=1280&amp;_afrMFDH=720&amp;_afrMFC=8&amp;_afrMFCI=0&amp;_afrMFM=0&amp;_afrMFR=144&amp;_afrMFG=0&amp;_afrMFS=0&amp;_afrMFO=0" TargetMode="External"/><Relationship Id="rId2958" Type="http://schemas.openxmlformats.org/officeDocument/2006/relationships/hyperlink" Target="mailto:abhsax130778@gmail.com" TargetMode="External"/><Relationship Id="rId1115" Type="http://schemas.openxmlformats.org/officeDocument/2006/relationships/hyperlink" Target="mailto:prayerson.19@gmail.com" TargetMode="External"/><Relationship Id="rId1322" Type="http://schemas.openxmlformats.org/officeDocument/2006/relationships/hyperlink" Target="mailto:gopikrishnak34@gmail.com" TargetMode="External"/><Relationship Id="rId1767" Type="http://schemas.openxmlformats.org/officeDocument/2006/relationships/hyperlink" Target="mailto:mohammedidris.mrb@gmail.com" TargetMode="External"/><Relationship Id="rId1974" Type="http://schemas.openxmlformats.org/officeDocument/2006/relationships/hyperlink" Target="mailto:naresh.ayanavilli@gmail.com" TargetMode="External"/><Relationship Id="rId2720" Type="http://schemas.openxmlformats.org/officeDocument/2006/relationships/hyperlink" Target="mailto:neevanapps@gmail.com" TargetMode="External"/><Relationship Id="rId2818" Type="http://schemas.openxmlformats.org/officeDocument/2006/relationships/hyperlink" Target="mailto:abhilashnayak.3007@gmail.com" TargetMode="External"/><Relationship Id="rId59" Type="http://schemas.openxmlformats.org/officeDocument/2006/relationships/hyperlink" Target="https://rms.naukri.com/application/viewApplication/31285646?_REF=&amp;token=74e3d6107e83c112f7288fbea461ae4bi8977b192518b19e1a2fbe5f6ac65fb6d" TargetMode="External"/><Relationship Id="rId1627" Type="http://schemas.openxmlformats.org/officeDocument/2006/relationships/hyperlink" Target="mailto:mohit.suryavanshi67@gmail.com" TargetMode="External"/><Relationship Id="rId1834" Type="http://schemas.openxmlformats.org/officeDocument/2006/relationships/hyperlink" Target="mailto:sk876sunil@gmail.com" TargetMode="External"/><Relationship Id="rId2096" Type="http://schemas.openxmlformats.org/officeDocument/2006/relationships/hyperlink" Target="mailto:sangeinfotech@gmail.com" TargetMode="External"/><Relationship Id="rId1901" Type="http://schemas.openxmlformats.org/officeDocument/2006/relationships/hyperlink" Target="mailto:vcdineshk@gmail.com" TargetMode="External"/><Relationship Id="rId275" Type="http://schemas.openxmlformats.org/officeDocument/2006/relationships/hyperlink" Target="mailto:naveen.uyyala0919@gmail.com" TargetMode="External"/><Relationship Id="rId482" Type="http://schemas.openxmlformats.org/officeDocument/2006/relationships/hyperlink" Target="mailto:amitpatil.js@gmail.com" TargetMode="External"/><Relationship Id="rId2163" Type="http://schemas.openxmlformats.org/officeDocument/2006/relationships/hyperlink" Target="mailto:pammy005@gmail.com" TargetMode="External"/><Relationship Id="rId2370" Type="http://schemas.openxmlformats.org/officeDocument/2006/relationships/hyperlink" Target="mailto:aksrivastav.123321@gmail.com" TargetMode="External"/><Relationship Id="rId3007" Type="http://schemas.openxmlformats.org/officeDocument/2006/relationships/hyperlink" Target="mailto:ankitverma6440@gmail.com" TargetMode="External"/><Relationship Id="rId135" Type="http://schemas.openxmlformats.org/officeDocument/2006/relationships/hyperlink" Target="https://rms.naukri.com/application/viewApplication/31325544?_REF=&amp;token=eddd68250af7dffdb45479411b637b7bi58b9bf82f2284f03f2c3f064d418a0ba" TargetMode="External"/><Relationship Id="rId342" Type="http://schemas.openxmlformats.org/officeDocument/2006/relationships/hyperlink" Target="mailto:deshpandeganesh@outlook.com" TargetMode="External"/><Relationship Id="rId787" Type="http://schemas.openxmlformats.org/officeDocument/2006/relationships/hyperlink" Target="mailto:vidyullathamellacheruvu@gmail.com" TargetMode="External"/><Relationship Id="rId994" Type="http://schemas.openxmlformats.org/officeDocument/2006/relationships/hyperlink" Target="mailto:meghana.kottakota123@gmail.com" TargetMode="External"/><Relationship Id="rId2023" Type="http://schemas.openxmlformats.org/officeDocument/2006/relationships/hyperlink" Target="mailto:krishna.akshat@gmail.com" TargetMode="External"/><Relationship Id="rId2230" Type="http://schemas.openxmlformats.org/officeDocument/2006/relationships/hyperlink" Target="mailto:carmelraj601@gmail.com" TargetMode="External"/><Relationship Id="rId2468" Type="http://schemas.openxmlformats.org/officeDocument/2006/relationships/hyperlink" Target="mailto:havocvimal002@gmail.com" TargetMode="External"/><Relationship Id="rId2675" Type="http://schemas.openxmlformats.org/officeDocument/2006/relationships/hyperlink" Target="mailto:sandeep.gade7@gmail.com" TargetMode="External"/><Relationship Id="rId2882" Type="http://schemas.openxmlformats.org/officeDocument/2006/relationships/hyperlink" Target="mailto:jsreelakshmi97@gmail.com" TargetMode="External"/><Relationship Id="rId202" Type="http://schemas.openxmlformats.org/officeDocument/2006/relationships/hyperlink" Target="https://rms.naukri.com/application/viewApplication/31421364?_REF=&amp;token=793d10a60d1e6f6833b1e140c194b428ie5c776d10c97c5f4f782378cd5f361ae" TargetMode="External"/><Relationship Id="rId647" Type="http://schemas.openxmlformats.org/officeDocument/2006/relationships/hyperlink" Target="mailto:ckblharish@gmail.com" TargetMode="External"/><Relationship Id="rId854" Type="http://schemas.openxmlformats.org/officeDocument/2006/relationships/hyperlink" Target="mailto:chandrashekar020@gmail.com" TargetMode="External"/><Relationship Id="rId1277" Type="http://schemas.openxmlformats.org/officeDocument/2006/relationships/hyperlink" Target="mailto:Prasad.ramana554@gmail.com" TargetMode="External"/><Relationship Id="rId1484" Type="http://schemas.openxmlformats.org/officeDocument/2006/relationships/hyperlink" Target="mailto:mca.niraj2006@gmail.com" TargetMode="External"/><Relationship Id="rId1691" Type="http://schemas.openxmlformats.org/officeDocument/2006/relationships/hyperlink" Target="mailto:kovvurisreekanthreddy@gmail.com" TargetMode="External"/><Relationship Id="rId2328" Type="http://schemas.openxmlformats.org/officeDocument/2006/relationships/hyperlink" Target="mailto:bhoomaka@gmail.com" TargetMode="External"/><Relationship Id="rId2535" Type="http://schemas.openxmlformats.org/officeDocument/2006/relationships/hyperlink" Target="mailto:alalanagarani@gmail.com" TargetMode="External"/><Relationship Id="rId2742" Type="http://schemas.openxmlformats.org/officeDocument/2006/relationships/hyperlink" Target="mailto:deepikakmi25@gmail.com" TargetMode="External"/><Relationship Id="rId507" Type="http://schemas.openxmlformats.org/officeDocument/2006/relationships/hyperlink" Target="mailto:sk.mahamood560@gmail.com" TargetMode="External"/><Relationship Id="rId714" Type="http://schemas.openxmlformats.org/officeDocument/2006/relationships/hyperlink" Target="mailto:sarathgoud8@gmail.com" TargetMode="External"/><Relationship Id="rId921" Type="http://schemas.openxmlformats.org/officeDocument/2006/relationships/hyperlink" Target="https://rms.naukri.com/application/viewApplication/31872778?_REF=&amp;token=13758c5b471d2617da470194bcfe0629id6c8caacf5e6576364bdd09a2dfb8f41" TargetMode="External"/><Relationship Id="rId1137" Type="http://schemas.openxmlformats.org/officeDocument/2006/relationships/hyperlink" Target="mailto:ganeshshirole@gmail.com" TargetMode="External"/><Relationship Id="rId1344" Type="http://schemas.openxmlformats.org/officeDocument/2006/relationships/hyperlink" Target="mailto:bashettivamc@gmail.com" TargetMode="External"/><Relationship Id="rId1551" Type="http://schemas.openxmlformats.org/officeDocument/2006/relationships/hyperlink" Target="mailto:harithasibbala08@gmail.com" TargetMode="External"/><Relationship Id="rId1789" Type="http://schemas.openxmlformats.org/officeDocument/2006/relationships/hyperlink" Target="mailto:mr.singhsukhveer@gmail.com" TargetMode="External"/><Relationship Id="rId1996" Type="http://schemas.openxmlformats.org/officeDocument/2006/relationships/hyperlink" Target="mailto:vijayalakshmi.sahu@gmail.com" TargetMode="External"/><Relationship Id="rId2602" Type="http://schemas.openxmlformats.org/officeDocument/2006/relationships/hyperlink" Target="mailto:ssshivasagar@gmail.com" TargetMode="External"/><Relationship Id="rId50" Type="http://schemas.openxmlformats.org/officeDocument/2006/relationships/hyperlink" Target="mailto:sivakumarka08@gmail.com" TargetMode="External"/><Relationship Id="rId1204" Type="http://schemas.openxmlformats.org/officeDocument/2006/relationships/hyperlink" Target="mailto:karthickwebdeveloper1727@gmail.com" TargetMode="External"/><Relationship Id="rId1411" Type="http://schemas.openxmlformats.org/officeDocument/2006/relationships/hyperlink" Target="mailto:samantaray.dipti02@gmail.com" TargetMode="External"/><Relationship Id="rId1649" Type="http://schemas.openxmlformats.org/officeDocument/2006/relationships/hyperlink" Target="mailto:nagashree.sanjay@gmail.com" TargetMode="External"/><Relationship Id="rId1856" Type="http://schemas.openxmlformats.org/officeDocument/2006/relationships/hyperlink" Target="mailto:ramachandran.c88@gmail.com" TargetMode="External"/><Relationship Id="rId2907" Type="http://schemas.openxmlformats.org/officeDocument/2006/relationships/hyperlink" Target="mailto:arvindhotbit@gmail.com" TargetMode="External"/><Relationship Id="rId1509" Type="http://schemas.openxmlformats.org/officeDocument/2006/relationships/hyperlink" Target="mailto:ankita1ingole@gmail.com" TargetMode="External"/><Relationship Id="rId1716" Type="http://schemas.openxmlformats.org/officeDocument/2006/relationships/hyperlink" Target="mailto:aksh6138686@gmail.com" TargetMode="External"/><Relationship Id="rId1923" Type="http://schemas.openxmlformats.org/officeDocument/2006/relationships/hyperlink" Target="mailto:saravanak9327@gmail.com" TargetMode="External"/><Relationship Id="rId297" Type="http://schemas.openxmlformats.org/officeDocument/2006/relationships/hyperlink" Target="mailto:dranialpana@gmail.com" TargetMode="External"/><Relationship Id="rId2185" Type="http://schemas.openxmlformats.org/officeDocument/2006/relationships/hyperlink" Target="mailto:nandangowda066@gmail.com" TargetMode="External"/><Relationship Id="rId2392" Type="http://schemas.openxmlformats.org/officeDocument/2006/relationships/hyperlink" Target="mailto:rajeevreddysoc@gmail.com" TargetMode="External"/><Relationship Id="rId157" Type="http://schemas.openxmlformats.org/officeDocument/2006/relationships/hyperlink" Target="https://rms.naukri.com/application/viewApplication/31342086?_REF=&amp;token=ba44148e2f8c718e4374b92ef593ed3fib55a26fc4cd4a94951b104dbfb1b189a" TargetMode="External"/><Relationship Id="rId364" Type="http://schemas.openxmlformats.org/officeDocument/2006/relationships/hyperlink" Target="mailto:maniksfwr@gmail.com" TargetMode="External"/><Relationship Id="rId2045" Type="http://schemas.openxmlformats.org/officeDocument/2006/relationships/hyperlink" Target="mailto:arunsbsb@gmail.com" TargetMode="External"/><Relationship Id="rId2697" Type="http://schemas.openxmlformats.org/officeDocument/2006/relationships/hyperlink" Target="mailto:ramanjula.kundu@gmail.com" TargetMode="External"/><Relationship Id="rId571" Type="http://schemas.openxmlformats.org/officeDocument/2006/relationships/hyperlink" Target="mailto:karthikcg2021@gmail.com" TargetMode="External"/><Relationship Id="rId669" Type="http://schemas.openxmlformats.org/officeDocument/2006/relationships/hyperlink" Target="mailto:paritosh.iemk@gmail.com" TargetMode="External"/><Relationship Id="rId876" Type="http://schemas.openxmlformats.org/officeDocument/2006/relationships/hyperlink" Target="mailto:mprathyusha36@gmail.com" TargetMode="External"/><Relationship Id="rId1299" Type="http://schemas.openxmlformats.org/officeDocument/2006/relationships/hyperlink" Target="mailto:mekalasrikanth1323@gmail.com" TargetMode="External"/><Relationship Id="rId2252" Type="http://schemas.openxmlformats.org/officeDocument/2006/relationships/hyperlink" Target="mailto:pkuppusamy197@gmail.com" TargetMode="External"/><Relationship Id="rId2557" Type="http://schemas.openxmlformats.org/officeDocument/2006/relationships/hyperlink" Target="mailto:rnavamanikandan1207@gmail.com" TargetMode="External"/><Relationship Id="rId224" Type="http://schemas.openxmlformats.org/officeDocument/2006/relationships/hyperlink" Target="mailto:sagarnbiradar1@gmail.com" TargetMode="External"/><Relationship Id="rId431" Type="http://schemas.openxmlformats.org/officeDocument/2006/relationships/hyperlink" Target="mailto:prinsinisha@gmail.com" TargetMode="External"/><Relationship Id="rId529" Type="http://schemas.openxmlformats.org/officeDocument/2006/relationships/hyperlink" Target="mailto:gadipudi34@gmail.com" TargetMode="External"/><Relationship Id="rId736" Type="http://schemas.openxmlformats.org/officeDocument/2006/relationships/hyperlink" Target="mailto:smukthar119@gmail.com" TargetMode="External"/><Relationship Id="rId1061" Type="http://schemas.openxmlformats.org/officeDocument/2006/relationships/hyperlink" Target="mailto:vinodpaleti1@gmail.com" TargetMode="External"/><Relationship Id="rId1159" Type="http://schemas.openxmlformats.org/officeDocument/2006/relationships/hyperlink" Target="mailto:dineshkumarmcabu@gmail.com" TargetMode="External"/><Relationship Id="rId1366" Type="http://schemas.openxmlformats.org/officeDocument/2006/relationships/hyperlink" Target="mailto:sanjeevitk8@gmail.com" TargetMode="External"/><Relationship Id="rId2112" Type="http://schemas.openxmlformats.org/officeDocument/2006/relationships/hyperlink" Target="mailto:yatheeshgowda1992@gmail.com" TargetMode="External"/><Relationship Id="rId2417" Type="http://schemas.openxmlformats.org/officeDocument/2006/relationships/hyperlink" Target="mailto:praveen.666660@gmail.com" TargetMode="External"/><Relationship Id="rId2764" Type="http://schemas.openxmlformats.org/officeDocument/2006/relationships/hyperlink" Target="mailto:gedisiva13@gmail.com" TargetMode="External"/><Relationship Id="rId2971" Type="http://schemas.openxmlformats.org/officeDocument/2006/relationships/hyperlink" Target="mailto:roopav4486@gmail.com" TargetMode="External"/><Relationship Id="rId943" Type="http://schemas.openxmlformats.org/officeDocument/2006/relationships/hyperlink" Target="mailto:yeshasrisaranu54@gmail.com" TargetMode="External"/><Relationship Id="rId1019" Type="http://schemas.openxmlformats.org/officeDocument/2006/relationships/hyperlink" Target="mailto:dgunasekharr@gmail.com" TargetMode="External"/><Relationship Id="rId1573" Type="http://schemas.openxmlformats.org/officeDocument/2006/relationships/hyperlink" Target="mailto:vishnu.vah1@gmail.com" TargetMode="External"/><Relationship Id="rId1780" Type="http://schemas.openxmlformats.org/officeDocument/2006/relationships/hyperlink" Target="mailto:subramanyam.sm16@gmail.com" TargetMode="External"/><Relationship Id="rId1878" Type="http://schemas.openxmlformats.org/officeDocument/2006/relationships/hyperlink" Target="mailto:aneesfathima23456@gmail.com" TargetMode="External"/><Relationship Id="rId2624" Type="http://schemas.openxmlformats.org/officeDocument/2006/relationships/hyperlink" Target="mailto:palagatiharish2810@gmail.com" TargetMode="External"/><Relationship Id="rId2831" Type="http://schemas.openxmlformats.org/officeDocument/2006/relationships/hyperlink" Target="mailto:gireesh.adari@outlook.com" TargetMode="External"/><Relationship Id="rId2929" Type="http://schemas.openxmlformats.org/officeDocument/2006/relationships/hyperlink" Target="mailto:da_shwetha@yahoo.com" TargetMode="External"/><Relationship Id="rId72" Type="http://schemas.openxmlformats.org/officeDocument/2006/relationships/hyperlink" Target="https://rms.naukri.com/application/viewApplication/31293084?_REF=&amp;token=ef18702c16a7650d8be6868720d5aebaif1950cf2aa72f461861c7206ae9209de" TargetMode="External"/><Relationship Id="rId803" Type="http://schemas.openxmlformats.org/officeDocument/2006/relationships/hyperlink" Target="mailto:naiksunita.ac@gmail.com" TargetMode="External"/><Relationship Id="rId1226" Type="http://schemas.openxmlformats.org/officeDocument/2006/relationships/hyperlink" Target="mailto:siddappa.sid2211@gmail.com" TargetMode="External"/><Relationship Id="rId1433" Type="http://schemas.openxmlformats.org/officeDocument/2006/relationships/hyperlink" Target="mailto:krishnavamshi276@gmail.com" TargetMode="External"/><Relationship Id="rId1640" Type="http://schemas.openxmlformats.org/officeDocument/2006/relationships/hyperlink" Target="mailto:banu.pacet@gmail.com" TargetMode="External"/><Relationship Id="rId1738" Type="http://schemas.openxmlformats.org/officeDocument/2006/relationships/hyperlink" Target="mailto:paitalsatyabrata@gmail.com" TargetMode="External"/><Relationship Id="rId1500" Type="http://schemas.openxmlformats.org/officeDocument/2006/relationships/hyperlink" Target="mailto:sangeethdar@gmail.com" TargetMode="External"/><Relationship Id="rId1945" Type="http://schemas.openxmlformats.org/officeDocument/2006/relationships/hyperlink" Target="mailto:potdarsneha75@gmail.com" TargetMode="External"/><Relationship Id="rId1805" Type="http://schemas.openxmlformats.org/officeDocument/2006/relationships/hyperlink" Target="mailto:roslingiri18@gmail.com" TargetMode="External"/><Relationship Id="rId3020" Type="http://schemas.openxmlformats.org/officeDocument/2006/relationships/printerSettings" Target="../printerSettings/printerSettings2.bin"/><Relationship Id="rId179" Type="http://schemas.openxmlformats.org/officeDocument/2006/relationships/hyperlink" Target="https://fa-erwh-saasfaprod1.fa.ocs.oraclecloud.com/hcmUI/faces/FndOverview?fnd=%3B%3B%3B%3Bfalse%3B256%3B%3B%3B&amp;fndGlobalItemNodeId=itemNode_My_Client_Groups_Agency_Hiring&amp;_afrLoop=20344713895324979&amp;_afrWindowMode=0&amp;_afrWindowId=4fz86z23c&amp;_adf.ctrl-state=isk5kwgwp_432&amp;_afrFS=16&amp;_afrMT=screen&amp;_afrMFW=1280&amp;_afrMFH=569&amp;_afrMFDW=1280&amp;_afrMFDH=720&amp;_afrMFC=8&amp;_afrMFCI=0&amp;_afrMFM=0&amp;_afrMFR=144&amp;_afrMFG=0&amp;_afrMFS=0&amp;_afrMFO=0" TargetMode="External"/><Relationship Id="rId386" Type="http://schemas.openxmlformats.org/officeDocument/2006/relationships/hyperlink" Target="mailto:sudhatech5@gmail.com" TargetMode="External"/><Relationship Id="rId593" Type="http://schemas.openxmlformats.org/officeDocument/2006/relationships/hyperlink" Target="mailto:sitharth25@gmail.com" TargetMode="External"/><Relationship Id="rId2067" Type="http://schemas.openxmlformats.org/officeDocument/2006/relationships/hyperlink" Target="mailto:makg91@yahoo.in" TargetMode="External"/><Relationship Id="rId2274" Type="http://schemas.openxmlformats.org/officeDocument/2006/relationships/hyperlink" Target="mailto:minakshi.biswas1@gmail.com" TargetMode="External"/><Relationship Id="rId2481" Type="http://schemas.openxmlformats.org/officeDocument/2006/relationships/hyperlink" Target="mailto:sreeramsathyam5@gmail.com" TargetMode="External"/><Relationship Id="rId246" Type="http://schemas.openxmlformats.org/officeDocument/2006/relationships/hyperlink" Target="mailto:pranalidhumal55@gmail.com" TargetMode="External"/><Relationship Id="rId453" Type="http://schemas.openxmlformats.org/officeDocument/2006/relationships/hyperlink" Target="mailto:sankethv4660@gmail.com" TargetMode="External"/><Relationship Id="rId660" Type="http://schemas.openxmlformats.org/officeDocument/2006/relationships/hyperlink" Target="https://rms.naukri.com/application/viewApplication/31747760?_REF=&amp;token=b99b5d8ab73eeaf54c62416bdb3e6c37i8ac6cc5a946392720db74f4648c7b3ea" TargetMode="External"/><Relationship Id="rId898" Type="http://schemas.openxmlformats.org/officeDocument/2006/relationships/hyperlink" Target="mailto:swathi1stjune@gmail.com" TargetMode="External"/><Relationship Id="rId1083" Type="http://schemas.openxmlformats.org/officeDocument/2006/relationships/hyperlink" Target="mailto:sooraj.aiswarya@gmail.com" TargetMode="External"/><Relationship Id="rId1290" Type="http://schemas.openxmlformats.org/officeDocument/2006/relationships/hyperlink" Target="mailto:mozakkir2727@gmail.com/ikmokarram26@gmail.com" TargetMode="External"/><Relationship Id="rId2134" Type="http://schemas.openxmlformats.org/officeDocument/2006/relationships/hyperlink" Target="mailto:gauravjadhav0008@gmail.com" TargetMode="External"/><Relationship Id="rId2341" Type="http://schemas.openxmlformats.org/officeDocument/2006/relationships/hyperlink" Target="mailto:madhavanv1029@gmail.com" TargetMode="External"/><Relationship Id="rId2579" Type="http://schemas.openxmlformats.org/officeDocument/2006/relationships/hyperlink" Target="mailto:mail2sbaskar@gmail.com" TargetMode="External"/><Relationship Id="rId2786" Type="http://schemas.openxmlformats.org/officeDocument/2006/relationships/hyperlink" Target="mailto:guptahimanshi35@gmail.com" TargetMode="External"/><Relationship Id="rId2993" Type="http://schemas.openxmlformats.org/officeDocument/2006/relationships/hyperlink" Target="mailto:shrivasshweta2022@gmail.com" TargetMode="External"/><Relationship Id="rId106" Type="http://schemas.openxmlformats.org/officeDocument/2006/relationships/hyperlink" Target="mailto:mahesh.sirangi17@gmail.com" TargetMode="External"/><Relationship Id="rId313" Type="http://schemas.openxmlformats.org/officeDocument/2006/relationships/hyperlink" Target="mailto:aaftabali0001@gmail.com" TargetMode="External"/><Relationship Id="rId758" Type="http://schemas.openxmlformats.org/officeDocument/2006/relationships/hyperlink" Target="mailto:deepamore.2008@gmail.com" TargetMode="External"/><Relationship Id="rId965" Type="http://schemas.openxmlformats.org/officeDocument/2006/relationships/hyperlink" Target="mailto:abisha1691@gmail.com" TargetMode="External"/><Relationship Id="rId1150" Type="http://schemas.openxmlformats.org/officeDocument/2006/relationships/hyperlink" Target="mailto:kotasatish7995@gmail.com" TargetMode="External"/><Relationship Id="rId1388" Type="http://schemas.openxmlformats.org/officeDocument/2006/relationships/hyperlink" Target="mailto:prabhakar171187@gmail.com" TargetMode="External"/><Relationship Id="rId1595" Type="http://schemas.openxmlformats.org/officeDocument/2006/relationships/hyperlink" Target="mailto:krishna.testing10@gmail.com" TargetMode="External"/><Relationship Id="rId2439" Type="http://schemas.openxmlformats.org/officeDocument/2006/relationships/hyperlink" Target="mailto:tejasaisarath01@gmail.com" TargetMode="External"/><Relationship Id="rId2646" Type="http://schemas.openxmlformats.org/officeDocument/2006/relationships/hyperlink" Target="mailto:bsreenu187@gmail.com" TargetMode="External"/><Relationship Id="rId2853" Type="http://schemas.openxmlformats.org/officeDocument/2006/relationships/hyperlink" Target="mailto:priyankarevankar97@gmail.com" TargetMode="External"/><Relationship Id="rId94" Type="http://schemas.openxmlformats.org/officeDocument/2006/relationships/hyperlink" Target="mailto:clovaprasad@gmail.com" TargetMode="External"/><Relationship Id="rId520" Type="http://schemas.openxmlformats.org/officeDocument/2006/relationships/hyperlink" Target="mailto:subhash_909@yahoo.co.in" TargetMode="External"/><Relationship Id="rId618" Type="http://schemas.openxmlformats.org/officeDocument/2006/relationships/hyperlink" Target="mailto:zakirara@gmail.com" TargetMode="External"/><Relationship Id="rId825" Type="http://schemas.openxmlformats.org/officeDocument/2006/relationships/hyperlink" Target="mailto:rmanas.ios12@gmail.com" TargetMode="External"/><Relationship Id="rId1248" Type="http://schemas.openxmlformats.org/officeDocument/2006/relationships/hyperlink" Target="mailto:debasissethy722@gmail.com" TargetMode="External"/><Relationship Id="rId1455" Type="http://schemas.openxmlformats.org/officeDocument/2006/relationships/hyperlink" Target="mailto:ayeshaashaik25@gmail.com" TargetMode="External"/><Relationship Id="rId1662" Type="http://schemas.openxmlformats.org/officeDocument/2006/relationships/hyperlink" Target="mailto:cvasu2841@gmail.com" TargetMode="External"/><Relationship Id="rId2201" Type="http://schemas.openxmlformats.org/officeDocument/2006/relationships/hyperlink" Target="mailto:sutirthakundu1994@gmail.com" TargetMode="External"/><Relationship Id="rId2506" Type="http://schemas.openxmlformats.org/officeDocument/2006/relationships/hyperlink" Target="mailto:ranadhir.katam@gmail.com" TargetMode="External"/><Relationship Id="rId1010" Type="http://schemas.openxmlformats.org/officeDocument/2006/relationships/hyperlink" Target="mailto:saisenthil13@gmail.com" TargetMode="External"/><Relationship Id="rId1108" Type="http://schemas.openxmlformats.org/officeDocument/2006/relationships/hyperlink" Target="mailto:raju58.samala@gmail.com" TargetMode="External"/><Relationship Id="rId1315" Type="http://schemas.openxmlformats.org/officeDocument/2006/relationships/hyperlink" Target="mailto:barsha.pradhan91@gmail.com" TargetMode="External"/><Relationship Id="rId1967" Type="http://schemas.openxmlformats.org/officeDocument/2006/relationships/hyperlink" Target="mailto:reddynarashima970@gmail.com" TargetMode="External"/><Relationship Id="rId2713" Type="http://schemas.openxmlformats.org/officeDocument/2006/relationships/hyperlink" Target="mailto:raisoni10@gmail.com" TargetMode="External"/><Relationship Id="rId2920" Type="http://schemas.openxmlformats.org/officeDocument/2006/relationships/hyperlink" Target="mailto:venkateshhiremath@gmail.com" TargetMode="External"/><Relationship Id="rId1522" Type="http://schemas.openxmlformats.org/officeDocument/2006/relationships/hyperlink" Target="mailto:annrawat008@hotmail.com" TargetMode="External"/><Relationship Id="rId21" Type="http://schemas.openxmlformats.org/officeDocument/2006/relationships/hyperlink" Target="mailto:chiranjeevi.madasu@gmail.com" TargetMode="External"/><Relationship Id="rId2089" Type="http://schemas.openxmlformats.org/officeDocument/2006/relationships/hyperlink" Target="mailto:padhy.abhiseks18@gmail.com" TargetMode="External"/><Relationship Id="rId2296" Type="http://schemas.openxmlformats.org/officeDocument/2006/relationships/hyperlink" Target="mailto:prasanthguptha88@gmail.com" TargetMode="External"/><Relationship Id="rId268" Type="http://schemas.openxmlformats.org/officeDocument/2006/relationships/hyperlink" Target="https://rms.naukri.com/application/viewApplication/31462888?_REF=&amp;token=1bc40e5c14a9848265343e0c415ec3f4i1527ee38d7c34bbd6aa06fdc23ebad0e" TargetMode="External"/><Relationship Id="rId475" Type="http://schemas.openxmlformats.org/officeDocument/2006/relationships/hyperlink" Target="mailto:naveen21may@gmail.com" TargetMode="External"/><Relationship Id="rId682" Type="http://schemas.openxmlformats.org/officeDocument/2006/relationships/hyperlink" Target="mailto:rajupuyed122@gmail.com" TargetMode="External"/><Relationship Id="rId2156" Type="http://schemas.openxmlformats.org/officeDocument/2006/relationships/hyperlink" Target="mailto:pdy.psd91@gmail.com" TargetMode="External"/><Relationship Id="rId2363" Type="http://schemas.openxmlformats.org/officeDocument/2006/relationships/hyperlink" Target="mailto:dhinakarreddyp@gmail.com" TargetMode="External"/><Relationship Id="rId2570" Type="http://schemas.openxmlformats.org/officeDocument/2006/relationships/hyperlink" Target="mailto:subhanbee.miduthuru@gmail.com" TargetMode="External"/><Relationship Id="rId128" Type="http://schemas.openxmlformats.org/officeDocument/2006/relationships/hyperlink" Target="https://rms.naukri.com/application/viewApplication/31270348?_REF=&amp;token=ef4ef56dbe6c11f8e40e75d9f3d42123i8977b192518b19e1a2fbe5f6ac65fb6d" TargetMode="External"/><Relationship Id="rId335" Type="http://schemas.openxmlformats.org/officeDocument/2006/relationships/hyperlink" Target="mailto:veenaparnandi@gmail.com" TargetMode="External"/><Relationship Id="rId542" Type="http://schemas.openxmlformats.org/officeDocument/2006/relationships/hyperlink" Target="mailto:mrajeswara2022@gmail.com" TargetMode="External"/><Relationship Id="rId1172" Type="http://schemas.openxmlformats.org/officeDocument/2006/relationships/hyperlink" Target="mailto:sakukola27@gmail.com" TargetMode="External"/><Relationship Id="rId2016" Type="http://schemas.openxmlformats.org/officeDocument/2006/relationships/hyperlink" Target="mailto:iswaryablick05@gmail.com" TargetMode="External"/><Relationship Id="rId2223" Type="http://schemas.openxmlformats.org/officeDocument/2006/relationships/hyperlink" Target="mailto:deepupmail@gmail.com" TargetMode="External"/><Relationship Id="rId2430" Type="http://schemas.openxmlformats.org/officeDocument/2006/relationships/hyperlink" Target="mailto:jayadwivedi08@gmail.com" TargetMode="External"/><Relationship Id="rId402" Type="http://schemas.openxmlformats.org/officeDocument/2006/relationships/hyperlink" Target="https://rms.naukri.com/application/viewApplication/31539808?_REF=&amp;token=6a9b3a5cf9f2debabfa201d11a8f6a57i41acd70fb03d2bb27bb483373640d7ed" TargetMode="External"/><Relationship Id="rId1032" Type="http://schemas.openxmlformats.org/officeDocument/2006/relationships/hyperlink" Target="mailto:upendragodugu@gmail.com" TargetMode="External"/><Relationship Id="rId1989" Type="http://schemas.openxmlformats.org/officeDocument/2006/relationships/hyperlink" Target="mailto:v8sagar@gmail.com" TargetMode="External"/><Relationship Id="rId1849" Type="http://schemas.openxmlformats.org/officeDocument/2006/relationships/hyperlink" Target="mailto:mkirank50@gmail.com" TargetMode="External"/><Relationship Id="rId192" Type="http://schemas.openxmlformats.org/officeDocument/2006/relationships/hyperlink" Target="mailto:kavithagr103@gmail.com" TargetMode="External"/><Relationship Id="rId1709" Type="http://schemas.openxmlformats.org/officeDocument/2006/relationships/hyperlink" Target="mailto:shrey.malik@yahoo.in" TargetMode="External"/><Relationship Id="rId1916" Type="http://schemas.openxmlformats.org/officeDocument/2006/relationships/hyperlink" Target="mailto:nikinikhil322@gmail.com" TargetMode="External"/><Relationship Id="rId2080" Type="http://schemas.openxmlformats.org/officeDocument/2006/relationships/hyperlink" Target="mailto:siddaram419@gmail.com" TargetMode="External"/><Relationship Id="rId2897" Type="http://schemas.openxmlformats.org/officeDocument/2006/relationships/hyperlink" Target="mailto:seniorfedeveloper@gmail.com" TargetMode="External"/><Relationship Id="rId869" Type="http://schemas.openxmlformats.org/officeDocument/2006/relationships/hyperlink" Target="mailto:vimalathasai189@gmail.com" TargetMode="External"/><Relationship Id="rId1499" Type="http://schemas.openxmlformats.org/officeDocument/2006/relationships/hyperlink" Target="mailto:partha9153@gmail.com" TargetMode="External"/><Relationship Id="rId729" Type="http://schemas.openxmlformats.org/officeDocument/2006/relationships/hyperlink" Target="mailto:dsrathod26@gmail.com" TargetMode="External"/><Relationship Id="rId1359" Type="http://schemas.openxmlformats.org/officeDocument/2006/relationships/hyperlink" Target="mailto:yathirajulubandi112@gmail.com" TargetMode="External"/><Relationship Id="rId2757" Type="http://schemas.openxmlformats.org/officeDocument/2006/relationships/hyperlink" Target="mailto:brajesh0830@gmail.com" TargetMode="External"/><Relationship Id="rId2964" Type="http://schemas.openxmlformats.org/officeDocument/2006/relationships/hyperlink" Target="mailto:developer.a.gaur@gmail.com" TargetMode="External"/><Relationship Id="rId936" Type="http://schemas.openxmlformats.org/officeDocument/2006/relationships/hyperlink" Target="mailto:satish01081991@gmail.com" TargetMode="External"/><Relationship Id="rId1219" Type="http://schemas.openxmlformats.org/officeDocument/2006/relationships/hyperlink" Target="https://rms.naukri.com/application/viewApplication/32035778?_REF=&amp;token=37b619ed19b966e0033dc960e79c8deci1319b92dbb1786ef45c672cd4f9fa9ff" TargetMode="External"/><Relationship Id="rId1566" Type="http://schemas.openxmlformats.org/officeDocument/2006/relationships/hyperlink" Target="mailto:guruvareddymitta6@gmail.com" TargetMode="External"/><Relationship Id="rId1773" Type="http://schemas.openxmlformats.org/officeDocument/2006/relationships/hyperlink" Target="mailto:safridi2911@gmail.com" TargetMode="External"/><Relationship Id="rId1980" Type="http://schemas.openxmlformats.org/officeDocument/2006/relationships/hyperlink" Target="mailto:nishmau@gmail.com" TargetMode="External"/><Relationship Id="rId2617" Type="http://schemas.openxmlformats.org/officeDocument/2006/relationships/hyperlink" Target="mailto:chaithra.slv@gmail.com" TargetMode="External"/><Relationship Id="rId2824" Type="http://schemas.openxmlformats.org/officeDocument/2006/relationships/hyperlink" Target="mailto:narayanasreeman95@gmail.com" TargetMode="External"/><Relationship Id="rId65" Type="http://schemas.openxmlformats.org/officeDocument/2006/relationships/hyperlink" Target="mailto:dhanavepl99@gmail.com" TargetMode="External"/><Relationship Id="rId1426" Type="http://schemas.openxmlformats.org/officeDocument/2006/relationships/hyperlink" Target="mailto:kumarmalli237@gmail.com" TargetMode="External"/><Relationship Id="rId1633" Type="http://schemas.openxmlformats.org/officeDocument/2006/relationships/hyperlink" Target="mailto:aadhithyaananthanarayanan@gmail.com" TargetMode="External"/><Relationship Id="rId1840" Type="http://schemas.openxmlformats.org/officeDocument/2006/relationships/hyperlink" Target="mailto:sathishs0118@gmail.com" TargetMode="External"/><Relationship Id="rId1700" Type="http://schemas.openxmlformats.org/officeDocument/2006/relationships/hyperlink" Target="mailto:sushmapeyyala68@gmail.com" TargetMode="External"/><Relationship Id="rId379" Type="http://schemas.openxmlformats.org/officeDocument/2006/relationships/hyperlink" Target="mailto:forvikashrai@gmail.com" TargetMode="External"/><Relationship Id="rId586" Type="http://schemas.openxmlformats.org/officeDocument/2006/relationships/hyperlink" Target="mailto:shikhainfy1987@gmail.com" TargetMode="External"/><Relationship Id="rId793" Type="http://schemas.openxmlformats.org/officeDocument/2006/relationships/hyperlink" Target="mailto:byk73303@gmail.com" TargetMode="External"/><Relationship Id="rId2267" Type="http://schemas.openxmlformats.org/officeDocument/2006/relationships/hyperlink" Target="mailto:kapilendrasethy96@gmail.com" TargetMode="External"/><Relationship Id="rId2474" Type="http://schemas.openxmlformats.org/officeDocument/2006/relationships/hyperlink" Target="mailto:shaliniib9@gmail.com" TargetMode="External"/><Relationship Id="rId2681" Type="http://schemas.openxmlformats.org/officeDocument/2006/relationships/hyperlink" Target="mailto:debikapanvi@gmail.com" TargetMode="External"/><Relationship Id="rId239" Type="http://schemas.openxmlformats.org/officeDocument/2006/relationships/hyperlink" Target="https://rms.naukri.com/application/viewApplication/31439446?_REF=&amp;token=55808cd03c82aaf737b49096b8ff3b3bi81b935c7a3a904410a22eca89c89ddb3" TargetMode="External"/><Relationship Id="rId446" Type="http://schemas.openxmlformats.org/officeDocument/2006/relationships/hyperlink" Target="https://rms.naukri.com/application/viewApplication/31543574?_REF=&amp;token=50e07d945b4319e1cf665bb9b4d234e1i6676f0a4d12859d8a88d4f2adec9939f" TargetMode="External"/><Relationship Id="rId653" Type="http://schemas.openxmlformats.org/officeDocument/2006/relationships/hyperlink" Target="mailto:rayavarapusunitha94@gmail.com" TargetMode="External"/><Relationship Id="rId1076" Type="http://schemas.openxmlformats.org/officeDocument/2006/relationships/hyperlink" Target="mailto:msboura5395@gmail.com" TargetMode="External"/><Relationship Id="rId1283" Type="http://schemas.openxmlformats.org/officeDocument/2006/relationships/hyperlink" Target="mailto:mharshaa@gmail.com" TargetMode="External"/><Relationship Id="rId1490" Type="http://schemas.openxmlformats.org/officeDocument/2006/relationships/hyperlink" Target="mailto:ranjan.bibhu6@gmail.com" TargetMode="External"/><Relationship Id="rId2127" Type="http://schemas.openxmlformats.org/officeDocument/2006/relationships/hyperlink" Target="mailto:rcdeveloper492@gmail.com" TargetMode="External"/><Relationship Id="rId2334" Type="http://schemas.openxmlformats.org/officeDocument/2006/relationships/hyperlink" Target="mailto:shaw.nitis1@gmail.com" TargetMode="External"/><Relationship Id="rId306" Type="http://schemas.openxmlformats.org/officeDocument/2006/relationships/hyperlink" Target="mailto:vedprakashg27@gmail.com" TargetMode="External"/><Relationship Id="rId860" Type="http://schemas.openxmlformats.org/officeDocument/2006/relationships/hyperlink" Target="mailto:vinodmadasu246@gmail.com" TargetMode="External"/><Relationship Id="rId1143" Type="http://schemas.openxmlformats.org/officeDocument/2006/relationships/hyperlink" Target="mailto:nazeervc147@gmail.com" TargetMode="External"/><Relationship Id="rId2541" Type="http://schemas.openxmlformats.org/officeDocument/2006/relationships/hyperlink" Target="mailto:somnathp518@gmail.com" TargetMode="External"/><Relationship Id="rId513" Type="http://schemas.openxmlformats.org/officeDocument/2006/relationships/hyperlink" Target="mailto:amithinenijyothsna72@gmail.com" TargetMode="External"/><Relationship Id="rId720" Type="http://schemas.openxmlformats.org/officeDocument/2006/relationships/hyperlink" Target="mailto:subbareddy7152@gmail.com" TargetMode="External"/><Relationship Id="rId1350" Type="http://schemas.openxmlformats.org/officeDocument/2006/relationships/hyperlink" Target="mailto:vsravan.45@gmail.com" TargetMode="External"/><Relationship Id="rId2401" Type="http://schemas.openxmlformats.org/officeDocument/2006/relationships/hyperlink" Target="mailto:gautammadagari@gmail.com" TargetMode="External"/><Relationship Id="rId1003" Type="http://schemas.openxmlformats.org/officeDocument/2006/relationships/hyperlink" Target="mailto:gorantla.vinay950@gmail.com" TargetMode="External"/><Relationship Id="rId1210" Type="http://schemas.openxmlformats.org/officeDocument/2006/relationships/hyperlink" Target="mailto:pghurde11@gmail.com" TargetMode="External"/><Relationship Id="rId2191" Type="http://schemas.openxmlformats.org/officeDocument/2006/relationships/hyperlink" Target="mailto:leela.svec5352@gmail.com" TargetMode="External"/><Relationship Id="rId163" Type="http://schemas.openxmlformats.org/officeDocument/2006/relationships/hyperlink" Target="mailto:mohitbhatt17@gmail.com" TargetMode="External"/><Relationship Id="rId370" Type="http://schemas.openxmlformats.org/officeDocument/2006/relationships/hyperlink" Target="mailto:kameshwargupta709@gmail.com" TargetMode="External"/><Relationship Id="rId2051" Type="http://schemas.openxmlformats.org/officeDocument/2006/relationships/hyperlink" Target="mailto:ganesha.prof@gmail.com" TargetMode="External"/><Relationship Id="rId230" Type="http://schemas.openxmlformats.org/officeDocument/2006/relationships/hyperlink" Target="mailto:aboobucker350@gmail.com" TargetMode="External"/><Relationship Id="rId2868" Type="http://schemas.openxmlformats.org/officeDocument/2006/relationships/hyperlink" Target="mailto:bhuvanagoud1997@gmail.com" TargetMode="External"/><Relationship Id="rId1677" Type="http://schemas.openxmlformats.org/officeDocument/2006/relationships/hyperlink" Target="mailto:humeshloganathan@gmail.com" TargetMode="External"/><Relationship Id="rId1884" Type="http://schemas.openxmlformats.org/officeDocument/2006/relationships/hyperlink" Target="mailto:nikita.mahanty@gmail.com/nikita1411@gmail.com" TargetMode="External"/><Relationship Id="rId2728" Type="http://schemas.openxmlformats.org/officeDocument/2006/relationships/hyperlink" Target="mailto:dhup1989@gmail.com" TargetMode="External"/><Relationship Id="rId2935" Type="http://schemas.openxmlformats.org/officeDocument/2006/relationships/hyperlink" Target="mailto:bhargavkrishna20150@gmail.com" TargetMode="External"/><Relationship Id="rId907" Type="http://schemas.openxmlformats.org/officeDocument/2006/relationships/hyperlink" Target="https://rms.naukri.com/application/viewApplication/31846440?_REF=&amp;token=d38616fbd25c8cf585381f9d7e8cf7f2ifc375458dfccc6625471de332e236148" TargetMode="External"/><Relationship Id="rId1537" Type="http://schemas.openxmlformats.org/officeDocument/2006/relationships/hyperlink" Target="mailto:abyjsr@gmail.com" TargetMode="External"/><Relationship Id="rId1744" Type="http://schemas.openxmlformats.org/officeDocument/2006/relationships/hyperlink" Target="mailto:adrush838@gmail.com" TargetMode="External"/><Relationship Id="rId1951" Type="http://schemas.openxmlformats.org/officeDocument/2006/relationships/hyperlink" Target="mailto:preethy155@gmail.com" TargetMode="External"/><Relationship Id="rId36" Type="http://schemas.openxmlformats.org/officeDocument/2006/relationships/hyperlink" Target="mailto:snk.360@gmail.com" TargetMode="External"/><Relationship Id="rId1604" Type="http://schemas.openxmlformats.org/officeDocument/2006/relationships/hyperlink" Target="mailto:shilpap616@gmail.com" TargetMode="External"/><Relationship Id="rId1811" Type="http://schemas.openxmlformats.org/officeDocument/2006/relationships/hyperlink" Target="mailto:imranzx36@gmail.com" TargetMode="External"/><Relationship Id="rId697" Type="http://schemas.openxmlformats.org/officeDocument/2006/relationships/hyperlink" Target="mailto:sriprasadkoushik.r@gmail.com" TargetMode="External"/><Relationship Id="rId2378" Type="http://schemas.openxmlformats.org/officeDocument/2006/relationships/hyperlink" Target="mailto:akshaysolanki2810@gmail.com" TargetMode="External"/><Relationship Id="rId1187" Type="http://schemas.openxmlformats.org/officeDocument/2006/relationships/hyperlink" Target="mailto:kavipriyaganesan94@gmail.com" TargetMode="External"/><Relationship Id="rId2585" Type="http://schemas.openxmlformats.org/officeDocument/2006/relationships/hyperlink" Target="mailto:peripherysatwik@gmail.com" TargetMode="External"/><Relationship Id="rId2792" Type="http://schemas.openxmlformats.org/officeDocument/2006/relationships/hyperlink" Target="mailto:kannanvijay218@gmail.com" TargetMode="External"/><Relationship Id="rId557" Type="http://schemas.openxmlformats.org/officeDocument/2006/relationships/hyperlink" Target="mailto:balaboyinasreenivasulu@gmail.com" TargetMode="External"/><Relationship Id="rId764" Type="http://schemas.openxmlformats.org/officeDocument/2006/relationships/hyperlink" Target="mailto:rajeshdharam995@gmail.com" TargetMode="External"/><Relationship Id="rId971" Type="http://schemas.openxmlformats.org/officeDocument/2006/relationships/hyperlink" Target="mailto:smi1989@gmail.com" TargetMode="External"/><Relationship Id="rId1394" Type="http://schemas.openxmlformats.org/officeDocument/2006/relationships/hyperlink" Target="mailto:kmohit92.ios@gmail.com" TargetMode="External"/><Relationship Id="rId2238" Type="http://schemas.openxmlformats.org/officeDocument/2006/relationships/hyperlink" Target="mailto:arvindsahu.tech@gmail.com" TargetMode="External"/><Relationship Id="rId2445" Type="http://schemas.openxmlformats.org/officeDocument/2006/relationships/hyperlink" Target="mailto:pragathi.umaa@gmail.com" TargetMode="External"/><Relationship Id="rId2652" Type="http://schemas.openxmlformats.org/officeDocument/2006/relationships/hyperlink" Target="mailto:engr.muthukumaran@gmail.com" TargetMode="External"/><Relationship Id="rId417" Type="http://schemas.openxmlformats.org/officeDocument/2006/relationships/hyperlink" Target="mailto:ajmohiddin@gmail.com" TargetMode="External"/><Relationship Id="rId624" Type="http://schemas.openxmlformats.org/officeDocument/2006/relationships/hyperlink" Target="mailto:pradeep4khs@gmail.com" TargetMode="External"/><Relationship Id="rId831" Type="http://schemas.openxmlformats.org/officeDocument/2006/relationships/hyperlink" Target="mailto:abkhaleq.manuu@gmail.com" TargetMode="External"/><Relationship Id="rId1047" Type="http://schemas.openxmlformats.org/officeDocument/2006/relationships/hyperlink" Target="mailto:salman.khan.sk1704@gmail.com" TargetMode="External"/><Relationship Id="rId1254" Type="http://schemas.openxmlformats.org/officeDocument/2006/relationships/hyperlink" Target="mailto:bhanurana.44@gmail.com" TargetMode="External"/><Relationship Id="rId1461" Type="http://schemas.openxmlformats.org/officeDocument/2006/relationships/hyperlink" Target="mailto:ravipalepu061@gmail.com" TargetMode="External"/><Relationship Id="rId2305" Type="http://schemas.openxmlformats.org/officeDocument/2006/relationships/hyperlink" Target="mailto:dhanasekharreddy9966@gmail.com" TargetMode="External"/><Relationship Id="rId2512" Type="http://schemas.openxmlformats.org/officeDocument/2006/relationships/hyperlink" Target="mailto:sworaj400@gmail.com" TargetMode="External"/><Relationship Id="rId1114" Type="http://schemas.openxmlformats.org/officeDocument/2006/relationships/hyperlink" Target="mailto:vramya09@gmail.com" TargetMode="External"/><Relationship Id="rId1321" Type="http://schemas.openxmlformats.org/officeDocument/2006/relationships/hyperlink" Target="mailto:saikiran.rampally94@gmail.com" TargetMode="External"/><Relationship Id="rId2095" Type="http://schemas.openxmlformats.org/officeDocument/2006/relationships/hyperlink" Target="mailto:pooja.rajesh2394@gmail.com" TargetMode="External"/><Relationship Id="rId274" Type="http://schemas.openxmlformats.org/officeDocument/2006/relationships/hyperlink" Target="mailto:rajesh.teach121@gmail.com" TargetMode="External"/><Relationship Id="rId481" Type="http://schemas.openxmlformats.org/officeDocument/2006/relationships/hyperlink" Target="https://rms.naukri.com/application/viewApplication/31629578?_REF=&amp;token=175c8fb0349f3eb7cc0fccefaeb4c3f1i6538b39fc0d0a7c183470bb7cb4a362c" TargetMode="External"/><Relationship Id="rId2162" Type="http://schemas.openxmlformats.org/officeDocument/2006/relationships/hyperlink" Target="mailto:prinsinisha@gmail.com" TargetMode="External"/><Relationship Id="rId3006" Type="http://schemas.openxmlformats.org/officeDocument/2006/relationships/hyperlink" Target="mailto:amithanaga1618@gmail.com" TargetMode="External"/><Relationship Id="rId134" Type="http://schemas.openxmlformats.org/officeDocument/2006/relationships/hyperlink" Target="mailto:n.arvindreddy.iim@gmail.com" TargetMode="External"/><Relationship Id="rId341" Type="http://schemas.openxmlformats.org/officeDocument/2006/relationships/hyperlink" Target="mailto:Samaldebabrata12@gmail.com" TargetMode="External"/><Relationship Id="rId2022" Type="http://schemas.openxmlformats.org/officeDocument/2006/relationships/hyperlink" Target="mailto:naveenhp158@gmail.com" TargetMode="External"/><Relationship Id="rId2979" Type="http://schemas.openxmlformats.org/officeDocument/2006/relationships/hyperlink" Target="mailto:siddussk@gmail.com" TargetMode="External"/><Relationship Id="rId201" Type="http://schemas.openxmlformats.org/officeDocument/2006/relationships/hyperlink" Target="https://rms.naukri.com/application/viewApplication/31420798?_REF=&amp;token=dc8773df381ddcb0a35fb8cd8cc59b23ie5c776d10c97c5f4f782378cd5f361ae" TargetMode="External"/><Relationship Id="rId1788" Type="http://schemas.openxmlformats.org/officeDocument/2006/relationships/hyperlink" Target="mailto:sivakrishnagujju.840@gmail.com" TargetMode="External"/><Relationship Id="rId1995" Type="http://schemas.openxmlformats.org/officeDocument/2006/relationships/hyperlink" Target="mailto:shikhakosta@gmail.com" TargetMode="External"/><Relationship Id="rId2839" Type="http://schemas.openxmlformats.org/officeDocument/2006/relationships/hyperlink" Target="mailto:chitranjantech@gmail.com" TargetMode="External"/><Relationship Id="rId1648" Type="http://schemas.openxmlformats.org/officeDocument/2006/relationships/hyperlink" Target="mailto:venkatesh.allu35@gmail.com" TargetMode="External"/><Relationship Id="rId1508" Type="http://schemas.openxmlformats.org/officeDocument/2006/relationships/hyperlink" Target="mailto:bhaleraoshilshant78@gmail.com" TargetMode="External"/><Relationship Id="rId1855" Type="http://schemas.openxmlformats.org/officeDocument/2006/relationships/hyperlink" Target="mailto:msamantara87@gmail.com" TargetMode="External"/><Relationship Id="rId2906" Type="http://schemas.openxmlformats.org/officeDocument/2006/relationships/hyperlink" Target="mailto:bhargavim0507@gmail.com/bhargavimpl56@gmail.com" TargetMode="External"/><Relationship Id="rId1715" Type="http://schemas.openxmlformats.org/officeDocument/2006/relationships/hyperlink" Target="mailto:sathishmalnedi@gmail.com" TargetMode="External"/><Relationship Id="rId1922" Type="http://schemas.openxmlformats.org/officeDocument/2006/relationships/hyperlink" Target="mailto:deepasp1732@gmail.com" TargetMode="External"/><Relationship Id="rId2489" Type="http://schemas.openxmlformats.org/officeDocument/2006/relationships/hyperlink" Target="mailto:harinadhthuraka97@gmail.com" TargetMode="External"/><Relationship Id="rId2696" Type="http://schemas.openxmlformats.org/officeDocument/2006/relationships/hyperlink" Target="mailto:Ganesha044@gmail.com" TargetMode="External"/><Relationship Id="rId668" Type="http://schemas.openxmlformats.org/officeDocument/2006/relationships/hyperlink" Target="https://rms.naukri.com/application/viewApplication/31738674?_REF=&amp;token=c2b9354e97c85a78be3bcd964772adf1ib07a2dbcea761459d47260016f07b037" TargetMode="External"/><Relationship Id="rId875" Type="http://schemas.openxmlformats.org/officeDocument/2006/relationships/hyperlink" Target="mailto:deepudragon115@gmail.com" TargetMode="External"/><Relationship Id="rId1298" Type="http://schemas.openxmlformats.org/officeDocument/2006/relationships/hyperlink" Target="mailto:cprudhvi1999@gmail.com" TargetMode="External"/><Relationship Id="rId2349" Type="http://schemas.openxmlformats.org/officeDocument/2006/relationships/hyperlink" Target="mailto:dondi2kafka@gmail.com" TargetMode="External"/><Relationship Id="rId2556" Type="http://schemas.openxmlformats.org/officeDocument/2006/relationships/hyperlink" Target="mailto:thota.nagendra1993@gmail.com" TargetMode="External"/><Relationship Id="rId2763" Type="http://schemas.openxmlformats.org/officeDocument/2006/relationships/hyperlink" Target="mailto:skshabbeer99@gmail.com" TargetMode="External"/><Relationship Id="rId2970" Type="http://schemas.openxmlformats.org/officeDocument/2006/relationships/hyperlink" Target="mailto:dasaparajita82@gmail.com" TargetMode="External"/><Relationship Id="rId528" Type="http://schemas.openxmlformats.org/officeDocument/2006/relationships/hyperlink" Target="mailto:naveengangadhari5@gmail.com" TargetMode="External"/><Relationship Id="rId735" Type="http://schemas.openxmlformats.org/officeDocument/2006/relationships/hyperlink" Target="mailto:saleembasha.shajahan@gmail.com" TargetMode="External"/><Relationship Id="rId942" Type="http://schemas.openxmlformats.org/officeDocument/2006/relationships/hyperlink" Target="mailto:gklmoorthy@gmail.com" TargetMode="External"/><Relationship Id="rId1158" Type="http://schemas.openxmlformats.org/officeDocument/2006/relationships/hyperlink" Target="mailto:rajasinghsdet@gmail.com" TargetMode="External"/><Relationship Id="rId1365" Type="http://schemas.openxmlformats.org/officeDocument/2006/relationships/hyperlink" Target="mailto:phutkemahesh2022@gmail.com" TargetMode="External"/><Relationship Id="rId1572" Type="http://schemas.openxmlformats.org/officeDocument/2006/relationships/hyperlink" Target="mailto:PRIYA98RAMESH@GMAIL.COM" TargetMode="External"/><Relationship Id="rId2209" Type="http://schemas.openxmlformats.org/officeDocument/2006/relationships/hyperlink" Target="mailto:preetykumari3006@gmail.com" TargetMode="External"/><Relationship Id="rId2416" Type="http://schemas.openxmlformats.org/officeDocument/2006/relationships/hyperlink" Target="mailto:durgaprasadkgp6565@gmail.com" TargetMode="External"/><Relationship Id="rId2623" Type="http://schemas.openxmlformats.org/officeDocument/2006/relationships/hyperlink" Target="mailto:rapolupreethi13@gmail.com" TargetMode="External"/><Relationship Id="rId1018" Type="http://schemas.openxmlformats.org/officeDocument/2006/relationships/hyperlink" Target="mailto:dhawleyashpal7@gmail.com" TargetMode="External"/><Relationship Id="rId1225" Type="http://schemas.openxmlformats.org/officeDocument/2006/relationships/hyperlink" Target="mailto:kumar.sourab047@gmail.com" TargetMode="External"/><Relationship Id="rId1432" Type="http://schemas.openxmlformats.org/officeDocument/2006/relationships/hyperlink" Target="mailto:Rk6.mishra@gmail.com" TargetMode="External"/><Relationship Id="rId2830" Type="http://schemas.openxmlformats.org/officeDocument/2006/relationships/hyperlink" Target="mailto:sritesting999@gmail.com" TargetMode="External"/><Relationship Id="rId71" Type="http://schemas.openxmlformats.org/officeDocument/2006/relationships/hyperlink" Target="mailto:mvamsikrishna650@gmail.com" TargetMode="External"/><Relationship Id="rId802" Type="http://schemas.openxmlformats.org/officeDocument/2006/relationships/hyperlink" Target="mailto:jegadheeshs10@gmail.com" TargetMode="External"/><Relationship Id="rId178" Type="http://schemas.openxmlformats.org/officeDocument/2006/relationships/hyperlink" Target="mailto:gayuabi2101212@gmail.com" TargetMode="External"/><Relationship Id="rId385" Type="http://schemas.openxmlformats.org/officeDocument/2006/relationships/hyperlink" Target="https://rms.naukri.com/application/viewApplication/31525502?_REF=&amp;token=3e2f4c6cba97fdf41c87dd085d471607ie55d03eb5100094ccf1fd8e57fcbe087" TargetMode="External"/><Relationship Id="rId592" Type="http://schemas.openxmlformats.org/officeDocument/2006/relationships/hyperlink" Target="mailto:vinayakag@gmail.com" TargetMode="External"/><Relationship Id="rId2066" Type="http://schemas.openxmlformats.org/officeDocument/2006/relationships/hyperlink" Target="mailto:sudharshan12336@gmail.com" TargetMode="External"/><Relationship Id="rId2273" Type="http://schemas.openxmlformats.org/officeDocument/2006/relationships/hyperlink" Target="mailto:toshakvijay@gmail.com" TargetMode="External"/><Relationship Id="rId2480" Type="http://schemas.openxmlformats.org/officeDocument/2006/relationships/hyperlink" Target="mailto:rajeshpowercenter85@gmail.com" TargetMode="External"/><Relationship Id="rId245" Type="http://schemas.openxmlformats.org/officeDocument/2006/relationships/hyperlink" Target="https://rms.naukri.com/application/viewApplication/31440306?_REF=&amp;token=b68c7a89b3f78847816541f0f6c47492i81b935c7a3a904410a22eca89c89ddb3" TargetMode="External"/><Relationship Id="rId452" Type="http://schemas.openxmlformats.org/officeDocument/2006/relationships/hyperlink" Target="mailto:niklesh.bundi@gmail.com" TargetMode="External"/><Relationship Id="rId1082" Type="http://schemas.openxmlformats.org/officeDocument/2006/relationships/hyperlink" Target="mailto:sr098818@gmail.com" TargetMode="External"/><Relationship Id="rId2133" Type="http://schemas.openxmlformats.org/officeDocument/2006/relationships/hyperlink" Target="mailto:lakshmisre21@gmail.com" TargetMode="External"/><Relationship Id="rId2340" Type="http://schemas.openxmlformats.org/officeDocument/2006/relationships/hyperlink" Target="mailto:amit53166@gmail.com" TargetMode="External"/><Relationship Id="rId105" Type="http://schemas.openxmlformats.org/officeDocument/2006/relationships/hyperlink" Target="mailto:sandhyavantaku@gmail.com" TargetMode="External"/><Relationship Id="rId312" Type="http://schemas.openxmlformats.org/officeDocument/2006/relationships/hyperlink" Target="mailto:trivenisiddu@gmail.com" TargetMode="External"/><Relationship Id="rId2200" Type="http://schemas.openxmlformats.org/officeDocument/2006/relationships/hyperlink" Target="mailto:n.ravi.krishna@gmail.com" TargetMode="External"/><Relationship Id="rId1899" Type="http://schemas.openxmlformats.org/officeDocument/2006/relationships/hyperlink" Target="mailto:srikanthyadavdegala@gmail.com" TargetMode="External"/><Relationship Id="rId1759" Type="http://schemas.openxmlformats.org/officeDocument/2006/relationships/hyperlink" Target="mailto:TYAGI8126@gmail.com" TargetMode="External"/><Relationship Id="rId1966" Type="http://schemas.openxmlformats.org/officeDocument/2006/relationships/hyperlink" Target="mailto:manup713@gmail.com" TargetMode="External"/><Relationship Id="rId1619" Type="http://schemas.openxmlformats.org/officeDocument/2006/relationships/hyperlink" Target="mailto:officially.rajat@gmail.com" TargetMode="External"/><Relationship Id="rId1826" Type="http://schemas.openxmlformats.org/officeDocument/2006/relationships/hyperlink" Target="mailto:kallapur.sa@gmail.com" TargetMode="External"/><Relationship Id="rId779" Type="http://schemas.openxmlformats.org/officeDocument/2006/relationships/hyperlink" Target="mailto:bharathkrpadev@gmail.com" TargetMode="External"/><Relationship Id="rId986" Type="http://schemas.openxmlformats.org/officeDocument/2006/relationships/hyperlink" Target="mailto:vamsiedara.uipath@gmail.com" TargetMode="External"/><Relationship Id="rId2667" Type="http://schemas.openxmlformats.org/officeDocument/2006/relationships/hyperlink" Target="mailto:hinakauser312@gmail.com" TargetMode="External"/><Relationship Id="rId639" Type="http://schemas.openxmlformats.org/officeDocument/2006/relationships/hyperlink" Target="mailto:hckallesha18@gmail.com" TargetMode="External"/><Relationship Id="rId1269" Type="http://schemas.openxmlformats.org/officeDocument/2006/relationships/hyperlink" Target="mailto:raghavillb@gmail.com" TargetMode="External"/><Relationship Id="rId1476" Type="http://schemas.openxmlformats.org/officeDocument/2006/relationships/hyperlink" Target="mailto:Manjunath.bg1183@gmail.com" TargetMode="External"/><Relationship Id="rId2874" Type="http://schemas.openxmlformats.org/officeDocument/2006/relationships/hyperlink" Target="mailto:thollaramesh9252@gmail.com" TargetMode="External"/><Relationship Id="rId846" Type="http://schemas.openxmlformats.org/officeDocument/2006/relationships/hyperlink" Target="mailto:p.ranjithreddy1608@gmail.com" TargetMode="External"/><Relationship Id="rId1129" Type="http://schemas.openxmlformats.org/officeDocument/2006/relationships/hyperlink" Target="mailto:krishna.akshat@gmail.com" TargetMode="External"/><Relationship Id="rId1683" Type="http://schemas.openxmlformats.org/officeDocument/2006/relationships/hyperlink" Target="mailto:adi.dboomi@gmail.com" TargetMode="External"/><Relationship Id="rId1890" Type="http://schemas.openxmlformats.org/officeDocument/2006/relationships/hyperlink" Target="mailto:sridatt20@gmail.com" TargetMode="External"/><Relationship Id="rId2527" Type="http://schemas.openxmlformats.org/officeDocument/2006/relationships/hyperlink" Target="mailto:vijay.madhav96@gmail.com/vijayerp6635@gmail.com" TargetMode="External"/><Relationship Id="rId2734" Type="http://schemas.openxmlformats.org/officeDocument/2006/relationships/hyperlink" Target="mailto:Shubham.yadax.88@gmail.com" TargetMode="External"/><Relationship Id="rId2941" Type="http://schemas.openxmlformats.org/officeDocument/2006/relationships/hyperlink" Target="mailto:maddiralakavitha235@gmail.com" TargetMode="External"/><Relationship Id="rId706" Type="http://schemas.openxmlformats.org/officeDocument/2006/relationships/hyperlink" Target="mailto:narendhar.java1n@gmail.com" TargetMode="External"/><Relationship Id="rId913" Type="http://schemas.openxmlformats.org/officeDocument/2006/relationships/hyperlink" Target="mailto:mailtovenkat.0722@gmail.com" TargetMode="External"/><Relationship Id="rId1336" Type="http://schemas.openxmlformats.org/officeDocument/2006/relationships/hyperlink" Target="mailto:kumarshivratan2102@gmail.com" TargetMode="External"/><Relationship Id="rId1543" Type="http://schemas.openxmlformats.org/officeDocument/2006/relationships/hyperlink" Target="mailto:ratnamakkena.104@gmail.com" TargetMode="External"/><Relationship Id="rId1750" Type="http://schemas.openxmlformats.org/officeDocument/2006/relationships/hyperlink" Target="mailto:saravanaar2@gmail.com" TargetMode="External"/><Relationship Id="rId2801" Type="http://schemas.openxmlformats.org/officeDocument/2006/relationships/hyperlink" Target="mailto:vivekananddb@gmail.com" TargetMode="External"/><Relationship Id="rId42" Type="http://schemas.openxmlformats.org/officeDocument/2006/relationships/hyperlink" Target="mailto:sathiyakannadasann@gmail.com" TargetMode="External"/><Relationship Id="rId1403" Type="http://schemas.openxmlformats.org/officeDocument/2006/relationships/hyperlink" Target="mailto:gopisofttech@gmail.com" TargetMode="External"/><Relationship Id="rId1610" Type="http://schemas.openxmlformats.org/officeDocument/2006/relationships/hyperlink" Target="mailto:srh252255@gmail.com" TargetMode="External"/><Relationship Id="rId289" Type="http://schemas.openxmlformats.org/officeDocument/2006/relationships/hyperlink" Target="mailto:busireddy1219@gmail.com" TargetMode="External"/><Relationship Id="rId496" Type="http://schemas.openxmlformats.org/officeDocument/2006/relationships/hyperlink" Target="mailto:prathapreddy099999@gmail.com" TargetMode="External"/><Relationship Id="rId2177" Type="http://schemas.openxmlformats.org/officeDocument/2006/relationships/hyperlink" Target="mailto:rohitkumarsingh692@gmail.com" TargetMode="External"/><Relationship Id="rId2384" Type="http://schemas.openxmlformats.org/officeDocument/2006/relationships/hyperlink" Target="mailto:siyaisrani7@gmail.com" TargetMode="External"/><Relationship Id="rId2591" Type="http://schemas.openxmlformats.org/officeDocument/2006/relationships/hyperlink" Target="mailto:mamathapolasani@gmail.com" TargetMode="External"/><Relationship Id="rId149" Type="http://schemas.openxmlformats.org/officeDocument/2006/relationships/hyperlink" Target="https://rms.naukri.com/application/viewApplication/31339748?_REF=&amp;token=7d659247312d3025e138399378f5c3d5i1833b67143e921b2d2f82783190bb3d1" TargetMode="External"/><Relationship Id="rId356" Type="http://schemas.openxmlformats.org/officeDocument/2006/relationships/hyperlink" Target="mailto:codeuix@gmail.com" TargetMode="External"/><Relationship Id="rId563" Type="http://schemas.openxmlformats.org/officeDocument/2006/relationships/hyperlink" Target="mailto:sonalgulati0809@gmail.com" TargetMode="External"/><Relationship Id="rId770" Type="http://schemas.openxmlformats.org/officeDocument/2006/relationships/hyperlink" Target="mailto:rajas97srm@gmail.com" TargetMode="External"/><Relationship Id="rId1193" Type="http://schemas.openxmlformats.org/officeDocument/2006/relationships/hyperlink" Target="mailto:narpathprajapath997@gmail.com" TargetMode="External"/><Relationship Id="rId2037" Type="http://schemas.openxmlformats.org/officeDocument/2006/relationships/hyperlink" Target="mailto:somu.devi29@gmail.com" TargetMode="External"/><Relationship Id="rId2244" Type="http://schemas.openxmlformats.org/officeDocument/2006/relationships/hyperlink" Target="mailto:chandansahoo287@gmail.com" TargetMode="External"/><Relationship Id="rId2451" Type="http://schemas.openxmlformats.org/officeDocument/2006/relationships/hyperlink" Target="mailto:vishalkumarjuttada@gmail.com" TargetMode="External"/><Relationship Id="rId216" Type="http://schemas.openxmlformats.org/officeDocument/2006/relationships/hyperlink" Target="mailto:rupamkumari2@gmail.com" TargetMode="External"/><Relationship Id="rId423" Type="http://schemas.openxmlformats.org/officeDocument/2006/relationships/hyperlink" Target="https://rms.naukri.com/application/viewApplication/31575880?_REF=&amp;token=d3deb0130d757d6547d9487d3aa3cff2i1954b89cf39097ecca82626d854da7fe" TargetMode="External"/><Relationship Id="rId1053" Type="http://schemas.openxmlformats.org/officeDocument/2006/relationships/hyperlink" Target="https://rms.naukri.com/application/viewApplication/31908928?_REF=&amp;token=99d206e5f9f8767d7945dfc1a8c779feicb9cb52633dd651842630785a54df49f" TargetMode="External"/><Relationship Id="rId1260" Type="http://schemas.openxmlformats.org/officeDocument/2006/relationships/hyperlink" Target="mailto:dwbi.sridhar@gmail.com" TargetMode="External"/><Relationship Id="rId2104" Type="http://schemas.openxmlformats.org/officeDocument/2006/relationships/hyperlink" Target="mailto:deepaksaini81@gmail.com" TargetMode="External"/><Relationship Id="rId630" Type="http://schemas.openxmlformats.org/officeDocument/2006/relationships/hyperlink" Target="mailto:kottapallibrahmendra@gmail.com" TargetMode="External"/><Relationship Id="rId2311" Type="http://schemas.openxmlformats.org/officeDocument/2006/relationships/hyperlink" Target="mailto:santhoshraj.v6@gmail.com" TargetMode="External"/><Relationship Id="rId1120" Type="http://schemas.openxmlformats.org/officeDocument/2006/relationships/hyperlink" Target="mailto:raju58.samala@gmail.com" TargetMode="External"/><Relationship Id="rId1937" Type="http://schemas.openxmlformats.org/officeDocument/2006/relationships/hyperlink" Target="mailto:sadasivunipavankumarr@gmail.com" TargetMode="External"/><Relationship Id="rId280" Type="http://schemas.openxmlformats.org/officeDocument/2006/relationships/hyperlink" Target="https://rms.naukri.com/application/viewApplication/24217649?_REF=&amp;token=ba5745fc891d177596ec4009011ab118iff64ff3c40000903a88533a0ee65fa8a&amp;recentId=177731" TargetMode="External"/><Relationship Id="rId3012" Type="http://schemas.openxmlformats.org/officeDocument/2006/relationships/hyperlink" Target="mailto:id.pramodkumar@gmail.com" TargetMode="External"/><Relationship Id="rId140" Type="http://schemas.openxmlformats.org/officeDocument/2006/relationships/hyperlink" Target="mailto:prssubhash27@gmail.com" TargetMode="External"/><Relationship Id="rId6" Type="http://schemas.openxmlformats.org/officeDocument/2006/relationships/hyperlink" Target="mailto:grreddy1729@gmail.com" TargetMode="External"/><Relationship Id="rId2778" Type="http://schemas.openxmlformats.org/officeDocument/2006/relationships/hyperlink" Target="mailto:ganeshkurakula307@gmail.com" TargetMode="External"/><Relationship Id="rId2985" Type="http://schemas.openxmlformats.org/officeDocument/2006/relationships/hyperlink" Target="mailto:asingh.it@hotmail.com" TargetMode="External"/><Relationship Id="rId957" Type="http://schemas.openxmlformats.org/officeDocument/2006/relationships/hyperlink" Target="mailto:paluru.kavitha@gmail.com" TargetMode="External"/><Relationship Id="rId1587" Type="http://schemas.openxmlformats.org/officeDocument/2006/relationships/hyperlink" Target="mailto:shaiksiraj159@gmail.com" TargetMode="External"/><Relationship Id="rId1794" Type="http://schemas.openxmlformats.org/officeDocument/2006/relationships/hyperlink" Target="mailto:sakthimaths123@gmail.com" TargetMode="External"/><Relationship Id="rId2638" Type="http://schemas.openxmlformats.org/officeDocument/2006/relationships/hyperlink" Target="mailto:ashokpally22@gmail.com" TargetMode="External"/><Relationship Id="rId2845" Type="http://schemas.openxmlformats.org/officeDocument/2006/relationships/hyperlink" Target="mailto:sureshbehera12@gmail.com" TargetMode="External"/><Relationship Id="rId86" Type="http://schemas.openxmlformats.org/officeDocument/2006/relationships/hyperlink" Target="https://rms.naukri.com/application/viewApplication/31305240?_REF=&amp;token=df7d81c6aa0acb93b8b0ce1b58d54563if508a79ff3dfa6c3af58a6d7745c6db0" TargetMode="External"/><Relationship Id="rId817" Type="http://schemas.openxmlformats.org/officeDocument/2006/relationships/hyperlink" Target="mailto:surepa.db99@gmail.com" TargetMode="External"/><Relationship Id="rId1447" Type="http://schemas.openxmlformats.org/officeDocument/2006/relationships/hyperlink" Target="mailto:manjunath.1183@gmail.com" TargetMode="External"/><Relationship Id="rId1654" Type="http://schemas.openxmlformats.org/officeDocument/2006/relationships/hyperlink" Target="mailto:jaipal.tech123@gmail.com" TargetMode="External"/><Relationship Id="rId1861" Type="http://schemas.openxmlformats.org/officeDocument/2006/relationships/hyperlink" Target="mailto:techjava.bb@gmail.com" TargetMode="External"/><Relationship Id="rId2705" Type="http://schemas.openxmlformats.org/officeDocument/2006/relationships/hyperlink" Target="mailto:yogeswariamudhala@gmail.com" TargetMode="External"/><Relationship Id="rId2912" Type="http://schemas.openxmlformats.org/officeDocument/2006/relationships/hyperlink" Target="mailto:behera.niharranjan@gmail.com" TargetMode="External"/><Relationship Id="rId1307" Type="http://schemas.openxmlformats.org/officeDocument/2006/relationships/hyperlink" Target="mailto:ankit11d@gmail.com" TargetMode="External"/><Relationship Id="rId1514" Type="http://schemas.openxmlformats.org/officeDocument/2006/relationships/hyperlink" Target="mailto:prathapkssoftware@gmail.com" TargetMode="External"/><Relationship Id="rId1721" Type="http://schemas.openxmlformats.org/officeDocument/2006/relationships/hyperlink" Target="mailto:Nisa.nissar01@gmail.com" TargetMode="External"/><Relationship Id="rId13" Type="http://schemas.openxmlformats.org/officeDocument/2006/relationships/hyperlink" Target="mailto:jayapalinfo232@gmail.com" TargetMode="External"/><Relationship Id="rId2288" Type="http://schemas.openxmlformats.org/officeDocument/2006/relationships/hyperlink" Target="mailto:Vamsikrishna0134@gmail.com" TargetMode="External"/><Relationship Id="rId2495" Type="http://schemas.openxmlformats.org/officeDocument/2006/relationships/hyperlink" Target="mailto:ardhendu.chatterjee89@gmail.com" TargetMode="External"/><Relationship Id="rId467" Type="http://schemas.openxmlformats.org/officeDocument/2006/relationships/hyperlink" Target="mailto:reddyra555@gmail.com" TargetMode="External"/><Relationship Id="rId1097" Type="http://schemas.openxmlformats.org/officeDocument/2006/relationships/hyperlink" Target="mailto:janardhanc2021@gmail.com" TargetMode="External"/><Relationship Id="rId2148" Type="http://schemas.openxmlformats.org/officeDocument/2006/relationships/hyperlink" Target="mailto:ashwinit2905@gmail.com" TargetMode="External"/><Relationship Id="rId674" Type="http://schemas.openxmlformats.org/officeDocument/2006/relationships/hyperlink" Target="https://rms.naukri.com/application/viewApplication/31751386?_REF=&amp;token=a315a91c3d3e91610bbb279d332eb5e5i93914bac0839287061f372ce3287420e" TargetMode="External"/><Relationship Id="rId881" Type="http://schemas.openxmlformats.org/officeDocument/2006/relationships/hyperlink" Target="mailto:smnqatesting@gmail.com" TargetMode="External"/><Relationship Id="rId2355" Type="http://schemas.openxmlformats.org/officeDocument/2006/relationships/hyperlink" Target="mailto:kirankumarr.gollapalli@gmail.com" TargetMode="External"/><Relationship Id="rId2562" Type="http://schemas.openxmlformats.org/officeDocument/2006/relationships/hyperlink" Target="mailto:ajyothi304@gmail.com" TargetMode="External"/><Relationship Id="rId327" Type="http://schemas.openxmlformats.org/officeDocument/2006/relationships/hyperlink" Target="mailto:goelnishank9@gmail.com" TargetMode="External"/><Relationship Id="rId534" Type="http://schemas.openxmlformats.org/officeDocument/2006/relationships/hyperlink" Target="mailto:sushil.kbhatt@gmail.com" TargetMode="External"/><Relationship Id="rId741" Type="http://schemas.openxmlformats.org/officeDocument/2006/relationships/hyperlink" Target="mailto:prathapreddy099999@gmail.com" TargetMode="External"/><Relationship Id="rId1164" Type="http://schemas.openxmlformats.org/officeDocument/2006/relationships/hyperlink" Target="mailto:kshirsagardc09@gmail.com2%20Yrs" TargetMode="External"/><Relationship Id="rId1371" Type="http://schemas.openxmlformats.org/officeDocument/2006/relationships/hyperlink" Target="mailto:poojabpatileee@gmail.com" TargetMode="External"/><Relationship Id="rId2008" Type="http://schemas.openxmlformats.org/officeDocument/2006/relationships/hyperlink" Target="mailto:ganeshb2javatech@gmail.com/ganeshmmalapal@gmail.com" TargetMode="External"/><Relationship Id="rId2215" Type="http://schemas.openxmlformats.org/officeDocument/2006/relationships/hyperlink" Target="mailto:panu.ramsetti@gmail.com" TargetMode="External"/><Relationship Id="rId2422" Type="http://schemas.openxmlformats.org/officeDocument/2006/relationships/hyperlink" Target="mailto:haridhar.reddy99@gmail.com" TargetMode="External"/><Relationship Id="rId601" Type="http://schemas.openxmlformats.org/officeDocument/2006/relationships/hyperlink" Target="mailto:sksatheshkumar@gmail.com" TargetMode="External"/><Relationship Id="rId1024" Type="http://schemas.openxmlformats.org/officeDocument/2006/relationships/hyperlink" Target="mailto:peerlamounika1992@gmail.com" TargetMode="External"/><Relationship Id="rId1231" Type="http://schemas.openxmlformats.org/officeDocument/2006/relationships/hyperlink" Target="https://rms.naukri.com/application/viewApplication/32043682?_REF=&amp;token=ed7c55c65896e668199f95be368ab3dcie9cd8db1b8051799181320219658c8a6" TargetMode="External"/><Relationship Id="rId184" Type="http://schemas.openxmlformats.org/officeDocument/2006/relationships/hyperlink" Target="mailto:venkata.navakanth@gmail.com" TargetMode="External"/><Relationship Id="rId391" Type="http://schemas.openxmlformats.org/officeDocument/2006/relationships/hyperlink" Target="https://rms.naukri.com/application/viewApplication/31528266?_REF=&amp;token=e078bcf843424b65c9a1c402e2e2976fie55d03eb5100094ccf1fd8e57fcbe087" TargetMode="External"/><Relationship Id="rId1908" Type="http://schemas.openxmlformats.org/officeDocument/2006/relationships/hyperlink" Target="mailto:ayushyadavtheking@gmail.com" TargetMode="External"/><Relationship Id="rId2072" Type="http://schemas.openxmlformats.org/officeDocument/2006/relationships/hyperlink" Target="mailto:manikandanarivazhagan@gmail.com" TargetMode="External"/><Relationship Id="rId251" Type="http://schemas.openxmlformats.org/officeDocument/2006/relationships/hyperlink" Target="mailto:sudhirkumar94106@gmail.com" TargetMode="External"/><Relationship Id="rId2889" Type="http://schemas.openxmlformats.org/officeDocument/2006/relationships/hyperlink" Target="mailto:shashikalabw@gmail.com" TargetMode="External"/><Relationship Id="rId111" Type="http://schemas.openxmlformats.org/officeDocument/2006/relationships/hyperlink" Target="mailto:rajaniyanamadala@gmail.com" TargetMode="External"/><Relationship Id="rId1698" Type="http://schemas.openxmlformats.org/officeDocument/2006/relationships/hyperlink" Target="mailto:ramranjanjha1994@gmail.com" TargetMode="External"/><Relationship Id="rId2749" Type="http://schemas.openxmlformats.org/officeDocument/2006/relationships/hyperlink" Target="mailto:barsha.pradhan91@gmail.com" TargetMode="External"/><Relationship Id="rId2956" Type="http://schemas.openxmlformats.org/officeDocument/2006/relationships/hyperlink" Target="mailto:mirunalini.t@gmail.com" TargetMode="External"/><Relationship Id="rId928" Type="http://schemas.openxmlformats.org/officeDocument/2006/relationships/hyperlink" Target="mailto:visakhrsrk@gmail.com" TargetMode="External"/><Relationship Id="rId1558" Type="http://schemas.openxmlformats.org/officeDocument/2006/relationships/hyperlink" Target="mailto:rjkumar.ec@gmail.com" TargetMode="External"/><Relationship Id="rId1765" Type="http://schemas.openxmlformats.org/officeDocument/2006/relationships/hyperlink" Target="mailto:eswarprasad5002@gmail.com" TargetMode="External"/><Relationship Id="rId2609" Type="http://schemas.openxmlformats.org/officeDocument/2006/relationships/hyperlink" Target="mailto:vradhakrishna2424@gmail.com" TargetMode="External"/><Relationship Id="rId57" Type="http://schemas.openxmlformats.org/officeDocument/2006/relationships/hyperlink" Target="mailto:singhamresh1993.kumar@gmail.com" TargetMode="External"/><Relationship Id="rId1418" Type="http://schemas.openxmlformats.org/officeDocument/2006/relationships/hyperlink" Target="mailto:Jagadeesan.selvarangan@gmail.com" TargetMode="External"/><Relationship Id="rId1972" Type="http://schemas.openxmlformats.org/officeDocument/2006/relationships/hyperlink" Target="mailto:mantravatsala@gmail.com" TargetMode="External"/><Relationship Id="rId2816" Type="http://schemas.openxmlformats.org/officeDocument/2006/relationships/hyperlink" Target="mailto:bg.monica1@gmail.com" TargetMode="External"/><Relationship Id="rId1625" Type="http://schemas.openxmlformats.org/officeDocument/2006/relationships/hyperlink" Target="mailto:thalamanchisai09@gmail.com" TargetMode="External"/><Relationship Id="rId1832" Type="http://schemas.openxmlformats.org/officeDocument/2006/relationships/hyperlink" Target="mailto:berani4535@gmail.com" TargetMode="External"/><Relationship Id="rId2399" Type="http://schemas.openxmlformats.org/officeDocument/2006/relationships/hyperlink" Target="mailto:praveen.bharti9@gmail.com" TargetMode="External"/><Relationship Id="rId578" Type="http://schemas.openxmlformats.org/officeDocument/2006/relationships/hyperlink" Target="mailto:bharatekapil@gmail.com" TargetMode="External"/><Relationship Id="rId785" Type="http://schemas.openxmlformats.org/officeDocument/2006/relationships/hyperlink" Target="mailto:anr874@gmail.com" TargetMode="External"/><Relationship Id="rId992" Type="http://schemas.openxmlformats.org/officeDocument/2006/relationships/hyperlink" Target="mailto:mohan.tecnics@gmail.com" TargetMode="External"/><Relationship Id="rId2259" Type="http://schemas.openxmlformats.org/officeDocument/2006/relationships/hyperlink" Target="mailto:lingraj00@gmail.com" TargetMode="External"/><Relationship Id="rId2466" Type="http://schemas.openxmlformats.org/officeDocument/2006/relationships/hyperlink" Target="mailto:sathishkumarsocexpert@gmail.com" TargetMode="External"/><Relationship Id="rId2673" Type="http://schemas.openxmlformats.org/officeDocument/2006/relationships/hyperlink" Target="mailto:srikanthpachipala452@gmail.com" TargetMode="External"/><Relationship Id="rId2880" Type="http://schemas.openxmlformats.org/officeDocument/2006/relationships/hyperlink" Target="mailto:srinivasbandagi@gmail.com" TargetMode="External"/><Relationship Id="rId438" Type="http://schemas.openxmlformats.org/officeDocument/2006/relationships/hyperlink" Target="mailto:gauravdeep0@gmail.com" TargetMode="External"/><Relationship Id="rId645" Type="http://schemas.openxmlformats.org/officeDocument/2006/relationships/hyperlink" Target="mailto:reddynagamohan53@gmail.com" TargetMode="External"/><Relationship Id="rId852" Type="http://schemas.openxmlformats.org/officeDocument/2006/relationships/hyperlink" Target="mailto:shubhamhavale0@gmail.com" TargetMode="External"/><Relationship Id="rId1068" Type="http://schemas.openxmlformats.org/officeDocument/2006/relationships/hyperlink" Target="mailto:gundumohan4769@gmail.com" TargetMode="External"/><Relationship Id="rId1275" Type="http://schemas.openxmlformats.org/officeDocument/2006/relationships/hyperlink" Target="mailto:siva91bj@gmail.com" TargetMode="External"/><Relationship Id="rId1482" Type="http://schemas.openxmlformats.org/officeDocument/2006/relationships/hyperlink" Target="mailto:kavya.jaladurgam@gmail.com" TargetMode="External"/><Relationship Id="rId2119" Type="http://schemas.openxmlformats.org/officeDocument/2006/relationships/hyperlink" Target="mailto:balu6896@gmail.com" TargetMode="External"/><Relationship Id="rId2326" Type="http://schemas.openxmlformats.org/officeDocument/2006/relationships/hyperlink" Target="mailto:sidhantmitra94@gmail.com" TargetMode="External"/><Relationship Id="rId2533" Type="http://schemas.openxmlformats.org/officeDocument/2006/relationships/hyperlink" Target="mailto:maanaskanaujia1993@gmail.com" TargetMode="External"/><Relationship Id="rId2740" Type="http://schemas.openxmlformats.org/officeDocument/2006/relationships/hyperlink" Target="mailto:milanlinkedin@gmail.com" TargetMode="External"/><Relationship Id="rId505" Type="http://schemas.openxmlformats.org/officeDocument/2006/relationships/hyperlink" Target="https://rms.naukri.com/application/viewApplication/31632026?_REF=&amp;token=91d7f7cd8e967eee3c0a601dd60aeca9i5bea4f73b66a421e8f1351645de74113" TargetMode="External"/><Relationship Id="rId712" Type="http://schemas.openxmlformats.org/officeDocument/2006/relationships/hyperlink" Target="mailto:anandhubballi1054@gmail.com" TargetMode="External"/><Relationship Id="rId1135" Type="http://schemas.openxmlformats.org/officeDocument/2006/relationships/hyperlink" Target="mailto:sukanyaduppatla@gmail.com" TargetMode="External"/><Relationship Id="rId1342" Type="http://schemas.openxmlformats.org/officeDocument/2006/relationships/hyperlink" Target="mailto:gouravkumar123@gmail.com" TargetMode="External"/><Relationship Id="rId1202" Type="http://schemas.openxmlformats.org/officeDocument/2006/relationships/hyperlink" Target="mailto:nandinir67@gmail.com" TargetMode="External"/><Relationship Id="rId2600" Type="http://schemas.openxmlformats.org/officeDocument/2006/relationships/hyperlink" Target="mailto:in.nitinbansal@gmail.com" TargetMode="External"/><Relationship Id="rId295" Type="http://schemas.openxmlformats.org/officeDocument/2006/relationships/hyperlink" Target="mailto:himajaatluri2019@gmail.com" TargetMode="External"/><Relationship Id="rId2183" Type="http://schemas.openxmlformats.org/officeDocument/2006/relationships/hyperlink" Target="mailto:apc.kiran2@gmail.com" TargetMode="External"/><Relationship Id="rId2390" Type="http://schemas.openxmlformats.org/officeDocument/2006/relationships/hyperlink" Target="mailto:mohammadrahetha18@gmail.com" TargetMode="External"/><Relationship Id="rId155" Type="http://schemas.openxmlformats.org/officeDocument/2006/relationships/hyperlink" Target="mailto:rumana4292@gmail.com" TargetMode="External"/><Relationship Id="rId362" Type="http://schemas.openxmlformats.org/officeDocument/2006/relationships/hyperlink" Target="mailto:Pramodk41@gmail.com" TargetMode="External"/><Relationship Id="rId2043" Type="http://schemas.openxmlformats.org/officeDocument/2006/relationships/hyperlink" Target="mailto:chprasadcse@gmail.com" TargetMode="External"/><Relationship Id="rId2250" Type="http://schemas.openxmlformats.org/officeDocument/2006/relationships/hyperlink" Target="mailto:mdileepkumar769@gmail.com" TargetMode="External"/><Relationship Id="rId222" Type="http://schemas.openxmlformats.org/officeDocument/2006/relationships/hyperlink" Target="mailto:renukakesanapalli931@gmail.com" TargetMode="External"/><Relationship Id="rId2110" Type="http://schemas.openxmlformats.org/officeDocument/2006/relationships/hyperlink" Target="mailto:tkolusu@gmail.com" TargetMode="External"/><Relationship Id="rId1669" Type="http://schemas.openxmlformats.org/officeDocument/2006/relationships/hyperlink" Target="mailto:karthikannaiyan1991@gmail.com" TargetMode="External"/><Relationship Id="rId1876" Type="http://schemas.openxmlformats.org/officeDocument/2006/relationships/hyperlink" Target="mailto:interthecity@gmail.com" TargetMode="External"/><Relationship Id="rId2927" Type="http://schemas.openxmlformats.org/officeDocument/2006/relationships/hyperlink" Target="mailto:seva.srinivasan@gmail.com" TargetMode="External"/><Relationship Id="rId1529" Type="http://schemas.openxmlformats.org/officeDocument/2006/relationships/hyperlink" Target="mailto:dilip.gudipalli@gmail.com" TargetMode="External"/><Relationship Id="rId1736" Type="http://schemas.openxmlformats.org/officeDocument/2006/relationships/hyperlink" Target="mailto:bhartijawney@gmail.com" TargetMode="External"/><Relationship Id="rId1943" Type="http://schemas.openxmlformats.org/officeDocument/2006/relationships/hyperlink" Target="mailto:akshaykumarg705@gmail.com" TargetMode="External"/><Relationship Id="rId28" Type="http://schemas.openxmlformats.org/officeDocument/2006/relationships/hyperlink" Target="mailto:chandu.process@gmail.com" TargetMode="External"/><Relationship Id="rId1803" Type="http://schemas.openxmlformats.org/officeDocument/2006/relationships/hyperlink" Target="mailto:vijay2892@gmail.com" TargetMode="External"/><Relationship Id="rId689" Type="http://schemas.openxmlformats.org/officeDocument/2006/relationships/hyperlink" Target="mailto:skshaffi88@gmail.com" TargetMode="External"/><Relationship Id="rId896" Type="http://schemas.openxmlformats.org/officeDocument/2006/relationships/hyperlink" Target="mailto:saiprasaddokka76@gmail.com" TargetMode="External"/><Relationship Id="rId2577" Type="http://schemas.openxmlformats.org/officeDocument/2006/relationships/hyperlink" Target="mailto:suganya.twins@gmail.com" TargetMode="External"/><Relationship Id="rId2784" Type="http://schemas.openxmlformats.org/officeDocument/2006/relationships/hyperlink" Target="mailto:chanduchillas@gmail.com" TargetMode="External"/><Relationship Id="rId549" Type="http://schemas.openxmlformats.org/officeDocument/2006/relationships/hyperlink" Target="mailto:karthick12c@gmail.com" TargetMode="External"/><Relationship Id="rId756" Type="http://schemas.openxmlformats.org/officeDocument/2006/relationships/hyperlink" Target="mailto:mailsharma.atul@gmail.com" TargetMode="External"/><Relationship Id="rId1179" Type="http://schemas.openxmlformats.org/officeDocument/2006/relationships/hyperlink" Target="https://rms.naukri.com/application/viewApplication/32016210?_REF=&amp;token=bdfb4760f575f01fbc525c5bbf5f6d75i6dd734920d4344d3a9dd1e80a666df45" TargetMode="External"/><Relationship Id="rId1386" Type="http://schemas.openxmlformats.org/officeDocument/2006/relationships/hyperlink" Target="https://rms.naukri.com/application/viewApplication/32094356?_REF=&amp;token=bdae3f12a652ab57aeed4ecbc1703298i95445f910a0ee7e282450e423684e10c" TargetMode="External"/><Relationship Id="rId1593" Type="http://schemas.openxmlformats.org/officeDocument/2006/relationships/hyperlink" Target="mailto:Khushboo.thakur1216@gmail.com" TargetMode="External"/><Relationship Id="rId2437" Type="http://schemas.openxmlformats.org/officeDocument/2006/relationships/hyperlink" Target="tel:+91%209113583920" TargetMode="External"/><Relationship Id="rId2991" Type="http://schemas.openxmlformats.org/officeDocument/2006/relationships/hyperlink" Target="mailto:vamsi3148@gmail.com" TargetMode="External"/><Relationship Id="rId409" Type="http://schemas.openxmlformats.org/officeDocument/2006/relationships/hyperlink" Target="mailto:kaloksahay@gmail.com" TargetMode="External"/><Relationship Id="rId963" Type="http://schemas.openxmlformats.org/officeDocument/2006/relationships/hyperlink" Target="https://rms.naukri.com/application/viewApplication/31895142?_REF=&amp;token=1988873da998ee951135b13148d8cc8di3b48832a7998d0e3e6b9f1e53ab92e56" TargetMode="External"/><Relationship Id="rId1039" Type="http://schemas.openxmlformats.org/officeDocument/2006/relationships/hyperlink" Target="mailto:ekambarams21@gmail.com" TargetMode="External"/><Relationship Id="rId1246" Type="http://schemas.openxmlformats.org/officeDocument/2006/relationships/hyperlink" Target="mailto:sudharanivajravad@gmail.com" TargetMode="External"/><Relationship Id="rId2644" Type="http://schemas.openxmlformats.org/officeDocument/2006/relationships/hyperlink" Target="mailto:shivanandbreddy793@gmail.com" TargetMode="External"/><Relationship Id="rId2851" Type="http://schemas.openxmlformats.org/officeDocument/2006/relationships/hyperlink" Target="mailto:venkatsai91@gmail.com" TargetMode="External"/><Relationship Id="rId92" Type="http://schemas.openxmlformats.org/officeDocument/2006/relationships/hyperlink" Target="mailto:harishb2109@gmail.com" TargetMode="External"/><Relationship Id="rId616" Type="http://schemas.openxmlformats.org/officeDocument/2006/relationships/hyperlink" Target="mailto:srikanthpabbuqa@gmail.com" TargetMode="External"/><Relationship Id="rId823" Type="http://schemas.openxmlformats.org/officeDocument/2006/relationships/hyperlink" Target="mailto:amit.k19x@fms.edu" TargetMode="External"/><Relationship Id="rId1453" Type="http://schemas.openxmlformats.org/officeDocument/2006/relationships/hyperlink" Target="mailto:Lvinodkumar676@gmail.com" TargetMode="External"/><Relationship Id="rId1660" Type="http://schemas.openxmlformats.org/officeDocument/2006/relationships/hyperlink" Target="mailto:ssmaithili@gmail.com" TargetMode="External"/><Relationship Id="rId2504" Type="http://schemas.openxmlformats.org/officeDocument/2006/relationships/hyperlink" Target="mailto:vishwanth.karnakanti@gmail.com" TargetMode="External"/><Relationship Id="rId2711" Type="http://schemas.openxmlformats.org/officeDocument/2006/relationships/hyperlink" Target="mailto:rameshbabu.kanaparthi@gmail.com" TargetMode="External"/><Relationship Id="rId1106" Type="http://schemas.openxmlformats.org/officeDocument/2006/relationships/hyperlink" Target="mailto:dhanireddyr@coreflexsolutions.com" TargetMode="External"/><Relationship Id="rId1313" Type="http://schemas.openxmlformats.org/officeDocument/2006/relationships/hyperlink" Target="mailto:sripd.me@gmail.com" TargetMode="External"/><Relationship Id="rId1520" Type="http://schemas.openxmlformats.org/officeDocument/2006/relationships/hyperlink" Target="mailto:subhashiniseshareddy1715@gmail.com" TargetMode="External"/><Relationship Id="rId199" Type="http://schemas.openxmlformats.org/officeDocument/2006/relationships/hyperlink" Target="https://rms.naukri.com/application/viewApplication/31416802?_REF=&amp;token=4794fa46b0be24d21a8a89bd255602ccid1d2c4ff8fe39f14b4e645a84d2ebba4" TargetMode="External"/><Relationship Id="rId2087" Type="http://schemas.openxmlformats.org/officeDocument/2006/relationships/hyperlink" Target="mailto:ramjitiwari07@gmail.com" TargetMode="External"/><Relationship Id="rId2294" Type="http://schemas.openxmlformats.org/officeDocument/2006/relationships/hyperlink" Target="mailto:umeshkumarsamal588@gmail.com" TargetMode="External"/><Relationship Id="rId266" Type="http://schemas.openxmlformats.org/officeDocument/2006/relationships/hyperlink" Target="mailto:prinsinisha@gmail.com" TargetMode="External"/><Relationship Id="rId473" Type="http://schemas.openxmlformats.org/officeDocument/2006/relationships/hyperlink" Target="mailto:debashree2424@gmail.com" TargetMode="External"/><Relationship Id="rId680" Type="http://schemas.openxmlformats.org/officeDocument/2006/relationships/hyperlink" Target="mailto:anupam.gupta092@gmail.com" TargetMode="External"/><Relationship Id="rId2154" Type="http://schemas.openxmlformats.org/officeDocument/2006/relationships/hyperlink" Target="mailto:kavyasm16@gmail.com" TargetMode="External"/><Relationship Id="rId2361" Type="http://schemas.openxmlformats.org/officeDocument/2006/relationships/hyperlink" Target="mailto:saptarshim2018@gmail.com" TargetMode="External"/><Relationship Id="rId126" Type="http://schemas.openxmlformats.org/officeDocument/2006/relationships/hyperlink" Target="mailto:amitkrbgs8@gmail.com" TargetMode="External"/><Relationship Id="rId333" Type="http://schemas.openxmlformats.org/officeDocument/2006/relationships/hyperlink" Target="mailto:shantanu190991@hotmail.com" TargetMode="External"/><Relationship Id="rId540" Type="http://schemas.openxmlformats.org/officeDocument/2006/relationships/hyperlink" Target="mailto:jallunikhilasri@gmail.com" TargetMode="External"/><Relationship Id="rId1170" Type="http://schemas.openxmlformats.org/officeDocument/2006/relationships/hyperlink" Target="mailto:sujitkmr500@gmail.com" TargetMode="External"/><Relationship Id="rId2014" Type="http://schemas.openxmlformats.org/officeDocument/2006/relationships/hyperlink" Target="mailto:trivediaastha14@gmail.com" TargetMode="External"/><Relationship Id="rId2221" Type="http://schemas.openxmlformats.org/officeDocument/2006/relationships/hyperlink" Target="mailto:shekhar475@gmail.com" TargetMode="External"/><Relationship Id="rId1030" Type="http://schemas.openxmlformats.org/officeDocument/2006/relationships/hyperlink" Target="mailto:dipyachandni27@gmail.com" TargetMode="External"/><Relationship Id="rId400" Type="http://schemas.openxmlformats.org/officeDocument/2006/relationships/hyperlink" Target="https://rms.naukri.com/application/viewApplication/31538916?_REF=&amp;token=26a797b221e3cb6a5f738af5acbe13e4i41acd70fb03d2bb27bb483373640d7ed" TargetMode="External"/><Relationship Id="rId1987" Type="http://schemas.openxmlformats.org/officeDocument/2006/relationships/hyperlink" Target="mailto:jalodarajayeshd@gmail.com/hdjalodara@gmail.com" TargetMode="External"/><Relationship Id="rId1847" Type="http://schemas.openxmlformats.org/officeDocument/2006/relationships/hyperlink" Target="mailto:swathihc47@gmail.com" TargetMode="External"/><Relationship Id="rId1707" Type="http://schemas.openxmlformats.org/officeDocument/2006/relationships/hyperlink" Target="mailto:rinky.chhatwani21@gmail.com" TargetMode="External"/><Relationship Id="rId190" Type="http://schemas.openxmlformats.org/officeDocument/2006/relationships/hyperlink" Target="mailto:mkkaushalm2@gmail.com" TargetMode="External"/><Relationship Id="rId1914" Type="http://schemas.openxmlformats.org/officeDocument/2006/relationships/hyperlink" Target="mailto:Ravikkaushikk@gmail.com" TargetMode="External"/><Relationship Id="rId2688" Type="http://schemas.openxmlformats.org/officeDocument/2006/relationships/hyperlink" Target="mailto:ramesh.ramagiri0414@gmail.com" TargetMode="External"/><Relationship Id="rId2895" Type="http://schemas.openxmlformats.org/officeDocument/2006/relationships/hyperlink" Target="mailto:kumarpramoda.nayak@gmail.com" TargetMode="External"/><Relationship Id="rId867" Type="http://schemas.openxmlformats.org/officeDocument/2006/relationships/hyperlink" Target="mailto:sharanya.rani06@gmail.com" TargetMode="External"/><Relationship Id="rId1497" Type="http://schemas.openxmlformats.org/officeDocument/2006/relationships/hyperlink" Target="mailto:mohankumark1321@gmail.com" TargetMode="External"/><Relationship Id="rId2548" Type="http://schemas.openxmlformats.org/officeDocument/2006/relationships/hyperlink" Target="mailto:sonamjaiswal0289@gmail.com" TargetMode="External"/><Relationship Id="rId2755" Type="http://schemas.openxmlformats.org/officeDocument/2006/relationships/hyperlink" Target="mailto:layekdebasish8@gmail.com" TargetMode="External"/><Relationship Id="rId2962" Type="http://schemas.openxmlformats.org/officeDocument/2006/relationships/hyperlink" Target="mailto:harishkadham1921@gmail.com" TargetMode="External"/><Relationship Id="rId727" Type="http://schemas.openxmlformats.org/officeDocument/2006/relationships/hyperlink" Target="mailto:saxenaparas28@gmail.com" TargetMode="External"/><Relationship Id="rId934" Type="http://schemas.openxmlformats.org/officeDocument/2006/relationships/hyperlink" Target="mailto:shaileshjoge@gmail.com" TargetMode="External"/><Relationship Id="rId1357" Type="http://schemas.openxmlformats.org/officeDocument/2006/relationships/hyperlink" Target="mailto:sky.anbuvel04sep1988@gmail.com" TargetMode="External"/><Relationship Id="rId1564" Type="http://schemas.openxmlformats.org/officeDocument/2006/relationships/hyperlink" Target="mailto:sush.dhar@gmail.com" TargetMode="External"/><Relationship Id="rId1771" Type="http://schemas.openxmlformats.org/officeDocument/2006/relationships/hyperlink" Target="mailto:mail.faiz.bawa@gmail.com" TargetMode="External"/><Relationship Id="rId2408" Type="http://schemas.openxmlformats.org/officeDocument/2006/relationships/hyperlink" Target="mailto:mdfowziya.iiitbasar@gmail.com" TargetMode="External"/><Relationship Id="rId2615" Type="http://schemas.openxmlformats.org/officeDocument/2006/relationships/hyperlink" Target="mailto:mahesh.ksahu90@gmail.com" TargetMode="External"/><Relationship Id="rId2822" Type="http://schemas.openxmlformats.org/officeDocument/2006/relationships/hyperlink" Target="mailto:sonchhatra.reema@gmail.com" TargetMode="External"/><Relationship Id="rId63" Type="http://schemas.openxmlformats.org/officeDocument/2006/relationships/hyperlink" Target="https://rms.naukri.com/application/viewApplication/31288638?_REF=&amp;token=bd5722308bf387de8d65e7a3befd01eci8977b192518b19e1a2fbe5f6ac65fb6d" TargetMode="External"/><Relationship Id="rId1217" Type="http://schemas.openxmlformats.org/officeDocument/2006/relationships/hyperlink" Target="mailto:priyaragavan17@gmail.com" TargetMode="External"/><Relationship Id="rId1424" Type="http://schemas.openxmlformats.org/officeDocument/2006/relationships/hyperlink" Target="mailto:ankitdhaketa4@gmail.com" TargetMode="External"/><Relationship Id="rId1631" Type="http://schemas.openxmlformats.org/officeDocument/2006/relationships/hyperlink" Target="mailto:saran632052@gmail.com" TargetMode="External"/><Relationship Id="rId2198" Type="http://schemas.openxmlformats.org/officeDocument/2006/relationships/hyperlink" Target="mailto:zaibanousheenk@gmail.com" TargetMode="External"/><Relationship Id="rId377" Type="http://schemas.openxmlformats.org/officeDocument/2006/relationships/hyperlink" Target="mailto:sanjay499k@gmail.com" TargetMode="External"/><Relationship Id="rId584" Type="http://schemas.openxmlformats.org/officeDocument/2006/relationships/hyperlink" Target="mailto:santhoshini.arala2921@gmail.com" TargetMode="External"/><Relationship Id="rId2058" Type="http://schemas.openxmlformats.org/officeDocument/2006/relationships/hyperlink" Target="mailto:goginenianil.m@gmail.co" TargetMode="External"/><Relationship Id="rId2265" Type="http://schemas.openxmlformats.org/officeDocument/2006/relationships/hyperlink" Target="tel:+91%206303602236" TargetMode="External"/><Relationship Id="rId237" Type="http://schemas.openxmlformats.org/officeDocument/2006/relationships/hyperlink" Target="mailto:kaviyabtech@gmail.com" TargetMode="External"/><Relationship Id="rId791" Type="http://schemas.openxmlformats.org/officeDocument/2006/relationships/hyperlink" Target="mailto:sudheerkaturu1994@gmail.com" TargetMode="External"/><Relationship Id="rId1074" Type="http://schemas.openxmlformats.org/officeDocument/2006/relationships/hyperlink" Target="mailto:venkateshchandra05@gmail.com" TargetMode="External"/><Relationship Id="rId2472" Type="http://schemas.openxmlformats.org/officeDocument/2006/relationships/hyperlink" Target="mailto:namala.ajaydev@gmail.com" TargetMode="External"/><Relationship Id="rId444" Type="http://schemas.openxmlformats.org/officeDocument/2006/relationships/hyperlink" Target="https://rms.naukri.com/application/viewApplication/31586854?_REF=&amp;token=4b36ccdf67be6017915c419c9e9b5b36if89ebcab252dbdbf6408bba67a5cae50" TargetMode="External"/><Relationship Id="rId651" Type="http://schemas.openxmlformats.org/officeDocument/2006/relationships/hyperlink" Target="mailto:arjunnagarajans94@gmail.com" TargetMode="External"/><Relationship Id="rId1281" Type="http://schemas.openxmlformats.org/officeDocument/2006/relationships/hyperlink" Target="https://fa-erwh-saasfaprod1.fa.ocs.oraclecloud.com/hcmUI/faces/FndOverview?fnd=%3B%3B%3B%3Bfalse%3B256%3B%3B%3B&amp;fndGlobalItemNodeId=itemNode_My_Client_Groups_Agency_Hiring&amp;_afrLoop=27003644661353120&amp;_afrWindowMode=0&amp;_afrWindowId=1856vb50ad&amp;_adf.ctrl-state=16dif8wt1b_1&amp;_afrFS=16&amp;_afrMT=screen&amp;_afrMFW=1821&amp;_afrMFH=876&amp;_afrMFDW=1366&amp;_afrMFDH=768&amp;_afrMFC=8&amp;_afrMFCI=0&amp;_afrMFM=0&amp;_afrMFR=72&amp;_afrMFG=0&amp;_afrMFS=0&amp;_afrMFO=0" TargetMode="External"/><Relationship Id="rId2125" Type="http://schemas.openxmlformats.org/officeDocument/2006/relationships/hyperlink" Target="mailto:sappogu.anand@gmail.com" TargetMode="External"/><Relationship Id="rId2332" Type="http://schemas.openxmlformats.org/officeDocument/2006/relationships/hyperlink" Target="mailto:dineshnagrale123@gmail.com" TargetMode="External"/><Relationship Id="rId304" Type="http://schemas.openxmlformats.org/officeDocument/2006/relationships/hyperlink" Target="mailto:amulyadeodhar@gmail.com" TargetMode="External"/><Relationship Id="rId511" Type="http://schemas.openxmlformats.org/officeDocument/2006/relationships/hyperlink" Target="mailto:jaggareddy@gmail.com" TargetMode="External"/><Relationship Id="rId1141" Type="http://schemas.openxmlformats.org/officeDocument/2006/relationships/hyperlink" Target="mailto:shameem.kk50@gmail.com" TargetMode="External"/><Relationship Id="rId1001" Type="http://schemas.openxmlformats.org/officeDocument/2006/relationships/hyperlink" Target="mailto:mamrevinoth@gmail.com" TargetMode="External"/><Relationship Id="rId1958" Type="http://schemas.openxmlformats.org/officeDocument/2006/relationships/hyperlink" Target="mailto:mpranav07@gmail.com" TargetMode="External"/><Relationship Id="rId1818" Type="http://schemas.openxmlformats.org/officeDocument/2006/relationships/hyperlink" Target="mailto:mblry2@gmail.com" TargetMode="External"/><Relationship Id="rId161" Type="http://schemas.openxmlformats.org/officeDocument/2006/relationships/hyperlink" Target="mailto:munahannan@gmail.com" TargetMode="External"/><Relationship Id="rId2799" Type="http://schemas.openxmlformats.org/officeDocument/2006/relationships/hyperlink" Target="mailto:jha.raushan1202@gmail.com" TargetMode="External"/><Relationship Id="rId978" Type="http://schemas.openxmlformats.org/officeDocument/2006/relationships/hyperlink" Target="mailto:mounika.sap999@gmail.com" TargetMode="External"/><Relationship Id="rId2659" Type="http://schemas.openxmlformats.org/officeDocument/2006/relationships/hyperlink" Target="mailto:sriarul1993@gmail.com" TargetMode="External"/><Relationship Id="rId2866" Type="http://schemas.openxmlformats.org/officeDocument/2006/relationships/hyperlink" Target="mailto:basu.rka0017@gmail.com" TargetMode="External"/><Relationship Id="rId838" Type="http://schemas.openxmlformats.org/officeDocument/2006/relationships/hyperlink" Target="mailto:avinashv5888@gmail.com" TargetMode="External"/><Relationship Id="rId1468" Type="http://schemas.openxmlformats.org/officeDocument/2006/relationships/hyperlink" Target="mailto:thanveerahamed520@gmail.com" TargetMode="External"/><Relationship Id="rId1675" Type="http://schemas.openxmlformats.org/officeDocument/2006/relationships/hyperlink" Target="mailto:shwetagnanesh@gmail.com" TargetMode="External"/><Relationship Id="rId1882" Type="http://schemas.openxmlformats.org/officeDocument/2006/relationships/hyperlink" Target="mailto:arjunraj.june@gmail.com" TargetMode="External"/><Relationship Id="rId2519" Type="http://schemas.openxmlformats.org/officeDocument/2006/relationships/hyperlink" Target="mailto:srivastava825@gmail.com" TargetMode="External"/><Relationship Id="rId2726" Type="http://schemas.openxmlformats.org/officeDocument/2006/relationships/hyperlink" Target="mailto:sameersheik.prime@gmail.com" TargetMode="External"/><Relationship Id="rId1328" Type="http://schemas.openxmlformats.org/officeDocument/2006/relationships/hyperlink" Target="mailto:pankisingh070@gmail.com" TargetMode="External"/><Relationship Id="rId1535" Type="http://schemas.openxmlformats.org/officeDocument/2006/relationships/hyperlink" Target="mailto:nitin3raj@gmail.com" TargetMode="External"/><Relationship Id="rId2933" Type="http://schemas.openxmlformats.org/officeDocument/2006/relationships/hyperlink" Target="mailto:thotaganesh14@gmail.com" TargetMode="External"/><Relationship Id="rId905" Type="http://schemas.openxmlformats.org/officeDocument/2006/relationships/hyperlink" Target="https://rms.naukri.com/application/viewApplication/31844976?_REF=&amp;token=32e4a0d8afeb533df68075ddb3958c6cifc375458dfccc6625471de332e236148" TargetMode="External"/><Relationship Id="rId1742" Type="http://schemas.openxmlformats.org/officeDocument/2006/relationships/hyperlink" Target="mailto:shangkarsharmaauvi@gmail.com" TargetMode="External"/><Relationship Id="rId34" Type="http://schemas.openxmlformats.org/officeDocument/2006/relationships/hyperlink" Target="mailto:mohderfan0991@gmail.com" TargetMode="External"/><Relationship Id="rId1602" Type="http://schemas.openxmlformats.org/officeDocument/2006/relationships/hyperlink" Target="mailto:ayushmathurautomation92@gmail.com" TargetMode="External"/><Relationship Id="rId488" Type="http://schemas.openxmlformats.org/officeDocument/2006/relationships/hyperlink" Target="https://fa-erwh-saasfaprod1.fa.ocs.oraclecloud.com/hcmUI/faces/FndOverview?fnd=%3B%3B%3B%3Bfalse%3B256%3B%3B%3B&amp;fndGlobalItemNodeId=itemNode_My_Client_Groups_Agency_Hiring&amp;_afrLoop=23213733202508609&amp;_afrWindowMode=0&amp;_afrWindowId=1c6neviblp&amp;_adf.ctrl-state=vpuwysdj5_1&amp;_afrFS=16&amp;_afrMT=screen&amp;_afrMFW=1280&amp;_afrMFH=544&amp;_afrMFDW=1280&amp;_afrMFDH=720&amp;_afrMFC=8&amp;_afrMFCI=0&amp;_afrMFM=0&amp;_afrMFR=144&amp;_afrMFG=0&amp;_afrMFS=0&amp;_afrMFO=0" TargetMode="External"/><Relationship Id="rId695" Type="http://schemas.openxmlformats.org/officeDocument/2006/relationships/hyperlink" Target="mailto:shaiktabrezin@gmail.com" TargetMode="External"/><Relationship Id="rId2169" Type="http://schemas.openxmlformats.org/officeDocument/2006/relationships/hyperlink" Target="mailto:nagarajarumugam0911@gmail.com" TargetMode="External"/><Relationship Id="rId2376" Type="http://schemas.openxmlformats.org/officeDocument/2006/relationships/hyperlink" Target="mailto:krishnaik06@gmail.com" TargetMode="External"/><Relationship Id="rId2583" Type="http://schemas.openxmlformats.org/officeDocument/2006/relationships/hyperlink" Target="mailto:ms.himaja@gmail.com" TargetMode="External"/><Relationship Id="rId2790" Type="http://schemas.openxmlformats.org/officeDocument/2006/relationships/hyperlink" Target="mailto:sunilreddy199331@gmail.com" TargetMode="External"/><Relationship Id="rId348" Type="http://schemas.openxmlformats.org/officeDocument/2006/relationships/hyperlink" Target="https://rms.naukri.com/application/viewApplication/31518242?_REF=&amp;token=3af7927b5fa718b3b911346c6db15cc1ie151391c14cbcd69e930f0a914812d3b" TargetMode="External"/><Relationship Id="rId555" Type="http://schemas.openxmlformats.org/officeDocument/2006/relationships/hyperlink" Target="mailto:kodandaramireddy25@gmail.com" TargetMode="External"/><Relationship Id="rId762" Type="http://schemas.openxmlformats.org/officeDocument/2006/relationships/hyperlink" Target="mailto:mayuriparkhi12@gmail.com" TargetMode="External"/><Relationship Id="rId1185" Type="http://schemas.openxmlformats.org/officeDocument/2006/relationships/hyperlink" Target="mailto:sandeepiit44@gmail.com" TargetMode="External"/><Relationship Id="rId1392" Type="http://schemas.openxmlformats.org/officeDocument/2006/relationships/hyperlink" Target="mailto:prabhuarimu@gmail.com" TargetMode="External"/><Relationship Id="rId2029" Type="http://schemas.openxmlformats.org/officeDocument/2006/relationships/hyperlink" Target="mailto:shubhamptatikonda@gmail.com" TargetMode="External"/><Relationship Id="rId2236" Type="http://schemas.openxmlformats.org/officeDocument/2006/relationships/hyperlink" Target="mailto:saravanak9327@gmail.com" TargetMode="External"/><Relationship Id="rId2443" Type="http://schemas.openxmlformats.org/officeDocument/2006/relationships/hyperlink" Target="mailto:sidhureddy.a1996@gmail.com" TargetMode="External"/><Relationship Id="rId2650" Type="http://schemas.openxmlformats.org/officeDocument/2006/relationships/hyperlink" Target="mailto:nagababubandreddi45@gmail.com" TargetMode="External"/><Relationship Id="rId208" Type="http://schemas.openxmlformats.org/officeDocument/2006/relationships/hyperlink" Target="mailto:ksureshkumar86@hotmail.com" TargetMode="External"/><Relationship Id="rId415" Type="http://schemas.openxmlformats.org/officeDocument/2006/relationships/hyperlink" Target="mailto:vinoth.narayanan93@gmail.com" TargetMode="External"/><Relationship Id="rId622" Type="http://schemas.openxmlformats.org/officeDocument/2006/relationships/hyperlink" Target="mailto:annapoorani1806@gmail.com" TargetMode="External"/><Relationship Id="rId1045" Type="http://schemas.openxmlformats.org/officeDocument/2006/relationships/hyperlink" Target="mailto:swathi8ailoni@gmail.com" TargetMode="External"/><Relationship Id="rId1252" Type="http://schemas.openxmlformats.org/officeDocument/2006/relationships/hyperlink" Target="mailto:bhanurana.44@gmail.com" TargetMode="External"/><Relationship Id="rId2303" Type="http://schemas.openxmlformats.org/officeDocument/2006/relationships/hyperlink" Target="mailto:chakrapanibrahmam@gmail.com" TargetMode="External"/><Relationship Id="rId2510" Type="http://schemas.openxmlformats.org/officeDocument/2006/relationships/hyperlink" Target="mailto:me17piyush@gmail.com" TargetMode="External"/><Relationship Id="rId1112" Type="http://schemas.openxmlformats.org/officeDocument/2006/relationships/hyperlink" Target="mailto:kiranani993@gmail.com" TargetMode="External"/><Relationship Id="rId1929" Type="http://schemas.openxmlformats.org/officeDocument/2006/relationships/hyperlink" Target="mailto:praveentu9@gmail.com" TargetMode="External"/><Relationship Id="rId2093" Type="http://schemas.openxmlformats.org/officeDocument/2006/relationships/hyperlink" Target="mailto:rajendraprasad3593@gmail.com" TargetMode="External"/><Relationship Id="rId272" Type="http://schemas.openxmlformats.org/officeDocument/2006/relationships/hyperlink" Target="https://rms.naukri.com/application/viewApplication/31389162?_REF=&amp;token=e997a6153d89b99e18ad3ce442f85c2cic0068cd15cfa139ee5e33a43804dc837" TargetMode="External"/><Relationship Id="rId2160" Type="http://schemas.openxmlformats.org/officeDocument/2006/relationships/hyperlink" Target="mailto:maheshvankadari.qa@gmail.com" TargetMode="External"/><Relationship Id="rId3004" Type="http://schemas.openxmlformats.org/officeDocument/2006/relationships/hyperlink" Target="mailto:sureshakkavarapu9986@yahoo.com" TargetMode="External"/><Relationship Id="rId132" Type="http://schemas.openxmlformats.org/officeDocument/2006/relationships/hyperlink" Target="https://rms.naukri.com/application/viewApplication/31311576?_REF=&amp;token=ab291023a0e94adaa590ccbf94f4fe5di283acfc28c54e2423c9cb4d5f31d3934" TargetMode="External"/><Relationship Id="rId2020" Type="http://schemas.openxmlformats.org/officeDocument/2006/relationships/hyperlink" Target="mailto:raj.nalawade2337@gmail.com" TargetMode="External"/><Relationship Id="rId1579" Type="http://schemas.openxmlformats.org/officeDocument/2006/relationships/hyperlink" Target="mailto:shruthidevops77@gmail.com" TargetMode="External"/><Relationship Id="rId2977" Type="http://schemas.openxmlformats.org/officeDocument/2006/relationships/hyperlink" Target="mailto:manish.jaiswal000@gmail.com" TargetMode="External"/><Relationship Id="rId949" Type="http://schemas.openxmlformats.org/officeDocument/2006/relationships/hyperlink" Target="mailto:hreddicherla14@gmail.com" TargetMode="External"/><Relationship Id="rId1786" Type="http://schemas.openxmlformats.org/officeDocument/2006/relationships/hyperlink" Target="mailto:deepamore.2008@gmail.com" TargetMode="External"/><Relationship Id="rId1993" Type="http://schemas.openxmlformats.org/officeDocument/2006/relationships/hyperlink" Target="mailto:aamiraadeez99085@gmail.com" TargetMode="External"/><Relationship Id="rId2837" Type="http://schemas.openxmlformats.org/officeDocument/2006/relationships/hyperlink" Target="mailto:suranjanmalik@gmail.com/smsuranjan@gmail.com" TargetMode="External"/><Relationship Id="rId78" Type="http://schemas.openxmlformats.org/officeDocument/2006/relationships/hyperlink" Target="mailto:rajashekar181990@gmail.com" TargetMode="External"/><Relationship Id="rId809" Type="http://schemas.openxmlformats.org/officeDocument/2006/relationships/hyperlink" Target="mailto:narasimha.reddy89@gmail.com" TargetMode="External"/><Relationship Id="rId1439" Type="http://schemas.openxmlformats.org/officeDocument/2006/relationships/hyperlink" Target="mailto:madhav.kar07@gmail.com" TargetMode="External"/><Relationship Id="rId1646" Type="http://schemas.openxmlformats.org/officeDocument/2006/relationships/hyperlink" Target="mailto:samaldebabrata12@gmail.com" TargetMode="External"/><Relationship Id="rId1853" Type="http://schemas.openxmlformats.org/officeDocument/2006/relationships/hyperlink" Target="mailto:samalseema1996@gmail.com" TargetMode="External"/><Relationship Id="rId2904" Type="http://schemas.openxmlformats.org/officeDocument/2006/relationships/hyperlink" Target="mailto:bhushan.patil404@gmail.com" TargetMode="External"/><Relationship Id="rId1506" Type="http://schemas.openxmlformats.org/officeDocument/2006/relationships/hyperlink" Target="mailto:parikshitkulkarni007@gmail.com" TargetMode="External"/><Relationship Id="rId1713" Type="http://schemas.openxmlformats.org/officeDocument/2006/relationships/hyperlink" Target="mailto:suryanarayananmurugavelu1@gmail.com" TargetMode="External"/><Relationship Id="rId1920" Type="http://schemas.openxmlformats.org/officeDocument/2006/relationships/hyperlink" Target="mailto:nafisshah80@gmail.com" TargetMode="External"/><Relationship Id="rId599" Type="http://schemas.openxmlformats.org/officeDocument/2006/relationships/hyperlink" Target="mailto:uday.pirakala@gmail.com" TargetMode="External"/><Relationship Id="rId2487" Type="http://schemas.openxmlformats.org/officeDocument/2006/relationships/hyperlink" Target="mailto:yogeshpendkar111@gmail.com" TargetMode="External"/><Relationship Id="rId2694" Type="http://schemas.openxmlformats.org/officeDocument/2006/relationships/hyperlink" Target="mailto:mahantesh.r@yahoo.com" TargetMode="External"/><Relationship Id="rId459" Type="http://schemas.openxmlformats.org/officeDocument/2006/relationships/hyperlink" Target="mailto:deekshithbe@gmail.com" TargetMode="External"/><Relationship Id="rId666" Type="http://schemas.openxmlformats.org/officeDocument/2006/relationships/hyperlink" Target="https://rms.naukri.com/application/viewApplication/31646228?_REF=&amp;token=644d95a9ecff31af1a458bdae150effdib07a2dbcea761459d47260016f07b037" TargetMode="External"/><Relationship Id="rId873" Type="http://schemas.openxmlformats.org/officeDocument/2006/relationships/hyperlink" Target="mailto:patelaarpita@gmail.com" TargetMode="External"/><Relationship Id="rId1089" Type="http://schemas.openxmlformats.org/officeDocument/2006/relationships/hyperlink" Target="mailto:rajnikant_laad@yahoo.com" TargetMode="External"/><Relationship Id="rId1296" Type="http://schemas.openxmlformats.org/officeDocument/2006/relationships/hyperlink" Target="mailto:muthuramb93@gmail.com" TargetMode="External"/><Relationship Id="rId2347" Type="http://schemas.openxmlformats.org/officeDocument/2006/relationships/hyperlink" Target="mailto:vvijay2393@gmail.com" TargetMode="External"/><Relationship Id="rId2554" Type="http://schemas.openxmlformats.org/officeDocument/2006/relationships/hyperlink" Target="mailto:madhu.oracle07@gmail.com" TargetMode="External"/><Relationship Id="rId319" Type="http://schemas.openxmlformats.org/officeDocument/2006/relationships/hyperlink" Target="mailto:mail2yamala@gmail.com" TargetMode="External"/><Relationship Id="rId526" Type="http://schemas.openxmlformats.org/officeDocument/2006/relationships/hyperlink" Target="mailto:kartheekbathineni0431@gmail.com" TargetMode="External"/><Relationship Id="rId1156" Type="http://schemas.openxmlformats.org/officeDocument/2006/relationships/hyperlink" Target="mailto:nitin.sutar26@gmail.com" TargetMode="External"/><Relationship Id="rId1363" Type="http://schemas.openxmlformats.org/officeDocument/2006/relationships/hyperlink" Target="https://rms.naukri.com/application/viewApplication/32065812?_REF=&amp;token=96eda1b227235913082db96495d253f9i01a20107d0ba9d633b93bcaad300f1ca" TargetMode="External"/><Relationship Id="rId2207" Type="http://schemas.openxmlformats.org/officeDocument/2006/relationships/hyperlink" Target="mailto:muralikmc77@gmail.com" TargetMode="External"/><Relationship Id="rId2761" Type="http://schemas.openxmlformats.org/officeDocument/2006/relationships/hyperlink" Target="mailto:Jana.etl111@gmail.com" TargetMode="External"/><Relationship Id="rId733" Type="http://schemas.openxmlformats.org/officeDocument/2006/relationships/hyperlink" Target="mailto:pranidhimar@gmail.com" TargetMode="External"/><Relationship Id="rId940" Type="http://schemas.openxmlformats.org/officeDocument/2006/relationships/hyperlink" Target="mailto:fayazkhan653@gmail.com" TargetMode="External"/><Relationship Id="rId1016" Type="http://schemas.openxmlformats.org/officeDocument/2006/relationships/hyperlink" Target="mailto:sureshiosdev2018@gmail.com" TargetMode="External"/><Relationship Id="rId1570" Type="http://schemas.openxmlformats.org/officeDocument/2006/relationships/hyperlink" Target="mailto:sreenathn1912@gmail.com" TargetMode="External"/><Relationship Id="rId2414" Type="http://schemas.openxmlformats.org/officeDocument/2006/relationships/hyperlink" Target="tel:+91%207093697984" TargetMode="External"/><Relationship Id="rId2621" Type="http://schemas.openxmlformats.org/officeDocument/2006/relationships/hyperlink" Target="mailto:gottimukkalaraju06@gmail.com" TargetMode="External"/><Relationship Id="rId800" Type="http://schemas.openxmlformats.org/officeDocument/2006/relationships/hyperlink" Target="https://rms.naukri.com/application/viewApplication/31800950?_REF=&amp;token=a41fe5f99d2174258892e1215d28d47ai6754b015754f49e420c721327252e480" TargetMode="External"/><Relationship Id="rId1223" Type="http://schemas.openxmlformats.org/officeDocument/2006/relationships/hyperlink" Target="mailto:murthyms12@yahoo.com" TargetMode="External"/><Relationship Id="rId1430" Type="http://schemas.openxmlformats.org/officeDocument/2006/relationships/hyperlink" Target="mailto:masimalai234@gmail.com" TargetMode="External"/><Relationship Id="rId176" Type="http://schemas.openxmlformats.org/officeDocument/2006/relationships/hyperlink" Target="mailto:mnraj1222@gmail.com" TargetMode="External"/><Relationship Id="rId383" Type="http://schemas.openxmlformats.org/officeDocument/2006/relationships/hyperlink" Target="mailto:pandaykaran007@gmail.com" TargetMode="External"/><Relationship Id="rId590" Type="http://schemas.openxmlformats.org/officeDocument/2006/relationships/hyperlink" Target="mailto:tinkukrishnan@live.com" TargetMode="External"/><Relationship Id="rId2064" Type="http://schemas.openxmlformats.org/officeDocument/2006/relationships/hyperlink" Target="mailto:mohiddin.skm@gmail.com" TargetMode="External"/><Relationship Id="rId2271" Type="http://schemas.openxmlformats.org/officeDocument/2006/relationships/hyperlink" Target="mailto:ashwini.pawar272@gmail.com" TargetMode="External"/><Relationship Id="rId243" Type="http://schemas.openxmlformats.org/officeDocument/2006/relationships/hyperlink" Target="mailto:dtdeepikatripathi@gmail.com" TargetMode="External"/><Relationship Id="rId450" Type="http://schemas.openxmlformats.org/officeDocument/2006/relationships/hyperlink" Target="mailto:singh1488@gmail.com" TargetMode="External"/><Relationship Id="rId1080" Type="http://schemas.openxmlformats.org/officeDocument/2006/relationships/hyperlink" Target="mailto:sahadevpatil07@gmail.com" TargetMode="External"/><Relationship Id="rId2131" Type="http://schemas.openxmlformats.org/officeDocument/2006/relationships/hyperlink" Target="mailto:sureshbabu.sadu9505@gmail.com/sureshbabu.sadu2027@gmail.com" TargetMode="External"/><Relationship Id="rId103" Type="http://schemas.openxmlformats.org/officeDocument/2006/relationships/hyperlink" Target="mailto:srinivas.g1579@gmail.com" TargetMode="External"/><Relationship Id="rId310" Type="http://schemas.openxmlformats.org/officeDocument/2006/relationships/hyperlink" Target="mailto:sunilb8194@gmail.com" TargetMode="External"/><Relationship Id="rId1897" Type="http://schemas.openxmlformats.org/officeDocument/2006/relationships/hyperlink" Target="mailto:anilsears@outlook.com" TargetMode="External"/><Relationship Id="rId2948" Type="http://schemas.openxmlformats.org/officeDocument/2006/relationships/hyperlink" Target="mailto:sant584@gmail.com" TargetMode="External"/><Relationship Id="rId1757" Type="http://schemas.openxmlformats.org/officeDocument/2006/relationships/hyperlink" Target="mailto:gawadepoonam25@gmail.com" TargetMode="External"/><Relationship Id="rId1964" Type="http://schemas.openxmlformats.org/officeDocument/2006/relationships/hyperlink" Target="mailto:madhulatha1824@gmail.com" TargetMode="External"/><Relationship Id="rId2808" Type="http://schemas.openxmlformats.org/officeDocument/2006/relationships/hyperlink" Target="mailto:premsaik23@gmail.com" TargetMode="External"/><Relationship Id="rId49" Type="http://schemas.openxmlformats.org/officeDocument/2006/relationships/hyperlink" Target="mailto:vivekgangani@gmail.com" TargetMode="External"/><Relationship Id="rId1617" Type="http://schemas.openxmlformats.org/officeDocument/2006/relationships/hyperlink" Target="mailto:vichu7a@gmail.com" TargetMode="External"/><Relationship Id="rId1824" Type="http://schemas.openxmlformats.org/officeDocument/2006/relationships/hyperlink" Target="mailto:akshata614@gmail.com" TargetMode="External"/><Relationship Id="rId2598" Type="http://schemas.openxmlformats.org/officeDocument/2006/relationships/hyperlink" Target="mailto:singhgopal309@gmail.com" TargetMode="External"/><Relationship Id="rId777" Type="http://schemas.openxmlformats.org/officeDocument/2006/relationships/hyperlink" Target="mailto:devops.bharathkbg@gmail.com" TargetMode="External"/><Relationship Id="rId984" Type="http://schemas.openxmlformats.org/officeDocument/2006/relationships/hyperlink" Target="mailto:madhu304.n@gmail.com" TargetMode="External"/><Relationship Id="rId2458" Type="http://schemas.openxmlformats.org/officeDocument/2006/relationships/hyperlink" Target="mailto:ajitghosh.jeet@gmail.com" TargetMode="External"/><Relationship Id="rId2665" Type="http://schemas.openxmlformats.org/officeDocument/2006/relationships/hyperlink" Target="mailto:dheeraj0309@gmail.com" TargetMode="External"/><Relationship Id="rId2872" Type="http://schemas.openxmlformats.org/officeDocument/2006/relationships/hyperlink" Target="mailto:konapallilavankumarreddy@gmail.com" TargetMode="External"/><Relationship Id="rId637" Type="http://schemas.openxmlformats.org/officeDocument/2006/relationships/hyperlink" Target="mailto:swathihassan.66@gmail.com" TargetMode="External"/><Relationship Id="rId844" Type="http://schemas.openxmlformats.org/officeDocument/2006/relationships/hyperlink" Target="mailto:rakesh.thatipamula@gmail.com" TargetMode="External"/><Relationship Id="rId1267" Type="http://schemas.openxmlformats.org/officeDocument/2006/relationships/hyperlink" Target="mailto:kushalvg32@gmail.com" TargetMode="External"/><Relationship Id="rId1474" Type="http://schemas.openxmlformats.org/officeDocument/2006/relationships/hyperlink" Target="mailto:krishnan3322@gmail.com" TargetMode="External"/><Relationship Id="rId1681" Type="http://schemas.openxmlformats.org/officeDocument/2006/relationships/hyperlink" Target="mailto:devidayal22@gmail.com" TargetMode="External"/><Relationship Id="rId2318" Type="http://schemas.openxmlformats.org/officeDocument/2006/relationships/hyperlink" Target="mailto:shhussaintaj@gmail.com" TargetMode="External"/><Relationship Id="rId2525" Type="http://schemas.openxmlformats.org/officeDocument/2006/relationships/hyperlink" Target="mailto:palakolluanji888@gmail.com" TargetMode="External"/><Relationship Id="rId2732" Type="http://schemas.openxmlformats.org/officeDocument/2006/relationships/hyperlink" Target="mailto:sudaganivijay@gmail.com" TargetMode="External"/><Relationship Id="rId704" Type="http://schemas.openxmlformats.org/officeDocument/2006/relationships/hyperlink" Target="mailto:dasmkd1001@gmail.com" TargetMode="External"/><Relationship Id="rId911" Type="http://schemas.openxmlformats.org/officeDocument/2006/relationships/hyperlink" Target="mailto:damerlamohan17@gmail.com" TargetMode="External"/><Relationship Id="rId1127" Type="http://schemas.openxmlformats.org/officeDocument/2006/relationships/hyperlink" Target="mailto:prayerson.19@gmail.com" TargetMode="External"/><Relationship Id="rId1334" Type="http://schemas.openxmlformats.org/officeDocument/2006/relationships/hyperlink" Target="mailto:senthil.apms@gmail.com" TargetMode="External"/><Relationship Id="rId1541" Type="http://schemas.openxmlformats.org/officeDocument/2006/relationships/hyperlink" Target="mailto:suvardan.selenium@gmail.com" TargetMode="External"/><Relationship Id="rId40" Type="http://schemas.openxmlformats.org/officeDocument/2006/relationships/hyperlink" Target="mailto:prernarani18@gmail.com" TargetMode="External"/><Relationship Id="rId1401" Type="http://schemas.openxmlformats.org/officeDocument/2006/relationships/hyperlink" Target="mailto:srinaths105@gmail.com" TargetMode="External"/><Relationship Id="rId287" Type="http://schemas.openxmlformats.org/officeDocument/2006/relationships/hyperlink" Target="mailto:sumapuvvada92@gmail.com" TargetMode="External"/><Relationship Id="rId494" Type="http://schemas.openxmlformats.org/officeDocument/2006/relationships/hyperlink" Target="mailto:dasmkd1001@gmail.com" TargetMode="External"/><Relationship Id="rId2175" Type="http://schemas.openxmlformats.org/officeDocument/2006/relationships/hyperlink" Target="mailto:khadkekomal@gmail.com" TargetMode="External"/><Relationship Id="rId2382" Type="http://schemas.openxmlformats.org/officeDocument/2006/relationships/hyperlink" Target="mailto:vsgscannadevara@outlook.com" TargetMode="External"/><Relationship Id="rId3019" Type="http://schemas.openxmlformats.org/officeDocument/2006/relationships/hyperlink" Target="mailto:kommineniraghavendra123@gmail.com" TargetMode="External"/><Relationship Id="rId147" Type="http://schemas.openxmlformats.org/officeDocument/2006/relationships/hyperlink" Target="mailto:kasioracle772@gmail.com" TargetMode="External"/><Relationship Id="rId354" Type="http://schemas.openxmlformats.org/officeDocument/2006/relationships/hyperlink" Target="mailto:dixit.vaishali08@gmail.com" TargetMode="External"/><Relationship Id="rId1191" Type="http://schemas.openxmlformats.org/officeDocument/2006/relationships/hyperlink" Target="mailto:nkcherry11@gmail.com" TargetMode="External"/><Relationship Id="rId2035" Type="http://schemas.openxmlformats.org/officeDocument/2006/relationships/hyperlink" Target="mailto:Sivamanikanta.303@gmail.com" TargetMode="External"/><Relationship Id="rId561" Type="http://schemas.openxmlformats.org/officeDocument/2006/relationships/hyperlink" Target="mailto:kkholla006@gmail.com" TargetMode="External"/><Relationship Id="rId2242" Type="http://schemas.openxmlformats.org/officeDocument/2006/relationships/hyperlink" Target="mailto:vijisivajirao2391@gmail.com" TargetMode="External"/><Relationship Id="rId214" Type="http://schemas.openxmlformats.org/officeDocument/2006/relationships/hyperlink" Target="mailto:ananyapramanik2@gmail.com/ananyajobq@gmail.com" TargetMode="External"/><Relationship Id="rId421" Type="http://schemas.openxmlformats.org/officeDocument/2006/relationships/hyperlink" Target="https://rms.naukri.com/application/viewApplication/31543502?_REF=&amp;token=2dd8906375259937df384cf4bdee31dbi6676f0a4d12859d8a88d4f2adec9939f" TargetMode="External"/><Relationship Id="rId1051" Type="http://schemas.openxmlformats.org/officeDocument/2006/relationships/hyperlink" Target="mailto:sreekargantyala@gmail.com" TargetMode="External"/><Relationship Id="rId2102" Type="http://schemas.openxmlformats.org/officeDocument/2006/relationships/hyperlink" Target="mailto:rajmithun.m@outlook.com/rajmithunm55@outlook.com" TargetMode="External"/><Relationship Id="rId1868" Type="http://schemas.openxmlformats.org/officeDocument/2006/relationships/hyperlink" Target="mailto:rajkumarabap16@gmail.com" TargetMode="External"/><Relationship Id="rId2919" Type="http://schemas.openxmlformats.org/officeDocument/2006/relationships/hyperlink" Target="mailto:dinesh.satrasala@gmail.com/dineshkumar11517@gmail.com" TargetMode="External"/><Relationship Id="rId1728" Type="http://schemas.openxmlformats.org/officeDocument/2006/relationships/hyperlink" Target="mailto:dikshamehta7321@gmail.com" TargetMode="External"/><Relationship Id="rId1935" Type="http://schemas.openxmlformats.org/officeDocument/2006/relationships/hyperlink" Target="mailto:routrayprachi07@gmail.com" TargetMode="External"/><Relationship Id="rId3010" Type="http://schemas.openxmlformats.org/officeDocument/2006/relationships/hyperlink" Target="mailto:sreev1994@gmail.com" TargetMode="External"/><Relationship Id="rId4" Type="http://schemas.openxmlformats.org/officeDocument/2006/relationships/hyperlink" Target="mailto:ram1980.p@gmail.com" TargetMode="External"/><Relationship Id="rId888" Type="http://schemas.openxmlformats.org/officeDocument/2006/relationships/hyperlink" Target="mailto:bhupinder.singh1001@gmail.com" TargetMode="External"/><Relationship Id="rId2569" Type="http://schemas.openxmlformats.org/officeDocument/2006/relationships/hyperlink" Target="mailto:chilukuri.naresh0147@gmail.com" TargetMode="External"/><Relationship Id="rId2776" Type="http://schemas.openxmlformats.org/officeDocument/2006/relationships/hyperlink" Target="mailto:shaiksubhani.aem77@gmail.com" TargetMode="External"/><Relationship Id="rId2983" Type="http://schemas.openxmlformats.org/officeDocument/2006/relationships/hyperlink" Target="mailto:manohar373@gmail.com" TargetMode="External"/><Relationship Id="rId748" Type="http://schemas.openxmlformats.org/officeDocument/2006/relationships/hyperlink" Target="mailto:shahi.siddharth.se@gmail.com" TargetMode="External"/><Relationship Id="rId955" Type="http://schemas.openxmlformats.org/officeDocument/2006/relationships/hyperlink" Target="mailto:minnypayyanur@gmail.com" TargetMode="External"/><Relationship Id="rId1378" Type="http://schemas.openxmlformats.org/officeDocument/2006/relationships/hyperlink" Target="mailto:bharathv.devops@gmail.com" TargetMode="External"/><Relationship Id="rId1585" Type="http://schemas.openxmlformats.org/officeDocument/2006/relationships/hyperlink" Target="mailto:cbalajiakhil@gmail.com" TargetMode="External"/><Relationship Id="rId1792" Type="http://schemas.openxmlformats.org/officeDocument/2006/relationships/hyperlink" Target="mailto:vivek.gardas1993@gmail.com" TargetMode="External"/><Relationship Id="rId2429" Type="http://schemas.openxmlformats.org/officeDocument/2006/relationships/hyperlink" Target="mailto:email.sumandey@gmail.com" TargetMode="External"/><Relationship Id="rId2636" Type="http://schemas.openxmlformats.org/officeDocument/2006/relationships/hyperlink" Target="mailto:sarancse580@gmail.com" TargetMode="External"/><Relationship Id="rId2843" Type="http://schemas.openxmlformats.org/officeDocument/2006/relationships/hyperlink" Target="mailto:mihir.ios94@gmail.com" TargetMode="External"/><Relationship Id="rId84" Type="http://schemas.openxmlformats.org/officeDocument/2006/relationships/hyperlink" Target="mailto:chandrasnathi@gmail.com" TargetMode="External"/><Relationship Id="rId608" Type="http://schemas.openxmlformats.org/officeDocument/2006/relationships/hyperlink" Target="mailto:kathiravank1318@gmail.com" TargetMode="External"/><Relationship Id="rId815" Type="http://schemas.openxmlformats.org/officeDocument/2006/relationships/hyperlink" Target="mailto:vishnuvardhanreddy0785@gmail.com" TargetMode="External"/><Relationship Id="rId1238" Type="http://schemas.openxmlformats.org/officeDocument/2006/relationships/hyperlink" Target="mailto:hussaian.analytics@gmail.com" TargetMode="External"/><Relationship Id="rId1445" Type="http://schemas.openxmlformats.org/officeDocument/2006/relationships/hyperlink" Target="mailto:bshaikjohn48@gmail.com" TargetMode="External"/><Relationship Id="rId1652" Type="http://schemas.openxmlformats.org/officeDocument/2006/relationships/hyperlink" Target="mailto:hshabana79@yahoo.com" TargetMode="External"/><Relationship Id="rId1305" Type="http://schemas.openxmlformats.org/officeDocument/2006/relationships/hyperlink" Target="mailto:Rakshath.so@gmail.com" TargetMode="External"/><Relationship Id="rId2703" Type="http://schemas.openxmlformats.org/officeDocument/2006/relationships/hyperlink" Target="mailto:Sharathraonilagiri4@gmail.com" TargetMode="External"/><Relationship Id="rId2910" Type="http://schemas.openxmlformats.org/officeDocument/2006/relationships/hyperlink" Target="mailto:Rajkumar88k@gmail.com" TargetMode="External"/><Relationship Id="rId1512" Type="http://schemas.openxmlformats.org/officeDocument/2006/relationships/hyperlink" Target="mailto:anji.19.singh@gmail.com" TargetMode="External"/><Relationship Id="rId11" Type="http://schemas.openxmlformats.org/officeDocument/2006/relationships/hyperlink" Target="mailto:jinkamohan@yahoo.com" TargetMode="External"/><Relationship Id="rId398" Type="http://schemas.openxmlformats.org/officeDocument/2006/relationships/hyperlink" Target="mailto:aniketgupta004@gmail.com" TargetMode="External"/><Relationship Id="rId2079" Type="http://schemas.openxmlformats.org/officeDocument/2006/relationships/hyperlink" Target="mailto:lnkavitha01@gmail.com" TargetMode="External"/><Relationship Id="rId2286" Type="http://schemas.openxmlformats.org/officeDocument/2006/relationships/hyperlink" Target="mailto:madhusudhan.ab@gmail.com" TargetMode="External"/><Relationship Id="rId2493" Type="http://schemas.openxmlformats.org/officeDocument/2006/relationships/hyperlink" Target="mailto:venkatpamisetty93@gmail.com" TargetMode="External"/><Relationship Id="rId258" Type="http://schemas.openxmlformats.org/officeDocument/2006/relationships/hyperlink" Target="mailto:pranayreddybaraju3604@gmail.com" TargetMode="External"/><Relationship Id="rId465" Type="http://schemas.openxmlformats.org/officeDocument/2006/relationships/hyperlink" Target="mailto:vaibhav.maurya.1001@gmail.com" TargetMode="External"/><Relationship Id="rId672" Type="http://schemas.openxmlformats.org/officeDocument/2006/relationships/hyperlink" Target="https://rms.naukri.com/application/viewApplication/31759998?_REF=&amp;token=996d727d505ad00ce8ffd037970eb777i93914bac0839287061f372ce3287420e" TargetMode="External"/><Relationship Id="rId1095" Type="http://schemas.openxmlformats.org/officeDocument/2006/relationships/hyperlink" Target="mailto:mmaheshb1991@gmail.com" TargetMode="External"/><Relationship Id="rId2146" Type="http://schemas.openxmlformats.org/officeDocument/2006/relationships/hyperlink" Target="mailto:singh.priyadarshini27@gmail.com" TargetMode="External"/><Relationship Id="rId2353" Type="http://schemas.openxmlformats.org/officeDocument/2006/relationships/hyperlink" Target="tel:+91%209741729908" TargetMode="External"/><Relationship Id="rId2560" Type="http://schemas.openxmlformats.org/officeDocument/2006/relationships/hyperlink" Target="mailto:rituk8408@gmail.com" TargetMode="External"/><Relationship Id="rId118" Type="http://schemas.openxmlformats.org/officeDocument/2006/relationships/hyperlink" Target="mailto:nikhileshsadhav@gmail.com" TargetMode="External"/><Relationship Id="rId325" Type="http://schemas.openxmlformats.org/officeDocument/2006/relationships/hyperlink" Target="mailto:manojkumargharge@yahoo.com" TargetMode="External"/><Relationship Id="rId532" Type="http://schemas.openxmlformats.org/officeDocument/2006/relationships/hyperlink" Target="mailto:mail2.s.majid@gmail.com" TargetMode="External"/><Relationship Id="rId1162" Type="http://schemas.openxmlformats.org/officeDocument/2006/relationships/hyperlink" Target="mailto:patsamatlavenkatesh@gmail.com" TargetMode="External"/><Relationship Id="rId2006" Type="http://schemas.openxmlformats.org/officeDocument/2006/relationships/hyperlink" Target="mailto:8.2techmahindra@gmail.com" TargetMode="External"/><Relationship Id="rId2213" Type="http://schemas.openxmlformats.org/officeDocument/2006/relationships/hyperlink" Target="mailto:govardhank499@gmail.com/govardhank505@gmail.com" TargetMode="External"/><Relationship Id="rId2420" Type="http://schemas.openxmlformats.org/officeDocument/2006/relationships/hyperlink" Target="mailto:bandlavamsi8@gmail.com" TargetMode="External"/><Relationship Id="rId1022" Type="http://schemas.openxmlformats.org/officeDocument/2006/relationships/hyperlink" Target="mailto:maramsaikumar411@gmail.com" TargetMode="External"/><Relationship Id="rId1979" Type="http://schemas.openxmlformats.org/officeDocument/2006/relationships/hyperlink" Target="mailto:anees.dev2@gmail.com" TargetMode="External"/><Relationship Id="rId1839" Type="http://schemas.openxmlformats.org/officeDocument/2006/relationships/hyperlink" Target="mailto:keerthanagk1997@gmail.com" TargetMode="External"/><Relationship Id="rId182" Type="http://schemas.openxmlformats.org/officeDocument/2006/relationships/hyperlink" Target="mailto:kataprathyusha@gmail.com" TargetMode="External"/><Relationship Id="rId1906" Type="http://schemas.openxmlformats.org/officeDocument/2006/relationships/hyperlink" Target="mailto:s_vastav2000@yahoo.com" TargetMode="External"/><Relationship Id="rId2070" Type="http://schemas.openxmlformats.org/officeDocument/2006/relationships/hyperlink" Target="mailto:manojambati668@gmail.com" TargetMode="External"/><Relationship Id="rId999" Type="http://schemas.openxmlformats.org/officeDocument/2006/relationships/hyperlink" Target="mailto:vikasbarwal60@gmail.com" TargetMode="External"/><Relationship Id="rId2887" Type="http://schemas.openxmlformats.org/officeDocument/2006/relationships/hyperlink" Target="mailto:gururajacharya661@gmail.com" TargetMode="External"/><Relationship Id="rId859" Type="http://schemas.openxmlformats.org/officeDocument/2006/relationships/hyperlink" Target="mailto:rameshjorrigala.java@gmail.com" TargetMode="External"/><Relationship Id="rId1489" Type="http://schemas.openxmlformats.org/officeDocument/2006/relationships/hyperlink" Target="mailto:aaryan191@gmail.com" TargetMode="External"/><Relationship Id="rId1696" Type="http://schemas.openxmlformats.org/officeDocument/2006/relationships/hyperlink" Target="mailto:gudditivamsi52@gmail.com" TargetMode="External"/><Relationship Id="rId1349" Type="http://schemas.openxmlformats.org/officeDocument/2006/relationships/hyperlink" Target="mailto:varunsrinivas029@gmail.com" TargetMode="External"/><Relationship Id="rId2747" Type="http://schemas.openxmlformats.org/officeDocument/2006/relationships/hyperlink" Target="mailto:msrinivasyadav79@gmail.com" TargetMode="External"/><Relationship Id="rId2954" Type="http://schemas.openxmlformats.org/officeDocument/2006/relationships/hyperlink" Target="mailto:gkrayudu@gmail.com" TargetMode="External"/><Relationship Id="rId719" Type="http://schemas.openxmlformats.org/officeDocument/2006/relationships/hyperlink" Target="mailto:saipeeraiaht@gmail.com" TargetMode="External"/><Relationship Id="rId926" Type="http://schemas.openxmlformats.org/officeDocument/2006/relationships/hyperlink" Target="mailto:123akhilchaitanya@gmail.com" TargetMode="External"/><Relationship Id="rId1556" Type="http://schemas.openxmlformats.org/officeDocument/2006/relationships/hyperlink" Target="mailto:shivendra25.job@gmail.com" TargetMode="External"/><Relationship Id="rId1763" Type="http://schemas.openxmlformats.org/officeDocument/2006/relationships/hyperlink" Target="mailto:javadev.koti@gmail.com" TargetMode="External"/><Relationship Id="rId1970" Type="http://schemas.openxmlformats.org/officeDocument/2006/relationships/hyperlink" Target="mailto:mkirank50@gmail.com" TargetMode="External"/><Relationship Id="rId2607" Type="http://schemas.openxmlformats.org/officeDocument/2006/relationships/hyperlink" Target="mailto:kumarbprasanna59@gmail.com" TargetMode="External"/><Relationship Id="rId2814" Type="http://schemas.openxmlformats.org/officeDocument/2006/relationships/hyperlink" Target="mailto:abhishek.nandika9153@gmail.com" TargetMode="External"/><Relationship Id="rId55" Type="http://schemas.openxmlformats.org/officeDocument/2006/relationships/hyperlink" Target="mailto:satishgoud313@gmail.com" TargetMode="External"/><Relationship Id="rId1209" Type="http://schemas.openxmlformats.org/officeDocument/2006/relationships/hyperlink" Target="mailto:kthiya.cse@gmail.com" TargetMode="External"/><Relationship Id="rId1416" Type="http://schemas.openxmlformats.org/officeDocument/2006/relationships/hyperlink" Target="mailto:sentar05@gmail.com" TargetMode="External"/><Relationship Id="rId1623" Type="http://schemas.openxmlformats.org/officeDocument/2006/relationships/hyperlink" Target="mailto:nikhilsingh.aec@gmail.com" TargetMode="External"/><Relationship Id="rId1830" Type="http://schemas.openxmlformats.org/officeDocument/2006/relationships/hyperlink" Target="mailto:nagaabhushnam@gmail.com" TargetMode="External"/><Relationship Id="rId2397" Type="http://schemas.openxmlformats.org/officeDocument/2006/relationships/hyperlink" Target="mailto:alex.19427@gmail.com" TargetMode="External"/><Relationship Id="rId369" Type="http://schemas.openxmlformats.org/officeDocument/2006/relationships/hyperlink" Target="mailto:srinivasaraopanuganti96@gmail.com" TargetMode="External"/><Relationship Id="rId576" Type="http://schemas.openxmlformats.org/officeDocument/2006/relationships/hyperlink" Target="mailto:vrikitqa@gmail.com" TargetMode="External"/><Relationship Id="rId783" Type="http://schemas.openxmlformats.org/officeDocument/2006/relationships/hyperlink" Target="mailto:adarshsharma883@gmail.com" TargetMode="External"/><Relationship Id="rId990" Type="http://schemas.openxmlformats.org/officeDocument/2006/relationships/hyperlink" Target="mailto:venkateswr.ps@gmail.com" TargetMode="External"/><Relationship Id="rId2257" Type="http://schemas.openxmlformats.org/officeDocument/2006/relationships/hyperlink" Target="mailto:jbb.basha@gmail.com" TargetMode="External"/><Relationship Id="rId2464" Type="http://schemas.openxmlformats.org/officeDocument/2006/relationships/hyperlink" Target="mailto:chiranjeebmuduli111@gmail.com" TargetMode="External"/><Relationship Id="rId2671" Type="http://schemas.openxmlformats.org/officeDocument/2006/relationships/hyperlink" Target="mailto:sannjushanbog@gmail.com" TargetMode="External"/><Relationship Id="rId229" Type="http://schemas.openxmlformats.org/officeDocument/2006/relationships/hyperlink" Target="mailto:ankur.gupta0606@gmail.com" TargetMode="External"/><Relationship Id="rId436" Type="http://schemas.openxmlformats.org/officeDocument/2006/relationships/hyperlink" Target="mailto:sairoj.421@gmail.com" TargetMode="External"/><Relationship Id="rId643" Type="http://schemas.openxmlformats.org/officeDocument/2006/relationships/hyperlink" Target="mailto:muniprasadc1993@gmail.com" TargetMode="External"/><Relationship Id="rId1066" Type="http://schemas.openxmlformats.org/officeDocument/2006/relationships/hyperlink" Target="mailto:ndkarunakar@gmail.com" TargetMode="External"/><Relationship Id="rId1273" Type="http://schemas.openxmlformats.org/officeDocument/2006/relationships/hyperlink" Target="mailto:korrapatichaitanyakumar@gmail.com" TargetMode="External"/><Relationship Id="rId1480" Type="http://schemas.openxmlformats.org/officeDocument/2006/relationships/hyperlink" Target="mailto:surya.rajan555@gmail.com" TargetMode="External"/><Relationship Id="rId2117" Type="http://schemas.openxmlformats.org/officeDocument/2006/relationships/hyperlink" Target="mailto:jayachandranvenkat@gmail.com" TargetMode="External"/><Relationship Id="rId2324" Type="http://schemas.openxmlformats.org/officeDocument/2006/relationships/hyperlink" Target="mailto:mncallam@gmail.com" TargetMode="External"/><Relationship Id="rId850" Type="http://schemas.openxmlformats.org/officeDocument/2006/relationships/hyperlink" Target="mailto:gunbajpai30@gmail.com" TargetMode="External"/><Relationship Id="rId1133" Type="http://schemas.openxmlformats.org/officeDocument/2006/relationships/hyperlink" Target="mailto:vasuch49@gmail.com" TargetMode="External"/><Relationship Id="rId2531" Type="http://schemas.openxmlformats.org/officeDocument/2006/relationships/hyperlink" Target="mailto:syed.fazz326@gmail.com" TargetMode="External"/><Relationship Id="rId503" Type="http://schemas.openxmlformats.org/officeDocument/2006/relationships/hyperlink" Target="mailto:shobharaj860@gmail.com" TargetMode="External"/><Relationship Id="rId710" Type="http://schemas.openxmlformats.org/officeDocument/2006/relationships/hyperlink" Target="mailto:jpujitha49@gmail.com" TargetMode="External"/><Relationship Id="rId1340" Type="http://schemas.openxmlformats.org/officeDocument/2006/relationships/hyperlink" Target="mailto:satyen.jagtap@gmail.com" TargetMode="External"/><Relationship Id="rId1200" Type="http://schemas.openxmlformats.org/officeDocument/2006/relationships/hyperlink" Target="mailto:menkachoudhary2014@gmail.com" TargetMode="External"/><Relationship Id="rId293" Type="http://schemas.openxmlformats.org/officeDocument/2006/relationships/hyperlink" Target="http://clsoft.in/" TargetMode="External"/><Relationship Id="rId2181" Type="http://schemas.openxmlformats.org/officeDocument/2006/relationships/hyperlink" Target="mailto:ankithakusuma.rmg@gmail.com" TargetMode="External"/><Relationship Id="rId153" Type="http://schemas.openxmlformats.org/officeDocument/2006/relationships/hyperlink" Target="mailto:uppardeepak017@gmail.com" TargetMode="External"/><Relationship Id="rId360" Type="http://schemas.openxmlformats.org/officeDocument/2006/relationships/hyperlink" Target="mailto:sdpswagat@gmail.com" TargetMode="External"/><Relationship Id="rId2041" Type="http://schemas.openxmlformats.org/officeDocument/2006/relationships/hyperlink" Target="mailto:avinashpandhare2102@gmail.com" TargetMode="External"/><Relationship Id="rId220" Type="http://schemas.openxmlformats.org/officeDocument/2006/relationships/hyperlink" Target="mailto:korrapatichaitanyakumar@gmail.com" TargetMode="External"/><Relationship Id="rId2998" Type="http://schemas.openxmlformats.org/officeDocument/2006/relationships/hyperlink" Target="mailto:kesavapriyap@gmail.com" TargetMode="External"/><Relationship Id="rId2858" Type="http://schemas.openxmlformats.org/officeDocument/2006/relationships/hyperlink" Target="mailto:mguru94@gmail.com" TargetMode="External"/><Relationship Id="rId99" Type="http://schemas.openxmlformats.org/officeDocument/2006/relationships/hyperlink" Target="mailto:dasarihemanth432@gmail.com" TargetMode="External"/><Relationship Id="rId1667" Type="http://schemas.openxmlformats.org/officeDocument/2006/relationships/hyperlink" Target="mailto:banda.sai@gmail.com" TargetMode="External"/><Relationship Id="rId1874" Type="http://schemas.openxmlformats.org/officeDocument/2006/relationships/hyperlink" Target="mailto:Kartheekgorsa@gmail.com" TargetMode="External"/><Relationship Id="rId2718" Type="http://schemas.openxmlformats.org/officeDocument/2006/relationships/hyperlink" Target="mailto:sabadiprathibhareddy@gmail.com" TargetMode="External"/><Relationship Id="rId2925" Type="http://schemas.openxmlformats.org/officeDocument/2006/relationships/hyperlink" Target="mailto:kiran.kiran.gv@gmail.com" TargetMode="External"/><Relationship Id="rId1527" Type="http://schemas.openxmlformats.org/officeDocument/2006/relationships/hyperlink" Target="mailto:trinathbehera.net@gmail.com" TargetMode="External"/><Relationship Id="rId1734" Type="http://schemas.openxmlformats.org/officeDocument/2006/relationships/hyperlink" Target="mailto:sajankumariamac@gmail.com" TargetMode="External"/><Relationship Id="rId1941" Type="http://schemas.openxmlformats.org/officeDocument/2006/relationships/hyperlink" Target="mailto:recragu@gmail.com" TargetMode="External"/><Relationship Id="rId26" Type="http://schemas.openxmlformats.org/officeDocument/2006/relationships/hyperlink" Target="mailto:manojkumar.yerukondu@gmail.com" TargetMode="External"/><Relationship Id="rId1801" Type="http://schemas.openxmlformats.org/officeDocument/2006/relationships/hyperlink" Target="mailto:dasashutosh2344@gmail.com" TargetMode="External"/><Relationship Id="rId687" Type="http://schemas.openxmlformats.org/officeDocument/2006/relationships/hyperlink" Target="mailto:vishnukumarjava8@gmail.com" TargetMode="External"/><Relationship Id="rId2368" Type="http://schemas.openxmlformats.org/officeDocument/2006/relationships/hyperlink" Target="mailto:namala.ajaydev@gmail.com" TargetMode="External"/><Relationship Id="rId894" Type="http://schemas.openxmlformats.org/officeDocument/2006/relationships/hyperlink" Target="mailto:jagadeesh.cvrpa@gmail.com" TargetMode="External"/><Relationship Id="rId1177" Type="http://schemas.openxmlformats.org/officeDocument/2006/relationships/hyperlink" Target="mailto:pankajchaudhari3194@gmail.com" TargetMode="External"/><Relationship Id="rId2575" Type="http://schemas.openxmlformats.org/officeDocument/2006/relationships/hyperlink" Target="mailto:akularamya539@gmail.com" TargetMode="External"/><Relationship Id="rId2782" Type="http://schemas.openxmlformats.org/officeDocument/2006/relationships/hyperlink" Target="mailto:viveksen943@gmail.com" TargetMode="External"/><Relationship Id="rId547" Type="http://schemas.openxmlformats.org/officeDocument/2006/relationships/hyperlink" Target="mailto:venkatdotnetcore@gmail.com" TargetMode="External"/><Relationship Id="rId754" Type="http://schemas.openxmlformats.org/officeDocument/2006/relationships/hyperlink" Target="mailto:mutteppa.kalloli@gmail.com" TargetMode="External"/><Relationship Id="rId961" Type="http://schemas.openxmlformats.org/officeDocument/2006/relationships/hyperlink" Target="mailto:satish.swamy1995@gmail.com" TargetMode="External"/><Relationship Id="rId1384" Type="http://schemas.openxmlformats.org/officeDocument/2006/relationships/hyperlink" Target="mailto:shiva.p3jan@gmail.com" TargetMode="External"/><Relationship Id="rId1591" Type="http://schemas.openxmlformats.org/officeDocument/2006/relationships/hyperlink" Target="mailto:Maheswar5256@gmail.com" TargetMode="External"/><Relationship Id="rId2228" Type="http://schemas.openxmlformats.org/officeDocument/2006/relationships/hyperlink" Target="mailto:rabivk@gmail.com" TargetMode="External"/><Relationship Id="rId2435" Type="http://schemas.openxmlformats.org/officeDocument/2006/relationships/hyperlink" Target="mailto:vshalini0404@gmail.com" TargetMode="External"/><Relationship Id="rId2642" Type="http://schemas.openxmlformats.org/officeDocument/2006/relationships/hyperlink" Target="mailto:vusagopikrishna8@gmail.com" TargetMode="External"/><Relationship Id="rId90" Type="http://schemas.openxmlformats.org/officeDocument/2006/relationships/hyperlink" Target="mailto:elchuriamala@gmail.com" TargetMode="External"/><Relationship Id="rId407" Type="http://schemas.openxmlformats.org/officeDocument/2006/relationships/hyperlink" Target="https://rms.naukri.com/application/viewApplication/31539406?_REF=&amp;token=69a3935ef6f6f4cd49127b6846312c2ei41acd70fb03d2bb27bb483373640d7ed" TargetMode="External"/><Relationship Id="rId614" Type="http://schemas.openxmlformats.org/officeDocument/2006/relationships/hyperlink" Target="mailto:mancherajendhar9@gmail.com" TargetMode="External"/><Relationship Id="rId821" Type="http://schemas.openxmlformats.org/officeDocument/2006/relationships/hyperlink" Target="mailto:yallamsai@gmail.com" TargetMode="External"/><Relationship Id="rId1037" Type="http://schemas.openxmlformats.org/officeDocument/2006/relationships/hyperlink" Target="mailto:surendra.rpa84@gmail.com" TargetMode="External"/><Relationship Id="rId1244" Type="http://schemas.openxmlformats.org/officeDocument/2006/relationships/hyperlink" Target="mailto:hindujareddy1995@gmail.com" TargetMode="External"/><Relationship Id="rId1451" Type="http://schemas.openxmlformats.org/officeDocument/2006/relationships/hyperlink" Target="mailto:vinaychinna788@gmail.com" TargetMode="External"/><Relationship Id="rId2502" Type="http://schemas.openxmlformats.org/officeDocument/2006/relationships/hyperlink" Target="mailto:linkun9178@gmail.com" TargetMode="External"/><Relationship Id="rId1104" Type="http://schemas.openxmlformats.org/officeDocument/2006/relationships/hyperlink" Target="mailto:sudeepsingh.np@gmail.com" TargetMode="External"/><Relationship Id="rId1311" Type="http://schemas.openxmlformats.org/officeDocument/2006/relationships/hyperlink" Target="mailto:giri369.t@gmail.com" TargetMode="External"/><Relationship Id="rId197" Type="http://schemas.openxmlformats.org/officeDocument/2006/relationships/hyperlink" Target="https://rms.naukri.com/application/viewApplication/31418566?_REF=&amp;token=0d3a3778df312055fd9d864845fc9db4id1d2c4ff8fe39f14b4e645a84d2ebba4" TargetMode="External"/><Relationship Id="rId2085" Type="http://schemas.openxmlformats.org/officeDocument/2006/relationships/hyperlink" Target="mailto:justberaaj@gmail.com" TargetMode="External"/><Relationship Id="rId2292" Type="http://schemas.openxmlformats.org/officeDocument/2006/relationships/hyperlink" Target="tel:+91%208142031995" TargetMode="External"/><Relationship Id="rId264" Type="http://schemas.openxmlformats.org/officeDocument/2006/relationships/hyperlink" Target="mailto:abhinandandevarkar@gmail.com" TargetMode="External"/><Relationship Id="rId471" Type="http://schemas.openxmlformats.org/officeDocument/2006/relationships/hyperlink" Target="mailto:vikash1989kumar12@gmail.com" TargetMode="External"/><Relationship Id="rId2152" Type="http://schemas.openxmlformats.org/officeDocument/2006/relationships/hyperlink" Target="mailto:danishcpp@yahoo.com" TargetMode="External"/><Relationship Id="rId124" Type="http://schemas.openxmlformats.org/officeDocument/2006/relationships/hyperlink" Target="mailto:jacobkoheer@gmail.com" TargetMode="External"/><Relationship Id="rId331" Type="http://schemas.openxmlformats.org/officeDocument/2006/relationships/hyperlink" Target="mailto:teja.ba2020@gmail.com" TargetMode="External"/><Relationship Id="rId2012" Type="http://schemas.openxmlformats.org/officeDocument/2006/relationships/hyperlink" Target="mailto:bhavyapurushotham94@gmail.com" TargetMode="External"/><Relationship Id="rId2969" Type="http://schemas.openxmlformats.org/officeDocument/2006/relationships/hyperlink" Target="mailto:manitomar2210@yahoo.com" TargetMode="External"/><Relationship Id="rId1778" Type="http://schemas.openxmlformats.org/officeDocument/2006/relationships/hyperlink" Target="mailto:divya.1253@gmail.com" TargetMode="External"/><Relationship Id="rId1985" Type="http://schemas.openxmlformats.org/officeDocument/2006/relationships/hyperlink" Target="mailto:alyasarmca@gmail.com" TargetMode="External"/><Relationship Id="rId2829" Type="http://schemas.openxmlformats.org/officeDocument/2006/relationships/hyperlink" Target="mailto:psneha.10@gmail.com" TargetMode="External"/><Relationship Id="rId1638" Type="http://schemas.openxmlformats.org/officeDocument/2006/relationships/hyperlink" Target="mailto:dheeraj4591@gmail.com" TargetMode="External"/><Relationship Id="rId1845" Type="http://schemas.openxmlformats.org/officeDocument/2006/relationships/hyperlink" Target="mailto:ankit1zade@gmail.com" TargetMode="External"/><Relationship Id="rId1705" Type="http://schemas.openxmlformats.org/officeDocument/2006/relationships/hyperlink" Target="mailto:abhishek.awanti017@gmail.com" TargetMode="External"/><Relationship Id="rId1912" Type="http://schemas.openxmlformats.org/officeDocument/2006/relationships/hyperlink" Target="mailto:banadinesh@gmail.com" TargetMode="External"/><Relationship Id="rId798" Type="http://schemas.openxmlformats.org/officeDocument/2006/relationships/hyperlink" Target="mailto:venugapp77@gmail.com" TargetMode="External"/><Relationship Id="rId2479" Type="http://schemas.openxmlformats.org/officeDocument/2006/relationships/hyperlink" Target="mailto:nowfil123@gmail.com" TargetMode="External"/><Relationship Id="rId2686" Type="http://schemas.openxmlformats.org/officeDocument/2006/relationships/hyperlink" Target="mailto:pshinde8010@gmail.com" TargetMode="External"/><Relationship Id="rId2893" Type="http://schemas.openxmlformats.org/officeDocument/2006/relationships/hyperlink" Target="mailto:gurumoorthy229@gmail.com" TargetMode="External"/><Relationship Id="rId658" Type="http://schemas.openxmlformats.org/officeDocument/2006/relationships/hyperlink" Target="https://rms.naukri.com/application/viewApplication/31742888?_REF=&amp;token=72a34ba12ecf1ffe3dd573c7e25ad1ddi8ac6cc5a946392720db74f4648c7b3ea" TargetMode="External"/><Relationship Id="rId865" Type="http://schemas.openxmlformats.org/officeDocument/2006/relationships/hyperlink" Target="mailto:kumarsai221@gmail.com" TargetMode="External"/><Relationship Id="rId1288" Type="http://schemas.openxmlformats.org/officeDocument/2006/relationships/hyperlink" Target="mailto:suriwip@gmail.com" TargetMode="External"/><Relationship Id="rId1495" Type="http://schemas.openxmlformats.org/officeDocument/2006/relationships/hyperlink" Target="mailto:pulisreenivasulu0606@gmail.com" TargetMode="External"/><Relationship Id="rId2339" Type="http://schemas.openxmlformats.org/officeDocument/2006/relationships/hyperlink" Target="mailto:gokulvg10@gmail.com" TargetMode="External"/><Relationship Id="rId2546" Type="http://schemas.openxmlformats.org/officeDocument/2006/relationships/hyperlink" Target="mailto:qatanvi14@gmail.com" TargetMode="External"/><Relationship Id="rId2753" Type="http://schemas.openxmlformats.org/officeDocument/2006/relationships/hyperlink" Target="mailto:sudheerdaddanala09@gmail.com" TargetMode="External"/><Relationship Id="rId2960" Type="http://schemas.openxmlformats.org/officeDocument/2006/relationships/hyperlink" Target="mailto:venkatvenkat786786@gmail.com" TargetMode="External"/><Relationship Id="rId518" Type="http://schemas.openxmlformats.org/officeDocument/2006/relationships/hyperlink" Target="mailto:tnkumar.java@gmail.com" TargetMode="External"/><Relationship Id="rId725" Type="http://schemas.openxmlformats.org/officeDocument/2006/relationships/hyperlink" Target="mailto:jiyak0104@gmail.com" TargetMode="External"/><Relationship Id="rId932" Type="http://schemas.openxmlformats.org/officeDocument/2006/relationships/hyperlink" Target="mailto:darammeghamala@gmail.com" TargetMode="External"/><Relationship Id="rId1148" Type="http://schemas.openxmlformats.org/officeDocument/2006/relationships/hyperlink" Target="mailto:narendravarma016@gmail.com" TargetMode="External"/><Relationship Id="rId1355" Type="http://schemas.openxmlformats.org/officeDocument/2006/relationships/hyperlink" Target="https://rms.naukri.com/application/viewApplication/32045494?_REF=&amp;token=d0c157ae63859d653dfa46fb2b2372e3i673bf414983bcb5c445797db05acc71c" TargetMode="External"/><Relationship Id="rId1562" Type="http://schemas.openxmlformats.org/officeDocument/2006/relationships/hyperlink" Target="mailto:sanjeev.n.desai@gmail.com" TargetMode="External"/><Relationship Id="rId2406" Type="http://schemas.openxmlformats.org/officeDocument/2006/relationships/hyperlink" Target="mailto:nagaganeshy@gmail.com" TargetMode="External"/><Relationship Id="rId2613" Type="http://schemas.openxmlformats.org/officeDocument/2006/relationships/hyperlink" Target="mailto:krishnak91339@gmail.com"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8" Type="http://schemas.openxmlformats.org/officeDocument/2006/relationships/hyperlink" Target="mailto:Rk6.mishra@gmail.com" TargetMode="External"/><Relationship Id="rId3" Type="http://schemas.openxmlformats.org/officeDocument/2006/relationships/hyperlink" Target="mailto:soumyap115592@gmail.com" TargetMode="External"/><Relationship Id="rId7" Type="http://schemas.openxmlformats.org/officeDocument/2006/relationships/hyperlink" Target="mailto:Rk6.mishra@gmail.com" TargetMode="External"/><Relationship Id="rId12" Type="http://schemas.openxmlformats.org/officeDocument/2006/relationships/table" Target="../tables/table1.xml"/><Relationship Id="rId2" Type="http://schemas.openxmlformats.org/officeDocument/2006/relationships/hyperlink" Target="mailto:madhav.kar07@gmail.com" TargetMode="External"/><Relationship Id="rId1" Type="http://schemas.openxmlformats.org/officeDocument/2006/relationships/hyperlink" Target="mailto:Rk6.mishra@gmail.com" TargetMode="External"/><Relationship Id="rId6" Type="http://schemas.openxmlformats.org/officeDocument/2006/relationships/hyperlink" Target="mailto:Rk7.mishra@gmail.com" TargetMode="External"/><Relationship Id="rId11" Type="http://schemas.openxmlformats.org/officeDocument/2006/relationships/drawing" Target="../drawings/drawing10.xml"/><Relationship Id="rId5" Type="http://schemas.openxmlformats.org/officeDocument/2006/relationships/hyperlink" Target="mailto:varaprasad.bommerla@gmail.com" TargetMode="External"/><Relationship Id="rId10" Type="http://schemas.openxmlformats.org/officeDocument/2006/relationships/printerSettings" Target="../printerSettings/printerSettings3.bin"/><Relationship Id="rId4" Type="http://schemas.openxmlformats.org/officeDocument/2006/relationships/hyperlink" Target="mailto:95.ahshan@gmail.com" TargetMode="External"/><Relationship Id="rId9" Type="http://schemas.openxmlformats.org/officeDocument/2006/relationships/hyperlink" Target="mailto:Rk6.mishra@gmail.com"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A119E-F8FD-4FB2-8CA3-FBBEF2333638}">
  <dimension ref="B3:TC12"/>
  <sheetViews>
    <sheetView showGridLines="0" workbookViewId="0">
      <selection activeCell="B5" sqref="B5"/>
    </sheetView>
  </sheetViews>
  <sheetFormatPr defaultRowHeight="14.4" x14ac:dyDescent="0.3"/>
  <cols>
    <col min="2" max="2" width="45.44140625" bestFit="1" customWidth="1"/>
    <col min="3" max="8" width="20.109375" bestFit="1" customWidth="1"/>
    <col min="9" max="9" width="10.77734375" bestFit="1" customWidth="1"/>
    <col min="10" max="10" width="10.5546875" bestFit="1" customWidth="1"/>
  </cols>
  <sheetData>
    <row r="3" spans="2:523" x14ac:dyDescent="0.3">
      <c r="B3" s="291" t="s">
        <v>0</v>
      </c>
      <c r="C3" s="291" t="s">
        <v>59</v>
      </c>
      <c r="D3" s="291" t="s">
        <v>57</v>
      </c>
      <c r="E3" s="292"/>
      <c r="F3" s="292"/>
      <c r="G3" s="292"/>
      <c r="H3" s="292"/>
      <c r="I3" s="292"/>
      <c r="J3" s="292"/>
      <c r="K3" s="292"/>
      <c r="L3" s="292"/>
      <c r="M3" s="292"/>
      <c r="N3" s="292"/>
      <c r="O3" s="292"/>
      <c r="P3" s="292"/>
      <c r="Q3" s="292"/>
      <c r="R3" s="292"/>
      <c r="S3" s="292"/>
      <c r="T3" s="292"/>
      <c r="U3" s="292"/>
      <c r="V3" s="292"/>
      <c r="W3" s="292"/>
      <c r="X3" s="292"/>
      <c r="Y3" s="292"/>
      <c r="Z3" s="292"/>
      <c r="AA3" s="292"/>
      <c r="AB3" s="292"/>
      <c r="AC3" s="292"/>
      <c r="AD3" s="292"/>
      <c r="AE3" s="292"/>
      <c r="AF3" s="292"/>
      <c r="AG3" s="292"/>
      <c r="AH3" s="292"/>
      <c r="AI3" s="292"/>
      <c r="AJ3" s="292"/>
      <c r="AK3" s="292"/>
      <c r="AL3" s="292"/>
      <c r="AM3" s="292"/>
      <c r="AN3" s="292"/>
      <c r="AO3" s="292"/>
      <c r="AP3" s="292"/>
      <c r="AQ3" s="292"/>
      <c r="AR3" s="292"/>
      <c r="AS3" s="292"/>
      <c r="AT3" s="292"/>
      <c r="AU3" s="292"/>
      <c r="AV3" s="292"/>
      <c r="AW3" s="292"/>
      <c r="AX3" s="292"/>
      <c r="AY3" s="292"/>
      <c r="AZ3" s="292"/>
      <c r="BA3" s="292"/>
      <c r="BB3" s="292"/>
      <c r="BC3" s="292"/>
      <c r="BD3" s="292"/>
      <c r="BE3" s="292"/>
      <c r="BF3" s="292"/>
      <c r="BG3" s="292"/>
      <c r="BH3" s="292"/>
      <c r="BI3" s="292"/>
      <c r="BJ3" s="292"/>
      <c r="BK3" s="292"/>
      <c r="BL3" s="292"/>
      <c r="BM3" s="292"/>
      <c r="BN3" s="292"/>
      <c r="BO3" s="292"/>
      <c r="BP3" s="292"/>
      <c r="BQ3" s="292"/>
      <c r="BR3" s="292"/>
      <c r="BS3" s="292"/>
      <c r="BT3" s="292"/>
      <c r="BU3" s="292"/>
      <c r="BV3" s="292"/>
      <c r="BW3" s="292"/>
      <c r="BX3" s="292"/>
      <c r="BY3" s="292"/>
      <c r="BZ3" s="292"/>
      <c r="CA3" s="292"/>
      <c r="CB3" s="292"/>
      <c r="CC3" s="292"/>
      <c r="CD3" s="292"/>
      <c r="CE3" s="292"/>
      <c r="CF3" s="292"/>
      <c r="CG3" s="292"/>
      <c r="CH3" s="292"/>
      <c r="CI3" s="292"/>
      <c r="CJ3" s="292"/>
      <c r="CK3" s="292"/>
      <c r="CL3" s="292"/>
      <c r="CM3" s="292"/>
      <c r="CN3" s="292"/>
      <c r="CO3" s="292"/>
      <c r="CP3" s="292"/>
      <c r="CQ3" s="292"/>
      <c r="CR3" s="292"/>
      <c r="CS3" s="292"/>
      <c r="CT3" s="292"/>
      <c r="CU3" s="292"/>
      <c r="CV3" s="292"/>
      <c r="CW3" s="292"/>
      <c r="CX3" s="292"/>
      <c r="CY3" s="292"/>
      <c r="CZ3" s="292"/>
      <c r="DA3" s="292"/>
      <c r="DB3" s="292"/>
      <c r="DC3" s="292"/>
      <c r="DD3" s="292"/>
      <c r="DE3" s="292"/>
      <c r="DF3" s="292"/>
      <c r="DG3" s="292"/>
      <c r="DH3" s="292"/>
      <c r="DI3" s="292"/>
      <c r="DJ3" s="292"/>
      <c r="DK3" s="292"/>
      <c r="DL3" s="292"/>
      <c r="DM3" s="292"/>
      <c r="DN3" s="292"/>
      <c r="DO3" s="292"/>
      <c r="DP3" s="292"/>
      <c r="DQ3" s="292"/>
      <c r="DR3" s="292"/>
      <c r="DS3" s="292"/>
      <c r="DT3" s="292"/>
      <c r="DU3" s="292"/>
      <c r="DV3" s="292"/>
      <c r="DW3" s="292"/>
      <c r="DX3" s="292"/>
      <c r="DY3" s="292"/>
      <c r="DZ3" s="292"/>
      <c r="EA3" s="292"/>
      <c r="EB3" s="292"/>
      <c r="EC3" s="292"/>
      <c r="ED3" s="292"/>
      <c r="EE3" s="292"/>
      <c r="EF3" s="292"/>
      <c r="EG3" s="292"/>
      <c r="EH3" s="292"/>
      <c r="EI3" s="292"/>
      <c r="EJ3" s="292"/>
      <c r="EK3" s="292"/>
      <c r="EL3" s="292"/>
      <c r="EM3" s="292"/>
      <c r="EN3" s="292"/>
      <c r="EO3" s="292"/>
      <c r="EP3" s="292"/>
      <c r="EQ3" s="292"/>
      <c r="ER3" s="292"/>
      <c r="ES3" s="292"/>
      <c r="ET3" s="292"/>
      <c r="EU3" s="292"/>
      <c r="EV3" s="292"/>
      <c r="EW3" s="292"/>
      <c r="EX3" s="292"/>
      <c r="EY3" s="292"/>
      <c r="EZ3" s="292"/>
      <c r="FA3" s="292"/>
      <c r="FB3" s="292"/>
      <c r="FC3" s="292"/>
      <c r="FD3" s="292"/>
      <c r="FE3" s="292"/>
      <c r="FF3" s="292"/>
      <c r="FG3" s="292"/>
      <c r="FH3" s="292"/>
      <c r="FI3" s="292"/>
      <c r="FJ3" s="292"/>
      <c r="FK3" s="292"/>
      <c r="FL3" s="292"/>
      <c r="FM3" s="292"/>
      <c r="FN3" s="292"/>
      <c r="FO3" s="292"/>
      <c r="FP3" s="292"/>
      <c r="FQ3" s="292"/>
      <c r="FR3" s="292"/>
      <c r="FS3" s="292"/>
      <c r="FT3" s="292"/>
      <c r="FU3" s="292"/>
      <c r="FV3" s="292"/>
      <c r="FW3" s="292"/>
      <c r="FX3" s="292"/>
      <c r="FY3" s="292"/>
      <c r="FZ3" s="292"/>
      <c r="GA3" s="292"/>
      <c r="GB3" s="292"/>
      <c r="GC3" s="292"/>
      <c r="GD3" s="292"/>
      <c r="GE3" s="292"/>
      <c r="GF3" s="292"/>
      <c r="GG3" s="292"/>
      <c r="GH3" s="292"/>
      <c r="GI3" s="292"/>
      <c r="GJ3" s="292"/>
      <c r="GK3" s="292"/>
      <c r="GL3" s="292"/>
      <c r="GM3" s="292"/>
      <c r="GN3" s="292"/>
      <c r="GO3" s="292"/>
      <c r="GP3" s="292"/>
      <c r="GQ3" s="292"/>
      <c r="GR3" s="292"/>
      <c r="GS3" s="292"/>
      <c r="GT3" s="292"/>
      <c r="GU3" s="292"/>
      <c r="GV3" s="292"/>
      <c r="GW3" s="292"/>
      <c r="GX3" s="292"/>
      <c r="GY3" s="292"/>
      <c r="GZ3" s="292"/>
      <c r="HA3" s="292"/>
      <c r="HB3" s="292"/>
      <c r="HC3" s="292"/>
      <c r="HD3" s="292"/>
      <c r="HE3" s="292"/>
      <c r="HF3" s="292"/>
      <c r="HG3" s="292"/>
      <c r="HH3" s="292"/>
      <c r="HI3" s="292"/>
      <c r="HJ3" s="292"/>
      <c r="HK3" s="292"/>
      <c r="HL3" s="292"/>
      <c r="HM3" s="292"/>
      <c r="HN3" s="292"/>
      <c r="HO3" s="292"/>
      <c r="HP3" s="292"/>
      <c r="HQ3" s="292"/>
      <c r="HR3" s="292"/>
      <c r="HS3" s="292"/>
      <c r="HT3" s="292"/>
      <c r="HU3" s="292"/>
      <c r="HV3" s="292"/>
      <c r="HW3" s="292"/>
      <c r="HX3" s="292"/>
      <c r="HY3" s="292"/>
      <c r="HZ3" s="292"/>
      <c r="IA3" s="292"/>
      <c r="IB3" s="292"/>
      <c r="IC3" s="292"/>
      <c r="ID3" s="292"/>
      <c r="IE3" s="292"/>
      <c r="IF3" s="292"/>
      <c r="IG3" s="292"/>
      <c r="IH3" s="292"/>
      <c r="II3" s="292"/>
      <c r="IJ3" s="292"/>
      <c r="IK3" s="292"/>
      <c r="IL3" s="292"/>
      <c r="IM3" s="292"/>
      <c r="IN3" s="292"/>
      <c r="IO3" s="292"/>
      <c r="IP3" s="292"/>
      <c r="IQ3" s="292"/>
      <c r="IR3" s="292"/>
      <c r="IS3" s="292"/>
      <c r="IT3" s="292"/>
      <c r="IU3" s="292"/>
      <c r="IV3" s="292"/>
      <c r="IW3" s="292"/>
      <c r="IX3" s="292"/>
      <c r="IY3" s="292"/>
      <c r="IZ3" s="292"/>
      <c r="JA3" s="292"/>
      <c r="JB3" s="292"/>
      <c r="JC3" s="292"/>
      <c r="JD3" s="292"/>
      <c r="JE3" s="292"/>
      <c r="JF3" s="292"/>
      <c r="JG3" s="292"/>
      <c r="JH3" s="292"/>
      <c r="JI3" s="292"/>
      <c r="JJ3" s="292"/>
      <c r="JK3" s="292"/>
      <c r="JL3" s="292"/>
      <c r="JM3" s="292"/>
      <c r="JN3" s="292"/>
      <c r="JO3" s="292"/>
      <c r="JP3" s="292"/>
      <c r="JQ3" s="292"/>
      <c r="JR3" s="292"/>
      <c r="JS3" s="292"/>
      <c r="JT3" s="292"/>
      <c r="JU3" s="292"/>
      <c r="JV3" s="292"/>
      <c r="JW3" s="292"/>
      <c r="JX3" s="292"/>
      <c r="JY3" s="292"/>
      <c r="JZ3" s="292"/>
      <c r="KA3" s="292"/>
      <c r="KB3" s="292"/>
      <c r="KC3" s="292"/>
      <c r="KD3" s="292"/>
      <c r="KE3" s="292"/>
      <c r="KF3" s="292"/>
      <c r="KG3" s="292"/>
      <c r="KH3" s="292"/>
      <c r="KI3" s="292"/>
      <c r="KJ3" s="292"/>
      <c r="KK3" s="292"/>
      <c r="KL3" s="292"/>
      <c r="KM3" s="292"/>
      <c r="KN3" s="292"/>
      <c r="KO3" s="292"/>
      <c r="KP3" s="292"/>
      <c r="KQ3" s="292"/>
      <c r="KR3" s="292"/>
      <c r="KS3" s="292"/>
      <c r="KT3" s="292"/>
      <c r="KU3" s="292"/>
      <c r="KV3" s="292"/>
      <c r="KW3" s="292"/>
      <c r="KX3" s="292"/>
      <c r="KY3" s="292"/>
      <c r="KZ3" s="292"/>
      <c r="LA3" s="292"/>
      <c r="LB3" s="292"/>
      <c r="LC3" s="292"/>
      <c r="LD3" s="292"/>
      <c r="LE3" s="292"/>
      <c r="LF3" s="292"/>
      <c r="LG3" s="292"/>
      <c r="LH3" s="292"/>
      <c r="LI3" s="292"/>
      <c r="LJ3" s="292"/>
      <c r="LK3" s="292"/>
      <c r="LL3" s="292"/>
      <c r="LM3" s="292"/>
      <c r="LN3" s="292"/>
      <c r="LO3" s="292"/>
      <c r="LP3" s="292"/>
      <c r="LQ3" s="292"/>
      <c r="LR3" s="292"/>
      <c r="LS3" s="292"/>
      <c r="LT3" s="292"/>
      <c r="LU3" s="292"/>
      <c r="LV3" s="292"/>
      <c r="LW3" s="292"/>
      <c r="LX3" s="292"/>
      <c r="LY3" s="292"/>
      <c r="LZ3" s="292"/>
      <c r="MA3" s="292"/>
      <c r="MB3" s="292"/>
      <c r="MC3" s="292"/>
      <c r="MD3" s="292"/>
      <c r="ME3" s="292"/>
      <c r="MF3" s="292"/>
      <c r="MG3" s="292"/>
      <c r="MH3" s="292"/>
      <c r="MI3" s="292"/>
      <c r="MJ3" s="292"/>
      <c r="MK3" s="292"/>
      <c r="ML3" s="292"/>
      <c r="MM3" s="292"/>
      <c r="MN3" s="292"/>
      <c r="MO3" s="292"/>
      <c r="MP3" s="292"/>
      <c r="MQ3" s="292"/>
      <c r="MR3" s="292"/>
      <c r="MS3" s="292"/>
      <c r="MT3" s="292"/>
      <c r="MU3" s="292"/>
      <c r="MV3" s="292"/>
      <c r="MW3" s="292"/>
      <c r="MX3" s="292"/>
      <c r="MY3" s="292"/>
      <c r="MZ3" s="292"/>
      <c r="NA3" s="292"/>
      <c r="NB3" s="292"/>
      <c r="NC3" s="292"/>
      <c r="ND3" s="292"/>
      <c r="NE3" s="292"/>
      <c r="NF3" s="292"/>
      <c r="NG3" s="292"/>
      <c r="NH3" s="292"/>
      <c r="NI3" s="292"/>
      <c r="NJ3" s="292"/>
      <c r="NK3" s="292"/>
      <c r="NL3" s="292"/>
      <c r="NM3" s="292"/>
      <c r="NN3" s="292"/>
      <c r="NO3" s="292"/>
      <c r="NP3" s="292"/>
      <c r="NQ3" s="292"/>
      <c r="NR3" s="292"/>
      <c r="NS3" s="292"/>
      <c r="NT3" s="292"/>
      <c r="NU3" s="292"/>
      <c r="NV3" s="292"/>
      <c r="NW3" s="292"/>
      <c r="NX3" s="292"/>
      <c r="NY3" s="292"/>
      <c r="NZ3" s="292"/>
      <c r="OA3" s="292"/>
      <c r="OB3" s="292"/>
      <c r="OC3" s="292"/>
      <c r="OD3" s="292"/>
      <c r="OE3" s="292"/>
      <c r="OF3" s="292"/>
      <c r="OG3" s="292"/>
      <c r="OH3" s="292"/>
      <c r="OI3" s="292"/>
      <c r="OJ3" s="292"/>
      <c r="OK3" s="292"/>
      <c r="OL3" s="292"/>
      <c r="OM3" s="292"/>
      <c r="ON3" s="292"/>
      <c r="OO3" s="292"/>
      <c r="OP3" s="292"/>
      <c r="OQ3" s="292"/>
      <c r="OR3" s="292"/>
      <c r="OS3" s="292"/>
      <c r="OT3" s="292"/>
      <c r="OU3" s="292"/>
      <c r="OV3" s="292"/>
      <c r="OW3" s="292"/>
      <c r="OX3" s="292"/>
      <c r="OY3" s="292"/>
      <c r="OZ3" s="292"/>
      <c r="PA3" s="292"/>
      <c r="PB3" s="292"/>
      <c r="PC3" s="292"/>
      <c r="PD3" s="292"/>
      <c r="PE3" s="292"/>
      <c r="PF3" s="292"/>
      <c r="PG3" s="292"/>
      <c r="PH3" s="292"/>
      <c r="PI3" s="292"/>
      <c r="PJ3" s="292"/>
      <c r="PK3" s="292"/>
      <c r="PL3" s="292"/>
      <c r="PM3" s="292"/>
      <c r="PN3" s="292"/>
      <c r="PO3" s="292"/>
      <c r="PP3" s="292"/>
      <c r="PQ3" s="292"/>
      <c r="PR3" s="292"/>
      <c r="PS3" s="292"/>
      <c r="PT3" s="292"/>
      <c r="PU3" s="292"/>
      <c r="PV3" s="292"/>
      <c r="PW3" s="292"/>
      <c r="PX3" s="292"/>
      <c r="PY3" s="292"/>
      <c r="PZ3" s="292"/>
      <c r="QA3" s="292"/>
      <c r="QB3" s="292"/>
      <c r="QC3" s="292"/>
      <c r="QD3" s="292"/>
      <c r="QE3" s="292"/>
      <c r="QF3" s="292"/>
      <c r="QG3" s="292"/>
      <c r="QH3" s="292"/>
      <c r="QI3" s="292"/>
      <c r="QJ3" s="292"/>
      <c r="QK3" s="292"/>
      <c r="QL3" s="292"/>
      <c r="QM3" s="292"/>
      <c r="QN3" s="292"/>
      <c r="QO3" s="292"/>
      <c r="QP3" s="292"/>
      <c r="QQ3" s="292"/>
      <c r="QR3" s="292"/>
      <c r="QS3" s="292"/>
      <c r="QT3" s="292"/>
      <c r="QU3" s="292"/>
      <c r="QV3" s="292"/>
      <c r="QW3" s="292"/>
      <c r="QX3" s="292"/>
      <c r="QY3" s="292"/>
      <c r="QZ3" s="292"/>
      <c r="RA3" s="292"/>
      <c r="RB3" s="292"/>
      <c r="RC3" s="292"/>
      <c r="RD3" s="292"/>
      <c r="RE3" s="292"/>
      <c r="RF3" s="292"/>
      <c r="RG3" s="292"/>
      <c r="RH3" s="292"/>
      <c r="RI3" s="292"/>
      <c r="RJ3" s="292"/>
      <c r="RK3" s="292"/>
      <c r="RL3" s="292"/>
      <c r="RM3" s="292"/>
      <c r="RN3" s="292"/>
      <c r="RO3" s="292"/>
      <c r="RP3" s="292"/>
      <c r="RQ3" s="292"/>
      <c r="RR3" s="292"/>
      <c r="RS3" s="292"/>
      <c r="RT3" s="292"/>
      <c r="RU3" s="292"/>
      <c r="RV3" s="292"/>
      <c r="RW3" s="292"/>
      <c r="RX3" s="292"/>
      <c r="RY3" s="292"/>
      <c r="RZ3" s="292"/>
      <c r="SA3" s="292"/>
      <c r="SB3" s="292"/>
      <c r="SC3" s="292"/>
      <c r="SD3" s="292"/>
      <c r="SE3" s="292"/>
      <c r="SF3" s="292"/>
      <c r="SG3" s="292"/>
      <c r="SH3" s="292"/>
      <c r="SI3" s="292"/>
      <c r="SJ3" s="292"/>
      <c r="SK3" s="292"/>
      <c r="SL3" s="292"/>
      <c r="SM3" s="292"/>
      <c r="SN3" s="292"/>
      <c r="SO3" s="292"/>
      <c r="SP3" s="292"/>
      <c r="SQ3" s="292"/>
      <c r="SR3" s="292"/>
      <c r="SS3" s="292"/>
      <c r="ST3" s="292"/>
      <c r="SU3" s="292"/>
      <c r="SV3" s="292"/>
      <c r="SW3" s="292"/>
      <c r="SX3" s="292"/>
      <c r="SY3" s="292"/>
      <c r="SZ3" s="292"/>
      <c r="TA3" s="292"/>
      <c r="TB3" s="292"/>
      <c r="TC3" s="292"/>
    </row>
    <row r="4" spans="2:523" x14ac:dyDescent="0.3">
      <c r="B4" s="292"/>
      <c r="C4" s="292" t="s">
        <v>8</v>
      </c>
      <c r="D4" s="292"/>
      <c r="E4" s="292"/>
      <c r="F4" s="292"/>
      <c r="G4" s="292"/>
      <c r="H4" s="292"/>
      <c r="I4" s="292"/>
      <c r="J4" s="292"/>
      <c r="K4" s="292"/>
      <c r="L4" s="292"/>
      <c r="M4" s="292"/>
      <c r="N4" s="292"/>
      <c r="O4" s="292"/>
      <c r="P4" s="292"/>
      <c r="Q4" s="292"/>
      <c r="R4" s="292"/>
      <c r="S4" s="292"/>
      <c r="T4" s="292"/>
      <c r="U4" s="292"/>
      <c r="V4" s="292"/>
      <c r="W4" s="292"/>
      <c r="X4" s="292"/>
      <c r="Y4" s="292" t="s">
        <v>15085</v>
      </c>
      <c r="Z4" s="292" t="s">
        <v>9</v>
      </c>
      <c r="AA4" s="292"/>
      <c r="AB4" s="292"/>
      <c r="AC4" s="292" t="s">
        <v>15086</v>
      </c>
      <c r="AD4" s="292" t="s">
        <v>10</v>
      </c>
      <c r="AE4" s="292" t="s">
        <v>15087</v>
      </c>
      <c r="AF4" s="292" t="s">
        <v>11</v>
      </c>
      <c r="AG4" s="292"/>
      <c r="AH4" s="292"/>
      <c r="AI4" s="292"/>
      <c r="AJ4" s="292"/>
      <c r="AK4" s="292"/>
      <c r="AL4" s="292"/>
      <c r="AM4" s="292"/>
      <c r="AN4" s="292"/>
      <c r="AO4" s="292"/>
      <c r="AP4" s="292"/>
      <c r="AQ4" s="292"/>
      <c r="AR4" s="292"/>
      <c r="AS4" s="292"/>
      <c r="AT4" s="292"/>
      <c r="AU4" s="292"/>
      <c r="AV4" s="292"/>
      <c r="AW4" s="292"/>
      <c r="AX4" s="292"/>
      <c r="AY4" s="292"/>
      <c r="AZ4" s="292"/>
      <c r="BA4" s="292" t="s">
        <v>15088</v>
      </c>
      <c r="BB4" s="292" t="s">
        <v>12</v>
      </c>
      <c r="BC4" s="292"/>
      <c r="BD4" s="292"/>
      <c r="BE4" s="292"/>
      <c r="BF4" s="292"/>
      <c r="BG4" s="292"/>
      <c r="BH4" s="292"/>
      <c r="BI4" s="292"/>
      <c r="BJ4" s="292"/>
      <c r="BK4" s="292"/>
      <c r="BL4" s="292"/>
      <c r="BM4" s="292"/>
      <c r="BN4" s="292"/>
      <c r="BO4" s="292"/>
      <c r="BP4" s="292"/>
      <c r="BQ4" s="292"/>
      <c r="BR4" s="292"/>
      <c r="BS4" s="292"/>
      <c r="BT4" s="292"/>
      <c r="BU4" s="292"/>
      <c r="BV4" s="292"/>
      <c r="BW4" s="292"/>
      <c r="BX4" s="292"/>
      <c r="BY4" s="292"/>
      <c r="BZ4" s="292"/>
      <c r="CA4" s="292"/>
      <c r="CB4" s="292"/>
      <c r="CC4" s="292"/>
      <c r="CD4" s="292"/>
      <c r="CE4" s="292"/>
      <c r="CF4" s="292"/>
      <c r="CG4" s="292"/>
      <c r="CH4" s="292"/>
      <c r="CI4" s="292"/>
      <c r="CJ4" s="292"/>
      <c r="CK4" s="292"/>
      <c r="CL4" s="292"/>
      <c r="CM4" s="292"/>
      <c r="CN4" s="292"/>
      <c r="CO4" s="292"/>
      <c r="CP4" s="292" t="s">
        <v>15089</v>
      </c>
      <c r="CQ4" s="292" t="s">
        <v>13</v>
      </c>
      <c r="CR4" s="292"/>
      <c r="CS4" s="292"/>
      <c r="CT4" s="292"/>
      <c r="CU4" s="292"/>
      <c r="CV4" s="292"/>
      <c r="CW4" s="292"/>
      <c r="CX4" s="292"/>
      <c r="CY4" s="292"/>
      <c r="CZ4" s="292"/>
      <c r="DA4" s="292"/>
      <c r="DB4" s="292"/>
      <c r="DC4" s="292"/>
      <c r="DD4" s="292"/>
      <c r="DE4" s="292"/>
      <c r="DF4" s="292"/>
      <c r="DG4" s="292"/>
      <c r="DH4" s="292"/>
      <c r="DI4" s="292"/>
      <c r="DJ4" s="292"/>
      <c r="DK4" s="292"/>
      <c r="DL4" s="292"/>
      <c r="DM4" s="292"/>
      <c r="DN4" s="292"/>
      <c r="DO4" s="292"/>
      <c r="DP4" s="292"/>
      <c r="DQ4" s="292"/>
      <c r="DR4" s="292"/>
      <c r="DS4" s="292"/>
      <c r="DT4" s="292"/>
      <c r="DU4" s="292"/>
      <c r="DV4" s="292"/>
      <c r="DW4" s="292"/>
      <c r="DX4" s="292"/>
      <c r="DY4" s="292"/>
      <c r="DZ4" s="292"/>
      <c r="EA4" s="292"/>
      <c r="EB4" s="292"/>
      <c r="EC4" s="292"/>
      <c r="ED4" s="292"/>
      <c r="EE4" s="292"/>
      <c r="EF4" s="292"/>
      <c r="EG4" s="292"/>
      <c r="EH4" s="292"/>
      <c r="EI4" s="292"/>
      <c r="EJ4" s="292"/>
      <c r="EK4" s="292"/>
      <c r="EL4" s="292"/>
      <c r="EM4" s="292"/>
      <c r="EN4" s="292"/>
      <c r="EO4" s="292"/>
      <c r="EP4" s="292"/>
      <c r="EQ4" s="292"/>
      <c r="ER4" s="292"/>
      <c r="ES4" s="292"/>
      <c r="ET4" s="292"/>
      <c r="EU4" s="292"/>
      <c r="EV4" s="292"/>
      <c r="EW4" s="292"/>
      <c r="EX4" s="292"/>
      <c r="EY4" s="292"/>
      <c r="EZ4" s="292"/>
      <c r="FA4" s="292"/>
      <c r="FB4" s="292"/>
      <c r="FC4" s="292"/>
      <c r="FD4" s="292"/>
      <c r="FE4" s="292"/>
      <c r="FF4" s="292"/>
      <c r="FG4" s="292"/>
      <c r="FH4" s="292"/>
      <c r="FI4" s="292"/>
      <c r="FJ4" s="292"/>
      <c r="FK4" s="292"/>
      <c r="FL4" s="292"/>
      <c r="FM4" s="292"/>
      <c r="FN4" s="292"/>
      <c r="FO4" s="292"/>
      <c r="FP4" s="292"/>
      <c r="FQ4" s="292"/>
      <c r="FR4" s="292"/>
      <c r="FS4" s="292"/>
      <c r="FT4" s="292"/>
      <c r="FU4" s="292"/>
      <c r="FV4" s="292"/>
      <c r="FW4" s="292" t="s">
        <v>15090</v>
      </c>
      <c r="FX4" s="292" t="s">
        <v>14</v>
      </c>
      <c r="FY4" s="292" t="s">
        <v>15091</v>
      </c>
      <c r="FZ4" s="292" t="s">
        <v>15</v>
      </c>
      <c r="GA4" s="292"/>
      <c r="GB4" s="292"/>
      <c r="GC4" s="292" t="s">
        <v>15092</v>
      </c>
      <c r="GD4" s="292" t="s">
        <v>16</v>
      </c>
      <c r="GE4" s="292" t="s">
        <v>15093</v>
      </c>
      <c r="GF4" s="292" t="s">
        <v>17</v>
      </c>
      <c r="GG4" s="292"/>
      <c r="GH4" s="292" t="s">
        <v>15094</v>
      </c>
      <c r="GI4" s="292" t="s">
        <v>18</v>
      </c>
      <c r="GJ4" s="292"/>
      <c r="GK4" s="292"/>
      <c r="GL4" s="292"/>
      <c r="GM4" s="292"/>
      <c r="GN4" s="292"/>
      <c r="GO4" s="292" t="s">
        <v>15095</v>
      </c>
      <c r="GP4" s="292" t="s">
        <v>19</v>
      </c>
      <c r="GQ4" s="292" t="s">
        <v>15096</v>
      </c>
      <c r="GR4" s="292" t="s">
        <v>20</v>
      </c>
      <c r="GS4" s="292" t="s">
        <v>15097</v>
      </c>
      <c r="GT4" s="292" t="s">
        <v>21</v>
      </c>
      <c r="GU4" s="292"/>
      <c r="GV4" s="292"/>
      <c r="GW4" s="292" t="s">
        <v>15098</v>
      </c>
      <c r="GX4" s="292" t="s">
        <v>22</v>
      </c>
      <c r="GY4" s="292" t="s">
        <v>15099</v>
      </c>
      <c r="GZ4" s="292" t="s">
        <v>23</v>
      </c>
      <c r="HA4" s="292" t="s">
        <v>15100</v>
      </c>
      <c r="HB4" s="292" t="s">
        <v>24</v>
      </c>
      <c r="HC4" s="292"/>
      <c r="HD4" s="292" t="s">
        <v>15101</v>
      </c>
      <c r="HE4" s="292" t="s">
        <v>25</v>
      </c>
      <c r="HF4" s="292"/>
      <c r="HG4" s="292"/>
      <c r="HH4" s="292"/>
      <c r="HI4" s="292"/>
      <c r="HJ4" s="292" t="s">
        <v>15102</v>
      </c>
      <c r="HK4" s="292" t="s">
        <v>26</v>
      </c>
      <c r="HL4" s="292"/>
      <c r="HM4" s="292"/>
      <c r="HN4" s="292" t="s">
        <v>15103</v>
      </c>
      <c r="HO4" s="292" t="s">
        <v>27</v>
      </c>
      <c r="HP4" s="292" t="s">
        <v>15104</v>
      </c>
      <c r="HQ4" s="292" t="s">
        <v>28</v>
      </c>
      <c r="HR4" s="292" t="s">
        <v>15105</v>
      </c>
      <c r="HS4" s="292" t="s">
        <v>29</v>
      </c>
      <c r="HT4" s="292"/>
      <c r="HU4" s="292"/>
      <c r="HV4" s="292"/>
      <c r="HW4" s="292"/>
      <c r="HX4" s="292"/>
      <c r="HY4" s="292" t="s">
        <v>15106</v>
      </c>
      <c r="HZ4" s="292" t="s">
        <v>30</v>
      </c>
      <c r="IA4" s="292"/>
      <c r="IB4" s="292"/>
      <c r="IC4" s="292"/>
      <c r="ID4" s="292"/>
      <c r="IE4" s="292"/>
      <c r="IF4" s="292" t="s">
        <v>15107</v>
      </c>
      <c r="IG4" s="292" t="s">
        <v>31</v>
      </c>
      <c r="IH4" s="292"/>
      <c r="II4" s="292" t="s">
        <v>15108</v>
      </c>
      <c r="IJ4" s="292" t="s">
        <v>32</v>
      </c>
      <c r="IK4" s="292" t="s">
        <v>15109</v>
      </c>
      <c r="IL4" s="292" t="s">
        <v>33</v>
      </c>
      <c r="IM4" s="292"/>
      <c r="IN4" s="292" t="s">
        <v>15110</v>
      </c>
      <c r="IO4" s="292" t="s">
        <v>34</v>
      </c>
      <c r="IP4" s="292"/>
      <c r="IQ4" s="292"/>
      <c r="IR4" s="292"/>
      <c r="IS4" s="292"/>
      <c r="IT4" s="292" t="s">
        <v>15111</v>
      </c>
      <c r="IU4" s="292" t="s">
        <v>35</v>
      </c>
      <c r="IV4" s="292"/>
      <c r="IW4" s="292"/>
      <c r="IX4" s="292"/>
      <c r="IY4" s="292"/>
      <c r="IZ4" s="292"/>
      <c r="JA4" s="292"/>
      <c r="JB4" s="292"/>
      <c r="JC4" s="292"/>
      <c r="JD4" s="292"/>
      <c r="JE4" s="292"/>
      <c r="JF4" s="292"/>
      <c r="JG4" s="292"/>
      <c r="JH4" s="292"/>
      <c r="JI4" s="292"/>
      <c r="JJ4" s="292"/>
      <c r="JK4" s="292"/>
      <c r="JL4" s="292"/>
      <c r="JM4" s="292"/>
      <c r="JN4" s="292"/>
      <c r="JO4" s="292"/>
      <c r="JP4" s="292"/>
      <c r="JQ4" s="292"/>
      <c r="JR4" s="292"/>
      <c r="JS4" s="292"/>
      <c r="JT4" s="292"/>
      <c r="JU4" s="292"/>
      <c r="JV4" s="292"/>
      <c r="JW4" s="292"/>
      <c r="JX4" s="292"/>
      <c r="JY4" s="292"/>
      <c r="JZ4" s="292"/>
      <c r="KA4" s="292"/>
      <c r="KB4" s="292"/>
      <c r="KC4" s="292"/>
      <c r="KD4" s="292"/>
      <c r="KE4" s="292"/>
      <c r="KF4" s="292"/>
      <c r="KG4" s="292"/>
      <c r="KH4" s="292"/>
      <c r="KI4" s="292"/>
      <c r="KJ4" s="292"/>
      <c r="KK4" s="292"/>
      <c r="KL4" s="292"/>
      <c r="KM4" s="292"/>
      <c r="KN4" s="292"/>
      <c r="KO4" s="292"/>
      <c r="KP4" s="292"/>
      <c r="KQ4" s="292"/>
      <c r="KR4" s="292"/>
      <c r="KS4" s="292"/>
      <c r="KT4" s="292"/>
      <c r="KU4" s="292"/>
      <c r="KV4" s="292"/>
      <c r="KW4" s="292"/>
      <c r="KX4" s="292"/>
      <c r="KY4" s="292"/>
      <c r="KZ4" s="292"/>
      <c r="LA4" s="292"/>
      <c r="LB4" s="292"/>
      <c r="LC4" s="292"/>
      <c r="LD4" s="292"/>
      <c r="LE4" s="292"/>
      <c r="LF4" s="292"/>
      <c r="LG4" s="292"/>
      <c r="LH4" s="292"/>
      <c r="LI4" s="292" t="s">
        <v>15112</v>
      </c>
      <c r="LJ4" s="292" t="s">
        <v>36</v>
      </c>
      <c r="LK4" s="292"/>
      <c r="LL4" s="292"/>
      <c r="LM4" s="292" t="s">
        <v>15113</v>
      </c>
      <c r="LN4" s="292" t="s">
        <v>37</v>
      </c>
      <c r="LO4" s="292" t="s">
        <v>15114</v>
      </c>
      <c r="LP4" s="292" t="s">
        <v>38</v>
      </c>
      <c r="LQ4" s="292"/>
      <c r="LR4" s="292"/>
      <c r="LS4" s="292"/>
      <c r="LT4" s="292"/>
      <c r="LU4" s="292"/>
      <c r="LV4" s="292"/>
      <c r="LW4" s="292"/>
      <c r="LX4" s="292"/>
      <c r="LY4" s="292"/>
      <c r="LZ4" s="292"/>
      <c r="MA4" s="292"/>
      <c r="MB4" s="292"/>
      <c r="MC4" s="292"/>
      <c r="MD4" s="292"/>
      <c r="ME4" s="292"/>
      <c r="MF4" s="292"/>
      <c r="MG4" s="292"/>
      <c r="MH4" s="292"/>
      <c r="MI4" s="292"/>
      <c r="MJ4" s="292"/>
      <c r="MK4" s="292"/>
      <c r="ML4" s="292"/>
      <c r="MM4" s="292"/>
      <c r="MN4" s="292"/>
      <c r="MO4" s="292"/>
      <c r="MP4" s="292"/>
      <c r="MQ4" s="292"/>
      <c r="MR4" s="292"/>
      <c r="MS4" s="292"/>
      <c r="MT4" s="292"/>
      <c r="MU4" s="292"/>
      <c r="MV4" s="292"/>
      <c r="MW4" s="292"/>
      <c r="MX4" s="292"/>
      <c r="MY4" s="292"/>
      <c r="MZ4" s="292"/>
      <c r="NA4" s="292"/>
      <c r="NB4" s="292"/>
      <c r="NC4" s="292"/>
      <c r="ND4" s="292"/>
      <c r="NE4" s="292"/>
      <c r="NF4" s="292"/>
      <c r="NG4" s="292"/>
      <c r="NH4" s="292"/>
      <c r="NI4" s="292"/>
      <c r="NJ4" s="292"/>
      <c r="NK4" s="292"/>
      <c r="NL4" s="292"/>
      <c r="NM4" s="292"/>
      <c r="NN4" s="292"/>
      <c r="NO4" s="292"/>
      <c r="NP4" s="292"/>
      <c r="NQ4" s="292"/>
      <c r="NR4" s="292"/>
      <c r="NS4" s="292"/>
      <c r="NT4" s="292"/>
      <c r="NU4" s="292"/>
      <c r="NV4" s="292"/>
      <c r="NW4" s="292"/>
      <c r="NX4" s="292"/>
      <c r="NY4" s="292"/>
      <c r="NZ4" s="292"/>
      <c r="OA4" s="292"/>
      <c r="OB4" s="292"/>
      <c r="OC4" s="292"/>
      <c r="OD4" s="292"/>
      <c r="OE4" s="292"/>
      <c r="OF4" s="292" t="s">
        <v>15115</v>
      </c>
      <c r="OG4" s="292" t="s">
        <v>39</v>
      </c>
      <c r="OH4" s="292" t="s">
        <v>15116</v>
      </c>
      <c r="OI4" s="292" t="s">
        <v>40</v>
      </c>
      <c r="OJ4" s="292"/>
      <c r="OK4" s="292"/>
      <c r="OL4" s="292"/>
      <c r="OM4" s="292" t="s">
        <v>15117</v>
      </c>
      <c r="ON4" s="292" t="s">
        <v>41</v>
      </c>
      <c r="OO4" s="292"/>
      <c r="OP4" s="292"/>
      <c r="OQ4" s="292"/>
      <c r="OR4" s="292"/>
      <c r="OS4" s="292"/>
      <c r="OT4" s="292"/>
      <c r="OU4" s="292"/>
      <c r="OV4" s="292"/>
      <c r="OW4" s="292"/>
      <c r="OX4" s="292"/>
      <c r="OY4" s="292" t="s">
        <v>15118</v>
      </c>
      <c r="OZ4" s="292" t="s">
        <v>42</v>
      </c>
      <c r="PA4" s="292"/>
      <c r="PB4" s="292"/>
      <c r="PC4" s="292"/>
      <c r="PD4" s="292"/>
      <c r="PE4" s="292" t="s">
        <v>15119</v>
      </c>
      <c r="PF4" s="292" t="s">
        <v>43</v>
      </c>
      <c r="PG4" s="292"/>
      <c r="PH4" s="292" t="s">
        <v>15120</v>
      </c>
      <c r="PI4" s="292" t="s">
        <v>44</v>
      </c>
      <c r="PJ4" s="292"/>
      <c r="PK4" s="292"/>
      <c r="PL4" s="292"/>
      <c r="PM4" s="292"/>
      <c r="PN4" s="292"/>
      <c r="PO4" s="292"/>
      <c r="PP4" s="292"/>
      <c r="PQ4" s="292"/>
      <c r="PR4" s="292"/>
      <c r="PS4" s="292"/>
      <c r="PT4" s="292"/>
      <c r="PU4" s="292"/>
      <c r="PV4" s="292"/>
      <c r="PW4" s="292"/>
      <c r="PX4" s="292"/>
      <c r="PY4" s="292"/>
      <c r="PZ4" s="292"/>
      <c r="QA4" s="292"/>
      <c r="QB4" s="292"/>
      <c r="QC4" s="292"/>
      <c r="QD4" s="292"/>
      <c r="QE4" s="292"/>
      <c r="QF4" s="292"/>
      <c r="QG4" s="292"/>
      <c r="QH4" s="292"/>
      <c r="QI4" s="292"/>
      <c r="QJ4" s="292"/>
      <c r="QK4" s="292"/>
      <c r="QL4" s="292"/>
      <c r="QM4" s="292"/>
      <c r="QN4" s="292"/>
      <c r="QO4" s="292"/>
      <c r="QP4" s="292"/>
      <c r="QQ4" s="292"/>
      <c r="QR4" s="292" t="s">
        <v>15121</v>
      </c>
      <c r="QS4" s="292" t="s">
        <v>45</v>
      </c>
      <c r="QT4" s="292"/>
      <c r="QU4" s="292"/>
      <c r="QV4" s="292"/>
      <c r="QW4" s="292"/>
      <c r="QX4" s="292"/>
      <c r="QY4" s="292"/>
      <c r="QZ4" s="292"/>
      <c r="RA4" s="292"/>
      <c r="RB4" s="292"/>
      <c r="RC4" s="292"/>
      <c r="RD4" s="292"/>
      <c r="RE4" s="292"/>
      <c r="RF4" s="292"/>
      <c r="RG4" s="292"/>
      <c r="RH4" s="292"/>
      <c r="RI4" s="292"/>
      <c r="RJ4" s="292"/>
      <c r="RK4" s="292"/>
      <c r="RL4" s="292"/>
      <c r="RM4" s="292"/>
      <c r="RN4" s="292"/>
      <c r="RO4" s="292"/>
      <c r="RP4" s="292"/>
      <c r="RQ4" s="292"/>
      <c r="RR4" s="292"/>
      <c r="RS4" s="292"/>
      <c r="RT4" s="292"/>
      <c r="RU4" s="292"/>
      <c r="RV4" s="292"/>
      <c r="RW4" s="292"/>
      <c r="RX4" s="292"/>
      <c r="RY4" s="292" t="s">
        <v>15122</v>
      </c>
      <c r="RZ4" s="292" t="s">
        <v>46</v>
      </c>
      <c r="SA4" s="292"/>
      <c r="SB4" s="292"/>
      <c r="SC4" s="292"/>
      <c r="SD4" s="292"/>
      <c r="SE4" s="292"/>
      <c r="SF4" s="292"/>
      <c r="SG4" s="292"/>
      <c r="SH4" s="292" t="s">
        <v>15123</v>
      </c>
      <c r="SI4" s="292" t="s">
        <v>47</v>
      </c>
      <c r="SJ4" s="292"/>
      <c r="SK4" s="292"/>
      <c r="SL4" s="292"/>
      <c r="SM4" s="292"/>
      <c r="SN4" s="292" t="s">
        <v>15124</v>
      </c>
      <c r="SO4" s="292" t="s">
        <v>48</v>
      </c>
      <c r="SP4" s="292" t="s">
        <v>15125</v>
      </c>
      <c r="SQ4" s="292" t="s">
        <v>4</v>
      </c>
      <c r="SR4" s="292"/>
      <c r="SS4" s="292"/>
      <c r="ST4" s="292"/>
      <c r="SU4" s="292"/>
      <c r="SV4" s="292"/>
      <c r="SW4" s="292"/>
      <c r="SX4" s="292"/>
      <c r="SY4" s="292"/>
      <c r="SZ4" s="292"/>
      <c r="TA4" s="292"/>
      <c r="TB4" s="292" t="s">
        <v>15126</v>
      </c>
      <c r="TC4" s="292" t="s">
        <v>7</v>
      </c>
    </row>
    <row r="5" spans="2:523" x14ac:dyDescent="0.3">
      <c r="B5" s="291" t="s">
        <v>53</v>
      </c>
      <c r="C5" s="292" t="s">
        <v>6613</v>
      </c>
      <c r="D5" s="292" t="s">
        <v>2047</v>
      </c>
      <c r="E5" s="292" t="s">
        <v>3817</v>
      </c>
      <c r="F5" s="292" t="s">
        <v>179</v>
      </c>
      <c r="G5" s="292" t="s">
        <v>1277</v>
      </c>
      <c r="H5" s="292" t="s">
        <v>394</v>
      </c>
      <c r="I5" s="292" t="s">
        <v>1098</v>
      </c>
      <c r="J5" s="292" t="s">
        <v>2105</v>
      </c>
      <c r="K5" s="292" t="s">
        <v>4827</v>
      </c>
      <c r="L5" s="292" t="s">
        <v>120</v>
      </c>
      <c r="M5" s="292" t="s">
        <v>6311</v>
      </c>
      <c r="N5" s="292" t="s">
        <v>2091</v>
      </c>
      <c r="O5" s="292" t="s">
        <v>3600</v>
      </c>
      <c r="P5" s="292" t="s">
        <v>3682</v>
      </c>
      <c r="Q5" s="292" t="s">
        <v>3842</v>
      </c>
      <c r="R5" s="292" t="s">
        <v>359</v>
      </c>
      <c r="S5" s="292" t="s">
        <v>2432</v>
      </c>
      <c r="T5" s="292" t="s">
        <v>4574</v>
      </c>
      <c r="U5" s="292" t="s">
        <v>737</v>
      </c>
      <c r="V5" s="292" t="s">
        <v>951</v>
      </c>
      <c r="W5" s="292" t="s">
        <v>2548</v>
      </c>
      <c r="X5" s="292" t="s">
        <v>103</v>
      </c>
      <c r="Y5" s="292"/>
      <c r="Z5" s="292" t="s">
        <v>4126</v>
      </c>
      <c r="AA5" s="292" t="s">
        <v>4693</v>
      </c>
      <c r="AB5" s="292" t="s">
        <v>4820</v>
      </c>
      <c r="AC5" s="292"/>
      <c r="AD5" s="292" t="s">
        <v>7250</v>
      </c>
      <c r="AE5" s="292"/>
      <c r="AF5" s="292" t="s">
        <v>2047</v>
      </c>
      <c r="AG5" s="292" t="s">
        <v>4806</v>
      </c>
      <c r="AH5" s="292" t="s">
        <v>5239</v>
      </c>
      <c r="AI5" s="292" t="s">
        <v>4403</v>
      </c>
      <c r="AJ5" s="292" t="s">
        <v>5238</v>
      </c>
      <c r="AK5" s="292" t="s">
        <v>1672</v>
      </c>
      <c r="AL5" s="292" t="s">
        <v>1681</v>
      </c>
      <c r="AM5" s="292" t="s">
        <v>1730</v>
      </c>
      <c r="AN5" s="292" t="s">
        <v>4418</v>
      </c>
      <c r="AO5" s="292" t="s">
        <v>4426</v>
      </c>
      <c r="AP5" s="292" t="s">
        <v>1277</v>
      </c>
      <c r="AQ5" s="292" t="s">
        <v>394</v>
      </c>
      <c r="AR5" s="292" t="s">
        <v>2489</v>
      </c>
      <c r="AS5" s="292" t="s">
        <v>595</v>
      </c>
      <c r="AT5" s="292" t="s">
        <v>359</v>
      </c>
      <c r="AU5" s="292" t="s">
        <v>6520</v>
      </c>
      <c r="AV5" s="292" t="s">
        <v>2122</v>
      </c>
      <c r="AW5" s="292" t="s">
        <v>2086</v>
      </c>
      <c r="AX5" s="292" t="s">
        <v>103</v>
      </c>
      <c r="AY5" s="292" t="s">
        <v>6530</v>
      </c>
      <c r="AZ5" s="292" t="s">
        <v>4411</v>
      </c>
      <c r="BA5" s="292"/>
      <c r="BB5" s="292" t="s">
        <v>393</v>
      </c>
      <c r="BC5" s="292" t="s">
        <v>5827</v>
      </c>
      <c r="BD5" s="292" t="s">
        <v>5238</v>
      </c>
      <c r="BE5" s="292" t="s">
        <v>1672</v>
      </c>
      <c r="BF5" s="292" t="s">
        <v>2442</v>
      </c>
      <c r="BG5" s="292" t="s">
        <v>1329</v>
      </c>
      <c r="BH5" s="292" t="s">
        <v>3316</v>
      </c>
      <c r="BI5" s="292" t="s">
        <v>1231</v>
      </c>
      <c r="BJ5" s="292" t="s">
        <v>1339</v>
      </c>
      <c r="BK5" s="292" t="s">
        <v>1681</v>
      </c>
      <c r="BL5" s="292" t="s">
        <v>1111</v>
      </c>
      <c r="BM5" s="292" t="s">
        <v>757</v>
      </c>
      <c r="BN5" s="292" t="s">
        <v>4098</v>
      </c>
      <c r="BO5" s="292" t="s">
        <v>969</v>
      </c>
      <c r="BP5" s="292" t="s">
        <v>1277</v>
      </c>
      <c r="BQ5" s="292" t="s">
        <v>1217</v>
      </c>
      <c r="BR5" s="292" t="s">
        <v>394</v>
      </c>
      <c r="BS5" s="292" t="s">
        <v>1098</v>
      </c>
      <c r="BT5" s="292" t="s">
        <v>3238</v>
      </c>
      <c r="BU5" s="292" t="s">
        <v>4850</v>
      </c>
      <c r="BV5" s="292" t="s">
        <v>120</v>
      </c>
      <c r="BW5" s="292" t="s">
        <v>2968</v>
      </c>
      <c r="BX5" s="292" t="s">
        <v>1323</v>
      </c>
      <c r="BY5" s="292" t="s">
        <v>2342</v>
      </c>
      <c r="BZ5" s="292" t="s">
        <v>679</v>
      </c>
      <c r="CA5" s="292" t="s">
        <v>3873</v>
      </c>
      <c r="CB5" s="292" t="s">
        <v>1404</v>
      </c>
      <c r="CC5" s="292" t="s">
        <v>359</v>
      </c>
      <c r="CD5" s="292" t="s">
        <v>2336</v>
      </c>
      <c r="CE5" s="292" t="s">
        <v>3317</v>
      </c>
      <c r="CF5" s="292" t="s">
        <v>737</v>
      </c>
      <c r="CG5" s="292" t="s">
        <v>535</v>
      </c>
      <c r="CH5" s="292" t="s">
        <v>951</v>
      </c>
      <c r="CI5" s="292" t="s">
        <v>433</v>
      </c>
      <c r="CJ5" s="292" t="s">
        <v>2402</v>
      </c>
      <c r="CK5" s="292" t="s">
        <v>4286</v>
      </c>
      <c r="CL5" s="292" t="s">
        <v>2548</v>
      </c>
      <c r="CM5" s="292" t="s">
        <v>103</v>
      </c>
      <c r="CN5" s="292" t="s">
        <v>950</v>
      </c>
      <c r="CO5" s="292" t="s">
        <v>2991</v>
      </c>
      <c r="CP5" s="292"/>
      <c r="CQ5" s="292" t="s">
        <v>4379</v>
      </c>
      <c r="CR5" s="292" t="s">
        <v>1801</v>
      </c>
      <c r="CS5" s="292" t="s">
        <v>3378</v>
      </c>
      <c r="CT5" s="292" t="s">
        <v>1583</v>
      </c>
      <c r="CU5" s="292" t="s">
        <v>3384</v>
      </c>
      <c r="CV5" s="292" t="s">
        <v>393</v>
      </c>
      <c r="CW5" s="292" t="s">
        <v>6545</v>
      </c>
      <c r="CX5" s="292" t="s">
        <v>5239</v>
      </c>
      <c r="CY5" s="292" t="s">
        <v>6027</v>
      </c>
      <c r="CZ5" s="292" t="s">
        <v>4390</v>
      </c>
      <c r="DA5" s="292" t="s">
        <v>5012</v>
      </c>
      <c r="DB5" s="292" t="s">
        <v>3395</v>
      </c>
      <c r="DC5" s="292" t="s">
        <v>3975</v>
      </c>
      <c r="DD5" s="292" t="s">
        <v>5495</v>
      </c>
      <c r="DE5" s="292" t="s">
        <v>1329</v>
      </c>
      <c r="DF5" s="292" t="s">
        <v>3316</v>
      </c>
      <c r="DG5" s="292" t="s">
        <v>6570</v>
      </c>
      <c r="DH5" s="292" t="s">
        <v>221</v>
      </c>
      <c r="DI5" s="292" t="s">
        <v>279</v>
      </c>
      <c r="DJ5" s="292" t="s">
        <v>205</v>
      </c>
      <c r="DK5" s="292" t="s">
        <v>774</v>
      </c>
      <c r="DL5" s="292" t="s">
        <v>757</v>
      </c>
      <c r="DM5" s="292" t="s">
        <v>775</v>
      </c>
      <c r="DN5" s="292" t="s">
        <v>1730</v>
      </c>
      <c r="DO5" s="292" t="s">
        <v>179</v>
      </c>
      <c r="DP5" s="292" t="s">
        <v>1277</v>
      </c>
      <c r="DQ5" s="292" t="s">
        <v>394</v>
      </c>
      <c r="DR5" s="292" t="s">
        <v>2489</v>
      </c>
      <c r="DS5" s="292" t="s">
        <v>3238</v>
      </c>
      <c r="DT5" s="292" t="s">
        <v>4850</v>
      </c>
      <c r="DU5" s="292" t="s">
        <v>4950</v>
      </c>
      <c r="DV5" s="292" t="s">
        <v>6265</v>
      </c>
      <c r="DW5" s="292" t="s">
        <v>120</v>
      </c>
      <c r="DX5" s="292" t="s">
        <v>2968</v>
      </c>
      <c r="DY5" s="292" t="s">
        <v>2581</v>
      </c>
      <c r="DZ5" s="292" t="s">
        <v>2091</v>
      </c>
      <c r="EA5" s="292" t="s">
        <v>91</v>
      </c>
      <c r="EB5" s="292" t="s">
        <v>5413</v>
      </c>
      <c r="EC5" s="292" t="s">
        <v>5409</v>
      </c>
      <c r="ED5" s="292" t="s">
        <v>2342</v>
      </c>
      <c r="EE5" s="292" t="s">
        <v>595</v>
      </c>
      <c r="EF5" s="292" t="s">
        <v>5902</v>
      </c>
      <c r="EG5" s="292" t="s">
        <v>1369</v>
      </c>
      <c r="EH5" s="292" t="s">
        <v>2880</v>
      </c>
      <c r="EI5" s="292" t="s">
        <v>6241</v>
      </c>
      <c r="EJ5" s="292" t="s">
        <v>4630</v>
      </c>
      <c r="EK5" s="292" t="s">
        <v>679</v>
      </c>
      <c r="EL5" s="292" t="s">
        <v>1404</v>
      </c>
      <c r="EM5" s="292" t="s">
        <v>1595</v>
      </c>
      <c r="EN5" s="292" t="s">
        <v>359</v>
      </c>
      <c r="EO5" s="292" t="s">
        <v>3637</v>
      </c>
      <c r="EP5" s="292" t="s">
        <v>2336</v>
      </c>
      <c r="EQ5" s="292" t="s">
        <v>2571</v>
      </c>
      <c r="ER5" s="292" t="s">
        <v>3016</v>
      </c>
      <c r="ES5" s="292" t="s">
        <v>4916</v>
      </c>
      <c r="ET5" s="292" t="s">
        <v>6197</v>
      </c>
      <c r="EU5" s="292" t="s">
        <v>3317</v>
      </c>
      <c r="EV5" s="292" t="s">
        <v>1039</v>
      </c>
      <c r="EW5" s="292" t="s">
        <v>1000</v>
      </c>
      <c r="EX5" s="292" t="s">
        <v>268</v>
      </c>
      <c r="EY5" s="292" t="s">
        <v>255</v>
      </c>
      <c r="EZ5" s="292" t="s">
        <v>737</v>
      </c>
      <c r="FA5" s="292" t="s">
        <v>535</v>
      </c>
      <c r="FB5" s="292" t="s">
        <v>6221</v>
      </c>
      <c r="FC5" s="292" t="s">
        <v>951</v>
      </c>
      <c r="FD5" s="292" t="s">
        <v>433</v>
      </c>
      <c r="FE5" s="292" t="s">
        <v>2937</v>
      </c>
      <c r="FF5" s="292" t="s">
        <v>6851</v>
      </c>
      <c r="FG5" s="292" t="s">
        <v>1506</v>
      </c>
      <c r="FH5" s="292" t="s">
        <v>1432</v>
      </c>
      <c r="FI5" s="292" t="s">
        <v>1542</v>
      </c>
      <c r="FJ5" s="292" t="s">
        <v>111</v>
      </c>
      <c r="FK5" s="292" t="s">
        <v>3616</v>
      </c>
      <c r="FL5" s="292" t="s">
        <v>103</v>
      </c>
      <c r="FM5" s="292" t="s">
        <v>1403</v>
      </c>
      <c r="FN5" s="292" t="s">
        <v>2080</v>
      </c>
      <c r="FO5" s="292" t="s">
        <v>1009</v>
      </c>
      <c r="FP5" s="292" t="s">
        <v>3573</v>
      </c>
      <c r="FQ5" s="292" t="s">
        <v>3988</v>
      </c>
      <c r="FR5" s="292" t="s">
        <v>4860</v>
      </c>
      <c r="FS5" s="292" t="s">
        <v>469</v>
      </c>
      <c r="FT5" s="292" t="s">
        <v>135</v>
      </c>
      <c r="FU5" s="292" t="s">
        <v>4662</v>
      </c>
      <c r="FV5" s="292" t="s">
        <v>4232</v>
      </c>
      <c r="FW5" s="292"/>
      <c r="FX5" s="292" t="s">
        <v>2489</v>
      </c>
      <c r="FY5" s="292"/>
      <c r="FZ5" s="292" t="s">
        <v>120</v>
      </c>
      <c r="GA5" s="292" t="s">
        <v>2091</v>
      </c>
      <c r="GB5" s="292" t="s">
        <v>2471</v>
      </c>
      <c r="GC5" s="292"/>
      <c r="GD5" s="292" t="s">
        <v>806</v>
      </c>
      <c r="GE5" s="292"/>
      <c r="GF5" s="292" t="s">
        <v>1098</v>
      </c>
      <c r="GG5" s="292" t="s">
        <v>535</v>
      </c>
      <c r="GH5" s="292"/>
      <c r="GI5" s="292" t="s">
        <v>3000</v>
      </c>
      <c r="GJ5" s="292" t="s">
        <v>1801</v>
      </c>
      <c r="GK5" s="292" t="s">
        <v>1238</v>
      </c>
      <c r="GL5" s="292" t="s">
        <v>359</v>
      </c>
      <c r="GM5" s="292" t="s">
        <v>737</v>
      </c>
      <c r="GN5" s="292" t="s">
        <v>5532</v>
      </c>
      <c r="GO5" s="292"/>
      <c r="GP5" s="292" t="s">
        <v>394</v>
      </c>
      <c r="GQ5" s="292"/>
      <c r="GR5" s="292" t="s">
        <v>2489</v>
      </c>
      <c r="GS5" s="292"/>
      <c r="GT5" s="292" t="s">
        <v>2489</v>
      </c>
      <c r="GU5" s="292" t="s">
        <v>806</v>
      </c>
      <c r="GV5" s="292" t="s">
        <v>1880</v>
      </c>
      <c r="GW5" s="292"/>
      <c r="GX5" s="292" t="s">
        <v>1730</v>
      </c>
      <c r="GY5" s="292"/>
      <c r="GZ5" s="292" t="s">
        <v>120</v>
      </c>
      <c r="HA5" s="292"/>
      <c r="HB5" s="292" t="s">
        <v>394</v>
      </c>
      <c r="HC5" s="292" t="s">
        <v>103</v>
      </c>
      <c r="HD5" s="292"/>
      <c r="HE5" s="292" t="s">
        <v>1423</v>
      </c>
      <c r="HF5" s="292" t="s">
        <v>795</v>
      </c>
      <c r="HG5" s="292" t="s">
        <v>15127</v>
      </c>
      <c r="HH5" s="292" t="s">
        <v>951</v>
      </c>
      <c r="HI5" s="292" t="s">
        <v>1507</v>
      </c>
      <c r="HJ5" s="292"/>
      <c r="HK5" s="292" t="s">
        <v>1000</v>
      </c>
      <c r="HL5" s="292" t="s">
        <v>1921</v>
      </c>
      <c r="HM5" s="292" t="s">
        <v>806</v>
      </c>
      <c r="HN5" s="292"/>
      <c r="HO5" s="292" t="s">
        <v>1937</v>
      </c>
      <c r="HP5" s="292"/>
      <c r="HQ5" s="292" t="s">
        <v>120</v>
      </c>
      <c r="HR5" s="292"/>
      <c r="HS5" s="292" t="s">
        <v>1801</v>
      </c>
      <c r="HT5" s="292" t="s">
        <v>6491</v>
      </c>
      <c r="HU5" s="292" t="s">
        <v>6504</v>
      </c>
      <c r="HV5" s="292" t="s">
        <v>6486</v>
      </c>
      <c r="HW5" s="292" t="s">
        <v>6509</v>
      </c>
      <c r="HX5" s="292" t="s">
        <v>6498</v>
      </c>
      <c r="HY5" s="292"/>
      <c r="HZ5" s="292" t="s">
        <v>595</v>
      </c>
      <c r="IA5" s="292" t="s">
        <v>2086</v>
      </c>
      <c r="IB5" s="292" t="s">
        <v>433</v>
      </c>
      <c r="IC5" s="292" t="s">
        <v>510</v>
      </c>
      <c r="ID5" s="292" t="s">
        <v>103</v>
      </c>
      <c r="IE5" s="292" t="s">
        <v>932</v>
      </c>
      <c r="IF5" s="292"/>
      <c r="IG5" s="292" t="s">
        <v>1730</v>
      </c>
      <c r="IH5" s="292" t="s">
        <v>469</v>
      </c>
      <c r="II5" s="292"/>
      <c r="IJ5" s="292" t="s">
        <v>103</v>
      </c>
      <c r="IK5" s="292"/>
      <c r="IL5" s="292" t="s">
        <v>2489</v>
      </c>
      <c r="IM5" s="292" t="s">
        <v>120</v>
      </c>
      <c r="IN5" s="292"/>
      <c r="IO5" s="292" t="s">
        <v>6141</v>
      </c>
      <c r="IP5" s="292" t="s">
        <v>5926</v>
      </c>
      <c r="IQ5" s="292" t="s">
        <v>6997</v>
      </c>
      <c r="IR5" s="292" t="s">
        <v>6237</v>
      </c>
      <c r="IS5" s="292" t="s">
        <v>6970</v>
      </c>
      <c r="IT5" s="292"/>
      <c r="IU5" s="292" t="s">
        <v>2047</v>
      </c>
      <c r="IV5" s="292" t="s">
        <v>1801</v>
      </c>
      <c r="IW5" s="292" t="s">
        <v>5337</v>
      </c>
      <c r="IX5" s="292" t="s">
        <v>5239</v>
      </c>
      <c r="IY5" s="292" t="s">
        <v>5222</v>
      </c>
      <c r="IZ5" s="292" t="s">
        <v>6027</v>
      </c>
      <c r="JA5" s="292" t="s">
        <v>3367</v>
      </c>
      <c r="JB5" s="292" t="s">
        <v>4089</v>
      </c>
      <c r="JC5" s="292" t="s">
        <v>5012</v>
      </c>
      <c r="JD5" s="292" t="s">
        <v>4190</v>
      </c>
      <c r="JE5" s="292" t="s">
        <v>5827</v>
      </c>
      <c r="JF5" s="292" t="s">
        <v>5238</v>
      </c>
      <c r="JG5" s="292" t="s">
        <v>1672</v>
      </c>
      <c r="JH5" s="292" t="s">
        <v>3316</v>
      </c>
      <c r="JI5" s="292" t="s">
        <v>205</v>
      </c>
      <c r="JJ5" s="292" t="s">
        <v>1423</v>
      </c>
      <c r="JK5" s="292" t="s">
        <v>775</v>
      </c>
      <c r="JL5" s="292" t="s">
        <v>1730</v>
      </c>
      <c r="JM5" s="292" t="s">
        <v>1729</v>
      </c>
      <c r="JN5" s="292" t="s">
        <v>4418</v>
      </c>
      <c r="JO5" s="292" t="s">
        <v>1277</v>
      </c>
      <c r="JP5" s="292" t="s">
        <v>394</v>
      </c>
      <c r="JQ5" s="292" t="s">
        <v>4850</v>
      </c>
      <c r="JR5" s="292" t="s">
        <v>120</v>
      </c>
      <c r="JS5" s="292" t="s">
        <v>2091</v>
      </c>
      <c r="JT5" s="292" t="s">
        <v>6017</v>
      </c>
      <c r="JU5" s="292" t="s">
        <v>2880</v>
      </c>
      <c r="JV5" s="292" t="s">
        <v>1490</v>
      </c>
      <c r="JW5" s="292" t="s">
        <v>1553</v>
      </c>
      <c r="JX5" s="292" t="s">
        <v>5418</v>
      </c>
      <c r="JY5" s="292" t="s">
        <v>1404</v>
      </c>
      <c r="JZ5" s="292" t="s">
        <v>1595</v>
      </c>
      <c r="KA5" s="292" t="s">
        <v>4490</v>
      </c>
      <c r="KB5" s="292" t="s">
        <v>3016</v>
      </c>
      <c r="KC5" s="292" t="s">
        <v>6197</v>
      </c>
      <c r="KD5" s="292" t="s">
        <v>619</v>
      </c>
      <c r="KE5" s="292" t="s">
        <v>1000</v>
      </c>
      <c r="KF5" s="292" t="s">
        <v>806</v>
      </c>
      <c r="KG5" s="292" t="s">
        <v>737</v>
      </c>
      <c r="KH5" s="292" t="s">
        <v>535</v>
      </c>
      <c r="KI5" s="292" t="s">
        <v>951</v>
      </c>
      <c r="KJ5" s="292" t="s">
        <v>2122</v>
      </c>
      <c r="KK5" s="292" t="s">
        <v>433</v>
      </c>
      <c r="KL5" s="292" t="s">
        <v>2652</v>
      </c>
      <c r="KM5" s="292" t="s">
        <v>2402</v>
      </c>
      <c r="KN5" s="292" t="s">
        <v>2937</v>
      </c>
      <c r="KO5" s="292" t="s">
        <v>4286</v>
      </c>
      <c r="KP5" s="292" t="s">
        <v>510</v>
      </c>
      <c r="KQ5" s="292" t="s">
        <v>111</v>
      </c>
      <c r="KR5" s="292" t="s">
        <v>129</v>
      </c>
      <c r="KS5" s="292" t="s">
        <v>3616</v>
      </c>
      <c r="KT5" s="292" t="s">
        <v>15128</v>
      </c>
      <c r="KU5" s="292" t="s">
        <v>103</v>
      </c>
      <c r="KV5" s="292" t="s">
        <v>6255</v>
      </c>
      <c r="KW5" s="292" t="s">
        <v>1880</v>
      </c>
      <c r="KX5" s="292" t="s">
        <v>1403</v>
      </c>
      <c r="KY5" s="292" t="s">
        <v>495</v>
      </c>
      <c r="KZ5" s="292" t="s">
        <v>1009</v>
      </c>
      <c r="LA5" s="292" t="s">
        <v>2651</v>
      </c>
      <c r="LB5" s="292" t="s">
        <v>136</v>
      </c>
      <c r="LC5" s="292" t="s">
        <v>3988</v>
      </c>
      <c r="LD5" s="292" t="s">
        <v>4860</v>
      </c>
      <c r="LE5" s="292" t="s">
        <v>469</v>
      </c>
      <c r="LF5" s="292" t="s">
        <v>5532</v>
      </c>
      <c r="LG5" s="292" t="s">
        <v>4662</v>
      </c>
      <c r="LH5" s="292" t="s">
        <v>4232</v>
      </c>
      <c r="LI5" s="292"/>
      <c r="LJ5" s="292" t="s">
        <v>2047</v>
      </c>
      <c r="LK5" s="292" t="s">
        <v>120</v>
      </c>
      <c r="LL5" s="292" t="s">
        <v>103</v>
      </c>
      <c r="LM5" s="292"/>
      <c r="LN5" s="292" t="s">
        <v>2055</v>
      </c>
      <c r="LO5" s="292"/>
      <c r="LP5" s="292" t="s">
        <v>1415</v>
      </c>
      <c r="LQ5" s="292" t="s">
        <v>2047</v>
      </c>
      <c r="LR5" s="292" t="s">
        <v>6742</v>
      </c>
      <c r="LS5" s="292" t="s">
        <v>5317</v>
      </c>
      <c r="LT5" s="292" t="s">
        <v>7548</v>
      </c>
      <c r="LU5" s="292" t="s">
        <v>3975</v>
      </c>
      <c r="LV5" s="292" t="s">
        <v>4060</v>
      </c>
      <c r="LW5" s="292" t="s">
        <v>7031</v>
      </c>
      <c r="LX5" s="292" t="s">
        <v>6900</v>
      </c>
      <c r="LY5" s="292" t="s">
        <v>5276</v>
      </c>
      <c r="LZ5" s="292" t="s">
        <v>5475</v>
      </c>
      <c r="MA5" s="292" t="s">
        <v>7302</v>
      </c>
      <c r="MB5" s="292" t="s">
        <v>6070</v>
      </c>
      <c r="MC5" s="292" t="s">
        <v>6643</v>
      </c>
      <c r="MD5" s="292" t="s">
        <v>4682</v>
      </c>
      <c r="ME5" s="292" t="s">
        <v>6701</v>
      </c>
      <c r="MF5" s="292" t="s">
        <v>7017</v>
      </c>
      <c r="MG5" s="292" t="s">
        <v>4877</v>
      </c>
      <c r="MH5" s="292" t="s">
        <v>4993</v>
      </c>
      <c r="MI5" s="292" t="s">
        <v>6915</v>
      </c>
      <c r="MJ5" s="292" t="s">
        <v>1277</v>
      </c>
      <c r="MK5" s="292" t="s">
        <v>394</v>
      </c>
      <c r="ML5" s="292" t="s">
        <v>2489</v>
      </c>
      <c r="MM5" s="292" t="s">
        <v>1098</v>
      </c>
      <c r="MN5" s="292" t="s">
        <v>4663</v>
      </c>
      <c r="MO5" s="292" t="s">
        <v>6797</v>
      </c>
      <c r="MP5" s="292" t="s">
        <v>2105</v>
      </c>
      <c r="MQ5" s="292" t="s">
        <v>7024</v>
      </c>
      <c r="MR5" s="292" t="s">
        <v>5393</v>
      </c>
      <c r="MS5" s="292" t="s">
        <v>3585</v>
      </c>
      <c r="MT5" s="292" t="s">
        <v>5098</v>
      </c>
      <c r="MU5" s="292" t="s">
        <v>4820</v>
      </c>
      <c r="MV5" s="292" t="s">
        <v>120</v>
      </c>
      <c r="MW5" s="292" t="s">
        <v>5692</v>
      </c>
      <c r="MX5" s="292" t="s">
        <v>2091</v>
      </c>
      <c r="MY5" s="292" t="s">
        <v>91</v>
      </c>
      <c r="MZ5" s="292" t="s">
        <v>3682</v>
      </c>
      <c r="NA5" s="292" t="s">
        <v>15129</v>
      </c>
      <c r="NB5" s="292" t="s">
        <v>7081</v>
      </c>
      <c r="NC5" s="292" t="s">
        <v>6358</v>
      </c>
      <c r="ND5" s="292" t="s">
        <v>1404</v>
      </c>
      <c r="NE5" s="292" t="s">
        <v>4490</v>
      </c>
      <c r="NF5" s="292" t="s">
        <v>6197</v>
      </c>
      <c r="NG5" s="292" t="s">
        <v>3402</v>
      </c>
      <c r="NH5" s="292" t="s">
        <v>4634</v>
      </c>
      <c r="NI5" s="292" t="s">
        <v>1921</v>
      </c>
      <c r="NJ5" s="292" t="s">
        <v>6394</v>
      </c>
      <c r="NK5" s="292" t="s">
        <v>535</v>
      </c>
      <c r="NL5" s="292" t="s">
        <v>5793</v>
      </c>
      <c r="NM5" s="292" t="s">
        <v>5209</v>
      </c>
      <c r="NN5" s="292" t="s">
        <v>951</v>
      </c>
      <c r="NO5" s="292" t="s">
        <v>433</v>
      </c>
      <c r="NP5" s="292" t="s">
        <v>510</v>
      </c>
      <c r="NQ5" s="292" t="s">
        <v>1432</v>
      </c>
      <c r="NR5" s="292" t="s">
        <v>2548</v>
      </c>
      <c r="NS5" s="292" t="s">
        <v>4002</v>
      </c>
      <c r="NT5" s="292" t="s">
        <v>103</v>
      </c>
      <c r="NU5" s="292" t="s">
        <v>1880</v>
      </c>
      <c r="NV5" s="292" t="s">
        <v>6365</v>
      </c>
      <c r="NW5" s="292" t="s">
        <v>3487</v>
      </c>
      <c r="NX5" s="292" t="s">
        <v>3592</v>
      </c>
      <c r="NY5" s="292" t="s">
        <v>136</v>
      </c>
      <c r="NZ5" s="292" t="s">
        <v>7407</v>
      </c>
      <c r="OA5" s="292" t="s">
        <v>3988</v>
      </c>
      <c r="OB5" s="292" t="s">
        <v>6905</v>
      </c>
      <c r="OC5" s="292" t="s">
        <v>4650</v>
      </c>
      <c r="OD5" s="292" t="s">
        <v>6634</v>
      </c>
      <c r="OE5" s="292" t="s">
        <v>6988</v>
      </c>
      <c r="OF5" s="292"/>
      <c r="OG5" s="292" t="s">
        <v>7284</v>
      </c>
      <c r="OH5" s="292"/>
      <c r="OI5" s="292" t="s">
        <v>1098</v>
      </c>
      <c r="OJ5" s="292" t="s">
        <v>5000</v>
      </c>
      <c r="OK5" s="292" t="s">
        <v>5326</v>
      </c>
      <c r="OL5" s="292" t="s">
        <v>4850</v>
      </c>
      <c r="OM5" s="292"/>
      <c r="ON5" s="292" t="s">
        <v>179</v>
      </c>
      <c r="OO5" s="292" t="s">
        <v>1098</v>
      </c>
      <c r="OP5" s="292" t="s">
        <v>2091</v>
      </c>
      <c r="OQ5" s="292" t="s">
        <v>359</v>
      </c>
      <c r="OR5" s="292" t="s">
        <v>6820</v>
      </c>
      <c r="OS5" s="292" t="s">
        <v>737</v>
      </c>
      <c r="OT5" s="292" t="s">
        <v>951</v>
      </c>
      <c r="OU5" s="292" t="s">
        <v>103</v>
      </c>
      <c r="OV5" s="292" t="s">
        <v>7533</v>
      </c>
      <c r="OW5" s="292" t="s">
        <v>6128</v>
      </c>
      <c r="OX5" s="292" t="s">
        <v>469</v>
      </c>
      <c r="OY5" s="292"/>
      <c r="OZ5" s="292" t="s">
        <v>4950</v>
      </c>
      <c r="PA5" s="292" t="s">
        <v>120</v>
      </c>
      <c r="PB5" s="292" t="s">
        <v>3888</v>
      </c>
      <c r="PC5" s="292" t="s">
        <v>3317</v>
      </c>
      <c r="PD5" s="292" t="s">
        <v>103</v>
      </c>
      <c r="PE5" s="292"/>
      <c r="PF5" s="292" t="s">
        <v>179</v>
      </c>
      <c r="PG5" s="292" t="s">
        <v>4630</v>
      </c>
      <c r="PH5" s="292"/>
      <c r="PI5" s="292" t="s">
        <v>6560</v>
      </c>
      <c r="PJ5" s="292" t="s">
        <v>2047</v>
      </c>
      <c r="PK5" s="292" t="s">
        <v>5655</v>
      </c>
      <c r="PL5" s="292" t="s">
        <v>1801</v>
      </c>
      <c r="PM5" s="292" t="s">
        <v>2036</v>
      </c>
      <c r="PN5" s="292" t="s">
        <v>393</v>
      </c>
      <c r="PO5" s="292" t="s">
        <v>4126</v>
      </c>
      <c r="PP5" s="292" t="s">
        <v>5495</v>
      </c>
      <c r="PQ5" s="292" t="s">
        <v>2595</v>
      </c>
      <c r="PR5" s="292" t="s">
        <v>6570</v>
      </c>
      <c r="PS5" s="292" t="s">
        <v>1187</v>
      </c>
      <c r="PT5" s="292" t="s">
        <v>4341</v>
      </c>
      <c r="PU5" s="292" t="s">
        <v>1730</v>
      </c>
      <c r="PV5" s="292" t="s">
        <v>4993</v>
      </c>
      <c r="PW5" s="292" t="s">
        <v>179</v>
      </c>
      <c r="PX5" s="292" t="s">
        <v>1277</v>
      </c>
      <c r="PY5" s="292" t="s">
        <v>394</v>
      </c>
      <c r="PZ5" s="292" t="s">
        <v>2105</v>
      </c>
      <c r="QA5" s="292" t="s">
        <v>4950</v>
      </c>
      <c r="QB5" s="292" t="s">
        <v>6951</v>
      </c>
      <c r="QC5" s="292" t="s">
        <v>120</v>
      </c>
      <c r="QD5" s="292" t="s">
        <v>2091</v>
      </c>
      <c r="QE5" s="292" t="s">
        <v>2055</v>
      </c>
      <c r="QF5" s="292" t="s">
        <v>595</v>
      </c>
      <c r="QG5" s="292" t="s">
        <v>4335</v>
      </c>
      <c r="QH5" s="292" t="s">
        <v>806</v>
      </c>
      <c r="QI5" s="292" t="s">
        <v>737</v>
      </c>
      <c r="QJ5" s="292" t="s">
        <v>5209</v>
      </c>
      <c r="QK5" s="292" t="s">
        <v>951</v>
      </c>
      <c r="QL5" s="292" t="s">
        <v>433</v>
      </c>
      <c r="QM5" s="292" t="s">
        <v>2548</v>
      </c>
      <c r="QN5" s="292" t="s">
        <v>103</v>
      </c>
      <c r="QO5" s="292" t="s">
        <v>1880</v>
      </c>
      <c r="QP5" s="292" t="s">
        <v>6530</v>
      </c>
      <c r="QQ5" s="292" t="s">
        <v>4662</v>
      </c>
      <c r="QR5" s="292"/>
      <c r="QS5" s="292" t="s">
        <v>4219</v>
      </c>
      <c r="QT5" s="292" t="s">
        <v>1414</v>
      </c>
      <c r="QU5" s="292" t="s">
        <v>1801</v>
      </c>
      <c r="QV5" s="292" t="s">
        <v>3568</v>
      </c>
      <c r="QW5" s="292" t="s">
        <v>393</v>
      </c>
      <c r="QX5" s="292" t="s">
        <v>3367</v>
      </c>
      <c r="QY5" s="292" t="s">
        <v>4089</v>
      </c>
      <c r="QZ5" s="292" t="s">
        <v>1442</v>
      </c>
      <c r="RA5" s="292" t="s">
        <v>1277</v>
      </c>
      <c r="RB5" s="292" t="s">
        <v>394</v>
      </c>
      <c r="RC5" s="292" t="s">
        <v>4850</v>
      </c>
      <c r="RD5" s="292" t="s">
        <v>4950</v>
      </c>
      <c r="RE5" s="292" t="s">
        <v>120</v>
      </c>
      <c r="RF5" s="292" t="s">
        <v>2968</v>
      </c>
      <c r="RG5" s="292" t="s">
        <v>2091</v>
      </c>
      <c r="RH5" s="292" t="s">
        <v>91</v>
      </c>
      <c r="RI5" s="292" t="s">
        <v>1385</v>
      </c>
      <c r="RJ5" s="292" t="s">
        <v>5365</v>
      </c>
      <c r="RK5" s="292" t="s">
        <v>2055</v>
      </c>
      <c r="RL5" s="292" t="s">
        <v>2342</v>
      </c>
      <c r="RM5" s="292" t="s">
        <v>595</v>
      </c>
      <c r="RN5" s="292" t="s">
        <v>5902</v>
      </c>
      <c r="RO5" s="292" t="s">
        <v>2880</v>
      </c>
      <c r="RP5" s="292" t="s">
        <v>750</v>
      </c>
      <c r="RQ5" s="292" t="s">
        <v>5370</v>
      </c>
      <c r="RR5" s="292" t="s">
        <v>4226</v>
      </c>
      <c r="RS5" s="292" t="s">
        <v>1432</v>
      </c>
      <c r="RT5" s="292" t="s">
        <v>103</v>
      </c>
      <c r="RU5" s="292" t="s">
        <v>3988</v>
      </c>
      <c r="RV5" s="292" t="s">
        <v>4860</v>
      </c>
      <c r="RW5" s="292" t="s">
        <v>469</v>
      </c>
      <c r="RX5" s="292" t="s">
        <v>4232</v>
      </c>
      <c r="RY5" s="292"/>
      <c r="RZ5" s="292" t="s">
        <v>1801</v>
      </c>
      <c r="SA5" s="292" t="s">
        <v>393</v>
      </c>
      <c r="SB5" s="292" t="s">
        <v>120</v>
      </c>
      <c r="SC5" s="292" t="s">
        <v>595</v>
      </c>
      <c r="SD5" s="292" t="s">
        <v>3988</v>
      </c>
      <c r="SE5" s="292" t="s">
        <v>4860</v>
      </c>
      <c r="SF5" s="292" t="s">
        <v>5670</v>
      </c>
      <c r="SG5" s="292" t="s">
        <v>469</v>
      </c>
      <c r="SH5" s="292"/>
      <c r="SI5" s="292" t="s">
        <v>1801</v>
      </c>
      <c r="SJ5" s="292" t="s">
        <v>3378</v>
      </c>
      <c r="SK5" s="292" t="s">
        <v>5012</v>
      </c>
      <c r="SL5" s="292" t="s">
        <v>394</v>
      </c>
      <c r="SM5" s="292" t="s">
        <v>120</v>
      </c>
      <c r="SN5" s="292"/>
      <c r="SO5" s="292" t="s">
        <v>7275</v>
      </c>
      <c r="SP5" s="292"/>
      <c r="SQ5" s="292" t="s">
        <v>5317</v>
      </c>
      <c r="SR5" s="292" t="s">
        <v>7527</v>
      </c>
      <c r="SS5" s="292" t="s">
        <v>7209</v>
      </c>
      <c r="ST5" s="292" t="s">
        <v>7233</v>
      </c>
      <c r="SU5" s="292" t="s">
        <v>4682</v>
      </c>
      <c r="SV5" s="292" t="s">
        <v>1277</v>
      </c>
      <c r="SW5" s="292" t="s">
        <v>394</v>
      </c>
      <c r="SX5" s="292" t="s">
        <v>7566</v>
      </c>
      <c r="SY5" s="292" t="s">
        <v>91</v>
      </c>
      <c r="SZ5" s="292" t="s">
        <v>103</v>
      </c>
      <c r="TA5" s="292" t="s">
        <v>4</v>
      </c>
      <c r="TB5" s="292"/>
      <c r="TC5" s="292"/>
    </row>
    <row r="6" spans="2:523" x14ac:dyDescent="0.3">
      <c r="B6" s="292" t="s">
        <v>1</v>
      </c>
      <c r="C6" s="292"/>
      <c r="D6" s="292"/>
      <c r="E6" s="292"/>
      <c r="F6" s="292"/>
      <c r="G6" s="292"/>
      <c r="H6" s="292"/>
      <c r="I6" s="292"/>
      <c r="J6" s="292"/>
      <c r="K6" s="292"/>
      <c r="L6" s="292"/>
      <c r="M6" s="292"/>
      <c r="N6" s="292"/>
      <c r="O6" s="292"/>
      <c r="P6" s="292"/>
      <c r="Q6" s="292"/>
      <c r="R6" s="292"/>
      <c r="S6" s="292"/>
      <c r="T6" s="292"/>
      <c r="U6" s="292"/>
      <c r="V6" s="292"/>
      <c r="W6" s="292"/>
      <c r="X6" s="292"/>
      <c r="Y6" s="292"/>
      <c r="Z6" s="292"/>
      <c r="AA6" s="292"/>
      <c r="AB6" s="292"/>
      <c r="AC6" s="292"/>
      <c r="AD6" s="292"/>
      <c r="AE6" s="292"/>
      <c r="AF6" s="292"/>
      <c r="AG6" s="292"/>
      <c r="AH6" s="292">
        <v>1</v>
      </c>
      <c r="AI6" s="292"/>
      <c r="AJ6" s="292">
        <v>1</v>
      </c>
      <c r="AK6" s="292"/>
      <c r="AL6" s="292"/>
      <c r="AM6" s="292">
        <v>2</v>
      </c>
      <c r="AN6" s="292"/>
      <c r="AO6" s="292"/>
      <c r="AP6" s="292">
        <v>1</v>
      </c>
      <c r="AQ6" s="292">
        <v>2</v>
      </c>
      <c r="AR6" s="292">
        <v>2</v>
      </c>
      <c r="AS6" s="292"/>
      <c r="AT6" s="292"/>
      <c r="AU6" s="292">
        <v>2</v>
      </c>
      <c r="AV6" s="292"/>
      <c r="AW6" s="292"/>
      <c r="AX6" s="292"/>
      <c r="AY6" s="292">
        <v>1</v>
      </c>
      <c r="AZ6" s="292"/>
      <c r="BA6" s="292">
        <v>12</v>
      </c>
      <c r="BB6" s="292">
        <v>3</v>
      </c>
      <c r="BC6" s="292">
        <v>2</v>
      </c>
      <c r="BD6" s="292">
        <v>1</v>
      </c>
      <c r="BE6" s="292"/>
      <c r="BF6" s="292">
        <v>2</v>
      </c>
      <c r="BG6" s="292"/>
      <c r="BH6" s="292">
        <v>2</v>
      </c>
      <c r="BI6" s="292"/>
      <c r="BJ6" s="292"/>
      <c r="BK6" s="292"/>
      <c r="BL6" s="292"/>
      <c r="BM6" s="292"/>
      <c r="BN6" s="292">
        <v>2</v>
      </c>
      <c r="BO6" s="292"/>
      <c r="BP6" s="292"/>
      <c r="BQ6" s="292"/>
      <c r="BR6" s="292">
        <v>1</v>
      </c>
      <c r="BS6" s="292"/>
      <c r="BT6" s="292">
        <v>1</v>
      </c>
      <c r="BU6" s="292">
        <v>1</v>
      </c>
      <c r="BV6" s="292">
        <v>5</v>
      </c>
      <c r="BW6" s="292">
        <v>1</v>
      </c>
      <c r="BX6" s="292"/>
      <c r="BY6" s="292">
        <v>1</v>
      </c>
      <c r="BZ6" s="292"/>
      <c r="CA6" s="292"/>
      <c r="CB6" s="292">
        <v>3</v>
      </c>
      <c r="CC6" s="292">
        <v>4</v>
      </c>
      <c r="CD6" s="292">
        <v>3</v>
      </c>
      <c r="CE6" s="292">
        <v>2</v>
      </c>
      <c r="CF6" s="292">
        <v>2</v>
      </c>
      <c r="CG6" s="292">
        <v>1</v>
      </c>
      <c r="CH6" s="292">
        <v>1</v>
      </c>
      <c r="CI6" s="292"/>
      <c r="CJ6" s="292">
        <v>2</v>
      </c>
      <c r="CK6" s="292">
        <v>1</v>
      </c>
      <c r="CL6" s="292">
        <v>2</v>
      </c>
      <c r="CM6" s="292"/>
      <c r="CN6" s="292"/>
      <c r="CO6" s="292"/>
      <c r="CP6" s="292">
        <v>43</v>
      </c>
      <c r="CQ6" s="292">
        <v>2</v>
      </c>
      <c r="CR6" s="292">
        <v>8</v>
      </c>
      <c r="CS6" s="292">
        <v>1</v>
      </c>
      <c r="CT6" s="292">
        <v>2</v>
      </c>
      <c r="CU6" s="292">
        <v>1</v>
      </c>
      <c r="CV6" s="292">
        <v>3</v>
      </c>
      <c r="CW6" s="292">
        <v>3</v>
      </c>
      <c r="CX6" s="292">
        <v>1</v>
      </c>
      <c r="CY6" s="292">
        <v>1</v>
      </c>
      <c r="CZ6" s="292">
        <v>1</v>
      </c>
      <c r="DA6" s="292">
        <v>5</v>
      </c>
      <c r="DB6" s="292">
        <v>1</v>
      </c>
      <c r="DC6" s="292">
        <v>2</v>
      </c>
      <c r="DD6" s="292">
        <v>3</v>
      </c>
      <c r="DE6" s="292">
        <v>4</v>
      </c>
      <c r="DF6" s="292">
        <v>1</v>
      </c>
      <c r="DG6" s="292">
        <v>1</v>
      </c>
      <c r="DH6" s="292"/>
      <c r="DI6" s="292"/>
      <c r="DJ6" s="292"/>
      <c r="DK6" s="292"/>
      <c r="DL6" s="292"/>
      <c r="DM6" s="292"/>
      <c r="DN6" s="292">
        <v>2</v>
      </c>
      <c r="DO6" s="292">
        <v>5</v>
      </c>
      <c r="DP6" s="292">
        <v>1</v>
      </c>
      <c r="DQ6" s="292">
        <v>13</v>
      </c>
      <c r="DR6" s="292">
        <v>6</v>
      </c>
      <c r="DS6" s="292">
        <v>3</v>
      </c>
      <c r="DT6" s="292">
        <v>3</v>
      </c>
      <c r="DU6" s="292">
        <v>4</v>
      </c>
      <c r="DV6" s="292">
        <v>1</v>
      </c>
      <c r="DW6" s="292">
        <v>21</v>
      </c>
      <c r="DX6" s="292">
        <v>4</v>
      </c>
      <c r="DY6" s="292">
        <v>4</v>
      </c>
      <c r="DZ6" s="292">
        <v>4</v>
      </c>
      <c r="EA6" s="292"/>
      <c r="EB6" s="292">
        <v>1</v>
      </c>
      <c r="EC6" s="292">
        <v>1</v>
      </c>
      <c r="ED6" s="292">
        <v>8</v>
      </c>
      <c r="EE6" s="292">
        <v>5</v>
      </c>
      <c r="EF6" s="292">
        <v>5</v>
      </c>
      <c r="EG6" s="292">
        <v>3</v>
      </c>
      <c r="EH6" s="292">
        <v>4</v>
      </c>
      <c r="EI6" s="292">
        <v>1</v>
      </c>
      <c r="EJ6" s="292">
        <v>1</v>
      </c>
      <c r="EK6" s="292">
        <v>1</v>
      </c>
      <c r="EL6" s="292">
        <v>4</v>
      </c>
      <c r="EM6" s="292">
        <v>1</v>
      </c>
      <c r="EN6" s="292">
        <v>5</v>
      </c>
      <c r="EO6" s="292">
        <v>4</v>
      </c>
      <c r="EP6" s="292">
        <v>3</v>
      </c>
      <c r="EQ6" s="292">
        <v>2</v>
      </c>
      <c r="ER6" s="292">
        <v>3</v>
      </c>
      <c r="ES6" s="292">
        <v>4</v>
      </c>
      <c r="ET6" s="292">
        <v>1</v>
      </c>
      <c r="EU6" s="292">
        <v>1</v>
      </c>
      <c r="EV6" s="292"/>
      <c r="EW6" s="292"/>
      <c r="EX6" s="292"/>
      <c r="EY6" s="292"/>
      <c r="EZ6" s="292">
        <v>3</v>
      </c>
      <c r="FA6" s="292">
        <v>1</v>
      </c>
      <c r="FB6" s="292">
        <v>4</v>
      </c>
      <c r="FC6" s="292">
        <v>3</v>
      </c>
      <c r="FD6" s="292">
        <v>2</v>
      </c>
      <c r="FE6" s="292">
        <v>1</v>
      </c>
      <c r="FF6" s="292">
        <v>3</v>
      </c>
      <c r="FG6" s="292">
        <v>2</v>
      </c>
      <c r="FH6" s="292"/>
      <c r="FI6" s="292">
        <v>2</v>
      </c>
      <c r="FJ6" s="292"/>
      <c r="FK6" s="292">
        <v>1</v>
      </c>
      <c r="FL6" s="292">
        <v>9</v>
      </c>
      <c r="FM6" s="292">
        <v>1</v>
      </c>
      <c r="FN6" s="292"/>
      <c r="FO6" s="292"/>
      <c r="FP6" s="292">
        <v>7</v>
      </c>
      <c r="FQ6" s="292">
        <v>6</v>
      </c>
      <c r="FR6" s="292">
        <v>9</v>
      </c>
      <c r="FS6" s="292">
        <v>1</v>
      </c>
      <c r="FT6" s="292"/>
      <c r="FU6" s="292">
        <v>2</v>
      </c>
      <c r="FV6" s="292">
        <v>4</v>
      </c>
      <c r="FW6" s="292">
        <v>230</v>
      </c>
      <c r="FX6" s="292"/>
      <c r="FY6" s="292"/>
      <c r="FZ6" s="292"/>
      <c r="GA6" s="292"/>
      <c r="GB6" s="292"/>
      <c r="GC6" s="292"/>
      <c r="GD6" s="292"/>
      <c r="GE6" s="292"/>
      <c r="GF6" s="292"/>
      <c r="GG6" s="292"/>
      <c r="GH6" s="292"/>
      <c r="GI6" s="292">
        <v>1</v>
      </c>
      <c r="GJ6" s="292">
        <v>1</v>
      </c>
      <c r="GK6" s="292">
        <v>1</v>
      </c>
      <c r="GL6" s="292">
        <v>1</v>
      </c>
      <c r="GM6" s="292">
        <v>1</v>
      </c>
      <c r="GN6" s="292">
        <v>1</v>
      </c>
      <c r="GO6" s="292">
        <v>6</v>
      </c>
      <c r="GP6" s="292"/>
      <c r="GQ6" s="292"/>
      <c r="GR6" s="292"/>
      <c r="GS6" s="292"/>
      <c r="GT6" s="292"/>
      <c r="GU6" s="292"/>
      <c r="GV6" s="292"/>
      <c r="GW6" s="292"/>
      <c r="GX6" s="292"/>
      <c r="GY6" s="292"/>
      <c r="GZ6" s="292"/>
      <c r="HA6" s="292"/>
      <c r="HB6" s="292"/>
      <c r="HC6" s="292"/>
      <c r="HD6" s="292"/>
      <c r="HE6" s="292">
        <v>2</v>
      </c>
      <c r="HF6" s="292"/>
      <c r="HG6" s="292">
        <v>1</v>
      </c>
      <c r="HH6" s="292">
        <v>3</v>
      </c>
      <c r="HI6" s="292">
        <v>3</v>
      </c>
      <c r="HJ6" s="292">
        <v>9</v>
      </c>
      <c r="HK6" s="292"/>
      <c r="HL6" s="292"/>
      <c r="HM6" s="292"/>
      <c r="HN6" s="292"/>
      <c r="HO6" s="292"/>
      <c r="HP6" s="292"/>
      <c r="HQ6" s="292"/>
      <c r="HR6" s="292"/>
      <c r="HS6" s="292"/>
      <c r="HT6" s="292"/>
      <c r="HU6" s="292"/>
      <c r="HV6" s="292"/>
      <c r="HW6" s="292"/>
      <c r="HX6" s="292"/>
      <c r="HY6" s="292"/>
      <c r="HZ6" s="292"/>
      <c r="IA6" s="292"/>
      <c r="IB6" s="292"/>
      <c r="IC6" s="292"/>
      <c r="ID6" s="292"/>
      <c r="IE6" s="292"/>
      <c r="IF6" s="292"/>
      <c r="IG6" s="292"/>
      <c r="IH6" s="292"/>
      <c r="II6" s="292"/>
      <c r="IJ6" s="292"/>
      <c r="IK6" s="292"/>
      <c r="IL6" s="292"/>
      <c r="IM6" s="292"/>
      <c r="IN6" s="292"/>
      <c r="IO6" s="292"/>
      <c r="IP6" s="292">
        <v>3</v>
      </c>
      <c r="IQ6" s="292">
        <v>4</v>
      </c>
      <c r="IR6" s="292">
        <v>2</v>
      </c>
      <c r="IS6" s="292">
        <v>2</v>
      </c>
      <c r="IT6" s="292">
        <v>11</v>
      </c>
      <c r="IU6" s="292"/>
      <c r="IV6" s="292">
        <v>2</v>
      </c>
      <c r="IW6" s="292">
        <v>2</v>
      </c>
      <c r="IX6" s="292">
        <v>2</v>
      </c>
      <c r="IY6" s="292">
        <v>2</v>
      </c>
      <c r="IZ6" s="292">
        <v>1</v>
      </c>
      <c r="JA6" s="292">
        <v>1</v>
      </c>
      <c r="JB6" s="292">
        <v>1</v>
      </c>
      <c r="JC6" s="292">
        <v>2</v>
      </c>
      <c r="JD6" s="292">
        <v>5</v>
      </c>
      <c r="JE6" s="292">
        <v>1</v>
      </c>
      <c r="JF6" s="292">
        <v>1</v>
      </c>
      <c r="JG6" s="292"/>
      <c r="JH6" s="292">
        <v>5</v>
      </c>
      <c r="JI6" s="292"/>
      <c r="JJ6" s="292">
        <v>1</v>
      </c>
      <c r="JK6" s="292"/>
      <c r="JL6" s="292"/>
      <c r="JM6" s="292"/>
      <c r="JN6" s="292"/>
      <c r="JO6" s="292">
        <v>1</v>
      </c>
      <c r="JP6" s="292"/>
      <c r="JQ6" s="292">
        <v>1</v>
      </c>
      <c r="JR6" s="292">
        <v>8</v>
      </c>
      <c r="JS6" s="292">
        <v>3</v>
      </c>
      <c r="JT6" s="292">
        <v>1</v>
      </c>
      <c r="JU6" s="292">
        <v>2</v>
      </c>
      <c r="JV6" s="292"/>
      <c r="JW6" s="292">
        <v>1</v>
      </c>
      <c r="JX6" s="292">
        <v>2</v>
      </c>
      <c r="JY6" s="292">
        <v>4</v>
      </c>
      <c r="JZ6" s="292">
        <v>2</v>
      </c>
      <c r="KA6" s="292"/>
      <c r="KB6" s="292">
        <v>1</v>
      </c>
      <c r="KC6" s="292">
        <v>1</v>
      </c>
      <c r="KD6" s="292"/>
      <c r="KE6" s="292"/>
      <c r="KF6" s="292"/>
      <c r="KG6" s="292">
        <v>8</v>
      </c>
      <c r="KH6" s="292">
        <v>1</v>
      </c>
      <c r="KI6" s="292">
        <v>3</v>
      </c>
      <c r="KJ6" s="292"/>
      <c r="KK6" s="292">
        <v>2</v>
      </c>
      <c r="KL6" s="292">
        <v>2</v>
      </c>
      <c r="KM6" s="292">
        <v>5</v>
      </c>
      <c r="KN6" s="292">
        <v>2</v>
      </c>
      <c r="KO6" s="292">
        <v>3</v>
      </c>
      <c r="KP6" s="292"/>
      <c r="KQ6" s="292"/>
      <c r="KR6" s="292"/>
      <c r="KS6" s="292">
        <v>3</v>
      </c>
      <c r="KT6" s="292">
        <v>2</v>
      </c>
      <c r="KU6" s="292">
        <v>1</v>
      </c>
      <c r="KV6" s="292">
        <v>1</v>
      </c>
      <c r="KW6" s="292"/>
      <c r="KX6" s="292">
        <v>1</v>
      </c>
      <c r="KY6" s="292"/>
      <c r="KZ6" s="292"/>
      <c r="LA6" s="292">
        <v>4</v>
      </c>
      <c r="LB6" s="292"/>
      <c r="LC6" s="292">
        <v>1</v>
      </c>
      <c r="LD6" s="292">
        <v>1</v>
      </c>
      <c r="LE6" s="292">
        <v>2</v>
      </c>
      <c r="LF6" s="292">
        <v>1</v>
      </c>
      <c r="LG6" s="292"/>
      <c r="LH6" s="292">
        <v>1</v>
      </c>
      <c r="LI6" s="292">
        <v>97</v>
      </c>
      <c r="LJ6" s="292"/>
      <c r="LK6" s="292"/>
      <c r="LL6" s="292"/>
      <c r="LM6" s="292"/>
      <c r="LN6" s="292"/>
      <c r="LO6" s="292"/>
      <c r="LP6" s="292"/>
      <c r="LQ6" s="292"/>
      <c r="LR6" s="292"/>
      <c r="LS6" s="292"/>
      <c r="LT6" s="292">
        <v>4</v>
      </c>
      <c r="LU6" s="292"/>
      <c r="LV6" s="292"/>
      <c r="LW6" s="292"/>
      <c r="LX6" s="292"/>
      <c r="LY6" s="292"/>
      <c r="LZ6" s="292"/>
      <c r="MA6" s="292"/>
      <c r="MB6" s="292"/>
      <c r="MC6" s="292"/>
      <c r="MD6" s="292"/>
      <c r="ME6" s="292"/>
      <c r="MF6" s="292"/>
      <c r="MG6" s="292"/>
      <c r="MH6" s="292"/>
      <c r="MI6" s="292"/>
      <c r="MJ6" s="292"/>
      <c r="MK6" s="292"/>
      <c r="ML6" s="292"/>
      <c r="MM6" s="292"/>
      <c r="MN6" s="292"/>
      <c r="MO6" s="292"/>
      <c r="MP6" s="292"/>
      <c r="MQ6" s="292"/>
      <c r="MR6" s="292"/>
      <c r="MS6" s="292"/>
      <c r="MT6" s="292"/>
      <c r="MU6" s="292"/>
      <c r="MV6" s="292"/>
      <c r="MW6" s="292"/>
      <c r="MX6" s="292"/>
      <c r="MY6" s="292"/>
      <c r="MZ6" s="292"/>
      <c r="NA6" s="292"/>
      <c r="NB6" s="292">
        <v>2</v>
      </c>
      <c r="NC6" s="292"/>
      <c r="ND6" s="292">
        <v>3</v>
      </c>
      <c r="NE6" s="292"/>
      <c r="NF6" s="292">
        <v>2</v>
      </c>
      <c r="NG6" s="292"/>
      <c r="NH6" s="292"/>
      <c r="NI6" s="292"/>
      <c r="NJ6" s="292"/>
      <c r="NK6" s="292"/>
      <c r="NL6" s="292"/>
      <c r="NM6" s="292"/>
      <c r="NN6" s="292"/>
      <c r="NO6" s="292"/>
      <c r="NP6" s="292"/>
      <c r="NQ6" s="292"/>
      <c r="NR6" s="292"/>
      <c r="NS6" s="292"/>
      <c r="NT6" s="292"/>
      <c r="NU6" s="292"/>
      <c r="NV6" s="292"/>
      <c r="NW6" s="292"/>
      <c r="NX6" s="292"/>
      <c r="NY6" s="292"/>
      <c r="NZ6" s="292"/>
      <c r="OA6" s="292"/>
      <c r="OB6" s="292"/>
      <c r="OC6" s="292"/>
      <c r="OD6" s="292"/>
      <c r="OE6" s="292">
        <v>2</v>
      </c>
      <c r="OF6" s="292">
        <v>13</v>
      </c>
      <c r="OG6" s="292"/>
      <c r="OH6" s="292"/>
      <c r="OI6" s="292"/>
      <c r="OJ6" s="292"/>
      <c r="OK6" s="292"/>
      <c r="OL6" s="292"/>
      <c r="OM6" s="292"/>
      <c r="ON6" s="292"/>
      <c r="OO6" s="292">
        <v>3</v>
      </c>
      <c r="OP6" s="292">
        <v>1</v>
      </c>
      <c r="OQ6" s="292">
        <v>3</v>
      </c>
      <c r="OR6" s="292"/>
      <c r="OS6" s="292"/>
      <c r="OT6" s="292"/>
      <c r="OU6" s="292">
        <v>4</v>
      </c>
      <c r="OV6" s="292">
        <v>4</v>
      </c>
      <c r="OW6" s="292"/>
      <c r="OX6" s="292"/>
      <c r="OY6" s="292">
        <v>15</v>
      </c>
      <c r="OZ6" s="292"/>
      <c r="PA6" s="292"/>
      <c r="PB6" s="292">
        <v>1</v>
      </c>
      <c r="PC6" s="292">
        <v>1</v>
      </c>
      <c r="PD6" s="292"/>
      <c r="PE6" s="292">
        <v>2</v>
      </c>
      <c r="PF6" s="292">
        <v>2</v>
      </c>
      <c r="PG6" s="292">
        <v>1</v>
      </c>
      <c r="PH6" s="292">
        <v>3</v>
      </c>
      <c r="PI6" s="292">
        <v>2</v>
      </c>
      <c r="PJ6" s="292"/>
      <c r="PK6" s="292"/>
      <c r="PL6" s="292"/>
      <c r="PM6" s="292"/>
      <c r="PN6" s="292"/>
      <c r="PO6" s="292"/>
      <c r="PP6" s="292">
        <v>2</v>
      </c>
      <c r="PQ6" s="292"/>
      <c r="PR6" s="292">
        <v>1</v>
      </c>
      <c r="PS6" s="292"/>
      <c r="PT6" s="292"/>
      <c r="PU6" s="292"/>
      <c r="PV6" s="292"/>
      <c r="PW6" s="292">
        <v>2</v>
      </c>
      <c r="PX6" s="292">
        <v>1</v>
      </c>
      <c r="PY6" s="292">
        <v>1</v>
      </c>
      <c r="PZ6" s="292"/>
      <c r="QA6" s="292">
        <v>1</v>
      </c>
      <c r="QB6" s="292">
        <v>2</v>
      </c>
      <c r="QC6" s="292">
        <v>1</v>
      </c>
      <c r="QD6" s="292">
        <v>1</v>
      </c>
      <c r="QE6" s="292"/>
      <c r="QF6" s="292"/>
      <c r="QG6" s="292"/>
      <c r="QH6" s="292"/>
      <c r="QI6" s="292"/>
      <c r="QJ6" s="292"/>
      <c r="QK6" s="292"/>
      <c r="QL6" s="292"/>
      <c r="QM6" s="292"/>
      <c r="QN6" s="292">
        <v>2</v>
      </c>
      <c r="QO6" s="292"/>
      <c r="QP6" s="292">
        <v>2</v>
      </c>
      <c r="QQ6" s="292"/>
      <c r="QR6" s="292">
        <v>18</v>
      </c>
      <c r="QS6" s="292">
        <v>1</v>
      </c>
      <c r="QT6" s="292">
        <v>1</v>
      </c>
      <c r="QU6" s="292">
        <v>5</v>
      </c>
      <c r="QV6" s="292">
        <v>1</v>
      </c>
      <c r="QW6" s="292">
        <v>2</v>
      </c>
      <c r="QX6" s="292">
        <v>1</v>
      </c>
      <c r="QY6" s="292">
        <v>1</v>
      </c>
      <c r="QZ6" s="292"/>
      <c r="RA6" s="292"/>
      <c r="RB6" s="292">
        <v>5</v>
      </c>
      <c r="RC6" s="292">
        <v>4</v>
      </c>
      <c r="RD6" s="292">
        <v>3</v>
      </c>
      <c r="RE6" s="292">
        <v>10</v>
      </c>
      <c r="RF6" s="292">
        <v>1</v>
      </c>
      <c r="RG6" s="292">
        <v>4</v>
      </c>
      <c r="RH6" s="292"/>
      <c r="RI6" s="292">
        <v>1</v>
      </c>
      <c r="RJ6" s="292">
        <v>1</v>
      </c>
      <c r="RK6" s="292">
        <v>8</v>
      </c>
      <c r="RL6" s="292">
        <v>25</v>
      </c>
      <c r="RM6" s="292">
        <v>3</v>
      </c>
      <c r="RN6" s="292">
        <v>1</v>
      </c>
      <c r="RO6" s="292">
        <v>2</v>
      </c>
      <c r="RP6" s="292"/>
      <c r="RQ6" s="292">
        <v>1</v>
      </c>
      <c r="RR6" s="292">
        <v>1</v>
      </c>
      <c r="RS6" s="292">
        <v>2</v>
      </c>
      <c r="RT6" s="292">
        <v>8</v>
      </c>
      <c r="RU6" s="292">
        <v>2</v>
      </c>
      <c r="RV6" s="292">
        <v>5</v>
      </c>
      <c r="RW6" s="292">
        <v>1</v>
      </c>
      <c r="RX6" s="292">
        <v>8</v>
      </c>
      <c r="RY6" s="292">
        <v>108</v>
      </c>
      <c r="RZ6" s="292">
        <v>1</v>
      </c>
      <c r="SA6" s="292"/>
      <c r="SB6" s="292">
        <v>1</v>
      </c>
      <c r="SC6" s="292">
        <v>1</v>
      </c>
      <c r="SD6" s="292">
        <v>1</v>
      </c>
      <c r="SE6" s="292">
        <v>1</v>
      </c>
      <c r="SF6" s="292">
        <v>1</v>
      </c>
      <c r="SG6" s="292">
        <v>1</v>
      </c>
      <c r="SH6" s="292">
        <v>7</v>
      </c>
      <c r="SI6" s="292">
        <v>1</v>
      </c>
      <c r="SJ6" s="292">
        <v>1</v>
      </c>
      <c r="SK6" s="292">
        <v>1</v>
      </c>
      <c r="SL6" s="292">
        <v>1</v>
      </c>
      <c r="SM6" s="292">
        <v>1</v>
      </c>
      <c r="SN6" s="292">
        <v>5</v>
      </c>
      <c r="SO6" s="292"/>
      <c r="SP6" s="292"/>
      <c r="SQ6" s="292"/>
      <c r="SR6" s="292">
        <v>1</v>
      </c>
      <c r="SS6" s="292"/>
      <c r="ST6" s="292"/>
      <c r="SU6" s="292"/>
      <c r="SV6" s="292"/>
      <c r="SW6" s="292"/>
      <c r="SX6" s="292">
        <v>2</v>
      </c>
      <c r="SY6" s="292">
        <v>1</v>
      </c>
      <c r="SZ6" s="292"/>
      <c r="TA6" s="292"/>
      <c r="TB6" s="292">
        <v>4</v>
      </c>
      <c r="TC6" s="292">
        <v>583</v>
      </c>
    </row>
    <row r="7" spans="2:523" x14ac:dyDescent="0.3">
      <c r="B7" s="292" t="s">
        <v>2</v>
      </c>
      <c r="C7" s="292"/>
      <c r="D7" s="292"/>
      <c r="E7" s="292"/>
      <c r="F7" s="292"/>
      <c r="G7" s="292"/>
      <c r="H7" s="292"/>
      <c r="I7" s="292"/>
      <c r="J7" s="292"/>
      <c r="K7" s="292"/>
      <c r="L7" s="292"/>
      <c r="M7" s="292"/>
      <c r="N7" s="292"/>
      <c r="O7" s="292"/>
      <c r="P7" s="292"/>
      <c r="Q7" s="292"/>
      <c r="R7" s="292"/>
      <c r="S7" s="292"/>
      <c r="T7" s="292"/>
      <c r="U7" s="292"/>
      <c r="V7" s="292"/>
      <c r="W7" s="292"/>
      <c r="X7" s="292"/>
      <c r="Y7" s="292"/>
      <c r="Z7" s="292"/>
      <c r="AA7" s="292"/>
      <c r="AB7" s="292"/>
      <c r="AC7" s="292"/>
      <c r="AD7" s="292">
        <v>2</v>
      </c>
      <c r="AE7" s="292">
        <v>2</v>
      </c>
      <c r="AF7" s="292">
        <v>1</v>
      </c>
      <c r="AG7" s="292">
        <v>1</v>
      </c>
      <c r="AH7" s="292"/>
      <c r="AI7" s="292">
        <v>1</v>
      </c>
      <c r="AJ7" s="292"/>
      <c r="AK7" s="292">
        <v>1</v>
      </c>
      <c r="AL7" s="292">
        <v>1</v>
      </c>
      <c r="AM7" s="292"/>
      <c r="AN7" s="292">
        <v>1</v>
      </c>
      <c r="AO7" s="292">
        <v>2</v>
      </c>
      <c r="AP7" s="292"/>
      <c r="AQ7" s="292">
        <v>1</v>
      </c>
      <c r="AR7" s="292"/>
      <c r="AS7" s="292">
        <v>4</v>
      </c>
      <c r="AT7" s="292">
        <v>2</v>
      </c>
      <c r="AU7" s="292"/>
      <c r="AV7" s="292">
        <v>4</v>
      </c>
      <c r="AW7" s="292">
        <v>1</v>
      </c>
      <c r="AX7" s="292">
        <v>4</v>
      </c>
      <c r="AY7" s="292"/>
      <c r="AZ7" s="292">
        <v>1</v>
      </c>
      <c r="BA7" s="292">
        <v>25</v>
      </c>
      <c r="BB7" s="292">
        <v>6</v>
      </c>
      <c r="BC7" s="292"/>
      <c r="BD7" s="292"/>
      <c r="BE7" s="292">
        <v>1</v>
      </c>
      <c r="BF7" s="292"/>
      <c r="BG7" s="292">
        <v>2</v>
      </c>
      <c r="BH7" s="292"/>
      <c r="BI7" s="292">
        <v>1</v>
      </c>
      <c r="BJ7" s="292">
        <v>2</v>
      </c>
      <c r="BK7" s="292">
        <v>2</v>
      </c>
      <c r="BL7" s="292">
        <v>3</v>
      </c>
      <c r="BM7" s="292">
        <v>1</v>
      </c>
      <c r="BN7" s="292"/>
      <c r="BO7" s="292">
        <v>5</v>
      </c>
      <c r="BP7" s="292">
        <v>3</v>
      </c>
      <c r="BQ7" s="292">
        <v>2</v>
      </c>
      <c r="BR7" s="292">
        <v>1</v>
      </c>
      <c r="BS7" s="292">
        <v>2</v>
      </c>
      <c r="BT7" s="292"/>
      <c r="BU7" s="292"/>
      <c r="BV7" s="292">
        <v>2</v>
      </c>
      <c r="BW7" s="292"/>
      <c r="BX7" s="292">
        <v>1</v>
      </c>
      <c r="BY7" s="292"/>
      <c r="BZ7" s="292">
        <v>1</v>
      </c>
      <c r="CA7" s="292">
        <v>1</v>
      </c>
      <c r="CB7" s="292"/>
      <c r="CC7" s="292">
        <v>11</v>
      </c>
      <c r="CD7" s="292"/>
      <c r="CE7" s="292"/>
      <c r="CF7" s="292"/>
      <c r="CG7" s="292"/>
      <c r="CH7" s="292"/>
      <c r="CI7" s="292">
        <v>2</v>
      </c>
      <c r="CJ7" s="292"/>
      <c r="CK7" s="292"/>
      <c r="CL7" s="292"/>
      <c r="CM7" s="292">
        <v>20</v>
      </c>
      <c r="CN7" s="292">
        <v>4</v>
      </c>
      <c r="CO7" s="292">
        <v>1</v>
      </c>
      <c r="CP7" s="292">
        <v>74</v>
      </c>
      <c r="CQ7" s="292"/>
      <c r="CR7" s="292">
        <v>1</v>
      </c>
      <c r="CS7" s="292"/>
      <c r="CT7" s="292"/>
      <c r="CU7" s="292"/>
      <c r="CV7" s="292"/>
      <c r="CW7" s="292"/>
      <c r="CX7" s="292"/>
      <c r="CY7" s="292"/>
      <c r="CZ7" s="292"/>
      <c r="DA7" s="292"/>
      <c r="DB7" s="292"/>
      <c r="DC7" s="292"/>
      <c r="DD7" s="292"/>
      <c r="DE7" s="292"/>
      <c r="DF7" s="292"/>
      <c r="DG7" s="292"/>
      <c r="DH7" s="292">
        <v>3</v>
      </c>
      <c r="DI7" s="292">
        <v>1</v>
      </c>
      <c r="DJ7" s="292">
        <v>1</v>
      </c>
      <c r="DK7" s="292">
        <v>2</v>
      </c>
      <c r="DL7" s="292">
        <v>4</v>
      </c>
      <c r="DM7" s="292">
        <v>1</v>
      </c>
      <c r="DN7" s="292"/>
      <c r="DO7" s="292"/>
      <c r="DP7" s="292"/>
      <c r="DQ7" s="292">
        <v>1</v>
      </c>
      <c r="DR7" s="292"/>
      <c r="DS7" s="292"/>
      <c r="DT7" s="292"/>
      <c r="DU7" s="292"/>
      <c r="DV7" s="292"/>
      <c r="DW7" s="292"/>
      <c r="DX7" s="292"/>
      <c r="DY7" s="292"/>
      <c r="DZ7" s="292"/>
      <c r="EA7" s="292">
        <v>1</v>
      </c>
      <c r="EB7" s="292"/>
      <c r="EC7" s="292"/>
      <c r="ED7" s="292"/>
      <c r="EE7" s="292">
        <v>1</v>
      </c>
      <c r="EF7" s="292"/>
      <c r="EG7" s="292"/>
      <c r="EH7" s="292"/>
      <c r="EI7" s="292"/>
      <c r="EJ7" s="292"/>
      <c r="EK7" s="292"/>
      <c r="EL7" s="292"/>
      <c r="EM7" s="292"/>
      <c r="EN7" s="292"/>
      <c r="EO7" s="292"/>
      <c r="EP7" s="292"/>
      <c r="EQ7" s="292"/>
      <c r="ER7" s="292"/>
      <c r="ES7" s="292"/>
      <c r="ET7" s="292"/>
      <c r="EU7" s="292"/>
      <c r="EV7" s="292">
        <v>3</v>
      </c>
      <c r="EW7" s="292">
        <v>3</v>
      </c>
      <c r="EX7" s="292">
        <v>3</v>
      </c>
      <c r="EY7" s="292">
        <v>2</v>
      </c>
      <c r="EZ7" s="292"/>
      <c r="FA7" s="292"/>
      <c r="FB7" s="292"/>
      <c r="FC7" s="292">
        <v>2</v>
      </c>
      <c r="FD7" s="292">
        <v>1</v>
      </c>
      <c r="FE7" s="292"/>
      <c r="FF7" s="292"/>
      <c r="FG7" s="292"/>
      <c r="FH7" s="292">
        <v>5</v>
      </c>
      <c r="FI7" s="292"/>
      <c r="FJ7" s="292">
        <v>1</v>
      </c>
      <c r="FK7" s="292"/>
      <c r="FL7" s="292">
        <v>1</v>
      </c>
      <c r="FM7" s="292"/>
      <c r="FN7" s="292"/>
      <c r="FO7" s="292">
        <v>6</v>
      </c>
      <c r="FP7" s="292"/>
      <c r="FQ7" s="292"/>
      <c r="FR7" s="292"/>
      <c r="FS7" s="292"/>
      <c r="FT7" s="292">
        <v>2</v>
      </c>
      <c r="FU7" s="292"/>
      <c r="FV7" s="292"/>
      <c r="FW7" s="292">
        <v>45</v>
      </c>
      <c r="FX7" s="292"/>
      <c r="FY7" s="292"/>
      <c r="FZ7" s="292"/>
      <c r="GA7" s="292"/>
      <c r="GB7" s="292"/>
      <c r="GC7" s="292"/>
      <c r="GD7" s="292"/>
      <c r="GE7" s="292"/>
      <c r="GF7" s="292"/>
      <c r="GG7" s="292"/>
      <c r="GH7" s="292"/>
      <c r="GI7" s="292"/>
      <c r="GJ7" s="292"/>
      <c r="GK7" s="292"/>
      <c r="GL7" s="292"/>
      <c r="GM7" s="292"/>
      <c r="GN7" s="292"/>
      <c r="GO7" s="292"/>
      <c r="GP7" s="292">
        <v>2</v>
      </c>
      <c r="GQ7" s="292">
        <v>2</v>
      </c>
      <c r="GR7" s="292"/>
      <c r="GS7" s="292"/>
      <c r="GT7" s="292"/>
      <c r="GU7" s="292"/>
      <c r="GV7" s="292"/>
      <c r="GW7" s="292"/>
      <c r="GX7" s="292"/>
      <c r="GY7" s="292"/>
      <c r="GZ7" s="292"/>
      <c r="HA7" s="292"/>
      <c r="HB7" s="292">
        <v>1</v>
      </c>
      <c r="HC7" s="292">
        <v>1</v>
      </c>
      <c r="HD7" s="292">
        <v>2</v>
      </c>
      <c r="HE7" s="292"/>
      <c r="HF7" s="292"/>
      <c r="HG7" s="292"/>
      <c r="HH7" s="292"/>
      <c r="HI7" s="292"/>
      <c r="HJ7" s="292"/>
      <c r="HK7" s="292"/>
      <c r="HL7" s="292"/>
      <c r="HM7" s="292"/>
      <c r="HN7" s="292"/>
      <c r="HO7" s="292"/>
      <c r="HP7" s="292"/>
      <c r="HQ7" s="292"/>
      <c r="HR7" s="292"/>
      <c r="HS7" s="292">
        <v>1</v>
      </c>
      <c r="HT7" s="292"/>
      <c r="HU7" s="292"/>
      <c r="HV7" s="292"/>
      <c r="HW7" s="292"/>
      <c r="HX7" s="292"/>
      <c r="HY7" s="292">
        <v>1</v>
      </c>
      <c r="HZ7" s="292">
        <v>7</v>
      </c>
      <c r="IA7" s="292">
        <v>1</v>
      </c>
      <c r="IB7" s="292">
        <v>1</v>
      </c>
      <c r="IC7" s="292">
        <v>2</v>
      </c>
      <c r="ID7" s="292">
        <v>2</v>
      </c>
      <c r="IE7" s="292">
        <v>1</v>
      </c>
      <c r="IF7" s="292">
        <v>14</v>
      </c>
      <c r="IG7" s="292"/>
      <c r="IH7" s="292"/>
      <c r="II7" s="292"/>
      <c r="IJ7" s="292"/>
      <c r="IK7" s="292"/>
      <c r="IL7" s="292"/>
      <c r="IM7" s="292"/>
      <c r="IN7" s="292"/>
      <c r="IO7" s="292">
        <v>4</v>
      </c>
      <c r="IP7" s="292"/>
      <c r="IQ7" s="292"/>
      <c r="IR7" s="292"/>
      <c r="IS7" s="292"/>
      <c r="IT7" s="292">
        <v>4</v>
      </c>
      <c r="IU7" s="292"/>
      <c r="IV7" s="292">
        <v>1</v>
      </c>
      <c r="IW7" s="292"/>
      <c r="IX7" s="292"/>
      <c r="IY7" s="292"/>
      <c r="IZ7" s="292"/>
      <c r="JA7" s="292"/>
      <c r="JB7" s="292"/>
      <c r="JC7" s="292"/>
      <c r="JD7" s="292"/>
      <c r="JE7" s="292"/>
      <c r="JF7" s="292"/>
      <c r="JG7" s="292">
        <v>2</v>
      </c>
      <c r="JH7" s="292"/>
      <c r="JI7" s="292">
        <v>1</v>
      </c>
      <c r="JJ7" s="292"/>
      <c r="JK7" s="292">
        <v>1</v>
      </c>
      <c r="JL7" s="292"/>
      <c r="JM7" s="292"/>
      <c r="JN7" s="292">
        <v>2</v>
      </c>
      <c r="JO7" s="292">
        <v>9</v>
      </c>
      <c r="JP7" s="292">
        <v>1</v>
      </c>
      <c r="JQ7" s="292"/>
      <c r="JR7" s="292">
        <v>1</v>
      </c>
      <c r="JS7" s="292"/>
      <c r="JT7" s="292"/>
      <c r="JU7" s="292"/>
      <c r="JV7" s="292"/>
      <c r="JW7" s="292"/>
      <c r="JX7" s="292"/>
      <c r="JY7" s="292"/>
      <c r="JZ7" s="292"/>
      <c r="KA7" s="292"/>
      <c r="KB7" s="292"/>
      <c r="KC7" s="292"/>
      <c r="KD7" s="292"/>
      <c r="KE7" s="292"/>
      <c r="KF7" s="292"/>
      <c r="KG7" s="292"/>
      <c r="KH7" s="292"/>
      <c r="KI7" s="292">
        <v>1</v>
      </c>
      <c r="KJ7" s="292">
        <v>1</v>
      </c>
      <c r="KK7" s="292"/>
      <c r="KL7" s="292"/>
      <c r="KM7" s="292"/>
      <c r="KN7" s="292"/>
      <c r="KO7" s="292"/>
      <c r="KP7" s="292"/>
      <c r="KQ7" s="292">
        <v>1</v>
      </c>
      <c r="KR7" s="292">
        <v>1</v>
      </c>
      <c r="KS7" s="292"/>
      <c r="KT7" s="292"/>
      <c r="KU7" s="292"/>
      <c r="KV7" s="292"/>
      <c r="KW7" s="292"/>
      <c r="KX7" s="292"/>
      <c r="KY7" s="292"/>
      <c r="KZ7" s="292">
        <v>3</v>
      </c>
      <c r="LA7" s="292"/>
      <c r="LB7" s="292"/>
      <c r="LC7" s="292"/>
      <c r="LD7" s="292"/>
      <c r="LE7" s="292"/>
      <c r="LF7" s="292"/>
      <c r="LG7" s="292"/>
      <c r="LH7" s="292"/>
      <c r="LI7" s="292">
        <v>25</v>
      </c>
      <c r="LJ7" s="292"/>
      <c r="LK7" s="292"/>
      <c r="LL7" s="292"/>
      <c r="LM7" s="292"/>
      <c r="LN7" s="292"/>
      <c r="LO7" s="292"/>
      <c r="LP7" s="292">
        <v>1</v>
      </c>
      <c r="LQ7" s="292">
        <v>8</v>
      </c>
      <c r="LR7" s="292">
        <v>4</v>
      </c>
      <c r="LS7" s="292"/>
      <c r="LT7" s="292"/>
      <c r="LU7" s="292"/>
      <c r="LV7" s="292"/>
      <c r="LW7" s="292"/>
      <c r="LX7" s="292">
        <v>1</v>
      </c>
      <c r="LY7" s="292">
        <v>2</v>
      </c>
      <c r="LZ7" s="292">
        <v>3</v>
      </c>
      <c r="MA7" s="292">
        <v>4</v>
      </c>
      <c r="MB7" s="292">
        <v>6</v>
      </c>
      <c r="MC7" s="292">
        <v>6</v>
      </c>
      <c r="MD7" s="292">
        <v>12</v>
      </c>
      <c r="ME7" s="292">
        <v>4</v>
      </c>
      <c r="MF7" s="292">
        <v>1</v>
      </c>
      <c r="MG7" s="292">
        <v>2</v>
      </c>
      <c r="MH7" s="292">
        <v>2</v>
      </c>
      <c r="MI7" s="292">
        <v>3</v>
      </c>
      <c r="MJ7" s="292">
        <v>3</v>
      </c>
      <c r="MK7" s="292">
        <v>9</v>
      </c>
      <c r="ML7" s="292">
        <v>1</v>
      </c>
      <c r="MM7" s="292">
        <v>2</v>
      </c>
      <c r="MN7" s="292"/>
      <c r="MO7" s="292">
        <v>6</v>
      </c>
      <c r="MP7" s="292"/>
      <c r="MQ7" s="292"/>
      <c r="MR7" s="292"/>
      <c r="MS7" s="292"/>
      <c r="MT7" s="292"/>
      <c r="MU7" s="292"/>
      <c r="MV7" s="292"/>
      <c r="MW7" s="292"/>
      <c r="MX7" s="292"/>
      <c r="MY7" s="292">
        <v>1</v>
      </c>
      <c r="MZ7" s="292"/>
      <c r="NA7" s="292"/>
      <c r="NB7" s="292"/>
      <c r="NC7" s="292"/>
      <c r="ND7" s="292"/>
      <c r="NE7" s="292"/>
      <c r="NF7" s="292"/>
      <c r="NG7" s="292"/>
      <c r="NH7" s="292"/>
      <c r="NI7" s="292"/>
      <c r="NJ7" s="292"/>
      <c r="NK7" s="292"/>
      <c r="NL7" s="292"/>
      <c r="NM7" s="292">
        <v>4</v>
      </c>
      <c r="NN7" s="292">
        <v>3</v>
      </c>
      <c r="NO7" s="292">
        <v>2</v>
      </c>
      <c r="NP7" s="292"/>
      <c r="NQ7" s="292">
        <v>2</v>
      </c>
      <c r="NR7" s="292"/>
      <c r="NS7" s="292"/>
      <c r="NT7" s="292">
        <v>19</v>
      </c>
      <c r="NU7" s="292"/>
      <c r="NV7" s="292"/>
      <c r="NW7" s="292"/>
      <c r="NX7" s="292"/>
      <c r="NY7" s="292"/>
      <c r="NZ7" s="292"/>
      <c r="OA7" s="292"/>
      <c r="OB7" s="292">
        <v>1</v>
      </c>
      <c r="OC7" s="292"/>
      <c r="OD7" s="292">
        <v>2</v>
      </c>
      <c r="OE7" s="292"/>
      <c r="OF7" s="292">
        <v>114</v>
      </c>
      <c r="OG7" s="292">
        <v>2</v>
      </c>
      <c r="OH7" s="292">
        <v>2</v>
      </c>
      <c r="OI7" s="292"/>
      <c r="OJ7" s="292"/>
      <c r="OK7" s="292"/>
      <c r="OL7" s="292"/>
      <c r="OM7" s="292"/>
      <c r="ON7" s="292">
        <v>1</v>
      </c>
      <c r="OO7" s="292"/>
      <c r="OP7" s="292"/>
      <c r="OQ7" s="292"/>
      <c r="OR7" s="292">
        <v>1</v>
      </c>
      <c r="OS7" s="292"/>
      <c r="OT7" s="292"/>
      <c r="OU7" s="292"/>
      <c r="OV7" s="292"/>
      <c r="OW7" s="292">
        <v>2</v>
      </c>
      <c r="OX7" s="292">
        <v>1</v>
      </c>
      <c r="OY7" s="292">
        <v>5</v>
      </c>
      <c r="OZ7" s="292"/>
      <c r="PA7" s="292"/>
      <c r="PB7" s="292"/>
      <c r="PC7" s="292"/>
      <c r="PD7" s="292">
        <v>1</v>
      </c>
      <c r="PE7" s="292">
        <v>1</v>
      </c>
      <c r="PF7" s="292"/>
      <c r="PG7" s="292"/>
      <c r="PH7" s="292"/>
      <c r="PI7" s="292"/>
      <c r="PJ7" s="292">
        <v>4</v>
      </c>
      <c r="PK7" s="292">
        <v>2</v>
      </c>
      <c r="PL7" s="292">
        <v>6</v>
      </c>
      <c r="PM7" s="292"/>
      <c r="PN7" s="292">
        <v>4</v>
      </c>
      <c r="PO7" s="292"/>
      <c r="PP7" s="292"/>
      <c r="PQ7" s="292"/>
      <c r="PR7" s="292"/>
      <c r="PS7" s="292">
        <v>1</v>
      </c>
      <c r="PT7" s="292"/>
      <c r="PU7" s="292"/>
      <c r="PV7" s="292"/>
      <c r="PW7" s="292"/>
      <c r="PX7" s="292">
        <v>1</v>
      </c>
      <c r="PY7" s="292">
        <v>1</v>
      </c>
      <c r="PZ7" s="292"/>
      <c r="QA7" s="292"/>
      <c r="QB7" s="292"/>
      <c r="QC7" s="292"/>
      <c r="QD7" s="292"/>
      <c r="QE7" s="292"/>
      <c r="QF7" s="292">
        <v>1</v>
      </c>
      <c r="QG7" s="292"/>
      <c r="QH7" s="292"/>
      <c r="QI7" s="292"/>
      <c r="QJ7" s="292"/>
      <c r="QK7" s="292"/>
      <c r="QL7" s="292"/>
      <c r="QM7" s="292"/>
      <c r="QN7" s="292">
        <v>3</v>
      </c>
      <c r="QO7" s="292"/>
      <c r="QP7" s="292"/>
      <c r="QQ7" s="292"/>
      <c r="QR7" s="292">
        <v>23</v>
      </c>
      <c r="QS7" s="292"/>
      <c r="QT7" s="292">
        <v>1</v>
      </c>
      <c r="QU7" s="292">
        <v>1</v>
      </c>
      <c r="QV7" s="292"/>
      <c r="QW7" s="292">
        <v>2</v>
      </c>
      <c r="QX7" s="292"/>
      <c r="QY7" s="292"/>
      <c r="QZ7" s="292">
        <v>2</v>
      </c>
      <c r="RA7" s="292">
        <v>2</v>
      </c>
      <c r="RB7" s="292">
        <v>2</v>
      </c>
      <c r="RC7" s="292"/>
      <c r="RD7" s="292"/>
      <c r="RE7" s="292"/>
      <c r="RF7" s="292"/>
      <c r="RG7" s="292"/>
      <c r="RH7" s="292">
        <v>1</v>
      </c>
      <c r="RI7" s="292"/>
      <c r="RJ7" s="292"/>
      <c r="RK7" s="292"/>
      <c r="RL7" s="292"/>
      <c r="RM7" s="292">
        <v>4</v>
      </c>
      <c r="RN7" s="292"/>
      <c r="RO7" s="292"/>
      <c r="RP7" s="292">
        <v>1</v>
      </c>
      <c r="RQ7" s="292"/>
      <c r="RR7" s="292"/>
      <c r="RS7" s="292">
        <v>4</v>
      </c>
      <c r="RT7" s="292">
        <v>1</v>
      </c>
      <c r="RU7" s="292"/>
      <c r="RV7" s="292"/>
      <c r="RW7" s="292"/>
      <c r="RX7" s="292"/>
      <c r="RY7" s="292">
        <v>21</v>
      </c>
      <c r="RZ7" s="292"/>
      <c r="SA7" s="292">
        <v>1</v>
      </c>
      <c r="SB7" s="292"/>
      <c r="SC7" s="292"/>
      <c r="SD7" s="292"/>
      <c r="SE7" s="292"/>
      <c r="SF7" s="292"/>
      <c r="SG7" s="292"/>
      <c r="SH7" s="292">
        <v>1</v>
      </c>
      <c r="SI7" s="292"/>
      <c r="SJ7" s="292"/>
      <c r="SK7" s="292"/>
      <c r="SL7" s="292"/>
      <c r="SM7" s="292"/>
      <c r="SN7" s="292"/>
      <c r="SO7" s="292">
        <v>1</v>
      </c>
      <c r="SP7" s="292">
        <v>1</v>
      </c>
      <c r="SQ7" s="292"/>
      <c r="SR7" s="292"/>
      <c r="SS7" s="292">
        <v>5</v>
      </c>
      <c r="ST7" s="292">
        <v>11</v>
      </c>
      <c r="SU7" s="292">
        <v>5</v>
      </c>
      <c r="SV7" s="292">
        <v>4</v>
      </c>
      <c r="SW7" s="292">
        <v>2</v>
      </c>
      <c r="SX7" s="292"/>
      <c r="SY7" s="292"/>
      <c r="SZ7" s="292">
        <v>4</v>
      </c>
      <c r="TA7" s="292">
        <v>5</v>
      </c>
      <c r="TB7" s="292">
        <v>36</v>
      </c>
      <c r="TC7" s="292">
        <v>398</v>
      </c>
    </row>
    <row r="8" spans="2:523" x14ac:dyDescent="0.3">
      <c r="B8" s="292" t="s">
        <v>3</v>
      </c>
      <c r="C8" s="292">
        <v>2</v>
      </c>
      <c r="D8" s="292">
        <v>4</v>
      </c>
      <c r="E8" s="292">
        <v>2</v>
      </c>
      <c r="F8" s="292">
        <v>1</v>
      </c>
      <c r="G8" s="292">
        <v>2</v>
      </c>
      <c r="H8" s="292">
        <v>12</v>
      </c>
      <c r="I8" s="292">
        <v>1</v>
      </c>
      <c r="J8" s="292">
        <v>1</v>
      </c>
      <c r="K8" s="292">
        <v>3</v>
      </c>
      <c r="L8" s="292">
        <v>9</v>
      </c>
      <c r="M8" s="292">
        <v>3</v>
      </c>
      <c r="N8" s="292">
        <v>21</v>
      </c>
      <c r="O8" s="292">
        <v>2</v>
      </c>
      <c r="P8" s="292">
        <v>11</v>
      </c>
      <c r="Q8" s="292">
        <v>3</v>
      </c>
      <c r="R8" s="292">
        <v>7</v>
      </c>
      <c r="S8" s="292">
        <v>3</v>
      </c>
      <c r="T8" s="292">
        <v>3</v>
      </c>
      <c r="U8" s="292">
        <v>2</v>
      </c>
      <c r="V8" s="292">
        <v>1</v>
      </c>
      <c r="W8" s="292">
        <v>3</v>
      </c>
      <c r="X8" s="292">
        <v>6</v>
      </c>
      <c r="Y8" s="292">
        <v>102</v>
      </c>
      <c r="Z8" s="292">
        <v>1</v>
      </c>
      <c r="AA8" s="292">
        <v>2</v>
      </c>
      <c r="AB8" s="292">
        <v>2</v>
      </c>
      <c r="AC8" s="292">
        <v>5</v>
      </c>
      <c r="AD8" s="292"/>
      <c r="AE8" s="292"/>
      <c r="AF8" s="292"/>
      <c r="AG8" s="292"/>
      <c r="AH8" s="292"/>
      <c r="AI8" s="292"/>
      <c r="AJ8" s="292"/>
      <c r="AK8" s="292"/>
      <c r="AL8" s="292"/>
      <c r="AM8" s="292"/>
      <c r="AN8" s="292"/>
      <c r="AO8" s="292"/>
      <c r="AP8" s="292"/>
      <c r="AQ8" s="292"/>
      <c r="AR8" s="292"/>
      <c r="AS8" s="292"/>
      <c r="AT8" s="292"/>
      <c r="AU8" s="292"/>
      <c r="AV8" s="292"/>
      <c r="AW8" s="292"/>
      <c r="AX8" s="292"/>
      <c r="AY8" s="292"/>
      <c r="AZ8" s="292"/>
      <c r="BA8" s="292"/>
      <c r="BB8" s="292"/>
      <c r="BC8" s="292"/>
      <c r="BD8" s="292"/>
      <c r="BE8" s="292"/>
      <c r="BF8" s="292"/>
      <c r="BG8" s="292"/>
      <c r="BH8" s="292"/>
      <c r="BI8" s="292"/>
      <c r="BJ8" s="292"/>
      <c r="BK8" s="292"/>
      <c r="BL8" s="292"/>
      <c r="BM8" s="292"/>
      <c r="BN8" s="292"/>
      <c r="BO8" s="292"/>
      <c r="BP8" s="292"/>
      <c r="BQ8" s="292"/>
      <c r="BR8" s="292"/>
      <c r="BS8" s="292"/>
      <c r="BT8" s="292"/>
      <c r="BU8" s="292"/>
      <c r="BV8" s="292"/>
      <c r="BW8" s="292"/>
      <c r="BX8" s="292"/>
      <c r="BY8" s="292"/>
      <c r="BZ8" s="292"/>
      <c r="CA8" s="292"/>
      <c r="CB8" s="292"/>
      <c r="CC8" s="292"/>
      <c r="CD8" s="292"/>
      <c r="CE8" s="292"/>
      <c r="CF8" s="292"/>
      <c r="CG8" s="292"/>
      <c r="CH8" s="292"/>
      <c r="CI8" s="292"/>
      <c r="CJ8" s="292"/>
      <c r="CK8" s="292"/>
      <c r="CL8" s="292"/>
      <c r="CM8" s="292"/>
      <c r="CN8" s="292"/>
      <c r="CO8" s="292"/>
      <c r="CP8" s="292"/>
      <c r="CQ8" s="292"/>
      <c r="CR8" s="292"/>
      <c r="CS8" s="292"/>
      <c r="CT8" s="292"/>
      <c r="CU8" s="292"/>
      <c r="CV8" s="292"/>
      <c r="CW8" s="292"/>
      <c r="CX8" s="292"/>
      <c r="CY8" s="292"/>
      <c r="CZ8" s="292"/>
      <c r="DA8" s="292"/>
      <c r="DB8" s="292"/>
      <c r="DC8" s="292"/>
      <c r="DD8" s="292"/>
      <c r="DE8" s="292"/>
      <c r="DF8" s="292"/>
      <c r="DG8" s="292"/>
      <c r="DH8" s="292"/>
      <c r="DI8" s="292"/>
      <c r="DJ8" s="292"/>
      <c r="DK8" s="292"/>
      <c r="DL8" s="292"/>
      <c r="DM8" s="292"/>
      <c r="DN8" s="292"/>
      <c r="DO8" s="292">
        <v>4</v>
      </c>
      <c r="DP8" s="292"/>
      <c r="DQ8" s="292"/>
      <c r="DR8" s="292"/>
      <c r="DS8" s="292"/>
      <c r="DT8" s="292"/>
      <c r="DU8" s="292"/>
      <c r="DV8" s="292"/>
      <c r="DW8" s="292">
        <v>5</v>
      </c>
      <c r="DX8" s="292"/>
      <c r="DY8" s="292"/>
      <c r="DZ8" s="292">
        <v>1</v>
      </c>
      <c r="EA8" s="292"/>
      <c r="EB8" s="292"/>
      <c r="EC8" s="292"/>
      <c r="ED8" s="292"/>
      <c r="EE8" s="292"/>
      <c r="EF8" s="292"/>
      <c r="EG8" s="292"/>
      <c r="EH8" s="292"/>
      <c r="EI8" s="292"/>
      <c r="EJ8" s="292"/>
      <c r="EK8" s="292"/>
      <c r="EL8" s="292"/>
      <c r="EM8" s="292"/>
      <c r="EN8" s="292"/>
      <c r="EO8" s="292"/>
      <c r="EP8" s="292"/>
      <c r="EQ8" s="292"/>
      <c r="ER8" s="292"/>
      <c r="ES8" s="292"/>
      <c r="ET8" s="292"/>
      <c r="EU8" s="292"/>
      <c r="EV8" s="292"/>
      <c r="EW8" s="292"/>
      <c r="EX8" s="292"/>
      <c r="EY8" s="292"/>
      <c r="EZ8" s="292"/>
      <c r="FA8" s="292"/>
      <c r="FB8" s="292"/>
      <c r="FC8" s="292"/>
      <c r="FD8" s="292"/>
      <c r="FE8" s="292"/>
      <c r="FF8" s="292"/>
      <c r="FG8" s="292"/>
      <c r="FH8" s="292"/>
      <c r="FI8" s="292"/>
      <c r="FJ8" s="292"/>
      <c r="FK8" s="292"/>
      <c r="FL8" s="292"/>
      <c r="FM8" s="292"/>
      <c r="FN8" s="292">
        <v>1</v>
      </c>
      <c r="FO8" s="292"/>
      <c r="FP8" s="292"/>
      <c r="FQ8" s="292"/>
      <c r="FR8" s="292"/>
      <c r="FS8" s="292"/>
      <c r="FT8" s="292"/>
      <c r="FU8" s="292"/>
      <c r="FV8" s="292"/>
      <c r="FW8" s="292">
        <v>11</v>
      </c>
      <c r="FX8" s="292">
        <v>1</v>
      </c>
      <c r="FY8" s="292">
        <v>1</v>
      </c>
      <c r="FZ8" s="292">
        <v>1</v>
      </c>
      <c r="GA8" s="292">
        <v>2</v>
      </c>
      <c r="GB8" s="292">
        <v>3</v>
      </c>
      <c r="GC8" s="292">
        <v>6</v>
      </c>
      <c r="GD8" s="292">
        <v>1</v>
      </c>
      <c r="GE8" s="292">
        <v>1</v>
      </c>
      <c r="GF8" s="292">
        <v>5</v>
      </c>
      <c r="GG8" s="292">
        <v>7</v>
      </c>
      <c r="GH8" s="292">
        <v>12</v>
      </c>
      <c r="GI8" s="292"/>
      <c r="GJ8" s="292"/>
      <c r="GK8" s="292"/>
      <c r="GL8" s="292"/>
      <c r="GM8" s="292"/>
      <c r="GN8" s="292"/>
      <c r="GO8" s="292"/>
      <c r="GP8" s="292"/>
      <c r="GQ8" s="292"/>
      <c r="GR8" s="292">
        <v>1</v>
      </c>
      <c r="GS8" s="292">
        <v>1</v>
      </c>
      <c r="GT8" s="292">
        <v>1</v>
      </c>
      <c r="GU8" s="292">
        <v>2</v>
      </c>
      <c r="GV8" s="292">
        <v>1</v>
      </c>
      <c r="GW8" s="292">
        <v>4</v>
      </c>
      <c r="GX8" s="292">
        <v>1</v>
      </c>
      <c r="GY8" s="292">
        <v>1</v>
      </c>
      <c r="GZ8" s="292">
        <v>4</v>
      </c>
      <c r="HA8" s="292">
        <v>4</v>
      </c>
      <c r="HB8" s="292"/>
      <c r="HC8" s="292"/>
      <c r="HD8" s="292"/>
      <c r="HE8" s="292"/>
      <c r="HF8" s="292">
        <v>2</v>
      </c>
      <c r="HG8" s="292"/>
      <c r="HH8" s="292"/>
      <c r="HI8" s="292"/>
      <c r="HJ8" s="292">
        <v>2</v>
      </c>
      <c r="HK8" s="292">
        <v>4</v>
      </c>
      <c r="HL8" s="292">
        <v>3</v>
      </c>
      <c r="HM8" s="292">
        <v>8</v>
      </c>
      <c r="HN8" s="292">
        <v>15</v>
      </c>
      <c r="HO8" s="292">
        <v>5</v>
      </c>
      <c r="HP8" s="292">
        <v>5</v>
      </c>
      <c r="HQ8" s="292">
        <v>1</v>
      </c>
      <c r="HR8" s="292">
        <v>1</v>
      </c>
      <c r="HS8" s="292"/>
      <c r="HT8" s="292">
        <v>1</v>
      </c>
      <c r="HU8" s="292">
        <v>1</v>
      </c>
      <c r="HV8" s="292">
        <v>1</v>
      </c>
      <c r="HW8" s="292">
        <v>1</v>
      </c>
      <c r="HX8" s="292">
        <v>1</v>
      </c>
      <c r="HY8" s="292">
        <v>5</v>
      </c>
      <c r="HZ8" s="292"/>
      <c r="IA8" s="292"/>
      <c r="IB8" s="292"/>
      <c r="IC8" s="292"/>
      <c r="ID8" s="292"/>
      <c r="IE8" s="292"/>
      <c r="IF8" s="292"/>
      <c r="IG8" s="292">
        <v>1</v>
      </c>
      <c r="IH8" s="292">
        <v>2</v>
      </c>
      <c r="II8" s="292">
        <v>3</v>
      </c>
      <c r="IJ8" s="292">
        <v>2</v>
      </c>
      <c r="IK8" s="292">
        <v>2</v>
      </c>
      <c r="IL8" s="292">
        <v>8</v>
      </c>
      <c r="IM8" s="292">
        <v>6</v>
      </c>
      <c r="IN8" s="292">
        <v>14</v>
      </c>
      <c r="IO8" s="292"/>
      <c r="IP8" s="292"/>
      <c r="IQ8" s="292"/>
      <c r="IR8" s="292"/>
      <c r="IS8" s="292"/>
      <c r="IT8" s="292"/>
      <c r="IU8" s="292">
        <v>2</v>
      </c>
      <c r="IV8" s="292"/>
      <c r="IW8" s="292"/>
      <c r="IX8" s="292"/>
      <c r="IY8" s="292"/>
      <c r="IZ8" s="292"/>
      <c r="JA8" s="292"/>
      <c r="JB8" s="292"/>
      <c r="JC8" s="292"/>
      <c r="JD8" s="292"/>
      <c r="JE8" s="292"/>
      <c r="JF8" s="292"/>
      <c r="JG8" s="292"/>
      <c r="JH8" s="292"/>
      <c r="JI8" s="292"/>
      <c r="JJ8" s="292"/>
      <c r="JK8" s="292"/>
      <c r="JL8" s="292">
        <v>2</v>
      </c>
      <c r="JM8" s="292">
        <v>2</v>
      </c>
      <c r="JN8" s="292"/>
      <c r="JO8" s="292"/>
      <c r="JP8" s="292">
        <v>2</v>
      </c>
      <c r="JQ8" s="292"/>
      <c r="JR8" s="292">
        <v>11</v>
      </c>
      <c r="JS8" s="292">
        <v>3</v>
      </c>
      <c r="JT8" s="292"/>
      <c r="JU8" s="292"/>
      <c r="JV8" s="292">
        <v>2</v>
      </c>
      <c r="JW8" s="292"/>
      <c r="JX8" s="292"/>
      <c r="JY8" s="292"/>
      <c r="JZ8" s="292"/>
      <c r="KA8" s="292"/>
      <c r="KB8" s="292"/>
      <c r="KC8" s="292"/>
      <c r="KD8" s="292">
        <v>2</v>
      </c>
      <c r="KE8" s="292">
        <v>2</v>
      </c>
      <c r="KF8" s="292">
        <v>3</v>
      </c>
      <c r="KG8" s="292">
        <v>2</v>
      </c>
      <c r="KH8" s="292"/>
      <c r="KI8" s="292">
        <v>3</v>
      </c>
      <c r="KJ8" s="292"/>
      <c r="KK8" s="292">
        <v>6</v>
      </c>
      <c r="KL8" s="292"/>
      <c r="KM8" s="292"/>
      <c r="KN8" s="292"/>
      <c r="KO8" s="292"/>
      <c r="KP8" s="292">
        <v>1</v>
      </c>
      <c r="KQ8" s="292"/>
      <c r="KR8" s="292"/>
      <c r="KS8" s="292"/>
      <c r="KT8" s="292"/>
      <c r="KU8" s="292">
        <v>4</v>
      </c>
      <c r="KV8" s="292"/>
      <c r="KW8" s="292">
        <v>3</v>
      </c>
      <c r="KX8" s="292"/>
      <c r="KY8" s="292">
        <v>1</v>
      </c>
      <c r="KZ8" s="292"/>
      <c r="LA8" s="292"/>
      <c r="LB8" s="292">
        <v>2</v>
      </c>
      <c r="LC8" s="292"/>
      <c r="LD8" s="292"/>
      <c r="LE8" s="292">
        <v>9</v>
      </c>
      <c r="LF8" s="292"/>
      <c r="LG8" s="292"/>
      <c r="LH8" s="292"/>
      <c r="LI8" s="292">
        <v>62</v>
      </c>
      <c r="LJ8" s="292">
        <v>2</v>
      </c>
      <c r="LK8" s="292">
        <v>1</v>
      </c>
      <c r="LL8" s="292">
        <v>2</v>
      </c>
      <c r="LM8" s="292">
        <v>5</v>
      </c>
      <c r="LN8" s="292">
        <v>2</v>
      </c>
      <c r="LO8" s="292">
        <v>2</v>
      </c>
      <c r="LP8" s="292">
        <v>4</v>
      </c>
      <c r="LQ8" s="292">
        <v>6</v>
      </c>
      <c r="LR8" s="292"/>
      <c r="LS8" s="292">
        <v>6</v>
      </c>
      <c r="LT8" s="292"/>
      <c r="LU8" s="292">
        <v>3</v>
      </c>
      <c r="LV8" s="292">
        <v>1</v>
      </c>
      <c r="LW8" s="292"/>
      <c r="LX8" s="292"/>
      <c r="LY8" s="292"/>
      <c r="LZ8" s="292"/>
      <c r="MA8" s="292"/>
      <c r="MB8" s="292"/>
      <c r="MC8" s="292"/>
      <c r="MD8" s="292"/>
      <c r="ME8" s="292"/>
      <c r="MF8" s="292"/>
      <c r="MG8" s="292"/>
      <c r="MH8" s="292">
        <v>7</v>
      </c>
      <c r="MI8" s="292"/>
      <c r="MJ8" s="292">
        <v>2</v>
      </c>
      <c r="MK8" s="292">
        <v>11</v>
      </c>
      <c r="ML8" s="292"/>
      <c r="MM8" s="292">
        <v>3</v>
      </c>
      <c r="MN8" s="292"/>
      <c r="MO8" s="292"/>
      <c r="MP8" s="292">
        <v>2</v>
      </c>
      <c r="MQ8" s="292"/>
      <c r="MR8" s="292">
        <v>3</v>
      </c>
      <c r="MS8" s="292">
        <v>2</v>
      </c>
      <c r="MT8" s="292">
        <v>4</v>
      </c>
      <c r="MU8" s="292">
        <v>5</v>
      </c>
      <c r="MV8" s="292">
        <v>7</v>
      </c>
      <c r="MW8" s="292">
        <v>4</v>
      </c>
      <c r="MX8" s="292">
        <v>3</v>
      </c>
      <c r="MY8" s="292"/>
      <c r="MZ8" s="292"/>
      <c r="NA8" s="292"/>
      <c r="NB8" s="292"/>
      <c r="NC8" s="292">
        <v>4</v>
      </c>
      <c r="ND8" s="292"/>
      <c r="NE8" s="292"/>
      <c r="NF8" s="292"/>
      <c r="NG8" s="292">
        <v>2</v>
      </c>
      <c r="NH8" s="292"/>
      <c r="NI8" s="292">
        <v>4</v>
      </c>
      <c r="NJ8" s="292">
        <v>2</v>
      </c>
      <c r="NK8" s="292">
        <v>3</v>
      </c>
      <c r="NL8" s="292">
        <v>3</v>
      </c>
      <c r="NM8" s="292">
        <v>4</v>
      </c>
      <c r="NN8" s="292">
        <v>3</v>
      </c>
      <c r="NO8" s="292"/>
      <c r="NP8" s="292">
        <v>2</v>
      </c>
      <c r="NQ8" s="292"/>
      <c r="NR8" s="292">
        <v>4</v>
      </c>
      <c r="NS8" s="292">
        <v>4</v>
      </c>
      <c r="NT8" s="292">
        <v>14</v>
      </c>
      <c r="NU8" s="292">
        <v>1</v>
      </c>
      <c r="NV8" s="292">
        <v>1</v>
      </c>
      <c r="NW8" s="292">
        <v>3</v>
      </c>
      <c r="NX8" s="292">
        <v>2</v>
      </c>
      <c r="NY8" s="292">
        <v>1</v>
      </c>
      <c r="NZ8" s="292"/>
      <c r="OA8" s="292">
        <v>2</v>
      </c>
      <c r="OB8" s="292"/>
      <c r="OC8" s="292"/>
      <c r="OD8" s="292"/>
      <c r="OE8" s="292"/>
      <c r="OF8" s="292">
        <v>132</v>
      </c>
      <c r="OG8" s="292"/>
      <c r="OH8" s="292"/>
      <c r="OI8" s="292"/>
      <c r="OJ8" s="292"/>
      <c r="OK8" s="292"/>
      <c r="OL8" s="292"/>
      <c r="OM8" s="292"/>
      <c r="ON8" s="292"/>
      <c r="OO8" s="292"/>
      <c r="OP8" s="292"/>
      <c r="OQ8" s="292"/>
      <c r="OR8" s="292"/>
      <c r="OS8" s="292"/>
      <c r="OT8" s="292"/>
      <c r="OU8" s="292"/>
      <c r="OV8" s="292"/>
      <c r="OW8" s="292"/>
      <c r="OX8" s="292"/>
      <c r="OY8" s="292"/>
      <c r="OZ8" s="292"/>
      <c r="PA8" s="292">
        <v>1</v>
      </c>
      <c r="PB8" s="292"/>
      <c r="PC8" s="292"/>
      <c r="PD8" s="292"/>
      <c r="PE8" s="292">
        <v>1</v>
      </c>
      <c r="PF8" s="292"/>
      <c r="PG8" s="292"/>
      <c r="PH8" s="292"/>
      <c r="PI8" s="292"/>
      <c r="PJ8" s="292">
        <v>11</v>
      </c>
      <c r="PK8" s="292"/>
      <c r="PL8" s="292"/>
      <c r="PM8" s="292">
        <v>2</v>
      </c>
      <c r="PN8" s="292"/>
      <c r="PO8" s="292">
        <v>6</v>
      </c>
      <c r="PP8" s="292"/>
      <c r="PQ8" s="292">
        <v>7</v>
      </c>
      <c r="PR8" s="292"/>
      <c r="PS8" s="292"/>
      <c r="PT8" s="292">
        <v>2</v>
      </c>
      <c r="PU8" s="292">
        <v>1</v>
      </c>
      <c r="PV8" s="292"/>
      <c r="PW8" s="292"/>
      <c r="PX8" s="292">
        <v>2</v>
      </c>
      <c r="PY8" s="292"/>
      <c r="PZ8" s="292">
        <v>4</v>
      </c>
      <c r="QA8" s="292"/>
      <c r="QB8" s="292"/>
      <c r="QC8" s="292">
        <v>2</v>
      </c>
      <c r="QD8" s="292"/>
      <c r="QE8" s="292">
        <v>2</v>
      </c>
      <c r="QF8" s="292"/>
      <c r="QG8" s="292">
        <v>1</v>
      </c>
      <c r="QH8" s="292">
        <v>2</v>
      </c>
      <c r="QI8" s="292">
        <v>2</v>
      </c>
      <c r="QJ8" s="292"/>
      <c r="QK8" s="292"/>
      <c r="QL8" s="292">
        <v>3</v>
      </c>
      <c r="QM8" s="292">
        <v>5</v>
      </c>
      <c r="QN8" s="292">
        <v>6</v>
      </c>
      <c r="QO8" s="292">
        <v>1</v>
      </c>
      <c r="QP8" s="292"/>
      <c r="QQ8" s="292"/>
      <c r="QR8" s="292">
        <v>59</v>
      </c>
      <c r="QS8" s="292"/>
      <c r="QT8" s="292"/>
      <c r="QU8" s="292"/>
      <c r="QV8" s="292"/>
      <c r="QW8" s="292"/>
      <c r="QX8" s="292"/>
      <c r="QY8" s="292"/>
      <c r="QZ8" s="292"/>
      <c r="RA8" s="292"/>
      <c r="RB8" s="292"/>
      <c r="RC8" s="292"/>
      <c r="RD8" s="292"/>
      <c r="RE8" s="292"/>
      <c r="RF8" s="292"/>
      <c r="RG8" s="292"/>
      <c r="RH8" s="292"/>
      <c r="RI8" s="292"/>
      <c r="RJ8" s="292"/>
      <c r="RK8" s="292"/>
      <c r="RL8" s="292"/>
      <c r="RM8" s="292"/>
      <c r="RN8" s="292"/>
      <c r="RO8" s="292"/>
      <c r="RP8" s="292"/>
      <c r="RQ8" s="292"/>
      <c r="RR8" s="292"/>
      <c r="RS8" s="292"/>
      <c r="RT8" s="292"/>
      <c r="RU8" s="292"/>
      <c r="RV8" s="292"/>
      <c r="RW8" s="292"/>
      <c r="RX8" s="292"/>
      <c r="RY8" s="292"/>
      <c r="RZ8" s="292"/>
      <c r="SA8" s="292"/>
      <c r="SB8" s="292"/>
      <c r="SC8" s="292"/>
      <c r="SD8" s="292"/>
      <c r="SE8" s="292"/>
      <c r="SF8" s="292"/>
      <c r="SG8" s="292"/>
      <c r="SH8" s="292"/>
      <c r="SI8" s="292"/>
      <c r="SJ8" s="292"/>
      <c r="SK8" s="292"/>
      <c r="SL8" s="292"/>
      <c r="SM8" s="292"/>
      <c r="SN8" s="292"/>
      <c r="SO8" s="292"/>
      <c r="SP8" s="292"/>
      <c r="SQ8" s="292">
        <v>1</v>
      </c>
      <c r="SR8" s="292"/>
      <c r="SS8" s="292"/>
      <c r="ST8" s="292"/>
      <c r="SU8" s="292"/>
      <c r="SV8" s="292"/>
      <c r="SW8" s="292"/>
      <c r="SX8" s="292"/>
      <c r="SY8" s="292"/>
      <c r="SZ8" s="292"/>
      <c r="TA8" s="292"/>
      <c r="TB8" s="292">
        <v>1</v>
      </c>
      <c r="TC8" s="292">
        <v>457</v>
      </c>
    </row>
    <row r="9" spans="2:523" x14ac:dyDescent="0.3">
      <c r="B9" s="292" t="s">
        <v>4</v>
      </c>
      <c r="C9" s="292"/>
      <c r="D9" s="292"/>
      <c r="E9" s="292"/>
      <c r="F9" s="292"/>
      <c r="G9" s="292"/>
      <c r="H9" s="292"/>
      <c r="I9" s="292"/>
      <c r="J9" s="292"/>
      <c r="K9" s="292"/>
      <c r="L9" s="292"/>
      <c r="M9" s="292"/>
      <c r="N9" s="292"/>
      <c r="O9" s="292"/>
      <c r="P9" s="292"/>
      <c r="Q9" s="292"/>
      <c r="R9" s="292"/>
      <c r="S9" s="292"/>
      <c r="T9" s="292"/>
      <c r="U9" s="292"/>
      <c r="V9" s="292"/>
      <c r="W9" s="292"/>
      <c r="X9" s="292"/>
      <c r="Y9" s="292"/>
      <c r="Z9" s="292"/>
      <c r="AA9" s="292"/>
      <c r="AB9" s="292"/>
      <c r="AC9" s="292"/>
      <c r="AD9" s="292"/>
      <c r="AE9" s="292"/>
      <c r="AF9" s="292"/>
      <c r="AG9" s="292"/>
      <c r="AH9" s="292"/>
      <c r="AI9" s="292"/>
      <c r="AJ9" s="292"/>
      <c r="AK9" s="292"/>
      <c r="AL9" s="292"/>
      <c r="AM9" s="292"/>
      <c r="AN9" s="292"/>
      <c r="AO9" s="292"/>
      <c r="AP9" s="292"/>
      <c r="AQ9" s="292"/>
      <c r="AR9" s="292"/>
      <c r="AS9" s="292"/>
      <c r="AT9" s="292"/>
      <c r="AU9" s="292"/>
      <c r="AV9" s="292"/>
      <c r="AW9" s="292"/>
      <c r="AX9" s="292"/>
      <c r="AY9" s="292"/>
      <c r="AZ9" s="292"/>
      <c r="BA9" s="292"/>
      <c r="BB9" s="292"/>
      <c r="BC9" s="292"/>
      <c r="BD9" s="292"/>
      <c r="BE9" s="292"/>
      <c r="BF9" s="292"/>
      <c r="BG9" s="292"/>
      <c r="BH9" s="292"/>
      <c r="BI9" s="292"/>
      <c r="BJ9" s="292"/>
      <c r="BK9" s="292"/>
      <c r="BL9" s="292"/>
      <c r="BM9" s="292"/>
      <c r="BN9" s="292"/>
      <c r="BO9" s="292"/>
      <c r="BP9" s="292"/>
      <c r="BQ9" s="292"/>
      <c r="BR9" s="292"/>
      <c r="BS9" s="292"/>
      <c r="BT9" s="292"/>
      <c r="BU9" s="292"/>
      <c r="BV9" s="292"/>
      <c r="BW9" s="292"/>
      <c r="BX9" s="292"/>
      <c r="BY9" s="292"/>
      <c r="BZ9" s="292"/>
      <c r="CA9" s="292"/>
      <c r="CB9" s="292"/>
      <c r="CC9" s="292"/>
      <c r="CD9" s="292"/>
      <c r="CE9" s="292"/>
      <c r="CF9" s="292"/>
      <c r="CG9" s="292"/>
      <c r="CH9" s="292"/>
      <c r="CI9" s="292"/>
      <c r="CJ9" s="292"/>
      <c r="CK9" s="292"/>
      <c r="CL9" s="292"/>
      <c r="CM9" s="292"/>
      <c r="CN9" s="292"/>
      <c r="CO9" s="292"/>
      <c r="CP9" s="292"/>
      <c r="CQ9" s="292"/>
      <c r="CR9" s="292"/>
      <c r="CS9" s="292"/>
      <c r="CT9" s="292"/>
      <c r="CU9" s="292"/>
      <c r="CV9" s="292"/>
      <c r="CW9" s="292"/>
      <c r="CX9" s="292"/>
      <c r="CY9" s="292"/>
      <c r="CZ9" s="292"/>
      <c r="DA9" s="292"/>
      <c r="DB9" s="292"/>
      <c r="DC9" s="292"/>
      <c r="DD9" s="292"/>
      <c r="DE9" s="292"/>
      <c r="DF9" s="292"/>
      <c r="DG9" s="292"/>
      <c r="DH9" s="292"/>
      <c r="DI9" s="292"/>
      <c r="DJ9" s="292"/>
      <c r="DK9" s="292"/>
      <c r="DL9" s="292"/>
      <c r="DM9" s="292"/>
      <c r="DN9" s="292"/>
      <c r="DO9" s="292"/>
      <c r="DP9" s="292"/>
      <c r="DQ9" s="292"/>
      <c r="DR9" s="292"/>
      <c r="DS9" s="292"/>
      <c r="DT9" s="292"/>
      <c r="DU9" s="292"/>
      <c r="DV9" s="292"/>
      <c r="DW9" s="292"/>
      <c r="DX9" s="292"/>
      <c r="DY9" s="292"/>
      <c r="DZ9" s="292"/>
      <c r="EA9" s="292"/>
      <c r="EB9" s="292"/>
      <c r="EC9" s="292"/>
      <c r="ED9" s="292"/>
      <c r="EE9" s="292"/>
      <c r="EF9" s="292"/>
      <c r="EG9" s="292"/>
      <c r="EH9" s="292"/>
      <c r="EI9" s="292"/>
      <c r="EJ9" s="292"/>
      <c r="EK9" s="292"/>
      <c r="EL9" s="292"/>
      <c r="EM9" s="292"/>
      <c r="EN9" s="292"/>
      <c r="EO9" s="292"/>
      <c r="EP9" s="292"/>
      <c r="EQ9" s="292"/>
      <c r="ER9" s="292"/>
      <c r="ES9" s="292"/>
      <c r="ET9" s="292"/>
      <c r="EU9" s="292"/>
      <c r="EV9" s="292"/>
      <c r="EW9" s="292"/>
      <c r="EX9" s="292"/>
      <c r="EY9" s="292"/>
      <c r="EZ9" s="292"/>
      <c r="FA9" s="292"/>
      <c r="FB9" s="292"/>
      <c r="FC9" s="292"/>
      <c r="FD9" s="292"/>
      <c r="FE9" s="292"/>
      <c r="FF9" s="292"/>
      <c r="FG9" s="292"/>
      <c r="FH9" s="292"/>
      <c r="FI9" s="292"/>
      <c r="FJ9" s="292"/>
      <c r="FK9" s="292"/>
      <c r="FL9" s="292"/>
      <c r="FM9" s="292"/>
      <c r="FN9" s="292"/>
      <c r="FO9" s="292"/>
      <c r="FP9" s="292"/>
      <c r="FQ9" s="292"/>
      <c r="FR9" s="292"/>
      <c r="FS9" s="292"/>
      <c r="FT9" s="292"/>
      <c r="FU9" s="292"/>
      <c r="FV9" s="292"/>
      <c r="FW9" s="292"/>
      <c r="FX9" s="292"/>
      <c r="FY9" s="292"/>
      <c r="FZ9" s="292"/>
      <c r="GA9" s="292"/>
      <c r="GB9" s="292"/>
      <c r="GC9" s="292"/>
      <c r="GD9" s="292"/>
      <c r="GE9" s="292"/>
      <c r="GF9" s="292"/>
      <c r="GG9" s="292"/>
      <c r="GH9" s="292"/>
      <c r="GI9" s="292"/>
      <c r="GJ9" s="292"/>
      <c r="GK9" s="292"/>
      <c r="GL9" s="292"/>
      <c r="GM9" s="292"/>
      <c r="GN9" s="292"/>
      <c r="GO9" s="292"/>
      <c r="GP9" s="292"/>
      <c r="GQ9" s="292"/>
      <c r="GR9" s="292"/>
      <c r="GS9" s="292"/>
      <c r="GT9" s="292"/>
      <c r="GU9" s="292"/>
      <c r="GV9" s="292"/>
      <c r="GW9" s="292"/>
      <c r="GX9" s="292"/>
      <c r="GY9" s="292"/>
      <c r="GZ9" s="292"/>
      <c r="HA9" s="292"/>
      <c r="HB9" s="292"/>
      <c r="HC9" s="292"/>
      <c r="HD9" s="292"/>
      <c r="HE9" s="292"/>
      <c r="HF9" s="292"/>
      <c r="HG9" s="292"/>
      <c r="HH9" s="292"/>
      <c r="HI9" s="292"/>
      <c r="HJ9" s="292"/>
      <c r="HK9" s="292"/>
      <c r="HL9" s="292"/>
      <c r="HM9" s="292"/>
      <c r="HN9" s="292"/>
      <c r="HO9" s="292"/>
      <c r="HP9" s="292"/>
      <c r="HQ9" s="292"/>
      <c r="HR9" s="292"/>
      <c r="HS9" s="292"/>
      <c r="HT9" s="292"/>
      <c r="HU9" s="292"/>
      <c r="HV9" s="292"/>
      <c r="HW9" s="292"/>
      <c r="HX9" s="292"/>
      <c r="HY9" s="292"/>
      <c r="HZ9" s="292"/>
      <c r="IA9" s="292"/>
      <c r="IB9" s="292"/>
      <c r="IC9" s="292"/>
      <c r="ID9" s="292"/>
      <c r="IE9" s="292"/>
      <c r="IF9" s="292"/>
      <c r="IG9" s="292"/>
      <c r="IH9" s="292"/>
      <c r="II9" s="292"/>
      <c r="IJ9" s="292"/>
      <c r="IK9" s="292"/>
      <c r="IL9" s="292"/>
      <c r="IM9" s="292"/>
      <c r="IN9" s="292"/>
      <c r="IO9" s="292"/>
      <c r="IP9" s="292"/>
      <c r="IQ9" s="292"/>
      <c r="IR9" s="292"/>
      <c r="IS9" s="292"/>
      <c r="IT9" s="292"/>
      <c r="IU9" s="292"/>
      <c r="IV9" s="292"/>
      <c r="IW9" s="292"/>
      <c r="IX9" s="292"/>
      <c r="IY9" s="292"/>
      <c r="IZ9" s="292"/>
      <c r="JA9" s="292"/>
      <c r="JB9" s="292"/>
      <c r="JC9" s="292"/>
      <c r="JD9" s="292"/>
      <c r="JE9" s="292"/>
      <c r="JF9" s="292"/>
      <c r="JG9" s="292"/>
      <c r="JH9" s="292"/>
      <c r="JI9" s="292"/>
      <c r="JJ9" s="292"/>
      <c r="JK9" s="292"/>
      <c r="JL9" s="292"/>
      <c r="JM9" s="292"/>
      <c r="JN9" s="292"/>
      <c r="JO9" s="292"/>
      <c r="JP9" s="292"/>
      <c r="JQ9" s="292"/>
      <c r="JR9" s="292"/>
      <c r="JS9" s="292"/>
      <c r="JT9" s="292"/>
      <c r="JU9" s="292"/>
      <c r="JV9" s="292"/>
      <c r="JW9" s="292"/>
      <c r="JX9" s="292"/>
      <c r="JY9" s="292"/>
      <c r="JZ9" s="292"/>
      <c r="KA9" s="292"/>
      <c r="KB9" s="292"/>
      <c r="KC9" s="292"/>
      <c r="KD9" s="292"/>
      <c r="KE9" s="292"/>
      <c r="KF9" s="292"/>
      <c r="KG9" s="292"/>
      <c r="KH9" s="292"/>
      <c r="KI9" s="292"/>
      <c r="KJ9" s="292"/>
      <c r="KK9" s="292"/>
      <c r="KL9" s="292"/>
      <c r="KM9" s="292"/>
      <c r="KN9" s="292"/>
      <c r="KO9" s="292"/>
      <c r="KP9" s="292"/>
      <c r="KQ9" s="292"/>
      <c r="KR9" s="292"/>
      <c r="KS9" s="292"/>
      <c r="KT9" s="292"/>
      <c r="KU9" s="292"/>
      <c r="KV9" s="292"/>
      <c r="KW9" s="292"/>
      <c r="KX9" s="292"/>
      <c r="KY9" s="292"/>
      <c r="KZ9" s="292"/>
      <c r="LA9" s="292"/>
      <c r="LB9" s="292"/>
      <c r="LC9" s="292"/>
      <c r="LD9" s="292"/>
      <c r="LE9" s="292"/>
      <c r="LF9" s="292"/>
      <c r="LG9" s="292"/>
      <c r="LH9" s="292"/>
      <c r="LI9" s="292"/>
      <c r="LJ9" s="292"/>
      <c r="LK9" s="292"/>
      <c r="LL9" s="292"/>
      <c r="LM9" s="292"/>
      <c r="LN9" s="292"/>
      <c r="LO9" s="292"/>
      <c r="LP9" s="292"/>
      <c r="LQ9" s="292"/>
      <c r="LR9" s="292"/>
      <c r="LS9" s="292"/>
      <c r="LT9" s="292"/>
      <c r="LU9" s="292"/>
      <c r="LV9" s="292"/>
      <c r="LW9" s="292"/>
      <c r="LX9" s="292"/>
      <c r="LY9" s="292"/>
      <c r="LZ9" s="292"/>
      <c r="MA9" s="292"/>
      <c r="MB9" s="292"/>
      <c r="MC9" s="292"/>
      <c r="MD9" s="292"/>
      <c r="ME9" s="292"/>
      <c r="MF9" s="292"/>
      <c r="MG9" s="292"/>
      <c r="MH9" s="292"/>
      <c r="MI9" s="292"/>
      <c r="MJ9" s="292"/>
      <c r="MK9" s="292"/>
      <c r="ML9" s="292"/>
      <c r="MM9" s="292"/>
      <c r="MN9" s="292"/>
      <c r="MO9" s="292"/>
      <c r="MP9" s="292"/>
      <c r="MQ9" s="292"/>
      <c r="MR9" s="292"/>
      <c r="MS9" s="292"/>
      <c r="MT9" s="292"/>
      <c r="MU9" s="292"/>
      <c r="MV9" s="292"/>
      <c r="MW9" s="292"/>
      <c r="MX9" s="292"/>
      <c r="MY9" s="292"/>
      <c r="MZ9" s="292"/>
      <c r="NA9" s="292"/>
      <c r="NB9" s="292"/>
      <c r="NC9" s="292"/>
      <c r="ND9" s="292"/>
      <c r="NE9" s="292"/>
      <c r="NF9" s="292"/>
      <c r="NG9" s="292"/>
      <c r="NH9" s="292"/>
      <c r="NI9" s="292"/>
      <c r="NJ9" s="292"/>
      <c r="NK9" s="292"/>
      <c r="NL9" s="292"/>
      <c r="NM9" s="292"/>
      <c r="NN9" s="292"/>
      <c r="NO9" s="292"/>
      <c r="NP9" s="292"/>
      <c r="NQ9" s="292"/>
      <c r="NR9" s="292"/>
      <c r="NS9" s="292"/>
      <c r="NT9" s="292"/>
      <c r="NU9" s="292"/>
      <c r="NV9" s="292"/>
      <c r="NW9" s="292"/>
      <c r="NX9" s="292"/>
      <c r="NY9" s="292"/>
      <c r="NZ9" s="292"/>
      <c r="OA9" s="292"/>
      <c r="OB9" s="292"/>
      <c r="OC9" s="292"/>
      <c r="OD9" s="292"/>
      <c r="OE9" s="292"/>
      <c r="OF9" s="292"/>
      <c r="OG9" s="292"/>
      <c r="OH9" s="292"/>
      <c r="OI9" s="292"/>
      <c r="OJ9" s="292"/>
      <c r="OK9" s="292"/>
      <c r="OL9" s="292"/>
      <c r="OM9" s="292"/>
      <c r="ON9" s="292"/>
      <c r="OO9" s="292"/>
      <c r="OP9" s="292"/>
      <c r="OQ9" s="292"/>
      <c r="OR9" s="292"/>
      <c r="OS9" s="292"/>
      <c r="OT9" s="292"/>
      <c r="OU9" s="292"/>
      <c r="OV9" s="292"/>
      <c r="OW9" s="292"/>
      <c r="OX9" s="292"/>
      <c r="OY9" s="292"/>
      <c r="OZ9" s="292"/>
      <c r="PA9" s="292"/>
      <c r="PB9" s="292"/>
      <c r="PC9" s="292"/>
      <c r="PD9" s="292"/>
      <c r="PE9" s="292"/>
      <c r="PF9" s="292"/>
      <c r="PG9" s="292"/>
      <c r="PH9" s="292"/>
      <c r="PI9" s="292"/>
      <c r="PJ9" s="292"/>
      <c r="PK9" s="292"/>
      <c r="PL9" s="292"/>
      <c r="PM9" s="292"/>
      <c r="PN9" s="292"/>
      <c r="PO9" s="292"/>
      <c r="PP9" s="292"/>
      <c r="PQ9" s="292"/>
      <c r="PR9" s="292"/>
      <c r="PS9" s="292"/>
      <c r="PT9" s="292"/>
      <c r="PU9" s="292"/>
      <c r="PV9" s="292"/>
      <c r="PW9" s="292"/>
      <c r="PX9" s="292"/>
      <c r="PY9" s="292"/>
      <c r="PZ9" s="292"/>
      <c r="QA9" s="292"/>
      <c r="QB9" s="292"/>
      <c r="QC9" s="292"/>
      <c r="QD9" s="292"/>
      <c r="QE9" s="292"/>
      <c r="QF9" s="292"/>
      <c r="QG9" s="292"/>
      <c r="QH9" s="292"/>
      <c r="QI9" s="292"/>
      <c r="QJ9" s="292"/>
      <c r="QK9" s="292"/>
      <c r="QL9" s="292"/>
      <c r="QM9" s="292"/>
      <c r="QN9" s="292"/>
      <c r="QO9" s="292"/>
      <c r="QP9" s="292"/>
      <c r="QQ9" s="292"/>
      <c r="QR9" s="292"/>
      <c r="QS9" s="292"/>
      <c r="QT9" s="292"/>
      <c r="QU9" s="292"/>
      <c r="QV9" s="292"/>
      <c r="QW9" s="292"/>
      <c r="QX9" s="292"/>
      <c r="QY9" s="292"/>
      <c r="QZ9" s="292"/>
      <c r="RA9" s="292"/>
      <c r="RB9" s="292"/>
      <c r="RC9" s="292"/>
      <c r="RD9" s="292"/>
      <c r="RE9" s="292"/>
      <c r="RF9" s="292"/>
      <c r="RG9" s="292"/>
      <c r="RH9" s="292"/>
      <c r="RI9" s="292"/>
      <c r="RJ9" s="292"/>
      <c r="RK9" s="292"/>
      <c r="RL9" s="292"/>
      <c r="RM9" s="292"/>
      <c r="RN9" s="292"/>
      <c r="RO9" s="292"/>
      <c r="RP9" s="292"/>
      <c r="RQ9" s="292"/>
      <c r="RR9" s="292"/>
      <c r="RS9" s="292"/>
      <c r="RT9" s="292"/>
      <c r="RU9" s="292"/>
      <c r="RV9" s="292"/>
      <c r="RW9" s="292"/>
      <c r="RX9" s="292"/>
      <c r="RY9" s="292"/>
      <c r="RZ9" s="292"/>
      <c r="SA9" s="292"/>
      <c r="SB9" s="292"/>
      <c r="SC9" s="292"/>
      <c r="SD9" s="292"/>
      <c r="SE9" s="292"/>
      <c r="SF9" s="292"/>
      <c r="SG9" s="292"/>
      <c r="SH9" s="292"/>
      <c r="SI9" s="292"/>
      <c r="SJ9" s="292"/>
      <c r="SK9" s="292"/>
      <c r="SL9" s="292"/>
      <c r="SM9" s="292"/>
      <c r="SN9" s="292"/>
      <c r="SO9" s="292"/>
      <c r="SP9" s="292"/>
      <c r="SQ9" s="292"/>
      <c r="SR9" s="292"/>
      <c r="SS9" s="292"/>
      <c r="ST9" s="292"/>
      <c r="SU9" s="292"/>
      <c r="SV9" s="292"/>
      <c r="SW9" s="292"/>
      <c r="SX9" s="292"/>
      <c r="SY9" s="292"/>
      <c r="SZ9" s="292"/>
      <c r="TA9" s="292"/>
      <c r="TB9" s="292"/>
      <c r="TC9" s="292"/>
    </row>
    <row r="10" spans="2:523" x14ac:dyDescent="0.3">
      <c r="B10" s="292" t="s">
        <v>5</v>
      </c>
      <c r="C10" s="292"/>
      <c r="D10" s="292"/>
      <c r="E10" s="292"/>
      <c r="F10" s="292"/>
      <c r="G10" s="292"/>
      <c r="H10" s="292"/>
      <c r="I10" s="292"/>
      <c r="J10" s="292"/>
      <c r="K10" s="292"/>
      <c r="L10" s="292"/>
      <c r="M10" s="292"/>
      <c r="N10" s="292"/>
      <c r="O10" s="292"/>
      <c r="P10" s="292"/>
      <c r="Q10" s="292"/>
      <c r="R10" s="292"/>
      <c r="S10" s="292"/>
      <c r="T10" s="292"/>
      <c r="U10" s="292"/>
      <c r="V10" s="292"/>
      <c r="W10" s="292"/>
      <c r="X10" s="292"/>
      <c r="Y10" s="292"/>
      <c r="Z10" s="292"/>
      <c r="AA10" s="292"/>
      <c r="AB10" s="292"/>
      <c r="AC10" s="292"/>
      <c r="AD10" s="292"/>
      <c r="AE10" s="292"/>
      <c r="AF10" s="292"/>
      <c r="AG10" s="292"/>
      <c r="AH10" s="292"/>
      <c r="AI10" s="292"/>
      <c r="AJ10" s="292"/>
      <c r="AK10" s="292"/>
      <c r="AL10" s="292"/>
      <c r="AM10" s="292"/>
      <c r="AN10" s="292"/>
      <c r="AO10" s="292"/>
      <c r="AP10" s="292"/>
      <c r="AQ10" s="292"/>
      <c r="AR10" s="292"/>
      <c r="AS10" s="292"/>
      <c r="AT10" s="292"/>
      <c r="AU10" s="292"/>
      <c r="AV10" s="292"/>
      <c r="AW10" s="292"/>
      <c r="AX10" s="292"/>
      <c r="AY10" s="292"/>
      <c r="AZ10" s="292"/>
      <c r="BA10" s="292"/>
      <c r="BB10" s="292"/>
      <c r="BC10" s="292"/>
      <c r="BD10" s="292"/>
      <c r="BE10" s="292"/>
      <c r="BF10" s="292"/>
      <c r="BG10" s="292"/>
      <c r="BH10" s="292"/>
      <c r="BI10" s="292"/>
      <c r="BJ10" s="292"/>
      <c r="BK10" s="292"/>
      <c r="BL10" s="292"/>
      <c r="BM10" s="292"/>
      <c r="BN10" s="292"/>
      <c r="BO10" s="292"/>
      <c r="BP10" s="292"/>
      <c r="BQ10" s="292"/>
      <c r="BR10" s="292"/>
      <c r="BS10" s="292"/>
      <c r="BT10" s="292"/>
      <c r="BU10" s="292"/>
      <c r="BV10" s="292"/>
      <c r="BW10" s="292"/>
      <c r="BX10" s="292"/>
      <c r="BY10" s="292"/>
      <c r="BZ10" s="292"/>
      <c r="CA10" s="292"/>
      <c r="CB10" s="292"/>
      <c r="CC10" s="292"/>
      <c r="CD10" s="292"/>
      <c r="CE10" s="292"/>
      <c r="CF10" s="292"/>
      <c r="CG10" s="292"/>
      <c r="CH10" s="292"/>
      <c r="CI10" s="292"/>
      <c r="CJ10" s="292"/>
      <c r="CK10" s="292"/>
      <c r="CL10" s="292"/>
      <c r="CM10" s="292"/>
      <c r="CN10" s="292"/>
      <c r="CO10" s="292"/>
      <c r="CP10" s="292"/>
      <c r="CQ10" s="292"/>
      <c r="CR10" s="292"/>
      <c r="CS10" s="292"/>
      <c r="CT10" s="292"/>
      <c r="CU10" s="292"/>
      <c r="CV10" s="292"/>
      <c r="CW10" s="292"/>
      <c r="CX10" s="292"/>
      <c r="CY10" s="292"/>
      <c r="CZ10" s="292"/>
      <c r="DA10" s="292"/>
      <c r="DB10" s="292"/>
      <c r="DC10" s="292"/>
      <c r="DD10" s="292"/>
      <c r="DE10" s="292"/>
      <c r="DF10" s="292"/>
      <c r="DG10" s="292"/>
      <c r="DH10" s="292"/>
      <c r="DI10" s="292"/>
      <c r="DJ10" s="292"/>
      <c r="DK10" s="292"/>
      <c r="DL10" s="292"/>
      <c r="DM10" s="292"/>
      <c r="DN10" s="292"/>
      <c r="DO10" s="292"/>
      <c r="DP10" s="292"/>
      <c r="DQ10" s="292"/>
      <c r="DR10" s="292"/>
      <c r="DS10" s="292"/>
      <c r="DT10" s="292"/>
      <c r="DU10" s="292"/>
      <c r="DV10" s="292"/>
      <c r="DW10" s="292"/>
      <c r="DX10" s="292"/>
      <c r="DY10" s="292"/>
      <c r="DZ10" s="292"/>
      <c r="EA10" s="292"/>
      <c r="EB10" s="292"/>
      <c r="EC10" s="292"/>
      <c r="ED10" s="292"/>
      <c r="EE10" s="292"/>
      <c r="EF10" s="292"/>
      <c r="EG10" s="292"/>
      <c r="EH10" s="292"/>
      <c r="EI10" s="292"/>
      <c r="EJ10" s="292"/>
      <c r="EK10" s="292"/>
      <c r="EL10" s="292"/>
      <c r="EM10" s="292"/>
      <c r="EN10" s="292"/>
      <c r="EO10" s="292"/>
      <c r="EP10" s="292"/>
      <c r="EQ10" s="292"/>
      <c r="ER10" s="292"/>
      <c r="ES10" s="292"/>
      <c r="ET10" s="292"/>
      <c r="EU10" s="292"/>
      <c r="EV10" s="292"/>
      <c r="EW10" s="292"/>
      <c r="EX10" s="292"/>
      <c r="EY10" s="292"/>
      <c r="EZ10" s="292"/>
      <c r="FA10" s="292"/>
      <c r="FB10" s="292"/>
      <c r="FC10" s="292"/>
      <c r="FD10" s="292"/>
      <c r="FE10" s="292"/>
      <c r="FF10" s="292"/>
      <c r="FG10" s="292"/>
      <c r="FH10" s="292"/>
      <c r="FI10" s="292"/>
      <c r="FJ10" s="292"/>
      <c r="FK10" s="292"/>
      <c r="FL10" s="292"/>
      <c r="FM10" s="292"/>
      <c r="FN10" s="292"/>
      <c r="FO10" s="292"/>
      <c r="FP10" s="292"/>
      <c r="FQ10" s="292"/>
      <c r="FR10" s="292"/>
      <c r="FS10" s="292"/>
      <c r="FT10" s="292"/>
      <c r="FU10" s="292"/>
      <c r="FV10" s="292"/>
      <c r="FW10" s="292"/>
      <c r="FX10" s="292"/>
      <c r="FY10" s="292"/>
      <c r="FZ10" s="292"/>
      <c r="GA10" s="292"/>
      <c r="GB10" s="292"/>
      <c r="GC10" s="292"/>
      <c r="GD10" s="292"/>
      <c r="GE10" s="292"/>
      <c r="GF10" s="292"/>
      <c r="GG10" s="292"/>
      <c r="GH10" s="292"/>
      <c r="GI10" s="292"/>
      <c r="GJ10" s="292"/>
      <c r="GK10" s="292"/>
      <c r="GL10" s="292"/>
      <c r="GM10" s="292"/>
      <c r="GN10" s="292"/>
      <c r="GO10" s="292"/>
      <c r="GP10" s="292"/>
      <c r="GQ10" s="292"/>
      <c r="GR10" s="292"/>
      <c r="GS10" s="292"/>
      <c r="GT10" s="292"/>
      <c r="GU10" s="292"/>
      <c r="GV10" s="292"/>
      <c r="GW10" s="292"/>
      <c r="GX10" s="292"/>
      <c r="GY10" s="292"/>
      <c r="GZ10" s="292"/>
      <c r="HA10" s="292"/>
      <c r="HB10" s="292"/>
      <c r="HC10" s="292"/>
      <c r="HD10" s="292"/>
      <c r="HE10" s="292"/>
      <c r="HF10" s="292"/>
      <c r="HG10" s="292"/>
      <c r="HH10" s="292"/>
      <c r="HI10" s="292"/>
      <c r="HJ10" s="292"/>
      <c r="HK10" s="292"/>
      <c r="HL10" s="292"/>
      <c r="HM10" s="292"/>
      <c r="HN10" s="292"/>
      <c r="HO10" s="292"/>
      <c r="HP10" s="292"/>
      <c r="HQ10" s="292"/>
      <c r="HR10" s="292"/>
      <c r="HS10" s="292"/>
      <c r="HT10" s="292"/>
      <c r="HU10" s="292"/>
      <c r="HV10" s="292"/>
      <c r="HW10" s="292"/>
      <c r="HX10" s="292"/>
      <c r="HY10" s="292"/>
      <c r="HZ10" s="292"/>
      <c r="IA10" s="292"/>
      <c r="IB10" s="292"/>
      <c r="IC10" s="292"/>
      <c r="ID10" s="292"/>
      <c r="IE10" s="292"/>
      <c r="IF10" s="292"/>
      <c r="IG10" s="292"/>
      <c r="IH10" s="292"/>
      <c r="II10" s="292"/>
      <c r="IJ10" s="292"/>
      <c r="IK10" s="292"/>
      <c r="IL10" s="292"/>
      <c r="IM10" s="292"/>
      <c r="IN10" s="292"/>
      <c r="IO10" s="292"/>
      <c r="IP10" s="292"/>
      <c r="IQ10" s="292"/>
      <c r="IR10" s="292"/>
      <c r="IS10" s="292"/>
      <c r="IT10" s="292"/>
      <c r="IU10" s="292"/>
      <c r="IV10" s="292"/>
      <c r="IW10" s="292"/>
      <c r="IX10" s="292"/>
      <c r="IY10" s="292"/>
      <c r="IZ10" s="292"/>
      <c r="JA10" s="292"/>
      <c r="JB10" s="292"/>
      <c r="JC10" s="292"/>
      <c r="JD10" s="292"/>
      <c r="JE10" s="292"/>
      <c r="JF10" s="292"/>
      <c r="JG10" s="292"/>
      <c r="JH10" s="292"/>
      <c r="JI10" s="292"/>
      <c r="JJ10" s="292"/>
      <c r="JK10" s="292"/>
      <c r="JL10" s="292"/>
      <c r="JM10" s="292"/>
      <c r="JN10" s="292"/>
      <c r="JO10" s="292"/>
      <c r="JP10" s="292"/>
      <c r="JQ10" s="292"/>
      <c r="JR10" s="292"/>
      <c r="JS10" s="292"/>
      <c r="JT10" s="292"/>
      <c r="JU10" s="292"/>
      <c r="JV10" s="292"/>
      <c r="JW10" s="292"/>
      <c r="JX10" s="292"/>
      <c r="JY10" s="292"/>
      <c r="JZ10" s="292"/>
      <c r="KA10" s="292">
        <v>1</v>
      </c>
      <c r="KB10" s="292"/>
      <c r="KC10" s="292"/>
      <c r="KD10" s="292"/>
      <c r="KE10" s="292"/>
      <c r="KF10" s="292"/>
      <c r="KG10" s="292"/>
      <c r="KH10" s="292"/>
      <c r="KI10" s="292"/>
      <c r="KJ10" s="292"/>
      <c r="KK10" s="292"/>
      <c r="KL10" s="292"/>
      <c r="KM10" s="292"/>
      <c r="KN10" s="292"/>
      <c r="KO10" s="292"/>
      <c r="KP10" s="292"/>
      <c r="KQ10" s="292"/>
      <c r="KR10" s="292"/>
      <c r="KS10" s="292"/>
      <c r="KT10" s="292"/>
      <c r="KU10" s="292"/>
      <c r="KV10" s="292"/>
      <c r="KW10" s="292"/>
      <c r="KX10" s="292"/>
      <c r="KY10" s="292"/>
      <c r="KZ10" s="292"/>
      <c r="LA10" s="292"/>
      <c r="LB10" s="292"/>
      <c r="LC10" s="292"/>
      <c r="LD10" s="292"/>
      <c r="LE10" s="292"/>
      <c r="LF10" s="292"/>
      <c r="LG10" s="292">
        <v>1</v>
      </c>
      <c r="LH10" s="292"/>
      <c r="LI10" s="292">
        <v>2</v>
      </c>
      <c r="LJ10" s="292"/>
      <c r="LK10" s="292"/>
      <c r="LL10" s="292"/>
      <c r="LM10" s="292"/>
      <c r="LN10" s="292"/>
      <c r="LO10" s="292"/>
      <c r="LP10" s="292"/>
      <c r="LQ10" s="292"/>
      <c r="LR10" s="292"/>
      <c r="LS10" s="292"/>
      <c r="LT10" s="292"/>
      <c r="LU10" s="292"/>
      <c r="LV10" s="292"/>
      <c r="LW10" s="292"/>
      <c r="LX10" s="292"/>
      <c r="LY10" s="292"/>
      <c r="LZ10" s="292"/>
      <c r="MA10" s="292"/>
      <c r="MB10" s="292"/>
      <c r="MC10" s="292"/>
      <c r="MD10" s="292"/>
      <c r="ME10" s="292"/>
      <c r="MF10" s="292"/>
      <c r="MG10" s="292"/>
      <c r="MH10" s="292"/>
      <c r="MI10" s="292"/>
      <c r="MJ10" s="292"/>
      <c r="MK10" s="292"/>
      <c r="ML10" s="292"/>
      <c r="MM10" s="292"/>
      <c r="MN10" s="292">
        <v>1</v>
      </c>
      <c r="MO10" s="292"/>
      <c r="MP10" s="292"/>
      <c r="MQ10" s="292"/>
      <c r="MR10" s="292"/>
      <c r="MS10" s="292"/>
      <c r="MT10" s="292"/>
      <c r="MU10" s="292"/>
      <c r="MV10" s="292"/>
      <c r="MW10" s="292"/>
      <c r="MX10" s="292"/>
      <c r="MY10" s="292"/>
      <c r="MZ10" s="292"/>
      <c r="NA10" s="292"/>
      <c r="NB10" s="292"/>
      <c r="NC10" s="292"/>
      <c r="ND10" s="292"/>
      <c r="NE10" s="292">
        <v>2</v>
      </c>
      <c r="NF10" s="292"/>
      <c r="NG10" s="292"/>
      <c r="NH10" s="292">
        <v>5</v>
      </c>
      <c r="NI10" s="292"/>
      <c r="NJ10" s="292"/>
      <c r="NK10" s="292"/>
      <c r="NL10" s="292"/>
      <c r="NM10" s="292"/>
      <c r="NN10" s="292"/>
      <c r="NO10" s="292"/>
      <c r="NP10" s="292"/>
      <c r="NQ10" s="292"/>
      <c r="NR10" s="292"/>
      <c r="NS10" s="292"/>
      <c r="NT10" s="292"/>
      <c r="NU10" s="292"/>
      <c r="NV10" s="292"/>
      <c r="NW10" s="292"/>
      <c r="NX10" s="292"/>
      <c r="NY10" s="292"/>
      <c r="NZ10" s="292"/>
      <c r="OA10" s="292"/>
      <c r="OB10" s="292"/>
      <c r="OC10" s="292">
        <v>3</v>
      </c>
      <c r="OD10" s="292"/>
      <c r="OE10" s="292"/>
      <c r="OF10" s="292">
        <v>11</v>
      </c>
      <c r="OG10" s="292"/>
      <c r="OH10" s="292"/>
      <c r="OI10" s="292">
        <v>4</v>
      </c>
      <c r="OJ10" s="292">
        <v>1</v>
      </c>
      <c r="OK10" s="292">
        <v>2</v>
      </c>
      <c r="OL10" s="292">
        <v>1</v>
      </c>
      <c r="OM10" s="292">
        <v>8</v>
      </c>
      <c r="ON10" s="292"/>
      <c r="OO10" s="292"/>
      <c r="OP10" s="292"/>
      <c r="OQ10" s="292"/>
      <c r="OR10" s="292"/>
      <c r="OS10" s="292">
        <v>5</v>
      </c>
      <c r="OT10" s="292">
        <v>1</v>
      </c>
      <c r="OU10" s="292"/>
      <c r="OV10" s="292"/>
      <c r="OW10" s="292"/>
      <c r="OX10" s="292"/>
      <c r="OY10" s="292">
        <v>6</v>
      </c>
      <c r="OZ10" s="292"/>
      <c r="PA10" s="292"/>
      <c r="PB10" s="292"/>
      <c r="PC10" s="292"/>
      <c r="PD10" s="292"/>
      <c r="PE10" s="292"/>
      <c r="PF10" s="292"/>
      <c r="PG10" s="292"/>
      <c r="PH10" s="292"/>
      <c r="PI10" s="292"/>
      <c r="PJ10" s="292"/>
      <c r="PK10" s="292"/>
      <c r="PL10" s="292"/>
      <c r="PM10" s="292"/>
      <c r="PN10" s="292"/>
      <c r="PO10" s="292"/>
      <c r="PP10" s="292"/>
      <c r="PQ10" s="292"/>
      <c r="PR10" s="292"/>
      <c r="PS10" s="292"/>
      <c r="PT10" s="292"/>
      <c r="PU10" s="292"/>
      <c r="PV10" s="292">
        <v>2</v>
      </c>
      <c r="PW10" s="292"/>
      <c r="PX10" s="292"/>
      <c r="PY10" s="292">
        <v>1</v>
      </c>
      <c r="PZ10" s="292"/>
      <c r="QA10" s="292"/>
      <c r="QB10" s="292"/>
      <c r="QC10" s="292"/>
      <c r="QD10" s="292">
        <v>3</v>
      </c>
      <c r="QE10" s="292"/>
      <c r="QF10" s="292"/>
      <c r="QG10" s="292"/>
      <c r="QH10" s="292"/>
      <c r="QI10" s="292"/>
      <c r="QJ10" s="292">
        <v>2</v>
      </c>
      <c r="QK10" s="292">
        <v>1</v>
      </c>
      <c r="QL10" s="292"/>
      <c r="QM10" s="292"/>
      <c r="QN10" s="292"/>
      <c r="QO10" s="292"/>
      <c r="QP10" s="292"/>
      <c r="QQ10" s="292">
        <v>1</v>
      </c>
      <c r="QR10" s="292">
        <v>10</v>
      </c>
      <c r="QS10" s="292"/>
      <c r="QT10" s="292"/>
      <c r="QU10" s="292"/>
      <c r="QV10" s="292"/>
      <c r="QW10" s="292"/>
      <c r="QX10" s="292"/>
      <c r="QY10" s="292"/>
      <c r="QZ10" s="292"/>
      <c r="RA10" s="292"/>
      <c r="RB10" s="292"/>
      <c r="RC10" s="292"/>
      <c r="RD10" s="292"/>
      <c r="RE10" s="292"/>
      <c r="RF10" s="292"/>
      <c r="RG10" s="292"/>
      <c r="RH10" s="292"/>
      <c r="RI10" s="292"/>
      <c r="RJ10" s="292"/>
      <c r="RK10" s="292"/>
      <c r="RL10" s="292"/>
      <c r="RM10" s="292"/>
      <c r="RN10" s="292"/>
      <c r="RO10" s="292"/>
      <c r="RP10" s="292"/>
      <c r="RQ10" s="292"/>
      <c r="RR10" s="292"/>
      <c r="RS10" s="292"/>
      <c r="RT10" s="292"/>
      <c r="RU10" s="292"/>
      <c r="RV10" s="292"/>
      <c r="RW10" s="292"/>
      <c r="RX10" s="292"/>
      <c r="RY10" s="292"/>
      <c r="RZ10" s="292"/>
      <c r="SA10" s="292"/>
      <c r="SB10" s="292"/>
      <c r="SC10" s="292"/>
      <c r="SD10" s="292"/>
      <c r="SE10" s="292"/>
      <c r="SF10" s="292"/>
      <c r="SG10" s="292"/>
      <c r="SH10" s="292"/>
      <c r="SI10" s="292"/>
      <c r="SJ10" s="292"/>
      <c r="SK10" s="292"/>
      <c r="SL10" s="292"/>
      <c r="SM10" s="292"/>
      <c r="SN10" s="292"/>
      <c r="SO10" s="292"/>
      <c r="SP10" s="292"/>
      <c r="SQ10" s="292"/>
      <c r="SR10" s="292"/>
      <c r="SS10" s="292"/>
      <c r="ST10" s="292"/>
      <c r="SU10" s="292"/>
      <c r="SV10" s="292"/>
      <c r="SW10" s="292"/>
      <c r="SX10" s="292"/>
      <c r="SY10" s="292"/>
      <c r="SZ10" s="292"/>
      <c r="TA10" s="292"/>
      <c r="TB10" s="292"/>
      <c r="TC10" s="292">
        <v>37</v>
      </c>
    </row>
    <row r="11" spans="2:523" x14ac:dyDescent="0.3">
      <c r="B11" s="292" t="s">
        <v>6</v>
      </c>
      <c r="C11" s="292"/>
      <c r="D11" s="292"/>
      <c r="E11" s="292"/>
      <c r="F11" s="292"/>
      <c r="G11" s="292"/>
      <c r="H11" s="292"/>
      <c r="I11" s="292"/>
      <c r="J11" s="292"/>
      <c r="K11" s="292"/>
      <c r="L11" s="292"/>
      <c r="M11" s="292"/>
      <c r="N11" s="292"/>
      <c r="O11" s="292"/>
      <c r="P11" s="292"/>
      <c r="Q11" s="292"/>
      <c r="R11" s="292"/>
      <c r="S11" s="292"/>
      <c r="T11" s="292"/>
      <c r="U11" s="292"/>
      <c r="V11" s="292"/>
      <c r="W11" s="292"/>
      <c r="X11" s="292"/>
      <c r="Y11" s="292"/>
      <c r="Z11" s="292"/>
      <c r="AA11" s="292"/>
      <c r="AB11" s="292"/>
      <c r="AC11" s="292"/>
      <c r="AD11" s="292"/>
      <c r="AE11" s="292"/>
      <c r="AF11" s="292"/>
      <c r="AG11" s="292"/>
      <c r="AH11" s="292"/>
      <c r="AI11" s="292"/>
      <c r="AJ11" s="292"/>
      <c r="AK11" s="292"/>
      <c r="AL11" s="292"/>
      <c r="AM11" s="292"/>
      <c r="AN11" s="292"/>
      <c r="AO11" s="292"/>
      <c r="AP11" s="292"/>
      <c r="AQ11" s="292"/>
      <c r="AR11" s="292"/>
      <c r="AS11" s="292"/>
      <c r="AT11" s="292"/>
      <c r="AU11" s="292"/>
      <c r="AV11" s="292"/>
      <c r="AW11" s="292"/>
      <c r="AX11" s="292"/>
      <c r="AY11" s="292"/>
      <c r="AZ11" s="292"/>
      <c r="BA11" s="292"/>
      <c r="BB11" s="292"/>
      <c r="BC11" s="292"/>
      <c r="BD11" s="292"/>
      <c r="BE11" s="292"/>
      <c r="BF11" s="292"/>
      <c r="BG11" s="292"/>
      <c r="BH11" s="292"/>
      <c r="BI11" s="292"/>
      <c r="BJ11" s="292"/>
      <c r="BK11" s="292"/>
      <c r="BL11" s="292"/>
      <c r="BM11" s="292"/>
      <c r="BN11" s="292"/>
      <c r="BO11" s="292"/>
      <c r="BP11" s="292"/>
      <c r="BQ11" s="292"/>
      <c r="BR11" s="292"/>
      <c r="BS11" s="292"/>
      <c r="BT11" s="292"/>
      <c r="BU11" s="292"/>
      <c r="BV11" s="292"/>
      <c r="BW11" s="292"/>
      <c r="BX11" s="292"/>
      <c r="BY11" s="292"/>
      <c r="BZ11" s="292"/>
      <c r="CA11" s="292"/>
      <c r="CB11" s="292"/>
      <c r="CC11" s="292"/>
      <c r="CD11" s="292"/>
      <c r="CE11" s="292"/>
      <c r="CF11" s="292"/>
      <c r="CG11" s="292"/>
      <c r="CH11" s="292"/>
      <c r="CI11" s="292"/>
      <c r="CJ11" s="292"/>
      <c r="CK11" s="292"/>
      <c r="CL11" s="292"/>
      <c r="CM11" s="292"/>
      <c r="CN11" s="292"/>
      <c r="CO11" s="292"/>
      <c r="CP11" s="292"/>
      <c r="CQ11" s="292"/>
      <c r="CR11" s="292"/>
      <c r="CS11" s="292"/>
      <c r="CT11" s="292"/>
      <c r="CU11" s="292"/>
      <c r="CV11" s="292"/>
      <c r="CW11" s="292"/>
      <c r="CX11" s="292"/>
      <c r="CY11" s="292"/>
      <c r="CZ11" s="292"/>
      <c r="DA11" s="292"/>
      <c r="DB11" s="292"/>
      <c r="DC11" s="292"/>
      <c r="DD11" s="292"/>
      <c r="DE11" s="292"/>
      <c r="DF11" s="292"/>
      <c r="DG11" s="292"/>
      <c r="DH11" s="292"/>
      <c r="DI11" s="292"/>
      <c r="DJ11" s="292"/>
      <c r="DK11" s="292"/>
      <c r="DL11" s="292"/>
      <c r="DM11" s="292"/>
      <c r="DN11" s="292"/>
      <c r="DO11" s="292"/>
      <c r="DP11" s="292"/>
      <c r="DQ11" s="292"/>
      <c r="DR11" s="292"/>
      <c r="DS11" s="292"/>
      <c r="DT11" s="292"/>
      <c r="DU11" s="292"/>
      <c r="DV11" s="292"/>
      <c r="DW11" s="292"/>
      <c r="DX11" s="292"/>
      <c r="DY11" s="292"/>
      <c r="DZ11" s="292"/>
      <c r="EA11" s="292"/>
      <c r="EB11" s="292"/>
      <c r="EC11" s="292"/>
      <c r="ED11" s="292"/>
      <c r="EE11" s="292"/>
      <c r="EF11" s="292"/>
      <c r="EG11" s="292"/>
      <c r="EH11" s="292"/>
      <c r="EI11" s="292"/>
      <c r="EJ11" s="292"/>
      <c r="EK11" s="292"/>
      <c r="EL11" s="292"/>
      <c r="EM11" s="292"/>
      <c r="EN11" s="292"/>
      <c r="EO11" s="292"/>
      <c r="EP11" s="292"/>
      <c r="EQ11" s="292"/>
      <c r="ER11" s="292"/>
      <c r="ES11" s="292"/>
      <c r="ET11" s="292"/>
      <c r="EU11" s="292"/>
      <c r="EV11" s="292"/>
      <c r="EW11" s="292"/>
      <c r="EX11" s="292"/>
      <c r="EY11" s="292"/>
      <c r="EZ11" s="292"/>
      <c r="FA11" s="292"/>
      <c r="FB11" s="292"/>
      <c r="FC11" s="292"/>
      <c r="FD11" s="292"/>
      <c r="FE11" s="292"/>
      <c r="FF11" s="292"/>
      <c r="FG11" s="292"/>
      <c r="FH11" s="292"/>
      <c r="FI11" s="292"/>
      <c r="FJ11" s="292"/>
      <c r="FK11" s="292"/>
      <c r="FL11" s="292"/>
      <c r="FM11" s="292"/>
      <c r="FN11" s="292"/>
      <c r="FO11" s="292"/>
      <c r="FP11" s="292"/>
      <c r="FQ11" s="292"/>
      <c r="FR11" s="292"/>
      <c r="FS11" s="292"/>
      <c r="FT11" s="292"/>
      <c r="FU11" s="292"/>
      <c r="FV11" s="292"/>
      <c r="FW11" s="292"/>
      <c r="FX11" s="292"/>
      <c r="FY11" s="292"/>
      <c r="FZ11" s="292"/>
      <c r="GA11" s="292"/>
      <c r="GB11" s="292"/>
      <c r="GC11" s="292"/>
      <c r="GD11" s="292"/>
      <c r="GE11" s="292"/>
      <c r="GF11" s="292"/>
      <c r="GG11" s="292"/>
      <c r="GH11" s="292"/>
      <c r="GI11" s="292"/>
      <c r="GJ11" s="292"/>
      <c r="GK11" s="292"/>
      <c r="GL11" s="292"/>
      <c r="GM11" s="292"/>
      <c r="GN11" s="292"/>
      <c r="GO11" s="292"/>
      <c r="GP11" s="292"/>
      <c r="GQ11" s="292"/>
      <c r="GR11" s="292"/>
      <c r="GS11" s="292"/>
      <c r="GT11" s="292"/>
      <c r="GU11" s="292"/>
      <c r="GV11" s="292"/>
      <c r="GW11" s="292"/>
      <c r="GX11" s="292"/>
      <c r="GY11" s="292"/>
      <c r="GZ11" s="292"/>
      <c r="HA11" s="292"/>
      <c r="HB11" s="292"/>
      <c r="HC11" s="292"/>
      <c r="HD11" s="292"/>
      <c r="HE11" s="292"/>
      <c r="HF11" s="292"/>
      <c r="HG11" s="292"/>
      <c r="HH11" s="292"/>
      <c r="HI11" s="292"/>
      <c r="HJ11" s="292"/>
      <c r="HK11" s="292"/>
      <c r="HL11" s="292"/>
      <c r="HM11" s="292"/>
      <c r="HN11" s="292"/>
      <c r="HO11" s="292"/>
      <c r="HP11" s="292"/>
      <c r="HQ11" s="292"/>
      <c r="HR11" s="292"/>
      <c r="HS11" s="292"/>
      <c r="HT11" s="292"/>
      <c r="HU11" s="292"/>
      <c r="HV11" s="292"/>
      <c r="HW11" s="292"/>
      <c r="HX11" s="292"/>
      <c r="HY11" s="292"/>
      <c r="HZ11" s="292"/>
      <c r="IA11" s="292"/>
      <c r="IB11" s="292"/>
      <c r="IC11" s="292"/>
      <c r="ID11" s="292"/>
      <c r="IE11" s="292"/>
      <c r="IF11" s="292"/>
      <c r="IG11" s="292"/>
      <c r="IH11" s="292"/>
      <c r="II11" s="292"/>
      <c r="IJ11" s="292"/>
      <c r="IK11" s="292"/>
      <c r="IL11" s="292"/>
      <c r="IM11" s="292"/>
      <c r="IN11" s="292"/>
      <c r="IO11" s="292"/>
      <c r="IP11" s="292"/>
      <c r="IQ11" s="292"/>
      <c r="IR11" s="292"/>
      <c r="IS11" s="292"/>
      <c r="IT11" s="292"/>
      <c r="IU11" s="292"/>
      <c r="IV11" s="292"/>
      <c r="IW11" s="292"/>
      <c r="IX11" s="292"/>
      <c r="IY11" s="292"/>
      <c r="IZ11" s="292"/>
      <c r="JA11" s="292"/>
      <c r="JB11" s="292"/>
      <c r="JC11" s="292"/>
      <c r="JD11" s="292"/>
      <c r="JE11" s="292"/>
      <c r="JF11" s="292"/>
      <c r="JG11" s="292"/>
      <c r="JH11" s="292"/>
      <c r="JI11" s="292"/>
      <c r="JJ11" s="292"/>
      <c r="JK11" s="292"/>
      <c r="JL11" s="292"/>
      <c r="JM11" s="292"/>
      <c r="JN11" s="292"/>
      <c r="JO11" s="292"/>
      <c r="JP11" s="292"/>
      <c r="JQ11" s="292"/>
      <c r="JR11" s="292"/>
      <c r="JS11" s="292"/>
      <c r="JT11" s="292"/>
      <c r="JU11" s="292"/>
      <c r="JV11" s="292"/>
      <c r="JW11" s="292"/>
      <c r="JX11" s="292"/>
      <c r="JY11" s="292"/>
      <c r="JZ11" s="292"/>
      <c r="KA11" s="292"/>
      <c r="KB11" s="292"/>
      <c r="KC11" s="292"/>
      <c r="KD11" s="292"/>
      <c r="KE11" s="292"/>
      <c r="KF11" s="292"/>
      <c r="KG11" s="292"/>
      <c r="KH11" s="292"/>
      <c r="KI11" s="292"/>
      <c r="KJ11" s="292"/>
      <c r="KK11" s="292"/>
      <c r="KL11" s="292"/>
      <c r="KM11" s="292"/>
      <c r="KN11" s="292"/>
      <c r="KO11" s="292"/>
      <c r="KP11" s="292"/>
      <c r="KQ11" s="292"/>
      <c r="KR11" s="292"/>
      <c r="KS11" s="292"/>
      <c r="KT11" s="292"/>
      <c r="KU11" s="292"/>
      <c r="KV11" s="292"/>
      <c r="KW11" s="292"/>
      <c r="KX11" s="292"/>
      <c r="KY11" s="292"/>
      <c r="KZ11" s="292"/>
      <c r="LA11" s="292"/>
      <c r="LB11" s="292"/>
      <c r="LC11" s="292"/>
      <c r="LD11" s="292"/>
      <c r="LE11" s="292"/>
      <c r="LF11" s="292"/>
      <c r="LG11" s="292"/>
      <c r="LH11" s="292"/>
      <c r="LI11" s="292"/>
      <c r="LJ11" s="292"/>
      <c r="LK11" s="292"/>
      <c r="LL11" s="292"/>
      <c r="LM11" s="292"/>
      <c r="LN11" s="292"/>
      <c r="LO11" s="292"/>
      <c r="LP11" s="292"/>
      <c r="LQ11" s="292"/>
      <c r="LR11" s="292"/>
      <c r="LS11" s="292"/>
      <c r="LT11" s="292"/>
      <c r="LU11" s="292"/>
      <c r="LV11" s="292"/>
      <c r="LW11" s="292">
        <v>8</v>
      </c>
      <c r="LX11" s="292"/>
      <c r="LY11" s="292"/>
      <c r="LZ11" s="292"/>
      <c r="MA11" s="292"/>
      <c r="MB11" s="292"/>
      <c r="MC11" s="292"/>
      <c r="MD11" s="292"/>
      <c r="ME11" s="292"/>
      <c r="MF11" s="292"/>
      <c r="MG11" s="292"/>
      <c r="MH11" s="292"/>
      <c r="MI11" s="292"/>
      <c r="MJ11" s="292"/>
      <c r="MK11" s="292"/>
      <c r="ML11" s="292"/>
      <c r="MM11" s="292"/>
      <c r="MN11" s="292"/>
      <c r="MO11" s="292"/>
      <c r="MP11" s="292"/>
      <c r="MQ11" s="292">
        <v>33</v>
      </c>
      <c r="MR11" s="292"/>
      <c r="MS11" s="292"/>
      <c r="MT11" s="292"/>
      <c r="MU11" s="292"/>
      <c r="MV11" s="292"/>
      <c r="MW11" s="292"/>
      <c r="MX11" s="292"/>
      <c r="MY11" s="292"/>
      <c r="MZ11" s="292">
        <v>8</v>
      </c>
      <c r="NA11" s="292">
        <v>1</v>
      </c>
      <c r="NB11" s="292"/>
      <c r="NC11" s="292"/>
      <c r="ND11" s="292"/>
      <c r="NE11" s="292"/>
      <c r="NF11" s="292"/>
      <c r="NG11" s="292"/>
      <c r="NH11" s="292"/>
      <c r="NI11" s="292"/>
      <c r="NJ11" s="292"/>
      <c r="NK11" s="292"/>
      <c r="NL11" s="292"/>
      <c r="NM11" s="292"/>
      <c r="NN11" s="292">
        <v>4</v>
      </c>
      <c r="NO11" s="292"/>
      <c r="NP11" s="292"/>
      <c r="NQ11" s="292"/>
      <c r="NR11" s="292"/>
      <c r="NS11" s="292"/>
      <c r="NT11" s="292"/>
      <c r="NU11" s="292"/>
      <c r="NV11" s="292"/>
      <c r="NW11" s="292"/>
      <c r="NX11" s="292"/>
      <c r="NY11" s="292"/>
      <c r="NZ11" s="292">
        <v>5</v>
      </c>
      <c r="OA11" s="292"/>
      <c r="OB11" s="292"/>
      <c r="OC11" s="292"/>
      <c r="OD11" s="292"/>
      <c r="OE11" s="292"/>
      <c r="OF11" s="292">
        <v>59</v>
      </c>
      <c r="OG11" s="292"/>
      <c r="OH11" s="292"/>
      <c r="OI11" s="292"/>
      <c r="OJ11" s="292"/>
      <c r="OK11" s="292"/>
      <c r="OL11" s="292"/>
      <c r="OM11" s="292"/>
      <c r="ON11" s="292"/>
      <c r="OO11" s="292"/>
      <c r="OP11" s="292"/>
      <c r="OQ11" s="292"/>
      <c r="OR11" s="292"/>
      <c r="OS11" s="292"/>
      <c r="OT11" s="292"/>
      <c r="OU11" s="292"/>
      <c r="OV11" s="292"/>
      <c r="OW11" s="292"/>
      <c r="OX11" s="292"/>
      <c r="OY11" s="292"/>
      <c r="OZ11" s="292">
        <v>1</v>
      </c>
      <c r="PA11" s="292"/>
      <c r="PB11" s="292"/>
      <c r="PC11" s="292"/>
      <c r="PD11" s="292"/>
      <c r="PE11" s="292">
        <v>1</v>
      </c>
      <c r="PF11" s="292"/>
      <c r="PG11" s="292"/>
      <c r="PH11" s="292"/>
      <c r="PI11" s="292"/>
      <c r="PJ11" s="292"/>
      <c r="PK11" s="292"/>
      <c r="PL11" s="292"/>
      <c r="PM11" s="292"/>
      <c r="PN11" s="292"/>
      <c r="PO11" s="292"/>
      <c r="PP11" s="292"/>
      <c r="PQ11" s="292"/>
      <c r="PR11" s="292"/>
      <c r="PS11" s="292"/>
      <c r="PT11" s="292"/>
      <c r="PU11" s="292"/>
      <c r="PV11" s="292"/>
      <c r="PW11" s="292"/>
      <c r="PX11" s="292"/>
      <c r="PY11" s="292"/>
      <c r="PZ11" s="292"/>
      <c r="QA11" s="292"/>
      <c r="QB11" s="292"/>
      <c r="QC11" s="292"/>
      <c r="QD11" s="292"/>
      <c r="QE11" s="292"/>
      <c r="QF11" s="292"/>
      <c r="QG11" s="292"/>
      <c r="QH11" s="292"/>
      <c r="QI11" s="292"/>
      <c r="QJ11" s="292"/>
      <c r="QK11" s="292"/>
      <c r="QL11" s="292"/>
      <c r="QM11" s="292"/>
      <c r="QN11" s="292"/>
      <c r="QO11" s="292"/>
      <c r="QP11" s="292"/>
      <c r="QQ11" s="292"/>
      <c r="QR11" s="292"/>
      <c r="QS11" s="292"/>
      <c r="QT11" s="292"/>
      <c r="QU11" s="292"/>
      <c r="QV11" s="292"/>
      <c r="QW11" s="292"/>
      <c r="QX11" s="292"/>
      <c r="QY11" s="292"/>
      <c r="QZ11" s="292"/>
      <c r="RA11" s="292"/>
      <c r="RB11" s="292"/>
      <c r="RC11" s="292"/>
      <c r="RD11" s="292"/>
      <c r="RE11" s="292"/>
      <c r="RF11" s="292"/>
      <c r="RG11" s="292"/>
      <c r="RH11" s="292"/>
      <c r="RI11" s="292"/>
      <c r="RJ11" s="292"/>
      <c r="RK11" s="292"/>
      <c r="RL11" s="292"/>
      <c r="RM11" s="292"/>
      <c r="RN11" s="292"/>
      <c r="RO11" s="292"/>
      <c r="RP11" s="292"/>
      <c r="RQ11" s="292"/>
      <c r="RR11" s="292"/>
      <c r="RS11" s="292"/>
      <c r="RT11" s="292"/>
      <c r="RU11" s="292"/>
      <c r="RV11" s="292"/>
      <c r="RW11" s="292"/>
      <c r="RX11" s="292"/>
      <c r="RY11" s="292"/>
      <c r="RZ11" s="292"/>
      <c r="SA11" s="292"/>
      <c r="SB11" s="292"/>
      <c r="SC11" s="292"/>
      <c r="SD11" s="292"/>
      <c r="SE11" s="292"/>
      <c r="SF11" s="292"/>
      <c r="SG11" s="292"/>
      <c r="SH11" s="292"/>
      <c r="SI11" s="292"/>
      <c r="SJ11" s="292"/>
      <c r="SK11" s="292"/>
      <c r="SL11" s="292"/>
      <c r="SM11" s="292"/>
      <c r="SN11" s="292"/>
      <c r="SO11" s="292"/>
      <c r="SP11" s="292"/>
      <c r="SQ11" s="292"/>
      <c r="SR11" s="292"/>
      <c r="SS11" s="292"/>
      <c r="ST11" s="292"/>
      <c r="SU11" s="292"/>
      <c r="SV11" s="292"/>
      <c r="SW11" s="292"/>
      <c r="SX11" s="292"/>
      <c r="SY11" s="292"/>
      <c r="SZ11" s="292"/>
      <c r="TA11" s="292"/>
      <c r="TB11" s="292"/>
      <c r="TC11" s="292">
        <v>60</v>
      </c>
    </row>
    <row r="12" spans="2:523" x14ac:dyDescent="0.3">
      <c r="B12" s="292" t="s">
        <v>7</v>
      </c>
      <c r="C12" s="292">
        <v>2</v>
      </c>
      <c r="D12" s="292">
        <v>4</v>
      </c>
      <c r="E12" s="292">
        <v>2</v>
      </c>
      <c r="F12" s="292">
        <v>1</v>
      </c>
      <c r="G12" s="292">
        <v>2</v>
      </c>
      <c r="H12" s="292">
        <v>12</v>
      </c>
      <c r="I12" s="292">
        <v>1</v>
      </c>
      <c r="J12" s="292">
        <v>1</v>
      </c>
      <c r="K12" s="292">
        <v>3</v>
      </c>
      <c r="L12" s="292">
        <v>9</v>
      </c>
      <c r="M12" s="292">
        <v>3</v>
      </c>
      <c r="N12" s="292">
        <v>21</v>
      </c>
      <c r="O12" s="292">
        <v>2</v>
      </c>
      <c r="P12" s="292">
        <v>11</v>
      </c>
      <c r="Q12" s="292">
        <v>3</v>
      </c>
      <c r="R12" s="292">
        <v>7</v>
      </c>
      <c r="S12" s="292">
        <v>3</v>
      </c>
      <c r="T12" s="292">
        <v>3</v>
      </c>
      <c r="U12" s="292">
        <v>2</v>
      </c>
      <c r="V12" s="292">
        <v>1</v>
      </c>
      <c r="W12" s="292">
        <v>3</v>
      </c>
      <c r="X12" s="292">
        <v>6</v>
      </c>
      <c r="Y12" s="292">
        <v>102</v>
      </c>
      <c r="Z12" s="292">
        <v>1</v>
      </c>
      <c r="AA12" s="292">
        <v>2</v>
      </c>
      <c r="AB12" s="292">
        <v>2</v>
      </c>
      <c r="AC12" s="292">
        <v>5</v>
      </c>
      <c r="AD12" s="292">
        <v>2</v>
      </c>
      <c r="AE12" s="292">
        <v>2</v>
      </c>
      <c r="AF12" s="292">
        <v>1</v>
      </c>
      <c r="AG12" s="292">
        <v>1</v>
      </c>
      <c r="AH12" s="292">
        <v>1</v>
      </c>
      <c r="AI12" s="292">
        <v>1</v>
      </c>
      <c r="AJ12" s="292">
        <v>1</v>
      </c>
      <c r="AK12" s="292">
        <v>1</v>
      </c>
      <c r="AL12" s="292">
        <v>1</v>
      </c>
      <c r="AM12" s="292">
        <v>2</v>
      </c>
      <c r="AN12" s="292">
        <v>1</v>
      </c>
      <c r="AO12" s="292">
        <v>2</v>
      </c>
      <c r="AP12" s="292">
        <v>1</v>
      </c>
      <c r="AQ12" s="292">
        <v>3</v>
      </c>
      <c r="AR12" s="292">
        <v>2</v>
      </c>
      <c r="AS12" s="292">
        <v>4</v>
      </c>
      <c r="AT12" s="292">
        <v>2</v>
      </c>
      <c r="AU12" s="292">
        <v>2</v>
      </c>
      <c r="AV12" s="292">
        <v>4</v>
      </c>
      <c r="AW12" s="292">
        <v>1</v>
      </c>
      <c r="AX12" s="292">
        <v>4</v>
      </c>
      <c r="AY12" s="292">
        <v>1</v>
      </c>
      <c r="AZ12" s="292">
        <v>1</v>
      </c>
      <c r="BA12" s="292">
        <v>37</v>
      </c>
      <c r="BB12" s="292">
        <v>9</v>
      </c>
      <c r="BC12" s="292">
        <v>2</v>
      </c>
      <c r="BD12" s="292">
        <v>1</v>
      </c>
      <c r="BE12" s="292">
        <v>1</v>
      </c>
      <c r="BF12" s="292">
        <v>2</v>
      </c>
      <c r="BG12" s="292">
        <v>2</v>
      </c>
      <c r="BH12" s="292">
        <v>2</v>
      </c>
      <c r="BI12" s="292">
        <v>1</v>
      </c>
      <c r="BJ12" s="292">
        <v>2</v>
      </c>
      <c r="BK12" s="292">
        <v>2</v>
      </c>
      <c r="BL12" s="292">
        <v>3</v>
      </c>
      <c r="BM12" s="292">
        <v>1</v>
      </c>
      <c r="BN12" s="292">
        <v>2</v>
      </c>
      <c r="BO12" s="292">
        <v>5</v>
      </c>
      <c r="BP12" s="292">
        <v>3</v>
      </c>
      <c r="BQ12" s="292">
        <v>2</v>
      </c>
      <c r="BR12" s="292">
        <v>2</v>
      </c>
      <c r="BS12" s="292">
        <v>2</v>
      </c>
      <c r="BT12" s="292">
        <v>1</v>
      </c>
      <c r="BU12" s="292">
        <v>1</v>
      </c>
      <c r="BV12" s="292">
        <v>7</v>
      </c>
      <c r="BW12" s="292">
        <v>1</v>
      </c>
      <c r="BX12" s="292">
        <v>1</v>
      </c>
      <c r="BY12" s="292">
        <v>1</v>
      </c>
      <c r="BZ12" s="292">
        <v>1</v>
      </c>
      <c r="CA12" s="292">
        <v>1</v>
      </c>
      <c r="CB12" s="292">
        <v>3</v>
      </c>
      <c r="CC12" s="292">
        <v>15</v>
      </c>
      <c r="CD12" s="292">
        <v>3</v>
      </c>
      <c r="CE12" s="292">
        <v>2</v>
      </c>
      <c r="CF12" s="292">
        <v>2</v>
      </c>
      <c r="CG12" s="292">
        <v>1</v>
      </c>
      <c r="CH12" s="292">
        <v>1</v>
      </c>
      <c r="CI12" s="292">
        <v>2</v>
      </c>
      <c r="CJ12" s="292">
        <v>2</v>
      </c>
      <c r="CK12" s="292">
        <v>1</v>
      </c>
      <c r="CL12" s="292">
        <v>2</v>
      </c>
      <c r="CM12" s="292">
        <v>20</v>
      </c>
      <c r="CN12" s="292">
        <v>4</v>
      </c>
      <c r="CO12" s="292">
        <v>1</v>
      </c>
      <c r="CP12" s="292">
        <v>117</v>
      </c>
      <c r="CQ12" s="292">
        <v>2</v>
      </c>
      <c r="CR12" s="292">
        <v>9</v>
      </c>
      <c r="CS12" s="292">
        <v>1</v>
      </c>
      <c r="CT12" s="292">
        <v>2</v>
      </c>
      <c r="CU12" s="292">
        <v>1</v>
      </c>
      <c r="CV12" s="292">
        <v>3</v>
      </c>
      <c r="CW12" s="292">
        <v>3</v>
      </c>
      <c r="CX12" s="292">
        <v>1</v>
      </c>
      <c r="CY12" s="292">
        <v>1</v>
      </c>
      <c r="CZ12" s="292">
        <v>1</v>
      </c>
      <c r="DA12" s="292">
        <v>5</v>
      </c>
      <c r="DB12" s="292">
        <v>1</v>
      </c>
      <c r="DC12" s="292">
        <v>2</v>
      </c>
      <c r="DD12" s="292">
        <v>3</v>
      </c>
      <c r="DE12" s="292">
        <v>4</v>
      </c>
      <c r="DF12" s="292">
        <v>1</v>
      </c>
      <c r="DG12" s="292">
        <v>1</v>
      </c>
      <c r="DH12" s="292">
        <v>3</v>
      </c>
      <c r="DI12" s="292">
        <v>1</v>
      </c>
      <c r="DJ12" s="292">
        <v>1</v>
      </c>
      <c r="DK12" s="292">
        <v>2</v>
      </c>
      <c r="DL12" s="292">
        <v>4</v>
      </c>
      <c r="DM12" s="292">
        <v>1</v>
      </c>
      <c r="DN12" s="292">
        <v>2</v>
      </c>
      <c r="DO12" s="292">
        <v>9</v>
      </c>
      <c r="DP12" s="292">
        <v>1</v>
      </c>
      <c r="DQ12" s="292">
        <v>14</v>
      </c>
      <c r="DR12" s="292">
        <v>6</v>
      </c>
      <c r="DS12" s="292">
        <v>3</v>
      </c>
      <c r="DT12" s="292">
        <v>3</v>
      </c>
      <c r="DU12" s="292">
        <v>4</v>
      </c>
      <c r="DV12" s="292">
        <v>1</v>
      </c>
      <c r="DW12" s="292">
        <v>26</v>
      </c>
      <c r="DX12" s="292">
        <v>4</v>
      </c>
      <c r="DY12" s="292">
        <v>4</v>
      </c>
      <c r="DZ12" s="292">
        <v>5</v>
      </c>
      <c r="EA12" s="292">
        <v>1</v>
      </c>
      <c r="EB12" s="292">
        <v>1</v>
      </c>
      <c r="EC12" s="292">
        <v>1</v>
      </c>
      <c r="ED12" s="292">
        <v>8</v>
      </c>
      <c r="EE12" s="292">
        <v>6</v>
      </c>
      <c r="EF12" s="292">
        <v>5</v>
      </c>
      <c r="EG12" s="292">
        <v>3</v>
      </c>
      <c r="EH12" s="292">
        <v>4</v>
      </c>
      <c r="EI12" s="292">
        <v>1</v>
      </c>
      <c r="EJ12" s="292">
        <v>1</v>
      </c>
      <c r="EK12" s="292">
        <v>1</v>
      </c>
      <c r="EL12" s="292">
        <v>4</v>
      </c>
      <c r="EM12" s="292">
        <v>1</v>
      </c>
      <c r="EN12" s="292">
        <v>5</v>
      </c>
      <c r="EO12" s="292">
        <v>4</v>
      </c>
      <c r="EP12" s="292">
        <v>3</v>
      </c>
      <c r="EQ12" s="292">
        <v>2</v>
      </c>
      <c r="ER12" s="292">
        <v>3</v>
      </c>
      <c r="ES12" s="292">
        <v>4</v>
      </c>
      <c r="ET12" s="292">
        <v>1</v>
      </c>
      <c r="EU12" s="292">
        <v>1</v>
      </c>
      <c r="EV12" s="292">
        <v>3</v>
      </c>
      <c r="EW12" s="292">
        <v>3</v>
      </c>
      <c r="EX12" s="292">
        <v>3</v>
      </c>
      <c r="EY12" s="292">
        <v>2</v>
      </c>
      <c r="EZ12" s="292">
        <v>3</v>
      </c>
      <c r="FA12" s="292">
        <v>1</v>
      </c>
      <c r="FB12" s="292">
        <v>4</v>
      </c>
      <c r="FC12" s="292">
        <v>5</v>
      </c>
      <c r="FD12" s="292">
        <v>3</v>
      </c>
      <c r="FE12" s="292">
        <v>1</v>
      </c>
      <c r="FF12" s="292">
        <v>3</v>
      </c>
      <c r="FG12" s="292">
        <v>2</v>
      </c>
      <c r="FH12" s="292">
        <v>5</v>
      </c>
      <c r="FI12" s="292">
        <v>2</v>
      </c>
      <c r="FJ12" s="292">
        <v>1</v>
      </c>
      <c r="FK12" s="292">
        <v>1</v>
      </c>
      <c r="FL12" s="292">
        <v>10</v>
      </c>
      <c r="FM12" s="292">
        <v>1</v>
      </c>
      <c r="FN12" s="292">
        <v>1</v>
      </c>
      <c r="FO12" s="292">
        <v>6</v>
      </c>
      <c r="FP12" s="292">
        <v>7</v>
      </c>
      <c r="FQ12" s="292">
        <v>6</v>
      </c>
      <c r="FR12" s="292">
        <v>9</v>
      </c>
      <c r="FS12" s="292">
        <v>1</v>
      </c>
      <c r="FT12" s="292">
        <v>2</v>
      </c>
      <c r="FU12" s="292">
        <v>2</v>
      </c>
      <c r="FV12" s="292">
        <v>4</v>
      </c>
      <c r="FW12" s="292">
        <v>286</v>
      </c>
      <c r="FX12" s="292">
        <v>1</v>
      </c>
      <c r="FY12" s="292">
        <v>1</v>
      </c>
      <c r="FZ12" s="292">
        <v>1</v>
      </c>
      <c r="GA12" s="292">
        <v>2</v>
      </c>
      <c r="GB12" s="292">
        <v>3</v>
      </c>
      <c r="GC12" s="292">
        <v>6</v>
      </c>
      <c r="GD12" s="292">
        <v>1</v>
      </c>
      <c r="GE12" s="292">
        <v>1</v>
      </c>
      <c r="GF12" s="292">
        <v>5</v>
      </c>
      <c r="GG12" s="292">
        <v>7</v>
      </c>
      <c r="GH12" s="292">
        <v>12</v>
      </c>
      <c r="GI12" s="292">
        <v>1</v>
      </c>
      <c r="GJ12" s="292">
        <v>1</v>
      </c>
      <c r="GK12" s="292">
        <v>1</v>
      </c>
      <c r="GL12" s="292">
        <v>1</v>
      </c>
      <c r="GM12" s="292">
        <v>1</v>
      </c>
      <c r="GN12" s="292">
        <v>1</v>
      </c>
      <c r="GO12" s="292">
        <v>6</v>
      </c>
      <c r="GP12" s="292">
        <v>2</v>
      </c>
      <c r="GQ12" s="292">
        <v>2</v>
      </c>
      <c r="GR12" s="292">
        <v>1</v>
      </c>
      <c r="GS12" s="292">
        <v>1</v>
      </c>
      <c r="GT12" s="292">
        <v>1</v>
      </c>
      <c r="GU12" s="292">
        <v>2</v>
      </c>
      <c r="GV12" s="292">
        <v>1</v>
      </c>
      <c r="GW12" s="292">
        <v>4</v>
      </c>
      <c r="GX12" s="292">
        <v>1</v>
      </c>
      <c r="GY12" s="292">
        <v>1</v>
      </c>
      <c r="GZ12" s="292">
        <v>4</v>
      </c>
      <c r="HA12" s="292">
        <v>4</v>
      </c>
      <c r="HB12" s="292">
        <v>1</v>
      </c>
      <c r="HC12" s="292">
        <v>1</v>
      </c>
      <c r="HD12" s="292">
        <v>2</v>
      </c>
      <c r="HE12" s="292">
        <v>2</v>
      </c>
      <c r="HF12" s="292">
        <v>2</v>
      </c>
      <c r="HG12" s="292">
        <v>1</v>
      </c>
      <c r="HH12" s="292">
        <v>3</v>
      </c>
      <c r="HI12" s="292">
        <v>3</v>
      </c>
      <c r="HJ12" s="292">
        <v>11</v>
      </c>
      <c r="HK12" s="292">
        <v>4</v>
      </c>
      <c r="HL12" s="292">
        <v>3</v>
      </c>
      <c r="HM12" s="292">
        <v>8</v>
      </c>
      <c r="HN12" s="292">
        <v>15</v>
      </c>
      <c r="HO12" s="292">
        <v>5</v>
      </c>
      <c r="HP12" s="292">
        <v>5</v>
      </c>
      <c r="HQ12" s="292">
        <v>1</v>
      </c>
      <c r="HR12" s="292">
        <v>1</v>
      </c>
      <c r="HS12" s="292">
        <v>1</v>
      </c>
      <c r="HT12" s="292">
        <v>1</v>
      </c>
      <c r="HU12" s="292">
        <v>1</v>
      </c>
      <c r="HV12" s="292">
        <v>1</v>
      </c>
      <c r="HW12" s="292">
        <v>1</v>
      </c>
      <c r="HX12" s="292">
        <v>1</v>
      </c>
      <c r="HY12" s="292">
        <v>6</v>
      </c>
      <c r="HZ12" s="292">
        <v>7</v>
      </c>
      <c r="IA12" s="292">
        <v>1</v>
      </c>
      <c r="IB12" s="292">
        <v>1</v>
      </c>
      <c r="IC12" s="292">
        <v>2</v>
      </c>
      <c r="ID12" s="292">
        <v>2</v>
      </c>
      <c r="IE12" s="292">
        <v>1</v>
      </c>
      <c r="IF12" s="292">
        <v>14</v>
      </c>
      <c r="IG12" s="292">
        <v>1</v>
      </c>
      <c r="IH12" s="292">
        <v>2</v>
      </c>
      <c r="II12" s="292">
        <v>3</v>
      </c>
      <c r="IJ12" s="292">
        <v>2</v>
      </c>
      <c r="IK12" s="292">
        <v>2</v>
      </c>
      <c r="IL12" s="292">
        <v>8</v>
      </c>
      <c r="IM12" s="292">
        <v>6</v>
      </c>
      <c r="IN12" s="292">
        <v>14</v>
      </c>
      <c r="IO12" s="292">
        <v>4</v>
      </c>
      <c r="IP12" s="292">
        <v>3</v>
      </c>
      <c r="IQ12" s="292">
        <v>4</v>
      </c>
      <c r="IR12" s="292">
        <v>2</v>
      </c>
      <c r="IS12" s="292">
        <v>2</v>
      </c>
      <c r="IT12" s="292">
        <v>15</v>
      </c>
      <c r="IU12" s="292">
        <v>2</v>
      </c>
      <c r="IV12" s="292">
        <v>3</v>
      </c>
      <c r="IW12" s="292">
        <v>2</v>
      </c>
      <c r="IX12" s="292">
        <v>2</v>
      </c>
      <c r="IY12" s="292">
        <v>2</v>
      </c>
      <c r="IZ12" s="292">
        <v>1</v>
      </c>
      <c r="JA12" s="292">
        <v>1</v>
      </c>
      <c r="JB12" s="292">
        <v>1</v>
      </c>
      <c r="JC12" s="292">
        <v>2</v>
      </c>
      <c r="JD12" s="292">
        <v>5</v>
      </c>
      <c r="JE12" s="292">
        <v>1</v>
      </c>
      <c r="JF12" s="292">
        <v>1</v>
      </c>
      <c r="JG12" s="292">
        <v>2</v>
      </c>
      <c r="JH12" s="292">
        <v>5</v>
      </c>
      <c r="JI12" s="292">
        <v>1</v>
      </c>
      <c r="JJ12" s="292">
        <v>1</v>
      </c>
      <c r="JK12" s="292">
        <v>1</v>
      </c>
      <c r="JL12" s="292">
        <v>2</v>
      </c>
      <c r="JM12" s="292">
        <v>2</v>
      </c>
      <c r="JN12" s="292">
        <v>2</v>
      </c>
      <c r="JO12" s="292">
        <v>10</v>
      </c>
      <c r="JP12" s="292">
        <v>3</v>
      </c>
      <c r="JQ12" s="292">
        <v>1</v>
      </c>
      <c r="JR12" s="292">
        <v>20</v>
      </c>
      <c r="JS12" s="292">
        <v>6</v>
      </c>
      <c r="JT12" s="292">
        <v>1</v>
      </c>
      <c r="JU12" s="292">
        <v>2</v>
      </c>
      <c r="JV12" s="292">
        <v>2</v>
      </c>
      <c r="JW12" s="292">
        <v>1</v>
      </c>
      <c r="JX12" s="292">
        <v>2</v>
      </c>
      <c r="JY12" s="292">
        <v>4</v>
      </c>
      <c r="JZ12" s="292">
        <v>2</v>
      </c>
      <c r="KA12" s="292">
        <v>1</v>
      </c>
      <c r="KB12" s="292">
        <v>1</v>
      </c>
      <c r="KC12" s="292">
        <v>1</v>
      </c>
      <c r="KD12" s="292">
        <v>2</v>
      </c>
      <c r="KE12" s="292">
        <v>2</v>
      </c>
      <c r="KF12" s="292">
        <v>3</v>
      </c>
      <c r="KG12" s="292">
        <v>10</v>
      </c>
      <c r="KH12" s="292">
        <v>1</v>
      </c>
      <c r="KI12" s="292">
        <v>7</v>
      </c>
      <c r="KJ12" s="292">
        <v>1</v>
      </c>
      <c r="KK12" s="292">
        <v>8</v>
      </c>
      <c r="KL12" s="292">
        <v>2</v>
      </c>
      <c r="KM12" s="292">
        <v>5</v>
      </c>
      <c r="KN12" s="292">
        <v>2</v>
      </c>
      <c r="KO12" s="292">
        <v>3</v>
      </c>
      <c r="KP12" s="292">
        <v>1</v>
      </c>
      <c r="KQ12" s="292">
        <v>1</v>
      </c>
      <c r="KR12" s="292">
        <v>1</v>
      </c>
      <c r="KS12" s="292">
        <v>3</v>
      </c>
      <c r="KT12" s="292">
        <v>2</v>
      </c>
      <c r="KU12" s="292">
        <v>5</v>
      </c>
      <c r="KV12" s="292">
        <v>1</v>
      </c>
      <c r="KW12" s="292">
        <v>3</v>
      </c>
      <c r="KX12" s="292">
        <v>1</v>
      </c>
      <c r="KY12" s="292">
        <v>1</v>
      </c>
      <c r="KZ12" s="292">
        <v>3</v>
      </c>
      <c r="LA12" s="292">
        <v>4</v>
      </c>
      <c r="LB12" s="292">
        <v>2</v>
      </c>
      <c r="LC12" s="292">
        <v>1</v>
      </c>
      <c r="LD12" s="292">
        <v>1</v>
      </c>
      <c r="LE12" s="292">
        <v>11</v>
      </c>
      <c r="LF12" s="292">
        <v>1</v>
      </c>
      <c r="LG12" s="292">
        <v>1</v>
      </c>
      <c r="LH12" s="292">
        <v>1</v>
      </c>
      <c r="LI12" s="292">
        <v>186</v>
      </c>
      <c r="LJ12" s="292">
        <v>2</v>
      </c>
      <c r="LK12" s="292">
        <v>1</v>
      </c>
      <c r="LL12" s="292">
        <v>2</v>
      </c>
      <c r="LM12" s="292">
        <v>5</v>
      </c>
      <c r="LN12" s="292">
        <v>2</v>
      </c>
      <c r="LO12" s="292">
        <v>2</v>
      </c>
      <c r="LP12" s="292">
        <v>5</v>
      </c>
      <c r="LQ12" s="292">
        <v>14</v>
      </c>
      <c r="LR12" s="292">
        <v>4</v>
      </c>
      <c r="LS12" s="292">
        <v>6</v>
      </c>
      <c r="LT12" s="292">
        <v>4</v>
      </c>
      <c r="LU12" s="292">
        <v>3</v>
      </c>
      <c r="LV12" s="292">
        <v>1</v>
      </c>
      <c r="LW12" s="292">
        <v>8</v>
      </c>
      <c r="LX12" s="292">
        <v>1</v>
      </c>
      <c r="LY12" s="292">
        <v>2</v>
      </c>
      <c r="LZ12" s="292">
        <v>3</v>
      </c>
      <c r="MA12" s="292">
        <v>4</v>
      </c>
      <c r="MB12" s="292">
        <v>6</v>
      </c>
      <c r="MC12" s="292">
        <v>6</v>
      </c>
      <c r="MD12" s="292">
        <v>12</v>
      </c>
      <c r="ME12" s="292">
        <v>4</v>
      </c>
      <c r="MF12" s="292">
        <v>1</v>
      </c>
      <c r="MG12" s="292">
        <v>2</v>
      </c>
      <c r="MH12" s="292">
        <v>9</v>
      </c>
      <c r="MI12" s="292">
        <v>3</v>
      </c>
      <c r="MJ12" s="292">
        <v>5</v>
      </c>
      <c r="MK12" s="292">
        <v>20</v>
      </c>
      <c r="ML12" s="292">
        <v>1</v>
      </c>
      <c r="MM12" s="292">
        <v>5</v>
      </c>
      <c r="MN12" s="292">
        <v>1</v>
      </c>
      <c r="MO12" s="292">
        <v>6</v>
      </c>
      <c r="MP12" s="292">
        <v>2</v>
      </c>
      <c r="MQ12" s="292">
        <v>33</v>
      </c>
      <c r="MR12" s="292">
        <v>3</v>
      </c>
      <c r="MS12" s="292">
        <v>2</v>
      </c>
      <c r="MT12" s="292">
        <v>4</v>
      </c>
      <c r="MU12" s="292">
        <v>5</v>
      </c>
      <c r="MV12" s="292">
        <v>7</v>
      </c>
      <c r="MW12" s="292">
        <v>4</v>
      </c>
      <c r="MX12" s="292">
        <v>3</v>
      </c>
      <c r="MY12" s="292">
        <v>1</v>
      </c>
      <c r="MZ12" s="292">
        <v>8</v>
      </c>
      <c r="NA12" s="292">
        <v>1</v>
      </c>
      <c r="NB12" s="292">
        <v>2</v>
      </c>
      <c r="NC12" s="292">
        <v>4</v>
      </c>
      <c r="ND12" s="292">
        <v>3</v>
      </c>
      <c r="NE12" s="292">
        <v>2</v>
      </c>
      <c r="NF12" s="292">
        <v>2</v>
      </c>
      <c r="NG12" s="292">
        <v>2</v>
      </c>
      <c r="NH12" s="292">
        <v>5</v>
      </c>
      <c r="NI12" s="292">
        <v>4</v>
      </c>
      <c r="NJ12" s="292">
        <v>2</v>
      </c>
      <c r="NK12" s="292">
        <v>3</v>
      </c>
      <c r="NL12" s="292">
        <v>3</v>
      </c>
      <c r="NM12" s="292">
        <v>8</v>
      </c>
      <c r="NN12" s="292">
        <v>10</v>
      </c>
      <c r="NO12" s="292">
        <v>2</v>
      </c>
      <c r="NP12" s="292">
        <v>2</v>
      </c>
      <c r="NQ12" s="292">
        <v>2</v>
      </c>
      <c r="NR12" s="292">
        <v>4</v>
      </c>
      <c r="NS12" s="292">
        <v>4</v>
      </c>
      <c r="NT12" s="292">
        <v>33</v>
      </c>
      <c r="NU12" s="292">
        <v>1</v>
      </c>
      <c r="NV12" s="292">
        <v>1</v>
      </c>
      <c r="NW12" s="292">
        <v>3</v>
      </c>
      <c r="NX12" s="292">
        <v>2</v>
      </c>
      <c r="NY12" s="292">
        <v>1</v>
      </c>
      <c r="NZ12" s="292">
        <v>5</v>
      </c>
      <c r="OA12" s="292">
        <v>2</v>
      </c>
      <c r="OB12" s="292">
        <v>1</v>
      </c>
      <c r="OC12" s="292">
        <v>3</v>
      </c>
      <c r="OD12" s="292">
        <v>2</v>
      </c>
      <c r="OE12" s="292">
        <v>2</v>
      </c>
      <c r="OF12" s="292">
        <v>329</v>
      </c>
      <c r="OG12" s="292">
        <v>2</v>
      </c>
      <c r="OH12" s="292">
        <v>2</v>
      </c>
      <c r="OI12" s="292">
        <v>4</v>
      </c>
      <c r="OJ12" s="292">
        <v>1</v>
      </c>
      <c r="OK12" s="292">
        <v>2</v>
      </c>
      <c r="OL12" s="292">
        <v>1</v>
      </c>
      <c r="OM12" s="292">
        <v>8</v>
      </c>
      <c r="ON12" s="292">
        <v>1</v>
      </c>
      <c r="OO12" s="292">
        <v>3</v>
      </c>
      <c r="OP12" s="292">
        <v>1</v>
      </c>
      <c r="OQ12" s="292">
        <v>3</v>
      </c>
      <c r="OR12" s="292">
        <v>1</v>
      </c>
      <c r="OS12" s="292">
        <v>5</v>
      </c>
      <c r="OT12" s="292">
        <v>1</v>
      </c>
      <c r="OU12" s="292">
        <v>4</v>
      </c>
      <c r="OV12" s="292">
        <v>4</v>
      </c>
      <c r="OW12" s="292">
        <v>2</v>
      </c>
      <c r="OX12" s="292">
        <v>1</v>
      </c>
      <c r="OY12" s="292">
        <v>26</v>
      </c>
      <c r="OZ12" s="292">
        <v>1</v>
      </c>
      <c r="PA12" s="292">
        <v>1</v>
      </c>
      <c r="PB12" s="292">
        <v>1</v>
      </c>
      <c r="PC12" s="292">
        <v>1</v>
      </c>
      <c r="PD12" s="292">
        <v>1</v>
      </c>
      <c r="PE12" s="292">
        <v>5</v>
      </c>
      <c r="PF12" s="292">
        <v>2</v>
      </c>
      <c r="PG12" s="292">
        <v>1</v>
      </c>
      <c r="PH12" s="292">
        <v>3</v>
      </c>
      <c r="PI12" s="292">
        <v>2</v>
      </c>
      <c r="PJ12" s="292">
        <v>15</v>
      </c>
      <c r="PK12" s="292">
        <v>2</v>
      </c>
      <c r="PL12" s="292">
        <v>6</v>
      </c>
      <c r="PM12" s="292">
        <v>2</v>
      </c>
      <c r="PN12" s="292">
        <v>4</v>
      </c>
      <c r="PO12" s="292">
        <v>6</v>
      </c>
      <c r="PP12" s="292">
        <v>2</v>
      </c>
      <c r="PQ12" s="292">
        <v>7</v>
      </c>
      <c r="PR12" s="292">
        <v>1</v>
      </c>
      <c r="PS12" s="292">
        <v>1</v>
      </c>
      <c r="PT12" s="292">
        <v>2</v>
      </c>
      <c r="PU12" s="292">
        <v>1</v>
      </c>
      <c r="PV12" s="292">
        <v>2</v>
      </c>
      <c r="PW12" s="292">
        <v>2</v>
      </c>
      <c r="PX12" s="292">
        <v>4</v>
      </c>
      <c r="PY12" s="292">
        <v>3</v>
      </c>
      <c r="PZ12" s="292">
        <v>4</v>
      </c>
      <c r="QA12" s="292">
        <v>1</v>
      </c>
      <c r="QB12" s="292">
        <v>2</v>
      </c>
      <c r="QC12" s="292">
        <v>3</v>
      </c>
      <c r="QD12" s="292">
        <v>4</v>
      </c>
      <c r="QE12" s="292">
        <v>2</v>
      </c>
      <c r="QF12" s="292">
        <v>1</v>
      </c>
      <c r="QG12" s="292">
        <v>1</v>
      </c>
      <c r="QH12" s="292">
        <v>2</v>
      </c>
      <c r="QI12" s="292">
        <v>2</v>
      </c>
      <c r="QJ12" s="292">
        <v>2</v>
      </c>
      <c r="QK12" s="292">
        <v>1</v>
      </c>
      <c r="QL12" s="292">
        <v>3</v>
      </c>
      <c r="QM12" s="292">
        <v>5</v>
      </c>
      <c r="QN12" s="292">
        <v>11</v>
      </c>
      <c r="QO12" s="292">
        <v>1</v>
      </c>
      <c r="QP12" s="292">
        <v>2</v>
      </c>
      <c r="QQ12" s="292">
        <v>1</v>
      </c>
      <c r="QR12" s="292">
        <v>110</v>
      </c>
      <c r="QS12" s="292">
        <v>1</v>
      </c>
      <c r="QT12" s="292">
        <v>2</v>
      </c>
      <c r="QU12" s="292">
        <v>6</v>
      </c>
      <c r="QV12" s="292">
        <v>1</v>
      </c>
      <c r="QW12" s="292">
        <v>4</v>
      </c>
      <c r="QX12" s="292">
        <v>1</v>
      </c>
      <c r="QY12" s="292">
        <v>1</v>
      </c>
      <c r="QZ12" s="292">
        <v>2</v>
      </c>
      <c r="RA12" s="292">
        <v>2</v>
      </c>
      <c r="RB12" s="292">
        <v>7</v>
      </c>
      <c r="RC12" s="292">
        <v>4</v>
      </c>
      <c r="RD12" s="292">
        <v>3</v>
      </c>
      <c r="RE12" s="292">
        <v>10</v>
      </c>
      <c r="RF12" s="292">
        <v>1</v>
      </c>
      <c r="RG12" s="292">
        <v>4</v>
      </c>
      <c r="RH12" s="292">
        <v>1</v>
      </c>
      <c r="RI12" s="292">
        <v>1</v>
      </c>
      <c r="RJ12" s="292">
        <v>1</v>
      </c>
      <c r="RK12" s="292">
        <v>8</v>
      </c>
      <c r="RL12" s="292">
        <v>25</v>
      </c>
      <c r="RM12" s="292">
        <v>7</v>
      </c>
      <c r="RN12" s="292">
        <v>1</v>
      </c>
      <c r="RO12" s="292">
        <v>2</v>
      </c>
      <c r="RP12" s="292">
        <v>1</v>
      </c>
      <c r="RQ12" s="292">
        <v>1</v>
      </c>
      <c r="RR12" s="292">
        <v>1</v>
      </c>
      <c r="RS12" s="292">
        <v>6</v>
      </c>
      <c r="RT12" s="292">
        <v>9</v>
      </c>
      <c r="RU12" s="292">
        <v>2</v>
      </c>
      <c r="RV12" s="292">
        <v>5</v>
      </c>
      <c r="RW12" s="292">
        <v>1</v>
      </c>
      <c r="RX12" s="292">
        <v>8</v>
      </c>
      <c r="RY12" s="292">
        <v>129</v>
      </c>
      <c r="RZ12" s="292">
        <v>1</v>
      </c>
      <c r="SA12" s="292">
        <v>1</v>
      </c>
      <c r="SB12" s="292">
        <v>1</v>
      </c>
      <c r="SC12" s="292">
        <v>1</v>
      </c>
      <c r="SD12" s="292">
        <v>1</v>
      </c>
      <c r="SE12" s="292">
        <v>1</v>
      </c>
      <c r="SF12" s="292">
        <v>1</v>
      </c>
      <c r="SG12" s="292">
        <v>1</v>
      </c>
      <c r="SH12" s="292">
        <v>8</v>
      </c>
      <c r="SI12" s="292">
        <v>1</v>
      </c>
      <c r="SJ12" s="292">
        <v>1</v>
      </c>
      <c r="SK12" s="292">
        <v>1</v>
      </c>
      <c r="SL12" s="292">
        <v>1</v>
      </c>
      <c r="SM12" s="292">
        <v>1</v>
      </c>
      <c r="SN12" s="292">
        <v>5</v>
      </c>
      <c r="SO12" s="292">
        <v>1</v>
      </c>
      <c r="SP12" s="292">
        <v>1</v>
      </c>
      <c r="SQ12" s="292">
        <v>1</v>
      </c>
      <c r="SR12" s="292">
        <v>1</v>
      </c>
      <c r="SS12" s="292">
        <v>5</v>
      </c>
      <c r="ST12" s="292">
        <v>11</v>
      </c>
      <c r="SU12" s="292">
        <v>5</v>
      </c>
      <c r="SV12" s="292">
        <v>4</v>
      </c>
      <c r="SW12" s="292">
        <v>2</v>
      </c>
      <c r="SX12" s="292">
        <v>2</v>
      </c>
      <c r="SY12" s="292">
        <v>1</v>
      </c>
      <c r="SZ12" s="292">
        <v>4</v>
      </c>
      <c r="TA12" s="292">
        <v>5</v>
      </c>
      <c r="TB12" s="292">
        <v>41</v>
      </c>
      <c r="TC12" s="292">
        <v>1535</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6CA51-49FD-4B31-9A4D-BC74EBD486B5}">
  <dimension ref="A1:AI3044"/>
  <sheetViews>
    <sheetView topLeftCell="N1" zoomScale="85" zoomScaleNormal="85" workbookViewId="0">
      <selection activeCell="B7" sqref="B7"/>
    </sheetView>
  </sheetViews>
  <sheetFormatPr defaultColWidth="9.44140625" defaultRowHeight="14.4" x14ac:dyDescent="0.3"/>
  <cols>
    <col min="1" max="1" width="8" style="35" bestFit="1" customWidth="1"/>
    <col min="2" max="2" width="10.77734375" style="35" bestFit="1" customWidth="1"/>
    <col min="3" max="3" width="14.21875" style="41" bestFit="1" customWidth="1"/>
    <col min="4" max="4" width="12.77734375" style="35" customWidth="1"/>
    <col min="5" max="5" width="14" style="35" customWidth="1"/>
    <col min="6" max="6" width="12.77734375" style="59" bestFit="1" customWidth="1"/>
    <col min="7" max="7" width="22.77734375" style="35" bestFit="1" customWidth="1"/>
    <col min="8" max="8" width="21.5546875" style="35" bestFit="1" customWidth="1"/>
    <col min="9" max="9" width="52.33203125" style="35" customWidth="1"/>
    <col min="10" max="10" width="26.5546875" style="35" customWidth="1"/>
    <col min="11" max="11" width="21.109375" style="35" customWidth="1"/>
    <col min="12" max="12" width="23.21875" style="35" customWidth="1"/>
    <col min="13" max="13" width="17.21875" style="35" customWidth="1"/>
    <col min="14" max="14" width="30" style="59" customWidth="1"/>
    <col min="15" max="15" width="41.5546875" style="35" customWidth="1"/>
    <col min="16" max="16" width="27" style="59" customWidth="1"/>
    <col min="17" max="17" width="76.21875" style="35" customWidth="1"/>
    <col min="18" max="18" width="15.77734375" style="35" customWidth="1"/>
    <col min="19" max="19" width="14.77734375" style="35" customWidth="1"/>
    <col min="20" max="20" width="34.5546875" style="35" customWidth="1"/>
    <col min="21" max="21" width="33.5546875" style="35" customWidth="1"/>
    <col min="22" max="22" width="24.77734375" style="35" customWidth="1"/>
    <col min="23" max="23" width="27.21875" style="35" customWidth="1"/>
    <col min="24" max="24" width="25.44140625" style="35" customWidth="1"/>
    <col min="25" max="25" width="11" style="35" bestFit="1" customWidth="1"/>
    <col min="26" max="26" width="12.77734375" style="35" customWidth="1"/>
    <col min="27" max="27" width="27.77734375" style="35" customWidth="1"/>
    <col min="28" max="28" width="29.21875" style="35" customWidth="1"/>
    <col min="29" max="29" width="22" style="35" customWidth="1"/>
    <col min="30" max="16338" width="9.44140625" style="42"/>
    <col min="16339" max="16384" width="9.21875" style="42" customWidth="1"/>
  </cols>
  <sheetData>
    <row r="1" spans="1:29" s="35" customFormat="1" ht="43.2" x14ac:dyDescent="0.3">
      <c r="A1" s="31" t="s">
        <v>49</v>
      </c>
      <c r="B1" s="32" t="s">
        <v>50</v>
      </c>
      <c r="C1" s="33" t="s">
        <v>51</v>
      </c>
      <c r="D1" s="32" t="s">
        <v>52</v>
      </c>
      <c r="E1" s="32" t="s">
        <v>53</v>
      </c>
      <c r="F1" s="34"/>
      <c r="G1" s="32" t="s">
        <v>55</v>
      </c>
      <c r="H1" s="32" t="s">
        <v>56</v>
      </c>
      <c r="I1" s="32" t="s">
        <v>57</v>
      </c>
      <c r="J1" s="32" t="s">
        <v>58</v>
      </c>
      <c r="K1" s="32" t="s">
        <v>59</v>
      </c>
      <c r="L1" s="32" t="s">
        <v>60</v>
      </c>
      <c r="M1" s="32" t="s">
        <v>61</v>
      </c>
      <c r="N1" s="34" t="s">
        <v>62</v>
      </c>
      <c r="O1" s="32" t="s">
        <v>63</v>
      </c>
      <c r="P1" s="34" t="s">
        <v>64</v>
      </c>
      <c r="Q1" s="32" t="s">
        <v>65</v>
      </c>
      <c r="R1" s="32" t="s">
        <v>66</v>
      </c>
      <c r="S1" s="32" t="s">
        <v>67</v>
      </c>
      <c r="T1" s="32" t="s">
        <v>68</v>
      </c>
      <c r="U1" s="32" t="s">
        <v>69</v>
      </c>
      <c r="V1" s="32" t="s">
        <v>70</v>
      </c>
      <c r="W1" s="32" t="s">
        <v>71</v>
      </c>
      <c r="X1" s="32" t="s">
        <v>72</v>
      </c>
      <c r="Y1" s="32" t="s">
        <v>73</v>
      </c>
      <c r="Z1" s="32" t="s">
        <v>74</v>
      </c>
      <c r="AA1" s="32" t="s">
        <v>75</v>
      </c>
      <c r="AB1" s="32" t="s">
        <v>76</v>
      </c>
      <c r="AC1" s="32" t="s">
        <v>77</v>
      </c>
    </row>
    <row r="2" spans="1:29" x14ac:dyDescent="0.3">
      <c r="A2" s="36">
        <v>1</v>
      </c>
      <c r="B2" s="36" t="s">
        <v>87</v>
      </c>
      <c r="C2" s="37">
        <v>44546</v>
      </c>
      <c r="D2" s="36">
        <v>38024355</v>
      </c>
      <c r="E2" s="36" t="s">
        <v>15130</v>
      </c>
      <c r="F2" s="38" t="s">
        <v>88</v>
      </c>
      <c r="G2" s="36" t="s">
        <v>89</v>
      </c>
      <c r="H2" s="39" t="s">
        <v>90</v>
      </c>
      <c r="I2" s="36" t="s">
        <v>91</v>
      </c>
      <c r="J2" s="39" t="s">
        <v>92</v>
      </c>
      <c r="K2" s="36" t="s">
        <v>13</v>
      </c>
      <c r="L2" s="36" t="s">
        <v>8</v>
      </c>
      <c r="M2" s="36" t="s">
        <v>93</v>
      </c>
      <c r="N2" s="36">
        <v>484611</v>
      </c>
      <c r="O2" s="36" t="s">
        <v>94</v>
      </c>
      <c r="P2" s="36">
        <v>9553801682</v>
      </c>
      <c r="Q2" s="40" t="s">
        <v>95</v>
      </c>
      <c r="R2" s="36" t="s">
        <v>96</v>
      </c>
      <c r="S2" s="36" t="s">
        <v>97</v>
      </c>
      <c r="T2" s="36" t="s">
        <v>98</v>
      </c>
      <c r="U2" s="36">
        <v>600000</v>
      </c>
      <c r="V2" s="36">
        <v>950000</v>
      </c>
      <c r="W2" s="36" t="s">
        <v>99</v>
      </c>
      <c r="X2" s="36" t="s">
        <v>100</v>
      </c>
      <c r="Y2" s="36" t="s">
        <v>100</v>
      </c>
      <c r="Z2" s="36" t="s">
        <v>100</v>
      </c>
      <c r="AA2" s="36" t="s">
        <v>101</v>
      </c>
      <c r="AB2" s="36" t="s">
        <v>102</v>
      </c>
      <c r="AC2" s="36" t="s">
        <v>8</v>
      </c>
    </row>
    <row r="3" spans="1:29" x14ac:dyDescent="0.3">
      <c r="A3" s="36">
        <v>2</v>
      </c>
      <c r="B3" s="36" t="s">
        <v>87</v>
      </c>
      <c r="C3" s="37">
        <v>44550</v>
      </c>
      <c r="D3" s="39">
        <v>38024355</v>
      </c>
      <c r="E3" s="36" t="s">
        <v>15130</v>
      </c>
      <c r="F3" s="38" t="s">
        <v>88</v>
      </c>
      <c r="G3" s="36" t="s">
        <v>89</v>
      </c>
      <c r="H3" s="36" t="s">
        <v>90</v>
      </c>
      <c r="I3" s="39" t="s">
        <v>103</v>
      </c>
      <c r="J3" s="39" t="s">
        <v>92</v>
      </c>
      <c r="K3" s="42" t="s">
        <v>45</v>
      </c>
      <c r="L3" s="36" t="s">
        <v>38</v>
      </c>
      <c r="M3" s="36" t="s">
        <v>93</v>
      </c>
      <c r="N3" s="39">
        <v>351671</v>
      </c>
      <c r="O3" s="39" t="s">
        <v>104</v>
      </c>
      <c r="P3" s="39">
        <v>9739829708</v>
      </c>
      <c r="Q3" s="43" t="s">
        <v>105</v>
      </c>
      <c r="R3" s="39" t="s">
        <v>106</v>
      </c>
      <c r="S3" s="39" t="s">
        <v>106</v>
      </c>
      <c r="T3" s="39" t="s">
        <v>107</v>
      </c>
      <c r="U3" s="39">
        <v>550000</v>
      </c>
      <c r="V3" s="36">
        <v>1150000</v>
      </c>
      <c r="W3" s="39" t="s">
        <v>108</v>
      </c>
      <c r="X3" s="36" t="s">
        <v>100</v>
      </c>
      <c r="Y3" s="36" t="s">
        <v>100</v>
      </c>
      <c r="Z3" s="36" t="s">
        <v>100</v>
      </c>
      <c r="AA3" s="39" t="s">
        <v>109</v>
      </c>
      <c r="AB3" s="39" t="s">
        <v>109</v>
      </c>
      <c r="AC3" s="36" t="s">
        <v>8</v>
      </c>
    </row>
    <row r="4" spans="1:29" x14ac:dyDescent="0.3">
      <c r="A4" s="36">
        <v>3</v>
      </c>
      <c r="B4" s="36" t="s">
        <v>87</v>
      </c>
      <c r="C4" s="37">
        <v>44550</v>
      </c>
      <c r="D4" s="36">
        <v>94967553</v>
      </c>
      <c r="E4" s="36" t="s">
        <v>15130</v>
      </c>
      <c r="F4" s="38" t="s">
        <v>88</v>
      </c>
      <c r="G4" s="36" t="s">
        <v>110</v>
      </c>
      <c r="H4" s="36" t="s">
        <v>90</v>
      </c>
      <c r="I4" s="36" t="s">
        <v>111</v>
      </c>
      <c r="J4" s="36" t="s">
        <v>103</v>
      </c>
      <c r="K4" s="36" t="s">
        <v>18</v>
      </c>
      <c r="L4" s="36" t="s">
        <v>112</v>
      </c>
      <c r="M4" s="36" t="s">
        <v>93</v>
      </c>
      <c r="N4" s="36">
        <v>354205</v>
      </c>
      <c r="O4" s="36" t="s">
        <v>113</v>
      </c>
      <c r="P4" s="36">
        <v>9691520066</v>
      </c>
      <c r="Q4" s="40" t="s">
        <v>114</v>
      </c>
      <c r="R4" s="36" t="s">
        <v>115</v>
      </c>
      <c r="S4" s="36" t="s">
        <v>96</v>
      </c>
      <c r="T4" s="36" t="s">
        <v>116</v>
      </c>
      <c r="U4" s="36">
        <v>450000</v>
      </c>
      <c r="V4" s="36">
        <v>1300000</v>
      </c>
      <c r="W4" s="36" t="s">
        <v>117</v>
      </c>
      <c r="X4" s="36" t="s">
        <v>100</v>
      </c>
      <c r="Y4" s="36" t="s">
        <v>100</v>
      </c>
      <c r="Z4" s="36" t="s">
        <v>118</v>
      </c>
      <c r="AA4" s="36" t="s">
        <v>109</v>
      </c>
      <c r="AB4" s="36" t="s">
        <v>109</v>
      </c>
      <c r="AC4" s="36"/>
    </row>
    <row r="5" spans="1:29" x14ac:dyDescent="0.3">
      <c r="A5" s="36">
        <v>4</v>
      </c>
      <c r="B5" s="36" t="s">
        <v>87</v>
      </c>
      <c r="C5" s="37">
        <v>44550</v>
      </c>
      <c r="D5" s="36">
        <v>31972088</v>
      </c>
      <c r="E5" s="36" t="s">
        <v>3</v>
      </c>
      <c r="F5" s="38">
        <v>181547</v>
      </c>
      <c r="G5" s="36" t="s">
        <v>89</v>
      </c>
      <c r="H5" s="36" t="s">
        <v>119</v>
      </c>
      <c r="I5" s="36" t="s">
        <v>120</v>
      </c>
      <c r="J5" s="36" t="s">
        <v>121</v>
      </c>
      <c r="K5" s="36" t="s">
        <v>18</v>
      </c>
      <c r="L5" s="36" t="s">
        <v>122</v>
      </c>
      <c r="M5" s="36" t="s">
        <v>93</v>
      </c>
      <c r="N5" s="36">
        <v>419101</v>
      </c>
      <c r="O5" s="36" t="s">
        <v>123</v>
      </c>
      <c r="P5" s="36">
        <v>9948358570</v>
      </c>
      <c r="Q5" s="40" t="s">
        <v>124</v>
      </c>
      <c r="R5" s="36" t="s">
        <v>125</v>
      </c>
      <c r="S5" s="36" t="s">
        <v>125</v>
      </c>
      <c r="T5" s="36" t="s">
        <v>126</v>
      </c>
      <c r="U5" s="36">
        <v>1450000</v>
      </c>
      <c r="V5" s="36">
        <v>3000000</v>
      </c>
      <c r="W5" s="36" t="s">
        <v>127</v>
      </c>
      <c r="X5" s="36" t="s">
        <v>128</v>
      </c>
      <c r="Y5" s="36" t="s">
        <v>128</v>
      </c>
      <c r="Z5" s="36" t="s">
        <v>100</v>
      </c>
      <c r="AA5" s="36" t="s">
        <v>101</v>
      </c>
      <c r="AB5" s="36" t="s">
        <v>101</v>
      </c>
      <c r="AC5" s="36" t="s">
        <v>8</v>
      </c>
    </row>
    <row r="6" spans="1:29" x14ac:dyDescent="0.3">
      <c r="A6" s="36">
        <v>5</v>
      </c>
      <c r="B6" s="36" t="s">
        <v>87</v>
      </c>
      <c r="C6" s="37">
        <v>44551</v>
      </c>
      <c r="D6" s="36">
        <v>94967553</v>
      </c>
      <c r="E6" s="36" t="s">
        <v>15130</v>
      </c>
      <c r="F6" s="38" t="s">
        <v>88</v>
      </c>
      <c r="G6" s="36" t="s">
        <v>110</v>
      </c>
      <c r="H6" s="36" t="s">
        <v>90</v>
      </c>
      <c r="I6" s="36" t="s">
        <v>129</v>
      </c>
      <c r="J6" s="36" t="s">
        <v>103</v>
      </c>
      <c r="K6" s="36" t="s">
        <v>18</v>
      </c>
      <c r="L6" s="36" t="s">
        <v>112</v>
      </c>
      <c r="M6" s="36" t="s">
        <v>93</v>
      </c>
      <c r="N6" s="36">
        <v>379458</v>
      </c>
      <c r="O6" s="36" t="s">
        <v>130</v>
      </c>
      <c r="P6" s="36">
        <v>9441095144</v>
      </c>
      <c r="Q6" s="40" t="s">
        <v>131</v>
      </c>
      <c r="R6" s="36" t="s">
        <v>132</v>
      </c>
      <c r="S6" s="36" t="s">
        <v>132</v>
      </c>
      <c r="T6" s="36" t="s">
        <v>133</v>
      </c>
      <c r="U6" s="36">
        <v>500000</v>
      </c>
      <c r="V6" s="36">
        <v>850000</v>
      </c>
      <c r="W6" s="36" t="s">
        <v>134</v>
      </c>
      <c r="X6" s="36" t="s">
        <v>100</v>
      </c>
      <c r="Y6" s="36" t="s">
        <v>100</v>
      </c>
      <c r="Z6" s="36" t="s">
        <v>118</v>
      </c>
      <c r="AA6" s="36" t="s">
        <v>109</v>
      </c>
      <c r="AB6" s="36" t="s">
        <v>109</v>
      </c>
      <c r="AC6" s="36"/>
    </row>
    <row r="7" spans="1:29" x14ac:dyDescent="0.3">
      <c r="A7" s="36">
        <v>6</v>
      </c>
      <c r="B7" s="36" t="s">
        <v>87</v>
      </c>
      <c r="C7" s="37">
        <v>44551</v>
      </c>
      <c r="D7" s="36">
        <v>82866188</v>
      </c>
      <c r="E7" s="36" t="s">
        <v>15130</v>
      </c>
      <c r="F7" s="38" t="s">
        <v>88</v>
      </c>
      <c r="G7" s="36" t="s">
        <v>110</v>
      </c>
      <c r="H7" s="36" t="s">
        <v>90</v>
      </c>
      <c r="I7" s="36" t="s">
        <v>135</v>
      </c>
      <c r="J7" s="36" t="s">
        <v>136</v>
      </c>
      <c r="K7" s="36" t="s">
        <v>13</v>
      </c>
      <c r="L7" s="36" t="s">
        <v>137</v>
      </c>
      <c r="M7" s="36" t="s">
        <v>93</v>
      </c>
      <c r="N7" s="36">
        <v>355575</v>
      </c>
      <c r="O7" s="36" t="s">
        <v>138</v>
      </c>
      <c r="P7" s="36">
        <v>9739607439</v>
      </c>
      <c r="Q7" s="40" t="s">
        <v>139</v>
      </c>
      <c r="R7" s="36" t="s">
        <v>140</v>
      </c>
      <c r="S7" s="36" t="s">
        <v>141</v>
      </c>
      <c r="T7" s="36" t="s">
        <v>142</v>
      </c>
      <c r="U7" s="36">
        <v>1500000</v>
      </c>
      <c r="V7" s="36">
        <v>2200000</v>
      </c>
      <c r="W7" s="36" t="s">
        <v>143</v>
      </c>
      <c r="X7" s="36" t="s">
        <v>100</v>
      </c>
      <c r="Y7" s="36" t="s">
        <v>100</v>
      </c>
      <c r="Z7" s="36" t="s">
        <v>118</v>
      </c>
      <c r="AA7" s="36" t="s">
        <v>109</v>
      </c>
      <c r="AB7" s="36" t="s">
        <v>109</v>
      </c>
      <c r="AC7" s="36"/>
    </row>
    <row r="8" spans="1:29" x14ac:dyDescent="0.3">
      <c r="A8" s="36">
        <v>7</v>
      </c>
      <c r="B8" s="36" t="s">
        <v>87</v>
      </c>
      <c r="C8" s="37">
        <v>44551</v>
      </c>
      <c r="D8" s="36">
        <v>82866188</v>
      </c>
      <c r="E8" s="36" t="s">
        <v>15130</v>
      </c>
      <c r="F8" s="38" t="s">
        <v>88</v>
      </c>
      <c r="G8" s="36" t="s">
        <v>110</v>
      </c>
      <c r="H8" s="36" t="s">
        <v>90</v>
      </c>
      <c r="I8" s="36" t="s">
        <v>135</v>
      </c>
      <c r="J8" s="36" t="s">
        <v>136</v>
      </c>
      <c r="K8" s="36" t="s">
        <v>13</v>
      </c>
      <c r="L8" s="36" t="s">
        <v>137</v>
      </c>
      <c r="M8" s="36" t="s">
        <v>93</v>
      </c>
      <c r="N8" s="36" t="s">
        <v>144</v>
      </c>
      <c r="O8" s="36" t="s">
        <v>145</v>
      </c>
      <c r="P8" s="36">
        <v>9717348292</v>
      </c>
      <c r="Q8" s="40" t="s">
        <v>146</v>
      </c>
      <c r="R8" s="36" t="s">
        <v>147</v>
      </c>
      <c r="S8" s="36" t="s">
        <v>148</v>
      </c>
      <c r="T8" s="36" t="s">
        <v>149</v>
      </c>
      <c r="U8" s="36">
        <v>1000000</v>
      </c>
      <c r="V8" s="36">
        <v>2400000</v>
      </c>
      <c r="W8" s="36" t="s">
        <v>150</v>
      </c>
      <c r="X8" s="36" t="s">
        <v>100</v>
      </c>
      <c r="Y8" s="36" t="s">
        <v>100</v>
      </c>
      <c r="Z8" s="36" t="s">
        <v>118</v>
      </c>
      <c r="AA8" s="36" t="s">
        <v>109</v>
      </c>
      <c r="AB8" s="36" t="s">
        <v>109</v>
      </c>
      <c r="AC8" s="36"/>
    </row>
    <row r="9" spans="1:29" x14ac:dyDescent="0.3">
      <c r="A9" s="36">
        <v>8</v>
      </c>
      <c r="B9" s="36" t="s">
        <v>87</v>
      </c>
      <c r="C9" s="37">
        <v>44551</v>
      </c>
      <c r="D9" s="36">
        <v>51907700</v>
      </c>
      <c r="E9" s="36" t="s">
        <v>3</v>
      </c>
      <c r="F9" s="38">
        <v>181547</v>
      </c>
      <c r="G9" s="36" t="s">
        <v>89</v>
      </c>
      <c r="H9" s="36" t="s">
        <v>119</v>
      </c>
      <c r="I9" s="36" t="s">
        <v>120</v>
      </c>
      <c r="J9" s="36" t="s">
        <v>121</v>
      </c>
      <c r="K9" s="36" t="s">
        <v>18</v>
      </c>
      <c r="L9" s="36" t="s">
        <v>151</v>
      </c>
      <c r="M9" s="36" t="s">
        <v>93</v>
      </c>
      <c r="N9" s="36" t="s">
        <v>152</v>
      </c>
      <c r="O9" s="36" t="s">
        <v>153</v>
      </c>
      <c r="P9" s="36">
        <v>7337067133</v>
      </c>
      <c r="Q9" s="40" t="s">
        <v>154</v>
      </c>
      <c r="R9" s="36" t="s">
        <v>155</v>
      </c>
      <c r="S9" s="36" t="s">
        <v>155</v>
      </c>
      <c r="T9" s="36" t="s">
        <v>156</v>
      </c>
      <c r="U9" s="36">
        <v>1500000</v>
      </c>
      <c r="V9" s="36">
        <v>2500000</v>
      </c>
      <c r="W9" s="36" t="s">
        <v>157</v>
      </c>
      <c r="X9" s="36" t="s">
        <v>128</v>
      </c>
      <c r="Y9" s="36" t="s">
        <v>128</v>
      </c>
      <c r="Z9" s="36" t="s">
        <v>8</v>
      </c>
      <c r="AA9" s="36" t="s">
        <v>101</v>
      </c>
      <c r="AB9" s="36" t="s">
        <v>101</v>
      </c>
      <c r="AC9" s="36" t="s">
        <v>8</v>
      </c>
    </row>
    <row r="10" spans="1:29" x14ac:dyDescent="0.3">
      <c r="A10" s="36">
        <v>9</v>
      </c>
      <c r="B10" s="36" t="s">
        <v>87</v>
      </c>
      <c r="C10" s="37">
        <v>44551</v>
      </c>
      <c r="D10" s="36">
        <v>57335575</v>
      </c>
      <c r="E10" s="36" t="s">
        <v>3</v>
      </c>
      <c r="F10" s="38">
        <v>181547</v>
      </c>
      <c r="G10" s="36" t="s">
        <v>89</v>
      </c>
      <c r="H10" s="36" t="s">
        <v>119</v>
      </c>
      <c r="I10" s="36" t="s">
        <v>120</v>
      </c>
      <c r="J10" s="36" t="s">
        <v>121</v>
      </c>
      <c r="K10" s="36" t="s">
        <v>18</v>
      </c>
      <c r="L10" s="36" t="s">
        <v>122</v>
      </c>
      <c r="M10" s="36" t="s">
        <v>93</v>
      </c>
      <c r="N10" s="36">
        <v>419812</v>
      </c>
      <c r="O10" s="36" t="s">
        <v>158</v>
      </c>
      <c r="P10" s="36">
        <v>8106332319</v>
      </c>
      <c r="Q10" s="40" t="s">
        <v>159</v>
      </c>
      <c r="R10" s="36" t="s">
        <v>125</v>
      </c>
      <c r="S10" s="36" t="s">
        <v>125</v>
      </c>
      <c r="T10" s="36" t="s">
        <v>160</v>
      </c>
      <c r="U10" s="36">
        <v>1450000</v>
      </c>
      <c r="V10" s="36">
        <v>2400000</v>
      </c>
      <c r="W10" s="36" t="s">
        <v>161</v>
      </c>
      <c r="X10" s="36" t="s">
        <v>128</v>
      </c>
      <c r="Y10" s="36" t="s">
        <v>128</v>
      </c>
      <c r="Z10" s="36" t="s">
        <v>8</v>
      </c>
      <c r="AA10" s="36" t="s">
        <v>101</v>
      </c>
      <c r="AB10" s="36" t="s">
        <v>101</v>
      </c>
      <c r="AC10" s="36" t="s">
        <v>8</v>
      </c>
    </row>
    <row r="11" spans="1:29" x14ac:dyDescent="0.3">
      <c r="A11" s="36">
        <v>10</v>
      </c>
      <c r="B11" s="36" t="s">
        <v>87</v>
      </c>
      <c r="C11" s="37">
        <v>44551</v>
      </c>
      <c r="D11" s="36">
        <v>94990037</v>
      </c>
      <c r="E11" s="36" t="s">
        <v>3</v>
      </c>
      <c r="F11" s="38">
        <v>181547</v>
      </c>
      <c r="G11" s="36" t="s">
        <v>89</v>
      </c>
      <c r="H11" s="36" t="s">
        <v>119</v>
      </c>
      <c r="I11" s="36" t="s">
        <v>120</v>
      </c>
      <c r="J11" s="36" t="s">
        <v>121</v>
      </c>
      <c r="K11" s="36" t="s">
        <v>18</v>
      </c>
      <c r="L11" s="36" t="s">
        <v>122</v>
      </c>
      <c r="M11" s="36" t="s">
        <v>93</v>
      </c>
      <c r="N11" s="36">
        <v>418251</v>
      </c>
      <c r="O11" s="36" t="s">
        <v>162</v>
      </c>
      <c r="P11" s="36">
        <v>9848623920</v>
      </c>
      <c r="Q11" s="40" t="s">
        <v>163</v>
      </c>
      <c r="R11" s="36" t="s">
        <v>125</v>
      </c>
      <c r="S11" s="36" t="s">
        <v>125</v>
      </c>
      <c r="T11" s="36" t="s">
        <v>164</v>
      </c>
      <c r="U11" s="36">
        <v>1200000</v>
      </c>
      <c r="V11" s="36">
        <v>3000000</v>
      </c>
      <c r="W11" s="36" t="s">
        <v>165</v>
      </c>
      <c r="X11" s="36" t="s">
        <v>128</v>
      </c>
      <c r="Y11" s="36" t="s">
        <v>128</v>
      </c>
      <c r="Z11" s="36" t="s">
        <v>8</v>
      </c>
      <c r="AA11" s="36" t="s">
        <v>101</v>
      </c>
      <c r="AB11" s="36" t="s">
        <v>101</v>
      </c>
      <c r="AC11" s="36" t="s">
        <v>8</v>
      </c>
    </row>
    <row r="12" spans="1:29" x14ac:dyDescent="0.3">
      <c r="A12" s="36">
        <v>11</v>
      </c>
      <c r="B12" s="36" t="s">
        <v>87</v>
      </c>
      <c r="C12" s="37">
        <v>44552</v>
      </c>
      <c r="D12" s="36">
        <v>44173531</v>
      </c>
      <c r="E12" s="36" t="s">
        <v>3</v>
      </c>
      <c r="F12" s="38">
        <v>181547</v>
      </c>
      <c r="G12" s="36" t="s">
        <v>89</v>
      </c>
      <c r="H12" s="36" t="s">
        <v>119</v>
      </c>
      <c r="I12" s="36" t="s">
        <v>120</v>
      </c>
      <c r="J12" s="36" t="s">
        <v>166</v>
      </c>
      <c r="K12" s="36" t="s">
        <v>13</v>
      </c>
      <c r="L12" s="36" t="s">
        <v>167</v>
      </c>
      <c r="M12" s="36" t="s">
        <v>93</v>
      </c>
      <c r="N12" s="36">
        <v>421816</v>
      </c>
      <c r="O12" s="36" t="s">
        <v>168</v>
      </c>
      <c r="P12" s="36">
        <v>9390911344</v>
      </c>
      <c r="Q12" s="40" t="s">
        <v>169</v>
      </c>
      <c r="R12" s="36" t="s">
        <v>170</v>
      </c>
      <c r="S12" s="36" t="s">
        <v>170</v>
      </c>
      <c r="T12" s="36" t="s">
        <v>171</v>
      </c>
      <c r="U12" s="36">
        <v>900000</v>
      </c>
      <c r="V12" s="36">
        <v>1500000</v>
      </c>
      <c r="W12" s="36" t="s">
        <v>172</v>
      </c>
      <c r="X12" s="36" t="s">
        <v>173</v>
      </c>
      <c r="Y12" s="36" t="s">
        <v>128</v>
      </c>
      <c r="Z12" s="36" t="s">
        <v>8</v>
      </c>
      <c r="AA12" s="36" t="s">
        <v>101</v>
      </c>
      <c r="AB12" s="36" t="s">
        <v>101</v>
      </c>
      <c r="AC12" s="36" t="s">
        <v>8</v>
      </c>
    </row>
    <row r="13" spans="1:29" x14ac:dyDescent="0.3">
      <c r="A13" s="36">
        <v>12</v>
      </c>
      <c r="B13" s="36" t="s">
        <v>87</v>
      </c>
      <c r="C13" s="37">
        <v>44552</v>
      </c>
      <c r="D13" s="36">
        <v>44173531</v>
      </c>
      <c r="E13" s="36" t="s">
        <v>3</v>
      </c>
      <c r="F13" s="38">
        <v>181547</v>
      </c>
      <c r="G13" s="36" t="s">
        <v>89</v>
      </c>
      <c r="H13" s="36" t="s">
        <v>119</v>
      </c>
      <c r="I13" s="36" t="s">
        <v>120</v>
      </c>
      <c r="J13" s="36" t="s">
        <v>166</v>
      </c>
      <c r="K13" s="36" t="s">
        <v>15147</v>
      </c>
      <c r="L13" s="36" t="s">
        <v>151</v>
      </c>
      <c r="M13" s="36" t="s">
        <v>93</v>
      </c>
      <c r="N13" s="36">
        <v>421822</v>
      </c>
      <c r="O13" s="36" t="s">
        <v>174</v>
      </c>
      <c r="P13" s="36">
        <v>7893092220</v>
      </c>
      <c r="Q13" s="40" t="s">
        <v>175</v>
      </c>
      <c r="R13" s="36" t="s">
        <v>176</v>
      </c>
      <c r="S13" s="36" t="s">
        <v>170</v>
      </c>
      <c r="T13" s="36" t="s">
        <v>177</v>
      </c>
      <c r="U13" s="36">
        <v>1200000</v>
      </c>
      <c r="V13" s="36">
        <v>2000000</v>
      </c>
      <c r="W13" s="36" t="s">
        <v>178</v>
      </c>
      <c r="X13" s="36" t="s">
        <v>173</v>
      </c>
      <c r="Y13" s="36" t="s">
        <v>128</v>
      </c>
      <c r="Z13" s="36" t="s">
        <v>8</v>
      </c>
      <c r="AA13" s="36" t="s">
        <v>101</v>
      </c>
      <c r="AB13" s="36" t="s">
        <v>101</v>
      </c>
      <c r="AC13" s="36" t="s">
        <v>8</v>
      </c>
    </row>
    <row r="14" spans="1:29" x14ac:dyDescent="0.3">
      <c r="A14" s="36">
        <v>13</v>
      </c>
      <c r="B14" s="36" t="s">
        <v>87</v>
      </c>
      <c r="C14" s="37">
        <v>44552</v>
      </c>
      <c r="D14" s="44">
        <v>67489866</v>
      </c>
      <c r="E14" s="36" t="s">
        <v>3</v>
      </c>
      <c r="F14" s="38">
        <v>181547</v>
      </c>
      <c r="G14" s="36" t="s">
        <v>89</v>
      </c>
      <c r="H14" s="36" t="s">
        <v>119</v>
      </c>
      <c r="I14" s="36" t="s">
        <v>179</v>
      </c>
      <c r="J14" s="36" t="s">
        <v>180</v>
      </c>
      <c r="K14" s="42" t="s">
        <v>13</v>
      </c>
      <c r="L14" s="36" t="s">
        <v>181</v>
      </c>
      <c r="M14" s="36" t="s">
        <v>93</v>
      </c>
      <c r="N14" s="36">
        <v>421830</v>
      </c>
      <c r="O14" s="36" t="s">
        <v>182</v>
      </c>
      <c r="P14" s="36">
        <v>8247858588</v>
      </c>
      <c r="Q14" s="40" t="s">
        <v>183</v>
      </c>
      <c r="R14" s="36" t="s">
        <v>184</v>
      </c>
      <c r="S14" s="36" t="s">
        <v>185</v>
      </c>
      <c r="T14" s="36" t="s">
        <v>186</v>
      </c>
      <c r="U14" s="36">
        <v>650000</v>
      </c>
      <c r="V14" s="36">
        <v>1000000</v>
      </c>
      <c r="W14" s="36" t="s">
        <v>187</v>
      </c>
      <c r="X14" s="36" t="s">
        <v>173</v>
      </c>
      <c r="Y14" s="36" t="s">
        <v>128</v>
      </c>
      <c r="Z14" s="36" t="s">
        <v>8</v>
      </c>
      <c r="AA14" s="36" t="s">
        <v>101</v>
      </c>
      <c r="AB14" s="36" t="s">
        <v>101</v>
      </c>
      <c r="AC14" s="36" t="s">
        <v>31</v>
      </c>
    </row>
    <row r="15" spans="1:29" x14ac:dyDescent="0.3">
      <c r="A15" s="36">
        <v>14</v>
      </c>
      <c r="B15" s="36" t="s">
        <v>87</v>
      </c>
      <c r="C15" s="37">
        <v>44553</v>
      </c>
      <c r="D15" s="44">
        <v>94967553</v>
      </c>
      <c r="E15" s="36" t="s">
        <v>15130</v>
      </c>
      <c r="F15" s="38" t="s">
        <v>88</v>
      </c>
      <c r="G15" s="36" t="s">
        <v>110</v>
      </c>
      <c r="H15" s="36" t="s">
        <v>90</v>
      </c>
      <c r="I15" s="36" t="s">
        <v>111</v>
      </c>
      <c r="J15" s="36" t="s">
        <v>103</v>
      </c>
      <c r="K15" s="42" t="s">
        <v>13</v>
      </c>
      <c r="L15" s="36" t="s">
        <v>188</v>
      </c>
      <c r="M15" s="36" t="s">
        <v>93</v>
      </c>
      <c r="N15" s="36">
        <v>389073</v>
      </c>
      <c r="O15" s="36" t="s">
        <v>189</v>
      </c>
      <c r="P15" s="36">
        <v>9390839924</v>
      </c>
      <c r="Q15" s="40" t="s">
        <v>190</v>
      </c>
      <c r="R15" s="36" t="s">
        <v>191</v>
      </c>
      <c r="S15" s="36" t="s">
        <v>191</v>
      </c>
      <c r="T15" s="36" t="s">
        <v>192</v>
      </c>
      <c r="U15" s="36">
        <v>300000</v>
      </c>
      <c r="V15" s="36">
        <v>500000</v>
      </c>
      <c r="W15" s="36" t="s">
        <v>193</v>
      </c>
      <c r="X15" s="36" t="s">
        <v>100</v>
      </c>
      <c r="Y15" s="36" t="s">
        <v>100</v>
      </c>
      <c r="Z15" s="36" t="s">
        <v>118</v>
      </c>
      <c r="AA15" s="36" t="s">
        <v>109</v>
      </c>
      <c r="AB15" s="36" t="s">
        <v>109</v>
      </c>
      <c r="AC15" s="36"/>
    </row>
    <row r="16" spans="1:29" x14ac:dyDescent="0.3">
      <c r="A16" s="36">
        <v>15</v>
      </c>
      <c r="B16" s="36" t="s">
        <v>87</v>
      </c>
      <c r="C16" s="37">
        <v>44553</v>
      </c>
      <c r="D16" s="44">
        <v>67489866</v>
      </c>
      <c r="E16" s="36" t="s">
        <v>3</v>
      </c>
      <c r="F16" s="38">
        <v>181547</v>
      </c>
      <c r="G16" s="36" t="s">
        <v>89</v>
      </c>
      <c r="H16" s="36" t="s">
        <v>119</v>
      </c>
      <c r="I16" s="36" t="s">
        <v>179</v>
      </c>
      <c r="J16" s="36" t="s">
        <v>180</v>
      </c>
      <c r="K16" s="42" t="s">
        <v>13</v>
      </c>
      <c r="L16" s="36" t="s">
        <v>181</v>
      </c>
      <c r="M16" s="36" t="s">
        <v>93</v>
      </c>
      <c r="N16" s="36">
        <v>421842</v>
      </c>
      <c r="O16" s="36" t="s">
        <v>194</v>
      </c>
      <c r="P16" s="36">
        <v>6302517658</v>
      </c>
      <c r="Q16" s="40" t="s">
        <v>195</v>
      </c>
      <c r="R16" s="36" t="s">
        <v>196</v>
      </c>
      <c r="S16" s="36" t="s">
        <v>197</v>
      </c>
      <c r="T16" s="36" t="s">
        <v>198</v>
      </c>
      <c r="U16" s="36">
        <v>510000</v>
      </c>
      <c r="V16" s="36">
        <v>800000</v>
      </c>
      <c r="W16" s="36" t="s">
        <v>199</v>
      </c>
      <c r="X16" s="36" t="s">
        <v>173</v>
      </c>
      <c r="Y16" s="36" t="s">
        <v>128</v>
      </c>
      <c r="Z16" s="36" t="s">
        <v>8</v>
      </c>
      <c r="AA16" s="36" t="s">
        <v>101</v>
      </c>
      <c r="AB16" s="36" t="s">
        <v>101</v>
      </c>
      <c r="AC16" s="36" t="s">
        <v>31</v>
      </c>
    </row>
    <row r="17" spans="1:29" x14ac:dyDescent="0.3">
      <c r="A17" s="36">
        <v>16</v>
      </c>
      <c r="B17" s="36" t="s">
        <v>87</v>
      </c>
      <c r="C17" s="37">
        <v>44553</v>
      </c>
      <c r="D17" s="39">
        <v>98936697</v>
      </c>
      <c r="E17" s="36" t="s">
        <v>3</v>
      </c>
      <c r="F17" s="38">
        <v>181547</v>
      </c>
      <c r="G17" s="36" t="s">
        <v>89</v>
      </c>
      <c r="H17" s="36" t="s">
        <v>119</v>
      </c>
      <c r="I17" s="36" t="s">
        <v>120</v>
      </c>
      <c r="J17" s="36" t="s">
        <v>200</v>
      </c>
      <c r="K17" s="36" t="s">
        <v>15147</v>
      </c>
      <c r="L17" s="36" t="s">
        <v>151</v>
      </c>
      <c r="M17" s="36" t="s">
        <v>93</v>
      </c>
      <c r="N17" s="36">
        <v>422936</v>
      </c>
      <c r="O17" s="36" t="s">
        <v>201</v>
      </c>
      <c r="P17" s="36">
        <v>9492543488</v>
      </c>
      <c r="Q17" s="40" t="s">
        <v>202</v>
      </c>
      <c r="R17" s="36" t="s">
        <v>125</v>
      </c>
      <c r="S17" s="36" t="s">
        <v>125</v>
      </c>
      <c r="T17" s="36" t="s">
        <v>203</v>
      </c>
      <c r="U17" s="36">
        <v>1300000</v>
      </c>
      <c r="V17" s="36">
        <v>2400000</v>
      </c>
      <c r="W17" s="36" t="s">
        <v>204</v>
      </c>
      <c r="X17" s="36" t="s">
        <v>128</v>
      </c>
      <c r="Y17" s="36" t="s">
        <v>128</v>
      </c>
      <c r="Z17" s="36" t="s">
        <v>8</v>
      </c>
      <c r="AA17" s="36" t="s">
        <v>101</v>
      </c>
      <c r="AB17" s="36" t="s">
        <v>101</v>
      </c>
      <c r="AC17" s="36" t="s">
        <v>8</v>
      </c>
    </row>
    <row r="18" spans="1:29" x14ac:dyDescent="0.3">
      <c r="A18" s="36">
        <v>17</v>
      </c>
      <c r="B18" s="36" t="s">
        <v>87</v>
      </c>
      <c r="C18" s="37">
        <v>44554</v>
      </c>
      <c r="D18" s="39">
        <v>34147670</v>
      </c>
      <c r="E18" s="36" t="s">
        <v>15130</v>
      </c>
      <c r="F18" s="38" t="s">
        <v>88</v>
      </c>
      <c r="G18" s="36" t="s">
        <v>110</v>
      </c>
      <c r="H18" s="36" t="s">
        <v>90</v>
      </c>
      <c r="I18" s="36" t="s">
        <v>205</v>
      </c>
      <c r="J18" s="36" t="s">
        <v>206</v>
      </c>
      <c r="K18" s="36" t="s">
        <v>13</v>
      </c>
      <c r="L18" s="36" t="s">
        <v>207</v>
      </c>
      <c r="M18" s="36" t="s">
        <v>93</v>
      </c>
      <c r="N18" s="36" t="s">
        <v>208</v>
      </c>
      <c r="O18" s="36" t="s">
        <v>209</v>
      </c>
      <c r="P18" s="36">
        <v>7022114311</v>
      </c>
      <c r="Q18" s="40" t="s">
        <v>210</v>
      </c>
      <c r="R18" s="36" t="s">
        <v>211</v>
      </c>
      <c r="S18" s="36" t="s">
        <v>211</v>
      </c>
      <c r="T18" s="36" t="s">
        <v>212</v>
      </c>
      <c r="U18" s="36">
        <v>730000</v>
      </c>
      <c r="V18" s="36">
        <v>2000000</v>
      </c>
      <c r="W18" s="36" t="s">
        <v>213</v>
      </c>
      <c r="X18" s="36" t="s">
        <v>100</v>
      </c>
      <c r="Y18" s="36" t="s">
        <v>100</v>
      </c>
      <c r="Z18" s="36" t="s">
        <v>118</v>
      </c>
      <c r="AA18" s="36" t="s">
        <v>109</v>
      </c>
      <c r="AB18" s="36" t="s">
        <v>109</v>
      </c>
      <c r="AC18" s="36"/>
    </row>
    <row r="19" spans="1:29" x14ac:dyDescent="0.3">
      <c r="A19" s="36">
        <v>18</v>
      </c>
      <c r="B19" s="36" t="s">
        <v>87</v>
      </c>
      <c r="C19" s="37">
        <v>44554</v>
      </c>
      <c r="D19" s="36">
        <v>34147670</v>
      </c>
      <c r="E19" s="36" t="s">
        <v>15130</v>
      </c>
      <c r="F19" s="38" t="s">
        <v>88</v>
      </c>
      <c r="G19" s="36" t="s">
        <v>110</v>
      </c>
      <c r="H19" s="36" t="s">
        <v>90</v>
      </c>
      <c r="I19" s="36" t="s">
        <v>205</v>
      </c>
      <c r="J19" s="36" t="s">
        <v>206</v>
      </c>
      <c r="K19" s="36" t="s">
        <v>18</v>
      </c>
      <c r="L19" s="36" t="s">
        <v>112</v>
      </c>
      <c r="M19" s="36" t="s">
        <v>93</v>
      </c>
      <c r="N19" s="36" t="s">
        <v>214</v>
      </c>
      <c r="O19" s="36" t="s">
        <v>215</v>
      </c>
      <c r="P19" s="36">
        <v>9090016506</v>
      </c>
      <c r="Q19" s="40" t="s">
        <v>216</v>
      </c>
      <c r="R19" s="36" t="s">
        <v>217</v>
      </c>
      <c r="S19" s="36" t="s">
        <v>217</v>
      </c>
      <c r="T19" s="36" t="s">
        <v>218</v>
      </c>
      <c r="U19" s="36">
        <v>1600000</v>
      </c>
      <c r="V19" s="36">
        <v>2100000</v>
      </c>
      <c r="W19" s="36" t="s">
        <v>219</v>
      </c>
      <c r="X19" s="36" t="s">
        <v>100</v>
      </c>
      <c r="Y19" s="36" t="s">
        <v>100</v>
      </c>
      <c r="Z19" s="36" t="s">
        <v>118</v>
      </c>
      <c r="AA19" s="36" t="s">
        <v>220</v>
      </c>
      <c r="AB19" s="36" t="s">
        <v>109</v>
      </c>
      <c r="AC19" s="36"/>
    </row>
    <row r="20" spans="1:29" x14ac:dyDescent="0.3">
      <c r="A20" s="36">
        <v>19</v>
      </c>
      <c r="B20" s="36" t="s">
        <v>87</v>
      </c>
      <c r="C20" s="37">
        <v>44554</v>
      </c>
      <c r="D20" s="36">
        <v>92843512</v>
      </c>
      <c r="E20" s="36" t="s">
        <v>15130</v>
      </c>
      <c r="F20" s="38" t="s">
        <v>88</v>
      </c>
      <c r="G20" s="36" t="s">
        <v>110</v>
      </c>
      <c r="H20" s="39" t="s">
        <v>90</v>
      </c>
      <c r="I20" s="36" t="s">
        <v>221</v>
      </c>
      <c r="J20" s="36" t="s">
        <v>206</v>
      </c>
      <c r="K20" s="42" t="s">
        <v>13</v>
      </c>
      <c r="L20" s="36" t="s">
        <v>137</v>
      </c>
      <c r="M20" s="36" t="s">
        <v>93</v>
      </c>
      <c r="N20" s="36">
        <v>402046</v>
      </c>
      <c r="O20" s="36" t="s">
        <v>222</v>
      </c>
      <c r="P20" s="36">
        <v>8970264977</v>
      </c>
      <c r="Q20" s="40" t="s">
        <v>223</v>
      </c>
      <c r="R20" s="36" t="s">
        <v>224</v>
      </c>
      <c r="S20" s="36" t="s">
        <v>225</v>
      </c>
      <c r="T20" s="36" t="s">
        <v>226</v>
      </c>
      <c r="U20" s="36">
        <v>1300000</v>
      </c>
      <c r="V20" s="36">
        <v>1800000</v>
      </c>
      <c r="W20" s="39" t="s">
        <v>227</v>
      </c>
      <c r="X20" s="36" t="s">
        <v>100</v>
      </c>
      <c r="Y20" s="36" t="s">
        <v>100</v>
      </c>
      <c r="Z20" s="36" t="s">
        <v>118</v>
      </c>
      <c r="AA20" s="36" t="s">
        <v>109</v>
      </c>
      <c r="AB20" s="36" t="s">
        <v>109</v>
      </c>
      <c r="AC20" s="36"/>
    </row>
    <row r="21" spans="1:29" x14ac:dyDescent="0.3">
      <c r="A21" s="36">
        <v>20</v>
      </c>
      <c r="B21" s="36" t="s">
        <v>87</v>
      </c>
      <c r="C21" s="37">
        <v>44554</v>
      </c>
      <c r="D21" s="36">
        <v>68506880</v>
      </c>
      <c r="E21" s="36" t="s">
        <v>15130</v>
      </c>
      <c r="F21" s="38" t="s">
        <v>88</v>
      </c>
      <c r="G21" s="36" t="s">
        <v>110</v>
      </c>
      <c r="H21" s="39" t="s">
        <v>90</v>
      </c>
      <c r="I21" s="36" t="s">
        <v>221</v>
      </c>
      <c r="J21" s="36" t="s">
        <v>206</v>
      </c>
      <c r="K21" s="42" t="s">
        <v>13</v>
      </c>
      <c r="L21" s="36" t="s">
        <v>228</v>
      </c>
      <c r="M21" s="36" t="s">
        <v>93</v>
      </c>
      <c r="N21" s="36">
        <v>401907</v>
      </c>
      <c r="O21" s="36" t="s">
        <v>229</v>
      </c>
      <c r="P21" s="36">
        <v>9538686070</v>
      </c>
      <c r="Q21" s="40" t="s">
        <v>230</v>
      </c>
      <c r="R21" s="39" t="s">
        <v>231</v>
      </c>
      <c r="S21" s="36" t="s">
        <v>232</v>
      </c>
      <c r="T21" s="36" t="s">
        <v>233</v>
      </c>
      <c r="U21" s="39">
        <v>1600000</v>
      </c>
      <c r="V21" s="36">
        <v>2600000</v>
      </c>
      <c r="W21" s="39" t="s">
        <v>234</v>
      </c>
      <c r="X21" s="36" t="s">
        <v>100</v>
      </c>
      <c r="Y21" s="36" t="s">
        <v>235</v>
      </c>
      <c r="Z21" s="36"/>
      <c r="AA21" s="39" t="s">
        <v>109</v>
      </c>
      <c r="AB21" s="39" t="s">
        <v>109</v>
      </c>
      <c r="AC21" s="36"/>
    </row>
    <row r="22" spans="1:29" x14ac:dyDescent="0.3">
      <c r="A22" s="36">
        <v>21</v>
      </c>
      <c r="B22" s="36" t="s">
        <v>87</v>
      </c>
      <c r="C22" s="37">
        <v>44554</v>
      </c>
      <c r="D22" s="36">
        <v>68506880</v>
      </c>
      <c r="E22" s="36" t="s">
        <v>15130</v>
      </c>
      <c r="F22" s="38" t="s">
        <v>88</v>
      </c>
      <c r="G22" s="36" t="s">
        <v>110</v>
      </c>
      <c r="H22" s="39" t="s">
        <v>90</v>
      </c>
      <c r="I22" s="36" t="s">
        <v>221</v>
      </c>
      <c r="J22" s="36" t="s">
        <v>206</v>
      </c>
      <c r="K22" s="42" t="s">
        <v>13</v>
      </c>
      <c r="L22" s="36" t="s">
        <v>236</v>
      </c>
      <c r="M22" s="36" t="s">
        <v>93</v>
      </c>
      <c r="N22" s="36">
        <v>402000</v>
      </c>
      <c r="O22" s="36" t="s">
        <v>237</v>
      </c>
      <c r="P22" s="36">
        <v>9739527778</v>
      </c>
      <c r="Q22" s="40" t="s">
        <v>238</v>
      </c>
      <c r="R22" s="39" t="s">
        <v>239</v>
      </c>
      <c r="S22" s="36" t="s">
        <v>240</v>
      </c>
      <c r="T22" s="36" t="s">
        <v>241</v>
      </c>
      <c r="U22" s="39">
        <v>1900000</v>
      </c>
      <c r="V22" s="36">
        <v>2700000</v>
      </c>
      <c r="W22" s="39" t="s">
        <v>134</v>
      </c>
      <c r="X22" s="36" t="s">
        <v>100</v>
      </c>
      <c r="Y22" s="36" t="s">
        <v>100</v>
      </c>
      <c r="Z22" s="36" t="s">
        <v>118</v>
      </c>
      <c r="AA22" s="39" t="s">
        <v>109</v>
      </c>
      <c r="AB22" s="39" t="s">
        <v>109</v>
      </c>
      <c r="AC22" s="36"/>
    </row>
    <row r="23" spans="1:29" x14ac:dyDescent="0.3">
      <c r="A23" s="36">
        <v>22</v>
      </c>
      <c r="B23" s="36" t="s">
        <v>87</v>
      </c>
      <c r="C23" s="37">
        <v>44554</v>
      </c>
      <c r="D23" s="39">
        <v>98936697</v>
      </c>
      <c r="E23" s="36" t="s">
        <v>3</v>
      </c>
      <c r="F23" s="38">
        <v>181547</v>
      </c>
      <c r="G23" s="36" t="s">
        <v>89</v>
      </c>
      <c r="H23" s="36" t="s">
        <v>119</v>
      </c>
      <c r="I23" s="36" t="s">
        <v>120</v>
      </c>
      <c r="J23" s="36" t="s">
        <v>200</v>
      </c>
      <c r="K23" s="36" t="s">
        <v>15147</v>
      </c>
      <c r="L23" s="36" t="s">
        <v>151</v>
      </c>
      <c r="M23" s="36" t="s">
        <v>93</v>
      </c>
      <c r="N23" s="36" t="s">
        <v>242</v>
      </c>
      <c r="O23" s="36" t="s">
        <v>243</v>
      </c>
      <c r="P23" s="36">
        <v>9963120609</v>
      </c>
      <c r="Q23" s="40" t="s">
        <v>244</v>
      </c>
      <c r="R23" s="36" t="s">
        <v>245</v>
      </c>
      <c r="S23" s="36" t="s">
        <v>245</v>
      </c>
      <c r="T23" s="36" t="s">
        <v>101</v>
      </c>
      <c r="U23" s="36">
        <v>1500000</v>
      </c>
      <c r="V23" s="36">
        <v>1800000</v>
      </c>
      <c r="W23" s="36" t="s">
        <v>246</v>
      </c>
      <c r="X23" s="36" t="s">
        <v>128</v>
      </c>
      <c r="Y23" s="36" t="s">
        <v>128</v>
      </c>
      <c r="Z23" s="36" t="s">
        <v>8</v>
      </c>
      <c r="AA23" s="36" t="s">
        <v>101</v>
      </c>
      <c r="AB23" s="36" t="s">
        <v>101</v>
      </c>
      <c r="AC23" s="36" t="s">
        <v>8</v>
      </c>
    </row>
    <row r="24" spans="1:29" x14ac:dyDescent="0.3">
      <c r="A24" s="36">
        <v>23</v>
      </c>
      <c r="B24" s="36" t="s">
        <v>87</v>
      </c>
      <c r="C24" s="37">
        <v>44554</v>
      </c>
      <c r="D24" s="36">
        <v>77765032</v>
      </c>
      <c r="E24" s="36" t="s">
        <v>3</v>
      </c>
      <c r="F24" s="38">
        <v>181547</v>
      </c>
      <c r="G24" s="36" t="s">
        <v>89</v>
      </c>
      <c r="H24" s="36" t="s">
        <v>119</v>
      </c>
      <c r="I24" s="36" t="s">
        <v>120</v>
      </c>
      <c r="J24" s="36" t="s">
        <v>247</v>
      </c>
      <c r="K24" s="36" t="s">
        <v>15147</v>
      </c>
      <c r="L24" s="36" t="s">
        <v>151</v>
      </c>
      <c r="M24" s="36" t="s">
        <v>93</v>
      </c>
      <c r="N24" s="36">
        <v>422946</v>
      </c>
      <c r="O24" s="36" t="s">
        <v>248</v>
      </c>
      <c r="P24" s="36">
        <v>9502329926</v>
      </c>
      <c r="Q24" s="40" t="s">
        <v>249</v>
      </c>
      <c r="R24" s="36" t="s">
        <v>250</v>
      </c>
      <c r="S24" s="36" t="s">
        <v>251</v>
      </c>
      <c r="T24" s="36" t="s">
        <v>252</v>
      </c>
      <c r="U24" s="36">
        <v>1000000</v>
      </c>
      <c r="V24" s="36">
        <v>1400000</v>
      </c>
      <c r="W24" s="36" t="s">
        <v>253</v>
      </c>
      <c r="X24" s="36" t="s">
        <v>173</v>
      </c>
      <c r="Y24" s="36" t="s">
        <v>128</v>
      </c>
      <c r="Z24" s="36" t="s">
        <v>8</v>
      </c>
      <c r="AA24" s="36" t="s">
        <v>101</v>
      </c>
      <c r="AB24" s="36" t="s">
        <v>101</v>
      </c>
      <c r="AC24" s="36" t="s">
        <v>8</v>
      </c>
    </row>
    <row r="25" spans="1:29" x14ac:dyDescent="0.3">
      <c r="A25" s="36">
        <v>24</v>
      </c>
      <c r="B25" s="36" t="s">
        <v>87</v>
      </c>
      <c r="C25" s="37">
        <v>44554</v>
      </c>
      <c r="D25" s="36">
        <v>58270892</v>
      </c>
      <c r="E25" s="36" t="s">
        <v>15130</v>
      </c>
      <c r="F25" s="38" t="s">
        <v>88</v>
      </c>
      <c r="G25" s="36" t="s">
        <v>89</v>
      </c>
      <c r="H25" s="39" t="s">
        <v>254</v>
      </c>
      <c r="I25" s="36" t="s">
        <v>255</v>
      </c>
      <c r="J25" s="36" t="s">
        <v>256</v>
      </c>
      <c r="K25" s="42" t="s">
        <v>13</v>
      </c>
      <c r="L25" s="36" t="s">
        <v>8</v>
      </c>
      <c r="M25" s="36" t="s">
        <v>93</v>
      </c>
      <c r="N25" s="36">
        <v>431922</v>
      </c>
      <c r="O25" s="36" t="s">
        <v>257</v>
      </c>
      <c r="P25" s="36" t="s">
        <v>258</v>
      </c>
      <c r="Q25" s="40" t="s">
        <v>259</v>
      </c>
      <c r="R25" s="36" t="s">
        <v>260</v>
      </c>
      <c r="S25" s="36" t="s">
        <v>260</v>
      </c>
      <c r="T25" s="36" t="s">
        <v>261</v>
      </c>
      <c r="U25" s="36">
        <v>520000</v>
      </c>
      <c r="V25" s="36">
        <v>850000</v>
      </c>
      <c r="W25" s="39" t="s">
        <v>262</v>
      </c>
      <c r="X25" s="36" t="s">
        <v>100</v>
      </c>
      <c r="Y25" s="36" t="s">
        <v>100</v>
      </c>
      <c r="Z25" s="36" t="s">
        <v>118</v>
      </c>
      <c r="AA25" s="36" t="s">
        <v>109</v>
      </c>
      <c r="AB25" s="36" t="s">
        <v>109</v>
      </c>
      <c r="AC25" s="36" t="s">
        <v>8</v>
      </c>
    </row>
    <row r="26" spans="1:29" x14ac:dyDescent="0.3">
      <c r="A26" s="36">
        <v>25</v>
      </c>
      <c r="B26" s="36" t="s">
        <v>87</v>
      </c>
      <c r="C26" s="37">
        <v>44557</v>
      </c>
      <c r="D26" s="36">
        <v>58270892</v>
      </c>
      <c r="E26" s="36" t="s">
        <v>15130</v>
      </c>
      <c r="F26" s="38" t="s">
        <v>88</v>
      </c>
      <c r="G26" s="36" t="s">
        <v>89</v>
      </c>
      <c r="H26" s="39" t="s">
        <v>254</v>
      </c>
      <c r="I26" s="36" t="s">
        <v>255</v>
      </c>
      <c r="J26" s="36" t="s">
        <v>256</v>
      </c>
      <c r="K26" s="42" t="s">
        <v>13</v>
      </c>
      <c r="L26" s="36" t="s">
        <v>8</v>
      </c>
      <c r="M26" s="36" t="s">
        <v>93</v>
      </c>
      <c r="N26" s="36">
        <v>430273</v>
      </c>
      <c r="O26" s="36" t="s">
        <v>263</v>
      </c>
      <c r="P26" s="36">
        <v>7550154965</v>
      </c>
      <c r="Q26" s="40" t="s">
        <v>264</v>
      </c>
      <c r="R26" s="39" t="s">
        <v>265</v>
      </c>
      <c r="S26" s="36" t="s">
        <v>265</v>
      </c>
      <c r="T26" s="36" t="s">
        <v>266</v>
      </c>
      <c r="U26" s="39">
        <v>850000</v>
      </c>
      <c r="V26" s="36">
        <v>1050000</v>
      </c>
      <c r="W26" s="39" t="s">
        <v>134</v>
      </c>
      <c r="X26" s="36" t="s">
        <v>100</v>
      </c>
      <c r="Y26" s="36" t="s">
        <v>100</v>
      </c>
      <c r="Z26" s="36" t="s">
        <v>118</v>
      </c>
      <c r="AA26" s="39" t="s">
        <v>267</v>
      </c>
      <c r="AB26" s="39" t="s">
        <v>109</v>
      </c>
      <c r="AC26" s="36" t="s">
        <v>8</v>
      </c>
    </row>
    <row r="27" spans="1:29" x14ac:dyDescent="0.3">
      <c r="A27" s="36">
        <v>26</v>
      </c>
      <c r="B27" s="36" t="s">
        <v>87</v>
      </c>
      <c r="C27" s="37">
        <v>44557</v>
      </c>
      <c r="D27" s="36">
        <v>58270892</v>
      </c>
      <c r="E27" s="36" t="s">
        <v>15130</v>
      </c>
      <c r="F27" s="38" t="s">
        <v>88</v>
      </c>
      <c r="G27" s="36" t="s">
        <v>89</v>
      </c>
      <c r="H27" s="39" t="s">
        <v>254</v>
      </c>
      <c r="I27" s="36" t="s">
        <v>268</v>
      </c>
      <c r="J27" s="36" t="s">
        <v>256</v>
      </c>
      <c r="K27" s="42" t="s">
        <v>13</v>
      </c>
      <c r="L27" s="36" t="s">
        <v>8</v>
      </c>
      <c r="M27" s="36" t="s">
        <v>93</v>
      </c>
      <c r="N27" s="36">
        <v>430286</v>
      </c>
      <c r="O27" s="36" t="s">
        <v>269</v>
      </c>
      <c r="P27" s="36" t="s">
        <v>270</v>
      </c>
      <c r="Q27" s="40" t="s">
        <v>271</v>
      </c>
      <c r="R27" s="39" t="s">
        <v>272</v>
      </c>
      <c r="S27" s="36" t="s">
        <v>272</v>
      </c>
      <c r="T27" s="36" t="s">
        <v>273</v>
      </c>
      <c r="U27" s="39">
        <v>850000</v>
      </c>
      <c r="V27" s="36">
        <v>1050000</v>
      </c>
      <c r="W27" s="39" t="s">
        <v>274</v>
      </c>
      <c r="X27" s="36" t="s">
        <v>100</v>
      </c>
      <c r="Y27" s="36" t="s">
        <v>100</v>
      </c>
      <c r="Z27" s="36" t="s">
        <v>118</v>
      </c>
      <c r="AA27" s="39" t="s">
        <v>109</v>
      </c>
      <c r="AB27" s="39" t="s">
        <v>109</v>
      </c>
      <c r="AC27" s="36" t="s">
        <v>8</v>
      </c>
    </row>
    <row r="28" spans="1:29" x14ac:dyDescent="0.3">
      <c r="A28" s="36">
        <v>27</v>
      </c>
      <c r="B28" s="36" t="s">
        <v>87</v>
      </c>
      <c r="C28" s="37">
        <v>44557</v>
      </c>
      <c r="D28" s="36">
        <v>58270892</v>
      </c>
      <c r="E28" s="36" t="s">
        <v>15130</v>
      </c>
      <c r="F28" s="38" t="s">
        <v>88</v>
      </c>
      <c r="G28" s="36" t="s">
        <v>89</v>
      </c>
      <c r="H28" s="39" t="s">
        <v>254</v>
      </c>
      <c r="I28" s="36" t="s">
        <v>268</v>
      </c>
      <c r="J28" s="36" t="s">
        <v>256</v>
      </c>
      <c r="K28" s="42" t="s">
        <v>13</v>
      </c>
      <c r="L28" s="36" t="s">
        <v>8</v>
      </c>
      <c r="M28" s="36" t="s">
        <v>93</v>
      </c>
      <c r="N28" s="36">
        <v>430617</v>
      </c>
      <c r="O28" s="36" t="s">
        <v>275</v>
      </c>
      <c r="P28" s="36">
        <v>7675099160</v>
      </c>
      <c r="Q28" s="40" t="s">
        <v>276</v>
      </c>
      <c r="R28" s="36" t="s">
        <v>265</v>
      </c>
      <c r="S28" s="36" t="s">
        <v>277</v>
      </c>
      <c r="T28" s="36" t="s">
        <v>278</v>
      </c>
      <c r="U28" s="36">
        <v>360000</v>
      </c>
      <c r="V28" s="36">
        <v>650000</v>
      </c>
      <c r="W28" s="39" t="s">
        <v>274</v>
      </c>
      <c r="X28" s="36" t="s">
        <v>235</v>
      </c>
      <c r="Y28" s="36" t="s">
        <v>100</v>
      </c>
      <c r="Z28" s="36" t="s">
        <v>118</v>
      </c>
      <c r="AA28" s="36" t="s">
        <v>101</v>
      </c>
      <c r="AB28" s="36" t="s">
        <v>109</v>
      </c>
      <c r="AC28" s="36" t="s">
        <v>8</v>
      </c>
    </row>
    <row r="29" spans="1:29" x14ac:dyDescent="0.3">
      <c r="A29" s="36">
        <v>28</v>
      </c>
      <c r="B29" s="36" t="s">
        <v>87</v>
      </c>
      <c r="C29" s="37">
        <v>44557</v>
      </c>
      <c r="D29" s="36">
        <v>34147670</v>
      </c>
      <c r="E29" s="36" t="s">
        <v>15130</v>
      </c>
      <c r="F29" s="38" t="s">
        <v>88</v>
      </c>
      <c r="G29" s="36" t="s">
        <v>110</v>
      </c>
      <c r="H29" s="39" t="s">
        <v>90</v>
      </c>
      <c r="I29" s="36" t="s">
        <v>279</v>
      </c>
      <c r="J29" s="36" t="s">
        <v>206</v>
      </c>
      <c r="K29" s="42" t="s">
        <v>13</v>
      </c>
      <c r="L29" s="36" t="s">
        <v>137</v>
      </c>
      <c r="M29" s="36" t="s">
        <v>93</v>
      </c>
      <c r="N29" s="36" t="s">
        <v>280</v>
      </c>
      <c r="O29" s="36" t="s">
        <v>281</v>
      </c>
      <c r="P29" s="36">
        <v>7829098574</v>
      </c>
      <c r="Q29" s="40" t="s">
        <v>282</v>
      </c>
      <c r="R29" s="36" t="s">
        <v>283</v>
      </c>
      <c r="S29" s="36" t="s">
        <v>225</v>
      </c>
      <c r="T29" s="36" t="s">
        <v>241</v>
      </c>
      <c r="U29" s="36">
        <v>950000</v>
      </c>
      <c r="V29" s="36">
        <v>1700000</v>
      </c>
      <c r="W29" s="39" t="s">
        <v>134</v>
      </c>
      <c r="X29" s="36" t="s">
        <v>100</v>
      </c>
      <c r="Y29" s="36" t="s">
        <v>100</v>
      </c>
      <c r="Z29" s="36" t="s">
        <v>118</v>
      </c>
      <c r="AA29" s="36" t="s">
        <v>109</v>
      </c>
      <c r="AB29" s="36" t="s">
        <v>109</v>
      </c>
      <c r="AC29" s="36"/>
    </row>
    <row r="30" spans="1:29" x14ac:dyDescent="0.3">
      <c r="A30" s="36">
        <v>29</v>
      </c>
      <c r="B30" s="36" t="s">
        <v>87</v>
      </c>
      <c r="C30" s="37">
        <v>44557</v>
      </c>
      <c r="D30" s="36">
        <v>58270892</v>
      </c>
      <c r="E30" s="36" t="s">
        <v>15130</v>
      </c>
      <c r="F30" s="38" t="s">
        <v>88</v>
      </c>
      <c r="G30" s="36" t="s">
        <v>89</v>
      </c>
      <c r="H30" s="39" t="s">
        <v>254</v>
      </c>
      <c r="I30" s="36" t="s">
        <v>268</v>
      </c>
      <c r="J30" s="36" t="s">
        <v>256</v>
      </c>
      <c r="K30" s="42" t="s">
        <v>13</v>
      </c>
      <c r="L30" s="36" t="s">
        <v>8</v>
      </c>
      <c r="M30" s="36" t="s">
        <v>93</v>
      </c>
      <c r="N30" s="36">
        <v>431752</v>
      </c>
      <c r="O30" s="36" t="s">
        <v>284</v>
      </c>
      <c r="P30" s="36">
        <v>7659935955</v>
      </c>
      <c r="Q30" s="40" t="s">
        <v>285</v>
      </c>
      <c r="R30" s="36" t="s">
        <v>286</v>
      </c>
      <c r="S30" s="36" t="s">
        <v>286</v>
      </c>
      <c r="T30" s="36" t="s">
        <v>261</v>
      </c>
      <c r="U30" s="36">
        <v>600000</v>
      </c>
      <c r="V30" s="36">
        <v>1050000</v>
      </c>
      <c r="W30" s="39" t="s">
        <v>274</v>
      </c>
      <c r="X30" s="36" t="s">
        <v>100</v>
      </c>
      <c r="Y30" s="36" t="s">
        <v>100</v>
      </c>
      <c r="Z30" s="36" t="s">
        <v>118</v>
      </c>
      <c r="AA30" s="36" t="s">
        <v>109</v>
      </c>
      <c r="AB30" s="36" t="s">
        <v>109</v>
      </c>
      <c r="AC30" s="36" t="s">
        <v>8</v>
      </c>
    </row>
    <row r="31" spans="1:29" x14ac:dyDescent="0.3">
      <c r="A31" s="36">
        <v>30</v>
      </c>
      <c r="B31" s="36" t="s">
        <v>87</v>
      </c>
      <c r="C31" s="37">
        <v>44558</v>
      </c>
      <c r="D31" s="44">
        <v>67489866</v>
      </c>
      <c r="E31" s="36" t="s">
        <v>3</v>
      </c>
      <c r="F31" s="38">
        <v>181547</v>
      </c>
      <c r="G31" s="36" t="s">
        <v>89</v>
      </c>
      <c r="H31" s="36" t="s">
        <v>119</v>
      </c>
      <c r="I31" s="36" t="s">
        <v>179</v>
      </c>
      <c r="J31" s="36" t="s">
        <v>180</v>
      </c>
      <c r="K31" s="36" t="s">
        <v>13</v>
      </c>
      <c r="L31" s="36" t="s">
        <v>181</v>
      </c>
      <c r="M31" s="36" t="s">
        <v>93</v>
      </c>
      <c r="N31" s="36" t="s">
        <v>287</v>
      </c>
      <c r="O31" s="36" t="s">
        <v>288</v>
      </c>
      <c r="P31" s="36">
        <v>7816087160</v>
      </c>
      <c r="Q31" s="40" t="s">
        <v>289</v>
      </c>
      <c r="R31" s="36" t="s">
        <v>290</v>
      </c>
      <c r="S31" s="36" t="s">
        <v>291</v>
      </c>
      <c r="T31" s="36" t="s">
        <v>292</v>
      </c>
      <c r="U31" s="36">
        <v>700000</v>
      </c>
      <c r="V31" s="36">
        <v>1300000</v>
      </c>
      <c r="W31" s="36" t="s">
        <v>187</v>
      </c>
      <c r="X31" s="36" t="s">
        <v>128</v>
      </c>
      <c r="Y31" s="36" t="s">
        <v>128</v>
      </c>
      <c r="Z31" s="36" t="s">
        <v>8</v>
      </c>
      <c r="AA31" s="36" t="s">
        <v>101</v>
      </c>
      <c r="AB31" s="36" t="s">
        <v>101</v>
      </c>
      <c r="AC31" s="36" t="s">
        <v>8</v>
      </c>
    </row>
    <row r="32" spans="1:29" x14ac:dyDescent="0.3">
      <c r="A32" s="36">
        <v>31</v>
      </c>
      <c r="B32" s="36" t="s">
        <v>87</v>
      </c>
      <c r="C32" s="37">
        <v>44558</v>
      </c>
      <c r="D32" s="44">
        <v>67489866</v>
      </c>
      <c r="E32" s="36" t="s">
        <v>3</v>
      </c>
      <c r="F32" s="38">
        <v>181547</v>
      </c>
      <c r="G32" s="36" t="s">
        <v>89</v>
      </c>
      <c r="H32" s="36" t="s">
        <v>119</v>
      </c>
      <c r="I32" s="36" t="s">
        <v>179</v>
      </c>
      <c r="J32" s="36" t="s">
        <v>180</v>
      </c>
      <c r="K32" s="36" t="s">
        <v>13</v>
      </c>
      <c r="L32" s="36" t="s">
        <v>181</v>
      </c>
      <c r="M32" s="36" t="s">
        <v>93</v>
      </c>
      <c r="N32" s="36">
        <v>431002</v>
      </c>
      <c r="O32" s="36" t="s">
        <v>293</v>
      </c>
      <c r="P32" s="36">
        <v>9381863414</v>
      </c>
      <c r="Q32" s="40" t="s">
        <v>294</v>
      </c>
      <c r="R32" s="36" t="s">
        <v>295</v>
      </c>
      <c r="S32" s="36" t="s">
        <v>291</v>
      </c>
      <c r="T32" s="36" t="s">
        <v>296</v>
      </c>
      <c r="U32" s="36">
        <v>550000</v>
      </c>
      <c r="V32" s="36">
        <v>850000</v>
      </c>
      <c r="W32" s="36" t="s">
        <v>199</v>
      </c>
      <c r="X32" s="36" t="s">
        <v>128</v>
      </c>
      <c r="Y32" s="36" t="s">
        <v>128</v>
      </c>
      <c r="Z32" s="36" t="s">
        <v>8</v>
      </c>
      <c r="AA32" s="36" t="s">
        <v>101</v>
      </c>
      <c r="AB32" s="36" t="s">
        <v>101</v>
      </c>
      <c r="AC32" s="36" t="s">
        <v>8</v>
      </c>
    </row>
    <row r="33" spans="1:29" x14ac:dyDescent="0.3">
      <c r="A33" s="36">
        <v>32</v>
      </c>
      <c r="B33" s="36" t="s">
        <v>87</v>
      </c>
      <c r="C33" s="37">
        <v>44558</v>
      </c>
      <c r="D33" s="36" t="s">
        <v>297</v>
      </c>
      <c r="E33" s="36" t="s">
        <v>3</v>
      </c>
      <c r="F33" s="38">
        <v>181547</v>
      </c>
      <c r="G33" s="36" t="s">
        <v>89</v>
      </c>
      <c r="H33" s="36" t="s">
        <v>119</v>
      </c>
      <c r="I33" s="36" t="s">
        <v>120</v>
      </c>
      <c r="J33" s="36" t="s">
        <v>200</v>
      </c>
      <c r="K33" s="36" t="s">
        <v>15132</v>
      </c>
      <c r="L33" s="36" t="s">
        <v>15133</v>
      </c>
      <c r="M33" s="36" t="s">
        <v>93</v>
      </c>
      <c r="N33" s="36">
        <v>351658</v>
      </c>
      <c r="O33" s="36" t="s">
        <v>298</v>
      </c>
      <c r="P33" s="36">
        <v>9949073900</v>
      </c>
      <c r="Q33" s="40" t="s">
        <v>299</v>
      </c>
      <c r="R33" s="36" t="s">
        <v>155</v>
      </c>
      <c r="S33" s="36" t="s">
        <v>155</v>
      </c>
      <c r="T33" s="36" t="s">
        <v>300</v>
      </c>
      <c r="U33" s="36">
        <v>1230000</v>
      </c>
      <c r="V33" s="36">
        <v>3000000</v>
      </c>
      <c r="W33" s="36" t="s">
        <v>301</v>
      </c>
      <c r="X33" s="36" t="s">
        <v>128</v>
      </c>
      <c r="Y33" s="36" t="s">
        <v>128</v>
      </c>
      <c r="Z33" s="36" t="s">
        <v>8</v>
      </c>
      <c r="AA33" s="36" t="s">
        <v>302</v>
      </c>
      <c r="AB33" s="36" t="s">
        <v>302</v>
      </c>
      <c r="AC33" s="36" t="s">
        <v>8</v>
      </c>
    </row>
    <row r="34" spans="1:29" x14ac:dyDescent="0.3">
      <c r="A34" s="36">
        <v>33</v>
      </c>
      <c r="B34" s="36" t="s">
        <v>87</v>
      </c>
      <c r="C34" s="37">
        <v>44558</v>
      </c>
      <c r="D34" s="36" t="s">
        <v>297</v>
      </c>
      <c r="E34" s="36" t="s">
        <v>3</v>
      </c>
      <c r="F34" s="38">
        <v>181547</v>
      </c>
      <c r="G34" s="36" t="s">
        <v>89</v>
      </c>
      <c r="H34" s="36" t="s">
        <v>119</v>
      </c>
      <c r="I34" s="36" t="s">
        <v>120</v>
      </c>
      <c r="J34" s="36" t="s">
        <v>200</v>
      </c>
      <c r="K34" s="36" t="s">
        <v>15</v>
      </c>
      <c r="L34" s="36" t="s">
        <v>303</v>
      </c>
      <c r="M34" s="36" t="s">
        <v>93</v>
      </c>
      <c r="N34" s="36">
        <v>432232</v>
      </c>
      <c r="O34" s="36" t="s">
        <v>304</v>
      </c>
      <c r="P34" s="36">
        <v>9848869290</v>
      </c>
      <c r="Q34" s="40" t="s">
        <v>305</v>
      </c>
      <c r="R34" s="36" t="s">
        <v>306</v>
      </c>
      <c r="S34" s="36" t="s">
        <v>306</v>
      </c>
      <c r="T34" s="36" t="s">
        <v>307</v>
      </c>
      <c r="U34" s="36">
        <v>1600000</v>
      </c>
      <c r="V34" s="36">
        <v>3000000</v>
      </c>
      <c r="W34" s="36" t="s">
        <v>308</v>
      </c>
      <c r="X34" s="36" t="s">
        <v>128</v>
      </c>
      <c r="Y34" s="36" t="s">
        <v>128</v>
      </c>
      <c r="Z34" s="36" t="s">
        <v>8</v>
      </c>
      <c r="AA34" s="36" t="s">
        <v>302</v>
      </c>
      <c r="AB34" s="36" t="s">
        <v>302</v>
      </c>
      <c r="AC34" s="36" t="s">
        <v>8</v>
      </c>
    </row>
    <row r="35" spans="1:29" x14ac:dyDescent="0.3">
      <c r="A35" s="36">
        <v>34</v>
      </c>
      <c r="B35" s="36" t="s">
        <v>87</v>
      </c>
      <c r="C35" s="37">
        <v>44558</v>
      </c>
      <c r="D35" s="39">
        <v>95801483</v>
      </c>
      <c r="E35" s="36" t="s">
        <v>3</v>
      </c>
      <c r="F35" s="38">
        <v>181547</v>
      </c>
      <c r="G35" s="36" t="s">
        <v>89</v>
      </c>
      <c r="H35" s="36" t="s">
        <v>119</v>
      </c>
      <c r="I35" s="36" t="s">
        <v>120</v>
      </c>
      <c r="J35" s="39" t="s">
        <v>309</v>
      </c>
      <c r="K35" s="36" t="s">
        <v>18</v>
      </c>
      <c r="L35" s="36" t="s">
        <v>151</v>
      </c>
      <c r="M35" s="36" t="s">
        <v>93</v>
      </c>
      <c r="N35" s="36" t="s">
        <v>310</v>
      </c>
      <c r="O35" s="39" t="s">
        <v>311</v>
      </c>
      <c r="P35" s="39">
        <v>9538824541</v>
      </c>
      <c r="Q35" s="43" t="s">
        <v>312</v>
      </c>
      <c r="R35" s="39" t="s">
        <v>313</v>
      </c>
      <c r="S35" s="39" t="s">
        <v>313</v>
      </c>
      <c r="T35" s="39" t="s">
        <v>314</v>
      </c>
      <c r="U35" s="39">
        <v>750000</v>
      </c>
      <c r="V35" s="39">
        <v>1500000</v>
      </c>
      <c r="W35" s="39" t="s">
        <v>315</v>
      </c>
      <c r="X35" s="36" t="s">
        <v>128</v>
      </c>
      <c r="Y35" s="36" t="s">
        <v>128</v>
      </c>
      <c r="Z35" s="36" t="s">
        <v>8</v>
      </c>
      <c r="AA35" s="36" t="s">
        <v>316</v>
      </c>
      <c r="AB35" s="36" t="s">
        <v>109</v>
      </c>
      <c r="AC35" s="36" t="s">
        <v>8</v>
      </c>
    </row>
    <row r="36" spans="1:29" x14ac:dyDescent="0.3">
      <c r="A36" s="36">
        <v>35</v>
      </c>
      <c r="B36" s="36" t="s">
        <v>87</v>
      </c>
      <c r="C36" s="37">
        <v>44558</v>
      </c>
      <c r="D36" s="39">
        <v>95801483</v>
      </c>
      <c r="E36" s="36" t="s">
        <v>3</v>
      </c>
      <c r="F36" s="38">
        <v>181547</v>
      </c>
      <c r="G36" s="36" t="s">
        <v>89</v>
      </c>
      <c r="H36" s="36" t="s">
        <v>119</v>
      </c>
      <c r="I36" s="36" t="s">
        <v>120</v>
      </c>
      <c r="J36" s="39" t="s">
        <v>317</v>
      </c>
      <c r="K36" s="36" t="s">
        <v>18</v>
      </c>
      <c r="L36" s="36" t="s">
        <v>151</v>
      </c>
      <c r="M36" s="36" t="s">
        <v>93</v>
      </c>
      <c r="N36" s="36">
        <v>328950</v>
      </c>
      <c r="O36" s="39" t="s">
        <v>318</v>
      </c>
      <c r="P36" s="39">
        <v>8639575493</v>
      </c>
      <c r="Q36" s="43" t="s">
        <v>319</v>
      </c>
      <c r="R36" s="39" t="s">
        <v>320</v>
      </c>
      <c r="S36" s="39" t="s">
        <v>320</v>
      </c>
      <c r="T36" s="39" t="s">
        <v>321</v>
      </c>
      <c r="U36" s="39">
        <v>1000000</v>
      </c>
      <c r="V36" s="39">
        <v>1900000</v>
      </c>
      <c r="W36" s="39" t="s">
        <v>322</v>
      </c>
      <c r="X36" s="36" t="s">
        <v>128</v>
      </c>
      <c r="Y36" s="36" t="s">
        <v>128</v>
      </c>
      <c r="Z36" s="36" t="s">
        <v>8</v>
      </c>
      <c r="AA36" s="36" t="s">
        <v>316</v>
      </c>
      <c r="AB36" s="36" t="s">
        <v>109</v>
      </c>
      <c r="AC36" s="36" t="s">
        <v>8</v>
      </c>
    </row>
    <row r="37" spans="1:29" x14ac:dyDescent="0.3">
      <c r="A37" s="36">
        <v>36</v>
      </c>
      <c r="B37" s="36" t="s">
        <v>87</v>
      </c>
      <c r="C37" s="37">
        <v>44558</v>
      </c>
      <c r="D37" s="39">
        <v>95801483</v>
      </c>
      <c r="E37" s="36" t="s">
        <v>3</v>
      </c>
      <c r="F37" s="38">
        <v>181547</v>
      </c>
      <c r="G37" s="36" t="s">
        <v>89</v>
      </c>
      <c r="H37" s="36" t="s">
        <v>119</v>
      </c>
      <c r="I37" s="36" t="s">
        <v>120</v>
      </c>
      <c r="J37" s="39" t="s">
        <v>317</v>
      </c>
      <c r="K37" s="36" t="s">
        <v>18</v>
      </c>
      <c r="L37" s="36" t="s">
        <v>151</v>
      </c>
      <c r="M37" s="36" t="s">
        <v>93</v>
      </c>
      <c r="N37" s="36" t="s">
        <v>323</v>
      </c>
      <c r="O37" s="39" t="s">
        <v>324</v>
      </c>
      <c r="P37" s="39">
        <v>7828724103</v>
      </c>
      <c r="Q37" s="43" t="s">
        <v>325</v>
      </c>
      <c r="R37" s="39" t="s">
        <v>313</v>
      </c>
      <c r="S37" s="39" t="s">
        <v>313</v>
      </c>
      <c r="T37" s="39" t="s">
        <v>326</v>
      </c>
      <c r="U37" s="39">
        <v>790000</v>
      </c>
      <c r="V37" s="39">
        <v>1900000</v>
      </c>
      <c r="W37" s="39" t="s">
        <v>327</v>
      </c>
      <c r="X37" s="36" t="s">
        <v>128</v>
      </c>
      <c r="Y37" s="36" t="s">
        <v>128</v>
      </c>
      <c r="Z37" s="36" t="s">
        <v>8</v>
      </c>
      <c r="AA37" s="36" t="s">
        <v>316</v>
      </c>
      <c r="AB37" s="36" t="s">
        <v>109</v>
      </c>
      <c r="AC37" s="36" t="s">
        <v>8</v>
      </c>
    </row>
    <row r="38" spans="1:29" x14ac:dyDescent="0.3">
      <c r="A38" s="36">
        <v>37</v>
      </c>
      <c r="B38" s="36" t="s">
        <v>87</v>
      </c>
      <c r="C38" s="37">
        <v>44558</v>
      </c>
      <c r="D38" s="36">
        <v>95801483</v>
      </c>
      <c r="E38" s="36" t="s">
        <v>3</v>
      </c>
      <c r="F38" s="38">
        <v>181547</v>
      </c>
      <c r="G38" s="36" t="s">
        <v>89</v>
      </c>
      <c r="H38" s="36" t="s">
        <v>119</v>
      </c>
      <c r="I38" s="36" t="s">
        <v>120</v>
      </c>
      <c r="J38" s="36" t="s">
        <v>328</v>
      </c>
      <c r="K38" s="36" t="s">
        <v>18</v>
      </c>
      <c r="L38" s="36" t="s">
        <v>151</v>
      </c>
      <c r="M38" s="36" t="s">
        <v>93</v>
      </c>
      <c r="N38" s="36">
        <v>432194</v>
      </c>
      <c r="O38" s="36" t="s">
        <v>329</v>
      </c>
      <c r="P38" s="36">
        <v>9500552392</v>
      </c>
      <c r="Q38" s="40" t="s">
        <v>330</v>
      </c>
      <c r="R38" s="36" t="s">
        <v>331</v>
      </c>
      <c r="S38" s="36" t="s">
        <v>331</v>
      </c>
      <c r="T38" s="36" t="s">
        <v>332</v>
      </c>
      <c r="U38" s="36">
        <v>890000</v>
      </c>
      <c r="V38" s="36">
        <v>1500000</v>
      </c>
      <c r="W38" s="36" t="s">
        <v>333</v>
      </c>
      <c r="X38" s="36" t="s">
        <v>173</v>
      </c>
      <c r="Y38" s="36" t="s">
        <v>128</v>
      </c>
      <c r="Z38" s="36" t="s">
        <v>8</v>
      </c>
      <c r="AA38" s="36" t="s">
        <v>267</v>
      </c>
      <c r="AB38" s="36" t="s">
        <v>334</v>
      </c>
      <c r="AC38" s="36" t="s">
        <v>8</v>
      </c>
    </row>
    <row r="39" spans="1:29" x14ac:dyDescent="0.3">
      <c r="A39" s="36">
        <v>38</v>
      </c>
      <c r="B39" s="36" t="s">
        <v>87</v>
      </c>
      <c r="C39" s="37">
        <v>44558</v>
      </c>
      <c r="D39" s="36">
        <v>98927307</v>
      </c>
      <c r="E39" s="36" t="s">
        <v>3</v>
      </c>
      <c r="F39" s="38">
        <v>181547</v>
      </c>
      <c r="G39" s="36" t="s">
        <v>89</v>
      </c>
      <c r="H39" s="36" t="s">
        <v>119</v>
      </c>
      <c r="I39" s="36" t="s">
        <v>120</v>
      </c>
      <c r="J39" s="36" t="s">
        <v>335</v>
      </c>
      <c r="K39" s="36" t="s">
        <v>18</v>
      </c>
      <c r="L39" s="36" t="s">
        <v>336</v>
      </c>
      <c r="M39" s="36" t="s">
        <v>93</v>
      </c>
      <c r="N39" s="36">
        <v>433908</v>
      </c>
      <c r="O39" s="36" t="s">
        <v>337</v>
      </c>
      <c r="P39" s="36">
        <v>8143524153</v>
      </c>
      <c r="Q39" s="40" t="s">
        <v>338</v>
      </c>
      <c r="R39" s="36" t="s">
        <v>339</v>
      </c>
      <c r="S39" s="36" t="s">
        <v>340</v>
      </c>
      <c r="T39" s="36" t="s">
        <v>218</v>
      </c>
      <c r="U39" s="36">
        <v>660000</v>
      </c>
      <c r="V39" s="36">
        <v>1000000</v>
      </c>
      <c r="W39" s="36" t="s">
        <v>341</v>
      </c>
      <c r="X39" s="36" t="s">
        <v>128</v>
      </c>
      <c r="Y39" s="36" t="s">
        <v>128</v>
      </c>
      <c r="Z39" s="36" t="s">
        <v>8</v>
      </c>
      <c r="AA39" s="36" t="s">
        <v>101</v>
      </c>
      <c r="AB39" s="36" t="s">
        <v>109</v>
      </c>
      <c r="AC39" s="36" t="s">
        <v>8</v>
      </c>
    </row>
    <row r="40" spans="1:29" x14ac:dyDescent="0.3">
      <c r="A40" s="36">
        <v>39</v>
      </c>
      <c r="B40" s="36" t="s">
        <v>87</v>
      </c>
      <c r="C40" s="37">
        <v>44558</v>
      </c>
      <c r="D40" s="36">
        <v>98927307</v>
      </c>
      <c r="E40" s="36" t="s">
        <v>3</v>
      </c>
      <c r="F40" s="38">
        <v>181547</v>
      </c>
      <c r="G40" s="36" t="s">
        <v>89</v>
      </c>
      <c r="H40" s="36" t="s">
        <v>119</v>
      </c>
      <c r="I40" s="36" t="s">
        <v>120</v>
      </c>
      <c r="J40" s="36" t="s">
        <v>335</v>
      </c>
      <c r="K40" s="36" t="s">
        <v>13</v>
      </c>
      <c r="L40" s="36" t="s">
        <v>342</v>
      </c>
      <c r="M40" s="36" t="s">
        <v>93</v>
      </c>
      <c r="N40" s="36">
        <v>433941</v>
      </c>
      <c r="O40" s="36" t="s">
        <v>343</v>
      </c>
      <c r="P40" s="36">
        <v>7893030070</v>
      </c>
      <c r="Q40" s="40" t="s">
        <v>344</v>
      </c>
      <c r="R40" s="36" t="s">
        <v>345</v>
      </c>
      <c r="S40" s="36" t="s">
        <v>340</v>
      </c>
      <c r="T40" s="36" t="s">
        <v>346</v>
      </c>
      <c r="U40" s="36">
        <v>480000</v>
      </c>
      <c r="V40" s="36">
        <v>1000000</v>
      </c>
      <c r="W40" s="36" t="s">
        <v>347</v>
      </c>
      <c r="X40" s="36" t="s">
        <v>128</v>
      </c>
      <c r="Y40" s="36" t="s">
        <v>128</v>
      </c>
      <c r="Z40" s="36" t="s">
        <v>8</v>
      </c>
      <c r="AA40" s="36" t="s">
        <v>101</v>
      </c>
      <c r="AB40" s="36" t="s">
        <v>101</v>
      </c>
      <c r="AC40" s="36" t="s">
        <v>8</v>
      </c>
    </row>
    <row r="41" spans="1:29" x14ac:dyDescent="0.3">
      <c r="A41" s="36">
        <v>40</v>
      </c>
      <c r="B41" s="36" t="s">
        <v>87</v>
      </c>
      <c r="C41" s="37">
        <v>44558</v>
      </c>
      <c r="D41" s="36">
        <v>31972088</v>
      </c>
      <c r="E41" s="36" t="s">
        <v>3</v>
      </c>
      <c r="F41" s="38">
        <v>181547</v>
      </c>
      <c r="G41" s="36" t="s">
        <v>89</v>
      </c>
      <c r="H41" s="36" t="s">
        <v>90</v>
      </c>
      <c r="I41" s="36" t="s">
        <v>120</v>
      </c>
      <c r="J41" s="36" t="s">
        <v>121</v>
      </c>
      <c r="K41" s="36" t="s">
        <v>18</v>
      </c>
      <c r="L41" s="36" t="s">
        <v>348</v>
      </c>
      <c r="M41" s="36" t="s">
        <v>93</v>
      </c>
      <c r="N41" s="36">
        <v>430788</v>
      </c>
      <c r="O41" s="36" t="s">
        <v>349</v>
      </c>
      <c r="P41" s="36">
        <v>9347977897</v>
      </c>
      <c r="Q41" s="40" t="s">
        <v>350</v>
      </c>
      <c r="R41" s="36" t="s">
        <v>351</v>
      </c>
      <c r="S41" s="36" t="s">
        <v>352</v>
      </c>
      <c r="T41" s="36" t="s">
        <v>353</v>
      </c>
      <c r="U41" s="36">
        <v>2300000</v>
      </c>
      <c r="V41" s="36">
        <v>2500000</v>
      </c>
      <c r="W41" s="36" t="s">
        <v>134</v>
      </c>
      <c r="X41" s="36" t="s">
        <v>128</v>
      </c>
      <c r="Y41" s="36" t="s">
        <v>128</v>
      </c>
      <c r="Z41" s="36" t="s">
        <v>8</v>
      </c>
      <c r="AA41" s="36" t="s">
        <v>101</v>
      </c>
      <c r="AB41" s="36" t="s">
        <v>101</v>
      </c>
      <c r="AC41" s="36" t="s">
        <v>8</v>
      </c>
    </row>
    <row r="42" spans="1:29" x14ac:dyDescent="0.3">
      <c r="A42" s="36">
        <v>41</v>
      </c>
      <c r="B42" s="36" t="s">
        <v>87</v>
      </c>
      <c r="C42" s="37">
        <v>44558</v>
      </c>
      <c r="D42" s="36">
        <v>31972088</v>
      </c>
      <c r="E42" s="36" t="s">
        <v>3</v>
      </c>
      <c r="F42" s="38">
        <v>181547</v>
      </c>
      <c r="G42" s="36" t="s">
        <v>89</v>
      </c>
      <c r="H42" s="36" t="s">
        <v>90</v>
      </c>
      <c r="I42" s="36" t="s">
        <v>120</v>
      </c>
      <c r="J42" s="36" t="s">
        <v>121</v>
      </c>
      <c r="K42" s="36" t="s">
        <v>13</v>
      </c>
      <c r="L42" s="36" t="s">
        <v>354</v>
      </c>
      <c r="M42" s="36" t="s">
        <v>93</v>
      </c>
      <c r="N42" s="36">
        <v>436834</v>
      </c>
      <c r="O42" s="36" t="s">
        <v>355</v>
      </c>
      <c r="P42" s="36">
        <v>9000950687</v>
      </c>
      <c r="Q42" s="40" t="s">
        <v>356</v>
      </c>
      <c r="R42" s="36" t="s">
        <v>357</v>
      </c>
      <c r="S42" s="36" t="s">
        <v>140</v>
      </c>
      <c r="T42" s="36" t="s">
        <v>358</v>
      </c>
      <c r="U42" s="36">
        <v>1100000</v>
      </c>
      <c r="V42" s="36">
        <v>1600000</v>
      </c>
      <c r="W42" s="36" t="s">
        <v>134</v>
      </c>
      <c r="X42" s="36" t="s">
        <v>128</v>
      </c>
      <c r="Y42" s="36" t="s">
        <v>128</v>
      </c>
      <c r="Z42" s="36" t="s">
        <v>8</v>
      </c>
      <c r="AA42" s="36" t="s">
        <v>101</v>
      </c>
      <c r="AB42" s="36" t="s">
        <v>101</v>
      </c>
      <c r="AC42" s="36" t="s">
        <v>8</v>
      </c>
    </row>
    <row r="43" spans="1:29" x14ac:dyDescent="0.3">
      <c r="A43" s="36">
        <v>42</v>
      </c>
      <c r="B43" s="36" t="s">
        <v>87</v>
      </c>
      <c r="C43" s="37">
        <v>44558</v>
      </c>
      <c r="D43" s="36">
        <v>36862234</v>
      </c>
      <c r="E43" s="36" t="s">
        <v>15130</v>
      </c>
      <c r="F43" s="38" t="s">
        <v>88</v>
      </c>
      <c r="G43" s="36" t="s">
        <v>89</v>
      </c>
      <c r="H43" s="39" t="s">
        <v>254</v>
      </c>
      <c r="I43" s="36" t="s">
        <v>359</v>
      </c>
      <c r="J43" s="36" t="s">
        <v>360</v>
      </c>
      <c r="K43" s="42" t="s">
        <v>12</v>
      </c>
      <c r="L43" s="36" t="s">
        <v>8</v>
      </c>
      <c r="M43" s="36" t="s">
        <v>93</v>
      </c>
      <c r="N43" s="36">
        <v>429695</v>
      </c>
      <c r="O43" s="36" t="s">
        <v>361</v>
      </c>
      <c r="P43" s="36">
        <v>9535291492</v>
      </c>
      <c r="Q43" s="40" t="s">
        <v>362</v>
      </c>
      <c r="R43" s="36" t="s">
        <v>363</v>
      </c>
      <c r="S43" s="36" t="s">
        <v>232</v>
      </c>
      <c r="T43" s="36" t="s">
        <v>364</v>
      </c>
      <c r="U43" s="36">
        <v>1000000</v>
      </c>
      <c r="V43" s="36">
        <v>1600000</v>
      </c>
      <c r="W43" s="36" t="s">
        <v>365</v>
      </c>
      <c r="X43" s="36" t="s">
        <v>100</v>
      </c>
      <c r="Y43" s="36" t="s">
        <v>100</v>
      </c>
      <c r="Z43" s="36" t="s">
        <v>100</v>
      </c>
      <c r="AA43" s="36" t="s">
        <v>366</v>
      </c>
      <c r="AB43" s="36" t="s">
        <v>366</v>
      </c>
      <c r="AC43" s="36" t="s">
        <v>8</v>
      </c>
    </row>
    <row r="44" spans="1:29" x14ac:dyDescent="0.3">
      <c r="A44" s="36">
        <v>43</v>
      </c>
      <c r="B44" s="36" t="s">
        <v>87</v>
      </c>
      <c r="C44" s="37">
        <v>44558</v>
      </c>
      <c r="D44" s="36">
        <v>73030060</v>
      </c>
      <c r="E44" s="36" t="s">
        <v>15130</v>
      </c>
      <c r="F44" s="38" t="s">
        <v>88</v>
      </c>
      <c r="G44" s="36" t="s">
        <v>89</v>
      </c>
      <c r="H44" s="39" t="s">
        <v>254</v>
      </c>
      <c r="I44" s="36" t="s">
        <v>359</v>
      </c>
      <c r="J44" s="36" t="s">
        <v>360</v>
      </c>
      <c r="K44" s="42" t="s">
        <v>12</v>
      </c>
      <c r="L44" s="36" t="s">
        <v>8</v>
      </c>
      <c r="M44" s="36" t="s">
        <v>93</v>
      </c>
      <c r="N44" s="36">
        <v>429683</v>
      </c>
      <c r="O44" s="36" t="s">
        <v>367</v>
      </c>
      <c r="P44" s="36">
        <v>9618484841</v>
      </c>
      <c r="Q44" s="40" t="s">
        <v>368</v>
      </c>
      <c r="R44" s="36" t="s">
        <v>369</v>
      </c>
      <c r="S44" s="36" t="s">
        <v>370</v>
      </c>
      <c r="T44" s="36" t="s">
        <v>371</v>
      </c>
      <c r="U44" s="36">
        <v>2100000</v>
      </c>
      <c r="V44" s="36">
        <v>2700000</v>
      </c>
      <c r="W44" s="36" t="s">
        <v>372</v>
      </c>
      <c r="X44" s="36" t="s">
        <v>100</v>
      </c>
      <c r="Y44" s="36" t="s">
        <v>100</v>
      </c>
      <c r="Z44" s="36" t="s">
        <v>100</v>
      </c>
      <c r="AA44" s="36" t="s">
        <v>101</v>
      </c>
      <c r="AB44" s="36" t="s">
        <v>366</v>
      </c>
      <c r="AC44" s="36" t="s">
        <v>8</v>
      </c>
    </row>
    <row r="45" spans="1:29" x14ac:dyDescent="0.3">
      <c r="A45" s="36">
        <v>44</v>
      </c>
      <c r="B45" s="36" t="s">
        <v>87</v>
      </c>
      <c r="C45" s="37">
        <v>44558</v>
      </c>
      <c r="D45" s="36">
        <v>75600044</v>
      </c>
      <c r="E45" s="36" t="s">
        <v>15130</v>
      </c>
      <c r="F45" s="38" t="s">
        <v>88</v>
      </c>
      <c r="G45" s="36" t="s">
        <v>89</v>
      </c>
      <c r="H45" s="39" t="s">
        <v>254</v>
      </c>
      <c r="I45" s="36" t="s">
        <v>359</v>
      </c>
      <c r="J45" s="36" t="s">
        <v>360</v>
      </c>
      <c r="K45" s="42" t="s">
        <v>12</v>
      </c>
      <c r="L45" s="36" t="s">
        <v>8</v>
      </c>
      <c r="M45" s="36" t="s">
        <v>93</v>
      </c>
      <c r="N45" s="36">
        <v>431908</v>
      </c>
      <c r="O45" s="36" t="s">
        <v>373</v>
      </c>
      <c r="P45" s="36">
        <v>8817724704</v>
      </c>
      <c r="Q45" s="40" t="s">
        <v>374</v>
      </c>
      <c r="R45" s="36" t="s">
        <v>375</v>
      </c>
      <c r="S45" s="36" t="s">
        <v>97</v>
      </c>
      <c r="T45" s="36" t="s">
        <v>376</v>
      </c>
      <c r="U45" s="36">
        <v>980000</v>
      </c>
      <c r="V45" s="36">
        <v>1400000</v>
      </c>
      <c r="W45" s="36" t="s">
        <v>377</v>
      </c>
      <c r="X45" s="36" t="s">
        <v>100</v>
      </c>
      <c r="Y45" s="36" t="s">
        <v>100</v>
      </c>
      <c r="Z45" s="36" t="s">
        <v>100</v>
      </c>
      <c r="AA45" s="36" t="s">
        <v>378</v>
      </c>
      <c r="AB45" s="36" t="s">
        <v>366</v>
      </c>
      <c r="AC45" s="36" t="s">
        <v>8</v>
      </c>
    </row>
    <row r="46" spans="1:29" x14ac:dyDescent="0.3">
      <c r="A46" s="36">
        <v>45</v>
      </c>
      <c r="B46" s="36" t="s">
        <v>87</v>
      </c>
      <c r="C46" s="37">
        <v>44558</v>
      </c>
      <c r="D46" s="36">
        <v>50201569</v>
      </c>
      <c r="E46" s="36" t="s">
        <v>15130</v>
      </c>
      <c r="F46" s="38" t="s">
        <v>88</v>
      </c>
      <c r="G46" s="36" t="s">
        <v>89</v>
      </c>
      <c r="H46" s="39" t="s">
        <v>254</v>
      </c>
      <c r="I46" s="36" t="s">
        <v>359</v>
      </c>
      <c r="J46" s="36" t="s">
        <v>360</v>
      </c>
      <c r="K46" s="42" t="s">
        <v>12</v>
      </c>
      <c r="L46" s="36" t="s">
        <v>8</v>
      </c>
      <c r="M46" s="36" t="s">
        <v>93</v>
      </c>
      <c r="N46" s="36">
        <v>429246</v>
      </c>
      <c r="O46" s="36" t="s">
        <v>379</v>
      </c>
      <c r="P46" s="36">
        <v>7987723612</v>
      </c>
      <c r="Q46" s="40" t="s">
        <v>380</v>
      </c>
      <c r="R46" s="36" t="s">
        <v>381</v>
      </c>
      <c r="S46" s="36" t="s">
        <v>97</v>
      </c>
      <c r="T46" s="36" t="s">
        <v>382</v>
      </c>
      <c r="U46" s="36">
        <v>813000</v>
      </c>
      <c r="V46" s="36">
        <v>1600000</v>
      </c>
      <c r="W46" s="36" t="s">
        <v>383</v>
      </c>
      <c r="X46" s="36" t="s">
        <v>100</v>
      </c>
      <c r="Y46" s="36" t="s">
        <v>100</v>
      </c>
      <c r="Z46" s="36" t="s">
        <v>100</v>
      </c>
      <c r="AA46" s="36" t="s">
        <v>109</v>
      </c>
      <c r="AB46" s="36" t="s">
        <v>109</v>
      </c>
      <c r="AC46" s="36" t="s">
        <v>8</v>
      </c>
    </row>
    <row r="47" spans="1:29" x14ac:dyDescent="0.3">
      <c r="A47" s="36">
        <v>46</v>
      </c>
      <c r="B47" s="36" t="s">
        <v>87</v>
      </c>
      <c r="C47" s="37">
        <v>44558</v>
      </c>
      <c r="D47" s="36">
        <v>50201569</v>
      </c>
      <c r="E47" s="36" t="s">
        <v>15130</v>
      </c>
      <c r="F47" s="38" t="s">
        <v>88</v>
      </c>
      <c r="G47" s="36" t="s">
        <v>89</v>
      </c>
      <c r="H47" s="39" t="s">
        <v>254</v>
      </c>
      <c r="I47" s="36" t="s">
        <v>359</v>
      </c>
      <c r="J47" s="36" t="s">
        <v>360</v>
      </c>
      <c r="K47" s="42" t="s">
        <v>12</v>
      </c>
      <c r="L47" s="36" t="s">
        <v>8</v>
      </c>
      <c r="M47" s="36" t="s">
        <v>93</v>
      </c>
      <c r="N47" s="36">
        <v>429324</v>
      </c>
      <c r="O47" s="36" t="s">
        <v>384</v>
      </c>
      <c r="P47" s="36">
        <v>9539025426</v>
      </c>
      <c r="Q47" s="40" t="s">
        <v>385</v>
      </c>
      <c r="R47" s="36" t="s">
        <v>381</v>
      </c>
      <c r="S47" s="36" t="s">
        <v>97</v>
      </c>
      <c r="T47" s="36" t="s">
        <v>386</v>
      </c>
      <c r="U47" s="36">
        <v>700000</v>
      </c>
      <c r="V47" s="36">
        <v>1400000</v>
      </c>
      <c r="W47" s="36" t="s">
        <v>387</v>
      </c>
      <c r="X47" s="36" t="s">
        <v>100</v>
      </c>
      <c r="Y47" s="36" t="s">
        <v>100</v>
      </c>
      <c r="Z47" s="36" t="s">
        <v>100</v>
      </c>
      <c r="AA47" s="36" t="s">
        <v>109</v>
      </c>
      <c r="AB47" s="36" t="s">
        <v>109</v>
      </c>
      <c r="AC47" s="36" t="s">
        <v>8</v>
      </c>
    </row>
    <row r="48" spans="1:29" x14ac:dyDescent="0.3">
      <c r="A48" s="36">
        <v>47</v>
      </c>
      <c r="B48" s="36" t="s">
        <v>87</v>
      </c>
      <c r="C48" s="37">
        <v>44558</v>
      </c>
      <c r="D48" s="36">
        <v>73030060</v>
      </c>
      <c r="E48" s="36" t="s">
        <v>15130</v>
      </c>
      <c r="F48" s="38" t="s">
        <v>88</v>
      </c>
      <c r="G48" s="36" t="s">
        <v>89</v>
      </c>
      <c r="H48" s="39" t="s">
        <v>254</v>
      </c>
      <c r="I48" s="36" t="s">
        <v>359</v>
      </c>
      <c r="J48" s="36" t="s">
        <v>360</v>
      </c>
      <c r="K48" s="42" t="s">
        <v>12</v>
      </c>
      <c r="L48" s="36" t="s">
        <v>8</v>
      </c>
      <c r="M48" s="36" t="s">
        <v>93</v>
      </c>
      <c r="N48" s="36">
        <v>428259</v>
      </c>
      <c r="O48" s="36" t="s">
        <v>388</v>
      </c>
      <c r="P48" s="36">
        <v>7717761848</v>
      </c>
      <c r="Q48" s="40" t="s">
        <v>389</v>
      </c>
      <c r="R48" s="36" t="s">
        <v>390</v>
      </c>
      <c r="S48" s="36" t="s">
        <v>391</v>
      </c>
      <c r="T48" s="36" t="s">
        <v>392</v>
      </c>
      <c r="U48" s="36">
        <v>560000</v>
      </c>
      <c r="V48" s="36">
        <v>900000</v>
      </c>
      <c r="W48" s="36" t="s">
        <v>387</v>
      </c>
      <c r="X48" s="36" t="s">
        <v>100</v>
      </c>
      <c r="Y48" s="36" t="s">
        <v>100</v>
      </c>
      <c r="Z48" s="36" t="s">
        <v>100</v>
      </c>
      <c r="AA48" s="36" t="s">
        <v>101</v>
      </c>
      <c r="AB48" s="36" t="s">
        <v>109</v>
      </c>
      <c r="AC48" s="36" t="s">
        <v>8</v>
      </c>
    </row>
    <row r="49" spans="1:29" x14ac:dyDescent="0.3">
      <c r="A49" s="36">
        <v>48</v>
      </c>
      <c r="B49" s="36" t="s">
        <v>87</v>
      </c>
      <c r="C49" s="37">
        <v>44559</v>
      </c>
      <c r="D49" s="36">
        <v>44879198</v>
      </c>
      <c r="E49" s="36" t="s">
        <v>15130</v>
      </c>
      <c r="F49" s="38" t="s">
        <v>88</v>
      </c>
      <c r="G49" s="36" t="s">
        <v>89</v>
      </c>
      <c r="H49" s="39" t="s">
        <v>254</v>
      </c>
      <c r="I49" s="39" t="s">
        <v>393</v>
      </c>
      <c r="J49" s="39" t="s">
        <v>394</v>
      </c>
      <c r="K49" s="42" t="s">
        <v>24</v>
      </c>
      <c r="L49" s="39" t="s">
        <v>8</v>
      </c>
      <c r="M49" s="36" t="s">
        <v>93</v>
      </c>
      <c r="N49" s="36">
        <v>436862</v>
      </c>
      <c r="O49" s="36" t="s">
        <v>395</v>
      </c>
      <c r="P49" s="36" t="s">
        <v>396</v>
      </c>
      <c r="Q49" s="40" t="s">
        <v>397</v>
      </c>
      <c r="R49" s="39" t="s">
        <v>398</v>
      </c>
      <c r="S49" s="39" t="s">
        <v>398</v>
      </c>
      <c r="T49" s="36" t="s">
        <v>399</v>
      </c>
      <c r="U49" s="39">
        <v>315000</v>
      </c>
      <c r="V49" s="39">
        <v>850000</v>
      </c>
      <c r="W49" s="39" t="s">
        <v>400</v>
      </c>
      <c r="X49" s="39" t="s">
        <v>100</v>
      </c>
      <c r="Y49" s="36" t="s">
        <v>100</v>
      </c>
      <c r="Z49" s="36" t="s">
        <v>118</v>
      </c>
      <c r="AA49" s="39" t="s">
        <v>401</v>
      </c>
      <c r="AB49" s="39" t="s">
        <v>109</v>
      </c>
      <c r="AC49" s="39" t="s">
        <v>8</v>
      </c>
    </row>
    <row r="50" spans="1:29" x14ac:dyDescent="0.3">
      <c r="A50" s="36">
        <v>49</v>
      </c>
      <c r="B50" s="36" t="s">
        <v>87</v>
      </c>
      <c r="C50" s="37">
        <v>44559</v>
      </c>
      <c r="D50" s="36">
        <v>44879198</v>
      </c>
      <c r="E50" s="36" t="s">
        <v>15130</v>
      </c>
      <c r="F50" s="38" t="s">
        <v>88</v>
      </c>
      <c r="G50" s="36" t="s">
        <v>89</v>
      </c>
      <c r="H50" s="39" t="s">
        <v>254</v>
      </c>
      <c r="I50" s="39" t="s">
        <v>393</v>
      </c>
      <c r="J50" s="39" t="s">
        <v>394</v>
      </c>
      <c r="K50" s="42" t="s">
        <v>24</v>
      </c>
      <c r="L50" s="39" t="s">
        <v>8</v>
      </c>
      <c r="M50" s="36" t="s">
        <v>93</v>
      </c>
      <c r="N50" s="36">
        <v>436855</v>
      </c>
      <c r="O50" s="36" t="s">
        <v>403</v>
      </c>
      <c r="P50" s="36" t="s">
        <v>404</v>
      </c>
      <c r="Q50" s="40" t="s">
        <v>405</v>
      </c>
      <c r="R50" s="39" t="s">
        <v>406</v>
      </c>
      <c r="S50" s="39" t="s">
        <v>407</v>
      </c>
      <c r="T50" s="36" t="s">
        <v>408</v>
      </c>
      <c r="U50" s="39">
        <v>510000</v>
      </c>
      <c r="V50" s="39">
        <v>950000</v>
      </c>
      <c r="W50" s="39" t="s">
        <v>409</v>
      </c>
      <c r="X50" s="39" t="s">
        <v>100</v>
      </c>
      <c r="Y50" s="36" t="s">
        <v>100</v>
      </c>
      <c r="Z50" s="36" t="s">
        <v>118</v>
      </c>
      <c r="AA50" s="39" t="s">
        <v>109</v>
      </c>
      <c r="AB50" s="39" t="s">
        <v>109</v>
      </c>
      <c r="AC50" s="39" t="s">
        <v>8</v>
      </c>
    </row>
    <row r="51" spans="1:29" x14ac:dyDescent="0.3">
      <c r="A51" s="36">
        <v>50</v>
      </c>
      <c r="B51" s="36" t="s">
        <v>87</v>
      </c>
      <c r="C51" s="37">
        <v>44559</v>
      </c>
      <c r="D51" s="36">
        <v>44879198</v>
      </c>
      <c r="E51" s="36" t="s">
        <v>15130</v>
      </c>
      <c r="F51" s="38" t="s">
        <v>88</v>
      </c>
      <c r="G51" s="36" t="s">
        <v>89</v>
      </c>
      <c r="H51" s="39" t="s">
        <v>254</v>
      </c>
      <c r="I51" s="39" t="s">
        <v>393</v>
      </c>
      <c r="J51" s="39" t="s">
        <v>394</v>
      </c>
      <c r="K51" s="42" t="s">
        <v>24</v>
      </c>
      <c r="L51" s="39" t="s">
        <v>8</v>
      </c>
      <c r="M51" s="36" t="s">
        <v>93</v>
      </c>
      <c r="N51" s="36">
        <v>437985</v>
      </c>
      <c r="O51" s="36" t="s">
        <v>410</v>
      </c>
      <c r="P51" s="36" t="s">
        <v>411</v>
      </c>
      <c r="Q51" s="40" t="s">
        <v>412</v>
      </c>
      <c r="R51" s="39" t="s">
        <v>407</v>
      </c>
      <c r="S51" s="39" t="s">
        <v>407</v>
      </c>
      <c r="T51" s="36" t="s">
        <v>413</v>
      </c>
      <c r="U51" s="39">
        <v>420000</v>
      </c>
      <c r="V51" s="39">
        <v>850000</v>
      </c>
      <c r="W51" s="39" t="s">
        <v>134</v>
      </c>
      <c r="X51" s="39" t="s">
        <v>100</v>
      </c>
      <c r="Y51" s="36" t="s">
        <v>100</v>
      </c>
      <c r="Z51" s="36" t="s">
        <v>118</v>
      </c>
      <c r="AA51" s="39" t="s">
        <v>267</v>
      </c>
      <c r="AB51" s="39" t="s">
        <v>109</v>
      </c>
      <c r="AC51" s="39" t="s">
        <v>8</v>
      </c>
    </row>
    <row r="52" spans="1:29" x14ac:dyDescent="0.3">
      <c r="A52" s="36">
        <v>51</v>
      </c>
      <c r="B52" s="36" t="s">
        <v>87</v>
      </c>
      <c r="C52" s="37">
        <v>44559</v>
      </c>
      <c r="D52" s="36">
        <v>44879198</v>
      </c>
      <c r="E52" s="36" t="s">
        <v>15130</v>
      </c>
      <c r="F52" s="38" t="s">
        <v>88</v>
      </c>
      <c r="G52" s="36" t="s">
        <v>89</v>
      </c>
      <c r="H52" s="39" t="s">
        <v>254</v>
      </c>
      <c r="I52" s="39" t="s">
        <v>393</v>
      </c>
      <c r="J52" s="39" t="s">
        <v>394</v>
      </c>
      <c r="K52" s="42" t="s">
        <v>24</v>
      </c>
      <c r="L52" s="39" t="s">
        <v>8</v>
      </c>
      <c r="M52" s="36" t="s">
        <v>93</v>
      </c>
      <c r="N52" s="36">
        <v>436649</v>
      </c>
      <c r="O52" s="36" t="s">
        <v>414</v>
      </c>
      <c r="P52" s="36" t="s">
        <v>415</v>
      </c>
      <c r="Q52" s="40" t="s">
        <v>416</v>
      </c>
      <c r="R52" s="39" t="s">
        <v>417</v>
      </c>
      <c r="S52" s="39" t="s">
        <v>417</v>
      </c>
      <c r="T52" s="36" t="s">
        <v>418</v>
      </c>
      <c r="U52" s="39">
        <v>350000</v>
      </c>
      <c r="V52" s="39">
        <v>950000</v>
      </c>
      <c r="W52" s="39" t="s">
        <v>134</v>
      </c>
      <c r="X52" s="39" t="s">
        <v>100</v>
      </c>
      <c r="Y52" s="36" t="s">
        <v>100</v>
      </c>
      <c r="Z52" s="36" t="s">
        <v>118</v>
      </c>
      <c r="AA52" s="39" t="s">
        <v>109</v>
      </c>
      <c r="AB52" s="39" t="s">
        <v>109</v>
      </c>
      <c r="AC52" s="39" t="s">
        <v>8</v>
      </c>
    </row>
    <row r="53" spans="1:29" x14ac:dyDescent="0.3">
      <c r="A53" s="36">
        <v>52</v>
      </c>
      <c r="B53" s="36" t="s">
        <v>87</v>
      </c>
      <c r="C53" s="37">
        <v>44559</v>
      </c>
      <c r="D53" s="36">
        <v>73030060</v>
      </c>
      <c r="E53" s="36" t="s">
        <v>15130</v>
      </c>
      <c r="F53" s="38" t="s">
        <v>88</v>
      </c>
      <c r="G53" s="36" t="s">
        <v>89</v>
      </c>
      <c r="H53" s="39" t="s">
        <v>254</v>
      </c>
      <c r="I53" s="36" t="s">
        <v>359</v>
      </c>
      <c r="J53" s="36" t="s">
        <v>360</v>
      </c>
      <c r="K53" s="42" t="s">
        <v>12</v>
      </c>
      <c r="L53" s="36" t="s">
        <v>8</v>
      </c>
      <c r="M53" s="36" t="s">
        <v>93</v>
      </c>
      <c r="N53" s="36">
        <v>436426</v>
      </c>
      <c r="O53" s="36" t="s">
        <v>419</v>
      </c>
      <c r="P53" s="36">
        <v>9947099962</v>
      </c>
      <c r="Q53" s="40" t="s">
        <v>420</v>
      </c>
      <c r="R53" s="36" t="s">
        <v>421</v>
      </c>
      <c r="S53" s="36" t="s">
        <v>225</v>
      </c>
      <c r="T53" s="36" t="s">
        <v>422</v>
      </c>
      <c r="U53" s="36">
        <v>710000</v>
      </c>
      <c r="V53" s="36">
        <v>1500000</v>
      </c>
      <c r="W53" s="36" t="s">
        <v>347</v>
      </c>
      <c r="X53" s="36" t="s">
        <v>100</v>
      </c>
      <c r="Y53" s="36" t="s">
        <v>100</v>
      </c>
      <c r="Z53" s="36" t="s">
        <v>100</v>
      </c>
      <c r="AA53" s="36" t="s">
        <v>423</v>
      </c>
      <c r="AB53" s="36" t="s">
        <v>109</v>
      </c>
      <c r="AC53" s="36" t="s">
        <v>8</v>
      </c>
    </row>
    <row r="54" spans="1:29" x14ac:dyDescent="0.3">
      <c r="A54" s="36">
        <v>53</v>
      </c>
      <c r="B54" s="36" t="s">
        <v>87</v>
      </c>
      <c r="C54" s="37">
        <v>44559</v>
      </c>
      <c r="D54" s="36">
        <v>73030060</v>
      </c>
      <c r="E54" s="36" t="s">
        <v>15130</v>
      </c>
      <c r="F54" s="38" t="s">
        <v>88</v>
      </c>
      <c r="G54" s="36" t="s">
        <v>89</v>
      </c>
      <c r="H54" s="39" t="s">
        <v>254</v>
      </c>
      <c r="I54" s="36" t="s">
        <v>359</v>
      </c>
      <c r="J54" s="36" t="s">
        <v>360</v>
      </c>
      <c r="K54" s="42" t="s">
        <v>12</v>
      </c>
      <c r="L54" s="36" t="s">
        <v>8</v>
      </c>
      <c r="M54" s="36" t="s">
        <v>93</v>
      </c>
      <c r="N54" s="36">
        <v>429479</v>
      </c>
      <c r="O54" s="36" t="s">
        <v>424</v>
      </c>
      <c r="P54" s="36">
        <v>9446861022</v>
      </c>
      <c r="Q54" s="40" t="s">
        <v>425</v>
      </c>
      <c r="R54" s="36" t="s">
        <v>369</v>
      </c>
      <c r="S54" s="36" t="s">
        <v>96</v>
      </c>
      <c r="T54" s="36" t="s">
        <v>426</v>
      </c>
      <c r="U54" s="36">
        <v>1200000</v>
      </c>
      <c r="V54" s="36">
        <v>1600000</v>
      </c>
      <c r="W54" s="36" t="s">
        <v>134</v>
      </c>
      <c r="X54" s="36" t="s">
        <v>100</v>
      </c>
      <c r="Y54" s="36" t="s">
        <v>100</v>
      </c>
      <c r="Z54" s="36" t="s">
        <v>100</v>
      </c>
      <c r="AA54" s="36" t="s">
        <v>109</v>
      </c>
      <c r="AB54" s="36" t="s">
        <v>109</v>
      </c>
      <c r="AC54" s="36" t="s">
        <v>8</v>
      </c>
    </row>
    <row r="55" spans="1:29" x14ac:dyDescent="0.3">
      <c r="A55" s="36">
        <v>54</v>
      </c>
      <c r="B55" s="36" t="s">
        <v>87</v>
      </c>
      <c r="C55" s="37">
        <v>44559</v>
      </c>
      <c r="D55" s="36">
        <v>73030060</v>
      </c>
      <c r="E55" s="36" t="s">
        <v>15130</v>
      </c>
      <c r="F55" s="38" t="s">
        <v>88</v>
      </c>
      <c r="G55" s="36" t="s">
        <v>89</v>
      </c>
      <c r="H55" s="36" t="s">
        <v>90</v>
      </c>
      <c r="I55" s="36" t="s">
        <v>359</v>
      </c>
      <c r="J55" s="36" t="s">
        <v>359</v>
      </c>
      <c r="K55" s="42" t="s">
        <v>12</v>
      </c>
      <c r="L55" s="36" t="s">
        <v>427</v>
      </c>
      <c r="M55" s="36" t="s">
        <v>93</v>
      </c>
      <c r="N55" s="36">
        <v>431520</v>
      </c>
      <c r="O55" s="36" t="s">
        <v>428</v>
      </c>
      <c r="P55" s="36">
        <v>7462826329</v>
      </c>
      <c r="Q55" s="40" t="s">
        <v>429</v>
      </c>
      <c r="R55" s="36" t="s">
        <v>375</v>
      </c>
      <c r="S55" s="36" t="s">
        <v>430</v>
      </c>
      <c r="T55" s="36" t="s">
        <v>431</v>
      </c>
      <c r="U55" s="36">
        <v>720000</v>
      </c>
      <c r="V55" s="36">
        <v>1200000</v>
      </c>
      <c r="W55" s="36" t="s">
        <v>134</v>
      </c>
      <c r="X55" s="36" t="s">
        <v>100</v>
      </c>
      <c r="Y55" s="36" t="s">
        <v>100</v>
      </c>
      <c r="Z55" s="36" t="s">
        <v>100</v>
      </c>
      <c r="AA55" s="36" t="s">
        <v>109</v>
      </c>
      <c r="AB55" s="36" t="s">
        <v>109</v>
      </c>
      <c r="AC55" s="36" t="s">
        <v>8</v>
      </c>
    </row>
    <row r="56" spans="1:29" x14ac:dyDescent="0.3">
      <c r="A56" s="36">
        <v>55</v>
      </c>
      <c r="B56" s="36" t="s">
        <v>87</v>
      </c>
      <c r="C56" s="37">
        <v>44559</v>
      </c>
      <c r="D56" s="36">
        <v>12527642</v>
      </c>
      <c r="E56" s="36" t="s">
        <v>3</v>
      </c>
      <c r="F56" s="38">
        <v>181547</v>
      </c>
      <c r="G56" s="36" t="s">
        <v>89</v>
      </c>
      <c r="H56" s="36" t="s">
        <v>432</v>
      </c>
      <c r="I56" s="36" t="s">
        <v>433</v>
      </c>
      <c r="J56" s="36" t="s">
        <v>434</v>
      </c>
      <c r="K56" s="36" t="s">
        <v>18</v>
      </c>
      <c r="L56" s="36" t="s">
        <v>435</v>
      </c>
      <c r="M56" s="36" t="s">
        <v>93</v>
      </c>
      <c r="N56" s="36">
        <v>2903254</v>
      </c>
      <c r="O56" s="36" t="s">
        <v>436</v>
      </c>
      <c r="P56" s="36" t="s">
        <v>437</v>
      </c>
      <c r="Q56" s="40" t="s">
        <v>438</v>
      </c>
      <c r="R56" s="36" t="s">
        <v>439</v>
      </c>
      <c r="S56" s="36" t="s">
        <v>440</v>
      </c>
      <c r="T56" s="36" t="s">
        <v>441</v>
      </c>
      <c r="U56" s="36">
        <v>600000</v>
      </c>
      <c r="V56" s="36">
        <v>900000</v>
      </c>
      <c r="W56" s="36" t="s">
        <v>442</v>
      </c>
      <c r="X56" s="36" t="s">
        <v>100</v>
      </c>
      <c r="Y56" s="36" t="s">
        <v>100</v>
      </c>
      <c r="Z56" s="36" t="s">
        <v>100</v>
      </c>
      <c r="AA56" s="36" t="s">
        <v>443</v>
      </c>
      <c r="AB56" s="36" t="s">
        <v>444</v>
      </c>
      <c r="AC56" s="36" t="s">
        <v>8</v>
      </c>
    </row>
    <row r="57" spans="1:29" x14ac:dyDescent="0.3">
      <c r="A57" s="36">
        <v>56</v>
      </c>
      <c r="B57" s="36" t="s">
        <v>87</v>
      </c>
      <c r="C57" s="37">
        <v>44559</v>
      </c>
      <c r="D57" s="36">
        <v>12527642</v>
      </c>
      <c r="E57" s="36" t="s">
        <v>3</v>
      </c>
      <c r="F57" s="38">
        <v>181547</v>
      </c>
      <c r="G57" s="36" t="s">
        <v>89</v>
      </c>
      <c r="H57" s="36" t="s">
        <v>432</v>
      </c>
      <c r="I57" s="36" t="s">
        <v>433</v>
      </c>
      <c r="J57" s="36" t="s">
        <v>434</v>
      </c>
      <c r="K57" s="36" t="s">
        <v>18</v>
      </c>
      <c r="L57" s="36" t="s">
        <v>435</v>
      </c>
      <c r="M57" s="36" t="s">
        <v>93</v>
      </c>
      <c r="N57" s="36">
        <v>297406</v>
      </c>
      <c r="O57" s="36" t="s">
        <v>445</v>
      </c>
      <c r="P57" s="36">
        <v>9911941521</v>
      </c>
      <c r="Q57" s="40" t="s">
        <v>446</v>
      </c>
      <c r="R57" s="36" t="s">
        <v>447</v>
      </c>
      <c r="S57" s="36" t="s">
        <v>447</v>
      </c>
      <c r="T57" s="36" t="s">
        <v>448</v>
      </c>
      <c r="U57" s="36">
        <v>550000</v>
      </c>
      <c r="V57" s="36">
        <v>800000</v>
      </c>
      <c r="W57" s="36" t="s">
        <v>449</v>
      </c>
      <c r="X57" s="36" t="s">
        <v>100</v>
      </c>
      <c r="Y57" s="36" t="s">
        <v>100</v>
      </c>
      <c r="Z57" s="36" t="s">
        <v>100</v>
      </c>
      <c r="AA57" s="36" t="s">
        <v>444</v>
      </c>
      <c r="AB57" s="36" t="s">
        <v>444</v>
      </c>
      <c r="AC57" s="36" t="s">
        <v>8</v>
      </c>
    </row>
    <row r="58" spans="1:29" x14ac:dyDescent="0.3">
      <c r="A58" s="36">
        <v>57</v>
      </c>
      <c r="B58" s="36" t="s">
        <v>87</v>
      </c>
      <c r="C58" s="37">
        <v>44559</v>
      </c>
      <c r="D58" s="36">
        <v>12527642</v>
      </c>
      <c r="E58" s="36" t="s">
        <v>3</v>
      </c>
      <c r="F58" s="38">
        <v>181547</v>
      </c>
      <c r="G58" s="36" t="s">
        <v>89</v>
      </c>
      <c r="H58" s="36" t="s">
        <v>432</v>
      </c>
      <c r="I58" s="36" t="s">
        <v>433</v>
      </c>
      <c r="J58" s="36" t="s">
        <v>434</v>
      </c>
      <c r="K58" s="36" t="s">
        <v>18</v>
      </c>
      <c r="L58" s="36" t="s">
        <v>435</v>
      </c>
      <c r="M58" s="36" t="s">
        <v>93</v>
      </c>
      <c r="N58" s="36">
        <v>429859</v>
      </c>
      <c r="O58" s="36" t="s">
        <v>450</v>
      </c>
      <c r="P58" s="36">
        <v>9871494074</v>
      </c>
      <c r="Q58" s="40" t="s">
        <v>451</v>
      </c>
      <c r="R58" s="36" t="s">
        <v>197</v>
      </c>
      <c r="S58" s="36" t="s">
        <v>197</v>
      </c>
      <c r="T58" s="36" t="s">
        <v>452</v>
      </c>
      <c r="U58" s="36">
        <v>750000</v>
      </c>
      <c r="V58" s="36">
        <v>1350000</v>
      </c>
      <c r="W58" s="36" t="s">
        <v>453</v>
      </c>
      <c r="X58" s="36" t="s">
        <v>100</v>
      </c>
      <c r="Y58" s="36" t="s">
        <v>100</v>
      </c>
      <c r="Z58" s="36" t="s">
        <v>100</v>
      </c>
      <c r="AA58" s="36" t="s">
        <v>454</v>
      </c>
      <c r="AB58" s="36" t="s">
        <v>109</v>
      </c>
      <c r="AC58" s="36" t="s">
        <v>8</v>
      </c>
    </row>
    <row r="59" spans="1:29" x14ac:dyDescent="0.3">
      <c r="A59" s="36">
        <v>58</v>
      </c>
      <c r="B59" s="36" t="s">
        <v>87</v>
      </c>
      <c r="C59" s="37">
        <v>44559</v>
      </c>
      <c r="D59" s="36">
        <v>12527642</v>
      </c>
      <c r="E59" s="36" t="s">
        <v>3</v>
      </c>
      <c r="F59" s="38">
        <v>181547</v>
      </c>
      <c r="G59" s="36" t="s">
        <v>89</v>
      </c>
      <c r="H59" s="36" t="s">
        <v>432</v>
      </c>
      <c r="I59" s="36" t="s">
        <v>433</v>
      </c>
      <c r="J59" s="36" t="s">
        <v>434</v>
      </c>
      <c r="K59" s="36" t="s">
        <v>18</v>
      </c>
      <c r="L59" s="36" t="s">
        <v>435</v>
      </c>
      <c r="M59" s="36" t="s">
        <v>93</v>
      </c>
      <c r="N59" s="36">
        <v>431485</v>
      </c>
      <c r="O59" s="36" t="s">
        <v>455</v>
      </c>
      <c r="P59" s="36">
        <v>6380481442</v>
      </c>
      <c r="Q59" s="40" t="s">
        <v>456</v>
      </c>
      <c r="R59" s="36" t="s">
        <v>232</v>
      </c>
      <c r="S59" s="36" t="s">
        <v>225</v>
      </c>
      <c r="T59" s="36" t="s">
        <v>457</v>
      </c>
      <c r="U59" s="36">
        <v>300000</v>
      </c>
      <c r="V59" s="36">
        <v>500000</v>
      </c>
      <c r="W59" s="36" t="s">
        <v>458</v>
      </c>
      <c r="X59" s="36" t="s">
        <v>100</v>
      </c>
      <c r="Y59" s="36" t="s">
        <v>100</v>
      </c>
      <c r="Z59" s="36" t="s">
        <v>100</v>
      </c>
      <c r="AA59" s="36" t="s">
        <v>267</v>
      </c>
      <c r="AB59" s="36" t="s">
        <v>109</v>
      </c>
      <c r="AC59" s="36" t="s">
        <v>8</v>
      </c>
    </row>
    <row r="60" spans="1:29" x14ac:dyDescent="0.3">
      <c r="A60" s="36">
        <v>59</v>
      </c>
      <c r="B60" s="36" t="s">
        <v>87</v>
      </c>
      <c r="C60" s="37">
        <v>44559</v>
      </c>
      <c r="D60" s="36">
        <v>12527642</v>
      </c>
      <c r="E60" s="36" t="s">
        <v>3</v>
      </c>
      <c r="F60" s="38">
        <v>181547</v>
      </c>
      <c r="G60" s="36" t="s">
        <v>89</v>
      </c>
      <c r="H60" s="36" t="s">
        <v>432</v>
      </c>
      <c r="I60" s="36" t="s">
        <v>433</v>
      </c>
      <c r="J60" s="36" t="s">
        <v>434</v>
      </c>
      <c r="K60" s="36" t="s">
        <v>18</v>
      </c>
      <c r="L60" s="36" t="s">
        <v>435</v>
      </c>
      <c r="M60" s="36" t="s">
        <v>93</v>
      </c>
      <c r="N60" s="36">
        <v>430746</v>
      </c>
      <c r="O60" s="36" t="s">
        <v>459</v>
      </c>
      <c r="P60" s="36">
        <v>9949387693</v>
      </c>
      <c r="Q60" s="40" t="s">
        <v>460</v>
      </c>
      <c r="R60" s="36" t="s">
        <v>290</v>
      </c>
      <c r="S60" s="36" t="s">
        <v>290</v>
      </c>
      <c r="T60" s="36" t="s">
        <v>461</v>
      </c>
      <c r="U60" s="36">
        <v>850000</v>
      </c>
      <c r="V60" s="36">
        <v>1100000</v>
      </c>
      <c r="W60" s="36" t="s">
        <v>462</v>
      </c>
      <c r="X60" s="36" t="s">
        <v>100</v>
      </c>
      <c r="Y60" s="36" t="s">
        <v>100</v>
      </c>
      <c r="Z60" s="36" t="s">
        <v>100</v>
      </c>
      <c r="AA60" s="36" t="s">
        <v>101</v>
      </c>
      <c r="AB60" s="36" t="s">
        <v>109</v>
      </c>
      <c r="AC60" s="36" t="s">
        <v>8</v>
      </c>
    </row>
    <row r="61" spans="1:29" x14ac:dyDescent="0.3">
      <c r="A61" s="36">
        <v>60</v>
      </c>
      <c r="B61" s="36" t="s">
        <v>87</v>
      </c>
      <c r="C61" s="37">
        <v>44559</v>
      </c>
      <c r="D61" s="36">
        <v>12527642</v>
      </c>
      <c r="E61" s="36" t="s">
        <v>3</v>
      </c>
      <c r="F61" s="38">
        <v>181547</v>
      </c>
      <c r="G61" s="36" t="s">
        <v>89</v>
      </c>
      <c r="H61" s="36" t="s">
        <v>432</v>
      </c>
      <c r="I61" s="36" t="s">
        <v>433</v>
      </c>
      <c r="J61" s="36" t="s">
        <v>434</v>
      </c>
      <c r="K61" s="36" t="s">
        <v>18</v>
      </c>
      <c r="L61" s="36" t="s">
        <v>435</v>
      </c>
      <c r="M61" s="36" t="s">
        <v>93</v>
      </c>
      <c r="N61" s="36">
        <v>430767</v>
      </c>
      <c r="O61" s="36" t="s">
        <v>463</v>
      </c>
      <c r="P61" s="36">
        <v>9449150744</v>
      </c>
      <c r="Q61" s="40" t="s">
        <v>464</v>
      </c>
      <c r="R61" s="36" t="s">
        <v>465</v>
      </c>
      <c r="S61" s="36" t="s">
        <v>466</v>
      </c>
      <c r="T61" s="36" t="s">
        <v>467</v>
      </c>
      <c r="U61" s="36">
        <v>900000</v>
      </c>
      <c r="V61" s="36">
        <v>1300000</v>
      </c>
      <c r="W61" s="36" t="s">
        <v>468</v>
      </c>
      <c r="X61" s="36" t="s">
        <v>100</v>
      </c>
      <c r="Y61" s="36" t="s">
        <v>100</v>
      </c>
      <c r="Z61" s="36" t="s">
        <v>100</v>
      </c>
      <c r="AA61" s="36" t="s">
        <v>109</v>
      </c>
      <c r="AB61" s="36" t="s">
        <v>109</v>
      </c>
      <c r="AC61" s="36" t="s">
        <v>8</v>
      </c>
    </row>
    <row r="62" spans="1:29" x14ac:dyDescent="0.3">
      <c r="A62" s="36">
        <v>61</v>
      </c>
      <c r="B62" s="36" t="s">
        <v>87</v>
      </c>
      <c r="C62" s="37">
        <v>44559</v>
      </c>
      <c r="D62" s="36">
        <v>14885881</v>
      </c>
      <c r="E62" s="36" t="s">
        <v>3</v>
      </c>
      <c r="F62" s="38">
        <v>181547</v>
      </c>
      <c r="G62" s="36" t="s">
        <v>89</v>
      </c>
      <c r="H62" s="36" t="s">
        <v>432</v>
      </c>
      <c r="I62" s="36" t="s">
        <v>469</v>
      </c>
      <c r="J62" s="36" t="s">
        <v>470</v>
      </c>
      <c r="K62" s="36" t="s">
        <v>18</v>
      </c>
      <c r="L62" s="36" t="s">
        <v>471</v>
      </c>
      <c r="M62" s="36" t="s">
        <v>93</v>
      </c>
      <c r="N62" s="36">
        <v>430071</v>
      </c>
      <c r="O62" s="36" t="s">
        <v>472</v>
      </c>
      <c r="P62" s="36">
        <v>8800470750</v>
      </c>
      <c r="Q62" s="40" t="s">
        <v>473</v>
      </c>
      <c r="R62" s="36" t="s">
        <v>474</v>
      </c>
      <c r="S62" s="36" t="s">
        <v>474</v>
      </c>
      <c r="T62" s="36" t="s">
        <v>475</v>
      </c>
      <c r="U62" s="36">
        <v>770000</v>
      </c>
      <c r="V62" s="36">
        <v>1300000</v>
      </c>
      <c r="W62" s="36" t="s">
        <v>453</v>
      </c>
      <c r="X62" s="36" t="s">
        <v>100</v>
      </c>
      <c r="Y62" s="36" t="s">
        <v>100</v>
      </c>
      <c r="Z62" s="36" t="s">
        <v>100</v>
      </c>
      <c r="AA62" s="36" t="s">
        <v>476</v>
      </c>
      <c r="AB62" s="36" t="s">
        <v>109</v>
      </c>
      <c r="AC62" s="36" t="s">
        <v>8</v>
      </c>
    </row>
    <row r="63" spans="1:29" x14ac:dyDescent="0.3">
      <c r="A63" s="36">
        <v>62</v>
      </c>
      <c r="B63" s="36" t="s">
        <v>87</v>
      </c>
      <c r="C63" s="37">
        <v>44559</v>
      </c>
      <c r="D63" s="36">
        <v>14885881</v>
      </c>
      <c r="E63" s="36" t="s">
        <v>3</v>
      </c>
      <c r="F63" s="38">
        <v>181547</v>
      </c>
      <c r="G63" s="36" t="s">
        <v>89</v>
      </c>
      <c r="H63" s="36" t="s">
        <v>432</v>
      </c>
      <c r="I63" s="36" t="s">
        <v>469</v>
      </c>
      <c r="J63" s="36" t="s">
        <v>470</v>
      </c>
      <c r="K63" s="36" t="s">
        <v>18</v>
      </c>
      <c r="L63" s="36" t="s">
        <v>471</v>
      </c>
      <c r="M63" s="36" t="s">
        <v>93</v>
      </c>
      <c r="N63" s="36">
        <v>355195</v>
      </c>
      <c r="O63" s="36" t="s">
        <v>477</v>
      </c>
      <c r="P63" s="36">
        <v>9159525210</v>
      </c>
      <c r="Q63" s="40" t="s">
        <v>478</v>
      </c>
      <c r="R63" s="36" t="s">
        <v>479</v>
      </c>
      <c r="S63" s="36" t="s">
        <v>479</v>
      </c>
      <c r="T63" s="36" t="s">
        <v>480</v>
      </c>
      <c r="U63" s="36">
        <v>400000</v>
      </c>
      <c r="V63" s="36">
        <v>600000</v>
      </c>
      <c r="W63" s="36" t="s">
        <v>481</v>
      </c>
      <c r="X63" s="36" t="s">
        <v>100</v>
      </c>
      <c r="Y63" s="36" t="s">
        <v>100</v>
      </c>
      <c r="Z63" s="36" t="s">
        <v>100</v>
      </c>
      <c r="AA63" s="36" t="s">
        <v>482</v>
      </c>
      <c r="AB63" s="36" t="s">
        <v>109</v>
      </c>
      <c r="AC63" s="36" t="s">
        <v>8</v>
      </c>
    </row>
    <row r="64" spans="1:29" x14ac:dyDescent="0.3">
      <c r="A64" s="36">
        <v>63</v>
      </c>
      <c r="B64" s="36" t="s">
        <v>87</v>
      </c>
      <c r="C64" s="37">
        <v>44559</v>
      </c>
      <c r="D64" s="36">
        <v>14885881</v>
      </c>
      <c r="E64" s="36" t="s">
        <v>3</v>
      </c>
      <c r="F64" s="38">
        <v>181547</v>
      </c>
      <c r="G64" s="36" t="s">
        <v>89</v>
      </c>
      <c r="H64" s="36" t="s">
        <v>432</v>
      </c>
      <c r="I64" s="36" t="s">
        <v>469</v>
      </c>
      <c r="J64" s="36" t="s">
        <v>470</v>
      </c>
      <c r="K64" s="36" t="s">
        <v>18</v>
      </c>
      <c r="L64" s="36" t="s">
        <v>471</v>
      </c>
      <c r="M64" s="36" t="s">
        <v>93</v>
      </c>
      <c r="N64" s="36">
        <v>431558</v>
      </c>
      <c r="O64" s="36" t="s">
        <v>483</v>
      </c>
      <c r="P64" s="36">
        <v>9976108336</v>
      </c>
      <c r="Q64" s="40" t="s">
        <v>484</v>
      </c>
      <c r="R64" s="36" t="s">
        <v>370</v>
      </c>
      <c r="S64" s="36" t="s">
        <v>370</v>
      </c>
      <c r="T64" s="36" t="s">
        <v>485</v>
      </c>
      <c r="U64" s="36">
        <v>570000</v>
      </c>
      <c r="V64" s="36">
        <v>800000</v>
      </c>
      <c r="W64" s="36" t="s">
        <v>486</v>
      </c>
      <c r="X64" s="36" t="s">
        <v>100</v>
      </c>
      <c r="Y64" s="36" t="s">
        <v>100</v>
      </c>
      <c r="Z64" s="36" t="s">
        <v>100</v>
      </c>
      <c r="AA64" s="36" t="s">
        <v>101</v>
      </c>
      <c r="AB64" s="36" t="s">
        <v>109</v>
      </c>
      <c r="AC64" s="36" t="s">
        <v>8</v>
      </c>
    </row>
    <row r="65" spans="1:29" x14ac:dyDescent="0.3">
      <c r="A65" s="36">
        <v>64</v>
      </c>
      <c r="B65" s="36" t="s">
        <v>87</v>
      </c>
      <c r="C65" s="37">
        <v>44559</v>
      </c>
      <c r="D65" s="36">
        <v>64881514</v>
      </c>
      <c r="E65" s="36" t="s">
        <v>3</v>
      </c>
      <c r="F65" s="38">
        <v>181547</v>
      </c>
      <c r="G65" s="36" t="s">
        <v>89</v>
      </c>
      <c r="H65" s="36" t="s">
        <v>432</v>
      </c>
      <c r="I65" s="36" t="s">
        <v>469</v>
      </c>
      <c r="J65" s="36" t="s">
        <v>487</v>
      </c>
      <c r="K65" s="36" t="s">
        <v>18</v>
      </c>
      <c r="L65" s="36" t="s">
        <v>471</v>
      </c>
      <c r="M65" s="36" t="s">
        <v>93</v>
      </c>
      <c r="N65" s="36" t="s">
        <v>488</v>
      </c>
      <c r="O65" s="36" t="s">
        <v>489</v>
      </c>
      <c r="P65" s="36">
        <v>9973508305</v>
      </c>
      <c r="Q65" s="40" t="s">
        <v>490</v>
      </c>
      <c r="R65" s="36" t="s">
        <v>491</v>
      </c>
      <c r="S65" s="36" t="s">
        <v>491</v>
      </c>
      <c r="T65" s="36" t="s">
        <v>492</v>
      </c>
      <c r="U65" s="36">
        <v>750000</v>
      </c>
      <c r="V65" s="36">
        <v>1500000</v>
      </c>
      <c r="W65" s="36" t="s">
        <v>493</v>
      </c>
      <c r="X65" s="36" t="s">
        <v>100</v>
      </c>
      <c r="Y65" s="36" t="s">
        <v>100</v>
      </c>
      <c r="Z65" s="36" t="s">
        <v>100</v>
      </c>
      <c r="AA65" s="36" t="s">
        <v>494</v>
      </c>
      <c r="AB65" s="36" t="s">
        <v>109</v>
      </c>
      <c r="AC65" s="36" t="s">
        <v>8</v>
      </c>
    </row>
    <row r="66" spans="1:29" x14ac:dyDescent="0.3">
      <c r="A66" s="36">
        <v>65</v>
      </c>
      <c r="B66" s="36" t="s">
        <v>87</v>
      </c>
      <c r="C66" s="37">
        <v>44559</v>
      </c>
      <c r="D66" s="36">
        <v>96998230</v>
      </c>
      <c r="E66" s="36" t="s">
        <v>3</v>
      </c>
      <c r="F66" s="38">
        <v>181547</v>
      </c>
      <c r="G66" s="36" t="s">
        <v>89</v>
      </c>
      <c r="H66" s="36" t="s">
        <v>432</v>
      </c>
      <c r="I66" s="36" t="s">
        <v>495</v>
      </c>
      <c r="J66" s="36" t="s">
        <v>496</v>
      </c>
      <c r="K66" s="36" t="s">
        <v>18</v>
      </c>
      <c r="L66" s="36" t="s">
        <v>471</v>
      </c>
      <c r="M66" s="36" t="s">
        <v>93</v>
      </c>
      <c r="N66" s="36">
        <v>431904</v>
      </c>
      <c r="O66" s="36" t="s">
        <v>497</v>
      </c>
      <c r="P66" s="36">
        <v>8102205777</v>
      </c>
      <c r="Q66" s="40" t="s">
        <v>498</v>
      </c>
      <c r="R66" s="36" t="s">
        <v>499</v>
      </c>
      <c r="S66" s="36" t="s">
        <v>499</v>
      </c>
      <c r="T66" s="36" t="s">
        <v>500</v>
      </c>
      <c r="U66" s="36">
        <v>600000</v>
      </c>
      <c r="V66" s="36">
        <v>1000000</v>
      </c>
      <c r="W66" s="36" t="s">
        <v>501</v>
      </c>
      <c r="X66" s="36" t="s">
        <v>100</v>
      </c>
      <c r="Y66" s="36" t="s">
        <v>100</v>
      </c>
      <c r="Z66" s="36" t="s">
        <v>100</v>
      </c>
      <c r="AA66" s="36" t="s">
        <v>494</v>
      </c>
      <c r="AB66" s="36" t="s">
        <v>109</v>
      </c>
      <c r="AC66" s="36" t="s">
        <v>8</v>
      </c>
    </row>
    <row r="67" spans="1:29" x14ac:dyDescent="0.3">
      <c r="A67" s="36">
        <v>66</v>
      </c>
      <c r="B67" s="36" t="s">
        <v>87</v>
      </c>
      <c r="C67" s="37">
        <v>44559</v>
      </c>
      <c r="D67" s="36">
        <v>14885881</v>
      </c>
      <c r="E67" s="36" t="s">
        <v>3</v>
      </c>
      <c r="F67" s="38">
        <v>181547</v>
      </c>
      <c r="G67" s="36" t="s">
        <v>89</v>
      </c>
      <c r="H67" s="36" t="s">
        <v>432</v>
      </c>
      <c r="I67" s="36" t="s">
        <v>469</v>
      </c>
      <c r="J67" s="36" t="s">
        <v>502</v>
      </c>
      <c r="K67" s="36" t="s">
        <v>18</v>
      </c>
      <c r="L67" s="36" t="s">
        <v>471</v>
      </c>
      <c r="M67" s="36" t="s">
        <v>93</v>
      </c>
      <c r="N67" s="36" t="s">
        <v>503</v>
      </c>
      <c r="O67" s="36" t="s">
        <v>504</v>
      </c>
      <c r="P67" s="36">
        <v>9677776784</v>
      </c>
      <c r="Q67" s="40" t="s">
        <v>505</v>
      </c>
      <c r="R67" s="36" t="s">
        <v>140</v>
      </c>
      <c r="S67" s="36" t="s">
        <v>506</v>
      </c>
      <c r="T67" s="36" t="s">
        <v>507</v>
      </c>
      <c r="U67" s="36">
        <v>540000</v>
      </c>
      <c r="V67" s="36">
        <v>7500000</v>
      </c>
      <c r="W67" s="36" t="s">
        <v>508</v>
      </c>
      <c r="X67" s="36" t="s">
        <v>100</v>
      </c>
      <c r="Y67" s="36" t="s">
        <v>100</v>
      </c>
      <c r="Z67" s="36" t="s">
        <v>100</v>
      </c>
      <c r="AA67" s="36" t="s">
        <v>509</v>
      </c>
      <c r="AB67" s="36" t="s">
        <v>109</v>
      </c>
      <c r="AC67" s="36" t="s">
        <v>8</v>
      </c>
    </row>
    <row r="68" spans="1:29" x14ac:dyDescent="0.3">
      <c r="A68" s="36">
        <v>67</v>
      </c>
      <c r="B68" s="36" t="s">
        <v>87</v>
      </c>
      <c r="C68" s="37">
        <v>44559</v>
      </c>
      <c r="D68" s="36">
        <v>98587791</v>
      </c>
      <c r="E68" s="36" t="s">
        <v>3</v>
      </c>
      <c r="F68" s="38">
        <v>181547</v>
      </c>
      <c r="G68" s="36" t="s">
        <v>89</v>
      </c>
      <c r="H68" s="36" t="s">
        <v>432</v>
      </c>
      <c r="I68" s="36" t="s">
        <v>510</v>
      </c>
      <c r="J68" s="36" t="s">
        <v>511</v>
      </c>
      <c r="K68" s="36" t="s">
        <v>18</v>
      </c>
      <c r="L68" s="36" t="s">
        <v>181</v>
      </c>
      <c r="M68" s="36" t="s">
        <v>93</v>
      </c>
      <c r="N68" s="36">
        <v>7392626</v>
      </c>
      <c r="O68" s="36" t="s">
        <v>512</v>
      </c>
      <c r="P68" s="36">
        <v>7696118524</v>
      </c>
      <c r="Q68" s="40" t="s">
        <v>513</v>
      </c>
      <c r="R68" s="36" t="s">
        <v>514</v>
      </c>
      <c r="S68" s="36" t="s">
        <v>515</v>
      </c>
      <c r="T68" s="36" t="s">
        <v>516</v>
      </c>
      <c r="U68" s="36">
        <v>1000000</v>
      </c>
      <c r="V68" s="36">
        <v>1550000</v>
      </c>
      <c r="W68" s="36" t="s">
        <v>517</v>
      </c>
      <c r="X68" s="36" t="s">
        <v>100</v>
      </c>
      <c r="Y68" s="36" t="s">
        <v>100</v>
      </c>
      <c r="Z68" s="36" t="s">
        <v>100</v>
      </c>
      <c r="AA68" s="36" t="s">
        <v>444</v>
      </c>
      <c r="AB68" s="36" t="s">
        <v>109</v>
      </c>
      <c r="AC68" s="36" t="s">
        <v>8</v>
      </c>
    </row>
    <row r="69" spans="1:29" x14ac:dyDescent="0.3">
      <c r="A69" s="36">
        <v>68</v>
      </c>
      <c r="B69" s="36" t="s">
        <v>87</v>
      </c>
      <c r="C69" s="37">
        <v>44559</v>
      </c>
      <c r="D69" s="36">
        <v>96445940</v>
      </c>
      <c r="E69" s="36" t="s">
        <v>3</v>
      </c>
      <c r="F69" s="38">
        <v>181547</v>
      </c>
      <c r="G69" s="36" t="s">
        <v>89</v>
      </c>
      <c r="H69" s="36" t="s">
        <v>90</v>
      </c>
      <c r="I69" s="39" t="s">
        <v>518</v>
      </c>
      <c r="J69" s="39" t="s">
        <v>518</v>
      </c>
      <c r="K69" s="36" t="s">
        <v>24</v>
      </c>
      <c r="L69" s="36" t="s">
        <v>519</v>
      </c>
      <c r="M69" s="36" t="s">
        <v>93</v>
      </c>
      <c r="N69" s="36">
        <v>415962</v>
      </c>
      <c r="O69" s="36" t="s">
        <v>520</v>
      </c>
      <c r="P69" s="36">
        <v>7981585429</v>
      </c>
      <c r="Q69" s="40" t="s">
        <v>521</v>
      </c>
      <c r="R69" s="36" t="s">
        <v>522</v>
      </c>
      <c r="S69" s="36" t="s">
        <v>523</v>
      </c>
      <c r="T69" s="36" t="s">
        <v>524</v>
      </c>
      <c r="U69" s="36">
        <v>1600000</v>
      </c>
      <c r="V69" s="36">
        <v>2800000</v>
      </c>
      <c r="W69" s="36" t="s">
        <v>525</v>
      </c>
      <c r="X69" s="36" t="s">
        <v>100</v>
      </c>
      <c r="Y69" s="36" t="s">
        <v>100</v>
      </c>
      <c r="Z69" s="36" t="s">
        <v>100</v>
      </c>
      <c r="AA69" s="36" t="s">
        <v>101</v>
      </c>
      <c r="AB69" s="36" t="s">
        <v>101</v>
      </c>
      <c r="AC69" s="36" t="s">
        <v>8</v>
      </c>
    </row>
    <row r="70" spans="1:29" x14ac:dyDescent="0.3">
      <c r="A70" s="36">
        <v>69</v>
      </c>
      <c r="B70" s="36" t="s">
        <v>87</v>
      </c>
      <c r="C70" s="37">
        <v>44559</v>
      </c>
      <c r="D70" s="36">
        <v>94048049</v>
      </c>
      <c r="E70" s="36" t="s">
        <v>3</v>
      </c>
      <c r="F70" s="38">
        <v>181547</v>
      </c>
      <c r="G70" s="36" t="s">
        <v>89</v>
      </c>
      <c r="H70" s="36" t="s">
        <v>90</v>
      </c>
      <c r="I70" s="39" t="s">
        <v>518</v>
      </c>
      <c r="J70" s="39" t="s">
        <v>518</v>
      </c>
      <c r="K70" s="36" t="s">
        <v>18</v>
      </c>
      <c r="L70" s="36" t="s">
        <v>348</v>
      </c>
      <c r="M70" s="36" t="s">
        <v>93</v>
      </c>
      <c r="N70" s="36">
        <v>417158</v>
      </c>
      <c r="O70" s="36" t="s">
        <v>526</v>
      </c>
      <c r="P70" s="36">
        <v>8978768542</v>
      </c>
      <c r="Q70" s="40" t="s">
        <v>527</v>
      </c>
      <c r="R70" s="36" t="s">
        <v>528</v>
      </c>
      <c r="S70" s="36" t="s">
        <v>528</v>
      </c>
      <c r="T70" s="36" t="s">
        <v>529</v>
      </c>
      <c r="U70" s="36">
        <v>5500000</v>
      </c>
      <c r="V70" s="36">
        <v>1400000</v>
      </c>
      <c r="W70" s="36" t="s">
        <v>530</v>
      </c>
      <c r="X70" s="36" t="s">
        <v>100</v>
      </c>
      <c r="Y70" s="36" t="s">
        <v>100</v>
      </c>
      <c r="Z70" s="36" t="s">
        <v>100</v>
      </c>
      <c r="AA70" s="36" t="s">
        <v>101</v>
      </c>
      <c r="AB70" s="36" t="s">
        <v>101</v>
      </c>
      <c r="AC70" s="36" t="s">
        <v>8</v>
      </c>
    </row>
    <row r="71" spans="1:29" x14ac:dyDescent="0.3">
      <c r="A71" s="36">
        <v>70</v>
      </c>
      <c r="B71" s="36" t="s">
        <v>87</v>
      </c>
      <c r="C71" s="37">
        <v>44559</v>
      </c>
      <c r="D71" s="36">
        <v>96445940</v>
      </c>
      <c r="E71" s="36" t="s">
        <v>3</v>
      </c>
      <c r="F71" s="38">
        <v>181547</v>
      </c>
      <c r="G71" s="36" t="s">
        <v>89</v>
      </c>
      <c r="H71" s="36" t="s">
        <v>90</v>
      </c>
      <c r="I71" s="39" t="s">
        <v>518</v>
      </c>
      <c r="J71" s="39" t="s">
        <v>518</v>
      </c>
      <c r="K71" s="36" t="s">
        <v>18</v>
      </c>
      <c r="L71" s="36" t="s">
        <v>348</v>
      </c>
      <c r="M71" s="36" t="s">
        <v>93</v>
      </c>
      <c r="N71" s="36">
        <v>417120</v>
      </c>
      <c r="O71" s="36" t="s">
        <v>531</v>
      </c>
      <c r="P71" s="36">
        <v>6305283750</v>
      </c>
      <c r="Q71" s="40" t="s">
        <v>532</v>
      </c>
      <c r="R71" s="36" t="s">
        <v>421</v>
      </c>
      <c r="S71" s="36" t="s">
        <v>421</v>
      </c>
      <c r="T71" s="36" t="s">
        <v>533</v>
      </c>
      <c r="U71" s="36">
        <v>1660000</v>
      </c>
      <c r="V71" s="36">
        <v>2300000</v>
      </c>
      <c r="W71" s="36" t="s">
        <v>534</v>
      </c>
      <c r="X71" s="36" t="s">
        <v>100</v>
      </c>
      <c r="Y71" s="36" t="s">
        <v>100</v>
      </c>
      <c r="Z71" s="36" t="s">
        <v>100</v>
      </c>
      <c r="AA71" s="36" t="s">
        <v>101</v>
      </c>
      <c r="AB71" s="36" t="s">
        <v>101</v>
      </c>
      <c r="AC71" s="36" t="s">
        <v>8</v>
      </c>
    </row>
    <row r="72" spans="1:29" x14ac:dyDescent="0.3">
      <c r="A72" s="36">
        <v>71</v>
      </c>
      <c r="B72" s="36" t="s">
        <v>87</v>
      </c>
      <c r="C72" s="37">
        <v>44559</v>
      </c>
      <c r="D72" s="36">
        <v>31824993</v>
      </c>
      <c r="E72" s="36" t="s">
        <v>3</v>
      </c>
      <c r="F72" s="38">
        <v>181547</v>
      </c>
      <c r="G72" s="36" t="s">
        <v>89</v>
      </c>
      <c r="H72" s="36" t="s">
        <v>90</v>
      </c>
      <c r="I72" s="39" t="s">
        <v>535</v>
      </c>
      <c r="J72" s="39" t="s">
        <v>536</v>
      </c>
      <c r="K72" s="36" t="s">
        <v>17</v>
      </c>
      <c r="L72" s="36" t="s">
        <v>537</v>
      </c>
      <c r="M72" s="36" t="s">
        <v>93</v>
      </c>
      <c r="N72" s="36">
        <v>438930</v>
      </c>
      <c r="O72" s="36" t="s">
        <v>538</v>
      </c>
      <c r="P72" s="36">
        <v>9133047548</v>
      </c>
      <c r="Q72" s="40" t="s">
        <v>539</v>
      </c>
      <c r="R72" s="36" t="s">
        <v>540</v>
      </c>
      <c r="S72" s="36" t="s">
        <v>541</v>
      </c>
      <c r="T72" s="36" t="s">
        <v>542</v>
      </c>
      <c r="U72" s="36">
        <v>400000</v>
      </c>
      <c r="V72" s="36">
        <v>500000</v>
      </c>
      <c r="W72" s="36" t="s">
        <v>543</v>
      </c>
      <c r="X72" s="36" t="s">
        <v>100</v>
      </c>
      <c r="Y72" s="36" t="s">
        <v>100</v>
      </c>
      <c r="Z72" s="36" t="s">
        <v>100</v>
      </c>
      <c r="AA72" s="36" t="s">
        <v>101</v>
      </c>
      <c r="AB72" s="36" t="s">
        <v>101</v>
      </c>
      <c r="AC72" s="36" t="s">
        <v>8</v>
      </c>
    </row>
    <row r="73" spans="1:29" x14ac:dyDescent="0.3">
      <c r="A73" s="36">
        <v>72</v>
      </c>
      <c r="B73" s="36" t="s">
        <v>87</v>
      </c>
      <c r="C73" s="37">
        <v>44559</v>
      </c>
      <c r="D73" s="36">
        <v>31824993</v>
      </c>
      <c r="E73" s="36" t="s">
        <v>3</v>
      </c>
      <c r="F73" s="38">
        <v>181547</v>
      </c>
      <c r="G73" s="36" t="s">
        <v>89</v>
      </c>
      <c r="H73" s="36" t="s">
        <v>90</v>
      </c>
      <c r="I73" s="39" t="s">
        <v>535</v>
      </c>
      <c r="J73" s="39" t="s">
        <v>536</v>
      </c>
      <c r="K73" s="36" t="s">
        <v>17</v>
      </c>
      <c r="L73" s="36" t="s">
        <v>537</v>
      </c>
      <c r="M73" s="36" t="s">
        <v>93</v>
      </c>
      <c r="N73" s="36">
        <v>439881</v>
      </c>
      <c r="O73" s="36" t="s">
        <v>544</v>
      </c>
      <c r="P73" s="36">
        <v>9182043712</v>
      </c>
      <c r="Q73" s="40" t="s">
        <v>545</v>
      </c>
      <c r="R73" s="36" t="s">
        <v>546</v>
      </c>
      <c r="S73" s="36" t="s">
        <v>547</v>
      </c>
      <c r="T73" s="36" t="s">
        <v>548</v>
      </c>
      <c r="U73" s="36">
        <v>220000</v>
      </c>
      <c r="V73" s="36">
        <v>450000</v>
      </c>
      <c r="W73" s="36" t="s">
        <v>549</v>
      </c>
      <c r="X73" s="36" t="s">
        <v>100</v>
      </c>
      <c r="Y73" s="36" t="s">
        <v>100</v>
      </c>
      <c r="Z73" s="36" t="s">
        <v>100</v>
      </c>
      <c r="AA73" s="36" t="s">
        <v>101</v>
      </c>
      <c r="AB73" s="36" t="s">
        <v>101</v>
      </c>
      <c r="AC73" s="36" t="s">
        <v>8</v>
      </c>
    </row>
    <row r="74" spans="1:29" x14ac:dyDescent="0.3">
      <c r="A74" s="36">
        <v>73</v>
      </c>
      <c r="B74" s="36" t="s">
        <v>87</v>
      </c>
      <c r="C74" s="37">
        <v>44559</v>
      </c>
      <c r="D74" s="36">
        <v>31824993</v>
      </c>
      <c r="E74" s="36" t="s">
        <v>3</v>
      </c>
      <c r="F74" s="38">
        <v>181547</v>
      </c>
      <c r="G74" s="36" t="s">
        <v>89</v>
      </c>
      <c r="H74" s="36" t="s">
        <v>90</v>
      </c>
      <c r="I74" s="39" t="s">
        <v>535</v>
      </c>
      <c r="J74" s="39" t="s">
        <v>536</v>
      </c>
      <c r="K74" s="36" t="s">
        <v>17</v>
      </c>
      <c r="L74" s="36" t="s">
        <v>537</v>
      </c>
      <c r="M74" s="36" t="s">
        <v>93</v>
      </c>
      <c r="N74" s="36">
        <v>440068</v>
      </c>
      <c r="O74" s="36" t="s">
        <v>550</v>
      </c>
      <c r="P74" s="36">
        <v>7842809161</v>
      </c>
      <c r="Q74" s="40" t="s">
        <v>551</v>
      </c>
      <c r="R74" s="36" t="s">
        <v>552</v>
      </c>
      <c r="S74" s="36" t="s">
        <v>553</v>
      </c>
      <c r="T74" s="36" t="s">
        <v>554</v>
      </c>
      <c r="U74" s="36">
        <v>180000</v>
      </c>
      <c r="V74" s="36">
        <v>450000</v>
      </c>
      <c r="W74" s="36" t="s">
        <v>555</v>
      </c>
      <c r="X74" s="36" t="s">
        <v>100</v>
      </c>
      <c r="Y74" s="36" t="s">
        <v>100</v>
      </c>
      <c r="Z74" s="36" t="s">
        <v>100</v>
      </c>
      <c r="AA74" s="36" t="s">
        <v>101</v>
      </c>
      <c r="AB74" s="36" t="s">
        <v>101</v>
      </c>
      <c r="AC74" s="36" t="s">
        <v>8</v>
      </c>
    </row>
    <row r="75" spans="1:29" x14ac:dyDescent="0.3">
      <c r="A75" s="36">
        <v>74</v>
      </c>
      <c r="B75" s="36" t="s">
        <v>87</v>
      </c>
      <c r="C75" s="37">
        <v>44559</v>
      </c>
      <c r="D75" s="36">
        <v>31824993</v>
      </c>
      <c r="E75" s="36" t="s">
        <v>3</v>
      </c>
      <c r="F75" s="38">
        <v>181547</v>
      </c>
      <c r="G75" s="36" t="s">
        <v>89</v>
      </c>
      <c r="H75" s="36" t="s">
        <v>90</v>
      </c>
      <c r="I75" s="39" t="s">
        <v>535</v>
      </c>
      <c r="J75" s="39" t="s">
        <v>536</v>
      </c>
      <c r="K75" s="36" t="s">
        <v>17</v>
      </c>
      <c r="L75" s="36" t="s">
        <v>537</v>
      </c>
      <c r="M75" s="36" t="s">
        <v>93</v>
      </c>
      <c r="N75" s="36">
        <v>440827</v>
      </c>
      <c r="O75" s="36" t="s">
        <v>556</v>
      </c>
      <c r="P75" s="36">
        <v>9398066805</v>
      </c>
      <c r="Q75" s="40" t="s">
        <v>557</v>
      </c>
      <c r="R75" s="36" t="s">
        <v>558</v>
      </c>
      <c r="S75" s="36" t="s">
        <v>559</v>
      </c>
      <c r="T75" s="36" t="s">
        <v>560</v>
      </c>
      <c r="U75" s="36">
        <v>180000</v>
      </c>
      <c r="V75" s="36">
        <v>450000</v>
      </c>
      <c r="W75" s="36" t="s">
        <v>134</v>
      </c>
      <c r="X75" s="36" t="s">
        <v>100</v>
      </c>
      <c r="Y75" s="36" t="s">
        <v>100</v>
      </c>
      <c r="Z75" s="36" t="s">
        <v>100</v>
      </c>
      <c r="AA75" s="36" t="s">
        <v>101</v>
      </c>
      <c r="AB75" s="36" t="s">
        <v>101</v>
      </c>
      <c r="AC75" s="36" t="s">
        <v>8</v>
      </c>
    </row>
    <row r="76" spans="1:29" x14ac:dyDescent="0.3">
      <c r="A76" s="36">
        <v>75</v>
      </c>
      <c r="B76" s="36" t="s">
        <v>87</v>
      </c>
      <c r="C76" s="37">
        <v>44559</v>
      </c>
      <c r="D76" s="36">
        <v>31824993</v>
      </c>
      <c r="E76" s="36" t="s">
        <v>3</v>
      </c>
      <c r="F76" s="38">
        <v>181547</v>
      </c>
      <c r="G76" s="36" t="s">
        <v>89</v>
      </c>
      <c r="H76" s="36" t="s">
        <v>90</v>
      </c>
      <c r="I76" s="39" t="s">
        <v>535</v>
      </c>
      <c r="J76" s="39" t="s">
        <v>536</v>
      </c>
      <c r="K76" s="36" t="s">
        <v>17</v>
      </c>
      <c r="L76" s="36" t="s">
        <v>537</v>
      </c>
      <c r="M76" s="36" t="s">
        <v>93</v>
      </c>
      <c r="N76" s="36">
        <v>440883</v>
      </c>
      <c r="O76" s="36" t="s">
        <v>561</v>
      </c>
      <c r="P76" s="36">
        <v>6304845656</v>
      </c>
      <c r="Q76" s="40" t="s">
        <v>562</v>
      </c>
      <c r="R76" s="36" t="s">
        <v>563</v>
      </c>
      <c r="S76" s="36" t="s">
        <v>553</v>
      </c>
      <c r="T76" s="36" t="s">
        <v>564</v>
      </c>
      <c r="U76" s="36">
        <v>240000</v>
      </c>
      <c r="V76" s="36">
        <v>480000</v>
      </c>
      <c r="W76" s="36" t="s">
        <v>565</v>
      </c>
      <c r="X76" s="36" t="s">
        <v>100</v>
      </c>
      <c r="Y76" s="36" t="s">
        <v>100</v>
      </c>
      <c r="Z76" s="36" t="s">
        <v>100</v>
      </c>
      <c r="AA76" s="36" t="s">
        <v>101</v>
      </c>
      <c r="AB76" s="36" t="s">
        <v>101</v>
      </c>
      <c r="AC76" s="36" t="s">
        <v>8</v>
      </c>
    </row>
    <row r="77" spans="1:29" x14ac:dyDescent="0.3">
      <c r="A77" s="36">
        <v>76</v>
      </c>
      <c r="B77" s="36" t="s">
        <v>87</v>
      </c>
      <c r="C77" s="37">
        <v>44560</v>
      </c>
      <c r="D77" s="36">
        <v>44879198</v>
      </c>
      <c r="E77" s="36" t="s">
        <v>15130</v>
      </c>
      <c r="F77" s="38" t="s">
        <v>88</v>
      </c>
      <c r="G77" s="36" t="s">
        <v>89</v>
      </c>
      <c r="H77" s="39" t="s">
        <v>254</v>
      </c>
      <c r="I77" s="39" t="s">
        <v>393</v>
      </c>
      <c r="J77" s="39" t="s">
        <v>394</v>
      </c>
      <c r="K77" s="42" t="s">
        <v>45</v>
      </c>
      <c r="L77" s="39" t="s">
        <v>8</v>
      </c>
      <c r="M77" s="36" t="s">
        <v>93</v>
      </c>
      <c r="N77" s="36">
        <v>444379</v>
      </c>
      <c r="O77" s="36" t="s">
        <v>566</v>
      </c>
      <c r="P77" s="36" t="s">
        <v>567</v>
      </c>
      <c r="Q77" s="40" t="s">
        <v>568</v>
      </c>
      <c r="R77" s="39" t="s">
        <v>569</v>
      </c>
      <c r="S77" s="39" t="s">
        <v>570</v>
      </c>
      <c r="T77" s="36" t="s">
        <v>571</v>
      </c>
      <c r="U77" s="39">
        <v>600000</v>
      </c>
      <c r="V77" s="39">
        <v>1000000</v>
      </c>
      <c r="W77" s="39" t="s">
        <v>134</v>
      </c>
      <c r="X77" s="39" t="s">
        <v>100</v>
      </c>
      <c r="Y77" s="36" t="s">
        <v>100</v>
      </c>
      <c r="Z77" s="36" t="s">
        <v>118</v>
      </c>
      <c r="AA77" s="39" t="s">
        <v>109</v>
      </c>
      <c r="AB77" s="39" t="s">
        <v>109</v>
      </c>
      <c r="AC77" s="39" t="s">
        <v>8</v>
      </c>
    </row>
    <row r="78" spans="1:29" x14ac:dyDescent="0.3">
      <c r="A78" s="36">
        <v>77</v>
      </c>
      <c r="B78" s="36" t="s">
        <v>87</v>
      </c>
      <c r="C78" s="37">
        <v>44560</v>
      </c>
      <c r="D78" s="36">
        <v>44879198</v>
      </c>
      <c r="E78" s="36" t="s">
        <v>15130</v>
      </c>
      <c r="F78" s="38" t="s">
        <v>88</v>
      </c>
      <c r="G78" s="36" t="s">
        <v>89</v>
      </c>
      <c r="H78" s="39" t="s">
        <v>254</v>
      </c>
      <c r="I78" s="39" t="s">
        <v>393</v>
      </c>
      <c r="J78" s="39" t="s">
        <v>394</v>
      </c>
      <c r="K78" s="42" t="s">
        <v>12</v>
      </c>
      <c r="L78" s="39" t="s">
        <v>8</v>
      </c>
      <c r="M78" s="36" t="s">
        <v>93</v>
      </c>
      <c r="N78" s="36">
        <v>443349</v>
      </c>
      <c r="O78" s="36" t="s">
        <v>572</v>
      </c>
      <c r="P78" s="36" t="s">
        <v>573</v>
      </c>
      <c r="Q78" s="40" t="s">
        <v>574</v>
      </c>
      <c r="R78" s="39" t="s">
        <v>575</v>
      </c>
      <c r="S78" s="39" t="s">
        <v>407</v>
      </c>
      <c r="T78" s="36" t="s">
        <v>576</v>
      </c>
      <c r="U78" s="39">
        <v>324000</v>
      </c>
      <c r="V78" s="39">
        <v>950000</v>
      </c>
      <c r="W78" s="39" t="s">
        <v>577</v>
      </c>
      <c r="X78" s="39" t="s">
        <v>100</v>
      </c>
      <c r="Y78" s="36" t="s">
        <v>100</v>
      </c>
      <c r="Z78" s="36" t="s">
        <v>118</v>
      </c>
      <c r="AA78" s="36" t="s">
        <v>578</v>
      </c>
      <c r="AB78" s="39" t="s">
        <v>109</v>
      </c>
      <c r="AC78" s="39" t="s">
        <v>8</v>
      </c>
    </row>
    <row r="79" spans="1:29" x14ac:dyDescent="0.3">
      <c r="A79" s="36">
        <v>78</v>
      </c>
      <c r="B79" s="36" t="s">
        <v>87</v>
      </c>
      <c r="C79" s="37">
        <v>44560</v>
      </c>
      <c r="D79" s="36">
        <v>44879198</v>
      </c>
      <c r="E79" s="36" t="s">
        <v>15130</v>
      </c>
      <c r="F79" s="38" t="s">
        <v>88</v>
      </c>
      <c r="G79" s="36" t="s">
        <v>89</v>
      </c>
      <c r="H79" s="39" t="s">
        <v>254</v>
      </c>
      <c r="I79" s="39" t="s">
        <v>393</v>
      </c>
      <c r="J79" s="39" t="s">
        <v>394</v>
      </c>
      <c r="K79" s="42" t="s">
        <v>45</v>
      </c>
      <c r="L79" s="39" t="s">
        <v>8</v>
      </c>
      <c r="M79" s="36" t="s">
        <v>93</v>
      </c>
      <c r="N79" s="36">
        <v>443334</v>
      </c>
      <c r="O79" s="36" t="s">
        <v>579</v>
      </c>
      <c r="P79" s="36" t="s">
        <v>580</v>
      </c>
      <c r="Q79" s="40" t="s">
        <v>581</v>
      </c>
      <c r="R79" s="39" t="s">
        <v>582</v>
      </c>
      <c r="S79" s="39" t="s">
        <v>277</v>
      </c>
      <c r="T79" s="36" t="s">
        <v>583</v>
      </c>
      <c r="U79" s="39">
        <v>500000</v>
      </c>
      <c r="V79" s="39">
        <v>900000</v>
      </c>
      <c r="W79" s="39" t="s">
        <v>134</v>
      </c>
      <c r="X79" s="39" t="s">
        <v>100</v>
      </c>
      <c r="Y79" s="36" t="s">
        <v>100</v>
      </c>
      <c r="Z79" s="36" t="s">
        <v>118</v>
      </c>
      <c r="AA79" s="36" t="s">
        <v>476</v>
      </c>
      <c r="AB79" s="39" t="s">
        <v>109</v>
      </c>
      <c r="AC79" s="39" t="s">
        <v>8</v>
      </c>
    </row>
    <row r="80" spans="1:29" x14ac:dyDescent="0.3">
      <c r="A80" s="36">
        <v>79</v>
      </c>
      <c r="B80" s="36" t="s">
        <v>87</v>
      </c>
      <c r="C80" s="37">
        <v>44560</v>
      </c>
      <c r="D80" s="36">
        <v>44879198</v>
      </c>
      <c r="E80" s="36" t="s">
        <v>15130</v>
      </c>
      <c r="F80" s="38" t="s">
        <v>88</v>
      </c>
      <c r="G80" s="36" t="s">
        <v>89</v>
      </c>
      <c r="H80" s="39" t="s">
        <v>254</v>
      </c>
      <c r="I80" s="39" t="s">
        <v>393</v>
      </c>
      <c r="J80" s="39" t="s">
        <v>394</v>
      </c>
      <c r="K80" s="42" t="s">
        <v>46</v>
      </c>
      <c r="L80" s="39" t="s">
        <v>8</v>
      </c>
      <c r="M80" s="36" t="s">
        <v>93</v>
      </c>
      <c r="N80" s="36">
        <v>444092</v>
      </c>
      <c r="O80" s="36" t="s">
        <v>584</v>
      </c>
      <c r="P80" s="36" t="s">
        <v>585</v>
      </c>
      <c r="Q80" s="40" t="s">
        <v>586</v>
      </c>
      <c r="R80" s="39" t="s">
        <v>407</v>
      </c>
      <c r="S80" s="39" t="s">
        <v>407</v>
      </c>
      <c r="T80" s="36" t="s">
        <v>587</v>
      </c>
      <c r="U80" s="39">
        <v>290000</v>
      </c>
      <c r="V80" s="39">
        <v>9500000</v>
      </c>
      <c r="W80" s="39" t="s">
        <v>134</v>
      </c>
      <c r="X80" s="39" t="s">
        <v>100</v>
      </c>
      <c r="Y80" s="36" t="s">
        <v>100</v>
      </c>
      <c r="Z80" s="36" t="s">
        <v>118</v>
      </c>
      <c r="AA80" s="36" t="s">
        <v>109</v>
      </c>
      <c r="AB80" s="39" t="s">
        <v>109</v>
      </c>
      <c r="AC80" s="39" t="s">
        <v>8</v>
      </c>
    </row>
    <row r="81" spans="1:29" x14ac:dyDescent="0.3">
      <c r="A81" s="36">
        <v>80</v>
      </c>
      <c r="B81" s="36" t="s">
        <v>87</v>
      </c>
      <c r="C81" s="37">
        <v>44560</v>
      </c>
      <c r="D81" s="36">
        <v>50201569</v>
      </c>
      <c r="E81" s="36" t="s">
        <v>15130</v>
      </c>
      <c r="F81" s="38" t="s">
        <v>88</v>
      </c>
      <c r="G81" s="36" t="s">
        <v>89</v>
      </c>
      <c r="H81" s="39" t="s">
        <v>254</v>
      </c>
      <c r="I81" s="36" t="s">
        <v>359</v>
      </c>
      <c r="J81" s="36" t="s">
        <v>359</v>
      </c>
      <c r="K81" s="36" t="s">
        <v>12</v>
      </c>
      <c r="L81" s="36" t="s">
        <v>8</v>
      </c>
      <c r="M81" s="36" t="s">
        <v>93</v>
      </c>
      <c r="N81" s="36">
        <v>443201</v>
      </c>
      <c r="O81" s="36" t="s">
        <v>588</v>
      </c>
      <c r="P81" s="36">
        <v>8919936755</v>
      </c>
      <c r="Q81" s="40" t="s">
        <v>589</v>
      </c>
      <c r="R81" s="36" t="s">
        <v>590</v>
      </c>
      <c r="S81" s="36" t="s">
        <v>391</v>
      </c>
      <c r="T81" s="36" t="s">
        <v>591</v>
      </c>
      <c r="U81" s="36">
        <v>420000</v>
      </c>
      <c r="V81" s="36">
        <v>720000</v>
      </c>
      <c r="W81" s="36" t="s">
        <v>387</v>
      </c>
      <c r="X81" s="36" t="s">
        <v>100</v>
      </c>
      <c r="Y81" s="36" t="s">
        <v>100</v>
      </c>
      <c r="Z81" s="36" t="s">
        <v>100</v>
      </c>
      <c r="AA81" s="36" t="s">
        <v>101</v>
      </c>
      <c r="AB81" s="36" t="s">
        <v>101</v>
      </c>
      <c r="AC81" s="36" t="s">
        <v>8</v>
      </c>
    </row>
    <row r="82" spans="1:29" x14ac:dyDescent="0.3">
      <c r="A82" s="36">
        <v>81</v>
      </c>
      <c r="B82" s="36" t="s">
        <v>87</v>
      </c>
      <c r="C82" s="37">
        <v>44560</v>
      </c>
      <c r="D82" s="36">
        <v>50201569</v>
      </c>
      <c r="E82" s="36" t="s">
        <v>15130</v>
      </c>
      <c r="F82" s="38" t="s">
        <v>88</v>
      </c>
      <c r="G82" s="36" t="s">
        <v>89</v>
      </c>
      <c r="H82" s="39" t="s">
        <v>254</v>
      </c>
      <c r="I82" s="36" t="s">
        <v>359</v>
      </c>
      <c r="J82" s="36" t="s">
        <v>359</v>
      </c>
      <c r="K82" s="36" t="s">
        <v>12</v>
      </c>
      <c r="L82" s="36" t="s">
        <v>8</v>
      </c>
      <c r="M82" s="36" t="s">
        <v>93</v>
      </c>
      <c r="N82" s="36">
        <v>443291</v>
      </c>
      <c r="O82" s="36" t="s">
        <v>592</v>
      </c>
      <c r="P82" s="36">
        <v>6207414470</v>
      </c>
      <c r="Q82" s="40" t="s">
        <v>593</v>
      </c>
      <c r="R82" s="36" t="s">
        <v>479</v>
      </c>
      <c r="S82" s="36" t="s">
        <v>225</v>
      </c>
      <c r="T82" s="36" t="s">
        <v>594</v>
      </c>
      <c r="U82" s="36">
        <v>480000</v>
      </c>
      <c r="V82" s="36">
        <v>800000</v>
      </c>
      <c r="W82" s="36" t="s">
        <v>347</v>
      </c>
      <c r="X82" s="36" t="s">
        <v>100</v>
      </c>
      <c r="Y82" s="36" t="s">
        <v>100</v>
      </c>
      <c r="Z82" s="36" t="s">
        <v>100</v>
      </c>
      <c r="AA82" s="36" t="s">
        <v>101</v>
      </c>
      <c r="AB82" s="36" t="s">
        <v>101</v>
      </c>
      <c r="AC82" s="36" t="s">
        <v>8</v>
      </c>
    </row>
    <row r="83" spans="1:29" x14ac:dyDescent="0.3">
      <c r="A83" s="36">
        <v>82</v>
      </c>
      <c r="B83" s="36" t="s">
        <v>87</v>
      </c>
      <c r="C83" s="37">
        <v>44560</v>
      </c>
      <c r="D83" s="36">
        <v>39949317</v>
      </c>
      <c r="E83" s="36" t="s">
        <v>15130</v>
      </c>
      <c r="F83" s="38" t="s">
        <v>88</v>
      </c>
      <c r="G83" s="36" t="s">
        <v>89</v>
      </c>
      <c r="H83" s="39" t="s">
        <v>254</v>
      </c>
      <c r="I83" s="39" t="s">
        <v>595</v>
      </c>
      <c r="J83" s="39" t="s">
        <v>103</v>
      </c>
      <c r="K83" s="36" t="s">
        <v>11</v>
      </c>
      <c r="L83" s="36" t="s">
        <v>427</v>
      </c>
      <c r="M83" s="36" t="s">
        <v>93</v>
      </c>
      <c r="N83" s="36">
        <v>446688</v>
      </c>
      <c r="O83" s="36" t="s">
        <v>596</v>
      </c>
      <c r="P83" s="36" t="s">
        <v>597</v>
      </c>
      <c r="Q83" s="40" t="s">
        <v>598</v>
      </c>
      <c r="R83" s="39" t="s">
        <v>265</v>
      </c>
      <c r="S83" s="39" t="s">
        <v>599</v>
      </c>
      <c r="T83" s="36" t="s">
        <v>600</v>
      </c>
      <c r="U83" s="39">
        <v>480000</v>
      </c>
      <c r="V83" s="39">
        <v>850000</v>
      </c>
      <c r="W83" s="39" t="s">
        <v>501</v>
      </c>
      <c r="X83" s="39" t="s">
        <v>100</v>
      </c>
      <c r="Y83" s="36" t="s">
        <v>100</v>
      </c>
      <c r="Z83" s="36" t="s">
        <v>118</v>
      </c>
      <c r="AA83" s="39" t="s">
        <v>101</v>
      </c>
      <c r="AB83" s="39" t="s">
        <v>109</v>
      </c>
      <c r="AC83" s="39" t="s">
        <v>8</v>
      </c>
    </row>
    <row r="84" spans="1:29" x14ac:dyDescent="0.3">
      <c r="A84" s="36">
        <v>83</v>
      </c>
      <c r="B84" s="36" t="s">
        <v>87</v>
      </c>
      <c r="C84" s="37">
        <v>44560</v>
      </c>
      <c r="D84" s="36">
        <v>39949317</v>
      </c>
      <c r="E84" s="36" t="s">
        <v>15130</v>
      </c>
      <c r="F84" s="38" t="s">
        <v>88</v>
      </c>
      <c r="G84" s="36" t="s">
        <v>89</v>
      </c>
      <c r="H84" s="39" t="s">
        <v>254</v>
      </c>
      <c r="I84" s="39" t="s">
        <v>595</v>
      </c>
      <c r="J84" s="39" t="s">
        <v>103</v>
      </c>
      <c r="K84" s="36" t="s">
        <v>11</v>
      </c>
      <c r="L84" s="36" t="s">
        <v>427</v>
      </c>
      <c r="M84" s="36" t="s">
        <v>93</v>
      </c>
      <c r="N84" s="36">
        <v>445387</v>
      </c>
      <c r="O84" s="36" t="s">
        <v>601</v>
      </c>
      <c r="P84" s="36" t="s">
        <v>602</v>
      </c>
      <c r="Q84" s="40" t="s">
        <v>603</v>
      </c>
      <c r="R84" s="39" t="s">
        <v>466</v>
      </c>
      <c r="S84" s="39" t="s">
        <v>277</v>
      </c>
      <c r="T84" s="36" t="s">
        <v>604</v>
      </c>
      <c r="U84" s="39">
        <v>520000</v>
      </c>
      <c r="V84" s="39">
        <v>9500000</v>
      </c>
      <c r="W84" s="39" t="s">
        <v>134</v>
      </c>
      <c r="X84" s="39" t="s">
        <v>100</v>
      </c>
      <c r="Y84" s="36" t="s">
        <v>100</v>
      </c>
      <c r="Z84" s="36" t="s">
        <v>118</v>
      </c>
      <c r="AA84" s="39" t="s">
        <v>101</v>
      </c>
      <c r="AB84" s="39" t="s">
        <v>109</v>
      </c>
      <c r="AC84" s="39" t="s">
        <v>8</v>
      </c>
    </row>
    <row r="85" spans="1:29" x14ac:dyDescent="0.3">
      <c r="A85" s="36">
        <v>84</v>
      </c>
      <c r="B85" s="36" t="s">
        <v>87</v>
      </c>
      <c r="C85" s="37">
        <v>44560</v>
      </c>
      <c r="D85" s="36">
        <v>39949317</v>
      </c>
      <c r="E85" s="36" t="s">
        <v>15130</v>
      </c>
      <c r="F85" s="38" t="s">
        <v>88</v>
      </c>
      <c r="G85" s="36" t="s">
        <v>89</v>
      </c>
      <c r="H85" s="39" t="s">
        <v>254</v>
      </c>
      <c r="I85" s="39" t="s">
        <v>595</v>
      </c>
      <c r="J85" s="39" t="s">
        <v>103</v>
      </c>
      <c r="K85" s="36" t="s">
        <v>24</v>
      </c>
      <c r="L85" s="36" t="s">
        <v>427</v>
      </c>
      <c r="M85" s="36" t="s">
        <v>93</v>
      </c>
      <c r="N85" s="36">
        <v>446552</v>
      </c>
      <c r="O85" s="36" t="s">
        <v>605</v>
      </c>
      <c r="P85" s="36" t="s">
        <v>606</v>
      </c>
      <c r="Q85" s="40" t="s">
        <v>607</v>
      </c>
      <c r="R85" s="39" t="s">
        <v>277</v>
      </c>
      <c r="S85" s="39" t="s">
        <v>407</v>
      </c>
      <c r="T85" s="36" t="s">
        <v>608</v>
      </c>
      <c r="U85" s="39">
        <v>480000</v>
      </c>
      <c r="V85" s="39">
        <v>850000</v>
      </c>
      <c r="W85" s="39" t="s">
        <v>609</v>
      </c>
      <c r="X85" s="39" t="s">
        <v>100</v>
      </c>
      <c r="Y85" s="36" t="s">
        <v>100</v>
      </c>
      <c r="Z85" s="36" t="s">
        <v>118</v>
      </c>
      <c r="AA85" s="39" t="s">
        <v>109</v>
      </c>
      <c r="AB85" s="39" t="s">
        <v>109</v>
      </c>
      <c r="AC85" s="39" t="s">
        <v>8</v>
      </c>
    </row>
    <row r="86" spans="1:29" x14ac:dyDescent="0.3">
      <c r="A86" s="36">
        <v>85</v>
      </c>
      <c r="B86" s="36" t="s">
        <v>87</v>
      </c>
      <c r="C86" s="37">
        <v>44560</v>
      </c>
      <c r="D86" s="36">
        <v>39949317</v>
      </c>
      <c r="E86" s="36" t="s">
        <v>15130</v>
      </c>
      <c r="F86" s="38" t="s">
        <v>88</v>
      </c>
      <c r="G86" s="36" t="s">
        <v>89</v>
      </c>
      <c r="H86" s="39" t="s">
        <v>254</v>
      </c>
      <c r="I86" s="39" t="s">
        <v>595</v>
      </c>
      <c r="J86" s="39" t="s">
        <v>103</v>
      </c>
      <c r="K86" s="36" t="s">
        <v>11</v>
      </c>
      <c r="L86" s="36" t="s">
        <v>427</v>
      </c>
      <c r="M86" s="36" t="s">
        <v>93</v>
      </c>
      <c r="N86" s="36">
        <v>446614</v>
      </c>
      <c r="O86" s="36" t="s">
        <v>610</v>
      </c>
      <c r="P86" s="36" t="s">
        <v>611</v>
      </c>
      <c r="Q86" s="40" t="s">
        <v>612</v>
      </c>
      <c r="R86" s="39" t="s">
        <v>613</v>
      </c>
      <c r="S86" s="39" t="s">
        <v>407</v>
      </c>
      <c r="T86" s="36" t="s">
        <v>614</v>
      </c>
      <c r="U86" s="39">
        <v>450000</v>
      </c>
      <c r="V86" s="39">
        <v>800000</v>
      </c>
      <c r="W86" s="39" t="s">
        <v>501</v>
      </c>
      <c r="X86" s="39" t="s">
        <v>100</v>
      </c>
      <c r="Y86" s="36" t="s">
        <v>100</v>
      </c>
      <c r="Z86" s="36" t="s">
        <v>118</v>
      </c>
      <c r="AA86" s="39" t="s">
        <v>401</v>
      </c>
      <c r="AB86" s="39" t="s">
        <v>109</v>
      </c>
      <c r="AC86" s="39" t="s">
        <v>8</v>
      </c>
    </row>
    <row r="87" spans="1:29" x14ac:dyDescent="0.3">
      <c r="A87" s="36">
        <v>86</v>
      </c>
      <c r="B87" s="36" t="s">
        <v>87</v>
      </c>
      <c r="C87" s="37">
        <v>44560</v>
      </c>
      <c r="D87" s="36">
        <v>39949317</v>
      </c>
      <c r="E87" s="36" t="s">
        <v>15130</v>
      </c>
      <c r="F87" s="38" t="s">
        <v>88</v>
      </c>
      <c r="G87" s="36" t="s">
        <v>89</v>
      </c>
      <c r="H87" s="39" t="s">
        <v>254</v>
      </c>
      <c r="I87" s="39" t="s">
        <v>595</v>
      </c>
      <c r="J87" s="39" t="s">
        <v>103</v>
      </c>
      <c r="K87" s="36" t="s">
        <v>11</v>
      </c>
      <c r="L87" s="36" t="s">
        <v>427</v>
      </c>
      <c r="M87" s="36" t="s">
        <v>93</v>
      </c>
      <c r="N87" s="36">
        <v>446640</v>
      </c>
      <c r="O87" s="36" t="s">
        <v>615</v>
      </c>
      <c r="P87" s="36" t="s">
        <v>616</v>
      </c>
      <c r="Q87" s="40" t="s">
        <v>617</v>
      </c>
      <c r="R87" s="39" t="s">
        <v>613</v>
      </c>
      <c r="S87" s="39" t="s">
        <v>613</v>
      </c>
      <c r="T87" s="36" t="s">
        <v>618</v>
      </c>
      <c r="U87" s="39">
        <v>490000</v>
      </c>
      <c r="V87" s="39">
        <v>900000</v>
      </c>
      <c r="W87" s="39" t="s">
        <v>501</v>
      </c>
      <c r="X87" s="39" t="s">
        <v>100</v>
      </c>
      <c r="Y87" s="36" t="s">
        <v>100</v>
      </c>
      <c r="Z87" s="36" t="s">
        <v>118</v>
      </c>
      <c r="AA87" s="39" t="s">
        <v>401</v>
      </c>
      <c r="AB87" s="39" t="s">
        <v>109</v>
      </c>
      <c r="AC87" s="39" t="s">
        <v>8</v>
      </c>
    </row>
    <row r="88" spans="1:29" x14ac:dyDescent="0.3">
      <c r="A88" s="36">
        <v>87</v>
      </c>
      <c r="B88" s="36" t="s">
        <v>87</v>
      </c>
      <c r="C88" s="37">
        <v>44560</v>
      </c>
      <c r="D88" s="36">
        <v>50201569</v>
      </c>
      <c r="E88" s="36" t="s">
        <v>15130</v>
      </c>
      <c r="F88" s="38" t="s">
        <v>88</v>
      </c>
      <c r="G88" s="36" t="s">
        <v>89</v>
      </c>
      <c r="H88" s="36" t="s">
        <v>90</v>
      </c>
      <c r="I88" s="36" t="s">
        <v>359</v>
      </c>
      <c r="J88" s="36" t="s">
        <v>359</v>
      </c>
      <c r="K88" s="36" t="s">
        <v>11</v>
      </c>
      <c r="L88" s="36" t="s">
        <v>427</v>
      </c>
      <c r="M88" s="36" t="s">
        <v>93</v>
      </c>
      <c r="N88" s="36">
        <v>443201</v>
      </c>
      <c r="O88" s="36" t="s">
        <v>588</v>
      </c>
      <c r="P88" s="36">
        <v>8919936755</v>
      </c>
      <c r="Q88" s="40" t="s">
        <v>589</v>
      </c>
      <c r="R88" s="36" t="s">
        <v>590</v>
      </c>
      <c r="S88" s="36" t="s">
        <v>590</v>
      </c>
      <c r="T88" s="36" t="s">
        <v>8</v>
      </c>
      <c r="U88" s="36">
        <v>420000</v>
      </c>
      <c r="V88" s="36">
        <v>720000</v>
      </c>
      <c r="W88" s="36" t="s">
        <v>387</v>
      </c>
      <c r="X88" s="36" t="s">
        <v>100</v>
      </c>
      <c r="Y88" s="36" t="s">
        <v>100</v>
      </c>
      <c r="Z88" s="36" t="s">
        <v>100</v>
      </c>
      <c r="AA88" s="36" t="s">
        <v>101</v>
      </c>
      <c r="AB88" s="36" t="s">
        <v>101</v>
      </c>
      <c r="AC88" s="36" t="s">
        <v>8</v>
      </c>
    </row>
    <row r="89" spans="1:29" x14ac:dyDescent="0.3">
      <c r="A89" s="36">
        <v>88</v>
      </c>
      <c r="B89" s="36" t="s">
        <v>87</v>
      </c>
      <c r="C89" s="37">
        <v>44560</v>
      </c>
      <c r="D89" s="36">
        <v>50201569</v>
      </c>
      <c r="E89" s="36" t="s">
        <v>15130</v>
      </c>
      <c r="F89" s="38" t="s">
        <v>88</v>
      </c>
      <c r="G89" s="36" t="s">
        <v>89</v>
      </c>
      <c r="H89" s="36" t="s">
        <v>90</v>
      </c>
      <c r="I89" s="36" t="s">
        <v>359</v>
      </c>
      <c r="J89" s="36" t="s">
        <v>359</v>
      </c>
      <c r="K89" s="36" t="s">
        <v>11</v>
      </c>
      <c r="L89" s="36" t="s">
        <v>427</v>
      </c>
      <c r="M89" s="36" t="s">
        <v>93</v>
      </c>
      <c r="N89" s="36">
        <v>443291</v>
      </c>
      <c r="O89" s="36" t="s">
        <v>592</v>
      </c>
      <c r="P89" s="36">
        <v>6207414470</v>
      </c>
      <c r="Q89" s="40" t="s">
        <v>593</v>
      </c>
      <c r="R89" s="36" t="s">
        <v>479</v>
      </c>
      <c r="S89" s="36" t="s">
        <v>479</v>
      </c>
      <c r="T89" s="36" t="s">
        <v>8</v>
      </c>
      <c r="U89" s="36">
        <v>480000</v>
      </c>
      <c r="V89" s="36">
        <v>800000</v>
      </c>
      <c r="W89" s="36" t="s">
        <v>347</v>
      </c>
      <c r="X89" s="36" t="s">
        <v>100</v>
      </c>
      <c r="Y89" s="36" t="s">
        <v>100</v>
      </c>
      <c r="Z89" s="36" t="s">
        <v>100</v>
      </c>
      <c r="AA89" s="36" t="s">
        <v>101</v>
      </c>
      <c r="AB89" s="36" t="s">
        <v>101</v>
      </c>
      <c r="AC89" s="36" t="s">
        <v>8</v>
      </c>
    </row>
    <row r="90" spans="1:29" x14ac:dyDescent="0.3">
      <c r="A90" s="36">
        <v>89</v>
      </c>
      <c r="B90" s="36" t="s">
        <v>87</v>
      </c>
      <c r="C90" s="37">
        <v>44560</v>
      </c>
      <c r="D90" s="36">
        <v>76222649</v>
      </c>
      <c r="E90" s="36" t="s">
        <v>3</v>
      </c>
      <c r="F90" s="38">
        <v>181547</v>
      </c>
      <c r="G90" s="36" t="s">
        <v>89</v>
      </c>
      <c r="H90" s="36" t="s">
        <v>90</v>
      </c>
      <c r="I90" s="39" t="s">
        <v>619</v>
      </c>
      <c r="J90" s="39" t="s">
        <v>620</v>
      </c>
      <c r="K90" s="36" t="s">
        <v>18</v>
      </c>
      <c r="L90" s="36" t="s">
        <v>621</v>
      </c>
      <c r="M90" s="36" t="s">
        <v>93</v>
      </c>
      <c r="N90" s="36">
        <v>443413</v>
      </c>
      <c r="O90" s="36" t="s">
        <v>622</v>
      </c>
      <c r="P90" s="36">
        <v>7793997081</v>
      </c>
      <c r="Q90" s="40" t="s">
        <v>623</v>
      </c>
      <c r="R90" s="36" t="s">
        <v>624</v>
      </c>
      <c r="S90" s="36" t="s">
        <v>624</v>
      </c>
      <c r="T90" s="36" t="s">
        <v>625</v>
      </c>
      <c r="U90" s="36">
        <v>480000</v>
      </c>
      <c r="V90" s="36">
        <v>700000</v>
      </c>
      <c r="W90" s="36" t="s">
        <v>626</v>
      </c>
      <c r="X90" s="36" t="s">
        <v>100</v>
      </c>
      <c r="Y90" s="36" t="s">
        <v>100</v>
      </c>
      <c r="Z90" s="36" t="s">
        <v>100</v>
      </c>
      <c r="AA90" s="36" t="s">
        <v>101</v>
      </c>
      <c r="AB90" s="36" t="s">
        <v>101</v>
      </c>
      <c r="AC90" s="36" t="s">
        <v>8</v>
      </c>
    </row>
    <row r="91" spans="1:29" x14ac:dyDescent="0.3">
      <c r="A91" s="36">
        <v>90</v>
      </c>
      <c r="B91" s="36" t="s">
        <v>87</v>
      </c>
      <c r="C91" s="37">
        <v>44560</v>
      </c>
      <c r="D91" s="36">
        <v>76222649</v>
      </c>
      <c r="E91" s="36" t="s">
        <v>3</v>
      </c>
      <c r="F91" s="38">
        <v>181547</v>
      </c>
      <c r="G91" s="36" t="s">
        <v>89</v>
      </c>
      <c r="H91" s="36" t="s">
        <v>90</v>
      </c>
      <c r="I91" s="39" t="s">
        <v>619</v>
      </c>
      <c r="J91" s="39" t="s">
        <v>620</v>
      </c>
      <c r="K91" s="36" t="s">
        <v>18</v>
      </c>
      <c r="L91" s="36" t="s">
        <v>621</v>
      </c>
      <c r="M91" s="36" t="s">
        <v>93</v>
      </c>
      <c r="N91" s="36">
        <v>444799</v>
      </c>
      <c r="O91" s="36" t="s">
        <v>627</v>
      </c>
      <c r="P91" s="36">
        <v>9908305965</v>
      </c>
      <c r="Q91" s="40" t="s">
        <v>628</v>
      </c>
      <c r="R91" s="36" t="s">
        <v>115</v>
      </c>
      <c r="S91" s="36" t="s">
        <v>629</v>
      </c>
      <c r="T91" s="36" t="s">
        <v>107</v>
      </c>
      <c r="U91" s="36">
        <v>400000</v>
      </c>
      <c r="V91" s="36">
        <v>700000</v>
      </c>
      <c r="W91" s="36" t="s">
        <v>630</v>
      </c>
      <c r="X91" s="36" t="s">
        <v>100</v>
      </c>
      <c r="Y91" s="36" t="s">
        <v>100</v>
      </c>
      <c r="Z91" s="36" t="s">
        <v>100</v>
      </c>
      <c r="AA91" s="36" t="s">
        <v>101</v>
      </c>
      <c r="AB91" s="36" t="s">
        <v>101</v>
      </c>
      <c r="AC91" s="36" t="s">
        <v>8</v>
      </c>
    </row>
    <row r="92" spans="1:29" x14ac:dyDescent="0.3">
      <c r="A92" s="36">
        <v>91</v>
      </c>
      <c r="B92" s="36" t="s">
        <v>87</v>
      </c>
      <c r="C92" s="37">
        <v>44560</v>
      </c>
      <c r="D92" s="36">
        <v>31824993</v>
      </c>
      <c r="E92" s="36" t="s">
        <v>3</v>
      </c>
      <c r="F92" s="38">
        <v>181547</v>
      </c>
      <c r="G92" s="36" t="s">
        <v>89</v>
      </c>
      <c r="H92" s="36" t="s">
        <v>90</v>
      </c>
      <c r="I92" s="36" t="s">
        <v>535</v>
      </c>
      <c r="J92" s="39" t="s">
        <v>536</v>
      </c>
      <c r="K92" s="36" t="s">
        <v>17</v>
      </c>
      <c r="L92" s="36" t="s">
        <v>537</v>
      </c>
      <c r="M92" s="36" t="s">
        <v>93</v>
      </c>
      <c r="N92" s="36">
        <v>444414</v>
      </c>
      <c r="O92" s="36" t="s">
        <v>631</v>
      </c>
      <c r="P92" s="36">
        <v>9704828135</v>
      </c>
      <c r="Q92" s="40" t="s">
        <v>632</v>
      </c>
      <c r="R92" s="36" t="s">
        <v>633</v>
      </c>
      <c r="S92" s="36" t="s">
        <v>559</v>
      </c>
      <c r="T92" s="36" t="s">
        <v>634</v>
      </c>
      <c r="U92" s="36">
        <v>170000</v>
      </c>
      <c r="V92" s="36">
        <v>450000</v>
      </c>
      <c r="W92" s="36" t="s">
        <v>549</v>
      </c>
      <c r="X92" s="36" t="s">
        <v>100</v>
      </c>
      <c r="Y92" s="36" t="s">
        <v>100</v>
      </c>
      <c r="Z92" s="36" t="s">
        <v>100</v>
      </c>
      <c r="AA92" s="36" t="s">
        <v>101</v>
      </c>
      <c r="AB92" s="36" t="s">
        <v>101</v>
      </c>
      <c r="AC92" s="36" t="s">
        <v>8</v>
      </c>
    </row>
    <row r="93" spans="1:29" x14ac:dyDescent="0.3">
      <c r="A93" s="36">
        <v>92</v>
      </c>
      <c r="B93" s="36" t="s">
        <v>87</v>
      </c>
      <c r="C93" s="37">
        <v>44560</v>
      </c>
      <c r="D93" s="36">
        <v>31824993</v>
      </c>
      <c r="E93" s="36" t="s">
        <v>3</v>
      </c>
      <c r="F93" s="38">
        <v>181547</v>
      </c>
      <c r="G93" s="36" t="s">
        <v>89</v>
      </c>
      <c r="H93" s="36" t="s">
        <v>90</v>
      </c>
      <c r="I93" s="36" t="s">
        <v>535</v>
      </c>
      <c r="J93" s="39" t="s">
        <v>536</v>
      </c>
      <c r="K93" s="36" t="s">
        <v>17</v>
      </c>
      <c r="L93" s="36" t="s">
        <v>537</v>
      </c>
      <c r="M93" s="36" t="s">
        <v>93</v>
      </c>
      <c r="N93" s="36">
        <v>444515</v>
      </c>
      <c r="O93" s="36" t="s">
        <v>635</v>
      </c>
      <c r="P93" s="36">
        <v>8019844117</v>
      </c>
      <c r="Q93" s="40" t="s">
        <v>636</v>
      </c>
      <c r="R93" s="36" t="s">
        <v>637</v>
      </c>
      <c r="S93" s="36" t="s">
        <v>638</v>
      </c>
      <c r="T93" s="36" t="s">
        <v>639</v>
      </c>
      <c r="U93" s="36">
        <v>320000</v>
      </c>
      <c r="V93" s="36">
        <v>450000</v>
      </c>
      <c r="W93" s="36" t="s">
        <v>640</v>
      </c>
      <c r="X93" s="36" t="s">
        <v>100</v>
      </c>
      <c r="Y93" s="36" t="s">
        <v>100</v>
      </c>
      <c r="Z93" s="36" t="s">
        <v>100</v>
      </c>
      <c r="AA93" s="36" t="s">
        <v>109</v>
      </c>
      <c r="AB93" s="36" t="s">
        <v>101</v>
      </c>
      <c r="AC93" s="36" t="s">
        <v>8</v>
      </c>
    </row>
    <row r="94" spans="1:29" x14ac:dyDescent="0.3">
      <c r="A94" s="36">
        <v>93</v>
      </c>
      <c r="B94" s="36" t="s">
        <v>87</v>
      </c>
      <c r="C94" s="37">
        <v>44560</v>
      </c>
      <c r="D94" s="36">
        <v>53300677</v>
      </c>
      <c r="E94" s="36" t="s">
        <v>3</v>
      </c>
      <c r="F94" s="38">
        <v>181547</v>
      </c>
      <c r="G94" s="36" t="s">
        <v>89</v>
      </c>
      <c r="H94" s="36" t="s">
        <v>90</v>
      </c>
      <c r="I94" s="36" t="s">
        <v>103</v>
      </c>
      <c r="J94" s="36" t="s">
        <v>641</v>
      </c>
      <c r="K94" s="36" t="s">
        <v>18</v>
      </c>
      <c r="L94" s="36" t="s">
        <v>15134</v>
      </c>
      <c r="M94" s="36" t="s">
        <v>93</v>
      </c>
      <c r="N94" s="36">
        <v>443497</v>
      </c>
      <c r="O94" s="36" t="s">
        <v>642</v>
      </c>
      <c r="P94" s="36">
        <v>7396642265</v>
      </c>
      <c r="Q94" s="40" t="s">
        <v>643</v>
      </c>
      <c r="R94" s="36" t="s">
        <v>644</v>
      </c>
      <c r="S94" s="36" t="s">
        <v>97</v>
      </c>
      <c r="T94" s="36" t="s">
        <v>645</v>
      </c>
      <c r="U94" s="36">
        <v>400000</v>
      </c>
      <c r="V94" s="36">
        <v>800000</v>
      </c>
      <c r="W94" s="36" t="s">
        <v>134</v>
      </c>
      <c r="X94" s="36" t="s">
        <v>100</v>
      </c>
      <c r="Y94" s="36" t="s">
        <v>100</v>
      </c>
      <c r="Z94" s="36" t="s">
        <v>100</v>
      </c>
      <c r="AA94" s="36" t="s">
        <v>101</v>
      </c>
      <c r="AB94" s="36" t="s">
        <v>101</v>
      </c>
      <c r="AC94" s="36" t="s">
        <v>8</v>
      </c>
    </row>
    <row r="95" spans="1:29" x14ac:dyDescent="0.3">
      <c r="A95" s="36">
        <v>94</v>
      </c>
      <c r="B95" s="36" t="s">
        <v>87</v>
      </c>
      <c r="C95" s="37">
        <v>44560</v>
      </c>
      <c r="D95" s="36">
        <v>53300677</v>
      </c>
      <c r="E95" s="36" t="s">
        <v>3</v>
      </c>
      <c r="F95" s="38">
        <v>181547</v>
      </c>
      <c r="G95" s="36" t="s">
        <v>89</v>
      </c>
      <c r="H95" s="36" t="s">
        <v>90</v>
      </c>
      <c r="I95" s="36" t="s">
        <v>103</v>
      </c>
      <c r="J95" s="36" t="s">
        <v>641</v>
      </c>
      <c r="K95" s="36" t="s">
        <v>18</v>
      </c>
      <c r="L95" s="36" t="s">
        <v>15132</v>
      </c>
      <c r="M95" s="36" t="s">
        <v>93</v>
      </c>
      <c r="N95" s="36">
        <v>444754</v>
      </c>
      <c r="O95" s="36" t="s">
        <v>646</v>
      </c>
      <c r="P95" s="36">
        <v>9182268829</v>
      </c>
      <c r="Q95" s="40" t="s">
        <v>647</v>
      </c>
      <c r="R95" s="36" t="s">
        <v>528</v>
      </c>
      <c r="S95" s="36" t="s">
        <v>97</v>
      </c>
      <c r="T95" s="36" t="s">
        <v>648</v>
      </c>
      <c r="U95" s="36">
        <v>620000</v>
      </c>
      <c r="V95" s="36">
        <v>850000</v>
      </c>
      <c r="W95" s="36" t="s">
        <v>134</v>
      </c>
      <c r="X95" s="36" t="s">
        <v>100</v>
      </c>
      <c r="Y95" s="36" t="s">
        <v>100</v>
      </c>
      <c r="Z95" s="36" t="s">
        <v>100</v>
      </c>
      <c r="AA95" s="36" t="s">
        <v>101</v>
      </c>
      <c r="AB95" s="36" t="s">
        <v>101</v>
      </c>
      <c r="AC95" s="36" t="s">
        <v>8</v>
      </c>
    </row>
    <row r="96" spans="1:29" x14ac:dyDescent="0.3">
      <c r="A96" s="36">
        <v>95</v>
      </c>
      <c r="B96" s="36" t="s">
        <v>87</v>
      </c>
      <c r="C96" s="37">
        <v>44560</v>
      </c>
      <c r="D96" s="36">
        <v>53300677</v>
      </c>
      <c r="E96" s="36" t="s">
        <v>3</v>
      </c>
      <c r="F96" s="38">
        <v>181547</v>
      </c>
      <c r="G96" s="36" t="s">
        <v>89</v>
      </c>
      <c r="H96" s="36" t="s">
        <v>90</v>
      </c>
      <c r="I96" s="36" t="s">
        <v>103</v>
      </c>
      <c r="J96" s="36" t="s">
        <v>641</v>
      </c>
      <c r="K96" s="36" t="s">
        <v>18</v>
      </c>
      <c r="L96" s="36" t="s">
        <v>15132</v>
      </c>
      <c r="M96" s="36" t="s">
        <v>93</v>
      </c>
      <c r="N96" s="36">
        <v>445309</v>
      </c>
      <c r="O96" s="36" t="s">
        <v>649</v>
      </c>
      <c r="P96" s="36">
        <v>8793228193</v>
      </c>
      <c r="Q96" s="40" t="s">
        <v>650</v>
      </c>
      <c r="R96" s="36" t="s">
        <v>115</v>
      </c>
      <c r="S96" s="36" t="s">
        <v>115</v>
      </c>
      <c r="T96" s="36" t="s">
        <v>651</v>
      </c>
      <c r="U96" s="36">
        <v>480000</v>
      </c>
      <c r="V96" s="36">
        <v>850000</v>
      </c>
      <c r="W96" s="36" t="s">
        <v>377</v>
      </c>
      <c r="X96" s="36" t="s">
        <v>100</v>
      </c>
      <c r="Y96" s="36" t="s">
        <v>100</v>
      </c>
      <c r="Z96" s="36" t="s">
        <v>100</v>
      </c>
      <c r="AA96" s="36" t="s">
        <v>101</v>
      </c>
      <c r="AB96" s="36" t="s">
        <v>101</v>
      </c>
      <c r="AC96" s="36" t="s">
        <v>8</v>
      </c>
    </row>
    <row r="97" spans="1:29" x14ac:dyDescent="0.3">
      <c r="A97" s="36">
        <v>96</v>
      </c>
      <c r="B97" s="36" t="s">
        <v>87</v>
      </c>
      <c r="C97" s="37">
        <v>44560</v>
      </c>
      <c r="D97" s="36">
        <v>53300677</v>
      </c>
      <c r="E97" s="36" t="s">
        <v>3</v>
      </c>
      <c r="F97" s="38">
        <v>181547</v>
      </c>
      <c r="G97" s="36" t="s">
        <v>89</v>
      </c>
      <c r="H97" s="36" t="s">
        <v>90</v>
      </c>
      <c r="I97" s="36" t="s">
        <v>103</v>
      </c>
      <c r="J97" s="36" t="s">
        <v>641</v>
      </c>
      <c r="K97" s="36" t="s">
        <v>18</v>
      </c>
      <c r="L97" s="36" t="s">
        <v>15132</v>
      </c>
      <c r="M97" s="36" t="s">
        <v>93</v>
      </c>
      <c r="N97" s="36">
        <v>446449</v>
      </c>
      <c r="O97" s="36" t="s">
        <v>652</v>
      </c>
      <c r="P97" s="36">
        <v>8500777534</v>
      </c>
      <c r="Q97" s="40" t="s">
        <v>653</v>
      </c>
      <c r="R97" s="36" t="s">
        <v>654</v>
      </c>
      <c r="S97" s="36" t="s">
        <v>97</v>
      </c>
      <c r="T97" s="36" t="s">
        <v>655</v>
      </c>
      <c r="U97" s="36">
        <v>485000</v>
      </c>
      <c r="V97" s="36">
        <v>1100000</v>
      </c>
      <c r="W97" s="36" t="s">
        <v>656</v>
      </c>
      <c r="X97" s="36" t="s">
        <v>100</v>
      </c>
      <c r="Y97" s="36" t="s">
        <v>100</v>
      </c>
      <c r="Z97" s="36" t="s">
        <v>100</v>
      </c>
      <c r="AA97" s="36" t="s">
        <v>101</v>
      </c>
      <c r="AB97" s="36" t="s">
        <v>101</v>
      </c>
      <c r="AC97" s="36" t="s">
        <v>8</v>
      </c>
    </row>
    <row r="98" spans="1:29" x14ac:dyDescent="0.3">
      <c r="A98" s="36">
        <v>97</v>
      </c>
      <c r="B98" s="36" t="s">
        <v>87</v>
      </c>
      <c r="C98" s="37">
        <v>44561</v>
      </c>
      <c r="D98" s="36">
        <v>39949317</v>
      </c>
      <c r="E98" s="36" t="s">
        <v>15130</v>
      </c>
      <c r="F98" s="38" t="s">
        <v>88</v>
      </c>
      <c r="G98" s="36" t="s">
        <v>89</v>
      </c>
      <c r="H98" s="39" t="s">
        <v>254</v>
      </c>
      <c r="I98" s="39" t="s">
        <v>595</v>
      </c>
      <c r="J98" s="39" t="s">
        <v>103</v>
      </c>
      <c r="K98" s="42" t="s">
        <v>45</v>
      </c>
      <c r="L98" s="39" t="s">
        <v>8</v>
      </c>
      <c r="M98" s="36" t="s">
        <v>93</v>
      </c>
      <c r="N98" s="36">
        <v>449579</v>
      </c>
      <c r="O98" s="36" t="s">
        <v>657</v>
      </c>
      <c r="P98" s="36" t="s">
        <v>658</v>
      </c>
      <c r="Q98" s="40" t="s">
        <v>659</v>
      </c>
      <c r="R98" s="39" t="s">
        <v>660</v>
      </c>
      <c r="S98" s="39" t="s">
        <v>569</v>
      </c>
      <c r="T98" s="36" t="s">
        <v>661</v>
      </c>
      <c r="U98" s="39">
        <v>1000000</v>
      </c>
      <c r="V98" s="39">
        <v>1650000</v>
      </c>
      <c r="W98" s="39" t="s">
        <v>134</v>
      </c>
      <c r="X98" s="39" t="s">
        <v>100</v>
      </c>
      <c r="Y98" s="36" t="s">
        <v>100</v>
      </c>
      <c r="Z98" s="36" t="s">
        <v>118</v>
      </c>
      <c r="AA98" s="39" t="s">
        <v>401</v>
      </c>
      <c r="AB98" s="39" t="s">
        <v>109</v>
      </c>
      <c r="AC98" s="39" t="s">
        <v>8</v>
      </c>
    </row>
    <row r="99" spans="1:29" x14ac:dyDescent="0.3">
      <c r="A99" s="36">
        <v>98</v>
      </c>
      <c r="B99" s="36" t="s">
        <v>87</v>
      </c>
      <c r="C99" s="37">
        <v>44561</v>
      </c>
      <c r="D99" s="36">
        <v>39949317</v>
      </c>
      <c r="E99" s="36" t="s">
        <v>15130</v>
      </c>
      <c r="F99" s="38" t="s">
        <v>88</v>
      </c>
      <c r="G99" s="36" t="s">
        <v>89</v>
      </c>
      <c r="H99" s="39" t="s">
        <v>254</v>
      </c>
      <c r="I99" s="39" t="s">
        <v>595</v>
      </c>
      <c r="J99" s="39" t="s">
        <v>103</v>
      </c>
      <c r="K99" s="42" t="s">
        <v>45</v>
      </c>
      <c r="L99" s="39" t="s">
        <v>8</v>
      </c>
      <c r="M99" s="36" t="s">
        <v>93</v>
      </c>
      <c r="N99" s="36">
        <v>450788</v>
      </c>
      <c r="O99" s="36" t="s">
        <v>662</v>
      </c>
      <c r="P99" s="36" t="s">
        <v>663</v>
      </c>
      <c r="Q99" s="40" t="s">
        <v>664</v>
      </c>
      <c r="R99" s="39" t="s">
        <v>665</v>
      </c>
      <c r="S99" s="39" t="s">
        <v>277</v>
      </c>
      <c r="T99" s="36" t="s">
        <v>666</v>
      </c>
      <c r="U99" s="39">
        <v>800000</v>
      </c>
      <c r="V99" s="39">
        <v>1450000</v>
      </c>
      <c r="W99" s="39" t="s">
        <v>667</v>
      </c>
      <c r="X99" s="39" t="s">
        <v>100</v>
      </c>
      <c r="Y99" s="36" t="s">
        <v>100</v>
      </c>
      <c r="Z99" s="36" t="s">
        <v>118</v>
      </c>
      <c r="AA99" s="39" t="s">
        <v>101</v>
      </c>
      <c r="AB99" s="39" t="s">
        <v>109</v>
      </c>
      <c r="AC99" s="39" t="s">
        <v>8</v>
      </c>
    </row>
    <row r="100" spans="1:29" x14ac:dyDescent="0.3">
      <c r="A100" s="36">
        <v>99</v>
      </c>
      <c r="B100" s="36" t="s">
        <v>87</v>
      </c>
      <c r="C100" s="37">
        <v>44561</v>
      </c>
      <c r="D100" s="36">
        <v>39949317</v>
      </c>
      <c r="E100" s="36" t="s">
        <v>15130</v>
      </c>
      <c r="F100" s="38" t="s">
        <v>88</v>
      </c>
      <c r="G100" s="36" t="s">
        <v>89</v>
      </c>
      <c r="H100" s="39" t="s">
        <v>254</v>
      </c>
      <c r="I100" s="39" t="s">
        <v>595</v>
      </c>
      <c r="J100" s="39" t="s">
        <v>103</v>
      </c>
      <c r="K100" s="42" t="s">
        <v>45</v>
      </c>
      <c r="L100" s="39" t="s">
        <v>8</v>
      </c>
      <c r="M100" s="36" t="s">
        <v>93</v>
      </c>
      <c r="N100" s="36">
        <v>449697</v>
      </c>
      <c r="O100" s="36" t="s">
        <v>668</v>
      </c>
      <c r="P100" s="36" t="s">
        <v>669</v>
      </c>
      <c r="Q100" s="40" t="s">
        <v>670</v>
      </c>
      <c r="R100" s="39" t="s">
        <v>671</v>
      </c>
      <c r="S100" s="39" t="s">
        <v>569</v>
      </c>
      <c r="T100" s="36" t="s">
        <v>672</v>
      </c>
      <c r="U100" s="39">
        <v>531000</v>
      </c>
      <c r="V100" s="39">
        <v>1200000</v>
      </c>
      <c r="W100" s="39" t="s">
        <v>673</v>
      </c>
      <c r="X100" s="39" t="s">
        <v>235</v>
      </c>
      <c r="Y100" s="36" t="s">
        <v>100</v>
      </c>
      <c r="Z100" s="36" t="s">
        <v>118</v>
      </c>
      <c r="AA100" s="39" t="s">
        <v>109</v>
      </c>
      <c r="AB100" s="39" t="s">
        <v>109</v>
      </c>
      <c r="AC100" s="39" t="s">
        <v>8</v>
      </c>
    </row>
    <row r="101" spans="1:29" x14ac:dyDescent="0.3">
      <c r="A101" s="36">
        <v>100</v>
      </c>
      <c r="B101" s="36" t="s">
        <v>87</v>
      </c>
      <c r="C101" s="37">
        <v>44561</v>
      </c>
      <c r="D101" s="36">
        <v>39949317</v>
      </c>
      <c r="E101" s="36" t="s">
        <v>15130</v>
      </c>
      <c r="F101" s="38" t="s">
        <v>88</v>
      </c>
      <c r="G101" s="36" t="s">
        <v>89</v>
      </c>
      <c r="H101" s="39" t="s">
        <v>254</v>
      </c>
      <c r="I101" s="39" t="s">
        <v>595</v>
      </c>
      <c r="J101" s="39" t="s">
        <v>103</v>
      </c>
      <c r="K101" s="42" t="s">
        <v>45</v>
      </c>
      <c r="L101" s="39" t="s">
        <v>8</v>
      </c>
      <c r="M101" s="36" t="s">
        <v>93</v>
      </c>
      <c r="N101" s="36">
        <v>450791</v>
      </c>
      <c r="O101" s="36" t="s">
        <v>674</v>
      </c>
      <c r="P101" s="36" t="s">
        <v>675</v>
      </c>
      <c r="Q101" s="40" t="s">
        <v>676</v>
      </c>
      <c r="R101" s="39" t="s">
        <v>677</v>
      </c>
      <c r="S101" s="39" t="s">
        <v>506</v>
      </c>
      <c r="T101" s="36" t="s">
        <v>678</v>
      </c>
      <c r="U101" s="39">
        <v>950000</v>
      </c>
      <c r="V101" s="39">
        <v>1800000</v>
      </c>
      <c r="W101" s="39" t="s">
        <v>673</v>
      </c>
      <c r="X101" s="39" t="s">
        <v>100</v>
      </c>
      <c r="Y101" s="36" t="s">
        <v>100</v>
      </c>
      <c r="Z101" s="36" t="s">
        <v>118</v>
      </c>
      <c r="AA101" s="39" t="s">
        <v>109</v>
      </c>
      <c r="AB101" s="39" t="s">
        <v>109</v>
      </c>
      <c r="AC101" s="39" t="s">
        <v>8</v>
      </c>
    </row>
    <row r="102" spans="1:29" x14ac:dyDescent="0.3">
      <c r="A102" s="36">
        <v>101</v>
      </c>
      <c r="B102" s="36" t="s">
        <v>87</v>
      </c>
      <c r="C102" s="37">
        <v>44561</v>
      </c>
      <c r="D102" s="36">
        <v>62882546</v>
      </c>
      <c r="E102" s="36" t="s">
        <v>15130</v>
      </c>
      <c r="F102" s="38" t="s">
        <v>88</v>
      </c>
      <c r="G102" s="36" t="s">
        <v>89</v>
      </c>
      <c r="H102" s="39" t="s">
        <v>254</v>
      </c>
      <c r="I102" s="36" t="s">
        <v>679</v>
      </c>
      <c r="J102" s="36" t="s">
        <v>120</v>
      </c>
      <c r="K102" s="42" t="s">
        <v>12</v>
      </c>
      <c r="L102" s="39" t="s">
        <v>8</v>
      </c>
      <c r="M102" s="36" t="s">
        <v>93</v>
      </c>
      <c r="N102" s="36">
        <v>449081</v>
      </c>
      <c r="O102" s="36" t="s">
        <v>680</v>
      </c>
      <c r="P102" s="36" t="s">
        <v>681</v>
      </c>
      <c r="Q102" s="40" t="s">
        <v>682</v>
      </c>
      <c r="R102" s="39" t="s">
        <v>671</v>
      </c>
      <c r="S102" s="39" t="s">
        <v>170</v>
      </c>
      <c r="T102" s="36" t="s">
        <v>683</v>
      </c>
      <c r="U102" s="39">
        <v>900000</v>
      </c>
      <c r="V102" s="39">
        <v>1650000</v>
      </c>
      <c r="W102" s="39" t="s">
        <v>667</v>
      </c>
      <c r="X102" s="39" t="s">
        <v>100</v>
      </c>
      <c r="Y102" s="36" t="s">
        <v>100</v>
      </c>
      <c r="Z102" s="36" t="s">
        <v>118</v>
      </c>
      <c r="AA102" s="39" t="s">
        <v>109</v>
      </c>
      <c r="AB102" s="39" t="s">
        <v>109</v>
      </c>
      <c r="AC102" s="39" t="s">
        <v>8</v>
      </c>
    </row>
    <row r="103" spans="1:29" x14ac:dyDescent="0.3">
      <c r="A103" s="36">
        <v>102</v>
      </c>
      <c r="B103" s="36" t="s">
        <v>87</v>
      </c>
      <c r="C103" s="37">
        <v>44561</v>
      </c>
      <c r="D103" s="36">
        <v>22371618</v>
      </c>
      <c r="E103" s="36" t="s">
        <v>15130</v>
      </c>
      <c r="F103" s="38" t="s">
        <v>88</v>
      </c>
      <c r="G103" s="36" t="s">
        <v>89</v>
      </c>
      <c r="H103" s="39" t="s">
        <v>254</v>
      </c>
      <c r="I103" s="39" t="s">
        <v>393</v>
      </c>
      <c r="J103" s="39" t="s">
        <v>394</v>
      </c>
      <c r="K103" s="42" t="s">
        <v>12</v>
      </c>
      <c r="L103" s="39" t="s">
        <v>8</v>
      </c>
      <c r="M103" s="36" t="s">
        <v>93</v>
      </c>
      <c r="N103" s="36">
        <v>450236</v>
      </c>
      <c r="O103" s="36" t="s">
        <v>684</v>
      </c>
      <c r="P103" s="36" t="s">
        <v>685</v>
      </c>
      <c r="Q103" s="40" t="s">
        <v>686</v>
      </c>
      <c r="R103" s="39" t="s">
        <v>407</v>
      </c>
      <c r="S103" s="39" t="s">
        <v>407</v>
      </c>
      <c r="T103" s="36" t="s">
        <v>687</v>
      </c>
      <c r="U103" s="39">
        <v>240000</v>
      </c>
      <c r="V103" s="39">
        <v>500000</v>
      </c>
      <c r="W103" s="39" t="s">
        <v>688</v>
      </c>
      <c r="X103" s="39" t="s">
        <v>100</v>
      </c>
      <c r="Y103" s="36" t="s">
        <v>100</v>
      </c>
      <c r="Z103" s="36" t="s">
        <v>118</v>
      </c>
      <c r="AA103" s="39" t="s">
        <v>689</v>
      </c>
      <c r="AB103" s="39" t="s">
        <v>109</v>
      </c>
      <c r="AC103" s="39" t="s">
        <v>8</v>
      </c>
    </row>
    <row r="104" spans="1:29" x14ac:dyDescent="0.3">
      <c r="A104" s="36">
        <v>103</v>
      </c>
      <c r="B104" s="36" t="s">
        <v>87</v>
      </c>
      <c r="C104" s="37">
        <v>44561</v>
      </c>
      <c r="D104" s="36">
        <v>44879198</v>
      </c>
      <c r="E104" s="36" t="s">
        <v>15130</v>
      </c>
      <c r="F104" s="38" t="s">
        <v>88</v>
      </c>
      <c r="G104" s="36" t="s">
        <v>89</v>
      </c>
      <c r="H104" s="39" t="s">
        <v>254</v>
      </c>
      <c r="I104" s="39" t="s">
        <v>393</v>
      </c>
      <c r="J104" s="39" t="s">
        <v>394</v>
      </c>
      <c r="K104" s="42" t="s">
        <v>12</v>
      </c>
      <c r="L104" s="39" t="s">
        <v>8</v>
      </c>
      <c r="M104" s="36" t="s">
        <v>93</v>
      </c>
      <c r="N104" s="36">
        <v>450254</v>
      </c>
      <c r="O104" s="36" t="s">
        <v>690</v>
      </c>
      <c r="P104" s="36" t="s">
        <v>691</v>
      </c>
      <c r="Q104" s="40" t="s">
        <v>692</v>
      </c>
      <c r="R104" s="39" t="s">
        <v>398</v>
      </c>
      <c r="S104" s="39" t="s">
        <v>693</v>
      </c>
      <c r="T104" s="36" t="s">
        <v>694</v>
      </c>
      <c r="U104" s="39">
        <v>420000</v>
      </c>
      <c r="V104" s="39">
        <v>800000</v>
      </c>
      <c r="W104" s="39" t="s">
        <v>695</v>
      </c>
      <c r="X104" s="39" t="s">
        <v>100</v>
      </c>
      <c r="Y104" s="36" t="s">
        <v>100</v>
      </c>
      <c r="Z104" s="36" t="s">
        <v>118</v>
      </c>
      <c r="AA104" s="39" t="s">
        <v>267</v>
      </c>
      <c r="AB104" s="39" t="s">
        <v>109</v>
      </c>
      <c r="AC104" s="39" t="s">
        <v>8</v>
      </c>
    </row>
    <row r="105" spans="1:29" x14ac:dyDescent="0.3">
      <c r="A105" s="36">
        <v>104</v>
      </c>
      <c r="B105" s="36" t="s">
        <v>87</v>
      </c>
      <c r="C105" s="37">
        <v>44561</v>
      </c>
      <c r="D105" s="36">
        <v>44879198</v>
      </c>
      <c r="E105" s="36" t="s">
        <v>15130</v>
      </c>
      <c r="F105" s="38" t="s">
        <v>88</v>
      </c>
      <c r="G105" s="36" t="s">
        <v>89</v>
      </c>
      <c r="H105" s="39" t="s">
        <v>254</v>
      </c>
      <c r="I105" s="39" t="s">
        <v>393</v>
      </c>
      <c r="J105" s="39" t="s">
        <v>394</v>
      </c>
      <c r="K105" s="42" t="s">
        <v>12</v>
      </c>
      <c r="L105" s="39" t="s">
        <v>8</v>
      </c>
      <c r="M105" s="36" t="s">
        <v>93</v>
      </c>
      <c r="N105" s="36">
        <v>449094</v>
      </c>
      <c r="O105" s="36" t="s">
        <v>696</v>
      </c>
      <c r="P105" s="36" t="s">
        <v>697</v>
      </c>
      <c r="Q105" s="40" t="s">
        <v>698</v>
      </c>
      <c r="R105" s="39" t="s">
        <v>575</v>
      </c>
      <c r="S105" s="39" t="s">
        <v>575</v>
      </c>
      <c r="T105" s="36" t="s">
        <v>699</v>
      </c>
      <c r="U105" s="39">
        <v>600000</v>
      </c>
      <c r="V105" s="39">
        <v>1000000</v>
      </c>
      <c r="W105" s="39" t="s">
        <v>700</v>
      </c>
      <c r="X105" s="39" t="s">
        <v>100</v>
      </c>
      <c r="Y105" s="36" t="s">
        <v>100</v>
      </c>
      <c r="Z105" s="36" t="s">
        <v>118</v>
      </c>
      <c r="AA105" s="39" t="s">
        <v>101</v>
      </c>
      <c r="AB105" s="39" t="s">
        <v>109</v>
      </c>
      <c r="AC105" s="39" t="s">
        <v>8</v>
      </c>
    </row>
    <row r="106" spans="1:29" x14ac:dyDescent="0.3">
      <c r="A106" s="36">
        <v>105</v>
      </c>
      <c r="B106" s="36" t="s">
        <v>87</v>
      </c>
      <c r="C106" s="37">
        <v>44561</v>
      </c>
      <c r="D106" s="36">
        <v>44879198</v>
      </c>
      <c r="E106" s="36" t="s">
        <v>15130</v>
      </c>
      <c r="F106" s="38" t="s">
        <v>88</v>
      </c>
      <c r="G106" s="36" t="s">
        <v>89</v>
      </c>
      <c r="H106" s="39" t="s">
        <v>254</v>
      </c>
      <c r="I106" s="39" t="s">
        <v>393</v>
      </c>
      <c r="J106" s="39" t="s">
        <v>394</v>
      </c>
      <c r="K106" s="42" t="s">
        <v>12</v>
      </c>
      <c r="L106" s="39" t="s">
        <v>8</v>
      </c>
      <c r="M106" s="36" t="s">
        <v>93</v>
      </c>
      <c r="N106" s="36">
        <v>450249</v>
      </c>
      <c r="O106" s="36" t="s">
        <v>701</v>
      </c>
      <c r="P106" s="36">
        <v>8087057080</v>
      </c>
      <c r="Q106" s="40" t="s">
        <v>702</v>
      </c>
      <c r="R106" s="39" t="s">
        <v>703</v>
      </c>
      <c r="S106" s="39" t="s">
        <v>703</v>
      </c>
      <c r="T106" s="36" t="s">
        <v>704</v>
      </c>
      <c r="U106" s="39">
        <v>260000</v>
      </c>
      <c r="V106" s="39">
        <v>600000</v>
      </c>
      <c r="W106" s="39" t="s">
        <v>667</v>
      </c>
      <c r="X106" s="39" t="s">
        <v>235</v>
      </c>
      <c r="Y106" s="36" t="s">
        <v>100</v>
      </c>
      <c r="Z106" s="36" t="s">
        <v>118</v>
      </c>
      <c r="AA106" s="39" t="s">
        <v>705</v>
      </c>
      <c r="AB106" s="39" t="s">
        <v>109</v>
      </c>
      <c r="AC106" s="39" t="s">
        <v>8</v>
      </c>
    </row>
    <row r="107" spans="1:29" x14ac:dyDescent="0.3">
      <c r="A107" s="36">
        <v>106</v>
      </c>
      <c r="B107" s="36" t="s">
        <v>87</v>
      </c>
      <c r="C107" s="37">
        <v>44561</v>
      </c>
      <c r="D107" s="36">
        <v>44879198</v>
      </c>
      <c r="E107" s="36" t="s">
        <v>15130</v>
      </c>
      <c r="F107" s="38" t="s">
        <v>88</v>
      </c>
      <c r="G107" s="36" t="s">
        <v>89</v>
      </c>
      <c r="H107" s="39" t="s">
        <v>254</v>
      </c>
      <c r="I107" s="39" t="s">
        <v>393</v>
      </c>
      <c r="J107" s="39" t="s">
        <v>394</v>
      </c>
      <c r="K107" s="42" t="s">
        <v>12</v>
      </c>
      <c r="L107" s="39" t="s">
        <v>8</v>
      </c>
      <c r="M107" s="36" t="s">
        <v>93</v>
      </c>
      <c r="N107" s="36">
        <v>450230</v>
      </c>
      <c r="O107" s="36" t="s">
        <v>706</v>
      </c>
      <c r="P107" s="36">
        <v>8408949948</v>
      </c>
      <c r="Q107" s="40" t="s">
        <v>707</v>
      </c>
      <c r="R107" s="39" t="s">
        <v>575</v>
      </c>
      <c r="S107" s="39" t="s">
        <v>575</v>
      </c>
      <c r="T107" s="36" t="s">
        <v>708</v>
      </c>
      <c r="U107" s="39">
        <v>420000</v>
      </c>
      <c r="V107" s="39">
        <v>1100000</v>
      </c>
      <c r="W107" s="39" t="s">
        <v>709</v>
      </c>
      <c r="X107" s="39" t="s">
        <v>100</v>
      </c>
      <c r="Y107" s="36" t="s">
        <v>100</v>
      </c>
      <c r="Z107" s="36" t="s">
        <v>118</v>
      </c>
      <c r="AA107" s="39" t="s">
        <v>401</v>
      </c>
      <c r="AB107" s="39" t="s">
        <v>109</v>
      </c>
      <c r="AC107" s="39" t="s">
        <v>8</v>
      </c>
    </row>
    <row r="108" spans="1:29" x14ac:dyDescent="0.3">
      <c r="A108" s="36">
        <v>107</v>
      </c>
      <c r="B108" s="36" t="s">
        <v>87</v>
      </c>
      <c r="C108" s="37">
        <v>44561</v>
      </c>
      <c r="D108" s="36">
        <v>31972088</v>
      </c>
      <c r="E108" s="36" t="s">
        <v>3</v>
      </c>
      <c r="F108" s="38">
        <v>181547</v>
      </c>
      <c r="G108" s="36" t="s">
        <v>89</v>
      </c>
      <c r="H108" s="36" t="s">
        <v>90</v>
      </c>
      <c r="I108" s="36" t="s">
        <v>120</v>
      </c>
      <c r="J108" s="36" t="s">
        <v>121</v>
      </c>
      <c r="K108" s="36" t="s">
        <v>42</v>
      </c>
      <c r="L108" s="36" t="s">
        <v>710</v>
      </c>
      <c r="M108" s="36" t="s">
        <v>93</v>
      </c>
      <c r="N108" s="36">
        <v>445437</v>
      </c>
      <c r="O108" s="36" t="s">
        <v>711</v>
      </c>
      <c r="P108" s="36">
        <v>8143829481</v>
      </c>
      <c r="Q108" s="40" t="s">
        <v>712</v>
      </c>
      <c r="R108" s="36" t="s">
        <v>713</v>
      </c>
      <c r="S108" s="36" t="s">
        <v>714</v>
      </c>
      <c r="T108" s="36" t="s">
        <v>715</v>
      </c>
      <c r="U108" s="36">
        <v>1900000</v>
      </c>
      <c r="V108" s="36">
        <v>2600000</v>
      </c>
      <c r="W108" s="36" t="s">
        <v>308</v>
      </c>
      <c r="X108" s="36" t="s">
        <v>100</v>
      </c>
      <c r="Y108" s="36" t="s">
        <v>100</v>
      </c>
      <c r="Z108" s="36" t="s">
        <v>100</v>
      </c>
      <c r="AA108" s="36" t="s">
        <v>101</v>
      </c>
      <c r="AB108" s="36" t="s">
        <v>101</v>
      </c>
      <c r="AC108" s="36" t="s">
        <v>8</v>
      </c>
    </row>
    <row r="109" spans="1:29" x14ac:dyDescent="0.3">
      <c r="A109" s="36">
        <v>108</v>
      </c>
      <c r="B109" s="36" t="s">
        <v>87</v>
      </c>
      <c r="C109" s="37">
        <v>44561</v>
      </c>
      <c r="D109" s="36">
        <v>94048049</v>
      </c>
      <c r="E109" s="36" t="s">
        <v>3</v>
      </c>
      <c r="F109" s="38">
        <v>181547</v>
      </c>
      <c r="G109" s="36" t="s">
        <v>89</v>
      </c>
      <c r="H109" s="36" t="s">
        <v>90</v>
      </c>
      <c r="I109" s="36" t="s">
        <v>394</v>
      </c>
      <c r="J109" s="36" t="s">
        <v>716</v>
      </c>
      <c r="K109" s="36" t="s">
        <v>18</v>
      </c>
      <c r="L109" s="36" t="s">
        <v>621</v>
      </c>
      <c r="M109" s="36" t="s">
        <v>93</v>
      </c>
      <c r="N109" s="36">
        <v>449194</v>
      </c>
      <c r="O109" s="36" t="s">
        <v>717</v>
      </c>
      <c r="P109" s="36">
        <v>9652418540</v>
      </c>
      <c r="Q109" s="40" t="s">
        <v>718</v>
      </c>
      <c r="R109" s="36" t="s">
        <v>719</v>
      </c>
      <c r="S109" s="36" t="s">
        <v>720</v>
      </c>
      <c r="T109" s="36" t="s">
        <v>116</v>
      </c>
      <c r="U109" s="36">
        <v>550000</v>
      </c>
      <c r="V109" s="36">
        <v>900000</v>
      </c>
      <c r="W109" s="36" t="s">
        <v>721</v>
      </c>
      <c r="X109" s="36" t="s">
        <v>100</v>
      </c>
      <c r="Y109" s="36" t="s">
        <v>100</v>
      </c>
      <c r="Z109" s="36" t="s">
        <v>8</v>
      </c>
      <c r="AA109" s="36" t="s">
        <v>101</v>
      </c>
      <c r="AB109" s="36" t="s">
        <v>101</v>
      </c>
      <c r="AC109" s="36" t="s">
        <v>8</v>
      </c>
    </row>
    <row r="110" spans="1:29" x14ac:dyDescent="0.3">
      <c r="A110" s="36">
        <v>109</v>
      </c>
      <c r="B110" s="36" t="s">
        <v>87</v>
      </c>
      <c r="C110" s="37">
        <v>44561</v>
      </c>
      <c r="D110" s="36">
        <v>24294124</v>
      </c>
      <c r="E110" s="36" t="s">
        <v>3</v>
      </c>
      <c r="F110" s="38">
        <v>181547</v>
      </c>
      <c r="G110" s="36" t="s">
        <v>89</v>
      </c>
      <c r="H110" s="36" t="s">
        <v>90</v>
      </c>
      <c r="I110" s="36" t="s">
        <v>394</v>
      </c>
      <c r="J110" s="36" t="s">
        <v>722</v>
      </c>
      <c r="K110" s="36" t="s">
        <v>18</v>
      </c>
      <c r="L110" s="36" t="s">
        <v>348</v>
      </c>
      <c r="M110" s="36" t="s">
        <v>93</v>
      </c>
      <c r="N110" s="36">
        <v>450476</v>
      </c>
      <c r="O110" s="36" t="s">
        <v>723</v>
      </c>
      <c r="P110" s="36">
        <v>7674974846</v>
      </c>
      <c r="Q110" s="40" t="s">
        <v>724</v>
      </c>
      <c r="R110" s="36" t="s">
        <v>725</v>
      </c>
      <c r="S110" s="36" t="s">
        <v>726</v>
      </c>
      <c r="T110" s="36" t="s">
        <v>218</v>
      </c>
      <c r="U110" s="36">
        <v>2100000</v>
      </c>
      <c r="V110" s="36">
        <v>2500000</v>
      </c>
      <c r="W110" s="36" t="s">
        <v>727</v>
      </c>
      <c r="X110" s="36" t="s">
        <v>100</v>
      </c>
      <c r="Y110" s="36" t="s">
        <v>100</v>
      </c>
      <c r="Z110" s="36" t="s">
        <v>8</v>
      </c>
      <c r="AA110" s="36" t="s">
        <v>101</v>
      </c>
      <c r="AB110" s="36" t="s">
        <v>101</v>
      </c>
      <c r="AC110" s="36" t="s">
        <v>8</v>
      </c>
    </row>
    <row r="111" spans="1:29" x14ac:dyDescent="0.3">
      <c r="A111" s="36">
        <v>110</v>
      </c>
      <c r="B111" s="36" t="s">
        <v>87</v>
      </c>
      <c r="C111" s="37">
        <v>44561</v>
      </c>
      <c r="D111" s="36">
        <v>38024355</v>
      </c>
      <c r="E111" s="36" t="s">
        <v>15130</v>
      </c>
      <c r="F111" s="38" t="s">
        <v>88</v>
      </c>
      <c r="G111" s="36" t="s">
        <v>89</v>
      </c>
      <c r="H111" s="36" t="s">
        <v>90</v>
      </c>
      <c r="I111" s="36" t="s">
        <v>103</v>
      </c>
      <c r="J111" s="36" t="s">
        <v>728</v>
      </c>
      <c r="K111" s="36" t="s">
        <v>13</v>
      </c>
      <c r="L111" s="36" t="s">
        <v>8</v>
      </c>
      <c r="M111" s="36" t="s">
        <v>93</v>
      </c>
      <c r="N111" s="36">
        <v>472558</v>
      </c>
      <c r="O111" s="36" t="s">
        <v>729</v>
      </c>
      <c r="P111" s="36">
        <v>9989617453</v>
      </c>
      <c r="Q111" s="40" t="s">
        <v>730</v>
      </c>
      <c r="R111" s="36" t="s">
        <v>528</v>
      </c>
      <c r="S111" s="36" t="s">
        <v>528</v>
      </c>
      <c r="T111" s="36" t="s">
        <v>731</v>
      </c>
      <c r="U111" s="36">
        <v>650000</v>
      </c>
      <c r="V111" s="36">
        <v>1000000</v>
      </c>
      <c r="W111" s="36" t="s">
        <v>732</v>
      </c>
      <c r="X111" s="36" t="s">
        <v>100</v>
      </c>
      <c r="Y111" s="36" t="s">
        <v>100</v>
      </c>
      <c r="Z111" s="36" t="s">
        <v>100</v>
      </c>
      <c r="AA111" s="36" t="s">
        <v>101</v>
      </c>
      <c r="AB111" s="36" t="s">
        <v>733</v>
      </c>
      <c r="AC111" s="36" t="s">
        <v>8</v>
      </c>
    </row>
    <row r="112" spans="1:29" x14ac:dyDescent="0.3">
      <c r="A112" s="36">
        <v>111</v>
      </c>
      <c r="B112" s="36" t="s">
        <v>734</v>
      </c>
      <c r="C112" s="37">
        <v>44563</v>
      </c>
      <c r="D112" s="36">
        <v>48590618</v>
      </c>
      <c r="E112" s="36" t="s">
        <v>1</v>
      </c>
      <c r="F112" s="38">
        <v>210369</v>
      </c>
      <c r="G112" s="36" t="s">
        <v>735</v>
      </c>
      <c r="H112" s="36" t="s">
        <v>736</v>
      </c>
      <c r="I112" s="36" t="s">
        <v>737</v>
      </c>
      <c r="J112" s="36" t="s">
        <v>738</v>
      </c>
      <c r="K112" s="36" t="s">
        <v>12</v>
      </c>
      <c r="L112" s="45" t="s">
        <v>739</v>
      </c>
      <c r="M112" s="36" t="s">
        <v>93</v>
      </c>
      <c r="N112" s="36">
        <v>1587826</v>
      </c>
      <c r="O112" s="36" t="s">
        <v>740</v>
      </c>
      <c r="P112" s="36">
        <v>7550105959</v>
      </c>
      <c r="Q112" s="40" t="s">
        <v>741</v>
      </c>
      <c r="R112" s="36" t="s">
        <v>742</v>
      </c>
      <c r="S112" s="36" t="s">
        <v>743</v>
      </c>
      <c r="T112" s="36" t="s">
        <v>744</v>
      </c>
      <c r="U112" s="36">
        <v>1550000</v>
      </c>
      <c r="V112" s="36">
        <v>2200000</v>
      </c>
      <c r="W112" s="36">
        <v>44654</v>
      </c>
      <c r="X112" s="36" t="s">
        <v>100</v>
      </c>
      <c r="Y112" s="36" t="s">
        <v>100</v>
      </c>
      <c r="Z112" s="36" t="s">
        <v>118</v>
      </c>
      <c r="AA112" s="36" t="s">
        <v>267</v>
      </c>
      <c r="AB112" s="36" t="s">
        <v>109</v>
      </c>
      <c r="AC112" s="36"/>
    </row>
    <row r="113" spans="1:29" x14ac:dyDescent="0.3">
      <c r="A113" s="36">
        <v>112</v>
      </c>
      <c r="B113" s="36" t="s">
        <v>734</v>
      </c>
      <c r="C113" s="37">
        <v>44563</v>
      </c>
      <c r="D113" s="36">
        <v>48590618</v>
      </c>
      <c r="E113" s="36" t="s">
        <v>1</v>
      </c>
      <c r="F113" s="38">
        <v>210369</v>
      </c>
      <c r="G113" s="36" t="s">
        <v>735</v>
      </c>
      <c r="H113" s="36" t="s">
        <v>736</v>
      </c>
      <c r="I113" s="36" t="s">
        <v>737</v>
      </c>
      <c r="J113" s="36" t="s">
        <v>738</v>
      </c>
      <c r="K113" s="36" t="s">
        <v>18</v>
      </c>
      <c r="L113" s="45" t="s">
        <v>745</v>
      </c>
      <c r="M113" s="36" t="s">
        <v>93</v>
      </c>
      <c r="N113" s="36">
        <v>1607736</v>
      </c>
      <c r="O113" s="36" t="s">
        <v>746</v>
      </c>
      <c r="P113" s="36">
        <v>9900378239</v>
      </c>
      <c r="Q113" s="40" t="s">
        <v>747</v>
      </c>
      <c r="R113" s="36" t="s">
        <v>748</v>
      </c>
      <c r="S113" s="36" t="s">
        <v>748</v>
      </c>
      <c r="T113" s="36" t="s">
        <v>749</v>
      </c>
      <c r="U113" s="36">
        <v>1235000</v>
      </c>
      <c r="V113" s="36">
        <v>1500000</v>
      </c>
      <c r="W113" s="36">
        <v>44596</v>
      </c>
      <c r="X113" s="36" t="s">
        <v>100</v>
      </c>
      <c r="Y113" s="36" t="s">
        <v>100</v>
      </c>
      <c r="Z113" s="36" t="s">
        <v>118</v>
      </c>
      <c r="AA113" s="36" t="s">
        <v>109</v>
      </c>
      <c r="AB113" s="36" t="s">
        <v>109</v>
      </c>
      <c r="AC113" s="36"/>
    </row>
    <row r="114" spans="1:29" x14ac:dyDescent="0.3">
      <c r="A114" s="36">
        <v>113</v>
      </c>
      <c r="B114" s="36" t="s">
        <v>87</v>
      </c>
      <c r="C114" s="37">
        <v>44564</v>
      </c>
      <c r="D114" s="36">
        <v>88716526</v>
      </c>
      <c r="E114" s="36" t="s">
        <v>15130</v>
      </c>
      <c r="F114" s="38" t="s">
        <v>88</v>
      </c>
      <c r="G114" s="36" t="s">
        <v>89</v>
      </c>
      <c r="H114" s="39" t="s">
        <v>254</v>
      </c>
      <c r="I114" s="36" t="s">
        <v>750</v>
      </c>
      <c r="J114" s="36" t="s">
        <v>120</v>
      </c>
      <c r="K114" s="42" t="s">
        <v>45</v>
      </c>
      <c r="L114" s="39" t="s">
        <v>8</v>
      </c>
      <c r="M114" s="36" t="s">
        <v>93</v>
      </c>
      <c r="N114" s="36">
        <v>473227</v>
      </c>
      <c r="O114" s="36" t="s">
        <v>751</v>
      </c>
      <c r="P114" s="36" t="s">
        <v>752</v>
      </c>
      <c r="Q114" s="40" t="s">
        <v>753</v>
      </c>
      <c r="R114" s="39" t="s">
        <v>754</v>
      </c>
      <c r="S114" s="39" t="s">
        <v>660</v>
      </c>
      <c r="T114" s="36" t="s">
        <v>755</v>
      </c>
      <c r="U114" s="39">
        <v>1000000</v>
      </c>
      <c r="V114" s="39">
        <v>1800000</v>
      </c>
      <c r="W114" s="39" t="s">
        <v>756</v>
      </c>
      <c r="X114" s="39" t="s">
        <v>235</v>
      </c>
      <c r="Y114" s="36" t="s">
        <v>100</v>
      </c>
      <c r="Z114" s="36" t="s">
        <v>118</v>
      </c>
      <c r="AA114" s="39" t="s">
        <v>101</v>
      </c>
      <c r="AB114" s="39" t="s">
        <v>109</v>
      </c>
      <c r="AC114" s="39" t="s">
        <v>8</v>
      </c>
    </row>
    <row r="115" spans="1:29" x14ac:dyDescent="0.3">
      <c r="A115" s="36">
        <v>114</v>
      </c>
      <c r="B115" s="36" t="s">
        <v>87</v>
      </c>
      <c r="C115" s="37">
        <v>44564</v>
      </c>
      <c r="D115" s="36">
        <v>49357366</v>
      </c>
      <c r="E115" s="36" t="s">
        <v>15130</v>
      </c>
      <c r="F115" s="38" t="s">
        <v>88</v>
      </c>
      <c r="G115" s="36" t="s">
        <v>89</v>
      </c>
      <c r="H115" s="36" t="s">
        <v>90</v>
      </c>
      <c r="I115" s="36" t="s">
        <v>757</v>
      </c>
      <c r="J115" s="36" t="s">
        <v>757</v>
      </c>
      <c r="K115" s="42" t="s">
        <v>13</v>
      </c>
      <c r="L115" s="36" t="s">
        <v>8</v>
      </c>
      <c r="M115" s="36" t="s">
        <v>93</v>
      </c>
      <c r="N115" s="36">
        <v>471469</v>
      </c>
      <c r="O115" s="36" t="s">
        <v>758</v>
      </c>
      <c r="P115" s="36">
        <v>7204158844</v>
      </c>
      <c r="Q115" s="40" t="s">
        <v>759</v>
      </c>
      <c r="R115" s="36" t="s">
        <v>375</v>
      </c>
      <c r="S115" s="36" t="s">
        <v>375</v>
      </c>
      <c r="T115" s="36" t="s">
        <v>760</v>
      </c>
      <c r="U115" s="36">
        <v>1870000</v>
      </c>
      <c r="V115" s="36">
        <v>3000000</v>
      </c>
      <c r="W115" s="36" t="s">
        <v>761</v>
      </c>
      <c r="X115" s="36" t="s">
        <v>100</v>
      </c>
      <c r="Y115" s="36" t="s">
        <v>100</v>
      </c>
      <c r="Z115" s="36" t="s">
        <v>100</v>
      </c>
      <c r="AA115" s="36" t="s">
        <v>101</v>
      </c>
      <c r="AB115" s="36" t="s">
        <v>334</v>
      </c>
      <c r="AC115" s="36" t="s">
        <v>8</v>
      </c>
    </row>
    <row r="116" spans="1:29" x14ac:dyDescent="0.3">
      <c r="A116" s="36">
        <v>115</v>
      </c>
      <c r="B116" s="36" t="s">
        <v>87</v>
      </c>
      <c r="C116" s="37">
        <v>44564</v>
      </c>
      <c r="D116" s="36">
        <v>49357366</v>
      </c>
      <c r="E116" s="36" t="s">
        <v>15130</v>
      </c>
      <c r="F116" s="38" t="s">
        <v>88</v>
      </c>
      <c r="G116" s="36" t="s">
        <v>89</v>
      </c>
      <c r="H116" s="36" t="s">
        <v>90</v>
      </c>
      <c r="I116" s="36" t="s">
        <v>757</v>
      </c>
      <c r="J116" s="36" t="s">
        <v>757</v>
      </c>
      <c r="K116" s="42" t="s">
        <v>13</v>
      </c>
      <c r="L116" s="36" t="s">
        <v>8</v>
      </c>
      <c r="M116" s="36" t="s">
        <v>93</v>
      </c>
      <c r="N116" s="36">
        <v>471629</v>
      </c>
      <c r="O116" s="36" t="s">
        <v>762</v>
      </c>
      <c r="P116" s="36">
        <v>9958885541</v>
      </c>
      <c r="Q116" s="40" t="s">
        <v>763</v>
      </c>
      <c r="R116" s="36" t="s">
        <v>764</v>
      </c>
      <c r="S116" s="36" t="s">
        <v>764</v>
      </c>
      <c r="T116" s="36" t="s">
        <v>765</v>
      </c>
      <c r="U116" s="36">
        <v>1350000</v>
      </c>
      <c r="V116" s="36">
        <v>2850000</v>
      </c>
      <c r="W116" s="36" t="s">
        <v>766</v>
      </c>
      <c r="X116" s="36" t="s">
        <v>100</v>
      </c>
      <c r="Y116" s="36" t="s">
        <v>100</v>
      </c>
      <c r="Z116" s="36" t="s">
        <v>100</v>
      </c>
      <c r="AA116" s="36" t="s">
        <v>767</v>
      </c>
      <c r="AB116" s="36" t="s">
        <v>334</v>
      </c>
      <c r="AC116" s="36" t="s">
        <v>768</v>
      </c>
    </row>
    <row r="117" spans="1:29" x14ac:dyDescent="0.3">
      <c r="A117" s="36">
        <v>116</v>
      </c>
      <c r="B117" s="36" t="s">
        <v>87</v>
      </c>
      <c r="C117" s="37">
        <v>44564</v>
      </c>
      <c r="D117" s="36">
        <v>49357366</v>
      </c>
      <c r="E117" s="36" t="s">
        <v>15130</v>
      </c>
      <c r="F117" s="38" t="s">
        <v>88</v>
      </c>
      <c r="G117" s="36" t="s">
        <v>89</v>
      </c>
      <c r="H117" s="36" t="s">
        <v>90</v>
      </c>
      <c r="I117" s="36" t="s">
        <v>757</v>
      </c>
      <c r="J117" s="36" t="s">
        <v>757</v>
      </c>
      <c r="K117" s="42" t="s">
        <v>13</v>
      </c>
      <c r="L117" s="36" t="s">
        <v>8</v>
      </c>
      <c r="M117" s="36" t="s">
        <v>93</v>
      </c>
      <c r="N117" s="36">
        <v>470526</v>
      </c>
      <c r="O117" s="36" t="s">
        <v>769</v>
      </c>
      <c r="P117" s="36">
        <v>9764669364</v>
      </c>
      <c r="Q117" s="40" t="s">
        <v>770</v>
      </c>
      <c r="R117" s="36" t="s">
        <v>771</v>
      </c>
      <c r="S117" s="36" t="s">
        <v>771</v>
      </c>
      <c r="T117" s="36" t="s">
        <v>772</v>
      </c>
      <c r="U117" s="36">
        <v>1535000</v>
      </c>
      <c r="V117" s="36">
        <v>2800000</v>
      </c>
      <c r="W117" s="36" t="s">
        <v>773</v>
      </c>
      <c r="X117" s="36" t="s">
        <v>100</v>
      </c>
      <c r="Y117" s="36" t="s">
        <v>100</v>
      </c>
      <c r="Z117" s="36" t="s">
        <v>100</v>
      </c>
      <c r="AA117" s="36" t="s">
        <v>401</v>
      </c>
      <c r="AB117" s="36" t="s">
        <v>334</v>
      </c>
      <c r="AC117" s="36" t="s">
        <v>768</v>
      </c>
    </row>
    <row r="118" spans="1:29" x14ac:dyDescent="0.3">
      <c r="A118" s="36">
        <v>117</v>
      </c>
      <c r="B118" s="36" t="s">
        <v>87</v>
      </c>
      <c r="C118" s="37">
        <v>44564</v>
      </c>
      <c r="D118" s="36">
        <v>49357366</v>
      </c>
      <c r="E118" s="36" t="s">
        <v>15130</v>
      </c>
      <c r="F118" s="38" t="s">
        <v>88</v>
      </c>
      <c r="G118" s="36" t="s">
        <v>89</v>
      </c>
      <c r="H118" s="39" t="s">
        <v>254</v>
      </c>
      <c r="I118" s="36" t="s">
        <v>774</v>
      </c>
      <c r="J118" s="36" t="s">
        <v>775</v>
      </c>
      <c r="K118" s="42" t="s">
        <v>13</v>
      </c>
      <c r="L118" s="39" t="s">
        <v>8</v>
      </c>
      <c r="M118" s="36" t="s">
        <v>93</v>
      </c>
      <c r="N118" s="36">
        <v>473153</v>
      </c>
      <c r="O118" s="36" t="s">
        <v>769</v>
      </c>
      <c r="P118" s="36">
        <v>9764669364</v>
      </c>
      <c r="Q118" s="40" t="s">
        <v>770</v>
      </c>
      <c r="R118" s="39" t="s">
        <v>776</v>
      </c>
      <c r="S118" s="39" t="s">
        <v>776</v>
      </c>
      <c r="T118" s="36" t="s">
        <v>777</v>
      </c>
      <c r="U118" s="39">
        <v>1535000</v>
      </c>
      <c r="V118" s="39">
        <v>2900000</v>
      </c>
      <c r="W118" s="39" t="s">
        <v>778</v>
      </c>
      <c r="X118" s="39" t="s">
        <v>100</v>
      </c>
      <c r="Y118" s="36" t="s">
        <v>100</v>
      </c>
      <c r="Z118" s="36" t="s">
        <v>118</v>
      </c>
      <c r="AA118" s="39" t="s">
        <v>401</v>
      </c>
      <c r="AB118" s="39" t="s">
        <v>109</v>
      </c>
      <c r="AC118" s="39" t="s">
        <v>8</v>
      </c>
    </row>
    <row r="119" spans="1:29" x14ac:dyDescent="0.3">
      <c r="A119" s="36">
        <v>118</v>
      </c>
      <c r="B119" s="36" t="s">
        <v>87</v>
      </c>
      <c r="C119" s="37">
        <v>44564</v>
      </c>
      <c r="D119" s="36">
        <v>49357366</v>
      </c>
      <c r="E119" s="36" t="s">
        <v>15130</v>
      </c>
      <c r="F119" s="38" t="s">
        <v>88</v>
      </c>
      <c r="G119" s="36" t="s">
        <v>89</v>
      </c>
      <c r="H119" s="39" t="s">
        <v>254</v>
      </c>
      <c r="I119" s="36" t="s">
        <v>774</v>
      </c>
      <c r="J119" s="36" t="s">
        <v>775</v>
      </c>
      <c r="K119" s="42" t="s">
        <v>13</v>
      </c>
      <c r="L119" s="39" t="s">
        <v>8</v>
      </c>
      <c r="M119" s="36" t="s">
        <v>93</v>
      </c>
      <c r="N119" s="36">
        <v>472220</v>
      </c>
      <c r="O119" s="36" t="s">
        <v>779</v>
      </c>
      <c r="P119" s="36">
        <v>9910338812</v>
      </c>
      <c r="Q119" s="40" t="s">
        <v>780</v>
      </c>
      <c r="R119" s="39" t="s">
        <v>743</v>
      </c>
      <c r="S119" s="39" t="s">
        <v>176</v>
      </c>
      <c r="T119" s="36" t="s">
        <v>781</v>
      </c>
      <c r="U119" s="39">
        <v>2700000</v>
      </c>
      <c r="V119" s="39">
        <v>3000000</v>
      </c>
      <c r="W119" s="39" t="s">
        <v>134</v>
      </c>
      <c r="X119" s="39" t="s">
        <v>100</v>
      </c>
      <c r="Y119" s="36" t="s">
        <v>100</v>
      </c>
      <c r="Z119" s="36" t="s">
        <v>118</v>
      </c>
      <c r="AA119" s="39" t="s">
        <v>767</v>
      </c>
      <c r="AB119" s="39" t="s">
        <v>109</v>
      </c>
      <c r="AC119" s="39" t="s">
        <v>8</v>
      </c>
    </row>
    <row r="120" spans="1:29" x14ac:dyDescent="0.3">
      <c r="A120" s="36">
        <v>119</v>
      </c>
      <c r="B120" s="36" t="s">
        <v>87</v>
      </c>
      <c r="C120" s="37">
        <v>44564</v>
      </c>
      <c r="D120" s="36">
        <v>86664528</v>
      </c>
      <c r="E120" s="36" t="s">
        <v>15130</v>
      </c>
      <c r="F120" s="38" t="s">
        <v>88</v>
      </c>
      <c r="G120" s="36" t="s">
        <v>89</v>
      </c>
      <c r="H120" s="36" t="s">
        <v>90</v>
      </c>
      <c r="I120" s="36" t="s">
        <v>782</v>
      </c>
      <c r="J120" s="36" t="s">
        <v>783</v>
      </c>
      <c r="K120" s="36" t="s">
        <v>30</v>
      </c>
      <c r="L120" s="36" t="s">
        <v>8</v>
      </c>
      <c r="M120" s="36" t="s">
        <v>93</v>
      </c>
      <c r="N120" s="36" t="s">
        <v>784</v>
      </c>
      <c r="O120" s="36" t="s">
        <v>785</v>
      </c>
      <c r="P120" s="36">
        <v>9620393029</v>
      </c>
      <c r="Q120" s="40" t="s">
        <v>786</v>
      </c>
      <c r="R120" s="36" t="s">
        <v>787</v>
      </c>
      <c r="S120" s="36" t="s">
        <v>788</v>
      </c>
      <c r="T120" s="36" t="s">
        <v>116</v>
      </c>
      <c r="U120" s="36">
        <v>1300000</v>
      </c>
      <c r="V120" s="36">
        <v>1800000</v>
      </c>
      <c r="W120" s="36" t="s">
        <v>789</v>
      </c>
      <c r="X120" s="36" t="s">
        <v>100</v>
      </c>
      <c r="Y120" s="36" t="s">
        <v>100</v>
      </c>
      <c r="Z120" s="36" t="s">
        <v>100</v>
      </c>
      <c r="AA120" s="36" t="s">
        <v>109</v>
      </c>
      <c r="AB120" s="36" t="s">
        <v>109</v>
      </c>
      <c r="AC120" s="36" t="s">
        <v>8</v>
      </c>
    </row>
    <row r="121" spans="1:29" x14ac:dyDescent="0.3">
      <c r="A121" s="36">
        <v>120</v>
      </c>
      <c r="B121" s="36" t="s">
        <v>87</v>
      </c>
      <c r="C121" s="37">
        <v>44564</v>
      </c>
      <c r="D121" s="36">
        <v>86664528</v>
      </c>
      <c r="E121" s="36" t="s">
        <v>15130</v>
      </c>
      <c r="F121" s="38" t="s">
        <v>88</v>
      </c>
      <c r="G121" s="36" t="s">
        <v>89</v>
      </c>
      <c r="H121" s="36" t="s">
        <v>90</v>
      </c>
      <c r="I121" s="36" t="s">
        <v>782</v>
      </c>
      <c r="J121" s="36" t="s">
        <v>783</v>
      </c>
      <c r="K121" s="36" t="s">
        <v>30</v>
      </c>
      <c r="L121" s="36" t="s">
        <v>8</v>
      </c>
      <c r="M121" s="36" t="s">
        <v>93</v>
      </c>
      <c r="N121" s="36">
        <v>470094</v>
      </c>
      <c r="O121" s="36" t="s">
        <v>790</v>
      </c>
      <c r="P121" s="36">
        <v>7892279138</v>
      </c>
      <c r="Q121" s="40" t="s">
        <v>791</v>
      </c>
      <c r="R121" s="36" t="s">
        <v>369</v>
      </c>
      <c r="S121" s="36" t="s">
        <v>792</v>
      </c>
      <c r="T121" s="36" t="s">
        <v>765</v>
      </c>
      <c r="U121" s="36">
        <v>1200000</v>
      </c>
      <c r="V121" s="36">
        <v>2000000</v>
      </c>
      <c r="W121" s="36" t="s">
        <v>793</v>
      </c>
      <c r="X121" s="36" t="s">
        <v>100</v>
      </c>
      <c r="Y121" s="36" t="s">
        <v>100</v>
      </c>
      <c r="Z121" s="36" t="s">
        <v>100</v>
      </c>
      <c r="AA121" s="36" t="s">
        <v>109</v>
      </c>
      <c r="AB121" s="36" t="s">
        <v>109</v>
      </c>
      <c r="AC121" s="36" t="s">
        <v>8</v>
      </c>
    </row>
    <row r="122" spans="1:29" x14ac:dyDescent="0.3">
      <c r="A122" s="36">
        <v>121</v>
      </c>
      <c r="B122" s="36" t="s">
        <v>87</v>
      </c>
      <c r="C122" s="37">
        <v>44564</v>
      </c>
      <c r="D122" s="44">
        <v>59096988</v>
      </c>
      <c r="E122" s="36" t="s">
        <v>3</v>
      </c>
      <c r="F122" s="38">
        <v>181547</v>
      </c>
      <c r="G122" s="36" t="s">
        <v>89</v>
      </c>
      <c r="H122" s="36" t="s">
        <v>794</v>
      </c>
      <c r="I122" s="36" t="s">
        <v>795</v>
      </c>
      <c r="J122" s="36" t="s">
        <v>796</v>
      </c>
      <c r="K122" s="36" t="s">
        <v>25</v>
      </c>
      <c r="L122" s="36" t="s">
        <v>8</v>
      </c>
      <c r="M122" s="36" t="s">
        <v>93</v>
      </c>
      <c r="N122" s="36">
        <v>7735593</v>
      </c>
      <c r="O122" s="36" t="s">
        <v>797</v>
      </c>
      <c r="P122" s="36">
        <v>8985378580</v>
      </c>
      <c r="Q122" s="40" t="s">
        <v>798</v>
      </c>
      <c r="R122" s="36" t="s">
        <v>799</v>
      </c>
      <c r="S122" s="36" t="s">
        <v>799</v>
      </c>
      <c r="T122" s="36" t="s">
        <v>800</v>
      </c>
      <c r="U122" s="36">
        <v>480000</v>
      </c>
      <c r="V122" s="36">
        <v>850000</v>
      </c>
      <c r="W122" s="36" t="s">
        <v>801</v>
      </c>
      <c r="X122" s="36" t="s">
        <v>100</v>
      </c>
      <c r="Y122" s="36" t="s">
        <v>100</v>
      </c>
      <c r="Z122" s="36" t="s">
        <v>100</v>
      </c>
      <c r="AA122" s="36" t="s">
        <v>444</v>
      </c>
      <c r="AB122" s="36" t="s">
        <v>444</v>
      </c>
      <c r="AC122" s="36" t="s">
        <v>8</v>
      </c>
    </row>
    <row r="123" spans="1:29" x14ac:dyDescent="0.3">
      <c r="A123" s="36">
        <v>122</v>
      </c>
      <c r="B123" s="36" t="s">
        <v>87</v>
      </c>
      <c r="C123" s="37">
        <v>44564</v>
      </c>
      <c r="D123" s="44">
        <v>59096988</v>
      </c>
      <c r="E123" s="36" t="s">
        <v>3</v>
      </c>
      <c r="F123" s="38">
        <v>181547</v>
      </c>
      <c r="G123" s="36" t="s">
        <v>89</v>
      </c>
      <c r="H123" s="36" t="s">
        <v>794</v>
      </c>
      <c r="I123" s="36" t="s">
        <v>795</v>
      </c>
      <c r="J123" s="36" t="s">
        <v>796</v>
      </c>
      <c r="K123" s="36" t="s">
        <v>25</v>
      </c>
      <c r="L123" s="36" t="s">
        <v>8</v>
      </c>
      <c r="M123" s="36" t="s">
        <v>93</v>
      </c>
      <c r="N123" s="36">
        <v>392025</v>
      </c>
      <c r="O123" s="36" t="s">
        <v>802</v>
      </c>
      <c r="P123" s="36">
        <v>8501993792</v>
      </c>
      <c r="Q123" s="40" t="s">
        <v>803</v>
      </c>
      <c r="R123" s="36" t="s">
        <v>799</v>
      </c>
      <c r="S123" s="36" t="s">
        <v>799</v>
      </c>
      <c r="T123" s="36" t="s">
        <v>804</v>
      </c>
      <c r="U123" s="36">
        <v>620000</v>
      </c>
      <c r="V123" s="36">
        <v>1150000</v>
      </c>
      <c r="W123" s="36" t="s">
        <v>805</v>
      </c>
      <c r="X123" s="36" t="s">
        <v>100</v>
      </c>
      <c r="Y123" s="36" t="s">
        <v>100</v>
      </c>
      <c r="Z123" s="36" t="s">
        <v>100</v>
      </c>
      <c r="AA123" s="36" t="s">
        <v>444</v>
      </c>
      <c r="AB123" s="36" t="s">
        <v>444</v>
      </c>
      <c r="AC123" s="36" t="s">
        <v>8</v>
      </c>
    </row>
    <row r="124" spans="1:29" x14ac:dyDescent="0.3">
      <c r="A124" s="36">
        <v>123</v>
      </c>
      <c r="B124" s="36" t="s">
        <v>87</v>
      </c>
      <c r="C124" s="37">
        <v>44564</v>
      </c>
      <c r="D124" s="36">
        <v>76222649</v>
      </c>
      <c r="E124" s="36" t="s">
        <v>3</v>
      </c>
      <c r="F124" s="38">
        <v>181547</v>
      </c>
      <c r="G124" s="36" t="s">
        <v>89</v>
      </c>
      <c r="H124" s="36" t="s">
        <v>90</v>
      </c>
      <c r="I124" s="36" t="s">
        <v>806</v>
      </c>
      <c r="J124" s="36" t="s">
        <v>807</v>
      </c>
      <c r="K124" s="36" t="s">
        <v>26</v>
      </c>
      <c r="L124" s="36" t="s">
        <v>26</v>
      </c>
      <c r="M124" s="36" t="s">
        <v>93</v>
      </c>
      <c r="N124" s="36" t="s">
        <v>808</v>
      </c>
      <c r="O124" s="36" t="s">
        <v>809</v>
      </c>
      <c r="P124" s="36">
        <v>8106464982</v>
      </c>
      <c r="Q124" s="40" t="s">
        <v>810</v>
      </c>
      <c r="R124" s="36" t="s">
        <v>599</v>
      </c>
      <c r="S124" s="36" t="s">
        <v>811</v>
      </c>
      <c r="T124" s="36" t="s">
        <v>812</v>
      </c>
      <c r="U124" s="36">
        <v>250000</v>
      </c>
      <c r="V124" s="36">
        <v>650000</v>
      </c>
      <c r="W124" s="36" t="s">
        <v>813</v>
      </c>
      <c r="X124" s="36" t="s">
        <v>128</v>
      </c>
      <c r="Y124" s="36" t="s">
        <v>128</v>
      </c>
      <c r="Z124" s="36" t="s">
        <v>128</v>
      </c>
      <c r="AA124" s="36" t="s">
        <v>101</v>
      </c>
      <c r="AB124" s="36" t="s">
        <v>101</v>
      </c>
      <c r="AC124" s="36" t="s">
        <v>814</v>
      </c>
    </row>
    <row r="125" spans="1:29" x14ac:dyDescent="0.3">
      <c r="A125" s="36">
        <v>124</v>
      </c>
      <c r="B125" s="36" t="s">
        <v>87</v>
      </c>
      <c r="C125" s="37">
        <v>44564</v>
      </c>
      <c r="D125" s="36">
        <v>76222649</v>
      </c>
      <c r="E125" s="36" t="s">
        <v>3</v>
      </c>
      <c r="F125" s="38">
        <v>181547</v>
      </c>
      <c r="G125" s="36" t="s">
        <v>89</v>
      </c>
      <c r="H125" s="36" t="s">
        <v>90</v>
      </c>
      <c r="I125" s="36" t="s">
        <v>806</v>
      </c>
      <c r="J125" s="36" t="s">
        <v>807</v>
      </c>
      <c r="K125" s="36" t="s">
        <v>26</v>
      </c>
      <c r="L125" s="36" t="s">
        <v>26</v>
      </c>
      <c r="M125" s="36" t="s">
        <v>93</v>
      </c>
      <c r="N125" s="36" t="s">
        <v>815</v>
      </c>
      <c r="O125" s="36" t="s">
        <v>816</v>
      </c>
      <c r="P125" s="36">
        <v>8309413384</v>
      </c>
      <c r="Q125" s="40" t="s">
        <v>817</v>
      </c>
      <c r="R125" s="36" t="s">
        <v>277</v>
      </c>
      <c r="S125" s="36" t="s">
        <v>818</v>
      </c>
      <c r="T125" s="36" t="s">
        <v>819</v>
      </c>
      <c r="U125" s="36">
        <v>400000</v>
      </c>
      <c r="V125" s="36">
        <v>600000</v>
      </c>
      <c r="W125" s="36" t="s">
        <v>820</v>
      </c>
      <c r="X125" s="36" t="s">
        <v>128</v>
      </c>
      <c r="Y125" s="36" t="s">
        <v>128</v>
      </c>
      <c r="Z125" s="36" t="s">
        <v>128</v>
      </c>
      <c r="AA125" s="36" t="s">
        <v>101</v>
      </c>
      <c r="AB125" s="36" t="s">
        <v>101</v>
      </c>
      <c r="AC125" s="36" t="s">
        <v>821</v>
      </c>
    </row>
    <row r="126" spans="1:29" x14ac:dyDescent="0.3">
      <c r="A126" s="36">
        <v>125</v>
      </c>
      <c r="B126" s="36" t="s">
        <v>87</v>
      </c>
      <c r="C126" s="37">
        <v>44564</v>
      </c>
      <c r="D126" s="36">
        <v>76222649</v>
      </c>
      <c r="E126" s="36" t="s">
        <v>3</v>
      </c>
      <c r="F126" s="38">
        <v>181547</v>
      </c>
      <c r="G126" s="36" t="s">
        <v>89</v>
      </c>
      <c r="H126" s="36" t="s">
        <v>90</v>
      </c>
      <c r="I126" s="36" t="s">
        <v>806</v>
      </c>
      <c r="J126" s="36" t="s">
        <v>807</v>
      </c>
      <c r="K126" s="36" t="s">
        <v>21</v>
      </c>
      <c r="L126" s="36" t="s">
        <v>21</v>
      </c>
      <c r="M126" s="36" t="s">
        <v>93</v>
      </c>
      <c r="N126" s="36" t="s">
        <v>822</v>
      </c>
      <c r="O126" s="36" t="s">
        <v>823</v>
      </c>
      <c r="P126" s="36">
        <v>9553656401</v>
      </c>
      <c r="Q126" s="40" t="s">
        <v>824</v>
      </c>
      <c r="R126" s="36" t="s">
        <v>277</v>
      </c>
      <c r="S126" s="36" t="s">
        <v>825</v>
      </c>
      <c r="T126" s="36" t="s">
        <v>826</v>
      </c>
      <c r="U126" s="36">
        <v>360000</v>
      </c>
      <c r="V126" s="36">
        <v>700000</v>
      </c>
      <c r="W126" s="36" t="s">
        <v>827</v>
      </c>
      <c r="X126" s="36" t="s">
        <v>128</v>
      </c>
      <c r="Y126" s="36" t="s">
        <v>128</v>
      </c>
      <c r="Z126" s="36" t="s">
        <v>128</v>
      </c>
      <c r="AA126" s="36" t="s">
        <v>101</v>
      </c>
      <c r="AB126" s="36" t="s">
        <v>101</v>
      </c>
      <c r="AC126" s="36" t="s">
        <v>828</v>
      </c>
    </row>
    <row r="127" spans="1:29" x14ac:dyDescent="0.3">
      <c r="A127" s="36">
        <v>126</v>
      </c>
      <c r="B127" s="36" t="s">
        <v>87</v>
      </c>
      <c r="C127" s="37">
        <v>44564</v>
      </c>
      <c r="D127" s="36">
        <v>76222649</v>
      </c>
      <c r="E127" s="36" t="s">
        <v>3</v>
      </c>
      <c r="F127" s="38">
        <v>181547</v>
      </c>
      <c r="G127" s="36" t="s">
        <v>89</v>
      </c>
      <c r="H127" s="36" t="s">
        <v>90</v>
      </c>
      <c r="I127" s="36" t="s">
        <v>806</v>
      </c>
      <c r="J127" s="36" t="s">
        <v>807</v>
      </c>
      <c r="K127" s="36" t="s">
        <v>26</v>
      </c>
      <c r="L127" s="36" t="s">
        <v>26</v>
      </c>
      <c r="M127" s="36" t="s">
        <v>93</v>
      </c>
      <c r="N127" s="36" t="s">
        <v>829</v>
      </c>
      <c r="O127" s="36" t="s">
        <v>830</v>
      </c>
      <c r="P127" s="36">
        <v>6301686074</v>
      </c>
      <c r="Q127" s="40" t="s">
        <v>831</v>
      </c>
      <c r="R127" s="36" t="s">
        <v>265</v>
      </c>
      <c r="S127" s="36" t="s">
        <v>832</v>
      </c>
      <c r="T127" s="36" t="s">
        <v>833</v>
      </c>
      <c r="U127" s="36">
        <v>620000</v>
      </c>
      <c r="V127" s="36">
        <v>800000</v>
      </c>
      <c r="W127" s="36" t="s">
        <v>820</v>
      </c>
      <c r="X127" s="36" t="s">
        <v>128</v>
      </c>
      <c r="Y127" s="36" t="s">
        <v>128</v>
      </c>
      <c r="Z127" s="36" t="s">
        <v>128</v>
      </c>
      <c r="AA127" s="36" t="s">
        <v>101</v>
      </c>
      <c r="AB127" s="36" t="s">
        <v>101</v>
      </c>
      <c r="AC127" s="36" t="s">
        <v>834</v>
      </c>
    </row>
    <row r="128" spans="1:29" x14ac:dyDescent="0.3">
      <c r="A128" s="36">
        <v>127</v>
      </c>
      <c r="B128" s="36" t="s">
        <v>87</v>
      </c>
      <c r="C128" s="37">
        <v>44564</v>
      </c>
      <c r="D128" s="36">
        <v>76222649</v>
      </c>
      <c r="E128" s="36" t="s">
        <v>3</v>
      </c>
      <c r="F128" s="38">
        <v>181547</v>
      </c>
      <c r="G128" s="36" t="s">
        <v>89</v>
      </c>
      <c r="H128" s="36" t="s">
        <v>90</v>
      </c>
      <c r="I128" s="36" t="s">
        <v>806</v>
      </c>
      <c r="J128" s="36" t="s">
        <v>807</v>
      </c>
      <c r="K128" s="36" t="s">
        <v>21</v>
      </c>
      <c r="L128" s="36" t="s">
        <v>21</v>
      </c>
      <c r="M128" s="36" t="s">
        <v>93</v>
      </c>
      <c r="N128" s="36" t="s">
        <v>835</v>
      </c>
      <c r="O128" s="36" t="s">
        <v>836</v>
      </c>
      <c r="P128" s="36">
        <v>9440138338</v>
      </c>
      <c r="Q128" s="40" t="s">
        <v>837</v>
      </c>
      <c r="R128" s="36" t="s">
        <v>277</v>
      </c>
      <c r="S128" s="36" t="s">
        <v>818</v>
      </c>
      <c r="T128" s="36" t="s">
        <v>838</v>
      </c>
      <c r="U128" s="36">
        <v>400000</v>
      </c>
      <c r="V128" s="36">
        <v>800000</v>
      </c>
      <c r="W128" s="36" t="s">
        <v>839</v>
      </c>
      <c r="X128" s="36" t="s">
        <v>128</v>
      </c>
      <c r="Y128" s="36" t="s">
        <v>128</v>
      </c>
      <c r="Z128" s="36" t="s">
        <v>128</v>
      </c>
      <c r="AA128" s="36" t="s">
        <v>101</v>
      </c>
      <c r="AB128" s="36" t="s">
        <v>101</v>
      </c>
      <c r="AC128" s="36" t="s">
        <v>840</v>
      </c>
    </row>
    <row r="129" spans="1:29" x14ac:dyDescent="0.3">
      <c r="A129" s="36">
        <v>128</v>
      </c>
      <c r="B129" s="36" t="s">
        <v>87</v>
      </c>
      <c r="C129" s="37">
        <v>44564</v>
      </c>
      <c r="D129" s="36">
        <v>76222649</v>
      </c>
      <c r="E129" s="36" t="s">
        <v>3</v>
      </c>
      <c r="F129" s="38">
        <v>181547</v>
      </c>
      <c r="G129" s="36" t="s">
        <v>89</v>
      </c>
      <c r="H129" s="36" t="s">
        <v>90</v>
      </c>
      <c r="I129" s="36" t="s">
        <v>806</v>
      </c>
      <c r="J129" s="36" t="s">
        <v>807</v>
      </c>
      <c r="K129" s="36" t="s">
        <v>18</v>
      </c>
      <c r="L129" s="36" t="s">
        <v>621</v>
      </c>
      <c r="M129" s="36" t="s">
        <v>93</v>
      </c>
      <c r="N129" s="36" t="s">
        <v>841</v>
      </c>
      <c r="O129" s="36" t="s">
        <v>842</v>
      </c>
      <c r="P129" s="36">
        <v>7893543835</v>
      </c>
      <c r="Q129" s="40" t="s">
        <v>843</v>
      </c>
      <c r="R129" s="36" t="s">
        <v>844</v>
      </c>
      <c r="S129" s="36" t="s">
        <v>845</v>
      </c>
      <c r="T129" s="36" t="s">
        <v>846</v>
      </c>
      <c r="U129" s="36">
        <v>380000</v>
      </c>
      <c r="V129" s="36">
        <v>850000</v>
      </c>
      <c r="W129" s="36" t="s">
        <v>847</v>
      </c>
      <c r="X129" s="36" t="s">
        <v>128</v>
      </c>
      <c r="Y129" s="36" t="s">
        <v>128</v>
      </c>
      <c r="Z129" s="36" t="s">
        <v>128</v>
      </c>
      <c r="AA129" s="36" t="s">
        <v>101</v>
      </c>
      <c r="AB129" s="36" t="s">
        <v>101</v>
      </c>
      <c r="AC129" s="36" t="s">
        <v>848</v>
      </c>
    </row>
    <row r="130" spans="1:29" x14ac:dyDescent="0.3">
      <c r="A130" s="36">
        <v>129</v>
      </c>
      <c r="B130" s="36" t="s">
        <v>87</v>
      </c>
      <c r="C130" s="37">
        <v>44564</v>
      </c>
      <c r="D130" s="36">
        <v>76222649</v>
      </c>
      <c r="E130" s="36" t="s">
        <v>3</v>
      </c>
      <c r="F130" s="38">
        <v>181547</v>
      </c>
      <c r="G130" s="36" t="s">
        <v>89</v>
      </c>
      <c r="H130" s="36" t="s">
        <v>90</v>
      </c>
      <c r="I130" s="36" t="s">
        <v>806</v>
      </c>
      <c r="J130" s="36" t="s">
        <v>807</v>
      </c>
      <c r="K130" s="36" t="s">
        <v>24</v>
      </c>
      <c r="L130" s="36" t="s">
        <v>26</v>
      </c>
      <c r="M130" s="36" t="s">
        <v>93</v>
      </c>
      <c r="N130" s="36" t="s">
        <v>849</v>
      </c>
      <c r="O130" s="36" t="s">
        <v>850</v>
      </c>
      <c r="P130" s="36">
        <v>8686053099</v>
      </c>
      <c r="Q130" s="40" t="s">
        <v>851</v>
      </c>
      <c r="R130" s="36" t="s">
        <v>582</v>
      </c>
      <c r="S130" s="36" t="s">
        <v>852</v>
      </c>
      <c r="T130" s="36" t="s">
        <v>853</v>
      </c>
      <c r="U130" s="36">
        <v>475000</v>
      </c>
      <c r="V130" s="36">
        <v>1000000</v>
      </c>
      <c r="W130" s="36" t="s">
        <v>854</v>
      </c>
      <c r="X130" s="36" t="s">
        <v>128</v>
      </c>
      <c r="Y130" s="36" t="s">
        <v>128</v>
      </c>
      <c r="Z130" s="36" t="s">
        <v>128</v>
      </c>
      <c r="AA130" s="36" t="s">
        <v>101</v>
      </c>
      <c r="AB130" s="36" t="s">
        <v>101</v>
      </c>
      <c r="AC130" s="36" t="s">
        <v>855</v>
      </c>
    </row>
    <row r="131" spans="1:29" x14ac:dyDescent="0.3">
      <c r="A131" s="36">
        <v>130</v>
      </c>
      <c r="B131" s="36" t="s">
        <v>87</v>
      </c>
      <c r="C131" s="37">
        <v>44564</v>
      </c>
      <c r="D131" s="36">
        <v>76222649</v>
      </c>
      <c r="E131" s="36" t="s">
        <v>3</v>
      </c>
      <c r="F131" s="38">
        <v>181547</v>
      </c>
      <c r="G131" s="36" t="s">
        <v>89</v>
      </c>
      <c r="H131" s="36" t="s">
        <v>90</v>
      </c>
      <c r="I131" s="36" t="s">
        <v>806</v>
      </c>
      <c r="J131" s="36" t="s">
        <v>807</v>
      </c>
      <c r="K131" s="36" t="s">
        <v>24</v>
      </c>
      <c r="L131" s="36" t="s">
        <v>856</v>
      </c>
      <c r="M131" s="36" t="s">
        <v>93</v>
      </c>
      <c r="N131" s="36" t="s">
        <v>857</v>
      </c>
      <c r="O131" s="36" t="s">
        <v>858</v>
      </c>
      <c r="P131" s="36">
        <v>9177936922</v>
      </c>
      <c r="Q131" s="40" t="s">
        <v>859</v>
      </c>
      <c r="R131" s="36" t="s">
        <v>613</v>
      </c>
      <c r="S131" s="36" t="s">
        <v>818</v>
      </c>
      <c r="T131" s="36" t="s">
        <v>860</v>
      </c>
      <c r="U131" s="36">
        <v>250000</v>
      </c>
      <c r="V131" s="36">
        <v>400000</v>
      </c>
      <c r="W131" s="36" t="s">
        <v>861</v>
      </c>
      <c r="X131" s="36" t="s">
        <v>128</v>
      </c>
      <c r="Y131" s="36" t="s">
        <v>128</v>
      </c>
      <c r="Z131" s="36" t="s">
        <v>128</v>
      </c>
      <c r="AA131" s="36" t="s">
        <v>101</v>
      </c>
      <c r="AB131" s="36" t="s">
        <v>101</v>
      </c>
      <c r="AC131" s="36" t="s">
        <v>862</v>
      </c>
    </row>
    <row r="132" spans="1:29" x14ac:dyDescent="0.3">
      <c r="A132" s="36">
        <v>131</v>
      </c>
      <c r="B132" s="36" t="s">
        <v>87</v>
      </c>
      <c r="C132" s="37">
        <v>44564</v>
      </c>
      <c r="D132" s="36">
        <v>76222649</v>
      </c>
      <c r="E132" s="36" t="s">
        <v>3</v>
      </c>
      <c r="F132" s="38">
        <v>181547</v>
      </c>
      <c r="G132" s="36" t="s">
        <v>89</v>
      </c>
      <c r="H132" s="36" t="s">
        <v>90</v>
      </c>
      <c r="I132" s="36" t="s">
        <v>806</v>
      </c>
      <c r="J132" s="36" t="s">
        <v>807</v>
      </c>
      <c r="K132" s="36" t="s">
        <v>18</v>
      </c>
      <c r="L132" s="36" t="s">
        <v>621</v>
      </c>
      <c r="M132" s="36" t="s">
        <v>93</v>
      </c>
      <c r="N132" s="36" t="s">
        <v>863</v>
      </c>
      <c r="O132" s="36" t="s">
        <v>864</v>
      </c>
      <c r="P132" s="36">
        <v>9573339087</v>
      </c>
      <c r="Q132" s="40" t="s">
        <v>865</v>
      </c>
      <c r="R132" s="36" t="s">
        <v>866</v>
      </c>
      <c r="S132" s="36" t="s">
        <v>867</v>
      </c>
      <c r="T132" s="36" t="s">
        <v>492</v>
      </c>
      <c r="U132" s="36">
        <v>350000</v>
      </c>
      <c r="V132" s="36">
        <v>900000</v>
      </c>
      <c r="W132" s="36" t="s">
        <v>868</v>
      </c>
      <c r="X132" s="36" t="s">
        <v>128</v>
      </c>
      <c r="Y132" s="36" t="s">
        <v>128</v>
      </c>
      <c r="Z132" s="36" t="s">
        <v>128</v>
      </c>
      <c r="AA132" s="36" t="s">
        <v>101</v>
      </c>
      <c r="AB132" s="36" t="s">
        <v>101</v>
      </c>
      <c r="AC132" s="36" t="s">
        <v>869</v>
      </c>
    </row>
    <row r="133" spans="1:29" x14ac:dyDescent="0.3">
      <c r="A133" s="36">
        <v>132</v>
      </c>
      <c r="B133" s="36" t="s">
        <v>87</v>
      </c>
      <c r="C133" s="37">
        <v>44564</v>
      </c>
      <c r="D133" s="36">
        <v>76222649</v>
      </c>
      <c r="E133" s="36" t="s">
        <v>3</v>
      </c>
      <c r="F133" s="38">
        <v>181547</v>
      </c>
      <c r="G133" s="36" t="s">
        <v>89</v>
      </c>
      <c r="H133" s="36" t="s">
        <v>90</v>
      </c>
      <c r="I133" s="36" t="s">
        <v>806</v>
      </c>
      <c r="J133" s="36" t="s">
        <v>807</v>
      </c>
      <c r="K133" s="36" t="s">
        <v>18</v>
      </c>
      <c r="L133" s="36" t="s">
        <v>870</v>
      </c>
      <c r="M133" s="36" t="s">
        <v>93</v>
      </c>
      <c r="N133" s="36" t="s">
        <v>871</v>
      </c>
      <c r="O133" s="36" t="s">
        <v>872</v>
      </c>
      <c r="P133" s="36">
        <v>9704520773</v>
      </c>
      <c r="Q133" s="40" t="s">
        <v>873</v>
      </c>
      <c r="R133" s="36" t="s">
        <v>582</v>
      </c>
      <c r="S133" s="36" t="s">
        <v>874</v>
      </c>
      <c r="T133" s="36" t="s">
        <v>107</v>
      </c>
      <c r="U133" s="36">
        <v>700000</v>
      </c>
      <c r="V133" s="36">
        <v>900000</v>
      </c>
      <c r="W133" s="36" t="s">
        <v>875</v>
      </c>
      <c r="X133" s="36" t="s">
        <v>128</v>
      </c>
      <c r="Y133" s="36" t="s">
        <v>128</v>
      </c>
      <c r="Z133" s="36" t="s">
        <v>128</v>
      </c>
      <c r="AA133" s="36" t="s">
        <v>101</v>
      </c>
      <c r="AB133" s="36" t="s">
        <v>101</v>
      </c>
      <c r="AC133" s="36" t="s">
        <v>876</v>
      </c>
    </row>
    <row r="134" spans="1:29" x14ac:dyDescent="0.3">
      <c r="A134" s="36">
        <v>133</v>
      </c>
      <c r="B134" s="36" t="s">
        <v>87</v>
      </c>
      <c r="C134" s="37">
        <v>44564</v>
      </c>
      <c r="D134" s="36">
        <v>64360396</v>
      </c>
      <c r="E134" s="36" t="s">
        <v>15130</v>
      </c>
      <c r="F134" s="38" t="s">
        <v>88</v>
      </c>
      <c r="G134" s="36" t="s">
        <v>89</v>
      </c>
      <c r="H134" s="36" t="s">
        <v>90</v>
      </c>
      <c r="I134" s="36" t="s">
        <v>877</v>
      </c>
      <c r="J134" s="36" t="s">
        <v>878</v>
      </c>
      <c r="K134" s="36" t="s">
        <v>12</v>
      </c>
      <c r="L134" s="36" t="s">
        <v>8</v>
      </c>
      <c r="M134" s="36" t="s">
        <v>93</v>
      </c>
      <c r="N134" s="36">
        <v>350170</v>
      </c>
      <c r="O134" s="36" t="s">
        <v>879</v>
      </c>
      <c r="P134" s="36">
        <v>9926930080</v>
      </c>
      <c r="Q134" s="40" t="s">
        <v>880</v>
      </c>
      <c r="R134" s="36" t="s">
        <v>881</v>
      </c>
      <c r="S134" s="36" t="s">
        <v>881</v>
      </c>
      <c r="T134" s="36" t="s">
        <v>8</v>
      </c>
      <c r="U134" s="36">
        <v>1360000</v>
      </c>
      <c r="V134" s="36">
        <v>2100000</v>
      </c>
      <c r="W134" s="36" t="s">
        <v>882</v>
      </c>
      <c r="X134" s="36" t="s">
        <v>100</v>
      </c>
      <c r="Y134" s="36" t="s">
        <v>100</v>
      </c>
      <c r="Z134" s="36" t="s">
        <v>100</v>
      </c>
      <c r="AA134" s="36" t="s">
        <v>366</v>
      </c>
      <c r="AB134" s="36" t="s">
        <v>366</v>
      </c>
      <c r="AC134" s="36" t="s">
        <v>8</v>
      </c>
    </row>
    <row r="135" spans="1:29" x14ac:dyDescent="0.3">
      <c r="A135" s="36">
        <v>134</v>
      </c>
      <c r="B135" s="36" t="s">
        <v>734</v>
      </c>
      <c r="C135" s="37">
        <v>44564</v>
      </c>
      <c r="D135" s="36">
        <v>48590619</v>
      </c>
      <c r="E135" s="36" t="s">
        <v>1</v>
      </c>
      <c r="F135" s="38">
        <v>210369</v>
      </c>
      <c r="G135" s="36" t="s">
        <v>735</v>
      </c>
      <c r="H135" s="36" t="s">
        <v>736</v>
      </c>
      <c r="I135" s="36" t="s">
        <v>737</v>
      </c>
      <c r="J135" s="36" t="s">
        <v>738</v>
      </c>
      <c r="K135" s="36" t="s">
        <v>18</v>
      </c>
      <c r="L135" s="45" t="s">
        <v>745</v>
      </c>
      <c r="M135" s="36" t="s">
        <v>93</v>
      </c>
      <c r="N135" s="36">
        <v>1607755</v>
      </c>
      <c r="O135" s="36" t="s">
        <v>883</v>
      </c>
      <c r="P135" s="36">
        <v>9899546007</v>
      </c>
      <c r="Q135" s="40" t="s">
        <v>884</v>
      </c>
      <c r="R135" s="36" t="s">
        <v>885</v>
      </c>
      <c r="S135" s="36" t="s">
        <v>886</v>
      </c>
      <c r="T135" s="36" t="s">
        <v>749</v>
      </c>
      <c r="U135" s="36">
        <v>1550000</v>
      </c>
      <c r="V135" s="36">
        <v>2500000</v>
      </c>
      <c r="W135" s="36" t="s">
        <v>887</v>
      </c>
      <c r="X135" s="36" t="s">
        <v>100</v>
      </c>
      <c r="Y135" s="36" t="s">
        <v>100</v>
      </c>
      <c r="Z135" s="36" t="s">
        <v>118</v>
      </c>
      <c r="AA135" s="36" t="s">
        <v>888</v>
      </c>
      <c r="AB135" s="36" t="s">
        <v>109</v>
      </c>
      <c r="AC135" s="36"/>
    </row>
    <row r="136" spans="1:29" x14ac:dyDescent="0.3">
      <c r="A136" s="36">
        <v>135</v>
      </c>
      <c r="B136" s="36" t="s">
        <v>734</v>
      </c>
      <c r="C136" s="37">
        <v>44564</v>
      </c>
      <c r="D136" s="36">
        <v>48590619</v>
      </c>
      <c r="E136" s="36" t="s">
        <v>1</v>
      </c>
      <c r="F136" s="38">
        <v>210369</v>
      </c>
      <c r="G136" s="36" t="s">
        <v>735</v>
      </c>
      <c r="H136" s="36" t="s">
        <v>736</v>
      </c>
      <c r="I136" s="36" t="s">
        <v>737</v>
      </c>
      <c r="J136" s="36" t="s">
        <v>738</v>
      </c>
      <c r="K136" s="36" t="s">
        <v>18</v>
      </c>
      <c r="L136" s="45" t="s">
        <v>745</v>
      </c>
      <c r="M136" s="36" t="s">
        <v>93</v>
      </c>
      <c r="N136" s="36">
        <v>1607795</v>
      </c>
      <c r="O136" s="36" t="s">
        <v>889</v>
      </c>
      <c r="P136" s="36">
        <v>9894160261</v>
      </c>
      <c r="Q136" s="40" t="s">
        <v>890</v>
      </c>
      <c r="R136" s="36" t="s">
        <v>743</v>
      </c>
      <c r="S136" s="36" t="s">
        <v>754</v>
      </c>
      <c r="T136" s="36" t="s">
        <v>492</v>
      </c>
      <c r="U136" s="36">
        <v>1550000</v>
      </c>
      <c r="V136" s="36">
        <v>2500000</v>
      </c>
      <c r="W136" s="36" t="s">
        <v>891</v>
      </c>
      <c r="X136" s="36" t="s">
        <v>100</v>
      </c>
      <c r="Y136" s="36" t="s">
        <v>100</v>
      </c>
      <c r="Z136" s="36" t="s">
        <v>118</v>
      </c>
      <c r="AA136" s="36" t="s">
        <v>267</v>
      </c>
      <c r="AB136" s="36" t="s">
        <v>109</v>
      </c>
      <c r="AC136" s="36" t="s">
        <v>892</v>
      </c>
    </row>
    <row r="137" spans="1:29" x14ac:dyDescent="0.3">
      <c r="A137" s="36">
        <v>136</v>
      </c>
      <c r="B137" s="36" t="s">
        <v>87</v>
      </c>
      <c r="C137" s="37">
        <v>44565</v>
      </c>
      <c r="D137" s="36">
        <v>38024355</v>
      </c>
      <c r="E137" s="36" t="s">
        <v>15130</v>
      </c>
      <c r="F137" s="38" t="s">
        <v>88</v>
      </c>
      <c r="G137" s="36" t="s">
        <v>89</v>
      </c>
      <c r="H137" s="36" t="s">
        <v>90</v>
      </c>
      <c r="I137" s="36" t="s">
        <v>91</v>
      </c>
      <c r="J137" s="39" t="s">
        <v>92</v>
      </c>
      <c r="K137" s="42" t="s">
        <v>45</v>
      </c>
      <c r="L137" s="36" t="s">
        <v>8</v>
      </c>
      <c r="M137" s="36" t="s">
        <v>93</v>
      </c>
      <c r="N137" s="36">
        <v>505541</v>
      </c>
      <c r="O137" s="36" t="s">
        <v>893</v>
      </c>
      <c r="P137" s="36">
        <v>9958278473</v>
      </c>
      <c r="Q137" s="40" t="s">
        <v>894</v>
      </c>
      <c r="R137" s="36" t="s">
        <v>272</v>
      </c>
      <c r="S137" s="36" t="s">
        <v>895</v>
      </c>
      <c r="T137" s="36" t="s">
        <v>261</v>
      </c>
      <c r="U137" s="36">
        <v>400000</v>
      </c>
      <c r="V137" s="36">
        <v>1000000</v>
      </c>
      <c r="W137" s="36" t="s">
        <v>896</v>
      </c>
      <c r="X137" s="36" t="s">
        <v>128</v>
      </c>
      <c r="Y137" s="36" t="s">
        <v>128</v>
      </c>
      <c r="Z137" s="36" t="s">
        <v>128</v>
      </c>
      <c r="AA137" s="36" t="s">
        <v>109</v>
      </c>
      <c r="AB137" s="36" t="s">
        <v>109</v>
      </c>
      <c r="AC137" s="36" t="s">
        <v>897</v>
      </c>
    </row>
    <row r="138" spans="1:29" x14ac:dyDescent="0.3">
      <c r="A138" s="36">
        <v>137</v>
      </c>
      <c r="B138" s="36" t="s">
        <v>87</v>
      </c>
      <c r="C138" s="37">
        <v>44565</v>
      </c>
      <c r="D138" s="36">
        <v>39949317</v>
      </c>
      <c r="E138" s="36" t="s">
        <v>15130</v>
      </c>
      <c r="F138" s="38" t="s">
        <v>88</v>
      </c>
      <c r="G138" s="36" t="s">
        <v>89</v>
      </c>
      <c r="H138" s="39" t="s">
        <v>254</v>
      </c>
      <c r="I138" s="39" t="s">
        <v>595</v>
      </c>
      <c r="J138" s="39" t="s">
        <v>103</v>
      </c>
      <c r="K138" s="36" t="s">
        <v>13</v>
      </c>
      <c r="L138" s="39" t="s">
        <v>8</v>
      </c>
      <c r="M138" s="36" t="s">
        <v>93</v>
      </c>
      <c r="N138" s="36">
        <v>397952</v>
      </c>
      <c r="O138" s="36" t="s">
        <v>898</v>
      </c>
      <c r="P138" s="36" t="s">
        <v>899</v>
      </c>
      <c r="Q138" s="40" t="s">
        <v>900</v>
      </c>
      <c r="R138" s="39" t="s">
        <v>901</v>
      </c>
      <c r="S138" s="39" t="s">
        <v>265</v>
      </c>
      <c r="T138" s="36" t="s">
        <v>902</v>
      </c>
      <c r="U138" s="39">
        <v>900000</v>
      </c>
      <c r="V138" s="39">
        <v>1650000</v>
      </c>
      <c r="W138" s="39" t="s">
        <v>903</v>
      </c>
      <c r="X138" s="39" t="s">
        <v>100</v>
      </c>
      <c r="Y138" s="36" t="s">
        <v>100</v>
      </c>
      <c r="Z138" s="36" t="s">
        <v>118</v>
      </c>
      <c r="AA138" s="39" t="s">
        <v>767</v>
      </c>
      <c r="AB138" s="39" t="s">
        <v>109</v>
      </c>
      <c r="AC138" s="39" t="s">
        <v>8</v>
      </c>
    </row>
    <row r="139" spans="1:29" x14ac:dyDescent="0.3">
      <c r="A139" s="36">
        <v>138</v>
      </c>
      <c r="B139" s="36" t="s">
        <v>87</v>
      </c>
      <c r="C139" s="37">
        <v>44565</v>
      </c>
      <c r="D139" s="36">
        <v>39949317</v>
      </c>
      <c r="E139" s="36" t="s">
        <v>15130</v>
      </c>
      <c r="F139" s="38" t="s">
        <v>88</v>
      </c>
      <c r="G139" s="36" t="s">
        <v>89</v>
      </c>
      <c r="H139" s="39" t="s">
        <v>254</v>
      </c>
      <c r="I139" s="39" t="s">
        <v>595</v>
      </c>
      <c r="J139" s="39" t="s">
        <v>103</v>
      </c>
      <c r="K139" s="36" t="s">
        <v>30</v>
      </c>
      <c r="L139" s="39" t="s">
        <v>8</v>
      </c>
      <c r="M139" s="36" t="s">
        <v>93</v>
      </c>
      <c r="N139" s="36">
        <v>504857</v>
      </c>
      <c r="O139" s="36" t="s">
        <v>904</v>
      </c>
      <c r="P139" s="36" t="s">
        <v>905</v>
      </c>
      <c r="Q139" s="40" t="s">
        <v>906</v>
      </c>
      <c r="R139" s="39" t="s">
        <v>907</v>
      </c>
      <c r="S139" s="39" t="s">
        <v>265</v>
      </c>
      <c r="T139" s="36" t="s">
        <v>218</v>
      </c>
      <c r="U139" s="39">
        <v>450000</v>
      </c>
      <c r="V139" s="39">
        <v>950000</v>
      </c>
      <c r="W139" s="39" t="s">
        <v>134</v>
      </c>
      <c r="X139" s="39" t="s">
        <v>100</v>
      </c>
      <c r="Y139" s="36" t="s">
        <v>100</v>
      </c>
      <c r="Z139" s="36" t="s">
        <v>118</v>
      </c>
      <c r="AA139" s="39" t="s">
        <v>101</v>
      </c>
      <c r="AB139" s="39" t="s">
        <v>109</v>
      </c>
      <c r="AC139" s="39" t="s">
        <v>8</v>
      </c>
    </row>
    <row r="140" spans="1:29" x14ac:dyDescent="0.3">
      <c r="A140" s="36">
        <v>139</v>
      </c>
      <c r="B140" s="36" t="s">
        <v>87</v>
      </c>
      <c r="C140" s="37">
        <v>44565</v>
      </c>
      <c r="D140" s="36">
        <v>39949317</v>
      </c>
      <c r="E140" s="36" t="s">
        <v>15130</v>
      </c>
      <c r="F140" s="38" t="s">
        <v>88</v>
      </c>
      <c r="G140" s="36" t="s">
        <v>89</v>
      </c>
      <c r="H140" s="39" t="s">
        <v>254</v>
      </c>
      <c r="I140" s="39" t="s">
        <v>595</v>
      </c>
      <c r="J140" s="39" t="s">
        <v>103</v>
      </c>
      <c r="K140" s="36" t="s">
        <v>30</v>
      </c>
      <c r="L140" s="39" t="s">
        <v>8</v>
      </c>
      <c r="M140" s="36" t="s">
        <v>93</v>
      </c>
      <c r="N140" s="36">
        <v>496130</v>
      </c>
      <c r="O140" s="36" t="s">
        <v>908</v>
      </c>
      <c r="P140" s="36">
        <v>9120008966</v>
      </c>
      <c r="Q140" s="40" t="s">
        <v>909</v>
      </c>
      <c r="R140" s="39" t="s">
        <v>910</v>
      </c>
      <c r="S140" s="39" t="s">
        <v>170</v>
      </c>
      <c r="T140" s="36" t="s">
        <v>911</v>
      </c>
      <c r="U140" s="39">
        <v>840000</v>
      </c>
      <c r="V140" s="39">
        <v>1600000</v>
      </c>
      <c r="W140" s="39" t="s">
        <v>912</v>
      </c>
      <c r="X140" s="39" t="s">
        <v>100</v>
      </c>
      <c r="Y140" s="36" t="s">
        <v>100</v>
      </c>
      <c r="Z140" s="36" t="s">
        <v>118</v>
      </c>
      <c r="AA140" s="36" t="s">
        <v>913</v>
      </c>
      <c r="AB140" s="39" t="s">
        <v>109</v>
      </c>
      <c r="AC140" s="39" t="s">
        <v>8</v>
      </c>
    </row>
    <row r="141" spans="1:29" x14ac:dyDescent="0.3">
      <c r="A141" s="36">
        <v>140</v>
      </c>
      <c r="B141" s="36" t="s">
        <v>87</v>
      </c>
      <c r="C141" s="37">
        <v>44565</v>
      </c>
      <c r="D141" s="36">
        <v>49357366</v>
      </c>
      <c r="E141" s="36" t="s">
        <v>15130</v>
      </c>
      <c r="F141" s="38" t="s">
        <v>88</v>
      </c>
      <c r="G141" s="36" t="s">
        <v>89</v>
      </c>
      <c r="H141" s="36" t="s">
        <v>8</v>
      </c>
      <c r="I141" s="36" t="s">
        <v>757</v>
      </c>
      <c r="J141" s="36" t="s">
        <v>757</v>
      </c>
      <c r="K141" s="36" t="s">
        <v>13</v>
      </c>
      <c r="L141" s="36" t="s">
        <v>8</v>
      </c>
      <c r="M141" s="36" t="s">
        <v>93</v>
      </c>
      <c r="N141" s="36">
        <v>505889</v>
      </c>
      <c r="O141" s="36" t="s">
        <v>914</v>
      </c>
      <c r="P141" s="36">
        <v>7093052919</v>
      </c>
      <c r="Q141" s="40" t="s">
        <v>915</v>
      </c>
      <c r="R141" s="36" t="s">
        <v>916</v>
      </c>
      <c r="S141" s="36" t="s">
        <v>917</v>
      </c>
      <c r="T141" s="36" t="s">
        <v>492</v>
      </c>
      <c r="U141" s="36">
        <v>1055000</v>
      </c>
      <c r="V141" s="36">
        <v>2400000</v>
      </c>
      <c r="W141" s="36" t="s">
        <v>918</v>
      </c>
      <c r="X141" s="36" t="s">
        <v>100</v>
      </c>
      <c r="Y141" s="36" t="s">
        <v>100</v>
      </c>
      <c r="Z141" s="36" t="s">
        <v>100</v>
      </c>
      <c r="AA141" s="36" t="s">
        <v>101</v>
      </c>
      <c r="AB141" s="36" t="s">
        <v>919</v>
      </c>
      <c r="AC141" s="36" t="s">
        <v>8</v>
      </c>
    </row>
    <row r="142" spans="1:29" x14ac:dyDescent="0.3">
      <c r="A142" s="36">
        <v>141</v>
      </c>
      <c r="B142" s="36" t="s">
        <v>87</v>
      </c>
      <c r="C142" s="37">
        <v>44565</v>
      </c>
      <c r="D142" s="36">
        <v>38024355</v>
      </c>
      <c r="E142" s="36" t="s">
        <v>15130</v>
      </c>
      <c r="F142" s="38" t="s">
        <v>88</v>
      </c>
      <c r="G142" s="36" t="s">
        <v>89</v>
      </c>
      <c r="H142" s="36" t="s">
        <v>90</v>
      </c>
      <c r="I142" s="36" t="s">
        <v>91</v>
      </c>
      <c r="J142" s="39" t="s">
        <v>92</v>
      </c>
      <c r="K142" s="36" t="s">
        <v>38</v>
      </c>
      <c r="L142" s="36" t="s">
        <v>8</v>
      </c>
      <c r="M142" s="36" t="s">
        <v>93</v>
      </c>
      <c r="N142" s="36" t="s">
        <v>920</v>
      </c>
      <c r="O142" s="36" t="s">
        <v>921</v>
      </c>
      <c r="P142" s="36">
        <v>9945804520</v>
      </c>
      <c r="Q142" s="40" t="s">
        <v>922</v>
      </c>
      <c r="R142" s="36" t="s">
        <v>866</v>
      </c>
      <c r="S142" s="36" t="s">
        <v>923</v>
      </c>
      <c r="T142" s="36" t="s">
        <v>924</v>
      </c>
      <c r="U142" s="36">
        <v>430000</v>
      </c>
      <c r="V142" s="36">
        <v>1100000</v>
      </c>
      <c r="W142" s="36" t="s">
        <v>925</v>
      </c>
      <c r="X142" s="36" t="s">
        <v>128</v>
      </c>
      <c r="Y142" s="36" t="s">
        <v>128</v>
      </c>
      <c r="Z142" s="36" t="s">
        <v>128</v>
      </c>
      <c r="AA142" s="36" t="s">
        <v>109</v>
      </c>
      <c r="AB142" s="36" t="s">
        <v>109</v>
      </c>
      <c r="AC142" s="36" t="s">
        <v>926</v>
      </c>
    </row>
    <row r="143" spans="1:29" x14ac:dyDescent="0.3">
      <c r="A143" s="36">
        <v>142</v>
      </c>
      <c r="B143" s="36" t="s">
        <v>87</v>
      </c>
      <c r="C143" s="37">
        <v>44565</v>
      </c>
      <c r="D143" s="36">
        <v>30650471</v>
      </c>
      <c r="E143" s="36" t="s">
        <v>15130</v>
      </c>
      <c r="F143" s="38" t="s">
        <v>88</v>
      </c>
      <c r="G143" s="36" t="s">
        <v>89</v>
      </c>
      <c r="H143" s="39" t="s">
        <v>254</v>
      </c>
      <c r="I143" s="39" t="s">
        <v>595</v>
      </c>
      <c r="J143" s="39" t="s">
        <v>103</v>
      </c>
      <c r="K143" s="36" t="s">
        <v>30</v>
      </c>
      <c r="L143" s="39" t="s">
        <v>8</v>
      </c>
      <c r="M143" s="36" t="s">
        <v>93</v>
      </c>
      <c r="N143" s="36">
        <v>506897</v>
      </c>
      <c r="O143" s="36" t="s">
        <v>927</v>
      </c>
      <c r="P143" s="36" t="s">
        <v>928</v>
      </c>
      <c r="Q143" s="40" t="s">
        <v>929</v>
      </c>
      <c r="R143" s="39" t="s">
        <v>260</v>
      </c>
      <c r="S143" s="39" t="s">
        <v>407</v>
      </c>
      <c r="T143" s="36" t="s">
        <v>930</v>
      </c>
      <c r="U143" s="39">
        <v>600000</v>
      </c>
      <c r="V143" s="39">
        <v>1000000</v>
      </c>
      <c r="W143" s="39" t="s">
        <v>931</v>
      </c>
      <c r="X143" s="39" t="s">
        <v>100</v>
      </c>
      <c r="Y143" s="36" t="s">
        <v>100</v>
      </c>
      <c r="Z143" s="36" t="s">
        <v>118</v>
      </c>
      <c r="AA143" s="36" t="s">
        <v>101</v>
      </c>
      <c r="AB143" s="39" t="s">
        <v>109</v>
      </c>
      <c r="AC143" s="39" t="s">
        <v>8</v>
      </c>
    </row>
    <row r="144" spans="1:29" x14ac:dyDescent="0.3">
      <c r="A144" s="36">
        <v>143</v>
      </c>
      <c r="B144" s="36" t="s">
        <v>87</v>
      </c>
      <c r="C144" s="37">
        <v>44565</v>
      </c>
      <c r="D144" s="36">
        <v>30650471</v>
      </c>
      <c r="E144" s="36" t="s">
        <v>15130</v>
      </c>
      <c r="F144" s="38" t="s">
        <v>88</v>
      </c>
      <c r="G144" s="36" t="s">
        <v>89</v>
      </c>
      <c r="H144" s="39" t="s">
        <v>254</v>
      </c>
      <c r="I144" s="39" t="s">
        <v>595</v>
      </c>
      <c r="J144" s="39" t="s">
        <v>103</v>
      </c>
      <c r="K144" s="36" t="s">
        <v>30</v>
      </c>
      <c r="L144" s="39" t="s">
        <v>8</v>
      </c>
      <c r="M144" s="36" t="s">
        <v>93</v>
      </c>
      <c r="N144" s="36">
        <v>446688</v>
      </c>
      <c r="O144" s="36" t="s">
        <v>596</v>
      </c>
      <c r="P144" s="36" t="s">
        <v>597</v>
      </c>
      <c r="Q144" s="40" t="s">
        <v>598</v>
      </c>
      <c r="R144" s="39" t="s">
        <v>265</v>
      </c>
      <c r="S144" s="39" t="s">
        <v>599</v>
      </c>
      <c r="T144" s="36" t="s">
        <v>600</v>
      </c>
      <c r="U144" s="39">
        <v>480000</v>
      </c>
      <c r="V144" s="39">
        <v>850000</v>
      </c>
      <c r="W144" s="39" t="s">
        <v>501</v>
      </c>
      <c r="X144" s="39" t="s">
        <v>100</v>
      </c>
      <c r="Y144" s="36" t="s">
        <v>100</v>
      </c>
      <c r="Z144" s="36" t="s">
        <v>118</v>
      </c>
      <c r="AA144" s="39" t="s">
        <v>101</v>
      </c>
      <c r="AB144" s="39" t="s">
        <v>109</v>
      </c>
      <c r="AC144" s="39" t="s">
        <v>8</v>
      </c>
    </row>
    <row r="145" spans="1:29" x14ac:dyDescent="0.3">
      <c r="A145" s="36">
        <v>144</v>
      </c>
      <c r="B145" s="36" t="s">
        <v>87</v>
      </c>
      <c r="C145" s="37">
        <v>44565</v>
      </c>
      <c r="D145" s="36">
        <v>30650471</v>
      </c>
      <c r="E145" s="36" t="s">
        <v>15130</v>
      </c>
      <c r="F145" s="38" t="s">
        <v>88</v>
      </c>
      <c r="G145" s="36" t="s">
        <v>89</v>
      </c>
      <c r="H145" s="39" t="s">
        <v>254</v>
      </c>
      <c r="I145" s="39" t="s">
        <v>595</v>
      </c>
      <c r="J145" s="39" t="s">
        <v>103</v>
      </c>
      <c r="K145" s="36" t="s">
        <v>30</v>
      </c>
      <c r="L145" s="39" t="s">
        <v>8</v>
      </c>
      <c r="M145" s="36" t="s">
        <v>93</v>
      </c>
      <c r="N145" s="36">
        <v>445387</v>
      </c>
      <c r="O145" s="36" t="s">
        <v>601</v>
      </c>
      <c r="P145" s="36" t="s">
        <v>602</v>
      </c>
      <c r="Q145" s="40" t="s">
        <v>603</v>
      </c>
      <c r="R145" s="39" t="s">
        <v>466</v>
      </c>
      <c r="S145" s="39" t="s">
        <v>277</v>
      </c>
      <c r="T145" s="36" t="s">
        <v>604</v>
      </c>
      <c r="U145" s="39">
        <v>520000</v>
      </c>
      <c r="V145" s="39">
        <v>950000</v>
      </c>
      <c r="W145" s="39" t="s">
        <v>134</v>
      </c>
      <c r="X145" s="39" t="s">
        <v>100</v>
      </c>
      <c r="Y145" s="36" t="s">
        <v>100</v>
      </c>
      <c r="Z145" s="36" t="s">
        <v>118</v>
      </c>
      <c r="AA145" s="39" t="s">
        <v>101</v>
      </c>
      <c r="AB145" s="39" t="s">
        <v>109</v>
      </c>
      <c r="AC145" s="39" t="s">
        <v>8</v>
      </c>
    </row>
    <row r="146" spans="1:29" x14ac:dyDescent="0.3">
      <c r="A146" s="36">
        <v>145</v>
      </c>
      <c r="B146" s="36" t="s">
        <v>87</v>
      </c>
      <c r="C146" s="37">
        <v>44565</v>
      </c>
      <c r="D146" s="36">
        <v>30650471</v>
      </c>
      <c r="E146" s="36" t="s">
        <v>15130</v>
      </c>
      <c r="F146" s="38" t="s">
        <v>88</v>
      </c>
      <c r="G146" s="36" t="s">
        <v>89</v>
      </c>
      <c r="H146" s="39" t="s">
        <v>254</v>
      </c>
      <c r="I146" s="39" t="s">
        <v>595</v>
      </c>
      <c r="J146" s="39" t="s">
        <v>103</v>
      </c>
      <c r="K146" s="36" t="s">
        <v>30</v>
      </c>
      <c r="L146" s="39" t="s">
        <v>8</v>
      </c>
      <c r="M146" s="36" t="s">
        <v>93</v>
      </c>
      <c r="N146" s="36">
        <v>446552</v>
      </c>
      <c r="O146" s="36" t="s">
        <v>605</v>
      </c>
      <c r="P146" s="36" t="s">
        <v>606</v>
      </c>
      <c r="Q146" s="40" t="s">
        <v>607</v>
      </c>
      <c r="R146" s="39" t="s">
        <v>277</v>
      </c>
      <c r="S146" s="39" t="s">
        <v>407</v>
      </c>
      <c r="T146" s="36" t="s">
        <v>608</v>
      </c>
      <c r="U146" s="39">
        <v>480000</v>
      </c>
      <c r="V146" s="39">
        <v>850000</v>
      </c>
      <c r="W146" s="39" t="s">
        <v>609</v>
      </c>
      <c r="X146" s="39" t="s">
        <v>100</v>
      </c>
      <c r="Y146" s="36" t="s">
        <v>100</v>
      </c>
      <c r="Z146" s="36" t="s">
        <v>118</v>
      </c>
      <c r="AA146" s="39" t="s">
        <v>109</v>
      </c>
      <c r="AB146" s="39" t="s">
        <v>109</v>
      </c>
      <c r="AC146" s="39" t="s">
        <v>8</v>
      </c>
    </row>
    <row r="147" spans="1:29" x14ac:dyDescent="0.3">
      <c r="A147" s="36">
        <v>146</v>
      </c>
      <c r="B147" s="36" t="s">
        <v>87</v>
      </c>
      <c r="C147" s="37">
        <v>44565</v>
      </c>
      <c r="D147" s="36">
        <v>85426161</v>
      </c>
      <c r="E147" s="36" t="s">
        <v>15130</v>
      </c>
      <c r="F147" s="38" t="s">
        <v>88</v>
      </c>
      <c r="G147" s="36" t="s">
        <v>89</v>
      </c>
      <c r="H147" s="36" t="s">
        <v>90</v>
      </c>
      <c r="I147" s="36" t="s">
        <v>932</v>
      </c>
      <c r="J147" s="36" t="s">
        <v>641</v>
      </c>
      <c r="K147" s="36" t="s">
        <v>30</v>
      </c>
      <c r="L147" s="36" t="s">
        <v>8</v>
      </c>
      <c r="M147" s="36" t="s">
        <v>93</v>
      </c>
      <c r="N147" s="36" t="s">
        <v>933</v>
      </c>
      <c r="O147" s="36" t="s">
        <v>934</v>
      </c>
      <c r="P147" s="36">
        <v>9980923974</v>
      </c>
      <c r="Q147" s="40" t="s">
        <v>935</v>
      </c>
      <c r="R147" s="36" t="s">
        <v>936</v>
      </c>
      <c r="S147" s="36" t="s">
        <v>936</v>
      </c>
      <c r="T147" s="36" t="s">
        <v>608</v>
      </c>
      <c r="U147" s="36">
        <v>850000</v>
      </c>
      <c r="V147" s="36">
        <v>1500000</v>
      </c>
      <c r="W147" s="36" t="s">
        <v>937</v>
      </c>
      <c r="X147" s="36" t="s">
        <v>100</v>
      </c>
      <c r="Y147" s="36" t="s">
        <v>100</v>
      </c>
      <c r="Z147" s="36" t="s">
        <v>100</v>
      </c>
      <c r="AA147" s="36" t="s">
        <v>109</v>
      </c>
      <c r="AB147" s="36" t="s">
        <v>109</v>
      </c>
      <c r="AC147" s="36" t="s">
        <v>8</v>
      </c>
    </row>
    <row r="148" spans="1:29" x14ac:dyDescent="0.3">
      <c r="A148" s="36">
        <v>147</v>
      </c>
      <c r="B148" s="36" t="s">
        <v>87</v>
      </c>
      <c r="C148" s="37">
        <v>44565</v>
      </c>
      <c r="D148" s="36">
        <v>30650471</v>
      </c>
      <c r="E148" s="36" t="s">
        <v>15130</v>
      </c>
      <c r="F148" s="38" t="s">
        <v>88</v>
      </c>
      <c r="G148" s="36" t="s">
        <v>89</v>
      </c>
      <c r="H148" s="39" t="s">
        <v>254</v>
      </c>
      <c r="I148" s="39" t="s">
        <v>595</v>
      </c>
      <c r="J148" s="39" t="s">
        <v>103</v>
      </c>
      <c r="K148" s="36" t="s">
        <v>30</v>
      </c>
      <c r="L148" s="39" t="s">
        <v>8</v>
      </c>
      <c r="M148" s="36" t="s">
        <v>93</v>
      </c>
      <c r="N148" s="36">
        <v>506700</v>
      </c>
      <c r="O148" s="36" t="s">
        <v>938</v>
      </c>
      <c r="P148" s="36" t="s">
        <v>939</v>
      </c>
      <c r="Q148" s="40" t="s">
        <v>940</v>
      </c>
      <c r="R148" s="39" t="s">
        <v>277</v>
      </c>
      <c r="S148" s="39" t="s">
        <v>277</v>
      </c>
      <c r="T148" s="36" t="s">
        <v>941</v>
      </c>
      <c r="U148" s="39">
        <v>630000</v>
      </c>
      <c r="V148" s="39">
        <v>950000</v>
      </c>
      <c r="W148" s="39" t="s">
        <v>134</v>
      </c>
      <c r="X148" s="39" t="s">
        <v>100</v>
      </c>
      <c r="Y148" s="39" t="s">
        <v>942</v>
      </c>
      <c r="Z148" s="39" t="s">
        <v>943</v>
      </c>
      <c r="AA148" s="39" t="s">
        <v>109</v>
      </c>
      <c r="AB148" s="39" t="s">
        <v>109</v>
      </c>
      <c r="AC148" s="39" t="s">
        <v>8</v>
      </c>
    </row>
    <row r="149" spans="1:29" x14ac:dyDescent="0.3">
      <c r="A149" s="36">
        <v>148</v>
      </c>
      <c r="B149" s="36" t="s">
        <v>87</v>
      </c>
      <c r="C149" s="37">
        <v>44565</v>
      </c>
      <c r="D149" s="36">
        <v>49357366</v>
      </c>
      <c r="E149" s="36" t="s">
        <v>15130</v>
      </c>
      <c r="F149" s="38" t="s">
        <v>88</v>
      </c>
      <c r="G149" s="36" t="s">
        <v>89</v>
      </c>
      <c r="H149" s="36" t="s">
        <v>90</v>
      </c>
      <c r="I149" s="36" t="s">
        <v>757</v>
      </c>
      <c r="J149" s="36" t="s">
        <v>757</v>
      </c>
      <c r="K149" s="36" t="s">
        <v>12</v>
      </c>
      <c r="L149" s="36" t="s">
        <v>8</v>
      </c>
      <c r="M149" s="36" t="s">
        <v>93</v>
      </c>
      <c r="N149" s="36">
        <v>437865</v>
      </c>
      <c r="O149" s="36" t="s">
        <v>944</v>
      </c>
      <c r="P149" s="36">
        <v>9741670311</v>
      </c>
      <c r="Q149" s="40" t="s">
        <v>945</v>
      </c>
      <c r="R149" s="36" t="s">
        <v>946</v>
      </c>
      <c r="S149" s="36" t="s">
        <v>947</v>
      </c>
      <c r="T149" s="36" t="s">
        <v>948</v>
      </c>
      <c r="U149" s="36">
        <v>1085000</v>
      </c>
      <c r="V149" s="36">
        <v>2400000</v>
      </c>
      <c r="W149" s="36" t="s">
        <v>949</v>
      </c>
      <c r="X149" s="36" t="s">
        <v>100</v>
      </c>
      <c r="Y149" s="36" t="s">
        <v>100</v>
      </c>
      <c r="Z149" s="36" t="s">
        <v>100</v>
      </c>
      <c r="AA149" s="36" t="s">
        <v>366</v>
      </c>
      <c r="AB149" s="36" t="s">
        <v>366</v>
      </c>
      <c r="AC149" s="36" t="s">
        <v>8</v>
      </c>
    </row>
    <row r="150" spans="1:29" x14ac:dyDescent="0.3">
      <c r="A150" s="36">
        <v>149</v>
      </c>
      <c r="B150" s="36" t="s">
        <v>87</v>
      </c>
      <c r="C150" s="37">
        <v>44566</v>
      </c>
      <c r="D150" s="39">
        <v>46958818</v>
      </c>
      <c r="E150" s="36" t="s">
        <v>15130</v>
      </c>
      <c r="F150" s="38" t="s">
        <v>88</v>
      </c>
      <c r="G150" s="36" t="s">
        <v>89</v>
      </c>
      <c r="H150" s="39" t="s">
        <v>254</v>
      </c>
      <c r="I150" s="39" t="s">
        <v>950</v>
      </c>
      <c r="J150" s="39" t="s">
        <v>951</v>
      </c>
      <c r="K150" s="36" t="s">
        <v>12</v>
      </c>
      <c r="L150" s="39" t="s">
        <v>8</v>
      </c>
      <c r="M150" s="36" t="s">
        <v>93</v>
      </c>
      <c r="N150" s="36">
        <v>536285</v>
      </c>
      <c r="O150" s="36" t="s">
        <v>952</v>
      </c>
      <c r="P150" s="36">
        <v>9538321804</v>
      </c>
      <c r="Q150" s="43" t="s">
        <v>953</v>
      </c>
      <c r="R150" s="39" t="s">
        <v>954</v>
      </c>
      <c r="S150" s="39" t="s">
        <v>569</v>
      </c>
      <c r="T150" s="36" t="s">
        <v>955</v>
      </c>
      <c r="U150" s="39">
        <v>1450000</v>
      </c>
      <c r="V150" s="39">
        <v>2000000</v>
      </c>
      <c r="W150" s="39" t="s">
        <v>956</v>
      </c>
      <c r="X150" s="39" t="s">
        <v>100</v>
      </c>
      <c r="Y150" s="36" t="s">
        <v>100</v>
      </c>
      <c r="Z150" s="36" t="s">
        <v>118</v>
      </c>
      <c r="AA150" s="39" t="s">
        <v>109</v>
      </c>
      <c r="AB150" s="39" t="s">
        <v>109</v>
      </c>
      <c r="AC150" s="39" t="s">
        <v>8</v>
      </c>
    </row>
    <row r="151" spans="1:29" x14ac:dyDescent="0.3">
      <c r="A151" s="36">
        <v>150</v>
      </c>
      <c r="B151" s="36" t="s">
        <v>87</v>
      </c>
      <c r="C151" s="37">
        <v>44566</v>
      </c>
      <c r="D151" s="39">
        <v>46958818</v>
      </c>
      <c r="E151" s="36" t="s">
        <v>15130</v>
      </c>
      <c r="F151" s="38" t="s">
        <v>88</v>
      </c>
      <c r="G151" s="36" t="s">
        <v>89</v>
      </c>
      <c r="H151" s="39" t="s">
        <v>254</v>
      </c>
      <c r="I151" s="39" t="s">
        <v>950</v>
      </c>
      <c r="J151" s="39" t="s">
        <v>951</v>
      </c>
      <c r="K151" s="36" t="s">
        <v>12</v>
      </c>
      <c r="L151" s="39" t="s">
        <v>8</v>
      </c>
      <c r="M151" s="36" t="s">
        <v>93</v>
      </c>
      <c r="N151" s="36">
        <v>538342</v>
      </c>
      <c r="O151" s="36" t="s">
        <v>957</v>
      </c>
      <c r="P151" s="36" t="s">
        <v>958</v>
      </c>
      <c r="Q151" s="40" t="s">
        <v>959</v>
      </c>
      <c r="R151" s="39" t="s">
        <v>677</v>
      </c>
      <c r="S151" s="39" t="s">
        <v>569</v>
      </c>
      <c r="T151" s="36" t="s">
        <v>960</v>
      </c>
      <c r="U151" s="39">
        <v>1100000</v>
      </c>
      <c r="V151" s="39">
        <v>1800000</v>
      </c>
      <c r="W151" s="39" t="s">
        <v>667</v>
      </c>
      <c r="X151" s="39" t="s">
        <v>100</v>
      </c>
      <c r="Y151" s="36" t="s">
        <v>100</v>
      </c>
      <c r="Z151" s="36" t="s">
        <v>118</v>
      </c>
      <c r="AA151" s="39" t="s">
        <v>476</v>
      </c>
      <c r="AB151" s="39" t="s">
        <v>109</v>
      </c>
      <c r="AC151" s="39" t="s">
        <v>8</v>
      </c>
    </row>
    <row r="152" spans="1:29" x14ac:dyDescent="0.3">
      <c r="A152" s="36">
        <v>151</v>
      </c>
      <c r="B152" s="36" t="s">
        <v>87</v>
      </c>
      <c r="C152" s="37">
        <v>44566</v>
      </c>
      <c r="D152" s="39">
        <v>46958818</v>
      </c>
      <c r="E152" s="36" t="s">
        <v>15130</v>
      </c>
      <c r="F152" s="38" t="s">
        <v>88</v>
      </c>
      <c r="G152" s="36" t="s">
        <v>89</v>
      </c>
      <c r="H152" s="39" t="s">
        <v>254</v>
      </c>
      <c r="I152" s="39" t="s">
        <v>950</v>
      </c>
      <c r="J152" s="39" t="s">
        <v>951</v>
      </c>
      <c r="K152" s="36" t="s">
        <v>12</v>
      </c>
      <c r="L152" s="39" t="s">
        <v>8</v>
      </c>
      <c r="M152" s="36" t="s">
        <v>93</v>
      </c>
      <c r="N152" s="36">
        <v>536351</v>
      </c>
      <c r="O152" s="36" t="s">
        <v>961</v>
      </c>
      <c r="P152" s="36">
        <v>8144704682</v>
      </c>
      <c r="Q152" s="40" t="s">
        <v>962</v>
      </c>
      <c r="R152" s="39" t="s">
        <v>677</v>
      </c>
      <c r="S152" s="39" t="s">
        <v>569</v>
      </c>
      <c r="T152" s="36" t="s">
        <v>963</v>
      </c>
      <c r="U152" s="39">
        <v>1350000</v>
      </c>
      <c r="V152" s="39">
        <v>2000000</v>
      </c>
      <c r="W152" s="39" t="s">
        <v>134</v>
      </c>
      <c r="X152" s="39" t="s">
        <v>100</v>
      </c>
      <c r="Y152" s="36" t="s">
        <v>100</v>
      </c>
      <c r="Z152" s="36" t="s">
        <v>118</v>
      </c>
      <c r="AA152" s="39" t="s">
        <v>964</v>
      </c>
      <c r="AB152" s="39" t="s">
        <v>109</v>
      </c>
      <c r="AC152" s="39" t="s">
        <v>8</v>
      </c>
    </row>
    <row r="153" spans="1:29" x14ac:dyDescent="0.3">
      <c r="A153" s="36">
        <v>152</v>
      </c>
      <c r="B153" s="36" t="s">
        <v>87</v>
      </c>
      <c r="C153" s="37">
        <v>44566</v>
      </c>
      <c r="D153" s="39">
        <v>46958818</v>
      </c>
      <c r="E153" s="36" t="s">
        <v>15130</v>
      </c>
      <c r="F153" s="38" t="s">
        <v>88</v>
      </c>
      <c r="G153" s="36" t="s">
        <v>89</v>
      </c>
      <c r="H153" s="39" t="s">
        <v>254</v>
      </c>
      <c r="I153" s="39" t="s">
        <v>950</v>
      </c>
      <c r="J153" s="39" t="s">
        <v>951</v>
      </c>
      <c r="K153" s="36" t="s">
        <v>12</v>
      </c>
      <c r="L153" s="39" t="s">
        <v>8</v>
      </c>
      <c r="M153" s="36" t="s">
        <v>93</v>
      </c>
      <c r="N153" s="36">
        <v>536379</v>
      </c>
      <c r="O153" s="36" t="s">
        <v>965</v>
      </c>
      <c r="P153" s="36" t="s">
        <v>966</v>
      </c>
      <c r="Q153" s="40" t="s">
        <v>967</v>
      </c>
      <c r="R153" s="39" t="s">
        <v>677</v>
      </c>
      <c r="S153" s="39" t="s">
        <v>277</v>
      </c>
      <c r="T153" s="36" t="s">
        <v>968</v>
      </c>
      <c r="U153" s="39">
        <v>875000</v>
      </c>
      <c r="V153" s="39">
        <v>1650000</v>
      </c>
      <c r="W153" s="39" t="s">
        <v>134</v>
      </c>
      <c r="X153" s="39" t="s">
        <v>100</v>
      </c>
      <c r="Y153" s="36" t="s">
        <v>100</v>
      </c>
      <c r="Z153" s="36" t="s">
        <v>118</v>
      </c>
      <c r="AA153" s="39" t="s">
        <v>109</v>
      </c>
      <c r="AB153" s="39" t="s">
        <v>109</v>
      </c>
      <c r="AC153" s="39" t="s">
        <v>8</v>
      </c>
    </row>
    <row r="154" spans="1:29" x14ac:dyDescent="0.3">
      <c r="A154" s="36">
        <v>153</v>
      </c>
      <c r="B154" s="36" t="s">
        <v>87</v>
      </c>
      <c r="C154" s="37">
        <v>44566</v>
      </c>
      <c r="D154" s="39">
        <v>25909655</v>
      </c>
      <c r="E154" s="36" t="s">
        <v>15130</v>
      </c>
      <c r="F154" s="38" t="s">
        <v>88</v>
      </c>
      <c r="G154" s="36" t="s">
        <v>89</v>
      </c>
      <c r="H154" s="39" t="s">
        <v>254</v>
      </c>
      <c r="I154" s="36" t="s">
        <v>969</v>
      </c>
      <c r="J154" s="36" t="s">
        <v>970</v>
      </c>
      <c r="K154" s="36" t="s">
        <v>12</v>
      </c>
      <c r="L154" s="39" t="s">
        <v>8</v>
      </c>
      <c r="M154" s="36" t="s">
        <v>93</v>
      </c>
      <c r="N154" s="36">
        <v>541017</v>
      </c>
      <c r="O154" s="36" t="s">
        <v>971</v>
      </c>
      <c r="P154" s="36">
        <v>9962492917</v>
      </c>
      <c r="Q154" s="40" t="s">
        <v>972</v>
      </c>
      <c r="R154" s="39" t="s">
        <v>973</v>
      </c>
      <c r="S154" s="39" t="s">
        <v>973</v>
      </c>
      <c r="T154" s="36" t="s">
        <v>744</v>
      </c>
      <c r="U154" s="39">
        <v>1400000</v>
      </c>
      <c r="V154" s="39">
        <v>2200000</v>
      </c>
      <c r="W154" s="39" t="s">
        <v>134</v>
      </c>
      <c r="X154" s="39" t="s">
        <v>100</v>
      </c>
      <c r="Y154" s="36" t="s">
        <v>100</v>
      </c>
      <c r="Z154" s="36" t="s">
        <v>118</v>
      </c>
      <c r="AA154" s="39" t="s">
        <v>101</v>
      </c>
      <c r="AB154" s="39" t="s">
        <v>109</v>
      </c>
      <c r="AC154" s="39" t="s">
        <v>8</v>
      </c>
    </row>
    <row r="155" spans="1:29" x14ac:dyDescent="0.3">
      <c r="A155" s="36">
        <v>154</v>
      </c>
      <c r="B155" s="36" t="s">
        <v>87</v>
      </c>
      <c r="C155" s="37">
        <v>44566</v>
      </c>
      <c r="D155" s="39">
        <v>25909655</v>
      </c>
      <c r="E155" s="36" t="s">
        <v>15130</v>
      </c>
      <c r="F155" s="38" t="s">
        <v>88</v>
      </c>
      <c r="G155" s="36" t="s">
        <v>89</v>
      </c>
      <c r="H155" s="39" t="s">
        <v>254</v>
      </c>
      <c r="I155" s="36" t="s">
        <v>969</v>
      </c>
      <c r="J155" s="36" t="s">
        <v>970</v>
      </c>
      <c r="K155" s="36" t="s">
        <v>12</v>
      </c>
      <c r="L155" s="39" t="s">
        <v>8</v>
      </c>
      <c r="M155" s="36" t="s">
        <v>93</v>
      </c>
      <c r="N155" s="36">
        <v>539672</v>
      </c>
      <c r="O155" s="36" t="s">
        <v>974</v>
      </c>
      <c r="P155" s="36" t="s">
        <v>975</v>
      </c>
      <c r="Q155" s="40" t="s">
        <v>976</v>
      </c>
      <c r="R155" s="39" t="s">
        <v>465</v>
      </c>
      <c r="S155" s="39" t="s">
        <v>465</v>
      </c>
      <c r="T155" s="36" t="s">
        <v>977</v>
      </c>
      <c r="U155" s="39">
        <v>950000</v>
      </c>
      <c r="V155" s="39">
        <v>2200000</v>
      </c>
      <c r="W155" s="39" t="s">
        <v>134</v>
      </c>
      <c r="X155" s="39" t="s">
        <v>100</v>
      </c>
      <c r="Y155" s="36" t="s">
        <v>100</v>
      </c>
      <c r="Z155" s="36" t="s">
        <v>118</v>
      </c>
      <c r="AA155" s="39" t="s">
        <v>101</v>
      </c>
      <c r="AB155" s="39" t="s">
        <v>109</v>
      </c>
      <c r="AC155" s="39" t="s">
        <v>8</v>
      </c>
    </row>
    <row r="156" spans="1:29" x14ac:dyDescent="0.3">
      <c r="A156" s="36">
        <v>155</v>
      </c>
      <c r="B156" s="36" t="s">
        <v>87</v>
      </c>
      <c r="C156" s="37">
        <v>44566</v>
      </c>
      <c r="D156" s="39">
        <v>25909655</v>
      </c>
      <c r="E156" s="36" t="s">
        <v>15130</v>
      </c>
      <c r="F156" s="38" t="s">
        <v>88</v>
      </c>
      <c r="G156" s="36" t="s">
        <v>89</v>
      </c>
      <c r="H156" s="39" t="s">
        <v>254</v>
      </c>
      <c r="I156" s="36" t="s">
        <v>969</v>
      </c>
      <c r="J156" s="36" t="s">
        <v>970</v>
      </c>
      <c r="K156" s="36" t="s">
        <v>12</v>
      </c>
      <c r="L156" s="39" t="s">
        <v>8</v>
      </c>
      <c r="M156" s="36" t="s">
        <v>93</v>
      </c>
      <c r="N156" s="36">
        <v>540351</v>
      </c>
      <c r="O156" s="36" t="s">
        <v>978</v>
      </c>
      <c r="P156" s="36" t="s">
        <v>979</v>
      </c>
      <c r="Q156" s="40" t="s">
        <v>980</v>
      </c>
      <c r="R156" s="39" t="s">
        <v>954</v>
      </c>
      <c r="S156" s="39" t="s">
        <v>176</v>
      </c>
      <c r="T156" s="36" t="s">
        <v>981</v>
      </c>
      <c r="U156" s="39">
        <v>1200000</v>
      </c>
      <c r="V156" s="39">
        <v>2000000</v>
      </c>
      <c r="W156" s="39" t="s">
        <v>982</v>
      </c>
      <c r="X156" s="39" t="s">
        <v>100</v>
      </c>
      <c r="Y156" s="36" t="s">
        <v>100</v>
      </c>
      <c r="Z156" s="36" t="s">
        <v>118</v>
      </c>
      <c r="AA156" s="39" t="s">
        <v>109</v>
      </c>
      <c r="AB156" s="39" t="s">
        <v>109</v>
      </c>
      <c r="AC156" s="39" t="s">
        <v>8</v>
      </c>
    </row>
    <row r="157" spans="1:29" x14ac:dyDescent="0.3">
      <c r="A157" s="36">
        <v>156</v>
      </c>
      <c r="B157" s="36" t="s">
        <v>87</v>
      </c>
      <c r="C157" s="37">
        <v>44566</v>
      </c>
      <c r="D157" s="39">
        <v>25909655</v>
      </c>
      <c r="E157" s="36" t="s">
        <v>15130</v>
      </c>
      <c r="F157" s="38" t="s">
        <v>88</v>
      </c>
      <c r="G157" s="36" t="s">
        <v>89</v>
      </c>
      <c r="H157" s="39" t="s">
        <v>254</v>
      </c>
      <c r="I157" s="36" t="s">
        <v>969</v>
      </c>
      <c r="J157" s="36" t="s">
        <v>970</v>
      </c>
      <c r="K157" s="36" t="s">
        <v>12</v>
      </c>
      <c r="L157" s="39" t="s">
        <v>8</v>
      </c>
      <c r="M157" s="36" t="s">
        <v>93</v>
      </c>
      <c r="N157" s="36">
        <v>540276</v>
      </c>
      <c r="O157" s="36" t="s">
        <v>983</v>
      </c>
      <c r="P157" s="36" t="s">
        <v>984</v>
      </c>
      <c r="Q157" s="40" t="s">
        <v>985</v>
      </c>
      <c r="R157" s="39" t="s">
        <v>986</v>
      </c>
      <c r="S157" s="39" t="s">
        <v>986</v>
      </c>
      <c r="T157" s="36" t="s">
        <v>987</v>
      </c>
      <c r="U157" s="39">
        <v>945000</v>
      </c>
      <c r="V157" s="39">
        <v>2200000</v>
      </c>
      <c r="W157" s="39" t="s">
        <v>988</v>
      </c>
      <c r="X157" s="39" t="s">
        <v>100</v>
      </c>
      <c r="Y157" s="36" t="s">
        <v>100</v>
      </c>
      <c r="Z157" s="36" t="s">
        <v>118</v>
      </c>
      <c r="AA157" s="39" t="s">
        <v>401</v>
      </c>
      <c r="AB157" s="39" t="s">
        <v>109</v>
      </c>
      <c r="AC157" s="39" t="s">
        <v>8</v>
      </c>
    </row>
    <row r="158" spans="1:29" x14ac:dyDescent="0.3">
      <c r="A158" s="36">
        <v>157</v>
      </c>
      <c r="B158" s="36" t="s">
        <v>87</v>
      </c>
      <c r="C158" s="37">
        <v>44566</v>
      </c>
      <c r="D158" s="39">
        <v>25909655</v>
      </c>
      <c r="E158" s="36" t="s">
        <v>15130</v>
      </c>
      <c r="F158" s="38" t="s">
        <v>88</v>
      </c>
      <c r="G158" s="36" t="s">
        <v>89</v>
      </c>
      <c r="H158" s="39" t="s">
        <v>254</v>
      </c>
      <c r="I158" s="36" t="s">
        <v>969</v>
      </c>
      <c r="J158" s="36" t="s">
        <v>970</v>
      </c>
      <c r="K158" s="36" t="s">
        <v>12</v>
      </c>
      <c r="L158" s="39" t="s">
        <v>8</v>
      </c>
      <c r="M158" s="36" t="s">
        <v>93</v>
      </c>
      <c r="N158" s="36">
        <v>540026</v>
      </c>
      <c r="O158" s="36" t="s">
        <v>989</v>
      </c>
      <c r="P158" s="36">
        <v>9790058151</v>
      </c>
      <c r="Q158" s="40" t="s">
        <v>990</v>
      </c>
      <c r="R158" s="39" t="s">
        <v>991</v>
      </c>
      <c r="S158" s="39" t="s">
        <v>991</v>
      </c>
      <c r="T158" s="36" t="s">
        <v>992</v>
      </c>
      <c r="U158" s="39">
        <v>1200000</v>
      </c>
      <c r="V158" s="39">
        <v>2200000</v>
      </c>
      <c r="W158" s="39" t="s">
        <v>400</v>
      </c>
      <c r="X158" s="39" t="s">
        <v>100</v>
      </c>
      <c r="Y158" s="36" t="s">
        <v>100</v>
      </c>
      <c r="Z158" s="36" t="s">
        <v>118</v>
      </c>
      <c r="AA158" s="39" t="s">
        <v>109</v>
      </c>
      <c r="AB158" s="39" t="s">
        <v>109</v>
      </c>
      <c r="AC158" s="39" t="s">
        <v>8</v>
      </c>
    </row>
    <row r="159" spans="1:29" x14ac:dyDescent="0.3">
      <c r="A159" s="36">
        <v>158</v>
      </c>
      <c r="B159" s="36" t="s">
        <v>87</v>
      </c>
      <c r="C159" s="37">
        <v>44566</v>
      </c>
      <c r="D159" s="36">
        <v>86664528</v>
      </c>
      <c r="E159" s="36" t="s">
        <v>15130</v>
      </c>
      <c r="F159" s="38" t="s">
        <v>88</v>
      </c>
      <c r="G159" s="36" t="s">
        <v>89</v>
      </c>
      <c r="H159" s="36" t="s">
        <v>90</v>
      </c>
      <c r="I159" s="36" t="s">
        <v>775</v>
      </c>
      <c r="J159" s="36" t="s">
        <v>775</v>
      </c>
      <c r="K159" s="36" t="s">
        <v>18</v>
      </c>
      <c r="L159" s="36" t="s">
        <v>8</v>
      </c>
      <c r="M159" s="36" t="s">
        <v>93</v>
      </c>
      <c r="N159" s="36">
        <v>540785</v>
      </c>
      <c r="O159" s="36" t="s">
        <v>993</v>
      </c>
      <c r="P159" s="36">
        <v>9663511955</v>
      </c>
      <c r="Q159" s="40" t="s">
        <v>994</v>
      </c>
      <c r="R159" s="36" t="s">
        <v>421</v>
      </c>
      <c r="S159" s="36" t="s">
        <v>375</v>
      </c>
      <c r="T159" s="36" t="s">
        <v>995</v>
      </c>
      <c r="U159" s="36">
        <v>1050000</v>
      </c>
      <c r="V159" s="36">
        <v>1900000</v>
      </c>
      <c r="W159" s="36" t="s">
        <v>347</v>
      </c>
      <c r="X159" s="36" t="s">
        <v>100</v>
      </c>
      <c r="Y159" s="36" t="s">
        <v>100</v>
      </c>
      <c r="Z159" s="36" t="s">
        <v>100</v>
      </c>
      <c r="AA159" s="36" t="s">
        <v>109</v>
      </c>
      <c r="AB159" s="36" t="s">
        <v>109</v>
      </c>
      <c r="AC159" s="36" t="s">
        <v>8</v>
      </c>
    </row>
    <row r="160" spans="1:29" x14ac:dyDescent="0.3">
      <c r="A160" s="36">
        <v>159</v>
      </c>
      <c r="B160" s="36" t="s">
        <v>87</v>
      </c>
      <c r="C160" s="37">
        <v>44566</v>
      </c>
      <c r="D160" s="36">
        <v>86664528</v>
      </c>
      <c r="E160" s="36" t="s">
        <v>15130</v>
      </c>
      <c r="F160" s="38" t="s">
        <v>88</v>
      </c>
      <c r="G160" s="36" t="s">
        <v>89</v>
      </c>
      <c r="H160" s="36" t="s">
        <v>90</v>
      </c>
      <c r="I160" s="36" t="s">
        <v>775</v>
      </c>
      <c r="J160" s="36" t="s">
        <v>775</v>
      </c>
      <c r="K160" s="36" t="s">
        <v>13</v>
      </c>
      <c r="L160" s="36" t="s">
        <v>8</v>
      </c>
      <c r="M160" s="36" t="s">
        <v>93</v>
      </c>
      <c r="N160" s="36">
        <v>541820</v>
      </c>
      <c r="O160" s="36" t="s">
        <v>996</v>
      </c>
      <c r="P160" s="36">
        <v>9535106727</v>
      </c>
      <c r="Q160" s="40" t="s">
        <v>997</v>
      </c>
      <c r="R160" s="36" t="s">
        <v>370</v>
      </c>
      <c r="S160" s="36" t="s">
        <v>370</v>
      </c>
      <c r="T160" s="36" t="s">
        <v>998</v>
      </c>
      <c r="U160" s="36">
        <v>1600000</v>
      </c>
      <c r="V160" s="36">
        <v>2000000</v>
      </c>
      <c r="W160" s="36" t="s">
        <v>347</v>
      </c>
      <c r="X160" s="36" t="s">
        <v>100</v>
      </c>
      <c r="Y160" s="36" t="s">
        <v>100</v>
      </c>
      <c r="Z160" s="36" t="s">
        <v>100</v>
      </c>
      <c r="AA160" s="36" t="s">
        <v>109</v>
      </c>
      <c r="AB160" s="36" t="s">
        <v>109</v>
      </c>
      <c r="AC160" s="36" t="s">
        <v>8</v>
      </c>
    </row>
    <row r="161" spans="1:29" x14ac:dyDescent="0.3">
      <c r="A161" s="36">
        <v>160</v>
      </c>
      <c r="B161" s="36" t="s">
        <v>87</v>
      </c>
      <c r="C161" s="37">
        <v>44566</v>
      </c>
      <c r="D161" s="36" t="s">
        <v>999</v>
      </c>
      <c r="E161" s="36" t="s">
        <v>15130</v>
      </c>
      <c r="F161" s="38" t="s">
        <v>88</v>
      </c>
      <c r="G161" s="36" t="s">
        <v>89</v>
      </c>
      <c r="H161" s="36" t="s">
        <v>90</v>
      </c>
      <c r="I161" s="36" t="s">
        <v>1000</v>
      </c>
      <c r="J161" s="36" t="s">
        <v>1000</v>
      </c>
      <c r="K161" s="36" t="s">
        <v>13</v>
      </c>
      <c r="L161" s="36" t="s">
        <v>8</v>
      </c>
      <c r="M161" s="36" t="s">
        <v>93</v>
      </c>
      <c r="N161" s="36">
        <v>542350</v>
      </c>
      <c r="O161" s="36" t="s">
        <v>1001</v>
      </c>
      <c r="P161" s="36">
        <v>8608100625</v>
      </c>
      <c r="Q161" s="40" t="s">
        <v>1002</v>
      </c>
      <c r="R161" s="36" t="s">
        <v>1003</v>
      </c>
      <c r="S161" s="36" t="s">
        <v>1003</v>
      </c>
      <c r="T161" s="36" t="s">
        <v>1004</v>
      </c>
      <c r="U161" s="36">
        <v>700000</v>
      </c>
      <c r="V161" s="36">
        <v>1500000</v>
      </c>
      <c r="W161" s="36" t="s">
        <v>1005</v>
      </c>
      <c r="X161" s="36" t="s">
        <v>100</v>
      </c>
      <c r="Y161" s="36" t="s">
        <v>100</v>
      </c>
      <c r="Z161" s="36" t="s">
        <v>100</v>
      </c>
      <c r="AA161" s="36" t="s">
        <v>267</v>
      </c>
      <c r="AB161" s="36" t="s">
        <v>334</v>
      </c>
      <c r="AC161" s="36" t="s">
        <v>8</v>
      </c>
    </row>
    <row r="162" spans="1:29" x14ac:dyDescent="0.3">
      <c r="A162" s="36">
        <v>161</v>
      </c>
      <c r="B162" s="36" t="s">
        <v>87</v>
      </c>
      <c r="C162" s="37">
        <v>44566</v>
      </c>
      <c r="D162" s="36" t="s">
        <v>999</v>
      </c>
      <c r="E162" s="36" t="s">
        <v>15130</v>
      </c>
      <c r="F162" s="38" t="s">
        <v>88</v>
      </c>
      <c r="G162" s="36" t="s">
        <v>89</v>
      </c>
      <c r="H162" s="36" t="s">
        <v>90</v>
      </c>
      <c r="I162" s="36" t="s">
        <v>1000</v>
      </c>
      <c r="J162" s="36" t="s">
        <v>1000</v>
      </c>
      <c r="K162" s="36" t="s">
        <v>13</v>
      </c>
      <c r="L162" s="36" t="s">
        <v>8</v>
      </c>
      <c r="M162" s="36" t="s">
        <v>93</v>
      </c>
      <c r="N162" s="36">
        <v>541462</v>
      </c>
      <c r="O162" s="36" t="s">
        <v>1006</v>
      </c>
      <c r="P162" s="36">
        <v>9573700660</v>
      </c>
      <c r="Q162" s="40" t="s">
        <v>1007</v>
      </c>
      <c r="R162" s="36" t="s">
        <v>232</v>
      </c>
      <c r="S162" s="36" t="s">
        <v>232</v>
      </c>
      <c r="T162" s="36" t="s">
        <v>1008</v>
      </c>
      <c r="U162" s="36">
        <v>800000</v>
      </c>
      <c r="V162" s="36">
        <v>1500000</v>
      </c>
      <c r="W162" s="36" t="s">
        <v>134</v>
      </c>
      <c r="X162" s="36" t="s">
        <v>100</v>
      </c>
      <c r="Y162" s="36" t="s">
        <v>100</v>
      </c>
      <c r="Z162" s="36" t="s">
        <v>100</v>
      </c>
      <c r="AA162" s="36" t="s">
        <v>366</v>
      </c>
      <c r="AB162" s="36" t="s">
        <v>366</v>
      </c>
      <c r="AC162" s="36" t="s">
        <v>8</v>
      </c>
    </row>
    <row r="163" spans="1:29" x14ac:dyDescent="0.3">
      <c r="A163" s="36">
        <v>162</v>
      </c>
      <c r="B163" s="36" t="s">
        <v>87</v>
      </c>
      <c r="C163" s="37">
        <v>44567</v>
      </c>
      <c r="D163" s="36">
        <v>92165704</v>
      </c>
      <c r="E163" s="36" t="s">
        <v>15130</v>
      </c>
      <c r="F163" s="38" t="s">
        <v>88</v>
      </c>
      <c r="G163" s="36" t="s">
        <v>89</v>
      </c>
      <c r="H163" s="39" t="s">
        <v>254</v>
      </c>
      <c r="I163" s="39" t="s">
        <v>1009</v>
      </c>
      <c r="J163" s="39" t="s">
        <v>1010</v>
      </c>
      <c r="K163" s="36" t="s">
        <v>13</v>
      </c>
      <c r="L163" s="39" t="s">
        <v>8</v>
      </c>
      <c r="M163" s="36" t="s">
        <v>93</v>
      </c>
      <c r="N163" s="36">
        <v>593145</v>
      </c>
      <c r="O163" s="36" t="s">
        <v>1011</v>
      </c>
      <c r="P163" s="36" t="s">
        <v>1012</v>
      </c>
      <c r="Q163" s="40" t="s">
        <v>1013</v>
      </c>
      <c r="R163" s="39" t="s">
        <v>907</v>
      </c>
      <c r="S163" s="39" t="s">
        <v>569</v>
      </c>
      <c r="T163" s="36" t="s">
        <v>492</v>
      </c>
      <c r="U163" s="39">
        <v>840000</v>
      </c>
      <c r="V163" s="39">
        <v>1450000</v>
      </c>
      <c r="W163" s="39" t="s">
        <v>134</v>
      </c>
      <c r="X163" s="39" t="s">
        <v>100</v>
      </c>
      <c r="Y163" s="36" t="s">
        <v>100</v>
      </c>
      <c r="Z163" s="36" t="s">
        <v>118</v>
      </c>
      <c r="AA163" s="39" t="s">
        <v>101</v>
      </c>
      <c r="AB163" s="39" t="s">
        <v>109</v>
      </c>
      <c r="AC163" s="39" t="s">
        <v>8</v>
      </c>
    </row>
    <row r="164" spans="1:29" x14ac:dyDescent="0.3">
      <c r="A164" s="36">
        <v>163</v>
      </c>
      <c r="B164" s="36" t="s">
        <v>87</v>
      </c>
      <c r="C164" s="37">
        <v>44567</v>
      </c>
      <c r="D164" s="36">
        <v>92165704</v>
      </c>
      <c r="E164" s="36" t="s">
        <v>15130</v>
      </c>
      <c r="F164" s="38" t="s">
        <v>88</v>
      </c>
      <c r="G164" s="36" t="s">
        <v>89</v>
      </c>
      <c r="H164" s="39" t="s">
        <v>254</v>
      </c>
      <c r="I164" s="39" t="s">
        <v>1009</v>
      </c>
      <c r="J164" s="39" t="s">
        <v>1010</v>
      </c>
      <c r="K164" s="36" t="s">
        <v>13</v>
      </c>
      <c r="L164" s="39" t="s">
        <v>8</v>
      </c>
      <c r="M164" s="36" t="s">
        <v>93</v>
      </c>
      <c r="N164" s="36">
        <v>593153</v>
      </c>
      <c r="O164" s="36" t="s">
        <v>1014</v>
      </c>
      <c r="P164" s="36">
        <v>8449379710</v>
      </c>
      <c r="Q164" s="40" t="s">
        <v>1015</v>
      </c>
      <c r="R164" s="39" t="s">
        <v>910</v>
      </c>
      <c r="S164" s="39" t="s">
        <v>170</v>
      </c>
      <c r="T164" s="36" t="s">
        <v>492</v>
      </c>
      <c r="U164" s="39">
        <v>590000</v>
      </c>
      <c r="V164" s="39">
        <v>1550000</v>
      </c>
      <c r="W164" s="39" t="s">
        <v>1016</v>
      </c>
      <c r="X164" s="39" t="s">
        <v>100</v>
      </c>
      <c r="Y164" s="36" t="s">
        <v>100</v>
      </c>
      <c r="Z164" s="36" t="s">
        <v>118</v>
      </c>
      <c r="AA164" s="39" t="s">
        <v>476</v>
      </c>
      <c r="AB164" s="39" t="s">
        <v>109</v>
      </c>
      <c r="AC164" s="39" t="s">
        <v>8</v>
      </c>
    </row>
    <row r="165" spans="1:29" x14ac:dyDescent="0.3">
      <c r="A165" s="36">
        <v>164</v>
      </c>
      <c r="B165" s="36" t="s">
        <v>87</v>
      </c>
      <c r="C165" s="37">
        <v>44567</v>
      </c>
      <c r="D165" s="36">
        <v>92165704</v>
      </c>
      <c r="E165" s="36" t="s">
        <v>15130</v>
      </c>
      <c r="F165" s="38" t="s">
        <v>88</v>
      </c>
      <c r="G165" s="36" t="s">
        <v>89</v>
      </c>
      <c r="H165" s="39" t="s">
        <v>254</v>
      </c>
      <c r="I165" s="39" t="s">
        <v>1009</v>
      </c>
      <c r="J165" s="39" t="s">
        <v>1010</v>
      </c>
      <c r="K165" s="36" t="s">
        <v>13</v>
      </c>
      <c r="L165" s="39" t="s">
        <v>8</v>
      </c>
      <c r="M165" s="36" t="s">
        <v>93</v>
      </c>
      <c r="N165" s="36">
        <v>593158</v>
      </c>
      <c r="O165" s="36" t="s">
        <v>1017</v>
      </c>
      <c r="P165" s="36" t="s">
        <v>1018</v>
      </c>
      <c r="Q165" s="40" t="s">
        <v>1019</v>
      </c>
      <c r="R165" s="39" t="s">
        <v>1020</v>
      </c>
      <c r="S165" s="39" t="s">
        <v>170</v>
      </c>
      <c r="T165" s="36" t="s">
        <v>1021</v>
      </c>
      <c r="U165" s="39">
        <v>900000</v>
      </c>
      <c r="V165" s="39">
        <v>1350000</v>
      </c>
      <c r="W165" s="39" t="s">
        <v>134</v>
      </c>
      <c r="X165" s="39" t="s">
        <v>100</v>
      </c>
      <c r="Y165" s="36" t="s">
        <v>100</v>
      </c>
      <c r="Z165" s="36" t="s">
        <v>118</v>
      </c>
      <c r="AA165" s="39" t="s">
        <v>267</v>
      </c>
      <c r="AB165" s="39" t="s">
        <v>109</v>
      </c>
      <c r="AC165" s="39" t="s">
        <v>8</v>
      </c>
    </row>
    <row r="166" spans="1:29" x14ac:dyDescent="0.3">
      <c r="A166" s="36">
        <v>165</v>
      </c>
      <c r="B166" s="36" t="s">
        <v>87</v>
      </c>
      <c r="C166" s="37">
        <v>44567</v>
      </c>
      <c r="D166" s="36">
        <v>92165704</v>
      </c>
      <c r="E166" s="36" t="s">
        <v>15130</v>
      </c>
      <c r="F166" s="38" t="s">
        <v>88</v>
      </c>
      <c r="G166" s="36" t="s">
        <v>89</v>
      </c>
      <c r="H166" s="39" t="s">
        <v>254</v>
      </c>
      <c r="I166" s="39" t="s">
        <v>1009</v>
      </c>
      <c r="J166" s="39" t="s">
        <v>1010</v>
      </c>
      <c r="K166" s="36" t="s">
        <v>13</v>
      </c>
      <c r="L166" s="39" t="s">
        <v>8</v>
      </c>
      <c r="M166" s="36" t="s">
        <v>93</v>
      </c>
      <c r="N166" s="36">
        <v>594806</v>
      </c>
      <c r="O166" s="36" t="s">
        <v>1022</v>
      </c>
      <c r="P166" s="36">
        <v>9582024143</v>
      </c>
      <c r="Q166" s="40" t="s">
        <v>1023</v>
      </c>
      <c r="R166" s="39" t="s">
        <v>1024</v>
      </c>
      <c r="S166" s="39" t="s">
        <v>141</v>
      </c>
      <c r="T166" s="36" t="s">
        <v>1025</v>
      </c>
      <c r="U166" s="39">
        <v>400000</v>
      </c>
      <c r="V166" s="39">
        <v>1350000</v>
      </c>
      <c r="W166" s="39" t="s">
        <v>1026</v>
      </c>
      <c r="X166" s="39" t="s">
        <v>100</v>
      </c>
      <c r="Y166" s="36" t="s">
        <v>100</v>
      </c>
      <c r="Z166" s="36" t="s">
        <v>118</v>
      </c>
      <c r="AA166" s="39" t="s">
        <v>476</v>
      </c>
      <c r="AB166" s="39" t="s">
        <v>109</v>
      </c>
      <c r="AC166" s="39" t="s">
        <v>8</v>
      </c>
    </row>
    <row r="167" spans="1:29" x14ac:dyDescent="0.3">
      <c r="A167" s="36">
        <v>166</v>
      </c>
      <c r="B167" s="36" t="s">
        <v>87</v>
      </c>
      <c r="C167" s="37">
        <v>44567</v>
      </c>
      <c r="D167" s="36">
        <v>92165704</v>
      </c>
      <c r="E167" s="36" t="s">
        <v>15130</v>
      </c>
      <c r="F167" s="38" t="s">
        <v>88</v>
      </c>
      <c r="G167" s="36" t="s">
        <v>89</v>
      </c>
      <c r="H167" s="39" t="s">
        <v>254</v>
      </c>
      <c r="I167" s="39" t="s">
        <v>1009</v>
      </c>
      <c r="J167" s="39" t="s">
        <v>1010</v>
      </c>
      <c r="K167" s="36" t="s">
        <v>13</v>
      </c>
      <c r="L167" s="39" t="s">
        <v>8</v>
      </c>
      <c r="M167" s="36" t="s">
        <v>93</v>
      </c>
      <c r="N167" s="36">
        <v>598970</v>
      </c>
      <c r="O167" s="36" t="s">
        <v>1027</v>
      </c>
      <c r="P167" s="36" t="s">
        <v>1028</v>
      </c>
      <c r="Q167" s="40" t="s">
        <v>1029</v>
      </c>
      <c r="R167" s="39" t="s">
        <v>677</v>
      </c>
      <c r="S167" s="39" t="s">
        <v>331</v>
      </c>
      <c r="T167" s="36" t="s">
        <v>1030</v>
      </c>
      <c r="U167" s="39">
        <v>850000</v>
      </c>
      <c r="V167" s="39">
        <v>1500000</v>
      </c>
      <c r="W167" s="39" t="s">
        <v>667</v>
      </c>
      <c r="X167" s="39" t="s">
        <v>100</v>
      </c>
      <c r="Y167" s="36" t="s">
        <v>100</v>
      </c>
      <c r="Z167" s="36" t="s">
        <v>118</v>
      </c>
      <c r="AA167" s="39" t="s">
        <v>1031</v>
      </c>
      <c r="AB167" s="39" t="s">
        <v>109</v>
      </c>
      <c r="AC167" s="39" t="s">
        <v>8</v>
      </c>
    </row>
    <row r="168" spans="1:29" x14ac:dyDescent="0.3">
      <c r="A168" s="36">
        <v>167</v>
      </c>
      <c r="B168" s="36" t="s">
        <v>87</v>
      </c>
      <c r="C168" s="37">
        <v>44567</v>
      </c>
      <c r="D168" s="36" t="s">
        <v>1032</v>
      </c>
      <c r="E168" s="36" t="s">
        <v>15130</v>
      </c>
      <c r="F168" s="38" t="s">
        <v>88</v>
      </c>
      <c r="G168" s="36" t="s">
        <v>89</v>
      </c>
      <c r="H168" s="36" t="s">
        <v>90</v>
      </c>
      <c r="I168" s="36" t="s">
        <v>1000</v>
      </c>
      <c r="J168" s="36" t="s">
        <v>1000</v>
      </c>
      <c r="K168" s="36" t="s">
        <v>13</v>
      </c>
      <c r="L168" s="36" t="s">
        <v>8</v>
      </c>
      <c r="M168" s="36" t="s">
        <v>93</v>
      </c>
      <c r="N168" s="36">
        <v>533567</v>
      </c>
      <c r="O168" s="36" t="s">
        <v>1033</v>
      </c>
      <c r="P168" s="36">
        <v>7395928174</v>
      </c>
      <c r="Q168" s="40" t="s">
        <v>1034</v>
      </c>
      <c r="R168" s="36" t="s">
        <v>1035</v>
      </c>
      <c r="S168" s="36" t="s">
        <v>1035</v>
      </c>
      <c r="T168" s="36" t="s">
        <v>1036</v>
      </c>
      <c r="U168" s="36">
        <v>850000</v>
      </c>
      <c r="V168" s="36">
        <v>1400000</v>
      </c>
      <c r="W168" s="36" t="s">
        <v>1037</v>
      </c>
      <c r="X168" s="36" t="s">
        <v>100</v>
      </c>
      <c r="Y168" s="36" t="s">
        <v>100</v>
      </c>
      <c r="Z168" s="36" t="s">
        <v>100</v>
      </c>
      <c r="AA168" s="36" t="s">
        <v>1038</v>
      </c>
      <c r="AB168" s="36" t="s">
        <v>334</v>
      </c>
      <c r="AC168" s="36" t="s">
        <v>8</v>
      </c>
    </row>
    <row r="169" spans="1:29" x14ac:dyDescent="0.3">
      <c r="A169" s="36">
        <v>168</v>
      </c>
      <c r="B169" s="36" t="s">
        <v>87</v>
      </c>
      <c r="C169" s="37">
        <v>44567</v>
      </c>
      <c r="D169" s="36">
        <v>92165704</v>
      </c>
      <c r="E169" s="36" t="s">
        <v>15130</v>
      </c>
      <c r="F169" s="38" t="s">
        <v>88</v>
      </c>
      <c r="G169" s="36" t="s">
        <v>89</v>
      </c>
      <c r="H169" s="36" t="s">
        <v>90</v>
      </c>
      <c r="I169" s="36" t="s">
        <v>1039</v>
      </c>
      <c r="J169" s="36" t="s">
        <v>1039</v>
      </c>
      <c r="K169" s="36" t="s">
        <v>13</v>
      </c>
      <c r="L169" s="36" t="s">
        <v>8</v>
      </c>
      <c r="M169" s="36" t="s">
        <v>93</v>
      </c>
      <c r="N169" s="36">
        <v>439214</v>
      </c>
      <c r="O169" s="36" t="s">
        <v>1040</v>
      </c>
      <c r="P169" s="36">
        <v>8310285912</v>
      </c>
      <c r="Q169" s="40" t="s">
        <v>1041</v>
      </c>
      <c r="R169" s="36" t="s">
        <v>381</v>
      </c>
      <c r="S169" s="36" t="s">
        <v>381</v>
      </c>
      <c r="T169" s="36" t="s">
        <v>608</v>
      </c>
      <c r="U169" s="36">
        <v>950000</v>
      </c>
      <c r="V169" s="36">
        <v>1600000</v>
      </c>
      <c r="W169" s="36" t="s">
        <v>1042</v>
      </c>
      <c r="X169" s="36" t="s">
        <v>100</v>
      </c>
      <c r="Y169" s="36" t="s">
        <v>100</v>
      </c>
      <c r="Z169" s="36" t="s">
        <v>100</v>
      </c>
      <c r="AA169" s="36" t="s">
        <v>109</v>
      </c>
      <c r="AB169" s="36" t="s">
        <v>109</v>
      </c>
      <c r="AC169" s="36" t="s">
        <v>1043</v>
      </c>
    </row>
    <row r="170" spans="1:29" x14ac:dyDescent="0.3">
      <c r="A170" s="36">
        <v>169</v>
      </c>
      <c r="B170" s="36" t="s">
        <v>87</v>
      </c>
      <c r="C170" s="37">
        <v>44567</v>
      </c>
      <c r="D170" s="36">
        <v>92165704</v>
      </c>
      <c r="E170" s="36" t="s">
        <v>15130</v>
      </c>
      <c r="F170" s="38" t="s">
        <v>88</v>
      </c>
      <c r="G170" s="36" t="s">
        <v>89</v>
      </c>
      <c r="H170" s="36" t="s">
        <v>90</v>
      </c>
      <c r="I170" s="36" t="s">
        <v>1039</v>
      </c>
      <c r="J170" s="36" t="s">
        <v>1039</v>
      </c>
      <c r="K170" s="36" t="s">
        <v>13</v>
      </c>
      <c r="L170" s="36" t="s">
        <v>8</v>
      </c>
      <c r="M170" s="36" t="s">
        <v>93</v>
      </c>
      <c r="N170" s="36">
        <v>378354</v>
      </c>
      <c r="O170" s="36" t="s">
        <v>1044</v>
      </c>
      <c r="P170" s="36">
        <v>9443737556</v>
      </c>
      <c r="Q170" s="40" t="s">
        <v>1045</v>
      </c>
      <c r="R170" s="36" t="s">
        <v>381</v>
      </c>
      <c r="S170" s="36" t="s">
        <v>225</v>
      </c>
      <c r="T170" s="36" t="s">
        <v>116</v>
      </c>
      <c r="U170" s="36">
        <v>600000</v>
      </c>
      <c r="V170" s="36">
        <v>1000000</v>
      </c>
      <c r="W170" s="36" t="s">
        <v>134</v>
      </c>
      <c r="X170" s="36" t="s">
        <v>100</v>
      </c>
      <c r="Y170" s="36" t="s">
        <v>100</v>
      </c>
      <c r="Z170" s="36" t="s">
        <v>100</v>
      </c>
      <c r="AA170" s="36" t="s">
        <v>267</v>
      </c>
      <c r="AB170" s="36" t="s">
        <v>109</v>
      </c>
      <c r="AC170" s="36" t="s">
        <v>8</v>
      </c>
    </row>
    <row r="171" spans="1:29" x14ac:dyDescent="0.3">
      <c r="A171" s="36">
        <v>170</v>
      </c>
      <c r="B171" s="36" t="s">
        <v>87</v>
      </c>
      <c r="C171" s="37">
        <v>44567</v>
      </c>
      <c r="D171" s="36">
        <v>92165704</v>
      </c>
      <c r="E171" s="36" t="s">
        <v>15130</v>
      </c>
      <c r="F171" s="38" t="s">
        <v>88</v>
      </c>
      <c r="G171" s="36" t="s">
        <v>89</v>
      </c>
      <c r="H171" s="36" t="s">
        <v>90</v>
      </c>
      <c r="I171" s="36" t="s">
        <v>1039</v>
      </c>
      <c r="J171" s="36" t="s">
        <v>1039</v>
      </c>
      <c r="K171" s="36" t="s">
        <v>13</v>
      </c>
      <c r="L171" s="36" t="s">
        <v>8</v>
      </c>
      <c r="M171" s="36" t="s">
        <v>93</v>
      </c>
      <c r="N171" s="36">
        <v>311199</v>
      </c>
      <c r="O171" s="36" t="s">
        <v>1046</v>
      </c>
      <c r="P171" s="36">
        <v>8123447196</v>
      </c>
      <c r="Q171" s="40" t="s">
        <v>1047</v>
      </c>
      <c r="R171" s="36" t="s">
        <v>1048</v>
      </c>
      <c r="S171" s="36" t="s">
        <v>1049</v>
      </c>
      <c r="T171" s="36" t="s">
        <v>1050</v>
      </c>
      <c r="U171" s="36">
        <v>540000</v>
      </c>
      <c r="V171" s="36">
        <v>700000</v>
      </c>
      <c r="W171" s="36" t="s">
        <v>134</v>
      </c>
      <c r="X171" s="36" t="s">
        <v>100</v>
      </c>
      <c r="Y171" s="36" t="s">
        <v>100</v>
      </c>
      <c r="Z171" s="36" t="s">
        <v>100</v>
      </c>
      <c r="AA171" s="36" t="s">
        <v>109</v>
      </c>
      <c r="AB171" s="36" t="s">
        <v>109</v>
      </c>
      <c r="AC171" s="36" t="s">
        <v>8</v>
      </c>
    </row>
    <row r="172" spans="1:29" x14ac:dyDescent="0.3">
      <c r="A172" s="36">
        <v>171</v>
      </c>
      <c r="B172" s="36" t="s">
        <v>87</v>
      </c>
      <c r="C172" s="37">
        <v>44568</v>
      </c>
      <c r="D172" s="36">
        <v>92165704</v>
      </c>
      <c r="E172" s="36" t="s">
        <v>15130</v>
      </c>
      <c r="F172" s="38" t="s">
        <v>88</v>
      </c>
      <c r="G172" s="36" t="s">
        <v>89</v>
      </c>
      <c r="H172" s="39" t="s">
        <v>254</v>
      </c>
      <c r="I172" s="39" t="s">
        <v>1009</v>
      </c>
      <c r="J172" s="39" t="s">
        <v>1010</v>
      </c>
      <c r="K172" s="36" t="s">
        <v>13</v>
      </c>
      <c r="L172" s="39" t="s">
        <v>8</v>
      </c>
      <c r="M172" s="36" t="s">
        <v>93</v>
      </c>
      <c r="N172" s="36">
        <v>627860</v>
      </c>
      <c r="O172" s="36" t="s">
        <v>1051</v>
      </c>
      <c r="P172" s="36" t="s">
        <v>1052</v>
      </c>
      <c r="Q172" s="40" t="s">
        <v>1053</v>
      </c>
      <c r="R172" s="39" t="s">
        <v>1054</v>
      </c>
      <c r="S172" s="39" t="s">
        <v>506</v>
      </c>
      <c r="T172" s="36" t="s">
        <v>1055</v>
      </c>
      <c r="U172" s="39">
        <v>700000</v>
      </c>
      <c r="V172" s="39">
        <v>1450000</v>
      </c>
      <c r="W172" s="39" t="s">
        <v>1056</v>
      </c>
      <c r="X172" s="39" t="s">
        <v>100</v>
      </c>
      <c r="Y172" s="36" t="s">
        <v>100</v>
      </c>
      <c r="Z172" s="36" t="s">
        <v>118</v>
      </c>
      <c r="AA172" s="39" t="s">
        <v>267</v>
      </c>
      <c r="AB172" s="39" t="s">
        <v>109</v>
      </c>
      <c r="AC172" s="39" t="s">
        <v>8</v>
      </c>
    </row>
    <row r="173" spans="1:29" x14ac:dyDescent="0.3">
      <c r="A173" s="36">
        <v>172</v>
      </c>
      <c r="B173" s="36" t="s">
        <v>87</v>
      </c>
      <c r="C173" s="37">
        <v>44568</v>
      </c>
      <c r="D173" s="36">
        <v>92165704</v>
      </c>
      <c r="E173" s="36" t="s">
        <v>15130</v>
      </c>
      <c r="F173" s="38" t="s">
        <v>88</v>
      </c>
      <c r="G173" s="36" t="s">
        <v>89</v>
      </c>
      <c r="H173" s="39" t="s">
        <v>254</v>
      </c>
      <c r="I173" s="39" t="s">
        <v>1009</v>
      </c>
      <c r="J173" s="39" t="s">
        <v>1010</v>
      </c>
      <c r="K173" s="36" t="s">
        <v>18</v>
      </c>
      <c r="L173" s="39" t="s">
        <v>8</v>
      </c>
      <c r="M173" s="36" t="s">
        <v>93</v>
      </c>
      <c r="N173" s="36">
        <v>627872</v>
      </c>
      <c r="O173" s="36" t="s">
        <v>1057</v>
      </c>
      <c r="P173" s="36" t="s">
        <v>1058</v>
      </c>
      <c r="Q173" s="40" t="s">
        <v>1059</v>
      </c>
      <c r="R173" s="39" t="s">
        <v>170</v>
      </c>
      <c r="S173" s="39" t="s">
        <v>170</v>
      </c>
      <c r="T173" s="36" t="s">
        <v>1060</v>
      </c>
      <c r="U173" s="39">
        <v>750000</v>
      </c>
      <c r="V173" s="39">
        <v>1250000</v>
      </c>
      <c r="W173" s="39" t="s">
        <v>134</v>
      </c>
      <c r="X173" s="39" t="s">
        <v>100</v>
      </c>
      <c r="Y173" s="36" t="s">
        <v>100</v>
      </c>
      <c r="Z173" s="36" t="s">
        <v>118</v>
      </c>
      <c r="AA173" s="39" t="s">
        <v>101</v>
      </c>
      <c r="AB173" s="39" t="s">
        <v>109</v>
      </c>
      <c r="AC173" s="39" t="s">
        <v>8</v>
      </c>
    </row>
    <row r="174" spans="1:29" x14ac:dyDescent="0.3">
      <c r="A174" s="36">
        <v>173</v>
      </c>
      <c r="B174" s="36" t="s">
        <v>87</v>
      </c>
      <c r="C174" s="37">
        <v>44568</v>
      </c>
      <c r="D174" s="36">
        <v>92165704</v>
      </c>
      <c r="E174" s="36" t="s">
        <v>15130</v>
      </c>
      <c r="F174" s="38" t="s">
        <v>88</v>
      </c>
      <c r="G174" s="36" t="s">
        <v>89</v>
      </c>
      <c r="H174" s="39" t="s">
        <v>254</v>
      </c>
      <c r="I174" s="39" t="s">
        <v>1009</v>
      </c>
      <c r="J174" s="39" t="s">
        <v>1010</v>
      </c>
      <c r="K174" s="36" t="s">
        <v>18</v>
      </c>
      <c r="L174" s="39" t="s">
        <v>8</v>
      </c>
      <c r="M174" s="36" t="s">
        <v>93</v>
      </c>
      <c r="N174" s="36">
        <v>627877</v>
      </c>
      <c r="O174" s="36" t="s">
        <v>1061</v>
      </c>
      <c r="P174" s="36" t="s">
        <v>1062</v>
      </c>
      <c r="Q174" s="40" t="s">
        <v>1063</v>
      </c>
      <c r="R174" s="39" t="s">
        <v>1064</v>
      </c>
      <c r="S174" s="39" t="s">
        <v>1065</v>
      </c>
      <c r="T174" s="36" t="s">
        <v>1066</v>
      </c>
      <c r="U174" s="39">
        <v>872000</v>
      </c>
      <c r="V174" s="39">
        <v>1450000</v>
      </c>
      <c r="W174" s="39" t="s">
        <v>134</v>
      </c>
      <c r="X174" s="39" t="s">
        <v>100</v>
      </c>
      <c r="Y174" s="36" t="s">
        <v>100</v>
      </c>
      <c r="Z174" s="36" t="s">
        <v>118</v>
      </c>
      <c r="AA174" s="39" t="s">
        <v>267</v>
      </c>
      <c r="AB174" s="39" t="s">
        <v>109</v>
      </c>
      <c r="AC174" s="39" t="s">
        <v>8</v>
      </c>
    </row>
    <row r="175" spans="1:29" x14ac:dyDescent="0.3">
      <c r="A175" s="36">
        <v>174</v>
      </c>
      <c r="B175" s="36" t="s">
        <v>87</v>
      </c>
      <c r="C175" s="37">
        <v>44568</v>
      </c>
      <c r="D175" s="36">
        <v>92165704</v>
      </c>
      <c r="E175" s="36" t="s">
        <v>15130</v>
      </c>
      <c r="F175" s="38" t="s">
        <v>88</v>
      </c>
      <c r="G175" s="36" t="s">
        <v>89</v>
      </c>
      <c r="H175" s="39" t="s">
        <v>254</v>
      </c>
      <c r="I175" s="39" t="s">
        <v>1009</v>
      </c>
      <c r="J175" s="39" t="s">
        <v>1010</v>
      </c>
      <c r="K175" s="36" t="s">
        <v>18</v>
      </c>
      <c r="L175" s="39" t="s">
        <v>8</v>
      </c>
      <c r="M175" s="36" t="s">
        <v>93</v>
      </c>
      <c r="N175" s="36">
        <v>604762</v>
      </c>
      <c r="O175" s="36" t="s">
        <v>1067</v>
      </c>
      <c r="P175" s="36">
        <v>7358354504</v>
      </c>
      <c r="Q175" s="40" t="s">
        <v>1068</v>
      </c>
      <c r="R175" s="39" t="s">
        <v>901</v>
      </c>
      <c r="S175" s="39" t="s">
        <v>170</v>
      </c>
      <c r="T175" s="36" t="s">
        <v>1069</v>
      </c>
      <c r="U175" s="39">
        <v>650000</v>
      </c>
      <c r="V175" s="39">
        <v>1350000</v>
      </c>
      <c r="W175" s="39" t="s">
        <v>134</v>
      </c>
      <c r="X175" s="39" t="s">
        <v>100</v>
      </c>
      <c r="Y175" s="36" t="s">
        <v>100</v>
      </c>
      <c r="Z175" s="36" t="s">
        <v>118</v>
      </c>
      <c r="AA175" s="39" t="s">
        <v>267</v>
      </c>
      <c r="AB175" s="39" t="s">
        <v>109</v>
      </c>
      <c r="AC175" s="39" t="s">
        <v>8</v>
      </c>
    </row>
    <row r="176" spans="1:29" x14ac:dyDescent="0.3">
      <c r="A176" s="36">
        <v>175</v>
      </c>
      <c r="B176" s="36" t="s">
        <v>87</v>
      </c>
      <c r="C176" s="37">
        <v>44568</v>
      </c>
      <c r="D176" s="36">
        <v>92165704</v>
      </c>
      <c r="E176" s="36" t="s">
        <v>15130</v>
      </c>
      <c r="F176" s="38" t="s">
        <v>88</v>
      </c>
      <c r="G176" s="36" t="s">
        <v>89</v>
      </c>
      <c r="H176" s="39" t="s">
        <v>90</v>
      </c>
      <c r="I176" s="39" t="s">
        <v>1070</v>
      </c>
      <c r="J176" s="39" t="s">
        <v>1071</v>
      </c>
      <c r="K176" s="36" t="s">
        <v>18</v>
      </c>
      <c r="L176" s="39" t="s">
        <v>1072</v>
      </c>
      <c r="M176" s="36" t="s">
        <v>93</v>
      </c>
      <c r="N176" s="36">
        <v>641792</v>
      </c>
      <c r="O176" s="36" t="s">
        <v>1073</v>
      </c>
      <c r="P176" s="36">
        <v>9686578855</v>
      </c>
      <c r="Q176" s="40" t="s">
        <v>1074</v>
      </c>
      <c r="R176" s="39" t="s">
        <v>375</v>
      </c>
      <c r="S176" s="39" t="s">
        <v>375</v>
      </c>
      <c r="T176" s="36" t="s">
        <v>1075</v>
      </c>
      <c r="U176" s="36">
        <v>2200000</v>
      </c>
      <c r="V176" s="36">
        <v>3000000</v>
      </c>
      <c r="W176" s="39" t="s">
        <v>1076</v>
      </c>
      <c r="X176" s="39" t="s">
        <v>100</v>
      </c>
      <c r="Y176" s="39" t="s">
        <v>100</v>
      </c>
      <c r="Z176" s="39" t="s">
        <v>100</v>
      </c>
      <c r="AA176" s="39" t="s">
        <v>334</v>
      </c>
      <c r="AB176" s="39" t="s">
        <v>334</v>
      </c>
      <c r="AC176" s="36" t="s">
        <v>8</v>
      </c>
    </row>
    <row r="177" spans="1:29" x14ac:dyDescent="0.3">
      <c r="A177" s="36">
        <v>176</v>
      </c>
      <c r="B177" s="36" t="s">
        <v>87</v>
      </c>
      <c r="C177" s="37">
        <v>44571</v>
      </c>
      <c r="D177" s="36">
        <v>51527051</v>
      </c>
      <c r="E177" s="36" t="s">
        <v>15130</v>
      </c>
      <c r="F177" s="38" t="s">
        <v>88</v>
      </c>
      <c r="G177" s="36" t="s">
        <v>89</v>
      </c>
      <c r="H177" s="36" t="s">
        <v>90</v>
      </c>
      <c r="I177" s="36" t="s">
        <v>951</v>
      </c>
      <c r="J177" s="36" t="s">
        <v>951</v>
      </c>
      <c r="K177" s="36" t="s">
        <v>18</v>
      </c>
      <c r="L177" s="36" t="s">
        <v>435</v>
      </c>
      <c r="M177" s="36" t="s">
        <v>93</v>
      </c>
      <c r="N177" s="36">
        <v>430767</v>
      </c>
      <c r="O177" s="36" t="s">
        <v>463</v>
      </c>
      <c r="P177" s="36">
        <v>9449150744</v>
      </c>
      <c r="Q177" s="40" t="s">
        <v>464</v>
      </c>
      <c r="R177" s="36" t="s">
        <v>1077</v>
      </c>
      <c r="S177" s="36" t="s">
        <v>1078</v>
      </c>
      <c r="T177" s="36" t="s">
        <v>467</v>
      </c>
      <c r="U177" s="36">
        <v>900000</v>
      </c>
      <c r="V177" s="36">
        <v>1400000</v>
      </c>
      <c r="W177" s="36" t="s">
        <v>134</v>
      </c>
      <c r="X177" s="36" t="s">
        <v>100</v>
      </c>
      <c r="Y177" s="36" t="s">
        <v>100</v>
      </c>
      <c r="Z177" s="36" t="s">
        <v>100</v>
      </c>
      <c r="AA177" s="36" t="s">
        <v>109</v>
      </c>
      <c r="AB177" s="36" t="s">
        <v>109</v>
      </c>
      <c r="AC177" s="36" t="s">
        <v>8</v>
      </c>
    </row>
    <row r="178" spans="1:29" x14ac:dyDescent="0.3">
      <c r="A178" s="36">
        <v>177</v>
      </c>
      <c r="B178" s="36" t="s">
        <v>87</v>
      </c>
      <c r="C178" s="37">
        <v>44571</v>
      </c>
      <c r="D178" s="36">
        <v>51527051</v>
      </c>
      <c r="E178" s="36" t="s">
        <v>15130</v>
      </c>
      <c r="F178" s="38" t="s">
        <v>88</v>
      </c>
      <c r="G178" s="36" t="s">
        <v>89</v>
      </c>
      <c r="H178" s="36" t="s">
        <v>90</v>
      </c>
      <c r="I178" s="36" t="s">
        <v>951</v>
      </c>
      <c r="J178" s="36" t="s">
        <v>951</v>
      </c>
      <c r="K178" s="36" t="s">
        <v>13</v>
      </c>
      <c r="L178" s="36" t="s">
        <v>1079</v>
      </c>
      <c r="M178" s="36" t="s">
        <v>93</v>
      </c>
      <c r="N178" s="36">
        <v>725436</v>
      </c>
      <c r="O178" s="36" t="s">
        <v>1080</v>
      </c>
      <c r="P178" s="36">
        <v>7904498723</v>
      </c>
      <c r="Q178" s="40" t="s">
        <v>1081</v>
      </c>
      <c r="R178" s="36" t="s">
        <v>370</v>
      </c>
      <c r="S178" s="36" t="s">
        <v>1082</v>
      </c>
      <c r="T178" s="36" t="s">
        <v>1083</v>
      </c>
      <c r="U178" s="36">
        <v>102000</v>
      </c>
      <c r="V178" s="36">
        <v>1300000</v>
      </c>
      <c r="W178" s="36" t="s">
        <v>1084</v>
      </c>
      <c r="X178" s="36" t="s">
        <v>100</v>
      </c>
      <c r="Y178" s="36" t="s">
        <v>100</v>
      </c>
      <c r="Z178" s="36" t="s">
        <v>100</v>
      </c>
      <c r="AA178" s="36" t="s">
        <v>267</v>
      </c>
      <c r="AB178" s="36" t="s">
        <v>109</v>
      </c>
      <c r="AC178" s="36" t="s">
        <v>8</v>
      </c>
    </row>
    <row r="179" spans="1:29" x14ac:dyDescent="0.3">
      <c r="A179" s="36">
        <v>178</v>
      </c>
      <c r="B179" s="36" t="s">
        <v>87</v>
      </c>
      <c r="C179" s="37">
        <v>44571</v>
      </c>
      <c r="D179" s="36">
        <v>51527051</v>
      </c>
      <c r="E179" s="36" t="s">
        <v>15130</v>
      </c>
      <c r="F179" s="38" t="s">
        <v>88</v>
      </c>
      <c r="G179" s="36" t="s">
        <v>89</v>
      </c>
      <c r="H179" s="36" t="s">
        <v>90</v>
      </c>
      <c r="I179" s="36" t="s">
        <v>951</v>
      </c>
      <c r="J179" s="36" t="s">
        <v>951</v>
      </c>
      <c r="K179" s="36" t="s">
        <v>13</v>
      </c>
      <c r="L179" s="36" t="s">
        <v>1079</v>
      </c>
      <c r="M179" s="36" t="s">
        <v>93</v>
      </c>
      <c r="N179" s="36">
        <v>725487</v>
      </c>
      <c r="O179" s="36" t="s">
        <v>1085</v>
      </c>
      <c r="P179" s="36">
        <v>9411333632</v>
      </c>
      <c r="Q179" s="40" t="s">
        <v>1086</v>
      </c>
      <c r="R179" s="36" t="s">
        <v>1087</v>
      </c>
      <c r="S179" s="36" t="s">
        <v>1088</v>
      </c>
      <c r="T179" s="36" t="s">
        <v>1089</v>
      </c>
      <c r="U179" s="36">
        <v>700000</v>
      </c>
      <c r="V179" s="36">
        <v>1200000</v>
      </c>
      <c r="W179" s="36" t="s">
        <v>1090</v>
      </c>
      <c r="X179" s="36" t="s">
        <v>100</v>
      </c>
      <c r="Y179" s="36" t="s">
        <v>100</v>
      </c>
      <c r="Z179" s="36" t="s">
        <v>100</v>
      </c>
      <c r="AA179" s="36" t="s">
        <v>109</v>
      </c>
      <c r="AB179" s="36" t="s">
        <v>109</v>
      </c>
      <c r="AC179" s="36" t="s">
        <v>8</v>
      </c>
    </row>
    <row r="180" spans="1:29" x14ac:dyDescent="0.3">
      <c r="A180" s="36">
        <v>179</v>
      </c>
      <c r="B180" s="36" t="s">
        <v>87</v>
      </c>
      <c r="C180" s="37">
        <v>44571</v>
      </c>
      <c r="D180" s="36">
        <v>85426161</v>
      </c>
      <c r="E180" s="36" t="s">
        <v>15130</v>
      </c>
      <c r="F180" s="38" t="s">
        <v>88</v>
      </c>
      <c r="G180" s="36" t="s">
        <v>89</v>
      </c>
      <c r="H180" s="36" t="s">
        <v>90</v>
      </c>
      <c r="I180" s="36" t="s">
        <v>120</v>
      </c>
      <c r="J180" s="36" t="s">
        <v>1091</v>
      </c>
      <c r="K180" s="36" t="s">
        <v>12</v>
      </c>
      <c r="L180" s="36" t="s">
        <v>8</v>
      </c>
      <c r="M180" s="36" t="s">
        <v>93</v>
      </c>
      <c r="N180" s="36">
        <v>737952</v>
      </c>
      <c r="O180" s="36" t="s">
        <v>1092</v>
      </c>
      <c r="P180" s="36">
        <v>7842922927</v>
      </c>
      <c r="Q180" s="40" t="s">
        <v>1093</v>
      </c>
      <c r="R180" s="36" t="s">
        <v>1094</v>
      </c>
      <c r="S180" s="36" t="s">
        <v>1095</v>
      </c>
      <c r="T180" s="36" t="s">
        <v>1096</v>
      </c>
      <c r="U180" s="36">
        <v>480000</v>
      </c>
      <c r="V180" s="36">
        <v>950000</v>
      </c>
      <c r="W180" s="36" t="s">
        <v>1097</v>
      </c>
      <c r="X180" s="36" t="s">
        <v>100</v>
      </c>
      <c r="Y180" s="36" t="s">
        <v>100</v>
      </c>
      <c r="Z180" s="36" t="s">
        <v>100</v>
      </c>
      <c r="AA180" s="36" t="s">
        <v>101</v>
      </c>
      <c r="AB180" s="36" t="s">
        <v>334</v>
      </c>
      <c r="AC180" s="36" t="s">
        <v>8</v>
      </c>
    </row>
    <row r="181" spans="1:29" x14ac:dyDescent="0.3">
      <c r="A181" s="36">
        <v>180</v>
      </c>
      <c r="B181" s="36" t="s">
        <v>87</v>
      </c>
      <c r="C181" s="37">
        <v>44571</v>
      </c>
      <c r="D181" s="36">
        <v>80692411</v>
      </c>
      <c r="E181" s="36" t="s">
        <v>15130</v>
      </c>
      <c r="F181" s="38" t="s">
        <v>88</v>
      </c>
      <c r="G181" s="36" t="s">
        <v>89</v>
      </c>
      <c r="H181" s="36" t="s">
        <v>90</v>
      </c>
      <c r="I181" s="39" t="s">
        <v>1098</v>
      </c>
      <c r="J181" s="36" t="s">
        <v>1099</v>
      </c>
      <c r="K181" s="36" t="s">
        <v>12</v>
      </c>
      <c r="L181" s="36" t="s">
        <v>8</v>
      </c>
      <c r="M181" s="36" t="s">
        <v>93</v>
      </c>
      <c r="N181" s="36">
        <v>725522</v>
      </c>
      <c r="O181" s="36" t="s">
        <v>1100</v>
      </c>
      <c r="P181" s="36">
        <v>9972258947</v>
      </c>
      <c r="Q181" s="40" t="s">
        <v>1101</v>
      </c>
      <c r="R181" s="36" t="s">
        <v>771</v>
      </c>
      <c r="S181" s="36" t="s">
        <v>1102</v>
      </c>
      <c r="T181" s="36" t="s">
        <v>1103</v>
      </c>
      <c r="U181" s="36">
        <v>2850000</v>
      </c>
      <c r="V181" s="36">
        <v>2850000</v>
      </c>
      <c r="W181" s="36" t="s">
        <v>1104</v>
      </c>
      <c r="X181" s="36" t="s">
        <v>100</v>
      </c>
      <c r="Y181" s="36" t="s">
        <v>100</v>
      </c>
      <c r="Z181" s="36" t="s">
        <v>100</v>
      </c>
      <c r="AA181" s="36" t="s">
        <v>334</v>
      </c>
      <c r="AB181" s="36" t="s">
        <v>334</v>
      </c>
      <c r="AC181" s="36" t="s">
        <v>8</v>
      </c>
    </row>
    <row r="182" spans="1:29" x14ac:dyDescent="0.3">
      <c r="A182" s="36">
        <v>181</v>
      </c>
      <c r="B182" s="36" t="s">
        <v>87</v>
      </c>
      <c r="C182" s="37">
        <v>44571</v>
      </c>
      <c r="D182" s="36">
        <v>80692411</v>
      </c>
      <c r="E182" s="36" t="s">
        <v>15130</v>
      </c>
      <c r="F182" s="38" t="s">
        <v>88</v>
      </c>
      <c r="G182" s="36" t="s">
        <v>89</v>
      </c>
      <c r="H182" s="36" t="s">
        <v>90</v>
      </c>
      <c r="I182" s="39" t="s">
        <v>1098</v>
      </c>
      <c r="J182" s="36" t="s">
        <v>1099</v>
      </c>
      <c r="K182" s="36" t="s">
        <v>12</v>
      </c>
      <c r="L182" s="36" t="s">
        <v>8</v>
      </c>
      <c r="M182" s="36" t="s">
        <v>93</v>
      </c>
      <c r="N182" s="36">
        <v>737000</v>
      </c>
      <c r="O182" s="36" t="s">
        <v>1105</v>
      </c>
      <c r="P182" s="36">
        <v>8971406600</v>
      </c>
      <c r="Q182" s="40" t="s">
        <v>1106</v>
      </c>
      <c r="R182" s="36" t="s">
        <v>1107</v>
      </c>
      <c r="S182" s="36" t="s">
        <v>1108</v>
      </c>
      <c r="T182" s="36" t="s">
        <v>1109</v>
      </c>
      <c r="U182" s="36">
        <v>160000</v>
      </c>
      <c r="V182" s="36">
        <v>2300000</v>
      </c>
      <c r="W182" s="36" t="s">
        <v>1110</v>
      </c>
      <c r="X182" s="36" t="s">
        <v>100</v>
      </c>
      <c r="Y182" s="36" t="s">
        <v>100</v>
      </c>
      <c r="Z182" s="36" t="s">
        <v>100</v>
      </c>
      <c r="AA182" s="36" t="s">
        <v>334</v>
      </c>
      <c r="AB182" s="36" t="s">
        <v>334</v>
      </c>
      <c r="AC182" s="36" t="s">
        <v>8</v>
      </c>
    </row>
    <row r="183" spans="1:29" x14ac:dyDescent="0.3">
      <c r="A183" s="36">
        <v>182</v>
      </c>
      <c r="B183" s="36" t="s">
        <v>87</v>
      </c>
      <c r="C183" s="37">
        <v>44571</v>
      </c>
      <c r="D183" s="36">
        <v>88361363</v>
      </c>
      <c r="E183" s="36" t="s">
        <v>15130</v>
      </c>
      <c r="F183" s="38" t="s">
        <v>88</v>
      </c>
      <c r="G183" s="36" t="s">
        <v>89</v>
      </c>
      <c r="H183" s="39" t="s">
        <v>254</v>
      </c>
      <c r="I183" s="36" t="s">
        <v>1111</v>
      </c>
      <c r="J183" s="36" t="s">
        <v>394</v>
      </c>
      <c r="K183" s="36" t="s">
        <v>12</v>
      </c>
      <c r="L183" s="39" t="s">
        <v>8</v>
      </c>
      <c r="M183" s="36" t="s">
        <v>93</v>
      </c>
      <c r="N183" s="36">
        <v>720144</v>
      </c>
      <c r="O183" s="36" t="s">
        <v>1112</v>
      </c>
      <c r="P183" s="36">
        <v>8008638413</v>
      </c>
      <c r="Q183" s="40" t="s">
        <v>1113</v>
      </c>
      <c r="R183" s="39" t="s">
        <v>1065</v>
      </c>
      <c r="S183" s="39" t="s">
        <v>1114</v>
      </c>
      <c r="T183" s="40" t="s">
        <v>1115</v>
      </c>
      <c r="U183" s="39">
        <v>180000</v>
      </c>
      <c r="V183" s="39">
        <v>1200000</v>
      </c>
      <c r="W183" s="39" t="s">
        <v>134</v>
      </c>
      <c r="X183" s="39" t="s">
        <v>100</v>
      </c>
      <c r="Y183" s="36" t="s">
        <v>100</v>
      </c>
      <c r="Z183" s="36" t="s">
        <v>118</v>
      </c>
      <c r="AA183" s="39" t="s">
        <v>1116</v>
      </c>
      <c r="AB183" s="39" t="s">
        <v>109</v>
      </c>
      <c r="AC183" s="39" t="s">
        <v>8</v>
      </c>
    </row>
    <row r="184" spans="1:29" x14ac:dyDescent="0.3">
      <c r="A184" s="36">
        <v>183</v>
      </c>
      <c r="B184" s="36" t="s">
        <v>87</v>
      </c>
      <c r="C184" s="37">
        <v>44571</v>
      </c>
      <c r="D184" s="36">
        <v>88361363</v>
      </c>
      <c r="E184" s="36" t="s">
        <v>15130</v>
      </c>
      <c r="F184" s="38" t="s">
        <v>88</v>
      </c>
      <c r="G184" s="36" t="s">
        <v>89</v>
      </c>
      <c r="H184" s="39" t="s">
        <v>254</v>
      </c>
      <c r="I184" s="36" t="s">
        <v>1111</v>
      </c>
      <c r="J184" s="36" t="s">
        <v>394</v>
      </c>
      <c r="K184" s="36" t="s">
        <v>12</v>
      </c>
      <c r="L184" s="39" t="s">
        <v>8</v>
      </c>
      <c r="M184" s="36" t="s">
        <v>93</v>
      </c>
      <c r="N184" s="36">
        <v>723109</v>
      </c>
      <c r="O184" s="36" t="s">
        <v>1117</v>
      </c>
      <c r="P184" s="36">
        <v>8010358035</v>
      </c>
      <c r="Q184" s="43" t="s">
        <v>1118</v>
      </c>
      <c r="R184" s="39" t="s">
        <v>1119</v>
      </c>
      <c r="S184" s="39" t="s">
        <v>176</v>
      </c>
      <c r="T184" s="36" t="s">
        <v>1120</v>
      </c>
      <c r="U184" s="39">
        <v>1260000</v>
      </c>
      <c r="V184" s="39">
        <v>2100000</v>
      </c>
      <c r="W184" s="39" t="s">
        <v>1121</v>
      </c>
      <c r="X184" s="39" t="s">
        <v>100</v>
      </c>
      <c r="Y184" s="36" t="s">
        <v>100</v>
      </c>
      <c r="Z184" s="36" t="s">
        <v>118</v>
      </c>
      <c r="AA184" s="39" t="s">
        <v>476</v>
      </c>
      <c r="AB184" s="39" t="s">
        <v>109</v>
      </c>
      <c r="AC184" s="39" t="s">
        <v>8</v>
      </c>
    </row>
    <row r="185" spans="1:29" x14ac:dyDescent="0.3">
      <c r="A185" s="36">
        <v>184</v>
      </c>
      <c r="B185" s="36" t="s">
        <v>87</v>
      </c>
      <c r="C185" s="37">
        <v>44571</v>
      </c>
      <c r="D185" s="36">
        <v>88361363</v>
      </c>
      <c r="E185" s="36" t="s">
        <v>15130</v>
      </c>
      <c r="F185" s="38" t="s">
        <v>88</v>
      </c>
      <c r="G185" s="36" t="s">
        <v>89</v>
      </c>
      <c r="H185" s="39" t="s">
        <v>254</v>
      </c>
      <c r="I185" s="36" t="s">
        <v>1111</v>
      </c>
      <c r="J185" s="36" t="s">
        <v>394</v>
      </c>
      <c r="K185" s="36" t="s">
        <v>12</v>
      </c>
      <c r="L185" s="39" t="s">
        <v>8</v>
      </c>
      <c r="M185" s="36" t="s">
        <v>93</v>
      </c>
      <c r="N185" s="36">
        <v>719939</v>
      </c>
      <c r="O185" s="36" t="s">
        <v>1122</v>
      </c>
      <c r="P185" s="36" t="s">
        <v>1123</v>
      </c>
      <c r="Q185" s="40" t="s">
        <v>1124</v>
      </c>
      <c r="R185" s="39" t="s">
        <v>1125</v>
      </c>
      <c r="S185" s="39" t="s">
        <v>331</v>
      </c>
      <c r="T185" s="36" t="s">
        <v>1126</v>
      </c>
      <c r="U185" s="39">
        <v>900000</v>
      </c>
      <c r="V185" s="39">
        <v>1700000</v>
      </c>
      <c r="W185" s="39" t="s">
        <v>1127</v>
      </c>
      <c r="X185" s="39" t="s">
        <v>100</v>
      </c>
      <c r="Y185" s="36" t="s">
        <v>100</v>
      </c>
      <c r="Z185" s="36" t="s">
        <v>118</v>
      </c>
      <c r="AA185" s="39" t="s">
        <v>767</v>
      </c>
      <c r="AB185" s="39" t="s">
        <v>109</v>
      </c>
      <c r="AC185" s="39" t="s">
        <v>8</v>
      </c>
    </row>
    <row r="186" spans="1:29" x14ac:dyDescent="0.3">
      <c r="A186" s="36">
        <v>185</v>
      </c>
      <c r="B186" s="36" t="s">
        <v>87</v>
      </c>
      <c r="C186" s="37">
        <v>44571</v>
      </c>
      <c r="D186" s="36">
        <v>31972088</v>
      </c>
      <c r="E186" s="36" t="s">
        <v>3</v>
      </c>
      <c r="F186" s="38">
        <v>181547</v>
      </c>
      <c r="G186" s="36" t="s">
        <v>89</v>
      </c>
      <c r="H186" s="36" t="s">
        <v>90</v>
      </c>
      <c r="I186" s="36" t="s">
        <v>120</v>
      </c>
      <c r="J186" s="36" t="s">
        <v>120</v>
      </c>
      <c r="K186" s="36" t="s">
        <v>18</v>
      </c>
      <c r="L186" s="36" t="s">
        <v>15135</v>
      </c>
      <c r="M186" s="36" t="s">
        <v>93</v>
      </c>
      <c r="N186" s="36">
        <v>719975</v>
      </c>
      <c r="O186" s="36" t="s">
        <v>1128</v>
      </c>
      <c r="P186" s="36">
        <v>8712822782</v>
      </c>
      <c r="Q186" s="40" t="s">
        <v>1129</v>
      </c>
      <c r="R186" s="36" t="s">
        <v>369</v>
      </c>
      <c r="S186" s="36" t="s">
        <v>369</v>
      </c>
      <c r="T186" s="36" t="s">
        <v>1130</v>
      </c>
      <c r="U186" s="36">
        <v>1700000</v>
      </c>
      <c r="V186" s="36">
        <v>2600000</v>
      </c>
      <c r="W186" s="36" t="s">
        <v>347</v>
      </c>
      <c r="X186" s="36" t="s">
        <v>100</v>
      </c>
      <c r="Y186" s="36" t="s">
        <v>100</v>
      </c>
      <c r="Z186" s="36" t="s">
        <v>100</v>
      </c>
      <c r="AA186" s="36" t="s">
        <v>101</v>
      </c>
      <c r="AB186" s="36" t="s">
        <v>101</v>
      </c>
      <c r="AC186" s="36" t="s">
        <v>8</v>
      </c>
    </row>
    <row r="187" spans="1:29" x14ac:dyDescent="0.3">
      <c r="A187" s="36">
        <v>186</v>
      </c>
      <c r="B187" s="36" t="s">
        <v>87</v>
      </c>
      <c r="C187" s="37">
        <v>44571</v>
      </c>
      <c r="D187" s="36">
        <v>31972088</v>
      </c>
      <c r="E187" s="36" t="s">
        <v>3</v>
      </c>
      <c r="F187" s="38">
        <v>181547</v>
      </c>
      <c r="G187" s="36" t="s">
        <v>89</v>
      </c>
      <c r="H187" s="36" t="s">
        <v>90</v>
      </c>
      <c r="I187" s="36" t="s">
        <v>120</v>
      </c>
      <c r="J187" s="36" t="s">
        <v>120</v>
      </c>
      <c r="K187" s="36" t="s">
        <v>13</v>
      </c>
      <c r="L187" s="36" t="s">
        <v>1131</v>
      </c>
      <c r="M187" s="36" t="s">
        <v>93</v>
      </c>
      <c r="N187" s="36">
        <v>722967</v>
      </c>
      <c r="O187" s="36" t="s">
        <v>1132</v>
      </c>
      <c r="P187" s="36">
        <v>9885013367</v>
      </c>
      <c r="Q187" s="40" t="s">
        <v>1133</v>
      </c>
      <c r="R187" s="36" t="s">
        <v>1134</v>
      </c>
      <c r="S187" s="36" t="s">
        <v>375</v>
      </c>
      <c r="T187" s="36" t="s">
        <v>995</v>
      </c>
      <c r="U187" s="36">
        <v>1665000</v>
      </c>
      <c r="V187" s="36">
        <v>2400000</v>
      </c>
      <c r="W187" s="36" t="s">
        <v>793</v>
      </c>
      <c r="X187" s="36" t="s">
        <v>100</v>
      </c>
      <c r="Y187" s="36" t="s">
        <v>100</v>
      </c>
      <c r="Z187" s="36" t="s">
        <v>100</v>
      </c>
      <c r="AA187" s="36" t="s">
        <v>101</v>
      </c>
      <c r="AB187" s="36" t="s">
        <v>101</v>
      </c>
      <c r="AC187" s="36" t="s">
        <v>8</v>
      </c>
    </row>
    <row r="188" spans="1:29" x14ac:dyDescent="0.3">
      <c r="A188" s="36">
        <v>187</v>
      </c>
      <c r="B188" s="36" t="s">
        <v>87</v>
      </c>
      <c r="C188" s="37">
        <v>44571</v>
      </c>
      <c r="D188" s="36">
        <v>72399893</v>
      </c>
      <c r="E188" s="36" t="s">
        <v>3</v>
      </c>
      <c r="F188" s="38">
        <v>181547</v>
      </c>
      <c r="G188" s="36" t="s">
        <v>89</v>
      </c>
      <c r="H188" s="36" t="s">
        <v>90</v>
      </c>
      <c r="I188" s="36" t="s">
        <v>1135</v>
      </c>
      <c r="J188" s="36" t="s">
        <v>1136</v>
      </c>
      <c r="K188" s="36" t="s">
        <v>24</v>
      </c>
      <c r="L188" s="36" t="s">
        <v>402</v>
      </c>
      <c r="M188" s="36" t="s">
        <v>93</v>
      </c>
      <c r="N188" s="36">
        <v>508643</v>
      </c>
      <c r="O188" s="36" t="s">
        <v>1137</v>
      </c>
      <c r="P188" s="36">
        <v>7396103214</v>
      </c>
      <c r="Q188" s="40" t="s">
        <v>1138</v>
      </c>
      <c r="R188" s="36" t="s">
        <v>1139</v>
      </c>
      <c r="S188" s="36" t="s">
        <v>1140</v>
      </c>
      <c r="T188" s="36" t="s">
        <v>1141</v>
      </c>
      <c r="U188" s="36">
        <v>101000</v>
      </c>
      <c r="V188" s="36">
        <v>1500000</v>
      </c>
      <c r="W188" s="36" t="s">
        <v>1142</v>
      </c>
      <c r="X188" s="36" t="s">
        <v>128</v>
      </c>
      <c r="Y188" s="36" t="s">
        <v>128</v>
      </c>
      <c r="Z188" s="36" t="s">
        <v>128</v>
      </c>
      <c r="AA188" s="36" t="s">
        <v>101</v>
      </c>
      <c r="AB188" s="36" t="s">
        <v>101</v>
      </c>
      <c r="AC188" s="36" t="s">
        <v>1143</v>
      </c>
    </row>
    <row r="189" spans="1:29" x14ac:dyDescent="0.3">
      <c r="A189" s="36">
        <v>188</v>
      </c>
      <c r="B189" s="36" t="s">
        <v>87</v>
      </c>
      <c r="C189" s="37">
        <v>44571</v>
      </c>
      <c r="D189" s="36">
        <v>72399893</v>
      </c>
      <c r="E189" s="36" t="s">
        <v>3</v>
      </c>
      <c r="F189" s="38">
        <v>181547</v>
      </c>
      <c r="G189" s="36" t="s">
        <v>89</v>
      </c>
      <c r="H189" s="36" t="s">
        <v>90</v>
      </c>
      <c r="I189" s="36" t="s">
        <v>1135</v>
      </c>
      <c r="J189" s="36" t="s">
        <v>1136</v>
      </c>
      <c r="K189" s="36" t="s">
        <v>24</v>
      </c>
      <c r="L189" s="36" t="s">
        <v>621</v>
      </c>
      <c r="M189" s="36" t="s">
        <v>93</v>
      </c>
      <c r="N189" s="40" t="s">
        <v>1144</v>
      </c>
      <c r="O189" s="36" t="s">
        <v>1145</v>
      </c>
      <c r="P189" s="36">
        <v>9703629414</v>
      </c>
      <c r="Q189" s="40" t="s">
        <v>1146</v>
      </c>
      <c r="R189" s="36" t="s">
        <v>1147</v>
      </c>
      <c r="S189" s="36" t="s">
        <v>1148</v>
      </c>
      <c r="T189" s="36" t="s">
        <v>1149</v>
      </c>
      <c r="U189" s="36">
        <v>615000</v>
      </c>
      <c r="V189" s="36">
        <v>1200000</v>
      </c>
      <c r="W189" s="36" t="s">
        <v>1150</v>
      </c>
      <c r="X189" s="36" t="s">
        <v>128</v>
      </c>
      <c r="Y189" s="36" t="s">
        <v>128</v>
      </c>
      <c r="Z189" s="36" t="s">
        <v>128</v>
      </c>
      <c r="AA189" s="36" t="s">
        <v>101</v>
      </c>
      <c r="AB189" s="36" t="s">
        <v>101</v>
      </c>
      <c r="AC189" s="36" t="s">
        <v>1151</v>
      </c>
    </row>
    <row r="190" spans="1:29" x14ac:dyDescent="0.3">
      <c r="A190" s="36">
        <v>189</v>
      </c>
      <c r="B190" s="36" t="s">
        <v>87</v>
      </c>
      <c r="C190" s="37">
        <v>44571</v>
      </c>
      <c r="D190" s="36">
        <v>76222649</v>
      </c>
      <c r="E190" s="36" t="s">
        <v>3</v>
      </c>
      <c r="F190" s="38">
        <v>181547</v>
      </c>
      <c r="G190" s="36" t="s">
        <v>89</v>
      </c>
      <c r="H190" s="36" t="s">
        <v>90</v>
      </c>
      <c r="I190" s="36" t="s">
        <v>1000</v>
      </c>
      <c r="J190" s="36" t="s">
        <v>1152</v>
      </c>
      <c r="K190" s="36" t="s">
        <v>18</v>
      </c>
      <c r="L190" s="36" t="s">
        <v>870</v>
      </c>
      <c r="M190" s="36" t="s">
        <v>93</v>
      </c>
      <c r="N190" s="36">
        <v>637010</v>
      </c>
      <c r="O190" s="36" t="s">
        <v>1153</v>
      </c>
      <c r="P190" s="36">
        <v>9502502158</v>
      </c>
      <c r="Q190" s="40" t="s">
        <v>1154</v>
      </c>
      <c r="R190" s="36" t="s">
        <v>1155</v>
      </c>
      <c r="S190" s="36" t="s">
        <v>1156</v>
      </c>
      <c r="T190" s="36" t="s">
        <v>1157</v>
      </c>
      <c r="U190" s="36">
        <v>1300000</v>
      </c>
      <c r="V190" s="36">
        <v>1600000</v>
      </c>
      <c r="W190" s="36" t="s">
        <v>1158</v>
      </c>
      <c r="X190" s="36" t="s">
        <v>128</v>
      </c>
      <c r="Y190" s="36" t="s">
        <v>128</v>
      </c>
      <c r="Z190" s="36" t="s">
        <v>8</v>
      </c>
      <c r="AA190" s="36" t="s">
        <v>101</v>
      </c>
      <c r="AB190" s="36" t="s">
        <v>101</v>
      </c>
      <c r="AC190" s="36" t="s">
        <v>8</v>
      </c>
    </row>
    <row r="191" spans="1:29" x14ac:dyDescent="0.3">
      <c r="A191" s="36">
        <v>190</v>
      </c>
      <c r="B191" s="36" t="s">
        <v>87</v>
      </c>
      <c r="C191" s="37">
        <v>44571</v>
      </c>
      <c r="D191" s="36">
        <v>76222649</v>
      </c>
      <c r="E191" s="36" t="s">
        <v>3</v>
      </c>
      <c r="F191" s="38">
        <v>181547</v>
      </c>
      <c r="G191" s="36" t="s">
        <v>89</v>
      </c>
      <c r="H191" s="36" t="s">
        <v>90</v>
      </c>
      <c r="I191" s="36" t="s">
        <v>1000</v>
      </c>
      <c r="J191" s="36" t="s">
        <v>1152</v>
      </c>
      <c r="K191" s="36" t="s">
        <v>18</v>
      </c>
      <c r="L191" s="36" t="s">
        <v>621</v>
      </c>
      <c r="M191" s="36" t="s">
        <v>93</v>
      </c>
      <c r="N191" s="36">
        <v>788831</v>
      </c>
      <c r="O191" s="36" t="s">
        <v>1159</v>
      </c>
      <c r="P191" s="36">
        <v>8884451153</v>
      </c>
      <c r="Q191" s="40" t="s">
        <v>1160</v>
      </c>
      <c r="R191" s="36" t="s">
        <v>1161</v>
      </c>
      <c r="S191" s="36" t="s">
        <v>1162</v>
      </c>
      <c r="T191" s="36" t="s">
        <v>218</v>
      </c>
      <c r="U191" s="36">
        <v>640000</v>
      </c>
      <c r="V191" s="36">
        <v>7500000</v>
      </c>
      <c r="W191" s="36" t="s">
        <v>1163</v>
      </c>
      <c r="X191" s="36" t="s">
        <v>128</v>
      </c>
      <c r="Y191" s="36" t="s">
        <v>128</v>
      </c>
      <c r="Z191" s="36" t="s">
        <v>8</v>
      </c>
      <c r="AA191" s="36" t="s">
        <v>101</v>
      </c>
      <c r="AB191" s="36" t="s">
        <v>101</v>
      </c>
      <c r="AC191" s="36" t="s">
        <v>8</v>
      </c>
    </row>
    <row r="192" spans="1:29" x14ac:dyDescent="0.3">
      <c r="A192" s="36">
        <v>191</v>
      </c>
      <c r="B192" s="36" t="s">
        <v>87</v>
      </c>
      <c r="C192" s="37">
        <v>44573</v>
      </c>
      <c r="D192" s="36">
        <v>72399893</v>
      </c>
      <c r="E192" s="36" t="s">
        <v>3</v>
      </c>
      <c r="F192" s="38">
        <v>181547</v>
      </c>
      <c r="G192" s="36" t="s">
        <v>89</v>
      </c>
      <c r="H192" s="36" t="s">
        <v>90</v>
      </c>
      <c r="I192" s="36" t="s">
        <v>1135</v>
      </c>
      <c r="J192" s="36" t="s">
        <v>1136</v>
      </c>
      <c r="K192" s="36" t="s">
        <v>24</v>
      </c>
      <c r="L192" s="36" t="s">
        <v>402</v>
      </c>
      <c r="M192" s="36" t="s">
        <v>93</v>
      </c>
      <c r="N192" s="36">
        <v>813732</v>
      </c>
      <c r="O192" s="36" t="s">
        <v>1164</v>
      </c>
      <c r="P192" s="36">
        <v>8248926084</v>
      </c>
      <c r="Q192" s="40" t="s">
        <v>1165</v>
      </c>
      <c r="R192" s="36" t="s">
        <v>1166</v>
      </c>
      <c r="S192" s="36" t="s">
        <v>1167</v>
      </c>
      <c r="T192" s="36" t="s">
        <v>608</v>
      </c>
      <c r="U192" s="36">
        <v>1100000</v>
      </c>
      <c r="V192" s="36">
        <v>1600000</v>
      </c>
      <c r="W192" s="36" t="s">
        <v>1168</v>
      </c>
      <c r="X192" s="36" t="s">
        <v>128</v>
      </c>
      <c r="Y192" s="36" t="s">
        <v>128</v>
      </c>
      <c r="Z192" s="36" t="s">
        <v>128</v>
      </c>
      <c r="AA192" s="36" t="s">
        <v>101</v>
      </c>
      <c r="AB192" s="36" t="s">
        <v>101</v>
      </c>
      <c r="AC192" s="36" t="s">
        <v>1169</v>
      </c>
    </row>
    <row r="193" spans="1:29" x14ac:dyDescent="0.3">
      <c r="A193" s="36">
        <v>192</v>
      </c>
      <c r="B193" s="36" t="s">
        <v>87</v>
      </c>
      <c r="C193" s="37">
        <v>44573</v>
      </c>
      <c r="D193" s="36">
        <v>72399893</v>
      </c>
      <c r="E193" s="36" t="s">
        <v>3</v>
      </c>
      <c r="F193" s="38">
        <v>181547</v>
      </c>
      <c r="G193" s="36" t="s">
        <v>89</v>
      </c>
      <c r="H193" s="36" t="s">
        <v>90</v>
      </c>
      <c r="I193" s="36" t="s">
        <v>1135</v>
      </c>
      <c r="J193" s="36" t="s">
        <v>1136</v>
      </c>
      <c r="K193" s="36" t="s">
        <v>24</v>
      </c>
      <c r="L193" s="36" t="s">
        <v>621</v>
      </c>
      <c r="M193" s="36" t="s">
        <v>93</v>
      </c>
      <c r="N193" s="40">
        <v>767235</v>
      </c>
      <c r="O193" s="36" t="s">
        <v>1170</v>
      </c>
      <c r="P193" s="36">
        <v>9177294928</v>
      </c>
      <c r="Q193" s="40" t="s">
        <v>1171</v>
      </c>
      <c r="R193" s="36" t="s">
        <v>1172</v>
      </c>
      <c r="S193" s="36" t="s">
        <v>1173</v>
      </c>
      <c r="T193" s="36" t="s">
        <v>1174</v>
      </c>
      <c r="U193" s="36">
        <v>1100000</v>
      </c>
      <c r="V193" s="36">
        <v>1800000</v>
      </c>
      <c r="W193" s="36" t="s">
        <v>1175</v>
      </c>
      <c r="X193" s="36" t="s">
        <v>128</v>
      </c>
      <c r="Y193" s="36" t="s">
        <v>128</v>
      </c>
      <c r="Z193" s="36" t="s">
        <v>128</v>
      </c>
      <c r="AA193" s="36" t="s">
        <v>101</v>
      </c>
      <c r="AB193" s="36" t="s">
        <v>101</v>
      </c>
      <c r="AC193" s="36" t="s">
        <v>926</v>
      </c>
    </row>
    <row r="194" spans="1:29" x14ac:dyDescent="0.3">
      <c r="A194" s="36">
        <v>193</v>
      </c>
      <c r="B194" s="36" t="s">
        <v>87</v>
      </c>
      <c r="C194" s="37">
        <v>44573</v>
      </c>
      <c r="D194" s="36">
        <v>72399893</v>
      </c>
      <c r="E194" s="36" t="s">
        <v>3</v>
      </c>
      <c r="F194" s="38">
        <v>181547</v>
      </c>
      <c r="G194" s="36" t="s">
        <v>89</v>
      </c>
      <c r="H194" s="36" t="s">
        <v>90</v>
      </c>
      <c r="I194" s="36" t="s">
        <v>1135</v>
      </c>
      <c r="J194" s="36" t="s">
        <v>1136</v>
      </c>
      <c r="K194" s="36" t="s">
        <v>24</v>
      </c>
      <c r="L194" s="36" t="s">
        <v>621</v>
      </c>
      <c r="M194" s="36" t="s">
        <v>93</v>
      </c>
      <c r="N194" s="36" t="s">
        <v>1176</v>
      </c>
      <c r="O194" s="36" t="s">
        <v>1177</v>
      </c>
      <c r="P194" s="36">
        <v>9884863116</v>
      </c>
      <c r="Q194" s="40" t="s">
        <v>1178</v>
      </c>
      <c r="R194" s="36" t="s">
        <v>660</v>
      </c>
      <c r="S194" s="36" t="s">
        <v>1179</v>
      </c>
      <c r="T194" s="36" t="s">
        <v>1180</v>
      </c>
      <c r="U194" s="36">
        <v>1050000</v>
      </c>
      <c r="V194" s="36">
        <v>1600000</v>
      </c>
      <c r="W194" s="36" t="s">
        <v>308</v>
      </c>
      <c r="X194" s="36" t="s">
        <v>128</v>
      </c>
      <c r="Y194" s="36" t="s">
        <v>128</v>
      </c>
      <c r="Z194" s="36" t="s">
        <v>128</v>
      </c>
      <c r="AA194" s="36" t="s">
        <v>101</v>
      </c>
      <c r="AB194" s="36" t="s">
        <v>101</v>
      </c>
      <c r="AC194" s="36" t="s">
        <v>1181</v>
      </c>
    </row>
    <row r="195" spans="1:29" x14ac:dyDescent="0.3">
      <c r="A195" s="36">
        <v>194</v>
      </c>
      <c r="B195" s="36" t="s">
        <v>87</v>
      </c>
      <c r="C195" s="37">
        <v>44573</v>
      </c>
      <c r="D195" s="36">
        <v>72399893</v>
      </c>
      <c r="E195" s="36" t="s">
        <v>3</v>
      </c>
      <c r="F195" s="38">
        <v>181547</v>
      </c>
      <c r="G195" s="36" t="s">
        <v>89</v>
      </c>
      <c r="H195" s="36" t="s">
        <v>90</v>
      </c>
      <c r="I195" s="36" t="s">
        <v>1135</v>
      </c>
      <c r="J195" s="36" t="s">
        <v>1136</v>
      </c>
      <c r="K195" s="36" t="s">
        <v>24</v>
      </c>
      <c r="L195" s="36" t="s">
        <v>402</v>
      </c>
      <c r="M195" s="36" t="s">
        <v>93</v>
      </c>
      <c r="N195" s="36">
        <v>813762</v>
      </c>
      <c r="O195" s="36" t="s">
        <v>1182</v>
      </c>
      <c r="P195" s="36">
        <v>7036807817</v>
      </c>
      <c r="Q195" s="40" t="s">
        <v>1183</v>
      </c>
      <c r="R195" s="36" t="s">
        <v>506</v>
      </c>
      <c r="S195" s="36" t="s">
        <v>1184</v>
      </c>
      <c r="T195" s="36" t="s">
        <v>1185</v>
      </c>
      <c r="U195" s="36">
        <v>720000</v>
      </c>
      <c r="V195" s="36">
        <v>1100000</v>
      </c>
      <c r="W195" s="36" t="s">
        <v>820</v>
      </c>
      <c r="X195" s="36" t="s">
        <v>128</v>
      </c>
      <c r="Y195" s="36" t="s">
        <v>128</v>
      </c>
      <c r="Z195" s="36" t="s">
        <v>128</v>
      </c>
      <c r="AA195" s="36" t="s">
        <v>101</v>
      </c>
      <c r="AB195" s="36" t="s">
        <v>101</v>
      </c>
      <c r="AC195" s="36" t="s">
        <v>1186</v>
      </c>
    </row>
    <row r="196" spans="1:29" ht="16.2" x14ac:dyDescent="0.3">
      <c r="A196" s="36">
        <v>195</v>
      </c>
      <c r="B196" s="36" t="s">
        <v>87</v>
      </c>
      <c r="C196" s="37">
        <v>44573</v>
      </c>
      <c r="D196" s="36">
        <v>37453607</v>
      </c>
      <c r="E196" s="36" t="s">
        <v>15130</v>
      </c>
      <c r="F196" s="38" t="s">
        <v>88</v>
      </c>
      <c r="G196" s="36" t="s">
        <v>89</v>
      </c>
      <c r="H196" s="36" t="s">
        <v>90</v>
      </c>
      <c r="I196" s="36" t="s">
        <v>1187</v>
      </c>
      <c r="J196" s="36" t="s">
        <v>1187</v>
      </c>
      <c r="K196" s="35" t="s">
        <v>24</v>
      </c>
      <c r="L196" s="36" t="s">
        <v>8</v>
      </c>
      <c r="M196" s="36" t="s">
        <v>93</v>
      </c>
      <c r="N196" s="36">
        <v>853402</v>
      </c>
      <c r="O196" s="36" t="s">
        <v>1188</v>
      </c>
      <c r="P196" s="36">
        <v>9959654634</v>
      </c>
      <c r="Q196" s="40" t="s">
        <v>1189</v>
      </c>
      <c r="R196" s="36">
        <v>6</v>
      </c>
      <c r="S196" s="36">
        <v>5</v>
      </c>
      <c r="T196" s="36" t="s">
        <v>1190</v>
      </c>
      <c r="U196" s="36">
        <v>900000</v>
      </c>
      <c r="V196" s="36">
        <v>2000000</v>
      </c>
      <c r="W196" s="36" t="s">
        <v>1191</v>
      </c>
      <c r="X196" s="36" t="s">
        <v>100</v>
      </c>
      <c r="Y196" s="36" t="s">
        <v>100</v>
      </c>
      <c r="Z196" s="36" t="s">
        <v>8</v>
      </c>
      <c r="AA196" s="36" t="s">
        <v>101</v>
      </c>
      <c r="AB196" s="36" t="s">
        <v>109</v>
      </c>
      <c r="AC196" s="36" t="s">
        <v>1192</v>
      </c>
    </row>
    <row r="197" spans="1:29" x14ac:dyDescent="0.3">
      <c r="A197" s="36">
        <v>196</v>
      </c>
      <c r="B197" s="36" t="s">
        <v>87</v>
      </c>
      <c r="C197" s="37">
        <v>44578</v>
      </c>
      <c r="D197" s="36">
        <v>49479187</v>
      </c>
      <c r="E197" s="36" t="s">
        <v>15130</v>
      </c>
      <c r="F197" s="38" t="s">
        <v>88</v>
      </c>
      <c r="G197" s="36" t="s">
        <v>89</v>
      </c>
      <c r="H197" s="36" t="s">
        <v>1193</v>
      </c>
      <c r="I197" s="36" t="s">
        <v>103</v>
      </c>
      <c r="J197" s="36" t="s">
        <v>1194</v>
      </c>
      <c r="K197" s="36" t="s">
        <v>12</v>
      </c>
      <c r="L197" s="36" t="s">
        <v>8</v>
      </c>
      <c r="M197" s="36" t="s">
        <v>93</v>
      </c>
      <c r="N197" s="36">
        <v>599293</v>
      </c>
      <c r="O197" s="36" t="s">
        <v>1195</v>
      </c>
      <c r="P197" s="36">
        <v>9030281038</v>
      </c>
      <c r="Q197" s="40" t="s">
        <v>1196</v>
      </c>
      <c r="R197" s="36" t="s">
        <v>369</v>
      </c>
      <c r="S197" s="36" t="s">
        <v>369</v>
      </c>
      <c r="T197" s="36" t="s">
        <v>1197</v>
      </c>
      <c r="U197" s="36">
        <v>865000</v>
      </c>
      <c r="V197" s="36">
        <v>1700000</v>
      </c>
      <c r="W197" s="36" t="s">
        <v>1198</v>
      </c>
      <c r="X197" s="36" t="s">
        <v>100</v>
      </c>
      <c r="Y197" s="36" t="s">
        <v>100</v>
      </c>
      <c r="Z197" s="36" t="s">
        <v>8</v>
      </c>
      <c r="AA197" s="36" t="s">
        <v>267</v>
      </c>
      <c r="AB197" s="36" t="s">
        <v>109</v>
      </c>
      <c r="AC197" s="36" t="s">
        <v>8</v>
      </c>
    </row>
    <row r="198" spans="1:29" x14ac:dyDescent="0.3">
      <c r="A198" s="36">
        <v>197</v>
      </c>
      <c r="B198" s="36" t="s">
        <v>87</v>
      </c>
      <c r="C198" s="37">
        <v>44578</v>
      </c>
      <c r="D198" s="36">
        <v>49479187</v>
      </c>
      <c r="E198" s="36" t="s">
        <v>15130</v>
      </c>
      <c r="F198" s="38" t="s">
        <v>88</v>
      </c>
      <c r="G198" s="36" t="s">
        <v>89</v>
      </c>
      <c r="H198" s="36" t="s">
        <v>1193</v>
      </c>
      <c r="I198" s="36" t="s">
        <v>103</v>
      </c>
      <c r="J198" s="36" t="s">
        <v>1194</v>
      </c>
      <c r="K198" s="36" t="s">
        <v>12</v>
      </c>
      <c r="L198" s="36" t="s">
        <v>8</v>
      </c>
      <c r="M198" s="36" t="s">
        <v>93</v>
      </c>
      <c r="N198" s="36" t="s">
        <v>1199</v>
      </c>
      <c r="O198" s="36" t="s">
        <v>1200</v>
      </c>
      <c r="P198" s="36">
        <v>9359192882</v>
      </c>
      <c r="Q198" s="40" t="s">
        <v>1201</v>
      </c>
      <c r="R198" s="36" t="s">
        <v>1202</v>
      </c>
      <c r="S198" s="36" t="s">
        <v>1202</v>
      </c>
      <c r="T198" s="36" t="s">
        <v>1203</v>
      </c>
      <c r="U198" s="36">
        <v>800000</v>
      </c>
      <c r="V198" s="36">
        <v>1200000</v>
      </c>
      <c r="W198" s="36" t="s">
        <v>1204</v>
      </c>
      <c r="X198" s="36" t="s">
        <v>100</v>
      </c>
      <c r="Y198" s="36" t="s">
        <v>100</v>
      </c>
      <c r="Z198" s="36" t="s">
        <v>8</v>
      </c>
      <c r="AA198" s="36" t="s">
        <v>109</v>
      </c>
      <c r="AB198" s="36" t="s">
        <v>109</v>
      </c>
      <c r="AC198" s="36" t="s">
        <v>8</v>
      </c>
    </row>
    <row r="199" spans="1:29" x14ac:dyDescent="0.3">
      <c r="A199" s="36">
        <v>198</v>
      </c>
      <c r="B199" s="36" t="s">
        <v>87</v>
      </c>
      <c r="C199" s="37">
        <v>44578</v>
      </c>
      <c r="D199" s="36">
        <v>49479187</v>
      </c>
      <c r="E199" s="36" t="s">
        <v>15130</v>
      </c>
      <c r="F199" s="38" t="s">
        <v>88</v>
      </c>
      <c r="G199" s="36" t="s">
        <v>89</v>
      </c>
      <c r="H199" s="36" t="s">
        <v>1193</v>
      </c>
      <c r="I199" s="36" t="s">
        <v>103</v>
      </c>
      <c r="J199" s="36" t="s">
        <v>1194</v>
      </c>
      <c r="K199" s="36" t="s">
        <v>12</v>
      </c>
      <c r="L199" s="36" t="s">
        <v>8</v>
      </c>
      <c r="M199" s="36" t="s">
        <v>93</v>
      </c>
      <c r="N199" s="36">
        <v>992844</v>
      </c>
      <c r="O199" s="36" t="s">
        <v>1205</v>
      </c>
      <c r="P199" s="36">
        <v>9994794718</v>
      </c>
      <c r="Q199" s="40" t="s">
        <v>1206</v>
      </c>
      <c r="R199" s="36" t="s">
        <v>1207</v>
      </c>
      <c r="S199" s="36" t="s">
        <v>1208</v>
      </c>
      <c r="T199" s="36" t="s">
        <v>1209</v>
      </c>
      <c r="U199" s="36">
        <v>750000</v>
      </c>
      <c r="V199" s="36">
        <v>1500000</v>
      </c>
      <c r="W199" s="36" t="s">
        <v>1210</v>
      </c>
      <c r="X199" s="36" t="s">
        <v>100</v>
      </c>
      <c r="Y199" s="36" t="s">
        <v>100</v>
      </c>
      <c r="Z199" s="36" t="s">
        <v>8</v>
      </c>
      <c r="AA199" s="36" t="s">
        <v>109</v>
      </c>
      <c r="AB199" s="36" t="s">
        <v>109</v>
      </c>
      <c r="AC199" s="36" t="s">
        <v>8</v>
      </c>
    </row>
    <row r="200" spans="1:29" x14ac:dyDescent="0.3">
      <c r="A200" s="36">
        <v>199</v>
      </c>
      <c r="B200" s="36" t="s">
        <v>87</v>
      </c>
      <c r="C200" s="37">
        <v>44578</v>
      </c>
      <c r="D200" s="36">
        <v>49479187</v>
      </c>
      <c r="E200" s="36" t="s">
        <v>15130</v>
      </c>
      <c r="F200" s="38" t="s">
        <v>88</v>
      </c>
      <c r="G200" s="36" t="s">
        <v>89</v>
      </c>
      <c r="H200" s="36" t="s">
        <v>1193</v>
      </c>
      <c r="I200" s="36" t="s">
        <v>103</v>
      </c>
      <c r="J200" s="36" t="s">
        <v>1194</v>
      </c>
      <c r="K200" s="36" t="s">
        <v>12</v>
      </c>
      <c r="L200" s="36" t="s">
        <v>8</v>
      </c>
      <c r="M200" s="36" t="s">
        <v>93</v>
      </c>
      <c r="N200" s="39" t="s">
        <v>1211</v>
      </c>
      <c r="O200" s="36" t="s">
        <v>1212</v>
      </c>
      <c r="P200" s="36">
        <v>9945590709</v>
      </c>
      <c r="Q200" s="40" t="s">
        <v>1213</v>
      </c>
      <c r="R200" s="36" t="s">
        <v>1214</v>
      </c>
      <c r="S200" s="36" t="s">
        <v>1215</v>
      </c>
      <c r="T200" s="36" t="s">
        <v>492</v>
      </c>
      <c r="U200" s="36">
        <v>460000</v>
      </c>
      <c r="V200" s="36">
        <v>1300000</v>
      </c>
      <c r="W200" s="36" t="s">
        <v>1216</v>
      </c>
      <c r="X200" s="36" t="s">
        <v>100</v>
      </c>
      <c r="Y200" s="36" t="s">
        <v>100</v>
      </c>
      <c r="Z200" s="36" t="s">
        <v>8</v>
      </c>
      <c r="AA200" s="36" t="s">
        <v>109</v>
      </c>
      <c r="AB200" s="36" t="s">
        <v>109</v>
      </c>
      <c r="AC200" s="36" t="s">
        <v>8</v>
      </c>
    </row>
    <row r="201" spans="1:29" x14ac:dyDescent="0.3">
      <c r="A201" s="36">
        <v>200</v>
      </c>
      <c r="B201" s="36" t="s">
        <v>87</v>
      </c>
      <c r="C201" s="37">
        <v>44578</v>
      </c>
      <c r="D201" s="36">
        <v>46267122</v>
      </c>
      <c r="E201" s="36" t="s">
        <v>15130</v>
      </c>
      <c r="F201" s="38" t="s">
        <v>88</v>
      </c>
      <c r="G201" s="36" t="s">
        <v>89</v>
      </c>
      <c r="H201" s="36" t="s">
        <v>1193</v>
      </c>
      <c r="I201" s="36" t="s">
        <v>1217</v>
      </c>
      <c r="J201" s="36" t="s">
        <v>1218</v>
      </c>
      <c r="K201" s="36" t="s">
        <v>12</v>
      </c>
      <c r="L201" s="36" t="s">
        <v>8</v>
      </c>
      <c r="M201" s="36" t="s">
        <v>93</v>
      </c>
      <c r="N201" s="36">
        <v>999809</v>
      </c>
      <c r="O201" s="36" t="s">
        <v>1219</v>
      </c>
      <c r="P201" s="36">
        <v>9500182839</v>
      </c>
      <c r="Q201" s="40" t="s">
        <v>1220</v>
      </c>
      <c r="R201" s="36" t="s">
        <v>1221</v>
      </c>
      <c r="S201" s="36" t="s">
        <v>1222</v>
      </c>
      <c r="T201" s="36" t="s">
        <v>1223</v>
      </c>
      <c r="U201" s="36">
        <v>1340000</v>
      </c>
      <c r="V201" s="36">
        <v>1450000</v>
      </c>
      <c r="W201" s="36" t="s">
        <v>1224</v>
      </c>
      <c r="X201" s="36" t="s">
        <v>8</v>
      </c>
      <c r="Y201" s="36" t="s">
        <v>100</v>
      </c>
      <c r="Z201" s="36" t="s">
        <v>8</v>
      </c>
      <c r="AA201" s="36" t="s">
        <v>1225</v>
      </c>
      <c r="AB201" s="36" t="s">
        <v>8</v>
      </c>
      <c r="AC201" s="36" t="s">
        <v>8</v>
      </c>
    </row>
    <row r="202" spans="1:29" x14ac:dyDescent="0.3">
      <c r="A202" s="36">
        <v>201</v>
      </c>
      <c r="B202" s="36" t="s">
        <v>87</v>
      </c>
      <c r="C202" s="37">
        <v>44578</v>
      </c>
      <c r="D202" s="36">
        <v>46267122</v>
      </c>
      <c r="E202" s="36" t="s">
        <v>15130</v>
      </c>
      <c r="F202" s="38" t="s">
        <v>88</v>
      </c>
      <c r="G202" s="36" t="s">
        <v>89</v>
      </c>
      <c r="H202" s="36" t="s">
        <v>1193</v>
      </c>
      <c r="I202" s="36" t="s">
        <v>1217</v>
      </c>
      <c r="J202" s="36" t="s">
        <v>1218</v>
      </c>
      <c r="K202" s="36" t="s">
        <v>12</v>
      </c>
      <c r="L202" s="36" t="s">
        <v>8</v>
      </c>
      <c r="M202" s="36" t="s">
        <v>93</v>
      </c>
      <c r="N202" s="36">
        <v>8270605</v>
      </c>
      <c r="O202" s="36" t="s">
        <v>1226</v>
      </c>
      <c r="P202" s="36">
        <v>8297089027</v>
      </c>
      <c r="Q202" s="40" t="s">
        <v>1227</v>
      </c>
      <c r="R202" s="36" t="s">
        <v>1228</v>
      </c>
      <c r="S202" s="36" t="s">
        <v>1228</v>
      </c>
      <c r="T202" s="36" t="s">
        <v>1229</v>
      </c>
      <c r="U202" s="36">
        <v>1400000</v>
      </c>
      <c r="V202" s="36">
        <v>2100000</v>
      </c>
      <c r="W202" s="36" t="s">
        <v>1230</v>
      </c>
      <c r="X202" s="36" t="s">
        <v>8</v>
      </c>
      <c r="Y202" s="36" t="s">
        <v>100</v>
      </c>
      <c r="Z202" s="36" t="s">
        <v>8</v>
      </c>
      <c r="AA202" s="36" t="s">
        <v>302</v>
      </c>
      <c r="AB202" s="36" t="s">
        <v>444</v>
      </c>
      <c r="AC202" s="36" t="s">
        <v>8</v>
      </c>
    </row>
    <row r="203" spans="1:29" x14ac:dyDescent="0.3">
      <c r="A203" s="36">
        <v>202</v>
      </c>
      <c r="B203" s="36" t="s">
        <v>87</v>
      </c>
      <c r="C203" s="37">
        <v>44578</v>
      </c>
      <c r="D203" s="36">
        <v>93025679</v>
      </c>
      <c r="E203" s="36" t="s">
        <v>15130</v>
      </c>
      <c r="F203" s="38" t="s">
        <v>88</v>
      </c>
      <c r="G203" s="36" t="s">
        <v>89</v>
      </c>
      <c r="H203" s="36" t="s">
        <v>1193</v>
      </c>
      <c r="I203" s="36" t="s">
        <v>1231</v>
      </c>
      <c r="J203" s="36" t="s">
        <v>8</v>
      </c>
      <c r="K203" s="36" t="s">
        <v>12</v>
      </c>
      <c r="L203" s="36" t="s">
        <v>8</v>
      </c>
      <c r="M203" s="36" t="s">
        <v>93</v>
      </c>
      <c r="N203" s="36">
        <v>6714091</v>
      </c>
      <c r="O203" s="36" t="s">
        <v>1232</v>
      </c>
      <c r="P203" s="36">
        <v>9501147214</v>
      </c>
      <c r="Q203" s="40" t="s">
        <v>1233</v>
      </c>
      <c r="R203" s="36" t="s">
        <v>1234</v>
      </c>
      <c r="S203" s="36" t="s">
        <v>1234</v>
      </c>
      <c r="T203" s="36" t="s">
        <v>1235</v>
      </c>
      <c r="U203" s="36">
        <v>950000</v>
      </c>
      <c r="V203" s="36">
        <v>1700000</v>
      </c>
      <c r="W203" s="36" t="s">
        <v>1236</v>
      </c>
      <c r="X203" s="36" t="s">
        <v>8</v>
      </c>
      <c r="Y203" s="36" t="s">
        <v>100</v>
      </c>
      <c r="Z203" s="36" t="s">
        <v>8</v>
      </c>
      <c r="AA203" s="36" t="s">
        <v>1237</v>
      </c>
      <c r="AB203" s="36" t="s">
        <v>1237</v>
      </c>
      <c r="AC203" s="36" t="s">
        <v>8</v>
      </c>
    </row>
    <row r="204" spans="1:29" x14ac:dyDescent="0.3">
      <c r="A204" s="36">
        <v>203</v>
      </c>
      <c r="B204" s="36" t="s">
        <v>87</v>
      </c>
      <c r="C204" s="37">
        <v>44578</v>
      </c>
      <c r="D204" s="36">
        <v>85596415</v>
      </c>
      <c r="E204" s="36" t="s">
        <v>1</v>
      </c>
      <c r="F204" s="38">
        <v>210369</v>
      </c>
      <c r="G204" s="36" t="s">
        <v>89</v>
      </c>
      <c r="H204" s="36" t="s">
        <v>254</v>
      </c>
      <c r="I204" s="36" t="s">
        <v>1238</v>
      </c>
      <c r="J204" s="36" t="s">
        <v>1238</v>
      </c>
      <c r="K204" s="36" t="s">
        <v>18</v>
      </c>
      <c r="L204" s="36" t="s">
        <v>18</v>
      </c>
      <c r="M204" s="36" t="s">
        <v>93</v>
      </c>
      <c r="N204" s="36">
        <v>471588</v>
      </c>
      <c r="O204" s="36" t="s">
        <v>1239</v>
      </c>
      <c r="P204" s="36">
        <v>7989824934</v>
      </c>
      <c r="Q204" s="40" t="s">
        <v>1240</v>
      </c>
      <c r="R204" s="36" t="s">
        <v>398</v>
      </c>
      <c r="S204" s="36" t="s">
        <v>398</v>
      </c>
      <c r="T204" s="36" t="s">
        <v>1241</v>
      </c>
      <c r="U204" s="36">
        <v>460000</v>
      </c>
      <c r="V204" s="36">
        <v>1000000</v>
      </c>
      <c r="W204" s="36" t="s">
        <v>134</v>
      </c>
      <c r="X204" s="36" t="s">
        <v>100</v>
      </c>
      <c r="Y204" s="36" t="s">
        <v>100</v>
      </c>
      <c r="Z204" s="36" t="s">
        <v>118</v>
      </c>
      <c r="AA204" s="36" t="s">
        <v>1242</v>
      </c>
      <c r="AB204" s="36" t="s">
        <v>109</v>
      </c>
      <c r="AC204" s="36"/>
    </row>
    <row r="205" spans="1:29" x14ac:dyDescent="0.3">
      <c r="A205" s="36">
        <v>204</v>
      </c>
      <c r="B205" s="36" t="s">
        <v>87</v>
      </c>
      <c r="C205" s="37">
        <v>44579</v>
      </c>
      <c r="D205" s="36">
        <v>39949317</v>
      </c>
      <c r="E205" s="39" t="s">
        <v>1</v>
      </c>
      <c r="F205" s="38" t="s">
        <v>88</v>
      </c>
      <c r="G205" s="36" t="s">
        <v>89</v>
      </c>
      <c r="H205" s="36" t="s">
        <v>90</v>
      </c>
      <c r="I205" s="36" t="s">
        <v>103</v>
      </c>
      <c r="J205" s="36" t="s">
        <v>1243</v>
      </c>
      <c r="K205" s="36" t="s">
        <v>18</v>
      </c>
      <c r="L205" s="36" t="s">
        <v>18</v>
      </c>
      <c r="M205" s="36" t="s">
        <v>93</v>
      </c>
      <c r="N205" s="36">
        <v>1080856</v>
      </c>
      <c r="O205" s="36" t="s">
        <v>1244</v>
      </c>
      <c r="P205" s="36">
        <v>9686222246</v>
      </c>
      <c r="Q205" s="40" t="s">
        <v>1245</v>
      </c>
      <c r="R205" s="36" t="s">
        <v>1246</v>
      </c>
      <c r="S205" s="36" t="s">
        <v>1247</v>
      </c>
      <c r="T205" s="36" t="s">
        <v>116</v>
      </c>
      <c r="U205" s="36">
        <v>1200000</v>
      </c>
      <c r="V205" s="36">
        <v>2000000</v>
      </c>
      <c r="W205" s="36" t="s">
        <v>1248</v>
      </c>
      <c r="X205" s="36" t="s">
        <v>100</v>
      </c>
      <c r="Y205" s="36" t="s">
        <v>100</v>
      </c>
      <c r="Z205" s="36" t="s">
        <v>100</v>
      </c>
      <c r="AA205" s="36" t="s">
        <v>334</v>
      </c>
      <c r="AB205" s="36" t="s">
        <v>366</v>
      </c>
      <c r="AC205" s="36" t="s">
        <v>8</v>
      </c>
    </row>
    <row r="206" spans="1:29" x14ac:dyDescent="0.3">
      <c r="A206" s="36">
        <v>205</v>
      </c>
      <c r="B206" s="36" t="s">
        <v>87</v>
      </c>
      <c r="C206" s="37">
        <v>44579</v>
      </c>
      <c r="D206" s="36">
        <v>67216962</v>
      </c>
      <c r="E206" s="36" t="s">
        <v>15130</v>
      </c>
      <c r="F206" s="38" t="s">
        <v>88</v>
      </c>
      <c r="G206" s="36" t="s">
        <v>89</v>
      </c>
      <c r="H206" s="36" t="s">
        <v>90</v>
      </c>
      <c r="I206" s="36" t="s">
        <v>394</v>
      </c>
      <c r="J206" s="36" t="s">
        <v>1249</v>
      </c>
      <c r="K206" s="36" t="s">
        <v>19</v>
      </c>
      <c r="L206" s="36"/>
      <c r="M206" s="36" t="s">
        <v>93</v>
      </c>
      <c r="N206" s="36">
        <v>1090369</v>
      </c>
      <c r="O206" s="36" t="s">
        <v>1250</v>
      </c>
      <c r="P206" s="36">
        <v>9597123017</v>
      </c>
      <c r="Q206" s="40" t="s">
        <v>1251</v>
      </c>
      <c r="R206" s="36" t="s">
        <v>1252</v>
      </c>
      <c r="S206" s="36" t="s">
        <v>1253</v>
      </c>
      <c r="T206" s="36" t="s">
        <v>1254</v>
      </c>
      <c r="U206" s="36" t="s">
        <v>1255</v>
      </c>
      <c r="V206" s="36" t="s">
        <v>1256</v>
      </c>
      <c r="W206" s="36" t="s">
        <v>1257</v>
      </c>
      <c r="X206" s="36" t="s">
        <v>128</v>
      </c>
      <c r="Y206" s="36" t="s">
        <v>128</v>
      </c>
      <c r="Z206" s="36"/>
      <c r="AA206" s="36" t="s">
        <v>267</v>
      </c>
      <c r="AB206" s="36" t="s">
        <v>109</v>
      </c>
      <c r="AC206" s="36"/>
    </row>
    <row r="207" spans="1:29" ht="16.2" x14ac:dyDescent="0.3">
      <c r="A207" s="36">
        <v>206</v>
      </c>
      <c r="B207" s="36" t="s">
        <v>87</v>
      </c>
      <c r="C207" s="37">
        <v>44579</v>
      </c>
      <c r="D207" s="36">
        <v>67216962</v>
      </c>
      <c r="E207" s="36" t="s">
        <v>15130</v>
      </c>
      <c r="F207" s="38" t="s">
        <v>88</v>
      </c>
      <c r="G207" s="36" t="s">
        <v>89</v>
      </c>
      <c r="H207" s="36" t="s">
        <v>90</v>
      </c>
      <c r="I207" s="36" t="s">
        <v>394</v>
      </c>
      <c r="J207" s="36" t="s">
        <v>1249</v>
      </c>
      <c r="K207" s="36" t="s">
        <v>19</v>
      </c>
      <c r="L207" s="36"/>
      <c r="M207" s="36" t="s">
        <v>93</v>
      </c>
      <c r="N207" s="36">
        <v>1095389</v>
      </c>
      <c r="O207" s="36" t="s">
        <v>1258</v>
      </c>
      <c r="P207" s="36" t="s">
        <v>1259</v>
      </c>
      <c r="Q207" s="40" t="s">
        <v>1260</v>
      </c>
      <c r="R207" s="36" t="s">
        <v>251</v>
      </c>
      <c r="S207" s="36" t="s">
        <v>1261</v>
      </c>
      <c r="T207" s="36" t="s">
        <v>1262</v>
      </c>
      <c r="U207" s="36" t="s">
        <v>1263</v>
      </c>
      <c r="V207" s="36" t="s">
        <v>1264</v>
      </c>
      <c r="W207" s="36" t="s">
        <v>347</v>
      </c>
      <c r="X207" s="36" t="s">
        <v>128</v>
      </c>
      <c r="Y207" s="36" t="s">
        <v>128</v>
      </c>
      <c r="Z207" s="36"/>
      <c r="AA207" s="36" t="s">
        <v>767</v>
      </c>
      <c r="AB207" s="36" t="s">
        <v>109</v>
      </c>
      <c r="AC207" s="36"/>
    </row>
    <row r="208" spans="1:29" x14ac:dyDescent="0.3">
      <c r="A208" s="36">
        <v>207</v>
      </c>
      <c r="B208" s="36" t="s">
        <v>87</v>
      </c>
      <c r="C208" s="37">
        <v>44579</v>
      </c>
      <c r="D208" s="36">
        <v>67216962</v>
      </c>
      <c r="E208" s="36" t="s">
        <v>15130</v>
      </c>
      <c r="F208" s="38" t="s">
        <v>88</v>
      </c>
      <c r="G208" s="36" t="s">
        <v>89</v>
      </c>
      <c r="H208" s="36" t="s">
        <v>90</v>
      </c>
      <c r="I208" s="36" t="s">
        <v>394</v>
      </c>
      <c r="J208" s="36" t="s">
        <v>1249</v>
      </c>
      <c r="K208" s="36" t="s">
        <v>24</v>
      </c>
      <c r="L208" s="36"/>
      <c r="M208" s="36" t="s">
        <v>93</v>
      </c>
      <c r="N208" s="36">
        <v>1075318</v>
      </c>
      <c r="O208" s="36" t="s">
        <v>1265</v>
      </c>
      <c r="P208" s="36">
        <v>9962413771</v>
      </c>
      <c r="Q208" s="40" t="s">
        <v>1266</v>
      </c>
      <c r="R208" s="36" t="s">
        <v>1267</v>
      </c>
      <c r="S208" s="36" t="s">
        <v>1268</v>
      </c>
      <c r="T208" s="36" t="s">
        <v>1269</v>
      </c>
      <c r="U208" s="36" t="s">
        <v>1270</v>
      </c>
      <c r="V208" s="36" t="s">
        <v>1271</v>
      </c>
      <c r="W208" s="36" t="s">
        <v>1272</v>
      </c>
      <c r="X208" s="36" t="s">
        <v>128</v>
      </c>
      <c r="Y208" s="36" t="s">
        <v>128</v>
      </c>
      <c r="Z208" s="36"/>
      <c r="AA208" s="36" t="s">
        <v>109</v>
      </c>
      <c r="AB208" s="36" t="s">
        <v>109</v>
      </c>
      <c r="AC208" s="36"/>
    </row>
    <row r="209" spans="1:29" x14ac:dyDescent="0.3">
      <c r="A209" s="36">
        <v>208</v>
      </c>
      <c r="B209" s="36" t="s">
        <v>87</v>
      </c>
      <c r="C209" s="37">
        <v>44579</v>
      </c>
      <c r="D209" s="36">
        <v>67216962</v>
      </c>
      <c r="E209" s="36" t="s">
        <v>15130</v>
      </c>
      <c r="F209" s="38" t="s">
        <v>88</v>
      </c>
      <c r="G209" s="36" t="s">
        <v>89</v>
      </c>
      <c r="H209" s="36" t="s">
        <v>90</v>
      </c>
      <c r="I209" s="36" t="s">
        <v>394</v>
      </c>
      <c r="J209" s="36" t="s">
        <v>1249</v>
      </c>
      <c r="K209" s="36" t="s">
        <v>12</v>
      </c>
      <c r="L209" s="36"/>
      <c r="M209" s="36" t="s">
        <v>93</v>
      </c>
      <c r="N209" s="36">
        <v>1097239</v>
      </c>
      <c r="O209" s="36" t="s">
        <v>1273</v>
      </c>
      <c r="P209" s="36">
        <v>8688050691</v>
      </c>
      <c r="Q209" s="40" t="s">
        <v>1274</v>
      </c>
      <c r="R209" s="36" t="s">
        <v>558</v>
      </c>
      <c r="S209" s="36" t="s">
        <v>1275</v>
      </c>
      <c r="T209" s="36" t="s">
        <v>749</v>
      </c>
      <c r="U209" s="36" t="s">
        <v>1276</v>
      </c>
      <c r="V209" s="36" t="s">
        <v>1264</v>
      </c>
      <c r="W209" s="36" t="s">
        <v>1272</v>
      </c>
      <c r="X209" s="36" t="s">
        <v>128</v>
      </c>
      <c r="Y209" s="36" t="s">
        <v>128</v>
      </c>
      <c r="Z209" s="36"/>
      <c r="AA209" s="36" t="s">
        <v>101</v>
      </c>
      <c r="AB209" s="36" t="s">
        <v>109</v>
      </c>
      <c r="AC209" s="36"/>
    </row>
    <row r="210" spans="1:29" x14ac:dyDescent="0.3">
      <c r="A210" s="36">
        <v>209</v>
      </c>
      <c r="B210" s="36" t="s">
        <v>87</v>
      </c>
      <c r="C210" s="37">
        <v>44579</v>
      </c>
      <c r="D210" s="36">
        <v>67216962</v>
      </c>
      <c r="E210" s="36" t="s">
        <v>15130</v>
      </c>
      <c r="F210" s="38" t="s">
        <v>88</v>
      </c>
      <c r="G210" s="36" t="s">
        <v>89</v>
      </c>
      <c r="H210" s="36" t="s">
        <v>90</v>
      </c>
      <c r="I210" s="36" t="s">
        <v>1277</v>
      </c>
      <c r="J210" s="36" t="s">
        <v>1278</v>
      </c>
      <c r="K210" s="36" t="s">
        <v>18</v>
      </c>
      <c r="L210" s="36" t="s">
        <v>1279</v>
      </c>
      <c r="M210" s="36" t="s">
        <v>93</v>
      </c>
      <c r="N210" s="36" t="s">
        <v>1280</v>
      </c>
      <c r="O210" s="36" t="s">
        <v>1281</v>
      </c>
      <c r="P210" s="36">
        <v>9902700647</v>
      </c>
      <c r="Q210" s="40" t="s">
        <v>1282</v>
      </c>
      <c r="R210" s="36" t="s">
        <v>1283</v>
      </c>
      <c r="S210" s="36" t="s">
        <v>1283</v>
      </c>
      <c r="T210" s="36" t="s">
        <v>1284</v>
      </c>
      <c r="U210" s="36" t="s">
        <v>1285</v>
      </c>
      <c r="V210" s="36" t="s">
        <v>1286</v>
      </c>
      <c r="W210" s="36" t="s">
        <v>1287</v>
      </c>
      <c r="X210" s="36" t="s">
        <v>100</v>
      </c>
      <c r="Y210" s="36" t="s">
        <v>100</v>
      </c>
      <c r="Z210" s="36" t="s">
        <v>100</v>
      </c>
      <c r="AA210" s="36" t="s">
        <v>109</v>
      </c>
      <c r="AB210" s="36" t="s">
        <v>109</v>
      </c>
      <c r="AC210" s="36"/>
    </row>
    <row r="211" spans="1:29" x14ac:dyDescent="0.3">
      <c r="A211" s="36">
        <v>210</v>
      </c>
      <c r="B211" s="36" t="s">
        <v>87</v>
      </c>
      <c r="C211" s="37">
        <v>44579</v>
      </c>
      <c r="D211" s="36">
        <v>67216962</v>
      </c>
      <c r="E211" s="36" t="s">
        <v>15130</v>
      </c>
      <c r="F211" s="38" t="s">
        <v>88</v>
      </c>
      <c r="G211" s="36" t="s">
        <v>89</v>
      </c>
      <c r="H211" s="36" t="s">
        <v>90</v>
      </c>
      <c r="I211" s="36" t="s">
        <v>1277</v>
      </c>
      <c r="J211" s="36" t="s">
        <v>1278</v>
      </c>
      <c r="K211" s="36" t="s">
        <v>18</v>
      </c>
      <c r="L211" s="36" t="s">
        <v>1279</v>
      </c>
      <c r="M211" s="36" t="s">
        <v>93</v>
      </c>
      <c r="N211" s="36">
        <v>813548</v>
      </c>
      <c r="O211" s="36" t="s">
        <v>1288</v>
      </c>
      <c r="P211" s="36">
        <v>8801233404</v>
      </c>
      <c r="Q211" s="40" t="s">
        <v>1289</v>
      </c>
      <c r="R211" s="36" t="s">
        <v>528</v>
      </c>
      <c r="S211" s="36" t="s">
        <v>528</v>
      </c>
      <c r="T211" s="36" t="s">
        <v>955</v>
      </c>
      <c r="U211" s="36" t="s">
        <v>1290</v>
      </c>
      <c r="V211" s="36" t="s">
        <v>1291</v>
      </c>
      <c r="W211" s="36" t="s">
        <v>1292</v>
      </c>
      <c r="X211" s="36" t="s">
        <v>100</v>
      </c>
      <c r="Y211" s="36" t="s">
        <v>100</v>
      </c>
      <c r="Z211" s="36" t="s">
        <v>100</v>
      </c>
      <c r="AA211" s="36" t="s">
        <v>109</v>
      </c>
      <c r="AB211" s="36" t="s">
        <v>109</v>
      </c>
      <c r="AC211" s="36"/>
    </row>
    <row r="212" spans="1:29" x14ac:dyDescent="0.3">
      <c r="A212" s="36">
        <v>211</v>
      </c>
      <c r="B212" s="36" t="s">
        <v>87</v>
      </c>
      <c r="C212" s="37">
        <v>44579</v>
      </c>
      <c r="D212" s="36">
        <v>67216962</v>
      </c>
      <c r="E212" s="36" t="s">
        <v>15130</v>
      </c>
      <c r="F212" s="38" t="s">
        <v>88</v>
      </c>
      <c r="G212" s="36" t="s">
        <v>89</v>
      </c>
      <c r="H212" s="36" t="s">
        <v>90</v>
      </c>
      <c r="I212" s="36" t="s">
        <v>1277</v>
      </c>
      <c r="J212" s="36" t="s">
        <v>1278</v>
      </c>
      <c r="K212" s="36" t="s">
        <v>18</v>
      </c>
      <c r="L212" s="36" t="s">
        <v>1293</v>
      </c>
      <c r="M212" s="36" t="s">
        <v>93</v>
      </c>
      <c r="N212" s="36" t="s">
        <v>1294</v>
      </c>
      <c r="O212" s="36" t="s">
        <v>1295</v>
      </c>
      <c r="P212" s="36">
        <v>9959295765</v>
      </c>
      <c r="Q212" s="40" t="s">
        <v>1296</v>
      </c>
      <c r="R212" s="36" t="s">
        <v>240</v>
      </c>
      <c r="S212" s="36" t="s">
        <v>240</v>
      </c>
      <c r="T212" s="36" t="s">
        <v>1297</v>
      </c>
      <c r="U212" s="36" t="s">
        <v>1298</v>
      </c>
      <c r="V212" s="36" t="s">
        <v>1299</v>
      </c>
      <c r="W212" s="36" t="s">
        <v>1300</v>
      </c>
      <c r="X212" s="36" t="s">
        <v>100</v>
      </c>
      <c r="Y212" s="36" t="s">
        <v>100</v>
      </c>
      <c r="Z212" s="36" t="s">
        <v>100</v>
      </c>
      <c r="AA212" s="36" t="s">
        <v>101</v>
      </c>
      <c r="AB212" s="36" t="s">
        <v>109</v>
      </c>
      <c r="AC212" s="36"/>
    </row>
    <row r="213" spans="1:29" x14ac:dyDescent="0.3">
      <c r="A213" s="36">
        <v>212</v>
      </c>
      <c r="B213" s="36" t="s">
        <v>87</v>
      </c>
      <c r="C213" s="37">
        <v>44579</v>
      </c>
      <c r="D213" s="36">
        <v>67216962</v>
      </c>
      <c r="E213" s="36" t="s">
        <v>15130</v>
      </c>
      <c r="F213" s="38" t="s">
        <v>88</v>
      </c>
      <c r="G213" s="36" t="s">
        <v>89</v>
      </c>
      <c r="H213" s="36" t="s">
        <v>90</v>
      </c>
      <c r="I213" s="36" t="s">
        <v>1277</v>
      </c>
      <c r="J213" s="36" t="s">
        <v>1278</v>
      </c>
      <c r="K213" s="36" t="s">
        <v>18</v>
      </c>
      <c r="L213" s="36" t="s">
        <v>1301</v>
      </c>
      <c r="M213" s="36" t="s">
        <v>93</v>
      </c>
      <c r="N213" s="36">
        <v>1076176</v>
      </c>
      <c r="O213" s="36" t="s">
        <v>1302</v>
      </c>
      <c r="P213" s="36">
        <v>8747866357</v>
      </c>
      <c r="Q213" s="40" t="s">
        <v>1303</v>
      </c>
      <c r="R213" s="36" t="s">
        <v>240</v>
      </c>
      <c r="S213" s="36" t="s">
        <v>1304</v>
      </c>
      <c r="T213" s="36" t="s">
        <v>485</v>
      </c>
      <c r="U213" s="36" t="s">
        <v>1305</v>
      </c>
      <c r="V213" s="36" t="s">
        <v>1306</v>
      </c>
      <c r="W213" s="36" t="s">
        <v>1307</v>
      </c>
      <c r="X213" s="36" t="s">
        <v>100</v>
      </c>
      <c r="Y213" s="36" t="s">
        <v>100</v>
      </c>
      <c r="Z213" s="36" t="s">
        <v>100</v>
      </c>
      <c r="AA213" s="36" t="s">
        <v>366</v>
      </c>
      <c r="AB213" s="36" t="s">
        <v>366</v>
      </c>
      <c r="AC213" s="36"/>
    </row>
    <row r="214" spans="1:29" x14ac:dyDescent="0.3">
      <c r="A214" s="36">
        <v>213</v>
      </c>
      <c r="B214" s="36" t="s">
        <v>87</v>
      </c>
      <c r="C214" s="37">
        <v>44579</v>
      </c>
      <c r="D214" s="36">
        <v>67216962</v>
      </c>
      <c r="E214" s="36" t="s">
        <v>15130</v>
      </c>
      <c r="F214" s="38" t="s">
        <v>88</v>
      </c>
      <c r="G214" s="36" t="s">
        <v>89</v>
      </c>
      <c r="H214" s="36" t="s">
        <v>90</v>
      </c>
      <c r="I214" s="36" t="s">
        <v>1277</v>
      </c>
      <c r="J214" s="36" t="s">
        <v>1278</v>
      </c>
      <c r="K214" s="36" t="s">
        <v>18</v>
      </c>
      <c r="L214" s="36" t="s">
        <v>1301</v>
      </c>
      <c r="M214" s="36" t="s">
        <v>93</v>
      </c>
      <c r="N214" s="36">
        <v>1076583</v>
      </c>
      <c r="O214" s="36" t="s">
        <v>1308</v>
      </c>
      <c r="P214" s="36">
        <v>7506803439</v>
      </c>
      <c r="Q214" s="40" t="s">
        <v>1309</v>
      </c>
      <c r="R214" s="36" t="s">
        <v>1310</v>
      </c>
      <c r="S214" s="36" t="s">
        <v>1311</v>
      </c>
      <c r="T214" s="36" t="s">
        <v>116</v>
      </c>
      <c r="U214" s="36" t="s">
        <v>1312</v>
      </c>
      <c r="V214" s="36" t="s">
        <v>1313</v>
      </c>
      <c r="W214" s="36" t="s">
        <v>1314</v>
      </c>
      <c r="X214" s="36" t="s">
        <v>100</v>
      </c>
      <c r="Y214" s="36" t="s">
        <v>100</v>
      </c>
      <c r="Z214" s="36" t="s">
        <v>100</v>
      </c>
      <c r="AA214" s="36" t="s">
        <v>1315</v>
      </c>
      <c r="AB214" s="36" t="s">
        <v>366</v>
      </c>
      <c r="AC214" s="36"/>
    </row>
    <row r="215" spans="1:29" x14ac:dyDescent="0.3">
      <c r="A215" s="36">
        <v>214</v>
      </c>
      <c r="B215" s="36" t="s">
        <v>87</v>
      </c>
      <c r="C215" s="37">
        <v>44579</v>
      </c>
      <c r="D215" s="36">
        <v>67216962</v>
      </c>
      <c r="E215" s="36" t="s">
        <v>15130</v>
      </c>
      <c r="F215" s="38" t="s">
        <v>88</v>
      </c>
      <c r="G215" s="36" t="s">
        <v>89</v>
      </c>
      <c r="H215" s="39" t="s">
        <v>90</v>
      </c>
      <c r="I215" s="36" t="s">
        <v>394</v>
      </c>
      <c r="J215" s="36" t="s">
        <v>1249</v>
      </c>
      <c r="K215" s="36" t="s">
        <v>13</v>
      </c>
      <c r="L215" s="39"/>
      <c r="M215" s="36" t="s">
        <v>93</v>
      </c>
      <c r="N215" s="36">
        <v>1090306</v>
      </c>
      <c r="O215" s="36" t="s">
        <v>1316</v>
      </c>
      <c r="P215" s="36">
        <v>7905792397</v>
      </c>
      <c r="Q215" s="40" t="s">
        <v>1317</v>
      </c>
      <c r="R215" s="39" t="s">
        <v>1318</v>
      </c>
      <c r="S215" s="39" t="s">
        <v>1319</v>
      </c>
      <c r="T215" s="36" t="s">
        <v>261</v>
      </c>
      <c r="U215" s="39" t="s">
        <v>1320</v>
      </c>
      <c r="V215" s="39" t="s">
        <v>1321</v>
      </c>
      <c r="W215" s="39" t="s">
        <v>1322</v>
      </c>
      <c r="X215" s="36" t="s">
        <v>128</v>
      </c>
      <c r="Y215" s="36" t="s">
        <v>128</v>
      </c>
      <c r="Z215" s="36"/>
      <c r="AA215" s="39" t="s">
        <v>767</v>
      </c>
      <c r="AB215" s="39" t="s">
        <v>109</v>
      </c>
      <c r="AC215" s="39"/>
    </row>
    <row r="216" spans="1:29" x14ac:dyDescent="0.3">
      <c r="A216" s="36">
        <v>215</v>
      </c>
      <c r="B216" s="36" t="s">
        <v>87</v>
      </c>
      <c r="C216" s="37">
        <v>44579</v>
      </c>
      <c r="D216" s="36">
        <v>39949317</v>
      </c>
      <c r="E216" s="36" t="s">
        <v>15130</v>
      </c>
      <c r="F216" s="38" t="s">
        <v>88</v>
      </c>
      <c r="G216" s="36" t="s">
        <v>89</v>
      </c>
      <c r="H216" s="39" t="s">
        <v>254</v>
      </c>
      <c r="I216" s="36" t="s">
        <v>1323</v>
      </c>
      <c r="J216" s="36" t="s">
        <v>120</v>
      </c>
      <c r="K216" s="36" t="s">
        <v>12</v>
      </c>
      <c r="L216" s="39" t="s">
        <v>8</v>
      </c>
      <c r="M216" s="36" t="s">
        <v>93</v>
      </c>
      <c r="N216" s="36">
        <v>1076215</v>
      </c>
      <c r="O216" s="36" t="s">
        <v>1324</v>
      </c>
      <c r="P216" s="36" t="s">
        <v>1325</v>
      </c>
      <c r="Q216" s="40" t="s">
        <v>1326</v>
      </c>
      <c r="R216" s="39" t="s">
        <v>1024</v>
      </c>
      <c r="S216" s="39" t="s">
        <v>331</v>
      </c>
      <c r="T216" s="36" t="s">
        <v>1327</v>
      </c>
      <c r="U216" s="39">
        <v>900000</v>
      </c>
      <c r="V216" s="39">
        <v>1650000</v>
      </c>
      <c r="W216" s="39" t="s">
        <v>1328</v>
      </c>
      <c r="X216" s="36" t="s">
        <v>100</v>
      </c>
      <c r="Y216" s="36" t="s">
        <v>100</v>
      </c>
      <c r="Z216" s="36" t="s">
        <v>118</v>
      </c>
      <c r="AA216" s="39" t="s">
        <v>401</v>
      </c>
      <c r="AB216" s="39" t="s">
        <v>109</v>
      </c>
      <c r="AC216" s="39" t="s">
        <v>8</v>
      </c>
    </row>
    <row r="217" spans="1:29" x14ac:dyDescent="0.3">
      <c r="A217" s="36">
        <v>216</v>
      </c>
      <c r="B217" s="36" t="s">
        <v>87</v>
      </c>
      <c r="C217" s="37">
        <v>44579</v>
      </c>
      <c r="D217" s="36">
        <v>99316204</v>
      </c>
      <c r="E217" s="36" t="s">
        <v>15130</v>
      </c>
      <c r="F217" s="38" t="s">
        <v>88</v>
      </c>
      <c r="G217" s="36" t="s">
        <v>89</v>
      </c>
      <c r="H217" s="39" t="s">
        <v>254</v>
      </c>
      <c r="I217" s="36" t="s">
        <v>1329</v>
      </c>
      <c r="J217" s="36" t="s">
        <v>1330</v>
      </c>
      <c r="K217" s="36" t="s">
        <v>12</v>
      </c>
      <c r="L217" s="39" t="s">
        <v>8</v>
      </c>
      <c r="M217" s="36" t="s">
        <v>93</v>
      </c>
      <c r="N217" s="36">
        <v>1075242</v>
      </c>
      <c r="O217" s="36" t="s">
        <v>1331</v>
      </c>
      <c r="P217" s="36" t="s">
        <v>1332</v>
      </c>
      <c r="Q217" s="40" t="s">
        <v>1333</v>
      </c>
      <c r="R217" s="39" t="s">
        <v>1334</v>
      </c>
      <c r="S217" s="39" t="s">
        <v>660</v>
      </c>
      <c r="T217" s="36" t="s">
        <v>1335</v>
      </c>
      <c r="U217" s="39">
        <v>1880000</v>
      </c>
      <c r="V217" s="39">
        <v>2800000</v>
      </c>
      <c r="W217" s="39" t="s">
        <v>1026</v>
      </c>
      <c r="X217" s="36" t="s">
        <v>100</v>
      </c>
      <c r="Y217" s="36" t="s">
        <v>100</v>
      </c>
      <c r="Z217" s="36" t="s">
        <v>118</v>
      </c>
      <c r="AA217" s="39" t="s">
        <v>109</v>
      </c>
      <c r="AB217" s="39" t="s">
        <v>109</v>
      </c>
      <c r="AC217" s="39" t="s">
        <v>8</v>
      </c>
    </row>
    <row r="218" spans="1:29" x14ac:dyDescent="0.3">
      <c r="A218" s="36">
        <v>217</v>
      </c>
      <c r="B218" s="36" t="s">
        <v>87</v>
      </c>
      <c r="C218" s="37">
        <v>44579</v>
      </c>
      <c r="D218" s="36">
        <v>99316204</v>
      </c>
      <c r="E218" s="36" t="s">
        <v>15130</v>
      </c>
      <c r="F218" s="38" t="s">
        <v>88</v>
      </c>
      <c r="G218" s="36" t="s">
        <v>89</v>
      </c>
      <c r="H218" s="39" t="s">
        <v>254</v>
      </c>
      <c r="I218" s="36" t="s">
        <v>1329</v>
      </c>
      <c r="J218" s="36" t="s">
        <v>1330</v>
      </c>
      <c r="K218" s="36" t="s">
        <v>12</v>
      </c>
      <c r="L218" s="39" t="s">
        <v>8</v>
      </c>
      <c r="M218" s="36" t="s">
        <v>93</v>
      </c>
      <c r="N218" s="36">
        <v>1076251</v>
      </c>
      <c r="O218" s="36" t="s">
        <v>1336</v>
      </c>
      <c r="P218" s="36" t="s">
        <v>1337</v>
      </c>
      <c r="Q218" s="40" t="s">
        <v>1338</v>
      </c>
      <c r="R218" s="39" t="s">
        <v>776</v>
      </c>
      <c r="S218" s="39" t="s">
        <v>170</v>
      </c>
      <c r="T218" s="36" t="s">
        <v>749</v>
      </c>
      <c r="U218" s="39">
        <v>1300000</v>
      </c>
      <c r="V218" s="39">
        <v>1800000</v>
      </c>
      <c r="W218" s="39" t="s">
        <v>1016</v>
      </c>
      <c r="X218" s="36" t="s">
        <v>100</v>
      </c>
      <c r="Y218" s="36" t="s">
        <v>100</v>
      </c>
      <c r="Z218" s="36" t="s">
        <v>118</v>
      </c>
      <c r="AA218" s="39" t="s">
        <v>109</v>
      </c>
      <c r="AB218" s="39" t="s">
        <v>109</v>
      </c>
      <c r="AC218" s="39" t="s">
        <v>8</v>
      </c>
    </row>
    <row r="219" spans="1:29" x14ac:dyDescent="0.3">
      <c r="A219" s="36">
        <v>218</v>
      </c>
      <c r="B219" s="36" t="s">
        <v>87</v>
      </c>
      <c r="C219" s="37">
        <v>44579</v>
      </c>
      <c r="D219" s="36">
        <v>37453607</v>
      </c>
      <c r="E219" s="36" t="s">
        <v>15130</v>
      </c>
      <c r="F219" s="38" t="s">
        <v>88</v>
      </c>
      <c r="G219" s="36" t="s">
        <v>89</v>
      </c>
      <c r="H219" s="36" t="s">
        <v>90</v>
      </c>
      <c r="I219" s="36" t="s">
        <v>1339</v>
      </c>
      <c r="J219" s="36" t="s">
        <v>1339</v>
      </c>
      <c r="K219" s="36" t="s">
        <v>12</v>
      </c>
      <c r="L219" s="36" t="s">
        <v>8</v>
      </c>
      <c r="M219" s="36" t="s">
        <v>93</v>
      </c>
      <c r="N219" s="36">
        <v>1076722</v>
      </c>
      <c r="O219" s="36" t="s">
        <v>1340</v>
      </c>
      <c r="P219" s="36">
        <v>7504591533</v>
      </c>
      <c r="Q219" s="40" t="s">
        <v>1341</v>
      </c>
      <c r="R219" s="36">
        <v>4</v>
      </c>
      <c r="S219" s="36">
        <v>4</v>
      </c>
      <c r="T219" s="36" t="s">
        <v>1342</v>
      </c>
      <c r="U219" s="36">
        <v>7500000</v>
      </c>
      <c r="V219" s="36">
        <v>1500000</v>
      </c>
      <c r="W219" s="36" t="s">
        <v>1343</v>
      </c>
      <c r="X219" s="36" t="s">
        <v>100</v>
      </c>
      <c r="Y219" s="36" t="s">
        <v>100</v>
      </c>
      <c r="Z219" s="36" t="s">
        <v>100</v>
      </c>
      <c r="AA219" s="36" t="s">
        <v>109</v>
      </c>
      <c r="AB219" s="36" t="s">
        <v>109</v>
      </c>
      <c r="AC219" s="36" t="s">
        <v>1344</v>
      </c>
    </row>
    <row r="220" spans="1:29" ht="16.2" x14ac:dyDescent="0.3">
      <c r="A220" s="36">
        <v>219</v>
      </c>
      <c r="B220" s="36" t="s">
        <v>87</v>
      </c>
      <c r="C220" s="37">
        <v>44579</v>
      </c>
      <c r="D220" s="36">
        <v>37453607</v>
      </c>
      <c r="E220" s="36" t="s">
        <v>15130</v>
      </c>
      <c r="F220" s="38" t="s">
        <v>88</v>
      </c>
      <c r="G220" s="36" t="s">
        <v>89</v>
      </c>
      <c r="H220" s="36" t="s">
        <v>90</v>
      </c>
      <c r="I220" s="36" t="s">
        <v>1339</v>
      </c>
      <c r="J220" s="36" t="s">
        <v>1339</v>
      </c>
      <c r="K220" s="36" t="s">
        <v>12</v>
      </c>
      <c r="L220" s="36" t="s">
        <v>8</v>
      </c>
      <c r="M220" s="36" t="s">
        <v>93</v>
      </c>
      <c r="N220" s="36">
        <v>378967</v>
      </c>
      <c r="O220" s="36" t="s">
        <v>1345</v>
      </c>
      <c r="P220" s="36">
        <v>7760932943</v>
      </c>
      <c r="Q220" s="40" t="s">
        <v>1346</v>
      </c>
      <c r="R220" s="36">
        <v>6.3</v>
      </c>
      <c r="S220" s="36">
        <v>3</v>
      </c>
      <c r="T220" s="36" t="s">
        <v>1347</v>
      </c>
      <c r="U220" s="36">
        <v>770000</v>
      </c>
      <c r="V220" s="36">
        <v>1500000</v>
      </c>
      <c r="W220" s="36" t="s">
        <v>1348</v>
      </c>
      <c r="X220" s="36" t="s">
        <v>100</v>
      </c>
      <c r="Y220" s="36" t="s">
        <v>100</v>
      </c>
      <c r="Z220" s="36" t="s">
        <v>100</v>
      </c>
      <c r="AA220" s="36" t="s">
        <v>109</v>
      </c>
      <c r="AB220" s="36" t="s">
        <v>109</v>
      </c>
      <c r="AC220" s="36" t="s">
        <v>1349</v>
      </c>
    </row>
    <row r="221" spans="1:29" x14ac:dyDescent="0.3">
      <c r="A221" s="36">
        <v>220</v>
      </c>
      <c r="B221" s="36" t="s">
        <v>87</v>
      </c>
      <c r="C221" s="37">
        <v>44579</v>
      </c>
      <c r="D221" s="36">
        <v>44879198</v>
      </c>
      <c r="E221" s="39" t="s">
        <v>1</v>
      </c>
      <c r="F221" s="38">
        <v>210369</v>
      </c>
      <c r="G221" s="36" t="s">
        <v>89</v>
      </c>
      <c r="H221" s="39" t="s">
        <v>254</v>
      </c>
      <c r="I221" s="39" t="s">
        <v>1350</v>
      </c>
      <c r="J221" s="39" t="s">
        <v>394</v>
      </c>
      <c r="K221" s="36" t="s">
        <v>45</v>
      </c>
      <c r="L221" s="39" t="s">
        <v>8</v>
      </c>
      <c r="M221" s="36" t="s">
        <v>93</v>
      </c>
      <c r="N221" s="36">
        <v>1088932</v>
      </c>
      <c r="O221" s="36" t="s">
        <v>1351</v>
      </c>
      <c r="P221" s="36" t="s">
        <v>1352</v>
      </c>
      <c r="Q221" s="40" t="s">
        <v>1353</v>
      </c>
      <c r="R221" s="39" t="s">
        <v>277</v>
      </c>
      <c r="S221" s="39" t="s">
        <v>277</v>
      </c>
      <c r="T221" s="36" t="s">
        <v>1354</v>
      </c>
      <c r="U221" s="39">
        <v>500000</v>
      </c>
      <c r="V221" s="39">
        <v>950000</v>
      </c>
      <c r="W221" s="39" t="s">
        <v>134</v>
      </c>
      <c r="X221" s="36" t="s">
        <v>100</v>
      </c>
      <c r="Y221" s="36" t="s">
        <v>100</v>
      </c>
      <c r="Z221" s="36" t="s">
        <v>118</v>
      </c>
      <c r="AA221" s="39" t="s">
        <v>401</v>
      </c>
      <c r="AB221" s="39" t="s">
        <v>109</v>
      </c>
      <c r="AC221" s="39" t="s">
        <v>8</v>
      </c>
    </row>
    <row r="222" spans="1:29" x14ac:dyDescent="0.3">
      <c r="A222" s="36">
        <v>221</v>
      </c>
      <c r="B222" s="36" t="s">
        <v>87</v>
      </c>
      <c r="C222" s="37">
        <v>44579</v>
      </c>
      <c r="D222" s="36">
        <v>44879198</v>
      </c>
      <c r="E222" s="39" t="s">
        <v>1</v>
      </c>
      <c r="F222" s="38">
        <v>210369</v>
      </c>
      <c r="G222" s="36" t="s">
        <v>89</v>
      </c>
      <c r="H222" s="39" t="s">
        <v>254</v>
      </c>
      <c r="I222" s="39" t="s">
        <v>1350</v>
      </c>
      <c r="J222" s="39" t="s">
        <v>394</v>
      </c>
      <c r="K222" s="36" t="s">
        <v>12</v>
      </c>
      <c r="L222" s="39" t="s">
        <v>8</v>
      </c>
      <c r="M222" s="36" t="s">
        <v>93</v>
      </c>
      <c r="N222" s="36">
        <v>1081003</v>
      </c>
      <c r="O222" s="36" t="s">
        <v>1355</v>
      </c>
      <c r="P222" s="36" t="s">
        <v>1356</v>
      </c>
      <c r="Q222" s="40" t="s">
        <v>1357</v>
      </c>
      <c r="R222" s="39" t="s">
        <v>575</v>
      </c>
      <c r="S222" s="39" t="s">
        <v>575</v>
      </c>
      <c r="T222" s="36" t="s">
        <v>1358</v>
      </c>
      <c r="U222" s="39">
        <v>450000</v>
      </c>
      <c r="V222" s="39">
        <v>1100000</v>
      </c>
      <c r="W222" s="39" t="s">
        <v>501</v>
      </c>
      <c r="X222" s="36" t="s">
        <v>100</v>
      </c>
      <c r="Y222" s="36" t="s">
        <v>100</v>
      </c>
      <c r="Z222" s="36" t="s">
        <v>118</v>
      </c>
      <c r="AA222" s="39" t="s">
        <v>101</v>
      </c>
      <c r="AB222" s="39" t="s">
        <v>109</v>
      </c>
      <c r="AC222" s="39" t="s">
        <v>1359</v>
      </c>
    </row>
    <row r="223" spans="1:29" x14ac:dyDescent="0.3">
      <c r="A223" s="36">
        <v>222</v>
      </c>
      <c r="B223" s="36" t="s">
        <v>87</v>
      </c>
      <c r="C223" s="37">
        <v>44579</v>
      </c>
      <c r="D223" s="36">
        <v>44879198</v>
      </c>
      <c r="E223" s="39" t="s">
        <v>1</v>
      </c>
      <c r="F223" s="38">
        <v>210369</v>
      </c>
      <c r="G223" s="36" t="s">
        <v>89</v>
      </c>
      <c r="H223" s="39" t="s">
        <v>254</v>
      </c>
      <c r="I223" s="39" t="s">
        <v>1350</v>
      </c>
      <c r="J223" s="39" t="s">
        <v>394</v>
      </c>
      <c r="K223" s="36" t="s">
        <v>12</v>
      </c>
      <c r="L223" s="39" t="s">
        <v>8</v>
      </c>
      <c r="M223" s="36" t="s">
        <v>93</v>
      </c>
      <c r="N223" s="36">
        <v>1078858</v>
      </c>
      <c r="O223" s="36" t="s">
        <v>1360</v>
      </c>
      <c r="P223" s="36" t="s">
        <v>1361</v>
      </c>
      <c r="Q223" s="40" t="s">
        <v>1362</v>
      </c>
      <c r="R223" s="39" t="s">
        <v>407</v>
      </c>
      <c r="S223" s="39" t="s">
        <v>407</v>
      </c>
      <c r="T223" s="36" t="s">
        <v>744</v>
      </c>
      <c r="U223" s="39">
        <v>485000</v>
      </c>
      <c r="V223" s="39">
        <v>1150000</v>
      </c>
      <c r="W223" s="39" t="s">
        <v>1363</v>
      </c>
      <c r="X223" s="36" t="s">
        <v>100</v>
      </c>
      <c r="Y223" s="36" t="s">
        <v>100</v>
      </c>
      <c r="Z223" s="36" t="s">
        <v>118</v>
      </c>
      <c r="AA223" s="39" t="s">
        <v>101</v>
      </c>
      <c r="AB223" s="39" t="s">
        <v>109</v>
      </c>
      <c r="AC223" s="39" t="s">
        <v>1364</v>
      </c>
    </row>
    <row r="224" spans="1:29" x14ac:dyDescent="0.3">
      <c r="A224" s="36">
        <v>223</v>
      </c>
      <c r="B224" s="36" t="s">
        <v>87</v>
      </c>
      <c r="C224" s="37">
        <v>44579</v>
      </c>
      <c r="D224" s="36">
        <v>44879198</v>
      </c>
      <c r="E224" s="39" t="s">
        <v>1</v>
      </c>
      <c r="F224" s="38">
        <v>210369</v>
      </c>
      <c r="G224" s="36" t="s">
        <v>89</v>
      </c>
      <c r="H224" s="39" t="s">
        <v>254</v>
      </c>
      <c r="I224" s="39" t="s">
        <v>1350</v>
      </c>
      <c r="J224" s="39" t="s">
        <v>394</v>
      </c>
      <c r="K224" s="36" t="s">
        <v>13</v>
      </c>
      <c r="L224" s="39" t="s">
        <v>621</v>
      </c>
      <c r="M224" s="36" t="s">
        <v>93</v>
      </c>
      <c r="N224" s="36">
        <v>1076353</v>
      </c>
      <c r="O224" s="36" t="s">
        <v>1365</v>
      </c>
      <c r="P224" s="36" t="s">
        <v>1366</v>
      </c>
      <c r="Q224" s="40" t="s">
        <v>1367</v>
      </c>
      <c r="R224" s="39" t="s">
        <v>170</v>
      </c>
      <c r="S224" s="39" t="s">
        <v>844</v>
      </c>
      <c r="T224" s="36" t="s">
        <v>1368</v>
      </c>
      <c r="U224" s="39">
        <v>520000</v>
      </c>
      <c r="V224" s="39">
        <v>850000</v>
      </c>
      <c r="W224" s="39" t="s">
        <v>501</v>
      </c>
      <c r="X224" s="36" t="s">
        <v>100</v>
      </c>
      <c r="Y224" s="36" t="s">
        <v>100</v>
      </c>
      <c r="Z224" s="36" t="s">
        <v>118</v>
      </c>
      <c r="AA224" s="39" t="s">
        <v>101</v>
      </c>
      <c r="AB224" s="39" t="s">
        <v>109</v>
      </c>
      <c r="AC224" s="39" t="s">
        <v>8</v>
      </c>
    </row>
    <row r="225" spans="1:29" x14ac:dyDescent="0.3">
      <c r="A225" s="36">
        <v>224</v>
      </c>
      <c r="B225" s="36" t="s">
        <v>87</v>
      </c>
      <c r="C225" s="37">
        <v>44580</v>
      </c>
      <c r="D225" s="36">
        <v>62310579</v>
      </c>
      <c r="E225" s="36" t="s">
        <v>1</v>
      </c>
      <c r="F225" s="46">
        <v>210369</v>
      </c>
      <c r="G225" s="36" t="s">
        <v>89</v>
      </c>
      <c r="H225" s="39" t="s">
        <v>254</v>
      </c>
      <c r="I225" s="36" t="s">
        <v>1369</v>
      </c>
      <c r="J225" s="36" t="s">
        <v>120</v>
      </c>
      <c r="K225" s="39" t="s">
        <v>13</v>
      </c>
      <c r="L225" s="39" t="s">
        <v>181</v>
      </c>
      <c r="M225" s="36" t="s">
        <v>93</v>
      </c>
      <c r="N225" s="36">
        <v>1097968</v>
      </c>
      <c r="O225" s="36" t="s">
        <v>1370</v>
      </c>
      <c r="P225" s="36" t="s">
        <v>1371</v>
      </c>
      <c r="Q225" s="40" t="s">
        <v>1372</v>
      </c>
      <c r="R225" s="39" t="s">
        <v>754</v>
      </c>
      <c r="S225" s="39" t="s">
        <v>677</v>
      </c>
      <c r="T225" s="36" t="s">
        <v>1373</v>
      </c>
      <c r="U225" s="39">
        <v>810000</v>
      </c>
      <c r="V225" s="39">
        <v>1450000</v>
      </c>
      <c r="W225" s="39" t="s">
        <v>1374</v>
      </c>
      <c r="X225" s="36" t="s">
        <v>100</v>
      </c>
      <c r="Y225" s="36" t="s">
        <v>100</v>
      </c>
      <c r="Z225" s="36" t="s">
        <v>118</v>
      </c>
      <c r="AA225" s="39" t="s">
        <v>888</v>
      </c>
      <c r="AB225" s="39" t="s">
        <v>109</v>
      </c>
      <c r="AC225" s="39" t="s">
        <v>8</v>
      </c>
    </row>
    <row r="226" spans="1:29" x14ac:dyDescent="0.3">
      <c r="A226" s="36">
        <v>225</v>
      </c>
      <c r="B226" s="36" t="s">
        <v>87</v>
      </c>
      <c r="C226" s="37">
        <v>44580</v>
      </c>
      <c r="D226" s="36">
        <v>99316204</v>
      </c>
      <c r="E226" s="36" t="s">
        <v>1</v>
      </c>
      <c r="F226" s="46">
        <v>210369</v>
      </c>
      <c r="G226" s="36" t="s">
        <v>89</v>
      </c>
      <c r="H226" s="39" t="s">
        <v>254</v>
      </c>
      <c r="I226" s="36" t="s">
        <v>1329</v>
      </c>
      <c r="J226" s="36" t="s">
        <v>1330</v>
      </c>
      <c r="K226" s="39" t="s">
        <v>13</v>
      </c>
      <c r="L226" s="39"/>
      <c r="M226" s="36" t="s">
        <v>93</v>
      </c>
      <c r="N226" s="36">
        <v>1096825</v>
      </c>
      <c r="O226" s="36" t="s">
        <v>1375</v>
      </c>
      <c r="P226" s="36">
        <v>9110625461</v>
      </c>
      <c r="Q226" s="40" t="s">
        <v>1376</v>
      </c>
      <c r="R226" s="39" t="s">
        <v>776</v>
      </c>
      <c r="S226" s="39" t="s">
        <v>170</v>
      </c>
      <c r="T226" s="36" t="s">
        <v>1377</v>
      </c>
      <c r="U226" s="39">
        <v>2000000</v>
      </c>
      <c r="V226" s="39">
        <v>2700000</v>
      </c>
      <c r="W226" s="39" t="s">
        <v>134</v>
      </c>
      <c r="X226" s="36" t="s">
        <v>100</v>
      </c>
      <c r="Y226" s="36" t="s">
        <v>100</v>
      </c>
      <c r="Z226" s="36" t="s">
        <v>118</v>
      </c>
      <c r="AA226" s="39" t="s">
        <v>109</v>
      </c>
      <c r="AB226" s="39" t="s">
        <v>109</v>
      </c>
      <c r="AC226" s="39" t="s">
        <v>8</v>
      </c>
    </row>
    <row r="227" spans="1:29" x14ac:dyDescent="0.3">
      <c r="A227" s="36">
        <v>226</v>
      </c>
      <c r="B227" s="36" t="s">
        <v>87</v>
      </c>
      <c r="C227" s="37">
        <v>44580</v>
      </c>
      <c r="D227" s="36">
        <v>62310579</v>
      </c>
      <c r="E227" s="36" t="s">
        <v>1</v>
      </c>
      <c r="F227" s="46">
        <v>210369</v>
      </c>
      <c r="G227" s="36" t="s">
        <v>89</v>
      </c>
      <c r="H227" s="39" t="s">
        <v>254</v>
      </c>
      <c r="I227" s="36" t="s">
        <v>1369</v>
      </c>
      <c r="J227" s="36" t="s">
        <v>120</v>
      </c>
      <c r="K227" s="39" t="s">
        <v>13</v>
      </c>
      <c r="L227" s="39" t="s">
        <v>181</v>
      </c>
      <c r="M227" s="36" t="s">
        <v>93</v>
      </c>
      <c r="N227" s="36">
        <v>1097982</v>
      </c>
      <c r="O227" s="36" t="s">
        <v>1378</v>
      </c>
      <c r="P227" s="36" t="s">
        <v>1379</v>
      </c>
      <c r="Q227" s="40" t="s">
        <v>1380</v>
      </c>
      <c r="R227" s="39" t="s">
        <v>754</v>
      </c>
      <c r="S227" s="39" t="s">
        <v>754</v>
      </c>
      <c r="T227" s="36" t="s">
        <v>995</v>
      </c>
      <c r="U227" s="39">
        <v>1050000</v>
      </c>
      <c r="V227" s="39">
        <v>2100000</v>
      </c>
      <c r="W227" s="39" t="s">
        <v>134</v>
      </c>
      <c r="X227" s="36" t="s">
        <v>100</v>
      </c>
      <c r="Y227" s="36" t="s">
        <v>100</v>
      </c>
      <c r="Z227" s="36" t="s">
        <v>118</v>
      </c>
      <c r="AA227" s="39" t="s">
        <v>267</v>
      </c>
      <c r="AB227" s="39" t="s">
        <v>109</v>
      </c>
      <c r="AC227" s="39" t="s">
        <v>8</v>
      </c>
    </row>
    <row r="228" spans="1:29" x14ac:dyDescent="0.3">
      <c r="A228" s="36">
        <v>227</v>
      </c>
      <c r="B228" s="36" t="s">
        <v>87</v>
      </c>
      <c r="C228" s="37">
        <v>44580</v>
      </c>
      <c r="D228" s="36">
        <v>62310579</v>
      </c>
      <c r="E228" s="36" t="s">
        <v>1</v>
      </c>
      <c r="F228" s="46">
        <v>210369</v>
      </c>
      <c r="G228" s="36" t="s">
        <v>89</v>
      </c>
      <c r="H228" s="39" t="s">
        <v>254</v>
      </c>
      <c r="I228" s="36" t="s">
        <v>1369</v>
      </c>
      <c r="J228" s="36" t="s">
        <v>120</v>
      </c>
      <c r="K228" s="39" t="s">
        <v>13</v>
      </c>
      <c r="L228" s="39" t="s">
        <v>181</v>
      </c>
      <c r="M228" s="36" t="s">
        <v>93</v>
      </c>
      <c r="N228" s="36">
        <v>1097188</v>
      </c>
      <c r="O228" s="36" t="s">
        <v>1381</v>
      </c>
      <c r="P228" s="36" t="s">
        <v>1382</v>
      </c>
      <c r="Q228" s="40" t="s">
        <v>1383</v>
      </c>
      <c r="R228" s="39" t="s">
        <v>754</v>
      </c>
      <c r="S228" s="39" t="s">
        <v>754</v>
      </c>
      <c r="T228" s="36" t="s">
        <v>1384</v>
      </c>
      <c r="U228" s="39">
        <v>1250000</v>
      </c>
      <c r="V228" s="39">
        <v>2000000</v>
      </c>
      <c r="W228" s="39" t="s">
        <v>501</v>
      </c>
      <c r="X228" s="36" t="s">
        <v>100</v>
      </c>
      <c r="Y228" s="36" t="s">
        <v>100</v>
      </c>
      <c r="Z228" s="36" t="s">
        <v>118</v>
      </c>
      <c r="AA228" s="39" t="s">
        <v>109</v>
      </c>
      <c r="AB228" s="39" t="s">
        <v>109</v>
      </c>
      <c r="AC228" s="39" t="s">
        <v>8</v>
      </c>
    </row>
    <row r="229" spans="1:29" x14ac:dyDescent="0.3">
      <c r="A229" s="36">
        <v>228</v>
      </c>
      <c r="B229" s="36" t="s">
        <v>87</v>
      </c>
      <c r="C229" s="37">
        <v>44580</v>
      </c>
      <c r="D229" s="36">
        <v>39949317</v>
      </c>
      <c r="E229" s="36" t="s">
        <v>1</v>
      </c>
      <c r="F229" s="46">
        <v>210369</v>
      </c>
      <c r="G229" s="36" t="s">
        <v>89</v>
      </c>
      <c r="H229" s="39" t="s">
        <v>254</v>
      </c>
      <c r="I229" s="36" t="s">
        <v>1385</v>
      </c>
      <c r="J229" s="36" t="s">
        <v>120</v>
      </c>
      <c r="K229" s="39" t="s">
        <v>45</v>
      </c>
      <c r="L229" s="39"/>
      <c r="M229" s="36" t="s">
        <v>93</v>
      </c>
      <c r="N229" s="36">
        <v>1097179</v>
      </c>
      <c r="O229" s="36" t="s">
        <v>1386</v>
      </c>
      <c r="P229" s="36">
        <v>9391341898</v>
      </c>
      <c r="Q229" s="40" t="s">
        <v>1387</v>
      </c>
      <c r="R229" s="39" t="s">
        <v>506</v>
      </c>
      <c r="S229" s="39" t="s">
        <v>331</v>
      </c>
      <c r="T229" s="36" t="s">
        <v>744</v>
      </c>
      <c r="U229" s="39">
        <v>950000</v>
      </c>
      <c r="V229" s="39">
        <v>1800000</v>
      </c>
      <c r="W229" s="39" t="s">
        <v>501</v>
      </c>
      <c r="X229" s="36" t="s">
        <v>100</v>
      </c>
      <c r="Y229" s="36" t="s">
        <v>100</v>
      </c>
      <c r="Z229" s="36" t="s">
        <v>118</v>
      </c>
      <c r="AA229" s="39" t="s">
        <v>267</v>
      </c>
      <c r="AB229" s="39" t="s">
        <v>109</v>
      </c>
      <c r="AC229" s="39" t="s">
        <v>1388</v>
      </c>
    </row>
    <row r="230" spans="1:29" x14ac:dyDescent="0.3">
      <c r="A230" s="36">
        <v>229</v>
      </c>
      <c r="B230" s="36" t="s">
        <v>87</v>
      </c>
      <c r="C230" s="37">
        <v>44580</v>
      </c>
      <c r="D230" s="36">
        <v>39949317</v>
      </c>
      <c r="E230" s="36" t="s">
        <v>1</v>
      </c>
      <c r="F230" s="46">
        <v>210369</v>
      </c>
      <c r="G230" s="36" t="s">
        <v>89</v>
      </c>
      <c r="H230" s="39" t="s">
        <v>90</v>
      </c>
      <c r="I230" s="36" t="s">
        <v>120</v>
      </c>
      <c r="J230" s="36" t="s">
        <v>120</v>
      </c>
      <c r="K230" s="36" t="s">
        <v>18</v>
      </c>
      <c r="L230" s="36" t="s">
        <v>15135</v>
      </c>
      <c r="M230" s="36" t="s">
        <v>93</v>
      </c>
      <c r="N230" s="36">
        <v>719975</v>
      </c>
      <c r="O230" s="36" t="s">
        <v>1128</v>
      </c>
      <c r="P230" s="36">
        <v>8712822782</v>
      </c>
      <c r="Q230" s="40" t="s">
        <v>1129</v>
      </c>
      <c r="R230" s="39" t="s">
        <v>660</v>
      </c>
      <c r="S230" s="39" t="s">
        <v>660</v>
      </c>
      <c r="T230" s="36" t="s">
        <v>1130</v>
      </c>
      <c r="U230" s="39">
        <v>1700000</v>
      </c>
      <c r="V230" s="39">
        <v>2600000</v>
      </c>
      <c r="W230" s="39" t="s">
        <v>347</v>
      </c>
      <c r="X230" s="36" t="s">
        <v>100</v>
      </c>
      <c r="Y230" s="36" t="s">
        <v>100</v>
      </c>
      <c r="Z230" s="36" t="s">
        <v>100</v>
      </c>
      <c r="AA230" s="39" t="s">
        <v>101</v>
      </c>
      <c r="AB230" s="39" t="s">
        <v>109</v>
      </c>
      <c r="AC230" s="39" t="s">
        <v>8</v>
      </c>
    </row>
    <row r="231" spans="1:29" x14ac:dyDescent="0.3">
      <c r="A231" s="36">
        <v>230</v>
      </c>
      <c r="B231" s="36" t="s">
        <v>87</v>
      </c>
      <c r="C231" s="37">
        <v>44580</v>
      </c>
      <c r="D231" s="36">
        <v>39949317</v>
      </c>
      <c r="E231" s="36" t="s">
        <v>1</v>
      </c>
      <c r="F231" s="46">
        <v>210369</v>
      </c>
      <c r="G231" s="36" t="s">
        <v>89</v>
      </c>
      <c r="H231" s="39" t="s">
        <v>90</v>
      </c>
      <c r="I231" s="36" t="s">
        <v>120</v>
      </c>
      <c r="J231" s="36" t="s">
        <v>120</v>
      </c>
      <c r="K231" s="39" t="s">
        <v>45</v>
      </c>
      <c r="L231" s="39" t="s">
        <v>402</v>
      </c>
      <c r="M231" s="36" t="s">
        <v>93</v>
      </c>
      <c r="N231" s="36">
        <v>1095115</v>
      </c>
      <c r="O231" s="36" t="s">
        <v>1389</v>
      </c>
      <c r="P231" s="36">
        <v>8319907194</v>
      </c>
      <c r="Q231" s="40" t="s">
        <v>1390</v>
      </c>
      <c r="R231" s="39" t="s">
        <v>1391</v>
      </c>
      <c r="S231" s="39" t="s">
        <v>1391</v>
      </c>
      <c r="T231" s="36" t="s">
        <v>1392</v>
      </c>
      <c r="U231" s="39">
        <v>1420000</v>
      </c>
      <c r="V231" s="39">
        <v>2200000</v>
      </c>
      <c r="W231" s="39" t="s">
        <v>347</v>
      </c>
      <c r="X231" s="36" t="s">
        <v>100</v>
      </c>
      <c r="Y231" s="36" t="s">
        <v>100</v>
      </c>
      <c r="Z231" s="36" t="s">
        <v>100</v>
      </c>
      <c r="AA231" s="39" t="s">
        <v>109</v>
      </c>
      <c r="AB231" s="39" t="s">
        <v>109</v>
      </c>
      <c r="AC231" s="39" t="s">
        <v>8</v>
      </c>
    </row>
    <row r="232" spans="1:29" x14ac:dyDescent="0.3">
      <c r="A232" s="36">
        <v>231</v>
      </c>
      <c r="B232" s="36" t="s">
        <v>87</v>
      </c>
      <c r="C232" s="37">
        <v>44580</v>
      </c>
      <c r="D232" s="36">
        <v>51527051</v>
      </c>
      <c r="E232" s="36" t="s">
        <v>1</v>
      </c>
      <c r="F232" s="46">
        <v>210369</v>
      </c>
      <c r="G232" s="36" t="s">
        <v>89</v>
      </c>
      <c r="H232" s="39" t="s">
        <v>1393</v>
      </c>
      <c r="I232" s="36" t="s">
        <v>1394</v>
      </c>
      <c r="J232" s="36" t="s">
        <v>1395</v>
      </c>
      <c r="K232" s="39" t="s">
        <v>25</v>
      </c>
      <c r="L232" s="39" t="s">
        <v>1396</v>
      </c>
      <c r="M232" s="36" t="s">
        <v>93</v>
      </c>
      <c r="N232" s="36">
        <v>1099126</v>
      </c>
      <c r="O232" s="36" t="s">
        <v>1397</v>
      </c>
      <c r="P232" s="36">
        <v>9844109839</v>
      </c>
      <c r="Q232" s="40" t="s">
        <v>1398</v>
      </c>
      <c r="R232" s="39" t="s">
        <v>754</v>
      </c>
      <c r="S232" s="39" t="s">
        <v>660</v>
      </c>
      <c r="T232" s="36" t="s">
        <v>1399</v>
      </c>
      <c r="U232" s="39">
        <v>900000</v>
      </c>
      <c r="V232" s="39">
        <v>2200000</v>
      </c>
      <c r="W232" s="39" t="s">
        <v>199</v>
      </c>
      <c r="X232" s="36" t="s">
        <v>100</v>
      </c>
      <c r="Y232" s="36" t="s">
        <v>100</v>
      </c>
      <c r="Z232" s="36" t="s">
        <v>100</v>
      </c>
      <c r="AA232" s="39" t="s">
        <v>334</v>
      </c>
      <c r="AB232" s="39" t="s">
        <v>334</v>
      </c>
      <c r="AC232" s="39" t="s">
        <v>1400</v>
      </c>
    </row>
    <row r="233" spans="1:29" x14ac:dyDescent="0.3">
      <c r="A233" s="36">
        <v>232</v>
      </c>
      <c r="B233" s="36" t="s">
        <v>87</v>
      </c>
      <c r="C233" s="37">
        <v>44580</v>
      </c>
      <c r="D233" s="36">
        <v>51527051</v>
      </c>
      <c r="E233" s="36" t="s">
        <v>1</v>
      </c>
      <c r="F233" s="46">
        <v>210369</v>
      </c>
      <c r="G233" s="36" t="s">
        <v>89</v>
      </c>
      <c r="H233" s="39" t="s">
        <v>90</v>
      </c>
      <c r="I233" s="36" t="s">
        <v>1394</v>
      </c>
      <c r="J233" s="36" t="s">
        <v>1395</v>
      </c>
      <c r="K233" s="39" t="s">
        <v>18</v>
      </c>
      <c r="L233" s="39" t="s">
        <v>8</v>
      </c>
      <c r="M233" s="36" t="s">
        <v>93</v>
      </c>
      <c r="N233" s="36">
        <v>1099461</v>
      </c>
      <c r="O233" s="36" t="s">
        <v>1401</v>
      </c>
      <c r="P233" s="36">
        <v>9941911463</v>
      </c>
      <c r="Q233" s="40" t="s">
        <v>1402</v>
      </c>
      <c r="R233" s="39" t="s">
        <v>742</v>
      </c>
      <c r="S233" s="39" t="s">
        <v>776</v>
      </c>
      <c r="T233" s="36" t="s">
        <v>1399</v>
      </c>
      <c r="U233" s="39">
        <v>900000</v>
      </c>
      <c r="V233" s="39">
        <v>2000000</v>
      </c>
      <c r="W233" s="39" t="s">
        <v>199</v>
      </c>
      <c r="X233" s="36" t="s">
        <v>100</v>
      </c>
      <c r="Y233" s="36" t="s">
        <v>100</v>
      </c>
      <c r="Z233" s="36" t="s">
        <v>100</v>
      </c>
      <c r="AA233" s="39" t="s">
        <v>334</v>
      </c>
      <c r="AB233" s="39" t="s">
        <v>334</v>
      </c>
      <c r="AC233" s="39" t="s">
        <v>1400</v>
      </c>
    </row>
    <row r="234" spans="1:29" x14ac:dyDescent="0.3">
      <c r="A234" s="36">
        <v>233</v>
      </c>
      <c r="B234" s="36" t="s">
        <v>87</v>
      </c>
      <c r="C234" s="37">
        <v>44580</v>
      </c>
      <c r="D234" s="39">
        <v>40779627</v>
      </c>
      <c r="E234" s="39" t="s">
        <v>1</v>
      </c>
      <c r="F234" s="46">
        <v>210369</v>
      </c>
      <c r="G234" s="36" t="s">
        <v>89</v>
      </c>
      <c r="H234" s="39" t="s">
        <v>254</v>
      </c>
      <c r="I234" s="39" t="s">
        <v>1403</v>
      </c>
      <c r="J234" s="39" t="s">
        <v>1404</v>
      </c>
      <c r="K234" s="39" t="s">
        <v>13</v>
      </c>
      <c r="L234" s="39" t="s">
        <v>621</v>
      </c>
      <c r="M234" s="36" t="s">
        <v>93</v>
      </c>
      <c r="N234" s="47">
        <v>1098221</v>
      </c>
      <c r="O234" s="48" t="s">
        <v>1405</v>
      </c>
      <c r="P234" s="49">
        <v>9819203687</v>
      </c>
      <c r="Q234" s="40" t="s">
        <v>1406</v>
      </c>
      <c r="R234" s="39" t="s">
        <v>660</v>
      </c>
      <c r="S234" s="39" t="s">
        <v>506</v>
      </c>
      <c r="T234" s="49" t="s">
        <v>1407</v>
      </c>
      <c r="U234" s="39">
        <v>500000</v>
      </c>
      <c r="V234" s="39">
        <v>1450000</v>
      </c>
      <c r="W234" s="39" t="s">
        <v>501</v>
      </c>
      <c r="X234" s="36" t="s">
        <v>100</v>
      </c>
      <c r="Y234" s="36" t="s">
        <v>100</v>
      </c>
      <c r="Z234" s="36" t="s">
        <v>118</v>
      </c>
      <c r="AA234" s="39" t="s">
        <v>476</v>
      </c>
      <c r="AB234" s="39" t="s">
        <v>109</v>
      </c>
      <c r="AC234" s="39" t="s">
        <v>8</v>
      </c>
    </row>
    <row r="235" spans="1:29" x14ac:dyDescent="0.3">
      <c r="A235" s="36">
        <v>234</v>
      </c>
      <c r="B235" s="36" t="s">
        <v>87</v>
      </c>
      <c r="C235" s="37">
        <v>44580</v>
      </c>
      <c r="D235" s="39">
        <v>30650471</v>
      </c>
      <c r="E235" s="39" t="s">
        <v>1</v>
      </c>
      <c r="F235" s="46">
        <v>210369</v>
      </c>
      <c r="G235" s="36" t="s">
        <v>89</v>
      </c>
      <c r="H235" s="39"/>
      <c r="I235" s="39" t="s">
        <v>91</v>
      </c>
      <c r="J235" s="39" t="s">
        <v>91</v>
      </c>
      <c r="K235" s="39"/>
      <c r="L235" s="39"/>
      <c r="M235" s="36" t="s">
        <v>93</v>
      </c>
      <c r="N235" s="47">
        <v>1094292</v>
      </c>
      <c r="O235" s="48" t="s">
        <v>1408</v>
      </c>
      <c r="P235" s="49">
        <v>9704165452</v>
      </c>
      <c r="Q235" s="40" t="s">
        <v>1409</v>
      </c>
      <c r="R235" s="39" t="s">
        <v>1410</v>
      </c>
      <c r="S235" s="39" t="s">
        <v>1410</v>
      </c>
      <c r="T235" s="49" t="s">
        <v>1411</v>
      </c>
      <c r="U235" s="39">
        <v>380000</v>
      </c>
      <c r="V235" s="39">
        <v>800000</v>
      </c>
      <c r="W235" s="39" t="s">
        <v>1412</v>
      </c>
      <c r="X235" s="36" t="s">
        <v>100</v>
      </c>
      <c r="Y235" s="36" t="s">
        <v>100</v>
      </c>
      <c r="Z235" s="36" t="s">
        <v>100</v>
      </c>
      <c r="AA235" s="39" t="s">
        <v>109</v>
      </c>
      <c r="AB235" s="39" t="s">
        <v>1413</v>
      </c>
      <c r="AC235" s="39"/>
    </row>
    <row r="236" spans="1:29" x14ac:dyDescent="0.3">
      <c r="A236" s="36">
        <v>235</v>
      </c>
      <c r="B236" s="36" t="s">
        <v>87</v>
      </c>
      <c r="C236" s="37">
        <v>44581</v>
      </c>
      <c r="D236" s="36">
        <v>32048286</v>
      </c>
      <c r="E236" s="36" t="s">
        <v>15130</v>
      </c>
      <c r="F236" s="38" t="s">
        <v>88</v>
      </c>
      <c r="G236" s="36" t="s">
        <v>89</v>
      </c>
      <c r="H236" s="36" t="s">
        <v>90</v>
      </c>
      <c r="I236" s="36" t="s">
        <v>1414</v>
      </c>
      <c r="J236" s="36" t="s">
        <v>1415</v>
      </c>
      <c r="K236" s="36" t="s">
        <v>45</v>
      </c>
      <c r="L236" s="36" t="s">
        <v>1416</v>
      </c>
      <c r="M236" s="36" t="s">
        <v>93</v>
      </c>
      <c r="N236" s="36" t="s">
        <v>1417</v>
      </c>
      <c r="O236" s="36" t="s">
        <v>1418</v>
      </c>
      <c r="P236" s="36">
        <v>7903799808</v>
      </c>
      <c r="Q236" s="40" t="s">
        <v>1419</v>
      </c>
      <c r="R236" s="36" t="s">
        <v>907</v>
      </c>
      <c r="S236" s="36" t="s">
        <v>907</v>
      </c>
      <c r="T236" s="36" t="s">
        <v>1420</v>
      </c>
      <c r="U236" s="36">
        <v>1250000</v>
      </c>
      <c r="V236" s="36">
        <v>2500000</v>
      </c>
      <c r="W236" s="36" t="s">
        <v>1421</v>
      </c>
      <c r="X236" s="36" t="s">
        <v>100</v>
      </c>
      <c r="Y236" s="36" t="s">
        <v>100</v>
      </c>
      <c r="Z236" s="36" t="s">
        <v>100</v>
      </c>
      <c r="AA236" s="36" t="s">
        <v>109</v>
      </c>
      <c r="AB236" s="36" t="s">
        <v>109</v>
      </c>
      <c r="AC236" s="36" t="s">
        <v>1422</v>
      </c>
    </row>
    <row r="237" spans="1:29" x14ac:dyDescent="0.3">
      <c r="A237" s="36">
        <v>236</v>
      </c>
      <c r="B237" s="36" t="s">
        <v>87</v>
      </c>
      <c r="C237" s="37">
        <v>44581</v>
      </c>
      <c r="D237" s="36">
        <v>97541220</v>
      </c>
      <c r="E237" s="36" t="s">
        <v>1</v>
      </c>
      <c r="F237" s="38">
        <v>210369</v>
      </c>
      <c r="G237" s="36" t="s">
        <v>89</v>
      </c>
      <c r="H237" s="36" t="s">
        <v>254</v>
      </c>
      <c r="I237" s="36" t="s">
        <v>1423</v>
      </c>
      <c r="J237" s="36" t="s">
        <v>1424</v>
      </c>
      <c r="K237" s="36" t="s">
        <v>18</v>
      </c>
      <c r="L237" s="36" t="s">
        <v>1425</v>
      </c>
      <c r="M237" s="36" t="s">
        <v>93</v>
      </c>
      <c r="N237" s="36">
        <v>1133323</v>
      </c>
      <c r="O237" s="36" t="s">
        <v>1426</v>
      </c>
      <c r="P237" s="36" t="s">
        <v>1427</v>
      </c>
      <c r="Q237" s="40" t="s">
        <v>1428</v>
      </c>
      <c r="R237" s="36" t="s">
        <v>844</v>
      </c>
      <c r="S237" s="36" t="s">
        <v>844</v>
      </c>
      <c r="T237" s="36" t="s">
        <v>1429</v>
      </c>
      <c r="U237" s="36">
        <v>600000</v>
      </c>
      <c r="V237" s="36">
        <v>1300000</v>
      </c>
      <c r="W237" s="36" t="s">
        <v>1430</v>
      </c>
      <c r="X237" s="36" t="s">
        <v>100</v>
      </c>
      <c r="Y237" s="36" t="s">
        <v>100</v>
      </c>
      <c r="Z237" s="36" t="s">
        <v>118</v>
      </c>
      <c r="AA237" s="36" t="s">
        <v>109</v>
      </c>
      <c r="AB237" s="36" t="s">
        <v>109</v>
      </c>
      <c r="AC237" s="36" t="s">
        <v>1431</v>
      </c>
    </row>
    <row r="238" spans="1:29" x14ac:dyDescent="0.3">
      <c r="A238" s="36">
        <v>237</v>
      </c>
      <c r="B238" s="36" t="s">
        <v>87</v>
      </c>
      <c r="C238" s="37">
        <v>44581</v>
      </c>
      <c r="D238" s="36">
        <v>16571027</v>
      </c>
      <c r="E238" s="36" t="s">
        <v>1</v>
      </c>
      <c r="F238" s="38" t="s">
        <v>88</v>
      </c>
      <c r="G238" s="36" t="s">
        <v>89</v>
      </c>
      <c r="H238" s="36" t="s">
        <v>254</v>
      </c>
      <c r="I238" s="36" t="s">
        <v>1432</v>
      </c>
      <c r="J238" s="36" t="s">
        <v>103</v>
      </c>
      <c r="K238" s="36" t="s">
        <v>45</v>
      </c>
      <c r="L238" s="36" t="s">
        <v>8</v>
      </c>
      <c r="M238" s="36" t="s">
        <v>93</v>
      </c>
      <c r="N238" s="36">
        <v>1133327</v>
      </c>
      <c r="O238" s="36" t="s">
        <v>1433</v>
      </c>
      <c r="P238" s="36" t="s">
        <v>1434</v>
      </c>
      <c r="Q238" s="40" t="s">
        <v>1435</v>
      </c>
      <c r="R238" s="36" t="s">
        <v>677</v>
      </c>
      <c r="S238" s="36" t="s">
        <v>844</v>
      </c>
      <c r="T238" s="36" t="s">
        <v>1436</v>
      </c>
      <c r="U238" s="36">
        <v>600000</v>
      </c>
      <c r="V238" s="36">
        <v>1100000</v>
      </c>
      <c r="W238" s="36" t="s">
        <v>199</v>
      </c>
      <c r="X238" s="36" t="s">
        <v>100</v>
      </c>
      <c r="Y238" s="36" t="s">
        <v>100</v>
      </c>
      <c r="Z238" s="36" t="s">
        <v>118</v>
      </c>
      <c r="AA238" s="36" t="s">
        <v>267</v>
      </c>
      <c r="AB238" s="36" t="s">
        <v>109</v>
      </c>
      <c r="AC238" s="36" t="s">
        <v>1437</v>
      </c>
    </row>
    <row r="239" spans="1:29" x14ac:dyDescent="0.3">
      <c r="A239" s="36">
        <v>238</v>
      </c>
      <c r="B239" s="36" t="s">
        <v>87</v>
      </c>
      <c r="C239" s="37">
        <v>44581</v>
      </c>
      <c r="D239" s="36">
        <v>16571027</v>
      </c>
      <c r="E239" s="36" t="s">
        <v>15130</v>
      </c>
      <c r="F239" s="38" t="s">
        <v>88</v>
      </c>
      <c r="G239" s="36" t="s">
        <v>89</v>
      </c>
      <c r="H239" s="36" t="s">
        <v>254</v>
      </c>
      <c r="I239" s="36" t="s">
        <v>1432</v>
      </c>
      <c r="J239" s="36" t="s">
        <v>103</v>
      </c>
      <c r="K239" s="36" t="s">
        <v>45</v>
      </c>
      <c r="L239" s="36" t="s">
        <v>8</v>
      </c>
      <c r="M239" s="36" t="s">
        <v>93</v>
      </c>
      <c r="N239" s="36">
        <v>1134925</v>
      </c>
      <c r="O239" s="36" t="s">
        <v>1438</v>
      </c>
      <c r="P239" s="36">
        <v>8604281819</v>
      </c>
      <c r="Q239" s="40" t="s">
        <v>1439</v>
      </c>
      <c r="R239" s="36" t="s">
        <v>901</v>
      </c>
      <c r="S239" s="36" t="s">
        <v>265</v>
      </c>
      <c r="T239" s="36" t="s">
        <v>1440</v>
      </c>
      <c r="U239" s="36">
        <v>840000</v>
      </c>
      <c r="V239" s="36">
        <v>1450000</v>
      </c>
      <c r="W239" s="36" t="s">
        <v>501</v>
      </c>
      <c r="X239" s="36" t="s">
        <v>100</v>
      </c>
      <c r="Y239" s="36" t="s">
        <v>100</v>
      </c>
      <c r="Z239" s="36" t="s">
        <v>118</v>
      </c>
      <c r="AA239" s="36" t="s">
        <v>109</v>
      </c>
      <c r="AB239" s="36" t="s">
        <v>109</v>
      </c>
      <c r="AC239" s="36" t="s">
        <v>1441</v>
      </c>
    </row>
    <row r="240" spans="1:29" x14ac:dyDescent="0.3">
      <c r="A240" s="36">
        <v>239</v>
      </c>
      <c r="B240" s="36" t="s">
        <v>87</v>
      </c>
      <c r="C240" s="37">
        <v>44581</v>
      </c>
      <c r="D240" s="36">
        <v>93025679</v>
      </c>
      <c r="E240" s="36" t="s">
        <v>15130</v>
      </c>
      <c r="F240" s="38" t="s">
        <v>88</v>
      </c>
      <c r="G240" s="36" t="s">
        <v>89</v>
      </c>
      <c r="H240" s="36" t="s">
        <v>254</v>
      </c>
      <c r="I240" s="36" t="s">
        <v>1442</v>
      </c>
      <c r="J240" s="36" t="s">
        <v>103</v>
      </c>
      <c r="K240" s="36" t="s">
        <v>45</v>
      </c>
      <c r="L240" s="36" t="s">
        <v>8</v>
      </c>
      <c r="M240" s="36" t="s">
        <v>93</v>
      </c>
      <c r="N240" s="36">
        <v>1133363</v>
      </c>
      <c r="O240" s="36" t="s">
        <v>1443</v>
      </c>
      <c r="P240" s="36">
        <v>9908280781</v>
      </c>
      <c r="Q240" s="40" t="s">
        <v>1444</v>
      </c>
      <c r="R240" s="36" t="s">
        <v>677</v>
      </c>
      <c r="S240" s="36" t="s">
        <v>569</v>
      </c>
      <c r="T240" s="36" t="s">
        <v>1445</v>
      </c>
      <c r="U240" s="36">
        <v>400000</v>
      </c>
      <c r="V240" s="36">
        <v>950000</v>
      </c>
      <c r="W240" s="36" t="s">
        <v>134</v>
      </c>
      <c r="X240" s="36" t="s">
        <v>100</v>
      </c>
      <c r="Y240" s="36" t="s">
        <v>100</v>
      </c>
      <c r="Z240" s="36" t="s">
        <v>118</v>
      </c>
      <c r="AA240" s="36" t="s">
        <v>101</v>
      </c>
      <c r="AB240" s="36" t="s">
        <v>109</v>
      </c>
      <c r="AC240" s="36" t="s">
        <v>1446</v>
      </c>
    </row>
    <row r="241" spans="1:29" x14ac:dyDescent="0.3">
      <c r="A241" s="36">
        <v>240</v>
      </c>
      <c r="B241" s="36" t="s">
        <v>87</v>
      </c>
      <c r="C241" s="37">
        <v>44581</v>
      </c>
      <c r="D241" s="36">
        <v>60056719</v>
      </c>
      <c r="E241" s="36" t="s">
        <v>15130</v>
      </c>
      <c r="F241" s="38" t="s">
        <v>88</v>
      </c>
      <c r="G241" s="36" t="s">
        <v>89</v>
      </c>
      <c r="H241" s="36" t="s">
        <v>254</v>
      </c>
      <c r="I241" s="36" t="s">
        <v>1432</v>
      </c>
      <c r="J241" s="36" t="s">
        <v>103</v>
      </c>
      <c r="K241" s="36" t="s">
        <v>45</v>
      </c>
      <c r="L241" s="36" t="s">
        <v>1447</v>
      </c>
      <c r="M241" s="36" t="s">
        <v>93</v>
      </c>
      <c r="N241" s="36">
        <v>1254683</v>
      </c>
      <c r="O241" s="36" t="s">
        <v>1448</v>
      </c>
      <c r="P241" s="36" t="s">
        <v>1449</v>
      </c>
      <c r="Q241" s="40" t="s">
        <v>1450</v>
      </c>
      <c r="R241" s="36" t="s">
        <v>1451</v>
      </c>
      <c r="S241" s="36" t="s">
        <v>1451</v>
      </c>
      <c r="T241" s="36" t="s">
        <v>1452</v>
      </c>
      <c r="U241" s="36">
        <v>360000</v>
      </c>
      <c r="V241" s="36">
        <v>750000</v>
      </c>
      <c r="W241" s="36" t="s">
        <v>134</v>
      </c>
      <c r="X241" s="36" t="s">
        <v>100</v>
      </c>
      <c r="Y241" s="36" t="s">
        <v>100</v>
      </c>
      <c r="Z241" s="36" t="s">
        <v>118</v>
      </c>
      <c r="AA241" s="36" t="s">
        <v>109</v>
      </c>
      <c r="AB241" s="36" t="s">
        <v>109</v>
      </c>
      <c r="AC241" s="36" t="s">
        <v>1453</v>
      </c>
    </row>
    <row r="242" spans="1:29" x14ac:dyDescent="0.3">
      <c r="A242" s="36">
        <v>241</v>
      </c>
      <c r="B242" s="36" t="s">
        <v>87</v>
      </c>
      <c r="C242" s="37">
        <v>44581</v>
      </c>
      <c r="D242" s="36">
        <v>97343817</v>
      </c>
      <c r="E242" s="36" t="s">
        <v>3</v>
      </c>
      <c r="F242" s="38">
        <v>181547</v>
      </c>
      <c r="G242" s="36" t="s">
        <v>89</v>
      </c>
      <c r="H242" s="36" t="s">
        <v>90</v>
      </c>
      <c r="I242" s="36" t="s">
        <v>1000</v>
      </c>
      <c r="J242" s="36" t="s">
        <v>1454</v>
      </c>
      <c r="K242" s="36" t="s">
        <v>26</v>
      </c>
      <c r="L242" s="36" t="s">
        <v>26</v>
      </c>
      <c r="M242" s="36" t="s">
        <v>93</v>
      </c>
      <c r="N242" s="36">
        <v>1120297</v>
      </c>
      <c r="O242" s="36" t="s">
        <v>1455</v>
      </c>
      <c r="P242" s="36">
        <v>6309036789</v>
      </c>
      <c r="Q242" s="40" t="s">
        <v>1456</v>
      </c>
      <c r="R242" s="36" t="s">
        <v>1172</v>
      </c>
      <c r="S242" s="36" t="s">
        <v>1172</v>
      </c>
      <c r="T242" s="36" t="s">
        <v>1457</v>
      </c>
      <c r="U242" s="36">
        <v>1700000</v>
      </c>
      <c r="V242" s="36">
        <v>2600000</v>
      </c>
      <c r="W242" s="36" t="s">
        <v>1458</v>
      </c>
      <c r="X242" s="36" t="s">
        <v>100</v>
      </c>
      <c r="Y242" s="36" t="s">
        <v>100</v>
      </c>
      <c r="Z242" s="36" t="s">
        <v>100</v>
      </c>
      <c r="AA242" s="36" t="s">
        <v>101</v>
      </c>
      <c r="AB242" s="36" t="s">
        <v>101</v>
      </c>
      <c r="AC242" s="36" t="s">
        <v>1459</v>
      </c>
    </row>
    <row r="243" spans="1:29" x14ac:dyDescent="0.3">
      <c r="A243" s="36">
        <v>242</v>
      </c>
      <c r="B243" s="36" t="s">
        <v>87</v>
      </c>
      <c r="C243" s="37">
        <v>44581</v>
      </c>
      <c r="D243" s="36">
        <v>97343817</v>
      </c>
      <c r="E243" s="36" t="s">
        <v>3</v>
      </c>
      <c r="F243" s="38">
        <v>181547</v>
      </c>
      <c r="G243" s="36" t="s">
        <v>89</v>
      </c>
      <c r="H243" s="36" t="s">
        <v>90</v>
      </c>
      <c r="I243" s="36" t="s">
        <v>1000</v>
      </c>
      <c r="J243" s="36" t="s">
        <v>1454</v>
      </c>
      <c r="K243" s="36" t="s">
        <v>26</v>
      </c>
      <c r="L243" s="36" t="s">
        <v>26</v>
      </c>
      <c r="M243" s="36" t="s">
        <v>93</v>
      </c>
      <c r="N243" s="36">
        <v>1119665</v>
      </c>
      <c r="O243" s="36" t="s">
        <v>1460</v>
      </c>
      <c r="P243" s="36">
        <v>8438214484</v>
      </c>
      <c r="Q243" s="40" t="s">
        <v>1461</v>
      </c>
      <c r="R243" s="36" t="s">
        <v>1462</v>
      </c>
      <c r="S243" s="36" t="s">
        <v>558</v>
      </c>
      <c r="T243" s="36" t="s">
        <v>1463</v>
      </c>
      <c r="U243" s="36">
        <v>1100000</v>
      </c>
      <c r="V243" s="36">
        <v>1800000</v>
      </c>
      <c r="W243" s="36" t="s">
        <v>1464</v>
      </c>
      <c r="X243" s="36" t="s">
        <v>100</v>
      </c>
      <c r="Y243" s="36" t="s">
        <v>100</v>
      </c>
      <c r="Z243" s="36" t="s">
        <v>100</v>
      </c>
      <c r="AA243" s="36" t="s">
        <v>767</v>
      </c>
      <c r="AB243" s="36" t="s">
        <v>101</v>
      </c>
      <c r="AC243" s="36" t="s">
        <v>1465</v>
      </c>
    </row>
    <row r="244" spans="1:29" x14ac:dyDescent="0.3">
      <c r="A244" s="36">
        <v>243</v>
      </c>
      <c r="B244" s="36" t="s">
        <v>87</v>
      </c>
      <c r="C244" s="37">
        <v>44581</v>
      </c>
      <c r="D244" s="36">
        <v>97343817</v>
      </c>
      <c r="E244" s="36" t="s">
        <v>3</v>
      </c>
      <c r="F244" s="38">
        <v>181547</v>
      </c>
      <c r="G244" s="36" t="s">
        <v>89</v>
      </c>
      <c r="H244" s="36" t="s">
        <v>90</v>
      </c>
      <c r="I244" s="36" t="s">
        <v>1000</v>
      </c>
      <c r="J244" s="36" t="s">
        <v>1454</v>
      </c>
      <c r="K244" s="36" t="s">
        <v>26</v>
      </c>
      <c r="L244" s="36" t="s">
        <v>26</v>
      </c>
      <c r="M244" s="36" t="s">
        <v>93</v>
      </c>
      <c r="N244" s="36">
        <v>1120320</v>
      </c>
      <c r="O244" s="36" t="s">
        <v>1466</v>
      </c>
      <c r="P244" s="36">
        <v>9019393691</v>
      </c>
      <c r="Q244" s="40" t="s">
        <v>1467</v>
      </c>
      <c r="R244" s="36" t="s">
        <v>1468</v>
      </c>
      <c r="S244" s="36" t="s">
        <v>1468</v>
      </c>
      <c r="T244" s="36" t="s">
        <v>1469</v>
      </c>
      <c r="U244" s="36">
        <v>2200000</v>
      </c>
      <c r="V244" s="36">
        <v>2900000</v>
      </c>
      <c r="W244" s="36" t="s">
        <v>1470</v>
      </c>
      <c r="X244" s="36" t="s">
        <v>100</v>
      </c>
      <c r="Y244" s="36" t="s">
        <v>100</v>
      </c>
      <c r="Z244" s="36" t="s">
        <v>100</v>
      </c>
      <c r="AA244" s="36" t="s">
        <v>101</v>
      </c>
      <c r="AB244" s="36" t="s">
        <v>101</v>
      </c>
      <c r="AC244" s="36" t="s">
        <v>1471</v>
      </c>
    </row>
    <row r="245" spans="1:29" x14ac:dyDescent="0.3">
      <c r="A245" s="36">
        <v>244</v>
      </c>
      <c r="B245" s="36" t="s">
        <v>87</v>
      </c>
      <c r="C245" s="37">
        <v>44581</v>
      </c>
      <c r="D245" s="36">
        <v>97343817</v>
      </c>
      <c r="E245" s="36" t="s">
        <v>3</v>
      </c>
      <c r="F245" s="38">
        <v>181547</v>
      </c>
      <c r="G245" s="36" t="s">
        <v>89</v>
      </c>
      <c r="H245" s="36" t="s">
        <v>90</v>
      </c>
      <c r="I245" s="36" t="s">
        <v>1000</v>
      </c>
      <c r="J245" s="36" t="s">
        <v>1454</v>
      </c>
      <c r="K245" s="36" t="s">
        <v>26</v>
      </c>
      <c r="L245" s="36" t="s">
        <v>26</v>
      </c>
      <c r="M245" s="36" t="s">
        <v>93</v>
      </c>
      <c r="N245" s="36">
        <v>1120332</v>
      </c>
      <c r="O245" s="36" t="s">
        <v>1472</v>
      </c>
      <c r="P245" s="36">
        <v>9908727236</v>
      </c>
      <c r="Q245" s="40" t="s">
        <v>1473</v>
      </c>
      <c r="R245" s="36" t="s">
        <v>176</v>
      </c>
      <c r="S245" s="36" t="s">
        <v>176</v>
      </c>
      <c r="T245" s="36" t="s">
        <v>1474</v>
      </c>
      <c r="U245" s="36">
        <v>2100000</v>
      </c>
      <c r="V245" s="36">
        <v>3000000</v>
      </c>
      <c r="W245" s="36" t="s">
        <v>1475</v>
      </c>
      <c r="X245" s="36" t="s">
        <v>100</v>
      </c>
      <c r="Y245" s="36" t="s">
        <v>100</v>
      </c>
      <c r="Z245" s="36" t="s">
        <v>100</v>
      </c>
      <c r="AA245" s="36" t="s">
        <v>101</v>
      </c>
      <c r="AB245" s="36" t="s">
        <v>101</v>
      </c>
      <c r="AC245" s="36" t="s">
        <v>1476</v>
      </c>
    </row>
    <row r="246" spans="1:29" x14ac:dyDescent="0.3">
      <c r="A246" s="36">
        <v>245</v>
      </c>
      <c r="B246" s="36" t="s">
        <v>87</v>
      </c>
      <c r="C246" s="37">
        <v>44581</v>
      </c>
      <c r="D246" s="36">
        <v>48612180</v>
      </c>
      <c r="E246" s="36" t="s">
        <v>3</v>
      </c>
      <c r="F246" s="38">
        <v>181547</v>
      </c>
      <c r="G246" s="36" t="s">
        <v>89</v>
      </c>
      <c r="H246" s="36" t="s">
        <v>1193</v>
      </c>
      <c r="I246" s="36" t="s">
        <v>469</v>
      </c>
      <c r="J246" s="36" t="s">
        <v>1477</v>
      </c>
      <c r="K246" s="36" t="s">
        <v>15147</v>
      </c>
      <c r="L246" s="36" t="s">
        <v>31</v>
      </c>
      <c r="M246" s="36" t="s">
        <v>93</v>
      </c>
      <c r="N246" s="36">
        <v>1119177</v>
      </c>
      <c r="O246" s="36" t="s">
        <v>1478</v>
      </c>
      <c r="P246" s="36">
        <v>9540691130</v>
      </c>
      <c r="Q246" s="36" t="s">
        <v>1479</v>
      </c>
      <c r="R246" s="36" t="s">
        <v>1480</v>
      </c>
      <c r="S246" s="36" t="s">
        <v>1480</v>
      </c>
      <c r="T246" s="36" t="s">
        <v>1481</v>
      </c>
      <c r="U246" s="36">
        <v>920000</v>
      </c>
      <c r="V246" s="36">
        <v>1200000</v>
      </c>
      <c r="W246" s="36" t="s">
        <v>1482</v>
      </c>
      <c r="X246" s="36" t="s">
        <v>100</v>
      </c>
      <c r="Y246" s="36" t="s">
        <v>100</v>
      </c>
      <c r="Z246" s="36" t="s">
        <v>8</v>
      </c>
      <c r="AA246" s="36" t="s">
        <v>1483</v>
      </c>
      <c r="AB246" s="36" t="s">
        <v>444</v>
      </c>
      <c r="AC246" s="36" t="s">
        <v>8</v>
      </c>
    </row>
    <row r="247" spans="1:29" x14ac:dyDescent="0.3">
      <c r="A247" s="36">
        <v>246</v>
      </c>
      <c r="B247" s="36" t="s">
        <v>87</v>
      </c>
      <c r="C247" s="37">
        <v>44581</v>
      </c>
      <c r="D247" s="36">
        <v>48612180</v>
      </c>
      <c r="E247" s="36" t="s">
        <v>3</v>
      </c>
      <c r="F247" s="38">
        <v>181547</v>
      </c>
      <c r="G247" s="36" t="s">
        <v>89</v>
      </c>
      <c r="H247" s="36" t="s">
        <v>1193</v>
      </c>
      <c r="I247" s="36" t="s">
        <v>469</v>
      </c>
      <c r="J247" s="36" t="s">
        <v>1477</v>
      </c>
      <c r="K247" s="36" t="s">
        <v>15147</v>
      </c>
      <c r="L247" s="36" t="s">
        <v>31</v>
      </c>
      <c r="M247" s="36" t="s">
        <v>93</v>
      </c>
      <c r="N247" s="36">
        <v>8158455</v>
      </c>
      <c r="O247" s="36" t="s">
        <v>1484</v>
      </c>
      <c r="P247" s="36">
        <v>8240290829</v>
      </c>
      <c r="Q247" s="40" t="s">
        <v>1485</v>
      </c>
      <c r="R247" s="36" t="s">
        <v>369</v>
      </c>
      <c r="S247" s="36" t="s">
        <v>1486</v>
      </c>
      <c r="T247" s="36" t="s">
        <v>1487</v>
      </c>
      <c r="U247" s="36">
        <v>480000</v>
      </c>
      <c r="V247" s="36">
        <v>700000</v>
      </c>
      <c r="W247" s="36" t="s">
        <v>1488</v>
      </c>
      <c r="X247" s="36" t="s">
        <v>100</v>
      </c>
      <c r="Y247" s="36" t="s">
        <v>100</v>
      </c>
      <c r="Z247" s="36" t="s">
        <v>8</v>
      </c>
      <c r="AA247" s="36" t="s">
        <v>1489</v>
      </c>
      <c r="AB247" s="36" t="s">
        <v>444</v>
      </c>
      <c r="AC247" s="36" t="s">
        <v>8</v>
      </c>
    </row>
    <row r="248" spans="1:29" x14ac:dyDescent="0.3">
      <c r="A248" s="36">
        <v>247</v>
      </c>
      <c r="B248" s="36" t="s">
        <v>87</v>
      </c>
      <c r="C248" s="37">
        <v>44581</v>
      </c>
      <c r="D248" s="36">
        <v>80362626</v>
      </c>
      <c r="E248" s="36" t="s">
        <v>3</v>
      </c>
      <c r="F248" s="38">
        <v>181547</v>
      </c>
      <c r="G248" s="36" t="s">
        <v>89</v>
      </c>
      <c r="H248" s="36" t="s">
        <v>1193</v>
      </c>
      <c r="I248" s="36" t="s">
        <v>1490</v>
      </c>
      <c r="J248" s="36" t="s">
        <v>1491</v>
      </c>
      <c r="K248" s="36" t="s">
        <v>18</v>
      </c>
      <c r="L248" s="36" t="s">
        <v>18</v>
      </c>
      <c r="M248" s="36" t="s">
        <v>93</v>
      </c>
      <c r="N248" s="36">
        <v>634355</v>
      </c>
      <c r="O248" s="36" t="s">
        <v>1492</v>
      </c>
      <c r="P248" s="36">
        <v>7042690594</v>
      </c>
      <c r="Q248" s="40" t="s">
        <v>1493</v>
      </c>
      <c r="R248" s="36" t="s">
        <v>1494</v>
      </c>
      <c r="S248" s="36" t="s">
        <v>1495</v>
      </c>
      <c r="T248" s="36" t="s">
        <v>1496</v>
      </c>
      <c r="U248" s="36">
        <v>800000</v>
      </c>
      <c r="V248" s="36">
        <v>1600000</v>
      </c>
      <c r="W248" s="36" t="s">
        <v>1497</v>
      </c>
      <c r="X248" s="36" t="s">
        <v>8</v>
      </c>
      <c r="Y248" s="36" t="s">
        <v>100</v>
      </c>
      <c r="Z248" s="36" t="s">
        <v>8</v>
      </c>
      <c r="AA248" s="36" t="s">
        <v>444</v>
      </c>
      <c r="AB248" s="36" t="s">
        <v>444</v>
      </c>
      <c r="AC248" s="36" t="s">
        <v>8</v>
      </c>
    </row>
    <row r="249" spans="1:29" x14ac:dyDescent="0.3">
      <c r="A249" s="36">
        <v>248</v>
      </c>
      <c r="B249" s="36" t="s">
        <v>87</v>
      </c>
      <c r="C249" s="37">
        <v>44581</v>
      </c>
      <c r="D249" s="36">
        <v>80362626</v>
      </c>
      <c r="E249" s="36" t="s">
        <v>3</v>
      </c>
      <c r="F249" s="38">
        <v>181547</v>
      </c>
      <c r="G249" s="36" t="s">
        <v>89</v>
      </c>
      <c r="H249" s="36" t="s">
        <v>1193</v>
      </c>
      <c r="I249" s="36" t="s">
        <v>1490</v>
      </c>
      <c r="J249" s="36" t="s">
        <v>1491</v>
      </c>
      <c r="K249" s="36" t="s">
        <v>18</v>
      </c>
      <c r="L249" s="36" t="s">
        <v>18</v>
      </c>
      <c r="M249" s="36" t="s">
        <v>93</v>
      </c>
      <c r="N249" s="36">
        <v>1120749</v>
      </c>
      <c r="O249" s="36" t="s">
        <v>1498</v>
      </c>
      <c r="P249" s="36" t="s">
        <v>1499</v>
      </c>
      <c r="Q249" s="40" t="s">
        <v>1500</v>
      </c>
      <c r="R249" s="36" t="s">
        <v>1501</v>
      </c>
      <c r="S249" s="36" t="s">
        <v>1502</v>
      </c>
      <c r="T249" s="36" t="s">
        <v>1503</v>
      </c>
      <c r="U249" s="36">
        <v>920000</v>
      </c>
      <c r="V249" s="36">
        <v>1700000</v>
      </c>
      <c r="W249" s="36" t="s">
        <v>1504</v>
      </c>
      <c r="X249" s="36" t="s">
        <v>8</v>
      </c>
      <c r="Y249" s="36" t="s">
        <v>100</v>
      </c>
      <c r="Z249" s="36" t="s">
        <v>8</v>
      </c>
      <c r="AA249" s="36" t="s">
        <v>444</v>
      </c>
      <c r="AB249" s="36" t="s">
        <v>444</v>
      </c>
      <c r="AC249" s="36" t="s">
        <v>8</v>
      </c>
    </row>
    <row r="250" spans="1:29" x14ac:dyDescent="0.3">
      <c r="A250" s="36">
        <v>249</v>
      </c>
      <c r="B250" s="36" t="s">
        <v>87</v>
      </c>
      <c r="C250" s="37">
        <v>44581</v>
      </c>
      <c r="D250" s="36">
        <v>81851083</v>
      </c>
      <c r="E250" s="36" t="s">
        <v>1</v>
      </c>
      <c r="F250" s="38">
        <v>210369</v>
      </c>
      <c r="G250" s="36" t="s">
        <v>89</v>
      </c>
      <c r="H250" s="36" t="s">
        <v>1505</v>
      </c>
      <c r="I250" s="36" t="s">
        <v>1506</v>
      </c>
      <c r="J250" s="36" t="s">
        <v>1507</v>
      </c>
      <c r="K250" s="36" t="s">
        <v>13</v>
      </c>
      <c r="L250" s="39" t="s">
        <v>1508</v>
      </c>
      <c r="M250" s="36" t="s">
        <v>93</v>
      </c>
      <c r="N250" s="36" t="s">
        <v>1509</v>
      </c>
      <c r="O250" s="36" t="s">
        <v>1510</v>
      </c>
      <c r="P250" s="36" t="s">
        <v>1511</v>
      </c>
      <c r="Q250" s="40" t="s">
        <v>1512</v>
      </c>
      <c r="R250" s="36" t="s">
        <v>1513</v>
      </c>
      <c r="S250" s="36" t="s">
        <v>599</v>
      </c>
      <c r="T250" s="36" t="s">
        <v>1514</v>
      </c>
      <c r="U250" s="36">
        <v>750000</v>
      </c>
      <c r="V250" s="36">
        <v>1300000</v>
      </c>
      <c r="W250" s="36" t="s">
        <v>1515</v>
      </c>
      <c r="X250" s="36" t="s">
        <v>100</v>
      </c>
      <c r="Y250" s="36" t="s">
        <v>100</v>
      </c>
      <c r="Z250" s="36" t="s">
        <v>100</v>
      </c>
      <c r="AA250" s="36" t="s">
        <v>109</v>
      </c>
      <c r="AB250" s="36" t="s">
        <v>109</v>
      </c>
      <c r="AC250" s="36" t="s">
        <v>1516</v>
      </c>
    </row>
    <row r="251" spans="1:29" x14ac:dyDescent="0.3">
      <c r="A251" s="36">
        <v>250</v>
      </c>
      <c r="B251" s="36" t="s">
        <v>87</v>
      </c>
      <c r="C251" s="37">
        <v>44581</v>
      </c>
      <c r="D251" s="36">
        <v>81851083</v>
      </c>
      <c r="E251" s="36" t="s">
        <v>1</v>
      </c>
      <c r="F251" s="38">
        <v>210369</v>
      </c>
      <c r="G251" s="36" t="s">
        <v>89</v>
      </c>
      <c r="H251" s="36" t="s">
        <v>1505</v>
      </c>
      <c r="I251" s="36" t="s">
        <v>1506</v>
      </c>
      <c r="J251" s="36" t="s">
        <v>1507</v>
      </c>
      <c r="K251" s="36" t="s">
        <v>13</v>
      </c>
      <c r="L251" s="39" t="s">
        <v>1508</v>
      </c>
      <c r="M251" s="36" t="s">
        <v>93</v>
      </c>
      <c r="N251" s="36" t="s">
        <v>1517</v>
      </c>
      <c r="O251" s="36" t="s">
        <v>1518</v>
      </c>
      <c r="P251" s="36">
        <v>9663023375</v>
      </c>
      <c r="Q251" s="40" t="s">
        <v>1519</v>
      </c>
      <c r="R251" s="36" t="s">
        <v>1520</v>
      </c>
      <c r="S251" s="36" t="s">
        <v>599</v>
      </c>
      <c r="T251" s="36" t="s">
        <v>1521</v>
      </c>
      <c r="U251" s="36">
        <v>550000</v>
      </c>
      <c r="V251" s="36">
        <v>1000000</v>
      </c>
      <c r="W251" s="36" t="s">
        <v>1522</v>
      </c>
      <c r="X251" s="36" t="s">
        <v>100</v>
      </c>
      <c r="Y251" s="36" t="s">
        <v>100</v>
      </c>
      <c r="Z251" s="36" t="s">
        <v>100</v>
      </c>
      <c r="AA251" s="36" t="s">
        <v>109</v>
      </c>
      <c r="AB251" s="36" t="s">
        <v>109</v>
      </c>
      <c r="AC251" s="36" t="s">
        <v>1523</v>
      </c>
    </row>
    <row r="252" spans="1:29" x14ac:dyDescent="0.3">
      <c r="A252" s="36">
        <v>251</v>
      </c>
      <c r="B252" s="36" t="s">
        <v>87</v>
      </c>
      <c r="C252" s="37">
        <v>44581</v>
      </c>
      <c r="D252" s="36">
        <v>81851083</v>
      </c>
      <c r="E252" s="36" t="s">
        <v>1</v>
      </c>
      <c r="F252" s="38">
        <v>210369</v>
      </c>
      <c r="G252" s="36" t="s">
        <v>89</v>
      </c>
      <c r="H252" s="36" t="s">
        <v>1505</v>
      </c>
      <c r="I252" s="36" t="s">
        <v>1507</v>
      </c>
      <c r="J252" s="36" t="s">
        <v>1507</v>
      </c>
      <c r="K252" s="36" t="s">
        <v>25</v>
      </c>
      <c r="L252" s="39" t="s">
        <v>25</v>
      </c>
      <c r="M252" s="36" t="s">
        <v>93</v>
      </c>
      <c r="N252" s="36" t="s">
        <v>1524</v>
      </c>
      <c r="O252" s="36" t="s">
        <v>1525</v>
      </c>
      <c r="P252" s="36">
        <v>7395970245</v>
      </c>
      <c r="Q252" s="40" t="s">
        <v>1526</v>
      </c>
      <c r="R252" s="36" t="s">
        <v>1527</v>
      </c>
      <c r="S252" s="36" t="s">
        <v>1528</v>
      </c>
      <c r="T252" s="36" t="s">
        <v>1529</v>
      </c>
      <c r="U252" s="36">
        <v>700000</v>
      </c>
      <c r="V252" s="36">
        <v>1200000</v>
      </c>
      <c r="W252" s="36" t="s">
        <v>1530</v>
      </c>
      <c r="X252" s="36" t="s">
        <v>100</v>
      </c>
      <c r="Y252" s="36" t="s">
        <v>100</v>
      </c>
      <c r="Z252" s="36" t="s">
        <v>100</v>
      </c>
      <c r="AA252" s="36" t="s">
        <v>109</v>
      </c>
      <c r="AB252" s="36" t="s">
        <v>109</v>
      </c>
      <c r="AC252" s="36" t="s">
        <v>1531</v>
      </c>
    </row>
    <row r="253" spans="1:29" x14ac:dyDescent="0.3">
      <c r="A253" s="36">
        <v>252</v>
      </c>
      <c r="B253" s="36" t="s">
        <v>87</v>
      </c>
      <c r="C253" s="37">
        <v>44581</v>
      </c>
      <c r="D253" s="36">
        <v>81851083</v>
      </c>
      <c r="E253" s="36" t="s">
        <v>1</v>
      </c>
      <c r="F253" s="38">
        <v>210369</v>
      </c>
      <c r="G253" s="36" t="s">
        <v>89</v>
      </c>
      <c r="H253" s="36" t="s">
        <v>1505</v>
      </c>
      <c r="I253" s="36" t="s">
        <v>1507</v>
      </c>
      <c r="J253" s="36" t="s">
        <v>1507</v>
      </c>
      <c r="K253" s="36" t="s">
        <v>25</v>
      </c>
      <c r="L253" s="39" t="s">
        <v>25</v>
      </c>
      <c r="M253" s="36" t="s">
        <v>93</v>
      </c>
      <c r="N253" s="36">
        <v>1116368</v>
      </c>
      <c r="O253" s="36" t="s">
        <v>1532</v>
      </c>
      <c r="P253" s="36">
        <v>7095116246</v>
      </c>
      <c r="Q253" s="40" t="s">
        <v>1533</v>
      </c>
      <c r="R253" s="36" t="s">
        <v>599</v>
      </c>
      <c r="S253" s="36" t="s">
        <v>599</v>
      </c>
      <c r="T253" s="36" t="s">
        <v>492</v>
      </c>
      <c r="U253" s="36">
        <v>330000</v>
      </c>
      <c r="V253" s="36">
        <v>1000000</v>
      </c>
      <c r="W253" s="36" t="s">
        <v>1534</v>
      </c>
      <c r="X253" s="36" t="s">
        <v>100</v>
      </c>
      <c r="Y253" s="36" t="s">
        <v>118</v>
      </c>
      <c r="Z253" s="36" t="s">
        <v>118</v>
      </c>
      <c r="AA253" s="36" t="s">
        <v>1237</v>
      </c>
      <c r="AB253" s="36" t="s">
        <v>1237</v>
      </c>
      <c r="AC253" s="36" t="s">
        <v>1535</v>
      </c>
    </row>
    <row r="254" spans="1:29" x14ac:dyDescent="0.3">
      <c r="A254" s="36">
        <v>253</v>
      </c>
      <c r="B254" s="36" t="s">
        <v>87</v>
      </c>
      <c r="C254" s="37">
        <v>44581</v>
      </c>
      <c r="D254" s="36">
        <v>81851083</v>
      </c>
      <c r="E254" s="36" t="s">
        <v>1</v>
      </c>
      <c r="F254" s="38">
        <v>210369</v>
      </c>
      <c r="G254" s="36" t="s">
        <v>89</v>
      </c>
      <c r="H254" s="36" t="s">
        <v>1505</v>
      </c>
      <c r="I254" s="36" t="s">
        <v>1507</v>
      </c>
      <c r="J254" s="36" t="s">
        <v>1507</v>
      </c>
      <c r="K254" s="36" t="s">
        <v>25</v>
      </c>
      <c r="L254" s="39" t="s">
        <v>25</v>
      </c>
      <c r="M254" s="36" t="s">
        <v>93</v>
      </c>
      <c r="N254" s="36">
        <v>1116450</v>
      </c>
      <c r="O254" s="36" t="s">
        <v>1536</v>
      </c>
      <c r="P254" s="36">
        <v>9566089853</v>
      </c>
      <c r="Q254" s="40" t="s">
        <v>1537</v>
      </c>
      <c r="R254" s="36" t="s">
        <v>1538</v>
      </c>
      <c r="S254" s="36" t="s">
        <v>265</v>
      </c>
      <c r="T254" s="36" t="s">
        <v>198</v>
      </c>
      <c r="U254" s="36">
        <v>640000</v>
      </c>
      <c r="V254" s="36">
        <v>1400000</v>
      </c>
      <c r="W254" s="36" t="s">
        <v>1539</v>
      </c>
      <c r="X254" s="36" t="s">
        <v>100</v>
      </c>
      <c r="Y254" s="36" t="s">
        <v>118</v>
      </c>
      <c r="Z254" s="36" t="s">
        <v>118</v>
      </c>
      <c r="AA254" s="36" t="s">
        <v>1540</v>
      </c>
      <c r="AB254" s="36" t="s">
        <v>1237</v>
      </c>
      <c r="AC254" s="36" t="s">
        <v>1541</v>
      </c>
    </row>
    <row r="255" spans="1:29" x14ac:dyDescent="0.3">
      <c r="A255" s="36">
        <v>254</v>
      </c>
      <c r="B255" s="36" t="s">
        <v>87</v>
      </c>
      <c r="C255" s="37">
        <v>44581</v>
      </c>
      <c r="D255" s="36">
        <v>81851083</v>
      </c>
      <c r="E255" s="36" t="s">
        <v>1</v>
      </c>
      <c r="F255" s="38">
        <v>210369</v>
      </c>
      <c r="G255" s="36" t="s">
        <v>89</v>
      </c>
      <c r="H255" s="36" t="s">
        <v>1505</v>
      </c>
      <c r="I255" s="36" t="s">
        <v>1542</v>
      </c>
      <c r="J255" s="36" t="s">
        <v>1543</v>
      </c>
      <c r="K255" s="36" t="s">
        <v>13</v>
      </c>
      <c r="L255" s="39" t="s">
        <v>1508</v>
      </c>
      <c r="M255" s="36" t="s">
        <v>93</v>
      </c>
      <c r="N255" s="36">
        <v>1052295</v>
      </c>
      <c r="O255" s="36" t="s">
        <v>1544</v>
      </c>
      <c r="P255" s="36">
        <v>8431699280</v>
      </c>
      <c r="Q255" s="40" t="s">
        <v>1545</v>
      </c>
      <c r="R255" s="36" t="s">
        <v>719</v>
      </c>
      <c r="S255" s="36" t="s">
        <v>1546</v>
      </c>
      <c r="T255" s="36" t="s">
        <v>1547</v>
      </c>
      <c r="U255" s="36">
        <v>700000</v>
      </c>
      <c r="V255" s="36">
        <v>1000000</v>
      </c>
      <c r="W255" s="36" t="s">
        <v>1548</v>
      </c>
      <c r="X255" s="36" t="s">
        <v>8</v>
      </c>
      <c r="Y255" s="36" t="s">
        <v>8</v>
      </c>
      <c r="Z255" s="36" t="s">
        <v>8</v>
      </c>
      <c r="AA255" s="36" t="s">
        <v>109</v>
      </c>
      <c r="AB255" s="36" t="s">
        <v>109</v>
      </c>
      <c r="AC255" s="36" t="s">
        <v>8</v>
      </c>
    </row>
    <row r="256" spans="1:29" x14ac:dyDescent="0.3">
      <c r="A256" s="36">
        <v>255</v>
      </c>
      <c r="B256" s="36" t="s">
        <v>87</v>
      </c>
      <c r="C256" s="37">
        <v>44581</v>
      </c>
      <c r="D256" s="36">
        <v>81851083</v>
      </c>
      <c r="E256" s="36" t="s">
        <v>1</v>
      </c>
      <c r="F256" s="38">
        <v>210369</v>
      </c>
      <c r="G256" s="36" t="s">
        <v>89</v>
      </c>
      <c r="H256" s="36" t="s">
        <v>1505</v>
      </c>
      <c r="I256" s="36" t="s">
        <v>1542</v>
      </c>
      <c r="J256" s="36" t="s">
        <v>1543</v>
      </c>
      <c r="K256" s="36" t="s">
        <v>13</v>
      </c>
      <c r="L256" s="39" t="s">
        <v>1508</v>
      </c>
      <c r="M256" s="36" t="s">
        <v>93</v>
      </c>
      <c r="N256" s="36">
        <v>940567</v>
      </c>
      <c r="O256" s="36" t="s">
        <v>1549</v>
      </c>
      <c r="P256" s="36">
        <v>6305940408</v>
      </c>
      <c r="Q256" s="40" t="s">
        <v>1550</v>
      </c>
      <c r="R256" s="36" t="s">
        <v>339</v>
      </c>
      <c r="S256" s="36" t="s">
        <v>339</v>
      </c>
      <c r="T256" s="36" t="s">
        <v>1551</v>
      </c>
      <c r="U256" s="36">
        <v>720000</v>
      </c>
      <c r="V256" s="36">
        <v>950000</v>
      </c>
      <c r="W256" s="36" t="s">
        <v>1552</v>
      </c>
      <c r="X256" s="36" t="s">
        <v>8</v>
      </c>
      <c r="Y256" s="36" t="s">
        <v>8</v>
      </c>
      <c r="Z256" s="36" t="s">
        <v>8</v>
      </c>
      <c r="AA256" s="36" t="s">
        <v>109</v>
      </c>
      <c r="AB256" s="36" t="s">
        <v>109</v>
      </c>
      <c r="AC256" s="36" t="s">
        <v>8</v>
      </c>
    </row>
    <row r="257" spans="1:29" x14ac:dyDescent="0.3">
      <c r="A257" s="36">
        <v>256</v>
      </c>
      <c r="B257" s="36" t="s">
        <v>87</v>
      </c>
      <c r="C257" s="37">
        <v>44581</v>
      </c>
      <c r="D257" s="36">
        <v>66057427</v>
      </c>
      <c r="E257" s="36" t="s">
        <v>1</v>
      </c>
      <c r="F257" s="38">
        <v>210369</v>
      </c>
      <c r="G257" s="36" t="s">
        <v>89</v>
      </c>
      <c r="H257" s="36" t="s">
        <v>1505</v>
      </c>
      <c r="I257" s="36" t="s">
        <v>1553</v>
      </c>
      <c r="J257" s="36" t="s">
        <v>1554</v>
      </c>
      <c r="K257" s="36" t="s">
        <v>18</v>
      </c>
      <c r="L257" s="36" t="s">
        <v>8</v>
      </c>
      <c r="M257" s="36" t="s">
        <v>93</v>
      </c>
      <c r="N257" s="36" t="s">
        <v>1555</v>
      </c>
      <c r="O257" s="36" t="s">
        <v>1556</v>
      </c>
      <c r="P257" s="36">
        <v>8123667371</v>
      </c>
      <c r="Q257" s="40" t="s">
        <v>1557</v>
      </c>
      <c r="R257" s="36" t="s">
        <v>1558</v>
      </c>
      <c r="S257" s="36" t="s">
        <v>1559</v>
      </c>
      <c r="T257" s="36" t="s">
        <v>1560</v>
      </c>
      <c r="U257" s="36">
        <v>317000</v>
      </c>
      <c r="V257" s="36">
        <v>500000</v>
      </c>
      <c r="W257" s="36" t="s">
        <v>1561</v>
      </c>
      <c r="X257" s="36" t="s">
        <v>8</v>
      </c>
      <c r="Y257" s="36" t="s">
        <v>8</v>
      </c>
      <c r="Z257" s="36" t="s">
        <v>8</v>
      </c>
      <c r="AA257" s="36" t="s">
        <v>109</v>
      </c>
      <c r="AB257" s="36" t="s">
        <v>109</v>
      </c>
      <c r="AC257" s="36" t="s">
        <v>8</v>
      </c>
    </row>
    <row r="258" spans="1:29" x14ac:dyDescent="0.3">
      <c r="A258" s="36">
        <v>257</v>
      </c>
      <c r="B258" s="36" t="s">
        <v>87</v>
      </c>
      <c r="C258" s="37">
        <v>44581</v>
      </c>
      <c r="D258" s="36">
        <v>37822519</v>
      </c>
      <c r="E258" s="36" t="s">
        <v>1</v>
      </c>
      <c r="F258" s="38">
        <v>210369</v>
      </c>
      <c r="G258" s="36" t="s">
        <v>89</v>
      </c>
      <c r="H258" s="36" t="s">
        <v>90</v>
      </c>
      <c r="I258" s="36" t="s">
        <v>951</v>
      </c>
      <c r="J258" s="36" t="s">
        <v>1562</v>
      </c>
      <c r="K258" s="36" t="s">
        <v>18</v>
      </c>
      <c r="L258" s="36" t="s">
        <v>1079</v>
      </c>
      <c r="M258" s="36" t="s">
        <v>93</v>
      </c>
      <c r="N258" s="36">
        <v>1116617</v>
      </c>
      <c r="O258" s="36" t="s">
        <v>1563</v>
      </c>
      <c r="P258" s="36">
        <v>8106090650</v>
      </c>
      <c r="Q258" s="40" t="s">
        <v>1564</v>
      </c>
      <c r="R258" s="36" t="s">
        <v>660</v>
      </c>
      <c r="S258" s="36" t="s">
        <v>910</v>
      </c>
      <c r="T258" s="36" t="s">
        <v>1565</v>
      </c>
      <c r="U258" s="36">
        <v>1200000</v>
      </c>
      <c r="V258" s="36">
        <v>2200000</v>
      </c>
      <c r="W258" s="36" t="s">
        <v>134</v>
      </c>
      <c r="X258" s="36" t="s">
        <v>100</v>
      </c>
      <c r="Y258" s="36" t="s">
        <v>100</v>
      </c>
      <c r="Z258" s="36" t="s">
        <v>100</v>
      </c>
      <c r="AA258" s="36" t="s">
        <v>101</v>
      </c>
      <c r="AB258" s="36" t="s">
        <v>334</v>
      </c>
      <c r="AC258" s="36" t="s">
        <v>1566</v>
      </c>
    </row>
    <row r="259" spans="1:29" x14ac:dyDescent="0.3">
      <c r="A259" s="36">
        <v>258</v>
      </c>
      <c r="B259" s="36" t="s">
        <v>87</v>
      </c>
      <c r="C259" s="37">
        <v>44581</v>
      </c>
      <c r="D259" s="36">
        <v>40779627</v>
      </c>
      <c r="E259" s="36" t="s">
        <v>1</v>
      </c>
      <c r="F259" s="38">
        <v>210369</v>
      </c>
      <c r="G259" s="36" t="s">
        <v>735</v>
      </c>
      <c r="H259" s="36" t="s">
        <v>736</v>
      </c>
      <c r="I259" s="36" t="s">
        <v>1403</v>
      </c>
      <c r="J259" s="36" t="s">
        <v>1567</v>
      </c>
      <c r="K259" s="36" t="s">
        <v>18</v>
      </c>
      <c r="L259" s="36" t="s">
        <v>745</v>
      </c>
      <c r="M259" s="36" t="s">
        <v>93</v>
      </c>
      <c r="N259" s="36">
        <v>1121972</v>
      </c>
      <c r="O259" s="36" t="s">
        <v>1568</v>
      </c>
      <c r="P259" s="36" t="s">
        <v>1569</v>
      </c>
      <c r="Q259" s="36" t="s">
        <v>1570</v>
      </c>
      <c r="R259" s="36" t="s">
        <v>170</v>
      </c>
      <c r="S259" s="36" t="s">
        <v>466</v>
      </c>
      <c r="T259" s="36" t="s">
        <v>1571</v>
      </c>
      <c r="U259" s="36">
        <v>1050000</v>
      </c>
      <c r="V259" s="36">
        <v>1900000</v>
      </c>
      <c r="W259" s="36" t="s">
        <v>1572</v>
      </c>
      <c r="X259" s="36" t="s">
        <v>100</v>
      </c>
      <c r="Y259" s="36" t="s">
        <v>100</v>
      </c>
      <c r="Z259" s="36" t="s">
        <v>100</v>
      </c>
      <c r="AA259" s="36" t="s">
        <v>1573</v>
      </c>
      <c r="AB259" s="36" t="s">
        <v>1574</v>
      </c>
      <c r="AC259" s="36" t="s">
        <v>1575</v>
      </c>
    </row>
    <row r="260" spans="1:29" x14ac:dyDescent="0.3">
      <c r="A260" s="36">
        <v>259</v>
      </c>
      <c r="B260" s="36" t="s">
        <v>87</v>
      </c>
      <c r="C260" s="37">
        <v>44581</v>
      </c>
      <c r="D260" s="36">
        <v>37822519</v>
      </c>
      <c r="E260" s="36" t="s">
        <v>1576</v>
      </c>
      <c r="F260" s="38">
        <v>210369</v>
      </c>
      <c r="G260" s="36" t="s">
        <v>89</v>
      </c>
      <c r="H260" s="36" t="s">
        <v>90</v>
      </c>
      <c r="I260" s="36" t="s">
        <v>951</v>
      </c>
      <c r="J260" s="36" t="s">
        <v>1562</v>
      </c>
      <c r="K260" s="36" t="s">
        <v>18</v>
      </c>
      <c r="L260" s="39" t="s">
        <v>1577</v>
      </c>
      <c r="M260" s="36" t="s">
        <v>93</v>
      </c>
      <c r="N260" s="36">
        <v>1124677</v>
      </c>
      <c r="O260" s="36" t="s">
        <v>1578</v>
      </c>
      <c r="P260" s="36">
        <v>9719799899</v>
      </c>
      <c r="Q260" s="40" t="s">
        <v>1579</v>
      </c>
      <c r="R260" s="36" t="s">
        <v>197</v>
      </c>
      <c r="S260" s="36" t="s">
        <v>1495</v>
      </c>
      <c r="T260" s="36" t="s">
        <v>1580</v>
      </c>
      <c r="U260" s="36">
        <v>600000</v>
      </c>
      <c r="V260" s="36">
        <v>1400000</v>
      </c>
      <c r="W260" s="36" t="s">
        <v>1581</v>
      </c>
      <c r="X260" s="36" t="s">
        <v>100</v>
      </c>
      <c r="Y260" s="36" t="s">
        <v>100</v>
      </c>
      <c r="Z260" s="36" t="s">
        <v>100</v>
      </c>
      <c r="AA260" s="36" t="s">
        <v>888</v>
      </c>
      <c r="AB260" s="36" t="s">
        <v>109</v>
      </c>
      <c r="AC260" s="36" t="s">
        <v>1582</v>
      </c>
    </row>
    <row r="261" spans="1:29" x14ac:dyDescent="0.3">
      <c r="A261" s="36">
        <v>260</v>
      </c>
      <c r="B261" s="36" t="s">
        <v>87</v>
      </c>
      <c r="C261" s="37">
        <v>44581</v>
      </c>
      <c r="D261" s="36">
        <v>95863662</v>
      </c>
      <c r="E261" s="36" t="s">
        <v>1</v>
      </c>
      <c r="F261" s="38">
        <v>210369</v>
      </c>
      <c r="G261" s="36" t="s">
        <v>89</v>
      </c>
      <c r="H261" s="36" t="s">
        <v>254</v>
      </c>
      <c r="I261" s="36" t="s">
        <v>1583</v>
      </c>
      <c r="J261" s="36" t="s">
        <v>394</v>
      </c>
      <c r="K261" s="36" t="s">
        <v>13</v>
      </c>
      <c r="L261" s="36" t="s">
        <v>621</v>
      </c>
      <c r="M261" s="36" t="s">
        <v>93</v>
      </c>
      <c r="N261" s="36">
        <v>1132817</v>
      </c>
      <c r="O261" s="36" t="s">
        <v>1584</v>
      </c>
      <c r="P261" s="36" t="s">
        <v>1585</v>
      </c>
      <c r="Q261" s="40" t="s">
        <v>1586</v>
      </c>
      <c r="R261" s="36" t="s">
        <v>754</v>
      </c>
      <c r="S261" s="36" t="s">
        <v>1587</v>
      </c>
      <c r="T261" s="36" t="s">
        <v>1588</v>
      </c>
      <c r="U261" s="36">
        <v>1600000</v>
      </c>
      <c r="V261" s="36">
        <v>2200000</v>
      </c>
      <c r="W261" s="36" t="s">
        <v>134</v>
      </c>
      <c r="X261" s="36" t="s">
        <v>100</v>
      </c>
      <c r="Y261" s="36" t="s">
        <v>100</v>
      </c>
      <c r="Z261" s="36" t="s">
        <v>118</v>
      </c>
      <c r="AA261" s="36" t="s">
        <v>767</v>
      </c>
      <c r="AB261" s="36" t="s">
        <v>109</v>
      </c>
      <c r="AC261" s="36" t="s">
        <v>1589</v>
      </c>
    </row>
    <row r="262" spans="1:29" x14ac:dyDescent="0.3">
      <c r="A262" s="36">
        <v>261</v>
      </c>
      <c r="B262" s="36" t="s">
        <v>87</v>
      </c>
      <c r="C262" s="37">
        <v>44581</v>
      </c>
      <c r="D262" s="36">
        <v>95863662</v>
      </c>
      <c r="E262" s="36" t="s">
        <v>1</v>
      </c>
      <c r="F262" s="38">
        <v>210369</v>
      </c>
      <c r="G262" s="36" t="s">
        <v>89</v>
      </c>
      <c r="H262" s="36" t="s">
        <v>254</v>
      </c>
      <c r="I262" s="36" t="s">
        <v>1583</v>
      </c>
      <c r="J262" s="36" t="s">
        <v>394</v>
      </c>
      <c r="K262" s="39" t="s">
        <v>13</v>
      </c>
      <c r="L262" s="39" t="s">
        <v>13</v>
      </c>
      <c r="M262" s="36" t="s">
        <v>93</v>
      </c>
      <c r="N262" s="36">
        <v>1126075</v>
      </c>
      <c r="O262" s="36" t="s">
        <v>1590</v>
      </c>
      <c r="P262" s="36" t="s">
        <v>1591</v>
      </c>
      <c r="Q262" s="40" t="s">
        <v>1592</v>
      </c>
      <c r="R262" s="36" t="s">
        <v>660</v>
      </c>
      <c r="S262" s="36" t="s">
        <v>660</v>
      </c>
      <c r="T262" s="36" t="s">
        <v>1593</v>
      </c>
      <c r="U262" s="36">
        <v>1165000</v>
      </c>
      <c r="V262" s="36">
        <v>2200000</v>
      </c>
      <c r="W262" s="36" t="s">
        <v>1026</v>
      </c>
      <c r="X262" s="36" t="s">
        <v>100</v>
      </c>
      <c r="Y262" s="36" t="s">
        <v>100</v>
      </c>
      <c r="Z262" s="36" t="s">
        <v>118</v>
      </c>
      <c r="AA262" s="36" t="s">
        <v>767</v>
      </c>
      <c r="AB262" s="36" t="s">
        <v>109</v>
      </c>
      <c r="AC262" s="36" t="s">
        <v>1594</v>
      </c>
    </row>
    <row r="263" spans="1:29" x14ac:dyDescent="0.3">
      <c r="A263" s="36">
        <v>262</v>
      </c>
      <c r="B263" s="36" t="s">
        <v>87</v>
      </c>
      <c r="C263" s="37">
        <v>44581</v>
      </c>
      <c r="D263" s="36">
        <v>40779627</v>
      </c>
      <c r="E263" s="36" t="s">
        <v>1</v>
      </c>
      <c r="F263" s="38">
        <v>210369</v>
      </c>
      <c r="G263" s="36" t="s">
        <v>89</v>
      </c>
      <c r="H263" s="36" t="s">
        <v>90</v>
      </c>
      <c r="I263" s="36" t="s">
        <v>1595</v>
      </c>
      <c r="J263" s="36" t="s">
        <v>1596</v>
      </c>
      <c r="K263" s="36" t="s">
        <v>18</v>
      </c>
      <c r="L263" s="36" t="s">
        <v>1577</v>
      </c>
      <c r="M263" s="36" t="s">
        <v>93</v>
      </c>
      <c r="N263" s="36">
        <v>1126019</v>
      </c>
      <c r="O263" s="36" t="s">
        <v>1597</v>
      </c>
      <c r="P263" s="36">
        <v>8220660401</v>
      </c>
      <c r="Q263" s="40" t="s">
        <v>1598</v>
      </c>
      <c r="R263" s="36" t="s">
        <v>671</v>
      </c>
      <c r="S263" s="36" t="s">
        <v>569</v>
      </c>
      <c r="T263" s="36" t="s">
        <v>116</v>
      </c>
      <c r="U263" s="36">
        <v>1000000</v>
      </c>
      <c r="V263" s="36">
        <v>2200000</v>
      </c>
      <c r="W263" s="36" t="s">
        <v>1599</v>
      </c>
      <c r="X263" s="36" t="s">
        <v>100</v>
      </c>
      <c r="Y263" s="36" t="s">
        <v>100</v>
      </c>
      <c r="Z263" s="36" t="s">
        <v>100</v>
      </c>
      <c r="AA263" s="36" t="s">
        <v>267</v>
      </c>
      <c r="AB263" s="36" t="s">
        <v>334</v>
      </c>
      <c r="AC263" s="36" t="s">
        <v>1600</v>
      </c>
    </row>
    <row r="264" spans="1:29" x14ac:dyDescent="0.3">
      <c r="A264" s="36">
        <v>263</v>
      </c>
      <c r="B264" s="36" t="s">
        <v>87</v>
      </c>
      <c r="C264" s="37">
        <v>44581</v>
      </c>
      <c r="D264" s="36">
        <v>40779627</v>
      </c>
      <c r="E264" s="36" t="s">
        <v>1</v>
      </c>
      <c r="F264" s="38">
        <v>210369</v>
      </c>
      <c r="G264" s="36" t="s">
        <v>89</v>
      </c>
      <c r="H264" s="36" t="s">
        <v>90</v>
      </c>
      <c r="I264" s="36" t="s">
        <v>1595</v>
      </c>
      <c r="J264" s="36" t="s">
        <v>1596</v>
      </c>
      <c r="K264" s="36" t="s">
        <v>13</v>
      </c>
      <c r="L264" s="39" t="s">
        <v>621</v>
      </c>
      <c r="M264" s="36" t="s">
        <v>93</v>
      </c>
      <c r="N264" s="36">
        <v>1132949</v>
      </c>
      <c r="O264" s="36" t="s">
        <v>1601</v>
      </c>
      <c r="P264" s="36">
        <v>8431889390</v>
      </c>
      <c r="Q264" s="40" t="s">
        <v>1602</v>
      </c>
      <c r="R264" s="36" t="s">
        <v>1054</v>
      </c>
      <c r="S264" s="36" t="s">
        <v>540</v>
      </c>
      <c r="T264" s="36" t="s">
        <v>1603</v>
      </c>
      <c r="U264" s="36">
        <v>9820000</v>
      </c>
      <c r="V264" s="36">
        <v>1800000</v>
      </c>
      <c r="W264" s="36" t="s">
        <v>1604</v>
      </c>
      <c r="X264" s="36" t="s">
        <v>100</v>
      </c>
      <c r="Y264" s="36" t="s">
        <v>100</v>
      </c>
      <c r="Z264" s="36" t="s">
        <v>100</v>
      </c>
      <c r="AA264" s="36" t="s">
        <v>334</v>
      </c>
      <c r="AB264" s="36" t="s">
        <v>334</v>
      </c>
      <c r="AC264" s="36" t="s">
        <v>1605</v>
      </c>
    </row>
    <row r="265" spans="1:29" x14ac:dyDescent="0.3">
      <c r="A265" s="36">
        <v>264</v>
      </c>
      <c r="B265" s="36" t="s">
        <v>87</v>
      </c>
      <c r="C265" s="37">
        <v>44581</v>
      </c>
      <c r="D265" s="36">
        <v>40779627</v>
      </c>
      <c r="E265" s="36" t="s">
        <v>1</v>
      </c>
      <c r="F265" s="38">
        <v>210369</v>
      </c>
      <c r="G265" s="36" t="s">
        <v>89</v>
      </c>
      <c r="H265" s="36" t="s">
        <v>90</v>
      </c>
      <c r="I265" s="36" t="s">
        <v>1595</v>
      </c>
      <c r="J265" s="36" t="s">
        <v>1596</v>
      </c>
      <c r="K265" s="36" t="s">
        <v>18</v>
      </c>
      <c r="L265" s="36" t="s">
        <v>1577</v>
      </c>
      <c r="M265" s="36" t="s">
        <v>93</v>
      </c>
      <c r="N265" s="36">
        <v>1132956</v>
      </c>
      <c r="O265" s="36" t="s">
        <v>1606</v>
      </c>
      <c r="P265" s="36">
        <v>7011700864</v>
      </c>
      <c r="Q265" s="40" t="s">
        <v>1607</v>
      </c>
      <c r="R265" s="36" t="s">
        <v>1608</v>
      </c>
      <c r="S265" s="36" t="s">
        <v>170</v>
      </c>
      <c r="T265" s="36" t="s">
        <v>1609</v>
      </c>
      <c r="U265" s="36">
        <v>900000</v>
      </c>
      <c r="V265" s="36">
        <v>2000000</v>
      </c>
      <c r="W265" s="36" t="s">
        <v>1610</v>
      </c>
      <c r="X265" s="36" t="s">
        <v>100</v>
      </c>
      <c r="Y265" s="36" t="s">
        <v>100</v>
      </c>
      <c r="Z265" s="36" t="s">
        <v>100</v>
      </c>
      <c r="AA265" s="36" t="s">
        <v>334</v>
      </c>
      <c r="AB265" s="36" t="s">
        <v>334</v>
      </c>
      <c r="AC265" s="36" t="s">
        <v>1611</v>
      </c>
    </row>
    <row r="266" spans="1:29" x14ac:dyDescent="0.3">
      <c r="A266" s="36">
        <v>265</v>
      </c>
      <c r="B266" s="36" t="s">
        <v>87</v>
      </c>
      <c r="C266" s="37">
        <v>44581</v>
      </c>
      <c r="D266" s="36">
        <v>39949317</v>
      </c>
      <c r="E266" s="36" t="s">
        <v>1</v>
      </c>
      <c r="F266" s="38">
        <v>210369</v>
      </c>
      <c r="G266" s="36" t="s">
        <v>89</v>
      </c>
      <c r="H266" s="36" t="s">
        <v>90</v>
      </c>
      <c r="I266" s="36" t="s">
        <v>120</v>
      </c>
      <c r="J266" s="36" t="s">
        <v>120</v>
      </c>
      <c r="K266" s="36" t="s">
        <v>13</v>
      </c>
      <c r="L266" s="36" t="s">
        <v>621</v>
      </c>
      <c r="M266" s="36" t="s">
        <v>93</v>
      </c>
      <c r="N266" s="36" t="s">
        <v>1612</v>
      </c>
      <c r="O266" s="36" t="s">
        <v>1613</v>
      </c>
      <c r="P266" s="36">
        <v>7892711567</v>
      </c>
      <c r="Q266" s="40" t="s">
        <v>1614</v>
      </c>
      <c r="R266" s="36" t="s">
        <v>506</v>
      </c>
      <c r="S266" s="36" t="s">
        <v>506</v>
      </c>
      <c r="T266" s="36" t="s">
        <v>1615</v>
      </c>
      <c r="U266" s="36">
        <v>1240000</v>
      </c>
      <c r="V266" s="36">
        <v>2200000</v>
      </c>
      <c r="W266" s="36" t="s">
        <v>1616</v>
      </c>
      <c r="X266" s="36" t="s">
        <v>100</v>
      </c>
      <c r="Y266" s="36" t="s">
        <v>100</v>
      </c>
      <c r="Z266" s="36" t="s">
        <v>100</v>
      </c>
      <c r="AA266" s="36" t="s">
        <v>109</v>
      </c>
      <c r="AB266" s="36" t="s">
        <v>109</v>
      </c>
      <c r="AC266" s="36" t="s">
        <v>1617</v>
      </c>
    </row>
    <row r="267" spans="1:29" x14ac:dyDescent="0.3">
      <c r="A267" s="36">
        <v>266</v>
      </c>
      <c r="B267" s="36" t="s">
        <v>87</v>
      </c>
      <c r="C267" s="37">
        <v>44581</v>
      </c>
      <c r="D267" s="36">
        <v>39949317</v>
      </c>
      <c r="E267" s="36" t="s">
        <v>1</v>
      </c>
      <c r="F267" s="38">
        <v>210369</v>
      </c>
      <c r="G267" s="36" t="s">
        <v>89</v>
      </c>
      <c r="H267" s="36" t="s">
        <v>90</v>
      </c>
      <c r="I267" s="36" t="s">
        <v>120</v>
      </c>
      <c r="J267" s="36" t="s">
        <v>120</v>
      </c>
      <c r="K267" s="36" t="s">
        <v>18</v>
      </c>
      <c r="L267" s="36" t="s">
        <v>1577</v>
      </c>
      <c r="M267" s="36" t="s">
        <v>93</v>
      </c>
      <c r="N267" s="36" t="s">
        <v>1618</v>
      </c>
      <c r="O267" s="36" t="s">
        <v>1619</v>
      </c>
      <c r="P267" s="36">
        <v>7975936099</v>
      </c>
      <c r="Q267" s="40" t="s">
        <v>1620</v>
      </c>
      <c r="R267" s="36" t="s">
        <v>1621</v>
      </c>
      <c r="S267" s="36" t="s">
        <v>1621</v>
      </c>
      <c r="T267" s="36" t="s">
        <v>1622</v>
      </c>
      <c r="U267" s="36">
        <v>1000000</v>
      </c>
      <c r="V267" s="36">
        <v>2300000</v>
      </c>
      <c r="W267" s="36" t="s">
        <v>1623</v>
      </c>
      <c r="X267" s="36" t="s">
        <v>100</v>
      </c>
      <c r="Y267" s="36" t="s">
        <v>100</v>
      </c>
      <c r="Z267" s="36" t="s">
        <v>100</v>
      </c>
      <c r="AA267" s="36" t="s">
        <v>109</v>
      </c>
      <c r="AB267" s="36" t="s">
        <v>109</v>
      </c>
      <c r="AC267" s="36" t="s">
        <v>1624</v>
      </c>
    </row>
    <row r="268" spans="1:29" x14ac:dyDescent="0.3">
      <c r="A268" s="36">
        <v>267</v>
      </c>
      <c r="B268" s="36" t="s">
        <v>87</v>
      </c>
      <c r="C268" s="37">
        <v>44581</v>
      </c>
      <c r="D268" s="36">
        <v>97541220</v>
      </c>
      <c r="E268" s="36" t="s">
        <v>1</v>
      </c>
      <c r="F268" s="38">
        <v>210369</v>
      </c>
      <c r="G268" s="36" t="s">
        <v>89</v>
      </c>
      <c r="H268" s="36" t="s">
        <v>254</v>
      </c>
      <c r="I268" s="36" t="s">
        <v>1423</v>
      </c>
      <c r="J268" s="36" t="s">
        <v>1424</v>
      </c>
      <c r="K268" s="36" t="s">
        <v>25</v>
      </c>
      <c r="L268" s="39" t="s">
        <v>25</v>
      </c>
      <c r="M268" s="36" t="s">
        <v>93</v>
      </c>
      <c r="N268" s="36">
        <v>1126428</v>
      </c>
      <c r="O268" s="36" t="s">
        <v>1625</v>
      </c>
      <c r="P268" s="36" t="s">
        <v>1626</v>
      </c>
      <c r="Q268" s="40" t="s">
        <v>1627</v>
      </c>
      <c r="R268" s="36" t="s">
        <v>272</v>
      </c>
      <c r="S268" s="36" t="s">
        <v>272</v>
      </c>
      <c r="T268" s="36" t="s">
        <v>1628</v>
      </c>
      <c r="U268" s="36">
        <v>480000</v>
      </c>
      <c r="V268" s="36">
        <v>1100000</v>
      </c>
      <c r="W268" s="36" t="s">
        <v>134</v>
      </c>
      <c r="X268" s="36" t="s">
        <v>100</v>
      </c>
      <c r="Y268" s="36" t="s">
        <v>100</v>
      </c>
      <c r="Z268" s="36" t="s">
        <v>118</v>
      </c>
      <c r="AA268" s="36" t="s">
        <v>267</v>
      </c>
      <c r="AB268" s="36" t="s">
        <v>109</v>
      </c>
      <c r="AC268" s="36" t="s">
        <v>1629</v>
      </c>
    </row>
    <row r="269" spans="1:29" x14ac:dyDescent="0.3">
      <c r="A269" s="36">
        <v>268</v>
      </c>
      <c r="B269" s="36" t="s">
        <v>87</v>
      </c>
      <c r="C269" s="37">
        <v>44581</v>
      </c>
      <c r="D269" s="36">
        <v>97541220</v>
      </c>
      <c r="E269" s="36" t="s">
        <v>1</v>
      </c>
      <c r="F269" s="38">
        <v>210369</v>
      </c>
      <c r="G269" s="36" t="s">
        <v>89</v>
      </c>
      <c r="H269" s="36" t="s">
        <v>254</v>
      </c>
      <c r="I269" s="36" t="s">
        <v>1423</v>
      </c>
      <c r="J269" s="36" t="s">
        <v>1424</v>
      </c>
      <c r="K269" s="36" t="s">
        <v>25</v>
      </c>
      <c r="L269" s="39" t="s">
        <v>25</v>
      </c>
      <c r="M269" s="36" t="s">
        <v>93</v>
      </c>
      <c r="N269" s="36">
        <v>1133090</v>
      </c>
      <c r="O269" s="36" t="s">
        <v>1630</v>
      </c>
      <c r="P269" s="36" t="s">
        <v>1631</v>
      </c>
      <c r="Q269" s="40" t="s">
        <v>1632</v>
      </c>
      <c r="R269" s="36" t="s">
        <v>693</v>
      </c>
      <c r="S269" s="36" t="s">
        <v>407</v>
      </c>
      <c r="T269" s="36" t="s">
        <v>1633</v>
      </c>
      <c r="U269" s="36">
        <v>372000</v>
      </c>
      <c r="V269" s="36">
        <v>700000</v>
      </c>
      <c r="W269" s="36" t="s">
        <v>199</v>
      </c>
      <c r="X269" s="36" t="s">
        <v>100</v>
      </c>
      <c r="Y269" s="36" t="s">
        <v>100</v>
      </c>
      <c r="Z269" s="36" t="s">
        <v>118</v>
      </c>
      <c r="AA269" s="36" t="s">
        <v>109</v>
      </c>
      <c r="AB269" s="36" t="s">
        <v>109</v>
      </c>
      <c r="AC269" s="36" t="s">
        <v>8</v>
      </c>
    </row>
    <row r="270" spans="1:29" x14ac:dyDescent="0.3">
      <c r="A270" s="36">
        <v>269</v>
      </c>
      <c r="B270" s="36" t="s">
        <v>87</v>
      </c>
      <c r="C270" s="37">
        <v>44581</v>
      </c>
      <c r="D270" s="36">
        <v>16571027</v>
      </c>
      <c r="E270" s="36" t="s">
        <v>1</v>
      </c>
      <c r="F270" s="38" t="s">
        <v>88</v>
      </c>
      <c r="G270" s="36" t="s">
        <v>89</v>
      </c>
      <c r="H270" s="36" t="s">
        <v>254</v>
      </c>
      <c r="I270" s="36" t="s">
        <v>1432</v>
      </c>
      <c r="J270" s="36" t="s">
        <v>103</v>
      </c>
      <c r="K270" s="36" t="s">
        <v>45</v>
      </c>
      <c r="L270" s="36" t="s">
        <v>8</v>
      </c>
      <c r="M270" s="36" t="s">
        <v>93</v>
      </c>
      <c r="N270" s="36">
        <v>1133351</v>
      </c>
      <c r="O270" s="36" t="s">
        <v>1634</v>
      </c>
      <c r="P270" s="36" t="s">
        <v>1635</v>
      </c>
      <c r="Q270" s="40" t="s">
        <v>1636</v>
      </c>
      <c r="R270" s="36" t="s">
        <v>331</v>
      </c>
      <c r="S270" s="36" t="s">
        <v>265</v>
      </c>
      <c r="T270" s="36" t="s">
        <v>1637</v>
      </c>
      <c r="U270" s="36">
        <v>550000</v>
      </c>
      <c r="V270" s="36">
        <v>1000000</v>
      </c>
      <c r="W270" s="36" t="s">
        <v>1328</v>
      </c>
      <c r="X270" s="36" t="s">
        <v>100</v>
      </c>
      <c r="Y270" s="36" t="s">
        <v>100</v>
      </c>
      <c r="Z270" s="36" t="s">
        <v>118</v>
      </c>
      <c r="AA270" s="36" t="s">
        <v>1638</v>
      </c>
      <c r="AB270" s="36" t="s">
        <v>109</v>
      </c>
      <c r="AC270" s="36" t="s">
        <v>1639</v>
      </c>
    </row>
    <row r="271" spans="1:29" x14ac:dyDescent="0.3">
      <c r="A271" s="36">
        <v>270</v>
      </c>
      <c r="B271" s="36" t="s">
        <v>87</v>
      </c>
      <c r="C271" s="37">
        <v>44581</v>
      </c>
      <c r="D271" s="36">
        <v>33829437</v>
      </c>
      <c r="E271" s="36" t="s">
        <v>1</v>
      </c>
      <c r="F271" s="38">
        <v>210369</v>
      </c>
      <c r="G271" s="36" t="s">
        <v>89</v>
      </c>
      <c r="H271" s="36" t="s">
        <v>90</v>
      </c>
      <c r="I271" s="36" t="s">
        <v>120</v>
      </c>
      <c r="J271" s="36" t="s">
        <v>120</v>
      </c>
      <c r="K271" s="36" t="s">
        <v>18</v>
      </c>
      <c r="L271" s="36" t="s">
        <v>1425</v>
      </c>
      <c r="M271" s="36" t="s">
        <v>93</v>
      </c>
      <c r="N271" s="36">
        <v>1126594</v>
      </c>
      <c r="O271" s="36" t="s">
        <v>1640</v>
      </c>
      <c r="P271" s="36">
        <v>8237264108</v>
      </c>
      <c r="Q271" s="40" t="s">
        <v>1641</v>
      </c>
      <c r="R271" s="36" t="s">
        <v>1642</v>
      </c>
      <c r="S271" s="36" t="s">
        <v>1642</v>
      </c>
      <c r="T271" s="36" t="s">
        <v>1643</v>
      </c>
      <c r="U271" s="36">
        <v>1300000</v>
      </c>
      <c r="V271" s="36">
        <v>2700000</v>
      </c>
      <c r="W271" s="36" t="s">
        <v>1644</v>
      </c>
      <c r="X271" s="36" t="s">
        <v>100</v>
      </c>
      <c r="Y271" s="36" t="s">
        <v>100</v>
      </c>
      <c r="Z271" s="36" t="s">
        <v>100</v>
      </c>
      <c r="AA271" s="36" t="s">
        <v>109</v>
      </c>
      <c r="AB271" s="36" t="s">
        <v>109</v>
      </c>
      <c r="AC271" s="36" t="s">
        <v>1645</v>
      </c>
    </row>
    <row r="272" spans="1:29" x14ac:dyDescent="0.3">
      <c r="A272" s="36">
        <v>271</v>
      </c>
      <c r="B272" s="36" t="s">
        <v>87</v>
      </c>
      <c r="C272" s="37">
        <v>44581</v>
      </c>
      <c r="D272" s="36">
        <v>33829437</v>
      </c>
      <c r="E272" s="36" t="s">
        <v>1</v>
      </c>
      <c r="F272" s="38">
        <v>210369</v>
      </c>
      <c r="G272" s="36" t="s">
        <v>89</v>
      </c>
      <c r="H272" s="36" t="s">
        <v>90</v>
      </c>
      <c r="I272" s="36" t="s">
        <v>120</v>
      </c>
      <c r="J272" s="36" t="s">
        <v>120</v>
      </c>
      <c r="K272" s="36" t="s">
        <v>13</v>
      </c>
      <c r="L272" s="36" t="s">
        <v>621</v>
      </c>
      <c r="M272" s="36" t="s">
        <v>93</v>
      </c>
      <c r="N272" s="36">
        <v>789949</v>
      </c>
      <c r="O272" s="36" t="s">
        <v>1646</v>
      </c>
      <c r="P272" s="36">
        <v>9663111572</v>
      </c>
      <c r="Q272" s="40" t="s">
        <v>1647</v>
      </c>
      <c r="R272" s="36" t="s">
        <v>660</v>
      </c>
      <c r="S272" s="36" t="s">
        <v>660</v>
      </c>
      <c r="T272" s="36" t="s">
        <v>218</v>
      </c>
      <c r="U272" s="36">
        <v>1000000</v>
      </c>
      <c r="V272" s="36">
        <v>2300000</v>
      </c>
      <c r="W272" s="36" t="s">
        <v>1648</v>
      </c>
      <c r="X272" s="36" t="s">
        <v>100</v>
      </c>
      <c r="Y272" s="36" t="s">
        <v>100</v>
      </c>
      <c r="Z272" s="36" t="s">
        <v>100</v>
      </c>
      <c r="AA272" s="36" t="s">
        <v>109</v>
      </c>
      <c r="AB272" s="36" t="s">
        <v>109</v>
      </c>
      <c r="AC272" s="36" t="s">
        <v>1649</v>
      </c>
    </row>
    <row r="273" spans="1:29" x14ac:dyDescent="0.3">
      <c r="A273" s="36">
        <v>272</v>
      </c>
      <c r="B273" s="36" t="s">
        <v>87</v>
      </c>
      <c r="C273" s="37">
        <v>44581</v>
      </c>
      <c r="D273" s="36">
        <v>33829437</v>
      </c>
      <c r="E273" s="36" t="s">
        <v>1</v>
      </c>
      <c r="F273" s="38">
        <v>210369</v>
      </c>
      <c r="G273" s="36" t="s">
        <v>89</v>
      </c>
      <c r="H273" s="36" t="s">
        <v>90</v>
      </c>
      <c r="I273" s="36" t="s">
        <v>120</v>
      </c>
      <c r="J273" s="36" t="s">
        <v>120</v>
      </c>
      <c r="K273" s="36" t="s">
        <v>45</v>
      </c>
      <c r="L273" s="36" t="s">
        <v>402</v>
      </c>
      <c r="M273" s="36" t="s">
        <v>93</v>
      </c>
      <c r="N273" s="36">
        <v>1133905</v>
      </c>
      <c r="O273" s="36" t="s">
        <v>1650</v>
      </c>
      <c r="P273" s="36">
        <v>8892807980</v>
      </c>
      <c r="Q273" s="40" t="s">
        <v>1651</v>
      </c>
      <c r="R273" s="36" t="s">
        <v>677</v>
      </c>
      <c r="S273" s="36" t="s">
        <v>677</v>
      </c>
      <c r="T273" s="36" t="s">
        <v>1652</v>
      </c>
      <c r="U273" s="36">
        <v>700000</v>
      </c>
      <c r="V273" s="36">
        <v>2000000</v>
      </c>
      <c r="W273" s="36" t="s">
        <v>1653</v>
      </c>
      <c r="X273" s="36" t="s">
        <v>100</v>
      </c>
      <c r="Y273" s="36" t="s">
        <v>100</v>
      </c>
      <c r="Z273" s="36" t="s">
        <v>100</v>
      </c>
      <c r="AA273" s="36" t="s">
        <v>267</v>
      </c>
      <c r="AB273" s="36" t="s">
        <v>109</v>
      </c>
      <c r="AC273" s="36" t="s">
        <v>1654</v>
      </c>
    </row>
    <row r="274" spans="1:29" x14ac:dyDescent="0.3">
      <c r="A274" s="36">
        <v>273</v>
      </c>
      <c r="B274" s="36" t="s">
        <v>87</v>
      </c>
      <c r="C274" s="37">
        <v>44581</v>
      </c>
      <c r="D274" s="36">
        <v>93025679</v>
      </c>
      <c r="E274" s="36" t="s">
        <v>15130</v>
      </c>
      <c r="F274" s="38" t="s">
        <v>88</v>
      </c>
      <c r="G274" s="36" t="s">
        <v>89</v>
      </c>
      <c r="H274" s="36" t="s">
        <v>254</v>
      </c>
      <c r="I274" s="36" t="s">
        <v>1442</v>
      </c>
      <c r="J274" s="36" t="s">
        <v>103</v>
      </c>
      <c r="K274" s="36" t="s">
        <v>45</v>
      </c>
      <c r="L274" s="36" t="s">
        <v>8</v>
      </c>
      <c r="M274" s="36" t="s">
        <v>93</v>
      </c>
      <c r="N274" s="36">
        <v>1126526</v>
      </c>
      <c r="O274" s="36" t="s">
        <v>1655</v>
      </c>
      <c r="P274" s="36" t="s">
        <v>1656</v>
      </c>
      <c r="Q274" s="40" t="s">
        <v>1657</v>
      </c>
      <c r="R274" s="36" t="s">
        <v>176</v>
      </c>
      <c r="S274" s="36" t="s">
        <v>569</v>
      </c>
      <c r="T274" s="36" t="s">
        <v>1658</v>
      </c>
      <c r="U274" s="36">
        <v>975000</v>
      </c>
      <c r="V274" s="36">
        <v>1700000</v>
      </c>
      <c r="W274" s="36" t="s">
        <v>199</v>
      </c>
      <c r="X274" s="36" t="s">
        <v>100</v>
      </c>
      <c r="Y274" s="36" t="s">
        <v>100</v>
      </c>
      <c r="Z274" s="36" t="s">
        <v>118</v>
      </c>
      <c r="AA274" s="36" t="s">
        <v>109</v>
      </c>
      <c r="AB274" s="36" t="s">
        <v>109</v>
      </c>
      <c r="AC274" s="36" t="s">
        <v>1446</v>
      </c>
    </row>
    <row r="275" spans="1:29" x14ac:dyDescent="0.3">
      <c r="A275" s="36">
        <v>274</v>
      </c>
      <c r="B275" s="36" t="s">
        <v>87</v>
      </c>
      <c r="C275" s="37">
        <v>44581</v>
      </c>
      <c r="D275" s="36">
        <v>60056719</v>
      </c>
      <c r="E275" s="36" t="s">
        <v>15130</v>
      </c>
      <c r="F275" s="38" t="s">
        <v>88</v>
      </c>
      <c r="G275" s="36" t="s">
        <v>89</v>
      </c>
      <c r="H275" s="36" t="s">
        <v>254</v>
      </c>
      <c r="I275" s="36" t="s">
        <v>1432</v>
      </c>
      <c r="J275" s="36" t="s">
        <v>103</v>
      </c>
      <c r="K275" s="36" t="s">
        <v>13</v>
      </c>
      <c r="L275" s="36" t="s">
        <v>1659</v>
      </c>
      <c r="M275" s="36" t="s">
        <v>93</v>
      </c>
      <c r="N275" s="36">
        <v>1254952</v>
      </c>
      <c r="O275" s="36" t="s">
        <v>1660</v>
      </c>
      <c r="P275" s="36">
        <v>9730510494</v>
      </c>
      <c r="Q275" s="40" t="s">
        <v>1661</v>
      </c>
      <c r="R275" s="36" t="s">
        <v>1662</v>
      </c>
      <c r="S275" s="36" t="s">
        <v>1662</v>
      </c>
      <c r="T275" s="36" t="s">
        <v>1663</v>
      </c>
      <c r="U275" s="36">
        <v>250000</v>
      </c>
      <c r="V275" s="36">
        <v>450000</v>
      </c>
      <c r="W275" s="36" t="s">
        <v>134</v>
      </c>
      <c r="X275" s="36" t="s">
        <v>100</v>
      </c>
      <c r="Y275" s="36" t="s">
        <v>100</v>
      </c>
      <c r="Z275" s="36" t="s">
        <v>118</v>
      </c>
      <c r="AA275" s="36" t="s">
        <v>401</v>
      </c>
      <c r="AB275" s="36" t="s">
        <v>109</v>
      </c>
      <c r="AC275" s="36" t="s">
        <v>1664</v>
      </c>
    </row>
    <row r="276" spans="1:29" x14ac:dyDescent="0.3">
      <c r="A276" s="36">
        <v>275</v>
      </c>
      <c r="B276" s="36" t="s">
        <v>87</v>
      </c>
      <c r="C276" s="37">
        <v>44581</v>
      </c>
      <c r="D276" s="36">
        <v>60056719</v>
      </c>
      <c r="E276" s="36" t="s">
        <v>15130</v>
      </c>
      <c r="F276" s="38" t="s">
        <v>88</v>
      </c>
      <c r="G276" s="36" t="s">
        <v>89</v>
      </c>
      <c r="H276" s="36" t="s">
        <v>254</v>
      </c>
      <c r="I276" s="36" t="s">
        <v>1432</v>
      </c>
      <c r="J276" s="36" t="s">
        <v>103</v>
      </c>
      <c r="K276" s="36" t="s">
        <v>13</v>
      </c>
      <c r="L276" s="36" t="s">
        <v>8</v>
      </c>
      <c r="M276" s="36" t="s">
        <v>93</v>
      </c>
      <c r="N276" s="36">
        <v>1255369</v>
      </c>
      <c r="O276" s="36" t="s">
        <v>1665</v>
      </c>
      <c r="P276" s="36" t="s">
        <v>1666</v>
      </c>
      <c r="Q276" s="40" t="s">
        <v>1667</v>
      </c>
      <c r="R276" s="36" t="s">
        <v>1668</v>
      </c>
      <c r="S276" s="36" t="s">
        <v>1668</v>
      </c>
      <c r="T276" s="36" t="s">
        <v>1669</v>
      </c>
      <c r="U276" s="36">
        <v>250000</v>
      </c>
      <c r="V276" s="36" t="s">
        <v>1670</v>
      </c>
      <c r="W276" s="36" t="s">
        <v>134</v>
      </c>
      <c r="X276" s="36" t="s">
        <v>100</v>
      </c>
      <c r="Y276" s="36" t="s">
        <v>100</v>
      </c>
      <c r="Z276" s="36" t="s">
        <v>118</v>
      </c>
      <c r="AA276" s="36" t="s">
        <v>401</v>
      </c>
      <c r="AB276" s="36" t="s">
        <v>109</v>
      </c>
      <c r="AC276" s="36" t="s">
        <v>1671</v>
      </c>
    </row>
    <row r="277" spans="1:29" x14ac:dyDescent="0.3">
      <c r="A277" s="36">
        <v>276</v>
      </c>
      <c r="B277" s="36" t="s">
        <v>87</v>
      </c>
      <c r="C277" s="37">
        <v>44581</v>
      </c>
      <c r="D277" s="36">
        <v>32048286</v>
      </c>
      <c r="E277" s="36" t="s">
        <v>15130</v>
      </c>
      <c r="F277" s="38" t="s">
        <v>88</v>
      </c>
      <c r="G277" s="36" t="s">
        <v>89</v>
      </c>
      <c r="H277" s="36" t="s">
        <v>254</v>
      </c>
      <c r="I277" s="36" t="s">
        <v>1672</v>
      </c>
      <c r="J277" s="36" t="s">
        <v>394</v>
      </c>
      <c r="K277" s="36" t="s">
        <v>18</v>
      </c>
      <c r="L277" s="36" t="s">
        <v>8</v>
      </c>
      <c r="M277" s="36" t="s">
        <v>93</v>
      </c>
      <c r="N277" s="36">
        <v>1255373</v>
      </c>
      <c r="O277" s="36" t="s">
        <v>1673</v>
      </c>
      <c r="P277" s="36">
        <v>8147555272</v>
      </c>
      <c r="Q277" s="40" t="s">
        <v>1674</v>
      </c>
      <c r="R277" s="36" t="s">
        <v>277</v>
      </c>
      <c r="S277" s="36" t="s">
        <v>277</v>
      </c>
      <c r="T277" s="36" t="s">
        <v>1675</v>
      </c>
      <c r="U277" s="36">
        <v>400000</v>
      </c>
      <c r="V277" s="36">
        <v>1050000</v>
      </c>
      <c r="W277" s="36" t="s">
        <v>1026</v>
      </c>
      <c r="X277" s="36" t="s">
        <v>100</v>
      </c>
      <c r="Y277" s="36" t="s">
        <v>100</v>
      </c>
      <c r="Z277" s="36" t="s">
        <v>118</v>
      </c>
      <c r="AA277" s="36" t="s">
        <v>109</v>
      </c>
      <c r="AB277" s="36" t="s">
        <v>109</v>
      </c>
      <c r="AC277" s="36" t="s">
        <v>8</v>
      </c>
    </row>
    <row r="278" spans="1:29" x14ac:dyDescent="0.3">
      <c r="A278" s="36">
        <v>277</v>
      </c>
      <c r="B278" s="36" t="s">
        <v>87</v>
      </c>
      <c r="C278" s="37">
        <v>44581</v>
      </c>
      <c r="D278" s="36">
        <v>32048286</v>
      </c>
      <c r="E278" s="36" t="s">
        <v>15130</v>
      </c>
      <c r="F278" s="38" t="s">
        <v>88</v>
      </c>
      <c r="G278" s="36" t="s">
        <v>89</v>
      </c>
      <c r="H278" s="36" t="s">
        <v>254</v>
      </c>
      <c r="I278" s="36" t="s">
        <v>1672</v>
      </c>
      <c r="J278" s="36" t="s">
        <v>394</v>
      </c>
      <c r="K278" s="36" t="s">
        <v>12</v>
      </c>
      <c r="L278" s="36" t="s">
        <v>8</v>
      </c>
      <c r="M278" s="36" t="s">
        <v>93</v>
      </c>
      <c r="N278" s="36">
        <v>1254939</v>
      </c>
      <c r="O278" s="36" t="s">
        <v>1676</v>
      </c>
      <c r="P278" s="36" t="s">
        <v>1677</v>
      </c>
      <c r="Q278" s="40" t="s">
        <v>1678</v>
      </c>
      <c r="R278" s="36" t="s">
        <v>582</v>
      </c>
      <c r="S278" s="36" t="s">
        <v>582</v>
      </c>
      <c r="T278" s="36" t="s">
        <v>1679</v>
      </c>
      <c r="U278" s="36">
        <v>300000</v>
      </c>
      <c r="V278" s="36">
        <v>750000</v>
      </c>
      <c r="W278" s="36" t="s">
        <v>1680</v>
      </c>
      <c r="X278" s="36" t="s">
        <v>100</v>
      </c>
      <c r="Y278" s="36" t="s">
        <v>100</v>
      </c>
      <c r="Z278" s="36" t="s">
        <v>118</v>
      </c>
      <c r="AA278" s="36" t="s">
        <v>101</v>
      </c>
      <c r="AB278" s="36" t="s">
        <v>109</v>
      </c>
      <c r="AC278" s="36" t="s">
        <v>8</v>
      </c>
    </row>
    <row r="279" spans="1:29" x14ac:dyDescent="0.3">
      <c r="A279" s="36">
        <v>278</v>
      </c>
      <c r="B279" s="36" t="s">
        <v>87</v>
      </c>
      <c r="C279" s="37">
        <v>44585</v>
      </c>
      <c r="D279" s="36">
        <v>37453607</v>
      </c>
      <c r="E279" s="36" t="s">
        <v>15130</v>
      </c>
      <c r="F279" s="38" t="s">
        <v>88</v>
      </c>
      <c r="G279" s="36" t="s">
        <v>89</v>
      </c>
      <c r="H279" s="36" t="s">
        <v>254</v>
      </c>
      <c r="I279" s="36" t="s">
        <v>1681</v>
      </c>
      <c r="J279" s="36" t="s">
        <v>394</v>
      </c>
      <c r="K279" s="36" t="s">
        <v>12</v>
      </c>
      <c r="L279" s="36" t="s">
        <v>8</v>
      </c>
      <c r="M279" s="36" t="s">
        <v>93</v>
      </c>
      <c r="N279" s="36">
        <v>1345942</v>
      </c>
      <c r="O279" s="36" t="s">
        <v>1682</v>
      </c>
      <c r="P279" s="36">
        <v>8105730787</v>
      </c>
      <c r="Q279" s="40" t="s">
        <v>1683</v>
      </c>
      <c r="R279" s="36" t="s">
        <v>277</v>
      </c>
      <c r="S279" s="36" t="s">
        <v>277</v>
      </c>
      <c r="T279" s="36" t="s">
        <v>1684</v>
      </c>
      <c r="U279" s="36">
        <v>600000</v>
      </c>
      <c r="V279" s="36">
        <v>1000000</v>
      </c>
      <c r="W279" s="36" t="s">
        <v>134</v>
      </c>
      <c r="X279" s="36" t="s">
        <v>100</v>
      </c>
      <c r="Y279" s="36" t="s">
        <v>100</v>
      </c>
      <c r="Z279" s="36" t="s">
        <v>118</v>
      </c>
      <c r="AA279" s="36" t="s">
        <v>109</v>
      </c>
      <c r="AB279" s="36" t="s">
        <v>109</v>
      </c>
      <c r="AC279" s="36" t="s">
        <v>1685</v>
      </c>
    </row>
    <row r="280" spans="1:29" x14ac:dyDescent="0.3">
      <c r="A280" s="36">
        <v>279</v>
      </c>
      <c r="B280" s="36" t="s">
        <v>87</v>
      </c>
      <c r="C280" s="37">
        <v>44585</v>
      </c>
      <c r="D280" s="36">
        <v>32048286</v>
      </c>
      <c r="E280" s="36" t="s">
        <v>15130</v>
      </c>
      <c r="F280" s="38" t="s">
        <v>88</v>
      </c>
      <c r="G280" s="36" t="s">
        <v>89</v>
      </c>
      <c r="H280" s="36" t="s">
        <v>1686</v>
      </c>
      <c r="I280" s="36" t="s">
        <v>394</v>
      </c>
      <c r="J280" s="36" t="s">
        <v>1687</v>
      </c>
      <c r="K280" s="36" t="s">
        <v>45</v>
      </c>
      <c r="L280" s="36" t="s">
        <v>1688</v>
      </c>
      <c r="M280" s="36" t="s">
        <v>93</v>
      </c>
      <c r="N280" s="36">
        <v>1343639</v>
      </c>
      <c r="O280" s="36" t="s">
        <v>1689</v>
      </c>
      <c r="P280" s="36">
        <v>7205455803</v>
      </c>
      <c r="Q280" s="40" t="s">
        <v>1690</v>
      </c>
      <c r="R280" s="36" t="s">
        <v>291</v>
      </c>
      <c r="S280" s="36" t="s">
        <v>291</v>
      </c>
      <c r="T280" s="36" t="s">
        <v>1691</v>
      </c>
      <c r="U280" s="36" t="s">
        <v>1692</v>
      </c>
      <c r="V280" s="36" t="s">
        <v>1693</v>
      </c>
      <c r="W280" s="36" t="s">
        <v>134</v>
      </c>
      <c r="X280" s="36" t="s">
        <v>100</v>
      </c>
      <c r="Y280" s="36" t="s">
        <v>100</v>
      </c>
      <c r="Z280" s="36" t="s">
        <v>100</v>
      </c>
      <c r="AA280" s="36" t="s">
        <v>476</v>
      </c>
      <c r="AB280" s="36" t="s">
        <v>109</v>
      </c>
      <c r="AC280" s="36" t="s">
        <v>8</v>
      </c>
    </row>
    <row r="281" spans="1:29" x14ac:dyDescent="0.3">
      <c r="A281" s="36">
        <v>280</v>
      </c>
      <c r="B281" s="36" t="s">
        <v>87</v>
      </c>
      <c r="C281" s="37">
        <v>44585</v>
      </c>
      <c r="D281" s="36">
        <v>26389640</v>
      </c>
      <c r="E281" s="36" t="s">
        <v>15130</v>
      </c>
      <c r="F281" s="38" t="s">
        <v>88</v>
      </c>
      <c r="G281" s="36" t="s">
        <v>89</v>
      </c>
      <c r="H281" s="36" t="s">
        <v>1686</v>
      </c>
      <c r="I281" s="36" t="s">
        <v>394</v>
      </c>
      <c r="J281" s="36" t="s">
        <v>1694</v>
      </c>
      <c r="K281" s="36" t="s">
        <v>45</v>
      </c>
      <c r="L281" s="36" t="s">
        <v>8</v>
      </c>
      <c r="M281" s="36" t="s">
        <v>93</v>
      </c>
      <c r="N281" s="36">
        <v>1343598</v>
      </c>
      <c r="O281" s="36" t="s">
        <v>1695</v>
      </c>
      <c r="P281" s="36">
        <v>6362747137</v>
      </c>
      <c r="Q281" s="40" t="s">
        <v>1696</v>
      </c>
      <c r="R281" s="36" t="s">
        <v>1697</v>
      </c>
      <c r="S281" s="36" t="s">
        <v>1697</v>
      </c>
      <c r="T281" s="36" t="s">
        <v>218</v>
      </c>
      <c r="U281" s="36" t="s">
        <v>1698</v>
      </c>
      <c r="V281" s="36" t="s">
        <v>1699</v>
      </c>
      <c r="W281" s="36" t="s">
        <v>1700</v>
      </c>
      <c r="X281" s="36" t="s">
        <v>100</v>
      </c>
      <c r="Y281" s="36" t="s">
        <v>100</v>
      </c>
      <c r="Z281" s="36" t="s">
        <v>100</v>
      </c>
      <c r="AA281" s="36" t="s">
        <v>109</v>
      </c>
      <c r="AB281" s="36" t="s">
        <v>109</v>
      </c>
      <c r="AC281" s="36" t="s">
        <v>8</v>
      </c>
    </row>
    <row r="282" spans="1:29" x14ac:dyDescent="0.3">
      <c r="A282" s="36">
        <v>281</v>
      </c>
      <c r="B282" s="36" t="s">
        <v>87</v>
      </c>
      <c r="C282" s="37">
        <v>44585</v>
      </c>
      <c r="D282" s="36">
        <v>30433624</v>
      </c>
      <c r="E282" s="36" t="s">
        <v>3</v>
      </c>
      <c r="F282" s="38">
        <v>181547</v>
      </c>
      <c r="G282" s="36" t="s">
        <v>89</v>
      </c>
      <c r="H282" s="36" t="s">
        <v>1193</v>
      </c>
      <c r="I282" s="36" t="s">
        <v>737</v>
      </c>
      <c r="J282" s="36" t="s">
        <v>433</v>
      </c>
      <c r="K282" s="36" t="s">
        <v>18</v>
      </c>
      <c r="L282" s="36" t="s">
        <v>435</v>
      </c>
      <c r="M282" s="36" t="s">
        <v>93</v>
      </c>
      <c r="N282" s="36">
        <v>1343242</v>
      </c>
      <c r="O282" s="36" t="s">
        <v>1701</v>
      </c>
      <c r="P282" s="36">
        <v>7906831540</v>
      </c>
      <c r="Q282" s="40" t="s">
        <v>1702</v>
      </c>
      <c r="R282" s="36" t="s">
        <v>381</v>
      </c>
      <c r="S282" s="36" t="s">
        <v>1703</v>
      </c>
      <c r="T282" s="36" t="s">
        <v>1704</v>
      </c>
      <c r="U282" s="36">
        <v>690000</v>
      </c>
      <c r="V282" s="36">
        <v>1100000</v>
      </c>
      <c r="W282" s="36" t="s">
        <v>1705</v>
      </c>
      <c r="X282" s="36" t="s">
        <v>100</v>
      </c>
      <c r="Y282" s="36" t="s">
        <v>100</v>
      </c>
      <c r="Z282" s="36" t="s">
        <v>100</v>
      </c>
      <c r="AA282" s="36" t="s">
        <v>109</v>
      </c>
      <c r="AB282" s="36" t="s">
        <v>109</v>
      </c>
      <c r="AC282" s="36" t="s">
        <v>8</v>
      </c>
    </row>
    <row r="283" spans="1:29" x14ac:dyDescent="0.3">
      <c r="A283" s="36">
        <v>282</v>
      </c>
      <c r="B283" s="36" t="s">
        <v>87</v>
      </c>
      <c r="C283" s="37">
        <v>44585</v>
      </c>
      <c r="D283" s="36">
        <v>30433624</v>
      </c>
      <c r="E283" s="36" t="s">
        <v>3</v>
      </c>
      <c r="F283" s="38">
        <v>181547</v>
      </c>
      <c r="G283" s="36" t="s">
        <v>89</v>
      </c>
      <c r="H283" s="36" t="s">
        <v>1193</v>
      </c>
      <c r="I283" s="36" t="s">
        <v>737</v>
      </c>
      <c r="J283" s="36" t="s">
        <v>433</v>
      </c>
      <c r="K283" s="36" t="s">
        <v>18</v>
      </c>
      <c r="L283" s="36" t="s">
        <v>435</v>
      </c>
      <c r="M283" s="36" t="s">
        <v>93</v>
      </c>
      <c r="N283" s="36">
        <v>1342453</v>
      </c>
      <c r="O283" s="36" t="s">
        <v>1706</v>
      </c>
      <c r="P283" s="36">
        <v>8825665633</v>
      </c>
      <c r="Q283" s="40" t="s">
        <v>1707</v>
      </c>
      <c r="R283" s="36" t="s">
        <v>1708</v>
      </c>
      <c r="S283" s="36" t="s">
        <v>225</v>
      </c>
      <c r="T283" s="36" t="s">
        <v>492</v>
      </c>
      <c r="U283" s="36">
        <v>600000</v>
      </c>
      <c r="V283" s="36">
        <v>1500000</v>
      </c>
      <c r="W283" s="36" t="s">
        <v>1709</v>
      </c>
      <c r="X283" s="36" t="s">
        <v>100</v>
      </c>
      <c r="Y283" s="36" t="s">
        <v>100</v>
      </c>
      <c r="Z283" s="36" t="s">
        <v>100</v>
      </c>
      <c r="AA283" s="36" t="s">
        <v>109</v>
      </c>
      <c r="AB283" s="36" t="s">
        <v>109</v>
      </c>
      <c r="AC283" s="36" t="s">
        <v>8</v>
      </c>
    </row>
    <row r="284" spans="1:29" x14ac:dyDescent="0.3">
      <c r="A284" s="36">
        <v>283</v>
      </c>
      <c r="B284" s="36" t="s">
        <v>87</v>
      </c>
      <c r="C284" s="37">
        <v>44585</v>
      </c>
      <c r="D284" s="36">
        <v>48612180</v>
      </c>
      <c r="E284" s="36" t="s">
        <v>3</v>
      </c>
      <c r="F284" s="38">
        <v>181547</v>
      </c>
      <c r="G284" s="36" t="s">
        <v>89</v>
      </c>
      <c r="H284" s="36" t="s">
        <v>1686</v>
      </c>
      <c r="I284" s="36" t="s">
        <v>469</v>
      </c>
      <c r="J284" s="36" t="s">
        <v>1477</v>
      </c>
      <c r="K284" s="36" t="s">
        <v>18</v>
      </c>
      <c r="L284" s="36" t="s">
        <v>181</v>
      </c>
      <c r="M284" s="36" t="s">
        <v>93</v>
      </c>
      <c r="N284" s="36" t="s">
        <v>1710</v>
      </c>
      <c r="O284" s="36" t="s">
        <v>1711</v>
      </c>
      <c r="P284" s="36">
        <v>9492467018</v>
      </c>
      <c r="Q284" s="40" t="s">
        <v>1712</v>
      </c>
      <c r="R284" s="36" t="s">
        <v>1713</v>
      </c>
      <c r="S284" s="36" t="s">
        <v>1714</v>
      </c>
      <c r="T284" s="36" t="s">
        <v>1715</v>
      </c>
      <c r="U284" s="36">
        <v>450000</v>
      </c>
      <c r="V284" s="36">
        <v>850000</v>
      </c>
      <c r="W284" s="36" t="s">
        <v>501</v>
      </c>
      <c r="X284" s="36" t="s">
        <v>100</v>
      </c>
      <c r="Y284" s="36" t="s">
        <v>100</v>
      </c>
      <c r="Z284" s="36" t="s">
        <v>8</v>
      </c>
      <c r="AA284" s="36" t="s">
        <v>101</v>
      </c>
      <c r="AB284" s="36" t="s">
        <v>109</v>
      </c>
      <c r="AC284" s="36" t="s">
        <v>8</v>
      </c>
    </row>
    <row r="285" spans="1:29" x14ac:dyDescent="0.3">
      <c r="A285" s="36">
        <v>284</v>
      </c>
      <c r="B285" s="36" t="s">
        <v>87</v>
      </c>
      <c r="C285" s="37">
        <v>44585</v>
      </c>
      <c r="D285" s="36">
        <v>48612180</v>
      </c>
      <c r="E285" s="36" t="s">
        <v>3</v>
      </c>
      <c r="F285" s="38">
        <v>181547</v>
      </c>
      <c r="G285" s="36" t="s">
        <v>89</v>
      </c>
      <c r="H285" s="36" t="s">
        <v>1686</v>
      </c>
      <c r="I285" s="36" t="s">
        <v>469</v>
      </c>
      <c r="J285" s="36" t="s">
        <v>1477</v>
      </c>
      <c r="K285" s="36" t="s">
        <v>18</v>
      </c>
      <c r="L285" s="36" t="s">
        <v>181</v>
      </c>
      <c r="M285" s="36" t="s">
        <v>93</v>
      </c>
      <c r="N285" s="36">
        <v>1342040</v>
      </c>
      <c r="O285" s="36" t="s">
        <v>1716</v>
      </c>
      <c r="P285" s="36">
        <v>9953189390</v>
      </c>
      <c r="Q285" s="40" t="s">
        <v>1717</v>
      </c>
      <c r="R285" s="36" t="s">
        <v>1480</v>
      </c>
      <c r="S285" s="36" t="s">
        <v>1480</v>
      </c>
      <c r="T285" s="36" t="s">
        <v>1718</v>
      </c>
      <c r="U285" s="36">
        <v>590000</v>
      </c>
      <c r="V285" s="36">
        <v>1400000</v>
      </c>
      <c r="W285" s="36" t="s">
        <v>1719</v>
      </c>
      <c r="X285" s="36" t="s">
        <v>100</v>
      </c>
      <c r="Y285" s="36" t="s">
        <v>100</v>
      </c>
      <c r="Z285" s="36" t="s">
        <v>8</v>
      </c>
      <c r="AA285" s="36" t="s">
        <v>1720</v>
      </c>
      <c r="AB285" s="36" t="s">
        <v>444</v>
      </c>
      <c r="AC285" s="36" t="s">
        <v>8</v>
      </c>
    </row>
    <row r="286" spans="1:29" x14ac:dyDescent="0.3">
      <c r="A286" s="36">
        <v>285</v>
      </c>
      <c r="B286" s="36" t="s">
        <v>87</v>
      </c>
      <c r="C286" s="37">
        <v>44585</v>
      </c>
      <c r="D286" s="36">
        <v>48612180</v>
      </c>
      <c r="E286" s="36" t="s">
        <v>3</v>
      </c>
      <c r="F286" s="38">
        <v>181547</v>
      </c>
      <c r="G286" s="36" t="s">
        <v>89</v>
      </c>
      <c r="H286" s="36" t="s">
        <v>1686</v>
      </c>
      <c r="I286" s="36" t="s">
        <v>469</v>
      </c>
      <c r="J286" s="36" t="s">
        <v>1477</v>
      </c>
      <c r="K286" s="36" t="s">
        <v>18</v>
      </c>
      <c r="L286" s="36" t="s">
        <v>181</v>
      </c>
      <c r="M286" s="36" t="s">
        <v>93</v>
      </c>
      <c r="N286" s="36">
        <v>1116761</v>
      </c>
      <c r="O286" s="36" t="s">
        <v>1721</v>
      </c>
      <c r="P286" s="36">
        <v>7411934329</v>
      </c>
      <c r="Q286" s="40" t="s">
        <v>1722</v>
      </c>
      <c r="R286" s="36" t="s">
        <v>1502</v>
      </c>
      <c r="S286" s="36" t="s">
        <v>1502</v>
      </c>
      <c r="T286" s="36" t="s">
        <v>1723</v>
      </c>
      <c r="U286" s="36">
        <v>850000</v>
      </c>
      <c r="V286" s="36">
        <v>1900000</v>
      </c>
      <c r="W286" s="36" t="s">
        <v>1724</v>
      </c>
      <c r="X286" s="36" t="s">
        <v>100</v>
      </c>
      <c r="Y286" s="36" t="s">
        <v>100</v>
      </c>
      <c r="Z286" s="36" t="s">
        <v>8</v>
      </c>
      <c r="AA286" s="36" t="s">
        <v>444</v>
      </c>
      <c r="AB286" s="36" t="s">
        <v>444</v>
      </c>
      <c r="AC286" s="36" t="s">
        <v>8</v>
      </c>
    </row>
    <row r="287" spans="1:29" x14ac:dyDescent="0.3">
      <c r="A287" s="36">
        <v>286</v>
      </c>
      <c r="B287" s="36" t="s">
        <v>87</v>
      </c>
      <c r="C287" s="37">
        <v>44585</v>
      </c>
      <c r="D287" s="36">
        <v>48612180</v>
      </c>
      <c r="E287" s="36" t="s">
        <v>3</v>
      </c>
      <c r="F287" s="38">
        <v>181547</v>
      </c>
      <c r="G287" s="36" t="s">
        <v>89</v>
      </c>
      <c r="H287" s="36" t="s">
        <v>1686</v>
      </c>
      <c r="I287" s="36" t="s">
        <v>469</v>
      </c>
      <c r="J287" s="36" t="s">
        <v>1477</v>
      </c>
      <c r="K287" s="36" t="s">
        <v>18</v>
      </c>
      <c r="L287" s="36" t="s">
        <v>181</v>
      </c>
      <c r="M287" s="36" t="s">
        <v>93</v>
      </c>
      <c r="N287" s="36" t="s">
        <v>1725</v>
      </c>
      <c r="O287" s="36" t="s">
        <v>1726</v>
      </c>
      <c r="P287" s="36">
        <v>7875084574</v>
      </c>
      <c r="Q287" s="40" t="s">
        <v>1727</v>
      </c>
      <c r="R287" s="36" t="s">
        <v>474</v>
      </c>
      <c r="S287" s="36" t="s">
        <v>290</v>
      </c>
      <c r="T287" s="36" t="s">
        <v>1728</v>
      </c>
      <c r="U287" s="36">
        <v>720000</v>
      </c>
      <c r="V287" s="36">
        <v>1200000</v>
      </c>
      <c r="W287" s="36" t="s">
        <v>462</v>
      </c>
      <c r="X287" s="36" t="s">
        <v>100</v>
      </c>
      <c r="Y287" s="36" t="s">
        <v>100</v>
      </c>
      <c r="Z287" s="36" t="s">
        <v>8</v>
      </c>
      <c r="AA287" s="36" t="s">
        <v>401</v>
      </c>
      <c r="AB287" s="36" t="s">
        <v>109</v>
      </c>
      <c r="AC287" s="36" t="s">
        <v>8</v>
      </c>
    </row>
    <row r="288" spans="1:29" x14ac:dyDescent="0.3">
      <c r="A288" s="36">
        <v>287</v>
      </c>
      <c r="B288" s="36" t="s">
        <v>87</v>
      </c>
      <c r="C288" s="37">
        <v>44585</v>
      </c>
      <c r="D288" s="36">
        <v>82598623</v>
      </c>
      <c r="E288" s="36" t="s">
        <v>3</v>
      </c>
      <c r="F288" s="38">
        <v>181547</v>
      </c>
      <c r="G288" s="36" t="s">
        <v>89</v>
      </c>
      <c r="H288" s="36" t="s">
        <v>1193</v>
      </c>
      <c r="I288" s="36" t="s">
        <v>1729</v>
      </c>
      <c r="J288" s="36" t="s">
        <v>1730</v>
      </c>
      <c r="K288" s="36" t="s">
        <v>18</v>
      </c>
      <c r="L288" s="36" t="s">
        <v>1731</v>
      </c>
      <c r="M288" s="36" t="s">
        <v>93</v>
      </c>
      <c r="N288" s="36">
        <v>1343546</v>
      </c>
      <c r="O288" s="36" t="s">
        <v>1544</v>
      </c>
      <c r="P288" s="36">
        <v>8105349938</v>
      </c>
      <c r="Q288" s="40" t="s">
        <v>1732</v>
      </c>
      <c r="R288" s="36" t="s">
        <v>96</v>
      </c>
      <c r="S288" s="36" t="s">
        <v>96</v>
      </c>
      <c r="T288" s="36" t="s">
        <v>1733</v>
      </c>
      <c r="U288" s="36">
        <v>480000</v>
      </c>
      <c r="V288" s="36">
        <v>850000</v>
      </c>
      <c r="W288" s="36" t="s">
        <v>1705</v>
      </c>
      <c r="X288" s="36" t="s">
        <v>100</v>
      </c>
      <c r="Y288" s="36" t="s">
        <v>100</v>
      </c>
      <c r="Z288" s="36" t="s">
        <v>100</v>
      </c>
      <c r="AA288" s="36" t="s">
        <v>101</v>
      </c>
      <c r="AB288" s="36" t="s">
        <v>109</v>
      </c>
      <c r="AC288" s="36" t="s">
        <v>8</v>
      </c>
    </row>
    <row r="289" spans="1:29" x14ac:dyDescent="0.3">
      <c r="A289" s="36">
        <v>288</v>
      </c>
      <c r="B289" s="36" t="s">
        <v>87</v>
      </c>
      <c r="C289" s="37">
        <v>44585</v>
      </c>
      <c r="D289" s="36">
        <v>82598623</v>
      </c>
      <c r="E289" s="36" t="s">
        <v>3</v>
      </c>
      <c r="F289" s="38">
        <v>181547</v>
      </c>
      <c r="G289" s="36" t="s">
        <v>89</v>
      </c>
      <c r="H289" s="36" t="s">
        <v>1193</v>
      </c>
      <c r="I289" s="36" t="s">
        <v>1729</v>
      </c>
      <c r="J289" s="36" t="s">
        <v>1730</v>
      </c>
      <c r="K289" s="36" t="s">
        <v>18</v>
      </c>
      <c r="L289" s="36" t="s">
        <v>1731</v>
      </c>
      <c r="M289" s="36" t="s">
        <v>93</v>
      </c>
      <c r="N289" s="36">
        <v>1122080</v>
      </c>
      <c r="O289" s="36" t="s">
        <v>1734</v>
      </c>
      <c r="P289" s="36">
        <v>7382525461</v>
      </c>
      <c r="Q289" s="40" t="s">
        <v>1735</v>
      </c>
      <c r="R289" s="36" t="s">
        <v>1736</v>
      </c>
      <c r="S289" s="36" t="s">
        <v>1736</v>
      </c>
      <c r="T289" s="36" t="s">
        <v>1737</v>
      </c>
      <c r="U289" s="36">
        <v>1100000</v>
      </c>
      <c r="V289" s="36">
        <v>900000</v>
      </c>
      <c r="W289" s="36" t="s">
        <v>462</v>
      </c>
      <c r="X289" s="36" t="s">
        <v>100</v>
      </c>
      <c r="Y289" s="36" t="s">
        <v>100</v>
      </c>
      <c r="Z289" s="36" t="s">
        <v>100</v>
      </c>
      <c r="AA289" s="36" t="s">
        <v>101</v>
      </c>
      <c r="AB289" s="36" t="s">
        <v>109</v>
      </c>
      <c r="AC289" s="36" t="s">
        <v>8</v>
      </c>
    </row>
    <row r="290" spans="1:29" x14ac:dyDescent="0.3">
      <c r="A290" s="36">
        <v>289</v>
      </c>
      <c r="B290" s="36" t="s">
        <v>87</v>
      </c>
      <c r="C290" s="37">
        <v>44585</v>
      </c>
      <c r="D290" s="36" t="s">
        <v>1738</v>
      </c>
      <c r="E290" s="36" t="s">
        <v>3</v>
      </c>
      <c r="F290" s="38">
        <v>181547</v>
      </c>
      <c r="G290" s="36" t="s">
        <v>89</v>
      </c>
      <c r="H290" s="36" t="s">
        <v>1193</v>
      </c>
      <c r="I290" s="36" t="s">
        <v>1730</v>
      </c>
      <c r="J290" s="36" t="s">
        <v>1739</v>
      </c>
      <c r="K290" s="36" t="s">
        <v>18</v>
      </c>
      <c r="L290" s="36">
        <v>0</v>
      </c>
      <c r="M290" s="36" t="s">
        <v>93</v>
      </c>
      <c r="N290" s="36">
        <v>1344492</v>
      </c>
      <c r="O290" s="36" t="s">
        <v>1740</v>
      </c>
      <c r="P290" s="36">
        <v>8892875591</v>
      </c>
      <c r="Q290" s="40" t="s">
        <v>1741</v>
      </c>
      <c r="R290" s="36" t="s">
        <v>474</v>
      </c>
      <c r="S290" s="36" t="s">
        <v>474</v>
      </c>
      <c r="T290" s="36" t="s">
        <v>1742</v>
      </c>
      <c r="U290" s="36">
        <v>1100000</v>
      </c>
      <c r="V290" s="36">
        <v>2100000</v>
      </c>
      <c r="W290" s="36" t="s">
        <v>1743</v>
      </c>
      <c r="X290" s="36" t="s">
        <v>100</v>
      </c>
      <c r="Y290" s="36" t="s">
        <v>100</v>
      </c>
      <c r="Z290" s="36" t="s">
        <v>100</v>
      </c>
      <c r="AA290" s="36" t="s">
        <v>1720</v>
      </c>
      <c r="AB290" s="36" t="s">
        <v>444</v>
      </c>
      <c r="AC290" s="36" t="s">
        <v>8</v>
      </c>
    </row>
    <row r="291" spans="1:29" x14ac:dyDescent="0.3">
      <c r="A291" s="36">
        <v>290</v>
      </c>
      <c r="B291" s="36" t="s">
        <v>87</v>
      </c>
      <c r="C291" s="37">
        <v>44585</v>
      </c>
      <c r="D291" s="36" t="s">
        <v>1738</v>
      </c>
      <c r="E291" s="36" t="s">
        <v>3</v>
      </c>
      <c r="F291" s="38">
        <v>181547</v>
      </c>
      <c r="G291" s="36" t="s">
        <v>89</v>
      </c>
      <c r="H291" s="36" t="s">
        <v>1193</v>
      </c>
      <c r="I291" s="36" t="s">
        <v>1730</v>
      </c>
      <c r="J291" s="36" t="s">
        <v>1739</v>
      </c>
      <c r="K291" s="36" t="s">
        <v>18</v>
      </c>
      <c r="L291" s="36" t="s">
        <v>1744</v>
      </c>
      <c r="M291" s="36" t="s">
        <v>93</v>
      </c>
      <c r="N291" s="36">
        <v>1344664</v>
      </c>
      <c r="O291" s="36" t="s">
        <v>1745</v>
      </c>
      <c r="P291" s="36">
        <v>9989277211</v>
      </c>
      <c r="Q291" s="40" t="s">
        <v>1746</v>
      </c>
      <c r="R291" s="36" t="s">
        <v>1747</v>
      </c>
      <c r="S291" s="36" t="s">
        <v>225</v>
      </c>
      <c r="T291" s="36" t="s">
        <v>1748</v>
      </c>
      <c r="U291" s="36">
        <v>460000</v>
      </c>
      <c r="V291" s="36">
        <v>1100000</v>
      </c>
      <c r="W291" s="36" t="s">
        <v>1705</v>
      </c>
      <c r="X291" s="36" t="s">
        <v>100</v>
      </c>
      <c r="Y291" s="36" t="s">
        <v>100</v>
      </c>
      <c r="Z291" s="36" t="s">
        <v>100</v>
      </c>
      <c r="AA291" s="36" t="s">
        <v>101</v>
      </c>
      <c r="AB291" s="36" t="s">
        <v>109</v>
      </c>
      <c r="AC291" s="36" t="s">
        <v>8</v>
      </c>
    </row>
    <row r="292" spans="1:29" x14ac:dyDescent="0.3">
      <c r="A292" s="36">
        <v>291</v>
      </c>
      <c r="B292" s="36" t="s">
        <v>87</v>
      </c>
      <c r="C292" s="37">
        <v>44585</v>
      </c>
      <c r="D292" s="36" t="s">
        <v>1738</v>
      </c>
      <c r="E292" s="36" t="s">
        <v>3</v>
      </c>
      <c r="F292" s="38">
        <v>181547</v>
      </c>
      <c r="G292" s="36" t="s">
        <v>89</v>
      </c>
      <c r="H292" s="36" t="s">
        <v>1193</v>
      </c>
      <c r="I292" s="36" t="s">
        <v>1730</v>
      </c>
      <c r="J292" s="36" t="s">
        <v>1739</v>
      </c>
      <c r="K292" s="36" t="s">
        <v>24</v>
      </c>
      <c r="L292" s="36" t="s">
        <v>402</v>
      </c>
      <c r="M292" s="36" t="s">
        <v>93</v>
      </c>
      <c r="N292" s="36">
        <v>1344962</v>
      </c>
      <c r="O292" s="36" t="s">
        <v>1749</v>
      </c>
      <c r="P292" s="36">
        <v>9008099006</v>
      </c>
      <c r="Q292" s="40" t="s">
        <v>1750</v>
      </c>
      <c r="R292" s="36" t="s">
        <v>916</v>
      </c>
      <c r="S292" s="36" t="s">
        <v>225</v>
      </c>
      <c r="T292" s="36" t="s">
        <v>1751</v>
      </c>
      <c r="U292" s="36">
        <v>1040000</v>
      </c>
      <c r="V292" s="36">
        <v>2000000</v>
      </c>
      <c r="W292" s="36" t="s">
        <v>1752</v>
      </c>
      <c r="X292" s="36" t="s">
        <v>100</v>
      </c>
      <c r="Y292" s="36" t="s">
        <v>100</v>
      </c>
      <c r="Z292" s="36" t="s">
        <v>100</v>
      </c>
      <c r="AA292" s="36" t="s">
        <v>109</v>
      </c>
      <c r="AB292" s="36" t="s">
        <v>109</v>
      </c>
      <c r="AC292" s="36" t="s">
        <v>8</v>
      </c>
    </row>
    <row r="293" spans="1:29" x14ac:dyDescent="0.3">
      <c r="A293" s="36">
        <v>292</v>
      </c>
      <c r="B293" s="36" t="s">
        <v>87</v>
      </c>
      <c r="C293" s="37">
        <v>44585</v>
      </c>
      <c r="D293" s="36">
        <v>98183339</v>
      </c>
      <c r="E293" s="36" t="s">
        <v>3</v>
      </c>
      <c r="F293" s="38">
        <v>181547</v>
      </c>
      <c r="G293" s="36" t="s">
        <v>89</v>
      </c>
      <c r="H293" s="36" t="s">
        <v>90</v>
      </c>
      <c r="I293" s="36" t="s">
        <v>1753</v>
      </c>
      <c r="J293" s="36" t="s">
        <v>641</v>
      </c>
      <c r="K293" s="36" t="s">
        <v>15132</v>
      </c>
      <c r="L293" s="36" t="s">
        <v>15136</v>
      </c>
      <c r="M293" s="36" t="s">
        <v>93</v>
      </c>
      <c r="N293" s="36">
        <v>1097018</v>
      </c>
      <c r="O293" s="36" t="s">
        <v>1754</v>
      </c>
      <c r="P293" s="36">
        <v>7972091841</v>
      </c>
      <c r="Q293" s="40" t="s">
        <v>1755</v>
      </c>
      <c r="R293" s="36" t="s">
        <v>1756</v>
      </c>
      <c r="S293" s="36" t="s">
        <v>265</v>
      </c>
      <c r="T293" s="36" t="s">
        <v>1757</v>
      </c>
      <c r="U293" s="36">
        <v>490000</v>
      </c>
      <c r="V293" s="36">
        <v>800000</v>
      </c>
      <c r="W293" s="36" t="s">
        <v>1758</v>
      </c>
      <c r="X293" s="36" t="s">
        <v>100</v>
      </c>
      <c r="Y293" s="36" t="s">
        <v>100</v>
      </c>
      <c r="Z293" s="36" t="s">
        <v>100</v>
      </c>
      <c r="AA293" s="36" t="s">
        <v>401</v>
      </c>
      <c r="AB293" s="36" t="s">
        <v>101</v>
      </c>
      <c r="AC293" s="36" t="s">
        <v>1759</v>
      </c>
    </row>
    <row r="294" spans="1:29" x14ac:dyDescent="0.3">
      <c r="A294" s="36">
        <v>293</v>
      </c>
      <c r="B294" s="36" t="s">
        <v>87</v>
      </c>
      <c r="C294" s="37">
        <v>44585</v>
      </c>
      <c r="D294" s="36">
        <v>98183339</v>
      </c>
      <c r="E294" s="36" t="s">
        <v>3</v>
      </c>
      <c r="F294" s="38">
        <v>181547</v>
      </c>
      <c r="G294" s="36" t="s">
        <v>89</v>
      </c>
      <c r="H294" s="36" t="s">
        <v>90</v>
      </c>
      <c r="I294" s="36" t="s">
        <v>1753</v>
      </c>
      <c r="J294" s="36" t="s">
        <v>641</v>
      </c>
      <c r="K294" s="36" t="s">
        <v>15132</v>
      </c>
      <c r="L294" s="36" t="s">
        <v>15136</v>
      </c>
      <c r="M294" s="36" t="s">
        <v>93</v>
      </c>
      <c r="N294" s="36">
        <v>1343134</v>
      </c>
      <c r="O294" s="36" t="s">
        <v>1760</v>
      </c>
      <c r="P294" s="36">
        <v>9325340421</v>
      </c>
      <c r="Q294" s="40" t="s">
        <v>1761</v>
      </c>
      <c r="R294" s="36" t="s">
        <v>265</v>
      </c>
      <c r="S294" s="36" t="s">
        <v>265</v>
      </c>
      <c r="T294" s="36" t="s">
        <v>1762</v>
      </c>
      <c r="U294" s="36">
        <v>480000</v>
      </c>
      <c r="V294" s="36">
        <v>900000</v>
      </c>
      <c r="W294" s="36" t="s">
        <v>1758</v>
      </c>
      <c r="X294" s="36" t="s">
        <v>100</v>
      </c>
      <c r="Y294" s="36" t="s">
        <v>100</v>
      </c>
      <c r="Z294" s="36" t="s">
        <v>100</v>
      </c>
      <c r="AA294" s="36" t="s">
        <v>401</v>
      </c>
      <c r="AB294" s="36" t="s">
        <v>101</v>
      </c>
      <c r="AC294" s="36" t="s">
        <v>1759</v>
      </c>
    </row>
    <row r="295" spans="1:29" x14ac:dyDescent="0.3">
      <c r="A295" s="36">
        <v>294</v>
      </c>
      <c r="B295" s="36" t="s">
        <v>87</v>
      </c>
      <c r="C295" s="37">
        <v>44585</v>
      </c>
      <c r="D295" s="36">
        <v>48612180</v>
      </c>
      <c r="E295" s="36" t="s">
        <v>3</v>
      </c>
      <c r="F295" s="38">
        <v>181547</v>
      </c>
      <c r="G295" s="36" t="s">
        <v>89</v>
      </c>
      <c r="H295" s="36" t="s">
        <v>90</v>
      </c>
      <c r="I295" s="36" t="s">
        <v>136</v>
      </c>
      <c r="J295" s="36" t="s">
        <v>1763</v>
      </c>
      <c r="K295" s="36" t="s">
        <v>18</v>
      </c>
      <c r="L295" s="36" t="s">
        <v>1764</v>
      </c>
      <c r="M295" s="36" t="s">
        <v>93</v>
      </c>
      <c r="N295" s="36">
        <v>1346562</v>
      </c>
      <c r="O295" s="36" t="s">
        <v>1765</v>
      </c>
      <c r="P295" s="36">
        <v>7769833859</v>
      </c>
      <c r="Q295" s="40" t="s">
        <v>1766</v>
      </c>
      <c r="R295" s="36" t="s">
        <v>290</v>
      </c>
      <c r="S295" s="36" t="s">
        <v>290</v>
      </c>
      <c r="T295" s="36" t="s">
        <v>765</v>
      </c>
      <c r="U295" s="36">
        <v>800000</v>
      </c>
      <c r="V295" s="36">
        <v>1800000</v>
      </c>
      <c r="W295" s="36" t="s">
        <v>1767</v>
      </c>
      <c r="X295" s="36" t="s">
        <v>100</v>
      </c>
      <c r="Y295" s="36" t="s">
        <v>100</v>
      </c>
      <c r="Z295" s="36" t="s">
        <v>100</v>
      </c>
      <c r="AA295" s="36" t="s">
        <v>1768</v>
      </c>
      <c r="AB295" s="36" t="s">
        <v>1769</v>
      </c>
      <c r="AC295" s="36" t="s">
        <v>1770</v>
      </c>
    </row>
    <row r="296" spans="1:29" x14ac:dyDescent="0.3">
      <c r="A296" s="36">
        <v>295</v>
      </c>
      <c r="B296" s="36" t="s">
        <v>87</v>
      </c>
      <c r="C296" s="37">
        <v>44585</v>
      </c>
      <c r="D296" s="36">
        <v>48612180</v>
      </c>
      <c r="E296" s="36" t="s">
        <v>3</v>
      </c>
      <c r="F296" s="38">
        <v>181547</v>
      </c>
      <c r="G296" s="36" t="s">
        <v>89</v>
      </c>
      <c r="H296" s="36" t="s">
        <v>90</v>
      </c>
      <c r="I296" s="36" t="s">
        <v>136</v>
      </c>
      <c r="J296" s="36" t="s">
        <v>1763</v>
      </c>
      <c r="K296" s="36" t="s">
        <v>18</v>
      </c>
      <c r="L296" s="36" t="s">
        <v>1764</v>
      </c>
      <c r="M296" s="36" t="s">
        <v>93</v>
      </c>
      <c r="N296" s="36">
        <v>1346658</v>
      </c>
      <c r="O296" s="36" t="s">
        <v>1771</v>
      </c>
      <c r="P296" s="36">
        <v>7006659030</v>
      </c>
      <c r="Q296" s="40" t="s">
        <v>1772</v>
      </c>
      <c r="R296" s="36" t="s">
        <v>1065</v>
      </c>
      <c r="S296" s="36" t="s">
        <v>1773</v>
      </c>
      <c r="T296" s="36" t="s">
        <v>1774</v>
      </c>
      <c r="U296" s="36">
        <v>500000</v>
      </c>
      <c r="V296" s="36">
        <v>1500000</v>
      </c>
      <c r="W296" s="36" t="s">
        <v>1775</v>
      </c>
      <c r="X296" s="36" t="s">
        <v>100</v>
      </c>
      <c r="Y296" s="36" t="s">
        <v>100</v>
      </c>
      <c r="Z296" s="36" t="s">
        <v>100</v>
      </c>
      <c r="AA296" s="36" t="s">
        <v>1776</v>
      </c>
      <c r="AB296" s="36" t="s">
        <v>366</v>
      </c>
      <c r="AC296" s="36" t="s">
        <v>8</v>
      </c>
    </row>
    <row r="297" spans="1:29" x14ac:dyDescent="0.3">
      <c r="A297" s="36">
        <v>296</v>
      </c>
      <c r="B297" s="36" t="s">
        <v>87</v>
      </c>
      <c r="C297" s="37">
        <v>44585</v>
      </c>
      <c r="D297" s="36">
        <v>60056719</v>
      </c>
      <c r="E297" s="36" t="s">
        <v>15130</v>
      </c>
      <c r="F297" s="38" t="s">
        <v>88</v>
      </c>
      <c r="G297" s="36" t="s">
        <v>89</v>
      </c>
      <c r="H297" s="36" t="s">
        <v>254</v>
      </c>
      <c r="I297" s="36" t="s">
        <v>1432</v>
      </c>
      <c r="J297" s="36" t="s">
        <v>1507</v>
      </c>
      <c r="K297" s="36" t="s">
        <v>13</v>
      </c>
      <c r="L297" s="36"/>
      <c r="M297" s="36" t="s">
        <v>93</v>
      </c>
      <c r="N297" s="36">
        <v>1343297</v>
      </c>
      <c r="O297" s="36" t="s">
        <v>1777</v>
      </c>
      <c r="P297" s="36" t="s">
        <v>1778</v>
      </c>
      <c r="Q297" s="40" t="s">
        <v>1779</v>
      </c>
      <c r="R297" s="36" t="s">
        <v>1780</v>
      </c>
      <c r="S297" s="36" t="s">
        <v>1780</v>
      </c>
      <c r="T297" s="36" t="s">
        <v>1781</v>
      </c>
      <c r="U297" s="36">
        <v>270000</v>
      </c>
      <c r="V297" s="36" t="s">
        <v>1782</v>
      </c>
      <c r="W297" s="36" t="s">
        <v>1783</v>
      </c>
      <c r="X297" s="36" t="s">
        <v>100</v>
      </c>
      <c r="Y297" s="36" t="s">
        <v>100</v>
      </c>
      <c r="Z297" s="36" t="s">
        <v>118</v>
      </c>
      <c r="AA297" s="36" t="s">
        <v>109</v>
      </c>
      <c r="AB297" s="36" t="s">
        <v>109</v>
      </c>
      <c r="AC297" s="36" t="s">
        <v>1784</v>
      </c>
    </row>
    <row r="298" spans="1:29" x14ac:dyDescent="0.3">
      <c r="A298" s="36">
        <v>297</v>
      </c>
      <c r="B298" s="36" t="s">
        <v>87</v>
      </c>
      <c r="C298" s="37">
        <v>44585</v>
      </c>
      <c r="D298" s="36">
        <v>94048049</v>
      </c>
      <c r="E298" s="36" t="s">
        <v>3</v>
      </c>
      <c r="F298" s="38">
        <v>181547</v>
      </c>
      <c r="G298" s="36" t="s">
        <v>89</v>
      </c>
      <c r="H298" s="36" t="s">
        <v>90</v>
      </c>
      <c r="I298" s="36" t="s">
        <v>1277</v>
      </c>
      <c r="J298" s="36" t="s">
        <v>1277</v>
      </c>
      <c r="K298" s="36" t="s">
        <v>38</v>
      </c>
      <c r="L298" s="36" t="s">
        <v>354</v>
      </c>
      <c r="M298" s="36" t="s">
        <v>93</v>
      </c>
      <c r="N298" s="36" t="s">
        <v>1785</v>
      </c>
      <c r="O298" s="36" t="s">
        <v>1786</v>
      </c>
      <c r="P298" s="36">
        <v>8299543023</v>
      </c>
      <c r="Q298" s="40" t="s">
        <v>1787</v>
      </c>
      <c r="R298" s="36" t="s">
        <v>1788</v>
      </c>
      <c r="S298" s="36" t="s">
        <v>1789</v>
      </c>
      <c r="T298" s="36" t="s">
        <v>1790</v>
      </c>
      <c r="U298" s="36">
        <v>1300000</v>
      </c>
      <c r="V298" s="36">
        <v>1800000</v>
      </c>
      <c r="W298" s="36" t="s">
        <v>1791</v>
      </c>
      <c r="X298" s="36" t="s">
        <v>100</v>
      </c>
      <c r="Y298" s="36" t="s">
        <v>100</v>
      </c>
      <c r="Z298" s="36" t="s">
        <v>100</v>
      </c>
      <c r="AA298" s="36" t="s">
        <v>109</v>
      </c>
      <c r="AB298" s="36" t="s">
        <v>109</v>
      </c>
      <c r="AC298" s="36" t="s">
        <v>8</v>
      </c>
    </row>
    <row r="299" spans="1:29" x14ac:dyDescent="0.3">
      <c r="A299" s="36">
        <v>298</v>
      </c>
      <c r="B299" s="36" t="s">
        <v>87</v>
      </c>
      <c r="C299" s="37">
        <v>44585</v>
      </c>
      <c r="D299" s="36">
        <v>94048049</v>
      </c>
      <c r="E299" s="36" t="s">
        <v>3</v>
      </c>
      <c r="F299" s="38">
        <v>181547</v>
      </c>
      <c r="G299" s="36" t="s">
        <v>89</v>
      </c>
      <c r="H299" s="36" t="s">
        <v>90</v>
      </c>
      <c r="I299" s="36" t="s">
        <v>1277</v>
      </c>
      <c r="J299" s="36" t="s">
        <v>1277</v>
      </c>
      <c r="K299" s="36" t="s">
        <v>38</v>
      </c>
      <c r="L299" s="36" t="s">
        <v>1792</v>
      </c>
      <c r="M299" s="36" t="s">
        <v>93</v>
      </c>
      <c r="N299" s="36" t="s">
        <v>1793</v>
      </c>
      <c r="O299" s="36" t="s">
        <v>1794</v>
      </c>
      <c r="P299" s="36">
        <v>9908227236</v>
      </c>
      <c r="Q299" s="40" t="s">
        <v>1795</v>
      </c>
      <c r="R299" s="36" t="s">
        <v>1796</v>
      </c>
      <c r="S299" s="36" t="s">
        <v>1797</v>
      </c>
      <c r="T299" s="36" t="s">
        <v>1798</v>
      </c>
      <c r="U299" s="36">
        <v>900000</v>
      </c>
      <c r="V299" s="36">
        <v>2000000</v>
      </c>
      <c r="W299" s="36" t="s">
        <v>1799</v>
      </c>
      <c r="X299" s="36" t="s">
        <v>100</v>
      </c>
      <c r="Y299" s="36" t="s">
        <v>100</v>
      </c>
      <c r="Z299" s="36" t="s">
        <v>100</v>
      </c>
      <c r="AA299" s="36" t="s">
        <v>101</v>
      </c>
      <c r="AB299" s="36" t="s">
        <v>101</v>
      </c>
      <c r="AC299" s="36" t="s">
        <v>1800</v>
      </c>
    </row>
    <row r="300" spans="1:29" x14ac:dyDescent="0.3">
      <c r="A300" s="36">
        <v>299</v>
      </c>
      <c r="B300" s="36" t="s">
        <v>87</v>
      </c>
      <c r="C300" s="37">
        <v>44585</v>
      </c>
      <c r="D300" s="36">
        <v>83667718</v>
      </c>
      <c r="E300" s="36" t="s">
        <v>15130</v>
      </c>
      <c r="F300" s="38" t="s">
        <v>88</v>
      </c>
      <c r="G300" s="36" t="s">
        <v>89</v>
      </c>
      <c r="H300" s="36" t="s">
        <v>254</v>
      </c>
      <c r="I300" s="36" t="s">
        <v>1801</v>
      </c>
      <c r="J300" s="36" t="s">
        <v>394</v>
      </c>
      <c r="K300" s="36" t="s">
        <v>24</v>
      </c>
      <c r="L300" s="36" t="s">
        <v>8</v>
      </c>
      <c r="M300" s="36" t="s">
        <v>93</v>
      </c>
      <c r="N300" s="36">
        <v>1346322</v>
      </c>
      <c r="O300" s="36" t="s">
        <v>1802</v>
      </c>
      <c r="P300" s="36">
        <v>9142752127</v>
      </c>
      <c r="Q300" s="40">
        <v>9142752127</v>
      </c>
      <c r="R300" s="36" t="s">
        <v>776</v>
      </c>
      <c r="S300" s="36" t="s">
        <v>776</v>
      </c>
      <c r="T300" s="36" t="s">
        <v>1803</v>
      </c>
      <c r="U300" s="36">
        <v>1400000</v>
      </c>
      <c r="V300" s="36" t="s">
        <v>1804</v>
      </c>
      <c r="W300" s="36" t="s">
        <v>1805</v>
      </c>
      <c r="X300" s="36" t="s">
        <v>100</v>
      </c>
      <c r="Y300" s="36" t="s">
        <v>100</v>
      </c>
      <c r="Z300" s="36" t="s">
        <v>118</v>
      </c>
      <c r="AA300" s="36" t="s">
        <v>401</v>
      </c>
      <c r="AB300" s="36" t="s">
        <v>109</v>
      </c>
      <c r="AC300" s="36" t="s">
        <v>1806</v>
      </c>
    </row>
    <row r="301" spans="1:29" x14ac:dyDescent="0.3">
      <c r="A301" s="36">
        <v>300</v>
      </c>
      <c r="B301" s="36" t="s">
        <v>87</v>
      </c>
      <c r="C301" s="37">
        <v>44585</v>
      </c>
      <c r="D301" s="36">
        <v>83667718</v>
      </c>
      <c r="E301" s="36" t="s">
        <v>15130</v>
      </c>
      <c r="F301" s="38" t="s">
        <v>88</v>
      </c>
      <c r="G301" s="36" t="s">
        <v>89</v>
      </c>
      <c r="H301" s="36" t="s">
        <v>254</v>
      </c>
      <c r="I301" s="36" t="s">
        <v>1801</v>
      </c>
      <c r="J301" s="36" t="s">
        <v>394</v>
      </c>
      <c r="K301" s="36" t="s">
        <v>24</v>
      </c>
      <c r="L301" s="36" t="s">
        <v>8</v>
      </c>
      <c r="M301" s="36" t="s">
        <v>93</v>
      </c>
      <c r="N301" s="36">
        <v>1346316</v>
      </c>
      <c r="O301" s="36" t="s">
        <v>1807</v>
      </c>
      <c r="P301" s="36" t="s">
        <v>1808</v>
      </c>
      <c r="Q301" s="40" t="s">
        <v>1809</v>
      </c>
      <c r="R301" s="36" t="s">
        <v>1587</v>
      </c>
      <c r="S301" s="36" t="s">
        <v>776</v>
      </c>
      <c r="T301" s="36" t="s">
        <v>1810</v>
      </c>
      <c r="U301" s="36">
        <v>670000</v>
      </c>
      <c r="V301" s="36" t="s">
        <v>1811</v>
      </c>
      <c r="W301" s="36" t="s">
        <v>1812</v>
      </c>
      <c r="X301" s="36" t="s">
        <v>100</v>
      </c>
      <c r="Y301" s="36" t="s">
        <v>100</v>
      </c>
      <c r="Z301" s="36" t="s">
        <v>118</v>
      </c>
      <c r="AA301" s="36" t="s">
        <v>767</v>
      </c>
      <c r="AB301" s="36" t="s">
        <v>109</v>
      </c>
      <c r="AC301" s="36" t="s">
        <v>1813</v>
      </c>
    </row>
    <row r="302" spans="1:29" x14ac:dyDescent="0.3">
      <c r="A302" s="36">
        <v>301</v>
      </c>
      <c r="B302" s="36" t="s">
        <v>87</v>
      </c>
      <c r="C302" s="37">
        <v>44585</v>
      </c>
      <c r="D302" s="36">
        <v>26389640</v>
      </c>
      <c r="E302" s="36" t="s">
        <v>15130</v>
      </c>
      <c r="F302" s="38" t="s">
        <v>88</v>
      </c>
      <c r="G302" s="36" t="s">
        <v>89</v>
      </c>
      <c r="H302" s="36" t="s">
        <v>254</v>
      </c>
      <c r="I302" s="36" t="s">
        <v>1801</v>
      </c>
      <c r="J302" s="36" t="s">
        <v>394</v>
      </c>
      <c r="K302" s="36" t="s">
        <v>45</v>
      </c>
      <c r="L302" s="36" t="s">
        <v>8</v>
      </c>
      <c r="M302" s="36" t="s">
        <v>93</v>
      </c>
      <c r="N302" s="36">
        <v>860339</v>
      </c>
      <c r="O302" s="36" t="s">
        <v>1814</v>
      </c>
      <c r="P302" s="36" t="s">
        <v>1815</v>
      </c>
      <c r="Q302" s="40" t="s">
        <v>1816</v>
      </c>
      <c r="R302" s="36" t="s">
        <v>1817</v>
      </c>
      <c r="S302" s="36" t="s">
        <v>176</v>
      </c>
      <c r="T302" s="36" t="s">
        <v>1818</v>
      </c>
      <c r="U302" s="36" t="s">
        <v>1819</v>
      </c>
      <c r="V302" s="36" t="s">
        <v>1820</v>
      </c>
      <c r="W302" s="36" t="s">
        <v>1016</v>
      </c>
      <c r="X302" s="36" t="s">
        <v>100</v>
      </c>
      <c r="Y302" s="36" t="s">
        <v>100</v>
      </c>
      <c r="Z302" s="36" t="s">
        <v>118</v>
      </c>
      <c r="AA302" s="36" t="s">
        <v>767</v>
      </c>
      <c r="AB302" s="36" t="s">
        <v>109</v>
      </c>
      <c r="AC302" s="36" t="s">
        <v>1821</v>
      </c>
    </row>
    <row r="303" spans="1:29" x14ac:dyDescent="0.3">
      <c r="A303" s="36">
        <v>302</v>
      </c>
      <c r="B303" s="36" t="s">
        <v>87</v>
      </c>
      <c r="C303" s="37">
        <v>44585</v>
      </c>
      <c r="D303" s="36">
        <v>26389640</v>
      </c>
      <c r="E303" s="36" t="s">
        <v>15130</v>
      </c>
      <c r="F303" s="38" t="s">
        <v>88</v>
      </c>
      <c r="G303" s="36" t="s">
        <v>89</v>
      </c>
      <c r="H303" s="36" t="s">
        <v>254</v>
      </c>
      <c r="I303" s="36" t="s">
        <v>1801</v>
      </c>
      <c r="J303" s="36" t="s">
        <v>394</v>
      </c>
      <c r="K303" s="36" t="s">
        <v>13</v>
      </c>
      <c r="L303" s="36" t="s">
        <v>1822</v>
      </c>
      <c r="M303" s="36" t="s">
        <v>93</v>
      </c>
      <c r="N303" s="36">
        <v>860441</v>
      </c>
      <c r="O303" s="36" t="s">
        <v>1823</v>
      </c>
      <c r="P303" s="36" t="s">
        <v>1824</v>
      </c>
      <c r="Q303" s="40" t="s">
        <v>1825</v>
      </c>
      <c r="R303" s="36" t="s">
        <v>776</v>
      </c>
      <c r="S303" s="36" t="s">
        <v>776</v>
      </c>
      <c r="T303" s="36" t="s">
        <v>744</v>
      </c>
      <c r="U303" s="36" t="s">
        <v>1826</v>
      </c>
      <c r="V303" s="36" t="s">
        <v>1827</v>
      </c>
      <c r="W303" s="36" t="s">
        <v>1026</v>
      </c>
      <c r="X303" s="36" t="s">
        <v>100</v>
      </c>
      <c r="Y303" s="36" t="s">
        <v>100</v>
      </c>
      <c r="Z303" s="36" t="s">
        <v>118</v>
      </c>
      <c r="AA303" s="36" t="s">
        <v>1828</v>
      </c>
      <c r="AB303" s="36" t="s">
        <v>109</v>
      </c>
      <c r="AC303" s="36" t="s">
        <v>1829</v>
      </c>
    </row>
    <row r="304" spans="1:29" x14ac:dyDescent="0.3">
      <c r="A304" s="36">
        <v>303</v>
      </c>
      <c r="B304" s="36" t="s">
        <v>87</v>
      </c>
      <c r="C304" s="37">
        <v>44585</v>
      </c>
      <c r="D304" s="36">
        <v>83667718</v>
      </c>
      <c r="E304" s="36" t="s">
        <v>15130</v>
      </c>
      <c r="F304" s="38" t="s">
        <v>88</v>
      </c>
      <c r="G304" s="36" t="s">
        <v>89</v>
      </c>
      <c r="H304" s="36" t="s">
        <v>254</v>
      </c>
      <c r="I304" s="36" t="s">
        <v>1801</v>
      </c>
      <c r="J304" s="36" t="s">
        <v>394</v>
      </c>
      <c r="K304" s="36" t="s">
        <v>24</v>
      </c>
      <c r="L304" s="36" t="s">
        <v>8</v>
      </c>
      <c r="M304" s="36" t="s">
        <v>93</v>
      </c>
      <c r="N304" s="36">
        <v>1344061</v>
      </c>
      <c r="O304" s="36" t="s">
        <v>1830</v>
      </c>
      <c r="P304" s="36" t="s">
        <v>1831</v>
      </c>
      <c r="Q304" s="40" t="s">
        <v>1832</v>
      </c>
      <c r="R304" s="36" t="s">
        <v>754</v>
      </c>
      <c r="S304" s="36" t="s">
        <v>754</v>
      </c>
      <c r="T304" s="36" t="s">
        <v>1833</v>
      </c>
      <c r="U304" s="36">
        <v>1400000</v>
      </c>
      <c r="V304" s="36">
        <v>2200000</v>
      </c>
      <c r="W304" s="36" t="s">
        <v>199</v>
      </c>
      <c r="X304" s="36" t="s">
        <v>100</v>
      </c>
      <c r="Y304" s="36" t="s">
        <v>100</v>
      </c>
      <c r="Z304" s="36" t="s">
        <v>118</v>
      </c>
      <c r="AA304" s="36" t="s">
        <v>378</v>
      </c>
      <c r="AB304" s="36" t="s">
        <v>109</v>
      </c>
      <c r="AC304" s="36" t="s">
        <v>1834</v>
      </c>
    </row>
    <row r="305" spans="1:29" x14ac:dyDescent="0.3">
      <c r="A305" s="36">
        <v>304</v>
      </c>
      <c r="B305" s="36" t="s">
        <v>87</v>
      </c>
      <c r="C305" s="37">
        <v>44585</v>
      </c>
      <c r="D305" s="36">
        <v>60056719</v>
      </c>
      <c r="E305" s="36" t="s">
        <v>15130</v>
      </c>
      <c r="F305" s="38" t="s">
        <v>88</v>
      </c>
      <c r="G305" s="36" t="s">
        <v>89</v>
      </c>
      <c r="H305" s="36" t="s">
        <v>254</v>
      </c>
      <c r="I305" s="36" t="s">
        <v>1432</v>
      </c>
      <c r="J305" s="36" t="s">
        <v>103</v>
      </c>
      <c r="K305" s="36" t="s">
        <v>38</v>
      </c>
      <c r="L305" s="36" t="s">
        <v>8</v>
      </c>
      <c r="M305" s="36" t="s">
        <v>93</v>
      </c>
      <c r="N305" s="36">
        <v>1343297</v>
      </c>
      <c r="O305" s="36" t="s">
        <v>1835</v>
      </c>
      <c r="P305" s="36" t="s">
        <v>1778</v>
      </c>
      <c r="Q305" s="40" t="s">
        <v>1779</v>
      </c>
      <c r="R305" s="36" t="s">
        <v>1780</v>
      </c>
      <c r="S305" s="36" t="s">
        <v>1780</v>
      </c>
      <c r="T305" s="36" t="s">
        <v>1781</v>
      </c>
      <c r="U305" s="36">
        <v>270000</v>
      </c>
      <c r="V305" s="36" t="s">
        <v>1782</v>
      </c>
      <c r="W305" s="36" t="s">
        <v>1783</v>
      </c>
      <c r="X305" s="36" t="s">
        <v>100</v>
      </c>
      <c r="Y305" s="36" t="s">
        <v>100</v>
      </c>
      <c r="Z305" s="36" t="s">
        <v>118</v>
      </c>
      <c r="AA305" s="36" t="s">
        <v>109</v>
      </c>
      <c r="AB305" s="36" t="s">
        <v>109</v>
      </c>
      <c r="AC305" s="36" t="s">
        <v>1784</v>
      </c>
    </row>
    <row r="306" spans="1:29" x14ac:dyDescent="0.3">
      <c r="A306" s="36">
        <v>305</v>
      </c>
      <c r="B306" s="36" t="s">
        <v>87</v>
      </c>
      <c r="C306" s="37">
        <v>44585</v>
      </c>
      <c r="D306" s="36">
        <v>32048286</v>
      </c>
      <c r="E306" s="36" t="s">
        <v>15130</v>
      </c>
      <c r="F306" s="38" t="s">
        <v>88</v>
      </c>
      <c r="G306" s="36" t="s">
        <v>89</v>
      </c>
      <c r="H306" s="36" t="s">
        <v>254</v>
      </c>
      <c r="I306" s="36" t="s">
        <v>1672</v>
      </c>
      <c r="J306" s="36" t="s">
        <v>394</v>
      </c>
      <c r="K306" s="36" t="s">
        <v>18</v>
      </c>
      <c r="L306" s="36" t="s">
        <v>8</v>
      </c>
      <c r="M306" s="36" t="s">
        <v>93</v>
      </c>
      <c r="N306" s="36">
        <v>1340387</v>
      </c>
      <c r="O306" s="36" t="s">
        <v>1836</v>
      </c>
      <c r="P306" s="36" t="s">
        <v>1837</v>
      </c>
      <c r="Q306" s="40" t="s">
        <v>1838</v>
      </c>
      <c r="R306" s="36" t="s">
        <v>1839</v>
      </c>
      <c r="S306" s="36" t="s">
        <v>265</v>
      </c>
      <c r="T306" s="36" t="s">
        <v>1840</v>
      </c>
      <c r="U306" s="36">
        <v>560000</v>
      </c>
      <c r="V306" s="36">
        <v>750000</v>
      </c>
      <c r="W306" s="36" t="s">
        <v>1841</v>
      </c>
      <c r="X306" s="36" t="s">
        <v>100</v>
      </c>
      <c r="Y306" s="36" t="s">
        <v>100</v>
      </c>
      <c r="Z306" s="36" t="s">
        <v>118</v>
      </c>
      <c r="AA306" s="36" t="s">
        <v>101</v>
      </c>
      <c r="AB306" s="36" t="s">
        <v>109</v>
      </c>
      <c r="AC306" s="36" t="s">
        <v>8</v>
      </c>
    </row>
    <row r="307" spans="1:29" x14ac:dyDescent="0.3">
      <c r="A307" s="36">
        <v>306</v>
      </c>
      <c r="B307" s="36" t="s">
        <v>87</v>
      </c>
      <c r="C307" s="37">
        <v>44585</v>
      </c>
      <c r="D307" s="36">
        <v>32048286</v>
      </c>
      <c r="E307" s="36" t="s">
        <v>15130</v>
      </c>
      <c r="F307" s="38" t="s">
        <v>88</v>
      </c>
      <c r="G307" s="36" t="s">
        <v>89</v>
      </c>
      <c r="H307" s="36" t="s">
        <v>254</v>
      </c>
      <c r="I307" s="36" t="s">
        <v>1672</v>
      </c>
      <c r="J307" s="36" t="s">
        <v>394</v>
      </c>
      <c r="K307" s="36" t="s">
        <v>11</v>
      </c>
      <c r="L307" s="36" t="s">
        <v>8</v>
      </c>
      <c r="M307" s="36" t="s">
        <v>93</v>
      </c>
      <c r="N307" s="36">
        <v>1340368</v>
      </c>
      <c r="O307" s="36" t="s">
        <v>1842</v>
      </c>
      <c r="P307" s="36" t="s">
        <v>1843</v>
      </c>
      <c r="Q307" s="40" t="s">
        <v>1844</v>
      </c>
      <c r="R307" s="36" t="s">
        <v>170</v>
      </c>
      <c r="S307" s="36" t="s">
        <v>1845</v>
      </c>
      <c r="T307" s="36" t="s">
        <v>1846</v>
      </c>
      <c r="U307" s="36">
        <v>620000</v>
      </c>
      <c r="V307" s="36">
        <v>1050000</v>
      </c>
      <c r="W307" s="36" t="s">
        <v>1847</v>
      </c>
      <c r="X307" s="36" t="s">
        <v>100</v>
      </c>
      <c r="Y307" s="36" t="s">
        <v>100</v>
      </c>
      <c r="Z307" s="36" t="s">
        <v>118</v>
      </c>
      <c r="AA307" s="36" t="s">
        <v>101</v>
      </c>
      <c r="AB307" s="36" t="s">
        <v>109</v>
      </c>
      <c r="AC307" s="36" t="s">
        <v>8</v>
      </c>
    </row>
    <row r="308" spans="1:29" x14ac:dyDescent="0.3">
      <c r="A308" s="36">
        <v>307</v>
      </c>
      <c r="B308" s="36" t="s">
        <v>87</v>
      </c>
      <c r="C308" s="37">
        <v>44585</v>
      </c>
      <c r="D308" s="36">
        <v>32048286</v>
      </c>
      <c r="E308" s="36" t="s">
        <v>15130</v>
      </c>
      <c r="F308" s="38" t="s">
        <v>88</v>
      </c>
      <c r="G308" s="36" t="s">
        <v>89</v>
      </c>
      <c r="H308" s="36" t="s">
        <v>1686</v>
      </c>
      <c r="I308" s="36" t="s">
        <v>394</v>
      </c>
      <c r="J308" s="36" t="s">
        <v>1687</v>
      </c>
      <c r="K308" s="36" t="s">
        <v>11</v>
      </c>
      <c r="L308" s="36" t="s">
        <v>1688</v>
      </c>
      <c r="M308" s="36" t="s">
        <v>93</v>
      </c>
      <c r="N308" s="36">
        <v>1342722</v>
      </c>
      <c r="O308" s="36" t="s">
        <v>1848</v>
      </c>
      <c r="P308" s="36">
        <v>9880257421</v>
      </c>
      <c r="Q308" s="40" t="s">
        <v>1849</v>
      </c>
      <c r="R308" s="36" t="s">
        <v>1850</v>
      </c>
      <c r="S308" s="36" t="s">
        <v>1850</v>
      </c>
      <c r="T308" s="36" t="s">
        <v>1851</v>
      </c>
      <c r="U308" s="36" t="s">
        <v>1692</v>
      </c>
      <c r="V308" s="36" t="s">
        <v>1852</v>
      </c>
      <c r="W308" s="36" t="s">
        <v>1700</v>
      </c>
      <c r="X308" s="36" t="s">
        <v>100</v>
      </c>
      <c r="Y308" s="36" t="s">
        <v>100</v>
      </c>
      <c r="Z308" s="36" t="s">
        <v>100</v>
      </c>
      <c r="AA308" s="36" t="s">
        <v>109</v>
      </c>
      <c r="AB308" s="36" t="s">
        <v>109</v>
      </c>
      <c r="AC308" s="36" t="s">
        <v>8</v>
      </c>
    </row>
    <row r="309" spans="1:29" x14ac:dyDescent="0.3">
      <c r="A309" s="36">
        <v>308</v>
      </c>
      <c r="B309" s="36" t="s">
        <v>87</v>
      </c>
      <c r="C309" s="37">
        <v>44585</v>
      </c>
      <c r="D309" s="36">
        <v>26389640</v>
      </c>
      <c r="E309" s="36" t="s">
        <v>15130</v>
      </c>
      <c r="F309" s="38" t="s">
        <v>88</v>
      </c>
      <c r="G309" s="36" t="s">
        <v>89</v>
      </c>
      <c r="H309" s="36" t="s">
        <v>1686</v>
      </c>
      <c r="I309" s="36" t="s">
        <v>1853</v>
      </c>
      <c r="J309" s="36" t="s">
        <v>1694</v>
      </c>
      <c r="K309" s="36" t="s">
        <v>45</v>
      </c>
      <c r="L309" s="36" t="s">
        <v>8</v>
      </c>
      <c r="M309" s="36" t="s">
        <v>93</v>
      </c>
      <c r="N309" s="36">
        <v>1343486</v>
      </c>
      <c r="O309" s="36" t="s">
        <v>1854</v>
      </c>
      <c r="P309" s="36">
        <v>8817741889</v>
      </c>
      <c r="Q309" s="40" t="s">
        <v>1855</v>
      </c>
      <c r="R309" s="36" t="s">
        <v>1856</v>
      </c>
      <c r="S309" s="36" t="s">
        <v>1856</v>
      </c>
      <c r="T309" s="36" t="s">
        <v>1857</v>
      </c>
      <c r="U309" s="36" t="s">
        <v>1858</v>
      </c>
      <c r="V309" s="36" t="s">
        <v>1859</v>
      </c>
      <c r="W309" s="36" t="s">
        <v>1719</v>
      </c>
      <c r="X309" s="36" t="s">
        <v>100</v>
      </c>
      <c r="Y309" s="36" t="s">
        <v>100</v>
      </c>
      <c r="Z309" s="36" t="s">
        <v>100</v>
      </c>
      <c r="AA309" s="36" t="s">
        <v>443</v>
      </c>
      <c r="AB309" s="36" t="s">
        <v>444</v>
      </c>
      <c r="AC309" s="36" t="s">
        <v>8</v>
      </c>
    </row>
    <row r="310" spans="1:29" x14ac:dyDescent="0.3">
      <c r="A310" s="36">
        <v>309</v>
      </c>
      <c r="B310" s="36" t="s">
        <v>87</v>
      </c>
      <c r="C310" s="37">
        <v>44586</v>
      </c>
      <c r="D310" s="36" t="s">
        <v>1860</v>
      </c>
      <c r="E310" s="36" t="s">
        <v>3</v>
      </c>
      <c r="F310" s="38">
        <v>181547</v>
      </c>
      <c r="G310" s="36" t="s">
        <v>89</v>
      </c>
      <c r="H310" s="36" t="s">
        <v>1193</v>
      </c>
      <c r="I310" s="36" t="s">
        <v>535</v>
      </c>
      <c r="J310" s="36" t="s">
        <v>1861</v>
      </c>
      <c r="K310" s="36" t="s">
        <v>38</v>
      </c>
      <c r="L310" s="36" t="s">
        <v>1862</v>
      </c>
      <c r="M310" s="36" t="s">
        <v>93</v>
      </c>
      <c r="N310" s="36">
        <v>1350497</v>
      </c>
      <c r="O310" s="36" t="s">
        <v>1863</v>
      </c>
      <c r="P310" s="36">
        <v>9740344453</v>
      </c>
      <c r="Q310" s="40" t="s">
        <v>1864</v>
      </c>
      <c r="R310" s="36" t="s">
        <v>1865</v>
      </c>
      <c r="S310" s="36" t="s">
        <v>1866</v>
      </c>
      <c r="T310" s="36" t="s">
        <v>1867</v>
      </c>
      <c r="U310" s="36">
        <v>600000</v>
      </c>
      <c r="V310" s="36">
        <v>1000000</v>
      </c>
      <c r="W310" s="36" t="s">
        <v>1868</v>
      </c>
      <c r="X310" s="36" t="s">
        <v>1869</v>
      </c>
      <c r="Y310" s="36" t="s">
        <v>1869</v>
      </c>
      <c r="Z310" s="36" t="s">
        <v>1869</v>
      </c>
      <c r="AA310" s="36" t="s">
        <v>109</v>
      </c>
      <c r="AB310" s="36" t="s">
        <v>109</v>
      </c>
      <c r="AC310" s="36" t="s">
        <v>8</v>
      </c>
    </row>
    <row r="311" spans="1:29" x14ac:dyDescent="0.3">
      <c r="A311" s="36">
        <v>310</v>
      </c>
      <c r="B311" s="36" t="s">
        <v>87</v>
      </c>
      <c r="C311" s="37">
        <v>44586</v>
      </c>
      <c r="D311" s="36" t="s">
        <v>1860</v>
      </c>
      <c r="E311" s="36" t="s">
        <v>3</v>
      </c>
      <c r="F311" s="38">
        <v>181547</v>
      </c>
      <c r="G311" s="36" t="s">
        <v>89</v>
      </c>
      <c r="H311" s="36" t="s">
        <v>1193</v>
      </c>
      <c r="I311" s="36" t="s">
        <v>535</v>
      </c>
      <c r="J311" s="36" t="s">
        <v>1861</v>
      </c>
      <c r="K311" s="36" t="s">
        <v>38</v>
      </c>
      <c r="L311" s="36" t="s">
        <v>1862</v>
      </c>
      <c r="M311" s="36" t="s">
        <v>93</v>
      </c>
      <c r="N311" s="36">
        <v>1350511</v>
      </c>
      <c r="O311" s="36" t="s">
        <v>1870</v>
      </c>
      <c r="P311" s="36">
        <v>6281220939</v>
      </c>
      <c r="Q311" s="40" t="s">
        <v>1871</v>
      </c>
      <c r="R311" s="36" t="s">
        <v>1872</v>
      </c>
      <c r="S311" s="36" t="s">
        <v>1873</v>
      </c>
      <c r="T311" s="36" t="s">
        <v>1874</v>
      </c>
      <c r="U311" s="36">
        <v>750000</v>
      </c>
      <c r="V311" s="36">
        <v>1300000</v>
      </c>
      <c r="W311" s="36" t="s">
        <v>1875</v>
      </c>
      <c r="X311" s="36" t="s">
        <v>1869</v>
      </c>
      <c r="Y311" s="36" t="s">
        <v>1869</v>
      </c>
      <c r="Z311" s="36" t="s">
        <v>1869</v>
      </c>
      <c r="AA311" s="36" t="s">
        <v>109</v>
      </c>
      <c r="AB311" s="36" t="s">
        <v>109</v>
      </c>
      <c r="AC311" s="36" t="s">
        <v>8</v>
      </c>
    </row>
    <row r="312" spans="1:29" x14ac:dyDescent="0.3">
      <c r="A312" s="36">
        <v>311</v>
      </c>
      <c r="B312" s="36" t="s">
        <v>87</v>
      </c>
      <c r="C312" s="37">
        <v>44586</v>
      </c>
      <c r="D312" s="36" t="s">
        <v>1860</v>
      </c>
      <c r="E312" s="36" t="s">
        <v>3</v>
      </c>
      <c r="F312" s="38">
        <v>181547</v>
      </c>
      <c r="G312" s="36" t="s">
        <v>89</v>
      </c>
      <c r="H312" s="36" t="s">
        <v>1193</v>
      </c>
      <c r="I312" s="36" t="s">
        <v>535</v>
      </c>
      <c r="J312" s="36" t="s">
        <v>1861</v>
      </c>
      <c r="K312" s="36" t="s">
        <v>38</v>
      </c>
      <c r="L312" s="36" t="s">
        <v>1862</v>
      </c>
      <c r="M312" s="36" t="s">
        <v>93</v>
      </c>
      <c r="N312" s="36">
        <v>1350540</v>
      </c>
      <c r="O312" s="36" t="s">
        <v>1876</v>
      </c>
      <c r="P312" s="36">
        <v>9844059158</v>
      </c>
      <c r="Q312" s="40" t="s">
        <v>1877</v>
      </c>
      <c r="R312" s="36" t="s">
        <v>1878</v>
      </c>
      <c r="S312" s="36" t="s">
        <v>1714</v>
      </c>
      <c r="T312" s="36" t="s">
        <v>1879</v>
      </c>
      <c r="U312" s="36">
        <v>1050000</v>
      </c>
      <c r="V312" s="36">
        <v>1500000</v>
      </c>
      <c r="W312" s="36" t="s">
        <v>462</v>
      </c>
      <c r="X312" s="36" t="s">
        <v>1869</v>
      </c>
      <c r="Y312" s="36" t="s">
        <v>1869</v>
      </c>
      <c r="Z312" s="36" t="s">
        <v>1869</v>
      </c>
      <c r="AA312" s="36" t="s">
        <v>1038</v>
      </c>
      <c r="AB312" s="36" t="s">
        <v>109</v>
      </c>
      <c r="AC312" s="36" t="s">
        <v>8</v>
      </c>
    </row>
    <row r="313" spans="1:29" x14ac:dyDescent="0.3">
      <c r="A313" s="36">
        <v>312</v>
      </c>
      <c r="B313" s="36" t="s">
        <v>87</v>
      </c>
      <c r="C313" s="37">
        <v>44586</v>
      </c>
      <c r="D313" s="36">
        <v>98183339</v>
      </c>
      <c r="E313" s="36" t="s">
        <v>3</v>
      </c>
      <c r="F313" s="38">
        <v>181547</v>
      </c>
      <c r="G313" s="36" t="s">
        <v>89</v>
      </c>
      <c r="H313" s="36" t="s">
        <v>90</v>
      </c>
      <c r="I313" s="36" t="s">
        <v>1880</v>
      </c>
      <c r="J313" s="36" t="s">
        <v>1881</v>
      </c>
      <c r="K313" s="36" t="s">
        <v>24</v>
      </c>
      <c r="L313" s="36" t="s">
        <v>1882</v>
      </c>
      <c r="M313" s="36" t="s">
        <v>93</v>
      </c>
      <c r="N313" s="36">
        <v>1349717</v>
      </c>
      <c r="O313" s="36" t="s">
        <v>1883</v>
      </c>
      <c r="P313" s="36">
        <v>8897270652</v>
      </c>
      <c r="Q313" s="40" t="s">
        <v>1884</v>
      </c>
      <c r="R313" s="36" t="s">
        <v>599</v>
      </c>
      <c r="S313" s="36" t="s">
        <v>1885</v>
      </c>
      <c r="T313" s="36" t="s">
        <v>1886</v>
      </c>
      <c r="U313" s="36">
        <v>500000</v>
      </c>
      <c r="V313" s="36">
        <v>900000</v>
      </c>
      <c r="W313" s="36" t="s">
        <v>1887</v>
      </c>
      <c r="X313" s="36" t="s">
        <v>128</v>
      </c>
      <c r="Y313" s="36" t="s">
        <v>128</v>
      </c>
      <c r="Z313" s="36" t="s">
        <v>128</v>
      </c>
      <c r="AA313" s="36" t="s">
        <v>101</v>
      </c>
      <c r="AB313" s="36" t="s">
        <v>101</v>
      </c>
      <c r="AC313" s="36" t="s">
        <v>1888</v>
      </c>
    </row>
    <row r="314" spans="1:29" x14ac:dyDescent="0.3">
      <c r="A314" s="36">
        <v>313</v>
      </c>
      <c r="B314" s="36" t="s">
        <v>87</v>
      </c>
      <c r="C314" s="37">
        <v>44586</v>
      </c>
      <c r="D314" s="36">
        <v>98183339</v>
      </c>
      <c r="E314" s="36" t="s">
        <v>3</v>
      </c>
      <c r="F314" s="38">
        <v>181547</v>
      </c>
      <c r="G314" s="36" t="s">
        <v>89</v>
      </c>
      <c r="H314" s="36" t="s">
        <v>90</v>
      </c>
      <c r="I314" s="36" t="s">
        <v>1880</v>
      </c>
      <c r="J314" s="36" t="s">
        <v>1881</v>
      </c>
      <c r="K314" s="36" t="s">
        <v>18</v>
      </c>
      <c r="L314" s="36" t="s">
        <v>15137</v>
      </c>
      <c r="M314" s="36" t="s">
        <v>93</v>
      </c>
      <c r="N314" s="36">
        <v>1350620</v>
      </c>
      <c r="O314" s="36" t="s">
        <v>1889</v>
      </c>
      <c r="P314" s="36">
        <v>8125436819</v>
      </c>
      <c r="Q314" s="40" t="s">
        <v>1890</v>
      </c>
      <c r="R314" s="36" t="s">
        <v>569</v>
      </c>
      <c r="S314" s="36" t="s">
        <v>1891</v>
      </c>
      <c r="T314" s="36" t="s">
        <v>1892</v>
      </c>
      <c r="U314" s="36">
        <v>600000</v>
      </c>
      <c r="V314" s="36">
        <v>900000</v>
      </c>
      <c r="W314" s="36" t="s">
        <v>1887</v>
      </c>
      <c r="X314" s="36" t="s">
        <v>128</v>
      </c>
      <c r="Y314" s="36" t="s">
        <v>128</v>
      </c>
      <c r="Z314" s="36" t="s">
        <v>128</v>
      </c>
      <c r="AA314" s="36" t="s">
        <v>101</v>
      </c>
      <c r="AB314" s="36" t="s">
        <v>101</v>
      </c>
      <c r="AC314" s="36" t="s">
        <v>1893</v>
      </c>
    </row>
    <row r="315" spans="1:29" x14ac:dyDescent="0.3">
      <c r="A315" s="36">
        <v>314</v>
      </c>
      <c r="B315" s="36" t="s">
        <v>87</v>
      </c>
      <c r="C315" s="37">
        <v>44586</v>
      </c>
      <c r="D315" s="36">
        <v>98183339</v>
      </c>
      <c r="E315" s="36" t="s">
        <v>3</v>
      </c>
      <c r="F315" s="38">
        <v>181547</v>
      </c>
      <c r="G315" s="36" t="s">
        <v>89</v>
      </c>
      <c r="H315" s="36" t="s">
        <v>90</v>
      </c>
      <c r="I315" s="36" t="s">
        <v>1880</v>
      </c>
      <c r="J315" s="36" t="s">
        <v>1881</v>
      </c>
      <c r="K315" s="36" t="s">
        <v>18</v>
      </c>
      <c r="L315" s="36" t="s">
        <v>15137</v>
      </c>
      <c r="M315" s="36" t="s">
        <v>93</v>
      </c>
      <c r="N315" s="36">
        <v>1349725</v>
      </c>
      <c r="O315" s="36" t="s">
        <v>1894</v>
      </c>
      <c r="P315" s="36">
        <v>8686621540</v>
      </c>
      <c r="Q315" s="40" t="s">
        <v>1895</v>
      </c>
      <c r="R315" s="36" t="s">
        <v>398</v>
      </c>
      <c r="S315" s="36" t="s">
        <v>1896</v>
      </c>
      <c r="T315" s="36" t="s">
        <v>1897</v>
      </c>
      <c r="U315" s="36">
        <v>420000</v>
      </c>
      <c r="V315" s="36">
        <v>600000</v>
      </c>
      <c r="W315" s="36" t="s">
        <v>820</v>
      </c>
      <c r="X315" s="36" t="s">
        <v>1898</v>
      </c>
      <c r="Y315" s="36" t="s">
        <v>1898</v>
      </c>
      <c r="Z315" s="36" t="s">
        <v>1898</v>
      </c>
      <c r="AA315" s="36" t="s">
        <v>101</v>
      </c>
      <c r="AB315" s="36" t="s">
        <v>101</v>
      </c>
      <c r="AC315" s="36" t="s">
        <v>1899</v>
      </c>
    </row>
    <row r="316" spans="1:29" x14ac:dyDescent="0.3">
      <c r="A316" s="36">
        <v>315</v>
      </c>
      <c r="B316" s="36" t="s">
        <v>87</v>
      </c>
      <c r="C316" s="37">
        <v>44586</v>
      </c>
      <c r="D316" s="36">
        <v>98183339</v>
      </c>
      <c r="E316" s="36" t="s">
        <v>3</v>
      </c>
      <c r="F316" s="38">
        <v>181547</v>
      </c>
      <c r="G316" s="36" t="s">
        <v>89</v>
      </c>
      <c r="H316" s="36" t="s">
        <v>90</v>
      </c>
      <c r="I316" s="36" t="s">
        <v>1880</v>
      </c>
      <c r="J316" s="36" t="s">
        <v>1881</v>
      </c>
      <c r="K316" s="36" t="s">
        <v>18</v>
      </c>
      <c r="L316" s="36" t="s">
        <v>15137</v>
      </c>
      <c r="M316" s="36" t="s">
        <v>93</v>
      </c>
      <c r="N316" s="36">
        <v>1349726</v>
      </c>
      <c r="O316" s="36" t="s">
        <v>1900</v>
      </c>
      <c r="P316" s="36">
        <v>8639585261</v>
      </c>
      <c r="Q316" s="40" t="s">
        <v>1901</v>
      </c>
      <c r="R316" s="36" t="s">
        <v>277</v>
      </c>
      <c r="S316" s="36" t="s">
        <v>1902</v>
      </c>
      <c r="T316" s="36" t="s">
        <v>1903</v>
      </c>
      <c r="U316" s="36">
        <v>444000</v>
      </c>
      <c r="V316" s="36">
        <v>680000</v>
      </c>
      <c r="W316" s="36" t="s">
        <v>820</v>
      </c>
      <c r="X316" s="36" t="s">
        <v>128</v>
      </c>
      <c r="Y316" s="36" t="s">
        <v>128</v>
      </c>
      <c r="Z316" s="36" t="s">
        <v>128</v>
      </c>
      <c r="AA316" s="36" t="s">
        <v>101</v>
      </c>
      <c r="AB316" s="36" t="s">
        <v>101</v>
      </c>
      <c r="AC316" s="36" t="s">
        <v>1899</v>
      </c>
    </row>
    <row r="317" spans="1:29" x14ac:dyDescent="0.3">
      <c r="A317" s="36">
        <v>316</v>
      </c>
      <c r="B317" s="36" t="s">
        <v>87</v>
      </c>
      <c r="C317" s="37">
        <v>44586</v>
      </c>
      <c r="D317" s="36">
        <v>98183339</v>
      </c>
      <c r="E317" s="36" t="s">
        <v>3</v>
      </c>
      <c r="F317" s="38">
        <v>181547</v>
      </c>
      <c r="G317" s="36" t="s">
        <v>89</v>
      </c>
      <c r="H317" s="36" t="s">
        <v>90</v>
      </c>
      <c r="I317" s="36" t="s">
        <v>1880</v>
      </c>
      <c r="J317" s="36" t="s">
        <v>1881</v>
      </c>
      <c r="K317" s="36" t="s">
        <v>21</v>
      </c>
      <c r="L317" s="36" t="s">
        <v>21</v>
      </c>
      <c r="M317" s="36" t="s">
        <v>93</v>
      </c>
      <c r="N317" s="36">
        <v>1349734</v>
      </c>
      <c r="O317" s="36" t="s">
        <v>1904</v>
      </c>
      <c r="P317" s="36">
        <v>6300215274</v>
      </c>
      <c r="Q317" s="40" t="s">
        <v>1905</v>
      </c>
      <c r="R317" s="36" t="s">
        <v>613</v>
      </c>
      <c r="S317" s="36" t="s">
        <v>1906</v>
      </c>
      <c r="T317" s="36" t="s">
        <v>1907</v>
      </c>
      <c r="U317" s="36">
        <v>470000</v>
      </c>
      <c r="V317" s="36">
        <v>800000</v>
      </c>
      <c r="W317" s="36" t="s">
        <v>1908</v>
      </c>
      <c r="X317" s="36" t="s">
        <v>128</v>
      </c>
      <c r="Y317" s="36" t="s">
        <v>128</v>
      </c>
      <c r="Z317" s="36" t="s">
        <v>128</v>
      </c>
      <c r="AA317" s="36" t="s">
        <v>101</v>
      </c>
      <c r="AB317" s="36" t="s">
        <v>101</v>
      </c>
      <c r="AC317" s="36" t="s">
        <v>1893</v>
      </c>
    </row>
    <row r="318" spans="1:29" x14ac:dyDescent="0.3">
      <c r="A318" s="36">
        <v>317</v>
      </c>
      <c r="B318" s="36" t="s">
        <v>87</v>
      </c>
      <c r="C318" s="37">
        <v>44586</v>
      </c>
      <c r="D318" s="36">
        <v>19885687</v>
      </c>
      <c r="E318" s="36" t="s">
        <v>3</v>
      </c>
      <c r="F318" s="38">
        <v>181547</v>
      </c>
      <c r="G318" s="36" t="s">
        <v>89</v>
      </c>
      <c r="H318" s="36" t="s">
        <v>90</v>
      </c>
      <c r="I318" s="36" t="s">
        <v>120</v>
      </c>
      <c r="J318" s="36" t="s">
        <v>1909</v>
      </c>
      <c r="K318" s="36" t="s">
        <v>28</v>
      </c>
      <c r="L318" s="36" t="s">
        <v>1910</v>
      </c>
      <c r="M318" s="36" t="s">
        <v>93</v>
      </c>
      <c r="N318" s="36">
        <v>1350977</v>
      </c>
      <c r="O318" s="36" t="s">
        <v>1911</v>
      </c>
      <c r="P318" s="36">
        <v>7842322777</v>
      </c>
      <c r="Q318" s="40" t="s">
        <v>1912</v>
      </c>
      <c r="R318" s="36" t="s">
        <v>613</v>
      </c>
      <c r="S318" s="36" t="s">
        <v>613</v>
      </c>
      <c r="T318" s="36" t="s">
        <v>1913</v>
      </c>
      <c r="U318" s="36">
        <v>840000</v>
      </c>
      <c r="V318" s="36">
        <v>1500000</v>
      </c>
      <c r="W318" s="36" t="s">
        <v>1914</v>
      </c>
      <c r="X318" s="36" t="s">
        <v>100</v>
      </c>
      <c r="Y318" s="36" t="s">
        <v>100</v>
      </c>
      <c r="Z318" s="36" t="s">
        <v>100</v>
      </c>
      <c r="AA318" s="36" t="s">
        <v>101</v>
      </c>
      <c r="AB318" s="36" t="s">
        <v>101</v>
      </c>
      <c r="AC318" s="36" t="s">
        <v>1915</v>
      </c>
    </row>
    <row r="319" spans="1:29" x14ac:dyDescent="0.3">
      <c r="A319" s="36">
        <v>318</v>
      </c>
      <c r="B319" s="36" t="s">
        <v>87</v>
      </c>
      <c r="C319" s="37">
        <v>44586</v>
      </c>
      <c r="D319" s="36">
        <v>19885687</v>
      </c>
      <c r="E319" s="36" t="s">
        <v>3</v>
      </c>
      <c r="F319" s="38">
        <v>181547</v>
      </c>
      <c r="G319" s="36" t="s">
        <v>89</v>
      </c>
      <c r="H319" s="36" t="s">
        <v>90</v>
      </c>
      <c r="I319" s="36" t="s">
        <v>120</v>
      </c>
      <c r="J319" s="36" t="s">
        <v>1909</v>
      </c>
      <c r="K319" s="36" t="s">
        <v>13</v>
      </c>
      <c r="L319" s="36" t="s">
        <v>354</v>
      </c>
      <c r="M319" s="36" t="s">
        <v>93</v>
      </c>
      <c r="N319" s="36">
        <v>1351130</v>
      </c>
      <c r="O319" s="36" t="s">
        <v>1916</v>
      </c>
      <c r="P319" s="36">
        <v>9041222287</v>
      </c>
      <c r="Q319" s="40" t="s">
        <v>1917</v>
      </c>
      <c r="R319" s="36" t="s">
        <v>910</v>
      </c>
      <c r="S319" s="36" t="s">
        <v>910</v>
      </c>
      <c r="T319" s="36" t="s">
        <v>608</v>
      </c>
      <c r="U319" s="36">
        <v>900000</v>
      </c>
      <c r="V319" s="36">
        <v>2000000</v>
      </c>
      <c r="W319" s="36" t="s">
        <v>1918</v>
      </c>
      <c r="X319" s="36" t="s">
        <v>100</v>
      </c>
      <c r="Y319" s="36" t="s">
        <v>100</v>
      </c>
      <c r="Z319" s="36" t="s">
        <v>100</v>
      </c>
      <c r="AA319" s="36" t="s">
        <v>334</v>
      </c>
      <c r="AB319" s="36" t="s">
        <v>109</v>
      </c>
      <c r="AC319" s="36" t="s">
        <v>1919</v>
      </c>
    </row>
    <row r="320" spans="1:29" x14ac:dyDescent="0.3">
      <c r="A320" s="36">
        <v>319</v>
      </c>
      <c r="B320" s="36" t="s">
        <v>87</v>
      </c>
      <c r="C320" s="37">
        <v>44586</v>
      </c>
      <c r="D320" s="36">
        <v>76222649</v>
      </c>
      <c r="E320" s="36" t="s">
        <v>3</v>
      </c>
      <c r="F320" s="38">
        <v>181547</v>
      </c>
      <c r="G320" s="36" t="s">
        <v>89</v>
      </c>
      <c r="H320" s="36" t="s">
        <v>1920</v>
      </c>
      <c r="I320" s="36" t="s">
        <v>1921</v>
      </c>
      <c r="J320" s="36" t="s">
        <v>1922</v>
      </c>
      <c r="K320" s="36" t="s">
        <v>26</v>
      </c>
      <c r="L320" s="36" t="s">
        <v>1923</v>
      </c>
      <c r="M320" s="36" t="s">
        <v>93</v>
      </c>
      <c r="N320" s="36">
        <v>1354243</v>
      </c>
      <c r="O320" s="36" t="s">
        <v>1924</v>
      </c>
      <c r="P320" s="36">
        <v>9480897257</v>
      </c>
      <c r="Q320" s="40" t="s">
        <v>1925</v>
      </c>
      <c r="R320" s="36" t="s">
        <v>1839</v>
      </c>
      <c r="S320" s="36" t="s">
        <v>1839</v>
      </c>
      <c r="T320" s="36" t="s">
        <v>1926</v>
      </c>
      <c r="U320" s="36">
        <v>780000</v>
      </c>
      <c r="V320" s="36">
        <v>1000000</v>
      </c>
      <c r="W320" s="36" t="s">
        <v>134</v>
      </c>
      <c r="X320" s="36" t="s">
        <v>100</v>
      </c>
      <c r="Y320" s="36" t="s">
        <v>100</v>
      </c>
      <c r="Z320" s="36" t="s">
        <v>100</v>
      </c>
      <c r="AA320" s="36" t="s">
        <v>334</v>
      </c>
      <c r="AB320" s="36" t="s">
        <v>101</v>
      </c>
      <c r="AC320" s="36" t="s">
        <v>8</v>
      </c>
    </row>
    <row r="321" spans="1:29" x14ac:dyDescent="0.3">
      <c r="A321" s="36">
        <v>320</v>
      </c>
      <c r="B321" s="36" t="s">
        <v>87</v>
      </c>
      <c r="C321" s="37">
        <v>44586</v>
      </c>
      <c r="D321" s="36">
        <v>76222649</v>
      </c>
      <c r="E321" s="36" t="s">
        <v>3</v>
      </c>
      <c r="F321" s="38">
        <v>181547</v>
      </c>
      <c r="G321" s="36" t="s">
        <v>89</v>
      </c>
      <c r="H321" s="36" t="s">
        <v>1920</v>
      </c>
      <c r="I321" s="36" t="s">
        <v>1921</v>
      </c>
      <c r="J321" s="36" t="s">
        <v>1922</v>
      </c>
      <c r="K321" s="36" t="s">
        <v>26</v>
      </c>
      <c r="L321" s="36" t="s">
        <v>26</v>
      </c>
      <c r="M321" s="36" t="s">
        <v>93</v>
      </c>
      <c r="N321" s="36">
        <v>1354128</v>
      </c>
      <c r="O321" s="36" t="s">
        <v>1927</v>
      </c>
      <c r="P321" s="36">
        <v>6305293482</v>
      </c>
      <c r="Q321" s="40" t="s">
        <v>1928</v>
      </c>
      <c r="R321" s="36" t="s">
        <v>277</v>
      </c>
      <c r="S321" s="36" t="s">
        <v>277</v>
      </c>
      <c r="T321" s="50" t="s">
        <v>1929</v>
      </c>
      <c r="U321" s="36">
        <v>355000</v>
      </c>
      <c r="V321" s="36">
        <v>800000</v>
      </c>
      <c r="W321" s="36" t="s">
        <v>1930</v>
      </c>
      <c r="X321" s="36" t="s">
        <v>100</v>
      </c>
      <c r="Y321" s="36" t="s">
        <v>100</v>
      </c>
      <c r="Z321" s="36" t="s">
        <v>100</v>
      </c>
      <c r="AA321" s="36" t="s">
        <v>1931</v>
      </c>
      <c r="AB321" s="36" t="s">
        <v>101</v>
      </c>
      <c r="AC321" s="36" t="s">
        <v>8</v>
      </c>
    </row>
    <row r="322" spans="1:29" x14ac:dyDescent="0.3">
      <c r="A322" s="36">
        <v>321</v>
      </c>
      <c r="B322" s="36" t="s">
        <v>87</v>
      </c>
      <c r="C322" s="37">
        <v>44586</v>
      </c>
      <c r="D322" s="36">
        <v>76222649</v>
      </c>
      <c r="E322" s="36" t="s">
        <v>3</v>
      </c>
      <c r="F322" s="38">
        <v>181547</v>
      </c>
      <c r="G322" s="36" t="s">
        <v>89</v>
      </c>
      <c r="H322" s="36" t="s">
        <v>1920</v>
      </c>
      <c r="I322" s="36" t="s">
        <v>1921</v>
      </c>
      <c r="J322" s="36" t="s">
        <v>1932</v>
      </c>
      <c r="K322" s="36" t="s">
        <v>26</v>
      </c>
      <c r="L322" s="36" t="s">
        <v>1933</v>
      </c>
      <c r="M322" s="36" t="s">
        <v>93</v>
      </c>
      <c r="N322" s="36">
        <v>1353744</v>
      </c>
      <c r="O322" s="36" t="s">
        <v>1934</v>
      </c>
      <c r="P322" s="36">
        <v>8050899514</v>
      </c>
      <c r="Q322" s="40" t="s">
        <v>1935</v>
      </c>
      <c r="R322" s="36" t="s">
        <v>599</v>
      </c>
      <c r="S322" s="36" t="s">
        <v>599</v>
      </c>
      <c r="T322" s="36" t="s">
        <v>1936</v>
      </c>
      <c r="U322" s="36">
        <v>370000</v>
      </c>
      <c r="V322" s="36">
        <v>700000</v>
      </c>
      <c r="W322" s="36" t="s">
        <v>134</v>
      </c>
      <c r="X322" s="36" t="s">
        <v>100</v>
      </c>
      <c r="Y322" s="36" t="s">
        <v>100</v>
      </c>
      <c r="Z322" s="36" t="s">
        <v>100</v>
      </c>
      <c r="AA322" s="36" t="s">
        <v>109</v>
      </c>
      <c r="AB322" s="36" t="s">
        <v>101</v>
      </c>
      <c r="AC322" s="36" t="s">
        <v>8</v>
      </c>
    </row>
    <row r="323" spans="1:29" x14ac:dyDescent="0.3">
      <c r="A323" s="36">
        <v>322</v>
      </c>
      <c r="B323" s="36" t="s">
        <v>87</v>
      </c>
      <c r="C323" s="37">
        <v>44586</v>
      </c>
      <c r="D323" s="36">
        <v>73261502</v>
      </c>
      <c r="E323" s="36" t="s">
        <v>3</v>
      </c>
      <c r="F323" s="38">
        <v>181547</v>
      </c>
      <c r="G323" s="36" t="s">
        <v>89</v>
      </c>
      <c r="H323" s="36" t="s">
        <v>1193</v>
      </c>
      <c r="I323" s="36" t="s">
        <v>1937</v>
      </c>
      <c r="J323" s="36" t="s">
        <v>1938</v>
      </c>
      <c r="K323" s="36" t="s">
        <v>27</v>
      </c>
      <c r="L323" s="36" t="s">
        <v>1079</v>
      </c>
      <c r="M323" s="36" t="s">
        <v>93</v>
      </c>
      <c r="N323" s="36">
        <v>1351109</v>
      </c>
      <c r="O323" s="36" t="s">
        <v>1939</v>
      </c>
      <c r="P323" s="36">
        <v>9900823534</v>
      </c>
      <c r="Q323" s="40" t="s">
        <v>1940</v>
      </c>
      <c r="R323" s="36" t="s">
        <v>191</v>
      </c>
      <c r="S323" s="36" t="s">
        <v>191</v>
      </c>
      <c r="T323" s="36" t="s">
        <v>1941</v>
      </c>
      <c r="U323" s="36">
        <v>500000</v>
      </c>
      <c r="V323" s="36">
        <v>850000</v>
      </c>
      <c r="W323" s="36" t="s">
        <v>134</v>
      </c>
      <c r="X323" s="36" t="s">
        <v>100</v>
      </c>
      <c r="Y323" s="36" t="s">
        <v>100</v>
      </c>
      <c r="Z323" s="36" t="s">
        <v>100</v>
      </c>
      <c r="AA323" s="36" t="s">
        <v>444</v>
      </c>
      <c r="AB323" s="36" t="s">
        <v>444</v>
      </c>
      <c r="AC323" s="36" t="s">
        <v>1942</v>
      </c>
    </row>
    <row r="324" spans="1:29" x14ac:dyDescent="0.3">
      <c r="A324" s="36">
        <v>323</v>
      </c>
      <c r="B324" s="36" t="s">
        <v>87</v>
      </c>
      <c r="C324" s="37">
        <v>44586</v>
      </c>
      <c r="D324" s="36">
        <v>73261502</v>
      </c>
      <c r="E324" s="36" t="s">
        <v>3</v>
      </c>
      <c r="F324" s="38">
        <v>181547</v>
      </c>
      <c r="G324" s="36" t="s">
        <v>89</v>
      </c>
      <c r="H324" s="36" t="s">
        <v>1193</v>
      </c>
      <c r="I324" s="36" t="s">
        <v>1937</v>
      </c>
      <c r="J324" s="36" t="s">
        <v>1938</v>
      </c>
      <c r="K324" s="36" t="s">
        <v>27</v>
      </c>
      <c r="L324" s="36" t="s">
        <v>1079</v>
      </c>
      <c r="M324" s="36" t="s">
        <v>93</v>
      </c>
      <c r="N324" s="36">
        <v>1351083</v>
      </c>
      <c r="O324" s="36" t="s">
        <v>1943</v>
      </c>
      <c r="P324" s="36">
        <v>8074859783</v>
      </c>
      <c r="Q324" s="40" t="s">
        <v>1944</v>
      </c>
      <c r="R324" s="36" t="s">
        <v>1703</v>
      </c>
      <c r="S324" s="36" t="s">
        <v>191</v>
      </c>
      <c r="T324" s="36" t="s">
        <v>1945</v>
      </c>
      <c r="U324" s="36">
        <v>580000</v>
      </c>
      <c r="V324" s="36">
        <v>800000</v>
      </c>
      <c r="W324" s="36" t="s">
        <v>1946</v>
      </c>
      <c r="X324" s="36" t="s">
        <v>100</v>
      </c>
      <c r="Y324" s="36" t="s">
        <v>100</v>
      </c>
      <c r="Z324" s="36" t="s">
        <v>100</v>
      </c>
      <c r="AA324" s="36" t="s">
        <v>444</v>
      </c>
      <c r="AB324" s="36" t="s">
        <v>444</v>
      </c>
      <c r="AC324" s="36" t="s">
        <v>1743</v>
      </c>
    </row>
    <row r="325" spans="1:29" x14ac:dyDescent="0.3">
      <c r="A325" s="36">
        <v>324</v>
      </c>
      <c r="B325" s="36" t="s">
        <v>87</v>
      </c>
      <c r="C325" s="37">
        <v>44586</v>
      </c>
      <c r="D325" s="36">
        <v>73261502</v>
      </c>
      <c r="E325" s="36" t="s">
        <v>3</v>
      </c>
      <c r="F325" s="38">
        <v>181547</v>
      </c>
      <c r="G325" s="36" t="s">
        <v>89</v>
      </c>
      <c r="H325" s="36" t="s">
        <v>1193</v>
      </c>
      <c r="I325" s="36" t="s">
        <v>1937</v>
      </c>
      <c r="J325" s="36" t="s">
        <v>1938</v>
      </c>
      <c r="K325" s="36" t="s">
        <v>27</v>
      </c>
      <c r="L325" s="36" t="s">
        <v>1079</v>
      </c>
      <c r="M325" s="36" t="s">
        <v>93</v>
      </c>
      <c r="N325" s="36">
        <v>1350436</v>
      </c>
      <c r="O325" s="36" t="s">
        <v>1947</v>
      </c>
      <c r="P325" s="36">
        <v>7077522022</v>
      </c>
      <c r="Q325" s="40" t="s">
        <v>1948</v>
      </c>
      <c r="R325" s="36" t="s">
        <v>1949</v>
      </c>
      <c r="S325" s="36" t="s">
        <v>1950</v>
      </c>
      <c r="T325" s="36" t="s">
        <v>1951</v>
      </c>
      <c r="U325" s="36">
        <v>580000</v>
      </c>
      <c r="V325" s="36">
        <v>800000</v>
      </c>
      <c r="W325" s="36" t="s">
        <v>481</v>
      </c>
      <c r="X325" s="36" t="s">
        <v>100</v>
      </c>
      <c r="Y325" s="36" t="s">
        <v>100</v>
      </c>
      <c r="Z325" s="36" t="s">
        <v>100</v>
      </c>
      <c r="AA325" s="36" t="s">
        <v>1237</v>
      </c>
      <c r="AB325" s="36" t="s">
        <v>1237</v>
      </c>
      <c r="AC325" s="36" t="s">
        <v>1952</v>
      </c>
    </row>
    <row r="326" spans="1:29" x14ac:dyDescent="0.3">
      <c r="A326" s="36">
        <v>325</v>
      </c>
      <c r="B326" s="36" t="s">
        <v>87</v>
      </c>
      <c r="C326" s="37">
        <v>44586</v>
      </c>
      <c r="D326" s="36">
        <v>73261502</v>
      </c>
      <c r="E326" s="36" t="s">
        <v>3</v>
      </c>
      <c r="F326" s="38">
        <v>181547</v>
      </c>
      <c r="G326" s="36" t="s">
        <v>89</v>
      </c>
      <c r="H326" s="36" t="s">
        <v>1193</v>
      </c>
      <c r="I326" s="36" t="s">
        <v>1937</v>
      </c>
      <c r="J326" s="36" t="s">
        <v>1938</v>
      </c>
      <c r="K326" s="36" t="s">
        <v>27</v>
      </c>
      <c r="L326" s="36" t="s">
        <v>1079</v>
      </c>
      <c r="M326" s="36" t="s">
        <v>93</v>
      </c>
      <c r="N326" s="36">
        <v>1350541</v>
      </c>
      <c r="O326" s="36" t="s">
        <v>1953</v>
      </c>
      <c r="P326" s="36">
        <v>8074489453</v>
      </c>
      <c r="Q326" s="40" t="s">
        <v>1954</v>
      </c>
      <c r="R326" s="36" t="s">
        <v>1955</v>
      </c>
      <c r="S326" s="36" t="s">
        <v>1955</v>
      </c>
      <c r="T326" s="36" t="s">
        <v>1956</v>
      </c>
      <c r="U326" s="36">
        <v>520000</v>
      </c>
      <c r="V326" s="36">
        <v>750000</v>
      </c>
      <c r="W326" s="36" t="s">
        <v>1957</v>
      </c>
      <c r="X326" s="36" t="s">
        <v>100</v>
      </c>
      <c r="Y326" s="36" t="s">
        <v>100</v>
      </c>
      <c r="Z326" s="36" t="s">
        <v>100</v>
      </c>
      <c r="AA326" s="36" t="s">
        <v>1237</v>
      </c>
      <c r="AB326" s="36" t="s">
        <v>1237</v>
      </c>
      <c r="AC326" s="36" t="s">
        <v>1958</v>
      </c>
    </row>
    <row r="327" spans="1:29" x14ac:dyDescent="0.3">
      <c r="A327" s="36">
        <v>326</v>
      </c>
      <c r="B327" s="36" t="s">
        <v>87</v>
      </c>
      <c r="C327" s="37">
        <v>44586</v>
      </c>
      <c r="D327" s="36">
        <v>73261502</v>
      </c>
      <c r="E327" s="36" t="s">
        <v>3</v>
      </c>
      <c r="F327" s="38">
        <v>181547</v>
      </c>
      <c r="G327" s="36" t="s">
        <v>89</v>
      </c>
      <c r="H327" s="36" t="s">
        <v>1193</v>
      </c>
      <c r="I327" s="36" t="s">
        <v>1937</v>
      </c>
      <c r="J327" s="36" t="s">
        <v>1938</v>
      </c>
      <c r="K327" s="36" t="s">
        <v>27</v>
      </c>
      <c r="L327" s="36" t="s">
        <v>1079</v>
      </c>
      <c r="M327" s="36" t="s">
        <v>93</v>
      </c>
      <c r="N327" s="36">
        <v>1352388</v>
      </c>
      <c r="O327" s="36" t="s">
        <v>1959</v>
      </c>
      <c r="P327" s="36">
        <v>9494599232</v>
      </c>
      <c r="Q327" s="40" t="s">
        <v>1960</v>
      </c>
      <c r="R327" s="36" t="s">
        <v>703</v>
      </c>
      <c r="S327" s="36" t="s">
        <v>637</v>
      </c>
      <c r="T327" s="36" t="s">
        <v>1961</v>
      </c>
      <c r="U327" s="36">
        <v>450000</v>
      </c>
      <c r="V327" s="36">
        <v>750000</v>
      </c>
      <c r="W327" s="36" t="s">
        <v>481</v>
      </c>
      <c r="X327" s="36" t="s">
        <v>100</v>
      </c>
      <c r="Y327" s="36" t="s">
        <v>100</v>
      </c>
      <c r="Z327" s="36" t="s">
        <v>100</v>
      </c>
      <c r="AA327" s="36" t="s">
        <v>1237</v>
      </c>
      <c r="AB327" s="36" t="s">
        <v>1237</v>
      </c>
      <c r="AC327" s="36" t="s">
        <v>8</v>
      </c>
    </row>
    <row r="328" spans="1:29" x14ac:dyDescent="0.3">
      <c r="A328" s="36">
        <v>327</v>
      </c>
      <c r="B328" s="36" t="s">
        <v>87</v>
      </c>
      <c r="C328" s="37">
        <v>44586</v>
      </c>
      <c r="D328" s="36">
        <v>72523458</v>
      </c>
      <c r="E328" s="36" t="s">
        <v>3</v>
      </c>
      <c r="F328" s="38">
        <v>181547</v>
      </c>
      <c r="G328" s="36" t="s">
        <v>89</v>
      </c>
      <c r="H328" s="36" t="s">
        <v>1193</v>
      </c>
      <c r="I328" s="36" t="s">
        <v>1098</v>
      </c>
      <c r="J328" s="36" t="s">
        <v>1962</v>
      </c>
      <c r="K328" s="36" t="s">
        <v>17</v>
      </c>
      <c r="L328" s="36" t="s">
        <v>537</v>
      </c>
      <c r="M328" s="36" t="s">
        <v>93</v>
      </c>
      <c r="N328" s="36">
        <v>1349673</v>
      </c>
      <c r="O328" s="36" t="s">
        <v>1963</v>
      </c>
      <c r="P328" s="36">
        <v>7506835435</v>
      </c>
      <c r="Q328" s="40" t="s">
        <v>1964</v>
      </c>
      <c r="R328" s="36" t="s">
        <v>1468</v>
      </c>
      <c r="S328" s="36" t="s">
        <v>1468</v>
      </c>
      <c r="T328" s="36" t="s">
        <v>1965</v>
      </c>
      <c r="U328" s="36">
        <v>1200000</v>
      </c>
      <c r="V328" s="36">
        <v>2400000</v>
      </c>
      <c r="W328" s="36" t="s">
        <v>134</v>
      </c>
      <c r="X328" s="36" t="s">
        <v>100</v>
      </c>
      <c r="Y328" s="36" t="s">
        <v>100</v>
      </c>
      <c r="Z328" s="36" t="s">
        <v>100</v>
      </c>
      <c r="AA328" s="36" t="s">
        <v>101</v>
      </c>
      <c r="AB328" s="36" t="s">
        <v>109</v>
      </c>
      <c r="AC328" s="36" t="s">
        <v>1966</v>
      </c>
    </row>
    <row r="329" spans="1:29" x14ac:dyDescent="0.3">
      <c r="A329" s="36">
        <v>328</v>
      </c>
      <c r="B329" s="36" t="s">
        <v>87</v>
      </c>
      <c r="C329" s="37">
        <v>44586</v>
      </c>
      <c r="D329" s="36">
        <v>72523458</v>
      </c>
      <c r="E329" s="36" t="s">
        <v>3</v>
      </c>
      <c r="F329" s="38">
        <v>181547</v>
      </c>
      <c r="G329" s="36" t="s">
        <v>89</v>
      </c>
      <c r="H329" s="36" t="s">
        <v>1193</v>
      </c>
      <c r="I329" s="36" t="s">
        <v>1098</v>
      </c>
      <c r="J329" s="36" t="s">
        <v>1962</v>
      </c>
      <c r="K329" s="36" t="s">
        <v>17</v>
      </c>
      <c r="L329" s="36" t="s">
        <v>537</v>
      </c>
      <c r="M329" s="36" t="s">
        <v>93</v>
      </c>
      <c r="N329" s="36">
        <v>1351968</v>
      </c>
      <c r="O329" s="36" t="s">
        <v>1967</v>
      </c>
      <c r="P329" s="36">
        <v>7999609224</v>
      </c>
      <c r="Q329" s="40" t="s">
        <v>1968</v>
      </c>
      <c r="R329" s="36" t="s">
        <v>1969</v>
      </c>
      <c r="S329" s="36" t="s">
        <v>369</v>
      </c>
      <c r="T329" s="36" t="s">
        <v>218</v>
      </c>
      <c r="U329" s="36">
        <v>960000</v>
      </c>
      <c r="V329" s="36">
        <v>1600000</v>
      </c>
      <c r="W329" s="36" t="s">
        <v>1970</v>
      </c>
      <c r="X329" s="36" t="s">
        <v>100</v>
      </c>
      <c r="Y329" s="36" t="s">
        <v>100</v>
      </c>
      <c r="Z329" s="36" t="s">
        <v>100</v>
      </c>
      <c r="AA329" s="36" t="s">
        <v>101</v>
      </c>
      <c r="AB329" s="36" t="s">
        <v>109</v>
      </c>
      <c r="AC329" s="36" t="s">
        <v>8</v>
      </c>
    </row>
    <row r="330" spans="1:29" x14ac:dyDescent="0.3">
      <c r="A330" s="36">
        <v>329</v>
      </c>
      <c r="B330" s="36" t="s">
        <v>87</v>
      </c>
      <c r="C330" s="37">
        <v>44586</v>
      </c>
      <c r="D330" s="36">
        <v>72523458</v>
      </c>
      <c r="E330" s="36" t="s">
        <v>3</v>
      </c>
      <c r="F330" s="38">
        <v>181547</v>
      </c>
      <c r="G330" s="36" t="s">
        <v>89</v>
      </c>
      <c r="H330" s="36" t="s">
        <v>1193</v>
      </c>
      <c r="I330" s="36" t="s">
        <v>1098</v>
      </c>
      <c r="J330" s="36" t="s">
        <v>1962</v>
      </c>
      <c r="K330" s="36" t="s">
        <v>17</v>
      </c>
      <c r="L330" s="36" t="s">
        <v>537</v>
      </c>
      <c r="M330" s="36" t="s">
        <v>93</v>
      </c>
      <c r="N330" s="36">
        <v>1352003</v>
      </c>
      <c r="O330" s="36" t="s">
        <v>1971</v>
      </c>
      <c r="P330" s="36">
        <v>9833138744</v>
      </c>
      <c r="Q330" s="40" t="s">
        <v>1972</v>
      </c>
      <c r="R330" s="36" t="s">
        <v>1973</v>
      </c>
      <c r="S330" s="36" t="s">
        <v>1215</v>
      </c>
      <c r="T330" s="36" t="s">
        <v>492</v>
      </c>
      <c r="U330" s="36">
        <v>710000</v>
      </c>
      <c r="V330" s="36">
        <v>1500000</v>
      </c>
      <c r="W330" s="36" t="s">
        <v>1974</v>
      </c>
      <c r="X330" s="36" t="s">
        <v>100</v>
      </c>
      <c r="Y330" s="36" t="s">
        <v>100</v>
      </c>
      <c r="Z330" s="36" t="s">
        <v>100</v>
      </c>
      <c r="AA330" s="36" t="s">
        <v>109</v>
      </c>
      <c r="AB330" s="36" t="s">
        <v>109</v>
      </c>
      <c r="AC330" s="36" t="s">
        <v>1975</v>
      </c>
    </row>
    <row r="331" spans="1:29" x14ac:dyDescent="0.3">
      <c r="A331" s="36">
        <v>330</v>
      </c>
      <c r="B331" s="36" t="s">
        <v>87</v>
      </c>
      <c r="C331" s="37">
        <v>44586</v>
      </c>
      <c r="D331" s="36">
        <v>72523458</v>
      </c>
      <c r="E331" s="36" t="s">
        <v>3</v>
      </c>
      <c r="F331" s="38">
        <v>181547</v>
      </c>
      <c r="G331" s="36" t="s">
        <v>89</v>
      </c>
      <c r="H331" s="36" t="s">
        <v>1193</v>
      </c>
      <c r="I331" s="36" t="s">
        <v>1098</v>
      </c>
      <c r="J331" s="36" t="s">
        <v>1962</v>
      </c>
      <c r="K331" s="36" t="s">
        <v>17</v>
      </c>
      <c r="L331" s="36" t="s">
        <v>537</v>
      </c>
      <c r="M331" s="36" t="s">
        <v>93</v>
      </c>
      <c r="N331" s="36">
        <v>837995</v>
      </c>
      <c r="O331" s="36" t="s">
        <v>1976</v>
      </c>
      <c r="P331" s="36">
        <v>8419974963</v>
      </c>
      <c r="Q331" s="40" t="s">
        <v>1977</v>
      </c>
      <c r="R331" s="36" t="s">
        <v>1856</v>
      </c>
      <c r="S331" s="36" t="s">
        <v>1978</v>
      </c>
      <c r="T331" s="36" t="s">
        <v>1979</v>
      </c>
      <c r="U331" s="36">
        <v>1350000</v>
      </c>
      <c r="V331" s="36">
        <v>1900000</v>
      </c>
      <c r="W331" s="36" t="s">
        <v>1980</v>
      </c>
      <c r="X331" s="36" t="s">
        <v>100</v>
      </c>
      <c r="Y331" s="36" t="s">
        <v>100</v>
      </c>
      <c r="Z331" s="36" t="s">
        <v>100</v>
      </c>
      <c r="AA331" s="36" t="s">
        <v>444</v>
      </c>
      <c r="AB331" s="36" t="s">
        <v>444</v>
      </c>
      <c r="AC331" s="36" t="s">
        <v>1981</v>
      </c>
    </row>
    <row r="332" spans="1:29" x14ac:dyDescent="0.3">
      <c r="A332" s="36">
        <v>331</v>
      </c>
      <c r="B332" s="36" t="s">
        <v>87</v>
      </c>
      <c r="C332" s="37">
        <v>44586</v>
      </c>
      <c r="D332" s="36">
        <v>72523458</v>
      </c>
      <c r="E332" s="36" t="s">
        <v>3</v>
      </c>
      <c r="F332" s="38">
        <v>181547</v>
      </c>
      <c r="G332" s="36" t="s">
        <v>89</v>
      </c>
      <c r="H332" s="36" t="s">
        <v>1193</v>
      </c>
      <c r="I332" s="36" t="s">
        <v>1098</v>
      </c>
      <c r="J332" s="36" t="s">
        <v>1962</v>
      </c>
      <c r="K332" s="36" t="s">
        <v>17</v>
      </c>
      <c r="L332" s="36" t="s">
        <v>537</v>
      </c>
      <c r="M332" s="36" t="s">
        <v>93</v>
      </c>
      <c r="N332" s="36">
        <v>1351425</v>
      </c>
      <c r="O332" s="36" t="s">
        <v>1982</v>
      </c>
      <c r="P332" s="36">
        <v>9959981558</v>
      </c>
      <c r="Q332" s="40" t="s">
        <v>1983</v>
      </c>
      <c r="R332" s="36" t="s">
        <v>1984</v>
      </c>
      <c r="S332" s="36" t="s">
        <v>1985</v>
      </c>
      <c r="T332" s="36" t="s">
        <v>1986</v>
      </c>
      <c r="U332" s="36">
        <v>920000</v>
      </c>
      <c r="V332" s="36">
        <v>1800000</v>
      </c>
      <c r="W332" s="36" t="s">
        <v>1987</v>
      </c>
      <c r="X332" s="36" t="s">
        <v>100</v>
      </c>
      <c r="Y332" s="36" t="s">
        <v>100</v>
      </c>
      <c r="Z332" s="36" t="s">
        <v>100</v>
      </c>
      <c r="AA332" s="36" t="s">
        <v>302</v>
      </c>
      <c r="AB332" s="36" t="s">
        <v>444</v>
      </c>
      <c r="AC332" s="36" t="s">
        <v>1988</v>
      </c>
    </row>
    <row r="333" spans="1:29" x14ac:dyDescent="0.3">
      <c r="A333" s="36">
        <v>332</v>
      </c>
      <c r="B333" s="36" t="s">
        <v>87</v>
      </c>
      <c r="C333" s="37">
        <v>44586</v>
      </c>
      <c r="D333" s="36">
        <v>76222649</v>
      </c>
      <c r="E333" s="36" t="s">
        <v>3</v>
      </c>
      <c r="F333" s="38">
        <v>181547</v>
      </c>
      <c r="G333" s="36" t="s">
        <v>89</v>
      </c>
      <c r="H333" s="36" t="s">
        <v>90</v>
      </c>
      <c r="I333" s="36" t="s">
        <v>806</v>
      </c>
      <c r="J333" s="36" t="s">
        <v>1989</v>
      </c>
      <c r="K333" s="36" t="s">
        <v>16</v>
      </c>
      <c r="L333" s="36" t="s">
        <v>42</v>
      </c>
      <c r="M333" s="36" t="s">
        <v>93</v>
      </c>
      <c r="N333" s="36">
        <v>1354949</v>
      </c>
      <c r="O333" s="36" t="s">
        <v>1990</v>
      </c>
      <c r="P333" s="36">
        <v>9392617142</v>
      </c>
      <c r="Q333" s="40" t="s">
        <v>1991</v>
      </c>
      <c r="R333" s="36" t="s">
        <v>569</v>
      </c>
      <c r="S333" s="36" t="s">
        <v>1992</v>
      </c>
      <c r="T333" s="36" t="s">
        <v>1993</v>
      </c>
      <c r="U333" s="36">
        <v>900000</v>
      </c>
      <c r="V333" s="36">
        <v>1300000</v>
      </c>
      <c r="W333" s="36" t="s">
        <v>1994</v>
      </c>
      <c r="X333" s="36" t="s">
        <v>128</v>
      </c>
      <c r="Y333" s="36" t="s">
        <v>128</v>
      </c>
      <c r="Z333" s="36" t="s">
        <v>128</v>
      </c>
      <c r="AA333" s="36" t="s">
        <v>101</v>
      </c>
      <c r="AB333" s="36" t="s">
        <v>101</v>
      </c>
      <c r="AC333" s="36" t="s">
        <v>1995</v>
      </c>
    </row>
    <row r="334" spans="1:29" x14ac:dyDescent="0.3">
      <c r="A334" s="36">
        <v>333</v>
      </c>
      <c r="B334" s="36" t="s">
        <v>87</v>
      </c>
      <c r="C334" s="37">
        <v>44586</v>
      </c>
      <c r="D334" s="36">
        <v>76222649</v>
      </c>
      <c r="E334" s="36" t="s">
        <v>3</v>
      </c>
      <c r="F334" s="38">
        <v>181547</v>
      </c>
      <c r="G334" s="36" t="s">
        <v>89</v>
      </c>
      <c r="H334" s="36" t="s">
        <v>90</v>
      </c>
      <c r="I334" s="36" t="s">
        <v>806</v>
      </c>
      <c r="J334" s="36" t="s">
        <v>1989</v>
      </c>
      <c r="K334" s="36" t="s">
        <v>26</v>
      </c>
      <c r="L334" s="36" t="s">
        <v>1996</v>
      </c>
      <c r="M334" s="36" t="s">
        <v>93</v>
      </c>
      <c r="N334" s="36">
        <v>1354957</v>
      </c>
      <c r="O334" s="36" t="s">
        <v>1997</v>
      </c>
      <c r="P334" s="36">
        <v>9040955201</v>
      </c>
      <c r="Q334" s="40" t="s">
        <v>1998</v>
      </c>
      <c r="R334" s="36" t="s">
        <v>265</v>
      </c>
      <c r="S334" s="36" t="s">
        <v>1999</v>
      </c>
      <c r="T334" s="36" t="s">
        <v>2000</v>
      </c>
      <c r="U334" s="36">
        <v>500000</v>
      </c>
      <c r="V334" s="36">
        <v>1250000</v>
      </c>
      <c r="W334" s="36" t="s">
        <v>2001</v>
      </c>
      <c r="X334" s="36" t="s">
        <v>128</v>
      </c>
      <c r="Y334" s="36" t="s">
        <v>128</v>
      </c>
      <c r="Z334" s="36" t="s">
        <v>128</v>
      </c>
      <c r="AA334" s="36" t="s">
        <v>101</v>
      </c>
      <c r="AB334" s="36" t="s">
        <v>101</v>
      </c>
      <c r="AC334" s="36" t="s">
        <v>2002</v>
      </c>
    </row>
    <row r="335" spans="1:29" x14ac:dyDescent="0.3">
      <c r="A335" s="36">
        <v>334</v>
      </c>
      <c r="B335" s="36" t="s">
        <v>87</v>
      </c>
      <c r="C335" s="37">
        <v>44586</v>
      </c>
      <c r="D335" s="36">
        <v>76222649</v>
      </c>
      <c r="E335" s="36" t="s">
        <v>3</v>
      </c>
      <c r="F335" s="38">
        <v>181547</v>
      </c>
      <c r="G335" s="36" t="s">
        <v>89</v>
      </c>
      <c r="H335" s="36" t="s">
        <v>90</v>
      </c>
      <c r="I335" s="36" t="s">
        <v>806</v>
      </c>
      <c r="J335" s="36" t="s">
        <v>1989</v>
      </c>
      <c r="K335" s="36" t="s">
        <v>26</v>
      </c>
      <c r="L335" s="36" t="s">
        <v>26</v>
      </c>
      <c r="M335" s="36" t="s">
        <v>93</v>
      </c>
      <c r="N335" s="36">
        <v>1354975</v>
      </c>
      <c r="O335" s="36" t="s">
        <v>2003</v>
      </c>
      <c r="P335" s="36">
        <v>9618554180</v>
      </c>
      <c r="Q335" s="40" t="s">
        <v>2004</v>
      </c>
      <c r="R335" s="36" t="s">
        <v>2005</v>
      </c>
      <c r="S335" s="36" t="s">
        <v>2006</v>
      </c>
      <c r="T335" s="36" t="s">
        <v>2007</v>
      </c>
      <c r="U335" s="36">
        <v>360000</v>
      </c>
      <c r="V335" s="36">
        <v>650000</v>
      </c>
      <c r="W335" s="36" t="s">
        <v>820</v>
      </c>
      <c r="X335" s="36" t="s">
        <v>1898</v>
      </c>
      <c r="Y335" s="36" t="s">
        <v>1898</v>
      </c>
      <c r="Z335" s="36" t="s">
        <v>1898</v>
      </c>
      <c r="AA335" s="36" t="s">
        <v>101</v>
      </c>
      <c r="AB335" s="36" t="s">
        <v>101</v>
      </c>
      <c r="AC335" s="36" t="s">
        <v>2008</v>
      </c>
    </row>
    <row r="336" spans="1:29" x14ac:dyDescent="0.3">
      <c r="A336" s="36">
        <v>335</v>
      </c>
      <c r="B336" s="36" t="s">
        <v>87</v>
      </c>
      <c r="C336" s="37">
        <v>44586</v>
      </c>
      <c r="D336" s="36">
        <v>76222649</v>
      </c>
      <c r="E336" s="36" t="s">
        <v>3</v>
      </c>
      <c r="F336" s="38">
        <v>181547</v>
      </c>
      <c r="G336" s="36" t="s">
        <v>89</v>
      </c>
      <c r="H336" s="36" t="s">
        <v>90</v>
      </c>
      <c r="I336" s="36" t="s">
        <v>806</v>
      </c>
      <c r="J336" s="36" t="s">
        <v>1989</v>
      </c>
      <c r="K336" s="36" t="s">
        <v>26</v>
      </c>
      <c r="L336" s="36" t="s">
        <v>26</v>
      </c>
      <c r="M336" s="36" t="s">
        <v>93</v>
      </c>
      <c r="N336" s="36">
        <v>1355000</v>
      </c>
      <c r="O336" s="36" t="s">
        <v>2009</v>
      </c>
      <c r="P336" s="36" t="s">
        <v>2010</v>
      </c>
      <c r="Q336" s="40" t="s">
        <v>2011</v>
      </c>
      <c r="R336" s="36" t="s">
        <v>277</v>
      </c>
      <c r="S336" s="36" t="s">
        <v>2006</v>
      </c>
      <c r="T336" s="36" t="s">
        <v>2012</v>
      </c>
      <c r="U336" s="36">
        <v>360000</v>
      </c>
      <c r="V336" s="36">
        <v>600000</v>
      </c>
      <c r="W336" s="36" t="s">
        <v>2013</v>
      </c>
      <c r="X336" s="36" t="s">
        <v>128</v>
      </c>
      <c r="Y336" s="36" t="s">
        <v>128</v>
      </c>
      <c r="Z336" s="36" t="s">
        <v>128</v>
      </c>
      <c r="AA336" s="36" t="s">
        <v>101</v>
      </c>
      <c r="AB336" s="36" t="s">
        <v>101</v>
      </c>
      <c r="AC336" s="36" t="s">
        <v>2014</v>
      </c>
    </row>
    <row r="337" spans="1:29" x14ac:dyDescent="0.3">
      <c r="A337" s="36">
        <v>336</v>
      </c>
      <c r="B337" s="36" t="s">
        <v>87</v>
      </c>
      <c r="C337" s="37">
        <v>44586</v>
      </c>
      <c r="D337" s="36">
        <v>76222649</v>
      </c>
      <c r="E337" s="36" t="s">
        <v>3</v>
      </c>
      <c r="F337" s="38">
        <v>181547</v>
      </c>
      <c r="G337" s="36" t="s">
        <v>89</v>
      </c>
      <c r="H337" s="36" t="s">
        <v>90</v>
      </c>
      <c r="I337" s="36" t="s">
        <v>806</v>
      </c>
      <c r="J337" s="36" t="s">
        <v>1989</v>
      </c>
      <c r="K337" s="36" t="s">
        <v>26</v>
      </c>
      <c r="L337" s="36" t="s">
        <v>26</v>
      </c>
      <c r="M337" s="36" t="s">
        <v>93</v>
      </c>
      <c r="N337" s="36">
        <v>1355018</v>
      </c>
      <c r="O337" s="36" t="s">
        <v>2015</v>
      </c>
      <c r="P337" s="36">
        <v>8074232853</v>
      </c>
      <c r="Q337" s="40" t="s">
        <v>2016</v>
      </c>
      <c r="R337" s="36" t="s">
        <v>599</v>
      </c>
      <c r="S337" s="36" t="s">
        <v>2017</v>
      </c>
      <c r="T337" s="36" t="s">
        <v>2018</v>
      </c>
      <c r="U337" s="36">
        <v>365000</v>
      </c>
      <c r="V337" s="36">
        <v>650000</v>
      </c>
      <c r="W337" s="36" t="s">
        <v>1150</v>
      </c>
      <c r="X337" s="36" t="s">
        <v>128</v>
      </c>
      <c r="Y337" s="36" t="s">
        <v>128</v>
      </c>
      <c r="Z337" s="36" t="s">
        <v>128</v>
      </c>
      <c r="AA337" s="36" t="s">
        <v>101</v>
      </c>
      <c r="AB337" s="36" t="s">
        <v>101</v>
      </c>
      <c r="AC337" s="36" t="s">
        <v>2019</v>
      </c>
    </row>
    <row r="338" spans="1:29" x14ac:dyDescent="0.3">
      <c r="A338" s="36">
        <v>337</v>
      </c>
      <c r="B338" s="36" t="s">
        <v>87</v>
      </c>
      <c r="C338" s="37">
        <v>44586</v>
      </c>
      <c r="D338" s="36">
        <v>76222649</v>
      </c>
      <c r="E338" s="36" t="s">
        <v>3</v>
      </c>
      <c r="F338" s="38">
        <v>181547</v>
      </c>
      <c r="G338" s="36" t="s">
        <v>89</v>
      </c>
      <c r="H338" s="36" t="s">
        <v>90</v>
      </c>
      <c r="I338" s="36" t="s">
        <v>806</v>
      </c>
      <c r="J338" s="36" t="s">
        <v>1989</v>
      </c>
      <c r="K338" s="36" t="s">
        <v>26</v>
      </c>
      <c r="L338" s="36" t="s">
        <v>26</v>
      </c>
      <c r="M338" s="36" t="s">
        <v>93</v>
      </c>
      <c r="N338" s="36">
        <v>1355026</v>
      </c>
      <c r="O338" s="36" t="s">
        <v>2020</v>
      </c>
      <c r="P338" s="36">
        <v>9704555396</v>
      </c>
      <c r="Q338" s="40" t="s">
        <v>2021</v>
      </c>
      <c r="R338" s="36" t="s">
        <v>272</v>
      </c>
      <c r="S338" s="36" t="s">
        <v>1999</v>
      </c>
      <c r="T338" s="36" t="s">
        <v>2000</v>
      </c>
      <c r="U338" s="36">
        <v>830000</v>
      </c>
      <c r="V338" s="36" t="s">
        <v>2022</v>
      </c>
      <c r="W338" s="36" t="s">
        <v>2001</v>
      </c>
      <c r="X338" s="36" t="s">
        <v>128</v>
      </c>
      <c r="Y338" s="36" t="s">
        <v>128</v>
      </c>
      <c r="Z338" s="36" t="s">
        <v>128</v>
      </c>
      <c r="AA338" s="36" t="s">
        <v>101</v>
      </c>
      <c r="AB338" s="36" t="s">
        <v>101</v>
      </c>
      <c r="AC338" s="36" t="s">
        <v>2023</v>
      </c>
    </row>
    <row r="339" spans="1:29" x14ac:dyDescent="0.3">
      <c r="A339" s="36">
        <v>338</v>
      </c>
      <c r="B339" s="36" t="s">
        <v>87</v>
      </c>
      <c r="C339" s="37">
        <v>44586</v>
      </c>
      <c r="D339" s="36">
        <v>37453607</v>
      </c>
      <c r="E339" s="36" t="s">
        <v>15130</v>
      </c>
      <c r="F339" s="38" t="s">
        <v>88</v>
      </c>
      <c r="G339" s="36" t="s">
        <v>89</v>
      </c>
      <c r="H339" s="36" t="s">
        <v>254</v>
      </c>
      <c r="I339" s="36" t="s">
        <v>1681</v>
      </c>
      <c r="J339" s="36" t="s">
        <v>394</v>
      </c>
      <c r="K339" s="36" t="s">
        <v>11</v>
      </c>
      <c r="L339" s="36" t="s">
        <v>8</v>
      </c>
      <c r="M339" s="36" t="s">
        <v>93</v>
      </c>
      <c r="N339" s="36">
        <v>1132817</v>
      </c>
      <c r="O339" s="36" t="s">
        <v>2024</v>
      </c>
      <c r="P339" s="36" t="s">
        <v>2025</v>
      </c>
      <c r="Q339" s="40" t="s">
        <v>2026</v>
      </c>
      <c r="R339" s="36" t="s">
        <v>406</v>
      </c>
      <c r="S339" s="36" t="s">
        <v>407</v>
      </c>
      <c r="T339" s="36" t="s">
        <v>2027</v>
      </c>
      <c r="U339" s="36">
        <v>550000</v>
      </c>
      <c r="V339" s="36">
        <v>950000</v>
      </c>
      <c r="W339" s="36" t="s">
        <v>134</v>
      </c>
      <c r="X339" s="36" t="s">
        <v>100</v>
      </c>
      <c r="Y339" s="36" t="s">
        <v>100</v>
      </c>
      <c r="Z339" s="36" t="s">
        <v>118</v>
      </c>
      <c r="AA339" s="36" t="s">
        <v>109</v>
      </c>
      <c r="AB339" s="36" t="s">
        <v>109</v>
      </c>
      <c r="AC339" s="36" t="s">
        <v>2028</v>
      </c>
    </row>
    <row r="340" spans="1:29" x14ac:dyDescent="0.3">
      <c r="A340" s="36">
        <v>339</v>
      </c>
      <c r="B340" s="36" t="s">
        <v>87</v>
      </c>
      <c r="C340" s="37">
        <v>44586</v>
      </c>
      <c r="D340" s="36">
        <v>37453607</v>
      </c>
      <c r="E340" s="36" t="s">
        <v>15130</v>
      </c>
      <c r="F340" s="38" t="s">
        <v>88</v>
      </c>
      <c r="G340" s="36" t="s">
        <v>89</v>
      </c>
      <c r="H340" s="36" t="s">
        <v>254</v>
      </c>
      <c r="I340" s="36" t="s">
        <v>1681</v>
      </c>
      <c r="J340" s="36" t="s">
        <v>394</v>
      </c>
      <c r="K340" s="36" t="s">
        <v>12</v>
      </c>
      <c r="L340" s="36" t="s">
        <v>8</v>
      </c>
      <c r="M340" s="36" t="s">
        <v>93</v>
      </c>
      <c r="N340" s="36">
        <v>1098221</v>
      </c>
      <c r="O340" s="36" t="s">
        <v>2029</v>
      </c>
      <c r="P340" s="36" t="s">
        <v>2030</v>
      </c>
      <c r="Q340" s="40" t="s">
        <v>2031</v>
      </c>
      <c r="R340" s="36" t="s">
        <v>2032</v>
      </c>
      <c r="S340" s="36" t="s">
        <v>265</v>
      </c>
      <c r="T340" s="36" t="s">
        <v>2033</v>
      </c>
      <c r="U340" s="36">
        <v>440000</v>
      </c>
      <c r="V340" s="36" t="s">
        <v>2034</v>
      </c>
      <c r="W340" s="36" t="s">
        <v>134</v>
      </c>
      <c r="X340" s="36" t="s">
        <v>100</v>
      </c>
      <c r="Y340" s="36" t="s">
        <v>100</v>
      </c>
      <c r="Z340" s="36" t="s">
        <v>118</v>
      </c>
      <c r="AA340" s="36" t="s">
        <v>109</v>
      </c>
      <c r="AB340" s="36" t="s">
        <v>109</v>
      </c>
      <c r="AC340" s="36" t="s">
        <v>2035</v>
      </c>
    </row>
    <row r="341" spans="1:29" x14ac:dyDescent="0.3">
      <c r="A341" s="36">
        <v>340</v>
      </c>
      <c r="B341" s="36" t="s">
        <v>87</v>
      </c>
      <c r="C341" s="37">
        <v>44588</v>
      </c>
      <c r="D341" s="36">
        <v>72399893</v>
      </c>
      <c r="E341" s="36" t="s">
        <v>3</v>
      </c>
      <c r="F341" s="38">
        <v>181547</v>
      </c>
      <c r="G341" s="36" t="s">
        <v>89</v>
      </c>
      <c r="H341" s="36" t="s">
        <v>1920</v>
      </c>
      <c r="I341" s="36" t="s">
        <v>2036</v>
      </c>
      <c r="J341" s="36" t="s">
        <v>2037</v>
      </c>
      <c r="K341" s="36" t="s">
        <v>24</v>
      </c>
      <c r="L341" s="36" t="s">
        <v>402</v>
      </c>
      <c r="M341" s="36" t="s">
        <v>93</v>
      </c>
      <c r="N341" s="36">
        <v>1365207</v>
      </c>
      <c r="O341" s="36" t="s">
        <v>2038</v>
      </c>
      <c r="P341" s="36">
        <v>7691846191</v>
      </c>
      <c r="Q341" s="40" t="s">
        <v>2039</v>
      </c>
      <c r="R341" s="36" t="s">
        <v>506</v>
      </c>
      <c r="S341" s="36" t="s">
        <v>506</v>
      </c>
      <c r="T341" s="36" t="s">
        <v>2040</v>
      </c>
      <c r="U341" s="36">
        <v>480000</v>
      </c>
      <c r="V341" s="36">
        <v>1100000</v>
      </c>
      <c r="W341" s="36" t="s">
        <v>134</v>
      </c>
      <c r="X341" s="36" t="s">
        <v>100</v>
      </c>
      <c r="Y341" s="36" t="s">
        <v>100</v>
      </c>
      <c r="Z341" s="36" t="s">
        <v>100</v>
      </c>
      <c r="AA341" s="36" t="s">
        <v>2041</v>
      </c>
      <c r="AB341" s="36" t="s">
        <v>101</v>
      </c>
      <c r="AC341" s="36" t="s">
        <v>8</v>
      </c>
    </row>
    <row r="342" spans="1:29" x14ac:dyDescent="0.3">
      <c r="A342" s="36">
        <v>341</v>
      </c>
      <c r="B342" s="36" t="s">
        <v>87</v>
      </c>
      <c r="C342" s="37">
        <v>44588</v>
      </c>
      <c r="D342" s="36">
        <v>72399893</v>
      </c>
      <c r="E342" s="36" t="s">
        <v>3</v>
      </c>
      <c r="F342" s="38">
        <v>181547</v>
      </c>
      <c r="G342" s="36" t="s">
        <v>89</v>
      </c>
      <c r="H342" s="36" t="s">
        <v>1920</v>
      </c>
      <c r="I342" s="36" t="s">
        <v>2036</v>
      </c>
      <c r="J342" s="36" t="s">
        <v>2042</v>
      </c>
      <c r="K342" s="36" t="s">
        <v>24</v>
      </c>
      <c r="L342" s="36" t="s">
        <v>402</v>
      </c>
      <c r="M342" s="36" t="s">
        <v>93</v>
      </c>
      <c r="N342" s="36">
        <v>1365329</v>
      </c>
      <c r="O342" s="36" t="s">
        <v>2043</v>
      </c>
      <c r="P342" s="36">
        <v>9981286093</v>
      </c>
      <c r="Q342" s="40" t="s">
        <v>2044</v>
      </c>
      <c r="R342" s="36" t="s">
        <v>2045</v>
      </c>
      <c r="S342" s="36" t="s">
        <v>2045</v>
      </c>
      <c r="T342" s="36" t="s">
        <v>2046</v>
      </c>
      <c r="U342" s="36">
        <v>960000</v>
      </c>
      <c r="V342" s="36">
        <v>1300000</v>
      </c>
      <c r="W342" s="36" t="s">
        <v>508</v>
      </c>
      <c r="X342" s="36" t="s">
        <v>100</v>
      </c>
      <c r="Y342" s="36" t="s">
        <v>100</v>
      </c>
      <c r="Z342" s="36" t="s">
        <v>100</v>
      </c>
      <c r="AA342" s="36" t="s">
        <v>401</v>
      </c>
      <c r="AB342" s="36" t="s">
        <v>101</v>
      </c>
      <c r="AC342" s="36" t="s">
        <v>8</v>
      </c>
    </row>
    <row r="343" spans="1:29" x14ac:dyDescent="0.3">
      <c r="A343" s="36">
        <v>342</v>
      </c>
      <c r="B343" s="36" t="s">
        <v>87</v>
      </c>
      <c r="C343" s="37">
        <v>44588</v>
      </c>
      <c r="D343" s="36">
        <v>85596415</v>
      </c>
      <c r="E343" s="36" t="s">
        <v>3</v>
      </c>
      <c r="F343" s="38">
        <v>181547</v>
      </c>
      <c r="G343" s="36" t="s">
        <v>89</v>
      </c>
      <c r="H343" s="36" t="s">
        <v>1920</v>
      </c>
      <c r="I343" s="36" t="s">
        <v>2047</v>
      </c>
      <c r="J343" s="50" t="s">
        <v>2048</v>
      </c>
      <c r="K343" s="36" t="s">
        <v>15132</v>
      </c>
      <c r="L343" s="36" t="s">
        <v>15137</v>
      </c>
      <c r="M343" s="36" t="s">
        <v>93</v>
      </c>
      <c r="N343" s="36">
        <v>1365411</v>
      </c>
      <c r="O343" s="36" t="s">
        <v>2049</v>
      </c>
      <c r="P343" s="36">
        <v>7569556337</v>
      </c>
      <c r="Q343" s="40" t="s">
        <v>2050</v>
      </c>
      <c r="R343" s="36" t="s">
        <v>407</v>
      </c>
      <c r="S343" s="36" t="s">
        <v>407</v>
      </c>
      <c r="T343" s="36" t="s">
        <v>2051</v>
      </c>
      <c r="U343" s="36">
        <v>480000</v>
      </c>
      <c r="V343" s="36">
        <v>800000</v>
      </c>
      <c r="W343" s="36" t="s">
        <v>508</v>
      </c>
      <c r="X343" s="36" t="s">
        <v>100</v>
      </c>
      <c r="Y343" s="36" t="s">
        <v>100</v>
      </c>
      <c r="Z343" s="36" t="s">
        <v>100</v>
      </c>
      <c r="AA343" s="36" t="s">
        <v>101</v>
      </c>
      <c r="AB343" s="36" t="s">
        <v>101</v>
      </c>
      <c r="AC343" s="36" t="s">
        <v>8</v>
      </c>
    </row>
    <row r="344" spans="1:29" x14ac:dyDescent="0.3">
      <c r="A344" s="36">
        <v>343</v>
      </c>
      <c r="B344" s="36" t="s">
        <v>87</v>
      </c>
      <c r="C344" s="37">
        <v>44588</v>
      </c>
      <c r="D344" s="36">
        <v>85596415</v>
      </c>
      <c r="E344" s="36" t="s">
        <v>3</v>
      </c>
      <c r="F344" s="38">
        <v>181547</v>
      </c>
      <c r="G344" s="36" t="s">
        <v>89</v>
      </c>
      <c r="H344" s="36" t="s">
        <v>1920</v>
      </c>
      <c r="I344" s="36" t="s">
        <v>2047</v>
      </c>
      <c r="J344" s="36" t="s">
        <v>2052</v>
      </c>
      <c r="K344" s="36" t="s">
        <v>15132</v>
      </c>
      <c r="L344" s="36" t="s">
        <v>15137</v>
      </c>
      <c r="M344" s="36" t="s">
        <v>93</v>
      </c>
      <c r="N344" s="36">
        <v>1366865</v>
      </c>
      <c r="O344" s="36" t="s">
        <v>2053</v>
      </c>
      <c r="P344" s="36">
        <v>7093391715</v>
      </c>
      <c r="Q344" s="40" t="s">
        <v>2054</v>
      </c>
      <c r="R344" s="36" t="s">
        <v>575</v>
      </c>
      <c r="S344" s="36" t="s">
        <v>575</v>
      </c>
      <c r="T344" s="36" t="s">
        <v>608</v>
      </c>
      <c r="U344" s="36">
        <v>480000</v>
      </c>
      <c r="V344" s="36">
        <v>800000</v>
      </c>
      <c r="W344" s="36" t="s">
        <v>134</v>
      </c>
      <c r="X344" s="36" t="s">
        <v>100</v>
      </c>
      <c r="Y344" s="36" t="s">
        <v>100</v>
      </c>
      <c r="Z344" s="36" t="s">
        <v>100</v>
      </c>
      <c r="AA344" s="36" t="s">
        <v>101</v>
      </c>
      <c r="AB344" s="36" t="s">
        <v>101</v>
      </c>
      <c r="AC344" s="36" t="s">
        <v>8</v>
      </c>
    </row>
    <row r="345" spans="1:29" x14ac:dyDescent="0.3">
      <c r="A345" s="36">
        <v>344</v>
      </c>
      <c r="B345" s="36" t="s">
        <v>87</v>
      </c>
      <c r="C345" s="37">
        <v>44588</v>
      </c>
      <c r="D345" s="36">
        <v>98183339</v>
      </c>
      <c r="E345" s="36" t="s">
        <v>3</v>
      </c>
      <c r="F345" s="38">
        <v>181547</v>
      </c>
      <c r="G345" s="36" t="s">
        <v>89</v>
      </c>
      <c r="H345" s="36" t="s">
        <v>1920</v>
      </c>
      <c r="I345" s="36" t="s">
        <v>2055</v>
      </c>
      <c r="J345" s="36" t="s">
        <v>2056</v>
      </c>
      <c r="K345" s="36" t="s">
        <v>37</v>
      </c>
      <c r="L345" s="36" t="s">
        <v>37</v>
      </c>
      <c r="M345" s="36" t="s">
        <v>93</v>
      </c>
      <c r="N345" s="36" t="s">
        <v>2057</v>
      </c>
      <c r="O345" s="36" t="s">
        <v>2058</v>
      </c>
      <c r="P345" s="36">
        <v>9121354644</v>
      </c>
      <c r="Q345" s="40" t="s">
        <v>2059</v>
      </c>
      <c r="R345" s="36" t="s">
        <v>599</v>
      </c>
      <c r="S345" s="36" t="s">
        <v>407</v>
      </c>
      <c r="T345" s="36" t="s">
        <v>2060</v>
      </c>
      <c r="U345" s="36">
        <v>480000</v>
      </c>
      <c r="V345" s="36">
        <v>900000</v>
      </c>
      <c r="W345" s="36" t="s">
        <v>2061</v>
      </c>
      <c r="X345" s="36" t="s">
        <v>100</v>
      </c>
      <c r="Y345" s="36" t="s">
        <v>100</v>
      </c>
      <c r="Z345" s="36" t="s">
        <v>100</v>
      </c>
      <c r="AA345" s="36" t="s">
        <v>109</v>
      </c>
      <c r="AB345" s="36" t="s">
        <v>101</v>
      </c>
      <c r="AC345" s="36" t="s">
        <v>2062</v>
      </c>
    </row>
    <row r="346" spans="1:29" x14ac:dyDescent="0.3">
      <c r="A346" s="36">
        <v>345</v>
      </c>
      <c r="B346" s="36" t="s">
        <v>87</v>
      </c>
      <c r="C346" s="37">
        <v>44588</v>
      </c>
      <c r="D346" s="36">
        <v>98183339</v>
      </c>
      <c r="E346" s="36" t="s">
        <v>3</v>
      </c>
      <c r="F346" s="38">
        <v>181547</v>
      </c>
      <c r="G346" s="36" t="s">
        <v>89</v>
      </c>
      <c r="H346" s="36" t="s">
        <v>1920</v>
      </c>
      <c r="I346" s="36" t="s">
        <v>2055</v>
      </c>
      <c r="J346" s="36" t="s">
        <v>2063</v>
      </c>
      <c r="K346" s="36" t="s">
        <v>37</v>
      </c>
      <c r="L346" s="36" t="s">
        <v>37</v>
      </c>
      <c r="M346" s="36" t="s">
        <v>93</v>
      </c>
      <c r="N346" s="36">
        <v>565511</v>
      </c>
      <c r="O346" s="36" t="s">
        <v>2064</v>
      </c>
      <c r="P346" s="36">
        <v>9381435945</v>
      </c>
      <c r="Q346" s="40" t="s">
        <v>2065</v>
      </c>
      <c r="R346" s="36" t="s">
        <v>277</v>
      </c>
      <c r="S346" s="36" t="s">
        <v>277</v>
      </c>
      <c r="T346" s="36" t="s">
        <v>2066</v>
      </c>
      <c r="U346" s="36">
        <v>290000</v>
      </c>
      <c r="V346" s="36">
        <v>800000</v>
      </c>
      <c r="W346" s="36" t="s">
        <v>134</v>
      </c>
      <c r="X346" s="36" t="s">
        <v>100</v>
      </c>
      <c r="Y346" s="36" t="s">
        <v>100</v>
      </c>
      <c r="Z346" s="36" t="s">
        <v>100</v>
      </c>
      <c r="AA346" s="36" t="s">
        <v>101</v>
      </c>
      <c r="AB346" s="36" t="s">
        <v>101</v>
      </c>
      <c r="AC346" s="36" t="s">
        <v>8</v>
      </c>
    </row>
    <row r="347" spans="1:29" x14ac:dyDescent="0.3">
      <c r="A347" s="36">
        <v>346</v>
      </c>
      <c r="B347" s="36" t="s">
        <v>87</v>
      </c>
      <c r="C347" s="37">
        <v>44588</v>
      </c>
      <c r="D347" s="36">
        <v>52736061</v>
      </c>
      <c r="E347" s="36" t="s">
        <v>15130</v>
      </c>
      <c r="F347" s="38" t="s">
        <v>88</v>
      </c>
      <c r="G347" s="36" t="s">
        <v>89</v>
      </c>
      <c r="H347" s="36" t="s">
        <v>90</v>
      </c>
      <c r="I347" s="36" t="s">
        <v>433</v>
      </c>
      <c r="J347" s="36" t="s">
        <v>433</v>
      </c>
      <c r="K347" s="36" t="s">
        <v>38</v>
      </c>
      <c r="L347" s="36" t="s">
        <v>1079</v>
      </c>
      <c r="M347" s="36" t="s">
        <v>93</v>
      </c>
      <c r="N347" s="36">
        <v>1377935</v>
      </c>
      <c r="O347" s="36" t="s">
        <v>2067</v>
      </c>
      <c r="P347" s="36">
        <v>8442828332</v>
      </c>
      <c r="Q347" s="40" t="s">
        <v>2068</v>
      </c>
      <c r="R347" s="36" t="s">
        <v>2069</v>
      </c>
      <c r="S347" s="36" t="s">
        <v>2070</v>
      </c>
      <c r="T347" s="36" t="s">
        <v>2071</v>
      </c>
      <c r="U347" s="36">
        <v>1400000</v>
      </c>
      <c r="V347" s="36">
        <v>1800000</v>
      </c>
      <c r="W347" s="36" t="s">
        <v>134</v>
      </c>
      <c r="X347" s="36" t="s">
        <v>100</v>
      </c>
      <c r="Y347" s="36" t="s">
        <v>100</v>
      </c>
      <c r="Z347" s="36" t="s">
        <v>100</v>
      </c>
      <c r="AA347" s="36" t="s">
        <v>1828</v>
      </c>
      <c r="AB347" s="36" t="s">
        <v>109</v>
      </c>
      <c r="AC347" s="36" t="s">
        <v>2072</v>
      </c>
    </row>
    <row r="348" spans="1:29" x14ac:dyDescent="0.3">
      <c r="A348" s="36">
        <v>347</v>
      </c>
      <c r="B348" s="36" t="s">
        <v>87</v>
      </c>
      <c r="C348" s="37">
        <v>44588</v>
      </c>
      <c r="D348" s="36">
        <v>52736061</v>
      </c>
      <c r="E348" s="36" t="s">
        <v>15130</v>
      </c>
      <c r="F348" s="38" t="s">
        <v>88</v>
      </c>
      <c r="G348" s="36" t="s">
        <v>89</v>
      </c>
      <c r="H348" s="36" t="s">
        <v>90</v>
      </c>
      <c r="I348" s="36" t="s">
        <v>433</v>
      </c>
      <c r="J348" s="36" t="s">
        <v>433</v>
      </c>
      <c r="K348" s="36" t="s">
        <v>38</v>
      </c>
      <c r="L348" s="36" t="s">
        <v>1079</v>
      </c>
      <c r="M348" s="36" t="s">
        <v>93</v>
      </c>
      <c r="N348" s="36">
        <v>1367710</v>
      </c>
      <c r="O348" s="36" t="s">
        <v>2073</v>
      </c>
      <c r="P348" s="36">
        <v>9844877855</v>
      </c>
      <c r="Q348" s="40" t="s">
        <v>2074</v>
      </c>
      <c r="R348" s="36" t="s">
        <v>2075</v>
      </c>
      <c r="S348" s="36" t="s">
        <v>2076</v>
      </c>
      <c r="T348" s="36" t="s">
        <v>2077</v>
      </c>
      <c r="U348" s="36">
        <v>1152000</v>
      </c>
      <c r="V348" s="36">
        <v>1800000</v>
      </c>
      <c r="W348" s="36" t="s">
        <v>2078</v>
      </c>
      <c r="X348" s="36" t="s">
        <v>100</v>
      </c>
      <c r="Y348" s="36" t="s">
        <v>100</v>
      </c>
      <c r="Z348" s="36" t="s">
        <v>100</v>
      </c>
      <c r="AA348" s="36" t="s">
        <v>109</v>
      </c>
      <c r="AB348" s="36" t="s">
        <v>109</v>
      </c>
      <c r="AC348" s="36" t="s">
        <v>2079</v>
      </c>
    </row>
    <row r="349" spans="1:29" x14ac:dyDescent="0.3">
      <c r="A349" s="36">
        <v>348</v>
      </c>
      <c r="B349" s="36" t="s">
        <v>87</v>
      </c>
      <c r="C349" s="37">
        <v>44588</v>
      </c>
      <c r="D349" s="36">
        <v>31972088</v>
      </c>
      <c r="E349" s="36" t="s">
        <v>3</v>
      </c>
      <c r="F349" s="38">
        <v>181547</v>
      </c>
      <c r="G349" s="36" t="s">
        <v>89</v>
      </c>
      <c r="H349" s="36" t="s">
        <v>119</v>
      </c>
      <c r="I349" s="36" t="s">
        <v>2080</v>
      </c>
      <c r="J349" s="36" t="s">
        <v>2081</v>
      </c>
      <c r="K349" s="36" t="s">
        <v>13</v>
      </c>
      <c r="L349" s="36" t="s">
        <v>2082</v>
      </c>
      <c r="M349" s="36" t="s">
        <v>93</v>
      </c>
      <c r="N349" s="36">
        <v>1379972</v>
      </c>
      <c r="O349" s="36" t="s">
        <v>2083</v>
      </c>
      <c r="P349" s="36">
        <v>9966770660</v>
      </c>
      <c r="Q349" s="40" t="s">
        <v>2084</v>
      </c>
      <c r="R349" s="36" t="s">
        <v>754</v>
      </c>
      <c r="S349" s="36" t="s">
        <v>754</v>
      </c>
      <c r="T349" s="36" t="s">
        <v>765</v>
      </c>
      <c r="U349" s="36">
        <v>1550000</v>
      </c>
      <c r="V349" s="36">
        <v>2000000</v>
      </c>
      <c r="W349" s="36" t="s">
        <v>868</v>
      </c>
      <c r="X349" s="36" t="s">
        <v>8</v>
      </c>
      <c r="Y349" s="36" t="s">
        <v>8</v>
      </c>
      <c r="Z349" s="36" t="s">
        <v>8</v>
      </c>
      <c r="AA349" s="36" t="s">
        <v>101</v>
      </c>
      <c r="AB349" s="36" t="s">
        <v>101</v>
      </c>
      <c r="AC349" s="36" t="s">
        <v>2085</v>
      </c>
    </row>
    <row r="350" spans="1:29" x14ac:dyDescent="0.3">
      <c r="A350" s="36">
        <v>349</v>
      </c>
      <c r="B350" s="36" t="s">
        <v>87</v>
      </c>
      <c r="C350" s="37">
        <v>44588</v>
      </c>
      <c r="D350" s="36">
        <v>89508009</v>
      </c>
      <c r="E350" s="36" t="s">
        <v>15130</v>
      </c>
      <c r="F350" s="38" t="s">
        <v>88</v>
      </c>
      <c r="G350" s="36" t="s">
        <v>89</v>
      </c>
      <c r="H350" s="36" t="s">
        <v>254</v>
      </c>
      <c r="I350" s="36" t="s">
        <v>2086</v>
      </c>
      <c r="J350" s="36" t="s">
        <v>951</v>
      </c>
      <c r="K350" s="36" t="s">
        <v>11</v>
      </c>
      <c r="L350" s="36" t="s">
        <v>8</v>
      </c>
      <c r="M350" s="36" t="s">
        <v>93</v>
      </c>
      <c r="N350" s="36">
        <v>1367648</v>
      </c>
      <c r="O350" s="36" t="s">
        <v>2087</v>
      </c>
      <c r="P350" s="36">
        <v>9871260266</v>
      </c>
      <c r="Q350" s="40" t="s">
        <v>2088</v>
      </c>
      <c r="R350" s="36" t="s">
        <v>506</v>
      </c>
      <c r="S350" s="36" t="s">
        <v>569</v>
      </c>
      <c r="T350" s="36" t="s">
        <v>2089</v>
      </c>
      <c r="U350" s="36">
        <v>700000</v>
      </c>
      <c r="V350" s="36" t="s">
        <v>2090</v>
      </c>
      <c r="W350" s="36" t="s">
        <v>134</v>
      </c>
      <c r="X350" s="36" t="s">
        <v>100</v>
      </c>
      <c r="Y350" s="36" t="s">
        <v>100</v>
      </c>
      <c r="Z350" s="36" t="s">
        <v>118</v>
      </c>
      <c r="AA350" s="36" t="s">
        <v>476</v>
      </c>
      <c r="AB350" s="36" t="s">
        <v>109</v>
      </c>
      <c r="AC350" s="36" t="s">
        <v>8</v>
      </c>
    </row>
    <row r="351" spans="1:29" x14ac:dyDescent="0.3">
      <c r="A351" s="36">
        <v>350</v>
      </c>
      <c r="B351" s="36" t="s">
        <v>87</v>
      </c>
      <c r="C351" s="37">
        <v>44589</v>
      </c>
      <c r="D351" s="36">
        <v>91187798</v>
      </c>
      <c r="E351" s="36" t="s">
        <v>3</v>
      </c>
      <c r="F351" s="38">
        <v>181547</v>
      </c>
      <c r="G351" s="36" t="s">
        <v>89</v>
      </c>
      <c r="H351" s="36" t="s">
        <v>119</v>
      </c>
      <c r="I351" s="36" t="s">
        <v>2091</v>
      </c>
      <c r="J351" s="36" t="s">
        <v>2092</v>
      </c>
      <c r="K351" s="36" t="s">
        <v>13</v>
      </c>
      <c r="L351" s="36" t="s">
        <v>1744</v>
      </c>
      <c r="M351" s="36" t="s">
        <v>93</v>
      </c>
      <c r="N351" s="36" t="s">
        <v>2093</v>
      </c>
      <c r="O351" s="36" t="s">
        <v>2094</v>
      </c>
      <c r="P351" s="36">
        <v>7330955926</v>
      </c>
      <c r="Q351" s="40" t="s">
        <v>2095</v>
      </c>
      <c r="R351" s="36" t="s">
        <v>1020</v>
      </c>
      <c r="S351" s="36" t="s">
        <v>1020</v>
      </c>
      <c r="T351" s="36" t="s">
        <v>2096</v>
      </c>
      <c r="U351" s="36">
        <v>850000</v>
      </c>
      <c r="V351" s="36">
        <v>1500000</v>
      </c>
      <c r="W351" s="36" t="s">
        <v>868</v>
      </c>
      <c r="X351" s="36" t="s">
        <v>8</v>
      </c>
      <c r="Y351" s="36" t="s">
        <v>8</v>
      </c>
      <c r="Z351" s="36" t="s">
        <v>8</v>
      </c>
      <c r="AA351" s="36" t="s">
        <v>101</v>
      </c>
      <c r="AB351" s="36" t="s">
        <v>101</v>
      </c>
      <c r="AC351" s="36" t="s">
        <v>8</v>
      </c>
    </row>
    <row r="352" spans="1:29" x14ac:dyDescent="0.3">
      <c r="A352" s="36">
        <v>351</v>
      </c>
      <c r="B352" s="36" t="s">
        <v>87</v>
      </c>
      <c r="C352" s="37">
        <v>44589</v>
      </c>
      <c r="D352" s="36">
        <v>26389640</v>
      </c>
      <c r="E352" s="36" t="s">
        <v>15130</v>
      </c>
      <c r="F352" s="38" t="s">
        <v>88</v>
      </c>
      <c r="G352" s="36" t="s">
        <v>89</v>
      </c>
      <c r="H352" s="36" t="s">
        <v>90</v>
      </c>
      <c r="I352" s="36" t="s">
        <v>394</v>
      </c>
      <c r="J352" s="36" t="s">
        <v>1694</v>
      </c>
      <c r="K352" s="36" t="s">
        <v>18</v>
      </c>
      <c r="L352" s="36" t="s">
        <v>1079</v>
      </c>
      <c r="M352" s="36" t="s">
        <v>93</v>
      </c>
      <c r="N352" s="36">
        <v>1396399</v>
      </c>
      <c r="O352" s="36" t="s">
        <v>2097</v>
      </c>
      <c r="P352" s="36">
        <v>9284684866</v>
      </c>
      <c r="Q352" s="40" t="s">
        <v>2098</v>
      </c>
      <c r="R352" s="36" t="s">
        <v>776</v>
      </c>
      <c r="S352" s="36" t="s">
        <v>776</v>
      </c>
      <c r="T352" s="36" t="s">
        <v>765</v>
      </c>
      <c r="U352" s="36">
        <v>1230000</v>
      </c>
      <c r="V352" s="36">
        <v>2100000</v>
      </c>
      <c r="W352" s="36" t="s">
        <v>2099</v>
      </c>
      <c r="X352" s="36" t="s">
        <v>100</v>
      </c>
      <c r="Y352" s="36" t="s">
        <v>100</v>
      </c>
      <c r="Z352" s="36" t="s">
        <v>100</v>
      </c>
      <c r="AA352" s="36" t="s">
        <v>401</v>
      </c>
      <c r="AB352" s="36" t="s">
        <v>334</v>
      </c>
      <c r="AC352" s="36" t="s">
        <v>2100</v>
      </c>
    </row>
    <row r="353" spans="1:29" x14ac:dyDescent="0.3">
      <c r="A353" s="36">
        <v>352</v>
      </c>
      <c r="B353" s="36" t="s">
        <v>87</v>
      </c>
      <c r="C353" s="37">
        <v>44589</v>
      </c>
      <c r="D353" s="36">
        <v>26389640</v>
      </c>
      <c r="E353" s="36" t="s">
        <v>15130</v>
      </c>
      <c r="F353" s="38" t="s">
        <v>88</v>
      </c>
      <c r="G353" s="36" t="s">
        <v>89</v>
      </c>
      <c r="H353" s="36" t="s">
        <v>90</v>
      </c>
      <c r="I353" s="36" t="s">
        <v>394</v>
      </c>
      <c r="J353" s="36" t="s">
        <v>1694</v>
      </c>
      <c r="K353" s="36" t="s">
        <v>24</v>
      </c>
      <c r="L353" s="36" t="s">
        <v>1079</v>
      </c>
      <c r="M353" s="36" t="s">
        <v>93</v>
      </c>
      <c r="N353" s="36">
        <v>1396312</v>
      </c>
      <c r="O353" s="36" t="s">
        <v>2101</v>
      </c>
      <c r="P353" s="36">
        <v>9908441415</v>
      </c>
      <c r="Q353" s="40" t="s">
        <v>2102</v>
      </c>
      <c r="R353" s="36" t="s">
        <v>660</v>
      </c>
      <c r="S353" s="36" t="s">
        <v>660</v>
      </c>
      <c r="T353" s="36" t="s">
        <v>2103</v>
      </c>
      <c r="U353" s="36">
        <v>1300000</v>
      </c>
      <c r="V353" s="36">
        <v>2000000</v>
      </c>
      <c r="W353" s="36" t="s">
        <v>2104</v>
      </c>
      <c r="X353" s="36" t="s">
        <v>100</v>
      </c>
      <c r="Y353" s="36" t="s">
        <v>100</v>
      </c>
      <c r="Z353" s="36" t="s">
        <v>100</v>
      </c>
      <c r="AA353" s="36" t="s">
        <v>101</v>
      </c>
      <c r="AB353" s="36" t="s">
        <v>334</v>
      </c>
      <c r="AC353" s="36" t="s">
        <v>8</v>
      </c>
    </row>
    <row r="354" spans="1:29" x14ac:dyDescent="0.3">
      <c r="A354" s="36">
        <v>353</v>
      </c>
      <c r="B354" s="36" t="s">
        <v>87</v>
      </c>
      <c r="C354" s="37">
        <v>44589</v>
      </c>
      <c r="D354" s="36">
        <v>81282313</v>
      </c>
      <c r="E354" s="36" t="s">
        <v>3</v>
      </c>
      <c r="F354" s="38">
        <v>181547</v>
      </c>
      <c r="G354" s="36" t="s">
        <v>89</v>
      </c>
      <c r="H354" s="36" t="s">
        <v>1193</v>
      </c>
      <c r="I354" s="36" t="s">
        <v>2105</v>
      </c>
      <c r="J354" s="36" t="s">
        <v>2105</v>
      </c>
      <c r="K354" s="36" t="s">
        <v>24</v>
      </c>
      <c r="L354" s="36" t="s">
        <v>2106</v>
      </c>
      <c r="M354" s="36" t="s">
        <v>93</v>
      </c>
      <c r="N354" s="36">
        <v>338186</v>
      </c>
      <c r="O354" s="36" t="s">
        <v>2107</v>
      </c>
      <c r="P354" s="36">
        <v>9987337000</v>
      </c>
      <c r="Q354" s="40" t="s">
        <v>2108</v>
      </c>
      <c r="R354" s="36" t="s">
        <v>474</v>
      </c>
      <c r="S354" s="36" t="s">
        <v>290</v>
      </c>
      <c r="T354" s="36" t="s">
        <v>1986</v>
      </c>
      <c r="U354" s="36">
        <v>650000</v>
      </c>
      <c r="V354" s="36">
        <v>2000000</v>
      </c>
      <c r="W354" s="36" t="s">
        <v>2109</v>
      </c>
      <c r="X354" s="36" t="s">
        <v>8</v>
      </c>
      <c r="Y354" s="36" t="s">
        <v>100</v>
      </c>
      <c r="Z354" s="36" t="s">
        <v>8</v>
      </c>
      <c r="AA354" s="36" t="s">
        <v>1768</v>
      </c>
      <c r="AB354" s="36" t="s">
        <v>444</v>
      </c>
      <c r="AC354" s="36" t="s">
        <v>2110</v>
      </c>
    </row>
    <row r="355" spans="1:29" x14ac:dyDescent="0.3">
      <c r="A355" s="36">
        <v>354</v>
      </c>
      <c r="B355" s="36" t="s">
        <v>87</v>
      </c>
      <c r="C355" s="37">
        <v>44589</v>
      </c>
      <c r="D355" s="36">
        <v>81282313</v>
      </c>
      <c r="E355" s="36" t="s">
        <v>3</v>
      </c>
      <c r="F355" s="38">
        <v>181547</v>
      </c>
      <c r="G355" s="36" t="s">
        <v>89</v>
      </c>
      <c r="H355" s="36" t="s">
        <v>1193</v>
      </c>
      <c r="I355" s="36" t="s">
        <v>2105</v>
      </c>
      <c r="J355" s="36" t="s">
        <v>2105</v>
      </c>
      <c r="K355" s="36" t="s">
        <v>24</v>
      </c>
      <c r="L355" s="36" t="s">
        <v>2106</v>
      </c>
      <c r="M355" s="36" t="s">
        <v>93</v>
      </c>
      <c r="N355" s="36">
        <v>1255020</v>
      </c>
      <c r="O355" s="36" t="s">
        <v>2111</v>
      </c>
      <c r="P355" s="36">
        <v>7276808187</v>
      </c>
      <c r="Q355" s="40" t="s">
        <v>2112</v>
      </c>
      <c r="R355" s="36" t="s">
        <v>2113</v>
      </c>
      <c r="S355" s="36" t="s">
        <v>2114</v>
      </c>
      <c r="T355" s="36" t="s">
        <v>2115</v>
      </c>
      <c r="U355" s="36">
        <v>1150000</v>
      </c>
      <c r="V355" s="36">
        <v>2000000</v>
      </c>
      <c r="W355" s="36" t="s">
        <v>2116</v>
      </c>
      <c r="X355" s="36" t="s">
        <v>100</v>
      </c>
      <c r="Y355" s="36" t="s">
        <v>100</v>
      </c>
      <c r="Z355" s="36" t="s">
        <v>8</v>
      </c>
      <c r="AA355" s="36" t="s">
        <v>1768</v>
      </c>
      <c r="AB355" s="36" t="s">
        <v>444</v>
      </c>
      <c r="AC355" s="36" t="s">
        <v>2117</v>
      </c>
    </row>
    <row r="356" spans="1:29" x14ac:dyDescent="0.3">
      <c r="A356" s="36">
        <v>355</v>
      </c>
      <c r="B356" s="36" t="s">
        <v>87</v>
      </c>
      <c r="C356" s="37">
        <v>44589</v>
      </c>
      <c r="D356" s="36">
        <v>81282313</v>
      </c>
      <c r="E356" s="36" t="s">
        <v>3</v>
      </c>
      <c r="F356" s="38">
        <v>181547</v>
      </c>
      <c r="G356" s="36" t="s">
        <v>89</v>
      </c>
      <c r="H356" s="36" t="s">
        <v>1193</v>
      </c>
      <c r="I356" s="36" t="s">
        <v>2105</v>
      </c>
      <c r="J356" s="36" t="s">
        <v>2105</v>
      </c>
      <c r="K356" s="36" t="s">
        <v>24</v>
      </c>
      <c r="L356" s="36" t="s">
        <v>2106</v>
      </c>
      <c r="M356" s="36" t="s">
        <v>93</v>
      </c>
      <c r="N356" s="36" t="s">
        <v>2118</v>
      </c>
      <c r="O356" s="36" t="s">
        <v>2119</v>
      </c>
      <c r="P356" s="36">
        <v>9871317272</v>
      </c>
      <c r="Q356" s="40" t="s">
        <v>2120</v>
      </c>
      <c r="R356" s="36" t="s">
        <v>474</v>
      </c>
      <c r="S356" s="36" t="s">
        <v>474</v>
      </c>
      <c r="T356" s="36" t="s">
        <v>2121</v>
      </c>
      <c r="U356" s="36">
        <v>1150000</v>
      </c>
      <c r="V356" s="36">
        <v>1500000</v>
      </c>
      <c r="W356" s="36" t="s">
        <v>134</v>
      </c>
      <c r="X356" s="36" t="s">
        <v>100</v>
      </c>
      <c r="Y356" s="36" t="s">
        <v>100</v>
      </c>
      <c r="Z356" s="36" t="s">
        <v>100</v>
      </c>
      <c r="AA356" s="36" t="s">
        <v>476</v>
      </c>
      <c r="AB356" s="36" t="s">
        <v>109</v>
      </c>
      <c r="AC356" s="36" t="s">
        <v>8</v>
      </c>
    </row>
    <row r="357" spans="1:29" x14ac:dyDescent="0.3">
      <c r="A357" s="36">
        <v>356</v>
      </c>
      <c r="B357" s="36" t="s">
        <v>87</v>
      </c>
      <c r="C357" s="37">
        <v>44589</v>
      </c>
      <c r="D357" s="36">
        <v>89508009</v>
      </c>
      <c r="E357" s="36" t="s">
        <v>15130</v>
      </c>
      <c r="F357" s="38" t="s">
        <v>88</v>
      </c>
      <c r="G357" s="36" t="s">
        <v>89</v>
      </c>
      <c r="H357" s="36" t="s">
        <v>254</v>
      </c>
      <c r="I357" s="36" t="s">
        <v>2122</v>
      </c>
      <c r="J357" s="36" t="s">
        <v>951</v>
      </c>
      <c r="K357" s="36" t="s">
        <v>11</v>
      </c>
      <c r="L357" s="36" t="s">
        <v>8</v>
      </c>
      <c r="M357" s="36" t="s">
        <v>93</v>
      </c>
      <c r="N357" s="36">
        <v>1385025</v>
      </c>
      <c r="O357" s="36" t="s">
        <v>2123</v>
      </c>
      <c r="P357" s="36">
        <v>8971115135</v>
      </c>
      <c r="Q357" s="40" t="s">
        <v>2124</v>
      </c>
      <c r="R357" s="36" t="s">
        <v>2125</v>
      </c>
      <c r="S357" s="36" t="s">
        <v>1215</v>
      </c>
      <c r="T357" s="36" t="s">
        <v>2126</v>
      </c>
      <c r="U357" s="36" t="s">
        <v>2127</v>
      </c>
      <c r="V357" s="36" t="s">
        <v>2128</v>
      </c>
      <c r="W357" s="36" t="s">
        <v>2129</v>
      </c>
      <c r="X357" s="36" t="s">
        <v>128</v>
      </c>
      <c r="Y357" s="36" t="s">
        <v>128</v>
      </c>
      <c r="Z357" s="36" t="s">
        <v>128</v>
      </c>
      <c r="AA357" s="36" t="s">
        <v>109</v>
      </c>
      <c r="AB357" s="36" t="s">
        <v>109</v>
      </c>
      <c r="AC357" s="36" t="s">
        <v>8</v>
      </c>
    </row>
    <row r="358" spans="1:29" x14ac:dyDescent="0.3">
      <c r="A358" s="36">
        <v>357</v>
      </c>
      <c r="B358" s="36" t="s">
        <v>87</v>
      </c>
      <c r="C358" s="37">
        <v>44589</v>
      </c>
      <c r="D358" s="36">
        <v>89508009</v>
      </c>
      <c r="E358" s="36" t="s">
        <v>15130</v>
      </c>
      <c r="F358" s="38" t="s">
        <v>88</v>
      </c>
      <c r="G358" s="36" t="s">
        <v>89</v>
      </c>
      <c r="H358" s="36" t="s">
        <v>254</v>
      </c>
      <c r="I358" s="36" t="s">
        <v>2122</v>
      </c>
      <c r="J358" s="36" t="s">
        <v>951</v>
      </c>
      <c r="K358" s="36" t="s">
        <v>18</v>
      </c>
      <c r="L358" s="36" t="s">
        <v>8</v>
      </c>
      <c r="M358" s="36" t="s">
        <v>93</v>
      </c>
      <c r="N358" s="36">
        <v>1384990</v>
      </c>
      <c r="O358" s="36" t="s">
        <v>2130</v>
      </c>
      <c r="P358" s="36">
        <v>8125595549</v>
      </c>
      <c r="Q358" s="40" t="s">
        <v>2131</v>
      </c>
      <c r="R358" s="36" t="s">
        <v>2125</v>
      </c>
      <c r="S358" s="36" t="s">
        <v>2125</v>
      </c>
      <c r="T358" s="36" t="s">
        <v>995</v>
      </c>
      <c r="U358" s="36" t="s">
        <v>2132</v>
      </c>
      <c r="V358" s="36" t="s">
        <v>2133</v>
      </c>
      <c r="W358" s="36" t="s">
        <v>2129</v>
      </c>
      <c r="X358" s="36" t="s">
        <v>128</v>
      </c>
      <c r="Y358" s="36" t="s">
        <v>128</v>
      </c>
      <c r="Z358" s="36" t="s">
        <v>128</v>
      </c>
      <c r="AA358" s="36" t="s">
        <v>101</v>
      </c>
      <c r="AB358" s="36" t="s">
        <v>109</v>
      </c>
      <c r="AC358" s="36" t="s">
        <v>8</v>
      </c>
    </row>
    <row r="359" spans="1:29" x14ac:dyDescent="0.3">
      <c r="A359" s="36">
        <v>358</v>
      </c>
      <c r="B359" s="36" t="s">
        <v>87</v>
      </c>
      <c r="C359" s="37">
        <v>44589</v>
      </c>
      <c r="D359" s="36">
        <v>89508009</v>
      </c>
      <c r="E359" s="36" t="s">
        <v>15130</v>
      </c>
      <c r="F359" s="38" t="s">
        <v>88</v>
      </c>
      <c r="G359" s="36" t="s">
        <v>89</v>
      </c>
      <c r="H359" s="36" t="s">
        <v>254</v>
      </c>
      <c r="I359" s="36" t="s">
        <v>2122</v>
      </c>
      <c r="J359" s="36" t="s">
        <v>951</v>
      </c>
      <c r="K359" s="36" t="s">
        <v>11</v>
      </c>
      <c r="L359" s="36" t="s">
        <v>8</v>
      </c>
      <c r="M359" s="36" t="s">
        <v>93</v>
      </c>
      <c r="N359" s="36">
        <v>1384318</v>
      </c>
      <c r="O359" s="36" t="s">
        <v>2134</v>
      </c>
      <c r="P359" s="36">
        <v>9182927576</v>
      </c>
      <c r="Q359" s="40" t="s">
        <v>2135</v>
      </c>
      <c r="R359" s="36" t="s">
        <v>2125</v>
      </c>
      <c r="S359" s="36" t="s">
        <v>2136</v>
      </c>
      <c r="T359" s="36" t="s">
        <v>2137</v>
      </c>
      <c r="U359" s="36" t="s">
        <v>2138</v>
      </c>
      <c r="V359" s="36" t="s">
        <v>2139</v>
      </c>
      <c r="W359" s="36" t="s">
        <v>2140</v>
      </c>
      <c r="X359" s="36" t="s">
        <v>128</v>
      </c>
      <c r="Y359" s="36" t="s">
        <v>128</v>
      </c>
      <c r="Z359" s="36" t="s">
        <v>128</v>
      </c>
      <c r="AA359" s="36" t="s">
        <v>109</v>
      </c>
      <c r="AB359" s="36" t="s">
        <v>109</v>
      </c>
      <c r="AC359" s="36" t="s">
        <v>8</v>
      </c>
    </row>
    <row r="360" spans="1:29" x14ac:dyDescent="0.3">
      <c r="A360" s="36">
        <v>359</v>
      </c>
      <c r="B360" s="36" t="s">
        <v>87</v>
      </c>
      <c r="C360" s="37">
        <v>44589</v>
      </c>
      <c r="D360" s="36">
        <v>89508009</v>
      </c>
      <c r="E360" s="36" t="s">
        <v>15130</v>
      </c>
      <c r="F360" s="38" t="s">
        <v>88</v>
      </c>
      <c r="G360" s="36" t="s">
        <v>89</v>
      </c>
      <c r="H360" s="36" t="s">
        <v>254</v>
      </c>
      <c r="I360" s="36" t="s">
        <v>2122</v>
      </c>
      <c r="J360" s="36" t="s">
        <v>951</v>
      </c>
      <c r="K360" s="36" t="s">
        <v>11</v>
      </c>
      <c r="L360" s="36" t="s">
        <v>8</v>
      </c>
      <c r="M360" s="36" t="s">
        <v>93</v>
      </c>
      <c r="N360" s="42">
        <v>1421998</v>
      </c>
      <c r="O360" s="36" t="s">
        <v>2141</v>
      </c>
      <c r="P360" s="36">
        <v>9911480593</v>
      </c>
      <c r="Q360" s="40" t="s">
        <v>2142</v>
      </c>
      <c r="R360" s="36" t="s">
        <v>2125</v>
      </c>
      <c r="S360" s="36" t="s">
        <v>2143</v>
      </c>
      <c r="T360" s="36" t="s">
        <v>2144</v>
      </c>
      <c r="U360" s="36" t="s">
        <v>2145</v>
      </c>
      <c r="V360" s="36" t="s">
        <v>2133</v>
      </c>
      <c r="W360" s="36" t="s">
        <v>481</v>
      </c>
      <c r="X360" s="36" t="s">
        <v>128</v>
      </c>
      <c r="Y360" s="36" t="s">
        <v>128</v>
      </c>
      <c r="Z360" s="36" t="s">
        <v>128</v>
      </c>
      <c r="AA360" s="36" t="s">
        <v>767</v>
      </c>
      <c r="AB360" s="36" t="s">
        <v>109</v>
      </c>
      <c r="AC360" s="36" t="s">
        <v>8</v>
      </c>
    </row>
    <row r="361" spans="1:29" x14ac:dyDescent="0.3">
      <c r="A361" s="36">
        <v>360</v>
      </c>
      <c r="B361" s="36" t="s">
        <v>87</v>
      </c>
      <c r="C361" s="37">
        <v>44589</v>
      </c>
      <c r="D361" s="36">
        <v>89508009</v>
      </c>
      <c r="E361" s="36" t="s">
        <v>15130</v>
      </c>
      <c r="F361" s="38" t="s">
        <v>88</v>
      </c>
      <c r="G361" s="36" t="s">
        <v>89</v>
      </c>
      <c r="H361" s="36" t="s">
        <v>254</v>
      </c>
      <c r="I361" s="36" t="s">
        <v>2122</v>
      </c>
      <c r="J361" s="36" t="s">
        <v>951</v>
      </c>
      <c r="K361" s="36" t="s">
        <v>11</v>
      </c>
      <c r="L361" s="36" t="s">
        <v>8</v>
      </c>
      <c r="M361" s="36" t="s">
        <v>93</v>
      </c>
      <c r="N361" s="36">
        <v>1394929</v>
      </c>
      <c r="O361" s="36" t="s">
        <v>2146</v>
      </c>
      <c r="P361" s="36">
        <v>9633786410</v>
      </c>
      <c r="Q361" s="40" t="s">
        <v>2147</v>
      </c>
      <c r="R361" s="36" t="s">
        <v>2125</v>
      </c>
      <c r="S361" s="36" t="s">
        <v>2148</v>
      </c>
      <c r="T361" s="36" t="s">
        <v>2149</v>
      </c>
      <c r="U361" s="36" t="s">
        <v>2150</v>
      </c>
      <c r="V361" s="36" t="s">
        <v>2151</v>
      </c>
      <c r="W361" s="36" t="s">
        <v>481</v>
      </c>
      <c r="X361" s="36" t="s">
        <v>128</v>
      </c>
      <c r="Y361" s="36" t="s">
        <v>128</v>
      </c>
      <c r="Z361" s="36" t="s">
        <v>128</v>
      </c>
      <c r="AA361" s="36" t="s">
        <v>689</v>
      </c>
      <c r="AB361" s="36" t="s">
        <v>109</v>
      </c>
      <c r="AC361" s="36" t="s">
        <v>8</v>
      </c>
    </row>
    <row r="362" spans="1:29" x14ac:dyDescent="0.3">
      <c r="A362" s="36">
        <v>361</v>
      </c>
      <c r="B362" s="36" t="s">
        <v>87</v>
      </c>
      <c r="C362" s="37">
        <v>44589</v>
      </c>
      <c r="D362" s="36">
        <v>26389640</v>
      </c>
      <c r="E362" s="36" t="s">
        <v>15130</v>
      </c>
      <c r="F362" s="38" t="s">
        <v>88</v>
      </c>
      <c r="G362" s="36" t="s">
        <v>89</v>
      </c>
      <c r="H362" s="36" t="s">
        <v>254</v>
      </c>
      <c r="I362" s="36" t="s">
        <v>1801</v>
      </c>
      <c r="J362" s="36" t="s">
        <v>394</v>
      </c>
      <c r="K362" s="36" t="s">
        <v>18</v>
      </c>
      <c r="L362" s="36" t="s">
        <v>2152</v>
      </c>
      <c r="M362" s="36" t="s">
        <v>93</v>
      </c>
      <c r="N362" s="36">
        <v>1385058</v>
      </c>
      <c r="O362" s="36" t="s">
        <v>2153</v>
      </c>
      <c r="P362" s="36">
        <v>8884680886</v>
      </c>
      <c r="Q362" s="40" t="s">
        <v>2154</v>
      </c>
      <c r="R362" s="36" t="s">
        <v>2155</v>
      </c>
      <c r="S362" s="36" t="s">
        <v>2069</v>
      </c>
      <c r="T362" s="36" t="s">
        <v>2156</v>
      </c>
      <c r="U362" s="36" t="s">
        <v>2157</v>
      </c>
      <c r="V362" s="36" t="s">
        <v>2158</v>
      </c>
      <c r="W362" s="36" t="s">
        <v>134</v>
      </c>
      <c r="X362" s="36" t="s">
        <v>100</v>
      </c>
      <c r="Y362" s="36" t="s">
        <v>100</v>
      </c>
      <c r="Z362" s="36" t="s">
        <v>118</v>
      </c>
      <c r="AA362" s="36" t="s">
        <v>109</v>
      </c>
      <c r="AB362" s="36" t="s">
        <v>109</v>
      </c>
      <c r="AC362" s="36" t="s">
        <v>8</v>
      </c>
    </row>
    <row r="363" spans="1:29" x14ac:dyDescent="0.3">
      <c r="A363" s="36">
        <v>362</v>
      </c>
      <c r="B363" s="36" t="s">
        <v>87</v>
      </c>
      <c r="C363" s="37">
        <v>44589</v>
      </c>
      <c r="D363" s="36">
        <v>26389640</v>
      </c>
      <c r="E363" s="36" t="s">
        <v>15130</v>
      </c>
      <c r="F363" s="38" t="s">
        <v>88</v>
      </c>
      <c r="G363" s="36" t="s">
        <v>89</v>
      </c>
      <c r="H363" s="36" t="s">
        <v>254</v>
      </c>
      <c r="I363" s="36" t="s">
        <v>1801</v>
      </c>
      <c r="J363" s="36" t="s">
        <v>394</v>
      </c>
      <c r="K363" s="36" t="s">
        <v>15147</v>
      </c>
      <c r="L363" s="36" t="s">
        <v>2159</v>
      </c>
      <c r="M363" s="36" t="s">
        <v>93</v>
      </c>
      <c r="N363" s="36">
        <v>1385076</v>
      </c>
      <c r="O363" s="36" t="s">
        <v>2160</v>
      </c>
      <c r="P363" s="36">
        <v>8088872154</v>
      </c>
      <c r="Q363" s="40" t="s">
        <v>2161</v>
      </c>
      <c r="R363" s="36" t="s">
        <v>2162</v>
      </c>
      <c r="S363" s="36" t="s">
        <v>2162</v>
      </c>
      <c r="T363" s="36" t="s">
        <v>2163</v>
      </c>
      <c r="U363" s="36" t="s">
        <v>2151</v>
      </c>
      <c r="V363" s="36" t="s">
        <v>2164</v>
      </c>
      <c r="W363" s="36" t="s">
        <v>134</v>
      </c>
      <c r="X363" s="36" t="s">
        <v>100</v>
      </c>
      <c r="Y363" s="36" t="s">
        <v>100</v>
      </c>
      <c r="Z363" s="36" t="s">
        <v>118</v>
      </c>
      <c r="AA363" s="36" t="s">
        <v>109</v>
      </c>
      <c r="AB363" s="36" t="s">
        <v>109</v>
      </c>
      <c r="AC363" s="36" t="s">
        <v>8</v>
      </c>
    </row>
    <row r="364" spans="1:29" x14ac:dyDescent="0.3">
      <c r="A364" s="36">
        <v>363</v>
      </c>
      <c r="B364" s="36" t="s">
        <v>87</v>
      </c>
      <c r="C364" s="37">
        <v>44589</v>
      </c>
      <c r="D364" s="36">
        <v>93025679</v>
      </c>
      <c r="E364" s="36" t="s">
        <v>15130</v>
      </c>
      <c r="F364" s="38" t="s">
        <v>88</v>
      </c>
      <c r="G364" s="36" t="s">
        <v>89</v>
      </c>
      <c r="H364" s="36" t="s">
        <v>254</v>
      </c>
      <c r="I364" s="36" t="s">
        <v>103</v>
      </c>
      <c r="J364" s="36" t="s">
        <v>1442</v>
      </c>
      <c r="K364" s="36" t="s">
        <v>11</v>
      </c>
      <c r="L364" s="45" t="s">
        <v>2165</v>
      </c>
      <c r="M364" s="36" t="s">
        <v>93</v>
      </c>
      <c r="N364" s="36">
        <v>1392630</v>
      </c>
      <c r="O364" s="36" t="s">
        <v>2166</v>
      </c>
      <c r="P364" s="36" t="s">
        <v>2167</v>
      </c>
      <c r="Q364" s="40" t="s">
        <v>2168</v>
      </c>
      <c r="R364" s="36" t="s">
        <v>217</v>
      </c>
      <c r="S364" s="36" t="s">
        <v>140</v>
      </c>
      <c r="T364" s="36" t="s">
        <v>2169</v>
      </c>
      <c r="U364" s="36" t="s">
        <v>2170</v>
      </c>
      <c r="V364" s="36" t="s">
        <v>2164</v>
      </c>
      <c r="W364" s="36" t="s">
        <v>2171</v>
      </c>
      <c r="X364" s="36" t="s">
        <v>100</v>
      </c>
      <c r="Y364" s="36" t="s">
        <v>100</v>
      </c>
      <c r="Z364" s="36" t="s">
        <v>118</v>
      </c>
      <c r="AA364" s="36" t="s">
        <v>109</v>
      </c>
      <c r="AB364" s="36" t="s">
        <v>109</v>
      </c>
      <c r="AC364" s="36" t="s">
        <v>8</v>
      </c>
    </row>
    <row r="365" spans="1:29" x14ac:dyDescent="0.3">
      <c r="A365" s="36">
        <v>364</v>
      </c>
      <c r="B365" s="36" t="s">
        <v>87</v>
      </c>
      <c r="C365" s="37">
        <v>44589</v>
      </c>
      <c r="D365" s="36">
        <v>60056719</v>
      </c>
      <c r="E365" s="36" t="s">
        <v>15130</v>
      </c>
      <c r="F365" s="38" t="s">
        <v>88</v>
      </c>
      <c r="G365" s="36" t="s">
        <v>89</v>
      </c>
      <c r="H365" s="36" t="s">
        <v>254</v>
      </c>
      <c r="I365" s="36" t="s">
        <v>1432</v>
      </c>
      <c r="J365" s="36" t="s">
        <v>103</v>
      </c>
      <c r="K365" s="36" t="s">
        <v>45</v>
      </c>
      <c r="L365" s="45" t="s">
        <v>2172</v>
      </c>
      <c r="M365" s="36" t="s">
        <v>93</v>
      </c>
      <c r="N365" s="36">
        <v>1396015</v>
      </c>
      <c r="O365" s="36" t="s">
        <v>2173</v>
      </c>
      <c r="P365" s="36">
        <v>8847878272</v>
      </c>
      <c r="Q365" s="40" t="s">
        <v>2174</v>
      </c>
      <c r="R365" s="36" t="s">
        <v>407</v>
      </c>
      <c r="S365" s="36" t="s">
        <v>1668</v>
      </c>
      <c r="T365" s="36" t="s">
        <v>2175</v>
      </c>
      <c r="U365" s="36">
        <v>300000</v>
      </c>
      <c r="V365" s="36">
        <v>550000</v>
      </c>
      <c r="W365" s="36" t="s">
        <v>134</v>
      </c>
      <c r="X365" s="36" t="s">
        <v>100</v>
      </c>
      <c r="Y365" s="36" t="s">
        <v>100</v>
      </c>
      <c r="Z365" s="36" t="s">
        <v>118</v>
      </c>
      <c r="AA365" s="36" t="s">
        <v>109</v>
      </c>
      <c r="AB365" s="36" t="s">
        <v>109</v>
      </c>
      <c r="AC365" s="36" t="s">
        <v>2176</v>
      </c>
    </row>
    <row r="366" spans="1:29" x14ac:dyDescent="0.3">
      <c r="A366" s="36">
        <v>365</v>
      </c>
      <c r="B366" s="36" t="s">
        <v>87</v>
      </c>
      <c r="C366" s="37">
        <v>44589</v>
      </c>
      <c r="D366" s="36">
        <v>16571027</v>
      </c>
      <c r="E366" s="36" t="s">
        <v>15130</v>
      </c>
      <c r="F366" s="38" t="s">
        <v>88</v>
      </c>
      <c r="G366" s="36" t="s">
        <v>89</v>
      </c>
      <c r="H366" s="36" t="s">
        <v>254</v>
      </c>
      <c r="I366" s="36" t="s">
        <v>1432</v>
      </c>
      <c r="J366" s="36" t="s">
        <v>103</v>
      </c>
      <c r="K366" s="36" t="s">
        <v>13</v>
      </c>
      <c r="L366" s="45" t="s">
        <v>1293</v>
      </c>
      <c r="M366" s="36" t="s">
        <v>93</v>
      </c>
      <c r="N366" s="36">
        <v>1392646</v>
      </c>
      <c r="O366" s="36" t="s">
        <v>2177</v>
      </c>
      <c r="P366" s="36">
        <v>9742121343</v>
      </c>
      <c r="Q366" s="40" t="s">
        <v>2178</v>
      </c>
      <c r="R366" s="36" t="s">
        <v>910</v>
      </c>
      <c r="S366" s="36" t="s">
        <v>407</v>
      </c>
      <c r="T366" s="36" t="s">
        <v>2179</v>
      </c>
      <c r="U366" s="36">
        <v>860000</v>
      </c>
      <c r="V366" s="36" t="s">
        <v>2180</v>
      </c>
      <c r="W366" s="36" t="s">
        <v>134</v>
      </c>
      <c r="X366" s="36" t="s">
        <v>100</v>
      </c>
      <c r="Y366" s="36" t="s">
        <v>100</v>
      </c>
      <c r="Z366" s="36" t="s">
        <v>118</v>
      </c>
      <c r="AA366" s="36" t="s">
        <v>401</v>
      </c>
      <c r="AB366" s="36" t="s">
        <v>109</v>
      </c>
      <c r="AC366" s="36" t="s">
        <v>2181</v>
      </c>
    </row>
    <row r="367" spans="1:29" x14ac:dyDescent="0.3">
      <c r="A367" s="36">
        <v>366</v>
      </c>
      <c r="B367" s="36" t="s">
        <v>87</v>
      </c>
      <c r="C367" s="37">
        <v>44589</v>
      </c>
      <c r="D367" s="36">
        <v>60056719</v>
      </c>
      <c r="E367" s="36" t="s">
        <v>15130</v>
      </c>
      <c r="F367" s="38" t="s">
        <v>88</v>
      </c>
      <c r="G367" s="36" t="s">
        <v>89</v>
      </c>
      <c r="H367" s="36" t="s">
        <v>254</v>
      </c>
      <c r="I367" s="36" t="s">
        <v>1432</v>
      </c>
      <c r="J367" s="36" t="s">
        <v>103</v>
      </c>
      <c r="K367" s="36" t="s">
        <v>13</v>
      </c>
      <c r="L367" s="45" t="s">
        <v>1293</v>
      </c>
      <c r="M367" s="36" t="s">
        <v>93</v>
      </c>
      <c r="N367" s="36">
        <v>1392662</v>
      </c>
      <c r="O367" s="36" t="s">
        <v>2182</v>
      </c>
      <c r="P367" s="36" t="s">
        <v>2183</v>
      </c>
      <c r="Q367" s="40" t="s">
        <v>2184</v>
      </c>
      <c r="R367" s="36" t="s">
        <v>1668</v>
      </c>
      <c r="S367" s="36" t="s">
        <v>1668</v>
      </c>
      <c r="T367" s="36" t="s">
        <v>2185</v>
      </c>
      <c r="U367" s="36">
        <v>350000</v>
      </c>
      <c r="V367" s="36">
        <v>550000</v>
      </c>
      <c r="W367" s="36" t="s">
        <v>2186</v>
      </c>
      <c r="X367" s="36" t="s">
        <v>100</v>
      </c>
      <c r="Y367" s="36" t="s">
        <v>100</v>
      </c>
      <c r="Z367" s="36" t="s">
        <v>118</v>
      </c>
      <c r="AA367" s="36" t="s">
        <v>267</v>
      </c>
      <c r="AB367" s="36" t="s">
        <v>109</v>
      </c>
      <c r="AC367" s="36" t="s">
        <v>2187</v>
      </c>
    </row>
    <row r="368" spans="1:29" x14ac:dyDescent="0.3">
      <c r="A368" s="36">
        <v>367</v>
      </c>
      <c r="B368" s="36" t="s">
        <v>87</v>
      </c>
      <c r="C368" s="37">
        <v>44589</v>
      </c>
      <c r="D368" s="36">
        <v>60056719</v>
      </c>
      <c r="E368" s="36" t="s">
        <v>15130</v>
      </c>
      <c r="F368" s="38" t="s">
        <v>88</v>
      </c>
      <c r="G368" s="36" t="s">
        <v>89</v>
      </c>
      <c r="H368" s="36" t="s">
        <v>254</v>
      </c>
      <c r="I368" s="36" t="s">
        <v>1432</v>
      </c>
      <c r="J368" s="36" t="s">
        <v>103</v>
      </c>
      <c r="K368" s="36" t="s">
        <v>45</v>
      </c>
      <c r="L368" s="45" t="s">
        <v>2172</v>
      </c>
      <c r="M368" s="36" t="s">
        <v>93</v>
      </c>
      <c r="N368" s="36">
        <v>1392694</v>
      </c>
      <c r="O368" s="36" t="s">
        <v>2188</v>
      </c>
      <c r="P368" s="36" t="s">
        <v>2189</v>
      </c>
      <c r="Q368" s="40" t="s">
        <v>2190</v>
      </c>
      <c r="R368" s="36" t="s">
        <v>407</v>
      </c>
      <c r="S368" s="36" t="s">
        <v>407</v>
      </c>
      <c r="T368" s="36" t="s">
        <v>2191</v>
      </c>
      <c r="U368" s="36">
        <v>350000</v>
      </c>
      <c r="V368" s="36">
        <v>550000</v>
      </c>
      <c r="W368" s="36" t="s">
        <v>2192</v>
      </c>
      <c r="X368" s="36" t="s">
        <v>100</v>
      </c>
      <c r="Y368" s="36" t="s">
        <v>100</v>
      </c>
      <c r="Z368" s="36" t="s">
        <v>118</v>
      </c>
      <c r="AA368" s="36" t="s">
        <v>109</v>
      </c>
      <c r="AB368" s="36" t="s">
        <v>109</v>
      </c>
      <c r="AC368" s="36" t="s">
        <v>2193</v>
      </c>
    </row>
    <row r="369" spans="1:29" x14ac:dyDescent="0.3">
      <c r="A369" s="36">
        <v>368</v>
      </c>
      <c r="B369" s="36" t="s">
        <v>87</v>
      </c>
      <c r="C369" s="37">
        <v>44589</v>
      </c>
      <c r="D369" s="36">
        <v>89508009</v>
      </c>
      <c r="E369" s="36" t="s">
        <v>15130</v>
      </c>
      <c r="F369" s="38" t="s">
        <v>88</v>
      </c>
      <c r="G369" s="36" t="s">
        <v>89</v>
      </c>
      <c r="H369" s="36" t="s">
        <v>254</v>
      </c>
      <c r="I369" s="36" t="s">
        <v>2086</v>
      </c>
      <c r="J369" s="36" t="s">
        <v>951</v>
      </c>
      <c r="K369" s="36" t="s">
        <v>30</v>
      </c>
      <c r="L369" s="45" t="s">
        <v>2194</v>
      </c>
      <c r="M369" s="36" t="s">
        <v>93</v>
      </c>
      <c r="N369" s="36">
        <v>1391109</v>
      </c>
      <c r="O369" s="36" t="s">
        <v>2195</v>
      </c>
      <c r="P369" s="36">
        <v>9665511074</v>
      </c>
      <c r="Q369" s="40" t="s">
        <v>2196</v>
      </c>
      <c r="R369" s="36" t="s">
        <v>677</v>
      </c>
      <c r="S369" s="36" t="s">
        <v>277</v>
      </c>
      <c r="T369" s="36" t="s">
        <v>2197</v>
      </c>
      <c r="U369" s="36">
        <v>480000</v>
      </c>
      <c r="V369" s="36">
        <v>750000</v>
      </c>
      <c r="W369" s="36" t="s">
        <v>667</v>
      </c>
      <c r="X369" s="36" t="s">
        <v>100</v>
      </c>
      <c r="Y369" s="36" t="s">
        <v>100</v>
      </c>
      <c r="Z369" s="36" t="s">
        <v>118</v>
      </c>
      <c r="AA369" s="36" t="s">
        <v>401</v>
      </c>
      <c r="AB369" s="36" t="s">
        <v>109</v>
      </c>
      <c r="AC369" s="36" t="s">
        <v>8</v>
      </c>
    </row>
    <row r="370" spans="1:29" x14ac:dyDescent="0.3">
      <c r="A370" s="36">
        <v>369</v>
      </c>
      <c r="B370" s="36" t="s">
        <v>87</v>
      </c>
      <c r="C370" s="37">
        <v>44589</v>
      </c>
      <c r="D370" s="36">
        <v>83667718</v>
      </c>
      <c r="E370" s="36" t="s">
        <v>15130</v>
      </c>
      <c r="F370" s="38" t="s">
        <v>88</v>
      </c>
      <c r="G370" s="36" t="s">
        <v>89</v>
      </c>
      <c r="H370" s="36" t="s">
        <v>254</v>
      </c>
      <c r="I370" s="36" t="s">
        <v>1801</v>
      </c>
      <c r="J370" s="36" t="s">
        <v>394</v>
      </c>
      <c r="K370" s="36" t="s">
        <v>24</v>
      </c>
      <c r="L370" s="45" t="s">
        <v>2198</v>
      </c>
      <c r="M370" s="36" t="s">
        <v>93</v>
      </c>
      <c r="N370" s="36">
        <v>1391073</v>
      </c>
      <c r="O370" s="36" t="s">
        <v>2199</v>
      </c>
      <c r="P370" s="36">
        <v>9620923655</v>
      </c>
      <c r="Q370" s="40" t="s">
        <v>2200</v>
      </c>
      <c r="R370" s="36" t="s">
        <v>2201</v>
      </c>
      <c r="S370" s="36" t="s">
        <v>2201</v>
      </c>
      <c r="T370" s="36" t="s">
        <v>2202</v>
      </c>
      <c r="U370" s="36">
        <v>1415000</v>
      </c>
      <c r="V370" s="36" t="s">
        <v>2203</v>
      </c>
      <c r="W370" s="36" t="s">
        <v>2204</v>
      </c>
      <c r="X370" s="36" t="s">
        <v>100</v>
      </c>
      <c r="Y370" s="36" t="s">
        <v>100</v>
      </c>
      <c r="Z370" s="36" t="s">
        <v>118</v>
      </c>
      <c r="AA370" s="36" t="s">
        <v>2205</v>
      </c>
      <c r="AB370" s="36" t="s">
        <v>109</v>
      </c>
      <c r="AC370" s="36" t="s">
        <v>2206</v>
      </c>
    </row>
    <row r="371" spans="1:29" x14ac:dyDescent="0.3">
      <c r="A371" s="36">
        <v>370</v>
      </c>
      <c r="B371" s="36" t="s">
        <v>87</v>
      </c>
      <c r="C371" s="37">
        <v>44589</v>
      </c>
      <c r="D371" s="36">
        <v>83667718</v>
      </c>
      <c r="E371" s="36" t="s">
        <v>15130</v>
      </c>
      <c r="F371" s="38" t="s">
        <v>88</v>
      </c>
      <c r="G371" s="36" t="s">
        <v>89</v>
      </c>
      <c r="H371" s="36" t="s">
        <v>254</v>
      </c>
      <c r="I371" s="36" t="s">
        <v>1801</v>
      </c>
      <c r="J371" s="36" t="s">
        <v>394</v>
      </c>
      <c r="K371" s="36" t="s">
        <v>24</v>
      </c>
      <c r="L371" s="45" t="s">
        <v>2207</v>
      </c>
      <c r="M371" s="36" t="s">
        <v>93</v>
      </c>
      <c r="N371" s="36">
        <v>1391090</v>
      </c>
      <c r="O371" s="36" t="s">
        <v>2208</v>
      </c>
      <c r="P371" s="36" t="s">
        <v>2209</v>
      </c>
      <c r="Q371" s="40" t="s">
        <v>2210</v>
      </c>
      <c r="R371" s="36" t="s">
        <v>1587</v>
      </c>
      <c r="S371" s="36" t="s">
        <v>1587</v>
      </c>
      <c r="T371" s="36" t="s">
        <v>2211</v>
      </c>
      <c r="U371" s="36">
        <v>1226000</v>
      </c>
      <c r="V371" s="36">
        <v>2300000</v>
      </c>
      <c r="W371" s="36" t="s">
        <v>2186</v>
      </c>
      <c r="X371" s="36" t="s">
        <v>100</v>
      </c>
      <c r="Y371" s="36" t="s">
        <v>100</v>
      </c>
      <c r="Z371" s="36" t="s">
        <v>118</v>
      </c>
      <c r="AA371" s="36" t="s">
        <v>2212</v>
      </c>
      <c r="AB371" s="36" t="s">
        <v>109</v>
      </c>
      <c r="AC371" s="36" t="s">
        <v>2213</v>
      </c>
    </row>
    <row r="372" spans="1:29" x14ac:dyDescent="0.3">
      <c r="A372" s="36">
        <v>371</v>
      </c>
      <c r="B372" s="36" t="s">
        <v>87</v>
      </c>
      <c r="C372" s="37">
        <v>44589</v>
      </c>
      <c r="D372" s="36">
        <v>26389640</v>
      </c>
      <c r="E372" s="36" t="s">
        <v>15130</v>
      </c>
      <c r="F372" s="38" t="s">
        <v>88</v>
      </c>
      <c r="G372" s="36" t="s">
        <v>89</v>
      </c>
      <c r="H372" s="36" t="s">
        <v>254</v>
      </c>
      <c r="I372" s="36" t="s">
        <v>1801</v>
      </c>
      <c r="J372" s="36" t="s">
        <v>394</v>
      </c>
      <c r="K372" s="36" t="s">
        <v>24</v>
      </c>
      <c r="L372" s="45" t="s">
        <v>2207</v>
      </c>
      <c r="M372" s="36" t="s">
        <v>93</v>
      </c>
      <c r="N372" s="36">
        <v>1391104</v>
      </c>
      <c r="O372" s="36" t="s">
        <v>2214</v>
      </c>
      <c r="P372" s="36">
        <v>8076953168</v>
      </c>
      <c r="Q372" s="40" t="s">
        <v>2215</v>
      </c>
      <c r="R372" s="36" t="s">
        <v>2216</v>
      </c>
      <c r="S372" s="36" t="s">
        <v>2216</v>
      </c>
      <c r="T372" s="36" t="s">
        <v>2217</v>
      </c>
      <c r="U372" s="36">
        <v>1520000</v>
      </c>
      <c r="V372" s="36" t="s">
        <v>2218</v>
      </c>
      <c r="W372" s="36" t="s">
        <v>2219</v>
      </c>
      <c r="X372" s="36" t="s">
        <v>100</v>
      </c>
      <c r="Y372" s="36" t="s">
        <v>100</v>
      </c>
      <c r="Z372" s="36" t="s">
        <v>118</v>
      </c>
      <c r="AA372" s="36" t="s">
        <v>767</v>
      </c>
      <c r="AB372" s="36" t="s">
        <v>109</v>
      </c>
      <c r="AC372" s="36" t="s">
        <v>2220</v>
      </c>
    </row>
    <row r="373" spans="1:29" x14ac:dyDescent="0.3">
      <c r="A373" s="36">
        <v>372</v>
      </c>
      <c r="B373" s="36" t="s">
        <v>87</v>
      </c>
      <c r="C373" s="37">
        <v>44589</v>
      </c>
      <c r="D373" s="36">
        <v>60056719</v>
      </c>
      <c r="E373" s="36" t="s">
        <v>15130</v>
      </c>
      <c r="F373" s="38" t="s">
        <v>88</v>
      </c>
      <c r="G373" s="36" t="s">
        <v>89</v>
      </c>
      <c r="H373" s="36" t="s">
        <v>254</v>
      </c>
      <c r="I373" s="36" t="s">
        <v>1432</v>
      </c>
      <c r="J373" s="36" t="s">
        <v>103</v>
      </c>
      <c r="K373" s="36" t="s">
        <v>38</v>
      </c>
      <c r="L373" s="45" t="s">
        <v>8</v>
      </c>
      <c r="M373" s="36" t="s">
        <v>93</v>
      </c>
      <c r="N373" s="36">
        <v>1396669</v>
      </c>
      <c r="O373" s="36" t="s">
        <v>2221</v>
      </c>
      <c r="P373" s="36">
        <v>9542293408</v>
      </c>
      <c r="Q373" s="40" t="s">
        <v>2222</v>
      </c>
      <c r="R373" s="36" t="s">
        <v>1780</v>
      </c>
      <c r="S373" s="36" t="s">
        <v>1668</v>
      </c>
      <c r="T373" s="36" t="s">
        <v>2223</v>
      </c>
      <c r="U373" s="36">
        <v>250000</v>
      </c>
      <c r="V373" s="36">
        <v>420000</v>
      </c>
      <c r="W373" s="36" t="s">
        <v>134</v>
      </c>
      <c r="X373" s="36" t="s">
        <v>100</v>
      </c>
      <c r="Y373" s="36" t="s">
        <v>100</v>
      </c>
      <c r="Z373" s="36" t="s">
        <v>118</v>
      </c>
      <c r="AA373" s="36" t="s">
        <v>101</v>
      </c>
      <c r="AB373" s="36" t="s">
        <v>109</v>
      </c>
      <c r="AC373" s="36" t="s">
        <v>2224</v>
      </c>
    </row>
    <row r="374" spans="1:29" x14ac:dyDescent="0.3">
      <c r="A374" s="36">
        <v>373</v>
      </c>
      <c r="B374" s="36" t="s">
        <v>87</v>
      </c>
      <c r="C374" s="37">
        <v>44592</v>
      </c>
      <c r="D374" s="36">
        <v>39949317</v>
      </c>
      <c r="E374" s="36" t="s">
        <v>1</v>
      </c>
      <c r="F374" s="38">
        <v>210369</v>
      </c>
      <c r="G374" s="36" t="s">
        <v>89</v>
      </c>
      <c r="H374" s="36" t="s">
        <v>254</v>
      </c>
      <c r="I374" s="36" t="s">
        <v>120</v>
      </c>
      <c r="J374" s="36" t="s">
        <v>2225</v>
      </c>
      <c r="K374" s="36" t="s">
        <v>12</v>
      </c>
      <c r="L374" s="45" t="s">
        <v>1447</v>
      </c>
      <c r="M374" s="36" t="s">
        <v>93</v>
      </c>
      <c r="N374" s="36">
        <v>1426860</v>
      </c>
      <c r="O374" s="36" t="s">
        <v>2226</v>
      </c>
      <c r="P374" s="36" t="s">
        <v>2227</v>
      </c>
      <c r="Q374" s="40" t="s">
        <v>2228</v>
      </c>
      <c r="R374" s="36" t="s">
        <v>331</v>
      </c>
      <c r="S374" s="36" t="s">
        <v>170</v>
      </c>
      <c r="T374" s="36" t="s">
        <v>2229</v>
      </c>
      <c r="U374" s="36">
        <v>930000</v>
      </c>
      <c r="V374" s="36">
        <v>1550000</v>
      </c>
      <c r="W374" s="36" t="s">
        <v>2204</v>
      </c>
      <c r="X374" s="36" t="s">
        <v>100</v>
      </c>
      <c r="Y374" s="36" t="s">
        <v>100</v>
      </c>
      <c r="Z374" s="36" t="s">
        <v>118</v>
      </c>
      <c r="AA374" s="36" t="s">
        <v>267</v>
      </c>
      <c r="AB374" s="36" t="s">
        <v>109</v>
      </c>
      <c r="AC374" s="36"/>
    </row>
    <row r="375" spans="1:29" x14ac:dyDescent="0.3">
      <c r="A375" s="36">
        <v>374</v>
      </c>
      <c r="B375" s="36" t="s">
        <v>87</v>
      </c>
      <c r="C375" s="37">
        <v>44592</v>
      </c>
      <c r="D375" s="36">
        <v>39949317</v>
      </c>
      <c r="E375" s="36" t="s">
        <v>1</v>
      </c>
      <c r="F375" s="38">
        <v>210369</v>
      </c>
      <c r="G375" s="36" t="s">
        <v>89</v>
      </c>
      <c r="H375" s="36" t="s">
        <v>254</v>
      </c>
      <c r="I375" s="36" t="s">
        <v>120</v>
      </c>
      <c r="J375" s="36" t="s">
        <v>2225</v>
      </c>
      <c r="K375" s="36" t="s">
        <v>13</v>
      </c>
      <c r="L375" s="45" t="s">
        <v>621</v>
      </c>
      <c r="M375" s="36" t="s">
        <v>93</v>
      </c>
      <c r="N375" s="36">
        <v>1421998</v>
      </c>
      <c r="O375" s="36" t="s">
        <v>2230</v>
      </c>
      <c r="P375" s="36" t="s">
        <v>2231</v>
      </c>
      <c r="Q375" s="40" t="s">
        <v>2232</v>
      </c>
      <c r="R375" s="36" t="s">
        <v>331</v>
      </c>
      <c r="S375" s="36" t="s">
        <v>331</v>
      </c>
      <c r="T375" s="36" t="s">
        <v>608</v>
      </c>
      <c r="U375" s="36">
        <v>850000</v>
      </c>
      <c r="V375" s="36">
        <v>1750000</v>
      </c>
      <c r="W375" s="36" t="s">
        <v>134</v>
      </c>
      <c r="X375" s="36" t="s">
        <v>100</v>
      </c>
      <c r="Y375" s="36" t="s">
        <v>100</v>
      </c>
      <c r="Z375" s="36" t="s">
        <v>118</v>
      </c>
      <c r="AA375" s="36" t="s">
        <v>109</v>
      </c>
      <c r="AB375" s="36" t="s">
        <v>109</v>
      </c>
      <c r="AC375" s="36" t="s">
        <v>2233</v>
      </c>
    </row>
    <row r="376" spans="1:29" x14ac:dyDescent="0.3">
      <c r="A376" s="36">
        <v>375</v>
      </c>
      <c r="B376" s="36" t="s">
        <v>87</v>
      </c>
      <c r="C376" s="37">
        <v>44592</v>
      </c>
      <c r="D376" s="36">
        <v>39949317</v>
      </c>
      <c r="E376" s="36" t="s">
        <v>1</v>
      </c>
      <c r="F376" s="38">
        <v>210369</v>
      </c>
      <c r="G376" s="36" t="s">
        <v>89</v>
      </c>
      <c r="H376" s="36" t="s">
        <v>254</v>
      </c>
      <c r="I376" s="36" t="s">
        <v>120</v>
      </c>
      <c r="J376" s="36" t="s">
        <v>2225</v>
      </c>
      <c r="K376" s="36" t="s">
        <v>13</v>
      </c>
      <c r="L376" s="45" t="s">
        <v>621</v>
      </c>
      <c r="M376" s="36" t="s">
        <v>93</v>
      </c>
      <c r="N376" s="36">
        <v>1422054</v>
      </c>
      <c r="O376" s="36" t="s">
        <v>2234</v>
      </c>
      <c r="P376" s="36" t="s">
        <v>2235</v>
      </c>
      <c r="Q376" s="40" t="s">
        <v>2236</v>
      </c>
      <c r="R376" s="36" t="s">
        <v>677</v>
      </c>
      <c r="S376" s="36" t="s">
        <v>677</v>
      </c>
      <c r="T376" s="36" t="s">
        <v>2237</v>
      </c>
      <c r="U376" s="36">
        <v>700000</v>
      </c>
      <c r="V376" s="36">
        <v>1750000</v>
      </c>
      <c r="W376" s="36" t="s">
        <v>2238</v>
      </c>
      <c r="X376" s="36" t="s">
        <v>100</v>
      </c>
      <c r="Y376" s="36" t="s">
        <v>100</v>
      </c>
      <c r="Z376" s="36" t="s">
        <v>118</v>
      </c>
      <c r="AA376" s="36" t="s">
        <v>109</v>
      </c>
      <c r="AB376" s="36" t="s">
        <v>109</v>
      </c>
      <c r="AC376" s="36" t="s">
        <v>2239</v>
      </c>
    </row>
    <row r="377" spans="1:29" x14ac:dyDescent="0.3">
      <c r="A377" s="36">
        <v>376</v>
      </c>
      <c r="B377" s="36" t="s">
        <v>87</v>
      </c>
      <c r="C377" s="37">
        <v>44592</v>
      </c>
      <c r="D377" s="36">
        <v>39949317</v>
      </c>
      <c r="E377" s="36" t="s">
        <v>1</v>
      </c>
      <c r="F377" s="38">
        <v>210369</v>
      </c>
      <c r="G377" s="36" t="s">
        <v>89</v>
      </c>
      <c r="H377" s="36" t="s">
        <v>254</v>
      </c>
      <c r="I377" s="36" t="s">
        <v>120</v>
      </c>
      <c r="J377" s="36" t="s">
        <v>2225</v>
      </c>
      <c r="K377" s="36" t="s">
        <v>45</v>
      </c>
      <c r="L377" s="45"/>
      <c r="M377" s="36" t="s">
        <v>93</v>
      </c>
      <c r="N377" s="36">
        <v>1422418</v>
      </c>
      <c r="O377" s="36" t="s">
        <v>2240</v>
      </c>
      <c r="P377" s="36">
        <v>9000350857</v>
      </c>
      <c r="Q377" s="40" t="s">
        <v>2241</v>
      </c>
      <c r="R377" s="36" t="s">
        <v>331</v>
      </c>
      <c r="S377" s="36" t="s">
        <v>170</v>
      </c>
      <c r="T377" s="36" t="s">
        <v>2242</v>
      </c>
      <c r="U377" s="36">
        <v>705000</v>
      </c>
      <c r="V377" s="36">
        <v>1750000</v>
      </c>
      <c r="W377" s="36" t="s">
        <v>134</v>
      </c>
      <c r="X377" s="36" t="s">
        <v>100</v>
      </c>
      <c r="Y377" s="36" t="s">
        <v>100</v>
      </c>
      <c r="Z377" s="36" t="s">
        <v>118</v>
      </c>
      <c r="AA377" s="36" t="s">
        <v>101</v>
      </c>
      <c r="AB377" s="36" t="s">
        <v>109</v>
      </c>
      <c r="AC377" s="36"/>
    </row>
    <row r="378" spans="1:29" x14ac:dyDescent="0.3">
      <c r="A378" s="36">
        <v>377</v>
      </c>
      <c r="B378" s="36" t="s">
        <v>87</v>
      </c>
      <c r="C378" s="37">
        <v>44592</v>
      </c>
      <c r="D378" s="36">
        <v>39949317</v>
      </c>
      <c r="E378" s="36" t="s">
        <v>1</v>
      </c>
      <c r="F378" s="38">
        <v>210369</v>
      </c>
      <c r="G378" s="36" t="s">
        <v>89</v>
      </c>
      <c r="H378" s="36" t="s">
        <v>254</v>
      </c>
      <c r="I378" s="36" t="s">
        <v>120</v>
      </c>
      <c r="J378" s="36" t="s">
        <v>2225</v>
      </c>
      <c r="K378" s="36" t="s">
        <v>45</v>
      </c>
      <c r="L378" s="45"/>
      <c r="M378" s="36" t="s">
        <v>93</v>
      </c>
      <c r="N378" s="36">
        <v>1422426</v>
      </c>
      <c r="O378" s="36" t="s">
        <v>2243</v>
      </c>
      <c r="P378" s="36">
        <v>8770203138</v>
      </c>
      <c r="Q378" s="40" t="s">
        <v>2244</v>
      </c>
      <c r="R378" s="36" t="s">
        <v>170</v>
      </c>
      <c r="S378" s="36" t="s">
        <v>170</v>
      </c>
      <c r="T378" s="36" t="s">
        <v>2245</v>
      </c>
      <c r="U378" s="36">
        <v>1000000</v>
      </c>
      <c r="V378" s="36">
        <v>1900000</v>
      </c>
      <c r="W378" s="36" t="s">
        <v>134</v>
      </c>
      <c r="X378" s="36" t="s">
        <v>100</v>
      </c>
      <c r="Y378" s="36" t="s">
        <v>100</v>
      </c>
      <c r="Z378" s="36" t="s">
        <v>118</v>
      </c>
      <c r="AA378" s="36" t="s">
        <v>378</v>
      </c>
      <c r="AB378" s="36" t="s">
        <v>109</v>
      </c>
      <c r="AC378" s="36" t="s">
        <v>2246</v>
      </c>
    </row>
    <row r="379" spans="1:29" x14ac:dyDescent="0.3">
      <c r="A379" s="36">
        <v>378</v>
      </c>
      <c r="B379" s="36" t="s">
        <v>87</v>
      </c>
      <c r="C379" s="37">
        <v>44592</v>
      </c>
      <c r="D379" s="36">
        <v>83667718</v>
      </c>
      <c r="E379" s="36" t="s">
        <v>15130</v>
      </c>
      <c r="F379" s="38" t="s">
        <v>88</v>
      </c>
      <c r="G379" s="36" t="s">
        <v>89</v>
      </c>
      <c r="H379" s="36" t="s">
        <v>254</v>
      </c>
      <c r="I379" s="36" t="s">
        <v>518</v>
      </c>
      <c r="J379" s="36" t="s">
        <v>2247</v>
      </c>
      <c r="K379" s="36" t="s">
        <v>24</v>
      </c>
      <c r="L379" s="45" t="s">
        <v>2248</v>
      </c>
      <c r="M379" s="36" t="s">
        <v>93</v>
      </c>
      <c r="N379" s="36">
        <v>1463870</v>
      </c>
      <c r="O379" s="36" t="s">
        <v>2249</v>
      </c>
      <c r="P379" s="36" t="s">
        <v>2250</v>
      </c>
      <c r="Q379" s="40" t="s">
        <v>2251</v>
      </c>
      <c r="R379" s="36" t="s">
        <v>1817</v>
      </c>
      <c r="S379" s="36" t="s">
        <v>465</v>
      </c>
      <c r="T379" s="36" t="s">
        <v>2252</v>
      </c>
      <c r="U379" s="36">
        <v>1174000</v>
      </c>
      <c r="V379" s="36" t="s">
        <v>2253</v>
      </c>
      <c r="W379" s="36" t="s">
        <v>2254</v>
      </c>
      <c r="X379" s="36" t="s">
        <v>100</v>
      </c>
      <c r="Y379" s="36" t="s">
        <v>100</v>
      </c>
      <c r="Z379" s="36" t="s">
        <v>118</v>
      </c>
      <c r="AA379" s="36" t="s">
        <v>109</v>
      </c>
      <c r="AB379" s="36" t="s">
        <v>109</v>
      </c>
      <c r="AC379" s="36" t="s">
        <v>2255</v>
      </c>
    </row>
    <row r="380" spans="1:29" x14ac:dyDescent="0.3">
      <c r="A380" s="36">
        <v>379</v>
      </c>
      <c r="B380" s="36" t="s">
        <v>87</v>
      </c>
      <c r="C380" s="37">
        <v>44592</v>
      </c>
      <c r="D380" s="36">
        <v>83667718</v>
      </c>
      <c r="E380" s="36" t="s">
        <v>15130</v>
      </c>
      <c r="F380" s="38" t="s">
        <v>88</v>
      </c>
      <c r="G380" s="36" t="s">
        <v>89</v>
      </c>
      <c r="H380" s="36" t="s">
        <v>254</v>
      </c>
      <c r="I380" s="36" t="s">
        <v>518</v>
      </c>
      <c r="J380" s="36" t="s">
        <v>2247</v>
      </c>
      <c r="K380" s="36" t="s">
        <v>11</v>
      </c>
      <c r="L380" s="45" t="s">
        <v>2256</v>
      </c>
      <c r="M380" s="36" t="s">
        <v>93</v>
      </c>
      <c r="N380" s="36">
        <v>1464930</v>
      </c>
      <c r="O380" s="36" t="s">
        <v>2257</v>
      </c>
      <c r="P380" s="36" t="s">
        <v>2258</v>
      </c>
      <c r="Q380" s="40" t="s">
        <v>2259</v>
      </c>
      <c r="R380" s="36" t="s">
        <v>754</v>
      </c>
      <c r="S380" s="36" t="s">
        <v>776</v>
      </c>
      <c r="T380" s="36" t="s">
        <v>2260</v>
      </c>
      <c r="U380" s="36">
        <v>870000</v>
      </c>
      <c r="V380" s="36" t="s">
        <v>2261</v>
      </c>
      <c r="W380" s="36" t="s">
        <v>134</v>
      </c>
      <c r="X380" s="36" t="s">
        <v>100</v>
      </c>
      <c r="Y380" s="36" t="s">
        <v>100</v>
      </c>
      <c r="Z380" s="36" t="s">
        <v>118</v>
      </c>
      <c r="AA380" s="36" t="s">
        <v>267</v>
      </c>
      <c r="AB380" s="36" t="s">
        <v>109</v>
      </c>
      <c r="AC380" s="36" t="s">
        <v>2262</v>
      </c>
    </row>
    <row r="381" spans="1:29" x14ac:dyDescent="0.3">
      <c r="A381" s="36">
        <v>380</v>
      </c>
      <c r="B381" s="36" t="s">
        <v>87</v>
      </c>
      <c r="C381" s="37">
        <v>44592</v>
      </c>
      <c r="D381" s="36">
        <v>26389640</v>
      </c>
      <c r="E381" s="36" t="s">
        <v>15130</v>
      </c>
      <c r="F381" s="38" t="s">
        <v>88</v>
      </c>
      <c r="G381" s="36" t="s">
        <v>89</v>
      </c>
      <c r="H381" s="36" t="s">
        <v>90</v>
      </c>
      <c r="I381" s="36" t="s">
        <v>2263</v>
      </c>
      <c r="J381" s="36" t="s">
        <v>2264</v>
      </c>
      <c r="K381" s="36" t="s">
        <v>24</v>
      </c>
      <c r="L381" s="45" t="s">
        <v>2207</v>
      </c>
      <c r="M381" s="36" t="s">
        <v>93</v>
      </c>
      <c r="N381" s="36">
        <v>1423384</v>
      </c>
      <c r="O381" s="36" t="s">
        <v>2265</v>
      </c>
      <c r="P381" s="36">
        <v>9269689471</v>
      </c>
      <c r="Q381" s="40" t="s">
        <v>2266</v>
      </c>
      <c r="R381" s="36" t="s">
        <v>2267</v>
      </c>
      <c r="S381" s="36" t="s">
        <v>2268</v>
      </c>
      <c r="T381" s="36" t="s">
        <v>2269</v>
      </c>
      <c r="U381" s="36">
        <v>1500000</v>
      </c>
      <c r="V381" s="36">
        <v>2500000</v>
      </c>
      <c r="W381" s="36" t="s">
        <v>2270</v>
      </c>
      <c r="X381" s="36" t="s">
        <v>100</v>
      </c>
      <c r="Y381" s="36" t="s">
        <v>100</v>
      </c>
      <c r="Z381" s="36" t="s">
        <v>100</v>
      </c>
      <c r="AA381" s="36" t="s">
        <v>476</v>
      </c>
      <c r="AB381" s="36" t="s">
        <v>334</v>
      </c>
      <c r="AC381" s="36" t="s">
        <v>2271</v>
      </c>
    </row>
    <row r="382" spans="1:29" x14ac:dyDescent="0.3">
      <c r="A382" s="36">
        <v>381</v>
      </c>
      <c r="B382" s="36" t="s">
        <v>87</v>
      </c>
      <c r="C382" s="37">
        <v>44592</v>
      </c>
      <c r="D382" s="36">
        <v>26389640</v>
      </c>
      <c r="E382" s="36" t="s">
        <v>15130</v>
      </c>
      <c r="F382" s="38" t="s">
        <v>88</v>
      </c>
      <c r="G382" s="36" t="s">
        <v>89</v>
      </c>
      <c r="H382" s="36" t="s">
        <v>90</v>
      </c>
      <c r="I382" s="36" t="s">
        <v>2263</v>
      </c>
      <c r="J382" s="36" t="s">
        <v>2264</v>
      </c>
      <c r="K382" s="36" t="s">
        <v>18</v>
      </c>
      <c r="L382" s="36" t="s">
        <v>1764</v>
      </c>
      <c r="M382" s="36" t="s">
        <v>93</v>
      </c>
      <c r="N382" s="36">
        <v>1346562</v>
      </c>
      <c r="O382" s="36" t="s">
        <v>2272</v>
      </c>
      <c r="P382" s="36">
        <v>9677071977</v>
      </c>
      <c r="Q382" s="40" t="s">
        <v>2273</v>
      </c>
      <c r="R382" s="36" t="s">
        <v>2274</v>
      </c>
      <c r="S382" s="36" t="s">
        <v>2275</v>
      </c>
      <c r="T382" s="36" t="s">
        <v>2276</v>
      </c>
      <c r="U382" s="36">
        <v>1050000</v>
      </c>
      <c r="V382" s="36">
        <v>1800000</v>
      </c>
      <c r="W382" s="36" t="s">
        <v>2277</v>
      </c>
      <c r="X382" s="36" t="s">
        <v>100</v>
      </c>
      <c r="Y382" s="36" t="s">
        <v>100</v>
      </c>
      <c r="Z382" s="36" t="s">
        <v>100</v>
      </c>
      <c r="AA382" s="36" t="s">
        <v>2278</v>
      </c>
      <c r="AB382" s="36" t="s">
        <v>334</v>
      </c>
      <c r="AC382" s="36" t="s">
        <v>2279</v>
      </c>
    </row>
    <row r="383" spans="1:29" x14ac:dyDescent="0.3">
      <c r="A383" s="36">
        <v>382</v>
      </c>
      <c r="B383" s="36" t="s">
        <v>87</v>
      </c>
      <c r="C383" s="37">
        <v>44592</v>
      </c>
      <c r="D383" s="36">
        <v>93025679</v>
      </c>
      <c r="E383" s="36" t="s">
        <v>15130</v>
      </c>
      <c r="F383" s="38" t="s">
        <v>88</v>
      </c>
      <c r="G383" s="36" t="s">
        <v>89</v>
      </c>
      <c r="H383" s="36" t="s">
        <v>90</v>
      </c>
      <c r="I383" s="36" t="s">
        <v>103</v>
      </c>
      <c r="J383" s="36" t="s">
        <v>2280</v>
      </c>
      <c r="K383" s="36" t="s">
        <v>24</v>
      </c>
      <c r="L383" s="45" t="s">
        <v>2281</v>
      </c>
      <c r="M383" s="36" t="s">
        <v>93</v>
      </c>
      <c r="N383" s="36">
        <v>1463949</v>
      </c>
      <c r="O383" s="36" t="s">
        <v>2282</v>
      </c>
      <c r="P383" s="36">
        <v>9739209606</v>
      </c>
      <c r="Q383" s="40" t="s">
        <v>2283</v>
      </c>
      <c r="R383" s="36" t="s">
        <v>2284</v>
      </c>
      <c r="S383" s="36" t="s">
        <v>2285</v>
      </c>
      <c r="T383" s="36" t="s">
        <v>1358</v>
      </c>
      <c r="U383" s="36">
        <v>800000</v>
      </c>
      <c r="V383" s="36">
        <v>2100000</v>
      </c>
      <c r="W383" s="36" t="s">
        <v>2286</v>
      </c>
      <c r="X383" s="36" t="s">
        <v>100</v>
      </c>
      <c r="Y383" s="36" t="s">
        <v>100</v>
      </c>
      <c r="Z383" s="36" t="s">
        <v>100</v>
      </c>
      <c r="AA383" s="36" t="s">
        <v>334</v>
      </c>
      <c r="AB383" s="36" t="s">
        <v>334</v>
      </c>
      <c r="AC383" s="36" t="s">
        <v>2287</v>
      </c>
    </row>
    <row r="384" spans="1:29" x14ac:dyDescent="0.3">
      <c r="A384" s="36">
        <v>383</v>
      </c>
      <c r="B384" s="36" t="s">
        <v>87</v>
      </c>
      <c r="C384" s="37">
        <v>44592</v>
      </c>
      <c r="D384" s="36">
        <v>93025679</v>
      </c>
      <c r="E384" s="36" t="s">
        <v>15130</v>
      </c>
      <c r="F384" s="38" t="s">
        <v>88</v>
      </c>
      <c r="G384" s="36" t="s">
        <v>89</v>
      </c>
      <c r="H384" s="36" t="s">
        <v>90</v>
      </c>
      <c r="I384" s="36" t="s">
        <v>103</v>
      </c>
      <c r="J384" s="36" t="s">
        <v>2280</v>
      </c>
      <c r="K384" s="36" t="s">
        <v>24</v>
      </c>
      <c r="L384" s="45" t="s">
        <v>2281</v>
      </c>
      <c r="M384" s="36" t="s">
        <v>93</v>
      </c>
      <c r="N384" s="36">
        <v>1464021</v>
      </c>
      <c r="O384" s="36" t="s">
        <v>2288</v>
      </c>
      <c r="P384" s="36">
        <v>7207578801</v>
      </c>
      <c r="Q384" s="40" t="s">
        <v>2289</v>
      </c>
      <c r="R384" s="36" t="s">
        <v>2290</v>
      </c>
      <c r="S384" s="36" t="s">
        <v>2291</v>
      </c>
      <c r="T384" s="36" t="s">
        <v>2292</v>
      </c>
      <c r="U384" s="36">
        <v>1500000</v>
      </c>
      <c r="V384" s="36">
        <v>2500000</v>
      </c>
      <c r="W384" s="36" t="s">
        <v>2293</v>
      </c>
      <c r="X384" s="36" t="s">
        <v>100</v>
      </c>
      <c r="Y384" s="36" t="s">
        <v>100</v>
      </c>
      <c r="Z384" s="36" t="s">
        <v>100</v>
      </c>
      <c r="AA384" s="36" t="s">
        <v>101</v>
      </c>
      <c r="AB384" s="36" t="s">
        <v>334</v>
      </c>
      <c r="AC384" s="36" t="s">
        <v>2294</v>
      </c>
    </row>
    <row r="385" spans="1:29" x14ac:dyDescent="0.3">
      <c r="A385" s="36">
        <v>384</v>
      </c>
      <c r="B385" s="36" t="s">
        <v>87</v>
      </c>
      <c r="C385" s="37">
        <v>44592</v>
      </c>
      <c r="D385" s="36">
        <v>93025679</v>
      </c>
      <c r="E385" s="36" t="s">
        <v>15130</v>
      </c>
      <c r="F385" s="38" t="s">
        <v>88</v>
      </c>
      <c r="G385" s="36" t="s">
        <v>89</v>
      </c>
      <c r="H385" s="36" t="s">
        <v>90</v>
      </c>
      <c r="I385" s="36" t="s">
        <v>103</v>
      </c>
      <c r="J385" s="36" t="s">
        <v>2280</v>
      </c>
      <c r="K385" s="36" t="s">
        <v>24</v>
      </c>
      <c r="L385" s="45" t="s">
        <v>2281</v>
      </c>
      <c r="M385" s="36" t="s">
        <v>93</v>
      </c>
      <c r="N385" s="36">
        <v>1454100</v>
      </c>
      <c r="O385" s="36" t="s">
        <v>2295</v>
      </c>
      <c r="P385" s="36">
        <v>9886177100</v>
      </c>
      <c r="Q385" s="40" t="s">
        <v>2296</v>
      </c>
      <c r="R385" s="36" t="s">
        <v>2290</v>
      </c>
      <c r="S385" s="36" t="s">
        <v>2297</v>
      </c>
      <c r="T385" s="36" t="s">
        <v>2298</v>
      </c>
      <c r="U385" s="36">
        <v>1500000</v>
      </c>
      <c r="V385" s="36">
        <v>1800000</v>
      </c>
      <c r="W385" s="36" t="s">
        <v>2299</v>
      </c>
      <c r="X385" s="36" t="s">
        <v>100</v>
      </c>
      <c r="Y385" s="36" t="s">
        <v>100</v>
      </c>
      <c r="Z385" s="36" t="s">
        <v>100</v>
      </c>
      <c r="AA385" s="36" t="s">
        <v>334</v>
      </c>
      <c r="AB385" s="36" t="s">
        <v>334</v>
      </c>
      <c r="AC385" s="36" t="s">
        <v>2300</v>
      </c>
    </row>
    <row r="386" spans="1:29" x14ac:dyDescent="0.3">
      <c r="A386" s="36">
        <v>385</v>
      </c>
      <c r="B386" s="36" t="s">
        <v>87</v>
      </c>
      <c r="C386" s="37">
        <v>44592</v>
      </c>
      <c r="D386" s="36">
        <v>39949317</v>
      </c>
      <c r="E386" s="36" t="s">
        <v>1</v>
      </c>
      <c r="F386" s="38">
        <v>210369</v>
      </c>
      <c r="G386" s="36" t="s">
        <v>89</v>
      </c>
      <c r="H386" s="36" t="s">
        <v>254</v>
      </c>
      <c r="I386" s="36" t="s">
        <v>120</v>
      </c>
      <c r="J386" s="36" t="s">
        <v>2225</v>
      </c>
      <c r="K386" s="36" t="s">
        <v>45</v>
      </c>
      <c r="L386" s="45"/>
      <c r="M386" s="36" t="s">
        <v>93</v>
      </c>
      <c r="N386" s="36">
        <v>1426827</v>
      </c>
      <c r="O386" s="36" t="s">
        <v>2301</v>
      </c>
      <c r="P386" s="36" t="s">
        <v>2302</v>
      </c>
      <c r="Q386" s="40" t="s">
        <v>2303</v>
      </c>
      <c r="R386" s="36" t="s">
        <v>331</v>
      </c>
      <c r="S386" s="36" t="s">
        <v>170</v>
      </c>
      <c r="T386" s="36" t="s">
        <v>955</v>
      </c>
      <c r="U386" s="36">
        <v>1020000</v>
      </c>
      <c r="V386" s="36">
        <v>1850000</v>
      </c>
      <c r="W386" s="36" t="s">
        <v>134</v>
      </c>
      <c r="X386" s="36" t="s">
        <v>100</v>
      </c>
      <c r="Y386" s="36" t="s">
        <v>100</v>
      </c>
      <c r="Z386" s="36" t="s">
        <v>118</v>
      </c>
      <c r="AA386" s="36" t="s">
        <v>109</v>
      </c>
      <c r="AB386" s="36" t="s">
        <v>109</v>
      </c>
      <c r="AC386" s="36" t="s">
        <v>2304</v>
      </c>
    </row>
    <row r="387" spans="1:29" x14ac:dyDescent="0.3">
      <c r="A387" s="36">
        <v>386</v>
      </c>
      <c r="B387" s="36" t="s">
        <v>87</v>
      </c>
      <c r="C387" s="37">
        <v>44592</v>
      </c>
      <c r="D387" s="36">
        <v>39949317</v>
      </c>
      <c r="E387" s="36" t="s">
        <v>1</v>
      </c>
      <c r="F387" s="38">
        <v>210369</v>
      </c>
      <c r="G387" s="36" t="s">
        <v>89</v>
      </c>
      <c r="H387" s="36" t="s">
        <v>254</v>
      </c>
      <c r="I387" s="36" t="s">
        <v>120</v>
      </c>
      <c r="J387" s="36" t="s">
        <v>2225</v>
      </c>
      <c r="K387" s="36" t="s">
        <v>13</v>
      </c>
      <c r="L387" s="45" t="s">
        <v>621</v>
      </c>
      <c r="M387" s="36" t="s">
        <v>93</v>
      </c>
      <c r="N387" s="36">
        <v>1421985</v>
      </c>
      <c r="O387" s="36" t="s">
        <v>2305</v>
      </c>
      <c r="P387" s="36">
        <v>9592080807</v>
      </c>
      <c r="Q387" s="40" t="s">
        <v>2306</v>
      </c>
      <c r="R387" s="36" t="s">
        <v>331</v>
      </c>
      <c r="S387" s="36" t="s">
        <v>331</v>
      </c>
      <c r="T387" s="36" t="s">
        <v>2307</v>
      </c>
      <c r="U387" s="36">
        <v>960000</v>
      </c>
      <c r="V387" s="36">
        <v>1800000</v>
      </c>
      <c r="W387" s="36" t="s">
        <v>2308</v>
      </c>
      <c r="X387" s="36" t="s">
        <v>100</v>
      </c>
      <c r="Y387" s="36" t="s">
        <v>100</v>
      </c>
      <c r="Z387" s="36" t="s">
        <v>118</v>
      </c>
      <c r="AA387" s="36" t="s">
        <v>767</v>
      </c>
      <c r="AB387" s="36" t="s">
        <v>109</v>
      </c>
      <c r="AC387" s="36" t="s">
        <v>2309</v>
      </c>
    </row>
    <row r="388" spans="1:29" x14ac:dyDescent="0.3">
      <c r="A388" s="36">
        <v>387</v>
      </c>
      <c r="B388" s="36" t="s">
        <v>87</v>
      </c>
      <c r="C388" s="37">
        <v>44592</v>
      </c>
      <c r="D388" s="36">
        <v>39949317</v>
      </c>
      <c r="E388" s="36" t="s">
        <v>1</v>
      </c>
      <c r="F388" s="38">
        <v>210369</v>
      </c>
      <c r="G388" s="36" t="s">
        <v>89</v>
      </c>
      <c r="H388" s="36" t="s">
        <v>254</v>
      </c>
      <c r="I388" s="36" t="s">
        <v>120</v>
      </c>
      <c r="J388" s="36" t="s">
        <v>2225</v>
      </c>
      <c r="K388" s="36" t="s">
        <v>12</v>
      </c>
      <c r="L388" s="45" t="s">
        <v>2310</v>
      </c>
      <c r="M388" s="36" t="s">
        <v>93</v>
      </c>
      <c r="N388" s="36">
        <v>1421969</v>
      </c>
      <c r="O388" s="36" t="s">
        <v>2311</v>
      </c>
      <c r="P388" s="36" t="s">
        <v>2312</v>
      </c>
      <c r="Q388" s="40" t="s">
        <v>2313</v>
      </c>
      <c r="R388" s="36" t="s">
        <v>1642</v>
      </c>
      <c r="S388" s="36" t="s">
        <v>677</v>
      </c>
      <c r="T388" s="36" t="s">
        <v>2314</v>
      </c>
      <c r="U388" s="36">
        <v>782000</v>
      </c>
      <c r="V388" s="36">
        <v>1900000</v>
      </c>
      <c r="W388" s="36" t="s">
        <v>2315</v>
      </c>
      <c r="X388" s="36" t="s">
        <v>100</v>
      </c>
      <c r="Y388" s="36" t="s">
        <v>100</v>
      </c>
      <c r="Z388" s="36" t="s">
        <v>118</v>
      </c>
      <c r="AA388" s="36" t="s">
        <v>101</v>
      </c>
      <c r="AB388" s="36" t="s">
        <v>109</v>
      </c>
      <c r="AC388" s="36" t="s">
        <v>2246</v>
      </c>
    </row>
    <row r="389" spans="1:29" x14ac:dyDescent="0.3">
      <c r="A389" s="36">
        <v>388</v>
      </c>
      <c r="B389" s="36" t="s">
        <v>87</v>
      </c>
      <c r="C389" s="37">
        <v>44592</v>
      </c>
      <c r="D389" s="36">
        <v>44173531</v>
      </c>
      <c r="E389" s="36" t="s">
        <v>3</v>
      </c>
      <c r="F389" s="38">
        <v>181547</v>
      </c>
      <c r="G389" s="36" t="s">
        <v>89</v>
      </c>
      <c r="H389" s="36" t="s">
        <v>90</v>
      </c>
      <c r="I389" s="36" t="s">
        <v>120</v>
      </c>
      <c r="J389" s="36" t="s">
        <v>120</v>
      </c>
      <c r="K389" s="36" t="s">
        <v>15147</v>
      </c>
      <c r="L389" s="36" t="s">
        <v>2316</v>
      </c>
      <c r="M389" s="36" t="s">
        <v>93</v>
      </c>
      <c r="N389" s="36">
        <v>1463960</v>
      </c>
      <c r="O389" s="36" t="s">
        <v>2317</v>
      </c>
      <c r="P389" s="36">
        <v>9618682821</v>
      </c>
      <c r="Q389" s="51" t="s">
        <v>2318</v>
      </c>
      <c r="R389" s="36" t="s">
        <v>2319</v>
      </c>
      <c r="S389" s="36" t="s">
        <v>2320</v>
      </c>
      <c r="T389" s="36" t="s">
        <v>2321</v>
      </c>
      <c r="U389" s="36">
        <v>950000</v>
      </c>
      <c r="V389" s="36">
        <v>1500000</v>
      </c>
      <c r="W389" s="36" t="s">
        <v>134</v>
      </c>
      <c r="X389" s="36" t="s">
        <v>100</v>
      </c>
      <c r="Y389" s="36" t="s">
        <v>100</v>
      </c>
      <c r="Z389" s="36" t="s">
        <v>100</v>
      </c>
      <c r="AA389" s="36" t="s">
        <v>109</v>
      </c>
      <c r="AB389" s="36" t="s">
        <v>101</v>
      </c>
      <c r="AC389" s="36"/>
    </row>
    <row r="390" spans="1:29" x14ac:dyDescent="0.3">
      <c r="A390" s="36">
        <v>389</v>
      </c>
      <c r="B390" s="36" t="s">
        <v>87</v>
      </c>
      <c r="C390" s="37">
        <v>44592</v>
      </c>
      <c r="D390" s="36">
        <v>44173531</v>
      </c>
      <c r="E390" s="36" t="s">
        <v>3</v>
      </c>
      <c r="F390" s="38">
        <v>181547</v>
      </c>
      <c r="G390" s="36" t="s">
        <v>89</v>
      </c>
      <c r="H390" s="36" t="s">
        <v>90</v>
      </c>
      <c r="I390" s="36" t="s">
        <v>120</v>
      </c>
      <c r="J390" s="36" t="s">
        <v>120</v>
      </c>
      <c r="K390" s="36" t="s">
        <v>15147</v>
      </c>
      <c r="L390" s="36" t="s">
        <v>2316</v>
      </c>
      <c r="M390" s="36" t="s">
        <v>93</v>
      </c>
      <c r="N390" s="36">
        <v>1423523</v>
      </c>
      <c r="O390" s="36" t="s">
        <v>2322</v>
      </c>
      <c r="P390" s="36">
        <v>7829786366</v>
      </c>
      <c r="Q390" s="51" t="s">
        <v>2323</v>
      </c>
      <c r="R390" s="36" t="s">
        <v>2324</v>
      </c>
      <c r="S390" s="36" t="s">
        <v>217</v>
      </c>
      <c r="T390" s="36" t="s">
        <v>2325</v>
      </c>
      <c r="U390" s="36">
        <v>900000</v>
      </c>
      <c r="V390" s="36">
        <v>1800000</v>
      </c>
      <c r="W390" s="36" t="s">
        <v>134</v>
      </c>
      <c r="X390" s="36" t="s">
        <v>100</v>
      </c>
      <c r="Y390" s="36" t="s">
        <v>100</v>
      </c>
      <c r="Z390" s="36" t="s">
        <v>100</v>
      </c>
      <c r="AA390" s="36" t="s">
        <v>267</v>
      </c>
      <c r="AB390" s="36" t="s">
        <v>101</v>
      </c>
      <c r="AC390" s="36"/>
    </row>
    <row r="391" spans="1:29" x14ac:dyDescent="0.3">
      <c r="A391" s="36">
        <v>390</v>
      </c>
      <c r="B391" s="36" t="s">
        <v>87</v>
      </c>
      <c r="C391" s="37">
        <v>44593</v>
      </c>
      <c r="D391" s="36">
        <v>85596415</v>
      </c>
      <c r="E391" s="36" t="s">
        <v>1</v>
      </c>
      <c r="F391" s="38">
        <v>210369</v>
      </c>
      <c r="G391" s="36" t="s">
        <v>89</v>
      </c>
      <c r="H391" s="36" t="s">
        <v>254</v>
      </c>
      <c r="I391" s="36" t="s">
        <v>394</v>
      </c>
      <c r="J391" s="36" t="s">
        <v>393</v>
      </c>
      <c r="K391" s="36" t="s">
        <v>45</v>
      </c>
      <c r="L391" s="45"/>
      <c r="M391" s="36" t="s">
        <v>93</v>
      </c>
      <c r="N391" s="36">
        <v>1518942</v>
      </c>
      <c r="O391" s="36" t="s">
        <v>2326</v>
      </c>
      <c r="P391" s="36" t="s">
        <v>2327</v>
      </c>
      <c r="Q391" s="40" t="s">
        <v>2328</v>
      </c>
      <c r="R391" s="36" t="s">
        <v>406</v>
      </c>
      <c r="S391" s="36" t="s">
        <v>406</v>
      </c>
      <c r="T391" s="36" t="s">
        <v>2329</v>
      </c>
      <c r="U391" s="36">
        <v>450000</v>
      </c>
      <c r="V391" s="36">
        <v>850000</v>
      </c>
      <c r="W391" s="36" t="s">
        <v>501</v>
      </c>
      <c r="X391" s="36" t="s">
        <v>100</v>
      </c>
      <c r="Y391" s="36" t="s">
        <v>100</v>
      </c>
      <c r="Z391" s="36" t="s">
        <v>118</v>
      </c>
      <c r="AA391" s="36" t="s">
        <v>109</v>
      </c>
      <c r="AB391" s="36" t="s">
        <v>109</v>
      </c>
      <c r="AC391" s="36"/>
    </row>
    <row r="392" spans="1:29" x14ac:dyDescent="0.3">
      <c r="A392" s="36">
        <v>391</v>
      </c>
      <c r="B392" s="36" t="s">
        <v>87</v>
      </c>
      <c r="C392" s="37">
        <v>44593</v>
      </c>
      <c r="D392" s="36">
        <v>85596415</v>
      </c>
      <c r="E392" s="36" t="s">
        <v>1</v>
      </c>
      <c r="F392" s="38">
        <v>210369</v>
      </c>
      <c r="G392" s="36" t="s">
        <v>89</v>
      </c>
      <c r="H392" s="36" t="s">
        <v>254</v>
      </c>
      <c r="I392" s="36" t="s">
        <v>394</v>
      </c>
      <c r="J392" s="36" t="s">
        <v>393</v>
      </c>
      <c r="K392" s="36" t="s">
        <v>12</v>
      </c>
      <c r="L392" s="45" t="s">
        <v>2310</v>
      </c>
      <c r="M392" s="36" t="s">
        <v>93</v>
      </c>
      <c r="N392" s="36">
        <v>1518869</v>
      </c>
      <c r="O392" s="36" t="s">
        <v>2330</v>
      </c>
      <c r="P392" s="36" t="s">
        <v>2331</v>
      </c>
      <c r="Q392" s="40" t="s">
        <v>2332</v>
      </c>
      <c r="R392" s="36" t="s">
        <v>844</v>
      </c>
      <c r="S392" s="36" t="s">
        <v>844</v>
      </c>
      <c r="T392" s="36" t="s">
        <v>2333</v>
      </c>
      <c r="U392" s="36">
        <v>500000</v>
      </c>
      <c r="V392" s="36">
        <v>1000000</v>
      </c>
      <c r="W392" s="36" t="s">
        <v>2334</v>
      </c>
      <c r="X392" s="36" t="s">
        <v>100</v>
      </c>
      <c r="Y392" s="36" t="s">
        <v>100</v>
      </c>
      <c r="Z392" s="36" t="s">
        <v>118</v>
      </c>
      <c r="AA392" s="36" t="s">
        <v>1828</v>
      </c>
      <c r="AB392" s="36" t="s">
        <v>109</v>
      </c>
      <c r="AC392" s="36" t="s">
        <v>2335</v>
      </c>
    </row>
    <row r="393" spans="1:29" x14ac:dyDescent="0.3">
      <c r="A393" s="36">
        <v>392</v>
      </c>
      <c r="B393" s="36" t="s">
        <v>87</v>
      </c>
      <c r="C393" s="37">
        <v>44593</v>
      </c>
      <c r="D393" s="36">
        <v>92165704</v>
      </c>
      <c r="E393" s="36" t="s">
        <v>1</v>
      </c>
      <c r="F393" s="38">
        <v>210369</v>
      </c>
      <c r="G393" s="36" t="s">
        <v>89</v>
      </c>
      <c r="H393" s="36" t="s">
        <v>254</v>
      </c>
      <c r="I393" s="36" t="s">
        <v>2336</v>
      </c>
      <c r="J393" s="36" t="s">
        <v>2337</v>
      </c>
      <c r="K393" s="36" t="s">
        <v>12</v>
      </c>
      <c r="L393" s="45"/>
      <c r="M393" s="36" t="s">
        <v>93</v>
      </c>
      <c r="N393" s="36">
        <v>1519617</v>
      </c>
      <c r="O393" s="36" t="s">
        <v>2338</v>
      </c>
      <c r="P393" s="36" t="s">
        <v>2339</v>
      </c>
      <c r="Q393" s="40" t="s">
        <v>2340</v>
      </c>
      <c r="R393" s="36" t="s">
        <v>170</v>
      </c>
      <c r="S393" s="36" t="s">
        <v>170</v>
      </c>
      <c r="T393" s="36" t="s">
        <v>2341</v>
      </c>
      <c r="U393" s="36">
        <v>300000</v>
      </c>
      <c r="V393" s="36">
        <v>650000</v>
      </c>
      <c r="W393" s="36" t="s">
        <v>501</v>
      </c>
      <c r="X393" s="36" t="s">
        <v>100</v>
      </c>
      <c r="Y393" s="36" t="s">
        <v>100</v>
      </c>
      <c r="Z393" s="36" t="s">
        <v>118</v>
      </c>
      <c r="AA393" s="36" t="s">
        <v>101</v>
      </c>
      <c r="AB393" s="36" t="s">
        <v>109</v>
      </c>
      <c r="AC393" s="36"/>
    </row>
    <row r="394" spans="1:29" x14ac:dyDescent="0.3">
      <c r="A394" s="36">
        <v>393</v>
      </c>
      <c r="B394" s="36" t="s">
        <v>87</v>
      </c>
      <c r="C394" s="37">
        <v>44593</v>
      </c>
      <c r="D394" s="36">
        <v>98183339</v>
      </c>
      <c r="E394" s="36" t="s">
        <v>1</v>
      </c>
      <c r="F394" s="38">
        <v>210369</v>
      </c>
      <c r="G394" s="36" t="s">
        <v>89</v>
      </c>
      <c r="H394" s="36" t="s">
        <v>254</v>
      </c>
      <c r="I394" s="36" t="s">
        <v>2342</v>
      </c>
      <c r="J394" s="36" t="s">
        <v>103</v>
      </c>
      <c r="K394" s="36" t="s">
        <v>45</v>
      </c>
      <c r="L394" s="45"/>
      <c r="M394" s="36" t="s">
        <v>93</v>
      </c>
      <c r="N394" s="36">
        <v>1540064</v>
      </c>
      <c r="O394" s="36" t="s">
        <v>2343</v>
      </c>
      <c r="P394" s="36" t="s">
        <v>2344</v>
      </c>
      <c r="Q394" s="40" t="s">
        <v>2345</v>
      </c>
      <c r="R394" s="36" t="s">
        <v>2346</v>
      </c>
      <c r="S394" s="36" t="s">
        <v>406</v>
      </c>
      <c r="T394" s="36" t="s">
        <v>2347</v>
      </c>
      <c r="U394" s="36">
        <v>370000</v>
      </c>
      <c r="V394" s="36">
        <v>850000</v>
      </c>
      <c r="W394" s="36" t="s">
        <v>501</v>
      </c>
      <c r="X394" s="36" t="s">
        <v>100</v>
      </c>
      <c r="Y394" s="36" t="s">
        <v>100</v>
      </c>
      <c r="Z394" s="36" t="s">
        <v>118</v>
      </c>
      <c r="AA394" s="36" t="s">
        <v>101</v>
      </c>
      <c r="AB394" s="36" t="s">
        <v>109</v>
      </c>
      <c r="AC394" s="36"/>
    </row>
    <row r="395" spans="1:29" x14ac:dyDescent="0.3">
      <c r="A395" s="36">
        <v>394</v>
      </c>
      <c r="B395" s="36" t="s">
        <v>87</v>
      </c>
      <c r="C395" s="37">
        <v>44593</v>
      </c>
      <c r="D395" s="36">
        <v>85596415</v>
      </c>
      <c r="E395" s="36" t="s">
        <v>1</v>
      </c>
      <c r="F395" s="38">
        <v>210369</v>
      </c>
      <c r="G395" s="36" t="s">
        <v>89</v>
      </c>
      <c r="H395" s="36" t="s">
        <v>254</v>
      </c>
      <c r="I395" s="36" t="s">
        <v>394</v>
      </c>
      <c r="J395" s="36" t="s">
        <v>393</v>
      </c>
      <c r="K395" s="36" t="s">
        <v>45</v>
      </c>
      <c r="L395" s="45"/>
      <c r="M395" s="36" t="s">
        <v>93</v>
      </c>
      <c r="N395" s="36">
        <v>1519679</v>
      </c>
      <c r="O395" s="36" t="s">
        <v>2348</v>
      </c>
      <c r="P395" s="36" t="s">
        <v>2349</v>
      </c>
      <c r="Q395" s="40" t="s">
        <v>2350</v>
      </c>
      <c r="R395" s="36" t="s">
        <v>170</v>
      </c>
      <c r="S395" s="36" t="s">
        <v>569</v>
      </c>
      <c r="T395" s="36" t="s">
        <v>2351</v>
      </c>
      <c r="U395" s="36">
        <v>540000</v>
      </c>
      <c r="V395" s="36">
        <v>1150000</v>
      </c>
      <c r="W395" s="36" t="s">
        <v>501</v>
      </c>
      <c r="X395" s="36" t="s">
        <v>100</v>
      </c>
      <c r="Y395" s="36" t="s">
        <v>100</v>
      </c>
      <c r="Z395" s="36" t="s">
        <v>118</v>
      </c>
      <c r="AA395" s="36" t="s">
        <v>109</v>
      </c>
      <c r="AB395" s="36" t="s">
        <v>109</v>
      </c>
      <c r="AC395" s="36"/>
    </row>
    <row r="396" spans="1:29" x14ac:dyDescent="0.3">
      <c r="A396" s="36">
        <v>395</v>
      </c>
      <c r="B396" s="36" t="s">
        <v>87</v>
      </c>
      <c r="C396" s="37">
        <v>44593</v>
      </c>
      <c r="D396" s="36">
        <v>92165704</v>
      </c>
      <c r="E396" s="36" t="s">
        <v>1</v>
      </c>
      <c r="F396" s="38">
        <v>210369</v>
      </c>
      <c r="G396" s="36" t="s">
        <v>89</v>
      </c>
      <c r="H396" s="36" t="s">
        <v>254</v>
      </c>
      <c r="I396" s="36" t="s">
        <v>2336</v>
      </c>
      <c r="J396" s="36" t="s">
        <v>2337</v>
      </c>
      <c r="K396" s="36" t="s">
        <v>12</v>
      </c>
      <c r="L396" s="45"/>
      <c r="M396" s="36" t="s">
        <v>93</v>
      </c>
      <c r="N396" s="36">
        <v>1519567</v>
      </c>
      <c r="O396" s="36" t="s">
        <v>2352</v>
      </c>
      <c r="P396" s="36" t="s">
        <v>2353</v>
      </c>
      <c r="Q396" s="40" t="s">
        <v>2354</v>
      </c>
      <c r="R396" s="36" t="s">
        <v>170</v>
      </c>
      <c r="S396" s="36" t="s">
        <v>866</v>
      </c>
      <c r="T396" s="36" t="s">
        <v>2355</v>
      </c>
      <c r="U396" s="36">
        <v>745000</v>
      </c>
      <c r="V396" s="36">
        <v>1050000</v>
      </c>
      <c r="W396" s="36" t="s">
        <v>134</v>
      </c>
      <c r="X396" s="36" t="s">
        <v>100</v>
      </c>
      <c r="Y396" s="36" t="s">
        <v>100</v>
      </c>
      <c r="Z396" s="36" t="s">
        <v>118</v>
      </c>
      <c r="AA396" s="36" t="s">
        <v>109</v>
      </c>
      <c r="AB396" s="36" t="s">
        <v>109</v>
      </c>
      <c r="AC396" s="36"/>
    </row>
    <row r="397" spans="1:29" x14ac:dyDescent="0.3">
      <c r="A397" s="36">
        <v>396</v>
      </c>
      <c r="B397" s="36" t="s">
        <v>87</v>
      </c>
      <c r="C397" s="37">
        <v>44593</v>
      </c>
      <c r="D397" s="36">
        <v>92165704</v>
      </c>
      <c r="E397" s="36" t="s">
        <v>1</v>
      </c>
      <c r="F397" s="38">
        <v>210369</v>
      </c>
      <c r="G397" s="36" t="s">
        <v>89</v>
      </c>
      <c r="H397" s="36" t="s">
        <v>254</v>
      </c>
      <c r="I397" s="36" t="s">
        <v>2336</v>
      </c>
      <c r="J397" s="36" t="s">
        <v>2337</v>
      </c>
      <c r="K397" s="36" t="s">
        <v>13</v>
      </c>
      <c r="L397" s="45" t="s">
        <v>621</v>
      </c>
      <c r="M397" s="36" t="s">
        <v>93</v>
      </c>
      <c r="N397" s="36">
        <v>1519583</v>
      </c>
      <c r="O397" s="36" t="s">
        <v>2356</v>
      </c>
      <c r="P397" s="36" t="s">
        <v>2357</v>
      </c>
      <c r="Q397" s="40" t="s">
        <v>2358</v>
      </c>
      <c r="R397" s="36" t="s">
        <v>170</v>
      </c>
      <c r="S397" s="36" t="s">
        <v>1114</v>
      </c>
      <c r="T397" s="36" t="s">
        <v>2359</v>
      </c>
      <c r="U397" s="36">
        <v>850000</v>
      </c>
      <c r="V397" s="36">
        <v>1600000</v>
      </c>
      <c r="W397" s="36" t="s">
        <v>134</v>
      </c>
      <c r="X397" s="36" t="s">
        <v>100</v>
      </c>
      <c r="Y397" s="36" t="s">
        <v>100</v>
      </c>
      <c r="Z397" s="36" t="s">
        <v>118</v>
      </c>
      <c r="AA397" s="36" t="s">
        <v>401</v>
      </c>
      <c r="AB397" s="36" t="s">
        <v>109</v>
      </c>
      <c r="AC397" s="36"/>
    </row>
    <row r="398" spans="1:29" x14ac:dyDescent="0.3">
      <c r="A398" s="36">
        <v>397</v>
      </c>
      <c r="B398" s="36" t="s">
        <v>87</v>
      </c>
      <c r="C398" s="37">
        <v>44593</v>
      </c>
      <c r="D398" s="36">
        <v>92165704</v>
      </c>
      <c r="E398" s="36" t="s">
        <v>1</v>
      </c>
      <c r="F398" s="38">
        <v>210369</v>
      </c>
      <c r="G398" s="36" t="s">
        <v>89</v>
      </c>
      <c r="H398" s="36" t="s">
        <v>254</v>
      </c>
      <c r="I398" s="36" t="s">
        <v>2336</v>
      </c>
      <c r="J398" s="36" t="s">
        <v>2337</v>
      </c>
      <c r="K398" s="36" t="s">
        <v>12</v>
      </c>
      <c r="L398" s="45"/>
      <c r="M398" s="36" t="s">
        <v>93</v>
      </c>
      <c r="N398" s="36">
        <v>1519598</v>
      </c>
      <c r="O398" s="36" t="s">
        <v>2360</v>
      </c>
      <c r="P398" s="36" t="s">
        <v>2361</v>
      </c>
      <c r="Q398" s="40" t="s">
        <v>2362</v>
      </c>
      <c r="R398" s="36" t="s">
        <v>677</v>
      </c>
      <c r="S398" s="36" t="s">
        <v>569</v>
      </c>
      <c r="T398" s="36" t="s">
        <v>2363</v>
      </c>
      <c r="U398" s="36">
        <v>3360000</v>
      </c>
      <c r="V398" s="36">
        <v>1000000</v>
      </c>
      <c r="W398" s="36" t="s">
        <v>134</v>
      </c>
      <c r="X398" s="36" t="s">
        <v>100</v>
      </c>
      <c r="Y398" s="36" t="s">
        <v>100</v>
      </c>
      <c r="Z398" s="36" t="s">
        <v>118</v>
      </c>
      <c r="AA398" s="36" t="s">
        <v>101</v>
      </c>
      <c r="AB398" s="36" t="s">
        <v>109</v>
      </c>
      <c r="AC398" s="36" t="s">
        <v>2364</v>
      </c>
    </row>
    <row r="399" spans="1:29" x14ac:dyDescent="0.3">
      <c r="A399" s="36">
        <v>398</v>
      </c>
      <c r="B399" s="36" t="s">
        <v>87</v>
      </c>
      <c r="C399" s="37">
        <v>44593</v>
      </c>
      <c r="D399" s="36">
        <v>98183339</v>
      </c>
      <c r="E399" s="36" t="s">
        <v>1</v>
      </c>
      <c r="F399" s="38">
        <v>210369</v>
      </c>
      <c r="G399" s="36" t="s">
        <v>89</v>
      </c>
      <c r="H399" s="36" t="s">
        <v>254</v>
      </c>
      <c r="I399" s="36" t="s">
        <v>2342</v>
      </c>
      <c r="J399" s="36" t="s">
        <v>103</v>
      </c>
      <c r="K399" s="36" t="s">
        <v>45</v>
      </c>
      <c r="L399" s="45"/>
      <c r="M399" s="36" t="s">
        <v>93</v>
      </c>
      <c r="N399" s="36">
        <v>1539369</v>
      </c>
      <c r="O399" s="36" t="s">
        <v>2365</v>
      </c>
      <c r="P399" s="36" t="s">
        <v>2366</v>
      </c>
      <c r="Q399" s="40" t="s">
        <v>2367</v>
      </c>
      <c r="R399" s="36" t="s">
        <v>406</v>
      </c>
      <c r="S399" s="36" t="s">
        <v>406</v>
      </c>
      <c r="T399" s="36" t="s">
        <v>2368</v>
      </c>
      <c r="U399" s="36">
        <v>370000</v>
      </c>
      <c r="V399" s="36">
        <v>1200000</v>
      </c>
      <c r="W399" s="36" t="s">
        <v>2186</v>
      </c>
      <c r="X399" s="36" t="s">
        <v>100</v>
      </c>
      <c r="Y399" s="36" t="s">
        <v>100</v>
      </c>
      <c r="Z399" s="36" t="s">
        <v>118</v>
      </c>
      <c r="AA399" s="36" t="s">
        <v>378</v>
      </c>
      <c r="AB399" s="36" t="s">
        <v>109</v>
      </c>
      <c r="AC399" s="36" t="s">
        <v>2369</v>
      </c>
    </row>
    <row r="400" spans="1:29" x14ac:dyDescent="0.3">
      <c r="A400" s="36">
        <v>399</v>
      </c>
      <c r="B400" s="36" t="s">
        <v>87</v>
      </c>
      <c r="C400" s="37">
        <v>44593</v>
      </c>
      <c r="D400" s="36">
        <v>98183339</v>
      </c>
      <c r="E400" s="36" t="s">
        <v>1</v>
      </c>
      <c r="F400" s="38">
        <v>210369</v>
      </c>
      <c r="G400" s="36" t="s">
        <v>89</v>
      </c>
      <c r="H400" s="36" t="s">
        <v>254</v>
      </c>
      <c r="I400" s="36" t="s">
        <v>2342</v>
      </c>
      <c r="J400" s="36" t="s">
        <v>103</v>
      </c>
      <c r="K400" s="36" t="s">
        <v>45</v>
      </c>
      <c r="L400" s="45" t="s">
        <v>402</v>
      </c>
      <c r="M400" s="36" t="s">
        <v>93</v>
      </c>
      <c r="N400" s="36">
        <v>1547220</v>
      </c>
      <c r="O400" s="36" t="s">
        <v>2370</v>
      </c>
      <c r="P400" s="36">
        <v>7276240287</v>
      </c>
      <c r="Q400" s="40" t="s">
        <v>2371</v>
      </c>
      <c r="R400" s="36" t="s">
        <v>613</v>
      </c>
      <c r="S400" s="36" t="s">
        <v>406</v>
      </c>
      <c r="T400" s="36" t="s">
        <v>116</v>
      </c>
      <c r="U400" s="36">
        <v>480000</v>
      </c>
      <c r="V400" s="36">
        <v>900000</v>
      </c>
      <c r="W400" s="36" t="s">
        <v>2334</v>
      </c>
      <c r="X400" s="36" t="s">
        <v>100</v>
      </c>
      <c r="Y400" s="36" t="s">
        <v>100</v>
      </c>
      <c r="Z400" s="36" t="s">
        <v>118</v>
      </c>
      <c r="AA400" s="36" t="s">
        <v>401</v>
      </c>
      <c r="AB400" s="36" t="s">
        <v>109</v>
      </c>
      <c r="AC400" s="36"/>
    </row>
    <row r="401" spans="1:29" x14ac:dyDescent="0.3">
      <c r="A401" s="36">
        <v>400</v>
      </c>
      <c r="B401" s="36" t="s">
        <v>87</v>
      </c>
      <c r="C401" s="37">
        <v>44593</v>
      </c>
      <c r="D401" s="36">
        <v>98183339</v>
      </c>
      <c r="E401" s="36" t="s">
        <v>1</v>
      </c>
      <c r="F401" s="38">
        <v>210369</v>
      </c>
      <c r="G401" s="36" t="s">
        <v>89</v>
      </c>
      <c r="H401" s="36" t="s">
        <v>254</v>
      </c>
      <c r="I401" s="36" t="s">
        <v>2342</v>
      </c>
      <c r="J401" s="36" t="s">
        <v>103</v>
      </c>
      <c r="K401" s="36" t="s">
        <v>45</v>
      </c>
      <c r="L401" s="45" t="s">
        <v>402</v>
      </c>
      <c r="M401" s="36" t="s">
        <v>93</v>
      </c>
      <c r="N401" s="36">
        <v>1539456</v>
      </c>
      <c r="O401" s="36" t="s">
        <v>2372</v>
      </c>
      <c r="P401" s="36" t="s">
        <v>597</v>
      </c>
      <c r="Q401" s="40" t="s">
        <v>598</v>
      </c>
      <c r="R401" s="36" t="s">
        <v>272</v>
      </c>
      <c r="S401" s="36" t="s">
        <v>599</v>
      </c>
      <c r="T401" s="36" t="s">
        <v>600</v>
      </c>
      <c r="U401" s="36">
        <v>480000</v>
      </c>
      <c r="V401" s="36">
        <v>950000</v>
      </c>
      <c r="W401" s="36" t="s">
        <v>2373</v>
      </c>
      <c r="X401" s="36" t="s">
        <v>100</v>
      </c>
      <c r="Y401" s="36" t="s">
        <v>100</v>
      </c>
      <c r="Z401" s="36" t="s">
        <v>118</v>
      </c>
      <c r="AA401" s="36" t="s">
        <v>101</v>
      </c>
      <c r="AB401" s="36" t="s">
        <v>109</v>
      </c>
      <c r="AC401" s="36"/>
    </row>
    <row r="402" spans="1:29" x14ac:dyDescent="0.3">
      <c r="A402" s="36">
        <v>401</v>
      </c>
      <c r="B402" s="36" t="s">
        <v>87</v>
      </c>
      <c r="C402" s="37">
        <v>44593</v>
      </c>
      <c r="D402" s="36">
        <v>98183339</v>
      </c>
      <c r="E402" s="36" t="s">
        <v>1</v>
      </c>
      <c r="F402" s="38">
        <v>210369</v>
      </c>
      <c r="G402" s="36" t="s">
        <v>89</v>
      </c>
      <c r="H402" s="36" t="s">
        <v>254</v>
      </c>
      <c r="I402" s="36" t="s">
        <v>2342</v>
      </c>
      <c r="J402" s="36" t="s">
        <v>103</v>
      </c>
      <c r="K402" s="36" t="s">
        <v>45</v>
      </c>
      <c r="L402" s="45" t="s">
        <v>402</v>
      </c>
      <c r="M402" s="36" t="s">
        <v>93</v>
      </c>
      <c r="N402" s="36">
        <v>1539483</v>
      </c>
      <c r="O402" s="36" t="s">
        <v>2374</v>
      </c>
      <c r="P402" s="36">
        <v>9966598198</v>
      </c>
      <c r="Q402" s="40" t="s">
        <v>2375</v>
      </c>
      <c r="R402" s="36" t="s">
        <v>417</v>
      </c>
      <c r="S402" s="36" t="s">
        <v>417</v>
      </c>
      <c r="T402" s="36" t="s">
        <v>492</v>
      </c>
      <c r="U402" s="36">
        <v>460000</v>
      </c>
      <c r="V402" s="36">
        <v>850000</v>
      </c>
      <c r="W402" s="36" t="s">
        <v>2219</v>
      </c>
      <c r="X402" s="36" t="s">
        <v>100</v>
      </c>
      <c r="Y402" s="36" t="s">
        <v>100</v>
      </c>
      <c r="Z402" s="36" t="s">
        <v>118</v>
      </c>
      <c r="AA402" s="36" t="s">
        <v>109</v>
      </c>
      <c r="AB402" s="36" t="s">
        <v>109</v>
      </c>
      <c r="AC402" s="36"/>
    </row>
    <row r="403" spans="1:29" x14ac:dyDescent="0.3">
      <c r="A403" s="36">
        <v>402</v>
      </c>
      <c r="B403" s="36" t="s">
        <v>87</v>
      </c>
      <c r="C403" s="37">
        <v>44593</v>
      </c>
      <c r="D403" s="36">
        <v>86686285</v>
      </c>
      <c r="E403" s="36" t="s">
        <v>3</v>
      </c>
      <c r="F403" s="38">
        <v>181547</v>
      </c>
      <c r="G403" s="36" t="s">
        <v>89</v>
      </c>
      <c r="H403" s="36" t="s">
        <v>90</v>
      </c>
      <c r="I403" s="36" t="s">
        <v>120</v>
      </c>
      <c r="J403" s="36" t="s">
        <v>120</v>
      </c>
      <c r="K403" s="36" t="s">
        <v>15147</v>
      </c>
      <c r="L403" s="36" t="s">
        <v>2316</v>
      </c>
      <c r="M403" s="36" t="s">
        <v>93</v>
      </c>
      <c r="N403" s="36">
        <v>1392296</v>
      </c>
      <c r="O403" s="36" t="s">
        <v>2376</v>
      </c>
      <c r="P403" s="36">
        <v>6360705465</v>
      </c>
      <c r="Q403" s="51" t="s">
        <v>2377</v>
      </c>
      <c r="R403" s="36" t="s">
        <v>558</v>
      </c>
      <c r="S403" s="36" t="s">
        <v>633</v>
      </c>
      <c r="T403" s="36" t="s">
        <v>198</v>
      </c>
      <c r="U403" s="36">
        <v>900000</v>
      </c>
      <c r="V403" s="36">
        <v>1500000</v>
      </c>
      <c r="W403" s="36" t="s">
        <v>2378</v>
      </c>
      <c r="X403" s="36" t="s">
        <v>100</v>
      </c>
      <c r="Y403" s="36" t="s">
        <v>100</v>
      </c>
      <c r="Z403" s="36" t="s">
        <v>100</v>
      </c>
      <c r="AA403" s="36" t="s">
        <v>267</v>
      </c>
      <c r="AB403" s="36" t="s">
        <v>101</v>
      </c>
      <c r="AC403" s="36"/>
    </row>
    <row r="404" spans="1:29" x14ac:dyDescent="0.3">
      <c r="A404" s="36">
        <v>403</v>
      </c>
      <c r="B404" s="36" t="s">
        <v>87</v>
      </c>
      <c r="C404" s="37">
        <v>44593</v>
      </c>
      <c r="D404" s="36">
        <v>86686285</v>
      </c>
      <c r="E404" s="36" t="s">
        <v>3</v>
      </c>
      <c r="F404" s="38">
        <v>181547</v>
      </c>
      <c r="G404" s="36" t="s">
        <v>89</v>
      </c>
      <c r="H404" s="36" t="s">
        <v>90</v>
      </c>
      <c r="I404" s="36" t="s">
        <v>120</v>
      </c>
      <c r="J404" s="36" t="s">
        <v>120</v>
      </c>
      <c r="K404" s="36" t="s">
        <v>15147</v>
      </c>
      <c r="L404" s="36" t="s">
        <v>2316</v>
      </c>
      <c r="M404" s="36" t="s">
        <v>93</v>
      </c>
      <c r="N404" s="36">
        <v>206058</v>
      </c>
      <c r="O404" s="36" t="s">
        <v>2379</v>
      </c>
      <c r="P404" s="36">
        <v>9951899989</v>
      </c>
      <c r="Q404" s="51" t="s">
        <v>2380</v>
      </c>
      <c r="R404" s="36" t="s">
        <v>140</v>
      </c>
      <c r="S404" s="36" t="s">
        <v>140</v>
      </c>
      <c r="T404" s="36" t="s">
        <v>116</v>
      </c>
      <c r="U404" s="36">
        <v>900000</v>
      </c>
      <c r="V404" s="36">
        <v>2300000</v>
      </c>
      <c r="W404" s="36" t="s">
        <v>2381</v>
      </c>
      <c r="X404" s="36" t="s">
        <v>100</v>
      </c>
      <c r="Y404" s="36" t="s">
        <v>100</v>
      </c>
      <c r="Z404" s="36" t="s">
        <v>100</v>
      </c>
      <c r="AA404" s="36" t="s">
        <v>101</v>
      </c>
      <c r="AB404" s="36" t="s">
        <v>101</v>
      </c>
      <c r="AC404" s="36" t="s">
        <v>2382</v>
      </c>
    </row>
    <row r="405" spans="1:29" x14ac:dyDescent="0.3">
      <c r="A405" s="36">
        <v>404</v>
      </c>
      <c r="B405" s="36" t="s">
        <v>87</v>
      </c>
      <c r="C405" s="37">
        <v>44593</v>
      </c>
      <c r="D405" s="36">
        <v>7999622</v>
      </c>
      <c r="E405" s="36" t="s">
        <v>3</v>
      </c>
      <c r="F405" s="38">
        <v>181547</v>
      </c>
      <c r="G405" s="36" t="s">
        <v>89</v>
      </c>
      <c r="H405" s="36" t="s">
        <v>1193</v>
      </c>
      <c r="I405" s="36" t="s">
        <v>1730</v>
      </c>
      <c r="J405" s="36" t="s">
        <v>2383</v>
      </c>
      <c r="K405" s="36" t="s">
        <v>15147</v>
      </c>
      <c r="L405" s="36" t="s">
        <v>181</v>
      </c>
      <c r="M405" s="36" t="s">
        <v>93</v>
      </c>
      <c r="N405" s="36">
        <v>1349665</v>
      </c>
      <c r="O405" s="36" t="s">
        <v>2384</v>
      </c>
      <c r="P405" s="36">
        <v>9985165166</v>
      </c>
      <c r="Q405" s="51" t="s">
        <v>2385</v>
      </c>
      <c r="R405" s="36" t="s">
        <v>1222</v>
      </c>
      <c r="S405" s="36" t="s">
        <v>2386</v>
      </c>
      <c r="T405" s="36" t="s">
        <v>2387</v>
      </c>
      <c r="U405" s="36">
        <v>550000</v>
      </c>
      <c r="V405" s="36">
        <v>1500000</v>
      </c>
      <c r="W405" s="36" t="s">
        <v>1504</v>
      </c>
      <c r="X405" s="36" t="s">
        <v>100</v>
      </c>
      <c r="Y405" s="36" t="s">
        <v>100</v>
      </c>
      <c r="Z405" s="36"/>
      <c r="AA405" s="36" t="s">
        <v>302</v>
      </c>
      <c r="AB405" s="36" t="s">
        <v>109</v>
      </c>
      <c r="AC405" s="36" t="s">
        <v>2388</v>
      </c>
    </row>
    <row r="406" spans="1:29" x14ac:dyDescent="0.3">
      <c r="A406" s="36">
        <v>405</v>
      </c>
      <c r="B406" s="36" t="s">
        <v>87</v>
      </c>
      <c r="C406" s="37">
        <v>44593</v>
      </c>
      <c r="D406" s="36">
        <v>7999622</v>
      </c>
      <c r="E406" s="36" t="s">
        <v>3</v>
      </c>
      <c r="F406" s="38">
        <v>181547</v>
      </c>
      <c r="G406" s="36" t="s">
        <v>89</v>
      </c>
      <c r="H406" s="36" t="s">
        <v>1193</v>
      </c>
      <c r="I406" s="36" t="s">
        <v>1730</v>
      </c>
      <c r="J406" s="36" t="s">
        <v>2383</v>
      </c>
      <c r="K406" s="36" t="s">
        <v>15147</v>
      </c>
      <c r="L406" s="45" t="s">
        <v>22</v>
      </c>
      <c r="M406" s="36" t="s">
        <v>93</v>
      </c>
      <c r="N406" s="36">
        <v>1509810</v>
      </c>
      <c r="O406" s="36" t="s">
        <v>2389</v>
      </c>
      <c r="P406" s="36">
        <v>9391188654</v>
      </c>
      <c r="Q406" s="51" t="s">
        <v>2390</v>
      </c>
      <c r="R406" s="36" t="s">
        <v>2391</v>
      </c>
      <c r="S406" s="36" t="s">
        <v>2392</v>
      </c>
      <c r="T406" s="36" t="s">
        <v>2393</v>
      </c>
      <c r="U406" s="36">
        <v>650000</v>
      </c>
      <c r="V406" s="36">
        <v>1200000</v>
      </c>
      <c r="W406" s="36" t="s">
        <v>2394</v>
      </c>
      <c r="X406" s="36" t="s">
        <v>100</v>
      </c>
      <c r="Y406" s="36" t="s">
        <v>100</v>
      </c>
      <c r="Z406" s="36"/>
      <c r="AA406" s="36" t="s">
        <v>302</v>
      </c>
      <c r="AB406" s="36" t="s">
        <v>101</v>
      </c>
      <c r="AC406" s="36" t="s">
        <v>2395</v>
      </c>
    </row>
    <row r="407" spans="1:29" x14ac:dyDescent="0.3">
      <c r="A407" s="36">
        <v>406</v>
      </c>
      <c r="B407" s="36" t="s">
        <v>87</v>
      </c>
      <c r="C407" s="37">
        <v>44593</v>
      </c>
      <c r="D407" s="36">
        <v>19885687</v>
      </c>
      <c r="E407" s="36" t="s">
        <v>3</v>
      </c>
      <c r="F407" s="38">
        <v>181547</v>
      </c>
      <c r="G407" s="36" t="s">
        <v>89</v>
      </c>
      <c r="H407" s="36" t="s">
        <v>119</v>
      </c>
      <c r="I407" s="36" t="s">
        <v>2091</v>
      </c>
      <c r="J407" s="36" t="s">
        <v>2396</v>
      </c>
      <c r="K407" s="36" t="s">
        <v>15</v>
      </c>
      <c r="L407" s="45" t="s">
        <v>2397</v>
      </c>
      <c r="M407" s="36" t="s">
        <v>93</v>
      </c>
      <c r="N407" s="36">
        <v>1366002</v>
      </c>
      <c r="O407" s="36" t="s">
        <v>2398</v>
      </c>
      <c r="P407" s="36">
        <v>7479997510</v>
      </c>
      <c r="Q407" s="51" t="s">
        <v>2399</v>
      </c>
      <c r="R407" s="36" t="s">
        <v>582</v>
      </c>
      <c r="S407" s="36" t="s">
        <v>582</v>
      </c>
      <c r="T407" s="36" t="s">
        <v>2400</v>
      </c>
      <c r="U407" s="36">
        <v>800000</v>
      </c>
      <c r="V407" s="36">
        <v>1200000</v>
      </c>
      <c r="W407" s="36" t="s">
        <v>481</v>
      </c>
      <c r="X407" s="36"/>
      <c r="Y407" s="36"/>
      <c r="Z407" s="36"/>
      <c r="AA407" s="36" t="s">
        <v>2401</v>
      </c>
      <c r="AB407" s="36" t="s">
        <v>101</v>
      </c>
      <c r="AC407" s="36"/>
    </row>
    <row r="408" spans="1:29" x14ac:dyDescent="0.3">
      <c r="A408" s="36">
        <v>407</v>
      </c>
      <c r="B408" s="36" t="s">
        <v>87</v>
      </c>
      <c r="C408" s="37">
        <v>44594</v>
      </c>
      <c r="D408" s="36">
        <v>88361363</v>
      </c>
      <c r="E408" s="36" t="s">
        <v>1</v>
      </c>
      <c r="F408" s="38">
        <v>210369</v>
      </c>
      <c r="G408" s="36" t="s">
        <v>89</v>
      </c>
      <c r="H408" s="36" t="s">
        <v>254</v>
      </c>
      <c r="I408" s="36" t="s">
        <v>1801</v>
      </c>
      <c r="J408" s="36" t="s">
        <v>394</v>
      </c>
      <c r="K408" s="36" t="s">
        <v>18</v>
      </c>
      <c r="L408" s="36" t="s">
        <v>18</v>
      </c>
      <c r="M408" s="36" t="s">
        <v>93</v>
      </c>
      <c r="N408" s="36">
        <v>1391090</v>
      </c>
      <c r="O408" s="36" t="s">
        <v>2208</v>
      </c>
      <c r="P408" s="36" t="s">
        <v>2209</v>
      </c>
      <c r="Q408" s="40" t="s">
        <v>2210</v>
      </c>
      <c r="R408" s="36" t="s">
        <v>1587</v>
      </c>
      <c r="S408" s="36" t="s">
        <v>1587</v>
      </c>
      <c r="T408" s="36" t="s">
        <v>2211</v>
      </c>
      <c r="U408" s="36">
        <v>1226000</v>
      </c>
      <c r="V408" s="36">
        <v>2300000</v>
      </c>
      <c r="W408" s="36" t="s">
        <v>2186</v>
      </c>
      <c r="X408" s="36" t="s">
        <v>100</v>
      </c>
      <c r="Y408" s="36" t="s">
        <v>100</v>
      </c>
      <c r="Z408" s="36" t="s">
        <v>118</v>
      </c>
      <c r="AA408" s="36" t="s">
        <v>2212</v>
      </c>
      <c r="AB408" s="36" t="s">
        <v>109</v>
      </c>
      <c r="AC408" s="36" t="s">
        <v>2213</v>
      </c>
    </row>
    <row r="409" spans="1:29" x14ac:dyDescent="0.3">
      <c r="A409" s="36">
        <v>408</v>
      </c>
      <c r="B409" s="36" t="s">
        <v>87</v>
      </c>
      <c r="C409" s="37">
        <v>44594</v>
      </c>
      <c r="D409" s="36">
        <v>88361363</v>
      </c>
      <c r="E409" s="36" t="s">
        <v>1</v>
      </c>
      <c r="F409" s="38">
        <v>210369</v>
      </c>
      <c r="G409" s="36" t="s">
        <v>89</v>
      </c>
      <c r="H409" s="36" t="s">
        <v>254</v>
      </c>
      <c r="I409" s="36" t="s">
        <v>1801</v>
      </c>
      <c r="J409" s="36" t="s">
        <v>394</v>
      </c>
      <c r="K409" s="36" t="s">
        <v>45</v>
      </c>
      <c r="L409" s="45"/>
      <c r="M409" s="36" t="s">
        <v>93</v>
      </c>
      <c r="N409" s="36">
        <v>1391104</v>
      </c>
      <c r="O409" s="36" t="s">
        <v>2214</v>
      </c>
      <c r="P409" s="36">
        <v>8076953168</v>
      </c>
      <c r="Q409" s="40" t="s">
        <v>2215</v>
      </c>
      <c r="R409" s="36" t="s">
        <v>2216</v>
      </c>
      <c r="S409" s="36" t="s">
        <v>2216</v>
      </c>
      <c r="T409" s="36" t="s">
        <v>2217</v>
      </c>
      <c r="U409" s="36">
        <v>1520000</v>
      </c>
      <c r="V409" s="36">
        <v>2600000</v>
      </c>
      <c r="W409" s="36" t="s">
        <v>2219</v>
      </c>
      <c r="X409" s="36" t="s">
        <v>100</v>
      </c>
      <c r="Y409" s="36" t="s">
        <v>100</v>
      </c>
      <c r="Z409" s="36" t="s">
        <v>118</v>
      </c>
      <c r="AA409" s="36" t="s">
        <v>767</v>
      </c>
      <c r="AB409" s="36" t="s">
        <v>109</v>
      </c>
      <c r="AC409" s="36" t="s">
        <v>2220</v>
      </c>
    </row>
    <row r="410" spans="1:29" x14ac:dyDescent="0.3">
      <c r="A410" s="36">
        <v>409</v>
      </c>
      <c r="B410" s="36" t="s">
        <v>87</v>
      </c>
      <c r="C410" s="37">
        <v>44594</v>
      </c>
      <c r="D410" s="36">
        <v>48590618</v>
      </c>
      <c r="E410" s="36" t="s">
        <v>1</v>
      </c>
      <c r="F410" s="38">
        <v>210369</v>
      </c>
      <c r="G410" s="36" t="s">
        <v>89</v>
      </c>
      <c r="H410" s="36" t="s">
        <v>254</v>
      </c>
      <c r="I410" s="36" t="s">
        <v>2402</v>
      </c>
      <c r="J410" s="36" t="s">
        <v>433</v>
      </c>
      <c r="K410" s="36" t="s">
        <v>18</v>
      </c>
      <c r="L410" s="45"/>
      <c r="M410" s="36" t="s">
        <v>93</v>
      </c>
      <c r="N410" s="36">
        <v>1609998</v>
      </c>
      <c r="O410" s="36" t="s">
        <v>2403</v>
      </c>
      <c r="P410" s="36" t="s">
        <v>2404</v>
      </c>
      <c r="Q410" s="40" t="s">
        <v>2405</v>
      </c>
      <c r="R410" s="36" t="s">
        <v>743</v>
      </c>
      <c r="S410" s="36" t="s">
        <v>677</v>
      </c>
      <c r="T410" s="36" t="s">
        <v>2406</v>
      </c>
      <c r="U410" s="36">
        <v>13720000</v>
      </c>
      <c r="V410" s="36">
        <v>2700000</v>
      </c>
      <c r="W410" s="36" t="s">
        <v>2254</v>
      </c>
      <c r="X410" s="36" t="s">
        <v>100</v>
      </c>
      <c r="Y410" s="36" t="s">
        <v>100</v>
      </c>
      <c r="Z410" s="36" t="s">
        <v>118</v>
      </c>
      <c r="AA410" s="36" t="s">
        <v>109</v>
      </c>
      <c r="AB410" s="36" t="s">
        <v>109</v>
      </c>
      <c r="AC410" s="36"/>
    </row>
    <row r="411" spans="1:29" x14ac:dyDescent="0.3">
      <c r="A411" s="36">
        <v>410</v>
      </c>
      <c r="B411" s="36" t="s">
        <v>87</v>
      </c>
      <c r="C411" s="37">
        <v>44594</v>
      </c>
      <c r="D411" s="36">
        <v>88361363</v>
      </c>
      <c r="E411" s="36" t="s">
        <v>1</v>
      </c>
      <c r="F411" s="38">
        <v>210369</v>
      </c>
      <c r="G411" s="36" t="s">
        <v>89</v>
      </c>
      <c r="H411" s="36" t="s">
        <v>254</v>
      </c>
      <c r="I411" s="36" t="s">
        <v>1801</v>
      </c>
      <c r="J411" s="36" t="s">
        <v>2407</v>
      </c>
      <c r="K411" s="36" t="s">
        <v>45</v>
      </c>
      <c r="L411" s="45"/>
      <c r="M411" s="36" t="s">
        <v>93</v>
      </c>
      <c r="N411" s="36">
        <v>1464930</v>
      </c>
      <c r="O411" s="36" t="s">
        <v>2257</v>
      </c>
      <c r="P411" s="36" t="s">
        <v>2258</v>
      </c>
      <c r="Q411" s="40" t="s">
        <v>2259</v>
      </c>
      <c r="R411" s="36" t="s">
        <v>754</v>
      </c>
      <c r="S411" s="36" t="s">
        <v>776</v>
      </c>
      <c r="T411" s="36" t="s">
        <v>2408</v>
      </c>
      <c r="U411" s="36">
        <v>870000</v>
      </c>
      <c r="V411" s="36">
        <v>2050000</v>
      </c>
      <c r="W411" s="36" t="s">
        <v>134</v>
      </c>
      <c r="X411" s="36" t="s">
        <v>100</v>
      </c>
      <c r="Y411" s="36" t="s">
        <v>100</v>
      </c>
      <c r="Z411" s="36" t="s">
        <v>118</v>
      </c>
      <c r="AA411" s="36" t="s">
        <v>267</v>
      </c>
      <c r="AB411" s="36" t="s">
        <v>109</v>
      </c>
      <c r="AC411" s="36" t="s">
        <v>2262</v>
      </c>
    </row>
    <row r="412" spans="1:29" x14ac:dyDescent="0.3">
      <c r="A412" s="36">
        <v>411</v>
      </c>
      <c r="B412" s="36" t="s">
        <v>87</v>
      </c>
      <c r="C412" s="37">
        <v>44594</v>
      </c>
      <c r="D412" s="36">
        <v>48590618</v>
      </c>
      <c r="E412" s="36" t="s">
        <v>1</v>
      </c>
      <c r="F412" s="38">
        <v>210369</v>
      </c>
      <c r="G412" s="36" t="s">
        <v>89</v>
      </c>
      <c r="H412" s="36" t="s">
        <v>254</v>
      </c>
      <c r="I412" s="36" t="s">
        <v>2402</v>
      </c>
      <c r="J412" s="36" t="s">
        <v>433</v>
      </c>
      <c r="K412" s="36" t="s">
        <v>12</v>
      </c>
      <c r="L412" s="45"/>
      <c r="M412" s="36" t="s">
        <v>93</v>
      </c>
      <c r="N412" s="36">
        <v>1609477</v>
      </c>
      <c r="O412" s="36" t="s">
        <v>2409</v>
      </c>
      <c r="P412" s="36" t="s">
        <v>2410</v>
      </c>
      <c r="Q412" s="40" t="s">
        <v>2411</v>
      </c>
      <c r="R412" s="36" t="s">
        <v>1587</v>
      </c>
      <c r="S412" s="36" t="s">
        <v>844</v>
      </c>
      <c r="T412" s="36" t="s">
        <v>2412</v>
      </c>
      <c r="U412" s="36">
        <v>1230000</v>
      </c>
      <c r="V412" s="36">
        <v>2700000</v>
      </c>
      <c r="W412" s="36" t="s">
        <v>2254</v>
      </c>
      <c r="X412" s="36" t="s">
        <v>100</v>
      </c>
      <c r="Y412" s="36" t="s">
        <v>100</v>
      </c>
      <c r="Z412" s="36" t="s">
        <v>118</v>
      </c>
      <c r="AA412" s="36" t="s">
        <v>401</v>
      </c>
      <c r="AB412" s="36" t="s">
        <v>109</v>
      </c>
      <c r="AC412" s="36"/>
    </row>
    <row r="413" spans="1:29" x14ac:dyDescent="0.3">
      <c r="A413" s="36">
        <v>412</v>
      </c>
      <c r="B413" s="36" t="s">
        <v>87</v>
      </c>
      <c r="C413" s="37">
        <v>44594</v>
      </c>
      <c r="D413" s="36">
        <v>48590618</v>
      </c>
      <c r="E413" s="36" t="s">
        <v>1</v>
      </c>
      <c r="F413" s="38">
        <v>210369</v>
      </c>
      <c r="G413" s="36" t="s">
        <v>89</v>
      </c>
      <c r="H413" s="36" t="s">
        <v>254</v>
      </c>
      <c r="I413" s="36" t="s">
        <v>2402</v>
      </c>
      <c r="J413" s="36" t="s">
        <v>433</v>
      </c>
      <c r="K413" s="36" t="s">
        <v>18</v>
      </c>
      <c r="L413" s="45"/>
      <c r="M413" s="36" t="s">
        <v>93</v>
      </c>
      <c r="N413" s="36">
        <v>1609473</v>
      </c>
      <c r="O413" s="36" t="s">
        <v>2413</v>
      </c>
      <c r="P413" s="36">
        <v>9898497751</v>
      </c>
      <c r="Q413" s="40" t="s">
        <v>2414</v>
      </c>
      <c r="R413" s="36" t="s">
        <v>176</v>
      </c>
      <c r="S413" s="36" t="s">
        <v>176</v>
      </c>
      <c r="T413" s="36" t="s">
        <v>2415</v>
      </c>
      <c r="U413" s="36">
        <v>1250000</v>
      </c>
      <c r="V413" s="36">
        <v>2200000</v>
      </c>
      <c r="W413" s="36" t="s">
        <v>501</v>
      </c>
      <c r="X413" s="36" t="s">
        <v>100</v>
      </c>
      <c r="Y413" s="36" t="s">
        <v>100</v>
      </c>
      <c r="Z413" s="36" t="s">
        <v>118</v>
      </c>
      <c r="AA413" s="36" t="s">
        <v>705</v>
      </c>
      <c r="AB413" s="36" t="s">
        <v>109</v>
      </c>
      <c r="AC413" s="36"/>
    </row>
    <row r="414" spans="1:29" x14ac:dyDescent="0.3">
      <c r="A414" s="36">
        <v>413</v>
      </c>
      <c r="B414" s="36" t="s">
        <v>87</v>
      </c>
      <c r="C414" s="37">
        <v>44594</v>
      </c>
      <c r="D414" s="36">
        <v>48590618</v>
      </c>
      <c r="E414" s="36" t="s">
        <v>1</v>
      </c>
      <c r="F414" s="38">
        <v>210369</v>
      </c>
      <c r="G414" s="36" t="s">
        <v>89</v>
      </c>
      <c r="H414" s="36" t="s">
        <v>254</v>
      </c>
      <c r="I414" s="36" t="s">
        <v>2402</v>
      </c>
      <c r="J414" s="36" t="s">
        <v>433</v>
      </c>
      <c r="K414" s="36" t="s">
        <v>12</v>
      </c>
      <c r="L414" s="45"/>
      <c r="M414" s="36" t="s">
        <v>93</v>
      </c>
      <c r="N414" s="36">
        <v>1609467</v>
      </c>
      <c r="O414" s="36" t="s">
        <v>2416</v>
      </c>
      <c r="P414" s="36">
        <v>9538241005</v>
      </c>
      <c r="Q414" s="40" t="s">
        <v>2417</v>
      </c>
      <c r="R414" s="36" t="s">
        <v>1587</v>
      </c>
      <c r="S414" s="36" t="s">
        <v>170</v>
      </c>
      <c r="T414" s="36" t="s">
        <v>2418</v>
      </c>
      <c r="U414" s="36">
        <v>1575000</v>
      </c>
      <c r="V414" s="36">
        <v>2700000</v>
      </c>
      <c r="W414" s="36" t="s">
        <v>2419</v>
      </c>
      <c r="X414" s="36" t="s">
        <v>100</v>
      </c>
      <c r="Y414" s="36" t="s">
        <v>100</v>
      </c>
      <c r="Z414" s="36" t="s">
        <v>118</v>
      </c>
      <c r="AA414" s="36" t="s">
        <v>109</v>
      </c>
      <c r="AB414" s="36" t="s">
        <v>109</v>
      </c>
      <c r="AC414" s="36"/>
    </row>
    <row r="415" spans="1:29" x14ac:dyDescent="0.3">
      <c r="A415" s="36">
        <v>414</v>
      </c>
      <c r="B415" s="36" t="s">
        <v>87</v>
      </c>
      <c r="C415" s="37">
        <v>44594</v>
      </c>
      <c r="D415" s="36">
        <v>48590618</v>
      </c>
      <c r="E415" s="36" t="s">
        <v>1</v>
      </c>
      <c r="F415" s="38">
        <v>210369</v>
      </c>
      <c r="G415" s="36" t="s">
        <v>89</v>
      </c>
      <c r="H415" s="36" t="s">
        <v>254</v>
      </c>
      <c r="I415" s="36" t="s">
        <v>2402</v>
      </c>
      <c r="J415" s="36" t="s">
        <v>433</v>
      </c>
      <c r="K415" s="36" t="s">
        <v>18</v>
      </c>
      <c r="L415" s="45"/>
      <c r="M415" s="36" t="s">
        <v>93</v>
      </c>
      <c r="N415" s="36">
        <v>1609501</v>
      </c>
      <c r="O415" s="36" t="s">
        <v>2420</v>
      </c>
      <c r="P415" s="36" t="s">
        <v>2421</v>
      </c>
      <c r="Q415" s="40" t="s">
        <v>2422</v>
      </c>
      <c r="R415" s="36" t="s">
        <v>660</v>
      </c>
      <c r="S415" s="36" t="s">
        <v>569</v>
      </c>
      <c r="T415" s="36" t="s">
        <v>2423</v>
      </c>
      <c r="U415" s="36">
        <v>1400000</v>
      </c>
      <c r="V415" s="36">
        <v>2600000</v>
      </c>
      <c r="W415" s="36" t="s">
        <v>2424</v>
      </c>
      <c r="X415" s="36" t="s">
        <v>100</v>
      </c>
      <c r="Y415" s="36" t="s">
        <v>100</v>
      </c>
      <c r="Z415" s="36" t="s">
        <v>118</v>
      </c>
      <c r="AA415" s="36" t="s">
        <v>109</v>
      </c>
      <c r="AB415" s="36" t="s">
        <v>109</v>
      </c>
      <c r="AC415" s="36"/>
    </row>
    <row r="416" spans="1:29" x14ac:dyDescent="0.3">
      <c r="A416" s="36">
        <v>415</v>
      </c>
      <c r="B416" s="36" t="s">
        <v>87</v>
      </c>
      <c r="C416" s="37">
        <v>44594</v>
      </c>
      <c r="D416" s="36">
        <v>48590618</v>
      </c>
      <c r="E416" s="36" t="s">
        <v>1</v>
      </c>
      <c r="F416" s="38">
        <v>210369</v>
      </c>
      <c r="G416" s="36" t="s">
        <v>89</v>
      </c>
      <c r="H416" s="36" t="s">
        <v>254</v>
      </c>
      <c r="I416" s="36" t="s">
        <v>2402</v>
      </c>
      <c r="J416" s="36" t="s">
        <v>433</v>
      </c>
      <c r="K416" s="36" t="s">
        <v>18</v>
      </c>
      <c r="L416" s="45"/>
      <c r="M416" s="36" t="s">
        <v>93</v>
      </c>
      <c r="N416" s="36">
        <v>1609488</v>
      </c>
      <c r="O416" s="36" t="s">
        <v>2425</v>
      </c>
      <c r="P416" s="36" t="s">
        <v>2426</v>
      </c>
      <c r="Q416" s="40" t="s">
        <v>2427</v>
      </c>
      <c r="R416" s="36" t="s">
        <v>176</v>
      </c>
      <c r="S416" s="36" t="s">
        <v>176</v>
      </c>
      <c r="T416" s="36" t="s">
        <v>2428</v>
      </c>
      <c r="U416" s="36">
        <v>850000</v>
      </c>
      <c r="V416" s="36">
        <v>2150000</v>
      </c>
      <c r="W416" s="36" t="s">
        <v>2429</v>
      </c>
      <c r="X416" s="36" t="s">
        <v>100</v>
      </c>
      <c r="Y416" s="36" t="s">
        <v>100</v>
      </c>
      <c r="Z416" s="36" t="s">
        <v>118</v>
      </c>
      <c r="AA416" s="36" t="s">
        <v>476</v>
      </c>
      <c r="AB416" s="36" t="s">
        <v>109</v>
      </c>
      <c r="AC416" s="36"/>
    </row>
    <row r="417" spans="1:29" x14ac:dyDescent="0.3">
      <c r="A417" s="36">
        <v>416</v>
      </c>
      <c r="B417" s="36" t="s">
        <v>87</v>
      </c>
      <c r="C417" s="37">
        <v>44594</v>
      </c>
      <c r="D417" s="36">
        <v>3382943</v>
      </c>
      <c r="E417" s="36" t="s">
        <v>1</v>
      </c>
      <c r="F417" s="38">
        <v>210369</v>
      </c>
      <c r="G417" s="36" t="s">
        <v>89</v>
      </c>
      <c r="H417" s="36" t="s">
        <v>90</v>
      </c>
      <c r="I417" s="36" t="s">
        <v>120</v>
      </c>
      <c r="J417" s="36" t="s">
        <v>120</v>
      </c>
      <c r="K417" s="36" t="s">
        <v>18</v>
      </c>
      <c r="L417" s="45" t="s">
        <v>1079</v>
      </c>
      <c r="M417" s="36" t="s">
        <v>93</v>
      </c>
      <c r="N417" s="36">
        <v>302058</v>
      </c>
      <c r="O417" s="36" t="s">
        <v>2430</v>
      </c>
      <c r="P417" s="36">
        <v>9380789681</v>
      </c>
      <c r="Q417" s="40" t="s">
        <v>2431</v>
      </c>
      <c r="R417" s="36" t="s">
        <v>713</v>
      </c>
      <c r="S417" s="36" t="s">
        <v>713</v>
      </c>
      <c r="T417" s="36" t="s">
        <v>2432</v>
      </c>
      <c r="U417" s="36">
        <v>1600000</v>
      </c>
      <c r="V417" s="36">
        <v>3200000</v>
      </c>
      <c r="W417" s="36" t="s">
        <v>134</v>
      </c>
      <c r="X417" s="36" t="s">
        <v>100</v>
      </c>
      <c r="Y417" s="36" t="s">
        <v>100</v>
      </c>
      <c r="Z417" s="36" t="s">
        <v>100</v>
      </c>
      <c r="AA417" s="36" t="s">
        <v>109</v>
      </c>
      <c r="AB417" s="36" t="s">
        <v>109</v>
      </c>
      <c r="AC417" s="36" t="s">
        <v>2433</v>
      </c>
    </row>
    <row r="418" spans="1:29" x14ac:dyDescent="0.3">
      <c r="A418" s="36">
        <v>417</v>
      </c>
      <c r="B418" s="36" t="s">
        <v>87</v>
      </c>
      <c r="C418" s="37">
        <v>44594</v>
      </c>
      <c r="D418" s="36">
        <v>3382943</v>
      </c>
      <c r="E418" s="36" t="s">
        <v>1</v>
      </c>
      <c r="F418" s="38">
        <v>210369</v>
      </c>
      <c r="G418" s="36" t="s">
        <v>89</v>
      </c>
      <c r="H418" s="36" t="s">
        <v>90</v>
      </c>
      <c r="I418" s="36" t="s">
        <v>120</v>
      </c>
      <c r="J418" s="36" t="s">
        <v>120</v>
      </c>
      <c r="K418" s="36" t="s">
        <v>13</v>
      </c>
      <c r="L418" s="45" t="s">
        <v>1577</v>
      </c>
      <c r="M418" s="36" t="s">
        <v>93</v>
      </c>
      <c r="N418" s="36" t="s">
        <v>2434</v>
      </c>
      <c r="O418" s="36" t="s">
        <v>2435</v>
      </c>
      <c r="P418" s="36">
        <v>6200098995</v>
      </c>
      <c r="Q418" s="40" t="s">
        <v>2436</v>
      </c>
      <c r="R418" s="36" t="s">
        <v>2075</v>
      </c>
      <c r="S418" s="36" t="s">
        <v>2075</v>
      </c>
      <c r="T418" s="36" t="s">
        <v>116</v>
      </c>
      <c r="U418" s="36">
        <v>1410000</v>
      </c>
      <c r="V418" s="36">
        <v>3000000</v>
      </c>
      <c r="W418" s="36" t="s">
        <v>2437</v>
      </c>
      <c r="X418" s="36" t="s">
        <v>100</v>
      </c>
      <c r="Y418" s="36" t="s">
        <v>100</v>
      </c>
      <c r="Z418" s="36" t="s">
        <v>100</v>
      </c>
      <c r="AA418" s="36" t="s">
        <v>109</v>
      </c>
      <c r="AB418" s="36" t="s">
        <v>109</v>
      </c>
      <c r="AC418" s="36" t="s">
        <v>2438</v>
      </c>
    </row>
    <row r="419" spans="1:29" x14ac:dyDescent="0.3">
      <c r="A419" s="36">
        <v>418</v>
      </c>
      <c r="B419" s="36" t="s">
        <v>87</v>
      </c>
      <c r="C419" s="37">
        <v>44594</v>
      </c>
      <c r="D419" s="36">
        <v>48590618</v>
      </c>
      <c r="E419" s="36" t="s">
        <v>1</v>
      </c>
      <c r="F419" s="38">
        <v>210369</v>
      </c>
      <c r="G419" s="36" t="s">
        <v>89</v>
      </c>
      <c r="H419" s="36" t="s">
        <v>254</v>
      </c>
      <c r="I419" s="36" t="s">
        <v>2402</v>
      </c>
      <c r="J419" s="36" t="s">
        <v>433</v>
      </c>
      <c r="K419" s="36" t="s">
        <v>18</v>
      </c>
      <c r="L419" s="45"/>
      <c r="M419" s="36" t="s">
        <v>93</v>
      </c>
      <c r="N419" s="36">
        <v>1609706</v>
      </c>
      <c r="O419" s="36" t="s">
        <v>2439</v>
      </c>
      <c r="P419" s="36">
        <v>9986482554</v>
      </c>
      <c r="Q419" s="40" t="s">
        <v>2440</v>
      </c>
      <c r="R419" s="36" t="s">
        <v>748</v>
      </c>
      <c r="S419" s="36" t="s">
        <v>660</v>
      </c>
      <c r="T419" s="36" t="s">
        <v>2441</v>
      </c>
      <c r="U419" s="36">
        <v>1900000</v>
      </c>
      <c r="V419" s="36">
        <v>2700000</v>
      </c>
      <c r="W419" s="36" t="s">
        <v>1847</v>
      </c>
      <c r="X419" s="36" t="s">
        <v>100</v>
      </c>
      <c r="Y419" s="36" t="s">
        <v>100</v>
      </c>
      <c r="Z419" s="36" t="s">
        <v>118</v>
      </c>
      <c r="AA419" s="36" t="s">
        <v>109</v>
      </c>
      <c r="AB419" s="36" t="s">
        <v>109</v>
      </c>
      <c r="AC419" s="36"/>
    </row>
    <row r="420" spans="1:29" x14ac:dyDescent="0.3">
      <c r="A420" s="36">
        <v>419</v>
      </c>
      <c r="B420" s="36" t="s">
        <v>87</v>
      </c>
      <c r="C420" s="37">
        <v>44594</v>
      </c>
      <c r="D420" s="36">
        <v>98139447</v>
      </c>
      <c r="E420" s="36" t="s">
        <v>1</v>
      </c>
      <c r="F420" s="38">
        <v>210369</v>
      </c>
      <c r="G420" s="36" t="s">
        <v>89</v>
      </c>
      <c r="H420" s="36" t="s">
        <v>90</v>
      </c>
      <c r="I420" s="36" t="s">
        <v>2442</v>
      </c>
      <c r="J420" s="36" t="s">
        <v>2442</v>
      </c>
      <c r="K420" s="36" t="s">
        <v>12</v>
      </c>
      <c r="L420" s="45"/>
      <c r="M420" s="36" t="s">
        <v>93</v>
      </c>
      <c r="N420" s="36" t="s">
        <v>2443</v>
      </c>
      <c r="O420" s="36" t="s">
        <v>2444</v>
      </c>
      <c r="P420" s="36">
        <v>9986322895</v>
      </c>
      <c r="Q420" s="40" t="s">
        <v>2445</v>
      </c>
      <c r="R420" s="36" t="s">
        <v>2446</v>
      </c>
      <c r="S420" s="36" t="s">
        <v>569</v>
      </c>
      <c r="T420" s="36" t="s">
        <v>2447</v>
      </c>
      <c r="U420" s="36">
        <v>1500000</v>
      </c>
      <c r="V420" s="36">
        <v>2500000</v>
      </c>
      <c r="W420" s="36" t="s">
        <v>347</v>
      </c>
      <c r="X420" s="36" t="s">
        <v>100</v>
      </c>
      <c r="Y420" s="36" t="s">
        <v>100</v>
      </c>
      <c r="Z420" s="36" t="s">
        <v>100</v>
      </c>
      <c r="AA420" s="36" t="s">
        <v>109</v>
      </c>
      <c r="AB420" s="36" t="s">
        <v>109</v>
      </c>
      <c r="AC420" s="36"/>
    </row>
    <row r="421" spans="1:29" x14ac:dyDescent="0.3">
      <c r="A421" s="36">
        <v>420</v>
      </c>
      <c r="B421" s="36" t="s">
        <v>87</v>
      </c>
      <c r="C421" s="37">
        <v>44594</v>
      </c>
      <c r="D421" s="36">
        <v>98139447</v>
      </c>
      <c r="E421" s="36" t="s">
        <v>1</v>
      </c>
      <c r="F421" s="38">
        <v>210369</v>
      </c>
      <c r="G421" s="36" t="s">
        <v>89</v>
      </c>
      <c r="H421" s="36" t="s">
        <v>90</v>
      </c>
      <c r="I421" s="36" t="s">
        <v>2442</v>
      </c>
      <c r="J421" s="36" t="s">
        <v>2442</v>
      </c>
      <c r="K421" s="36" t="s">
        <v>12</v>
      </c>
      <c r="L421" s="45"/>
      <c r="M421" s="36" t="s">
        <v>93</v>
      </c>
      <c r="N421" s="36">
        <v>1609871</v>
      </c>
      <c r="O421" s="36" t="s">
        <v>2448</v>
      </c>
      <c r="P421" s="36">
        <v>9886951560</v>
      </c>
      <c r="Q421" s="40" t="s">
        <v>2449</v>
      </c>
      <c r="R421" s="36" t="s">
        <v>357</v>
      </c>
      <c r="S421" s="36" t="s">
        <v>465</v>
      </c>
      <c r="T421" s="36" t="s">
        <v>2450</v>
      </c>
      <c r="U421" s="36">
        <v>1700000</v>
      </c>
      <c r="V421" s="36">
        <v>2500000</v>
      </c>
      <c r="W421" s="36" t="s">
        <v>2451</v>
      </c>
      <c r="X421" s="36" t="s">
        <v>100</v>
      </c>
      <c r="Y421" s="36" t="s">
        <v>100</v>
      </c>
      <c r="Z421" s="36" t="s">
        <v>100</v>
      </c>
      <c r="AA421" s="36" t="s">
        <v>109</v>
      </c>
      <c r="AB421" s="36" t="s">
        <v>109</v>
      </c>
      <c r="AC421" s="36"/>
    </row>
    <row r="422" spans="1:29" x14ac:dyDescent="0.3">
      <c r="A422" s="36">
        <v>421</v>
      </c>
      <c r="B422" s="36" t="s">
        <v>87</v>
      </c>
      <c r="C422" s="37">
        <v>44594</v>
      </c>
      <c r="D422" s="36">
        <v>33860928</v>
      </c>
      <c r="E422" s="36" t="s">
        <v>3</v>
      </c>
      <c r="F422" s="38">
        <v>181547</v>
      </c>
      <c r="G422" s="36" t="s">
        <v>89</v>
      </c>
      <c r="H422" s="36" t="s">
        <v>119</v>
      </c>
      <c r="I422" s="36" t="s">
        <v>2091</v>
      </c>
      <c r="J422" s="36" t="s">
        <v>2452</v>
      </c>
      <c r="K422" s="36" t="s">
        <v>18</v>
      </c>
      <c r="L422" s="36" t="s">
        <v>1577</v>
      </c>
      <c r="M422" s="36" t="s">
        <v>93</v>
      </c>
      <c r="N422" s="36">
        <v>1610208</v>
      </c>
      <c r="O422" s="36" t="s">
        <v>2453</v>
      </c>
      <c r="P422" s="36">
        <v>7793972457</v>
      </c>
      <c r="Q422" s="51" t="s">
        <v>2454</v>
      </c>
      <c r="R422" s="36" t="s">
        <v>185</v>
      </c>
      <c r="S422" s="36" t="s">
        <v>185</v>
      </c>
      <c r="T422" s="36" t="s">
        <v>2455</v>
      </c>
      <c r="U422" s="36">
        <v>710000</v>
      </c>
      <c r="V422" s="36">
        <v>1200000</v>
      </c>
      <c r="W422" s="36" t="s">
        <v>308</v>
      </c>
      <c r="X422" s="36" t="s">
        <v>2456</v>
      </c>
      <c r="Y422" s="36"/>
      <c r="Z422" s="36" t="s">
        <v>100</v>
      </c>
      <c r="AA422" s="36" t="s">
        <v>101</v>
      </c>
      <c r="AB422" s="36" t="s">
        <v>101</v>
      </c>
      <c r="AC422" s="36" t="s">
        <v>2457</v>
      </c>
    </row>
    <row r="423" spans="1:29" x14ac:dyDescent="0.3">
      <c r="A423" s="36">
        <v>422</v>
      </c>
      <c r="B423" s="36" t="s">
        <v>87</v>
      </c>
      <c r="C423" s="37">
        <v>44594</v>
      </c>
      <c r="D423" s="36">
        <v>81602889</v>
      </c>
      <c r="E423" s="36" t="s">
        <v>3</v>
      </c>
      <c r="F423" s="38">
        <v>181547</v>
      </c>
      <c r="G423" s="36" t="s">
        <v>89</v>
      </c>
      <c r="H423" s="36" t="s">
        <v>119</v>
      </c>
      <c r="I423" s="36" t="s">
        <v>2091</v>
      </c>
      <c r="J423" s="36" t="s">
        <v>2458</v>
      </c>
      <c r="K423" s="36" t="s">
        <v>18</v>
      </c>
      <c r="L423" s="36" t="s">
        <v>1577</v>
      </c>
      <c r="M423" s="36" t="s">
        <v>93</v>
      </c>
      <c r="N423" s="36">
        <v>1195217</v>
      </c>
      <c r="O423" s="36" t="s">
        <v>2459</v>
      </c>
      <c r="P423" s="36">
        <v>9063240266</v>
      </c>
      <c r="Q423" s="51" t="s">
        <v>2460</v>
      </c>
      <c r="R423" s="36" t="s">
        <v>515</v>
      </c>
      <c r="S423" s="36" t="s">
        <v>515</v>
      </c>
      <c r="T423" s="36" t="s">
        <v>2461</v>
      </c>
      <c r="U423" s="36">
        <v>650000</v>
      </c>
      <c r="V423" s="36">
        <v>1700000</v>
      </c>
      <c r="W423" s="36" t="s">
        <v>2462</v>
      </c>
      <c r="X423" s="36" t="s">
        <v>2456</v>
      </c>
      <c r="Y423" s="36"/>
      <c r="Z423" s="36" t="s">
        <v>100</v>
      </c>
      <c r="AA423" s="36" t="s">
        <v>101</v>
      </c>
      <c r="AB423" s="36" t="s">
        <v>101</v>
      </c>
      <c r="AC423" s="36" t="s">
        <v>2463</v>
      </c>
    </row>
    <row r="424" spans="1:29" x14ac:dyDescent="0.3">
      <c r="A424" s="36">
        <v>423</v>
      </c>
      <c r="B424" s="36" t="s">
        <v>87</v>
      </c>
      <c r="C424" s="37">
        <v>44594</v>
      </c>
      <c r="D424" s="36">
        <v>31972088</v>
      </c>
      <c r="E424" s="36" t="s">
        <v>3</v>
      </c>
      <c r="F424" s="38">
        <v>181547</v>
      </c>
      <c r="G424" s="36" t="s">
        <v>89</v>
      </c>
      <c r="H424" s="36" t="s">
        <v>119</v>
      </c>
      <c r="I424" s="36" t="s">
        <v>2464</v>
      </c>
      <c r="J424" s="36"/>
      <c r="K424" s="36" t="s">
        <v>15</v>
      </c>
      <c r="L424" s="45" t="s">
        <v>2397</v>
      </c>
      <c r="M424" s="36" t="s">
        <v>93</v>
      </c>
      <c r="N424" s="36">
        <v>440010</v>
      </c>
      <c r="O424" s="36" t="s">
        <v>2465</v>
      </c>
      <c r="P424" s="36">
        <v>9985543143</v>
      </c>
      <c r="Q424" s="51" t="s">
        <v>2466</v>
      </c>
      <c r="R424" s="36" t="s">
        <v>2467</v>
      </c>
      <c r="S424" s="36" t="s">
        <v>2467</v>
      </c>
      <c r="T424" s="36" t="s">
        <v>2468</v>
      </c>
      <c r="U424" s="36">
        <v>1700000</v>
      </c>
      <c r="V424" s="36">
        <v>2800000</v>
      </c>
      <c r="W424" s="36" t="s">
        <v>2469</v>
      </c>
      <c r="X424" s="36" t="s">
        <v>2456</v>
      </c>
      <c r="Y424" s="36" t="s">
        <v>2456</v>
      </c>
      <c r="Z424" s="36" t="s">
        <v>2456</v>
      </c>
      <c r="AA424" s="36" t="s">
        <v>101</v>
      </c>
      <c r="AB424" s="36" t="s">
        <v>101</v>
      </c>
      <c r="AC424" s="36" t="s">
        <v>2470</v>
      </c>
    </row>
    <row r="425" spans="1:29" x14ac:dyDescent="0.3">
      <c r="A425" s="36">
        <v>424</v>
      </c>
      <c r="B425" s="36" t="s">
        <v>87</v>
      </c>
      <c r="C425" s="37">
        <v>44594</v>
      </c>
      <c r="D425" s="36">
        <v>23672657</v>
      </c>
      <c r="E425" s="36" t="s">
        <v>3</v>
      </c>
      <c r="F425" s="38">
        <v>181547</v>
      </c>
      <c r="G425" s="36" t="s">
        <v>89</v>
      </c>
      <c r="H425" s="36" t="s">
        <v>119</v>
      </c>
      <c r="I425" s="36" t="s">
        <v>2471</v>
      </c>
      <c r="J425" s="36"/>
      <c r="K425" s="36" t="s">
        <v>15</v>
      </c>
      <c r="L425" s="45" t="s">
        <v>2397</v>
      </c>
      <c r="M425" s="36" t="s">
        <v>93</v>
      </c>
      <c r="N425" s="36">
        <v>1611824</v>
      </c>
      <c r="O425" s="36" t="s">
        <v>2472</v>
      </c>
      <c r="P425" s="36">
        <v>7982209197</v>
      </c>
      <c r="Q425" s="51" t="s">
        <v>2473</v>
      </c>
      <c r="R425" s="36" t="s">
        <v>2474</v>
      </c>
      <c r="S425" s="36" t="s">
        <v>2474</v>
      </c>
      <c r="T425" s="36" t="s">
        <v>2475</v>
      </c>
      <c r="U425" s="36">
        <v>1200000</v>
      </c>
      <c r="V425" s="36">
        <v>2000000</v>
      </c>
      <c r="W425" s="36" t="s">
        <v>2476</v>
      </c>
      <c r="X425" s="36" t="s">
        <v>2456</v>
      </c>
      <c r="Y425" s="36" t="s">
        <v>2456</v>
      </c>
      <c r="Z425" s="36" t="s">
        <v>2456</v>
      </c>
      <c r="AA425" s="36" t="s">
        <v>2477</v>
      </c>
      <c r="AB425" s="36" t="s">
        <v>101</v>
      </c>
      <c r="AC425" s="36"/>
    </row>
    <row r="426" spans="1:29" x14ac:dyDescent="0.3">
      <c r="A426" s="36">
        <v>425</v>
      </c>
      <c r="B426" s="36" t="s">
        <v>87</v>
      </c>
      <c r="C426" s="37">
        <v>44594</v>
      </c>
      <c r="D426" s="36">
        <v>23672657</v>
      </c>
      <c r="E426" s="36" t="s">
        <v>3</v>
      </c>
      <c r="F426" s="38">
        <v>181547</v>
      </c>
      <c r="G426" s="36" t="s">
        <v>89</v>
      </c>
      <c r="H426" s="36" t="s">
        <v>119</v>
      </c>
      <c r="I426" s="36" t="s">
        <v>2471</v>
      </c>
      <c r="J426" s="36"/>
      <c r="K426" s="36" t="s">
        <v>15</v>
      </c>
      <c r="L426" s="45" t="s">
        <v>2397</v>
      </c>
      <c r="M426" s="36" t="s">
        <v>93</v>
      </c>
      <c r="N426" s="36">
        <v>1611827</v>
      </c>
      <c r="O426" s="36" t="s">
        <v>2478</v>
      </c>
      <c r="P426" s="36">
        <v>7893730961</v>
      </c>
      <c r="Q426" s="51" t="s">
        <v>2479</v>
      </c>
      <c r="R426" s="36" t="s">
        <v>2480</v>
      </c>
      <c r="S426" s="36" t="s">
        <v>2480</v>
      </c>
      <c r="T426" s="36" t="s">
        <v>2481</v>
      </c>
      <c r="U426" s="36">
        <v>700000</v>
      </c>
      <c r="V426" s="36">
        <v>1000000</v>
      </c>
      <c r="W426" s="36" t="s">
        <v>481</v>
      </c>
      <c r="X426" s="36" t="s">
        <v>2456</v>
      </c>
      <c r="Y426" s="36" t="s">
        <v>2456</v>
      </c>
      <c r="Z426" s="36" t="s">
        <v>2456</v>
      </c>
      <c r="AA426" s="36" t="s">
        <v>101</v>
      </c>
      <c r="AB426" s="36" t="s">
        <v>101</v>
      </c>
      <c r="AC426" s="36"/>
    </row>
    <row r="427" spans="1:29" x14ac:dyDescent="0.3">
      <c r="A427" s="36">
        <v>426</v>
      </c>
      <c r="B427" s="36" t="s">
        <v>87</v>
      </c>
      <c r="C427" s="37">
        <v>44594</v>
      </c>
      <c r="D427" s="36">
        <v>23672657</v>
      </c>
      <c r="E427" s="36" t="s">
        <v>3</v>
      </c>
      <c r="F427" s="38">
        <v>181547</v>
      </c>
      <c r="G427" s="36" t="s">
        <v>89</v>
      </c>
      <c r="H427" s="36" t="s">
        <v>119</v>
      </c>
      <c r="I427" s="36" t="s">
        <v>2471</v>
      </c>
      <c r="J427" s="36"/>
      <c r="K427" s="36" t="s">
        <v>15</v>
      </c>
      <c r="L427" s="45" t="s">
        <v>2397</v>
      </c>
      <c r="M427" s="36" t="s">
        <v>93</v>
      </c>
      <c r="N427" s="36">
        <v>1611832</v>
      </c>
      <c r="O427" s="36" t="s">
        <v>2482</v>
      </c>
      <c r="P427" s="36">
        <v>7760293515</v>
      </c>
      <c r="Q427" s="51" t="s">
        <v>2483</v>
      </c>
      <c r="R427" s="36" t="s">
        <v>2484</v>
      </c>
      <c r="S427" s="36" t="s">
        <v>2484</v>
      </c>
      <c r="T427" s="36" t="s">
        <v>2485</v>
      </c>
      <c r="U427" s="36">
        <v>870000</v>
      </c>
      <c r="V427" s="36">
        <v>1500000</v>
      </c>
      <c r="W427" s="36" t="s">
        <v>481</v>
      </c>
      <c r="X427" s="36" t="s">
        <v>2456</v>
      </c>
      <c r="Y427" s="36" t="s">
        <v>2456</v>
      </c>
      <c r="Z427" s="36" t="s">
        <v>2456</v>
      </c>
      <c r="AA427" s="36" t="s">
        <v>101</v>
      </c>
      <c r="AB427" s="36" t="s">
        <v>101</v>
      </c>
      <c r="AC427" s="36"/>
    </row>
    <row r="428" spans="1:29" x14ac:dyDescent="0.3">
      <c r="A428" s="36">
        <v>427</v>
      </c>
      <c r="B428" s="36" t="s">
        <v>87</v>
      </c>
      <c r="C428" s="37">
        <v>44594</v>
      </c>
      <c r="D428" s="36">
        <v>33860928</v>
      </c>
      <c r="E428" s="36" t="s">
        <v>3</v>
      </c>
      <c r="F428" s="38">
        <v>181547</v>
      </c>
      <c r="G428" s="36" t="s">
        <v>89</v>
      </c>
      <c r="H428" s="36" t="s">
        <v>119</v>
      </c>
      <c r="I428" s="36" t="s">
        <v>2091</v>
      </c>
      <c r="J428" s="36" t="s">
        <v>2452</v>
      </c>
      <c r="K428" s="36" t="s">
        <v>18</v>
      </c>
      <c r="L428" s="36" t="s">
        <v>1577</v>
      </c>
      <c r="M428" s="36" t="s">
        <v>93</v>
      </c>
      <c r="N428" s="36">
        <v>1124752</v>
      </c>
      <c r="O428" s="36" t="s">
        <v>2486</v>
      </c>
      <c r="P428" s="36">
        <v>8050883287</v>
      </c>
      <c r="Q428" s="51" t="s">
        <v>2487</v>
      </c>
      <c r="R428" s="36" t="s">
        <v>973</v>
      </c>
      <c r="S428" s="36" t="s">
        <v>973</v>
      </c>
      <c r="T428" s="36" t="s">
        <v>198</v>
      </c>
      <c r="U428" s="36">
        <v>1300000</v>
      </c>
      <c r="V428" s="36">
        <v>2800000</v>
      </c>
      <c r="W428" s="36" t="s">
        <v>2488</v>
      </c>
      <c r="X428" s="36"/>
      <c r="Y428" s="36"/>
      <c r="Z428" s="36"/>
      <c r="AA428" s="36" t="s">
        <v>334</v>
      </c>
      <c r="AB428" s="36" t="s">
        <v>109</v>
      </c>
      <c r="AC428" s="36"/>
    </row>
    <row r="429" spans="1:29" x14ac:dyDescent="0.3">
      <c r="A429" s="36">
        <v>428</v>
      </c>
      <c r="B429" s="36" t="s">
        <v>87</v>
      </c>
      <c r="C429" s="37">
        <v>44594</v>
      </c>
      <c r="D429" s="36">
        <v>66109004</v>
      </c>
      <c r="E429" s="36" t="s">
        <v>3</v>
      </c>
      <c r="F429" s="38">
        <v>181547</v>
      </c>
      <c r="G429" s="36" t="s">
        <v>89</v>
      </c>
      <c r="H429" s="36" t="s">
        <v>90</v>
      </c>
      <c r="I429" s="36" t="s">
        <v>2489</v>
      </c>
      <c r="J429" s="36" t="s">
        <v>2489</v>
      </c>
      <c r="K429" s="36" t="s">
        <v>15147</v>
      </c>
      <c r="L429" s="36" t="s">
        <v>2490</v>
      </c>
      <c r="M429" s="36" t="s">
        <v>93</v>
      </c>
      <c r="N429" s="36">
        <v>1611932</v>
      </c>
      <c r="O429" s="36" t="s">
        <v>2491</v>
      </c>
      <c r="P429" s="36">
        <v>8106813320</v>
      </c>
      <c r="Q429" s="51" t="s">
        <v>2492</v>
      </c>
      <c r="R429" s="36" t="s">
        <v>260</v>
      </c>
      <c r="S429" s="36" t="s">
        <v>1668</v>
      </c>
      <c r="T429" s="36" t="s">
        <v>608</v>
      </c>
      <c r="U429" s="36">
        <v>1300000</v>
      </c>
      <c r="V429" s="36">
        <v>1400000</v>
      </c>
      <c r="W429" s="36" t="s">
        <v>2493</v>
      </c>
      <c r="X429" s="36" t="s">
        <v>128</v>
      </c>
      <c r="Y429" s="36" t="s">
        <v>128</v>
      </c>
      <c r="Z429" s="36" t="s">
        <v>128</v>
      </c>
      <c r="AA429" s="36" t="s">
        <v>101</v>
      </c>
      <c r="AB429" s="36" t="s">
        <v>101</v>
      </c>
      <c r="AC429" s="36" t="s">
        <v>2494</v>
      </c>
    </row>
    <row r="430" spans="1:29" x14ac:dyDescent="0.3">
      <c r="A430" s="36">
        <v>429</v>
      </c>
      <c r="B430" s="36" t="s">
        <v>87</v>
      </c>
      <c r="C430" s="37">
        <v>44594</v>
      </c>
      <c r="D430" s="36">
        <v>66109004</v>
      </c>
      <c r="E430" s="36" t="s">
        <v>3</v>
      </c>
      <c r="F430" s="38">
        <v>181547</v>
      </c>
      <c r="G430" s="36" t="s">
        <v>89</v>
      </c>
      <c r="H430" s="36" t="s">
        <v>90</v>
      </c>
      <c r="I430" s="36" t="s">
        <v>2489</v>
      </c>
      <c r="J430" s="36" t="s">
        <v>2489</v>
      </c>
      <c r="K430" s="36" t="s">
        <v>15147</v>
      </c>
      <c r="L430" s="36" t="s">
        <v>2490</v>
      </c>
      <c r="M430" s="36" t="s">
        <v>93</v>
      </c>
      <c r="N430" s="36">
        <v>363214</v>
      </c>
      <c r="O430" s="36" t="s">
        <v>2495</v>
      </c>
      <c r="P430" s="36">
        <v>8297701367</v>
      </c>
      <c r="Q430" s="51" t="s">
        <v>2496</v>
      </c>
      <c r="R430" s="36" t="s">
        <v>2497</v>
      </c>
      <c r="S430" s="36" t="s">
        <v>2346</v>
      </c>
      <c r="T430" s="36" t="s">
        <v>2498</v>
      </c>
      <c r="U430" s="36">
        <v>240000</v>
      </c>
      <c r="V430" s="36">
        <v>580000</v>
      </c>
      <c r="W430" s="36" t="s">
        <v>2499</v>
      </c>
      <c r="X430" s="36" t="s">
        <v>128</v>
      </c>
      <c r="Y430" s="36" t="s">
        <v>128</v>
      </c>
      <c r="Z430" s="36" t="s">
        <v>128</v>
      </c>
      <c r="AA430" s="36" t="s">
        <v>101</v>
      </c>
      <c r="AB430" s="36" t="s">
        <v>101</v>
      </c>
      <c r="AC430" s="36" t="s">
        <v>1186</v>
      </c>
    </row>
    <row r="431" spans="1:29" x14ac:dyDescent="0.3">
      <c r="A431" s="36">
        <v>430</v>
      </c>
      <c r="B431" s="36" t="s">
        <v>87</v>
      </c>
      <c r="C431" s="37">
        <v>44594</v>
      </c>
      <c r="D431" s="36">
        <v>66109004</v>
      </c>
      <c r="E431" s="36" t="s">
        <v>3</v>
      </c>
      <c r="F431" s="38">
        <v>181547</v>
      </c>
      <c r="G431" s="36" t="s">
        <v>89</v>
      </c>
      <c r="H431" s="36" t="s">
        <v>90</v>
      </c>
      <c r="I431" s="36" t="s">
        <v>2489</v>
      </c>
      <c r="J431" s="36" t="s">
        <v>2489</v>
      </c>
      <c r="K431" s="36" t="s">
        <v>15147</v>
      </c>
      <c r="L431" s="36" t="s">
        <v>2490</v>
      </c>
      <c r="M431" s="36" t="s">
        <v>93</v>
      </c>
      <c r="N431" s="36">
        <v>1611939</v>
      </c>
      <c r="O431" s="36" t="s">
        <v>2500</v>
      </c>
      <c r="P431" s="36">
        <v>9949816816</v>
      </c>
      <c r="Q431" s="51" t="s">
        <v>2501</v>
      </c>
      <c r="R431" s="36" t="s">
        <v>575</v>
      </c>
      <c r="S431" s="36" t="s">
        <v>2502</v>
      </c>
      <c r="T431" s="36" t="s">
        <v>2503</v>
      </c>
      <c r="U431" s="36">
        <v>270000</v>
      </c>
      <c r="V431" s="36">
        <v>500000</v>
      </c>
      <c r="W431" s="36" t="s">
        <v>2504</v>
      </c>
      <c r="X431" s="36" t="s">
        <v>128</v>
      </c>
      <c r="Y431" s="36" t="s">
        <v>128</v>
      </c>
      <c r="Z431" s="36" t="s">
        <v>128</v>
      </c>
      <c r="AA431" s="36" t="s">
        <v>101</v>
      </c>
      <c r="AB431" s="36" t="s">
        <v>101</v>
      </c>
      <c r="AC431" s="36" t="s">
        <v>1186</v>
      </c>
    </row>
    <row r="432" spans="1:29" x14ac:dyDescent="0.3">
      <c r="A432" s="36">
        <v>431</v>
      </c>
      <c r="B432" s="36" t="s">
        <v>87</v>
      </c>
      <c r="C432" s="37">
        <v>44594</v>
      </c>
      <c r="D432" s="36">
        <v>58339250</v>
      </c>
      <c r="E432" s="36" t="s">
        <v>3</v>
      </c>
      <c r="F432" s="38">
        <v>181547</v>
      </c>
      <c r="G432" s="36" t="s">
        <v>89</v>
      </c>
      <c r="H432" s="36" t="s">
        <v>90</v>
      </c>
      <c r="I432" s="36" t="s">
        <v>2489</v>
      </c>
      <c r="J432" s="36" t="s">
        <v>2489</v>
      </c>
      <c r="K432" s="36" t="s">
        <v>21</v>
      </c>
      <c r="L432" s="36" t="s">
        <v>21</v>
      </c>
      <c r="M432" s="36" t="s">
        <v>93</v>
      </c>
      <c r="N432" s="36" t="s">
        <v>2505</v>
      </c>
      <c r="O432" s="36" t="s">
        <v>2506</v>
      </c>
      <c r="P432" s="36">
        <v>7396259004</v>
      </c>
      <c r="Q432" s="51" t="s">
        <v>2507</v>
      </c>
      <c r="R432" s="36" t="s">
        <v>2508</v>
      </c>
      <c r="S432" s="36" t="s">
        <v>506</v>
      </c>
      <c r="T432" s="36" t="s">
        <v>2509</v>
      </c>
      <c r="U432" s="36">
        <v>900000</v>
      </c>
      <c r="V432" s="36">
        <v>1400000</v>
      </c>
      <c r="W432" s="36" t="s">
        <v>2510</v>
      </c>
      <c r="X432" s="36" t="s">
        <v>128</v>
      </c>
      <c r="Y432" s="36" t="s">
        <v>128</v>
      </c>
      <c r="Z432" s="36" t="s">
        <v>128</v>
      </c>
      <c r="AA432" s="36" t="s">
        <v>101</v>
      </c>
      <c r="AB432" s="36" t="s">
        <v>101</v>
      </c>
      <c r="AC432" s="36" t="s">
        <v>2511</v>
      </c>
    </row>
    <row r="433" spans="1:29" x14ac:dyDescent="0.3">
      <c r="A433" s="36">
        <v>432</v>
      </c>
      <c r="B433" s="36" t="s">
        <v>87</v>
      </c>
      <c r="C433" s="37">
        <v>44595</v>
      </c>
      <c r="D433" s="36">
        <v>88361363</v>
      </c>
      <c r="E433" s="36" t="s">
        <v>1</v>
      </c>
      <c r="F433" s="38">
        <v>210369</v>
      </c>
      <c r="G433" s="36" t="s">
        <v>89</v>
      </c>
      <c r="H433" s="36" t="s">
        <v>254</v>
      </c>
      <c r="I433" s="36" t="s">
        <v>1801</v>
      </c>
      <c r="J433" s="36" t="s">
        <v>394</v>
      </c>
      <c r="K433" s="36" t="s">
        <v>13</v>
      </c>
      <c r="L433" s="45" t="s">
        <v>621</v>
      </c>
      <c r="M433" s="36" t="s">
        <v>93</v>
      </c>
      <c r="N433" s="36">
        <v>1346322</v>
      </c>
      <c r="O433" s="36" t="s">
        <v>1802</v>
      </c>
      <c r="P433" s="36">
        <v>9142752127</v>
      </c>
      <c r="Q433" s="40" t="s">
        <v>2512</v>
      </c>
      <c r="R433" s="36" t="s">
        <v>776</v>
      </c>
      <c r="S433" s="36" t="s">
        <v>776</v>
      </c>
      <c r="T433" s="36" t="s">
        <v>1803</v>
      </c>
      <c r="U433" s="36">
        <v>1400000</v>
      </c>
      <c r="V433" s="36">
        <v>2500000</v>
      </c>
      <c r="W433" s="36" t="s">
        <v>1805</v>
      </c>
      <c r="X433" s="36" t="s">
        <v>100</v>
      </c>
      <c r="Y433" s="36" t="s">
        <v>100</v>
      </c>
      <c r="Z433" s="36" t="s">
        <v>118</v>
      </c>
      <c r="AA433" s="36" t="s">
        <v>401</v>
      </c>
      <c r="AB433" s="36" t="s">
        <v>109</v>
      </c>
      <c r="AC433" s="36" t="s">
        <v>1806</v>
      </c>
    </row>
    <row r="434" spans="1:29" x14ac:dyDescent="0.3">
      <c r="A434" s="36">
        <v>433</v>
      </c>
      <c r="B434" s="36" t="s">
        <v>87</v>
      </c>
      <c r="C434" s="37">
        <v>44595</v>
      </c>
      <c r="D434" s="36">
        <v>58339250</v>
      </c>
      <c r="E434" s="36" t="s">
        <v>3</v>
      </c>
      <c r="F434" s="38">
        <v>181547</v>
      </c>
      <c r="G434" s="36" t="s">
        <v>89</v>
      </c>
      <c r="H434" s="36" t="s">
        <v>90</v>
      </c>
      <c r="I434" s="36" t="s">
        <v>2489</v>
      </c>
      <c r="J434" s="36" t="s">
        <v>2489</v>
      </c>
      <c r="K434" s="36" t="s">
        <v>14</v>
      </c>
      <c r="L434" s="45" t="s">
        <v>14</v>
      </c>
      <c r="M434" s="36" t="s">
        <v>93</v>
      </c>
      <c r="N434" s="36">
        <v>1616671</v>
      </c>
      <c r="O434" s="36" t="s">
        <v>2513</v>
      </c>
      <c r="P434" s="36" t="s">
        <v>2514</v>
      </c>
      <c r="Q434" s="51" t="s">
        <v>2515</v>
      </c>
      <c r="R434" s="36" t="s">
        <v>660</v>
      </c>
      <c r="S434" s="36" t="s">
        <v>2516</v>
      </c>
      <c r="T434" s="36" t="s">
        <v>2517</v>
      </c>
      <c r="U434" s="36">
        <v>850000</v>
      </c>
      <c r="V434" s="36">
        <v>2000000</v>
      </c>
      <c r="W434" s="36" t="s">
        <v>2518</v>
      </c>
      <c r="X434" s="36" t="s">
        <v>128</v>
      </c>
      <c r="Y434" s="36" t="s">
        <v>128</v>
      </c>
      <c r="Z434" s="36" t="s">
        <v>128</v>
      </c>
      <c r="AA434" s="36" t="s">
        <v>101</v>
      </c>
      <c r="AB434" s="36" t="s">
        <v>101</v>
      </c>
      <c r="AC434" s="36" t="s">
        <v>2519</v>
      </c>
    </row>
    <row r="435" spans="1:29" x14ac:dyDescent="0.3">
      <c r="A435" s="36">
        <v>434</v>
      </c>
      <c r="B435" s="36" t="s">
        <v>87</v>
      </c>
      <c r="C435" s="37">
        <v>44595</v>
      </c>
      <c r="D435" s="36">
        <v>58339250</v>
      </c>
      <c r="E435" s="36" t="s">
        <v>3</v>
      </c>
      <c r="F435" s="38">
        <v>181547</v>
      </c>
      <c r="G435" s="36" t="s">
        <v>89</v>
      </c>
      <c r="H435" s="36" t="s">
        <v>90</v>
      </c>
      <c r="I435" s="36" t="s">
        <v>2489</v>
      </c>
      <c r="J435" s="36" t="s">
        <v>2489</v>
      </c>
      <c r="K435" s="36" t="s">
        <v>20</v>
      </c>
      <c r="L435" s="45" t="s">
        <v>2520</v>
      </c>
      <c r="M435" s="36" t="s">
        <v>93</v>
      </c>
      <c r="N435" s="36" t="s">
        <v>2521</v>
      </c>
      <c r="O435" s="36" t="s">
        <v>2522</v>
      </c>
      <c r="P435" s="36">
        <v>9883909678</v>
      </c>
      <c r="Q435" s="51" t="s">
        <v>2523</v>
      </c>
      <c r="R435" s="36" t="s">
        <v>660</v>
      </c>
      <c r="S435" s="36" t="s">
        <v>677</v>
      </c>
      <c r="T435" s="36" t="s">
        <v>608</v>
      </c>
      <c r="U435" s="36">
        <v>1132000</v>
      </c>
      <c r="V435" s="36">
        <v>1900000</v>
      </c>
      <c r="W435" s="36" t="s">
        <v>2524</v>
      </c>
      <c r="X435" s="36" t="s">
        <v>128</v>
      </c>
      <c r="Y435" s="36" t="s">
        <v>128</v>
      </c>
      <c r="Z435" s="36" t="s">
        <v>128</v>
      </c>
      <c r="AA435" s="36" t="s">
        <v>101</v>
      </c>
      <c r="AB435" s="36" t="s">
        <v>101</v>
      </c>
      <c r="AC435" s="36" t="s">
        <v>2525</v>
      </c>
    </row>
    <row r="436" spans="1:29" x14ac:dyDescent="0.3">
      <c r="A436" s="36">
        <v>435</v>
      </c>
      <c r="B436" s="36" t="s">
        <v>87</v>
      </c>
      <c r="C436" s="37">
        <v>44595</v>
      </c>
      <c r="D436" s="42">
        <v>99674501</v>
      </c>
      <c r="E436" s="36" t="s">
        <v>15130</v>
      </c>
      <c r="F436" s="38" t="s">
        <v>88</v>
      </c>
      <c r="G436" s="36" t="s">
        <v>89</v>
      </c>
      <c r="H436" s="36" t="s">
        <v>1193</v>
      </c>
      <c r="I436" s="36" t="s">
        <v>103</v>
      </c>
      <c r="J436" s="36" t="s">
        <v>2526</v>
      </c>
      <c r="K436" s="35" t="s">
        <v>30</v>
      </c>
      <c r="L436" s="36" t="s">
        <v>1079</v>
      </c>
      <c r="M436" s="36" t="s">
        <v>93</v>
      </c>
      <c r="N436" s="36">
        <v>3660190</v>
      </c>
      <c r="O436" s="36" t="s">
        <v>2527</v>
      </c>
      <c r="P436" s="36">
        <v>7386176154</v>
      </c>
      <c r="Q436" s="51" t="s">
        <v>2528</v>
      </c>
      <c r="R436" s="36" t="s">
        <v>2529</v>
      </c>
      <c r="S436" s="36" t="s">
        <v>2530</v>
      </c>
      <c r="T436" s="36" t="s">
        <v>492</v>
      </c>
      <c r="U436" s="36" t="s">
        <v>2531</v>
      </c>
      <c r="V436" s="36" t="s">
        <v>2532</v>
      </c>
      <c r="W436" s="36" t="s">
        <v>2533</v>
      </c>
      <c r="X436" s="36" t="s">
        <v>100</v>
      </c>
      <c r="Y436" s="36" t="s">
        <v>100</v>
      </c>
      <c r="Z436" s="36" t="s">
        <v>100</v>
      </c>
      <c r="AA436" s="36" t="s">
        <v>101</v>
      </c>
      <c r="AB436" s="36" t="s">
        <v>109</v>
      </c>
      <c r="AC436" s="36"/>
    </row>
    <row r="437" spans="1:29" x14ac:dyDescent="0.3">
      <c r="A437" s="36">
        <v>436</v>
      </c>
      <c r="B437" s="36" t="s">
        <v>87</v>
      </c>
      <c r="C437" s="37">
        <v>44595</v>
      </c>
      <c r="D437" s="42">
        <v>99674501</v>
      </c>
      <c r="E437" s="36" t="s">
        <v>15130</v>
      </c>
      <c r="F437" s="38" t="s">
        <v>88</v>
      </c>
      <c r="G437" s="36" t="s">
        <v>89</v>
      </c>
      <c r="H437" s="36" t="s">
        <v>1193</v>
      </c>
      <c r="I437" s="36" t="s">
        <v>103</v>
      </c>
      <c r="J437" s="36" t="s">
        <v>2526</v>
      </c>
      <c r="K437" s="35" t="s">
        <v>12</v>
      </c>
      <c r="L437" s="36" t="s">
        <v>1079</v>
      </c>
      <c r="M437" s="36" t="s">
        <v>93</v>
      </c>
      <c r="N437" s="36">
        <v>3662368</v>
      </c>
      <c r="O437" s="36" t="s">
        <v>2534</v>
      </c>
      <c r="P437" s="36">
        <v>9156676754</v>
      </c>
      <c r="Q437" s="51" t="s">
        <v>2535</v>
      </c>
      <c r="R437" s="36" t="s">
        <v>2536</v>
      </c>
      <c r="S437" s="36" t="s">
        <v>2536</v>
      </c>
      <c r="T437" s="36" t="s">
        <v>2537</v>
      </c>
      <c r="U437" s="36" t="s">
        <v>2538</v>
      </c>
      <c r="V437" s="36" t="s">
        <v>2539</v>
      </c>
      <c r="W437" s="36" t="s">
        <v>2540</v>
      </c>
      <c r="X437" s="36" t="s">
        <v>1869</v>
      </c>
      <c r="Y437" s="36" t="s">
        <v>1869</v>
      </c>
      <c r="Z437" s="36"/>
      <c r="AA437" s="36" t="s">
        <v>2541</v>
      </c>
      <c r="AB437" s="36" t="s">
        <v>1237</v>
      </c>
      <c r="AC437" s="36"/>
    </row>
    <row r="438" spans="1:29" x14ac:dyDescent="0.3">
      <c r="A438" s="36">
        <v>437</v>
      </c>
      <c r="B438" s="36" t="s">
        <v>87</v>
      </c>
      <c r="C438" s="37">
        <v>44595</v>
      </c>
      <c r="D438" s="42">
        <v>99674501</v>
      </c>
      <c r="E438" s="36" t="s">
        <v>15130</v>
      </c>
      <c r="F438" s="38" t="s">
        <v>88</v>
      </c>
      <c r="G438" s="36" t="s">
        <v>89</v>
      </c>
      <c r="H438" s="36" t="s">
        <v>1193</v>
      </c>
      <c r="I438" s="36" t="s">
        <v>103</v>
      </c>
      <c r="J438" s="36" t="s">
        <v>2526</v>
      </c>
      <c r="K438" s="35" t="s">
        <v>12</v>
      </c>
      <c r="L438" s="36" t="s">
        <v>1079</v>
      </c>
      <c r="M438" s="36" t="s">
        <v>93</v>
      </c>
      <c r="N438" s="36">
        <v>3662372</v>
      </c>
      <c r="O438" s="36" t="s">
        <v>2542</v>
      </c>
      <c r="P438" s="36">
        <v>9966362824</v>
      </c>
      <c r="Q438" s="51" t="s">
        <v>2543</v>
      </c>
      <c r="R438" s="36" t="s">
        <v>2544</v>
      </c>
      <c r="S438" s="36" t="s">
        <v>2544</v>
      </c>
      <c r="T438" s="36" t="s">
        <v>2545</v>
      </c>
      <c r="U438" s="36" t="s">
        <v>2546</v>
      </c>
      <c r="V438" s="36" t="s">
        <v>2547</v>
      </c>
      <c r="W438" s="36" t="s">
        <v>2533</v>
      </c>
      <c r="X438" s="36" t="s">
        <v>1869</v>
      </c>
      <c r="Y438" s="36" t="s">
        <v>1869</v>
      </c>
      <c r="Z438" s="36"/>
      <c r="AA438" s="36" t="s">
        <v>109</v>
      </c>
      <c r="AB438" s="36" t="s">
        <v>1237</v>
      </c>
      <c r="AC438" s="36"/>
    </row>
    <row r="439" spans="1:29" x14ac:dyDescent="0.3">
      <c r="A439" s="36">
        <v>438</v>
      </c>
      <c r="B439" s="36" t="s">
        <v>87</v>
      </c>
      <c r="C439" s="37">
        <v>44595</v>
      </c>
      <c r="D439" s="42">
        <v>93932521</v>
      </c>
      <c r="E439" s="36" t="s">
        <v>1</v>
      </c>
      <c r="F439" s="38">
        <v>210369</v>
      </c>
      <c r="G439" s="36" t="s">
        <v>89</v>
      </c>
      <c r="H439" s="36" t="s">
        <v>90</v>
      </c>
      <c r="I439" s="36" t="s">
        <v>2548</v>
      </c>
      <c r="J439" s="36" t="s">
        <v>2548</v>
      </c>
      <c r="K439" s="36" t="s">
        <v>12</v>
      </c>
      <c r="L439" s="36" t="s">
        <v>621</v>
      </c>
      <c r="M439" s="36" t="s">
        <v>93</v>
      </c>
      <c r="N439" s="36">
        <v>3677979</v>
      </c>
      <c r="O439" s="36" t="s">
        <v>2549</v>
      </c>
      <c r="P439" s="36">
        <v>7995925756</v>
      </c>
      <c r="Q439" s="51" t="s">
        <v>2550</v>
      </c>
      <c r="R439" s="36" t="s">
        <v>2551</v>
      </c>
      <c r="S439" s="36" t="s">
        <v>2551</v>
      </c>
      <c r="T439" s="36" t="s">
        <v>995</v>
      </c>
      <c r="U439" s="36">
        <v>900000</v>
      </c>
      <c r="V439" s="36">
        <v>1100000</v>
      </c>
      <c r="W439" s="36" t="s">
        <v>481</v>
      </c>
      <c r="X439" s="36" t="s">
        <v>100</v>
      </c>
      <c r="Y439" s="36" t="s">
        <v>100</v>
      </c>
      <c r="Z439" s="36" t="s">
        <v>100</v>
      </c>
      <c r="AA439" s="36" t="s">
        <v>101</v>
      </c>
      <c r="AB439" s="36" t="s">
        <v>109</v>
      </c>
      <c r="AC439" s="36"/>
    </row>
    <row r="440" spans="1:29" x14ac:dyDescent="0.3">
      <c r="A440" s="36">
        <v>439</v>
      </c>
      <c r="B440" s="36" t="s">
        <v>87</v>
      </c>
      <c r="C440" s="37">
        <v>44595</v>
      </c>
      <c r="D440" s="42">
        <v>93932521</v>
      </c>
      <c r="E440" s="36" t="s">
        <v>1</v>
      </c>
      <c r="F440" s="38">
        <v>210369</v>
      </c>
      <c r="G440" s="36" t="s">
        <v>89</v>
      </c>
      <c r="H440" s="36" t="s">
        <v>90</v>
      </c>
      <c r="I440" s="36" t="s">
        <v>2548</v>
      </c>
      <c r="J440" s="36" t="s">
        <v>2548</v>
      </c>
      <c r="K440" s="36" t="s">
        <v>12</v>
      </c>
      <c r="L440" s="36" t="s">
        <v>402</v>
      </c>
      <c r="M440" s="36" t="s">
        <v>93</v>
      </c>
      <c r="N440" s="36">
        <v>3681332</v>
      </c>
      <c r="O440" s="36" t="s">
        <v>2552</v>
      </c>
      <c r="P440" s="36">
        <v>9008913909</v>
      </c>
      <c r="Q440" s="51" t="s">
        <v>2553</v>
      </c>
      <c r="R440" s="36" t="s">
        <v>2554</v>
      </c>
      <c r="S440" s="36" t="s">
        <v>2551</v>
      </c>
      <c r="T440" s="36" t="s">
        <v>171</v>
      </c>
      <c r="U440" s="36">
        <v>850000</v>
      </c>
      <c r="V440" s="36">
        <v>1300000</v>
      </c>
      <c r="W440" s="36" t="s">
        <v>2555</v>
      </c>
      <c r="X440" s="36" t="s">
        <v>100</v>
      </c>
      <c r="Y440" s="36" t="s">
        <v>100</v>
      </c>
      <c r="Z440" s="36" t="s">
        <v>100</v>
      </c>
      <c r="AA440" s="36" t="s">
        <v>109</v>
      </c>
      <c r="AB440" s="36" t="s">
        <v>109</v>
      </c>
      <c r="AC440" s="36"/>
    </row>
    <row r="441" spans="1:29" x14ac:dyDescent="0.3">
      <c r="A441" s="36">
        <v>440</v>
      </c>
      <c r="B441" s="36" t="s">
        <v>87</v>
      </c>
      <c r="C441" s="37">
        <v>44596</v>
      </c>
      <c r="D441" s="36">
        <v>95863662</v>
      </c>
      <c r="E441" s="36" t="s">
        <v>1</v>
      </c>
      <c r="F441" s="38">
        <v>210369</v>
      </c>
      <c r="G441" s="36" t="s">
        <v>89</v>
      </c>
      <c r="H441" s="36" t="s">
        <v>90</v>
      </c>
      <c r="I441" s="36" t="s">
        <v>1277</v>
      </c>
      <c r="J441" s="36" t="s">
        <v>1277</v>
      </c>
      <c r="K441" s="36" t="s">
        <v>13</v>
      </c>
      <c r="L441" s="39" t="s">
        <v>621</v>
      </c>
      <c r="M441" s="36" t="s">
        <v>93</v>
      </c>
      <c r="N441" s="36" t="s">
        <v>1785</v>
      </c>
      <c r="O441" s="36" t="s">
        <v>1786</v>
      </c>
      <c r="P441" s="36">
        <v>8299543023</v>
      </c>
      <c r="Q441" s="40" t="s">
        <v>1787</v>
      </c>
      <c r="R441" s="36" t="s">
        <v>2556</v>
      </c>
      <c r="S441" s="36" t="s">
        <v>2557</v>
      </c>
      <c r="T441" s="36" t="s">
        <v>1790</v>
      </c>
      <c r="U441" s="36">
        <v>1300000</v>
      </c>
      <c r="V441" s="36">
        <v>1800000</v>
      </c>
      <c r="W441" s="36" t="s">
        <v>1791</v>
      </c>
      <c r="X441" s="36" t="s">
        <v>100</v>
      </c>
      <c r="Y441" s="36" t="s">
        <v>100</v>
      </c>
      <c r="Z441" s="36" t="s">
        <v>100</v>
      </c>
      <c r="AA441" s="36" t="s">
        <v>109</v>
      </c>
      <c r="AB441" s="36" t="s">
        <v>109</v>
      </c>
      <c r="AC441" s="36"/>
    </row>
    <row r="442" spans="1:29" x14ac:dyDescent="0.3">
      <c r="A442" s="36">
        <v>441</v>
      </c>
      <c r="B442" s="36" t="s">
        <v>87</v>
      </c>
      <c r="C442" s="37">
        <v>44596</v>
      </c>
      <c r="D442" s="36">
        <v>62310579</v>
      </c>
      <c r="E442" s="36" t="s">
        <v>1</v>
      </c>
      <c r="F442" s="38">
        <v>210369</v>
      </c>
      <c r="G442" s="36" t="s">
        <v>89</v>
      </c>
      <c r="H442" s="36" t="s">
        <v>90</v>
      </c>
      <c r="I442" s="36" t="s">
        <v>120</v>
      </c>
      <c r="J442" s="36" t="s">
        <v>120</v>
      </c>
      <c r="K442" s="36" t="s">
        <v>45</v>
      </c>
      <c r="L442" s="45"/>
      <c r="M442" s="36" t="s">
        <v>93</v>
      </c>
      <c r="N442" s="36">
        <v>1624038</v>
      </c>
      <c r="O442" s="36" t="s">
        <v>2558</v>
      </c>
      <c r="P442" s="36">
        <v>9535917984</v>
      </c>
      <c r="Q442" s="40" t="s">
        <v>2559</v>
      </c>
      <c r="R442" s="36" t="s">
        <v>2560</v>
      </c>
      <c r="S442" s="36" t="s">
        <v>2561</v>
      </c>
      <c r="T442" s="36" t="s">
        <v>116</v>
      </c>
      <c r="U442" s="36">
        <v>1145000</v>
      </c>
      <c r="V442" s="36">
        <v>2500000</v>
      </c>
      <c r="W442" s="36" t="s">
        <v>2381</v>
      </c>
      <c r="X442" s="36" t="s">
        <v>100</v>
      </c>
      <c r="Y442" s="36" t="s">
        <v>100</v>
      </c>
      <c r="Z442" s="36" t="s">
        <v>100</v>
      </c>
      <c r="AA442" s="36" t="s">
        <v>109</v>
      </c>
      <c r="AB442" s="36" t="s">
        <v>109</v>
      </c>
      <c r="AC442" s="36" t="s">
        <v>2562</v>
      </c>
    </row>
    <row r="443" spans="1:29" x14ac:dyDescent="0.3">
      <c r="A443" s="36">
        <v>442</v>
      </c>
      <c r="B443" s="36" t="s">
        <v>87</v>
      </c>
      <c r="C443" s="37">
        <v>44596</v>
      </c>
      <c r="D443" s="36">
        <v>62310579</v>
      </c>
      <c r="E443" s="36" t="s">
        <v>1</v>
      </c>
      <c r="F443" s="38">
        <v>210369</v>
      </c>
      <c r="G443" s="36" t="s">
        <v>89</v>
      </c>
      <c r="H443" s="36" t="s">
        <v>90</v>
      </c>
      <c r="I443" s="36" t="s">
        <v>120</v>
      </c>
      <c r="J443" s="36" t="s">
        <v>120</v>
      </c>
      <c r="K443" s="36" t="s">
        <v>13</v>
      </c>
      <c r="L443" s="45" t="s">
        <v>621</v>
      </c>
      <c r="M443" s="36" t="s">
        <v>93</v>
      </c>
      <c r="N443" s="36">
        <v>1624046</v>
      </c>
      <c r="O443" s="36" t="s">
        <v>2563</v>
      </c>
      <c r="P443" s="36">
        <v>6362868204</v>
      </c>
      <c r="Q443" s="40" t="s">
        <v>2564</v>
      </c>
      <c r="R443" s="36" t="s">
        <v>2319</v>
      </c>
      <c r="S443" s="36" t="s">
        <v>2565</v>
      </c>
      <c r="T443" s="36" t="s">
        <v>765</v>
      </c>
      <c r="U443" s="36">
        <v>1100000</v>
      </c>
      <c r="V443" s="36">
        <v>1800000</v>
      </c>
      <c r="W443" s="36" t="s">
        <v>134</v>
      </c>
      <c r="X443" s="36" t="s">
        <v>100</v>
      </c>
      <c r="Y443" s="36" t="s">
        <v>100</v>
      </c>
      <c r="Z443" s="36" t="s">
        <v>100</v>
      </c>
      <c r="AA443" s="36" t="s">
        <v>109</v>
      </c>
      <c r="AB443" s="36" t="s">
        <v>109</v>
      </c>
      <c r="AC443" s="36"/>
    </row>
    <row r="444" spans="1:29" x14ac:dyDescent="0.3">
      <c r="A444" s="36">
        <v>443</v>
      </c>
      <c r="B444" s="36" t="s">
        <v>87</v>
      </c>
      <c r="C444" s="37">
        <v>44596</v>
      </c>
      <c r="D444" s="36">
        <v>71248267</v>
      </c>
      <c r="E444" s="36" t="s">
        <v>1</v>
      </c>
      <c r="F444" s="38">
        <v>210369</v>
      </c>
      <c r="G444" s="36" t="s">
        <v>89</v>
      </c>
      <c r="H444" s="36" t="s">
        <v>254</v>
      </c>
      <c r="I444" s="36" t="s">
        <v>1801</v>
      </c>
      <c r="J444" s="36" t="s">
        <v>394</v>
      </c>
      <c r="K444" s="36" t="s">
        <v>13</v>
      </c>
      <c r="L444" s="45" t="s">
        <v>621</v>
      </c>
      <c r="M444" s="36" t="s">
        <v>93</v>
      </c>
      <c r="N444" s="36">
        <v>1625249</v>
      </c>
      <c r="O444" s="36" t="s">
        <v>2566</v>
      </c>
      <c r="P444" s="36" t="s">
        <v>2567</v>
      </c>
      <c r="Q444" s="40" t="s">
        <v>2568</v>
      </c>
      <c r="R444" s="36" t="s">
        <v>907</v>
      </c>
      <c r="S444" s="36" t="s">
        <v>170</v>
      </c>
      <c r="T444" s="36" t="s">
        <v>2569</v>
      </c>
      <c r="U444" s="36">
        <v>800000</v>
      </c>
      <c r="V444" s="36">
        <v>1750000</v>
      </c>
      <c r="W444" s="36" t="s">
        <v>2219</v>
      </c>
      <c r="X444" s="36" t="s">
        <v>100</v>
      </c>
      <c r="Y444" s="36" t="s">
        <v>100</v>
      </c>
      <c r="Z444" s="36" t="s">
        <v>118</v>
      </c>
      <c r="AA444" s="36" t="s">
        <v>913</v>
      </c>
      <c r="AB444" s="36" t="s">
        <v>109</v>
      </c>
      <c r="AC444" s="36" t="s">
        <v>2570</v>
      </c>
    </row>
    <row r="445" spans="1:29" x14ac:dyDescent="0.3">
      <c r="A445" s="36">
        <v>444</v>
      </c>
      <c r="B445" s="36" t="s">
        <v>87</v>
      </c>
      <c r="C445" s="37">
        <v>44596</v>
      </c>
      <c r="D445" s="36">
        <v>62540732</v>
      </c>
      <c r="E445" s="36" t="s">
        <v>1</v>
      </c>
      <c r="F445" s="38">
        <v>210369</v>
      </c>
      <c r="G445" s="36" t="s">
        <v>89</v>
      </c>
      <c r="H445" s="36" t="s">
        <v>90</v>
      </c>
      <c r="I445" s="36" t="s">
        <v>2571</v>
      </c>
      <c r="J445" s="36" t="s">
        <v>2571</v>
      </c>
      <c r="K445" s="36" t="s">
        <v>13</v>
      </c>
      <c r="L445" s="45" t="s">
        <v>1508</v>
      </c>
      <c r="M445" s="36" t="s">
        <v>93</v>
      </c>
      <c r="N445" s="36">
        <v>1621377</v>
      </c>
      <c r="O445" s="36" t="s">
        <v>2572</v>
      </c>
      <c r="P445" s="36">
        <v>9916734012</v>
      </c>
      <c r="Q445" s="40" t="s">
        <v>2573</v>
      </c>
      <c r="R445" s="36" t="s">
        <v>2069</v>
      </c>
      <c r="S445" s="36" t="s">
        <v>2320</v>
      </c>
      <c r="T445" s="36" t="s">
        <v>2574</v>
      </c>
      <c r="U445" s="36">
        <v>630000</v>
      </c>
      <c r="V445" s="36">
        <v>1400000</v>
      </c>
      <c r="W445" s="36" t="s">
        <v>2575</v>
      </c>
      <c r="X445" s="36" t="s">
        <v>100</v>
      </c>
      <c r="Y445" s="36" t="s">
        <v>100</v>
      </c>
      <c r="Z445" s="36" t="s">
        <v>100</v>
      </c>
      <c r="AA445" s="36" t="s">
        <v>109</v>
      </c>
      <c r="AB445" s="36" t="s">
        <v>109</v>
      </c>
      <c r="AC445" s="36" t="s">
        <v>2576</v>
      </c>
    </row>
    <row r="446" spans="1:29" x14ac:dyDescent="0.3">
      <c r="A446" s="36">
        <v>445</v>
      </c>
      <c r="B446" s="36" t="s">
        <v>87</v>
      </c>
      <c r="C446" s="37">
        <v>44596</v>
      </c>
      <c r="D446" s="36">
        <v>62540732</v>
      </c>
      <c r="E446" s="36" t="s">
        <v>1</v>
      </c>
      <c r="F446" s="38">
        <v>210369</v>
      </c>
      <c r="G446" s="36" t="s">
        <v>89</v>
      </c>
      <c r="H446" s="36" t="s">
        <v>90</v>
      </c>
      <c r="I446" s="36" t="s">
        <v>2571</v>
      </c>
      <c r="J446" s="36" t="s">
        <v>2571</v>
      </c>
      <c r="K446" s="36" t="s">
        <v>13</v>
      </c>
      <c r="L446" s="45" t="s">
        <v>1508</v>
      </c>
      <c r="M446" s="36" t="s">
        <v>93</v>
      </c>
      <c r="N446" s="36">
        <v>1626089</v>
      </c>
      <c r="O446" s="36" t="s">
        <v>2577</v>
      </c>
      <c r="P446" s="36">
        <v>9741035546</v>
      </c>
      <c r="Q446" s="40" t="s">
        <v>2578</v>
      </c>
      <c r="R446" s="36" t="s">
        <v>2579</v>
      </c>
      <c r="S446" s="36" t="s">
        <v>2579</v>
      </c>
      <c r="T446" s="36" t="s">
        <v>2066</v>
      </c>
      <c r="U446" s="36">
        <v>1000000</v>
      </c>
      <c r="V446" s="36">
        <v>2000000</v>
      </c>
      <c r="W446" s="36" t="s">
        <v>1653</v>
      </c>
      <c r="X446" s="36" t="s">
        <v>100</v>
      </c>
      <c r="Y446" s="36" t="s">
        <v>100</v>
      </c>
      <c r="Z446" s="36" t="s">
        <v>100</v>
      </c>
      <c r="AA446" s="36" t="s">
        <v>101</v>
      </c>
      <c r="AB446" s="36" t="s">
        <v>109</v>
      </c>
      <c r="AC446" s="36" t="s">
        <v>2580</v>
      </c>
    </row>
    <row r="447" spans="1:29" x14ac:dyDescent="0.3">
      <c r="A447" s="36">
        <v>446</v>
      </c>
      <c r="B447" s="36" t="s">
        <v>87</v>
      </c>
      <c r="C447" s="37">
        <v>44596</v>
      </c>
      <c r="D447" s="36">
        <v>62310579</v>
      </c>
      <c r="E447" s="36" t="s">
        <v>1</v>
      </c>
      <c r="F447" s="38">
        <v>210369</v>
      </c>
      <c r="G447" s="36" t="s">
        <v>89</v>
      </c>
      <c r="H447" s="36" t="s">
        <v>254</v>
      </c>
      <c r="I447" s="36" t="s">
        <v>2581</v>
      </c>
      <c r="J447" s="36" t="s">
        <v>2582</v>
      </c>
      <c r="K447" s="36" t="s">
        <v>13</v>
      </c>
      <c r="L447" s="45" t="s">
        <v>621</v>
      </c>
      <c r="M447" s="36" t="s">
        <v>93</v>
      </c>
      <c r="N447" s="36">
        <v>1626949</v>
      </c>
      <c r="O447" s="36" t="s">
        <v>2583</v>
      </c>
      <c r="P447" s="36" t="s">
        <v>2584</v>
      </c>
      <c r="Q447" s="40" t="s">
        <v>2585</v>
      </c>
      <c r="R447" s="36" t="s">
        <v>1391</v>
      </c>
      <c r="S447" s="36" t="s">
        <v>506</v>
      </c>
      <c r="T447" s="36" t="s">
        <v>749</v>
      </c>
      <c r="U447" s="36">
        <v>1000000</v>
      </c>
      <c r="V447" s="36">
        <v>1700000</v>
      </c>
      <c r="W447" s="36" t="s">
        <v>2586</v>
      </c>
      <c r="X447" s="36" t="s">
        <v>100</v>
      </c>
      <c r="Y447" s="36" t="s">
        <v>100</v>
      </c>
      <c r="Z447" s="36" t="s">
        <v>118</v>
      </c>
      <c r="AA447" s="36" t="s">
        <v>101</v>
      </c>
      <c r="AB447" s="36" t="s">
        <v>109</v>
      </c>
      <c r="AC447" s="36" t="s">
        <v>2587</v>
      </c>
    </row>
    <row r="448" spans="1:29" x14ac:dyDescent="0.3">
      <c r="A448" s="36">
        <v>447</v>
      </c>
      <c r="B448" s="36" t="s">
        <v>87</v>
      </c>
      <c r="C448" s="37">
        <v>44596</v>
      </c>
      <c r="D448" s="36">
        <v>62310579</v>
      </c>
      <c r="E448" s="36" t="s">
        <v>1</v>
      </c>
      <c r="F448" s="38">
        <v>210369</v>
      </c>
      <c r="G448" s="36" t="s">
        <v>89</v>
      </c>
      <c r="H448" s="36" t="s">
        <v>254</v>
      </c>
      <c r="I448" s="36" t="s">
        <v>2581</v>
      </c>
      <c r="J448" s="36" t="s">
        <v>2582</v>
      </c>
      <c r="K448" s="36" t="s">
        <v>13</v>
      </c>
      <c r="L448" s="45" t="s">
        <v>621</v>
      </c>
      <c r="M448" s="36" t="s">
        <v>93</v>
      </c>
      <c r="N448" s="36">
        <v>1626941</v>
      </c>
      <c r="O448" s="36" t="s">
        <v>2588</v>
      </c>
      <c r="P448" s="36">
        <v>6385527675</v>
      </c>
      <c r="Q448" s="40" t="s">
        <v>2589</v>
      </c>
      <c r="R448" s="36" t="s">
        <v>465</v>
      </c>
      <c r="S448" s="36" t="s">
        <v>660</v>
      </c>
      <c r="T448" s="36" t="s">
        <v>2590</v>
      </c>
      <c r="U448" s="36">
        <v>1350000</v>
      </c>
      <c r="V448" s="36">
        <v>2200000</v>
      </c>
      <c r="W448" s="36" t="s">
        <v>134</v>
      </c>
      <c r="X448" s="36" t="s">
        <v>100</v>
      </c>
      <c r="Y448" s="36" t="s">
        <v>100</v>
      </c>
      <c r="Z448" s="36" t="s">
        <v>118</v>
      </c>
      <c r="AA448" s="36" t="s">
        <v>109</v>
      </c>
      <c r="AB448" s="36" t="s">
        <v>109</v>
      </c>
      <c r="AC448" s="36"/>
    </row>
    <row r="449" spans="1:29" x14ac:dyDescent="0.3">
      <c r="A449" s="36">
        <v>448</v>
      </c>
      <c r="B449" s="36" t="s">
        <v>87</v>
      </c>
      <c r="C449" s="37">
        <v>44596</v>
      </c>
      <c r="D449" s="36">
        <v>62310579</v>
      </c>
      <c r="E449" s="36" t="s">
        <v>1</v>
      </c>
      <c r="F449" s="38">
        <v>210369</v>
      </c>
      <c r="G449" s="36" t="s">
        <v>89</v>
      </c>
      <c r="H449" s="36" t="s">
        <v>254</v>
      </c>
      <c r="I449" s="36" t="s">
        <v>2581</v>
      </c>
      <c r="J449" s="36" t="s">
        <v>2582</v>
      </c>
      <c r="K449" s="36" t="s">
        <v>13</v>
      </c>
      <c r="L449" s="45" t="s">
        <v>621</v>
      </c>
      <c r="M449" s="36" t="s">
        <v>93</v>
      </c>
      <c r="N449" s="36">
        <v>1626925</v>
      </c>
      <c r="O449" s="36" t="s">
        <v>2591</v>
      </c>
      <c r="P449" s="36">
        <v>7034609659</v>
      </c>
      <c r="Q449" s="40" t="s">
        <v>2592</v>
      </c>
      <c r="R449" s="36" t="s">
        <v>776</v>
      </c>
      <c r="S449" s="36" t="s">
        <v>776</v>
      </c>
      <c r="T449" s="36" t="s">
        <v>2593</v>
      </c>
      <c r="U449" s="36">
        <v>900000</v>
      </c>
      <c r="V449" s="36">
        <v>1650000</v>
      </c>
      <c r="W449" s="36" t="s">
        <v>2334</v>
      </c>
      <c r="X449" s="36" t="s">
        <v>100</v>
      </c>
      <c r="Y449" s="36" t="s">
        <v>100</v>
      </c>
      <c r="Z449" s="36" t="s">
        <v>118</v>
      </c>
      <c r="AA449" s="36" t="s">
        <v>2594</v>
      </c>
      <c r="AB449" s="36" t="s">
        <v>109</v>
      </c>
      <c r="AC449" s="36"/>
    </row>
    <row r="450" spans="1:29" x14ac:dyDescent="0.3">
      <c r="A450" s="36">
        <v>449</v>
      </c>
      <c r="B450" s="36" t="s">
        <v>87</v>
      </c>
      <c r="C450" s="37">
        <v>44596</v>
      </c>
      <c r="D450" s="36">
        <v>52122163</v>
      </c>
      <c r="E450" s="36" t="s">
        <v>3</v>
      </c>
      <c r="F450" s="38">
        <v>181547</v>
      </c>
      <c r="G450" s="36" t="s">
        <v>89</v>
      </c>
      <c r="H450" s="36" t="s">
        <v>90</v>
      </c>
      <c r="I450" s="36" t="s">
        <v>2595</v>
      </c>
      <c r="J450" s="36" t="s">
        <v>2596</v>
      </c>
      <c r="K450" s="36" t="s">
        <v>24</v>
      </c>
      <c r="L450" s="36" t="s">
        <v>2597</v>
      </c>
      <c r="M450" s="36" t="s">
        <v>93</v>
      </c>
      <c r="N450" s="36">
        <v>858525</v>
      </c>
      <c r="O450" s="36" t="s">
        <v>2598</v>
      </c>
      <c r="P450" s="36">
        <v>9035707406</v>
      </c>
      <c r="Q450" s="51" t="s">
        <v>2599</v>
      </c>
      <c r="R450" s="36" t="s">
        <v>660</v>
      </c>
      <c r="S450" s="36" t="s">
        <v>1125</v>
      </c>
      <c r="T450" s="36" t="s">
        <v>2600</v>
      </c>
      <c r="U450" s="36">
        <v>1400000</v>
      </c>
      <c r="V450" s="36">
        <v>2700000</v>
      </c>
      <c r="W450" s="36" t="s">
        <v>2601</v>
      </c>
      <c r="X450" s="36" t="s">
        <v>128</v>
      </c>
      <c r="Y450" s="36" t="s">
        <v>128</v>
      </c>
      <c r="Z450" s="36" t="s">
        <v>128</v>
      </c>
      <c r="AA450" s="36" t="s">
        <v>109</v>
      </c>
      <c r="AB450" s="36" t="s">
        <v>109</v>
      </c>
      <c r="AC450" s="36" t="s">
        <v>2602</v>
      </c>
    </row>
    <row r="451" spans="1:29" x14ac:dyDescent="0.3">
      <c r="A451" s="36">
        <v>450</v>
      </c>
      <c r="B451" s="36" t="s">
        <v>87</v>
      </c>
      <c r="C451" s="37">
        <v>44596</v>
      </c>
      <c r="D451" s="36">
        <v>52122163</v>
      </c>
      <c r="E451" s="36" t="s">
        <v>3</v>
      </c>
      <c r="F451" s="38">
        <v>181547</v>
      </c>
      <c r="G451" s="36" t="s">
        <v>89</v>
      </c>
      <c r="H451" s="36" t="s">
        <v>90</v>
      </c>
      <c r="I451" s="36" t="s">
        <v>2595</v>
      </c>
      <c r="J451" s="36" t="s">
        <v>2596</v>
      </c>
      <c r="K451" s="36" t="s">
        <v>24</v>
      </c>
      <c r="L451" s="36" t="s">
        <v>2597</v>
      </c>
      <c r="M451" s="36" t="s">
        <v>93</v>
      </c>
      <c r="N451" s="36">
        <v>1625553</v>
      </c>
      <c r="O451" s="36" t="s">
        <v>2603</v>
      </c>
      <c r="P451" s="36">
        <v>9972690349</v>
      </c>
      <c r="Q451" s="51" t="s">
        <v>2604</v>
      </c>
      <c r="R451" s="36" t="s">
        <v>991</v>
      </c>
      <c r="S451" s="36" t="s">
        <v>176</v>
      </c>
      <c r="T451" s="36" t="s">
        <v>2605</v>
      </c>
      <c r="U451" s="36">
        <v>1250000</v>
      </c>
      <c r="V451" s="36">
        <v>2400000</v>
      </c>
      <c r="W451" s="36" t="s">
        <v>2606</v>
      </c>
      <c r="X451" s="36" t="s">
        <v>128</v>
      </c>
      <c r="Y451" s="36" t="s">
        <v>128</v>
      </c>
      <c r="Z451" s="36" t="s">
        <v>128</v>
      </c>
      <c r="AA451" s="36" t="s">
        <v>109</v>
      </c>
      <c r="AB451" s="36" t="s">
        <v>109</v>
      </c>
      <c r="AC451" s="36" t="s">
        <v>2607</v>
      </c>
    </row>
    <row r="452" spans="1:29" x14ac:dyDescent="0.3">
      <c r="A452" s="36">
        <v>451</v>
      </c>
      <c r="B452" s="36" t="s">
        <v>87</v>
      </c>
      <c r="C452" s="37">
        <v>44596</v>
      </c>
      <c r="D452" s="36">
        <v>52122163</v>
      </c>
      <c r="E452" s="36" t="s">
        <v>3</v>
      </c>
      <c r="F452" s="38">
        <v>181547</v>
      </c>
      <c r="G452" s="36" t="s">
        <v>89</v>
      </c>
      <c r="H452" s="36" t="s">
        <v>90</v>
      </c>
      <c r="I452" s="36" t="s">
        <v>2595</v>
      </c>
      <c r="J452" s="36" t="s">
        <v>2596</v>
      </c>
      <c r="K452" s="36" t="s">
        <v>24</v>
      </c>
      <c r="L452" s="36" t="s">
        <v>2597</v>
      </c>
      <c r="M452" s="36" t="s">
        <v>93</v>
      </c>
      <c r="N452" s="36" t="s">
        <v>2608</v>
      </c>
      <c r="O452" s="36" t="s">
        <v>2609</v>
      </c>
      <c r="P452" s="36">
        <v>8825663029</v>
      </c>
      <c r="Q452" s="51" t="s">
        <v>2610</v>
      </c>
      <c r="R452" s="36" t="s">
        <v>2611</v>
      </c>
      <c r="S452" s="36" t="s">
        <v>1587</v>
      </c>
      <c r="T452" s="36" t="s">
        <v>749</v>
      </c>
      <c r="U452" s="36">
        <v>1750000</v>
      </c>
      <c r="V452" s="36">
        <v>2700000</v>
      </c>
      <c r="W452" s="36" t="s">
        <v>2606</v>
      </c>
      <c r="X452" s="36" t="s">
        <v>1898</v>
      </c>
      <c r="Y452" s="36" t="s">
        <v>1898</v>
      </c>
      <c r="Z452" s="36" t="s">
        <v>1898</v>
      </c>
      <c r="AA452" s="36" t="s">
        <v>109</v>
      </c>
      <c r="AB452" s="36" t="s">
        <v>109</v>
      </c>
      <c r="AC452" s="36" t="s">
        <v>2602</v>
      </c>
    </row>
    <row r="453" spans="1:29" x14ac:dyDescent="0.3">
      <c r="A453" s="36">
        <v>452</v>
      </c>
      <c r="B453" s="36" t="s">
        <v>87</v>
      </c>
      <c r="C453" s="37">
        <v>44596</v>
      </c>
      <c r="D453" s="36">
        <v>52122163</v>
      </c>
      <c r="E453" s="36" t="s">
        <v>3</v>
      </c>
      <c r="F453" s="38">
        <v>181547</v>
      </c>
      <c r="G453" s="36" t="s">
        <v>89</v>
      </c>
      <c r="H453" s="36" t="s">
        <v>90</v>
      </c>
      <c r="I453" s="36" t="s">
        <v>2595</v>
      </c>
      <c r="J453" s="36" t="s">
        <v>2596</v>
      </c>
      <c r="K453" s="36" t="s">
        <v>24</v>
      </c>
      <c r="L453" s="36" t="s">
        <v>2597</v>
      </c>
      <c r="M453" s="36" t="s">
        <v>93</v>
      </c>
      <c r="N453" s="36">
        <v>1625587</v>
      </c>
      <c r="O453" s="36" t="s">
        <v>2612</v>
      </c>
      <c r="P453" s="36">
        <v>8830946438</v>
      </c>
      <c r="Q453" s="51" t="s">
        <v>2613</v>
      </c>
      <c r="R453" s="36" t="s">
        <v>2614</v>
      </c>
      <c r="S453" s="36" t="s">
        <v>776</v>
      </c>
      <c r="T453" s="36" t="s">
        <v>2615</v>
      </c>
      <c r="U453" s="36">
        <v>2000000</v>
      </c>
      <c r="V453" s="36">
        <v>2750000</v>
      </c>
      <c r="W453" s="36" t="s">
        <v>2616</v>
      </c>
      <c r="X453" s="36" t="s">
        <v>128</v>
      </c>
      <c r="Y453" s="36" t="s">
        <v>128</v>
      </c>
      <c r="Z453" s="36" t="s">
        <v>128</v>
      </c>
      <c r="AA453" s="36" t="s">
        <v>401</v>
      </c>
      <c r="AB453" s="36" t="s">
        <v>109</v>
      </c>
      <c r="AC453" s="36" t="s">
        <v>2617</v>
      </c>
    </row>
    <row r="454" spans="1:29" x14ac:dyDescent="0.3">
      <c r="A454" s="36">
        <v>453</v>
      </c>
      <c r="B454" s="36" t="s">
        <v>87</v>
      </c>
      <c r="C454" s="37">
        <v>44596</v>
      </c>
      <c r="D454" s="36">
        <v>52122163</v>
      </c>
      <c r="E454" s="36" t="s">
        <v>3</v>
      </c>
      <c r="F454" s="38">
        <v>181547</v>
      </c>
      <c r="G454" s="36" t="s">
        <v>89</v>
      </c>
      <c r="H454" s="36" t="s">
        <v>90</v>
      </c>
      <c r="I454" s="36" t="s">
        <v>2595</v>
      </c>
      <c r="J454" s="36" t="s">
        <v>2596</v>
      </c>
      <c r="K454" s="36" t="s">
        <v>24</v>
      </c>
      <c r="L454" s="36" t="s">
        <v>2597</v>
      </c>
      <c r="M454" s="36" t="s">
        <v>93</v>
      </c>
      <c r="N454" s="36">
        <v>894576</v>
      </c>
      <c r="O454" s="36" t="s">
        <v>2618</v>
      </c>
      <c r="P454" s="36">
        <v>7676153621</v>
      </c>
      <c r="Q454" s="51" t="s">
        <v>2619</v>
      </c>
      <c r="R454" s="36" t="s">
        <v>176</v>
      </c>
      <c r="S454" s="36" t="s">
        <v>660</v>
      </c>
      <c r="T454" s="36" t="s">
        <v>2620</v>
      </c>
      <c r="U454" s="36">
        <v>1400000</v>
      </c>
      <c r="V454" s="36">
        <v>2500000</v>
      </c>
      <c r="W454" s="36" t="s">
        <v>2621</v>
      </c>
      <c r="X454" s="36" t="s">
        <v>128</v>
      </c>
      <c r="Y454" s="36" t="s">
        <v>128</v>
      </c>
      <c r="Z454" s="36" t="s">
        <v>128</v>
      </c>
      <c r="AA454" s="36" t="s">
        <v>109</v>
      </c>
      <c r="AB454" s="36" t="s">
        <v>109</v>
      </c>
      <c r="AC454" s="36" t="s">
        <v>2622</v>
      </c>
    </row>
    <row r="455" spans="1:29" x14ac:dyDescent="0.3">
      <c r="A455" s="36">
        <v>454</v>
      </c>
      <c r="B455" s="36" t="s">
        <v>87</v>
      </c>
      <c r="C455" s="37">
        <v>44596</v>
      </c>
      <c r="D455" s="36">
        <v>52122163</v>
      </c>
      <c r="E455" s="36" t="s">
        <v>3</v>
      </c>
      <c r="F455" s="38">
        <v>181547</v>
      </c>
      <c r="G455" s="36" t="s">
        <v>89</v>
      </c>
      <c r="H455" s="36" t="s">
        <v>90</v>
      </c>
      <c r="I455" s="36" t="s">
        <v>2595</v>
      </c>
      <c r="J455" s="36" t="s">
        <v>2596</v>
      </c>
      <c r="K455" s="36" t="s">
        <v>24</v>
      </c>
      <c r="L455" s="36" t="s">
        <v>2597</v>
      </c>
      <c r="M455" s="36" t="s">
        <v>93</v>
      </c>
      <c r="N455" s="36" t="s">
        <v>2623</v>
      </c>
      <c r="O455" s="36" t="s">
        <v>2624</v>
      </c>
      <c r="P455" s="36">
        <v>9731817959</v>
      </c>
      <c r="Q455" s="51" t="s">
        <v>2625</v>
      </c>
      <c r="R455" s="36" t="s">
        <v>660</v>
      </c>
      <c r="S455" s="36" t="s">
        <v>660</v>
      </c>
      <c r="T455" s="36" t="s">
        <v>2626</v>
      </c>
      <c r="U455" s="36">
        <v>1500000</v>
      </c>
      <c r="V455" s="36">
        <v>2800000</v>
      </c>
      <c r="W455" s="36" t="s">
        <v>2499</v>
      </c>
      <c r="X455" s="36" t="s">
        <v>128</v>
      </c>
      <c r="Y455" s="36" t="s">
        <v>128</v>
      </c>
      <c r="Z455" s="36" t="s">
        <v>128</v>
      </c>
      <c r="AA455" s="36" t="s">
        <v>109</v>
      </c>
      <c r="AB455" s="36" t="s">
        <v>109</v>
      </c>
      <c r="AC455" s="36" t="s">
        <v>2627</v>
      </c>
    </row>
    <row r="456" spans="1:29" x14ac:dyDescent="0.3">
      <c r="A456" s="36">
        <v>455</v>
      </c>
      <c r="B456" s="36" t="s">
        <v>87</v>
      </c>
      <c r="C456" s="37">
        <v>44596</v>
      </c>
      <c r="D456" s="36">
        <v>52122163</v>
      </c>
      <c r="E456" s="36" t="s">
        <v>3</v>
      </c>
      <c r="F456" s="38">
        <v>181547</v>
      </c>
      <c r="G456" s="36" t="s">
        <v>89</v>
      </c>
      <c r="H456" s="36" t="s">
        <v>90</v>
      </c>
      <c r="I456" s="36" t="s">
        <v>2595</v>
      </c>
      <c r="J456" s="36" t="s">
        <v>2596</v>
      </c>
      <c r="K456" s="36" t="s">
        <v>24</v>
      </c>
      <c r="L456" s="36" t="s">
        <v>2597</v>
      </c>
      <c r="M456" s="36" t="s">
        <v>93</v>
      </c>
      <c r="N456" s="36">
        <v>1625601</v>
      </c>
      <c r="O456" s="36" t="s">
        <v>2628</v>
      </c>
      <c r="P456" s="36">
        <v>9994883310</v>
      </c>
      <c r="Q456" s="51" t="s">
        <v>2629</v>
      </c>
      <c r="R456" s="36" t="s">
        <v>2630</v>
      </c>
      <c r="S456" s="36" t="s">
        <v>776</v>
      </c>
      <c r="T456" s="36" t="s">
        <v>218</v>
      </c>
      <c r="U456" s="36">
        <v>1000000</v>
      </c>
      <c r="V456" s="36">
        <v>2700000</v>
      </c>
      <c r="W456" s="36" t="s">
        <v>2499</v>
      </c>
      <c r="X456" s="36" t="s">
        <v>128</v>
      </c>
      <c r="Y456" s="36" t="s">
        <v>128</v>
      </c>
      <c r="Z456" s="36" t="s">
        <v>128</v>
      </c>
      <c r="AA456" s="36" t="s">
        <v>109</v>
      </c>
      <c r="AB456" s="36" t="s">
        <v>109</v>
      </c>
      <c r="AC456" s="36" t="s">
        <v>2631</v>
      </c>
    </row>
    <row r="457" spans="1:29" x14ac:dyDescent="0.3">
      <c r="A457" s="36">
        <v>456</v>
      </c>
      <c r="B457" s="36" t="s">
        <v>87</v>
      </c>
      <c r="C457" s="37">
        <v>44596</v>
      </c>
      <c r="D457" s="36">
        <v>28439218</v>
      </c>
      <c r="E457" s="36" t="s">
        <v>3</v>
      </c>
      <c r="F457" s="38">
        <v>181547</v>
      </c>
      <c r="G457" s="36" t="s">
        <v>89</v>
      </c>
      <c r="H457" s="36" t="s">
        <v>90</v>
      </c>
      <c r="I457" s="36" t="s">
        <v>120</v>
      </c>
      <c r="J457" s="36" t="s">
        <v>2632</v>
      </c>
      <c r="K457" s="36" t="s">
        <v>24</v>
      </c>
      <c r="L457" s="36" t="s">
        <v>2633</v>
      </c>
      <c r="M457" s="36" t="s">
        <v>93</v>
      </c>
      <c r="N457" s="36">
        <v>1625942</v>
      </c>
      <c r="O457" s="36" t="s">
        <v>2634</v>
      </c>
      <c r="P457" s="36">
        <v>9980203651</v>
      </c>
      <c r="Q457" s="51" t="s">
        <v>2635</v>
      </c>
      <c r="R457" s="36" t="s">
        <v>2636</v>
      </c>
      <c r="S457" s="36" t="s">
        <v>417</v>
      </c>
      <c r="T457" s="36" t="s">
        <v>2637</v>
      </c>
      <c r="U457" s="36">
        <v>263000</v>
      </c>
      <c r="V457" s="36">
        <v>700000</v>
      </c>
      <c r="W457" s="36" t="s">
        <v>2638</v>
      </c>
      <c r="X457" s="36" t="s">
        <v>128</v>
      </c>
      <c r="Y457" s="36" t="s">
        <v>128</v>
      </c>
      <c r="Z457" s="36" t="s">
        <v>128</v>
      </c>
      <c r="AA457" s="36" t="s">
        <v>2639</v>
      </c>
      <c r="AB457" s="36" t="s">
        <v>109</v>
      </c>
      <c r="AC457" s="36" t="s">
        <v>2640</v>
      </c>
    </row>
    <row r="458" spans="1:29" x14ac:dyDescent="0.3">
      <c r="A458" s="36">
        <v>457</v>
      </c>
      <c r="B458" s="36" t="s">
        <v>87</v>
      </c>
      <c r="C458" s="37">
        <v>44596</v>
      </c>
      <c r="D458" s="36">
        <v>28439218</v>
      </c>
      <c r="E458" s="36" t="s">
        <v>3</v>
      </c>
      <c r="F458" s="38">
        <v>181547</v>
      </c>
      <c r="G458" s="36" t="s">
        <v>89</v>
      </c>
      <c r="H458" s="36" t="s">
        <v>90</v>
      </c>
      <c r="I458" s="36" t="s">
        <v>120</v>
      </c>
      <c r="J458" s="36" t="s">
        <v>2632</v>
      </c>
      <c r="K458" s="36" t="s">
        <v>24</v>
      </c>
      <c r="L458" s="36" t="s">
        <v>2633</v>
      </c>
      <c r="M458" s="36" t="s">
        <v>93</v>
      </c>
      <c r="N458" s="36">
        <v>1625949</v>
      </c>
      <c r="O458" s="36" t="s">
        <v>2641</v>
      </c>
      <c r="P458" s="36">
        <v>9493498945</v>
      </c>
      <c r="Q458" s="51" t="s">
        <v>2642</v>
      </c>
      <c r="R458" s="36" t="s">
        <v>277</v>
      </c>
      <c r="S458" s="36" t="s">
        <v>2643</v>
      </c>
      <c r="T458" s="36" t="s">
        <v>2644</v>
      </c>
      <c r="U458" s="36">
        <v>300000</v>
      </c>
      <c r="V458" s="36">
        <v>900000</v>
      </c>
      <c r="W458" s="36" t="s">
        <v>2645</v>
      </c>
      <c r="X458" s="36" t="s">
        <v>128</v>
      </c>
      <c r="Y458" s="36" t="s">
        <v>128</v>
      </c>
      <c r="Z458" s="36" t="s">
        <v>128</v>
      </c>
      <c r="AA458" s="36" t="s">
        <v>101</v>
      </c>
      <c r="AB458" s="36" t="s">
        <v>109</v>
      </c>
      <c r="AC458" s="36" t="s">
        <v>2646</v>
      </c>
    </row>
    <row r="459" spans="1:29" x14ac:dyDescent="0.3">
      <c r="A459" s="36">
        <v>458</v>
      </c>
      <c r="B459" s="36" t="s">
        <v>87</v>
      </c>
      <c r="C459" s="37">
        <v>44599</v>
      </c>
      <c r="D459" s="36">
        <v>98183339</v>
      </c>
      <c r="E459" s="36" t="s">
        <v>1</v>
      </c>
      <c r="F459" s="38">
        <v>210369</v>
      </c>
      <c r="G459" s="36" t="s">
        <v>89</v>
      </c>
      <c r="H459" s="36" t="s">
        <v>254</v>
      </c>
      <c r="I459" s="36" t="s">
        <v>2342</v>
      </c>
      <c r="J459" s="36" t="s">
        <v>103</v>
      </c>
      <c r="K459" s="36" t="s">
        <v>45</v>
      </c>
      <c r="L459" s="45"/>
      <c r="M459" s="36" t="s">
        <v>93</v>
      </c>
      <c r="N459" s="36">
        <v>1643591</v>
      </c>
      <c r="O459" s="36" t="s">
        <v>2647</v>
      </c>
      <c r="P459" s="36" t="s">
        <v>2648</v>
      </c>
      <c r="Q459" s="40" t="s">
        <v>2649</v>
      </c>
      <c r="R459" s="36" t="s">
        <v>272</v>
      </c>
      <c r="S459" s="36" t="s">
        <v>575</v>
      </c>
      <c r="T459" s="36" t="s">
        <v>2650</v>
      </c>
      <c r="U459" s="36">
        <v>560000</v>
      </c>
      <c r="V459" s="36">
        <v>1000000</v>
      </c>
      <c r="W459" s="36" t="s">
        <v>134</v>
      </c>
      <c r="X459" s="36" t="s">
        <v>100</v>
      </c>
      <c r="Y459" s="36" t="s">
        <v>100</v>
      </c>
      <c r="Z459" s="36" t="s">
        <v>118</v>
      </c>
      <c r="AA459" s="36" t="s">
        <v>101</v>
      </c>
      <c r="AB459" s="36" t="s">
        <v>109</v>
      </c>
      <c r="AC459" s="36"/>
    </row>
    <row r="460" spans="1:29" x14ac:dyDescent="0.3">
      <c r="A460" s="36">
        <v>459</v>
      </c>
      <c r="B460" s="36" t="s">
        <v>87</v>
      </c>
      <c r="C460" s="37">
        <v>44599</v>
      </c>
      <c r="D460" s="36">
        <v>48590618</v>
      </c>
      <c r="E460" s="36" t="s">
        <v>1</v>
      </c>
      <c r="F460" s="38">
        <v>210369</v>
      </c>
      <c r="G460" s="36" t="s">
        <v>89</v>
      </c>
      <c r="H460" s="36" t="s">
        <v>254</v>
      </c>
      <c r="I460" s="36" t="s">
        <v>2651</v>
      </c>
      <c r="J460" s="36" t="s">
        <v>2652</v>
      </c>
      <c r="K460" s="36" t="s">
        <v>18</v>
      </c>
      <c r="L460" s="45"/>
      <c r="M460" s="36" t="s">
        <v>93</v>
      </c>
      <c r="N460" s="36">
        <v>1617216</v>
      </c>
      <c r="O460" s="36" t="s">
        <v>2653</v>
      </c>
      <c r="P460" s="36" t="s">
        <v>2654</v>
      </c>
      <c r="Q460" s="40" t="s">
        <v>2655</v>
      </c>
      <c r="R460" s="36" t="s">
        <v>754</v>
      </c>
      <c r="S460" s="36" t="s">
        <v>776</v>
      </c>
      <c r="T460" s="36" t="s">
        <v>2656</v>
      </c>
      <c r="U460" s="36">
        <v>1400000</v>
      </c>
      <c r="V460" s="36">
        <v>2200000</v>
      </c>
      <c r="W460" s="36" t="s">
        <v>2657</v>
      </c>
      <c r="X460" s="36" t="s">
        <v>100</v>
      </c>
      <c r="Y460" s="36" t="s">
        <v>100</v>
      </c>
      <c r="Z460" s="36" t="s">
        <v>118</v>
      </c>
      <c r="AA460" s="36" t="s">
        <v>767</v>
      </c>
      <c r="AB460" s="36" t="s">
        <v>109</v>
      </c>
      <c r="AC460" s="36"/>
    </row>
    <row r="461" spans="1:29" x14ac:dyDescent="0.3">
      <c r="A461" s="36">
        <v>460</v>
      </c>
      <c r="B461" s="36" t="s">
        <v>87</v>
      </c>
      <c r="C461" s="37">
        <v>44599</v>
      </c>
      <c r="D461" s="36">
        <v>98183339</v>
      </c>
      <c r="E461" s="36" t="s">
        <v>1</v>
      </c>
      <c r="F461" s="38">
        <v>210369</v>
      </c>
      <c r="G461" s="36" t="s">
        <v>89</v>
      </c>
      <c r="H461" s="36" t="s">
        <v>254</v>
      </c>
      <c r="I461" s="36" t="s">
        <v>2342</v>
      </c>
      <c r="J461" s="36" t="s">
        <v>103</v>
      </c>
      <c r="K461" s="36" t="s">
        <v>13</v>
      </c>
      <c r="L461" s="45"/>
      <c r="M461" s="36" t="s">
        <v>93</v>
      </c>
      <c r="N461" s="36">
        <v>1643603</v>
      </c>
      <c r="O461" s="36" t="s">
        <v>2658</v>
      </c>
      <c r="P461" s="36" t="s">
        <v>2659</v>
      </c>
      <c r="Q461" s="40" t="s">
        <v>2660</v>
      </c>
      <c r="R461" s="36" t="s">
        <v>277</v>
      </c>
      <c r="S461" s="36" t="s">
        <v>398</v>
      </c>
      <c r="T461" s="36" t="s">
        <v>314</v>
      </c>
      <c r="U461" s="36">
        <v>450000</v>
      </c>
      <c r="V461" s="36">
        <v>850000</v>
      </c>
      <c r="W461" s="36" t="s">
        <v>2254</v>
      </c>
      <c r="X461" s="36" t="s">
        <v>100</v>
      </c>
      <c r="Y461" s="36" t="s">
        <v>100</v>
      </c>
      <c r="Z461" s="36" t="s">
        <v>118</v>
      </c>
      <c r="AA461" s="36" t="s">
        <v>401</v>
      </c>
      <c r="AB461" s="36" t="s">
        <v>109</v>
      </c>
      <c r="AC461" s="36"/>
    </row>
    <row r="462" spans="1:29" x14ac:dyDescent="0.3">
      <c r="A462" s="36">
        <v>461</v>
      </c>
      <c r="B462" s="36" t="s">
        <v>87</v>
      </c>
      <c r="C462" s="37">
        <v>44599</v>
      </c>
      <c r="D462" s="36">
        <v>51527051</v>
      </c>
      <c r="E462" s="36" t="s">
        <v>1</v>
      </c>
      <c r="F462" s="38">
        <v>210369</v>
      </c>
      <c r="G462" s="36" t="s">
        <v>89</v>
      </c>
      <c r="H462" s="36" t="s">
        <v>90</v>
      </c>
      <c r="I462" s="36" t="s">
        <v>951</v>
      </c>
      <c r="J462" s="36" t="s">
        <v>951</v>
      </c>
      <c r="K462" s="36" t="s">
        <v>25</v>
      </c>
      <c r="L462" s="36" t="s">
        <v>25</v>
      </c>
      <c r="M462" s="36" t="s">
        <v>93</v>
      </c>
      <c r="N462" s="36">
        <v>1617191</v>
      </c>
      <c r="O462" s="36" t="s">
        <v>2661</v>
      </c>
      <c r="P462" s="36">
        <v>8698993344</v>
      </c>
      <c r="Q462" s="40" t="s">
        <v>2662</v>
      </c>
      <c r="R462" s="36" t="s">
        <v>2663</v>
      </c>
      <c r="S462" s="36" t="s">
        <v>2320</v>
      </c>
      <c r="T462" s="36" t="s">
        <v>2664</v>
      </c>
      <c r="U462" s="36">
        <v>1050000</v>
      </c>
      <c r="V462" s="36">
        <v>1800000</v>
      </c>
      <c r="W462" s="36" t="s">
        <v>134</v>
      </c>
      <c r="X462" s="36" t="s">
        <v>100</v>
      </c>
      <c r="Y462" s="36" t="s">
        <v>100</v>
      </c>
      <c r="Z462" s="36" t="s">
        <v>100</v>
      </c>
      <c r="AA462" s="36" t="s">
        <v>101</v>
      </c>
      <c r="AB462" s="36" t="s">
        <v>2665</v>
      </c>
      <c r="AC462" s="36"/>
    </row>
    <row r="463" spans="1:29" x14ac:dyDescent="0.3">
      <c r="A463" s="36">
        <v>462</v>
      </c>
      <c r="B463" s="36" t="s">
        <v>87</v>
      </c>
      <c r="C463" s="37">
        <v>44599</v>
      </c>
      <c r="D463" s="36">
        <v>51527051</v>
      </c>
      <c r="E463" s="36" t="s">
        <v>1</v>
      </c>
      <c r="F463" s="38">
        <v>210369</v>
      </c>
      <c r="G463" s="36" t="s">
        <v>89</v>
      </c>
      <c r="H463" s="36" t="s">
        <v>90</v>
      </c>
      <c r="I463" s="36" t="s">
        <v>951</v>
      </c>
      <c r="J463" s="36" t="s">
        <v>951</v>
      </c>
      <c r="K463" s="36" t="s">
        <v>25</v>
      </c>
      <c r="L463" s="36" t="s">
        <v>25</v>
      </c>
      <c r="M463" s="36" t="s">
        <v>93</v>
      </c>
      <c r="N463" s="36">
        <v>1617202</v>
      </c>
      <c r="O463" s="36" t="s">
        <v>2666</v>
      </c>
      <c r="P463" s="36">
        <v>8778409562</v>
      </c>
      <c r="Q463" s="40" t="s">
        <v>2667</v>
      </c>
      <c r="R463" s="36" t="s">
        <v>2274</v>
      </c>
      <c r="S463" s="36" t="s">
        <v>633</v>
      </c>
      <c r="T463" s="36" t="s">
        <v>2668</v>
      </c>
      <c r="U463" s="36">
        <v>1263000</v>
      </c>
      <c r="V463" s="36">
        <v>2000000</v>
      </c>
      <c r="W463" s="36" t="s">
        <v>347</v>
      </c>
      <c r="X463" s="36" t="s">
        <v>100</v>
      </c>
      <c r="Y463" s="36" t="s">
        <v>100</v>
      </c>
      <c r="Z463" s="36" t="s">
        <v>100</v>
      </c>
      <c r="AA463" s="36" t="s">
        <v>267</v>
      </c>
      <c r="AB463" s="36" t="s">
        <v>109</v>
      </c>
      <c r="AC463" s="36"/>
    </row>
    <row r="464" spans="1:29" x14ac:dyDescent="0.3">
      <c r="A464" s="36">
        <v>463</v>
      </c>
      <c r="B464" s="36" t="s">
        <v>87</v>
      </c>
      <c r="C464" s="37">
        <v>44599</v>
      </c>
      <c r="D464" s="36">
        <v>62310579</v>
      </c>
      <c r="E464" s="36" t="s">
        <v>1</v>
      </c>
      <c r="F464" s="38">
        <v>210369</v>
      </c>
      <c r="G464" s="36" t="s">
        <v>89</v>
      </c>
      <c r="H464" s="36" t="s">
        <v>90</v>
      </c>
      <c r="I464" s="36" t="s">
        <v>120</v>
      </c>
      <c r="J464" s="36" t="s">
        <v>120</v>
      </c>
      <c r="K464" s="36" t="s">
        <v>18</v>
      </c>
      <c r="L464" s="45" t="s">
        <v>1577</v>
      </c>
      <c r="M464" s="36" t="s">
        <v>93</v>
      </c>
      <c r="N464" s="36">
        <v>1094720</v>
      </c>
      <c r="O464" s="36" t="s">
        <v>2669</v>
      </c>
      <c r="P464" s="36">
        <v>8248616150</v>
      </c>
      <c r="Q464" s="40" t="s">
        <v>2670</v>
      </c>
      <c r="R464" s="36" t="s">
        <v>2671</v>
      </c>
      <c r="S464" s="36" t="s">
        <v>2672</v>
      </c>
      <c r="T464" s="36" t="s">
        <v>2432</v>
      </c>
      <c r="U464" s="36">
        <v>1900000</v>
      </c>
      <c r="V464" s="36">
        <v>2900000</v>
      </c>
      <c r="W464" s="36" t="s">
        <v>347</v>
      </c>
      <c r="X464" s="36" t="s">
        <v>100</v>
      </c>
      <c r="Y464" s="36" t="s">
        <v>100</v>
      </c>
      <c r="Z464" s="36" t="s">
        <v>100</v>
      </c>
      <c r="AA464" s="36" t="s">
        <v>267</v>
      </c>
      <c r="AB464" s="36" t="s">
        <v>109</v>
      </c>
      <c r="AC464" s="36" t="s">
        <v>2673</v>
      </c>
    </row>
    <row r="465" spans="1:29" x14ac:dyDescent="0.3">
      <c r="A465" s="36">
        <v>464</v>
      </c>
      <c r="B465" s="36" t="s">
        <v>87</v>
      </c>
      <c r="C465" s="37">
        <v>44599</v>
      </c>
      <c r="D465" s="36">
        <v>62310579</v>
      </c>
      <c r="E465" s="36" t="s">
        <v>1</v>
      </c>
      <c r="F465" s="38">
        <v>210369</v>
      </c>
      <c r="G465" s="36" t="s">
        <v>89</v>
      </c>
      <c r="H465" s="36" t="s">
        <v>90</v>
      </c>
      <c r="I465" s="36" t="s">
        <v>120</v>
      </c>
      <c r="J465" s="36" t="s">
        <v>120</v>
      </c>
      <c r="K465" s="36" t="s">
        <v>12</v>
      </c>
      <c r="L465" s="45" t="s">
        <v>402</v>
      </c>
      <c r="M465" s="36" t="s">
        <v>93</v>
      </c>
      <c r="N465" s="36">
        <v>1644155</v>
      </c>
      <c r="O465" s="36" t="s">
        <v>2674</v>
      </c>
      <c r="P465" s="36">
        <v>8789154670</v>
      </c>
      <c r="Q465" s="40" t="s">
        <v>2675</v>
      </c>
      <c r="R465" s="36" t="s">
        <v>217</v>
      </c>
      <c r="S465" s="36" t="s">
        <v>2676</v>
      </c>
      <c r="T465" s="36" t="s">
        <v>955</v>
      </c>
      <c r="U465" s="36">
        <v>865000</v>
      </c>
      <c r="V465" s="36">
        <v>1600000</v>
      </c>
      <c r="W465" s="36" t="s">
        <v>2677</v>
      </c>
      <c r="X465" s="36" t="s">
        <v>100</v>
      </c>
      <c r="Y465" s="36" t="s">
        <v>100</v>
      </c>
      <c r="Z465" s="36" t="s">
        <v>100</v>
      </c>
      <c r="AA465" s="36" t="s">
        <v>109</v>
      </c>
      <c r="AB465" s="36" t="s">
        <v>109</v>
      </c>
      <c r="AC465" s="36"/>
    </row>
    <row r="466" spans="1:29" x14ac:dyDescent="0.3">
      <c r="A466" s="36">
        <v>465</v>
      </c>
      <c r="B466" s="36" t="s">
        <v>87</v>
      </c>
      <c r="C466" s="37">
        <v>44599</v>
      </c>
      <c r="D466" s="36">
        <v>52403928</v>
      </c>
      <c r="E466" s="36" t="s">
        <v>1</v>
      </c>
      <c r="F466" s="38">
        <v>210369</v>
      </c>
      <c r="G466" s="36" t="s">
        <v>89</v>
      </c>
      <c r="H466" s="36" t="s">
        <v>90</v>
      </c>
      <c r="I466" s="36" t="s">
        <v>535</v>
      </c>
      <c r="J466" s="36" t="s">
        <v>2678</v>
      </c>
      <c r="K466" s="36" t="s">
        <v>13</v>
      </c>
      <c r="L466" s="45" t="s">
        <v>2679</v>
      </c>
      <c r="M466" s="36" t="s">
        <v>93</v>
      </c>
      <c r="N466" s="36">
        <v>1644205</v>
      </c>
      <c r="O466" s="36" t="s">
        <v>2680</v>
      </c>
      <c r="P466" s="36">
        <v>6305188076</v>
      </c>
      <c r="Q466" s="40" t="s">
        <v>2681</v>
      </c>
      <c r="R466" s="36" t="s">
        <v>660</v>
      </c>
      <c r="S466" s="36" t="s">
        <v>2682</v>
      </c>
      <c r="T466" s="36" t="s">
        <v>2683</v>
      </c>
      <c r="U466" s="36">
        <v>700000</v>
      </c>
      <c r="V466" s="36">
        <v>1400000</v>
      </c>
      <c r="W466" s="36" t="s">
        <v>2684</v>
      </c>
      <c r="X466" s="36" t="s">
        <v>100</v>
      </c>
      <c r="Y466" s="36" t="s">
        <v>100</v>
      </c>
      <c r="Z466" s="36" t="s">
        <v>100</v>
      </c>
      <c r="AA466" s="36" t="s">
        <v>1116</v>
      </c>
      <c r="AB466" s="36" t="s">
        <v>109</v>
      </c>
      <c r="AC466" s="36" t="s">
        <v>2685</v>
      </c>
    </row>
    <row r="467" spans="1:29" x14ac:dyDescent="0.3">
      <c r="A467" s="36">
        <v>466</v>
      </c>
      <c r="B467" s="36" t="s">
        <v>87</v>
      </c>
      <c r="C467" s="37">
        <v>44599</v>
      </c>
      <c r="D467" s="36">
        <v>52403928</v>
      </c>
      <c r="E467" s="36" t="s">
        <v>1</v>
      </c>
      <c r="F467" s="38">
        <v>210369</v>
      </c>
      <c r="G467" s="36" t="s">
        <v>89</v>
      </c>
      <c r="H467" s="36" t="s">
        <v>90</v>
      </c>
      <c r="I467" s="36" t="s">
        <v>535</v>
      </c>
      <c r="J467" s="36" t="s">
        <v>2678</v>
      </c>
      <c r="K467" s="36" t="s">
        <v>18</v>
      </c>
      <c r="L467" s="45" t="s">
        <v>402</v>
      </c>
      <c r="M467" s="36" t="s">
        <v>93</v>
      </c>
      <c r="N467" s="36">
        <v>1643683</v>
      </c>
      <c r="O467" s="36" t="s">
        <v>2686</v>
      </c>
      <c r="P467" s="36">
        <v>7036497108</v>
      </c>
      <c r="Q467" s="40" t="s">
        <v>2687</v>
      </c>
      <c r="R467" s="36" t="s">
        <v>986</v>
      </c>
      <c r="S467" s="36" t="s">
        <v>2688</v>
      </c>
      <c r="T467" s="36" t="s">
        <v>2689</v>
      </c>
      <c r="U467" s="36">
        <v>1100000</v>
      </c>
      <c r="V467" s="36">
        <v>1700000</v>
      </c>
      <c r="W467" s="36" t="s">
        <v>2690</v>
      </c>
      <c r="X467" s="36" t="s">
        <v>100</v>
      </c>
      <c r="Y467" s="36" t="s">
        <v>100</v>
      </c>
      <c r="Z467" s="36" t="s">
        <v>100</v>
      </c>
      <c r="AA467" s="36" t="s">
        <v>109</v>
      </c>
      <c r="AB467" s="36" t="s">
        <v>109</v>
      </c>
      <c r="AC467" s="36" t="s">
        <v>2691</v>
      </c>
    </row>
    <row r="468" spans="1:29" x14ac:dyDescent="0.3">
      <c r="A468" s="36">
        <v>467</v>
      </c>
      <c r="B468" s="36" t="s">
        <v>87</v>
      </c>
      <c r="C468" s="37">
        <v>44599</v>
      </c>
      <c r="D468" s="36">
        <v>52403928</v>
      </c>
      <c r="E468" s="36" t="s">
        <v>1</v>
      </c>
      <c r="F468" s="38">
        <v>210369</v>
      </c>
      <c r="G468" s="36" t="s">
        <v>89</v>
      </c>
      <c r="H468" s="36" t="s">
        <v>90</v>
      </c>
      <c r="I468" s="36" t="s">
        <v>535</v>
      </c>
      <c r="J468" s="36" t="s">
        <v>2678</v>
      </c>
      <c r="K468" s="36" t="s">
        <v>12</v>
      </c>
      <c r="L468" s="45" t="s">
        <v>402</v>
      </c>
      <c r="M468" s="36" t="s">
        <v>93</v>
      </c>
      <c r="N468" s="36">
        <v>1644225</v>
      </c>
      <c r="O468" s="36" t="s">
        <v>2692</v>
      </c>
      <c r="P468" s="36">
        <v>6360204309</v>
      </c>
      <c r="Q468" s="40" t="s">
        <v>2693</v>
      </c>
      <c r="R468" s="36" t="s">
        <v>660</v>
      </c>
      <c r="S468" s="36" t="s">
        <v>569</v>
      </c>
      <c r="T468" s="36" t="s">
        <v>2694</v>
      </c>
      <c r="U468" s="36">
        <v>800000</v>
      </c>
      <c r="V468" s="36">
        <v>1300000</v>
      </c>
      <c r="W468" s="36" t="s">
        <v>134</v>
      </c>
      <c r="X468" s="36" t="s">
        <v>100</v>
      </c>
      <c r="Y468" s="36" t="s">
        <v>100</v>
      </c>
      <c r="Z468" s="36" t="s">
        <v>100</v>
      </c>
      <c r="AA468" s="36" t="s">
        <v>109</v>
      </c>
      <c r="AB468" s="36" t="s">
        <v>109</v>
      </c>
      <c r="AC468" s="36" t="s">
        <v>2695</v>
      </c>
    </row>
    <row r="469" spans="1:29" x14ac:dyDescent="0.3">
      <c r="A469" s="36">
        <v>468</v>
      </c>
      <c r="B469" s="36" t="s">
        <v>87</v>
      </c>
      <c r="C469" s="37">
        <v>44599</v>
      </c>
      <c r="D469" s="36">
        <v>48590618</v>
      </c>
      <c r="E469" s="36" t="s">
        <v>1</v>
      </c>
      <c r="F469" s="38">
        <v>210369</v>
      </c>
      <c r="G469" s="36" t="s">
        <v>89</v>
      </c>
      <c r="H469" s="36" t="s">
        <v>254</v>
      </c>
      <c r="I469" s="36" t="s">
        <v>2651</v>
      </c>
      <c r="J469" s="36" t="s">
        <v>2652</v>
      </c>
      <c r="K469" s="36" t="s">
        <v>18</v>
      </c>
      <c r="L469" s="45"/>
      <c r="M469" s="36" t="s">
        <v>93</v>
      </c>
      <c r="N469" s="36">
        <v>1617201</v>
      </c>
      <c r="O469" s="36" t="s">
        <v>2696</v>
      </c>
      <c r="P469" s="36">
        <v>8879313135</v>
      </c>
      <c r="Q469" s="40" t="s">
        <v>2697</v>
      </c>
      <c r="R469" s="36" t="s">
        <v>754</v>
      </c>
      <c r="S469" s="36" t="s">
        <v>506</v>
      </c>
      <c r="T469" s="36" t="s">
        <v>2698</v>
      </c>
      <c r="U469" s="36">
        <v>900000</v>
      </c>
      <c r="V469" s="36">
        <v>1650000</v>
      </c>
      <c r="W469" s="36" t="s">
        <v>134</v>
      </c>
      <c r="X469" s="36" t="s">
        <v>100</v>
      </c>
      <c r="Y469" s="36" t="s">
        <v>100</v>
      </c>
      <c r="Z469" s="36" t="s">
        <v>118</v>
      </c>
      <c r="AA469" s="36" t="s">
        <v>101</v>
      </c>
      <c r="AB469" s="36" t="s">
        <v>109</v>
      </c>
      <c r="AC469" s="36"/>
    </row>
    <row r="470" spans="1:29" x14ac:dyDescent="0.3">
      <c r="A470" s="36">
        <v>469</v>
      </c>
      <c r="B470" s="36" t="s">
        <v>87</v>
      </c>
      <c r="C470" s="37">
        <v>44599</v>
      </c>
      <c r="D470" s="36">
        <v>98183339</v>
      </c>
      <c r="E470" s="36" t="s">
        <v>1</v>
      </c>
      <c r="F470" s="38">
        <v>210369</v>
      </c>
      <c r="G470" s="36" t="s">
        <v>89</v>
      </c>
      <c r="H470" s="36" t="s">
        <v>254</v>
      </c>
      <c r="I470" s="36" t="s">
        <v>2342</v>
      </c>
      <c r="J470" s="36" t="s">
        <v>103</v>
      </c>
      <c r="K470" s="36" t="s">
        <v>45</v>
      </c>
      <c r="L470" s="45"/>
      <c r="M470" s="36" t="s">
        <v>93</v>
      </c>
      <c r="N470" s="36">
        <v>1643612</v>
      </c>
      <c r="O470" s="36" t="s">
        <v>2699</v>
      </c>
      <c r="P470" s="36" t="s">
        <v>2700</v>
      </c>
      <c r="Q470" s="40" t="s">
        <v>2701</v>
      </c>
      <c r="R470" s="36" t="s">
        <v>260</v>
      </c>
      <c r="S470" s="36" t="s">
        <v>265</v>
      </c>
      <c r="T470" s="36" t="s">
        <v>2702</v>
      </c>
      <c r="U470" s="36">
        <v>580000</v>
      </c>
      <c r="V470" s="36">
        <v>1150000</v>
      </c>
      <c r="W470" s="36" t="s">
        <v>2373</v>
      </c>
      <c r="X470" s="36" t="s">
        <v>100</v>
      </c>
      <c r="Y470" s="36" t="s">
        <v>100</v>
      </c>
      <c r="Z470" s="36" t="s">
        <v>118</v>
      </c>
      <c r="AA470" s="36" t="s">
        <v>401</v>
      </c>
      <c r="AB470" s="36" t="s">
        <v>109</v>
      </c>
      <c r="AC470" s="36" t="s">
        <v>2369</v>
      </c>
    </row>
    <row r="471" spans="1:29" x14ac:dyDescent="0.3">
      <c r="A471" s="36">
        <v>470</v>
      </c>
      <c r="B471" s="36" t="s">
        <v>87</v>
      </c>
      <c r="C471" s="37">
        <v>44599</v>
      </c>
      <c r="D471" s="36">
        <v>98183339</v>
      </c>
      <c r="E471" s="36" t="s">
        <v>1</v>
      </c>
      <c r="F471" s="38">
        <v>210369</v>
      </c>
      <c r="G471" s="36" t="s">
        <v>89</v>
      </c>
      <c r="H471" s="36" t="s">
        <v>254</v>
      </c>
      <c r="I471" s="36" t="s">
        <v>2342</v>
      </c>
      <c r="J471" s="36" t="s">
        <v>103</v>
      </c>
      <c r="K471" s="36" t="s">
        <v>45</v>
      </c>
      <c r="L471" s="45"/>
      <c r="M471" s="36" t="s">
        <v>93</v>
      </c>
      <c r="N471" s="36">
        <v>1644116</v>
      </c>
      <c r="O471" s="36" t="s">
        <v>2703</v>
      </c>
      <c r="P471" s="36" t="s">
        <v>2704</v>
      </c>
      <c r="Q471" s="40" t="s">
        <v>2705</v>
      </c>
      <c r="R471" s="36" t="s">
        <v>277</v>
      </c>
      <c r="S471" s="36" t="s">
        <v>407</v>
      </c>
      <c r="T471" s="36" t="s">
        <v>2706</v>
      </c>
      <c r="U471" s="36">
        <v>445000</v>
      </c>
      <c r="V471" s="36">
        <v>950000</v>
      </c>
      <c r="W471" s="36" t="s">
        <v>1812</v>
      </c>
      <c r="X471" s="36" t="s">
        <v>100</v>
      </c>
      <c r="Y471" s="36" t="s">
        <v>100</v>
      </c>
      <c r="Z471" s="36" t="s">
        <v>118</v>
      </c>
      <c r="AA471" s="36" t="s">
        <v>101</v>
      </c>
      <c r="AB471" s="36" t="s">
        <v>109</v>
      </c>
      <c r="AC471" s="36"/>
    </row>
    <row r="472" spans="1:29" x14ac:dyDescent="0.3">
      <c r="A472" s="36">
        <v>471</v>
      </c>
      <c r="B472" s="36" t="s">
        <v>87</v>
      </c>
      <c r="C472" s="37">
        <v>44599</v>
      </c>
      <c r="D472" s="36">
        <v>16571027</v>
      </c>
      <c r="E472" s="36" t="s">
        <v>15130</v>
      </c>
      <c r="F472" s="38" t="s">
        <v>88</v>
      </c>
      <c r="G472" s="36" t="s">
        <v>89</v>
      </c>
      <c r="H472" s="36" t="s">
        <v>90</v>
      </c>
      <c r="I472" s="36" t="s">
        <v>103</v>
      </c>
      <c r="J472" s="36" t="s">
        <v>2707</v>
      </c>
      <c r="K472" s="36" t="s">
        <v>12</v>
      </c>
      <c r="L472" s="45" t="s">
        <v>1079</v>
      </c>
      <c r="M472" s="36" t="s">
        <v>93</v>
      </c>
      <c r="N472" s="36">
        <v>1643158</v>
      </c>
      <c r="O472" s="36" t="s">
        <v>2708</v>
      </c>
      <c r="P472" s="36">
        <v>9535638610</v>
      </c>
      <c r="Q472" s="51" t="s">
        <v>2709</v>
      </c>
      <c r="R472" s="36" t="s">
        <v>2710</v>
      </c>
      <c r="S472" s="36" t="s">
        <v>2711</v>
      </c>
      <c r="T472" s="36" t="s">
        <v>2712</v>
      </c>
      <c r="U472" s="36">
        <v>900000</v>
      </c>
      <c r="V472" s="36">
        <v>1400000</v>
      </c>
      <c r="W472" s="36" t="s">
        <v>2713</v>
      </c>
      <c r="X472" s="36" t="s">
        <v>100</v>
      </c>
      <c r="Y472" s="36" t="s">
        <v>100</v>
      </c>
      <c r="Z472" s="36" t="s">
        <v>100</v>
      </c>
      <c r="AA472" s="36" t="s">
        <v>109</v>
      </c>
      <c r="AB472" s="36" t="s">
        <v>109</v>
      </c>
      <c r="AC472" s="36"/>
    </row>
    <row r="473" spans="1:29" x14ac:dyDescent="0.3">
      <c r="A473" s="36">
        <v>472</v>
      </c>
      <c r="B473" s="36" t="s">
        <v>87</v>
      </c>
      <c r="C473" s="37">
        <v>44599</v>
      </c>
      <c r="D473" s="36">
        <v>81282313</v>
      </c>
      <c r="E473" s="36" t="s">
        <v>3</v>
      </c>
      <c r="F473" s="38">
        <v>181547</v>
      </c>
      <c r="G473" s="36" t="s">
        <v>89</v>
      </c>
      <c r="H473" s="36" t="s">
        <v>90</v>
      </c>
      <c r="I473" s="36" t="s">
        <v>2714</v>
      </c>
      <c r="J473" s="36" t="s">
        <v>2715</v>
      </c>
      <c r="K473" s="36" t="s">
        <v>24</v>
      </c>
      <c r="L473" s="36" t="s">
        <v>2716</v>
      </c>
      <c r="M473" s="36" t="s">
        <v>93</v>
      </c>
      <c r="N473" s="36">
        <v>1640638</v>
      </c>
      <c r="O473" s="36" t="s">
        <v>2717</v>
      </c>
      <c r="P473" s="36">
        <v>9035825540</v>
      </c>
      <c r="Q473" s="51" t="s">
        <v>2718</v>
      </c>
      <c r="R473" s="36" t="s">
        <v>2719</v>
      </c>
      <c r="S473" s="36" t="s">
        <v>1267</v>
      </c>
      <c r="T473" s="36" t="s">
        <v>107</v>
      </c>
      <c r="U473" s="36">
        <v>1340000</v>
      </c>
      <c r="V473" s="36">
        <v>2000000</v>
      </c>
      <c r="W473" s="36" t="s">
        <v>2720</v>
      </c>
      <c r="X473" s="36" t="s">
        <v>100</v>
      </c>
      <c r="Y473" s="36" t="s">
        <v>100</v>
      </c>
      <c r="Z473" s="36" t="s">
        <v>100</v>
      </c>
      <c r="AA473" s="36" t="s">
        <v>109</v>
      </c>
      <c r="AB473" s="36" t="s">
        <v>109</v>
      </c>
      <c r="AC473" s="36"/>
    </row>
    <row r="474" spans="1:29" x14ac:dyDescent="0.3">
      <c r="A474" s="36">
        <v>473</v>
      </c>
      <c r="B474" s="36" t="s">
        <v>87</v>
      </c>
      <c r="C474" s="37">
        <v>44600</v>
      </c>
      <c r="D474" s="36">
        <v>71248267</v>
      </c>
      <c r="E474" s="36" t="s">
        <v>1</v>
      </c>
      <c r="F474" s="38">
        <v>210369</v>
      </c>
      <c r="G474" s="36" t="s">
        <v>89</v>
      </c>
      <c r="H474" s="36" t="s">
        <v>90</v>
      </c>
      <c r="I474" s="36" t="s">
        <v>1414</v>
      </c>
      <c r="J474" s="36" t="s">
        <v>1415</v>
      </c>
      <c r="K474" s="36" t="s">
        <v>45</v>
      </c>
      <c r="L474" s="45"/>
      <c r="M474" s="36" t="s">
        <v>93</v>
      </c>
      <c r="N474" s="36" t="s">
        <v>2721</v>
      </c>
      <c r="O474" s="36" t="s">
        <v>2722</v>
      </c>
      <c r="P474" s="36">
        <v>8186935039</v>
      </c>
      <c r="Q474" s="40" t="s">
        <v>2723</v>
      </c>
      <c r="R474" s="36" t="s">
        <v>1065</v>
      </c>
      <c r="S474" s="36" t="s">
        <v>1065</v>
      </c>
      <c r="T474" s="36" t="s">
        <v>2724</v>
      </c>
      <c r="U474" s="36">
        <v>960000</v>
      </c>
      <c r="V474" s="36">
        <v>1650000</v>
      </c>
      <c r="W474" s="36" t="s">
        <v>134</v>
      </c>
      <c r="X474" s="36" t="s">
        <v>100</v>
      </c>
      <c r="Y474" s="36" t="s">
        <v>100</v>
      </c>
      <c r="Z474" s="36" t="s">
        <v>100</v>
      </c>
      <c r="AA474" s="36" t="s">
        <v>101</v>
      </c>
      <c r="AB474" s="36" t="s">
        <v>109</v>
      </c>
      <c r="AC474" s="36"/>
    </row>
    <row r="475" spans="1:29" x14ac:dyDescent="0.3">
      <c r="A475" s="36">
        <v>474</v>
      </c>
      <c r="B475" s="36" t="s">
        <v>87</v>
      </c>
      <c r="C475" s="37">
        <v>44600</v>
      </c>
      <c r="D475" s="36">
        <v>17790095</v>
      </c>
      <c r="E475" s="36" t="s">
        <v>1</v>
      </c>
      <c r="F475" s="38">
        <v>210369</v>
      </c>
      <c r="G475" s="36" t="s">
        <v>89</v>
      </c>
      <c r="H475" s="36" t="s">
        <v>254</v>
      </c>
      <c r="I475" s="36" t="s">
        <v>1329</v>
      </c>
      <c r="J475" s="36" t="s">
        <v>1330</v>
      </c>
      <c r="K475" s="36" t="s">
        <v>13</v>
      </c>
      <c r="L475" s="45" t="s">
        <v>1508</v>
      </c>
      <c r="M475" s="36" t="s">
        <v>93</v>
      </c>
      <c r="N475" s="36">
        <v>1651264</v>
      </c>
      <c r="O475" s="36" t="s">
        <v>2725</v>
      </c>
      <c r="P475" s="36" t="s">
        <v>2726</v>
      </c>
      <c r="Q475" s="40" t="s">
        <v>2727</v>
      </c>
      <c r="R475" s="36" t="s">
        <v>176</v>
      </c>
      <c r="S475" s="36" t="s">
        <v>844</v>
      </c>
      <c r="T475" s="36" t="s">
        <v>116</v>
      </c>
      <c r="U475" s="36">
        <v>530000</v>
      </c>
      <c r="V475" s="36">
        <v>1250000</v>
      </c>
      <c r="W475" s="36" t="s">
        <v>2204</v>
      </c>
      <c r="X475" s="36" t="s">
        <v>100</v>
      </c>
      <c r="Y475" s="36" t="s">
        <v>100</v>
      </c>
      <c r="Z475" s="36" t="s">
        <v>118</v>
      </c>
      <c r="AA475" s="36" t="s">
        <v>267</v>
      </c>
      <c r="AB475" s="36" t="s">
        <v>109</v>
      </c>
      <c r="AC475" s="36" t="s">
        <v>2728</v>
      </c>
    </row>
    <row r="476" spans="1:29" x14ac:dyDescent="0.3">
      <c r="A476" s="36">
        <v>475</v>
      </c>
      <c r="B476" s="36" t="s">
        <v>87</v>
      </c>
      <c r="C476" s="37">
        <v>44600</v>
      </c>
      <c r="D476" s="36">
        <v>17790095</v>
      </c>
      <c r="E476" s="36" t="s">
        <v>1</v>
      </c>
      <c r="F476" s="38">
        <v>210369</v>
      </c>
      <c r="G476" s="36" t="s">
        <v>89</v>
      </c>
      <c r="H476" s="36" t="s">
        <v>254</v>
      </c>
      <c r="I476" s="36" t="s">
        <v>1329</v>
      </c>
      <c r="J476" s="36" t="s">
        <v>1330</v>
      </c>
      <c r="K476" s="36" t="s">
        <v>13</v>
      </c>
      <c r="L476" s="45" t="s">
        <v>1508</v>
      </c>
      <c r="M476" s="36" t="s">
        <v>93</v>
      </c>
      <c r="N476" s="36">
        <v>1651274</v>
      </c>
      <c r="O476" s="36" t="s">
        <v>2729</v>
      </c>
      <c r="P476" s="36" t="s">
        <v>2730</v>
      </c>
      <c r="Q476" s="40" t="s">
        <v>2731</v>
      </c>
      <c r="R476" s="36" t="s">
        <v>465</v>
      </c>
      <c r="S476" s="36" t="s">
        <v>569</v>
      </c>
      <c r="T476" s="36" t="s">
        <v>2732</v>
      </c>
      <c r="U476" s="36">
        <v>650000</v>
      </c>
      <c r="V476" s="36">
        <v>1350000</v>
      </c>
      <c r="W476" s="36" t="s">
        <v>2733</v>
      </c>
      <c r="X476" s="36" t="s">
        <v>100</v>
      </c>
      <c r="Y476" s="36" t="s">
        <v>100</v>
      </c>
      <c r="Z476" s="36" t="s">
        <v>118</v>
      </c>
      <c r="AA476" s="36" t="s">
        <v>101</v>
      </c>
      <c r="AB476" s="36" t="s">
        <v>109</v>
      </c>
      <c r="AC476" s="36"/>
    </row>
    <row r="477" spans="1:29" x14ac:dyDescent="0.3">
      <c r="A477" s="36">
        <v>476</v>
      </c>
      <c r="B477" s="36" t="s">
        <v>87</v>
      </c>
      <c r="C477" s="37">
        <v>44600</v>
      </c>
      <c r="D477" s="36">
        <v>17790095</v>
      </c>
      <c r="E477" s="36" t="s">
        <v>1</v>
      </c>
      <c r="F477" s="38">
        <v>210369</v>
      </c>
      <c r="G477" s="36" t="s">
        <v>89</v>
      </c>
      <c r="H477" s="36" t="s">
        <v>254</v>
      </c>
      <c r="I477" s="36" t="s">
        <v>1329</v>
      </c>
      <c r="J477" s="36" t="s">
        <v>1330</v>
      </c>
      <c r="K477" s="36" t="s">
        <v>13</v>
      </c>
      <c r="L477" s="45" t="s">
        <v>1508</v>
      </c>
      <c r="M477" s="36" t="s">
        <v>93</v>
      </c>
      <c r="N477" s="36">
        <v>1651283</v>
      </c>
      <c r="O477" s="36" t="s">
        <v>2734</v>
      </c>
      <c r="P477" s="36">
        <v>8985114655</v>
      </c>
      <c r="Q477" s="40" t="s">
        <v>2735</v>
      </c>
      <c r="R477" s="36" t="s">
        <v>677</v>
      </c>
      <c r="S477" s="36" t="s">
        <v>170</v>
      </c>
      <c r="T477" s="36" t="s">
        <v>2736</v>
      </c>
      <c r="U477" s="36">
        <v>580000</v>
      </c>
      <c r="V477" s="36">
        <v>1300000</v>
      </c>
      <c r="W477" s="36" t="s">
        <v>501</v>
      </c>
      <c r="X477" s="36" t="s">
        <v>100</v>
      </c>
      <c r="Y477" s="36" t="s">
        <v>100</v>
      </c>
      <c r="Z477" s="36" t="s">
        <v>118</v>
      </c>
      <c r="AA477" s="36" t="s">
        <v>101</v>
      </c>
      <c r="AB477" s="36" t="s">
        <v>109</v>
      </c>
      <c r="AC477" s="36"/>
    </row>
    <row r="478" spans="1:29" x14ac:dyDescent="0.3">
      <c r="A478" s="36">
        <v>477</v>
      </c>
      <c r="B478" s="36" t="s">
        <v>87</v>
      </c>
      <c r="C478" s="37">
        <v>44600</v>
      </c>
      <c r="D478" s="36">
        <v>95863662</v>
      </c>
      <c r="E478" s="36" t="s">
        <v>1</v>
      </c>
      <c r="F478" s="38">
        <v>210369</v>
      </c>
      <c r="G478" s="36" t="s">
        <v>89</v>
      </c>
      <c r="H478" s="36" t="s">
        <v>254</v>
      </c>
      <c r="I478" s="36" t="s">
        <v>1801</v>
      </c>
      <c r="J478" s="36" t="s">
        <v>394</v>
      </c>
      <c r="K478" s="36" t="s">
        <v>13</v>
      </c>
      <c r="L478" s="45" t="s">
        <v>621</v>
      </c>
      <c r="M478" s="36" t="s">
        <v>93</v>
      </c>
      <c r="N478" s="36">
        <v>1651312</v>
      </c>
      <c r="O478" s="36" t="s">
        <v>2737</v>
      </c>
      <c r="P478" s="36">
        <v>9650254772</v>
      </c>
      <c r="Q478" s="40" t="s">
        <v>2738</v>
      </c>
      <c r="R478" s="36" t="s">
        <v>2630</v>
      </c>
      <c r="S478" s="36" t="s">
        <v>1817</v>
      </c>
      <c r="T478" s="36" t="s">
        <v>2739</v>
      </c>
      <c r="U478" s="36">
        <v>1350000</v>
      </c>
      <c r="V478" s="36">
        <v>2200000</v>
      </c>
      <c r="W478" s="36" t="s">
        <v>667</v>
      </c>
      <c r="X478" s="36" t="s">
        <v>100</v>
      </c>
      <c r="Y478" s="36" t="s">
        <v>100</v>
      </c>
      <c r="Z478" s="36" t="s">
        <v>118</v>
      </c>
      <c r="AA478" s="36" t="s">
        <v>767</v>
      </c>
      <c r="AB478" s="36" t="s">
        <v>109</v>
      </c>
      <c r="AC478" s="36" t="s">
        <v>2740</v>
      </c>
    </row>
    <row r="479" spans="1:29" x14ac:dyDescent="0.3">
      <c r="A479" s="36">
        <v>478</v>
      </c>
      <c r="B479" s="36" t="s">
        <v>87</v>
      </c>
      <c r="C479" s="37">
        <v>44600</v>
      </c>
      <c r="D479" s="36">
        <v>71248267</v>
      </c>
      <c r="E479" s="36" t="s">
        <v>1</v>
      </c>
      <c r="F479" s="38">
        <v>210369</v>
      </c>
      <c r="G479" s="36" t="s">
        <v>89</v>
      </c>
      <c r="H479" s="36" t="s">
        <v>254</v>
      </c>
      <c r="I479" s="36" t="s">
        <v>1801</v>
      </c>
      <c r="J479" s="36" t="s">
        <v>394</v>
      </c>
      <c r="K479" s="36" t="s">
        <v>13</v>
      </c>
      <c r="L479" s="45" t="s">
        <v>621</v>
      </c>
      <c r="M479" s="36" t="s">
        <v>93</v>
      </c>
      <c r="N479" s="36">
        <v>1651325</v>
      </c>
      <c r="O479" s="36" t="s">
        <v>2741</v>
      </c>
      <c r="P479" s="36" t="s">
        <v>2742</v>
      </c>
      <c r="Q479" s="40" t="s">
        <v>2743</v>
      </c>
      <c r="R479" s="36" t="s">
        <v>1642</v>
      </c>
      <c r="S479" s="36" t="s">
        <v>677</v>
      </c>
      <c r="T479" s="36" t="s">
        <v>2744</v>
      </c>
      <c r="U479" s="36">
        <v>1250000</v>
      </c>
      <c r="V479" s="36">
        <v>1850000</v>
      </c>
      <c r="W479" s="36" t="s">
        <v>2373</v>
      </c>
      <c r="X479" s="36" t="s">
        <v>100</v>
      </c>
      <c r="Y479" s="36" t="s">
        <v>100</v>
      </c>
      <c r="Z479" s="36" t="s">
        <v>118</v>
      </c>
      <c r="AA479" s="36" t="s">
        <v>101</v>
      </c>
      <c r="AB479" s="36" t="s">
        <v>109</v>
      </c>
      <c r="AC479" s="36" t="s">
        <v>2745</v>
      </c>
    </row>
    <row r="480" spans="1:29" x14ac:dyDescent="0.3">
      <c r="A480" s="36">
        <v>479</v>
      </c>
      <c r="B480" s="36" t="s">
        <v>87</v>
      </c>
      <c r="C480" s="37">
        <v>44600</v>
      </c>
      <c r="D480" s="36">
        <v>62310579</v>
      </c>
      <c r="E480" s="36" t="s">
        <v>1</v>
      </c>
      <c r="F480" s="38">
        <v>210369</v>
      </c>
      <c r="G480" s="36" t="s">
        <v>89</v>
      </c>
      <c r="H480" s="36" t="s">
        <v>254</v>
      </c>
      <c r="I480" s="36" t="s">
        <v>2581</v>
      </c>
      <c r="J480" s="36" t="s">
        <v>2582</v>
      </c>
      <c r="K480" s="36" t="s">
        <v>13</v>
      </c>
      <c r="L480" s="45" t="s">
        <v>621</v>
      </c>
      <c r="M480" s="36" t="s">
        <v>93</v>
      </c>
      <c r="N480" s="36">
        <v>1652570</v>
      </c>
      <c r="O480" s="36" t="s">
        <v>2746</v>
      </c>
      <c r="P480" s="36" t="s">
        <v>2747</v>
      </c>
      <c r="Q480" s="40" t="s">
        <v>2748</v>
      </c>
      <c r="R480" s="36" t="s">
        <v>677</v>
      </c>
      <c r="S480" s="36" t="s">
        <v>170</v>
      </c>
      <c r="T480" s="36" t="s">
        <v>2749</v>
      </c>
      <c r="U480" s="36">
        <v>900000</v>
      </c>
      <c r="V480" s="36">
        <v>1300000</v>
      </c>
      <c r="W480" s="36" t="s">
        <v>501</v>
      </c>
      <c r="X480" s="36" t="s">
        <v>100</v>
      </c>
      <c r="Y480" s="36" t="s">
        <v>100</v>
      </c>
      <c r="Z480" s="36" t="s">
        <v>118</v>
      </c>
      <c r="AA480" s="36" t="s">
        <v>964</v>
      </c>
      <c r="AB480" s="36" t="s">
        <v>109</v>
      </c>
      <c r="AC480" s="36"/>
    </row>
    <row r="481" spans="1:29" x14ac:dyDescent="0.3">
      <c r="A481" s="36">
        <v>480</v>
      </c>
      <c r="B481" s="36" t="s">
        <v>87</v>
      </c>
      <c r="C481" s="37">
        <v>44600</v>
      </c>
      <c r="D481" s="36">
        <v>48590618</v>
      </c>
      <c r="E481" s="36" t="s">
        <v>1</v>
      </c>
      <c r="F481" s="38">
        <v>210369</v>
      </c>
      <c r="G481" s="36" t="s">
        <v>89</v>
      </c>
      <c r="H481" s="36" t="s">
        <v>254</v>
      </c>
      <c r="I481" s="36" t="s">
        <v>2651</v>
      </c>
      <c r="J481" s="36" t="s">
        <v>2652</v>
      </c>
      <c r="K481" s="36" t="s">
        <v>18</v>
      </c>
      <c r="L481" s="45"/>
      <c r="M481" s="36" t="s">
        <v>93</v>
      </c>
      <c r="N481" s="36">
        <v>1617226</v>
      </c>
      <c r="O481" s="36" t="s">
        <v>2750</v>
      </c>
      <c r="P481" s="36" t="s">
        <v>2751</v>
      </c>
      <c r="Q481" s="40" t="s">
        <v>2752</v>
      </c>
      <c r="R481" s="36" t="s">
        <v>776</v>
      </c>
      <c r="S481" s="36" t="s">
        <v>170</v>
      </c>
      <c r="T481" s="36" t="s">
        <v>2753</v>
      </c>
      <c r="U481" s="36">
        <v>660000</v>
      </c>
      <c r="V481" s="36">
        <v>1200000</v>
      </c>
      <c r="W481" s="36" t="s">
        <v>134</v>
      </c>
      <c r="X481" s="36" t="s">
        <v>100</v>
      </c>
      <c r="Y481" s="36" t="s">
        <v>100</v>
      </c>
      <c r="Z481" s="36" t="s">
        <v>118</v>
      </c>
      <c r="AA481" s="36" t="s">
        <v>1315</v>
      </c>
      <c r="AB481" s="36" t="s">
        <v>109</v>
      </c>
      <c r="AC481" s="36"/>
    </row>
    <row r="482" spans="1:29" x14ac:dyDescent="0.3">
      <c r="A482" s="36">
        <v>481</v>
      </c>
      <c r="B482" s="36" t="s">
        <v>87</v>
      </c>
      <c r="C482" s="37">
        <v>44600</v>
      </c>
      <c r="D482" s="36">
        <v>48590618</v>
      </c>
      <c r="E482" s="36" t="s">
        <v>1</v>
      </c>
      <c r="F482" s="38">
        <v>210369</v>
      </c>
      <c r="G482" s="36" t="s">
        <v>89</v>
      </c>
      <c r="H482" s="36" t="s">
        <v>254</v>
      </c>
      <c r="I482" s="36" t="s">
        <v>2651</v>
      </c>
      <c r="J482" s="36" t="s">
        <v>2652</v>
      </c>
      <c r="K482" s="36" t="s">
        <v>18</v>
      </c>
      <c r="L482" s="45"/>
      <c r="M482" s="36" t="s">
        <v>93</v>
      </c>
      <c r="N482" s="36">
        <v>1617240</v>
      </c>
      <c r="O482" s="36" t="s">
        <v>2754</v>
      </c>
      <c r="P482" s="36">
        <v>9864395894</v>
      </c>
      <c r="Q482" s="40" t="s">
        <v>2755</v>
      </c>
      <c r="R482" s="36" t="s">
        <v>776</v>
      </c>
      <c r="S482" s="36" t="s">
        <v>677</v>
      </c>
      <c r="T482" s="36" t="s">
        <v>2756</v>
      </c>
      <c r="U482" s="36">
        <v>700000</v>
      </c>
      <c r="V482" s="36">
        <v>1500000</v>
      </c>
      <c r="W482" s="36" t="s">
        <v>501</v>
      </c>
      <c r="X482" s="36" t="s">
        <v>100</v>
      </c>
      <c r="Y482" s="36" t="s">
        <v>100</v>
      </c>
      <c r="Z482" s="36" t="s">
        <v>118</v>
      </c>
      <c r="AA482" s="36" t="s">
        <v>2757</v>
      </c>
      <c r="AB482" s="36" t="s">
        <v>109</v>
      </c>
      <c r="AC482" s="36"/>
    </row>
    <row r="483" spans="1:29" x14ac:dyDescent="0.3">
      <c r="A483" s="36">
        <v>482</v>
      </c>
      <c r="B483" s="36" t="s">
        <v>87</v>
      </c>
      <c r="C483" s="37">
        <v>44600</v>
      </c>
      <c r="D483" s="36">
        <v>52736061</v>
      </c>
      <c r="E483" s="36" t="s">
        <v>15130</v>
      </c>
      <c r="F483" s="38" t="s">
        <v>88</v>
      </c>
      <c r="G483" s="36" t="s">
        <v>89</v>
      </c>
      <c r="H483" s="36" t="s">
        <v>90</v>
      </c>
      <c r="I483" s="36" t="s">
        <v>433</v>
      </c>
      <c r="J483" s="36" t="s">
        <v>2758</v>
      </c>
      <c r="K483" s="36" t="s">
        <v>12</v>
      </c>
      <c r="L483" s="45" t="s">
        <v>1079</v>
      </c>
      <c r="M483" s="36" t="s">
        <v>93</v>
      </c>
      <c r="N483" s="36">
        <v>1653987</v>
      </c>
      <c r="O483" s="36" t="s">
        <v>2759</v>
      </c>
      <c r="P483" s="36">
        <v>8123275578</v>
      </c>
      <c r="Q483" s="51" t="s">
        <v>2760</v>
      </c>
      <c r="R483" s="36" t="s">
        <v>217</v>
      </c>
      <c r="S483" s="36" t="s">
        <v>2761</v>
      </c>
      <c r="T483" s="36" t="s">
        <v>2762</v>
      </c>
      <c r="U483" s="36">
        <v>1700000</v>
      </c>
      <c r="V483" s="36" t="s">
        <v>2763</v>
      </c>
      <c r="W483" s="36" t="s">
        <v>2104</v>
      </c>
      <c r="X483" s="36" t="s">
        <v>100</v>
      </c>
      <c r="Y483" s="36" t="s">
        <v>100</v>
      </c>
      <c r="Z483" s="36" t="s">
        <v>100</v>
      </c>
      <c r="AA483" s="36" t="s">
        <v>109</v>
      </c>
      <c r="AB483" s="36" t="s">
        <v>109</v>
      </c>
      <c r="AC483" s="36" t="s">
        <v>2764</v>
      </c>
    </row>
    <row r="484" spans="1:29" x14ac:dyDescent="0.3">
      <c r="A484" s="36">
        <v>483</v>
      </c>
      <c r="B484" s="36" t="s">
        <v>87</v>
      </c>
      <c r="C484" s="37">
        <v>44600</v>
      </c>
      <c r="D484" s="36">
        <v>52997437</v>
      </c>
      <c r="E484" s="36" t="s">
        <v>3</v>
      </c>
      <c r="F484" s="38">
        <v>181547</v>
      </c>
      <c r="G484" s="36" t="s">
        <v>89</v>
      </c>
      <c r="H484" s="36" t="s">
        <v>90</v>
      </c>
      <c r="I484" s="36" t="s">
        <v>120</v>
      </c>
      <c r="J484" s="36" t="s">
        <v>120</v>
      </c>
      <c r="K484" s="36" t="s">
        <v>15147</v>
      </c>
      <c r="L484" s="36" t="s">
        <v>2490</v>
      </c>
      <c r="M484" s="36" t="s">
        <v>93</v>
      </c>
      <c r="N484" s="36">
        <v>1392813</v>
      </c>
      <c r="O484" s="36" t="s">
        <v>2765</v>
      </c>
      <c r="P484" s="36">
        <v>6305557831</v>
      </c>
      <c r="Q484" s="51" t="s">
        <v>2766</v>
      </c>
      <c r="R484" s="36" t="s">
        <v>2767</v>
      </c>
      <c r="S484" s="36" t="s">
        <v>2767</v>
      </c>
      <c r="T484" s="36" t="s">
        <v>492</v>
      </c>
      <c r="U484" s="36">
        <v>1200000</v>
      </c>
      <c r="V484" s="36">
        <v>1800000</v>
      </c>
      <c r="W484" s="36" t="s">
        <v>2381</v>
      </c>
      <c r="X484" s="36" t="s">
        <v>100</v>
      </c>
      <c r="Y484" s="36" t="s">
        <v>100</v>
      </c>
      <c r="Z484" s="36" t="s">
        <v>100</v>
      </c>
      <c r="AA484" s="36" t="s">
        <v>267</v>
      </c>
      <c r="AB484" s="36" t="s">
        <v>101</v>
      </c>
      <c r="AC484" s="36"/>
    </row>
    <row r="485" spans="1:29" x14ac:dyDescent="0.3">
      <c r="A485" s="36">
        <v>484</v>
      </c>
      <c r="B485" s="36" t="s">
        <v>87</v>
      </c>
      <c r="C485" s="37">
        <v>44600</v>
      </c>
      <c r="D485" s="36">
        <v>94990037</v>
      </c>
      <c r="E485" s="36" t="s">
        <v>3</v>
      </c>
      <c r="F485" s="38">
        <v>181547</v>
      </c>
      <c r="G485" s="36" t="s">
        <v>89</v>
      </c>
      <c r="H485" s="36" t="s">
        <v>90</v>
      </c>
      <c r="I485" s="36" t="s">
        <v>120</v>
      </c>
      <c r="J485" s="36" t="s">
        <v>120</v>
      </c>
      <c r="K485" s="36" t="s">
        <v>15147</v>
      </c>
      <c r="L485" s="36" t="s">
        <v>2490</v>
      </c>
      <c r="M485" s="36" t="s">
        <v>93</v>
      </c>
      <c r="N485" s="36">
        <v>1652298</v>
      </c>
      <c r="O485" s="36" t="s">
        <v>2768</v>
      </c>
      <c r="P485" s="36">
        <v>7032981732</v>
      </c>
      <c r="Q485" s="51" t="s">
        <v>2769</v>
      </c>
      <c r="R485" s="36" t="s">
        <v>2770</v>
      </c>
      <c r="S485" s="36" t="s">
        <v>2770</v>
      </c>
      <c r="T485" s="36" t="s">
        <v>995</v>
      </c>
      <c r="U485" s="36">
        <v>1350000</v>
      </c>
      <c r="V485" s="36">
        <v>3000000</v>
      </c>
      <c r="W485" s="36" t="s">
        <v>2677</v>
      </c>
      <c r="X485" s="36" t="s">
        <v>100</v>
      </c>
      <c r="Y485" s="36" t="s">
        <v>100</v>
      </c>
      <c r="Z485" s="36" t="s">
        <v>100</v>
      </c>
      <c r="AA485" s="36" t="s">
        <v>101</v>
      </c>
      <c r="AB485" s="36" t="s">
        <v>101</v>
      </c>
      <c r="AC485" s="36" t="s">
        <v>2771</v>
      </c>
    </row>
    <row r="486" spans="1:29" x14ac:dyDescent="0.3">
      <c r="A486" s="36">
        <v>485</v>
      </c>
      <c r="B486" s="36" t="s">
        <v>87</v>
      </c>
      <c r="C486" s="37">
        <v>44600</v>
      </c>
      <c r="D486" s="36">
        <v>58339250</v>
      </c>
      <c r="E486" s="36" t="s">
        <v>3</v>
      </c>
      <c r="F486" s="38">
        <v>181547</v>
      </c>
      <c r="G486" s="36" t="s">
        <v>89</v>
      </c>
      <c r="H486" s="36" t="s">
        <v>90</v>
      </c>
      <c r="I486" s="36" t="s">
        <v>2489</v>
      </c>
      <c r="J486" s="36" t="s">
        <v>2772</v>
      </c>
      <c r="K486" s="36" t="s">
        <v>15147</v>
      </c>
      <c r="L486" s="36" t="s">
        <v>2773</v>
      </c>
      <c r="M486" s="36" t="s">
        <v>93</v>
      </c>
      <c r="N486" s="36">
        <v>1650172</v>
      </c>
      <c r="O486" s="36" t="s">
        <v>2774</v>
      </c>
      <c r="P486" s="36">
        <v>9059332713</v>
      </c>
      <c r="Q486" s="51" t="s">
        <v>2775</v>
      </c>
      <c r="R486" s="36" t="s">
        <v>2776</v>
      </c>
      <c r="S486" s="36" t="s">
        <v>170</v>
      </c>
      <c r="T486" s="36" t="s">
        <v>2777</v>
      </c>
      <c r="U486" s="36">
        <v>600000</v>
      </c>
      <c r="V486" s="36">
        <v>1200000</v>
      </c>
      <c r="W486" s="36" t="s">
        <v>347</v>
      </c>
      <c r="X486" s="36" t="s">
        <v>100</v>
      </c>
      <c r="Y486" s="36" t="s">
        <v>100</v>
      </c>
      <c r="Z486" s="36" t="s">
        <v>100</v>
      </c>
      <c r="AA486" s="36" t="s">
        <v>101</v>
      </c>
      <c r="AB486" s="36" t="s">
        <v>101</v>
      </c>
      <c r="AC486" s="36" t="s">
        <v>2778</v>
      </c>
    </row>
    <row r="487" spans="1:29" x14ac:dyDescent="0.3">
      <c r="A487" s="36">
        <v>486</v>
      </c>
      <c r="B487" s="36" t="s">
        <v>87</v>
      </c>
      <c r="C487" s="37">
        <v>44600</v>
      </c>
      <c r="D487" s="36">
        <v>58339250</v>
      </c>
      <c r="E487" s="36" t="s">
        <v>3</v>
      </c>
      <c r="F487" s="38">
        <v>181547</v>
      </c>
      <c r="G487" s="36" t="s">
        <v>89</v>
      </c>
      <c r="H487" s="36" t="s">
        <v>90</v>
      </c>
      <c r="I487" s="36" t="s">
        <v>2489</v>
      </c>
      <c r="J487" s="36" t="s">
        <v>2772</v>
      </c>
      <c r="K487" s="36" t="s">
        <v>15147</v>
      </c>
      <c r="L487" s="36" t="s">
        <v>2773</v>
      </c>
      <c r="M487" s="36" t="s">
        <v>93</v>
      </c>
      <c r="N487" s="36">
        <v>1654550</v>
      </c>
      <c r="O487" s="36" t="s">
        <v>2779</v>
      </c>
      <c r="P487" s="36">
        <v>9703788876</v>
      </c>
      <c r="Q487" s="51" t="s">
        <v>2780</v>
      </c>
      <c r="R487" s="36" t="s">
        <v>886</v>
      </c>
      <c r="S487" s="36" t="s">
        <v>506</v>
      </c>
      <c r="T487" s="36" t="s">
        <v>2781</v>
      </c>
      <c r="U487" s="36">
        <v>1175000</v>
      </c>
      <c r="V487" s="36">
        <v>1800000</v>
      </c>
      <c r="W487" s="36" t="s">
        <v>2782</v>
      </c>
      <c r="X487" s="36" t="s">
        <v>100</v>
      </c>
      <c r="Y487" s="36" t="s">
        <v>100</v>
      </c>
      <c r="Z487" s="36" t="s">
        <v>100</v>
      </c>
      <c r="AA487" s="36" t="s">
        <v>101</v>
      </c>
      <c r="AB487" s="36" t="s">
        <v>101</v>
      </c>
      <c r="AC487" s="36" t="s">
        <v>2778</v>
      </c>
    </row>
    <row r="488" spans="1:29" x14ac:dyDescent="0.3">
      <c r="A488" s="36">
        <v>487</v>
      </c>
      <c r="B488" s="36" t="s">
        <v>87</v>
      </c>
      <c r="C488" s="37">
        <v>44600</v>
      </c>
      <c r="D488" s="36">
        <v>58339250</v>
      </c>
      <c r="E488" s="36" t="s">
        <v>3</v>
      </c>
      <c r="F488" s="38">
        <v>181547</v>
      </c>
      <c r="G488" s="36" t="s">
        <v>89</v>
      </c>
      <c r="H488" s="36" t="s">
        <v>90</v>
      </c>
      <c r="I488" s="36" t="s">
        <v>2489</v>
      </c>
      <c r="J488" s="36" t="s">
        <v>2772</v>
      </c>
      <c r="K488" s="36" t="s">
        <v>15147</v>
      </c>
      <c r="L488" s="36" t="s">
        <v>2773</v>
      </c>
      <c r="M488" s="36" t="s">
        <v>93</v>
      </c>
      <c r="N488" s="36">
        <v>1655050</v>
      </c>
      <c r="O488" s="36" t="s">
        <v>2783</v>
      </c>
      <c r="P488" s="36">
        <v>9492663355</v>
      </c>
      <c r="Q488" s="51" t="s">
        <v>2784</v>
      </c>
      <c r="R488" s="36" t="s">
        <v>907</v>
      </c>
      <c r="S488" s="36" t="s">
        <v>569</v>
      </c>
      <c r="T488" s="36" t="s">
        <v>2785</v>
      </c>
      <c r="U488" s="36">
        <v>850000</v>
      </c>
      <c r="V488" s="36">
        <v>1500000</v>
      </c>
      <c r="W488" s="36" t="s">
        <v>868</v>
      </c>
      <c r="X488" s="36" t="s">
        <v>100</v>
      </c>
      <c r="Y488" s="36" t="s">
        <v>100</v>
      </c>
      <c r="Z488" s="36" t="s">
        <v>100</v>
      </c>
      <c r="AA488" s="36" t="s">
        <v>101</v>
      </c>
      <c r="AB488" s="36" t="s">
        <v>101</v>
      </c>
      <c r="AC488" s="36" t="s">
        <v>2786</v>
      </c>
    </row>
    <row r="489" spans="1:29" x14ac:dyDescent="0.3">
      <c r="A489" s="36">
        <v>488</v>
      </c>
      <c r="B489" s="36" t="s">
        <v>87</v>
      </c>
      <c r="C489" s="37">
        <v>44600</v>
      </c>
      <c r="D489" s="36">
        <v>98636172</v>
      </c>
      <c r="E489" s="36" t="s">
        <v>3</v>
      </c>
      <c r="F489" s="38">
        <v>181547</v>
      </c>
      <c r="G489" s="36" t="s">
        <v>89</v>
      </c>
      <c r="H489" s="36" t="s">
        <v>90</v>
      </c>
      <c r="I489" s="36" t="s">
        <v>2489</v>
      </c>
      <c r="J489" s="36" t="s">
        <v>2787</v>
      </c>
      <c r="K489" s="36" t="s">
        <v>15147</v>
      </c>
      <c r="L489" s="36" t="s">
        <v>2773</v>
      </c>
      <c r="M489" s="36" t="s">
        <v>93</v>
      </c>
      <c r="N489" s="36">
        <v>1654535</v>
      </c>
      <c r="O489" s="36" t="s">
        <v>2788</v>
      </c>
      <c r="P489" s="36">
        <v>9920969898</v>
      </c>
      <c r="Q489" s="51" t="s">
        <v>2789</v>
      </c>
      <c r="R489" s="36" t="s">
        <v>176</v>
      </c>
      <c r="S489" s="36" t="s">
        <v>176</v>
      </c>
      <c r="T489" s="36" t="s">
        <v>2790</v>
      </c>
      <c r="U489" s="36">
        <v>1180000</v>
      </c>
      <c r="V489" s="36">
        <v>2100000</v>
      </c>
      <c r="W489" s="36" t="s">
        <v>347</v>
      </c>
      <c r="X489" s="36" t="s">
        <v>100</v>
      </c>
      <c r="Y489" s="36" t="s">
        <v>100</v>
      </c>
      <c r="Z489" s="36" t="s">
        <v>100</v>
      </c>
      <c r="AA489" s="36" t="s">
        <v>101</v>
      </c>
      <c r="AB489" s="36" t="s">
        <v>101</v>
      </c>
      <c r="AC489" s="36" t="s">
        <v>2791</v>
      </c>
    </row>
    <row r="490" spans="1:29" x14ac:dyDescent="0.3">
      <c r="A490" s="36">
        <v>489</v>
      </c>
      <c r="B490" s="36" t="s">
        <v>87</v>
      </c>
      <c r="C490" s="37">
        <v>44600</v>
      </c>
      <c r="D490" s="36">
        <v>98636172</v>
      </c>
      <c r="E490" s="36" t="s">
        <v>3</v>
      </c>
      <c r="F490" s="38">
        <v>181547</v>
      </c>
      <c r="G490" s="36" t="s">
        <v>89</v>
      </c>
      <c r="H490" s="36" t="s">
        <v>90</v>
      </c>
      <c r="I490" s="36" t="s">
        <v>2489</v>
      </c>
      <c r="J490" s="36" t="s">
        <v>2787</v>
      </c>
      <c r="K490" s="36" t="s">
        <v>15147</v>
      </c>
      <c r="L490" s="36" t="s">
        <v>2773</v>
      </c>
      <c r="M490" s="36" t="s">
        <v>93</v>
      </c>
      <c r="N490" s="36">
        <v>1654539</v>
      </c>
      <c r="O490" s="36" t="s">
        <v>2792</v>
      </c>
      <c r="P490" s="36">
        <v>9014173086</v>
      </c>
      <c r="Q490" s="51" t="s">
        <v>2793</v>
      </c>
      <c r="R490" s="36" t="s">
        <v>776</v>
      </c>
      <c r="S490" s="36" t="s">
        <v>176</v>
      </c>
      <c r="T490" s="36" t="s">
        <v>2794</v>
      </c>
      <c r="U490" s="36">
        <v>1420000</v>
      </c>
      <c r="V490" s="36">
        <v>1800000</v>
      </c>
      <c r="W490" s="36" t="s">
        <v>2795</v>
      </c>
      <c r="X490" s="36" t="s">
        <v>100</v>
      </c>
      <c r="Y490" s="36" t="s">
        <v>100</v>
      </c>
      <c r="Z490" s="36" t="s">
        <v>100</v>
      </c>
      <c r="AA490" s="36" t="s">
        <v>101</v>
      </c>
      <c r="AB490" s="36" t="s">
        <v>101</v>
      </c>
      <c r="AC490" s="36" t="s">
        <v>2778</v>
      </c>
    </row>
    <row r="491" spans="1:29" x14ac:dyDescent="0.3">
      <c r="A491" s="36">
        <v>490</v>
      </c>
      <c r="B491" s="36" t="s">
        <v>87</v>
      </c>
      <c r="C491" s="37">
        <v>44601</v>
      </c>
      <c r="D491" s="36">
        <v>85596415</v>
      </c>
      <c r="E491" s="36" t="s">
        <v>1</v>
      </c>
      <c r="F491" s="38">
        <v>210369</v>
      </c>
      <c r="G491" s="36" t="s">
        <v>89</v>
      </c>
      <c r="H491" s="36" t="s">
        <v>254</v>
      </c>
      <c r="I491" s="36" t="s">
        <v>1350</v>
      </c>
      <c r="J491" s="36" t="s">
        <v>394</v>
      </c>
      <c r="K491" s="36" t="s">
        <v>45</v>
      </c>
      <c r="L491" s="45" t="s">
        <v>402</v>
      </c>
      <c r="M491" s="36" t="s">
        <v>93</v>
      </c>
      <c r="N491" s="36">
        <v>1660197</v>
      </c>
      <c r="O491" s="36" t="s">
        <v>2796</v>
      </c>
      <c r="P491" s="36">
        <v>8499838539</v>
      </c>
      <c r="Q491" s="40" t="s">
        <v>2797</v>
      </c>
      <c r="R491" s="36" t="s">
        <v>398</v>
      </c>
      <c r="S491" s="36" t="s">
        <v>398</v>
      </c>
      <c r="T491" s="36" t="s">
        <v>2798</v>
      </c>
      <c r="U491" s="36">
        <v>500000</v>
      </c>
      <c r="V491" s="36">
        <v>850000</v>
      </c>
      <c r="W491" s="36" t="s">
        <v>2429</v>
      </c>
      <c r="X491" s="36" t="s">
        <v>100</v>
      </c>
      <c r="Y491" s="36" t="s">
        <v>100</v>
      </c>
      <c r="Z491" s="36" t="s">
        <v>118</v>
      </c>
      <c r="AA491" s="36" t="s">
        <v>101</v>
      </c>
      <c r="AB491" s="36" t="s">
        <v>109</v>
      </c>
      <c r="AC491" s="36"/>
    </row>
    <row r="492" spans="1:29" x14ac:dyDescent="0.3">
      <c r="A492" s="36">
        <v>491</v>
      </c>
      <c r="B492" s="36" t="s">
        <v>87</v>
      </c>
      <c r="C492" s="37">
        <v>44601</v>
      </c>
      <c r="D492" s="36">
        <v>85596415</v>
      </c>
      <c r="E492" s="36" t="s">
        <v>1</v>
      </c>
      <c r="F492" s="38">
        <v>210369</v>
      </c>
      <c r="G492" s="36" t="s">
        <v>89</v>
      </c>
      <c r="H492" s="36" t="s">
        <v>254</v>
      </c>
      <c r="I492" s="36" t="s">
        <v>1350</v>
      </c>
      <c r="J492" s="36" t="s">
        <v>394</v>
      </c>
      <c r="K492" s="36" t="s">
        <v>13</v>
      </c>
      <c r="L492" s="45" t="s">
        <v>2799</v>
      </c>
      <c r="M492" s="36" t="s">
        <v>93</v>
      </c>
      <c r="N492" s="36">
        <v>1660203</v>
      </c>
      <c r="O492" s="36" t="s">
        <v>2800</v>
      </c>
      <c r="P492" s="36" t="s">
        <v>2801</v>
      </c>
      <c r="Q492" s="40" t="s">
        <v>2802</v>
      </c>
      <c r="R492" s="36" t="s">
        <v>2803</v>
      </c>
      <c r="S492" s="36" t="s">
        <v>1780</v>
      </c>
      <c r="T492" s="36" t="s">
        <v>2804</v>
      </c>
      <c r="U492" s="36">
        <v>450000</v>
      </c>
      <c r="V492" s="36">
        <v>850000</v>
      </c>
      <c r="W492" s="36" t="s">
        <v>134</v>
      </c>
      <c r="X492" s="36" t="s">
        <v>100</v>
      </c>
      <c r="Y492" s="36" t="s">
        <v>100</v>
      </c>
      <c r="Z492" s="36" t="s">
        <v>118</v>
      </c>
      <c r="AA492" s="36" t="s">
        <v>109</v>
      </c>
      <c r="AB492" s="36" t="s">
        <v>109</v>
      </c>
      <c r="AC492" s="36"/>
    </row>
    <row r="493" spans="1:29" x14ac:dyDescent="0.3">
      <c r="A493" s="36">
        <v>492</v>
      </c>
      <c r="B493" s="36" t="s">
        <v>87</v>
      </c>
      <c r="C493" s="37">
        <v>44601</v>
      </c>
      <c r="D493" s="36">
        <v>85596415</v>
      </c>
      <c r="E493" s="36" t="s">
        <v>1</v>
      </c>
      <c r="F493" s="38">
        <v>210369</v>
      </c>
      <c r="G493" s="36" t="s">
        <v>89</v>
      </c>
      <c r="H493" s="36" t="s">
        <v>254</v>
      </c>
      <c r="I493" s="36" t="s">
        <v>1350</v>
      </c>
      <c r="J493" s="36" t="s">
        <v>394</v>
      </c>
      <c r="K493" s="36" t="s">
        <v>13</v>
      </c>
      <c r="L493" s="45" t="s">
        <v>621</v>
      </c>
      <c r="M493" s="36" t="s">
        <v>93</v>
      </c>
      <c r="N493" s="36">
        <v>1659422</v>
      </c>
      <c r="O493" s="36" t="s">
        <v>2805</v>
      </c>
      <c r="P493" s="36" t="s">
        <v>2806</v>
      </c>
      <c r="Q493" s="40" t="s">
        <v>2807</v>
      </c>
      <c r="R493" s="36" t="s">
        <v>2803</v>
      </c>
      <c r="S493" s="36" t="s">
        <v>2803</v>
      </c>
      <c r="T493" s="36" t="s">
        <v>2808</v>
      </c>
      <c r="U493" s="36">
        <v>450000</v>
      </c>
      <c r="V493" s="36">
        <v>750000</v>
      </c>
      <c r="W493" s="36" t="s">
        <v>134</v>
      </c>
      <c r="X493" s="36" t="s">
        <v>100</v>
      </c>
      <c r="Y493" s="36" t="s">
        <v>100</v>
      </c>
      <c r="Z493" s="36" t="s">
        <v>118</v>
      </c>
      <c r="AA493" s="36" t="s">
        <v>109</v>
      </c>
      <c r="AB493" s="36" t="s">
        <v>109</v>
      </c>
      <c r="AC493" s="36"/>
    </row>
    <row r="494" spans="1:29" x14ac:dyDescent="0.3">
      <c r="A494" s="36">
        <v>493</v>
      </c>
      <c r="B494" s="36" t="s">
        <v>87</v>
      </c>
      <c r="C494" s="37">
        <v>44601</v>
      </c>
      <c r="D494" s="36">
        <v>85596415</v>
      </c>
      <c r="E494" s="36" t="s">
        <v>1</v>
      </c>
      <c r="F494" s="38">
        <v>210369</v>
      </c>
      <c r="G494" s="36" t="s">
        <v>89</v>
      </c>
      <c r="H494" s="36" t="s">
        <v>254</v>
      </c>
      <c r="I494" s="36" t="s">
        <v>1350</v>
      </c>
      <c r="J494" s="36" t="s">
        <v>394</v>
      </c>
      <c r="K494" s="36" t="s">
        <v>12</v>
      </c>
      <c r="L494" s="45" t="s">
        <v>402</v>
      </c>
      <c r="M494" s="36" t="s">
        <v>93</v>
      </c>
      <c r="N494" s="36">
        <v>1660211</v>
      </c>
      <c r="O494" s="36" t="s">
        <v>2809</v>
      </c>
      <c r="P494" s="36" t="s">
        <v>2810</v>
      </c>
      <c r="Q494" s="40" t="s">
        <v>2811</v>
      </c>
      <c r="R494" s="36" t="s">
        <v>406</v>
      </c>
      <c r="S494" s="36" t="s">
        <v>407</v>
      </c>
      <c r="T494" s="36" t="s">
        <v>2605</v>
      </c>
      <c r="U494" s="36">
        <v>480000</v>
      </c>
      <c r="V494" s="36">
        <v>1000000</v>
      </c>
      <c r="W494" s="36" t="s">
        <v>2254</v>
      </c>
      <c r="X494" s="36" t="s">
        <v>100</v>
      </c>
      <c r="Y494" s="36" t="s">
        <v>100</v>
      </c>
      <c r="Z494" s="36" t="s">
        <v>118</v>
      </c>
      <c r="AA494" s="36" t="s">
        <v>101</v>
      </c>
      <c r="AB494" s="36" t="s">
        <v>109</v>
      </c>
      <c r="AC494" s="36" t="s">
        <v>2335</v>
      </c>
    </row>
    <row r="495" spans="1:29" x14ac:dyDescent="0.3">
      <c r="A495" s="36">
        <v>494</v>
      </c>
      <c r="B495" s="36" t="s">
        <v>87</v>
      </c>
      <c r="C495" s="37">
        <v>44601</v>
      </c>
      <c r="D495" s="36">
        <v>40779627</v>
      </c>
      <c r="E495" s="36" t="s">
        <v>1</v>
      </c>
      <c r="F495" s="38">
        <v>210369</v>
      </c>
      <c r="G495" s="36" t="s">
        <v>89</v>
      </c>
      <c r="H495" s="36" t="s">
        <v>90</v>
      </c>
      <c r="I495" s="36" t="s">
        <v>1404</v>
      </c>
      <c r="J495" s="36" t="s">
        <v>1404</v>
      </c>
      <c r="K495" s="36" t="s">
        <v>12</v>
      </c>
      <c r="L495" s="45" t="s">
        <v>402</v>
      </c>
      <c r="M495" s="36" t="s">
        <v>93</v>
      </c>
      <c r="N495" s="36" t="s">
        <v>2812</v>
      </c>
      <c r="O495" s="36" t="s">
        <v>2813</v>
      </c>
      <c r="P495" s="36">
        <v>9500248082</v>
      </c>
      <c r="Q495" s="40" t="s">
        <v>2814</v>
      </c>
      <c r="R495" s="36" t="s">
        <v>2815</v>
      </c>
      <c r="S495" s="36" t="s">
        <v>633</v>
      </c>
      <c r="T495" s="36" t="s">
        <v>2816</v>
      </c>
      <c r="U495" s="36">
        <v>850000</v>
      </c>
      <c r="V495" s="36">
        <v>1600000</v>
      </c>
      <c r="W495" s="36" t="s">
        <v>347</v>
      </c>
      <c r="X495" s="36" t="s">
        <v>100</v>
      </c>
      <c r="Y495" s="36" t="s">
        <v>100</v>
      </c>
      <c r="Z495" s="36" t="s">
        <v>100</v>
      </c>
      <c r="AA495" s="36" t="s">
        <v>267</v>
      </c>
      <c r="AB495" s="36" t="s">
        <v>109</v>
      </c>
      <c r="AC495" s="36"/>
    </row>
    <row r="496" spans="1:29" x14ac:dyDescent="0.3">
      <c r="A496" s="36">
        <v>495</v>
      </c>
      <c r="B496" s="36" t="s">
        <v>87</v>
      </c>
      <c r="C496" s="37">
        <v>44601</v>
      </c>
      <c r="D496" s="36">
        <v>40779627</v>
      </c>
      <c r="E496" s="36" t="s">
        <v>1</v>
      </c>
      <c r="F496" s="38">
        <v>210369</v>
      </c>
      <c r="G496" s="36" t="s">
        <v>89</v>
      </c>
      <c r="H496" s="36" t="s">
        <v>90</v>
      </c>
      <c r="I496" s="36" t="s">
        <v>1404</v>
      </c>
      <c r="J496" s="36" t="s">
        <v>1404</v>
      </c>
      <c r="K496" s="36" t="s">
        <v>13</v>
      </c>
      <c r="L496" s="45" t="s">
        <v>2799</v>
      </c>
      <c r="M496" s="36" t="s">
        <v>93</v>
      </c>
      <c r="N496" s="36">
        <v>1660046</v>
      </c>
      <c r="O496" s="36" t="s">
        <v>2817</v>
      </c>
      <c r="P496" s="36">
        <v>9789833696</v>
      </c>
      <c r="Q496" s="40" t="s">
        <v>2818</v>
      </c>
      <c r="R496" s="36" t="s">
        <v>140</v>
      </c>
      <c r="S496" s="36" t="s">
        <v>2819</v>
      </c>
      <c r="T496" s="36" t="s">
        <v>2820</v>
      </c>
      <c r="U496" s="36">
        <v>630000</v>
      </c>
      <c r="V496" s="36">
        <v>1500000</v>
      </c>
      <c r="W496" s="36" t="s">
        <v>2575</v>
      </c>
      <c r="X496" s="36" t="s">
        <v>100</v>
      </c>
      <c r="Y496" s="36" t="s">
        <v>100</v>
      </c>
      <c r="Z496" s="36" t="s">
        <v>100</v>
      </c>
      <c r="AA496" s="36" t="s">
        <v>101</v>
      </c>
      <c r="AB496" s="36" t="s">
        <v>109</v>
      </c>
      <c r="AC496" s="36"/>
    </row>
    <row r="497" spans="1:29" x14ac:dyDescent="0.3">
      <c r="A497" s="36">
        <v>496</v>
      </c>
      <c r="B497" s="36" t="s">
        <v>87</v>
      </c>
      <c r="C497" s="37">
        <v>44601</v>
      </c>
      <c r="D497" s="36">
        <v>92165704</v>
      </c>
      <c r="E497" s="36" t="s">
        <v>1</v>
      </c>
      <c r="F497" s="38">
        <v>210369</v>
      </c>
      <c r="G497" s="36" t="s">
        <v>89</v>
      </c>
      <c r="H497" s="36" t="s">
        <v>254</v>
      </c>
      <c r="I497" s="36" t="s">
        <v>2336</v>
      </c>
      <c r="J497" s="36" t="s">
        <v>2821</v>
      </c>
      <c r="K497" s="36" t="s">
        <v>13</v>
      </c>
      <c r="L497" s="39" t="s">
        <v>1508</v>
      </c>
      <c r="M497" s="36" t="s">
        <v>93</v>
      </c>
      <c r="N497" s="36">
        <v>1661613</v>
      </c>
      <c r="O497" s="36" t="s">
        <v>2822</v>
      </c>
      <c r="P497" s="36" t="s">
        <v>2823</v>
      </c>
      <c r="Q497" s="40" t="s">
        <v>2824</v>
      </c>
      <c r="R497" s="36" t="s">
        <v>2825</v>
      </c>
      <c r="S497" s="36" t="s">
        <v>170</v>
      </c>
      <c r="T497" s="36" t="s">
        <v>2826</v>
      </c>
      <c r="U497" s="36">
        <v>600000</v>
      </c>
      <c r="V497" s="36">
        <v>1100000</v>
      </c>
      <c r="W497" s="36" t="s">
        <v>1847</v>
      </c>
      <c r="X497" s="36" t="s">
        <v>100</v>
      </c>
      <c r="Y497" s="36" t="s">
        <v>100</v>
      </c>
      <c r="Z497" s="36" t="s">
        <v>118</v>
      </c>
      <c r="AA497" s="36" t="s">
        <v>101</v>
      </c>
      <c r="AB497" s="36" t="s">
        <v>109</v>
      </c>
      <c r="AC497" s="36" t="s">
        <v>2827</v>
      </c>
    </row>
    <row r="498" spans="1:29" x14ac:dyDescent="0.3">
      <c r="A498" s="36">
        <v>497</v>
      </c>
      <c r="B498" s="36" t="s">
        <v>87</v>
      </c>
      <c r="C498" s="37">
        <v>44601</v>
      </c>
      <c r="D498" s="36">
        <v>92165704</v>
      </c>
      <c r="E498" s="36" t="s">
        <v>1</v>
      </c>
      <c r="F498" s="38">
        <v>210369</v>
      </c>
      <c r="G498" s="36" t="s">
        <v>89</v>
      </c>
      <c r="H498" s="36" t="s">
        <v>254</v>
      </c>
      <c r="I498" s="36" t="s">
        <v>2336</v>
      </c>
      <c r="J498" s="36" t="s">
        <v>2821</v>
      </c>
      <c r="K498" s="36" t="s">
        <v>13</v>
      </c>
      <c r="L498" s="39" t="s">
        <v>1508</v>
      </c>
      <c r="M498" s="36" t="s">
        <v>93</v>
      </c>
      <c r="N498" s="36">
        <v>1661606</v>
      </c>
      <c r="O498" s="36" t="s">
        <v>2828</v>
      </c>
      <c r="P498" s="36" t="s">
        <v>2829</v>
      </c>
      <c r="Q498" s="40" t="s">
        <v>2830</v>
      </c>
      <c r="R498" s="36" t="s">
        <v>140</v>
      </c>
      <c r="S498" s="36" t="s">
        <v>844</v>
      </c>
      <c r="T498" s="36" t="s">
        <v>608</v>
      </c>
      <c r="U498" s="36">
        <v>1000000</v>
      </c>
      <c r="V498" s="36">
        <v>1950000</v>
      </c>
      <c r="W498" s="36" t="s">
        <v>2831</v>
      </c>
      <c r="X498" s="36" t="s">
        <v>100</v>
      </c>
      <c r="Y498" s="36" t="s">
        <v>100</v>
      </c>
      <c r="Z498" s="36" t="s">
        <v>118</v>
      </c>
      <c r="AA498" s="36" t="s">
        <v>109</v>
      </c>
      <c r="AB498" s="36" t="s">
        <v>109</v>
      </c>
      <c r="AC498" s="36" t="s">
        <v>2832</v>
      </c>
    </row>
    <row r="499" spans="1:29" x14ac:dyDescent="0.3">
      <c r="A499" s="36">
        <v>498</v>
      </c>
      <c r="B499" s="36" t="s">
        <v>87</v>
      </c>
      <c r="C499" s="37">
        <v>44601</v>
      </c>
      <c r="D499" s="36">
        <v>90092370</v>
      </c>
      <c r="E499" s="36" t="s">
        <v>1</v>
      </c>
      <c r="F499" s="38">
        <v>210369</v>
      </c>
      <c r="G499" s="36" t="s">
        <v>89</v>
      </c>
      <c r="H499" s="36"/>
      <c r="I499" s="36" t="s">
        <v>1801</v>
      </c>
      <c r="J499" s="36" t="s">
        <v>2833</v>
      </c>
      <c r="K499" s="36" t="s">
        <v>13</v>
      </c>
      <c r="L499" s="45" t="s">
        <v>621</v>
      </c>
      <c r="M499" s="36" t="s">
        <v>93</v>
      </c>
      <c r="N499" s="36" t="s">
        <v>2834</v>
      </c>
      <c r="O499" s="36" t="s">
        <v>2835</v>
      </c>
      <c r="P499" s="36">
        <v>8978391808</v>
      </c>
      <c r="Q499" s="40" t="s">
        <v>2836</v>
      </c>
      <c r="R499" s="36" t="s">
        <v>2837</v>
      </c>
      <c r="S499" s="36" t="s">
        <v>2837</v>
      </c>
      <c r="T499" s="36" t="s">
        <v>2838</v>
      </c>
      <c r="U499" s="36">
        <v>1250000</v>
      </c>
      <c r="V499" s="36">
        <v>2000000</v>
      </c>
      <c r="W499" s="36" t="s">
        <v>2839</v>
      </c>
      <c r="X499" s="36" t="s">
        <v>100</v>
      </c>
      <c r="Y499" s="36" t="s">
        <v>100</v>
      </c>
      <c r="Z499" s="36"/>
      <c r="AA499" s="36" t="s">
        <v>2840</v>
      </c>
      <c r="AB499" s="36" t="s">
        <v>2840</v>
      </c>
      <c r="AC499" s="36" t="s">
        <v>2841</v>
      </c>
    </row>
    <row r="500" spans="1:29" x14ac:dyDescent="0.3">
      <c r="A500" s="36">
        <v>499</v>
      </c>
      <c r="B500" s="36" t="s">
        <v>87</v>
      </c>
      <c r="C500" s="37">
        <v>44601</v>
      </c>
      <c r="D500" s="36">
        <v>90092370</v>
      </c>
      <c r="E500" s="36" t="s">
        <v>1</v>
      </c>
      <c r="F500" s="38">
        <v>210369</v>
      </c>
      <c r="G500" s="36" t="s">
        <v>89</v>
      </c>
      <c r="H500" s="36"/>
      <c r="I500" s="36" t="s">
        <v>1801</v>
      </c>
      <c r="J500" s="36" t="s">
        <v>2842</v>
      </c>
      <c r="K500" s="36" t="s">
        <v>13</v>
      </c>
      <c r="L500" s="36" t="s">
        <v>31</v>
      </c>
      <c r="M500" s="36" t="s">
        <v>93</v>
      </c>
      <c r="N500" s="36" t="s">
        <v>2843</v>
      </c>
      <c r="O500" s="36" t="s">
        <v>2844</v>
      </c>
      <c r="P500" s="36">
        <v>7905575107</v>
      </c>
      <c r="Q500" s="40" t="s">
        <v>2845</v>
      </c>
      <c r="R500" s="36" t="s">
        <v>2846</v>
      </c>
      <c r="S500" s="36" t="s">
        <v>2846</v>
      </c>
      <c r="T500" s="36" t="s">
        <v>2847</v>
      </c>
      <c r="U500" s="36">
        <v>1550000</v>
      </c>
      <c r="V500" s="36">
        <v>2200000</v>
      </c>
      <c r="W500" s="36" t="s">
        <v>2848</v>
      </c>
      <c r="X500" s="36" t="s">
        <v>100</v>
      </c>
      <c r="Y500" s="36" t="s">
        <v>100</v>
      </c>
      <c r="Z500" s="36"/>
      <c r="AA500" s="36" t="s">
        <v>2840</v>
      </c>
      <c r="AB500" s="36" t="s">
        <v>2849</v>
      </c>
      <c r="AC500" s="36"/>
    </row>
    <row r="501" spans="1:29" x14ac:dyDescent="0.3">
      <c r="A501" s="36">
        <v>500</v>
      </c>
      <c r="B501" s="36" t="s">
        <v>87</v>
      </c>
      <c r="C501" s="37">
        <v>44601</v>
      </c>
      <c r="D501" s="36">
        <v>90092370</v>
      </c>
      <c r="E501" s="36" t="s">
        <v>1</v>
      </c>
      <c r="F501" s="38">
        <v>210369</v>
      </c>
      <c r="G501" s="36" t="s">
        <v>89</v>
      </c>
      <c r="H501" s="36"/>
      <c r="I501" s="36" t="s">
        <v>1801</v>
      </c>
      <c r="J501" s="36" t="s">
        <v>2842</v>
      </c>
      <c r="K501" s="36" t="s">
        <v>18</v>
      </c>
      <c r="L501" s="45"/>
      <c r="M501" s="36" t="s">
        <v>93</v>
      </c>
      <c r="N501" s="36">
        <v>1662816</v>
      </c>
      <c r="O501" s="36" t="s">
        <v>2850</v>
      </c>
      <c r="P501" s="36">
        <v>8880913723</v>
      </c>
      <c r="Q501" s="51" t="s">
        <v>2851</v>
      </c>
      <c r="R501" s="36" t="s">
        <v>2852</v>
      </c>
      <c r="S501" s="36" t="s">
        <v>2852</v>
      </c>
      <c r="T501" s="36" t="s">
        <v>1342</v>
      </c>
      <c r="U501" s="36">
        <v>1400000</v>
      </c>
      <c r="V501" s="36">
        <v>2400000</v>
      </c>
      <c r="W501" s="36" t="s">
        <v>2853</v>
      </c>
      <c r="X501" s="36" t="s">
        <v>100</v>
      </c>
      <c r="Y501" s="36" t="s">
        <v>100</v>
      </c>
      <c r="Z501" s="36"/>
      <c r="AA501" s="36" t="s">
        <v>2840</v>
      </c>
      <c r="AB501" s="36" t="s">
        <v>2840</v>
      </c>
      <c r="AC501" s="36"/>
    </row>
    <row r="502" spans="1:29" x14ac:dyDescent="0.3">
      <c r="A502" s="36">
        <v>501</v>
      </c>
      <c r="B502" s="36" t="s">
        <v>87</v>
      </c>
      <c r="C502" s="37">
        <v>44601</v>
      </c>
      <c r="D502" s="36">
        <v>16571027</v>
      </c>
      <c r="E502" s="36" t="s">
        <v>15130</v>
      </c>
      <c r="F502" s="38" t="s">
        <v>88</v>
      </c>
      <c r="G502" s="36" t="s">
        <v>89</v>
      </c>
      <c r="H502" s="36" t="s">
        <v>90</v>
      </c>
      <c r="I502" s="36" t="s">
        <v>103</v>
      </c>
      <c r="J502" s="36" t="s">
        <v>2707</v>
      </c>
      <c r="K502" s="36" t="s">
        <v>12</v>
      </c>
      <c r="L502" s="45" t="s">
        <v>1079</v>
      </c>
      <c r="M502" s="36" t="s">
        <v>93</v>
      </c>
      <c r="N502" s="36">
        <v>1659892</v>
      </c>
      <c r="O502" s="36" t="s">
        <v>2854</v>
      </c>
      <c r="P502" s="36">
        <v>9035601275</v>
      </c>
      <c r="Q502" s="51" t="s">
        <v>2855</v>
      </c>
      <c r="R502" s="36" t="s">
        <v>439</v>
      </c>
      <c r="S502" s="36" t="s">
        <v>2711</v>
      </c>
      <c r="T502" s="36" t="s">
        <v>2856</v>
      </c>
      <c r="U502" s="36">
        <v>1100000</v>
      </c>
      <c r="V502" s="36">
        <v>1600000</v>
      </c>
      <c r="W502" s="36" t="s">
        <v>134</v>
      </c>
      <c r="X502" s="36" t="s">
        <v>100</v>
      </c>
      <c r="Y502" s="36" t="s">
        <v>235</v>
      </c>
      <c r="Z502" s="36" t="s">
        <v>2857</v>
      </c>
      <c r="AA502" s="36" t="s">
        <v>109</v>
      </c>
      <c r="AB502" s="36" t="s">
        <v>109</v>
      </c>
      <c r="AC502" s="36" t="s">
        <v>2764</v>
      </c>
    </row>
    <row r="503" spans="1:29" x14ac:dyDescent="0.3">
      <c r="A503" s="36">
        <v>502</v>
      </c>
      <c r="B503" s="36" t="s">
        <v>87</v>
      </c>
      <c r="C503" s="37">
        <v>44601</v>
      </c>
      <c r="D503" s="36">
        <v>36902240</v>
      </c>
      <c r="E503" s="36" t="s">
        <v>15130</v>
      </c>
      <c r="F503" s="38" t="s">
        <v>88</v>
      </c>
      <c r="G503" s="36" t="s">
        <v>89</v>
      </c>
      <c r="H503" s="36" t="s">
        <v>1193</v>
      </c>
      <c r="I503" s="36" t="s">
        <v>103</v>
      </c>
      <c r="J503" s="36" t="s">
        <v>1231</v>
      </c>
      <c r="K503" s="35" t="s">
        <v>42</v>
      </c>
      <c r="L503" s="36" t="s">
        <v>2858</v>
      </c>
      <c r="M503" s="36" t="s">
        <v>93</v>
      </c>
      <c r="N503" s="36">
        <v>1517903</v>
      </c>
      <c r="O503" s="36" t="s">
        <v>2859</v>
      </c>
      <c r="P503" s="36">
        <v>9789808701</v>
      </c>
      <c r="Q503" s="51" t="s">
        <v>2860</v>
      </c>
      <c r="R503" s="36" t="s">
        <v>1978</v>
      </c>
      <c r="S503" s="36" t="s">
        <v>2114</v>
      </c>
      <c r="T503" s="36" t="s">
        <v>2861</v>
      </c>
      <c r="U503" s="36" t="s">
        <v>2862</v>
      </c>
      <c r="V503" s="36" t="s">
        <v>2863</v>
      </c>
      <c r="W503" s="36" t="s">
        <v>2864</v>
      </c>
      <c r="X503" s="36" t="s">
        <v>100</v>
      </c>
      <c r="Y503" s="36" t="s">
        <v>100</v>
      </c>
      <c r="Z503" s="36" t="s">
        <v>100</v>
      </c>
      <c r="AA503" s="36" t="s">
        <v>267</v>
      </c>
      <c r="AB503" s="36" t="s">
        <v>109</v>
      </c>
      <c r="AC503" s="36"/>
    </row>
    <row r="504" spans="1:29" x14ac:dyDescent="0.3">
      <c r="A504" s="36">
        <v>503</v>
      </c>
      <c r="B504" s="36" t="s">
        <v>87</v>
      </c>
      <c r="C504" s="37">
        <v>44602</v>
      </c>
      <c r="D504" s="36">
        <v>52736061</v>
      </c>
      <c r="E504" s="36" t="s">
        <v>15130</v>
      </c>
      <c r="F504" s="38" t="s">
        <v>88</v>
      </c>
      <c r="G504" s="36" t="s">
        <v>89</v>
      </c>
      <c r="H504" s="36" t="s">
        <v>90</v>
      </c>
      <c r="I504" s="36" t="s">
        <v>433</v>
      </c>
      <c r="J504" s="36" t="s">
        <v>2758</v>
      </c>
      <c r="K504" s="36" t="s">
        <v>12</v>
      </c>
      <c r="L504" s="45" t="s">
        <v>1079</v>
      </c>
      <c r="M504" s="36" t="s">
        <v>93</v>
      </c>
      <c r="N504" s="36">
        <v>1661446</v>
      </c>
      <c r="O504" s="36" t="s">
        <v>2865</v>
      </c>
      <c r="P504" s="36">
        <v>7760381284</v>
      </c>
      <c r="Q504" s="51" t="s">
        <v>2866</v>
      </c>
      <c r="R504" s="36" t="s">
        <v>2075</v>
      </c>
      <c r="S504" s="36" t="s">
        <v>2867</v>
      </c>
      <c r="T504" s="36" t="s">
        <v>2868</v>
      </c>
      <c r="U504" s="36">
        <v>1300000</v>
      </c>
      <c r="V504" s="36">
        <v>1800000</v>
      </c>
      <c r="W504" s="36" t="s">
        <v>134</v>
      </c>
      <c r="X504" s="36" t="s">
        <v>100</v>
      </c>
      <c r="Y504" s="36" t="s">
        <v>100</v>
      </c>
      <c r="Z504" s="36" t="s">
        <v>100</v>
      </c>
      <c r="AA504" s="36" t="s">
        <v>109</v>
      </c>
      <c r="AB504" s="36" t="s">
        <v>109</v>
      </c>
      <c r="AC504" s="36" t="s">
        <v>2764</v>
      </c>
    </row>
    <row r="505" spans="1:29" x14ac:dyDescent="0.3">
      <c r="A505" s="36">
        <v>504</v>
      </c>
      <c r="B505" s="36" t="s">
        <v>87</v>
      </c>
      <c r="C505" s="37">
        <v>44602</v>
      </c>
      <c r="D505" s="36">
        <v>26389640</v>
      </c>
      <c r="E505" s="36" t="s">
        <v>15130</v>
      </c>
      <c r="F505" s="38" t="s">
        <v>88</v>
      </c>
      <c r="G505" s="36" t="s">
        <v>89</v>
      </c>
      <c r="H505" s="36" t="s">
        <v>90</v>
      </c>
      <c r="I505" s="36" t="s">
        <v>1853</v>
      </c>
      <c r="J505" s="36" t="s">
        <v>2869</v>
      </c>
      <c r="K505" s="36" t="s">
        <v>12</v>
      </c>
      <c r="L505" s="45" t="s">
        <v>1079</v>
      </c>
      <c r="M505" s="36" t="s">
        <v>93</v>
      </c>
      <c r="N505" s="36">
        <v>1676379</v>
      </c>
      <c r="O505" s="36" t="s">
        <v>2870</v>
      </c>
      <c r="P505" s="36">
        <v>8722645095</v>
      </c>
      <c r="Q505" s="51" t="s">
        <v>2871</v>
      </c>
      <c r="R505" s="36" t="s">
        <v>1978</v>
      </c>
      <c r="S505" s="36" t="s">
        <v>2872</v>
      </c>
      <c r="T505" s="36" t="s">
        <v>2873</v>
      </c>
      <c r="U505" s="36">
        <v>1300000</v>
      </c>
      <c r="V505" s="36">
        <v>2000000</v>
      </c>
      <c r="W505" s="36" t="s">
        <v>2874</v>
      </c>
      <c r="X505" s="36" t="s">
        <v>235</v>
      </c>
      <c r="Y505" s="36" t="s">
        <v>100</v>
      </c>
      <c r="Z505" s="36" t="s">
        <v>100</v>
      </c>
      <c r="AA505" s="36" t="s">
        <v>476</v>
      </c>
      <c r="AB505" s="36" t="s">
        <v>109</v>
      </c>
      <c r="AC505" s="36" t="s">
        <v>2875</v>
      </c>
    </row>
    <row r="506" spans="1:29" x14ac:dyDescent="0.3">
      <c r="A506" s="36">
        <v>505</v>
      </c>
      <c r="B506" s="36" t="s">
        <v>87</v>
      </c>
      <c r="C506" s="37">
        <v>44602</v>
      </c>
      <c r="D506" s="36">
        <v>64360396</v>
      </c>
      <c r="E506" s="36" t="s">
        <v>1</v>
      </c>
      <c r="F506" s="38">
        <v>210369</v>
      </c>
      <c r="G506" s="36" t="s">
        <v>89</v>
      </c>
      <c r="H506" s="36" t="s">
        <v>90</v>
      </c>
      <c r="I506" s="36" t="s">
        <v>120</v>
      </c>
      <c r="J506" s="36" t="s">
        <v>120</v>
      </c>
      <c r="K506" s="36" t="s">
        <v>12</v>
      </c>
      <c r="L506" s="45" t="s">
        <v>1425</v>
      </c>
      <c r="M506" s="36" t="s">
        <v>93</v>
      </c>
      <c r="N506" s="36">
        <v>1675178</v>
      </c>
      <c r="O506" s="36" t="s">
        <v>2876</v>
      </c>
      <c r="P506" s="36">
        <v>9700324066</v>
      </c>
      <c r="Q506" s="51" t="s">
        <v>2877</v>
      </c>
      <c r="R506" s="36" t="s">
        <v>2075</v>
      </c>
      <c r="S506" s="36" t="s">
        <v>1587</v>
      </c>
      <c r="T506" s="36" t="s">
        <v>2878</v>
      </c>
      <c r="U506" s="36">
        <v>1700000</v>
      </c>
      <c r="V506" s="36">
        <v>2700000</v>
      </c>
      <c r="W506" s="36" t="s">
        <v>2720</v>
      </c>
      <c r="X506" s="36" t="s">
        <v>100</v>
      </c>
      <c r="Y506" s="36" t="s">
        <v>100</v>
      </c>
      <c r="Z506" s="36" t="s">
        <v>100</v>
      </c>
      <c r="AA506" s="36" t="s">
        <v>101</v>
      </c>
      <c r="AB506" s="36" t="s">
        <v>109</v>
      </c>
      <c r="AC506" s="36" t="s">
        <v>2879</v>
      </c>
    </row>
    <row r="507" spans="1:29" x14ac:dyDescent="0.3">
      <c r="A507" s="36">
        <v>506</v>
      </c>
      <c r="B507" s="36" t="s">
        <v>87</v>
      </c>
      <c r="C507" s="37">
        <v>44603</v>
      </c>
      <c r="D507" s="36">
        <v>62310579</v>
      </c>
      <c r="E507" s="36" t="s">
        <v>1</v>
      </c>
      <c r="F507" s="38">
        <v>210369</v>
      </c>
      <c r="G507" s="36" t="s">
        <v>89</v>
      </c>
      <c r="H507" s="36" t="s">
        <v>254</v>
      </c>
      <c r="I507" s="36" t="s">
        <v>2880</v>
      </c>
      <c r="J507" s="36" t="s">
        <v>2582</v>
      </c>
      <c r="K507" s="36" t="s">
        <v>13</v>
      </c>
      <c r="L507" s="45" t="s">
        <v>336</v>
      </c>
      <c r="M507" s="36" t="s">
        <v>93</v>
      </c>
      <c r="N507" s="36">
        <v>1683116</v>
      </c>
      <c r="O507" s="36" t="s">
        <v>2881</v>
      </c>
      <c r="P507" s="36" t="s">
        <v>2882</v>
      </c>
      <c r="Q507" s="51" t="s">
        <v>2883</v>
      </c>
      <c r="R507" s="36" t="s">
        <v>2884</v>
      </c>
      <c r="S507" s="36" t="s">
        <v>2884</v>
      </c>
      <c r="T507" s="36" t="s">
        <v>116</v>
      </c>
      <c r="U507" s="36">
        <v>13100000</v>
      </c>
      <c r="V507" s="36">
        <v>2700000</v>
      </c>
      <c r="W507" s="36" t="s">
        <v>134</v>
      </c>
      <c r="X507" s="36" t="s">
        <v>100</v>
      </c>
      <c r="Y507" s="36" t="s">
        <v>100</v>
      </c>
      <c r="Z507" s="36" t="s">
        <v>118</v>
      </c>
      <c r="AA507" s="36" t="s">
        <v>109</v>
      </c>
      <c r="AB507" s="36" t="s">
        <v>109</v>
      </c>
      <c r="AC507" s="36"/>
    </row>
    <row r="508" spans="1:29" x14ac:dyDescent="0.3">
      <c r="A508" s="36">
        <v>507</v>
      </c>
      <c r="B508" s="36" t="s">
        <v>87</v>
      </c>
      <c r="C508" s="37">
        <v>44603</v>
      </c>
      <c r="D508" s="36">
        <v>95863662</v>
      </c>
      <c r="E508" s="36" t="s">
        <v>1</v>
      </c>
      <c r="F508" s="38">
        <v>210369</v>
      </c>
      <c r="G508" s="36" t="s">
        <v>89</v>
      </c>
      <c r="H508" s="36" t="s">
        <v>90</v>
      </c>
      <c r="I508" s="36" t="s">
        <v>2885</v>
      </c>
      <c r="J508" s="36" t="s">
        <v>2886</v>
      </c>
      <c r="K508" s="36" t="s">
        <v>13</v>
      </c>
      <c r="L508" s="45" t="s">
        <v>336</v>
      </c>
      <c r="M508" s="36" t="s">
        <v>93</v>
      </c>
      <c r="N508" s="36" t="s">
        <v>2887</v>
      </c>
      <c r="O508" s="36" t="s">
        <v>2888</v>
      </c>
      <c r="P508" s="36">
        <v>9509097307</v>
      </c>
      <c r="Q508" s="51" t="s">
        <v>2889</v>
      </c>
      <c r="R508" s="36" t="s">
        <v>776</v>
      </c>
      <c r="S508" s="36" t="s">
        <v>569</v>
      </c>
      <c r="T508" s="36" t="s">
        <v>2890</v>
      </c>
      <c r="U508" s="36">
        <v>1750000</v>
      </c>
      <c r="V508" s="36">
        <v>3000000</v>
      </c>
      <c r="W508" s="36" t="s">
        <v>2891</v>
      </c>
      <c r="X508" s="36" t="s">
        <v>128</v>
      </c>
      <c r="Y508" s="36" t="s">
        <v>128</v>
      </c>
      <c r="Z508" s="36" t="s">
        <v>128</v>
      </c>
      <c r="AA508" s="36" t="s">
        <v>109</v>
      </c>
      <c r="AB508" s="36" t="s">
        <v>109</v>
      </c>
      <c r="AC508" s="36" t="s">
        <v>2892</v>
      </c>
    </row>
    <row r="509" spans="1:29" x14ac:dyDescent="0.3">
      <c r="A509" s="36">
        <v>508</v>
      </c>
      <c r="B509" s="36" t="s">
        <v>87</v>
      </c>
      <c r="C509" s="37">
        <v>44603</v>
      </c>
      <c r="D509" s="36">
        <v>67216962</v>
      </c>
      <c r="E509" s="36" t="s">
        <v>15130</v>
      </c>
      <c r="F509" s="38" t="s">
        <v>88</v>
      </c>
      <c r="G509" s="36" t="s">
        <v>89</v>
      </c>
      <c r="H509" s="36" t="s">
        <v>90</v>
      </c>
      <c r="I509" s="36" t="s">
        <v>1853</v>
      </c>
      <c r="J509" s="36" t="s">
        <v>2869</v>
      </c>
      <c r="K509" s="36" t="s">
        <v>12</v>
      </c>
      <c r="L509" s="45" t="s">
        <v>1079</v>
      </c>
      <c r="M509" s="36" t="s">
        <v>93</v>
      </c>
      <c r="N509" s="36">
        <v>1680963</v>
      </c>
      <c r="O509" s="36" t="s">
        <v>2893</v>
      </c>
      <c r="P509" s="36">
        <v>9051644844</v>
      </c>
      <c r="Q509" s="51" t="s">
        <v>2894</v>
      </c>
      <c r="R509" s="36" t="s">
        <v>2895</v>
      </c>
      <c r="S509" s="36" t="s">
        <v>2896</v>
      </c>
      <c r="T509" s="36" t="s">
        <v>2897</v>
      </c>
      <c r="U509" s="36">
        <v>600000</v>
      </c>
      <c r="V509" s="36">
        <v>1500000</v>
      </c>
      <c r="W509" s="36" t="s">
        <v>134</v>
      </c>
      <c r="X509" s="36" t="s">
        <v>100</v>
      </c>
      <c r="Y509" s="36" t="s">
        <v>100</v>
      </c>
      <c r="Z509" s="36" t="s">
        <v>100</v>
      </c>
      <c r="AA509" s="36" t="s">
        <v>2898</v>
      </c>
      <c r="AB509" s="36" t="s">
        <v>109</v>
      </c>
      <c r="AC509" s="36" t="s">
        <v>2875</v>
      </c>
    </row>
    <row r="510" spans="1:29" x14ac:dyDescent="0.3">
      <c r="A510" s="36">
        <v>509</v>
      </c>
      <c r="B510" s="36" t="s">
        <v>734</v>
      </c>
      <c r="C510" s="37">
        <v>44603</v>
      </c>
      <c r="D510" s="36">
        <v>59089050</v>
      </c>
      <c r="E510" s="36" t="s">
        <v>1</v>
      </c>
      <c r="F510" s="38">
        <v>210369</v>
      </c>
      <c r="G510" s="36" t="s">
        <v>735</v>
      </c>
      <c r="H510" s="36" t="s">
        <v>736</v>
      </c>
      <c r="I510" s="36" t="s">
        <v>737</v>
      </c>
      <c r="J510" s="36" t="s">
        <v>2899</v>
      </c>
      <c r="K510" s="36" t="s">
        <v>13</v>
      </c>
      <c r="L510" s="45" t="s">
        <v>336</v>
      </c>
      <c r="M510" s="36" t="s">
        <v>93</v>
      </c>
      <c r="N510" s="36">
        <v>1683885</v>
      </c>
      <c r="O510" s="36" t="s">
        <v>2900</v>
      </c>
      <c r="P510" s="36">
        <v>9370060110</v>
      </c>
      <c r="Q510" s="51" t="s">
        <v>2901</v>
      </c>
      <c r="R510" s="36" t="s">
        <v>2902</v>
      </c>
      <c r="S510" s="36" t="s">
        <v>506</v>
      </c>
      <c r="T510" s="36" t="s">
        <v>2903</v>
      </c>
      <c r="U510" s="36">
        <v>2250000</v>
      </c>
      <c r="V510" s="36">
        <v>3000000</v>
      </c>
      <c r="W510" s="36" t="s">
        <v>2437</v>
      </c>
      <c r="X510" s="36"/>
      <c r="Y510" s="36"/>
      <c r="Z510" s="36"/>
      <c r="AA510" s="36" t="s">
        <v>109</v>
      </c>
      <c r="AB510" s="36" t="s">
        <v>109</v>
      </c>
      <c r="AC510" s="36" t="s">
        <v>2904</v>
      </c>
    </row>
    <row r="511" spans="1:29" x14ac:dyDescent="0.3">
      <c r="A511" s="36">
        <v>510</v>
      </c>
      <c r="B511" s="36" t="s">
        <v>734</v>
      </c>
      <c r="C511" s="37">
        <v>44603</v>
      </c>
      <c r="D511" s="36">
        <v>59089050</v>
      </c>
      <c r="E511" s="36" t="s">
        <v>1</v>
      </c>
      <c r="F511" s="38">
        <v>210369</v>
      </c>
      <c r="G511" s="36" t="s">
        <v>735</v>
      </c>
      <c r="H511" s="36" t="s">
        <v>736</v>
      </c>
      <c r="I511" s="36" t="s">
        <v>737</v>
      </c>
      <c r="J511" s="36" t="s">
        <v>2899</v>
      </c>
      <c r="K511" s="36" t="s">
        <v>12</v>
      </c>
      <c r="L511" s="45" t="s">
        <v>402</v>
      </c>
      <c r="M511" s="36" t="s">
        <v>93</v>
      </c>
      <c r="N511" s="36">
        <v>1683894</v>
      </c>
      <c r="O511" s="36" t="s">
        <v>2905</v>
      </c>
      <c r="P511" s="36">
        <v>9741666055</v>
      </c>
      <c r="Q511" s="51" t="s">
        <v>2906</v>
      </c>
      <c r="R511" s="36" t="s">
        <v>743</v>
      </c>
      <c r="S511" s="36" t="s">
        <v>677</v>
      </c>
      <c r="T511" s="36" t="s">
        <v>2907</v>
      </c>
      <c r="U511" s="36">
        <v>2000000</v>
      </c>
      <c r="V511" s="36">
        <v>3000000</v>
      </c>
      <c r="W511" s="36" t="s">
        <v>347</v>
      </c>
      <c r="X511" s="36"/>
      <c r="Y511" s="36"/>
      <c r="Z511" s="36"/>
      <c r="AA511" s="36" t="s">
        <v>109</v>
      </c>
      <c r="AB511" s="36" t="s">
        <v>109</v>
      </c>
      <c r="AC511" s="36"/>
    </row>
    <row r="512" spans="1:29" x14ac:dyDescent="0.3">
      <c r="A512" s="36">
        <v>511</v>
      </c>
      <c r="B512" s="36" t="s">
        <v>87</v>
      </c>
      <c r="C512" s="37">
        <v>44603</v>
      </c>
      <c r="D512" s="36">
        <v>62310579</v>
      </c>
      <c r="E512" s="36" t="s">
        <v>1</v>
      </c>
      <c r="F512" s="38">
        <v>210369</v>
      </c>
      <c r="G512" s="36" t="s">
        <v>89</v>
      </c>
      <c r="H512" s="36" t="s">
        <v>254</v>
      </c>
      <c r="I512" s="36" t="s">
        <v>2880</v>
      </c>
      <c r="J512" s="36" t="s">
        <v>2582</v>
      </c>
      <c r="K512" s="36" t="s">
        <v>45</v>
      </c>
      <c r="L512" s="45" t="s">
        <v>402</v>
      </c>
      <c r="M512" s="36" t="s">
        <v>93</v>
      </c>
      <c r="N512" s="36">
        <v>1682751</v>
      </c>
      <c r="O512" s="36" t="s">
        <v>2908</v>
      </c>
      <c r="P512" s="36" t="s">
        <v>2909</v>
      </c>
      <c r="Q512" s="51" t="s">
        <v>2910</v>
      </c>
      <c r="R512" s="36" t="s">
        <v>677</v>
      </c>
      <c r="S512" s="36" t="s">
        <v>677</v>
      </c>
      <c r="T512" s="36" t="s">
        <v>2911</v>
      </c>
      <c r="U512" s="36">
        <v>1380000</v>
      </c>
      <c r="V512" s="36">
        <v>2500000</v>
      </c>
      <c r="W512" s="36" t="s">
        <v>2912</v>
      </c>
      <c r="X512" s="36" t="s">
        <v>100</v>
      </c>
      <c r="Y512" s="36" t="s">
        <v>100</v>
      </c>
      <c r="Z512" s="36" t="s">
        <v>118</v>
      </c>
      <c r="AA512" s="36" t="s">
        <v>109</v>
      </c>
      <c r="AB512" s="36" t="s">
        <v>109</v>
      </c>
      <c r="AC512" s="36" t="s">
        <v>2913</v>
      </c>
    </row>
    <row r="513" spans="1:29" x14ac:dyDescent="0.3">
      <c r="A513" s="36">
        <v>512</v>
      </c>
      <c r="B513" s="36" t="s">
        <v>87</v>
      </c>
      <c r="C513" s="37">
        <v>44603</v>
      </c>
      <c r="D513" s="36">
        <v>62310579</v>
      </c>
      <c r="E513" s="36" t="s">
        <v>1</v>
      </c>
      <c r="F513" s="38">
        <v>210369</v>
      </c>
      <c r="G513" s="36" t="s">
        <v>89</v>
      </c>
      <c r="H513" s="36" t="s">
        <v>254</v>
      </c>
      <c r="I513" s="36" t="s">
        <v>2880</v>
      </c>
      <c r="J513" s="36" t="s">
        <v>2582</v>
      </c>
      <c r="K513" s="36" t="s">
        <v>13</v>
      </c>
      <c r="L513" s="45" t="s">
        <v>621</v>
      </c>
      <c r="M513" s="36" t="s">
        <v>93</v>
      </c>
      <c r="N513" s="36">
        <v>1682756</v>
      </c>
      <c r="O513" s="36" t="s">
        <v>2914</v>
      </c>
      <c r="P513" s="36">
        <v>9003413346</v>
      </c>
      <c r="Q513" s="51" t="s">
        <v>2915</v>
      </c>
      <c r="R513" s="36" t="s">
        <v>660</v>
      </c>
      <c r="S513" s="36" t="s">
        <v>660</v>
      </c>
      <c r="T513" s="36" t="s">
        <v>2916</v>
      </c>
      <c r="U513" s="36">
        <v>11520000</v>
      </c>
      <c r="V513" s="36">
        <v>2750000</v>
      </c>
      <c r="W513" s="36" t="s">
        <v>2917</v>
      </c>
      <c r="X513" s="36" t="s">
        <v>100</v>
      </c>
      <c r="Y513" s="36" t="s">
        <v>100</v>
      </c>
      <c r="Z513" s="36" t="s">
        <v>118</v>
      </c>
      <c r="AA513" s="36" t="s">
        <v>109</v>
      </c>
      <c r="AB513" s="36" t="s">
        <v>109</v>
      </c>
      <c r="AC513" s="36"/>
    </row>
    <row r="514" spans="1:29" x14ac:dyDescent="0.3">
      <c r="A514" s="36">
        <v>513</v>
      </c>
      <c r="B514" s="36" t="s">
        <v>87</v>
      </c>
      <c r="C514" s="37">
        <v>44603</v>
      </c>
      <c r="D514" s="36">
        <v>62310579</v>
      </c>
      <c r="E514" s="36" t="s">
        <v>1</v>
      </c>
      <c r="F514" s="38">
        <v>210369</v>
      </c>
      <c r="G514" s="36" t="s">
        <v>89</v>
      </c>
      <c r="H514" s="36" t="s">
        <v>254</v>
      </c>
      <c r="I514" s="36" t="s">
        <v>2880</v>
      </c>
      <c r="J514" s="36" t="s">
        <v>2582</v>
      </c>
      <c r="K514" s="36" t="s">
        <v>18</v>
      </c>
      <c r="L514" s="45" t="s">
        <v>402</v>
      </c>
      <c r="M514" s="36" t="s">
        <v>93</v>
      </c>
      <c r="N514" s="36">
        <v>1683137</v>
      </c>
      <c r="O514" s="36" t="s">
        <v>2918</v>
      </c>
      <c r="P514" s="36" t="s">
        <v>2919</v>
      </c>
      <c r="Q514" s="51" t="s">
        <v>2920</v>
      </c>
      <c r="R514" s="36" t="s">
        <v>2216</v>
      </c>
      <c r="S514" s="36" t="s">
        <v>776</v>
      </c>
      <c r="T514" s="36" t="s">
        <v>955</v>
      </c>
      <c r="U514" s="36">
        <v>1080000</v>
      </c>
      <c r="V514" s="36">
        <v>2700000</v>
      </c>
      <c r="W514" s="36" t="s">
        <v>2921</v>
      </c>
      <c r="X514" s="36" t="s">
        <v>100</v>
      </c>
      <c r="Y514" s="36" t="s">
        <v>100</v>
      </c>
      <c r="Z514" s="36" t="s">
        <v>118</v>
      </c>
      <c r="AA514" s="36" t="s">
        <v>109</v>
      </c>
      <c r="AB514" s="36" t="s">
        <v>109</v>
      </c>
      <c r="AC514" s="36" t="s">
        <v>2922</v>
      </c>
    </row>
    <row r="515" spans="1:29" x14ac:dyDescent="0.3">
      <c r="A515" s="36">
        <v>514</v>
      </c>
      <c r="B515" s="36" t="s">
        <v>87</v>
      </c>
      <c r="C515" s="37">
        <v>44603</v>
      </c>
      <c r="D515" s="36">
        <v>95863662</v>
      </c>
      <c r="E515" s="36" t="s">
        <v>1</v>
      </c>
      <c r="F515" s="38">
        <v>210369</v>
      </c>
      <c r="G515" s="36" t="s">
        <v>89</v>
      </c>
      <c r="H515" s="36" t="s">
        <v>90</v>
      </c>
      <c r="I515" s="36" t="s">
        <v>2885</v>
      </c>
      <c r="J515" s="36" t="s">
        <v>2886</v>
      </c>
      <c r="K515" s="36" t="s">
        <v>13</v>
      </c>
      <c r="L515" s="45" t="s">
        <v>1577</v>
      </c>
      <c r="M515" s="36" t="s">
        <v>93</v>
      </c>
      <c r="N515" s="36" t="s">
        <v>2923</v>
      </c>
      <c r="O515" s="36" t="s">
        <v>2924</v>
      </c>
      <c r="P515" s="36">
        <v>9953338423</v>
      </c>
      <c r="Q515" s="51" t="s">
        <v>2925</v>
      </c>
      <c r="R515" s="36" t="s">
        <v>677</v>
      </c>
      <c r="S515" s="36" t="s">
        <v>2926</v>
      </c>
      <c r="T515" s="36" t="s">
        <v>2927</v>
      </c>
      <c r="U515" s="36">
        <v>1700000</v>
      </c>
      <c r="V515" s="36">
        <v>3000000</v>
      </c>
      <c r="W515" s="36" t="s">
        <v>2928</v>
      </c>
      <c r="X515" s="36" t="s">
        <v>128</v>
      </c>
      <c r="Y515" s="36" t="s">
        <v>128</v>
      </c>
      <c r="Z515" s="36" t="s">
        <v>128</v>
      </c>
      <c r="AA515" s="36" t="s">
        <v>401</v>
      </c>
      <c r="AB515" s="36" t="s">
        <v>109</v>
      </c>
      <c r="AC515" s="36" t="s">
        <v>2929</v>
      </c>
    </row>
    <row r="516" spans="1:29" x14ac:dyDescent="0.3">
      <c r="A516" s="36">
        <v>515</v>
      </c>
      <c r="B516" s="36" t="s">
        <v>87</v>
      </c>
      <c r="C516" s="37">
        <v>44606</v>
      </c>
      <c r="D516" s="36">
        <v>62310579</v>
      </c>
      <c r="E516" s="36" t="s">
        <v>1</v>
      </c>
      <c r="F516" s="38">
        <v>210369</v>
      </c>
      <c r="G516" s="36" t="s">
        <v>89</v>
      </c>
      <c r="H516" s="36" t="s">
        <v>254</v>
      </c>
      <c r="I516" s="36" t="s">
        <v>2880</v>
      </c>
      <c r="J516" s="36" t="s">
        <v>2582</v>
      </c>
      <c r="K516" s="36" t="s">
        <v>18</v>
      </c>
      <c r="L516" s="45" t="s">
        <v>1577</v>
      </c>
      <c r="M516" s="36" t="s">
        <v>93</v>
      </c>
      <c r="N516" s="36">
        <v>2058818</v>
      </c>
      <c r="O516" s="36" t="s">
        <v>2930</v>
      </c>
      <c r="P516" s="36" t="s">
        <v>2931</v>
      </c>
      <c r="Q516" s="51" t="s">
        <v>2932</v>
      </c>
      <c r="R516" s="36" t="s">
        <v>2933</v>
      </c>
      <c r="S516" s="36" t="s">
        <v>660</v>
      </c>
      <c r="T516" s="36" t="s">
        <v>2934</v>
      </c>
      <c r="U516" s="36">
        <v>1650000</v>
      </c>
      <c r="V516" s="36">
        <v>2800000</v>
      </c>
      <c r="W516" s="36" t="s">
        <v>2935</v>
      </c>
      <c r="X516" s="36" t="s">
        <v>100</v>
      </c>
      <c r="Y516" s="36" t="s">
        <v>100</v>
      </c>
      <c r="Z516" s="36" t="s">
        <v>118</v>
      </c>
      <c r="AA516" s="36" t="s">
        <v>109</v>
      </c>
      <c r="AB516" s="36" t="s">
        <v>109</v>
      </c>
      <c r="AC516" s="36" t="s">
        <v>2936</v>
      </c>
    </row>
    <row r="517" spans="1:29" x14ac:dyDescent="0.3">
      <c r="A517" s="36">
        <v>516</v>
      </c>
      <c r="B517" s="36" t="s">
        <v>87</v>
      </c>
      <c r="C517" s="37">
        <v>44606</v>
      </c>
      <c r="D517" s="36">
        <v>59089050</v>
      </c>
      <c r="E517" s="36" t="s">
        <v>1</v>
      </c>
      <c r="F517" s="38">
        <v>210369</v>
      </c>
      <c r="G517" s="36" t="s">
        <v>89</v>
      </c>
      <c r="H517" s="36" t="s">
        <v>254</v>
      </c>
      <c r="I517" s="36" t="s">
        <v>2937</v>
      </c>
      <c r="J517" s="36" t="s">
        <v>2652</v>
      </c>
      <c r="K517" s="36" t="s">
        <v>18</v>
      </c>
      <c r="L517" s="45" t="s">
        <v>402</v>
      </c>
      <c r="M517" s="36" t="s">
        <v>93</v>
      </c>
      <c r="N517" s="36">
        <v>2058810</v>
      </c>
      <c r="O517" s="36" t="s">
        <v>2938</v>
      </c>
      <c r="P517" s="36">
        <v>9867720031</v>
      </c>
      <c r="Q517" s="51" t="s">
        <v>2939</v>
      </c>
      <c r="R517" s="36" t="s">
        <v>2940</v>
      </c>
      <c r="S517" s="36" t="s">
        <v>506</v>
      </c>
      <c r="T517" s="36" t="s">
        <v>2941</v>
      </c>
      <c r="U517" s="36">
        <v>2000000</v>
      </c>
      <c r="V517" s="36">
        <v>3500000</v>
      </c>
      <c r="W517" s="36" t="s">
        <v>2942</v>
      </c>
      <c r="X517" s="36" t="s">
        <v>100</v>
      </c>
      <c r="Y517" s="36" t="s">
        <v>100</v>
      </c>
      <c r="Z517" s="36" t="s">
        <v>118</v>
      </c>
      <c r="AA517" s="36" t="s">
        <v>1315</v>
      </c>
      <c r="AB517" s="36" t="s">
        <v>109</v>
      </c>
      <c r="AC517" s="36" t="s">
        <v>2943</v>
      </c>
    </row>
    <row r="518" spans="1:29" x14ac:dyDescent="0.3">
      <c r="A518" s="36">
        <v>517</v>
      </c>
      <c r="B518" s="36" t="s">
        <v>87</v>
      </c>
      <c r="C518" s="37">
        <v>44606</v>
      </c>
      <c r="D518" s="36">
        <v>88361363</v>
      </c>
      <c r="E518" s="36" t="s">
        <v>1</v>
      </c>
      <c r="F518" s="38">
        <v>210369</v>
      </c>
      <c r="G518" s="36" t="s">
        <v>89</v>
      </c>
      <c r="H518" s="36" t="s">
        <v>254</v>
      </c>
      <c r="I518" s="36" t="s">
        <v>1801</v>
      </c>
      <c r="J518" s="36" t="s">
        <v>394</v>
      </c>
      <c r="K518" s="36" t="s">
        <v>13</v>
      </c>
      <c r="L518" s="45" t="s">
        <v>621</v>
      </c>
      <c r="M518" s="36" t="s">
        <v>93</v>
      </c>
      <c r="N518" s="36">
        <v>2048810</v>
      </c>
      <c r="O518" s="36" t="s">
        <v>2944</v>
      </c>
      <c r="P518" s="36">
        <v>9001826004</v>
      </c>
      <c r="Q518" s="51" t="s">
        <v>2945</v>
      </c>
      <c r="R518" s="36" t="s">
        <v>660</v>
      </c>
      <c r="S518" s="36" t="s">
        <v>660</v>
      </c>
      <c r="T518" s="36" t="s">
        <v>2946</v>
      </c>
      <c r="U518" s="36">
        <v>1100000</v>
      </c>
      <c r="V518" s="36">
        <v>2500000</v>
      </c>
      <c r="W518" s="36" t="s">
        <v>2947</v>
      </c>
      <c r="X518" s="36" t="s">
        <v>100</v>
      </c>
      <c r="Y518" s="36" t="s">
        <v>100</v>
      </c>
      <c r="Z518" s="36" t="s">
        <v>118</v>
      </c>
      <c r="AA518" s="36" t="s">
        <v>476</v>
      </c>
      <c r="AB518" s="36" t="s">
        <v>109</v>
      </c>
      <c r="AC518" s="36" t="s">
        <v>2948</v>
      </c>
    </row>
    <row r="519" spans="1:29" x14ac:dyDescent="0.3">
      <c r="A519" s="36">
        <v>518</v>
      </c>
      <c r="B519" s="36" t="s">
        <v>87</v>
      </c>
      <c r="C519" s="37">
        <v>44606</v>
      </c>
      <c r="D519" s="36">
        <v>88361363</v>
      </c>
      <c r="E519" s="36" t="s">
        <v>1</v>
      </c>
      <c r="F519" s="38">
        <v>210369</v>
      </c>
      <c r="G519" s="36" t="s">
        <v>89</v>
      </c>
      <c r="H519" s="36" t="s">
        <v>254</v>
      </c>
      <c r="I519" s="36" t="s">
        <v>1801</v>
      </c>
      <c r="J519" s="36" t="s">
        <v>394</v>
      </c>
      <c r="K519" s="36" t="s">
        <v>45</v>
      </c>
      <c r="L519" s="45" t="s">
        <v>402</v>
      </c>
      <c r="M519" s="36" t="s">
        <v>93</v>
      </c>
      <c r="N519" s="36">
        <v>2050808</v>
      </c>
      <c r="O519" s="36" t="s">
        <v>2949</v>
      </c>
      <c r="P519" s="36" t="s">
        <v>2950</v>
      </c>
      <c r="Q519" s="51" t="s">
        <v>2951</v>
      </c>
      <c r="R519" s="36" t="s">
        <v>677</v>
      </c>
      <c r="S519" s="36" t="s">
        <v>677</v>
      </c>
      <c r="T519" s="36" t="s">
        <v>2952</v>
      </c>
      <c r="U519" s="36">
        <v>1300000</v>
      </c>
      <c r="V519" s="36">
        <v>2500000</v>
      </c>
      <c r="W519" s="36" t="s">
        <v>2942</v>
      </c>
      <c r="X519" s="36" t="s">
        <v>100</v>
      </c>
      <c r="Y519" s="36" t="s">
        <v>100</v>
      </c>
      <c r="Z519" s="36" t="s">
        <v>118</v>
      </c>
      <c r="AA519" s="36" t="s">
        <v>109</v>
      </c>
      <c r="AB519" s="36" t="s">
        <v>109</v>
      </c>
      <c r="AC519" s="36" t="s">
        <v>2953</v>
      </c>
    </row>
    <row r="520" spans="1:29" ht="18" x14ac:dyDescent="0.35">
      <c r="A520" s="36">
        <v>519</v>
      </c>
      <c r="B520" s="36" t="s">
        <v>734</v>
      </c>
      <c r="C520" s="37">
        <v>44606</v>
      </c>
      <c r="D520" s="36"/>
      <c r="E520" s="36" t="s">
        <v>1</v>
      </c>
      <c r="F520" s="38">
        <v>210369</v>
      </c>
      <c r="G520" s="36" t="s">
        <v>735</v>
      </c>
      <c r="H520" s="36" t="s">
        <v>736</v>
      </c>
      <c r="I520" s="36" t="s">
        <v>737</v>
      </c>
      <c r="J520" s="36" t="s">
        <v>737</v>
      </c>
      <c r="K520" s="36" t="s">
        <v>13</v>
      </c>
      <c r="L520" s="45" t="s">
        <v>31</v>
      </c>
      <c r="M520" s="36" t="s">
        <v>93</v>
      </c>
      <c r="N520" s="36"/>
      <c r="O520" s="36" t="s">
        <v>2954</v>
      </c>
      <c r="P520" s="36" t="s">
        <v>2955</v>
      </c>
      <c r="Q520" s="51" t="s">
        <v>2956</v>
      </c>
      <c r="R520" s="36" t="s">
        <v>1587</v>
      </c>
      <c r="S520" s="36" t="s">
        <v>1587</v>
      </c>
      <c r="T520" s="36" t="s">
        <v>2957</v>
      </c>
      <c r="U520" s="36">
        <v>2100000</v>
      </c>
      <c r="V520" s="36">
        <v>3000000</v>
      </c>
      <c r="W520" s="36" t="s">
        <v>2958</v>
      </c>
      <c r="X520" s="36" t="s">
        <v>100</v>
      </c>
      <c r="Y520" s="36" t="s">
        <v>100</v>
      </c>
      <c r="Z520" s="36" t="s">
        <v>118</v>
      </c>
      <c r="AA520" s="36" t="s">
        <v>109</v>
      </c>
      <c r="AB520" s="36" t="s">
        <v>2959</v>
      </c>
      <c r="AC520" s="36" t="s">
        <v>2960</v>
      </c>
    </row>
    <row r="521" spans="1:29" x14ac:dyDescent="0.3">
      <c r="A521" s="36">
        <v>520</v>
      </c>
      <c r="B521" s="36" t="s">
        <v>87</v>
      </c>
      <c r="C521" s="37">
        <v>44606</v>
      </c>
      <c r="D521" s="36">
        <v>62310579</v>
      </c>
      <c r="E521" s="36" t="s">
        <v>1</v>
      </c>
      <c r="F521" s="38">
        <v>210369</v>
      </c>
      <c r="G521" s="36" t="s">
        <v>89</v>
      </c>
      <c r="H521" s="36" t="s">
        <v>90</v>
      </c>
      <c r="I521" s="36" t="s">
        <v>2091</v>
      </c>
      <c r="J521" s="36" t="s">
        <v>2961</v>
      </c>
      <c r="K521" s="36" t="s">
        <v>45</v>
      </c>
      <c r="L521" s="45" t="s">
        <v>402</v>
      </c>
      <c r="M521" s="36" t="s">
        <v>93</v>
      </c>
      <c r="N521" s="36" t="s">
        <v>2962</v>
      </c>
      <c r="O521" s="36" t="s">
        <v>2963</v>
      </c>
      <c r="P521" s="36">
        <v>7625084245</v>
      </c>
      <c r="Q521" s="51" t="s">
        <v>2964</v>
      </c>
      <c r="R521" s="36" t="s">
        <v>886</v>
      </c>
      <c r="S521" s="36" t="s">
        <v>506</v>
      </c>
      <c r="T521" s="36" t="s">
        <v>749</v>
      </c>
      <c r="U521" s="36">
        <v>1010000</v>
      </c>
      <c r="V521" s="36">
        <v>2000000</v>
      </c>
      <c r="W521" s="36" t="s">
        <v>2965</v>
      </c>
      <c r="X521" s="36" t="s">
        <v>100</v>
      </c>
      <c r="Y521" s="36" t="s">
        <v>100</v>
      </c>
      <c r="Z521" s="36" t="s">
        <v>100</v>
      </c>
      <c r="AA521" s="36" t="s">
        <v>109</v>
      </c>
      <c r="AB521" s="36" t="s">
        <v>109</v>
      </c>
      <c r="AC521" s="36" t="s">
        <v>2966</v>
      </c>
    </row>
    <row r="522" spans="1:29" x14ac:dyDescent="0.3">
      <c r="A522" s="36">
        <v>521</v>
      </c>
      <c r="B522" s="36" t="s">
        <v>87</v>
      </c>
      <c r="C522" s="37">
        <v>44606</v>
      </c>
      <c r="D522" s="36">
        <v>62310579</v>
      </c>
      <c r="E522" s="36" t="s">
        <v>1</v>
      </c>
      <c r="F522" s="38">
        <v>210369</v>
      </c>
      <c r="G522" s="36" t="s">
        <v>89</v>
      </c>
      <c r="H522" s="36" t="s">
        <v>2967</v>
      </c>
      <c r="I522" s="36" t="s">
        <v>2968</v>
      </c>
      <c r="J522" s="36"/>
      <c r="K522" s="36" t="s">
        <v>13</v>
      </c>
      <c r="L522" s="45" t="s">
        <v>621</v>
      </c>
      <c r="M522" s="36" t="s">
        <v>93</v>
      </c>
      <c r="N522" s="36" t="s">
        <v>2969</v>
      </c>
      <c r="O522" s="36" t="s">
        <v>2970</v>
      </c>
      <c r="P522" s="36">
        <v>8073740637</v>
      </c>
      <c r="Q522" s="51" t="s">
        <v>2971</v>
      </c>
      <c r="R522" s="36" t="s">
        <v>2972</v>
      </c>
      <c r="S522" s="36" t="s">
        <v>2972</v>
      </c>
      <c r="T522" s="36" t="s">
        <v>2911</v>
      </c>
      <c r="U522" s="36">
        <v>830000</v>
      </c>
      <c r="V522" s="36">
        <v>1400000</v>
      </c>
      <c r="W522" s="36" t="s">
        <v>2973</v>
      </c>
      <c r="X522" s="36" t="s">
        <v>100</v>
      </c>
      <c r="Y522" s="36" t="s">
        <v>100</v>
      </c>
      <c r="Z522" s="36"/>
      <c r="AA522" s="36" t="s">
        <v>109</v>
      </c>
      <c r="AB522" s="36" t="s">
        <v>2974</v>
      </c>
      <c r="AC522" s="36"/>
    </row>
    <row r="523" spans="1:29" x14ac:dyDescent="0.3">
      <c r="A523" s="36">
        <v>522</v>
      </c>
      <c r="B523" s="36" t="s">
        <v>87</v>
      </c>
      <c r="C523" s="37">
        <v>44606</v>
      </c>
      <c r="D523" s="36">
        <v>10707844</v>
      </c>
      <c r="E523" s="36" t="s">
        <v>15130</v>
      </c>
      <c r="F523" s="38" t="s">
        <v>88</v>
      </c>
      <c r="G523" s="36" t="s">
        <v>89</v>
      </c>
      <c r="H523" s="36" t="s">
        <v>90</v>
      </c>
      <c r="I523" s="36" t="s">
        <v>103</v>
      </c>
      <c r="J523" s="36" t="s">
        <v>2975</v>
      </c>
      <c r="K523" s="36" t="s">
        <v>12</v>
      </c>
      <c r="L523" s="45" t="s">
        <v>1079</v>
      </c>
      <c r="M523" s="36" t="s">
        <v>93</v>
      </c>
      <c r="N523" s="36">
        <v>1790968</v>
      </c>
      <c r="O523" s="36" t="s">
        <v>2976</v>
      </c>
      <c r="P523" s="36">
        <v>9363403524</v>
      </c>
      <c r="Q523" s="51" t="s">
        <v>2977</v>
      </c>
      <c r="R523" s="36" t="s">
        <v>290</v>
      </c>
      <c r="S523" s="36" t="s">
        <v>2978</v>
      </c>
      <c r="T523" s="36" t="s">
        <v>2979</v>
      </c>
      <c r="U523" s="36">
        <v>6500000</v>
      </c>
      <c r="V523" s="36">
        <v>1400000</v>
      </c>
      <c r="W523" s="36" t="s">
        <v>2980</v>
      </c>
      <c r="X523" s="36" t="s">
        <v>100</v>
      </c>
      <c r="Y523" s="36" t="s">
        <v>100</v>
      </c>
      <c r="Z523" s="36" t="s">
        <v>100</v>
      </c>
      <c r="AA523" s="36" t="s">
        <v>267</v>
      </c>
      <c r="AB523" s="36" t="s">
        <v>109</v>
      </c>
      <c r="AC523" s="36" t="s">
        <v>2764</v>
      </c>
    </row>
    <row r="524" spans="1:29" x14ac:dyDescent="0.3">
      <c r="A524" s="36">
        <v>523</v>
      </c>
      <c r="B524" s="36" t="s">
        <v>87</v>
      </c>
      <c r="C524" s="37">
        <v>44606</v>
      </c>
      <c r="D524" s="36">
        <v>10707844</v>
      </c>
      <c r="E524" s="36" t="s">
        <v>15130</v>
      </c>
      <c r="F524" s="38" t="s">
        <v>88</v>
      </c>
      <c r="G524" s="36" t="s">
        <v>89</v>
      </c>
      <c r="H524" s="36" t="s">
        <v>90</v>
      </c>
      <c r="I524" s="36" t="s">
        <v>103</v>
      </c>
      <c r="J524" s="36" t="s">
        <v>2975</v>
      </c>
      <c r="K524" s="36" t="s">
        <v>12</v>
      </c>
      <c r="L524" s="45" t="s">
        <v>1079</v>
      </c>
      <c r="M524" s="36" t="s">
        <v>93</v>
      </c>
      <c r="N524" s="36">
        <v>1823891</v>
      </c>
      <c r="O524" s="36" t="s">
        <v>2981</v>
      </c>
      <c r="P524" s="36">
        <v>8778456434</v>
      </c>
      <c r="Q524" s="51" t="s">
        <v>2982</v>
      </c>
      <c r="R524" s="36" t="s">
        <v>2983</v>
      </c>
      <c r="S524" s="36" t="s">
        <v>2984</v>
      </c>
      <c r="T524" s="36" t="s">
        <v>2985</v>
      </c>
      <c r="U524" s="36">
        <v>5500000</v>
      </c>
      <c r="V524" s="36">
        <v>1200000</v>
      </c>
      <c r="W524" s="36" t="s">
        <v>2986</v>
      </c>
      <c r="X524" s="36" t="s">
        <v>100</v>
      </c>
      <c r="Y524" s="36" t="s">
        <v>100</v>
      </c>
      <c r="Z524" s="36" t="s">
        <v>100</v>
      </c>
      <c r="AA524" s="36" t="s">
        <v>267</v>
      </c>
      <c r="AB524" s="36" t="s">
        <v>109</v>
      </c>
      <c r="AC524" s="36" t="s">
        <v>2764</v>
      </c>
    </row>
    <row r="525" spans="1:29" x14ac:dyDescent="0.3">
      <c r="A525" s="36">
        <v>524</v>
      </c>
      <c r="B525" s="36" t="s">
        <v>87</v>
      </c>
      <c r="C525" s="37">
        <v>44606</v>
      </c>
      <c r="D525" s="36">
        <v>10707844</v>
      </c>
      <c r="E525" s="36" t="s">
        <v>15130</v>
      </c>
      <c r="F525" s="38" t="s">
        <v>88</v>
      </c>
      <c r="G525" s="36" t="s">
        <v>89</v>
      </c>
      <c r="H525" s="36" t="s">
        <v>90</v>
      </c>
      <c r="I525" s="36" t="s">
        <v>103</v>
      </c>
      <c r="J525" s="36" t="s">
        <v>2975</v>
      </c>
      <c r="K525" s="36" t="s">
        <v>12</v>
      </c>
      <c r="L525" s="45" t="s">
        <v>1079</v>
      </c>
      <c r="M525" s="36" t="s">
        <v>93</v>
      </c>
      <c r="N525" s="36">
        <v>1742143</v>
      </c>
      <c r="O525" s="36" t="s">
        <v>2987</v>
      </c>
      <c r="P525" s="36">
        <v>9566729097</v>
      </c>
      <c r="Q525" s="51" t="s">
        <v>2988</v>
      </c>
      <c r="R525" s="36" t="s">
        <v>331</v>
      </c>
      <c r="S525" s="36" t="s">
        <v>2984</v>
      </c>
      <c r="T525" s="36" t="s">
        <v>2989</v>
      </c>
      <c r="U525" s="36">
        <v>9500000</v>
      </c>
      <c r="V525" s="36">
        <v>1600000</v>
      </c>
      <c r="W525" s="36" t="s">
        <v>2990</v>
      </c>
      <c r="X525" s="36" t="s">
        <v>100</v>
      </c>
      <c r="Y525" s="36" t="s">
        <v>100</v>
      </c>
      <c r="Z525" s="36" t="s">
        <v>100</v>
      </c>
      <c r="AA525" s="36" t="s">
        <v>267</v>
      </c>
      <c r="AB525" s="36" t="s">
        <v>109</v>
      </c>
      <c r="AC525" s="36" t="s">
        <v>2764</v>
      </c>
    </row>
    <row r="526" spans="1:29" x14ac:dyDescent="0.3">
      <c r="A526" s="36">
        <v>525</v>
      </c>
      <c r="B526" s="36" t="s">
        <v>87</v>
      </c>
      <c r="C526" s="37">
        <v>44606</v>
      </c>
      <c r="D526" s="36">
        <v>43112982</v>
      </c>
      <c r="E526" s="36" t="s">
        <v>15130</v>
      </c>
      <c r="F526" s="38" t="s">
        <v>88</v>
      </c>
      <c r="G526" s="36" t="s">
        <v>89</v>
      </c>
      <c r="H526" s="36" t="s">
        <v>90</v>
      </c>
      <c r="I526" s="36" t="s">
        <v>2991</v>
      </c>
      <c r="J526" s="36" t="s">
        <v>2992</v>
      </c>
      <c r="K526" s="36" t="s">
        <v>12</v>
      </c>
      <c r="L526" s="45" t="s">
        <v>1079</v>
      </c>
      <c r="M526" s="36" t="s">
        <v>93</v>
      </c>
      <c r="N526" s="36">
        <v>1887806</v>
      </c>
      <c r="O526" s="36" t="s">
        <v>2993</v>
      </c>
      <c r="P526" s="36">
        <v>9566359325</v>
      </c>
      <c r="Q526" s="51" t="s">
        <v>2994</v>
      </c>
      <c r="R526" s="36" t="s">
        <v>370</v>
      </c>
      <c r="S526" s="36" t="s">
        <v>232</v>
      </c>
      <c r="T526" s="36" t="s">
        <v>2995</v>
      </c>
      <c r="U526" s="36">
        <v>700000</v>
      </c>
      <c r="V526" s="36" t="s">
        <v>2996</v>
      </c>
      <c r="W526" s="36" t="s">
        <v>2997</v>
      </c>
      <c r="X526" s="36" t="s">
        <v>100</v>
      </c>
      <c r="Y526" s="36" t="s">
        <v>100</v>
      </c>
      <c r="Z526" s="36" t="s">
        <v>100</v>
      </c>
      <c r="AA526" s="36" t="s">
        <v>267</v>
      </c>
      <c r="AB526" s="36" t="s">
        <v>109</v>
      </c>
      <c r="AC526" s="36" t="s">
        <v>2998</v>
      </c>
    </row>
    <row r="527" spans="1:29" x14ac:dyDescent="0.3">
      <c r="A527" s="36">
        <v>526</v>
      </c>
      <c r="B527" s="36" t="s">
        <v>87</v>
      </c>
      <c r="C527" s="37">
        <v>44606</v>
      </c>
      <c r="D527" s="36">
        <v>57188458</v>
      </c>
      <c r="E527" s="36" t="s">
        <v>1</v>
      </c>
      <c r="F527" s="38">
        <v>210369</v>
      </c>
      <c r="G527" s="36" t="s">
        <v>736</v>
      </c>
      <c r="H527" s="36" t="s">
        <v>2999</v>
      </c>
      <c r="I527" s="36" t="s">
        <v>3000</v>
      </c>
      <c r="J527" s="36" t="s">
        <v>3000</v>
      </c>
      <c r="K527" s="36" t="s">
        <v>18</v>
      </c>
      <c r="L527" s="45" t="s">
        <v>18</v>
      </c>
      <c r="M527" s="36" t="s">
        <v>93</v>
      </c>
      <c r="N527" s="36">
        <v>1097121</v>
      </c>
      <c r="O527" s="36" t="s">
        <v>3001</v>
      </c>
      <c r="P527" s="36">
        <v>9972022240</v>
      </c>
      <c r="Q527" s="51" t="s">
        <v>3002</v>
      </c>
      <c r="R527" s="36" t="s">
        <v>406</v>
      </c>
      <c r="S527" s="36" t="s">
        <v>1546</v>
      </c>
      <c r="T527" s="36" t="s">
        <v>3003</v>
      </c>
      <c r="U527" s="36">
        <v>300000</v>
      </c>
      <c r="V527" s="36">
        <v>900000</v>
      </c>
      <c r="W527" s="36" t="s">
        <v>3004</v>
      </c>
      <c r="X527" s="36" t="s">
        <v>100</v>
      </c>
      <c r="Y527" s="36" t="s">
        <v>100</v>
      </c>
      <c r="Z527" s="36" t="s">
        <v>118</v>
      </c>
      <c r="AA527" s="36" t="s">
        <v>109</v>
      </c>
      <c r="AB527" s="36" t="s">
        <v>109</v>
      </c>
      <c r="AC527" s="36"/>
    </row>
    <row r="528" spans="1:29" x14ac:dyDescent="0.3">
      <c r="A528" s="36">
        <v>527</v>
      </c>
      <c r="B528" s="36" t="s">
        <v>87</v>
      </c>
      <c r="C528" s="37">
        <v>44606</v>
      </c>
      <c r="D528" s="36">
        <v>62310579</v>
      </c>
      <c r="E528" s="36" t="s">
        <v>1</v>
      </c>
      <c r="F528" s="38">
        <v>210369</v>
      </c>
      <c r="G528" s="36" t="s">
        <v>89</v>
      </c>
      <c r="H528" s="36" t="s">
        <v>254</v>
      </c>
      <c r="I528" s="36" t="s">
        <v>2880</v>
      </c>
      <c r="J528" s="36" t="s">
        <v>2582</v>
      </c>
      <c r="K528" s="36" t="s">
        <v>45</v>
      </c>
      <c r="L528" s="45" t="s">
        <v>402</v>
      </c>
      <c r="M528" s="36" t="s">
        <v>93</v>
      </c>
      <c r="N528" s="36">
        <v>1889810</v>
      </c>
      <c r="O528" s="36" t="s">
        <v>3005</v>
      </c>
      <c r="P528" s="36">
        <v>9082989910</v>
      </c>
      <c r="Q528" s="51" t="s">
        <v>3006</v>
      </c>
      <c r="R528" s="36" t="s">
        <v>465</v>
      </c>
      <c r="S528" s="36" t="s">
        <v>465</v>
      </c>
      <c r="T528" s="36" t="s">
        <v>3007</v>
      </c>
      <c r="U528" s="36">
        <v>1300000</v>
      </c>
      <c r="V528" s="36">
        <v>2400000</v>
      </c>
      <c r="W528" s="36" t="s">
        <v>2334</v>
      </c>
      <c r="X528" s="36" t="s">
        <v>100</v>
      </c>
      <c r="Y528" s="36" t="s">
        <v>100</v>
      </c>
      <c r="Z528" s="36" t="s">
        <v>118</v>
      </c>
      <c r="AA528" s="36" t="s">
        <v>101</v>
      </c>
      <c r="AB528" s="36" t="s">
        <v>109</v>
      </c>
      <c r="AC528" s="36"/>
    </row>
    <row r="529" spans="1:29" x14ac:dyDescent="0.3">
      <c r="A529" s="36">
        <v>528</v>
      </c>
      <c r="B529" s="36" t="s">
        <v>87</v>
      </c>
      <c r="C529" s="37">
        <v>44606</v>
      </c>
      <c r="D529" s="36">
        <v>62310579</v>
      </c>
      <c r="E529" s="36" t="s">
        <v>1</v>
      </c>
      <c r="F529" s="38">
        <v>210369</v>
      </c>
      <c r="G529" s="36" t="s">
        <v>89</v>
      </c>
      <c r="H529" s="36" t="s">
        <v>254</v>
      </c>
      <c r="I529" s="36" t="s">
        <v>2880</v>
      </c>
      <c r="J529" s="36" t="s">
        <v>2582</v>
      </c>
      <c r="K529" s="36" t="s">
        <v>13</v>
      </c>
      <c r="L529" s="45" t="s">
        <v>336</v>
      </c>
      <c r="M529" s="36" t="s">
        <v>93</v>
      </c>
      <c r="N529" s="36">
        <v>1900840</v>
      </c>
      <c r="O529" s="36" t="s">
        <v>3008</v>
      </c>
      <c r="P529" s="36" t="s">
        <v>3009</v>
      </c>
      <c r="Q529" s="51" t="s">
        <v>3010</v>
      </c>
      <c r="R529" s="36" t="s">
        <v>660</v>
      </c>
      <c r="S529" s="36" t="s">
        <v>660</v>
      </c>
      <c r="T529" s="36" t="s">
        <v>3011</v>
      </c>
      <c r="U529" s="36">
        <v>900000</v>
      </c>
      <c r="V529" s="36">
        <v>1700000</v>
      </c>
      <c r="W529" s="36" t="s">
        <v>134</v>
      </c>
      <c r="X529" s="36" t="s">
        <v>100</v>
      </c>
      <c r="Y529" s="36" t="s">
        <v>100</v>
      </c>
      <c r="Z529" s="36" t="s">
        <v>118</v>
      </c>
      <c r="AA529" s="36" t="s">
        <v>2898</v>
      </c>
      <c r="AB529" s="36" t="s">
        <v>109</v>
      </c>
      <c r="AC529" s="36"/>
    </row>
    <row r="530" spans="1:29" x14ac:dyDescent="0.3">
      <c r="A530" s="36">
        <v>529</v>
      </c>
      <c r="B530" s="36" t="s">
        <v>87</v>
      </c>
      <c r="C530" s="37">
        <v>44606</v>
      </c>
      <c r="D530" s="36">
        <v>62310579</v>
      </c>
      <c r="E530" s="36" t="s">
        <v>1</v>
      </c>
      <c r="F530" s="38">
        <v>210369</v>
      </c>
      <c r="G530" s="36" t="s">
        <v>89</v>
      </c>
      <c r="H530" s="36" t="s">
        <v>254</v>
      </c>
      <c r="I530" s="36" t="s">
        <v>2880</v>
      </c>
      <c r="J530" s="36" t="s">
        <v>2582</v>
      </c>
      <c r="K530" s="36" t="s">
        <v>13</v>
      </c>
      <c r="L530" s="45" t="s">
        <v>31</v>
      </c>
      <c r="M530" s="36" t="s">
        <v>93</v>
      </c>
      <c r="N530" s="36">
        <v>2058825</v>
      </c>
      <c r="O530" s="36" t="s">
        <v>3012</v>
      </c>
      <c r="P530" s="36" t="s">
        <v>3013</v>
      </c>
      <c r="Q530" s="51" t="s">
        <v>3014</v>
      </c>
      <c r="R530" s="36" t="s">
        <v>660</v>
      </c>
      <c r="S530" s="36" t="s">
        <v>660</v>
      </c>
      <c r="T530" s="36" t="s">
        <v>3015</v>
      </c>
      <c r="U530" s="36">
        <v>1500000</v>
      </c>
      <c r="V530" s="36">
        <v>2500000</v>
      </c>
      <c r="W530" s="36" t="s">
        <v>667</v>
      </c>
      <c r="X530" s="36" t="s">
        <v>100</v>
      </c>
      <c r="Y530" s="36" t="s">
        <v>100</v>
      </c>
      <c r="Z530" s="36" t="s">
        <v>118</v>
      </c>
      <c r="AA530" s="36" t="s">
        <v>767</v>
      </c>
      <c r="AB530" s="36" t="s">
        <v>109</v>
      </c>
      <c r="AC530" s="36"/>
    </row>
    <row r="531" spans="1:29" x14ac:dyDescent="0.3">
      <c r="A531" s="36">
        <v>530</v>
      </c>
      <c r="B531" s="36" t="s">
        <v>87</v>
      </c>
      <c r="C531" s="37">
        <v>44606</v>
      </c>
      <c r="D531" s="36">
        <v>95863662</v>
      </c>
      <c r="E531" s="36" t="s">
        <v>1</v>
      </c>
      <c r="F531" s="38">
        <v>210369</v>
      </c>
      <c r="G531" s="36" t="s">
        <v>89</v>
      </c>
      <c r="H531" s="36" t="s">
        <v>254</v>
      </c>
      <c r="I531" s="36" t="s">
        <v>3016</v>
      </c>
      <c r="J531" s="36" t="s">
        <v>394</v>
      </c>
      <c r="K531" s="36" t="s">
        <v>13</v>
      </c>
      <c r="L531" s="45" t="s">
        <v>621</v>
      </c>
      <c r="M531" s="36" t="s">
        <v>93</v>
      </c>
      <c r="N531" s="36">
        <v>2056810</v>
      </c>
      <c r="O531" s="36" t="s">
        <v>3017</v>
      </c>
      <c r="P531" s="36">
        <v>8800669673</v>
      </c>
      <c r="Q531" s="51" t="s">
        <v>3018</v>
      </c>
      <c r="R531" s="36" t="s">
        <v>3019</v>
      </c>
      <c r="S531" s="36" t="s">
        <v>776</v>
      </c>
      <c r="T531" s="36" t="s">
        <v>3020</v>
      </c>
      <c r="U531" s="36">
        <v>1350000</v>
      </c>
      <c r="V531" s="36">
        <v>3000000</v>
      </c>
      <c r="W531" s="36" t="s">
        <v>3021</v>
      </c>
      <c r="X531" s="36" t="s">
        <v>100</v>
      </c>
      <c r="Y531" s="36" t="s">
        <v>100</v>
      </c>
      <c r="Z531" s="36" t="s">
        <v>118</v>
      </c>
      <c r="AA531" s="36" t="s">
        <v>767</v>
      </c>
      <c r="AB531" s="36" t="s">
        <v>109</v>
      </c>
      <c r="AC531" s="36" t="s">
        <v>3022</v>
      </c>
    </row>
    <row r="532" spans="1:29" x14ac:dyDescent="0.3">
      <c r="A532" s="36">
        <v>531</v>
      </c>
      <c r="B532" s="36" t="s">
        <v>87</v>
      </c>
      <c r="C532" s="37">
        <v>44606</v>
      </c>
      <c r="D532" s="36">
        <v>88361363</v>
      </c>
      <c r="E532" s="36" t="s">
        <v>1</v>
      </c>
      <c r="F532" s="38">
        <v>210369</v>
      </c>
      <c r="G532" s="36" t="s">
        <v>89</v>
      </c>
      <c r="H532" s="36" t="s">
        <v>254</v>
      </c>
      <c r="I532" s="36" t="s">
        <v>1801</v>
      </c>
      <c r="J532" s="36" t="s">
        <v>394</v>
      </c>
      <c r="K532" s="36" t="s">
        <v>45</v>
      </c>
      <c r="L532" s="45" t="s">
        <v>402</v>
      </c>
      <c r="M532" s="36" t="s">
        <v>93</v>
      </c>
      <c r="N532" s="36">
        <v>2030979</v>
      </c>
      <c r="O532" s="36" t="s">
        <v>3023</v>
      </c>
      <c r="P532" s="36" t="s">
        <v>3024</v>
      </c>
      <c r="Q532" s="51" t="s">
        <v>3025</v>
      </c>
      <c r="R532" s="36" t="s">
        <v>3019</v>
      </c>
      <c r="S532" s="36" t="s">
        <v>776</v>
      </c>
      <c r="T532" s="36" t="s">
        <v>3026</v>
      </c>
      <c r="U532" s="36">
        <v>1466000</v>
      </c>
      <c r="V532" s="36">
        <v>2800000</v>
      </c>
      <c r="W532" s="36" t="s">
        <v>3027</v>
      </c>
      <c r="X532" s="36" t="s">
        <v>100</v>
      </c>
      <c r="Y532" s="36" t="s">
        <v>100</v>
      </c>
      <c r="Z532" s="36" t="s">
        <v>118</v>
      </c>
      <c r="AA532" s="36" t="s">
        <v>401</v>
      </c>
      <c r="AB532" s="36" t="s">
        <v>109</v>
      </c>
      <c r="AC532" s="36" t="s">
        <v>3028</v>
      </c>
    </row>
    <row r="533" spans="1:29" x14ac:dyDescent="0.3">
      <c r="A533" s="36">
        <v>532</v>
      </c>
      <c r="B533" s="36" t="s">
        <v>87</v>
      </c>
      <c r="C533" s="37">
        <v>44606</v>
      </c>
      <c r="D533" s="36">
        <v>62310579</v>
      </c>
      <c r="E533" s="36" t="s">
        <v>1</v>
      </c>
      <c r="F533" s="38">
        <v>210369</v>
      </c>
      <c r="G533" s="36" t="s">
        <v>89</v>
      </c>
      <c r="H533" s="36" t="s">
        <v>90</v>
      </c>
      <c r="I533" s="36" t="s">
        <v>2091</v>
      </c>
      <c r="J533" s="36" t="s">
        <v>2961</v>
      </c>
      <c r="K533" s="36" t="s">
        <v>13</v>
      </c>
      <c r="L533" s="45" t="s">
        <v>621</v>
      </c>
      <c r="M533" s="36" t="s">
        <v>93</v>
      </c>
      <c r="N533" s="36">
        <v>1339996</v>
      </c>
      <c r="O533" s="36" t="s">
        <v>3029</v>
      </c>
      <c r="P533" s="36">
        <v>8981767116</v>
      </c>
      <c r="Q533" s="51" t="s">
        <v>3030</v>
      </c>
      <c r="R533" s="36" t="s">
        <v>1125</v>
      </c>
      <c r="S533" s="36" t="s">
        <v>677</v>
      </c>
      <c r="T533" s="36" t="s">
        <v>218</v>
      </c>
      <c r="U533" s="36">
        <v>750000</v>
      </c>
      <c r="V533" s="36">
        <v>2000000</v>
      </c>
      <c r="W533" s="36" t="s">
        <v>3031</v>
      </c>
      <c r="X533" s="36" t="s">
        <v>100</v>
      </c>
      <c r="Y533" s="36" t="s">
        <v>100</v>
      </c>
      <c r="Z533" s="36" t="s">
        <v>100</v>
      </c>
      <c r="AA533" s="36" t="s">
        <v>109</v>
      </c>
      <c r="AB533" s="36" t="s">
        <v>109</v>
      </c>
      <c r="AC533" s="36" t="s">
        <v>3032</v>
      </c>
    </row>
    <row r="534" spans="1:29" x14ac:dyDescent="0.3">
      <c r="A534" s="36">
        <v>533</v>
      </c>
      <c r="B534" s="36" t="s">
        <v>87</v>
      </c>
      <c r="C534" s="37">
        <v>44606</v>
      </c>
      <c r="D534" s="36">
        <v>62310579</v>
      </c>
      <c r="E534" s="36" t="s">
        <v>1</v>
      </c>
      <c r="F534" s="38">
        <v>210369</v>
      </c>
      <c r="G534" s="36" t="s">
        <v>89</v>
      </c>
      <c r="H534" s="36" t="s">
        <v>90</v>
      </c>
      <c r="I534" s="36" t="s">
        <v>2091</v>
      </c>
      <c r="J534" s="36" t="s">
        <v>2961</v>
      </c>
      <c r="K534" s="36" t="s">
        <v>45</v>
      </c>
      <c r="L534" s="45" t="s">
        <v>402</v>
      </c>
      <c r="M534" s="36" t="s">
        <v>93</v>
      </c>
      <c r="N534" s="36">
        <v>897534</v>
      </c>
      <c r="O534" s="36" t="s">
        <v>3033</v>
      </c>
      <c r="P534" s="36">
        <v>7795986865</v>
      </c>
      <c r="Q534" s="51" t="s">
        <v>3034</v>
      </c>
      <c r="R534" s="36" t="s">
        <v>3035</v>
      </c>
      <c r="S534" s="36" t="s">
        <v>2045</v>
      </c>
      <c r="T534" s="36" t="s">
        <v>218</v>
      </c>
      <c r="U534" s="36">
        <v>550000</v>
      </c>
      <c r="V534" s="36">
        <v>1500000</v>
      </c>
      <c r="W534" s="36" t="s">
        <v>3036</v>
      </c>
      <c r="X534" s="36" t="s">
        <v>100</v>
      </c>
      <c r="Y534" s="36" t="s">
        <v>100</v>
      </c>
      <c r="Z534" s="36" t="s">
        <v>100</v>
      </c>
      <c r="AA534" s="36" t="s">
        <v>109</v>
      </c>
      <c r="AB534" s="36" t="s">
        <v>109</v>
      </c>
      <c r="AC534" s="36" t="s">
        <v>3037</v>
      </c>
    </row>
    <row r="535" spans="1:29" x14ac:dyDescent="0.3">
      <c r="A535" s="36">
        <v>534</v>
      </c>
      <c r="B535" s="36" t="s">
        <v>87</v>
      </c>
      <c r="C535" s="37">
        <v>44606</v>
      </c>
      <c r="D535" s="36">
        <v>62310579</v>
      </c>
      <c r="E535" s="36" t="s">
        <v>1</v>
      </c>
      <c r="F535" s="38">
        <v>210369</v>
      </c>
      <c r="G535" s="36" t="s">
        <v>89</v>
      </c>
      <c r="H535" s="36" t="s">
        <v>90</v>
      </c>
      <c r="I535" s="36" t="s">
        <v>2091</v>
      </c>
      <c r="J535" s="36" t="s">
        <v>2961</v>
      </c>
      <c r="K535" s="36" t="s">
        <v>13</v>
      </c>
      <c r="L535" s="45" t="s">
        <v>336</v>
      </c>
      <c r="M535" s="36" t="s">
        <v>93</v>
      </c>
      <c r="N535" s="36">
        <v>1653021</v>
      </c>
      <c r="O535" s="36" t="s">
        <v>3038</v>
      </c>
      <c r="P535" s="36">
        <v>9515115137</v>
      </c>
      <c r="Q535" s="51" t="s">
        <v>3039</v>
      </c>
      <c r="R535" s="36" t="s">
        <v>506</v>
      </c>
      <c r="S535" s="36" t="s">
        <v>506</v>
      </c>
      <c r="T535" s="36" t="s">
        <v>3040</v>
      </c>
      <c r="U535" s="36">
        <v>800000</v>
      </c>
      <c r="V535" s="36">
        <v>1900000</v>
      </c>
      <c r="W535" s="36" t="s">
        <v>3041</v>
      </c>
      <c r="X535" s="36" t="s">
        <v>100</v>
      </c>
      <c r="Y535" s="36" t="s">
        <v>100</v>
      </c>
      <c r="Z535" s="36" t="s">
        <v>100</v>
      </c>
      <c r="AA535" s="36" t="s">
        <v>109</v>
      </c>
      <c r="AB535" s="36" t="s">
        <v>109</v>
      </c>
      <c r="AC535" s="36" t="s">
        <v>3042</v>
      </c>
    </row>
    <row r="536" spans="1:29" x14ac:dyDescent="0.3">
      <c r="A536" s="36">
        <v>535</v>
      </c>
      <c r="B536" s="36" t="s">
        <v>87</v>
      </c>
      <c r="C536" s="37">
        <v>44606</v>
      </c>
      <c r="D536" s="36">
        <v>62310579</v>
      </c>
      <c r="E536" s="36" t="s">
        <v>1</v>
      </c>
      <c r="F536" s="38">
        <v>210369</v>
      </c>
      <c r="G536" s="36" t="s">
        <v>89</v>
      </c>
      <c r="H536" s="36" t="s">
        <v>90</v>
      </c>
      <c r="I536" s="36" t="s">
        <v>2091</v>
      </c>
      <c r="J536" s="36" t="s">
        <v>2961</v>
      </c>
      <c r="K536" s="36" t="s">
        <v>18</v>
      </c>
      <c r="L536" s="45" t="s">
        <v>1577</v>
      </c>
      <c r="M536" s="36" t="s">
        <v>93</v>
      </c>
      <c r="N536" s="36">
        <v>1901164</v>
      </c>
      <c r="O536" s="36" t="s">
        <v>3043</v>
      </c>
      <c r="P536" s="36">
        <v>9437870348</v>
      </c>
      <c r="Q536" s="51" t="s">
        <v>3044</v>
      </c>
      <c r="R536" s="36" t="s">
        <v>506</v>
      </c>
      <c r="S536" s="36" t="s">
        <v>331</v>
      </c>
      <c r="T536" s="36" t="s">
        <v>218</v>
      </c>
      <c r="U536" s="36">
        <v>700000</v>
      </c>
      <c r="V536" s="36">
        <v>2200000</v>
      </c>
      <c r="W536" s="36" t="s">
        <v>3045</v>
      </c>
      <c r="X536" s="36" t="s">
        <v>100</v>
      </c>
      <c r="Y536" s="36" t="s">
        <v>100</v>
      </c>
      <c r="Z536" s="36" t="s">
        <v>100</v>
      </c>
      <c r="AA536" s="36" t="s">
        <v>109</v>
      </c>
      <c r="AB536" s="36" t="s">
        <v>109</v>
      </c>
      <c r="AC536" s="36" t="s">
        <v>2622</v>
      </c>
    </row>
    <row r="537" spans="1:29" x14ac:dyDescent="0.3">
      <c r="A537" s="36">
        <v>536</v>
      </c>
      <c r="B537" s="36" t="s">
        <v>87</v>
      </c>
      <c r="C537" s="37">
        <v>44606</v>
      </c>
      <c r="D537" s="36">
        <v>51278814</v>
      </c>
      <c r="E537" s="36" t="s">
        <v>1</v>
      </c>
      <c r="F537" s="38">
        <v>210369</v>
      </c>
      <c r="G537" s="36" t="s">
        <v>89</v>
      </c>
      <c r="H537" s="36" t="s">
        <v>90</v>
      </c>
      <c r="I537" s="36" t="s">
        <v>1730</v>
      </c>
      <c r="J537" s="36" t="s">
        <v>1730</v>
      </c>
      <c r="K537" s="36" t="s">
        <v>13</v>
      </c>
      <c r="L537" s="45" t="s">
        <v>31</v>
      </c>
      <c r="M537" s="36" t="s">
        <v>93</v>
      </c>
      <c r="N537" s="36">
        <v>2077991</v>
      </c>
      <c r="O537" s="36" t="s">
        <v>3046</v>
      </c>
      <c r="P537" s="36">
        <v>8985922243</v>
      </c>
      <c r="Q537" s="51" t="s">
        <v>3047</v>
      </c>
      <c r="R537" s="36" t="s">
        <v>2671</v>
      </c>
      <c r="S537" s="36" t="s">
        <v>2320</v>
      </c>
      <c r="T537" s="36" t="s">
        <v>3048</v>
      </c>
      <c r="U537" s="36">
        <v>750000</v>
      </c>
      <c r="V537" s="36">
        <v>1400000</v>
      </c>
      <c r="W537" s="36" t="s">
        <v>134</v>
      </c>
      <c r="X537" s="36" t="s">
        <v>100</v>
      </c>
      <c r="Y537" s="36" t="s">
        <v>100</v>
      </c>
      <c r="Z537" s="36" t="s">
        <v>100</v>
      </c>
      <c r="AA537" s="36" t="s">
        <v>3049</v>
      </c>
      <c r="AB537" s="36" t="s">
        <v>109</v>
      </c>
      <c r="AC537" s="36"/>
    </row>
    <row r="538" spans="1:29" x14ac:dyDescent="0.3">
      <c r="A538" s="36">
        <v>537</v>
      </c>
      <c r="B538" s="36" t="s">
        <v>87</v>
      </c>
      <c r="C538" s="37">
        <v>44606</v>
      </c>
      <c r="D538" s="36">
        <v>51278814</v>
      </c>
      <c r="E538" s="36" t="s">
        <v>1</v>
      </c>
      <c r="F538" s="38">
        <v>210369</v>
      </c>
      <c r="G538" s="36" t="s">
        <v>89</v>
      </c>
      <c r="H538" s="36" t="s">
        <v>90</v>
      </c>
      <c r="I538" s="36" t="s">
        <v>1730</v>
      </c>
      <c r="J538" s="36" t="s">
        <v>1730</v>
      </c>
      <c r="K538" s="36" t="s">
        <v>13</v>
      </c>
      <c r="L538" s="45" t="s">
        <v>31</v>
      </c>
      <c r="M538" s="36" t="s">
        <v>93</v>
      </c>
      <c r="N538" s="36">
        <v>2078001</v>
      </c>
      <c r="O538" s="36" t="s">
        <v>3050</v>
      </c>
      <c r="P538" s="36">
        <v>8143523973</v>
      </c>
      <c r="Q538" s="51" t="s">
        <v>3051</v>
      </c>
      <c r="R538" s="36" t="s">
        <v>2815</v>
      </c>
      <c r="S538" s="36" t="s">
        <v>2815</v>
      </c>
      <c r="T538" s="36" t="s">
        <v>3052</v>
      </c>
      <c r="U538" s="36">
        <v>900000</v>
      </c>
      <c r="V538" s="36">
        <v>1500000</v>
      </c>
      <c r="W538" s="36" t="s">
        <v>347</v>
      </c>
      <c r="X538" s="36" t="s">
        <v>100</v>
      </c>
      <c r="Y538" s="36" t="s">
        <v>100</v>
      </c>
      <c r="Z538" s="36" t="s">
        <v>100</v>
      </c>
      <c r="AA538" s="36" t="s">
        <v>101</v>
      </c>
      <c r="AB538" s="36" t="s">
        <v>109</v>
      </c>
      <c r="AC538" s="36"/>
    </row>
    <row r="539" spans="1:29" x14ac:dyDescent="0.3">
      <c r="A539" s="36">
        <v>538</v>
      </c>
      <c r="B539" s="36" t="s">
        <v>87</v>
      </c>
      <c r="C539" s="37">
        <v>44606</v>
      </c>
      <c r="D539" s="36">
        <v>62310579</v>
      </c>
      <c r="E539" s="36" t="s">
        <v>1</v>
      </c>
      <c r="F539" s="38">
        <v>210369</v>
      </c>
      <c r="G539" s="36" t="s">
        <v>89</v>
      </c>
      <c r="H539" s="36" t="s">
        <v>2967</v>
      </c>
      <c r="I539" s="36" t="s">
        <v>2968</v>
      </c>
      <c r="J539" s="36"/>
      <c r="K539" s="36" t="s">
        <v>13</v>
      </c>
      <c r="L539" s="45" t="s">
        <v>621</v>
      </c>
      <c r="M539" s="36" t="s">
        <v>93</v>
      </c>
      <c r="N539" s="36" t="s">
        <v>3053</v>
      </c>
      <c r="O539" s="36" t="s">
        <v>3054</v>
      </c>
      <c r="P539" s="36">
        <v>8296172068</v>
      </c>
      <c r="Q539" s="51" t="s">
        <v>3055</v>
      </c>
      <c r="R539" s="36" t="s">
        <v>590</v>
      </c>
      <c r="S539" s="36" t="s">
        <v>590</v>
      </c>
      <c r="T539" s="36" t="s">
        <v>3056</v>
      </c>
      <c r="U539" s="36">
        <v>697000</v>
      </c>
      <c r="V539" s="36">
        <v>1600000</v>
      </c>
      <c r="W539" s="36" t="s">
        <v>3057</v>
      </c>
      <c r="X539" s="36" t="s">
        <v>100</v>
      </c>
      <c r="Y539" s="36" t="s">
        <v>100</v>
      </c>
      <c r="Z539" s="36"/>
      <c r="AA539" s="36" t="s">
        <v>109</v>
      </c>
      <c r="AB539" s="36" t="s">
        <v>2974</v>
      </c>
      <c r="AC539" s="36"/>
    </row>
    <row r="540" spans="1:29" x14ac:dyDescent="0.3">
      <c r="A540" s="36">
        <v>539</v>
      </c>
      <c r="B540" s="36" t="s">
        <v>87</v>
      </c>
      <c r="C540" s="37">
        <v>44606</v>
      </c>
      <c r="D540" s="36">
        <v>62310579</v>
      </c>
      <c r="E540" s="36" t="s">
        <v>1</v>
      </c>
      <c r="F540" s="38">
        <v>210369</v>
      </c>
      <c r="G540" s="36" t="s">
        <v>89</v>
      </c>
      <c r="H540" s="36" t="s">
        <v>2967</v>
      </c>
      <c r="I540" s="36" t="s">
        <v>2968</v>
      </c>
      <c r="J540" s="36"/>
      <c r="K540" s="36" t="s">
        <v>13</v>
      </c>
      <c r="L540" s="45" t="s">
        <v>336</v>
      </c>
      <c r="M540" s="36" t="s">
        <v>93</v>
      </c>
      <c r="N540" s="36">
        <v>1680680</v>
      </c>
      <c r="O540" s="36" t="s">
        <v>3058</v>
      </c>
      <c r="P540" s="36">
        <v>9739476209</v>
      </c>
      <c r="Q540" s="51" t="s">
        <v>3059</v>
      </c>
      <c r="R540" s="36" t="s">
        <v>370</v>
      </c>
      <c r="S540" s="36" t="s">
        <v>370</v>
      </c>
      <c r="T540" s="36" t="s">
        <v>3060</v>
      </c>
      <c r="U540" s="36">
        <v>1030000</v>
      </c>
      <c r="V540" s="36">
        <v>1750000</v>
      </c>
      <c r="W540" s="36" t="s">
        <v>3061</v>
      </c>
      <c r="X540" s="36" t="s">
        <v>100</v>
      </c>
      <c r="Y540" s="36" t="s">
        <v>100</v>
      </c>
      <c r="Z540" s="36"/>
      <c r="AA540" s="36" t="s">
        <v>109</v>
      </c>
      <c r="AB540" s="36" t="s">
        <v>2974</v>
      </c>
      <c r="AC540" s="36" t="s">
        <v>3062</v>
      </c>
    </row>
    <row r="541" spans="1:29" x14ac:dyDescent="0.3">
      <c r="A541" s="36">
        <v>540</v>
      </c>
      <c r="B541" s="36" t="s">
        <v>87</v>
      </c>
      <c r="C541" s="37">
        <v>44606</v>
      </c>
      <c r="D541" s="36">
        <v>62310579</v>
      </c>
      <c r="E541" s="36" t="s">
        <v>1</v>
      </c>
      <c r="F541" s="38">
        <v>210369</v>
      </c>
      <c r="G541" s="36" t="s">
        <v>89</v>
      </c>
      <c r="H541" s="36" t="s">
        <v>2967</v>
      </c>
      <c r="I541" s="36" t="s">
        <v>2968</v>
      </c>
      <c r="J541" s="36"/>
      <c r="K541" s="36" t="s">
        <v>45</v>
      </c>
      <c r="L541" s="45" t="s">
        <v>402</v>
      </c>
      <c r="M541" s="36" t="s">
        <v>93</v>
      </c>
      <c r="N541" s="36">
        <v>1409446</v>
      </c>
      <c r="O541" s="36" t="s">
        <v>3063</v>
      </c>
      <c r="P541" s="36">
        <v>9398453061</v>
      </c>
      <c r="Q541" s="51" t="s">
        <v>3064</v>
      </c>
      <c r="R541" s="36" t="s">
        <v>3065</v>
      </c>
      <c r="S541" s="36" t="s">
        <v>3065</v>
      </c>
      <c r="T541" s="36" t="s">
        <v>3066</v>
      </c>
      <c r="U541" s="36">
        <v>560000</v>
      </c>
      <c r="V541" s="36">
        <v>1200000</v>
      </c>
      <c r="W541" s="36" t="s">
        <v>3067</v>
      </c>
      <c r="X541" s="36" t="s">
        <v>100</v>
      </c>
      <c r="Y541" s="36" t="s">
        <v>100</v>
      </c>
      <c r="Z541" s="36"/>
      <c r="AA541" s="36" t="s">
        <v>109</v>
      </c>
      <c r="AB541" s="36" t="s">
        <v>2974</v>
      </c>
      <c r="AC541" s="36" t="s">
        <v>3068</v>
      </c>
    </row>
    <row r="542" spans="1:29" x14ac:dyDescent="0.3">
      <c r="A542" s="36">
        <v>541</v>
      </c>
      <c r="B542" s="36" t="s">
        <v>87</v>
      </c>
      <c r="C542" s="37">
        <v>44606</v>
      </c>
      <c r="D542" s="36">
        <v>62310579</v>
      </c>
      <c r="E542" s="36" t="s">
        <v>1</v>
      </c>
      <c r="F542" s="38">
        <v>210369</v>
      </c>
      <c r="G542" s="36" t="s">
        <v>89</v>
      </c>
      <c r="H542" s="36" t="s">
        <v>2967</v>
      </c>
      <c r="I542" s="36" t="s">
        <v>2968</v>
      </c>
      <c r="J542" s="36"/>
      <c r="K542" s="36" t="s">
        <v>12</v>
      </c>
      <c r="L542" s="45" t="s">
        <v>402</v>
      </c>
      <c r="M542" s="36" t="s">
        <v>93</v>
      </c>
      <c r="N542" s="36">
        <v>968080</v>
      </c>
      <c r="O542" s="36" t="s">
        <v>3069</v>
      </c>
      <c r="P542" s="36">
        <v>7353953399</v>
      </c>
      <c r="Q542" s="51" t="s">
        <v>3070</v>
      </c>
      <c r="R542" s="36" t="s">
        <v>2972</v>
      </c>
      <c r="S542" s="36" t="s">
        <v>2972</v>
      </c>
      <c r="T542" s="36" t="s">
        <v>3071</v>
      </c>
      <c r="U542" s="36">
        <v>754000</v>
      </c>
      <c r="V542" s="36">
        <v>1600000</v>
      </c>
      <c r="W542" s="36" t="s">
        <v>3072</v>
      </c>
      <c r="X542" s="36" t="s">
        <v>100</v>
      </c>
      <c r="Y542" s="36" t="s">
        <v>100</v>
      </c>
      <c r="Z542" s="36"/>
      <c r="AA542" s="36" t="s">
        <v>109</v>
      </c>
      <c r="AB542" s="36" t="s">
        <v>2974</v>
      </c>
      <c r="AC542" s="36" t="s">
        <v>3062</v>
      </c>
    </row>
    <row r="543" spans="1:29" x14ac:dyDescent="0.3">
      <c r="A543" s="36">
        <v>542</v>
      </c>
      <c r="B543" s="36" t="s">
        <v>87</v>
      </c>
      <c r="C543" s="37">
        <v>44606</v>
      </c>
      <c r="D543" s="36">
        <v>62310579</v>
      </c>
      <c r="E543" s="36" t="s">
        <v>1</v>
      </c>
      <c r="F543" s="38">
        <v>210369</v>
      </c>
      <c r="G543" s="36" t="s">
        <v>89</v>
      </c>
      <c r="H543" s="36" t="s">
        <v>2967</v>
      </c>
      <c r="I543" s="36" t="s">
        <v>2968</v>
      </c>
      <c r="J543" s="36"/>
      <c r="K543" s="36" t="s">
        <v>13</v>
      </c>
      <c r="L543" s="45" t="s">
        <v>336</v>
      </c>
      <c r="M543" s="36" t="s">
        <v>93</v>
      </c>
      <c r="N543" s="36">
        <v>1676367</v>
      </c>
      <c r="O543" s="36" t="s">
        <v>3073</v>
      </c>
      <c r="P543" s="36">
        <v>9743497916</v>
      </c>
      <c r="Q543" s="51" t="s">
        <v>3074</v>
      </c>
      <c r="R543" s="36" t="s">
        <v>2972</v>
      </c>
      <c r="S543" s="36" t="s">
        <v>2972</v>
      </c>
      <c r="T543" s="36" t="s">
        <v>3075</v>
      </c>
      <c r="U543" s="36">
        <v>870000</v>
      </c>
      <c r="V543" s="36">
        <v>1700000</v>
      </c>
      <c r="W543" s="36" t="s">
        <v>3076</v>
      </c>
      <c r="X543" s="36" t="s">
        <v>100</v>
      </c>
      <c r="Y543" s="36" t="s">
        <v>100</v>
      </c>
      <c r="Z543" s="36"/>
      <c r="AA543" s="36" t="s">
        <v>109</v>
      </c>
      <c r="AB543" s="36" t="s">
        <v>2974</v>
      </c>
      <c r="AC543" s="36" t="s">
        <v>3077</v>
      </c>
    </row>
    <row r="544" spans="1:29" x14ac:dyDescent="0.3">
      <c r="A544" s="36">
        <v>543</v>
      </c>
      <c r="B544" s="36" t="s">
        <v>87</v>
      </c>
      <c r="C544" s="37">
        <v>44606</v>
      </c>
      <c r="D544" s="36">
        <v>59089050</v>
      </c>
      <c r="E544" s="36" t="s">
        <v>1</v>
      </c>
      <c r="F544" s="38">
        <v>210369</v>
      </c>
      <c r="G544" s="36" t="s">
        <v>89</v>
      </c>
      <c r="H544" s="36" t="s">
        <v>90</v>
      </c>
      <c r="I544" s="36" t="s">
        <v>433</v>
      </c>
      <c r="J544" s="36" t="s">
        <v>433</v>
      </c>
      <c r="K544" s="36" t="s">
        <v>13</v>
      </c>
      <c r="L544" s="45" t="s">
        <v>31</v>
      </c>
      <c r="M544" s="36" t="s">
        <v>93</v>
      </c>
      <c r="N544" s="36">
        <v>1937829</v>
      </c>
      <c r="O544" s="36" t="s">
        <v>3078</v>
      </c>
      <c r="P544" s="36">
        <v>8500659860</v>
      </c>
      <c r="Q544" s="51" t="s">
        <v>3079</v>
      </c>
      <c r="R544" s="36" t="s">
        <v>3080</v>
      </c>
      <c r="S544" s="36" t="s">
        <v>2075</v>
      </c>
      <c r="T544" s="36" t="s">
        <v>3081</v>
      </c>
      <c r="U544" s="36"/>
      <c r="V544" s="36">
        <v>1800000</v>
      </c>
      <c r="W544" s="36" t="s">
        <v>134</v>
      </c>
      <c r="X544" s="36" t="s">
        <v>100</v>
      </c>
      <c r="Y544" s="36" t="s">
        <v>100</v>
      </c>
      <c r="Z544" s="36" t="s">
        <v>100</v>
      </c>
      <c r="AA544" s="36" t="s">
        <v>101</v>
      </c>
      <c r="AB544" s="36" t="s">
        <v>109</v>
      </c>
      <c r="AC544" s="36" t="s">
        <v>3082</v>
      </c>
    </row>
    <row r="545" spans="1:29" x14ac:dyDescent="0.3">
      <c r="A545" s="36">
        <v>544</v>
      </c>
      <c r="B545" s="36" t="s">
        <v>87</v>
      </c>
      <c r="C545" s="37">
        <v>44606</v>
      </c>
      <c r="D545" s="36">
        <v>59089050</v>
      </c>
      <c r="E545" s="36" t="s">
        <v>1</v>
      </c>
      <c r="F545" s="38">
        <v>210369</v>
      </c>
      <c r="G545" s="36" t="s">
        <v>89</v>
      </c>
      <c r="H545" s="36" t="s">
        <v>90</v>
      </c>
      <c r="I545" s="36" t="s">
        <v>433</v>
      </c>
      <c r="J545" s="36" t="s">
        <v>433</v>
      </c>
      <c r="K545" s="36" t="s">
        <v>13</v>
      </c>
      <c r="L545" s="45" t="s">
        <v>31</v>
      </c>
      <c r="M545" s="36" t="s">
        <v>93</v>
      </c>
      <c r="N545" s="36" t="s">
        <v>3083</v>
      </c>
      <c r="O545" s="36" t="s">
        <v>3084</v>
      </c>
      <c r="P545" s="36">
        <v>9704805940</v>
      </c>
      <c r="Q545" s="51" t="s">
        <v>3085</v>
      </c>
      <c r="R545" s="36" t="s">
        <v>3086</v>
      </c>
      <c r="S545" s="36" t="s">
        <v>558</v>
      </c>
      <c r="T545" s="36" t="s">
        <v>608</v>
      </c>
      <c r="U545" s="36">
        <v>1500000</v>
      </c>
      <c r="V545" s="36">
        <v>2300000</v>
      </c>
      <c r="W545" s="36" t="s">
        <v>3087</v>
      </c>
      <c r="X545" s="36" t="s">
        <v>100</v>
      </c>
      <c r="Y545" s="36" t="s">
        <v>100</v>
      </c>
      <c r="Z545" s="36" t="s">
        <v>100</v>
      </c>
      <c r="AA545" s="36" t="s">
        <v>3088</v>
      </c>
      <c r="AB545" s="36" t="s">
        <v>109</v>
      </c>
      <c r="AC545" s="36" t="s">
        <v>3089</v>
      </c>
    </row>
    <row r="546" spans="1:29" x14ac:dyDescent="0.3">
      <c r="A546" s="36">
        <v>545</v>
      </c>
      <c r="B546" s="36" t="s">
        <v>87</v>
      </c>
      <c r="C546" s="37">
        <v>44606</v>
      </c>
      <c r="D546" s="36">
        <v>81282313</v>
      </c>
      <c r="E546" s="36" t="s">
        <v>3</v>
      </c>
      <c r="F546" s="38">
        <v>181547</v>
      </c>
      <c r="G546" s="36" t="s">
        <v>89</v>
      </c>
      <c r="H546" s="36" t="s">
        <v>90</v>
      </c>
      <c r="I546" s="36" t="s">
        <v>2714</v>
      </c>
      <c r="J546" s="36" t="s">
        <v>2714</v>
      </c>
      <c r="K546" s="36" t="s">
        <v>38</v>
      </c>
      <c r="L546" s="36" t="s">
        <v>1079</v>
      </c>
      <c r="M546" s="36" t="s">
        <v>93</v>
      </c>
      <c r="N546" s="36" t="s">
        <v>3090</v>
      </c>
      <c r="O546" s="36" t="s">
        <v>3091</v>
      </c>
      <c r="P546" s="36">
        <v>8867747318</v>
      </c>
      <c r="Q546" s="51" t="s">
        <v>3092</v>
      </c>
      <c r="R546" s="36" t="s">
        <v>3093</v>
      </c>
      <c r="S546" s="36" t="s">
        <v>140</v>
      </c>
      <c r="T546" s="36" t="s">
        <v>198</v>
      </c>
      <c r="U546" s="36">
        <v>1600000</v>
      </c>
      <c r="V546" s="36">
        <v>2700000</v>
      </c>
      <c r="W546" s="36" t="s">
        <v>134</v>
      </c>
      <c r="X546" s="36" t="s">
        <v>100</v>
      </c>
      <c r="Y546" s="36" t="s">
        <v>100</v>
      </c>
      <c r="Z546" s="36" t="s">
        <v>100</v>
      </c>
      <c r="AA546" s="36" t="s">
        <v>109</v>
      </c>
      <c r="AB546" s="36" t="s">
        <v>109</v>
      </c>
      <c r="AC546" s="36" t="s">
        <v>8</v>
      </c>
    </row>
    <row r="547" spans="1:29" x14ac:dyDescent="0.3">
      <c r="A547" s="36">
        <v>546</v>
      </c>
      <c r="B547" s="36" t="s">
        <v>87</v>
      </c>
      <c r="C547" s="37">
        <v>44607</v>
      </c>
      <c r="D547" s="36">
        <v>98183339</v>
      </c>
      <c r="E547" s="36" t="s">
        <v>1</v>
      </c>
      <c r="F547" s="38">
        <v>210369</v>
      </c>
      <c r="G547" s="36" t="s">
        <v>89</v>
      </c>
      <c r="H547" s="36" t="s">
        <v>254</v>
      </c>
      <c r="I547" s="36" t="s">
        <v>2342</v>
      </c>
      <c r="J547" s="36" t="s">
        <v>103</v>
      </c>
      <c r="K547" s="36" t="s">
        <v>45</v>
      </c>
      <c r="L547" s="45" t="s">
        <v>402</v>
      </c>
      <c r="M547" s="36" t="s">
        <v>93</v>
      </c>
      <c r="N547" s="36">
        <v>2573856</v>
      </c>
      <c r="O547" s="36" t="s">
        <v>3094</v>
      </c>
      <c r="P547" s="36" t="s">
        <v>3095</v>
      </c>
      <c r="Q547" s="51" t="s">
        <v>3096</v>
      </c>
      <c r="R547" s="36" t="s">
        <v>613</v>
      </c>
      <c r="S547" s="36" t="s">
        <v>575</v>
      </c>
      <c r="T547" s="36" t="s">
        <v>995</v>
      </c>
      <c r="U547" s="36">
        <v>480000</v>
      </c>
      <c r="V547" s="36">
        <v>950000</v>
      </c>
      <c r="W547" s="36" t="s">
        <v>2373</v>
      </c>
      <c r="X547" s="36" t="s">
        <v>100</v>
      </c>
      <c r="Y547" s="36" t="s">
        <v>100</v>
      </c>
      <c r="Z547" s="36" t="s">
        <v>118</v>
      </c>
      <c r="AA547" s="36" t="s">
        <v>109</v>
      </c>
      <c r="AB547" s="36" t="s">
        <v>109</v>
      </c>
      <c r="AC547" s="36"/>
    </row>
    <row r="548" spans="1:29" x14ac:dyDescent="0.3">
      <c r="A548" s="36">
        <v>547</v>
      </c>
      <c r="B548" s="36" t="s">
        <v>87</v>
      </c>
      <c r="C548" s="37">
        <v>44607</v>
      </c>
      <c r="D548" s="36">
        <v>98183339</v>
      </c>
      <c r="E548" s="36" t="s">
        <v>1</v>
      </c>
      <c r="F548" s="38">
        <v>210369</v>
      </c>
      <c r="G548" s="36" t="s">
        <v>89</v>
      </c>
      <c r="H548" s="36" t="s">
        <v>254</v>
      </c>
      <c r="I548" s="36" t="s">
        <v>2342</v>
      </c>
      <c r="J548" s="36" t="s">
        <v>103</v>
      </c>
      <c r="K548" s="36" t="s">
        <v>45</v>
      </c>
      <c r="L548" s="45" t="s">
        <v>402</v>
      </c>
      <c r="M548" s="36" t="s">
        <v>93</v>
      </c>
      <c r="N548" s="36">
        <v>2573842</v>
      </c>
      <c r="O548" s="36" t="s">
        <v>3097</v>
      </c>
      <c r="P548" s="36">
        <v>6374624057</v>
      </c>
      <c r="Q548" s="51" t="s">
        <v>3098</v>
      </c>
      <c r="R548" s="36" t="s">
        <v>277</v>
      </c>
      <c r="S548" s="36" t="s">
        <v>407</v>
      </c>
      <c r="T548" s="36" t="s">
        <v>3099</v>
      </c>
      <c r="U548" s="36">
        <v>450000</v>
      </c>
      <c r="V548" s="36">
        <v>700000</v>
      </c>
      <c r="W548" s="36" t="s">
        <v>134</v>
      </c>
      <c r="X548" s="36" t="s">
        <v>100</v>
      </c>
      <c r="Y548" s="36" t="s">
        <v>100</v>
      </c>
      <c r="Z548" s="36" t="s">
        <v>118</v>
      </c>
      <c r="AA548" s="36" t="s">
        <v>267</v>
      </c>
      <c r="AB548" s="36" t="s">
        <v>109</v>
      </c>
      <c r="AC548" s="36"/>
    </row>
    <row r="549" spans="1:29" x14ac:dyDescent="0.3">
      <c r="A549" s="36">
        <v>548</v>
      </c>
      <c r="B549" s="36" t="s">
        <v>87</v>
      </c>
      <c r="C549" s="37">
        <v>44607</v>
      </c>
      <c r="D549" s="36">
        <v>88361363</v>
      </c>
      <c r="E549" s="36" t="s">
        <v>1</v>
      </c>
      <c r="F549" s="38">
        <v>210369</v>
      </c>
      <c r="G549" s="36" t="s">
        <v>89</v>
      </c>
      <c r="H549" s="36" t="s">
        <v>254</v>
      </c>
      <c r="I549" s="36" t="s">
        <v>1801</v>
      </c>
      <c r="J549" s="36" t="s">
        <v>394</v>
      </c>
      <c r="K549" s="36" t="s">
        <v>13</v>
      </c>
      <c r="L549" s="45" t="s">
        <v>621</v>
      </c>
      <c r="M549" s="36" t="s">
        <v>93</v>
      </c>
      <c r="N549" s="36">
        <v>2409809</v>
      </c>
      <c r="O549" s="36" t="s">
        <v>3100</v>
      </c>
      <c r="P549" s="36">
        <v>9491971167</v>
      </c>
      <c r="Q549" s="51" t="s">
        <v>3101</v>
      </c>
      <c r="R549" s="36" t="s">
        <v>3102</v>
      </c>
      <c r="S549" s="36" t="s">
        <v>886</v>
      </c>
      <c r="T549" s="36" t="s">
        <v>3103</v>
      </c>
      <c r="U549" s="36">
        <v>1400000</v>
      </c>
      <c r="V549" s="36">
        <v>2400000</v>
      </c>
      <c r="W549" s="36" t="s">
        <v>2254</v>
      </c>
      <c r="X549" s="36" t="s">
        <v>100</v>
      </c>
      <c r="Y549" s="36" t="s">
        <v>100</v>
      </c>
      <c r="Z549" s="36" t="s">
        <v>118</v>
      </c>
      <c r="AA549" s="36" t="s">
        <v>101</v>
      </c>
      <c r="AB549" s="36" t="s">
        <v>109</v>
      </c>
      <c r="AC549" s="36" t="s">
        <v>3104</v>
      </c>
    </row>
    <row r="550" spans="1:29" x14ac:dyDescent="0.3">
      <c r="A550" s="36">
        <v>549</v>
      </c>
      <c r="B550" s="36" t="s">
        <v>87</v>
      </c>
      <c r="C550" s="37">
        <v>44607</v>
      </c>
      <c r="D550" s="36">
        <v>26389640</v>
      </c>
      <c r="E550" s="36" t="s">
        <v>15130</v>
      </c>
      <c r="F550" s="38" t="s">
        <v>88</v>
      </c>
      <c r="G550" s="36" t="s">
        <v>89</v>
      </c>
      <c r="H550" s="36" t="s">
        <v>90</v>
      </c>
      <c r="I550" s="36" t="s">
        <v>3105</v>
      </c>
      <c r="J550" s="36" t="s">
        <v>3106</v>
      </c>
      <c r="K550" s="35" t="s">
        <v>45</v>
      </c>
      <c r="L550" s="36" t="s">
        <v>1079</v>
      </c>
      <c r="M550" s="36" t="s">
        <v>93</v>
      </c>
      <c r="N550" s="36">
        <v>2488661</v>
      </c>
      <c r="O550" s="36" t="s">
        <v>3107</v>
      </c>
      <c r="P550" s="36">
        <v>7356125367</v>
      </c>
      <c r="Q550" s="51" t="s">
        <v>3108</v>
      </c>
      <c r="R550" s="36" t="s">
        <v>2075</v>
      </c>
      <c r="S550" s="36" t="s">
        <v>3109</v>
      </c>
      <c r="T550" s="36" t="s">
        <v>3110</v>
      </c>
      <c r="U550" s="36">
        <v>1400000</v>
      </c>
      <c r="V550" s="36">
        <v>2000000</v>
      </c>
      <c r="W550" s="36" t="s">
        <v>2104</v>
      </c>
      <c r="X550" s="36" t="s">
        <v>100</v>
      </c>
      <c r="Y550" s="36" t="s">
        <v>100</v>
      </c>
      <c r="Z550" s="36" t="s">
        <v>100</v>
      </c>
      <c r="AA550" s="36" t="s">
        <v>109</v>
      </c>
      <c r="AB550" s="36" t="s">
        <v>1237</v>
      </c>
      <c r="AC550" s="36" t="s">
        <v>2764</v>
      </c>
    </row>
    <row r="551" spans="1:29" x14ac:dyDescent="0.3">
      <c r="A551" s="36">
        <v>550</v>
      </c>
      <c r="B551" s="36" t="s">
        <v>87</v>
      </c>
      <c r="C551" s="37">
        <v>44607</v>
      </c>
      <c r="D551" s="36">
        <v>10707844</v>
      </c>
      <c r="E551" s="36" t="s">
        <v>15130</v>
      </c>
      <c r="F551" s="38" t="s">
        <v>88</v>
      </c>
      <c r="G551" s="36" t="s">
        <v>89</v>
      </c>
      <c r="H551" s="36" t="s">
        <v>90</v>
      </c>
      <c r="I551" s="36" t="s">
        <v>103</v>
      </c>
      <c r="J551" s="36" t="s">
        <v>2975</v>
      </c>
      <c r="K551" s="36" t="s">
        <v>12</v>
      </c>
      <c r="L551" s="45" t="s">
        <v>1079</v>
      </c>
      <c r="M551" s="36" t="s">
        <v>93</v>
      </c>
      <c r="N551" s="36">
        <v>2350824</v>
      </c>
      <c r="O551" s="36" t="s">
        <v>3111</v>
      </c>
      <c r="P551" s="36">
        <v>9740606710</v>
      </c>
      <c r="Q551" s="51" t="s">
        <v>3112</v>
      </c>
      <c r="R551" s="36" t="s">
        <v>3113</v>
      </c>
      <c r="S551" s="36" t="s">
        <v>633</v>
      </c>
      <c r="T551" s="36" t="s">
        <v>3114</v>
      </c>
      <c r="U551" s="36">
        <v>7500000</v>
      </c>
      <c r="V551" s="36">
        <v>1400000</v>
      </c>
      <c r="W551" s="36" t="s">
        <v>134</v>
      </c>
      <c r="X551" s="36" t="s">
        <v>100</v>
      </c>
      <c r="Y551" s="36" t="s">
        <v>100</v>
      </c>
      <c r="Z551" s="36" t="s">
        <v>100</v>
      </c>
      <c r="AA551" s="36" t="s">
        <v>334</v>
      </c>
      <c r="AB551" s="36" t="s">
        <v>334</v>
      </c>
      <c r="AC551" s="36" t="s">
        <v>2764</v>
      </c>
    </row>
    <row r="552" spans="1:29" x14ac:dyDescent="0.3">
      <c r="A552" s="36">
        <v>551</v>
      </c>
      <c r="B552" s="36" t="s">
        <v>87</v>
      </c>
      <c r="C552" s="37">
        <v>44607</v>
      </c>
      <c r="D552" s="36">
        <v>10707844</v>
      </c>
      <c r="E552" s="36" t="s">
        <v>15130</v>
      </c>
      <c r="F552" s="38" t="s">
        <v>88</v>
      </c>
      <c r="G552" s="36" t="s">
        <v>89</v>
      </c>
      <c r="H552" s="36" t="s">
        <v>90</v>
      </c>
      <c r="I552" s="36" t="s">
        <v>103</v>
      </c>
      <c r="J552" s="36" t="s">
        <v>2975</v>
      </c>
      <c r="K552" s="36" t="s">
        <v>12</v>
      </c>
      <c r="L552" s="45" t="s">
        <v>1079</v>
      </c>
      <c r="M552" s="36" t="s">
        <v>93</v>
      </c>
      <c r="N552" s="36">
        <v>1901064</v>
      </c>
      <c r="O552" s="36" t="s">
        <v>3115</v>
      </c>
      <c r="P552" s="36">
        <v>8142185985</v>
      </c>
      <c r="Q552" s="51" t="s">
        <v>3116</v>
      </c>
      <c r="R552" s="36" t="s">
        <v>1214</v>
      </c>
      <c r="S552" s="36" t="s">
        <v>3117</v>
      </c>
      <c r="T552" s="36" t="s">
        <v>3118</v>
      </c>
      <c r="U552" s="36">
        <v>450000</v>
      </c>
      <c r="V552" s="36">
        <v>1100000</v>
      </c>
      <c r="W552" s="36" t="s">
        <v>3119</v>
      </c>
      <c r="X552" s="36" t="s">
        <v>100</v>
      </c>
      <c r="Y552" s="36" t="s">
        <v>100</v>
      </c>
      <c r="Z552" s="36" t="s">
        <v>100</v>
      </c>
      <c r="AA552" s="36" t="s">
        <v>334</v>
      </c>
      <c r="AB552" s="36" t="s">
        <v>334</v>
      </c>
      <c r="AC552" s="36" t="s">
        <v>2764</v>
      </c>
    </row>
    <row r="553" spans="1:29" x14ac:dyDescent="0.3">
      <c r="A553" s="36">
        <v>552</v>
      </c>
      <c r="B553" s="36" t="s">
        <v>87</v>
      </c>
      <c r="C553" s="37">
        <v>44607</v>
      </c>
      <c r="D553" s="36">
        <v>10707844</v>
      </c>
      <c r="E553" s="36" t="s">
        <v>15130</v>
      </c>
      <c r="F553" s="38" t="s">
        <v>88</v>
      </c>
      <c r="G553" s="36" t="s">
        <v>89</v>
      </c>
      <c r="H553" s="36" t="s">
        <v>90</v>
      </c>
      <c r="I553" s="36" t="s">
        <v>103</v>
      </c>
      <c r="J553" s="36" t="s">
        <v>2975</v>
      </c>
      <c r="K553" s="36" t="s">
        <v>12</v>
      </c>
      <c r="L553" s="45" t="s">
        <v>1079</v>
      </c>
      <c r="M553" s="36" t="s">
        <v>93</v>
      </c>
      <c r="N553" s="36">
        <v>2340812</v>
      </c>
      <c r="O553" s="36" t="s">
        <v>3120</v>
      </c>
      <c r="P553" s="36">
        <v>9535615836</v>
      </c>
      <c r="Q553" s="51" t="s">
        <v>3121</v>
      </c>
      <c r="R553" s="36" t="s">
        <v>1462</v>
      </c>
      <c r="S553" s="36" t="s">
        <v>1462</v>
      </c>
      <c r="T553" s="36" t="s">
        <v>3122</v>
      </c>
      <c r="U553" s="36">
        <v>430000</v>
      </c>
      <c r="V553" s="36">
        <v>800000</v>
      </c>
      <c r="W553" s="36" t="s">
        <v>134</v>
      </c>
      <c r="X553" s="36" t="s">
        <v>100</v>
      </c>
      <c r="Y553" s="36" t="s">
        <v>100</v>
      </c>
      <c r="Z553" s="36" t="s">
        <v>100</v>
      </c>
      <c r="AA553" s="36" t="s">
        <v>334</v>
      </c>
      <c r="AB553" s="36" t="s">
        <v>334</v>
      </c>
      <c r="AC553" s="36" t="s">
        <v>2764</v>
      </c>
    </row>
    <row r="554" spans="1:29" x14ac:dyDescent="0.3">
      <c r="A554" s="36">
        <v>553</v>
      </c>
      <c r="B554" s="36" t="s">
        <v>87</v>
      </c>
      <c r="C554" s="37">
        <v>44607</v>
      </c>
      <c r="D554" s="36">
        <v>26389640</v>
      </c>
      <c r="E554" s="36" t="s">
        <v>15130</v>
      </c>
      <c r="F554" s="38" t="s">
        <v>88</v>
      </c>
      <c r="G554" s="36" t="s">
        <v>89</v>
      </c>
      <c r="H554" s="36" t="s">
        <v>90</v>
      </c>
      <c r="I554" s="36" t="s">
        <v>3105</v>
      </c>
      <c r="J554" s="36" t="s">
        <v>3106</v>
      </c>
      <c r="K554" s="36" t="s">
        <v>12</v>
      </c>
      <c r="L554" s="45" t="s">
        <v>1079</v>
      </c>
      <c r="M554" s="36" t="s">
        <v>93</v>
      </c>
      <c r="N554" s="36">
        <v>2488661</v>
      </c>
      <c r="O554" s="36" t="s">
        <v>3107</v>
      </c>
      <c r="P554" s="36">
        <v>7356125367</v>
      </c>
      <c r="Q554" s="51" t="s">
        <v>3108</v>
      </c>
      <c r="R554" s="36" t="s">
        <v>2075</v>
      </c>
      <c r="S554" s="36" t="s">
        <v>3109</v>
      </c>
      <c r="T554" s="36" t="s">
        <v>3110</v>
      </c>
      <c r="U554" s="36">
        <v>1400000</v>
      </c>
      <c r="V554" s="36">
        <v>2000000</v>
      </c>
      <c r="W554" s="36" t="s">
        <v>2104</v>
      </c>
      <c r="X554" s="36" t="s">
        <v>100</v>
      </c>
      <c r="Y554" s="36" t="s">
        <v>100</v>
      </c>
      <c r="Z554" s="36" t="s">
        <v>100</v>
      </c>
      <c r="AA554" s="36" t="s">
        <v>109</v>
      </c>
      <c r="AB554" s="36" t="s">
        <v>1237</v>
      </c>
      <c r="AC554" s="36" t="s">
        <v>2764</v>
      </c>
    </row>
    <row r="555" spans="1:29" x14ac:dyDescent="0.3">
      <c r="A555" s="36">
        <v>554</v>
      </c>
      <c r="B555" s="36" t="s">
        <v>87</v>
      </c>
      <c r="C555" s="37">
        <v>44607</v>
      </c>
      <c r="D555" s="36">
        <v>98183339</v>
      </c>
      <c r="E555" s="36" t="s">
        <v>1</v>
      </c>
      <c r="F555" s="38">
        <v>210369</v>
      </c>
      <c r="G555" s="36" t="s">
        <v>89</v>
      </c>
      <c r="H555" s="36" t="s">
        <v>254</v>
      </c>
      <c r="I555" s="36" t="s">
        <v>2342</v>
      </c>
      <c r="J555" s="36" t="s">
        <v>103</v>
      </c>
      <c r="K555" s="36" t="s">
        <v>45</v>
      </c>
      <c r="L555" s="45" t="s">
        <v>402</v>
      </c>
      <c r="M555" s="36" t="s">
        <v>93</v>
      </c>
      <c r="N555" s="36">
        <v>2573870</v>
      </c>
      <c r="O555" s="36" t="s">
        <v>3123</v>
      </c>
      <c r="P555" s="36">
        <v>9113582597</v>
      </c>
      <c r="Q555" s="51" t="s">
        <v>3124</v>
      </c>
      <c r="R555" s="36" t="s">
        <v>3125</v>
      </c>
      <c r="S555" s="36" t="s">
        <v>265</v>
      </c>
      <c r="T555" s="36" t="s">
        <v>3126</v>
      </c>
      <c r="U555" s="36">
        <v>670000</v>
      </c>
      <c r="V555" s="36">
        <v>1100000</v>
      </c>
      <c r="W555" s="36" t="s">
        <v>2424</v>
      </c>
      <c r="X555" s="36" t="s">
        <v>100</v>
      </c>
      <c r="Y555" s="36" t="s">
        <v>100</v>
      </c>
      <c r="Z555" s="36" t="s">
        <v>118</v>
      </c>
      <c r="AA555" s="36" t="s">
        <v>109</v>
      </c>
      <c r="AB555" s="36" t="s">
        <v>109</v>
      </c>
      <c r="AC555" s="36"/>
    </row>
    <row r="556" spans="1:29" x14ac:dyDescent="0.3">
      <c r="A556" s="36">
        <v>555</v>
      </c>
      <c r="B556" s="36" t="s">
        <v>87</v>
      </c>
      <c r="C556" s="37">
        <v>44607</v>
      </c>
      <c r="D556" s="36">
        <v>98183339</v>
      </c>
      <c r="E556" s="36" t="s">
        <v>1</v>
      </c>
      <c r="F556" s="38">
        <v>210369</v>
      </c>
      <c r="G556" s="36" t="s">
        <v>89</v>
      </c>
      <c r="H556" s="36" t="s">
        <v>254</v>
      </c>
      <c r="I556" s="36" t="s">
        <v>2342</v>
      </c>
      <c r="J556" s="36" t="s">
        <v>103</v>
      </c>
      <c r="K556" s="36" t="s">
        <v>45</v>
      </c>
      <c r="L556" s="45" t="s">
        <v>402</v>
      </c>
      <c r="M556" s="36" t="s">
        <v>93</v>
      </c>
      <c r="N556" s="36">
        <v>2573836</v>
      </c>
      <c r="O556" s="36" t="s">
        <v>3127</v>
      </c>
      <c r="P556" s="36" t="s">
        <v>3128</v>
      </c>
      <c r="Q556" s="51" t="s">
        <v>3129</v>
      </c>
      <c r="R556" s="36" t="s">
        <v>3130</v>
      </c>
      <c r="S556" s="36" t="s">
        <v>265</v>
      </c>
      <c r="T556" s="36" t="s">
        <v>3131</v>
      </c>
      <c r="U556" s="36">
        <v>320000</v>
      </c>
      <c r="V556" s="36">
        <v>700000</v>
      </c>
      <c r="W556" s="36" t="s">
        <v>134</v>
      </c>
      <c r="X556" s="36" t="s">
        <v>100</v>
      </c>
      <c r="Y556" s="36" t="s">
        <v>100</v>
      </c>
      <c r="Z556" s="36" t="s">
        <v>118</v>
      </c>
      <c r="AA556" s="36" t="s">
        <v>109</v>
      </c>
      <c r="AB556" s="36" t="s">
        <v>109</v>
      </c>
      <c r="AC556" s="36"/>
    </row>
    <row r="557" spans="1:29" x14ac:dyDescent="0.3">
      <c r="A557" s="36">
        <v>556</v>
      </c>
      <c r="B557" s="36" t="s">
        <v>87</v>
      </c>
      <c r="C557" s="37">
        <v>44607</v>
      </c>
      <c r="D557" s="36">
        <v>88361363</v>
      </c>
      <c r="E557" s="36" t="s">
        <v>1</v>
      </c>
      <c r="F557" s="38">
        <v>210369</v>
      </c>
      <c r="G557" s="36" t="s">
        <v>89</v>
      </c>
      <c r="H557" s="36" t="s">
        <v>254</v>
      </c>
      <c r="I557" s="36" t="s">
        <v>1801</v>
      </c>
      <c r="J557" s="36" t="s">
        <v>394</v>
      </c>
      <c r="K557" s="36" t="s">
        <v>45</v>
      </c>
      <c r="L557" s="45" t="s">
        <v>402</v>
      </c>
      <c r="M557" s="36" t="s">
        <v>93</v>
      </c>
      <c r="N557" s="36">
        <v>2408808</v>
      </c>
      <c r="O557" s="36" t="s">
        <v>3132</v>
      </c>
      <c r="P557" s="36" t="s">
        <v>3133</v>
      </c>
      <c r="Q557" s="51" t="s">
        <v>3134</v>
      </c>
      <c r="R557" s="36" t="s">
        <v>754</v>
      </c>
      <c r="S557" s="36" t="s">
        <v>754</v>
      </c>
      <c r="T557" s="36" t="s">
        <v>3135</v>
      </c>
      <c r="U557" s="36">
        <v>580000</v>
      </c>
      <c r="V557" s="36">
        <v>1800000</v>
      </c>
      <c r="W557" s="36" t="s">
        <v>667</v>
      </c>
      <c r="X557" s="36" t="s">
        <v>100</v>
      </c>
      <c r="Y557" s="36" t="s">
        <v>100</v>
      </c>
      <c r="Z557" s="36" t="s">
        <v>118</v>
      </c>
      <c r="AA557" s="36" t="s">
        <v>3136</v>
      </c>
      <c r="AB557" s="36" t="s">
        <v>109</v>
      </c>
      <c r="AC557" s="36" t="s">
        <v>3137</v>
      </c>
    </row>
    <row r="558" spans="1:29" x14ac:dyDescent="0.3">
      <c r="A558" s="36">
        <v>557</v>
      </c>
      <c r="B558" s="36" t="s">
        <v>87</v>
      </c>
      <c r="C558" s="37">
        <v>44607</v>
      </c>
      <c r="D558" s="36">
        <v>88361363</v>
      </c>
      <c r="E558" s="36" t="s">
        <v>1</v>
      </c>
      <c r="F558" s="38">
        <v>210369</v>
      </c>
      <c r="G558" s="36" t="s">
        <v>89</v>
      </c>
      <c r="H558" s="36" t="s">
        <v>254</v>
      </c>
      <c r="I558" s="36" t="s">
        <v>1801</v>
      </c>
      <c r="J558" s="36" t="s">
        <v>394</v>
      </c>
      <c r="K558" s="36" t="s">
        <v>13</v>
      </c>
      <c r="L558" s="45" t="s">
        <v>621</v>
      </c>
      <c r="M558" s="36" t="s">
        <v>93</v>
      </c>
      <c r="N558" s="36">
        <v>2351324</v>
      </c>
      <c r="O558" s="36" t="s">
        <v>3138</v>
      </c>
      <c r="P558" s="36">
        <v>9560485939</v>
      </c>
      <c r="Q558" s="51" t="s">
        <v>3139</v>
      </c>
      <c r="R558" s="36" t="s">
        <v>1587</v>
      </c>
      <c r="S558" s="36" t="s">
        <v>176</v>
      </c>
      <c r="T558" s="36" t="s">
        <v>3140</v>
      </c>
      <c r="U558" s="36">
        <v>1600000</v>
      </c>
      <c r="V558" s="36">
        <v>2500000</v>
      </c>
      <c r="W558" s="36" t="s">
        <v>2935</v>
      </c>
      <c r="X558" s="36" t="s">
        <v>100</v>
      </c>
      <c r="Y558" s="36" t="s">
        <v>100</v>
      </c>
      <c r="Z558" s="36" t="s">
        <v>118</v>
      </c>
      <c r="AA558" s="36" t="s">
        <v>767</v>
      </c>
      <c r="AB558" s="36" t="s">
        <v>109</v>
      </c>
      <c r="AC558" s="36" t="s">
        <v>3141</v>
      </c>
    </row>
    <row r="559" spans="1:29" x14ac:dyDescent="0.3">
      <c r="A559" s="36">
        <v>558</v>
      </c>
      <c r="B559" s="36" t="s">
        <v>87</v>
      </c>
      <c r="C559" s="37">
        <v>44607</v>
      </c>
      <c r="D559" s="36">
        <v>88361363</v>
      </c>
      <c r="E559" s="36" t="s">
        <v>1</v>
      </c>
      <c r="F559" s="38">
        <v>210369</v>
      </c>
      <c r="G559" s="36" t="s">
        <v>89</v>
      </c>
      <c r="H559" s="36" t="s">
        <v>254</v>
      </c>
      <c r="I559" s="36" t="s">
        <v>1801</v>
      </c>
      <c r="J559" s="36" t="s">
        <v>394</v>
      </c>
      <c r="K559" s="36" t="s">
        <v>18</v>
      </c>
      <c r="L559" s="45" t="s">
        <v>1577</v>
      </c>
      <c r="M559" s="36" t="s">
        <v>93</v>
      </c>
      <c r="N559" s="36">
        <v>2488078</v>
      </c>
      <c r="O559" s="36" t="s">
        <v>3142</v>
      </c>
      <c r="P559" s="36">
        <v>9441354704</v>
      </c>
      <c r="Q559" s="51" t="s">
        <v>3143</v>
      </c>
      <c r="R559" s="36" t="s">
        <v>3144</v>
      </c>
      <c r="S559" s="36" t="s">
        <v>1020</v>
      </c>
      <c r="T559" s="36" t="s">
        <v>3145</v>
      </c>
      <c r="U559" s="36">
        <v>1400000</v>
      </c>
      <c r="V559" s="36">
        <v>2500000</v>
      </c>
      <c r="W559" s="36" t="s">
        <v>2254</v>
      </c>
      <c r="X559" s="36" t="s">
        <v>100</v>
      </c>
      <c r="Y559" s="36" t="s">
        <v>100</v>
      </c>
      <c r="Z559" s="36" t="s">
        <v>118</v>
      </c>
      <c r="AA559" s="36" t="s">
        <v>101</v>
      </c>
      <c r="AB559" s="36" t="s">
        <v>109</v>
      </c>
      <c r="AC559" s="36" t="s">
        <v>3146</v>
      </c>
    </row>
    <row r="560" spans="1:29" x14ac:dyDescent="0.3">
      <c r="A560" s="36">
        <v>559</v>
      </c>
      <c r="B560" s="36" t="s">
        <v>87</v>
      </c>
      <c r="C560" s="37">
        <v>44607</v>
      </c>
      <c r="D560" s="36">
        <v>95863662</v>
      </c>
      <c r="E560" s="36" t="s">
        <v>1</v>
      </c>
      <c r="F560" s="38">
        <v>210369</v>
      </c>
      <c r="G560" s="36" t="s">
        <v>89</v>
      </c>
      <c r="H560" s="36" t="s">
        <v>254</v>
      </c>
      <c r="I560" s="36" t="s">
        <v>3016</v>
      </c>
      <c r="J560" s="36" t="s">
        <v>394</v>
      </c>
      <c r="K560" s="36" t="s">
        <v>18</v>
      </c>
      <c r="L560" s="45" t="s">
        <v>1577</v>
      </c>
      <c r="M560" s="36" t="s">
        <v>93</v>
      </c>
      <c r="N560" s="36">
        <v>2409893</v>
      </c>
      <c r="O560" s="36" t="s">
        <v>3147</v>
      </c>
      <c r="P560" s="36">
        <v>6362747137</v>
      </c>
      <c r="Q560" s="51" t="s">
        <v>1696</v>
      </c>
      <c r="R560" s="36" t="s">
        <v>3148</v>
      </c>
      <c r="S560" s="36" t="s">
        <v>3148</v>
      </c>
      <c r="T560" s="36" t="s">
        <v>218</v>
      </c>
      <c r="U560" s="36">
        <v>1000000</v>
      </c>
      <c r="V560" s="36">
        <v>2900000</v>
      </c>
      <c r="W560" s="36" t="s">
        <v>3149</v>
      </c>
      <c r="X560" s="36" t="s">
        <v>100</v>
      </c>
      <c r="Y560" s="36" t="s">
        <v>100</v>
      </c>
      <c r="Z560" s="36" t="s">
        <v>118</v>
      </c>
      <c r="AA560" s="36" t="s">
        <v>109</v>
      </c>
      <c r="AB560" s="36" t="s">
        <v>109</v>
      </c>
      <c r="AC560" s="36" t="s">
        <v>3150</v>
      </c>
    </row>
    <row r="561" spans="1:29" x14ac:dyDescent="0.3">
      <c r="A561" s="36">
        <v>560</v>
      </c>
      <c r="B561" s="36" t="s">
        <v>87</v>
      </c>
      <c r="C561" s="37">
        <v>44607</v>
      </c>
      <c r="D561" s="36">
        <v>40779627</v>
      </c>
      <c r="E561" s="36" t="s">
        <v>1</v>
      </c>
      <c r="F561" s="38">
        <v>210369</v>
      </c>
      <c r="G561" s="36" t="s">
        <v>89</v>
      </c>
      <c r="H561" s="36" t="s">
        <v>90</v>
      </c>
      <c r="I561" s="36" t="s">
        <v>1404</v>
      </c>
      <c r="J561" s="36" t="s">
        <v>1404</v>
      </c>
      <c r="K561" s="36" t="s">
        <v>13</v>
      </c>
      <c r="L561" s="39" t="s">
        <v>621</v>
      </c>
      <c r="M561" s="36" t="s">
        <v>93</v>
      </c>
      <c r="N561" s="36" t="s">
        <v>3151</v>
      </c>
      <c r="O561" s="36" t="s">
        <v>3152</v>
      </c>
      <c r="P561" s="36">
        <v>6374700872</v>
      </c>
      <c r="Q561" s="51" t="s">
        <v>3153</v>
      </c>
      <c r="R561" s="36" t="s">
        <v>2320</v>
      </c>
      <c r="S561" s="36" t="s">
        <v>633</v>
      </c>
      <c r="T561" s="36" t="s">
        <v>3154</v>
      </c>
      <c r="U561" s="36">
        <v>950000</v>
      </c>
      <c r="V561" s="36">
        <v>1400000</v>
      </c>
      <c r="W561" s="36" t="s">
        <v>347</v>
      </c>
      <c r="X561" s="36" t="s">
        <v>100</v>
      </c>
      <c r="Y561" s="36" t="s">
        <v>100</v>
      </c>
      <c r="Z561" s="36" t="s">
        <v>100</v>
      </c>
      <c r="AA561" s="36" t="s">
        <v>267</v>
      </c>
      <c r="AB561" s="36" t="s">
        <v>109</v>
      </c>
      <c r="AC561" s="36"/>
    </row>
    <row r="562" spans="1:29" x14ac:dyDescent="0.3">
      <c r="A562" s="36">
        <v>561</v>
      </c>
      <c r="B562" s="36" t="s">
        <v>87</v>
      </c>
      <c r="C562" s="37">
        <v>44607</v>
      </c>
      <c r="D562" s="36">
        <v>40779627</v>
      </c>
      <c r="E562" s="36" t="s">
        <v>1</v>
      </c>
      <c r="F562" s="38">
        <v>210369</v>
      </c>
      <c r="G562" s="36" t="s">
        <v>89</v>
      </c>
      <c r="H562" s="36" t="s">
        <v>90</v>
      </c>
      <c r="I562" s="36" t="s">
        <v>1404</v>
      </c>
      <c r="J562" s="36" t="s">
        <v>1404</v>
      </c>
      <c r="K562" s="36" t="s">
        <v>12</v>
      </c>
      <c r="L562" s="36" t="s">
        <v>402</v>
      </c>
      <c r="M562" s="36" t="s">
        <v>93</v>
      </c>
      <c r="N562" s="36">
        <v>205927</v>
      </c>
      <c r="O562" s="36" t="s">
        <v>3155</v>
      </c>
      <c r="P562" s="36">
        <v>8553304223</v>
      </c>
      <c r="Q562" s="51" t="s">
        <v>3156</v>
      </c>
      <c r="R562" s="36" t="s">
        <v>2319</v>
      </c>
      <c r="S562" s="36" t="s">
        <v>563</v>
      </c>
      <c r="T562" s="36" t="s">
        <v>3157</v>
      </c>
      <c r="U562" s="36">
        <v>1000000</v>
      </c>
      <c r="V562" s="36">
        <v>2000000</v>
      </c>
      <c r="W562" s="36" t="s">
        <v>2575</v>
      </c>
      <c r="X562" s="36" t="s">
        <v>100</v>
      </c>
      <c r="Y562" s="36" t="s">
        <v>100</v>
      </c>
      <c r="Z562" s="36" t="s">
        <v>100</v>
      </c>
      <c r="AA562" s="36" t="s">
        <v>109</v>
      </c>
      <c r="AB562" s="36" t="s">
        <v>109</v>
      </c>
      <c r="AC562" s="36" t="s">
        <v>3158</v>
      </c>
    </row>
    <row r="563" spans="1:29" x14ac:dyDescent="0.3">
      <c r="A563" s="36">
        <v>562</v>
      </c>
      <c r="B563" s="36" t="s">
        <v>87</v>
      </c>
      <c r="C563" s="37">
        <v>44607</v>
      </c>
      <c r="D563" s="36">
        <v>32514139</v>
      </c>
      <c r="E563" s="36" t="s">
        <v>3</v>
      </c>
      <c r="F563" s="38">
        <v>181547</v>
      </c>
      <c r="G563" s="36" t="s">
        <v>89</v>
      </c>
      <c r="H563" s="36" t="s">
        <v>1193</v>
      </c>
      <c r="I563" s="36" t="s">
        <v>951</v>
      </c>
      <c r="J563" s="36" t="s">
        <v>3159</v>
      </c>
      <c r="K563" s="36" t="s">
        <v>18</v>
      </c>
      <c r="L563" s="36" t="s">
        <v>3160</v>
      </c>
      <c r="M563" s="36" t="s">
        <v>93</v>
      </c>
      <c r="N563" s="36" t="s">
        <v>3161</v>
      </c>
      <c r="O563" s="36" t="s">
        <v>3162</v>
      </c>
      <c r="P563" s="36">
        <v>9739460688</v>
      </c>
      <c r="Q563" s="51" t="s">
        <v>3163</v>
      </c>
      <c r="R563" s="36" t="s">
        <v>369</v>
      </c>
      <c r="S563" s="36" t="s">
        <v>96</v>
      </c>
      <c r="T563" s="36" t="s">
        <v>3164</v>
      </c>
      <c r="U563" s="36">
        <v>1200000</v>
      </c>
      <c r="V563" s="36">
        <v>2000000</v>
      </c>
      <c r="W563" s="36" t="s">
        <v>462</v>
      </c>
      <c r="X563" s="36" t="s">
        <v>100</v>
      </c>
      <c r="Y563" s="36" t="s">
        <v>100</v>
      </c>
      <c r="Z563" s="36" t="s">
        <v>100</v>
      </c>
      <c r="AA563" s="36" t="s">
        <v>3165</v>
      </c>
      <c r="AB563" s="36" t="s">
        <v>109</v>
      </c>
      <c r="AC563" s="36" t="s">
        <v>8</v>
      </c>
    </row>
    <row r="564" spans="1:29" x14ac:dyDescent="0.3">
      <c r="A564" s="36">
        <v>563</v>
      </c>
      <c r="B564" s="36" t="s">
        <v>87</v>
      </c>
      <c r="C564" s="37">
        <v>44607</v>
      </c>
      <c r="D564" s="36">
        <v>32514139</v>
      </c>
      <c r="E564" s="36" t="s">
        <v>3</v>
      </c>
      <c r="F564" s="38">
        <v>181547</v>
      </c>
      <c r="G564" s="36" t="s">
        <v>89</v>
      </c>
      <c r="H564" s="36" t="s">
        <v>1193</v>
      </c>
      <c r="I564" s="36" t="s">
        <v>951</v>
      </c>
      <c r="J564" s="36" t="s">
        <v>3159</v>
      </c>
      <c r="K564" s="36" t="s">
        <v>18</v>
      </c>
      <c r="L564" s="36" t="s">
        <v>3160</v>
      </c>
      <c r="M564" s="36" t="s">
        <v>93</v>
      </c>
      <c r="N564" s="36">
        <v>2100912</v>
      </c>
      <c r="O564" s="36" t="s">
        <v>3166</v>
      </c>
      <c r="P564" s="36">
        <v>9741020088</v>
      </c>
      <c r="Q564" s="51" t="s">
        <v>3167</v>
      </c>
      <c r="R564" s="36" t="s">
        <v>1486</v>
      </c>
      <c r="S564" s="36" t="s">
        <v>1486</v>
      </c>
      <c r="T564" s="36" t="s">
        <v>3168</v>
      </c>
      <c r="U564" s="36">
        <v>800000</v>
      </c>
      <c r="V564" s="36">
        <v>1500000</v>
      </c>
      <c r="W564" s="36" t="s">
        <v>3169</v>
      </c>
      <c r="X564" s="36" t="s">
        <v>100</v>
      </c>
      <c r="Y564" s="36" t="s">
        <v>100</v>
      </c>
      <c r="Z564" s="36" t="s">
        <v>100</v>
      </c>
      <c r="AA564" s="36" t="s">
        <v>444</v>
      </c>
      <c r="AB564" s="36" t="s">
        <v>109</v>
      </c>
      <c r="AC564" s="36" t="s">
        <v>8</v>
      </c>
    </row>
    <row r="565" spans="1:29" x14ac:dyDescent="0.3">
      <c r="A565" s="36">
        <v>564</v>
      </c>
      <c r="B565" s="36" t="s">
        <v>87</v>
      </c>
      <c r="C565" s="37">
        <v>44607</v>
      </c>
      <c r="D565" s="36">
        <v>32514139</v>
      </c>
      <c r="E565" s="36" t="s">
        <v>3</v>
      </c>
      <c r="F565" s="38">
        <v>181547</v>
      </c>
      <c r="G565" s="36" t="s">
        <v>89</v>
      </c>
      <c r="H565" s="36" t="s">
        <v>1193</v>
      </c>
      <c r="I565" s="36" t="s">
        <v>951</v>
      </c>
      <c r="J565" s="36" t="s">
        <v>3159</v>
      </c>
      <c r="K565" s="36" t="s">
        <v>18</v>
      </c>
      <c r="L565" s="36" t="s">
        <v>3160</v>
      </c>
      <c r="M565" s="36" t="s">
        <v>93</v>
      </c>
      <c r="N565" s="36">
        <v>2100945</v>
      </c>
      <c r="O565" s="36" t="s">
        <v>3170</v>
      </c>
      <c r="P565" s="36">
        <v>7988357192</v>
      </c>
      <c r="Q565" s="51" t="s">
        <v>3171</v>
      </c>
      <c r="R565" s="36" t="s">
        <v>3172</v>
      </c>
      <c r="S565" s="36" t="s">
        <v>3173</v>
      </c>
      <c r="T565" s="36" t="s">
        <v>3174</v>
      </c>
      <c r="U565" s="36">
        <v>750000</v>
      </c>
      <c r="V565" s="36">
        <v>1400000</v>
      </c>
      <c r="W565" s="36" t="s">
        <v>3175</v>
      </c>
      <c r="X565" s="36" t="s">
        <v>100</v>
      </c>
      <c r="Y565" s="36" t="s">
        <v>100</v>
      </c>
      <c r="Z565" s="36" t="s">
        <v>100</v>
      </c>
      <c r="AA565" s="36" t="s">
        <v>109</v>
      </c>
      <c r="AB565" s="36" t="s">
        <v>109</v>
      </c>
      <c r="AC565" s="36" t="s">
        <v>8</v>
      </c>
    </row>
    <row r="566" spans="1:29" x14ac:dyDescent="0.3">
      <c r="A566" s="36">
        <v>565</v>
      </c>
      <c r="B566" s="36" t="s">
        <v>87</v>
      </c>
      <c r="C566" s="37">
        <v>44607</v>
      </c>
      <c r="D566" s="36">
        <v>52122163</v>
      </c>
      <c r="E566" s="36" t="s">
        <v>3</v>
      </c>
      <c r="F566" s="38">
        <v>181547</v>
      </c>
      <c r="G566" s="36" t="s">
        <v>89</v>
      </c>
      <c r="H566" s="36" t="s">
        <v>90</v>
      </c>
      <c r="I566" s="36" t="s">
        <v>103</v>
      </c>
      <c r="J566" s="36" t="s">
        <v>2975</v>
      </c>
      <c r="K566" s="36" t="s">
        <v>38</v>
      </c>
      <c r="L566" s="36" t="s">
        <v>1079</v>
      </c>
      <c r="M566" s="36" t="s">
        <v>93</v>
      </c>
      <c r="N566" s="36">
        <v>1790968</v>
      </c>
      <c r="O566" s="36" t="s">
        <v>2976</v>
      </c>
      <c r="P566" s="36">
        <v>9363403524</v>
      </c>
      <c r="Q566" s="51" t="s">
        <v>2977</v>
      </c>
      <c r="R566" s="36" t="s">
        <v>290</v>
      </c>
      <c r="S566" s="36" t="s">
        <v>2978</v>
      </c>
      <c r="T566" s="36" t="s">
        <v>2979</v>
      </c>
      <c r="U566" s="36">
        <v>6500000</v>
      </c>
      <c r="V566" s="36">
        <v>1400000</v>
      </c>
      <c r="W566" s="36" t="s">
        <v>2980</v>
      </c>
      <c r="X566" s="36" t="s">
        <v>100</v>
      </c>
      <c r="Y566" s="36" t="s">
        <v>100</v>
      </c>
      <c r="Z566" s="36" t="s">
        <v>100</v>
      </c>
      <c r="AA566" s="36" t="s">
        <v>267</v>
      </c>
      <c r="AB566" s="36" t="s">
        <v>109</v>
      </c>
      <c r="AC566" s="36" t="s">
        <v>2764</v>
      </c>
    </row>
    <row r="567" spans="1:29" x14ac:dyDescent="0.3">
      <c r="A567" s="36">
        <v>566</v>
      </c>
      <c r="B567" s="36" t="s">
        <v>87</v>
      </c>
      <c r="C567" s="37">
        <v>44607</v>
      </c>
      <c r="D567" s="36">
        <v>52122163</v>
      </c>
      <c r="E567" s="36" t="s">
        <v>3</v>
      </c>
      <c r="F567" s="38">
        <v>181547</v>
      </c>
      <c r="G567" s="36" t="s">
        <v>89</v>
      </c>
      <c r="H567" s="36" t="s">
        <v>90</v>
      </c>
      <c r="I567" s="36" t="s">
        <v>103</v>
      </c>
      <c r="J567" s="36" t="s">
        <v>2975</v>
      </c>
      <c r="K567" s="36" t="s">
        <v>38</v>
      </c>
      <c r="L567" s="36" t="s">
        <v>1079</v>
      </c>
      <c r="M567" s="36" t="s">
        <v>93</v>
      </c>
      <c r="N567" s="36">
        <v>1823891</v>
      </c>
      <c r="O567" s="36" t="s">
        <v>2981</v>
      </c>
      <c r="P567" s="36">
        <v>8778456434</v>
      </c>
      <c r="Q567" s="51" t="s">
        <v>2982</v>
      </c>
      <c r="R567" s="36" t="s">
        <v>2983</v>
      </c>
      <c r="S567" s="36" t="s">
        <v>2984</v>
      </c>
      <c r="T567" s="36" t="s">
        <v>2985</v>
      </c>
      <c r="U567" s="36">
        <v>5500000</v>
      </c>
      <c r="V567" s="36">
        <v>1200000</v>
      </c>
      <c r="W567" s="36" t="s">
        <v>2986</v>
      </c>
      <c r="X567" s="36" t="s">
        <v>100</v>
      </c>
      <c r="Y567" s="36" t="s">
        <v>100</v>
      </c>
      <c r="Z567" s="36" t="s">
        <v>100</v>
      </c>
      <c r="AA567" s="36" t="s">
        <v>267</v>
      </c>
      <c r="AB567" s="36" t="s">
        <v>109</v>
      </c>
      <c r="AC567" s="36" t="s">
        <v>2764</v>
      </c>
    </row>
    <row r="568" spans="1:29" x14ac:dyDescent="0.3">
      <c r="A568" s="36">
        <v>567</v>
      </c>
      <c r="B568" s="36" t="s">
        <v>87</v>
      </c>
      <c r="C568" s="37">
        <v>44607</v>
      </c>
      <c r="D568" s="36">
        <v>52122163</v>
      </c>
      <c r="E568" s="36" t="s">
        <v>3</v>
      </c>
      <c r="F568" s="38">
        <v>181547</v>
      </c>
      <c r="G568" s="36" t="s">
        <v>89</v>
      </c>
      <c r="H568" s="36" t="s">
        <v>90</v>
      </c>
      <c r="I568" s="36" t="s">
        <v>103</v>
      </c>
      <c r="J568" s="36" t="s">
        <v>2975</v>
      </c>
      <c r="K568" s="36" t="s">
        <v>38</v>
      </c>
      <c r="L568" s="36" t="s">
        <v>1079</v>
      </c>
      <c r="M568" s="36" t="s">
        <v>93</v>
      </c>
      <c r="N568" s="36">
        <v>1742143</v>
      </c>
      <c r="O568" s="36" t="s">
        <v>2987</v>
      </c>
      <c r="P568" s="36">
        <v>9566729097</v>
      </c>
      <c r="Q568" s="51" t="s">
        <v>2988</v>
      </c>
      <c r="R568" s="36" t="s">
        <v>331</v>
      </c>
      <c r="S568" s="36" t="s">
        <v>2984</v>
      </c>
      <c r="T568" s="36" t="s">
        <v>2989</v>
      </c>
      <c r="U568" s="36">
        <v>9500000</v>
      </c>
      <c r="V568" s="36">
        <v>1600000</v>
      </c>
      <c r="W568" s="36" t="s">
        <v>2990</v>
      </c>
      <c r="X568" s="36" t="s">
        <v>100</v>
      </c>
      <c r="Y568" s="36" t="s">
        <v>100</v>
      </c>
      <c r="Z568" s="36" t="s">
        <v>100</v>
      </c>
      <c r="AA568" s="36" t="s">
        <v>267</v>
      </c>
      <c r="AB568" s="36" t="s">
        <v>109</v>
      </c>
      <c r="AC568" s="36" t="s">
        <v>2764</v>
      </c>
    </row>
    <row r="569" spans="1:29" x14ac:dyDescent="0.3">
      <c r="A569" s="36">
        <v>568</v>
      </c>
      <c r="B569" s="36" t="s">
        <v>87</v>
      </c>
      <c r="C569" s="37">
        <v>44607</v>
      </c>
      <c r="D569" s="36">
        <v>52122163</v>
      </c>
      <c r="E569" s="36" t="s">
        <v>3</v>
      </c>
      <c r="F569" s="38">
        <v>181547</v>
      </c>
      <c r="G569" s="36" t="s">
        <v>89</v>
      </c>
      <c r="H569" s="36" t="s">
        <v>90</v>
      </c>
      <c r="I569" s="36" t="s">
        <v>103</v>
      </c>
      <c r="J569" s="36" t="s">
        <v>2975</v>
      </c>
      <c r="K569" s="36" t="s">
        <v>38</v>
      </c>
      <c r="L569" s="36" t="s">
        <v>1079</v>
      </c>
      <c r="M569" s="36" t="s">
        <v>93</v>
      </c>
      <c r="N569" s="36">
        <v>2077910</v>
      </c>
      <c r="O569" s="36" t="s">
        <v>3176</v>
      </c>
      <c r="P569" s="36">
        <v>9931586439</v>
      </c>
      <c r="Q569" s="51" t="s">
        <v>3177</v>
      </c>
      <c r="R569" s="36" t="s">
        <v>197</v>
      </c>
      <c r="S569" s="36" t="s">
        <v>3178</v>
      </c>
      <c r="T569" s="36" t="s">
        <v>3179</v>
      </c>
      <c r="U569" s="36">
        <v>1100000</v>
      </c>
      <c r="V569" s="36">
        <v>1800000</v>
      </c>
      <c r="W569" s="36" t="s">
        <v>3180</v>
      </c>
      <c r="X569" s="36" t="s">
        <v>100</v>
      </c>
      <c r="Y569" s="36" t="s">
        <v>100</v>
      </c>
      <c r="Z569" s="36" t="s">
        <v>100</v>
      </c>
      <c r="AA569" s="36" t="s">
        <v>401</v>
      </c>
      <c r="AB569" s="36" t="s">
        <v>109</v>
      </c>
      <c r="AC569" s="36" t="s">
        <v>2764</v>
      </c>
    </row>
    <row r="570" spans="1:29" x14ac:dyDescent="0.3">
      <c r="A570" s="36">
        <v>569</v>
      </c>
      <c r="B570" s="36" t="s">
        <v>87</v>
      </c>
      <c r="C570" s="37">
        <v>44607</v>
      </c>
      <c r="D570" s="36">
        <v>52122163</v>
      </c>
      <c r="E570" s="36" t="s">
        <v>3</v>
      </c>
      <c r="F570" s="38">
        <v>181547</v>
      </c>
      <c r="G570" s="36" t="s">
        <v>89</v>
      </c>
      <c r="H570" s="36" t="s">
        <v>90</v>
      </c>
      <c r="I570" s="36" t="s">
        <v>103</v>
      </c>
      <c r="J570" s="36" t="s">
        <v>2975</v>
      </c>
      <c r="K570" s="36" t="s">
        <v>38</v>
      </c>
      <c r="L570" s="36" t="s">
        <v>1079</v>
      </c>
      <c r="M570" s="36" t="s">
        <v>93</v>
      </c>
      <c r="N570" s="36">
        <v>1792861</v>
      </c>
      <c r="O570" s="36" t="s">
        <v>3181</v>
      </c>
      <c r="P570" s="36">
        <v>9538768903</v>
      </c>
      <c r="Q570" s="51" t="s">
        <v>3182</v>
      </c>
      <c r="R570" s="36" t="s">
        <v>2125</v>
      </c>
      <c r="S570" s="36" t="s">
        <v>3183</v>
      </c>
      <c r="T570" s="36" t="s">
        <v>3184</v>
      </c>
      <c r="U570" s="36">
        <v>650000</v>
      </c>
      <c r="V570" s="36">
        <v>1400000</v>
      </c>
      <c r="W570" s="36" t="s">
        <v>347</v>
      </c>
      <c r="X570" s="36" t="s">
        <v>100</v>
      </c>
      <c r="Y570" s="36" t="s">
        <v>100</v>
      </c>
      <c r="Z570" s="36" t="s">
        <v>100</v>
      </c>
      <c r="AA570" s="36" t="s">
        <v>101</v>
      </c>
      <c r="AB570" s="36" t="s">
        <v>334</v>
      </c>
      <c r="AC570" s="36" t="s">
        <v>2764</v>
      </c>
    </row>
    <row r="571" spans="1:29" x14ac:dyDescent="0.3">
      <c r="A571" s="36">
        <v>570</v>
      </c>
      <c r="B571" s="36" t="s">
        <v>87</v>
      </c>
      <c r="C571" s="37">
        <v>44607</v>
      </c>
      <c r="D571" s="36">
        <v>52122163</v>
      </c>
      <c r="E571" s="36" t="s">
        <v>3</v>
      </c>
      <c r="F571" s="38">
        <v>181547</v>
      </c>
      <c r="G571" s="36" t="s">
        <v>89</v>
      </c>
      <c r="H571" s="36" t="s">
        <v>90</v>
      </c>
      <c r="I571" s="36" t="s">
        <v>103</v>
      </c>
      <c r="J571" s="36" t="s">
        <v>2975</v>
      </c>
      <c r="K571" s="36" t="s">
        <v>38</v>
      </c>
      <c r="L571" s="36" t="s">
        <v>1079</v>
      </c>
      <c r="M571" s="36" t="s">
        <v>93</v>
      </c>
      <c r="N571" s="36">
        <v>1832809</v>
      </c>
      <c r="O571" s="36" t="s">
        <v>3185</v>
      </c>
      <c r="P571" s="36">
        <v>7049929356</v>
      </c>
      <c r="Q571" s="51" t="s">
        <v>3186</v>
      </c>
      <c r="R571" s="36" t="s">
        <v>2125</v>
      </c>
      <c r="S571" s="36" t="s">
        <v>3183</v>
      </c>
      <c r="T571" s="36" t="s">
        <v>3187</v>
      </c>
      <c r="U571" s="36">
        <v>600000</v>
      </c>
      <c r="V571" s="36">
        <v>1000000</v>
      </c>
      <c r="W571" s="36" t="s">
        <v>347</v>
      </c>
      <c r="X571" s="36" t="s">
        <v>100</v>
      </c>
      <c r="Y571" s="36" t="s">
        <v>100</v>
      </c>
      <c r="Z571" s="36" t="s">
        <v>100</v>
      </c>
      <c r="AA571" s="36" t="s">
        <v>334</v>
      </c>
      <c r="AB571" s="36" t="s">
        <v>334</v>
      </c>
      <c r="AC571" s="36" t="s">
        <v>2764</v>
      </c>
    </row>
    <row r="572" spans="1:29" x14ac:dyDescent="0.3">
      <c r="A572" s="36">
        <v>571</v>
      </c>
      <c r="B572" s="36" t="s">
        <v>87</v>
      </c>
      <c r="C572" s="37">
        <v>44607</v>
      </c>
      <c r="D572" s="36">
        <v>52122163</v>
      </c>
      <c r="E572" s="36" t="s">
        <v>3</v>
      </c>
      <c r="F572" s="38">
        <v>181547</v>
      </c>
      <c r="G572" s="36" t="s">
        <v>89</v>
      </c>
      <c r="H572" s="36" t="s">
        <v>90</v>
      </c>
      <c r="I572" s="36" t="s">
        <v>103</v>
      </c>
      <c r="J572" s="36" t="s">
        <v>2975</v>
      </c>
      <c r="K572" s="36" t="s">
        <v>38</v>
      </c>
      <c r="L572" s="36" t="s">
        <v>1079</v>
      </c>
      <c r="M572" s="36" t="s">
        <v>93</v>
      </c>
      <c r="N572" s="36">
        <v>1901064</v>
      </c>
      <c r="O572" s="36" t="s">
        <v>3115</v>
      </c>
      <c r="P572" s="36">
        <v>8142185985</v>
      </c>
      <c r="Q572" s="51" t="s">
        <v>3116</v>
      </c>
      <c r="R572" s="36" t="s">
        <v>1214</v>
      </c>
      <c r="S572" s="36" t="s">
        <v>3117</v>
      </c>
      <c r="T572" s="36" t="s">
        <v>3118</v>
      </c>
      <c r="U572" s="36">
        <v>450000</v>
      </c>
      <c r="V572" s="36">
        <v>1100000</v>
      </c>
      <c r="W572" s="36" t="s">
        <v>3119</v>
      </c>
      <c r="X572" s="36" t="s">
        <v>100</v>
      </c>
      <c r="Y572" s="36" t="s">
        <v>100</v>
      </c>
      <c r="Z572" s="36" t="s">
        <v>100</v>
      </c>
      <c r="AA572" s="36" t="s">
        <v>334</v>
      </c>
      <c r="AB572" s="36" t="s">
        <v>334</v>
      </c>
      <c r="AC572" s="36" t="s">
        <v>2764</v>
      </c>
    </row>
    <row r="573" spans="1:29" x14ac:dyDescent="0.3">
      <c r="A573" s="36">
        <v>572</v>
      </c>
      <c r="B573" s="36" t="s">
        <v>87</v>
      </c>
      <c r="C573" s="37">
        <v>44607</v>
      </c>
      <c r="D573" s="36">
        <v>52122163</v>
      </c>
      <c r="E573" s="36" t="s">
        <v>3</v>
      </c>
      <c r="F573" s="38">
        <v>181547</v>
      </c>
      <c r="G573" s="36" t="s">
        <v>89</v>
      </c>
      <c r="H573" s="36" t="s">
        <v>90</v>
      </c>
      <c r="I573" s="36" t="s">
        <v>103</v>
      </c>
      <c r="J573" s="36" t="s">
        <v>2975</v>
      </c>
      <c r="K573" s="36" t="s">
        <v>38</v>
      </c>
      <c r="L573" s="36" t="s">
        <v>1079</v>
      </c>
      <c r="M573" s="36" t="s">
        <v>93</v>
      </c>
      <c r="N573" s="36">
        <v>2083845</v>
      </c>
      <c r="O573" s="36" t="s">
        <v>3188</v>
      </c>
      <c r="P573" s="36">
        <v>9944978949</v>
      </c>
      <c r="Q573" s="51" t="s">
        <v>3189</v>
      </c>
      <c r="R573" s="36" t="s">
        <v>3190</v>
      </c>
      <c r="S573" s="36" t="s">
        <v>3191</v>
      </c>
      <c r="T573" s="36" t="s">
        <v>3192</v>
      </c>
      <c r="U573" s="36">
        <v>8500000</v>
      </c>
      <c r="V573" s="36">
        <v>1800000</v>
      </c>
      <c r="W573" s="36" t="s">
        <v>2998</v>
      </c>
      <c r="X573" s="36" t="s">
        <v>100</v>
      </c>
      <c r="Y573" s="36" t="s">
        <v>100</v>
      </c>
      <c r="Z573" s="36" t="s">
        <v>100</v>
      </c>
      <c r="AA573" s="36" t="s">
        <v>334</v>
      </c>
      <c r="AB573" s="36" t="s">
        <v>334</v>
      </c>
      <c r="AC573" s="36" t="s">
        <v>3193</v>
      </c>
    </row>
    <row r="574" spans="1:29" x14ac:dyDescent="0.3">
      <c r="A574" s="36">
        <v>573</v>
      </c>
      <c r="B574" s="36" t="s">
        <v>87</v>
      </c>
      <c r="C574" s="37">
        <v>44607</v>
      </c>
      <c r="D574" s="36">
        <v>99275385</v>
      </c>
      <c r="E574" s="36" t="s">
        <v>3</v>
      </c>
      <c r="F574" s="38">
        <v>181547</v>
      </c>
      <c r="G574" s="36" t="s">
        <v>89</v>
      </c>
      <c r="H574" s="36" t="s">
        <v>90</v>
      </c>
      <c r="I574" s="36" t="s">
        <v>120</v>
      </c>
      <c r="J574" s="36" t="s">
        <v>120</v>
      </c>
      <c r="K574" s="36" t="s">
        <v>38</v>
      </c>
      <c r="L574" s="36" t="s">
        <v>1079</v>
      </c>
      <c r="M574" s="36" t="s">
        <v>93</v>
      </c>
      <c r="N574" s="36">
        <v>355876</v>
      </c>
      <c r="O574" s="36" t="s">
        <v>3194</v>
      </c>
      <c r="P574" s="36">
        <v>6281312130</v>
      </c>
      <c r="Q574" s="51" t="s">
        <v>3195</v>
      </c>
      <c r="R574" s="36" t="s">
        <v>546</v>
      </c>
      <c r="S574" s="36" t="s">
        <v>546</v>
      </c>
      <c r="T574" s="36" t="s">
        <v>492</v>
      </c>
      <c r="U574" s="36">
        <v>650000</v>
      </c>
      <c r="V574" s="36">
        <v>1000000</v>
      </c>
      <c r="W574" s="36" t="s">
        <v>134</v>
      </c>
      <c r="X574" s="36" t="s">
        <v>100</v>
      </c>
      <c r="Y574" s="36" t="s">
        <v>100</v>
      </c>
      <c r="Z574" s="36" t="s">
        <v>100</v>
      </c>
      <c r="AA574" s="36" t="s">
        <v>109</v>
      </c>
      <c r="AB574" s="36" t="s">
        <v>109</v>
      </c>
      <c r="AC574" s="36" t="s">
        <v>8</v>
      </c>
    </row>
    <row r="575" spans="1:29" x14ac:dyDescent="0.3">
      <c r="A575" s="36">
        <v>574</v>
      </c>
      <c r="B575" s="36" t="s">
        <v>87</v>
      </c>
      <c r="C575" s="37">
        <v>44607</v>
      </c>
      <c r="D575" s="36">
        <v>75629795</v>
      </c>
      <c r="E575" s="36" t="s">
        <v>3</v>
      </c>
      <c r="F575" s="38">
        <v>181547</v>
      </c>
      <c r="G575" s="36" t="s">
        <v>89</v>
      </c>
      <c r="H575" s="36" t="s">
        <v>90</v>
      </c>
      <c r="I575" s="36" t="s">
        <v>120</v>
      </c>
      <c r="J575" s="36" t="s">
        <v>120</v>
      </c>
      <c r="K575" s="36" t="s">
        <v>38</v>
      </c>
      <c r="L575" s="36" t="s">
        <v>1079</v>
      </c>
      <c r="M575" s="36" t="s">
        <v>93</v>
      </c>
      <c r="N575" s="36">
        <v>2585807</v>
      </c>
      <c r="O575" s="36" t="s">
        <v>3196</v>
      </c>
      <c r="P575" s="36">
        <v>8125624083</v>
      </c>
      <c r="Q575" s="51" t="s">
        <v>3197</v>
      </c>
      <c r="R575" s="36" t="s">
        <v>546</v>
      </c>
      <c r="S575" s="36" t="s">
        <v>546</v>
      </c>
      <c r="T575" s="36" t="s">
        <v>3198</v>
      </c>
      <c r="U575" s="36">
        <v>520000</v>
      </c>
      <c r="V575" s="36">
        <v>950000</v>
      </c>
      <c r="W575" s="36" t="s">
        <v>134</v>
      </c>
      <c r="X575" s="36" t="s">
        <v>100</v>
      </c>
      <c r="Y575" s="36" t="s">
        <v>100</v>
      </c>
      <c r="Z575" s="36" t="s">
        <v>100</v>
      </c>
      <c r="AA575" s="36" t="s">
        <v>109</v>
      </c>
      <c r="AB575" s="36" t="s">
        <v>109</v>
      </c>
      <c r="AC575" s="36" t="s">
        <v>3199</v>
      </c>
    </row>
    <row r="576" spans="1:29" x14ac:dyDescent="0.3">
      <c r="A576" s="36">
        <v>575</v>
      </c>
      <c r="B576" s="36" t="s">
        <v>87</v>
      </c>
      <c r="C576" s="37">
        <v>44607</v>
      </c>
      <c r="D576" s="36">
        <v>82672286</v>
      </c>
      <c r="E576" s="36" t="s">
        <v>3</v>
      </c>
      <c r="F576" s="38">
        <v>181547</v>
      </c>
      <c r="G576" s="36" t="s">
        <v>89</v>
      </c>
      <c r="H576" s="36" t="s">
        <v>90</v>
      </c>
      <c r="I576" s="36" t="s">
        <v>120</v>
      </c>
      <c r="J576" s="36" t="s">
        <v>120</v>
      </c>
      <c r="K576" s="36" t="s">
        <v>38</v>
      </c>
      <c r="L576" s="36" t="s">
        <v>1079</v>
      </c>
      <c r="M576" s="36" t="s">
        <v>93</v>
      </c>
      <c r="N576" s="36">
        <v>2574404</v>
      </c>
      <c r="O576" s="36" t="s">
        <v>3200</v>
      </c>
      <c r="P576" s="36">
        <v>9843018782</v>
      </c>
      <c r="Q576" s="51" t="s">
        <v>3201</v>
      </c>
      <c r="R576" s="36" t="s">
        <v>2155</v>
      </c>
      <c r="S576" s="36" t="s">
        <v>2069</v>
      </c>
      <c r="T576" s="36" t="s">
        <v>218</v>
      </c>
      <c r="U576" s="36">
        <v>670000</v>
      </c>
      <c r="V576" s="36">
        <v>1400000</v>
      </c>
      <c r="W576" s="36" t="s">
        <v>134</v>
      </c>
      <c r="X576" s="36" t="s">
        <v>100</v>
      </c>
      <c r="Y576" s="36" t="s">
        <v>100</v>
      </c>
      <c r="Z576" s="36" t="s">
        <v>100</v>
      </c>
      <c r="AA576" s="36" t="s">
        <v>2278</v>
      </c>
      <c r="AB576" s="36" t="s">
        <v>109</v>
      </c>
      <c r="AC576" s="36" t="s">
        <v>8</v>
      </c>
    </row>
    <row r="577" spans="1:29" x14ac:dyDescent="0.3">
      <c r="A577" s="36">
        <v>576</v>
      </c>
      <c r="B577" s="36" t="s">
        <v>87</v>
      </c>
      <c r="C577" s="37">
        <v>44607</v>
      </c>
      <c r="D577" s="36">
        <v>83667718</v>
      </c>
      <c r="E577" s="36" t="s">
        <v>3</v>
      </c>
      <c r="F577" s="38">
        <v>181547</v>
      </c>
      <c r="G577" s="36" t="s">
        <v>89</v>
      </c>
      <c r="H577" s="36" t="s">
        <v>90</v>
      </c>
      <c r="I577" s="36" t="s">
        <v>2885</v>
      </c>
      <c r="J577" s="36" t="s">
        <v>3202</v>
      </c>
      <c r="K577" s="36" t="s">
        <v>38</v>
      </c>
      <c r="L577" s="36" t="s">
        <v>1079</v>
      </c>
      <c r="M577" s="36" t="s">
        <v>93</v>
      </c>
      <c r="N577" s="36" t="s">
        <v>3203</v>
      </c>
      <c r="O577" s="36" t="s">
        <v>3204</v>
      </c>
      <c r="P577" s="36">
        <v>9666888901</v>
      </c>
      <c r="Q577" s="51" t="s">
        <v>3205</v>
      </c>
      <c r="R577" s="36" t="s">
        <v>677</v>
      </c>
      <c r="S577" s="36" t="s">
        <v>3206</v>
      </c>
      <c r="T577" s="36" t="s">
        <v>3207</v>
      </c>
      <c r="U577" s="36">
        <v>900000</v>
      </c>
      <c r="V577" s="36" t="s">
        <v>3208</v>
      </c>
      <c r="W577" s="36" t="s">
        <v>3209</v>
      </c>
      <c r="X577" s="36" t="s">
        <v>128</v>
      </c>
      <c r="Y577" s="36" t="s">
        <v>128</v>
      </c>
      <c r="Z577" s="36" t="s">
        <v>128</v>
      </c>
      <c r="AA577" s="36" t="s">
        <v>101</v>
      </c>
      <c r="AB577" s="36" t="s">
        <v>101</v>
      </c>
      <c r="AC577" s="36" t="s">
        <v>3210</v>
      </c>
    </row>
    <row r="578" spans="1:29" x14ac:dyDescent="0.3">
      <c r="A578" s="36">
        <v>577</v>
      </c>
      <c r="B578" s="36" t="s">
        <v>87</v>
      </c>
      <c r="C578" s="37">
        <v>44607</v>
      </c>
      <c r="D578" s="36">
        <v>10707844</v>
      </c>
      <c r="E578" s="36" t="s">
        <v>15130</v>
      </c>
      <c r="F578" s="38" t="s">
        <v>88</v>
      </c>
      <c r="G578" s="36" t="s">
        <v>89</v>
      </c>
      <c r="H578" s="36" t="s">
        <v>90</v>
      </c>
      <c r="I578" s="36" t="s">
        <v>103</v>
      </c>
      <c r="J578" s="36" t="s">
        <v>2975</v>
      </c>
      <c r="K578" s="35" t="s">
        <v>12</v>
      </c>
      <c r="L578" s="36" t="s">
        <v>1079</v>
      </c>
      <c r="M578" s="36" t="s">
        <v>93</v>
      </c>
      <c r="N578" s="36">
        <v>2350824</v>
      </c>
      <c r="O578" s="36" t="s">
        <v>3111</v>
      </c>
      <c r="P578" s="36">
        <v>9740606710</v>
      </c>
      <c r="Q578" s="51" t="s">
        <v>3112</v>
      </c>
      <c r="R578" s="36" t="s">
        <v>3113</v>
      </c>
      <c r="S578" s="36" t="s">
        <v>633</v>
      </c>
      <c r="T578" s="36" t="s">
        <v>3114</v>
      </c>
      <c r="U578" s="36">
        <v>7500000</v>
      </c>
      <c r="V578" s="36">
        <v>1400000</v>
      </c>
      <c r="W578" s="36" t="s">
        <v>134</v>
      </c>
      <c r="X578" s="36" t="s">
        <v>100</v>
      </c>
      <c r="Y578" s="36" t="s">
        <v>100</v>
      </c>
      <c r="Z578" s="36" t="s">
        <v>100</v>
      </c>
      <c r="AA578" s="36" t="s">
        <v>334</v>
      </c>
      <c r="AB578" s="36" t="s">
        <v>334</v>
      </c>
      <c r="AC578" s="36" t="s">
        <v>2764</v>
      </c>
    </row>
    <row r="579" spans="1:29" x14ac:dyDescent="0.3">
      <c r="A579" s="36">
        <v>578</v>
      </c>
      <c r="B579" s="36" t="s">
        <v>87</v>
      </c>
      <c r="C579" s="37">
        <v>44607</v>
      </c>
      <c r="D579" s="36">
        <v>10707844</v>
      </c>
      <c r="E579" s="36" t="s">
        <v>15130</v>
      </c>
      <c r="F579" s="38" t="s">
        <v>88</v>
      </c>
      <c r="G579" s="36" t="s">
        <v>89</v>
      </c>
      <c r="H579" s="36" t="s">
        <v>90</v>
      </c>
      <c r="I579" s="36" t="s">
        <v>103</v>
      </c>
      <c r="J579" s="36" t="s">
        <v>2975</v>
      </c>
      <c r="K579" s="35" t="s">
        <v>12</v>
      </c>
      <c r="L579" s="36" t="s">
        <v>1079</v>
      </c>
      <c r="M579" s="36" t="s">
        <v>93</v>
      </c>
      <c r="N579" s="36">
        <v>1901064</v>
      </c>
      <c r="O579" s="36" t="s">
        <v>3115</v>
      </c>
      <c r="P579" s="36">
        <v>8142185985</v>
      </c>
      <c r="Q579" s="51" t="s">
        <v>3116</v>
      </c>
      <c r="R579" s="36" t="s">
        <v>1214</v>
      </c>
      <c r="S579" s="36" t="s">
        <v>3117</v>
      </c>
      <c r="T579" s="36" t="s">
        <v>3118</v>
      </c>
      <c r="U579" s="36">
        <v>450000</v>
      </c>
      <c r="V579" s="36">
        <v>1100000</v>
      </c>
      <c r="W579" s="36" t="s">
        <v>3119</v>
      </c>
      <c r="X579" s="36" t="s">
        <v>100</v>
      </c>
      <c r="Y579" s="36" t="s">
        <v>100</v>
      </c>
      <c r="Z579" s="36" t="s">
        <v>100</v>
      </c>
      <c r="AA579" s="36" t="s">
        <v>334</v>
      </c>
      <c r="AB579" s="36" t="s">
        <v>334</v>
      </c>
      <c r="AC579" s="36" t="s">
        <v>2764</v>
      </c>
    </row>
    <row r="580" spans="1:29" x14ac:dyDescent="0.3">
      <c r="A580" s="36">
        <v>579</v>
      </c>
      <c r="B580" s="36" t="s">
        <v>87</v>
      </c>
      <c r="C580" s="37">
        <v>44607</v>
      </c>
      <c r="D580" s="36">
        <v>10707844</v>
      </c>
      <c r="E580" s="36" t="s">
        <v>15130</v>
      </c>
      <c r="F580" s="38" t="s">
        <v>88</v>
      </c>
      <c r="G580" s="36" t="s">
        <v>89</v>
      </c>
      <c r="H580" s="36" t="s">
        <v>90</v>
      </c>
      <c r="I580" s="36" t="s">
        <v>103</v>
      </c>
      <c r="J580" s="36" t="s">
        <v>2975</v>
      </c>
      <c r="K580" s="35" t="s">
        <v>12</v>
      </c>
      <c r="L580" s="36" t="s">
        <v>1079</v>
      </c>
      <c r="M580" s="36" t="s">
        <v>93</v>
      </c>
      <c r="N580" s="36">
        <v>2340812</v>
      </c>
      <c r="O580" s="36" t="s">
        <v>3120</v>
      </c>
      <c r="P580" s="36">
        <v>9535615836</v>
      </c>
      <c r="Q580" s="51" t="s">
        <v>3121</v>
      </c>
      <c r="R580" s="36" t="s">
        <v>1462</v>
      </c>
      <c r="S580" s="36" t="s">
        <v>1462</v>
      </c>
      <c r="T580" s="36" t="s">
        <v>3122</v>
      </c>
      <c r="U580" s="36">
        <v>430000</v>
      </c>
      <c r="V580" s="36">
        <v>800000</v>
      </c>
      <c r="W580" s="36" t="s">
        <v>134</v>
      </c>
      <c r="X580" s="36" t="s">
        <v>100</v>
      </c>
      <c r="Y580" s="36" t="s">
        <v>100</v>
      </c>
      <c r="Z580" s="36" t="s">
        <v>100</v>
      </c>
      <c r="AA580" s="36" t="s">
        <v>334</v>
      </c>
      <c r="AB580" s="36" t="s">
        <v>334</v>
      </c>
      <c r="AC580" s="36" t="s">
        <v>2764</v>
      </c>
    </row>
    <row r="581" spans="1:29" x14ac:dyDescent="0.3">
      <c r="A581" s="36">
        <v>580</v>
      </c>
      <c r="B581" s="36" t="s">
        <v>87</v>
      </c>
      <c r="C581" s="37">
        <v>44607</v>
      </c>
      <c r="D581" s="36">
        <v>74443587</v>
      </c>
      <c r="E581" s="36" t="s">
        <v>15130</v>
      </c>
      <c r="F581" s="38" t="s">
        <v>88</v>
      </c>
      <c r="G581" s="36" t="s">
        <v>3211</v>
      </c>
      <c r="H581" s="36" t="s">
        <v>3212</v>
      </c>
      <c r="I581" s="36" t="s">
        <v>103</v>
      </c>
      <c r="J581" s="36" t="s">
        <v>91</v>
      </c>
      <c r="K581" s="36" t="s">
        <v>24</v>
      </c>
      <c r="L581" s="36" t="s">
        <v>3213</v>
      </c>
      <c r="M581" s="36" t="s">
        <v>93</v>
      </c>
      <c r="N581" s="36">
        <v>2800313</v>
      </c>
      <c r="O581" s="36" t="s">
        <v>3214</v>
      </c>
      <c r="P581" s="36">
        <v>9600123592</v>
      </c>
      <c r="Q581" s="51" t="s">
        <v>3215</v>
      </c>
      <c r="R581" s="36" t="s">
        <v>1866</v>
      </c>
      <c r="S581" s="36" t="s">
        <v>1866</v>
      </c>
      <c r="T581" s="36" t="s">
        <v>241</v>
      </c>
      <c r="U581" s="36">
        <v>1185000</v>
      </c>
      <c r="V581" s="36">
        <v>1300000</v>
      </c>
      <c r="W581" s="36" t="s">
        <v>3216</v>
      </c>
      <c r="X581" s="36" t="s">
        <v>100</v>
      </c>
      <c r="Y581" s="36" t="s">
        <v>100</v>
      </c>
      <c r="Z581" s="36" t="s">
        <v>118</v>
      </c>
      <c r="AA581" s="36" t="s">
        <v>109</v>
      </c>
      <c r="AB581" s="36" t="s">
        <v>109</v>
      </c>
      <c r="AC581" s="36"/>
    </row>
    <row r="582" spans="1:29" x14ac:dyDescent="0.3">
      <c r="A582" s="36">
        <v>581</v>
      </c>
      <c r="B582" s="36" t="s">
        <v>87</v>
      </c>
      <c r="C582" s="37">
        <v>44608</v>
      </c>
      <c r="D582" s="36">
        <v>64360396</v>
      </c>
      <c r="E582" s="36" t="s">
        <v>1</v>
      </c>
      <c r="F582" s="38">
        <v>210369</v>
      </c>
      <c r="G582" s="36" t="s">
        <v>89</v>
      </c>
      <c r="H582" s="36" t="s">
        <v>90</v>
      </c>
      <c r="I582" s="36" t="s">
        <v>120</v>
      </c>
      <c r="J582" s="36" t="s">
        <v>120</v>
      </c>
      <c r="K582" s="36" t="s">
        <v>13</v>
      </c>
      <c r="L582" s="45" t="s">
        <v>31</v>
      </c>
      <c r="M582" s="36" t="s">
        <v>93</v>
      </c>
      <c r="N582" s="36">
        <v>2666183</v>
      </c>
      <c r="O582" s="36" t="s">
        <v>3217</v>
      </c>
      <c r="P582" s="36">
        <v>6360768665</v>
      </c>
      <c r="Q582" s="51" t="s">
        <v>3218</v>
      </c>
      <c r="R582" s="36" t="s">
        <v>3219</v>
      </c>
      <c r="S582" s="36" t="s">
        <v>3220</v>
      </c>
      <c r="T582" s="36" t="s">
        <v>2066</v>
      </c>
      <c r="U582" s="36">
        <v>1750000</v>
      </c>
      <c r="V582" s="36">
        <v>3000000</v>
      </c>
      <c r="W582" s="36" t="s">
        <v>2575</v>
      </c>
      <c r="X582" s="36" t="s">
        <v>100</v>
      </c>
      <c r="Y582" s="36" t="s">
        <v>100</v>
      </c>
      <c r="Z582" s="36" t="s">
        <v>100</v>
      </c>
      <c r="AA582" s="36" t="s">
        <v>109</v>
      </c>
      <c r="AB582" s="36" t="s">
        <v>109</v>
      </c>
      <c r="AC582" s="36" t="s">
        <v>3221</v>
      </c>
    </row>
    <row r="583" spans="1:29" x14ac:dyDescent="0.3">
      <c r="A583" s="36">
        <v>582</v>
      </c>
      <c r="B583" s="36" t="s">
        <v>87</v>
      </c>
      <c r="C583" s="37">
        <v>44608</v>
      </c>
      <c r="D583" s="36">
        <v>59089050</v>
      </c>
      <c r="E583" s="36" t="s">
        <v>1</v>
      </c>
      <c r="F583" s="38">
        <v>210369</v>
      </c>
      <c r="G583" s="36" t="s">
        <v>89</v>
      </c>
      <c r="H583" s="36" t="s">
        <v>254</v>
      </c>
      <c r="I583" s="36" t="s">
        <v>2937</v>
      </c>
      <c r="J583" s="36" t="s">
        <v>2652</v>
      </c>
      <c r="K583" s="36" t="s">
        <v>13</v>
      </c>
      <c r="L583" s="36" t="s">
        <v>31</v>
      </c>
      <c r="M583" s="36" t="s">
        <v>93</v>
      </c>
      <c r="N583" s="36">
        <v>2886982</v>
      </c>
      <c r="O583" s="36" t="s">
        <v>3222</v>
      </c>
      <c r="P583" s="36">
        <v>9413026811</v>
      </c>
      <c r="Q583" s="51" t="s">
        <v>3223</v>
      </c>
      <c r="R583" s="36" t="s">
        <v>776</v>
      </c>
      <c r="S583" s="36" t="s">
        <v>1817</v>
      </c>
      <c r="T583" s="36" t="s">
        <v>3224</v>
      </c>
      <c r="U583" s="36">
        <v>1600000</v>
      </c>
      <c r="V583" s="36">
        <v>2900000</v>
      </c>
      <c r="W583" s="36" t="s">
        <v>3225</v>
      </c>
      <c r="X583" s="36" t="s">
        <v>100</v>
      </c>
      <c r="Y583" s="36" t="s">
        <v>100</v>
      </c>
      <c r="Z583" s="36" t="s">
        <v>118</v>
      </c>
      <c r="AA583" s="36" t="s">
        <v>3226</v>
      </c>
      <c r="AB583" s="36" t="s">
        <v>109</v>
      </c>
      <c r="AC583" s="36" t="s">
        <v>3227</v>
      </c>
    </row>
    <row r="584" spans="1:29" x14ac:dyDescent="0.3">
      <c r="A584" s="36">
        <v>583</v>
      </c>
      <c r="B584" s="36" t="s">
        <v>87</v>
      </c>
      <c r="C584" s="37">
        <v>44608</v>
      </c>
      <c r="D584" s="36">
        <v>95863662</v>
      </c>
      <c r="E584" s="36" t="s">
        <v>1</v>
      </c>
      <c r="F584" s="38">
        <v>210369</v>
      </c>
      <c r="G584" s="36" t="s">
        <v>89</v>
      </c>
      <c r="H584" s="36" t="s">
        <v>254</v>
      </c>
      <c r="I584" s="36" t="s">
        <v>3016</v>
      </c>
      <c r="J584" s="36" t="s">
        <v>394</v>
      </c>
      <c r="K584" s="36" t="s">
        <v>13</v>
      </c>
      <c r="L584" s="36" t="s">
        <v>621</v>
      </c>
      <c r="M584" s="36" t="s">
        <v>93</v>
      </c>
      <c r="N584" s="36">
        <v>2800060</v>
      </c>
      <c r="O584" s="36" t="s">
        <v>3228</v>
      </c>
      <c r="P584" s="36" t="s">
        <v>3229</v>
      </c>
      <c r="Q584" s="51" t="s">
        <v>3230</v>
      </c>
      <c r="R584" s="36" t="s">
        <v>176</v>
      </c>
      <c r="S584" s="36" t="s">
        <v>176</v>
      </c>
      <c r="T584" s="36" t="s">
        <v>3231</v>
      </c>
      <c r="U584" s="36">
        <v>1200000</v>
      </c>
      <c r="V584" s="36">
        <v>2800000</v>
      </c>
      <c r="W584" s="36" t="s">
        <v>3225</v>
      </c>
      <c r="X584" s="36" t="s">
        <v>100</v>
      </c>
      <c r="Y584" s="36" t="s">
        <v>100</v>
      </c>
      <c r="Z584" s="36" t="s">
        <v>118</v>
      </c>
      <c r="AA584" s="36" t="s">
        <v>767</v>
      </c>
      <c r="AB584" s="36" t="s">
        <v>109</v>
      </c>
      <c r="AC584" s="36" t="s">
        <v>3232</v>
      </c>
    </row>
    <row r="585" spans="1:29" x14ac:dyDescent="0.3">
      <c r="A585" s="36">
        <v>584</v>
      </c>
      <c r="B585" s="36" t="s">
        <v>87</v>
      </c>
      <c r="C585" s="37">
        <v>44608</v>
      </c>
      <c r="D585" s="36">
        <v>59089050</v>
      </c>
      <c r="E585" s="36" t="s">
        <v>1</v>
      </c>
      <c r="F585" s="38">
        <v>210369</v>
      </c>
      <c r="G585" s="36" t="s">
        <v>89</v>
      </c>
      <c r="H585" s="36" t="s">
        <v>254</v>
      </c>
      <c r="I585" s="36" t="s">
        <v>2937</v>
      </c>
      <c r="J585" s="36" t="s">
        <v>2652</v>
      </c>
      <c r="K585" s="36" t="s">
        <v>18</v>
      </c>
      <c r="L585" s="36" t="s">
        <v>1577</v>
      </c>
      <c r="M585" s="36" t="s">
        <v>93</v>
      </c>
      <c r="N585" s="36">
        <v>2800054</v>
      </c>
      <c r="O585" s="36" t="s">
        <v>3233</v>
      </c>
      <c r="P585" s="36" t="s">
        <v>3234</v>
      </c>
      <c r="Q585" s="51" t="s">
        <v>3235</v>
      </c>
      <c r="R585" s="36" t="s">
        <v>754</v>
      </c>
      <c r="S585" s="36" t="s">
        <v>660</v>
      </c>
      <c r="T585" s="36" t="s">
        <v>666</v>
      </c>
      <c r="U585" s="36">
        <v>1600000</v>
      </c>
      <c r="V585" s="36">
        <v>3200000</v>
      </c>
      <c r="W585" s="36" t="s">
        <v>3236</v>
      </c>
      <c r="X585" s="36" t="s">
        <v>100</v>
      </c>
      <c r="Y585" s="36" t="s">
        <v>100</v>
      </c>
      <c r="Z585" s="36" t="s">
        <v>118</v>
      </c>
      <c r="AA585" s="36" t="s">
        <v>767</v>
      </c>
      <c r="AB585" s="36" t="s">
        <v>109</v>
      </c>
      <c r="AC585" s="36" t="s">
        <v>3237</v>
      </c>
    </row>
    <row r="586" spans="1:29" x14ac:dyDescent="0.3">
      <c r="A586" s="36">
        <v>585</v>
      </c>
      <c r="B586" s="36" t="s">
        <v>87</v>
      </c>
      <c r="C586" s="37">
        <v>44608</v>
      </c>
      <c r="D586" s="36">
        <v>74383170</v>
      </c>
      <c r="E586" s="36" t="s">
        <v>1</v>
      </c>
      <c r="F586" s="38">
        <v>210369</v>
      </c>
      <c r="G586" s="36" t="s">
        <v>89</v>
      </c>
      <c r="H586" s="36" t="s">
        <v>254</v>
      </c>
      <c r="I586" s="36" t="s">
        <v>3238</v>
      </c>
      <c r="J586" s="36" t="s">
        <v>3239</v>
      </c>
      <c r="K586" s="36" t="s">
        <v>13</v>
      </c>
      <c r="L586" s="36" t="s">
        <v>621</v>
      </c>
      <c r="M586" s="36" t="s">
        <v>93</v>
      </c>
      <c r="N586" s="36">
        <v>2763865</v>
      </c>
      <c r="O586" s="36" t="s">
        <v>3240</v>
      </c>
      <c r="P586" s="36" t="s">
        <v>3241</v>
      </c>
      <c r="Q586" s="51" t="s">
        <v>3242</v>
      </c>
      <c r="R586" s="36" t="s">
        <v>3243</v>
      </c>
      <c r="S586" s="36" t="s">
        <v>3244</v>
      </c>
      <c r="T586" s="36" t="s">
        <v>3245</v>
      </c>
      <c r="U586" s="36">
        <v>850000</v>
      </c>
      <c r="V586" s="36">
        <v>1650000</v>
      </c>
      <c r="W586" s="36" t="s">
        <v>2254</v>
      </c>
      <c r="X586" s="36" t="s">
        <v>100</v>
      </c>
      <c r="Y586" s="36" t="s">
        <v>100</v>
      </c>
      <c r="Z586" s="36" t="s">
        <v>118</v>
      </c>
      <c r="AA586" s="36" t="s">
        <v>2278</v>
      </c>
      <c r="AB586" s="36" t="s">
        <v>109</v>
      </c>
      <c r="AC586" s="36" t="s">
        <v>2587</v>
      </c>
    </row>
    <row r="587" spans="1:29" x14ac:dyDescent="0.3">
      <c r="A587" s="36">
        <v>586</v>
      </c>
      <c r="B587" s="36" t="s">
        <v>87</v>
      </c>
      <c r="C587" s="37">
        <v>44608</v>
      </c>
      <c r="D587" s="36">
        <v>74383170</v>
      </c>
      <c r="E587" s="36" t="s">
        <v>1</v>
      </c>
      <c r="F587" s="38">
        <v>210369</v>
      </c>
      <c r="G587" s="36" t="s">
        <v>89</v>
      </c>
      <c r="H587" s="36" t="s">
        <v>254</v>
      </c>
      <c r="I587" s="36" t="s">
        <v>3238</v>
      </c>
      <c r="J587" s="36" t="s">
        <v>3239</v>
      </c>
      <c r="K587" s="36" t="s">
        <v>12</v>
      </c>
      <c r="L587" s="36" t="s">
        <v>402</v>
      </c>
      <c r="M587" s="36" t="s">
        <v>93</v>
      </c>
      <c r="N587" s="36">
        <v>2666385</v>
      </c>
      <c r="O587" s="36" t="s">
        <v>3246</v>
      </c>
      <c r="P587" s="36" t="s">
        <v>3247</v>
      </c>
      <c r="Q587" s="51" t="s">
        <v>3248</v>
      </c>
      <c r="R587" s="36" t="s">
        <v>671</v>
      </c>
      <c r="S587" s="36" t="s">
        <v>170</v>
      </c>
      <c r="T587" s="36" t="s">
        <v>981</v>
      </c>
      <c r="U587" s="36">
        <v>900000</v>
      </c>
      <c r="V587" s="36">
        <v>1500000</v>
      </c>
      <c r="W587" s="36" t="s">
        <v>134</v>
      </c>
      <c r="X587" s="36" t="s">
        <v>100</v>
      </c>
      <c r="Y587" s="36" t="s">
        <v>100</v>
      </c>
      <c r="Z587" s="36" t="s">
        <v>118</v>
      </c>
      <c r="AA587" s="36" t="s">
        <v>109</v>
      </c>
      <c r="AB587" s="36" t="s">
        <v>109</v>
      </c>
      <c r="AC587" s="36"/>
    </row>
    <row r="588" spans="1:29" x14ac:dyDescent="0.3">
      <c r="A588" s="36">
        <v>587</v>
      </c>
      <c r="B588" s="36" t="s">
        <v>87</v>
      </c>
      <c r="C588" s="37">
        <v>44608</v>
      </c>
      <c r="D588" s="36">
        <v>74383170</v>
      </c>
      <c r="E588" s="36" t="s">
        <v>1</v>
      </c>
      <c r="F588" s="38">
        <v>210369</v>
      </c>
      <c r="G588" s="36" t="s">
        <v>89</v>
      </c>
      <c r="H588" s="36" t="s">
        <v>254</v>
      </c>
      <c r="I588" s="36" t="s">
        <v>3238</v>
      </c>
      <c r="J588" s="36" t="s">
        <v>3239</v>
      </c>
      <c r="K588" s="36" t="s">
        <v>13</v>
      </c>
      <c r="L588" s="36" t="s">
        <v>621</v>
      </c>
      <c r="M588" s="36" t="s">
        <v>93</v>
      </c>
      <c r="N588" s="36">
        <v>2800373</v>
      </c>
      <c r="O588" s="36" t="s">
        <v>3249</v>
      </c>
      <c r="P588" s="36" t="s">
        <v>3250</v>
      </c>
      <c r="Q588" s="51" t="s">
        <v>3251</v>
      </c>
      <c r="R588" s="36" t="s">
        <v>671</v>
      </c>
      <c r="S588" s="36" t="s">
        <v>569</v>
      </c>
      <c r="T588" s="36" t="s">
        <v>3252</v>
      </c>
      <c r="U588" s="36">
        <v>740000</v>
      </c>
      <c r="V588" s="36">
        <v>1700000</v>
      </c>
      <c r="W588" s="36" t="s">
        <v>3253</v>
      </c>
      <c r="X588" s="36" t="s">
        <v>100</v>
      </c>
      <c r="Y588" s="36" t="s">
        <v>100</v>
      </c>
      <c r="Z588" s="36" t="s">
        <v>118</v>
      </c>
      <c r="AA588" s="36" t="s">
        <v>401</v>
      </c>
      <c r="AB588" s="36" t="s">
        <v>109</v>
      </c>
      <c r="AC588" s="36"/>
    </row>
    <row r="589" spans="1:29" x14ac:dyDescent="0.3">
      <c r="A589" s="36">
        <v>588</v>
      </c>
      <c r="B589" s="36" t="s">
        <v>87</v>
      </c>
      <c r="C589" s="37">
        <v>44608</v>
      </c>
      <c r="D589" s="36">
        <v>74383170</v>
      </c>
      <c r="E589" s="36" t="s">
        <v>1</v>
      </c>
      <c r="F589" s="38">
        <v>210369</v>
      </c>
      <c r="G589" s="36" t="s">
        <v>89</v>
      </c>
      <c r="H589" s="36" t="s">
        <v>254</v>
      </c>
      <c r="I589" s="36" t="s">
        <v>3238</v>
      </c>
      <c r="J589" s="36" t="s">
        <v>3239</v>
      </c>
      <c r="K589" s="36" t="s">
        <v>13</v>
      </c>
      <c r="L589" s="36" t="s">
        <v>621</v>
      </c>
      <c r="M589" s="36" t="s">
        <v>93</v>
      </c>
      <c r="N589" s="36">
        <v>2666535</v>
      </c>
      <c r="O589" s="36" t="s">
        <v>3254</v>
      </c>
      <c r="P589" s="36" t="s">
        <v>3255</v>
      </c>
      <c r="Q589" s="51" t="s">
        <v>3256</v>
      </c>
      <c r="R589" s="36" t="s">
        <v>907</v>
      </c>
      <c r="S589" s="36" t="s">
        <v>407</v>
      </c>
      <c r="T589" s="36" t="s">
        <v>307</v>
      </c>
      <c r="U589" s="36">
        <v>750000</v>
      </c>
      <c r="V589" s="36">
        <v>1200000</v>
      </c>
      <c r="W589" s="36" t="s">
        <v>2419</v>
      </c>
      <c r="X589" s="36" t="s">
        <v>100</v>
      </c>
      <c r="Y589" s="36" t="s">
        <v>100</v>
      </c>
      <c r="Z589" s="36" t="s">
        <v>118</v>
      </c>
      <c r="AA589" s="36" t="s">
        <v>109</v>
      </c>
      <c r="AB589" s="36" t="s">
        <v>109</v>
      </c>
      <c r="AC589" s="36"/>
    </row>
    <row r="590" spans="1:29" x14ac:dyDescent="0.3">
      <c r="A590" s="36">
        <v>589</v>
      </c>
      <c r="B590" s="36" t="s">
        <v>87</v>
      </c>
      <c r="C590" s="37">
        <v>44608</v>
      </c>
      <c r="D590" s="36">
        <v>95863662</v>
      </c>
      <c r="E590" s="36" t="s">
        <v>1</v>
      </c>
      <c r="F590" s="38">
        <v>210369</v>
      </c>
      <c r="G590" s="36" t="s">
        <v>89</v>
      </c>
      <c r="H590" s="36" t="s">
        <v>254</v>
      </c>
      <c r="I590" s="36" t="s">
        <v>3016</v>
      </c>
      <c r="J590" s="36" t="s">
        <v>394</v>
      </c>
      <c r="K590" s="36" t="s">
        <v>13</v>
      </c>
      <c r="L590" s="36" t="s">
        <v>2799</v>
      </c>
      <c r="M590" s="36" t="s">
        <v>93</v>
      </c>
      <c r="N590" s="36">
        <v>2800521</v>
      </c>
      <c r="O590" s="36" t="s">
        <v>3257</v>
      </c>
      <c r="P590" s="36" t="s">
        <v>3258</v>
      </c>
      <c r="Q590" s="51" t="s">
        <v>3259</v>
      </c>
      <c r="R590" s="36" t="s">
        <v>1587</v>
      </c>
      <c r="S590" s="36" t="s">
        <v>465</v>
      </c>
      <c r="T590" s="36" t="s">
        <v>218</v>
      </c>
      <c r="U590" s="36">
        <v>1365000</v>
      </c>
      <c r="V590" s="36">
        <v>2800000</v>
      </c>
      <c r="W590" s="36" t="s">
        <v>3260</v>
      </c>
      <c r="X590" s="36" t="s">
        <v>100</v>
      </c>
      <c r="Y590" s="36" t="s">
        <v>100</v>
      </c>
      <c r="Z590" s="36" t="s">
        <v>118</v>
      </c>
      <c r="AA590" s="36" t="s">
        <v>401</v>
      </c>
      <c r="AB590" s="36" t="s">
        <v>109</v>
      </c>
      <c r="AC590" s="36" t="s">
        <v>3261</v>
      </c>
    </row>
    <row r="591" spans="1:29" x14ac:dyDescent="0.3">
      <c r="A591" s="36">
        <v>590</v>
      </c>
      <c r="B591" s="36" t="s">
        <v>87</v>
      </c>
      <c r="C591" s="37">
        <v>44608</v>
      </c>
      <c r="D591" s="36">
        <v>98183339</v>
      </c>
      <c r="E591" s="36" t="s">
        <v>1</v>
      </c>
      <c r="F591" s="38">
        <v>210369</v>
      </c>
      <c r="G591" s="36" t="s">
        <v>89</v>
      </c>
      <c r="H591" s="36" t="s">
        <v>254</v>
      </c>
      <c r="I591" s="36" t="s">
        <v>2342</v>
      </c>
      <c r="J591" s="36" t="s">
        <v>103</v>
      </c>
      <c r="K591" s="36" t="s">
        <v>45</v>
      </c>
      <c r="L591" s="45" t="s">
        <v>402</v>
      </c>
      <c r="M591" s="36" t="s">
        <v>93</v>
      </c>
      <c r="N591" s="36">
        <v>2887378</v>
      </c>
      <c r="O591" s="36" t="s">
        <v>3262</v>
      </c>
      <c r="P591" s="36">
        <v>7569316088</v>
      </c>
      <c r="Q591" s="51" t="s">
        <v>3263</v>
      </c>
      <c r="R591" s="36" t="s">
        <v>272</v>
      </c>
      <c r="S591" s="36" t="s">
        <v>575</v>
      </c>
      <c r="T591" s="36" t="s">
        <v>3264</v>
      </c>
      <c r="U591" s="36">
        <v>600000</v>
      </c>
      <c r="V591" s="36">
        <v>950000</v>
      </c>
      <c r="W591" s="36" t="s">
        <v>2419</v>
      </c>
      <c r="X591" s="36" t="s">
        <v>100</v>
      </c>
      <c r="Y591" s="36" t="s">
        <v>100</v>
      </c>
      <c r="Z591" s="36" t="s">
        <v>118</v>
      </c>
      <c r="AA591" s="36" t="s">
        <v>101</v>
      </c>
      <c r="AB591" s="36" t="s">
        <v>109</v>
      </c>
      <c r="AC591" s="36"/>
    </row>
    <row r="592" spans="1:29" x14ac:dyDescent="0.3">
      <c r="A592" s="36">
        <v>591</v>
      </c>
      <c r="B592" s="36" t="s">
        <v>87</v>
      </c>
      <c r="C592" s="37">
        <v>44608</v>
      </c>
      <c r="D592" s="36">
        <v>98183339</v>
      </c>
      <c r="E592" s="36" t="s">
        <v>1</v>
      </c>
      <c r="F592" s="38">
        <v>210369</v>
      </c>
      <c r="G592" s="36" t="s">
        <v>89</v>
      </c>
      <c r="H592" s="36" t="s">
        <v>254</v>
      </c>
      <c r="I592" s="36" t="s">
        <v>2342</v>
      </c>
      <c r="J592" s="36" t="s">
        <v>103</v>
      </c>
      <c r="K592" s="36" t="s">
        <v>13</v>
      </c>
      <c r="L592" s="36" t="s">
        <v>336</v>
      </c>
      <c r="M592" s="36" t="s">
        <v>93</v>
      </c>
      <c r="N592" s="36">
        <v>2887420</v>
      </c>
      <c r="O592" s="36" t="s">
        <v>3265</v>
      </c>
      <c r="P592" s="36" t="s">
        <v>3266</v>
      </c>
      <c r="Q592" s="51" t="s">
        <v>3267</v>
      </c>
      <c r="R592" s="36" t="s">
        <v>272</v>
      </c>
      <c r="S592" s="36" t="s">
        <v>575</v>
      </c>
      <c r="T592" s="36" t="s">
        <v>3268</v>
      </c>
      <c r="U592" s="36">
        <v>520000</v>
      </c>
      <c r="V592" s="36">
        <v>950000</v>
      </c>
      <c r="W592" s="36" t="s">
        <v>2254</v>
      </c>
      <c r="X592" s="36" t="s">
        <v>100</v>
      </c>
      <c r="Y592" s="36" t="s">
        <v>100</v>
      </c>
      <c r="Z592" s="36" t="s">
        <v>118</v>
      </c>
      <c r="AA592" s="36" t="s">
        <v>109</v>
      </c>
      <c r="AB592" s="36" t="s">
        <v>109</v>
      </c>
      <c r="AC592" s="36"/>
    </row>
    <row r="593" spans="1:29" x14ac:dyDescent="0.3">
      <c r="A593" s="36">
        <v>592</v>
      </c>
      <c r="B593" s="36" t="s">
        <v>87</v>
      </c>
      <c r="C593" s="37">
        <v>44608</v>
      </c>
      <c r="D593" s="36">
        <v>83667718</v>
      </c>
      <c r="E593" s="36" t="s">
        <v>3</v>
      </c>
      <c r="F593" s="38">
        <v>181547</v>
      </c>
      <c r="G593" s="36" t="s">
        <v>89</v>
      </c>
      <c r="H593" s="36" t="s">
        <v>90</v>
      </c>
      <c r="I593" s="36" t="s">
        <v>2885</v>
      </c>
      <c r="J593" s="36" t="s">
        <v>3202</v>
      </c>
      <c r="K593" s="36" t="s">
        <v>38</v>
      </c>
      <c r="L593" s="36" t="s">
        <v>1079</v>
      </c>
      <c r="M593" s="36" t="s">
        <v>93</v>
      </c>
      <c r="N593" s="36">
        <v>2800311</v>
      </c>
      <c r="O593" s="36" t="s">
        <v>3269</v>
      </c>
      <c r="P593" s="36">
        <v>8977251827</v>
      </c>
      <c r="Q593" s="51" t="s">
        <v>3270</v>
      </c>
      <c r="R593" s="36" t="s">
        <v>569</v>
      </c>
      <c r="S593" s="36" t="s">
        <v>3271</v>
      </c>
      <c r="T593" s="36" t="s">
        <v>1993</v>
      </c>
      <c r="U593" s="36">
        <v>700000</v>
      </c>
      <c r="V593" s="36">
        <v>1400000</v>
      </c>
      <c r="W593" s="36" t="s">
        <v>3272</v>
      </c>
      <c r="X593" s="36" t="s">
        <v>128</v>
      </c>
      <c r="Y593" s="36" t="s">
        <v>128</v>
      </c>
      <c r="Z593" s="36" t="s">
        <v>128</v>
      </c>
      <c r="AA593" s="36" t="s">
        <v>101</v>
      </c>
      <c r="AB593" s="36" t="s">
        <v>101</v>
      </c>
      <c r="AC593" s="36" t="s">
        <v>3273</v>
      </c>
    </row>
    <row r="594" spans="1:29" x14ac:dyDescent="0.3">
      <c r="A594" s="36">
        <v>593</v>
      </c>
      <c r="B594" s="36" t="s">
        <v>87</v>
      </c>
      <c r="C594" s="37">
        <v>44608</v>
      </c>
      <c r="D594" s="36">
        <v>83667718</v>
      </c>
      <c r="E594" s="36" t="s">
        <v>3</v>
      </c>
      <c r="F594" s="38">
        <v>181547</v>
      </c>
      <c r="G594" s="36" t="s">
        <v>89</v>
      </c>
      <c r="H594" s="36" t="s">
        <v>90</v>
      </c>
      <c r="I594" s="36" t="s">
        <v>2885</v>
      </c>
      <c r="J594" s="36" t="s">
        <v>3202</v>
      </c>
      <c r="K594" s="36" t="s">
        <v>38</v>
      </c>
      <c r="L594" s="36" t="s">
        <v>1079</v>
      </c>
      <c r="M594" s="36" t="s">
        <v>93</v>
      </c>
      <c r="N594" s="36" t="s">
        <v>3274</v>
      </c>
      <c r="O594" s="36" t="s">
        <v>3275</v>
      </c>
      <c r="P594" s="36">
        <v>9160804123</v>
      </c>
      <c r="Q594" s="51" t="s">
        <v>3276</v>
      </c>
      <c r="R594" s="36" t="s">
        <v>3102</v>
      </c>
      <c r="S594" s="36" t="s">
        <v>3277</v>
      </c>
      <c r="T594" s="36" t="s">
        <v>995</v>
      </c>
      <c r="U594" s="36">
        <v>850000</v>
      </c>
      <c r="V594" s="36">
        <v>1600000</v>
      </c>
      <c r="W594" s="36" t="s">
        <v>3278</v>
      </c>
      <c r="X594" s="36" t="s">
        <v>128</v>
      </c>
      <c r="Y594" s="36" t="s">
        <v>128</v>
      </c>
      <c r="Z594" s="36" t="s">
        <v>128</v>
      </c>
      <c r="AA594" s="36" t="s">
        <v>101</v>
      </c>
      <c r="AB594" s="36" t="s">
        <v>101</v>
      </c>
      <c r="AC594" s="36" t="s">
        <v>3279</v>
      </c>
    </row>
    <row r="595" spans="1:29" x14ac:dyDescent="0.3">
      <c r="A595" s="36">
        <v>594</v>
      </c>
      <c r="B595" s="36" t="s">
        <v>87</v>
      </c>
      <c r="C595" s="37">
        <v>44608</v>
      </c>
      <c r="D595" s="36">
        <v>83667718</v>
      </c>
      <c r="E595" s="36" t="s">
        <v>3</v>
      </c>
      <c r="F595" s="38">
        <v>181547</v>
      </c>
      <c r="G595" s="36" t="s">
        <v>89</v>
      </c>
      <c r="H595" s="36" t="s">
        <v>90</v>
      </c>
      <c r="I595" s="36" t="s">
        <v>2885</v>
      </c>
      <c r="J595" s="36" t="s">
        <v>3202</v>
      </c>
      <c r="K595" s="36" t="s">
        <v>38</v>
      </c>
      <c r="L595" s="36" t="s">
        <v>1079</v>
      </c>
      <c r="M595" s="36" t="s">
        <v>93</v>
      </c>
      <c r="N595" s="36" t="s">
        <v>3280</v>
      </c>
      <c r="O595" s="36" t="s">
        <v>3281</v>
      </c>
      <c r="P595" s="36">
        <v>6302605118</v>
      </c>
      <c r="Q595" s="51" t="s">
        <v>3282</v>
      </c>
      <c r="R595" s="36" t="s">
        <v>3283</v>
      </c>
      <c r="S595" s="36" t="s">
        <v>3284</v>
      </c>
      <c r="T595" s="36" t="s">
        <v>3285</v>
      </c>
      <c r="U595" s="36">
        <v>670000</v>
      </c>
      <c r="V595" s="36">
        <v>1300000</v>
      </c>
      <c r="W595" s="36" t="s">
        <v>3286</v>
      </c>
      <c r="X595" s="36" t="s">
        <v>128</v>
      </c>
      <c r="Y595" s="36" t="s">
        <v>128</v>
      </c>
      <c r="Z595" s="36" t="s">
        <v>128</v>
      </c>
      <c r="AA595" s="36" t="s">
        <v>101</v>
      </c>
      <c r="AB595" s="36" t="s">
        <v>101</v>
      </c>
      <c r="AC595" s="36" t="s">
        <v>3287</v>
      </c>
    </row>
    <row r="596" spans="1:29" x14ac:dyDescent="0.3">
      <c r="A596" s="36">
        <v>595</v>
      </c>
      <c r="B596" s="36" t="s">
        <v>87</v>
      </c>
      <c r="C596" s="37">
        <v>44608</v>
      </c>
      <c r="D596" s="36">
        <v>98183339</v>
      </c>
      <c r="E596" s="36" t="s">
        <v>3</v>
      </c>
      <c r="F596" s="38">
        <v>181547</v>
      </c>
      <c r="G596" s="36" t="s">
        <v>89</v>
      </c>
      <c r="H596" s="36" t="s">
        <v>90</v>
      </c>
      <c r="I596" s="36" t="s">
        <v>1880</v>
      </c>
      <c r="J596" s="36" t="s">
        <v>1881</v>
      </c>
      <c r="K596" s="36" t="s">
        <v>38</v>
      </c>
      <c r="L596" s="36" t="s">
        <v>1079</v>
      </c>
      <c r="M596" s="36" t="s">
        <v>93</v>
      </c>
      <c r="N596" s="36">
        <v>2876806</v>
      </c>
      <c r="O596" s="36" t="s">
        <v>3288</v>
      </c>
      <c r="P596" s="36">
        <v>8196036222</v>
      </c>
      <c r="Q596" s="51" t="s">
        <v>3289</v>
      </c>
      <c r="R596" s="36" t="s">
        <v>754</v>
      </c>
      <c r="S596" s="36" t="s">
        <v>170</v>
      </c>
      <c r="T596" s="36" t="s">
        <v>218</v>
      </c>
      <c r="U596" s="36">
        <v>1050000</v>
      </c>
      <c r="V596" s="36">
        <v>2000000</v>
      </c>
      <c r="W596" s="36" t="s">
        <v>2645</v>
      </c>
      <c r="X596" s="36" t="s">
        <v>128</v>
      </c>
      <c r="Y596" s="36" t="s">
        <v>128</v>
      </c>
      <c r="Z596" s="36" t="s">
        <v>128</v>
      </c>
      <c r="AA596" s="36" t="s">
        <v>101</v>
      </c>
      <c r="AB596" s="36" t="s">
        <v>101</v>
      </c>
      <c r="AC596" s="36" t="s">
        <v>3290</v>
      </c>
    </row>
    <row r="597" spans="1:29" x14ac:dyDescent="0.3">
      <c r="A597" s="36">
        <v>596</v>
      </c>
      <c r="B597" s="36" t="s">
        <v>87</v>
      </c>
      <c r="C597" s="37">
        <v>44608</v>
      </c>
      <c r="D597" s="36">
        <v>71149252</v>
      </c>
      <c r="E597" s="36" t="s">
        <v>3</v>
      </c>
      <c r="F597" s="38">
        <v>181547</v>
      </c>
      <c r="G597" s="36" t="s">
        <v>89</v>
      </c>
      <c r="H597" s="36" t="s">
        <v>90</v>
      </c>
      <c r="I597" s="36" t="s">
        <v>120</v>
      </c>
      <c r="J597" s="36" t="s">
        <v>120</v>
      </c>
      <c r="K597" s="36" t="s">
        <v>38</v>
      </c>
      <c r="L597" s="36" t="s">
        <v>1079</v>
      </c>
      <c r="M597" s="36" t="s">
        <v>93</v>
      </c>
      <c r="N597" s="36" t="s">
        <v>3291</v>
      </c>
      <c r="O597" s="36" t="s">
        <v>3292</v>
      </c>
      <c r="P597" s="36">
        <v>9494890237</v>
      </c>
      <c r="Q597" s="51" t="s">
        <v>3293</v>
      </c>
      <c r="R597" s="36" t="s">
        <v>2319</v>
      </c>
      <c r="S597" s="36" t="s">
        <v>2319</v>
      </c>
      <c r="T597" s="36" t="s">
        <v>1643</v>
      </c>
      <c r="U597" s="36">
        <v>1000000</v>
      </c>
      <c r="V597" s="36">
        <v>1500000</v>
      </c>
      <c r="W597" s="36" t="s">
        <v>134</v>
      </c>
      <c r="X597" s="36" t="s">
        <v>100</v>
      </c>
      <c r="Y597" s="36" t="s">
        <v>100</v>
      </c>
      <c r="Z597" s="36" t="s">
        <v>100</v>
      </c>
      <c r="AA597" s="36" t="s">
        <v>109</v>
      </c>
      <c r="AB597" s="36" t="s">
        <v>109</v>
      </c>
      <c r="AC597" s="36" t="s">
        <v>8</v>
      </c>
    </row>
    <row r="598" spans="1:29" x14ac:dyDescent="0.3">
      <c r="A598" s="36">
        <v>597</v>
      </c>
      <c r="B598" s="36" t="s">
        <v>87</v>
      </c>
      <c r="C598" s="37">
        <v>44608</v>
      </c>
      <c r="D598" s="36">
        <v>71149252</v>
      </c>
      <c r="E598" s="36" t="s">
        <v>3</v>
      </c>
      <c r="F598" s="38">
        <v>181547</v>
      </c>
      <c r="G598" s="36" t="s">
        <v>89</v>
      </c>
      <c r="H598" s="36" t="s">
        <v>90</v>
      </c>
      <c r="I598" s="36" t="s">
        <v>120</v>
      </c>
      <c r="J598" s="36" t="s">
        <v>120</v>
      </c>
      <c r="K598" s="36" t="s">
        <v>38</v>
      </c>
      <c r="L598" s="36" t="s">
        <v>1079</v>
      </c>
      <c r="M598" s="36" t="s">
        <v>93</v>
      </c>
      <c r="N598" s="36">
        <v>2696810</v>
      </c>
      <c r="O598" s="36" t="s">
        <v>3294</v>
      </c>
      <c r="P598" s="36">
        <v>8248046857</v>
      </c>
      <c r="Q598" s="51" t="s">
        <v>3295</v>
      </c>
      <c r="R598" s="36" t="s">
        <v>3296</v>
      </c>
      <c r="S598" s="36" t="s">
        <v>3297</v>
      </c>
      <c r="T598" s="36" t="s">
        <v>3298</v>
      </c>
      <c r="U598" s="36">
        <v>600000</v>
      </c>
      <c r="V598" s="36">
        <v>1500000</v>
      </c>
      <c r="W598" s="36" t="s">
        <v>387</v>
      </c>
      <c r="X598" s="36" t="s">
        <v>100</v>
      </c>
      <c r="Y598" s="36" t="s">
        <v>100</v>
      </c>
      <c r="Z598" s="36" t="s">
        <v>100</v>
      </c>
      <c r="AA598" s="36" t="s">
        <v>109</v>
      </c>
      <c r="AB598" s="36" t="s">
        <v>109</v>
      </c>
      <c r="AC598" s="36" t="s">
        <v>8</v>
      </c>
    </row>
    <row r="599" spans="1:29" x14ac:dyDescent="0.3">
      <c r="A599" s="36">
        <v>598</v>
      </c>
      <c r="B599" s="36" t="s">
        <v>87</v>
      </c>
      <c r="C599" s="37">
        <v>44608</v>
      </c>
      <c r="D599" s="36">
        <v>52997437</v>
      </c>
      <c r="E599" s="36" t="s">
        <v>3</v>
      </c>
      <c r="F599" s="38">
        <v>181547</v>
      </c>
      <c r="G599" s="36" t="s">
        <v>89</v>
      </c>
      <c r="H599" s="36" t="s">
        <v>90</v>
      </c>
      <c r="I599" s="36" t="s">
        <v>120</v>
      </c>
      <c r="J599" s="36" t="s">
        <v>120</v>
      </c>
      <c r="K599" s="36" t="s">
        <v>38</v>
      </c>
      <c r="L599" s="36" t="s">
        <v>1079</v>
      </c>
      <c r="M599" s="36" t="s">
        <v>93</v>
      </c>
      <c r="N599" s="36" t="s">
        <v>3299</v>
      </c>
      <c r="O599" s="36" t="s">
        <v>3300</v>
      </c>
      <c r="P599" s="36">
        <v>9597963346</v>
      </c>
      <c r="Q599" s="51" t="s">
        <v>3301</v>
      </c>
      <c r="R599" s="36" t="s">
        <v>1161</v>
      </c>
      <c r="S599" s="36" t="s">
        <v>1161</v>
      </c>
      <c r="T599" s="36" t="s">
        <v>3302</v>
      </c>
      <c r="U599" s="36">
        <v>722000</v>
      </c>
      <c r="V599" s="36">
        <v>1500000</v>
      </c>
      <c r="W599" s="36" t="s">
        <v>134</v>
      </c>
      <c r="X599" s="36" t="s">
        <v>100</v>
      </c>
      <c r="Y599" s="36" t="s">
        <v>100</v>
      </c>
      <c r="Z599" s="36" t="s">
        <v>100</v>
      </c>
      <c r="AA599" s="36" t="s">
        <v>267</v>
      </c>
      <c r="AB599" s="36" t="s">
        <v>109</v>
      </c>
      <c r="AC599" s="36" t="s">
        <v>8</v>
      </c>
    </row>
    <row r="600" spans="1:29" x14ac:dyDescent="0.3">
      <c r="A600" s="36">
        <v>599</v>
      </c>
      <c r="B600" s="36" t="s">
        <v>87</v>
      </c>
      <c r="C600" s="37">
        <v>44608</v>
      </c>
      <c r="D600" s="36">
        <v>21223276</v>
      </c>
      <c r="E600" s="36" t="s">
        <v>3</v>
      </c>
      <c r="F600" s="38">
        <v>181547</v>
      </c>
      <c r="G600" s="36" t="s">
        <v>89</v>
      </c>
      <c r="H600" s="36" t="s">
        <v>90</v>
      </c>
      <c r="I600" s="36" t="s">
        <v>120</v>
      </c>
      <c r="J600" s="36" t="s">
        <v>120</v>
      </c>
      <c r="K600" s="36" t="s">
        <v>38</v>
      </c>
      <c r="L600" s="36" t="s">
        <v>1079</v>
      </c>
      <c r="M600" s="36" t="s">
        <v>93</v>
      </c>
      <c r="N600" s="36">
        <v>175076</v>
      </c>
      <c r="O600" s="36" t="s">
        <v>3303</v>
      </c>
      <c r="P600" s="36">
        <v>9590952076</v>
      </c>
      <c r="Q600" s="51" t="s">
        <v>3304</v>
      </c>
      <c r="R600" s="36" t="s">
        <v>2069</v>
      </c>
      <c r="S600" s="36" t="s">
        <v>2319</v>
      </c>
      <c r="T600" s="36" t="s">
        <v>218</v>
      </c>
      <c r="U600" s="36">
        <v>720000</v>
      </c>
      <c r="V600" s="36">
        <v>2500000</v>
      </c>
      <c r="W600" s="36" t="s">
        <v>3305</v>
      </c>
      <c r="X600" s="36" t="s">
        <v>100</v>
      </c>
      <c r="Y600" s="36" t="s">
        <v>100</v>
      </c>
      <c r="Z600" s="36" t="s">
        <v>100</v>
      </c>
      <c r="AA600" s="36" t="s">
        <v>109</v>
      </c>
      <c r="AB600" s="36" t="s">
        <v>109</v>
      </c>
      <c r="AC600" s="36" t="s">
        <v>3306</v>
      </c>
    </row>
    <row r="601" spans="1:29" x14ac:dyDescent="0.3">
      <c r="A601" s="36">
        <v>600</v>
      </c>
      <c r="B601" s="36" t="s">
        <v>734</v>
      </c>
      <c r="C601" s="37">
        <v>44609</v>
      </c>
      <c r="D601" s="36">
        <v>50683267</v>
      </c>
      <c r="E601" s="36" t="s">
        <v>1</v>
      </c>
      <c r="F601" s="38">
        <v>210369</v>
      </c>
      <c r="G601" s="36" t="s">
        <v>3212</v>
      </c>
      <c r="H601" s="36" t="s">
        <v>3212</v>
      </c>
      <c r="I601" s="36" t="s">
        <v>737</v>
      </c>
      <c r="J601" s="36" t="s">
        <v>737</v>
      </c>
      <c r="K601" s="36" t="s">
        <v>18</v>
      </c>
      <c r="L601" s="45" t="s">
        <v>18</v>
      </c>
      <c r="M601" s="36" t="s">
        <v>93</v>
      </c>
      <c r="N601" s="36" t="s">
        <v>3307</v>
      </c>
      <c r="O601" s="36" t="s">
        <v>3308</v>
      </c>
      <c r="P601" s="36">
        <v>8220828514</v>
      </c>
      <c r="Q601" s="51"/>
      <c r="R601" s="36" t="s">
        <v>3309</v>
      </c>
      <c r="S601" s="36" t="s">
        <v>3309</v>
      </c>
      <c r="T601" s="36" t="s">
        <v>3310</v>
      </c>
      <c r="U601" s="36">
        <v>1900000</v>
      </c>
      <c r="V601" s="36">
        <v>3100000</v>
      </c>
      <c r="W601" s="36" t="s">
        <v>3311</v>
      </c>
      <c r="X601" s="36" t="s">
        <v>100</v>
      </c>
      <c r="Y601" s="36" t="s">
        <v>100</v>
      </c>
      <c r="Z601" s="36" t="s">
        <v>118</v>
      </c>
      <c r="AA601" s="36" t="s">
        <v>2278</v>
      </c>
      <c r="AB601" s="36" t="s">
        <v>109</v>
      </c>
      <c r="AC601" s="36"/>
    </row>
    <row r="602" spans="1:29" x14ac:dyDescent="0.3">
      <c r="A602" s="36">
        <v>601</v>
      </c>
      <c r="B602" s="36" t="s">
        <v>87</v>
      </c>
      <c r="C602" s="37">
        <v>44609</v>
      </c>
      <c r="D602" s="36">
        <v>79344878</v>
      </c>
      <c r="E602" s="36" t="s">
        <v>1</v>
      </c>
      <c r="F602" s="38">
        <v>210369</v>
      </c>
      <c r="G602" s="36" t="s">
        <v>89</v>
      </c>
      <c r="H602" s="36" t="s">
        <v>254</v>
      </c>
      <c r="I602" s="36" t="s">
        <v>951</v>
      </c>
      <c r="J602" s="36" t="s">
        <v>951</v>
      </c>
      <c r="K602" s="36" t="s">
        <v>12</v>
      </c>
      <c r="L602" s="36" t="s">
        <v>12</v>
      </c>
      <c r="M602" s="36" t="s">
        <v>93</v>
      </c>
      <c r="N602" s="36">
        <v>3178808</v>
      </c>
      <c r="O602" s="36" t="s">
        <v>3312</v>
      </c>
      <c r="P602" s="36" t="s">
        <v>3313</v>
      </c>
      <c r="Q602" s="51" t="s">
        <v>3314</v>
      </c>
      <c r="R602" s="36" t="s">
        <v>1817</v>
      </c>
      <c r="S602" s="36" t="s">
        <v>506</v>
      </c>
      <c r="T602" s="36" t="s">
        <v>3315</v>
      </c>
      <c r="U602" s="36">
        <v>600000</v>
      </c>
      <c r="V602" s="36">
        <v>1000000</v>
      </c>
      <c r="W602" s="36" t="s">
        <v>134</v>
      </c>
      <c r="X602" s="36" t="s">
        <v>100</v>
      </c>
      <c r="Y602" s="36" t="s">
        <v>100</v>
      </c>
      <c r="Z602" s="36" t="s">
        <v>118</v>
      </c>
      <c r="AA602" s="36" t="s">
        <v>401</v>
      </c>
      <c r="AB602" s="36" t="s">
        <v>109</v>
      </c>
      <c r="AC602" s="36"/>
    </row>
    <row r="603" spans="1:29" x14ac:dyDescent="0.3">
      <c r="A603" s="36">
        <v>602</v>
      </c>
      <c r="B603" s="36" t="s">
        <v>87</v>
      </c>
      <c r="C603" s="37">
        <v>44609</v>
      </c>
      <c r="D603" s="36">
        <v>69657306</v>
      </c>
      <c r="E603" s="36" t="s">
        <v>1</v>
      </c>
      <c r="F603" s="38">
        <v>210369</v>
      </c>
      <c r="G603" s="36" t="s">
        <v>89</v>
      </c>
      <c r="H603" s="36" t="s">
        <v>254</v>
      </c>
      <c r="I603" s="36" t="s">
        <v>3316</v>
      </c>
      <c r="J603" s="36" t="s">
        <v>3317</v>
      </c>
      <c r="K603" s="36" t="s">
        <v>12</v>
      </c>
      <c r="L603" s="36" t="s">
        <v>402</v>
      </c>
      <c r="M603" s="36" t="s">
        <v>93</v>
      </c>
      <c r="N603" s="36">
        <v>3064694</v>
      </c>
      <c r="O603" s="36" t="s">
        <v>3318</v>
      </c>
      <c r="P603" s="36" t="s">
        <v>3319</v>
      </c>
      <c r="Q603" s="51" t="s">
        <v>3320</v>
      </c>
      <c r="R603" s="36" t="s">
        <v>465</v>
      </c>
      <c r="S603" s="36" t="s">
        <v>1139</v>
      </c>
      <c r="T603" s="36" t="s">
        <v>116</v>
      </c>
      <c r="U603" s="36">
        <v>1310000</v>
      </c>
      <c r="V603" s="36">
        <v>2300000</v>
      </c>
      <c r="W603" s="36" t="s">
        <v>134</v>
      </c>
      <c r="X603" s="36" t="s">
        <v>100</v>
      </c>
      <c r="Y603" s="36" t="s">
        <v>100</v>
      </c>
      <c r="Z603" s="36" t="s">
        <v>118</v>
      </c>
      <c r="AA603" s="36" t="s">
        <v>109</v>
      </c>
      <c r="AB603" s="36" t="s">
        <v>109</v>
      </c>
      <c r="AC603" s="36" t="s">
        <v>3321</v>
      </c>
    </row>
    <row r="604" spans="1:29" x14ac:dyDescent="0.3">
      <c r="A604" s="36">
        <v>603</v>
      </c>
      <c r="B604" s="36" t="s">
        <v>87</v>
      </c>
      <c r="C604" s="37">
        <v>44609</v>
      </c>
      <c r="D604" s="36">
        <v>69657306</v>
      </c>
      <c r="E604" s="36" t="s">
        <v>1</v>
      </c>
      <c r="F604" s="38">
        <v>210369</v>
      </c>
      <c r="G604" s="36" t="s">
        <v>89</v>
      </c>
      <c r="H604" s="36" t="s">
        <v>254</v>
      </c>
      <c r="I604" s="36" t="s">
        <v>3316</v>
      </c>
      <c r="J604" s="36" t="s">
        <v>3317</v>
      </c>
      <c r="K604" s="36" t="s">
        <v>18</v>
      </c>
      <c r="L604" s="36" t="s">
        <v>402</v>
      </c>
      <c r="M604" s="36" t="s">
        <v>93</v>
      </c>
      <c r="N604" s="36">
        <v>3164891</v>
      </c>
      <c r="O604" s="36" t="s">
        <v>3322</v>
      </c>
      <c r="P604" s="36" t="s">
        <v>3323</v>
      </c>
      <c r="Q604" s="51" t="s">
        <v>3324</v>
      </c>
      <c r="R604" s="36" t="s">
        <v>677</v>
      </c>
      <c r="S604" s="36" t="s">
        <v>677</v>
      </c>
      <c r="T604" s="36" t="s">
        <v>116</v>
      </c>
      <c r="U604" s="36">
        <v>2000000</v>
      </c>
      <c r="V604" s="36">
        <v>2700000</v>
      </c>
      <c r="W604" s="36" t="s">
        <v>3325</v>
      </c>
      <c r="X604" s="36" t="s">
        <v>100</v>
      </c>
      <c r="Y604" s="36" t="s">
        <v>100</v>
      </c>
      <c r="Z604" s="36" t="s">
        <v>118</v>
      </c>
      <c r="AA604" s="36" t="s">
        <v>109</v>
      </c>
      <c r="AB604" s="36" t="s">
        <v>109</v>
      </c>
      <c r="AC604" s="36" t="s">
        <v>3326</v>
      </c>
    </row>
    <row r="605" spans="1:29" x14ac:dyDescent="0.3">
      <c r="A605" s="36">
        <v>604</v>
      </c>
      <c r="B605" s="36" t="s">
        <v>87</v>
      </c>
      <c r="C605" s="37">
        <v>44609</v>
      </c>
      <c r="D605" s="36">
        <v>69657306</v>
      </c>
      <c r="E605" s="36" t="s">
        <v>1</v>
      </c>
      <c r="F605" s="38">
        <v>210369</v>
      </c>
      <c r="G605" s="36" t="s">
        <v>89</v>
      </c>
      <c r="H605" s="36" t="s">
        <v>254</v>
      </c>
      <c r="I605" s="36" t="s">
        <v>3316</v>
      </c>
      <c r="J605" s="36" t="s">
        <v>3317</v>
      </c>
      <c r="K605" s="36" t="s">
        <v>18</v>
      </c>
      <c r="L605" s="36" t="s">
        <v>402</v>
      </c>
      <c r="M605" s="36" t="s">
        <v>93</v>
      </c>
      <c r="N605" s="36">
        <v>3177808</v>
      </c>
      <c r="O605" s="36" t="s">
        <v>3327</v>
      </c>
      <c r="P605" s="36" t="s">
        <v>3328</v>
      </c>
      <c r="Q605" s="51" t="s">
        <v>3329</v>
      </c>
      <c r="R605" s="36" t="s">
        <v>677</v>
      </c>
      <c r="S605" s="36" t="s">
        <v>277</v>
      </c>
      <c r="T605" s="36" t="s">
        <v>3330</v>
      </c>
      <c r="U605" s="36">
        <v>1150000</v>
      </c>
      <c r="V605" s="36">
        <v>1900000</v>
      </c>
      <c r="W605" s="36" t="s">
        <v>3225</v>
      </c>
      <c r="X605" s="36" t="s">
        <v>100</v>
      </c>
      <c r="Y605" s="36" t="s">
        <v>100</v>
      </c>
      <c r="Z605" s="36" t="s">
        <v>118</v>
      </c>
      <c r="AA605" s="36" t="s">
        <v>109</v>
      </c>
      <c r="AB605" s="36" t="s">
        <v>109</v>
      </c>
      <c r="AC605" s="36" t="s">
        <v>3331</v>
      </c>
    </row>
    <row r="606" spans="1:29" x14ac:dyDescent="0.3">
      <c r="A606" s="36">
        <v>605</v>
      </c>
      <c r="B606" s="36" t="s">
        <v>87</v>
      </c>
      <c r="C606" s="37">
        <v>44609</v>
      </c>
      <c r="D606" s="36">
        <v>26389640</v>
      </c>
      <c r="E606" s="36" t="s">
        <v>15130</v>
      </c>
      <c r="F606" s="38" t="s">
        <v>88</v>
      </c>
      <c r="G606" s="36" t="s">
        <v>89</v>
      </c>
      <c r="H606" s="36" t="s">
        <v>90</v>
      </c>
      <c r="I606" s="36" t="s">
        <v>3105</v>
      </c>
      <c r="J606" s="36" t="s">
        <v>3106</v>
      </c>
      <c r="K606" s="35" t="s">
        <v>18</v>
      </c>
      <c r="L606" s="36" t="s">
        <v>1079</v>
      </c>
      <c r="M606" s="36" t="s">
        <v>93</v>
      </c>
      <c r="N606" s="36">
        <v>3167806</v>
      </c>
      <c r="O606" s="36" t="s">
        <v>3332</v>
      </c>
      <c r="P606" s="36">
        <v>9903864244</v>
      </c>
      <c r="Q606" s="51" t="s">
        <v>3333</v>
      </c>
      <c r="R606" s="36" t="s">
        <v>3334</v>
      </c>
      <c r="S606" s="36" t="s">
        <v>3335</v>
      </c>
      <c r="T606" s="36" t="s">
        <v>3336</v>
      </c>
      <c r="U606" s="36">
        <v>1360000</v>
      </c>
      <c r="V606" s="36" t="s">
        <v>3337</v>
      </c>
      <c r="W606" s="36" t="s">
        <v>3338</v>
      </c>
      <c r="X606" s="36" t="s">
        <v>100</v>
      </c>
      <c r="Y606" s="36" t="s">
        <v>100</v>
      </c>
      <c r="Z606" s="36" t="s">
        <v>100</v>
      </c>
      <c r="AA606" s="36" t="s">
        <v>2898</v>
      </c>
      <c r="AB606" s="36" t="s">
        <v>109</v>
      </c>
      <c r="AC606" s="36" t="s">
        <v>3339</v>
      </c>
    </row>
    <row r="607" spans="1:29" x14ac:dyDescent="0.3">
      <c r="A607" s="36">
        <v>606</v>
      </c>
      <c r="B607" s="36" t="s">
        <v>87</v>
      </c>
      <c r="C607" s="37">
        <v>44609</v>
      </c>
      <c r="D607" s="36">
        <v>26389640</v>
      </c>
      <c r="E607" s="36" t="s">
        <v>15130</v>
      </c>
      <c r="F607" s="38" t="s">
        <v>88</v>
      </c>
      <c r="G607" s="36" t="s">
        <v>89</v>
      </c>
      <c r="H607" s="36" t="s">
        <v>90</v>
      </c>
      <c r="I607" s="36" t="s">
        <v>3105</v>
      </c>
      <c r="J607" s="36" t="s">
        <v>3106</v>
      </c>
      <c r="K607" s="35" t="s">
        <v>18</v>
      </c>
      <c r="L607" s="36" t="s">
        <v>1079</v>
      </c>
      <c r="M607" s="36" t="s">
        <v>93</v>
      </c>
      <c r="N607" s="36">
        <v>3171806</v>
      </c>
      <c r="O607" s="36" t="s">
        <v>3340</v>
      </c>
      <c r="P607" s="36">
        <v>9886867370</v>
      </c>
      <c r="Q607" s="51" t="s">
        <v>3341</v>
      </c>
      <c r="R607" s="36" t="s">
        <v>3342</v>
      </c>
      <c r="S607" s="36" t="s">
        <v>3343</v>
      </c>
      <c r="T607" s="36" t="s">
        <v>524</v>
      </c>
      <c r="U607" s="36">
        <v>1300000</v>
      </c>
      <c r="V607" s="36" t="s">
        <v>3344</v>
      </c>
      <c r="W607" s="36" t="s">
        <v>3345</v>
      </c>
      <c r="X607" s="36" t="s">
        <v>100</v>
      </c>
      <c r="Y607" s="36" t="s">
        <v>100</v>
      </c>
      <c r="Z607" s="36" t="s">
        <v>100</v>
      </c>
      <c r="AA607" s="36" t="s">
        <v>109</v>
      </c>
      <c r="AB607" s="36" t="s">
        <v>109</v>
      </c>
      <c r="AC607" s="36" t="s">
        <v>3339</v>
      </c>
    </row>
    <row r="608" spans="1:29" x14ac:dyDescent="0.3">
      <c r="A608" s="36">
        <v>607</v>
      </c>
      <c r="B608" s="36" t="s">
        <v>87</v>
      </c>
      <c r="C608" s="37">
        <v>44609</v>
      </c>
      <c r="D608" s="36">
        <v>30782245</v>
      </c>
      <c r="E608" s="36" t="s">
        <v>1</v>
      </c>
      <c r="F608" s="38">
        <v>210369</v>
      </c>
      <c r="G608" s="36" t="s">
        <v>89</v>
      </c>
      <c r="H608" s="36" t="s">
        <v>254</v>
      </c>
      <c r="I608" s="36" t="s">
        <v>2055</v>
      </c>
      <c r="J608" s="36" t="s">
        <v>103</v>
      </c>
      <c r="K608" s="36" t="s">
        <v>45</v>
      </c>
      <c r="L608" s="45" t="s">
        <v>402</v>
      </c>
      <c r="M608" s="36" t="s">
        <v>93</v>
      </c>
      <c r="N608" s="36">
        <v>3302809</v>
      </c>
      <c r="O608" s="36" t="s">
        <v>3346</v>
      </c>
      <c r="P608" s="36" t="s">
        <v>3347</v>
      </c>
      <c r="Q608" s="51" t="s">
        <v>3348</v>
      </c>
      <c r="R608" s="36" t="s">
        <v>1065</v>
      </c>
      <c r="S608" s="36" t="s">
        <v>277</v>
      </c>
      <c r="T608" s="36" t="s">
        <v>3349</v>
      </c>
      <c r="U608" s="36">
        <v>780000</v>
      </c>
      <c r="V608" s="36">
        <v>1350000</v>
      </c>
      <c r="W608" s="36" t="s">
        <v>2424</v>
      </c>
      <c r="X608" s="36" t="s">
        <v>100</v>
      </c>
      <c r="Y608" s="36" t="s">
        <v>100</v>
      </c>
      <c r="Z608" s="36" t="s">
        <v>118</v>
      </c>
      <c r="AA608" s="36" t="s">
        <v>101</v>
      </c>
      <c r="AB608" s="36" t="s">
        <v>109</v>
      </c>
      <c r="AC608" s="36"/>
    </row>
    <row r="609" spans="1:29" x14ac:dyDescent="0.3">
      <c r="A609" s="36">
        <v>608</v>
      </c>
      <c r="B609" s="36" t="s">
        <v>87</v>
      </c>
      <c r="C609" s="37">
        <v>44609</v>
      </c>
      <c r="D609" s="36">
        <v>30782245</v>
      </c>
      <c r="E609" s="36" t="s">
        <v>1</v>
      </c>
      <c r="F609" s="38">
        <v>210369</v>
      </c>
      <c r="G609" s="36" t="s">
        <v>89</v>
      </c>
      <c r="H609" s="36" t="s">
        <v>254</v>
      </c>
      <c r="I609" s="36" t="s">
        <v>2055</v>
      </c>
      <c r="J609" s="36" t="s">
        <v>103</v>
      </c>
      <c r="K609" s="36" t="s">
        <v>45</v>
      </c>
      <c r="L609" s="45" t="s">
        <v>402</v>
      </c>
      <c r="M609" s="36" t="s">
        <v>93</v>
      </c>
      <c r="N609" s="36">
        <v>3254397</v>
      </c>
      <c r="O609" s="36" t="s">
        <v>3350</v>
      </c>
      <c r="P609" s="36" t="s">
        <v>3351</v>
      </c>
      <c r="Q609" s="51" t="s">
        <v>3352</v>
      </c>
      <c r="R609" s="36" t="s">
        <v>170</v>
      </c>
      <c r="S609" s="36" t="s">
        <v>265</v>
      </c>
      <c r="T609" s="36" t="s">
        <v>3353</v>
      </c>
      <c r="U609" s="36">
        <v>740000</v>
      </c>
      <c r="V609" s="36">
        <v>1650000</v>
      </c>
      <c r="W609" s="36" t="s">
        <v>3354</v>
      </c>
      <c r="X609" s="36" t="s">
        <v>100</v>
      </c>
      <c r="Y609" s="36" t="s">
        <v>100</v>
      </c>
      <c r="Z609" s="36" t="s">
        <v>118</v>
      </c>
      <c r="AA609" s="36" t="s">
        <v>3355</v>
      </c>
      <c r="AB609" s="36" t="s">
        <v>109</v>
      </c>
      <c r="AC609" s="36" t="s">
        <v>3356</v>
      </c>
    </row>
    <row r="610" spans="1:29" x14ac:dyDescent="0.3">
      <c r="A610" s="36">
        <v>609</v>
      </c>
      <c r="B610" s="36" t="s">
        <v>87</v>
      </c>
      <c r="C610" s="37">
        <v>44609</v>
      </c>
      <c r="D610" s="36">
        <v>30782245</v>
      </c>
      <c r="E610" s="36" t="s">
        <v>1</v>
      </c>
      <c r="F610" s="38">
        <v>210369</v>
      </c>
      <c r="G610" s="36" t="s">
        <v>89</v>
      </c>
      <c r="H610" s="36" t="s">
        <v>254</v>
      </c>
      <c r="I610" s="36" t="s">
        <v>2055</v>
      </c>
      <c r="J610" s="36" t="s">
        <v>103</v>
      </c>
      <c r="K610" s="36" t="s">
        <v>45</v>
      </c>
      <c r="L610" s="45" t="s">
        <v>402</v>
      </c>
      <c r="M610" s="36" t="s">
        <v>93</v>
      </c>
      <c r="N610" s="36">
        <v>3343808</v>
      </c>
      <c r="O610" s="36" t="s">
        <v>3357</v>
      </c>
      <c r="P610" s="36">
        <v>6369560451</v>
      </c>
      <c r="Q610" s="51" t="s">
        <v>3358</v>
      </c>
      <c r="R610" s="36" t="s">
        <v>170</v>
      </c>
      <c r="S610" s="36" t="s">
        <v>265</v>
      </c>
      <c r="T610" s="36" t="s">
        <v>2242</v>
      </c>
      <c r="U610" s="36">
        <v>750000</v>
      </c>
      <c r="V610" s="36">
        <v>1350000</v>
      </c>
      <c r="W610" s="36" t="s">
        <v>2254</v>
      </c>
      <c r="X610" s="36" t="s">
        <v>100</v>
      </c>
      <c r="Y610" s="36" t="s">
        <v>100</v>
      </c>
      <c r="Z610" s="36" t="s">
        <v>118</v>
      </c>
      <c r="AA610" s="36" t="s">
        <v>267</v>
      </c>
      <c r="AB610" s="36" t="s">
        <v>109</v>
      </c>
      <c r="AC610" s="36" t="s">
        <v>3359</v>
      </c>
    </row>
    <row r="611" spans="1:29" x14ac:dyDescent="0.3">
      <c r="A611" s="36">
        <v>610</v>
      </c>
      <c r="B611" s="36" t="s">
        <v>87</v>
      </c>
      <c r="C611" s="37">
        <v>44609</v>
      </c>
      <c r="D611" s="36">
        <v>30782245</v>
      </c>
      <c r="E611" s="36" t="s">
        <v>1</v>
      </c>
      <c r="F611" s="38">
        <v>210369</v>
      </c>
      <c r="G611" s="36" t="s">
        <v>89</v>
      </c>
      <c r="H611" s="36" t="s">
        <v>254</v>
      </c>
      <c r="I611" s="36" t="s">
        <v>2055</v>
      </c>
      <c r="J611" s="36" t="s">
        <v>103</v>
      </c>
      <c r="K611" s="36" t="s">
        <v>45</v>
      </c>
      <c r="L611" s="45" t="s">
        <v>402</v>
      </c>
      <c r="M611" s="36" t="s">
        <v>93</v>
      </c>
      <c r="N611" s="36">
        <v>3254499</v>
      </c>
      <c r="O611" s="36" t="s">
        <v>3360</v>
      </c>
      <c r="P611" s="36" t="s">
        <v>3361</v>
      </c>
      <c r="Q611" s="51" t="s">
        <v>3362</v>
      </c>
      <c r="R611" s="36" t="s">
        <v>170</v>
      </c>
      <c r="S611" s="36" t="s">
        <v>613</v>
      </c>
      <c r="T611" s="36" t="s">
        <v>3363</v>
      </c>
      <c r="U611" s="36">
        <v>785000</v>
      </c>
      <c r="V611" s="36">
        <v>1250000</v>
      </c>
      <c r="W611" s="36" t="s">
        <v>2419</v>
      </c>
      <c r="X611" s="36" t="s">
        <v>100</v>
      </c>
      <c r="Y611" s="36" t="s">
        <v>100</v>
      </c>
      <c r="Z611" s="36" t="s">
        <v>118</v>
      </c>
      <c r="AA611" s="36" t="s">
        <v>267</v>
      </c>
      <c r="AB611" s="36" t="s">
        <v>109</v>
      </c>
      <c r="AC611" s="36" t="s">
        <v>3359</v>
      </c>
    </row>
    <row r="612" spans="1:29" x14ac:dyDescent="0.3">
      <c r="A612" s="36">
        <v>611</v>
      </c>
      <c r="B612" s="36" t="s">
        <v>87</v>
      </c>
      <c r="C612" s="37">
        <v>44609</v>
      </c>
      <c r="D612" s="36">
        <v>40779627</v>
      </c>
      <c r="E612" s="36" t="s">
        <v>1</v>
      </c>
      <c r="F612" s="38">
        <v>210369</v>
      </c>
      <c r="G612" s="36" t="s">
        <v>89</v>
      </c>
      <c r="H612" s="36" t="s">
        <v>254</v>
      </c>
      <c r="I612" s="36" t="s">
        <v>3364</v>
      </c>
      <c r="J612" s="36" t="s">
        <v>359</v>
      </c>
      <c r="K612" s="36" t="s">
        <v>18</v>
      </c>
      <c r="L612" s="36" t="s">
        <v>1577</v>
      </c>
      <c r="M612" s="36" t="s">
        <v>93</v>
      </c>
      <c r="N612" s="36">
        <v>3369806</v>
      </c>
      <c r="O612" s="36" t="s">
        <v>3365</v>
      </c>
      <c r="P612" s="36">
        <v>7842773518</v>
      </c>
      <c r="Q612" s="51" t="s">
        <v>3366</v>
      </c>
      <c r="R612" s="36" t="s">
        <v>176</v>
      </c>
      <c r="S612" s="36" t="s">
        <v>1780</v>
      </c>
      <c r="T612" s="36" t="s">
        <v>1643</v>
      </c>
      <c r="U612" s="36">
        <v>1820000</v>
      </c>
      <c r="V612" s="36">
        <v>2200000</v>
      </c>
      <c r="W612" s="36" t="s">
        <v>2419</v>
      </c>
      <c r="X612" s="36" t="s">
        <v>100</v>
      </c>
      <c r="Y612" s="36" t="s">
        <v>100</v>
      </c>
      <c r="Z612" s="36" t="s">
        <v>118</v>
      </c>
      <c r="AA612" s="36" t="s">
        <v>101</v>
      </c>
      <c r="AB612" s="36" t="s">
        <v>109</v>
      </c>
      <c r="AC612" s="36"/>
    </row>
    <row r="613" spans="1:29" x14ac:dyDescent="0.3">
      <c r="A613" s="36">
        <v>612</v>
      </c>
      <c r="B613" s="36" t="s">
        <v>87</v>
      </c>
      <c r="C613" s="37">
        <v>44609</v>
      </c>
      <c r="D613" s="36">
        <v>30782245</v>
      </c>
      <c r="E613" s="36" t="s">
        <v>1</v>
      </c>
      <c r="F613" s="38">
        <v>210369</v>
      </c>
      <c r="G613" s="36" t="s">
        <v>89</v>
      </c>
      <c r="H613" s="36" t="s">
        <v>2967</v>
      </c>
      <c r="I613" s="36" t="s">
        <v>3367</v>
      </c>
      <c r="J613" s="36"/>
      <c r="K613" s="36" t="s">
        <v>18</v>
      </c>
      <c r="L613" s="36" t="s">
        <v>1577</v>
      </c>
      <c r="M613" s="36" t="s">
        <v>93</v>
      </c>
      <c r="N613" s="36" t="s">
        <v>3368</v>
      </c>
      <c r="O613" s="36" t="s">
        <v>3369</v>
      </c>
      <c r="P613" s="36">
        <v>8682809967</v>
      </c>
      <c r="Q613" s="51" t="s">
        <v>3370</v>
      </c>
      <c r="R613" s="36" t="s">
        <v>369</v>
      </c>
      <c r="S613" s="36" t="s">
        <v>232</v>
      </c>
      <c r="T613" s="36" t="s">
        <v>3371</v>
      </c>
      <c r="U613" s="36">
        <v>1200000</v>
      </c>
      <c r="V613" s="36">
        <v>1800000</v>
      </c>
      <c r="W613" s="36" t="s">
        <v>3372</v>
      </c>
      <c r="X613" s="36" t="s">
        <v>100</v>
      </c>
      <c r="Y613" s="36" t="s">
        <v>100</v>
      </c>
      <c r="Z613" s="36"/>
      <c r="AA613" s="36" t="s">
        <v>3373</v>
      </c>
      <c r="AB613" s="36" t="s">
        <v>2840</v>
      </c>
      <c r="AC613" s="36"/>
    </row>
    <row r="614" spans="1:29" x14ac:dyDescent="0.3">
      <c r="A614" s="36">
        <v>613</v>
      </c>
      <c r="B614" s="36" t="s">
        <v>87</v>
      </c>
      <c r="C614" s="37">
        <v>44609</v>
      </c>
      <c r="D614" s="36">
        <v>30782245</v>
      </c>
      <c r="E614" s="36" t="s">
        <v>1</v>
      </c>
      <c r="F614" s="38">
        <v>210369</v>
      </c>
      <c r="G614" s="36" t="s">
        <v>89</v>
      </c>
      <c r="H614" s="36" t="s">
        <v>2967</v>
      </c>
      <c r="I614" s="36" t="s">
        <v>3367</v>
      </c>
      <c r="J614" s="36"/>
      <c r="K614" s="36" t="s">
        <v>45</v>
      </c>
      <c r="L614" s="45" t="s">
        <v>402</v>
      </c>
      <c r="M614" s="36" t="s">
        <v>93</v>
      </c>
      <c r="N614" s="36">
        <v>3253966</v>
      </c>
      <c r="O614" s="36" t="s">
        <v>3374</v>
      </c>
      <c r="P614" s="36">
        <v>7259873377</v>
      </c>
      <c r="Q614" s="51" t="s">
        <v>3375</v>
      </c>
      <c r="R614" s="36" t="s">
        <v>369</v>
      </c>
      <c r="S614" s="36" t="s">
        <v>2846</v>
      </c>
      <c r="T614" s="36" t="s">
        <v>3376</v>
      </c>
      <c r="U614" s="36">
        <v>750000</v>
      </c>
      <c r="V614" s="36">
        <v>1500000</v>
      </c>
      <c r="W614" s="36" t="s">
        <v>3377</v>
      </c>
      <c r="X614" s="36" t="s">
        <v>100</v>
      </c>
      <c r="Y614" s="36" t="s">
        <v>100</v>
      </c>
      <c r="Z614" s="36"/>
      <c r="AA614" s="36" t="s">
        <v>3373</v>
      </c>
      <c r="AB614" s="36" t="s">
        <v>2840</v>
      </c>
      <c r="AC614" s="36"/>
    </row>
    <row r="615" spans="1:29" x14ac:dyDescent="0.3">
      <c r="A615" s="36">
        <v>614</v>
      </c>
      <c r="B615" s="36" t="s">
        <v>87</v>
      </c>
      <c r="C615" s="37">
        <v>44609</v>
      </c>
      <c r="D615" s="36">
        <v>95863662</v>
      </c>
      <c r="E615" s="36" t="s">
        <v>1</v>
      </c>
      <c r="F615" s="38">
        <v>210369</v>
      </c>
      <c r="G615" s="36" t="s">
        <v>89</v>
      </c>
      <c r="H615" s="36" t="s">
        <v>2967</v>
      </c>
      <c r="I615" s="36" t="s">
        <v>3378</v>
      </c>
      <c r="J615" s="36"/>
      <c r="K615" s="36" t="s">
        <v>13</v>
      </c>
      <c r="L615" s="39" t="s">
        <v>621</v>
      </c>
      <c r="M615" s="36" t="s">
        <v>93</v>
      </c>
      <c r="N615" s="36">
        <v>3253833</v>
      </c>
      <c r="O615" s="36" t="s">
        <v>3379</v>
      </c>
      <c r="P615" s="36">
        <v>8248058228</v>
      </c>
      <c r="Q615" s="51" t="s">
        <v>3380</v>
      </c>
      <c r="R615" s="36" t="s">
        <v>3381</v>
      </c>
      <c r="S615" s="36" t="s">
        <v>3381</v>
      </c>
      <c r="T615" s="36" t="s">
        <v>3382</v>
      </c>
      <c r="U615" s="36">
        <v>1500000</v>
      </c>
      <c r="V615" s="36">
        <v>2300000</v>
      </c>
      <c r="W615" s="36" t="s">
        <v>3383</v>
      </c>
      <c r="X615" s="36" t="s">
        <v>100</v>
      </c>
      <c r="Y615" s="36" t="s">
        <v>100</v>
      </c>
      <c r="Z615" s="36"/>
      <c r="AA615" s="36" t="s">
        <v>109</v>
      </c>
      <c r="AB615" s="36" t="s">
        <v>2974</v>
      </c>
      <c r="AC615" s="36"/>
    </row>
    <row r="616" spans="1:29" x14ac:dyDescent="0.3">
      <c r="A616" s="36">
        <v>615</v>
      </c>
      <c r="B616" s="36" t="s">
        <v>87</v>
      </c>
      <c r="C616" s="37">
        <v>44609</v>
      </c>
      <c r="D616" s="36">
        <v>95863662</v>
      </c>
      <c r="E616" s="36" t="s">
        <v>1</v>
      </c>
      <c r="F616" s="38">
        <v>210369</v>
      </c>
      <c r="G616" s="36" t="s">
        <v>89</v>
      </c>
      <c r="H616" s="36" t="s">
        <v>2967</v>
      </c>
      <c r="I616" s="36" t="s">
        <v>3384</v>
      </c>
      <c r="J616" s="36"/>
      <c r="K616" s="36" t="s">
        <v>13</v>
      </c>
      <c r="L616" s="36" t="s">
        <v>621</v>
      </c>
      <c r="M616" s="36" t="s">
        <v>93</v>
      </c>
      <c r="N616" s="36">
        <v>2030890</v>
      </c>
      <c r="O616" s="36" t="s">
        <v>3385</v>
      </c>
      <c r="P616" s="36">
        <v>9663779512</v>
      </c>
      <c r="Q616" s="51" t="s">
        <v>3386</v>
      </c>
      <c r="R616" s="36" t="s">
        <v>3381</v>
      </c>
      <c r="S616" s="36" t="s">
        <v>3381</v>
      </c>
      <c r="T616" s="36" t="s">
        <v>3387</v>
      </c>
      <c r="U616" s="36">
        <v>1075000</v>
      </c>
      <c r="V616" s="36">
        <v>2300000</v>
      </c>
      <c r="W616" s="36" t="s">
        <v>3388</v>
      </c>
      <c r="X616" s="36" t="s">
        <v>100</v>
      </c>
      <c r="Y616" s="36" t="s">
        <v>100</v>
      </c>
      <c r="Z616" s="36"/>
      <c r="AA616" s="36" t="s">
        <v>109</v>
      </c>
      <c r="AB616" s="36" t="s">
        <v>2974</v>
      </c>
      <c r="AC616" s="36" t="s">
        <v>3389</v>
      </c>
    </row>
    <row r="617" spans="1:29" x14ac:dyDescent="0.3">
      <c r="A617" s="36">
        <v>616</v>
      </c>
      <c r="B617" s="36" t="s">
        <v>87</v>
      </c>
      <c r="C617" s="37">
        <v>44609</v>
      </c>
      <c r="D617" s="36">
        <v>95863662</v>
      </c>
      <c r="E617" s="36" t="s">
        <v>1</v>
      </c>
      <c r="F617" s="38">
        <v>210369</v>
      </c>
      <c r="G617" s="36" t="s">
        <v>89</v>
      </c>
      <c r="H617" s="36" t="s">
        <v>2967</v>
      </c>
      <c r="I617" s="36" t="s">
        <v>3378</v>
      </c>
      <c r="J617" s="36"/>
      <c r="K617" s="36" t="s">
        <v>47</v>
      </c>
      <c r="L617" s="36" t="s">
        <v>402</v>
      </c>
      <c r="M617" s="36" t="s">
        <v>93</v>
      </c>
      <c r="N617" s="36">
        <v>2030890</v>
      </c>
      <c r="O617" s="36" t="s">
        <v>3390</v>
      </c>
      <c r="P617" s="36">
        <v>8075870610</v>
      </c>
      <c r="Q617" s="51" t="s">
        <v>3391</v>
      </c>
      <c r="R617" s="36" t="s">
        <v>3392</v>
      </c>
      <c r="S617" s="36" t="s">
        <v>3392</v>
      </c>
      <c r="T617" s="36" t="s">
        <v>307</v>
      </c>
      <c r="U617" s="36">
        <v>1300000</v>
      </c>
      <c r="V617" s="36">
        <v>2500000</v>
      </c>
      <c r="W617" s="36" t="s">
        <v>3393</v>
      </c>
      <c r="X617" s="36" t="s">
        <v>100</v>
      </c>
      <c r="Y617" s="36" t="s">
        <v>100</v>
      </c>
      <c r="Z617" s="36"/>
      <c r="AA617" s="36" t="s">
        <v>109</v>
      </c>
      <c r="AB617" s="36" t="s">
        <v>2974</v>
      </c>
      <c r="AC617" s="36" t="s">
        <v>3394</v>
      </c>
    </row>
    <row r="618" spans="1:29" x14ac:dyDescent="0.3">
      <c r="A618" s="36">
        <v>617</v>
      </c>
      <c r="B618" s="36" t="s">
        <v>87</v>
      </c>
      <c r="C618" s="37">
        <v>44609</v>
      </c>
      <c r="D618" s="36">
        <v>95863662</v>
      </c>
      <c r="E618" s="36" t="s">
        <v>1</v>
      </c>
      <c r="F618" s="38">
        <v>210369</v>
      </c>
      <c r="G618" s="36" t="s">
        <v>89</v>
      </c>
      <c r="H618" s="36" t="s">
        <v>2967</v>
      </c>
      <c r="I618" s="36" t="s">
        <v>3395</v>
      </c>
      <c r="J618" s="36"/>
      <c r="K618" s="36" t="s">
        <v>13</v>
      </c>
      <c r="L618" s="36" t="s">
        <v>3396</v>
      </c>
      <c r="M618" s="36" t="s">
        <v>93</v>
      </c>
      <c r="N618" s="36"/>
      <c r="O618" s="36" t="s">
        <v>3397</v>
      </c>
      <c r="P618" s="36">
        <v>8310368062</v>
      </c>
      <c r="Q618" s="51" t="s">
        <v>3398</v>
      </c>
      <c r="R618" s="36" t="s">
        <v>3399</v>
      </c>
      <c r="S618" s="36" t="s">
        <v>3399</v>
      </c>
      <c r="T618" s="36" t="s">
        <v>3400</v>
      </c>
      <c r="U618" s="36">
        <v>1385000</v>
      </c>
      <c r="V618" s="36">
        <v>2000000</v>
      </c>
      <c r="W618" s="36" t="s">
        <v>3401</v>
      </c>
      <c r="X618" s="36" t="s">
        <v>100</v>
      </c>
      <c r="Y618" s="36" t="s">
        <v>100</v>
      </c>
      <c r="Z618" s="36"/>
      <c r="AA618" s="36" t="s">
        <v>109</v>
      </c>
      <c r="AB618" s="36" t="s">
        <v>2974</v>
      </c>
      <c r="AC618" s="36"/>
    </row>
    <row r="619" spans="1:29" x14ac:dyDescent="0.3">
      <c r="A619" s="36">
        <v>618</v>
      </c>
      <c r="B619" s="36" t="s">
        <v>87</v>
      </c>
      <c r="C619" s="37">
        <v>44609</v>
      </c>
      <c r="D619" s="36">
        <v>54643006</v>
      </c>
      <c r="E619" s="36" t="s">
        <v>3</v>
      </c>
      <c r="F619" s="38">
        <v>181547</v>
      </c>
      <c r="G619" s="36" t="s">
        <v>89</v>
      </c>
      <c r="H619" s="36" t="s">
        <v>90</v>
      </c>
      <c r="I619" s="36" t="s">
        <v>3402</v>
      </c>
      <c r="J619" s="36" t="s">
        <v>3403</v>
      </c>
      <c r="K619" s="36" t="s">
        <v>38</v>
      </c>
      <c r="L619" s="36" t="s">
        <v>1079</v>
      </c>
      <c r="M619" s="36" t="s">
        <v>93</v>
      </c>
      <c r="N619" s="36" t="s">
        <v>3404</v>
      </c>
      <c r="O619" s="36" t="s">
        <v>3405</v>
      </c>
      <c r="P619" s="36">
        <v>9886617073</v>
      </c>
      <c r="Q619" s="51" t="s">
        <v>3406</v>
      </c>
      <c r="R619" s="36" t="s">
        <v>1125</v>
      </c>
      <c r="S619" s="36" t="s">
        <v>3407</v>
      </c>
      <c r="T619" s="36" t="s">
        <v>3408</v>
      </c>
      <c r="U619" s="36">
        <v>1060000</v>
      </c>
      <c r="V619" s="36">
        <v>1430000</v>
      </c>
      <c r="W619" s="36" t="s">
        <v>868</v>
      </c>
      <c r="X619" s="36" t="s">
        <v>128</v>
      </c>
      <c r="Y619" s="36" t="s">
        <v>128</v>
      </c>
      <c r="Z619" s="36" t="s">
        <v>128</v>
      </c>
      <c r="AA619" s="36" t="s">
        <v>109</v>
      </c>
      <c r="AB619" s="36" t="s">
        <v>109</v>
      </c>
      <c r="AC619" s="36" t="s">
        <v>3409</v>
      </c>
    </row>
    <row r="620" spans="1:29" x14ac:dyDescent="0.3">
      <c r="A620" s="36">
        <v>619</v>
      </c>
      <c r="B620" s="36" t="s">
        <v>87</v>
      </c>
      <c r="C620" s="37">
        <v>44609</v>
      </c>
      <c r="D620" s="36">
        <v>82948455</v>
      </c>
      <c r="E620" s="36" t="s">
        <v>3</v>
      </c>
      <c r="F620" s="38">
        <v>181547</v>
      </c>
      <c r="G620" s="36" t="s">
        <v>89</v>
      </c>
      <c r="H620" s="36" t="s">
        <v>90</v>
      </c>
      <c r="I620" s="36" t="s">
        <v>3402</v>
      </c>
      <c r="J620" s="36" t="s">
        <v>3403</v>
      </c>
      <c r="K620" s="36" t="s">
        <v>38</v>
      </c>
      <c r="L620" s="36" t="s">
        <v>1079</v>
      </c>
      <c r="M620" s="36" t="s">
        <v>93</v>
      </c>
      <c r="N620" s="36">
        <v>1641413</v>
      </c>
      <c r="O620" s="36" t="s">
        <v>3410</v>
      </c>
      <c r="P620" s="36">
        <v>9444058363</v>
      </c>
      <c r="Q620" s="51" t="s">
        <v>3411</v>
      </c>
      <c r="R620" s="36" t="s">
        <v>170</v>
      </c>
      <c r="S620" s="36" t="s">
        <v>3412</v>
      </c>
      <c r="T620" s="36" t="s">
        <v>765</v>
      </c>
      <c r="U620" s="36">
        <v>600000</v>
      </c>
      <c r="V620" s="36">
        <v>1100000</v>
      </c>
      <c r="W620" s="36" t="s">
        <v>3413</v>
      </c>
      <c r="X620" s="36" t="s">
        <v>128</v>
      </c>
      <c r="Y620" s="36" t="s">
        <v>128</v>
      </c>
      <c r="Z620" s="36" t="s">
        <v>128</v>
      </c>
      <c r="AA620" s="36" t="s">
        <v>109</v>
      </c>
      <c r="AB620" s="36" t="s">
        <v>109</v>
      </c>
      <c r="AC620" s="36" t="s">
        <v>2019</v>
      </c>
    </row>
    <row r="621" spans="1:29" x14ac:dyDescent="0.3">
      <c r="A621" s="36">
        <v>620</v>
      </c>
      <c r="B621" s="36" t="s">
        <v>87</v>
      </c>
      <c r="C621" s="37">
        <v>44609</v>
      </c>
      <c r="D621" s="36">
        <v>81282313</v>
      </c>
      <c r="E621" s="36" t="s">
        <v>3</v>
      </c>
      <c r="F621" s="38">
        <v>181547</v>
      </c>
      <c r="G621" s="36" t="s">
        <v>89</v>
      </c>
      <c r="H621" s="36" t="s">
        <v>90</v>
      </c>
      <c r="I621" s="36" t="s">
        <v>2714</v>
      </c>
      <c r="J621" s="36" t="s">
        <v>2714</v>
      </c>
      <c r="K621" s="36" t="s">
        <v>38</v>
      </c>
      <c r="L621" s="36" t="s">
        <v>1079</v>
      </c>
      <c r="M621" s="36" t="s">
        <v>93</v>
      </c>
      <c r="N621" s="36">
        <v>3165424</v>
      </c>
      <c r="O621" s="36" t="s">
        <v>3414</v>
      </c>
      <c r="P621" s="36">
        <v>8904181790</v>
      </c>
      <c r="Q621" s="51" t="s">
        <v>3415</v>
      </c>
      <c r="R621" s="36" t="s">
        <v>217</v>
      </c>
      <c r="S621" s="36" t="s">
        <v>633</v>
      </c>
      <c r="T621" s="36" t="s">
        <v>492</v>
      </c>
      <c r="U621" s="36">
        <v>1200000</v>
      </c>
      <c r="V621" s="36">
        <v>2500000</v>
      </c>
      <c r="W621" s="36" t="s">
        <v>2677</v>
      </c>
      <c r="X621" s="36" t="s">
        <v>100</v>
      </c>
      <c r="Y621" s="36" t="s">
        <v>100</v>
      </c>
      <c r="Z621" s="36" t="s">
        <v>100</v>
      </c>
      <c r="AA621" s="36" t="s">
        <v>109</v>
      </c>
      <c r="AB621" s="36" t="s">
        <v>109</v>
      </c>
      <c r="AC621" s="36" t="s">
        <v>3306</v>
      </c>
    </row>
    <row r="622" spans="1:29" x14ac:dyDescent="0.3">
      <c r="A622" s="36">
        <v>621</v>
      </c>
      <c r="B622" s="36" t="s">
        <v>87</v>
      </c>
      <c r="C622" s="37">
        <v>44609</v>
      </c>
      <c r="D622" s="42">
        <v>99275385</v>
      </c>
      <c r="E622" s="36" t="s">
        <v>3</v>
      </c>
      <c r="F622" s="38">
        <v>181547</v>
      </c>
      <c r="G622" s="36" t="s">
        <v>89</v>
      </c>
      <c r="H622" s="36" t="s">
        <v>119</v>
      </c>
      <c r="I622" s="36" t="s">
        <v>2091</v>
      </c>
      <c r="J622" s="36" t="s">
        <v>8</v>
      </c>
      <c r="K622" s="36" t="s">
        <v>8</v>
      </c>
      <c r="L622" s="36" t="s">
        <v>8</v>
      </c>
      <c r="M622" s="36" t="s">
        <v>93</v>
      </c>
      <c r="N622" s="36">
        <v>3416581</v>
      </c>
      <c r="O622" s="36" t="s">
        <v>3416</v>
      </c>
      <c r="P622" s="36">
        <v>7337210388</v>
      </c>
      <c r="Q622" s="51" t="s">
        <v>3417</v>
      </c>
      <c r="R622" s="36" t="s">
        <v>3418</v>
      </c>
      <c r="S622" s="36" t="s">
        <v>3418</v>
      </c>
      <c r="T622" s="36" t="s">
        <v>107</v>
      </c>
      <c r="U622" s="36">
        <v>420000</v>
      </c>
      <c r="V622" s="36">
        <v>800000</v>
      </c>
      <c r="W622" s="36" t="s">
        <v>695</v>
      </c>
      <c r="X622" s="36" t="s">
        <v>8</v>
      </c>
      <c r="Y622" s="36" t="s">
        <v>2456</v>
      </c>
      <c r="Z622" s="36" t="s">
        <v>8</v>
      </c>
      <c r="AA622" s="36" t="s">
        <v>109</v>
      </c>
      <c r="AB622" s="36" t="s">
        <v>109</v>
      </c>
      <c r="AC622" s="36" t="s">
        <v>8</v>
      </c>
    </row>
    <row r="623" spans="1:29" x14ac:dyDescent="0.3">
      <c r="A623" s="36">
        <v>622</v>
      </c>
      <c r="B623" s="36" t="s">
        <v>87</v>
      </c>
      <c r="C623" s="37">
        <v>44609</v>
      </c>
      <c r="D623" s="42">
        <v>44173531</v>
      </c>
      <c r="E623" s="36" t="s">
        <v>3</v>
      </c>
      <c r="F623" s="38">
        <v>181547</v>
      </c>
      <c r="G623" s="36" t="s">
        <v>89</v>
      </c>
      <c r="H623" s="36" t="s">
        <v>119</v>
      </c>
      <c r="I623" s="36" t="s">
        <v>2091</v>
      </c>
      <c r="J623" s="36" t="s">
        <v>3419</v>
      </c>
      <c r="K623" s="36" t="s">
        <v>8</v>
      </c>
      <c r="L623" s="36" t="s">
        <v>8</v>
      </c>
      <c r="M623" s="36" t="s">
        <v>93</v>
      </c>
      <c r="N623" s="36" t="s">
        <v>3420</v>
      </c>
      <c r="O623" s="36" t="s">
        <v>3421</v>
      </c>
      <c r="P623" s="36">
        <v>9704739169</v>
      </c>
      <c r="Q623" s="51" t="s">
        <v>3422</v>
      </c>
      <c r="R623" s="36" t="s">
        <v>2320</v>
      </c>
      <c r="S623" s="36" t="s">
        <v>2320</v>
      </c>
      <c r="T623" s="36" t="s">
        <v>116</v>
      </c>
      <c r="U623" s="36">
        <v>1450000</v>
      </c>
      <c r="V623" s="36">
        <v>2200000</v>
      </c>
      <c r="W623" s="36" t="s">
        <v>3423</v>
      </c>
      <c r="X623" s="36" t="s">
        <v>8</v>
      </c>
      <c r="Y623" s="36" t="s">
        <v>8</v>
      </c>
      <c r="Z623" s="36" t="s">
        <v>8</v>
      </c>
      <c r="AA623" s="36" t="s">
        <v>101</v>
      </c>
      <c r="AB623" s="36" t="s">
        <v>101</v>
      </c>
      <c r="AC623" s="36" t="s">
        <v>8</v>
      </c>
    </row>
    <row r="624" spans="1:29" x14ac:dyDescent="0.3">
      <c r="A624" s="36">
        <v>623</v>
      </c>
      <c r="B624" s="36" t="s">
        <v>87</v>
      </c>
      <c r="C624" s="37">
        <v>44609</v>
      </c>
      <c r="D624" s="42">
        <v>44173531</v>
      </c>
      <c r="E624" s="36" t="s">
        <v>3</v>
      </c>
      <c r="F624" s="38">
        <v>181547</v>
      </c>
      <c r="G624" s="36" t="s">
        <v>89</v>
      </c>
      <c r="H624" s="36" t="s">
        <v>119</v>
      </c>
      <c r="I624" s="36" t="s">
        <v>2091</v>
      </c>
      <c r="J624" s="36" t="s">
        <v>3419</v>
      </c>
      <c r="K624" s="36" t="s">
        <v>8</v>
      </c>
      <c r="L624" s="36" t="s">
        <v>8</v>
      </c>
      <c r="M624" s="36" t="s">
        <v>93</v>
      </c>
      <c r="N624" s="36">
        <v>3416576</v>
      </c>
      <c r="O624" s="36" t="s">
        <v>3424</v>
      </c>
      <c r="P624" s="36">
        <v>9885575257</v>
      </c>
      <c r="Q624" s="51" t="s">
        <v>3425</v>
      </c>
      <c r="R624" s="36" t="s">
        <v>1318</v>
      </c>
      <c r="S624" s="36" t="s">
        <v>3426</v>
      </c>
      <c r="T624" s="36" t="s">
        <v>3427</v>
      </c>
      <c r="U624" s="36">
        <v>1300000</v>
      </c>
      <c r="V624" s="36">
        <v>1800000</v>
      </c>
      <c r="W624" s="36" t="s">
        <v>3428</v>
      </c>
      <c r="X624" s="36" t="s">
        <v>3429</v>
      </c>
      <c r="Y624" s="36" t="s">
        <v>8</v>
      </c>
      <c r="Z624" s="36" t="s">
        <v>8</v>
      </c>
      <c r="AA624" s="36" t="s">
        <v>101</v>
      </c>
      <c r="AB624" s="36" t="s">
        <v>101</v>
      </c>
      <c r="AC624" s="36" t="s">
        <v>3430</v>
      </c>
    </row>
    <row r="625" spans="1:29" x14ac:dyDescent="0.3">
      <c r="A625" s="36">
        <v>624</v>
      </c>
      <c r="B625" s="36" t="s">
        <v>87</v>
      </c>
      <c r="C625" s="37">
        <v>44609</v>
      </c>
      <c r="D625" s="42">
        <v>75629795</v>
      </c>
      <c r="E625" s="36" t="s">
        <v>3</v>
      </c>
      <c r="F625" s="38">
        <v>181547</v>
      </c>
      <c r="G625" s="36" t="s">
        <v>89</v>
      </c>
      <c r="H625" s="36" t="s">
        <v>119</v>
      </c>
      <c r="I625" s="36" t="s">
        <v>2091</v>
      </c>
      <c r="J625" s="36" t="s">
        <v>8</v>
      </c>
      <c r="K625" s="36" t="s">
        <v>8</v>
      </c>
      <c r="L625" s="36" t="s">
        <v>8</v>
      </c>
      <c r="M625" s="36" t="s">
        <v>93</v>
      </c>
      <c r="N625" s="36">
        <v>3416584</v>
      </c>
      <c r="O625" s="36" t="s">
        <v>3431</v>
      </c>
      <c r="P625" s="36">
        <v>9620920328</v>
      </c>
      <c r="Q625" s="51" t="s">
        <v>3432</v>
      </c>
      <c r="R625" s="36" t="s">
        <v>3418</v>
      </c>
      <c r="S625" s="36" t="s">
        <v>3418</v>
      </c>
      <c r="T625" s="36" t="s">
        <v>3433</v>
      </c>
      <c r="U625" s="36">
        <v>500000</v>
      </c>
      <c r="V625" s="36">
        <v>700000</v>
      </c>
      <c r="W625" s="36" t="s">
        <v>695</v>
      </c>
      <c r="X625" s="36" t="s">
        <v>8</v>
      </c>
      <c r="Y625" s="36" t="s">
        <v>2456</v>
      </c>
      <c r="Z625" s="36" t="s">
        <v>8</v>
      </c>
      <c r="AA625" s="36" t="s">
        <v>109</v>
      </c>
      <c r="AB625" s="36" t="s">
        <v>109</v>
      </c>
      <c r="AC625" s="36" t="s">
        <v>8</v>
      </c>
    </row>
    <row r="626" spans="1:29" x14ac:dyDescent="0.3">
      <c r="A626" s="36">
        <v>625</v>
      </c>
      <c r="B626" s="36" t="s">
        <v>87</v>
      </c>
      <c r="C626" s="37">
        <v>44610</v>
      </c>
      <c r="D626" s="36">
        <v>79344878</v>
      </c>
      <c r="E626" s="36" t="s">
        <v>1</v>
      </c>
      <c r="F626" s="38">
        <v>210369</v>
      </c>
      <c r="G626" s="36" t="s">
        <v>89</v>
      </c>
      <c r="H626" s="36" t="s">
        <v>254</v>
      </c>
      <c r="I626" s="36" t="s">
        <v>951</v>
      </c>
      <c r="J626" s="36" t="s">
        <v>951</v>
      </c>
      <c r="K626" s="36" t="s">
        <v>13</v>
      </c>
      <c r="L626" s="45" t="s">
        <v>31</v>
      </c>
      <c r="M626" s="36" t="s">
        <v>93</v>
      </c>
      <c r="N626" s="36">
        <v>1617216</v>
      </c>
      <c r="O626" s="36" t="s">
        <v>2653</v>
      </c>
      <c r="P626" s="36" t="s">
        <v>2654</v>
      </c>
      <c r="Q626" s="51" t="s">
        <v>2655</v>
      </c>
      <c r="R626" s="36" t="s">
        <v>754</v>
      </c>
      <c r="S626" s="36" t="s">
        <v>170</v>
      </c>
      <c r="T626" s="36" t="s">
        <v>2656</v>
      </c>
      <c r="U626" s="36">
        <v>1400000</v>
      </c>
      <c r="V626" s="36">
        <v>2400000</v>
      </c>
      <c r="W626" s="36" t="s">
        <v>2921</v>
      </c>
      <c r="X626" s="36" t="s">
        <v>100</v>
      </c>
      <c r="Y626" s="36" t="s">
        <v>100</v>
      </c>
      <c r="Z626" s="36" t="s">
        <v>118</v>
      </c>
      <c r="AA626" s="36" t="s">
        <v>767</v>
      </c>
      <c r="AB626" s="36" t="s">
        <v>109</v>
      </c>
      <c r="AC626" s="36"/>
    </row>
    <row r="627" spans="1:29" x14ac:dyDescent="0.3">
      <c r="A627" s="36">
        <v>626</v>
      </c>
      <c r="B627" s="36" t="s">
        <v>87</v>
      </c>
      <c r="C627" s="37">
        <v>44610</v>
      </c>
      <c r="D627" s="36">
        <v>51527051</v>
      </c>
      <c r="E627" s="36" t="s">
        <v>1</v>
      </c>
      <c r="F627" s="38">
        <v>210369</v>
      </c>
      <c r="G627" s="36" t="s">
        <v>89</v>
      </c>
      <c r="H627" s="36" t="s">
        <v>90</v>
      </c>
      <c r="I627" s="36" t="s">
        <v>951</v>
      </c>
      <c r="J627" s="36" t="s">
        <v>951</v>
      </c>
      <c r="K627" s="36" t="s">
        <v>13</v>
      </c>
      <c r="L627" s="45" t="s">
        <v>31</v>
      </c>
      <c r="M627" s="36" t="s">
        <v>93</v>
      </c>
      <c r="N627" s="36">
        <v>3456781</v>
      </c>
      <c r="O627" s="36" t="s">
        <v>3434</v>
      </c>
      <c r="P627" s="36">
        <v>8280121689</v>
      </c>
      <c r="Q627" s="51" t="s">
        <v>3435</v>
      </c>
      <c r="R627" s="36" t="s">
        <v>2274</v>
      </c>
      <c r="S627" s="36" t="s">
        <v>2319</v>
      </c>
      <c r="T627" s="36" t="s">
        <v>3436</v>
      </c>
      <c r="U627" s="36">
        <v>1500000</v>
      </c>
      <c r="V627" s="36">
        <v>2000000</v>
      </c>
      <c r="W627" s="36" t="s">
        <v>347</v>
      </c>
      <c r="X627" s="36" t="s">
        <v>100</v>
      </c>
      <c r="Y627" s="36" t="s">
        <v>100</v>
      </c>
      <c r="Z627" s="36" t="s">
        <v>100</v>
      </c>
      <c r="AA627" s="36" t="s">
        <v>109</v>
      </c>
      <c r="AB627" s="36" t="s">
        <v>109</v>
      </c>
      <c r="AC627" s="36"/>
    </row>
    <row r="628" spans="1:29" x14ac:dyDescent="0.3">
      <c r="A628" s="36">
        <v>627</v>
      </c>
      <c r="B628" s="36" t="s">
        <v>87</v>
      </c>
      <c r="C628" s="37">
        <v>44610</v>
      </c>
      <c r="D628" s="36">
        <v>51527051</v>
      </c>
      <c r="E628" s="36" t="s">
        <v>1</v>
      </c>
      <c r="F628" s="38">
        <v>210369</v>
      </c>
      <c r="G628" s="36" t="s">
        <v>89</v>
      </c>
      <c r="H628" s="36" t="s">
        <v>90</v>
      </c>
      <c r="I628" s="36" t="s">
        <v>951</v>
      </c>
      <c r="J628" s="36" t="s">
        <v>951</v>
      </c>
      <c r="K628" s="36" t="s">
        <v>13</v>
      </c>
      <c r="L628" s="45" t="s">
        <v>31</v>
      </c>
      <c r="M628" s="36" t="s">
        <v>93</v>
      </c>
      <c r="N628" s="36">
        <v>3456771</v>
      </c>
      <c r="O628" s="36" t="s">
        <v>3437</v>
      </c>
      <c r="P628" s="36">
        <v>9880099020</v>
      </c>
      <c r="Q628" s="51" t="s">
        <v>3438</v>
      </c>
      <c r="R628" s="36" t="s">
        <v>3439</v>
      </c>
      <c r="S628" s="36" t="s">
        <v>1318</v>
      </c>
      <c r="T628" s="36" t="s">
        <v>3440</v>
      </c>
      <c r="U628" s="36">
        <v>1450000</v>
      </c>
      <c r="V628" s="36">
        <v>2000000</v>
      </c>
      <c r="W628" s="36" t="s">
        <v>481</v>
      </c>
      <c r="X628" s="36" t="s">
        <v>100</v>
      </c>
      <c r="Y628" s="36" t="s">
        <v>100</v>
      </c>
      <c r="Z628" s="36" t="s">
        <v>100</v>
      </c>
      <c r="AA628" s="36" t="s">
        <v>109</v>
      </c>
      <c r="AB628" s="36" t="s">
        <v>109</v>
      </c>
      <c r="AC628" s="36" t="s">
        <v>3441</v>
      </c>
    </row>
    <row r="629" spans="1:29" x14ac:dyDescent="0.3">
      <c r="A629" s="36">
        <v>628</v>
      </c>
      <c r="B629" s="36" t="s">
        <v>87</v>
      </c>
      <c r="C629" s="37">
        <v>44610</v>
      </c>
      <c r="D629" s="36">
        <v>30782245</v>
      </c>
      <c r="E629" s="36" t="s">
        <v>1</v>
      </c>
      <c r="F629" s="38">
        <v>210369</v>
      </c>
      <c r="G629" s="36" t="s">
        <v>89</v>
      </c>
      <c r="H629" s="36" t="s">
        <v>254</v>
      </c>
      <c r="I629" s="36" t="s">
        <v>2055</v>
      </c>
      <c r="J629" s="36" t="s">
        <v>103</v>
      </c>
      <c r="K629" s="36" t="s">
        <v>45</v>
      </c>
      <c r="L629" s="45" t="s">
        <v>402</v>
      </c>
      <c r="M629" s="36" t="s">
        <v>93</v>
      </c>
      <c r="N629" s="36">
        <v>3456650</v>
      </c>
      <c r="O629" s="36" t="s">
        <v>3442</v>
      </c>
      <c r="P629" s="36">
        <v>8807161311</v>
      </c>
      <c r="Q629" s="51" t="s">
        <v>3443</v>
      </c>
      <c r="R629" s="36" t="s">
        <v>170</v>
      </c>
      <c r="S629" s="36" t="s">
        <v>569</v>
      </c>
      <c r="T629" s="36" t="s">
        <v>3444</v>
      </c>
      <c r="U629" s="36">
        <v>590000</v>
      </c>
      <c r="V629" s="36">
        <v>1050000</v>
      </c>
      <c r="W629" s="36" t="s">
        <v>134</v>
      </c>
      <c r="X629" s="36" t="s">
        <v>100</v>
      </c>
      <c r="Y629" s="36" t="s">
        <v>100</v>
      </c>
      <c r="Z629" s="36" t="s">
        <v>118</v>
      </c>
      <c r="AA629" s="36" t="s">
        <v>267</v>
      </c>
      <c r="AB629" s="36" t="s">
        <v>109</v>
      </c>
      <c r="AC629" s="36"/>
    </row>
    <row r="630" spans="1:29" x14ac:dyDescent="0.3">
      <c r="A630" s="36">
        <v>629</v>
      </c>
      <c r="B630" s="36" t="s">
        <v>87</v>
      </c>
      <c r="C630" s="37">
        <v>44610</v>
      </c>
      <c r="D630" s="36">
        <v>30782245</v>
      </c>
      <c r="E630" s="36" t="s">
        <v>1</v>
      </c>
      <c r="F630" s="38">
        <v>210369</v>
      </c>
      <c r="G630" s="36" t="s">
        <v>89</v>
      </c>
      <c r="H630" s="36" t="s">
        <v>254</v>
      </c>
      <c r="I630" s="36" t="s">
        <v>2055</v>
      </c>
      <c r="J630" s="36" t="s">
        <v>103</v>
      </c>
      <c r="K630" s="36" t="s">
        <v>45</v>
      </c>
      <c r="L630" s="45" t="s">
        <v>402</v>
      </c>
      <c r="M630" s="36" t="s">
        <v>93</v>
      </c>
      <c r="N630" s="36">
        <v>3457877</v>
      </c>
      <c r="O630" s="36" t="s">
        <v>3445</v>
      </c>
      <c r="P630" s="36">
        <v>9966446252</v>
      </c>
      <c r="Q630" s="51" t="s">
        <v>3446</v>
      </c>
      <c r="R630" s="36" t="s">
        <v>170</v>
      </c>
      <c r="S630" s="36" t="s">
        <v>277</v>
      </c>
      <c r="T630" s="36" t="s">
        <v>3447</v>
      </c>
      <c r="U630" s="36">
        <v>900000</v>
      </c>
      <c r="V630" s="36">
        <v>1500000</v>
      </c>
      <c r="W630" s="36" t="s">
        <v>2424</v>
      </c>
      <c r="X630" s="36" t="s">
        <v>100</v>
      </c>
      <c r="Y630" s="36" t="s">
        <v>100</v>
      </c>
      <c r="Z630" s="36" t="s">
        <v>118</v>
      </c>
      <c r="AA630" s="36" t="s">
        <v>109</v>
      </c>
      <c r="AB630" s="36" t="s">
        <v>109</v>
      </c>
      <c r="AC630" s="36" t="s">
        <v>3448</v>
      </c>
    </row>
    <row r="631" spans="1:29" x14ac:dyDescent="0.3">
      <c r="A631" s="36">
        <v>630</v>
      </c>
      <c r="B631" s="36" t="s">
        <v>87</v>
      </c>
      <c r="C631" s="37">
        <v>44610</v>
      </c>
      <c r="D631" s="36">
        <v>30782245</v>
      </c>
      <c r="E631" s="36" t="s">
        <v>1</v>
      </c>
      <c r="F631" s="38">
        <v>210369</v>
      </c>
      <c r="G631" s="36" t="s">
        <v>89</v>
      </c>
      <c r="H631" s="36" t="s">
        <v>254</v>
      </c>
      <c r="I631" s="36" t="s">
        <v>2055</v>
      </c>
      <c r="J631" s="36" t="s">
        <v>103</v>
      </c>
      <c r="K631" s="36" t="s">
        <v>45</v>
      </c>
      <c r="L631" s="45" t="s">
        <v>402</v>
      </c>
      <c r="M631" s="36" t="s">
        <v>93</v>
      </c>
      <c r="N631" s="36">
        <v>3457497</v>
      </c>
      <c r="O631" s="36" t="s">
        <v>3449</v>
      </c>
      <c r="P631" s="36">
        <v>7701897945</v>
      </c>
      <c r="Q631" s="51" t="s">
        <v>3450</v>
      </c>
      <c r="R631" s="36" t="s">
        <v>170</v>
      </c>
      <c r="S631" s="36" t="s">
        <v>1114</v>
      </c>
      <c r="T631" s="36" t="s">
        <v>3451</v>
      </c>
      <c r="U631" s="36">
        <v>450000</v>
      </c>
      <c r="V631" s="36">
        <v>850000</v>
      </c>
      <c r="W631" s="36" t="s">
        <v>2942</v>
      </c>
      <c r="X631" s="36" t="s">
        <v>100</v>
      </c>
      <c r="Y631" s="36" t="s">
        <v>100</v>
      </c>
      <c r="Z631" s="36" t="s">
        <v>118</v>
      </c>
      <c r="AA631" s="36" t="s">
        <v>267</v>
      </c>
      <c r="AB631" s="36" t="s">
        <v>109</v>
      </c>
      <c r="AC631" s="36"/>
    </row>
    <row r="632" spans="1:29" x14ac:dyDescent="0.3">
      <c r="A632" s="36">
        <v>631</v>
      </c>
      <c r="B632" s="36" t="s">
        <v>87</v>
      </c>
      <c r="C632" s="37">
        <v>44610</v>
      </c>
      <c r="D632" s="36">
        <v>30782245</v>
      </c>
      <c r="E632" s="36" t="s">
        <v>1</v>
      </c>
      <c r="F632" s="38">
        <v>210369</v>
      </c>
      <c r="G632" s="36" t="s">
        <v>89</v>
      </c>
      <c r="H632" s="36" t="s">
        <v>254</v>
      </c>
      <c r="I632" s="36" t="s">
        <v>2055</v>
      </c>
      <c r="J632" s="36" t="s">
        <v>103</v>
      </c>
      <c r="K632" s="36" t="s">
        <v>45</v>
      </c>
      <c r="L632" s="45" t="s">
        <v>402</v>
      </c>
      <c r="M632" s="36" t="s">
        <v>93</v>
      </c>
      <c r="N632" s="36">
        <v>3457946</v>
      </c>
      <c r="O632" s="36" t="s">
        <v>3452</v>
      </c>
      <c r="P632" s="36" t="s">
        <v>3453</v>
      </c>
      <c r="Q632" s="51" t="s">
        <v>3454</v>
      </c>
      <c r="R632" s="36" t="s">
        <v>660</v>
      </c>
      <c r="S632" s="36" t="s">
        <v>277</v>
      </c>
      <c r="T632" s="36" t="s">
        <v>3455</v>
      </c>
      <c r="U632" s="36">
        <v>650000</v>
      </c>
      <c r="V632" s="36">
        <v>1300000</v>
      </c>
      <c r="W632" s="36" t="s">
        <v>3456</v>
      </c>
      <c r="X632" s="36" t="s">
        <v>100</v>
      </c>
      <c r="Y632" s="36" t="s">
        <v>100</v>
      </c>
      <c r="Z632" s="36" t="s">
        <v>118</v>
      </c>
      <c r="AA632" s="36" t="s">
        <v>109</v>
      </c>
      <c r="AB632" s="36" t="s">
        <v>109</v>
      </c>
      <c r="AC632" s="36"/>
    </row>
    <row r="633" spans="1:29" x14ac:dyDescent="0.3">
      <c r="A633" s="36">
        <v>632</v>
      </c>
      <c r="B633" s="36" t="s">
        <v>87</v>
      </c>
      <c r="C633" s="37">
        <v>44610</v>
      </c>
      <c r="D633" s="36">
        <v>40779627</v>
      </c>
      <c r="E633" s="36" t="s">
        <v>1</v>
      </c>
      <c r="F633" s="38">
        <v>210369</v>
      </c>
      <c r="G633" s="36" t="s">
        <v>89</v>
      </c>
      <c r="H633" s="36" t="s">
        <v>90</v>
      </c>
      <c r="I633" s="36" t="s">
        <v>1404</v>
      </c>
      <c r="J633" s="36" t="s">
        <v>1404</v>
      </c>
      <c r="K633" s="36" t="s">
        <v>18</v>
      </c>
      <c r="L633" s="36" t="s">
        <v>402</v>
      </c>
      <c r="M633" s="36" t="s">
        <v>93</v>
      </c>
      <c r="N633" s="36" t="s">
        <v>3457</v>
      </c>
      <c r="O633" s="36" t="s">
        <v>3458</v>
      </c>
      <c r="P633" s="36">
        <v>8867117455</v>
      </c>
      <c r="Q633" s="51" t="s">
        <v>3459</v>
      </c>
      <c r="R633" s="36" t="s">
        <v>3426</v>
      </c>
      <c r="S633" s="36" t="s">
        <v>552</v>
      </c>
      <c r="T633" s="36" t="s">
        <v>3460</v>
      </c>
      <c r="U633" s="36">
        <v>700000</v>
      </c>
      <c r="V633" s="36">
        <v>1400000</v>
      </c>
      <c r="W633" s="36" t="s">
        <v>2378</v>
      </c>
      <c r="X633" s="36" t="s">
        <v>100</v>
      </c>
      <c r="Y633" s="36" t="s">
        <v>100</v>
      </c>
      <c r="Z633" s="36" t="s">
        <v>100</v>
      </c>
      <c r="AA633" s="36" t="s">
        <v>109</v>
      </c>
      <c r="AB633" s="36" t="s">
        <v>109</v>
      </c>
      <c r="AC633" s="36" t="s">
        <v>3461</v>
      </c>
    </row>
    <row r="634" spans="1:29" x14ac:dyDescent="0.3">
      <c r="A634" s="36">
        <v>633</v>
      </c>
      <c r="B634" s="36" t="s">
        <v>87</v>
      </c>
      <c r="C634" s="37">
        <v>44610</v>
      </c>
      <c r="D634" s="36">
        <v>40779627</v>
      </c>
      <c r="E634" s="36" t="s">
        <v>1</v>
      </c>
      <c r="F634" s="38">
        <v>210369</v>
      </c>
      <c r="G634" s="36" t="s">
        <v>89</v>
      </c>
      <c r="H634" s="36" t="s">
        <v>90</v>
      </c>
      <c r="I634" s="36" t="s">
        <v>1404</v>
      </c>
      <c r="J634" s="36" t="s">
        <v>1404</v>
      </c>
      <c r="K634" s="36" t="s">
        <v>18</v>
      </c>
      <c r="L634" s="36" t="s">
        <v>402</v>
      </c>
      <c r="M634" s="36" t="s">
        <v>93</v>
      </c>
      <c r="N634" s="36">
        <v>3460020</v>
      </c>
      <c r="O634" s="36" t="s">
        <v>3462</v>
      </c>
      <c r="P634" s="36">
        <v>8778291135</v>
      </c>
      <c r="Q634" s="51" t="s">
        <v>3463</v>
      </c>
      <c r="R634" s="36" t="s">
        <v>3464</v>
      </c>
      <c r="S634" s="36" t="s">
        <v>552</v>
      </c>
      <c r="T634" s="36" t="s">
        <v>3465</v>
      </c>
      <c r="U634" s="36">
        <v>630000</v>
      </c>
      <c r="V634" s="36">
        <v>1200000</v>
      </c>
      <c r="W634" s="36" t="s">
        <v>1799</v>
      </c>
      <c r="X634" s="36" t="s">
        <v>100</v>
      </c>
      <c r="Y634" s="36" t="s">
        <v>100</v>
      </c>
      <c r="Z634" s="36" t="s">
        <v>100</v>
      </c>
      <c r="AA634" s="36" t="s">
        <v>267</v>
      </c>
      <c r="AB634" s="36" t="s">
        <v>109</v>
      </c>
      <c r="AC634" s="36" t="s">
        <v>8</v>
      </c>
    </row>
    <row r="635" spans="1:29" x14ac:dyDescent="0.3">
      <c r="A635" s="36">
        <v>634</v>
      </c>
      <c r="B635" s="36" t="s">
        <v>87</v>
      </c>
      <c r="C635" s="37">
        <v>44610</v>
      </c>
      <c r="D635" s="36">
        <v>40779627</v>
      </c>
      <c r="E635" s="36" t="s">
        <v>1</v>
      </c>
      <c r="F635" s="38">
        <v>210369</v>
      </c>
      <c r="G635" s="36" t="s">
        <v>89</v>
      </c>
      <c r="H635" s="36" t="s">
        <v>90</v>
      </c>
      <c r="I635" s="36" t="s">
        <v>1404</v>
      </c>
      <c r="J635" s="36" t="s">
        <v>1404</v>
      </c>
      <c r="K635" s="36" t="s">
        <v>18</v>
      </c>
      <c r="L635" s="36" t="s">
        <v>402</v>
      </c>
      <c r="M635" s="36" t="s">
        <v>93</v>
      </c>
      <c r="N635" s="36">
        <v>3460035</v>
      </c>
      <c r="O635" s="36" t="s">
        <v>3466</v>
      </c>
      <c r="P635" s="36">
        <v>9137013402</v>
      </c>
      <c r="Q635" s="51" t="s">
        <v>3467</v>
      </c>
      <c r="R635" s="36" t="s">
        <v>251</v>
      </c>
      <c r="S635" s="36" t="s">
        <v>563</v>
      </c>
      <c r="T635" s="36" t="s">
        <v>3468</v>
      </c>
      <c r="U635" s="36">
        <v>650000</v>
      </c>
      <c r="V635" s="36">
        <v>1200000</v>
      </c>
      <c r="W635" s="36" t="s">
        <v>3469</v>
      </c>
      <c r="X635" s="36" t="s">
        <v>100</v>
      </c>
      <c r="Y635" s="36" t="s">
        <v>100</v>
      </c>
      <c r="Z635" s="36" t="s">
        <v>100</v>
      </c>
      <c r="AA635" s="36" t="s">
        <v>109</v>
      </c>
      <c r="AB635" s="36" t="s">
        <v>109</v>
      </c>
      <c r="AC635" s="36" t="s">
        <v>8</v>
      </c>
    </row>
    <row r="636" spans="1:29" x14ac:dyDescent="0.3">
      <c r="A636" s="36">
        <v>635</v>
      </c>
      <c r="B636" s="36" t="s">
        <v>87</v>
      </c>
      <c r="C636" s="37">
        <v>44610</v>
      </c>
      <c r="D636" s="36">
        <v>98183339</v>
      </c>
      <c r="E636" s="36" t="s">
        <v>1</v>
      </c>
      <c r="F636" s="38">
        <v>210369</v>
      </c>
      <c r="G636" s="36" t="s">
        <v>89</v>
      </c>
      <c r="H636" s="36" t="s">
        <v>254</v>
      </c>
      <c r="I636" s="36" t="s">
        <v>2342</v>
      </c>
      <c r="J636" s="36" t="s">
        <v>103</v>
      </c>
      <c r="K636" s="36" t="s">
        <v>45</v>
      </c>
      <c r="L636" s="45" t="s">
        <v>402</v>
      </c>
      <c r="M636" s="36" t="s">
        <v>93</v>
      </c>
      <c r="N636" s="36">
        <v>3460899</v>
      </c>
      <c r="O636" s="36" t="s">
        <v>3470</v>
      </c>
      <c r="P636" s="36" t="s">
        <v>3471</v>
      </c>
      <c r="Q636" s="51" t="s">
        <v>3472</v>
      </c>
      <c r="R636" s="36" t="s">
        <v>277</v>
      </c>
      <c r="S636" s="36" t="s">
        <v>407</v>
      </c>
      <c r="T636" s="36" t="s">
        <v>3473</v>
      </c>
      <c r="U636" s="36">
        <v>450000</v>
      </c>
      <c r="V636" s="36">
        <v>900000</v>
      </c>
      <c r="W636" s="36" t="s">
        <v>134</v>
      </c>
      <c r="X636" s="36" t="s">
        <v>100</v>
      </c>
      <c r="Y636" s="36" t="s">
        <v>100</v>
      </c>
      <c r="Z636" s="36" t="s">
        <v>118</v>
      </c>
      <c r="AA636" s="36" t="s">
        <v>109</v>
      </c>
      <c r="AB636" s="36" t="s">
        <v>109</v>
      </c>
      <c r="AC636" s="36" t="s">
        <v>8</v>
      </c>
    </row>
    <row r="637" spans="1:29" x14ac:dyDescent="0.3">
      <c r="A637" s="36">
        <v>636</v>
      </c>
      <c r="B637" s="36" t="s">
        <v>87</v>
      </c>
      <c r="C637" s="37">
        <v>44610</v>
      </c>
      <c r="D637" s="36">
        <v>98183339</v>
      </c>
      <c r="E637" s="36" t="s">
        <v>1</v>
      </c>
      <c r="F637" s="38">
        <v>210369</v>
      </c>
      <c r="G637" s="36" t="s">
        <v>89</v>
      </c>
      <c r="H637" s="36" t="s">
        <v>254</v>
      </c>
      <c r="I637" s="36" t="s">
        <v>2342</v>
      </c>
      <c r="J637" s="36" t="s">
        <v>103</v>
      </c>
      <c r="K637" s="36" t="s">
        <v>45</v>
      </c>
      <c r="L637" s="45" t="s">
        <v>402</v>
      </c>
      <c r="M637" s="36" t="s">
        <v>93</v>
      </c>
      <c r="N637" s="36">
        <v>3460075</v>
      </c>
      <c r="O637" s="36" t="s">
        <v>3474</v>
      </c>
      <c r="P637" s="36" t="s">
        <v>3475</v>
      </c>
      <c r="Q637" s="51" t="s">
        <v>3476</v>
      </c>
      <c r="R637" s="36" t="s">
        <v>599</v>
      </c>
      <c r="S637" s="36" t="s">
        <v>407</v>
      </c>
      <c r="T637" s="36" t="s">
        <v>3477</v>
      </c>
      <c r="U637" s="36">
        <v>500000</v>
      </c>
      <c r="V637" s="36">
        <v>850000</v>
      </c>
      <c r="W637" s="36" t="s">
        <v>3478</v>
      </c>
      <c r="X637" s="36" t="s">
        <v>100</v>
      </c>
      <c r="Y637" s="36" t="s">
        <v>100</v>
      </c>
      <c r="Z637" s="36" t="s">
        <v>118</v>
      </c>
      <c r="AA637" s="36" t="s">
        <v>101</v>
      </c>
      <c r="AB637" s="36" t="s">
        <v>109</v>
      </c>
      <c r="AC637" s="36" t="s">
        <v>8</v>
      </c>
    </row>
    <row r="638" spans="1:29" x14ac:dyDescent="0.3">
      <c r="A638" s="36">
        <v>637</v>
      </c>
      <c r="B638" s="36" t="s">
        <v>87</v>
      </c>
      <c r="C638" s="37">
        <v>44610</v>
      </c>
      <c r="D638" s="36">
        <v>98183339</v>
      </c>
      <c r="E638" s="36" t="s">
        <v>1</v>
      </c>
      <c r="F638" s="38">
        <v>210369</v>
      </c>
      <c r="G638" s="36" t="s">
        <v>89</v>
      </c>
      <c r="H638" s="36" t="s">
        <v>254</v>
      </c>
      <c r="I638" s="36" t="s">
        <v>2342</v>
      </c>
      <c r="J638" s="36" t="s">
        <v>103</v>
      </c>
      <c r="K638" s="36" t="s">
        <v>45</v>
      </c>
      <c r="L638" s="45" t="s">
        <v>402</v>
      </c>
      <c r="M638" s="36" t="s">
        <v>93</v>
      </c>
      <c r="N638" s="36">
        <v>3460176</v>
      </c>
      <c r="O638" s="36" t="s">
        <v>3479</v>
      </c>
      <c r="P638" s="36" t="s">
        <v>3480</v>
      </c>
      <c r="Q638" s="51" t="s">
        <v>3481</v>
      </c>
      <c r="R638" s="36" t="s">
        <v>582</v>
      </c>
      <c r="S638" s="36" t="s">
        <v>417</v>
      </c>
      <c r="T638" s="36" t="s">
        <v>608</v>
      </c>
      <c r="U638" s="36">
        <v>480000</v>
      </c>
      <c r="V638" s="36">
        <v>900000</v>
      </c>
      <c r="W638" s="36" t="s">
        <v>501</v>
      </c>
      <c r="X638" s="36" t="s">
        <v>100</v>
      </c>
      <c r="Y638" s="36" t="s">
        <v>100</v>
      </c>
      <c r="Z638" s="36" t="s">
        <v>118</v>
      </c>
      <c r="AA638" s="36" t="s">
        <v>109</v>
      </c>
      <c r="AB638" s="36" t="s">
        <v>109</v>
      </c>
      <c r="AC638" s="36" t="s">
        <v>8</v>
      </c>
    </row>
    <row r="639" spans="1:29" x14ac:dyDescent="0.3">
      <c r="A639" s="36">
        <v>638</v>
      </c>
      <c r="B639" s="36" t="s">
        <v>87</v>
      </c>
      <c r="C639" s="37">
        <v>44610</v>
      </c>
      <c r="D639" s="36">
        <v>35867068</v>
      </c>
      <c r="E639" s="36" t="s">
        <v>3</v>
      </c>
      <c r="F639" s="38">
        <v>181547</v>
      </c>
      <c r="G639" s="36" t="s">
        <v>89</v>
      </c>
      <c r="H639" s="36" t="s">
        <v>1193</v>
      </c>
      <c r="I639" s="36" t="s">
        <v>510</v>
      </c>
      <c r="J639" s="36" t="s">
        <v>3482</v>
      </c>
      <c r="K639" s="36" t="s">
        <v>38</v>
      </c>
      <c r="L639" s="36" t="s">
        <v>1079</v>
      </c>
      <c r="M639" s="36" t="s">
        <v>93</v>
      </c>
      <c r="N639" s="36">
        <v>3460676</v>
      </c>
      <c r="O639" s="36" t="s">
        <v>3483</v>
      </c>
      <c r="P639" s="36">
        <v>7263878488</v>
      </c>
      <c r="Q639" s="51" t="s">
        <v>3484</v>
      </c>
      <c r="R639" s="36" t="s">
        <v>1866</v>
      </c>
      <c r="S639" s="36" t="s">
        <v>1866</v>
      </c>
      <c r="T639" s="36" t="s">
        <v>492</v>
      </c>
      <c r="U639" s="36">
        <v>592000</v>
      </c>
      <c r="V639" s="36">
        <v>1550000</v>
      </c>
      <c r="W639" s="36" t="s">
        <v>3485</v>
      </c>
      <c r="X639" s="36" t="s">
        <v>100</v>
      </c>
      <c r="Y639" s="36" t="s">
        <v>100</v>
      </c>
      <c r="Z639" s="36" t="s">
        <v>100</v>
      </c>
      <c r="AA639" s="36" t="s">
        <v>109</v>
      </c>
      <c r="AB639" s="36" t="s">
        <v>109</v>
      </c>
      <c r="AC639" s="36" t="s">
        <v>3486</v>
      </c>
    </row>
    <row r="640" spans="1:29" x14ac:dyDescent="0.3">
      <c r="A640" s="36">
        <v>639</v>
      </c>
      <c r="B640" s="36" t="s">
        <v>87</v>
      </c>
      <c r="C640" s="37">
        <v>44610</v>
      </c>
      <c r="D640" s="42">
        <v>35867068</v>
      </c>
      <c r="E640" s="36" t="s">
        <v>3</v>
      </c>
      <c r="F640" s="38">
        <v>181547</v>
      </c>
      <c r="G640" s="36" t="s">
        <v>89</v>
      </c>
      <c r="H640" s="36" t="s">
        <v>1193</v>
      </c>
      <c r="I640" s="36" t="s">
        <v>3487</v>
      </c>
      <c r="J640" s="36" t="s">
        <v>3488</v>
      </c>
      <c r="K640" s="36" t="s">
        <v>38</v>
      </c>
      <c r="L640" s="36" t="s">
        <v>1079</v>
      </c>
      <c r="M640" s="36" t="s">
        <v>93</v>
      </c>
      <c r="N640" s="36">
        <v>3458521</v>
      </c>
      <c r="O640" s="36" t="s">
        <v>3489</v>
      </c>
      <c r="P640" s="36">
        <v>7842607256</v>
      </c>
      <c r="Q640" s="51" t="s">
        <v>3490</v>
      </c>
      <c r="R640" s="36" t="s">
        <v>590</v>
      </c>
      <c r="S640" s="36" t="s">
        <v>232</v>
      </c>
      <c r="T640" s="36" t="s">
        <v>3491</v>
      </c>
      <c r="U640" s="36">
        <v>900000</v>
      </c>
      <c r="V640" s="36">
        <v>1400000</v>
      </c>
      <c r="W640" s="36" t="s">
        <v>3492</v>
      </c>
      <c r="X640" s="36" t="s">
        <v>100</v>
      </c>
      <c r="Y640" s="36" t="s">
        <v>100</v>
      </c>
      <c r="Z640" s="36" t="s">
        <v>100</v>
      </c>
      <c r="AA640" s="36" t="s">
        <v>101</v>
      </c>
      <c r="AB640" s="36" t="s">
        <v>109</v>
      </c>
      <c r="AC640" s="36" t="s">
        <v>8</v>
      </c>
    </row>
    <row r="641" spans="1:29" x14ac:dyDescent="0.3">
      <c r="A641" s="36">
        <v>640</v>
      </c>
      <c r="B641" s="36" t="s">
        <v>87</v>
      </c>
      <c r="C641" s="37">
        <v>44610</v>
      </c>
      <c r="D641" s="42">
        <v>35867068</v>
      </c>
      <c r="E641" s="36" t="s">
        <v>3</v>
      </c>
      <c r="F641" s="38">
        <v>181547</v>
      </c>
      <c r="G641" s="36" t="s">
        <v>89</v>
      </c>
      <c r="H641" s="36" t="s">
        <v>1193</v>
      </c>
      <c r="I641" s="36" t="s">
        <v>3487</v>
      </c>
      <c r="J641" s="36" t="s">
        <v>3488</v>
      </c>
      <c r="K641" s="36" t="s">
        <v>38</v>
      </c>
      <c r="L641" s="36" t="s">
        <v>1079</v>
      </c>
      <c r="M641" s="36" t="s">
        <v>93</v>
      </c>
      <c r="N641" s="36">
        <v>2488607</v>
      </c>
      <c r="O641" s="36" t="s">
        <v>3493</v>
      </c>
      <c r="P641" s="36">
        <v>9963601495</v>
      </c>
      <c r="Q641" s="51" t="s">
        <v>3494</v>
      </c>
      <c r="R641" s="36" t="s">
        <v>232</v>
      </c>
      <c r="S641" s="36" t="s">
        <v>115</v>
      </c>
      <c r="T641" s="36" t="s">
        <v>3495</v>
      </c>
      <c r="U641" s="36">
        <v>620000</v>
      </c>
      <c r="V641" s="36">
        <v>1200000</v>
      </c>
      <c r="W641" s="36" t="s">
        <v>3492</v>
      </c>
      <c r="X641" s="36" t="s">
        <v>100</v>
      </c>
      <c r="Y641" s="36" t="s">
        <v>100</v>
      </c>
      <c r="Z641" s="36" t="s">
        <v>100</v>
      </c>
      <c r="AA641" s="36" t="s">
        <v>101</v>
      </c>
      <c r="AB641" s="36" t="s">
        <v>109</v>
      </c>
      <c r="AC641" s="36" t="s">
        <v>8</v>
      </c>
    </row>
    <row r="642" spans="1:29" x14ac:dyDescent="0.3">
      <c r="A642" s="36">
        <v>641</v>
      </c>
      <c r="B642" s="36" t="s">
        <v>87</v>
      </c>
      <c r="C642" s="37">
        <v>44610</v>
      </c>
      <c r="D642" s="42">
        <v>35867068</v>
      </c>
      <c r="E642" s="36" t="s">
        <v>3</v>
      </c>
      <c r="F642" s="38">
        <v>181547</v>
      </c>
      <c r="G642" s="36" t="s">
        <v>89</v>
      </c>
      <c r="H642" s="36" t="s">
        <v>1193</v>
      </c>
      <c r="I642" s="36" t="s">
        <v>3487</v>
      </c>
      <c r="J642" s="36" t="s">
        <v>3488</v>
      </c>
      <c r="K642" s="36" t="s">
        <v>38</v>
      </c>
      <c r="L642" s="36" t="s">
        <v>1079</v>
      </c>
      <c r="M642" s="36" t="s">
        <v>93</v>
      </c>
      <c r="N642" s="36">
        <v>3459306</v>
      </c>
      <c r="O642" s="36" t="s">
        <v>3496</v>
      </c>
      <c r="P642" s="36">
        <v>8019106774</v>
      </c>
      <c r="Q642" s="51" t="s">
        <v>3497</v>
      </c>
      <c r="R642" s="36" t="s">
        <v>3498</v>
      </c>
      <c r="S642" s="36" t="s">
        <v>3499</v>
      </c>
      <c r="T642" s="36" t="s">
        <v>3500</v>
      </c>
      <c r="U642" s="36">
        <v>600000</v>
      </c>
      <c r="V642" s="36">
        <v>1000000</v>
      </c>
      <c r="W642" s="36" t="s">
        <v>3501</v>
      </c>
      <c r="X642" s="36" t="s">
        <v>100</v>
      </c>
      <c r="Y642" s="36" t="s">
        <v>100</v>
      </c>
      <c r="Z642" s="36" t="s">
        <v>100</v>
      </c>
      <c r="AA642" s="36" t="s">
        <v>109</v>
      </c>
      <c r="AB642" s="36" t="s">
        <v>109</v>
      </c>
      <c r="AC642" s="36" t="s">
        <v>8</v>
      </c>
    </row>
    <row r="643" spans="1:29" x14ac:dyDescent="0.3">
      <c r="A643" s="36">
        <v>642</v>
      </c>
      <c r="B643" s="36" t="s">
        <v>87</v>
      </c>
      <c r="C643" s="37">
        <v>44610</v>
      </c>
      <c r="D643" s="42">
        <v>35867068</v>
      </c>
      <c r="E643" s="36" t="s">
        <v>3</v>
      </c>
      <c r="F643" s="38">
        <v>181547</v>
      </c>
      <c r="G643" s="36" t="s">
        <v>89</v>
      </c>
      <c r="H643" s="36" t="s">
        <v>1193</v>
      </c>
      <c r="I643" s="36" t="s">
        <v>510</v>
      </c>
      <c r="J643" s="36" t="s">
        <v>3482</v>
      </c>
      <c r="K643" s="36" t="s">
        <v>38</v>
      </c>
      <c r="L643" s="36" t="s">
        <v>1079</v>
      </c>
      <c r="M643" s="36" t="s">
        <v>93</v>
      </c>
      <c r="N643" s="36">
        <v>3460676</v>
      </c>
      <c r="O643" s="36" t="s">
        <v>3483</v>
      </c>
      <c r="P643" s="36">
        <v>7263878488</v>
      </c>
      <c r="Q643" s="51" t="s">
        <v>3484</v>
      </c>
      <c r="R643" s="36" t="s">
        <v>1866</v>
      </c>
      <c r="S643" s="36" t="s">
        <v>1866</v>
      </c>
      <c r="T643" s="36" t="s">
        <v>492</v>
      </c>
      <c r="U643" s="36">
        <v>592000</v>
      </c>
      <c r="V643" s="36">
        <v>1550000</v>
      </c>
      <c r="W643" s="36" t="s">
        <v>3485</v>
      </c>
      <c r="X643" s="36" t="s">
        <v>100</v>
      </c>
      <c r="Y643" s="36" t="s">
        <v>100</v>
      </c>
      <c r="Z643" s="36" t="s">
        <v>100</v>
      </c>
      <c r="AA643" s="36" t="s">
        <v>109</v>
      </c>
      <c r="AB643" s="36" t="s">
        <v>109</v>
      </c>
      <c r="AC643" s="36" t="s">
        <v>3486</v>
      </c>
    </row>
    <row r="644" spans="1:29" x14ac:dyDescent="0.3">
      <c r="A644" s="36">
        <v>643</v>
      </c>
      <c r="B644" s="36" t="s">
        <v>87</v>
      </c>
      <c r="C644" s="37">
        <v>44613</v>
      </c>
      <c r="D644" s="36">
        <v>94924818</v>
      </c>
      <c r="E644" s="36" t="s">
        <v>1</v>
      </c>
      <c r="F644" s="38">
        <v>210369</v>
      </c>
      <c r="G644" s="36" t="s">
        <v>89</v>
      </c>
      <c r="H644" s="36" t="s">
        <v>90</v>
      </c>
      <c r="I644" s="36" t="s">
        <v>3317</v>
      </c>
      <c r="J644" s="36" t="s">
        <v>3317</v>
      </c>
      <c r="K644" s="36" t="s">
        <v>13</v>
      </c>
      <c r="L644" s="36" t="s">
        <v>621</v>
      </c>
      <c r="M644" s="36" t="s">
        <v>93</v>
      </c>
      <c r="N644" s="36">
        <v>3472808</v>
      </c>
      <c r="O644" s="36" t="s">
        <v>3502</v>
      </c>
      <c r="P644" s="36">
        <v>9108809021</v>
      </c>
      <c r="Q644" s="51" t="s">
        <v>3503</v>
      </c>
      <c r="R644" s="36" t="s">
        <v>2551</v>
      </c>
      <c r="S644" s="36" t="s">
        <v>2551</v>
      </c>
      <c r="T644" s="36" t="s">
        <v>3504</v>
      </c>
      <c r="U644" s="36">
        <v>800000</v>
      </c>
      <c r="V644" s="36">
        <v>1500000</v>
      </c>
      <c r="W644" s="36" t="s">
        <v>3505</v>
      </c>
      <c r="X644" s="36" t="s">
        <v>100</v>
      </c>
      <c r="Y644" s="36" t="s">
        <v>100</v>
      </c>
      <c r="Z644" s="36" t="s">
        <v>100</v>
      </c>
      <c r="AA644" s="36" t="s">
        <v>109</v>
      </c>
      <c r="AB644" s="36" t="s">
        <v>109</v>
      </c>
      <c r="AC644" s="36" t="s">
        <v>3506</v>
      </c>
    </row>
    <row r="645" spans="1:29" x14ac:dyDescent="0.3">
      <c r="A645" s="36">
        <v>644</v>
      </c>
      <c r="B645" s="36" t="s">
        <v>87</v>
      </c>
      <c r="C645" s="37">
        <v>44613</v>
      </c>
      <c r="D645" s="36">
        <v>69657306</v>
      </c>
      <c r="E645" s="36" t="s">
        <v>1</v>
      </c>
      <c r="F645" s="38">
        <v>210369</v>
      </c>
      <c r="G645" s="36" t="s">
        <v>89</v>
      </c>
      <c r="H645" s="36" t="s">
        <v>254</v>
      </c>
      <c r="I645" s="36" t="s">
        <v>3316</v>
      </c>
      <c r="J645" s="36" t="s">
        <v>3317</v>
      </c>
      <c r="K645" s="36" t="s">
        <v>12</v>
      </c>
      <c r="L645" s="36" t="s">
        <v>402</v>
      </c>
      <c r="M645" s="36" t="s">
        <v>93</v>
      </c>
      <c r="N645" s="36">
        <v>3472795</v>
      </c>
      <c r="O645" s="36" t="s">
        <v>3507</v>
      </c>
      <c r="P645" s="36" t="s">
        <v>3508</v>
      </c>
      <c r="Q645" s="51" t="s">
        <v>3509</v>
      </c>
      <c r="R645" s="36" t="s">
        <v>569</v>
      </c>
      <c r="S645" s="36" t="s">
        <v>569</v>
      </c>
      <c r="T645" s="36" t="s">
        <v>492</v>
      </c>
      <c r="U645" s="36">
        <v>530000</v>
      </c>
      <c r="V645" s="36">
        <v>1050000</v>
      </c>
      <c r="W645" s="36" t="s">
        <v>3510</v>
      </c>
      <c r="X645" s="36" t="s">
        <v>100</v>
      </c>
      <c r="Y645" s="36" t="s">
        <v>100</v>
      </c>
      <c r="Z645" s="36" t="s">
        <v>118</v>
      </c>
      <c r="AA645" s="36" t="s">
        <v>267</v>
      </c>
      <c r="AB645" s="36" t="s">
        <v>109</v>
      </c>
      <c r="AC645" s="36" t="s">
        <v>8</v>
      </c>
    </row>
    <row r="646" spans="1:29" x14ac:dyDescent="0.3">
      <c r="A646" s="36">
        <v>645</v>
      </c>
      <c r="B646" s="36" t="s">
        <v>87</v>
      </c>
      <c r="C646" s="37">
        <v>44613</v>
      </c>
      <c r="D646" s="36">
        <v>69657306</v>
      </c>
      <c r="E646" s="36" t="s">
        <v>1</v>
      </c>
      <c r="F646" s="38">
        <v>210369</v>
      </c>
      <c r="G646" s="36" t="s">
        <v>89</v>
      </c>
      <c r="H646" s="36" t="s">
        <v>254</v>
      </c>
      <c r="I646" s="36" t="s">
        <v>3316</v>
      </c>
      <c r="J646" s="36" t="s">
        <v>3317</v>
      </c>
      <c r="K646" s="36" t="s">
        <v>13</v>
      </c>
      <c r="L646" s="36" t="s">
        <v>621</v>
      </c>
      <c r="M646" s="36" t="s">
        <v>93</v>
      </c>
      <c r="N646" s="36">
        <v>3472823</v>
      </c>
      <c r="O646" s="36" t="s">
        <v>3511</v>
      </c>
      <c r="P646" s="36">
        <v>9095627274</v>
      </c>
      <c r="Q646" s="51" t="s">
        <v>3512</v>
      </c>
      <c r="R646" s="36" t="s">
        <v>1114</v>
      </c>
      <c r="S646" s="36" t="s">
        <v>569</v>
      </c>
      <c r="T646" s="36" t="s">
        <v>3513</v>
      </c>
      <c r="U646" s="36">
        <v>900000</v>
      </c>
      <c r="V646" s="36">
        <v>1500000</v>
      </c>
      <c r="W646" s="36" t="s">
        <v>3514</v>
      </c>
      <c r="X646" s="36" t="s">
        <v>100</v>
      </c>
      <c r="Y646" s="36" t="s">
        <v>100</v>
      </c>
      <c r="Z646" s="36" t="s">
        <v>118</v>
      </c>
      <c r="AA646" s="36" t="s">
        <v>109</v>
      </c>
      <c r="AB646" s="36" t="s">
        <v>109</v>
      </c>
      <c r="AC646" s="36" t="s">
        <v>3448</v>
      </c>
    </row>
    <row r="647" spans="1:29" x14ac:dyDescent="0.3">
      <c r="A647" s="36">
        <v>646</v>
      </c>
      <c r="B647" s="36" t="s">
        <v>87</v>
      </c>
      <c r="C647" s="37">
        <v>44613</v>
      </c>
      <c r="D647" s="36">
        <v>86686285</v>
      </c>
      <c r="E647" s="36" t="s">
        <v>3</v>
      </c>
      <c r="F647" s="38">
        <v>181547</v>
      </c>
      <c r="G647" s="36" t="s">
        <v>89</v>
      </c>
      <c r="H647" s="36" t="s">
        <v>90</v>
      </c>
      <c r="I647" s="36" t="s">
        <v>2091</v>
      </c>
      <c r="J647" s="36" t="s">
        <v>3515</v>
      </c>
      <c r="K647" s="36" t="s">
        <v>38</v>
      </c>
      <c r="L647" s="36" t="s">
        <v>1079</v>
      </c>
      <c r="M647" s="36" t="s">
        <v>93</v>
      </c>
      <c r="N647" s="36">
        <v>1543806</v>
      </c>
      <c r="O647" s="36" t="s">
        <v>3516</v>
      </c>
      <c r="P647" s="36">
        <v>9916290068</v>
      </c>
      <c r="Q647" s="51" t="s">
        <v>3517</v>
      </c>
      <c r="R647" s="36" t="s">
        <v>776</v>
      </c>
      <c r="S647" s="36" t="s">
        <v>660</v>
      </c>
      <c r="T647" s="36" t="s">
        <v>218</v>
      </c>
      <c r="U647" s="36">
        <v>1160000</v>
      </c>
      <c r="V647" s="36">
        <v>2000000</v>
      </c>
      <c r="W647" s="36" t="s">
        <v>3518</v>
      </c>
      <c r="X647" s="36" t="s">
        <v>100</v>
      </c>
      <c r="Y647" s="36" t="s">
        <v>100</v>
      </c>
      <c r="Z647" s="36" t="s">
        <v>100</v>
      </c>
      <c r="AA647" s="36" t="s">
        <v>109</v>
      </c>
      <c r="AB647" s="36" t="s">
        <v>109</v>
      </c>
      <c r="AC647" s="36" t="s">
        <v>3519</v>
      </c>
    </row>
    <row r="648" spans="1:29" x14ac:dyDescent="0.3">
      <c r="A648" s="36">
        <v>647</v>
      </c>
      <c r="B648" s="36" t="s">
        <v>87</v>
      </c>
      <c r="C648" s="37">
        <v>44613</v>
      </c>
      <c r="D648" s="36">
        <v>40779627</v>
      </c>
      <c r="E648" s="36" t="s">
        <v>1</v>
      </c>
      <c r="F648" s="38">
        <v>210369</v>
      </c>
      <c r="G648" s="36" t="s">
        <v>89</v>
      </c>
      <c r="H648" s="36" t="s">
        <v>254</v>
      </c>
      <c r="I648" s="36" t="s">
        <v>359</v>
      </c>
      <c r="J648" s="36" t="s">
        <v>3520</v>
      </c>
      <c r="K648" s="36" t="s">
        <v>12</v>
      </c>
      <c r="L648" s="36" t="s">
        <v>402</v>
      </c>
      <c r="M648" s="36" t="s">
        <v>93</v>
      </c>
      <c r="N648" s="36">
        <v>3473683</v>
      </c>
      <c r="O648" s="36" t="s">
        <v>3521</v>
      </c>
      <c r="P648" s="36" t="s">
        <v>3522</v>
      </c>
      <c r="Q648" s="51" t="s">
        <v>3523</v>
      </c>
      <c r="R648" s="36" t="s">
        <v>677</v>
      </c>
      <c r="S648" s="36" t="s">
        <v>407</v>
      </c>
      <c r="T648" s="36" t="s">
        <v>3524</v>
      </c>
      <c r="U648" s="36">
        <v>700000</v>
      </c>
      <c r="V648" s="36">
        <v>1700000</v>
      </c>
      <c r="W648" s="36" t="s">
        <v>134</v>
      </c>
      <c r="X648" s="36" t="s">
        <v>100</v>
      </c>
      <c r="Y648" s="36" t="s">
        <v>100</v>
      </c>
      <c r="Z648" s="36" t="s">
        <v>118</v>
      </c>
      <c r="AA648" s="36" t="s">
        <v>1315</v>
      </c>
      <c r="AB648" s="36" t="s">
        <v>109</v>
      </c>
      <c r="AC648" s="36" t="s">
        <v>3525</v>
      </c>
    </row>
    <row r="649" spans="1:29" x14ac:dyDescent="0.3">
      <c r="A649" s="36">
        <v>648</v>
      </c>
      <c r="B649" s="36" t="s">
        <v>87</v>
      </c>
      <c r="C649" s="37">
        <v>44613</v>
      </c>
      <c r="D649" s="36">
        <v>40779627</v>
      </c>
      <c r="E649" s="36" t="s">
        <v>1</v>
      </c>
      <c r="F649" s="38">
        <v>210369</v>
      </c>
      <c r="G649" s="36" t="s">
        <v>89</v>
      </c>
      <c r="H649" s="36" t="s">
        <v>254</v>
      </c>
      <c r="I649" s="36" t="s">
        <v>359</v>
      </c>
      <c r="J649" s="36" t="s">
        <v>3520</v>
      </c>
      <c r="K649" s="36" t="s">
        <v>13</v>
      </c>
      <c r="L649" s="36" t="s">
        <v>3526</v>
      </c>
      <c r="M649" s="36" t="s">
        <v>93</v>
      </c>
      <c r="N649" s="36">
        <v>3475819</v>
      </c>
      <c r="O649" s="36" t="s">
        <v>3527</v>
      </c>
      <c r="P649" s="36" t="s">
        <v>3528</v>
      </c>
      <c r="Q649" s="51" t="s">
        <v>3529</v>
      </c>
      <c r="R649" s="36" t="s">
        <v>1139</v>
      </c>
      <c r="S649" s="36" t="s">
        <v>1780</v>
      </c>
      <c r="T649" s="36" t="s">
        <v>749</v>
      </c>
      <c r="U649" s="36">
        <v>760000</v>
      </c>
      <c r="V649" s="36">
        <v>1600000</v>
      </c>
      <c r="W649" s="36" t="s">
        <v>2424</v>
      </c>
      <c r="X649" s="36" t="s">
        <v>100</v>
      </c>
      <c r="Y649" s="36" t="s">
        <v>100</v>
      </c>
      <c r="Z649" s="36" t="s">
        <v>118</v>
      </c>
      <c r="AA649" s="36" t="s">
        <v>101</v>
      </c>
      <c r="AB649" s="36" t="s">
        <v>109</v>
      </c>
      <c r="AC649" s="36" t="s">
        <v>3525</v>
      </c>
    </row>
    <row r="650" spans="1:29" x14ac:dyDescent="0.3">
      <c r="A650" s="36">
        <v>649</v>
      </c>
      <c r="B650" s="36" t="s">
        <v>87</v>
      </c>
      <c r="C650" s="37">
        <v>44613</v>
      </c>
      <c r="D650" s="36">
        <v>40779627</v>
      </c>
      <c r="E650" s="36" t="s">
        <v>1</v>
      </c>
      <c r="F650" s="38">
        <v>210369</v>
      </c>
      <c r="G650" s="36" t="s">
        <v>89</v>
      </c>
      <c r="H650" s="36" t="s">
        <v>254</v>
      </c>
      <c r="I650" s="36" t="s">
        <v>359</v>
      </c>
      <c r="J650" s="36" t="s">
        <v>3520</v>
      </c>
      <c r="K650" s="36" t="s">
        <v>12</v>
      </c>
      <c r="L650" s="36" t="s">
        <v>402</v>
      </c>
      <c r="M650" s="36" t="s">
        <v>93</v>
      </c>
      <c r="N650" s="36">
        <v>3475907</v>
      </c>
      <c r="O650" s="36" t="s">
        <v>3530</v>
      </c>
      <c r="P650" s="36" t="s">
        <v>3531</v>
      </c>
      <c r="Q650" s="51" t="s">
        <v>3532</v>
      </c>
      <c r="R650" s="36" t="s">
        <v>286</v>
      </c>
      <c r="S650" s="36" t="s">
        <v>1668</v>
      </c>
      <c r="T650" s="36" t="s">
        <v>3533</v>
      </c>
      <c r="U650" s="36">
        <v>650000</v>
      </c>
      <c r="V650" s="36">
        <v>1100000</v>
      </c>
      <c r="W650" s="36" t="s">
        <v>2935</v>
      </c>
      <c r="X650" s="36" t="s">
        <v>100</v>
      </c>
      <c r="Y650" s="36" t="s">
        <v>100</v>
      </c>
      <c r="Z650" s="36" t="s">
        <v>118</v>
      </c>
      <c r="AA650" s="36" t="s">
        <v>2898</v>
      </c>
      <c r="AB650" s="36" t="s">
        <v>109</v>
      </c>
      <c r="AC650" s="36" t="s">
        <v>3534</v>
      </c>
    </row>
    <row r="651" spans="1:29" x14ac:dyDescent="0.3">
      <c r="A651" s="36">
        <v>650</v>
      </c>
      <c r="B651" s="36" t="s">
        <v>87</v>
      </c>
      <c r="C651" s="37">
        <v>44613</v>
      </c>
      <c r="D651" s="36">
        <v>40779627</v>
      </c>
      <c r="E651" s="36" t="s">
        <v>1</v>
      </c>
      <c r="F651" s="38">
        <v>210369</v>
      </c>
      <c r="G651" s="36" t="s">
        <v>89</v>
      </c>
      <c r="H651" s="36" t="s">
        <v>254</v>
      </c>
      <c r="I651" s="36" t="s">
        <v>359</v>
      </c>
      <c r="J651" s="36" t="s">
        <v>3520</v>
      </c>
      <c r="K651" s="36" t="s">
        <v>13</v>
      </c>
      <c r="L651" s="36" t="s">
        <v>21</v>
      </c>
      <c r="M651" s="36" t="s">
        <v>93</v>
      </c>
      <c r="N651" s="36">
        <v>3475925</v>
      </c>
      <c r="O651" s="36" t="s">
        <v>3535</v>
      </c>
      <c r="P651" s="36" t="s">
        <v>3536</v>
      </c>
      <c r="Q651" s="51" t="s">
        <v>3537</v>
      </c>
      <c r="R651" s="36" t="s">
        <v>886</v>
      </c>
      <c r="S651" s="36" t="s">
        <v>1780</v>
      </c>
      <c r="T651" s="36" t="s">
        <v>3538</v>
      </c>
      <c r="U651" s="36">
        <v>810000</v>
      </c>
      <c r="V651" s="36">
        <v>1550000</v>
      </c>
      <c r="W651" s="36" t="s">
        <v>2935</v>
      </c>
      <c r="X651" s="36" t="s">
        <v>100</v>
      </c>
      <c r="Y651" s="36" t="s">
        <v>100</v>
      </c>
      <c r="Z651" s="36" t="s">
        <v>118</v>
      </c>
      <c r="AA651" s="36" t="s">
        <v>109</v>
      </c>
      <c r="AB651" s="36" t="s">
        <v>109</v>
      </c>
      <c r="AC651" s="36"/>
    </row>
    <row r="652" spans="1:29" x14ac:dyDescent="0.3">
      <c r="A652" s="36">
        <v>651</v>
      </c>
      <c r="B652" s="36" t="s">
        <v>87</v>
      </c>
      <c r="C652" s="37">
        <v>44613</v>
      </c>
      <c r="D652" s="36">
        <v>98139447</v>
      </c>
      <c r="E652" s="36" t="s">
        <v>1</v>
      </c>
      <c r="F652" s="38">
        <v>210369</v>
      </c>
      <c r="G652" s="36" t="s">
        <v>89</v>
      </c>
      <c r="H652" s="36" t="s">
        <v>254</v>
      </c>
      <c r="I652" s="36" t="s">
        <v>469</v>
      </c>
      <c r="J652" s="36" t="s">
        <v>3539</v>
      </c>
      <c r="K652" s="36" t="s">
        <v>18</v>
      </c>
      <c r="L652" s="36" t="s">
        <v>3540</v>
      </c>
      <c r="M652" s="36" t="s">
        <v>93</v>
      </c>
      <c r="N652" s="36">
        <v>3487822</v>
      </c>
      <c r="O652" s="36" t="s">
        <v>3541</v>
      </c>
      <c r="P652" s="36">
        <v>9160031630</v>
      </c>
      <c r="Q652" s="51" t="s">
        <v>3542</v>
      </c>
      <c r="R652" s="36" t="s">
        <v>176</v>
      </c>
      <c r="S652" s="36" t="s">
        <v>176</v>
      </c>
      <c r="T652" s="36" t="s">
        <v>3543</v>
      </c>
      <c r="U652" s="36">
        <v>1200000</v>
      </c>
      <c r="V652" s="36">
        <v>2750000</v>
      </c>
      <c r="W652" s="36" t="s">
        <v>2942</v>
      </c>
      <c r="X652" s="36" t="s">
        <v>100</v>
      </c>
      <c r="Y652" s="36" t="s">
        <v>100</v>
      </c>
      <c r="Z652" s="36" t="s">
        <v>118</v>
      </c>
      <c r="AA652" s="36" t="s">
        <v>101</v>
      </c>
      <c r="AB652" s="36" t="s">
        <v>109</v>
      </c>
      <c r="AC652" s="36" t="s">
        <v>3544</v>
      </c>
    </row>
    <row r="653" spans="1:29" x14ac:dyDescent="0.3">
      <c r="A653" s="36">
        <v>652</v>
      </c>
      <c r="B653" s="36" t="s">
        <v>87</v>
      </c>
      <c r="C653" s="37">
        <v>44613</v>
      </c>
      <c r="D653" s="36">
        <v>98139447</v>
      </c>
      <c r="E653" s="36" t="s">
        <v>1</v>
      </c>
      <c r="F653" s="38">
        <v>210369</v>
      </c>
      <c r="G653" s="36" t="s">
        <v>89</v>
      </c>
      <c r="H653" s="36" t="s">
        <v>254</v>
      </c>
      <c r="I653" s="36" t="s">
        <v>469</v>
      </c>
      <c r="J653" s="36" t="s">
        <v>3539</v>
      </c>
      <c r="K653" s="36" t="s">
        <v>18</v>
      </c>
      <c r="L653" s="36" t="s">
        <v>3540</v>
      </c>
      <c r="M653" s="36" t="s">
        <v>93</v>
      </c>
      <c r="N653" s="36">
        <v>3487640</v>
      </c>
      <c r="O653" s="36" t="s">
        <v>3545</v>
      </c>
      <c r="P653" s="36">
        <v>9886810932</v>
      </c>
      <c r="Q653" s="51" t="s">
        <v>3546</v>
      </c>
      <c r="R653" s="36" t="s">
        <v>677</v>
      </c>
      <c r="S653" s="36" t="s">
        <v>677</v>
      </c>
      <c r="T653" s="36" t="s">
        <v>3547</v>
      </c>
      <c r="U653" s="36">
        <v>1100000</v>
      </c>
      <c r="V653" s="36">
        <v>2700000</v>
      </c>
      <c r="W653" s="36" t="s">
        <v>134</v>
      </c>
      <c r="X653" s="36" t="s">
        <v>100</v>
      </c>
      <c r="Y653" s="36" t="s">
        <v>100</v>
      </c>
      <c r="Z653" s="36" t="s">
        <v>118</v>
      </c>
      <c r="AA653" s="36" t="s">
        <v>3548</v>
      </c>
      <c r="AB653" s="36" t="s">
        <v>109</v>
      </c>
      <c r="AC653" s="36"/>
    </row>
    <row r="654" spans="1:29" x14ac:dyDescent="0.3">
      <c r="A654" s="36">
        <v>653</v>
      </c>
      <c r="B654" s="36" t="s">
        <v>87</v>
      </c>
      <c r="C654" s="37">
        <v>44613</v>
      </c>
      <c r="D654" s="36">
        <v>64360396</v>
      </c>
      <c r="E654" s="36" t="s">
        <v>1</v>
      </c>
      <c r="F654" s="38">
        <v>210369</v>
      </c>
      <c r="G654" s="36" t="s">
        <v>89</v>
      </c>
      <c r="H654" s="36" t="s">
        <v>90</v>
      </c>
      <c r="I654" s="36" t="s">
        <v>120</v>
      </c>
      <c r="J654" s="36" t="s">
        <v>120</v>
      </c>
      <c r="K654" s="36" t="s">
        <v>13</v>
      </c>
      <c r="L654" s="45" t="s">
        <v>31</v>
      </c>
      <c r="M654" s="36" t="s">
        <v>93</v>
      </c>
      <c r="N654" s="36">
        <v>1465005</v>
      </c>
      <c r="O654" s="36" t="s">
        <v>3549</v>
      </c>
      <c r="P654" s="36">
        <v>9845216075</v>
      </c>
      <c r="Q654" s="51" t="s">
        <v>3550</v>
      </c>
      <c r="R654" s="36" t="s">
        <v>3551</v>
      </c>
      <c r="S654" s="36" t="s">
        <v>776</v>
      </c>
      <c r="T654" s="36" t="s">
        <v>3552</v>
      </c>
      <c r="U654" s="36">
        <v>985000</v>
      </c>
      <c r="V654" s="36">
        <v>2200000</v>
      </c>
      <c r="W654" s="36" t="s">
        <v>3553</v>
      </c>
      <c r="X654" s="36" t="s">
        <v>100</v>
      </c>
      <c r="Y654" s="36" t="s">
        <v>100</v>
      </c>
      <c r="Z654" s="36" t="s">
        <v>100</v>
      </c>
      <c r="AA654" s="36" t="s">
        <v>109</v>
      </c>
      <c r="AB654" s="36" t="s">
        <v>109</v>
      </c>
      <c r="AC654" s="36" t="s">
        <v>3554</v>
      </c>
    </row>
    <row r="655" spans="1:29" x14ac:dyDescent="0.3">
      <c r="A655" s="36">
        <v>654</v>
      </c>
      <c r="B655" s="36" t="s">
        <v>87</v>
      </c>
      <c r="C655" s="37">
        <v>44613</v>
      </c>
      <c r="D655" s="36">
        <v>26389640</v>
      </c>
      <c r="E655" s="36" t="s">
        <v>15130</v>
      </c>
      <c r="F655" s="38" t="s">
        <v>88</v>
      </c>
      <c r="G655" s="36" t="s">
        <v>89</v>
      </c>
      <c r="H655" s="36" t="s">
        <v>90</v>
      </c>
      <c r="I655" s="36" t="s">
        <v>3105</v>
      </c>
      <c r="J655" s="36" t="s">
        <v>3106</v>
      </c>
      <c r="K655" s="35" t="s">
        <v>18</v>
      </c>
      <c r="L655" s="36" t="s">
        <v>1079</v>
      </c>
      <c r="M655" s="36" t="s">
        <v>93</v>
      </c>
      <c r="N655" s="36">
        <v>3488077</v>
      </c>
      <c r="O655" s="36" t="s">
        <v>3555</v>
      </c>
      <c r="P655" s="36">
        <v>9810190458</v>
      </c>
      <c r="Q655" s="51" t="s">
        <v>3556</v>
      </c>
      <c r="R655" s="36" t="s">
        <v>474</v>
      </c>
      <c r="S655" s="36" t="s">
        <v>474</v>
      </c>
      <c r="T655" s="36" t="s">
        <v>3557</v>
      </c>
      <c r="U655" s="36">
        <v>1500000</v>
      </c>
      <c r="V655" s="36">
        <v>2400000</v>
      </c>
      <c r="W655" s="36" t="s">
        <v>3558</v>
      </c>
      <c r="X655" s="36" t="s">
        <v>100</v>
      </c>
      <c r="Y655" s="36" t="s">
        <v>100</v>
      </c>
      <c r="Z655" s="36" t="s">
        <v>100</v>
      </c>
      <c r="AA655" s="36" t="s">
        <v>476</v>
      </c>
      <c r="AB655" s="36" t="s">
        <v>109</v>
      </c>
      <c r="AC655" s="36" t="s">
        <v>3559</v>
      </c>
    </row>
    <row r="656" spans="1:29" x14ac:dyDescent="0.3">
      <c r="A656" s="36">
        <v>655</v>
      </c>
      <c r="B656" s="36" t="s">
        <v>87</v>
      </c>
      <c r="C656" s="37">
        <v>44614</v>
      </c>
      <c r="D656" s="36">
        <v>88361363</v>
      </c>
      <c r="E656" s="36" t="s">
        <v>1</v>
      </c>
      <c r="F656" s="38">
        <v>210369</v>
      </c>
      <c r="G656" s="36" t="s">
        <v>89</v>
      </c>
      <c r="H656" s="36" t="s">
        <v>254</v>
      </c>
      <c r="I656" s="36" t="s">
        <v>1801</v>
      </c>
      <c r="J656" s="36" t="s">
        <v>394</v>
      </c>
      <c r="K656" s="36" t="s">
        <v>47</v>
      </c>
      <c r="L656" s="36" t="s">
        <v>402</v>
      </c>
      <c r="M656" s="36" t="s">
        <v>93</v>
      </c>
      <c r="N656" s="36">
        <v>3494095</v>
      </c>
      <c r="O656" s="36" t="s">
        <v>3560</v>
      </c>
      <c r="P656" s="36" t="s">
        <v>3561</v>
      </c>
      <c r="Q656" s="51" t="s">
        <v>3562</v>
      </c>
      <c r="R656" s="36" t="s">
        <v>3563</v>
      </c>
      <c r="S656" s="36" t="s">
        <v>660</v>
      </c>
      <c r="T656" s="36" t="s">
        <v>3564</v>
      </c>
      <c r="U656" s="36">
        <v>1020000</v>
      </c>
      <c r="V656" s="36">
        <v>2400000</v>
      </c>
      <c r="W656" s="36" t="s">
        <v>3565</v>
      </c>
      <c r="X656" s="36" t="s">
        <v>100</v>
      </c>
      <c r="Y656" s="36" t="s">
        <v>100</v>
      </c>
      <c r="Z656" s="36" t="s">
        <v>118</v>
      </c>
      <c r="AA656" s="36" t="s">
        <v>705</v>
      </c>
      <c r="AB656" s="36" t="s">
        <v>109</v>
      </c>
      <c r="AC656" s="36" t="s">
        <v>3566</v>
      </c>
    </row>
    <row r="657" spans="1:29" x14ac:dyDescent="0.3">
      <c r="A657" s="36">
        <v>656</v>
      </c>
      <c r="B657" s="36" t="s">
        <v>87</v>
      </c>
      <c r="C657" s="37">
        <v>44614</v>
      </c>
      <c r="D657" s="36">
        <v>11853760</v>
      </c>
      <c r="E657" s="36" t="s">
        <v>1</v>
      </c>
      <c r="F657" s="38">
        <v>210369</v>
      </c>
      <c r="G657" s="36" t="s">
        <v>3212</v>
      </c>
      <c r="H657" s="36" t="s">
        <v>3567</v>
      </c>
      <c r="I657" s="36" t="s">
        <v>3568</v>
      </c>
      <c r="J657" s="36" t="s">
        <v>3569</v>
      </c>
      <c r="K657" s="36" t="s">
        <v>45</v>
      </c>
      <c r="L657" s="36" t="s">
        <v>402</v>
      </c>
      <c r="M657" s="36" t="s">
        <v>93</v>
      </c>
      <c r="N657" s="36">
        <v>3506054</v>
      </c>
      <c r="O657" s="36" t="s">
        <v>3570</v>
      </c>
      <c r="P657" s="36">
        <v>9071863746</v>
      </c>
      <c r="Q657" s="52" t="s">
        <v>3571</v>
      </c>
      <c r="R657" s="36" t="s">
        <v>660</v>
      </c>
      <c r="S657" s="36" t="s">
        <v>677</v>
      </c>
      <c r="T657" s="36" t="s">
        <v>1643</v>
      </c>
      <c r="U657" s="36">
        <v>830000</v>
      </c>
      <c r="V657" s="36">
        <v>1500000</v>
      </c>
      <c r="W657" s="36" t="s">
        <v>3572</v>
      </c>
      <c r="X657" s="36" t="s">
        <v>100</v>
      </c>
      <c r="Y657" s="36" t="s">
        <v>100</v>
      </c>
      <c r="Z657" s="36" t="s">
        <v>118</v>
      </c>
      <c r="AA657" s="36" t="s">
        <v>109</v>
      </c>
      <c r="AB657" s="36" t="s">
        <v>109</v>
      </c>
      <c r="AC657" s="36"/>
    </row>
    <row r="658" spans="1:29" x14ac:dyDescent="0.3">
      <c r="A658" s="36">
        <v>657</v>
      </c>
      <c r="B658" s="36" t="s">
        <v>87</v>
      </c>
      <c r="C658" s="37">
        <v>44614</v>
      </c>
      <c r="D658" s="36">
        <v>12143685</v>
      </c>
      <c r="E658" s="36" t="s">
        <v>1</v>
      </c>
      <c r="F658" s="38">
        <v>210369</v>
      </c>
      <c r="G658" s="36" t="s">
        <v>89</v>
      </c>
      <c r="H658" s="36" t="s">
        <v>254</v>
      </c>
      <c r="I658" s="36" t="s">
        <v>3573</v>
      </c>
      <c r="J658" s="36" t="s">
        <v>3574</v>
      </c>
      <c r="K658" s="36" t="s">
        <v>13</v>
      </c>
      <c r="L658" s="36" t="s">
        <v>31</v>
      </c>
      <c r="M658" s="36" t="s">
        <v>93</v>
      </c>
      <c r="N658" s="36">
        <v>3494659</v>
      </c>
      <c r="O658" s="36" t="s">
        <v>3575</v>
      </c>
      <c r="P658" s="36">
        <v>9347844008</v>
      </c>
      <c r="Q658" s="51" t="s">
        <v>3576</v>
      </c>
      <c r="R658" s="36" t="s">
        <v>277</v>
      </c>
      <c r="S658" s="36" t="s">
        <v>277</v>
      </c>
      <c r="T658" s="36" t="s">
        <v>3577</v>
      </c>
      <c r="U658" s="36">
        <v>500000</v>
      </c>
      <c r="V658" s="36">
        <v>1000000</v>
      </c>
      <c r="W658" s="36" t="s">
        <v>3325</v>
      </c>
      <c r="X658" s="36" t="s">
        <v>100</v>
      </c>
      <c r="Y658" s="36" t="s">
        <v>100</v>
      </c>
      <c r="Z658" s="36" t="s">
        <v>118</v>
      </c>
      <c r="AA658" s="36" t="s">
        <v>101</v>
      </c>
      <c r="AB658" s="36" t="s">
        <v>109</v>
      </c>
      <c r="AC658" s="36"/>
    </row>
    <row r="659" spans="1:29" x14ac:dyDescent="0.3">
      <c r="A659" s="36">
        <v>658</v>
      </c>
      <c r="B659" s="36" t="s">
        <v>87</v>
      </c>
      <c r="C659" s="37">
        <v>44614</v>
      </c>
      <c r="D659" s="36">
        <v>12143685</v>
      </c>
      <c r="E659" s="36" t="s">
        <v>1</v>
      </c>
      <c r="F659" s="38">
        <v>210369</v>
      </c>
      <c r="G659" s="36" t="s">
        <v>89</v>
      </c>
      <c r="H659" s="36" t="s">
        <v>254</v>
      </c>
      <c r="I659" s="36" t="s">
        <v>3573</v>
      </c>
      <c r="J659" s="36" t="s">
        <v>3574</v>
      </c>
      <c r="K659" s="36" t="s">
        <v>13</v>
      </c>
      <c r="L659" s="36" t="s">
        <v>31</v>
      </c>
      <c r="M659" s="36" t="s">
        <v>93</v>
      </c>
      <c r="N659" s="36">
        <v>3494881</v>
      </c>
      <c r="O659" s="36" t="s">
        <v>3578</v>
      </c>
      <c r="P659" s="36">
        <v>9035399459</v>
      </c>
      <c r="Q659" s="51" t="s">
        <v>3579</v>
      </c>
      <c r="R659" s="36" t="s">
        <v>599</v>
      </c>
      <c r="S659" s="36" t="s">
        <v>277</v>
      </c>
      <c r="T659" s="36" t="s">
        <v>3580</v>
      </c>
      <c r="U659" s="36">
        <v>460000</v>
      </c>
      <c r="V659" s="36">
        <v>900000</v>
      </c>
      <c r="W659" s="36" t="s">
        <v>501</v>
      </c>
      <c r="X659" s="36" t="s">
        <v>100</v>
      </c>
      <c r="Y659" s="36" t="s">
        <v>100</v>
      </c>
      <c r="Z659" s="36" t="s">
        <v>118</v>
      </c>
      <c r="AA659" s="36" t="s">
        <v>109</v>
      </c>
      <c r="AB659" s="36" t="s">
        <v>109</v>
      </c>
      <c r="AC659" s="36"/>
    </row>
    <row r="660" spans="1:29" x14ac:dyDescent="0.3">
      <c r="A660" s="36">
        <v>659</v>
      </c>
      <c r="B660" s="36" t="s">
        <v>87</v>
      </c>
      <c r="C660" s="37">
        <v>44614</v>
      </c>
      <c r="D660" s="36">
        <v>12143685</v>
      </c>
      <c r="E660" s="36" t="s">
        <v>1</v>
      </c>
      <c r="F660" s="38">
        <v>210369</v>
      </c>
      <c r="G660" s="36" t="s">
        <v>89</v>
      </c>
      <c r="H660" s="36" t="s">
        <v>254</v>
      </c>
      <c r="I660" s="36" t="s">
        <v>3573</v>
      </c>
      <c r="J660" s="36" t="s">
        <v>3574</v>
      </c>
      <c r="K660" s="36" t="s">
        <v>13</v>
      </c>
      <c r="L660" s="36" t="s">
        <v>31</v>
      </c>
      <c r="M660" s="36" t="s">
        <v>93</v>
      </c>
      <c r="N660" s="36">
        <v>3494687</v>
      </c>
      <c r="O660" s="36" t="s">
        <v>3581</v>
      </c>
      <c r="P660" s="36" t="s">
        <v>3582</v>
      </c>
      <c r="Q660" s="51" t="s">
        <v>3583</v>
      </c>
      <c r="R660" s="36" t="s">
        <v>398</v>
      </c>
      <c r="S660" s="36" t="s">
        <v>406</v>
      </c>
      <c r="T660" s="36" t="s">
        <v>3584</v>
      </c>
      <c r="U660" s="36">
        <v>380000</v>
      </c>
      <c r="V660" s="36">
        <v>900000</v>
      </c>
      <c r="W660" s="36" t="s">
        <v>501</v>
      </c>
      <c r="X660" s="36" t="s">
        <v>100</v>
      </c>
      <c r="Y660" s="36" t="s">
        <v>100</v>
      </c>
      <c r="Z660" s="36" t="s">
        <v>118</v>
      </c>
      <c r="AA660" s="36" t="s">
        <v>109</v>
      </c>
      <c r="AB660" s="36" t="s">
        <v>109</v>
      </c>
      <c r="AC660" s="36"/>
    </row>
    <row r="661" spans="1:29" x14ac:dyDescent="0.3">
      <c r="A661" s="36">
        <v>660</v>
      </c>
      <c r="B661" s="36" t="s">
        <v>87</v>
      </c>
      <c r="C661" s="37">
        <v>44614</v>
      </c>
      <c r="D661" s="42">
        <v>52736061</v>
      </c>
      <c r="E661" s="36" t="s">
        <v>15130</v>
      </c>
      <c r="F661" s="38" t="s">
        <v>88</v>
      </c>
      <c r="G661" s="36" t="s">
        <v>89</v>
      </c>
      <c r="H661" s="36" t="s">
        <v>90</v>
      </c>
      <c r="I661" s="36" t="s">
        <v>433</v>
      </c>
      <c r="J661" s="36" t="s">
        <v>433</v>
      </c>
      <c r="K661" s="35" t="s">
        <v>30</v>
      </c>
      <c r="L661" s="36" t="s">
        <v>1079</v>
      </c>
      <c r="M661" s="36" t="s">
        <v>93</v>
      </c>
      <c r="N661" s="36">
        <v>1377935</v>
      </c>
      <c r="O661" s="36" t="s">
        <v>2067</v>
      </c>
      <c r="P661" s="36">
        <v>8442828332</v>
      </c>
      <c r="Q661" s="51" t="s">
        <v>2068</v>
      </c>
      <c r="R661" s="36" t="s">
        <v>2069</v>
      </c>
      <c r="S661" s="36" t="s">
        <v>2070</v>
      </c>
      <c r="T661" s="36" t="s">
        <v>2071</v>
      </c>
      <c r="U661" s="36">
        <v>1400000</v>
      </c>
      <c r="V661" s="36">
        <v>1800000</v>
      </c>
      <c r="W661" s="36" t="s">
        <v>134</v>
      </c>
      <c r="X661" s="36" t="s">
        <v>100</v>
      </c>
      <c r="Y661" s="36" t="s">
        <v>100</v>
      </c>
      <c r="Z661" s="36" t="s">
        <v>100</v>
      </c>
      <c r="AA661" s="36" t="s">
        <v>1828</v>
      </c>
      <c r="AB661" s="36" t="s">
        <v>109</v>
      </c>
      <c r="AC661" s="36" t="s">
        <v>2072</v>
      </c>
    </row>
    <row r="662" spans="1:29" x14ac:dyDescent="0.3">
      <c r="A662" s="36">
        <v>661</v>
      </c>
      <c r="B662" s="36" t="s">
        <v>87</v>
      </c>
      <c r="C662" s="37">
        <v>44614</v>
      </c>
      <c r="D662" s="42">
        <v>52736061</v>
      </c>
      <c r="E662" s="36" t="s">
        <v>15130</v>
      </c>
      <c r="F662" s="38" t="s">
        <v>88</v>
      </c>
      <c r="G662" s="36" t="s">
        <v>89</v>
      </c>
      <c r="H662" s="36" t="s">
        <v>90</v>
      </c>
      <c r="I662" s="36" t="s">
        <v>433</v>
      </c>
      <c r="J662" s="36" t="s">
        <v>433</v>
      </c>
      <c r="K662" s="35" t="s">
        <v>13</v>
      </c>
      <c r="L662" s="36" t="s">
        <v>1079</v>
      </c>
      <c r="M662" s="36" t="s">
        <v>93</v>
      </c>
      <c r="N662" s="36">
        <v>1367710</v>
      </c>
      <c r="O662" s="36" t="s">
        <v>2073</v>
      </c>
      <c r="P662" s="36">
        <v>9844877855</v>
      </c>
      <c r="Q662" s="51" t="s">
        <v>2074</v>
      </c>
      <c r="R662" s="36" t="s">
        <v>2075</v>
      </c>
      <c r="S662" s="36" t="s">
        <v>2076</v>
      </c>
      <c r="T662" s="36" t="s">
        <v>2077</v>
      </c>
      <c r="U662" s="36">
        <v>1152000</v>
      </c>
      <c r="V662" s="36">
        <v>1800000</v>
      </c>
      <c r="W662" s="36" t="s">
        <v>2078</v>
      </c>
      <c r="X662" s="36" t="s">
        <v>100</v>
      </c>
      <c r="Y662" s="36" t="s">
        <v>100</v>
      </c>
      <c r="Z662" s="36" t="s">
        <v>100</v>
      </c>
      <c r="AA662" s="36" t="s">
        <v>109</v>
      </c>
      <c r="AB662" s="36" t="s">
        <v>109</v>
      </c>
      <c r="AC662" s="36" t="s">
        <v>2079</v>
      </c>
    </row>
    <row r="663" spans="1:29" x14ac:dyDescent="0.3">
      <c r="A663" s="36">
        <v>662</v>
      </c>
      <c r="B663" s="36" t="s">
        <v>87</v>
      </c>
      <c r="C663" s="37">
        <v>44614</v>
      </c>
      <c r="D663" s="42">
        <v>17861776</v>
      </c>
      <c r="E663" s="36" t="s">
        <v>3</v>
      </c>
      <c r="F663" s="38">
        <v>181547</v>
      </c>
      <c r="G663" s="36" t="s">
        <v>89</v>
      </c>
      <c r="H663" s="36" t="s">
        <v>90</v>
      </c>
      <c r="I663" s="36" t="s">
        <v>3585</v>
      </c>
      <c r="J663" s="36" t="s">
        <v>3585</v>
      </c>
      <c r="K663" s="36" t="s">
        <v>38</v>
      </c>
      <c r="L663" s="36" t="s">
        <v>1079</v>
      </c>
      <c r="M663" s="36" t="s">
        <v>93</v>
      </c>
      <c r="N663" s="36" t="s">
        <v>3586</v>
      </c>
      <c r="O663" s="36" t="s">
        <v>3587</v>
      </c>
      <c r="P663" s="36">
        <v>9148392202</v>
      </c>
      <c r="Q663" s="51" t="s">
        <v>3588</v>
      </c>
      <c r="R663" s="36" t="s">
        <v>357</v>
      </c>
      <c r="S663" s="36" t="s">
        <v>357</v>
      </c>
      <c r="T663" s="36" t="s">
        <v>3589</v>
      </c>
      <c r="U663" s="36">
        <v>800000</v>
      </c>
      <c r="V663" s="36">
        <v>1200000</v>
      </c>
      <c r="W663" s="36" t="s">
        <v>347</v>
      </c>
      <c r="X663" s="36" t="s">
        <v>100</v>
      </c>
      <c r="Y663" s="36" t="s">
        <v>8</v>
      </c>
      <c r="Z663" s="36" t="s">
        <v>8</v>
      </c>
      <c r="AA663" s="36" t="s">
        <v>109</v>
      </c>
      <c r="AB663" s="36" t="s">
        <v>109</v>
      </c>
      <c r="AC663" s="36" t="s">
        <v>8</v>
      </c>
    </row>
    <row r="664" spans="1:29" x14ac:dyDescent="0.3">
      <c r="A664" s="36">
        <v>663</v>
      </c>
      <c r="B664" s="36" t="s">
        <v>87</v>
      </c>
      <c r="C664" s="37">
        <v>44614</v>
      </c>
      <c r="D664" s="42">
        <v>17861776</v>
      </c>
      <c r="E664" s="36" t="s">
        <v>3</v>
      </c>
      <c r="F664" s="38">
        <v>181547</v>
      </c>
      <c r="G664" s="36" t="s">
        <v>89</v>
      </c>
      <c r="H664" s="36" t="s">
        <v>90</v>
      </c>
      <c r="I664" s="36" t="s">
        <v>3585</v>
      </c>
      <c r="J664" s="36" t="s">
        <v>3585</v>
      </c>
      <c r="K664" s="36" t="s">
        <v>38</v>
      </c>
      <c r="L664" s="36" t="s">
        <v>1079</v>
      </c>
      <c r="M664" s="36" t="s">
        <v>93</v>
      </c>
      <c r="N664" s="36">
        <v>3509125</v>
      </c>
      <c r="O664" s="36" t="s">
        <v>3590</v>
      </c>
      <c r="P664" s="36">
        <v>9573435980</v>
      </c>
      <c r="Q664" s="51" t="s">
        <v>3591</v>
      </c>
      <c r="R664" s="36" t="s">
        <v>2319</v>
      </c>
      <c r="S664" s="36" t="s">
        <v>2319</v>
      </c>
      <c r="T664" s="36" t="s">
        <v>765</v>
      </c>
      <c r="U664" s="36">
        <v>850000</v>
      </c>
      <c r="V664" s="36">
        <v>1200000</v>
      </c>
      <c r="W664" s="36" t="s">
        <v>134</v>
      </c>
      <c r="X664" s="36" t="s">
        <v>100</v>
      </c>
      <c r="Y664" s="36" t="s">
        <v>8</v>
      </c>
      <c r="Z664" s="36" t="s">
        <v>8</v>
      </c>
      <c r="AA664" s="36" t="s">
        <v>109</v>
      </c>
      <c r="AB664" s="36" t="s">
        <v>109</v>
      </c>
      <c r="AC664" s="36" t="s">
        <v>8</v>
      </c>
    </row>
    <row r="665" spans="1:29" x14ac:dyDescent="0.3">
      <c r="A665" s="36">
        <v>664</v>
      </c>
      <c r="B665" s="36" t="s">
        <v>87</v>
      </c>
      <c r="C665" s="37">
        <v>44614</v>
      </c>
      <c r="D665" s="42">
        <v>27163493</v>
      </c>
      <c r="E665" s="36" t="s">
        <v>3</v>
      </c>
      <c r="F665" s="38">
        <v>181547</v>
      </c>
      <c r="G665" s="36" t="s">
        <v>89</v>
      </c>
      <c r="H665" s="36" t="s">
        <v>90</v>
      </c>
      <c r="I665" s="36" t="s">
        <v>3592</v>
      </c>
      <c r="J665" s="36" t="s">
        <v>3592</v>
      </c>
      <c r="K665" s="36" t="s">
        <v>38</v>
      </c>
      <c r="L665" s="36" t="s">
        <v>1079</v>
      </c>
      <c r="M665" s="36" t="s">
        <v>93</v>
      </c>
      <c r="N665" s="36">
        <v>1098481</v>
      </c>
      <c r="O665" s="36" t="s">
        <v>3593</v>
      </c>
      <c r="P665" s="36">
        <v>9380477599</v>
      </c>
      <c r="Q665" s="51" t="s">
        <v>3594</v>
      </c>
      <c r="R665" s="36" t="s">
        <v>217</v>
      </c>
      <c r="S665" s="36" t="s">
        <v>2815</v>
      </c>
      <c r="T665" s="36" t="s">
        <v>3595</v>
      </c>
      <c r="U665" s="36">
        <v>1050000</v>
      </c>
      <c r="V665" s="36">
        <v>1700000</v>
      </c>
      <c r="W665" s="36" t="s">
        <v>134</v>
      </c>
      <c r="X665" s="36" t="s">
        <v>100</v>
      </c>
      <c r="Y665" s="36" t="s">
        <v>100</v>
      </c>
      <c r="Z665" s="36" t="s">
        <v>100</v>
      </c>
      <c r="AA665" s="36" t="s">
        <v>109</v>
      </c>
      <c r="AB665" s="36" t="s">
        <v>109</v>
      </c>
      <c r="AC665" s="36" t="s">
        <v>8</v>
      </c>
    </row>
    <row r="666" spans="1:29" x14ac:dyDescent="0.3">
      <c r="A666" s="36">
        <v>665</v>
      </c>
      <c r="B666" s="36" t="s">
        <v>87</v>
      </c>
      <c r="C666" s="37">
        <v>44614</v>
      </c>
      <c r="D666" s="42">
        <v>27163493</v>
      </c>
      <c r="E666" s="36" t="s">
        <v>3</v>
      </c>
      <c r="F666" s="38">
        <v>181547</v>
      </c>
      <c r="G666" s="36" t="s">
        <v>89</v>
      </c>
      <c r="H666" s="36" t="s">
        <v>90</v>
      </c>
      <c r="I666" s="36" t="s">
        <v>3592</v>
      </c>
      <c r="J666" s="36" t="s">
        <v>3592</v>
      </c>
      <c r="K666" s="36" t="s">
        <v>38</v>
      </c>
      <c r="L666" s="36" t="s">
        <v>1079</v>
      </c>
      <c r="M666" s="36" t="s">
        <v>93</v>
      </c>
      <c r="N666" s="36">
        <v>3509188</v>
      </c>
      <c r="O666" s="36" t="s">
        <v>3596</v>
      </c>
      <c r="P666" s="36">
        <v>6380173174</v>
      </c>
      <c r="Q666" s="51" t="s">
        <v>3597</v>
      </c>
      <c r="R666" s="36" t="s">
        <v>217</v>
      </c>
      <c r="S666" s="36" t="s">
        <v>2320</v>
      </c>
      <c r="T666" s="36" t="s">
        <v>3598</v>
      </c>
      <c r="U666" s="36">
        <v>1000000</v>
      </c>
      <c r="V666" s="36">
        <v>1600000</v>
      </c>
      <c r="W666" s="36" t="s">
        <v>347</v>
      </c>
      <c r="X666" s="36" t="s">
        <v>100</v>
      </c>
      <c r="Y666" s="36" t="s">
        <v>100</v>
      </c>
      <c r="Z666" s="36" t="s">
        <v>100</v>
      </c>
      <c r="AA666" s="36" t="s">
        <v>109</v>
      </c>
      <c r="AB666" s="36" t="s">
        <v>109</v>
      </c>
      <c r="AC666" s="36" t="s">
        <v>8</v>
      </c>
    </row>
    <row r="667" spans="1:29" x14ac:dyDescent="0.3">
      <c r="A667" s="36">
        <v>666</v>
      </c>
      <c r="B667" s="36" t="s">
        <v>87</v>
      </c>
      <c r="C667" s="37">
        <v>44614</v>
      </c>
      <c r="D667" s="42">
        <v>99275385</v>
      </c>
      <c r="E667" s="36" t="s">
        <v>3</v>
      </c>
      <c r="F667" s="38">
        <v>181547</v>
      </c>
      <c r="G667" s="36" t="s">
        <v>89</v>
      </c>
      <c r="H667" s="36" t="s">
        <v>3599</v>
      </c>
      <c r="I667" s="36" t="s">
        <v>3600</v>
      </c>
      <c r="J667" s="36" t="s">
        <v>3600</v>
      </c>
      <c r="K667" s="36" t="s">
        <v>8</v>
      </c>
      <c r="L667" s="36" t="s">
        <v>8</v>
      </c>
      <c r="M667" s="36" t="s">
        <v>93</v>
      </c>
      <c r="N667" s="36">
        <v>1659429</v>
      </c>
      <c r="O667" s="36" t="s">
        <v>3601</v>
      </c>
      <c r="P667" s="36">
        <v>6362842725</v>
      </c>
      <c r="Q667" s="51" t="s">
        <v>3602</v>
      </c>
      <c r="R667" s="36" t="s">
        <v>599</v>
      </c>
      <c r="S667" s="36" t="s">
        <v>599</v>
      </c>
      <c r="T667" s="36" t="s">
        <v>3603</v>
      </c>
      <c r="U667" s="36">
        <v>650000</v>
      </c>
      <c r="V667" s="36" t="s">
        <v>3604</v>
      </c>
      <c r="W667" s="36" t="s">
        <v>134</v>
      </c>
      <c r="X667" s="36" t="s">
        <v>8</v>
      </c>
      <c r="Y667" s="36" t="s">
        <v>8</v>
      </c>
      <c r="Z667" s="36" t="s">
        <v>8</v>
      </c>
      <c r="AA667" s="36" t="s">
        <v>109</v>
      </c>
      <c r="AB667" s="36" t="s">
        <v>109</v>
      </c>
      <c r="AC667" s="36" t="s">
        <v>8</v>
      </c>
    </row>
    <row r="668" spans="1:29" x14ac:dyDescent="0.3">
      <c r="A668" s="36">
        <v>667</v>
      </c>
      <c r="B668" s="36" t="s">
        <v>87</v>
      </c>
      <c r="C668" s="37">
        <v>44615</v>
      </c>
      <c r="D668" s="42">
        <v>30782245</v>
      </c>
      <c r="E668" s="36" t="s">
        <v>1</v>
      </c>
      <c r="F668" s="38">
        <v>210369</v>
      </c>
      <c r="G668" s="36" t="s">
        <v>89</v>
      </c>
      <c r="H668" s="36" t="s">
        <v>254</v>
      </c>
      <c r="I668" s="36" t="s">
        <v>2342</v>
      </c>
      <c r="J668" s="36" t="s">
        <v>103</v>
      </c>
      <c r="K668" s="36" t="s">
        <v>45</v>
      </c>
      <c r="L668" s="36" t="s">
        <v>402</v>
      </c>
      <c r="M668" s="36" t="s">
        <v>93</v>
      </c>
      <c r="N668" s="36">
        <v>3515418</v>
      </c>
      <c r="O668" s="36" t="s">
        <v>3605</v>
      </c>
      <c r="P668" s="36">
        <v>9840545325</v>
      </c>
      <c r="Q668" s="51" t="s">
        <v>3606</v>
      </c>
      <c r="R668" s="36" t="s">
        <v>170</v>
      </c>
      <c r="S668" s="36" t="s">
        <v>599</v>
      </c>
      <c r="T668" s="36" t="s">
        <v>3607</v>
      </c>
      <c r="U668" s="36">
        <v>590000</v>
      </c>
      <c r="V668" s="36">
        <v>1350000</v>
      </c>
      <c r="W668" s="36" t="s">
        <v>134</v>
      </c>
      <c r="X668" s="36" t="s">
        <v>100</v>
      </c>
      <c r="Y668" s="36" t="s">
        <v>100</v>
      </c>
      <c r="Z668" s="36" t="s">
        <v>118</v>
      </c>
      <c r="AA668" s="36" t="s">
        <v>267</v>
      </c>
      <c r="AB668" s="36" t="s">
        <v>109</v>
      </c>
      <c r="AC668" s="36" t="s">
        <v>3448</v>
      </c>
    </row>
    <row r="669" spans="1:29" x14ac:dyDescent="0.3">
      <c r="A669" s="36">
        <v>668</v>
      </c>
      <c r="B669" s="36" t="s">
        <v>87</v>
      </c>
      <c r="C669" s="37">
        <v>44615</v>
      </c>
      <c r="D669" s="42" t="s">
        <v>3608</v>
      </c>
      <c r="E669" s="36" t="s">
        <v>1</v>
      </c>
      <c r="F669" s="38">
        <v>210369</v>
      </c>
      <c r="G669" s="36" t="s">
        <v>89</v>
      </c>
      <c r="H669" s="36" t="s">
        <v>90</v>
      </c>
      <c r="I669" s="36" t="s">
        <v>3573</v>
      </c>
      <c r="J669" s="36" t="s">
        <v>3573</v>
      </c>
      <c r="K669" s="36" t="s">
        <v>13</v>
      </c>
      <c r="L669" s="36" t="s">
        <v>31</v>
      </c>
      <c r="M669" s="36" t="s">
        <v>93</v>
      </c>
      <c r="N669" s="36">
        <v>3514750</v>
      </c>
      <c r="O669" s="36" t="s">
        <v>3609</v>
      </c>
      <c r="P669" s="36">
        <v>6362297103</v>
      </c>
      <c r="Q669" s="51" t="s">
        <v>3610</v>
      </c>
      <c r="R669" s="36" t="s">
        <v>339</v>
      </c>
      <c r="S669" s="36" t="s">
        <v>339</v>
      </c>
      <c r="T669" s="36" t="s">
        <v>3611</v>
      </c>
      <c r="U669" s="36">
        <v>540000</v>
      </c>
      <c r="V669" s="36">
        <v>800000</v>
      </c>
      <c r="W669" s="36" t="s">
        <v>3612</v>
      </c>
      <c r="X669" s="36" t="s">
        <v>100</v>
      </c>
      <c r="Y669" s="36" t="s">
        <v>100</v>
      </c>
      <c r="Z669" s="36" t="s">
        <v>100</v>
      </c>
      <c r="AA669" s="36" t="s">
        <v>109</v>
      </c>
      <c r="AB669" s="36" t="s">
        <v>109</v>
      </c>
      <c r="AC669" s="36"/>
    </row>
    <row r="670" spans="1:29" x14ac:dyDescent="0.3">
      <c r="A670" s="36">
        <v>669</v>
      </c>
      <c r="B670" s="36" t="s">
        <v>87</v>
      </c>
      <c r="C670" s="37">
        <v>44615</v>
      </c>
      <c r="D670" s="42">
        <v>68587153</v>
      </c>
      <c r="E670" s="36" t="s">
        <v>1</v>
      </c>
      <c r="F670" s="38">
        <v>210369</v>
      </c>
      <c r="G670" s="36" t="s">
        <v>89</v>
      </c>
      <c r="H670" s="36" t="s">
        <v>254</v>
      </c>
      <c r="I670" s="36" t="s">
        <v>2342</v>
      </c>
      <c r="J670" s="36" t="s">
        <v>103</v>
      </c>
      <c r="K670" s="36" t="s">
        <v>13</v>
      </c>
      <c r="L670" s="36" t="s">
        <v>621</v>
      </c>
      <c r="M670" s="36" t="s">
        <v>93</v>
      </c>
      <c r="N670" s="36">
        <v>3542063</v>
      </c>
      <c r="O670" s="36" t="s">
        <v>3613</v>
      </c>
      <c r="P670" s="36">
        <v>8331909096</v>
      </c>
      <c r="Q670" s="51" t="s">
        <v>3614</v>
      </c>
      <c r="R670" s="36" t="s">
        <v>272</v>
      </c>
      <c r="S670" s="36" t="s">
        <v>277</v>
      </c>
      <c r="T670" s="36" t="s">
        <v>3615</v>
      </c>
      <c r="U670" s="36">
        <v>580000</v>
      </c>
      <c r="V670" s="36">
        <v>1000000</v>
      </c>
      <c r="W670" s="36" t="s">
        <v>134</v>
      </c>
      <c r="X670" s="36" t="s">
        <v>100</v>
      </c>
      <c r="Y670" s="36" t="s">
        <v>100</v>
      </c>
      <c r="Z670" s="36" t="s">
        <v>118</v>
      </c>
      <c r="AA670" s="36" t="s">
        <v>101</v>
      </c>
      <c r="AB670" s="36" t="s">
        <v>109</v>
      </c>
      <c r="AC670" s="36"/>
    </row>
    <row r="671" spans="1:29" x14ac:dyDescent="0.3">
      <c r="A671" s="36">
        <v>670</v>
      </c>
      <c r="B671" s="36" t="s">
        <v>87</v>
      </c>
      <c r="C671" s="37">
        <v>44615</v>
      </c>
      <c r="D671" s="36">
        <v>59065687</v>
      </c>
      <c r="E671" s="36" t="s">
        <v>1</v>
      </c>
      <c r="F671" s="38">
        <v>210369</v>
      </c>
      <c r="G671" s="36" t="s">
        <v>89</v>
      </c>
      <c r="H671" s="36" t="s">
        <v>254</v>
      </c>
      <c r="I671" s="36" t="s">
        <v>3616</v>
      </c>
      <c r="J671" s="36" t="s">
        <v>3617</v>
      </c>
      <c r="K671" s="36" t="s">
        <v>18</v>
      </c>
      <c r="L671" s="36" t="s">
        <v>18</v>
      </c>
      <c r="M671" s="36" t="s">
        <v>93</v>
      </c>
      <c r="N671" s="36">
        <v>3513253</v>
      </c>
      <c r="O671" s="36" t="s">
        <v>3618</v>
      </c>
      <c r="P671" s="36" t="s">
        <v>3619</v>
      </c>
      <c r="Q671" s="51" t="s">
        <v>3620</v>
      </c>
      <c r="R671" s="36" t="s">
        <v>3621</v>
      </c>
      <c r="S671" s="36" t="s">
        <v>693</v>
      </c>
      <c r="T671" s="36" t="s">
        <v>3622</v>
      </c>
      <c r="U671" s="36">
        <v>580000</v>
      </c>
      <c r="V671" s="36">
        <v>1000000</v>
      </c>
      <c r="W671" s="36" t="s">
        <v>134</v>
      </c>
      <c r="X671" s="36" t="s">
        <v>100</v>
      </c>
      <c r="Y671" s="36" t="s">
        <v>100</v>
      </c>
      <c r="Z671" s="36" t="s">
        <v>118</v>
      </c>
      <c r="AA671" s="36" t="s">
        <v>109</v>
      </c>
      <c r="AB671" s="36" t="s">
        <v>109</v>
      </c>
      <c r="AC671" s="36"/>
    </row>
    <row r="672" spans="1:29" x14ac:dyDescent="0.3">
      <c r="A672" s="36">
        <v>671</v>
      </c>
      <c r="B672" s="36" t="s">
        <v>87</v>
      </c>
      <c r="C672" s="37">
        <v>44615</v>
      </c>
      <c r="D672" s="36">
        <v>59065687</v>
      </c>
      <c r="E672" s="36" t="s">
        <v>1</v>
      </c>
      <c r="F672" s="38">
        <v>210369</v>
      </c>
      <c r="G672" s="36" t="s">
        <v>89</v>
      </c>
      <c r="H672" s="36" t="s">
        <v>254</v>
      </c>
      <c r="I672" s="36" t="s">
        <v>3616</v>
      </c>
      <c r="J672" s="36" t="s">
        <v>3617</v>
      </c>
      <c r="K672" s="36" t="s">
        <v>18</v>
      </c>
      <c r="L672" s="36" t="s">
        <v>18</v>
      </c>
      <c r="M672" s="36" t="s">
        <v>93</v>
      </c>
      <c r="N672" s="36">
        <v>3511594</v>
      </c>
      <c r="O672" s="36" t="s">
        <v>3623</v>
      </c>
      <c r="P672" s="36" t="s">
        <v>3624</v>
      </c>
      <c r="Q672" s="51" t="s">
        <v>3625</v>
      </c>
      <c r="R672" s="36" t="s">
        <v>272</v>
      </c>
      <c r="S672" s="36" t="s">
        <v>272</v>
      </c>
      <c r="T672" s="36" t="s">
        <v>3626</v>
      </c>
      <c r="U672" s="36">
        <v>600000</v>
      </c>
      <c r="V672" s="36">
        <v>1000000</v>
      </c>
      <c r="W672" s="36" t="s">
        <v>3236</v>
      </c>
      <c r="X672" s="36" t="s">
        <v>100</v>
      </c>
      <c r="Y672" s="36" t="s">
        <v>100</v>
      </c>
      <c r="Z672" s="36" t="s">
        <v>118</v>
      </c>
      <c r="AA672" s="36" t="s">
        <v>101</v>
      </c>
      <c r="AB672" s="36" t="s">
        <v>109</v>
      </c>
      <c r="AC672" s="36" t="s">
        <v>3627</v>
      </c>
    </row>
    <row r="673" spans="1:29" x14ac:dyDescent="0.3">
      <c r="A673" s="36">
        <v>672</v>
      </c>
      <c r="B673" s="36" t="s">
        <v>87</v>
      </c>
      <c r="C673" s="37">
        <v>44615</v>
      </c>
      <c r="D673" s="36">
        <v>59065687</v>
      </c>
      <c r="E673" s="36" t="s">
        <v>1</v>
      </c>
      <c r="F673" s="38">
        <v>210369</v>
      </c>
      <c r="G673" s="36" t="s">
        <v>89</v>
      </c>
      <c r="H673" s="36" t="s">
        <v>254</v>
      </c>
      <c r="I673" s="36" t="s">
        <v>3616</v>
      </c>
      <c r="J673" s="36" t="s">
        <v>3617</v>
      </c>
      <c r="K673" s="36" t="s">
        <v>13</v>
      </c>
      <c r="L673" s="36" t="s">
        <v>3628</v>
      </c>
      <c r="M673" s="36" t="s">
        <v>93</v>
      </c>
      <c r="N673" s="36">
        <v>3513258</v>
      </c>
      <c r="O673" s="36" t="s">
        <v>3629</v>
      </c>
      <c r="P673" s="36" t="s">
        <v>3630</v>
      </c>
      <c r="Q673" s="51" t="s">
        <v>3631</v>
      </c>
      <c r="R673" s="36" t="s">
        <v>582</v>
      </c>
      <c r="S673" s="36" t="s">
        <v>575</v>
      </c>
      <c r="T673" s="36" t="s">
        <v>3632</v>
      </c>
      <c r="U673" s="36">
        <v>520000</v>
      </c>
      <c r="V673" s="36">
        <v>950000</v>
      </c>
      <c r="W673" s="36" t="s">
        <v>2419</v>
      </c>
      <c r="X673" s="36" t="s">
        <v>100</v>
      </c>
      <c r="Y673" s="36" t="s">
        <v>100</v>
      </c>
      <c r="Z673" s="36" t="s">
        <v>118</v>
      </c>
      <c r="AA673" s="36" t="s">
        <v>101</v>
      </c>
      <c r="AB673" s="36" t="s">
        <v>109</v>
      </c>
      <c r="AC673" s="36"/>
    </row>
    <row r="674" spans="1:29" x14ac:dyDescent="0.3">
      <c r="A674" s="36">
        <v>673</v>
      </c>
      <c r="B674" s="36" t="s">
        <v>87</v>
      </c>
      <c r="C674" s="37">
        <v>44615</v>
      </c>
      <c r="D674" s="36">
        <v>59065687</v>
      </c>
      <c r="E674" s="36" t="s">
        <v>1</v>
      </c>
      <c r="F674" s="38">
        <v>210369</v>
      </c>
      <c r="G674" s="36" t="s">
        <v>89</v>
      </c>
      <c r="H674" s="36" t="s">
        <v>254</v>
      </c>
      <c r="I674" s="36" t="s">
        <v>3616</v>
      </c>
      <c r="J674" s="36" t="s">
        <v>3617</v>
      </c>
      <c r="K674" s="36" t="s">
        <v>18</v>
      </c>
      <c r="L674" s="36" t="s">
        <v>18</v>
      </c>
      <c r="M674" s="36" t="s">
        <v>93</v>
      </c>
      <c r="N674" s="36">
        <v>3511620</v>
      </c>
      <c r="O674" s="36" t="s">
        <v>3633</v>
      </c>
      <c r="P674" s="36" t="s">
        <v>3634</v>
      </c>
      <c r="Q674" s="51" t="s">
        <v>3635</v>
      </c>
      <c r="R674" s="36" t="s">
        <v>277</v>
      </c>
      <c r="S674" s="36" t="s">
        <v>277</v>
      </c>
      <c r="T674" s="36" t="s">
        <v>3636</v>
      </c>
      <c r="U674" s="36">
        <v>600000</v>
      </c>
      <c r="V674" s="36">
        <v>1000000</v>
      </c>
      <c r="W674" s="36" t="s">
        <v>2373</v>
      </c>
      <c r="X674" s="36" t="s">
        <v>100</v>
      </c>
      <c r="Y674" s="36" t="s">
        <v>100</v>
      </c>
      <c r="Z674" s="36" t="s">
        <v>118</v>
      </c>
      <c r="AA674" s="36" t="s">
        <v>101</v>
      </c>
      <c r="AB674" s="36" t="s">
        <v>109</v>
      </c>
      <c r="AC674" s="36"/>
    </row>
    <row r="675" spans="1:29" x14ac:dyDescent="0.3">
      <c r="A675" s="36">
        <v>674</v>
      </c>
      <c r="B675" s="36" t="s">
        <v>87</v>
      </c>
      <c r="C675" s="37">
        <v>44615</v>
      </c>
      <c r="D675" s="36">
        <v>52403928</v>
      </c>
      <c r="E675" s="36" t="s">
        <v>1</v>
      </c>
      <c r="F675" s="38">
        <v>210369</v>
      </c>
      <c r="G675" s="36" t="s">
        <v>89</v>
      </c>
      <c r="H675" s="36" t="s">
        <v>254</v>
      </c>
      <c r="I675" s="36" t="s">
        <v>3637</v>
      </c>
      <c r="J675" s="36" t="s">
        <v>3637</v>
      </c>
      <c r="K675" s="36" t="s">
        <v>13</v>
      </c>
      <c r="L675" s="36" t="s">
        <v>31</v>
      </c>
      <c r="M675" s="36" t="s">
        <v>93</v>
      </c>
      <c r="N675" s="36">
        <v>3514909</v>
      </c>
      <c r="O675" s="36" t="s">
        <v>3638</v>
      </c>
      <c r="P675" s="36">
        <v>9490153661</v>
      </c>
      <c r="Q675" s="51" t="s">
        <v>3639</v>
      </c>
      <c r="R675" s="36" t="s">
        <v>660</v>
      </c>
      <c r="S675" s="36" t="s">
        <v>277</v>
      </c>
      <c r="T675" s="36" t="s">
        <v>3640</v>
      </c>
      <c r="U675" s="36">
        <v>850000</v>
      </c>
      <c r="V675" s="36">
        <v>1950000</v>
      </c>
      <c r="W675" s="36" t="s">
        <v>134</v>
      </c>
      <c r="X675" s="36" t="s">
        <v>100</v>
      </c>
      <c r="Y675" s="36" t="s">
        <v>100</v>
      </c>
      <c r="Z675" s="36" t="s">
        <v>118</v>
      </c>
      <c r="AA675" s="36" t="s">
        <v>109</v>
      </c>
      <c r="AB675" s="36" t="s">
        <v>109</v>
      </c>
      <c r="AC675" s="36" t="s">
        <v>3641</v>
      </c>
    </row>
    <row r="676" spans="1:29" x14ac:dyDescent="0.3">
      <c r="A676" s="36">
        <v>675</v>
      </c>
      <c r="B676" s="36" t="s">
        <v>87</v>
      </c>
      <c r="C676" s="37">
        <v>44615</v>
      </c>
      <c r="D676" s="36">
        <v>52403928</v>
      </c>
      <c r="E676" s="36" t="s">
        <v>1</v>
      </c>
      <c r="F676" s="38">
        <v>210369</v>
      </c>
      <c r="G676" s="36" t="s">
        <v>89</v>
      </c>
      <c r="H676" s="36" t="s">
        <v>254</v>
      </c>
      <c r="I676" s="36" t="s">
        <v>3637</v>
      </c>
      <c r="J676" s="36" t="s">
        <v>3637</v>
      </c>
      <c r="K676" s="36" t="s">
        <v>13</v>
      </c>
      <c r="L676" s="36" t="s">
        <v>31</v>
      </c>
      <c r="M676" s="36" t="s">
        <v>93</v>
      </c>
      <c r="N676" s="36">
        <v>3514303</v>
      </c>
      <c r="O676" s="36" t="s">
        <v>3642</v>
      </c>
      <c r="P676" s="36" t="s">
        <v>3643</v>
      </c>
      <c r="Q676" s="51" t="s">
        <v>3644</v>
      </c>
      <c r="R676" s="36" t="s">
        <v>176</v>
      </c>
      <c r="S676" s="36" t="s">
        <v>569</v>
      </c>
      <c r="T676" s="36" t="s">
        <v>3645</v>
      </c>
      <c r="U676" s="36">
        <v>1050000</v>
      </c>
      <c r="V676" s="36">
        <v>1900000</v>
      </c>
      <c r="W676" s="36" t="s">
        <v>3646</v>
      </c>
      <c r="X676" s="36" t="s">
        <v>100</v>
      </c>
      <c r="Y676" s="36" t="s">
        <v>100</v>
      </c>
      <c r="Z676" s="36" t="s">
        <v>118</v>
      </c>
      <c r="AA676" s="36" t="s">
        <v>109</v>
      </c>
      <c r="AB676" s="36" t="s">
        <v>109</v>
      </c>
      <c r="AC676" s="36"/>
    </row>
    <row r="677" spans="1:29" x14ac:dyDescent="0.3">
      <c r="A677" s="36">
        <v>676</v>
      </c>
      <c r="B677" s="36" t="s">
        <v>87</v>
      </c>
      <c r="C677" s="37">
        <v>44615</v>
      </c>
      <c r="D677" s="36">
        <v>52403928</v>
      </c>
      <c r="E677" s="36" t="s">
        <v>1</v>
      </c>
      <c r="F677" s="38">
        <v>210369</v>
      </c>
      <c r="G677" s="36" t="s">
        <v>89</v>
      </c>
      <c r="H677" s="36" t="s">
        <v>254</v>
      </c>
      <c r="I677" s="36" t="s">
        <v>3637</v>
      </c>
      <c r="J677" s="36" t="s">
        <v>3637</v>
      </c>
      <c r="K677" s="36" t="s">
        <v>13</v>
      </c>
      <c r="L677" s="36" t="s">
        <v>31</v>
      </c>
      <c r="M677" s="36" t="s">
        <v>93</v>
      </c>
      <c r="N677" s="36">
        <v>3515017</v>
      </c>
      <c r="O677" s="36" t="s">
        <v>3647</v>
      </c>
      <c r="P677" s="36" t="s">
        <v>3648</v>
      </c>
      <c r="Q677" s="51" t="s">
        <v>3649</v>
      </c>
      <c r="R677" s="36" t="s">
        <v>660</v>
      </c>
      <c r="S677" s="36" t="s">
        <v>569</v>
      </c>
      <c r="T677" s="36" t="s">
        <v>3650</v>
      </c>
      <c r="U677" s="36">
        <v>480000</v>
      </c>
      <c r="V677" s="36">
        <v>800000</v>
      </c>
      <c r="W677" s="36" t="s">
        <v>3651</v>
      </c>
      <c r="X677" s="36" t="s">
        <v>100</v>
      </c>
      <c r="Y677" s="36" t="s">
        <v>100</v>
      </c>
      <c r="Z677" s="36" t="s">
        <v>118</v>
      </c>
      <c r="AA677" s="36" t="s">
        <v>109</v>
      </c>
      <c r="AB677" s="36" t="s">
        <v>109</v>
      </c>
      <c r="AC677" s="36"/>
    </row>
    <row r="678" spans="1:29" x14ac:dyDescent="0.3">
      <c r="A678" s="36">
        <v>677</v>
      </c>
      <c r="B678" s="36" t="s">
        <v>87</v>
      </c>
      <c r="C678" s="37">
        <v>44615</v>
      </c>
      <c r="D678" s="36">
        <v>52403928</v>
      </c>
      <c r="E678" s="36" t="s">
        <v>1</v>
      </c>
      <c r="F678" s="38">
        <v>210369</v>
      </c>
      <c r="G678" s="36" t="s">
        <v>89</v>
      </c>
      <c r="H678" s="36" t="s">
        <v>254</v>
      </c>
      <c r="I678" s="36" t="s">
        <v>3637</v>
      </c>
      <c r="J678" s="36" t="s">
        <v>3637</v>
      </c>
      <c r="K678" s="36" t="s">
        <v>13</v>
      </c>
      <c r="L678" s="36" t="s">
        <v>31</v>
      </c>
      <c r="M678" s="36" t="s">
        <v>93</v>
      </c>
      <c r="N678" s="36">
        <v>3514451</v>
      </c>
      <c r="O678" s="36" t="s">
        <v>3652</v>
      </c>
      <c r="P678" s="36" t="s">
        <v>3653</v>
      </c>
      <c r="Q678" s="51" t="s">
        <v>3654</v>
      </c>
      <c r="R678" s="36" t="s">
        <v>754</v>
      </c>
      <c r="S678" s="36" t="s">
        <v>569</v>
      </c>
      <c r="T678" s="36" t="s">
        <v>3655</v>
      </c>
      <c r="U678" s="36">
        <v>1200000</v>
      </c>
      <c r="V678" s="36">
        <v>2000000</v>
      </c>
      <c r="W678" s="36" t="s">
        <v>3656</v>
      </c>
      <c r="X678" s="36" t="s">
        <v>100</v>
      </c>
      <c r="Y678" s="36" t="s">
        <v>100</v>
      </c>
      <c r="Z678" s="36" t="s">
        <v>118</v>
      </c>
      <c r="AA678" s="36" t="s">
        <v>101</v>
      </c>
      <c r="AB678" s="36" t="s">
        <v>109</v>
      </c>
      <c r="AC678" s="36"/>
    </row>
    <row r="679" spans="1:29" x14ac:dyDescent="0.3">
      <c r="A679" s="36">
        <v>678</v>
      </c>
      <c r="B679" s="36" t="s">
        <v>87</v>
      </c>
      <c r="C679" s="37">
        <v>44615</v>
      </c>
      <c r="D679" s="42">
        <v>30782245</v>
      </c>
      <c r="E679" s="36" t="s">
        <v>1</v>
      </c>
      <c r="F679" s="38">
        <v>210369</v>
      </c>
      <c r="G679" s="36" t="s">
        <v>89</v>
      </c>
      <c r="H679" s="36" t="s">
        <v>254</v>
      </c>
      <c r="I679" s="36" t="s">
        <v>2342</v>
      </c>
      <c r="J679" s="36" t="s">
        <v>103</v>
      </c>
      <c r="K679" s="36" t="s">
        <v>12</v>
      </c>
      <c r="L679" s="36" t="s">
        <v>402</v>
      </c>
      <c r="M679" s="36" t="s">
        <v>93</v>
      </c>
      <c r="N679" s="36">
        <v>3515426</v>
      </c>
      <c r="O679" s="36" t="s">
        <v>3657</v>
      </c>
      <c r="P679" s="36">
        <v>9398414165</v>
      </c>
      <c r="Q679" s="51" t="s">
        <v>3658</v>
      </c>
      <c r="R679" s="36" t="s">
        <v>677</v>
      </c>
      <c r="S679" s="36" t="s">
        <v>277</v>
      </c>
      <c r="T679" s="36" t="s">
        <v>218</v>
      </c>
      <c r="U679" s="36">
        <v>720000</v>
      </c>
      <c r="V679" s="36">
        <v>1700000</v>
      </c>
      <c r="W679" s="36" t="s">
        <v>134</v>
      </c>
      <c r="X679" s="36" t="s">
        <v>100</v>
      </c>
      <c r="Y679" s="36" t="s">
        <v>100</v>
      </c>
      <c r="Z679" s="36" t="s">
        <v>118</v>
      </c>
      <c r="AA679" s="36" t="s">
        <v>101</v>
      </c>
      <c r="AB679" s="36" t="s">
        <v>109</v>
      </c>
      <c r="AC679" s="36" t="s">
        <v>3659</v>
      </c>
    </row>
    <row r="680" spans="1:29" x14ac:dyDescent="0.3">
      <c r="A680" s="36">
        <v>679</v>
      </c>
      <c r="B680" s="36" t="s">
        <v>87</v>
      </c>
      <c r="C680" s="37">
        <v>44615</v>
      </c>
      <c r="D680" s="42" t="s">
        <v>3608</v>
      </c>
      <c r="E680" s="36" t="s">
        <v>1</v>
      </c>
      <c r="F680" s="38">
        <v>210369</v>
      </c>
      <c r="G680" s="36" t="s">
        <v>89</v>
      </c>
      <c r="H680" s="36" t="s">
        <v>90</v>
      </c>
      <c r="I680" s="36" t="s">
        <v>3573</v>
      </c>
      <c r="J680" s="36" t="s">
        <v>3573</v>
      </c>
      <c r="K680" s="36" t="s">
        <v>13</v>
      </c>
      <c r="L680" s="36" t="s">
        <v>31</v>
      </c>
      <c r="M680" s="36" t="s">
        <v>93</v>
      </c>
      <c r="N680" s="36">
        <v>3515318</v>
      </c>
      <c r="O680" s="36" t="s">
        <v>3660</v>
      </c>
      <c r="P680" s="36">
        <v>9493608899</v>
      </c>
      <c r="Q680" s="51" t="s">
        <v>3661</v>
      </c>
      <c r="R680" s="36" t="s">
        <v>1955</v>
      </c>
      <c r="S680" s="36" t="s">
        <v>1955</v>
      </c>
      <c r="T680" s="36" t="s">
        <v>995</v>
      </c>
      <c r="U680" s="36">
        <v>620000</v>
      </c>
      <c r="V680" s="36">
        <v>1000000</v>
      </c>
      <c r="W680" s="36" t="s">
        <v>3087</v>
      </c>
      <c r="X680" s="36" t="s">
        <v>100</v>
      </c>
      <c r="Y680" s="36" t="s">
        <v>100</v>
      </c>
      <c r="Z680" s="36" t="s">
        <v>100</v>
      </c>
      <c r="AA680" s="36" t="s">
        <v>109</v>
      </c>
      <c r="AB680" s="36" t="s">
        <v>109</v>
      </c>
      <c r="AC680" s="36"/>
    </row>
    <row r="681" spans="1:29" x14ac:dyDescent="0.3">
      <c r="A681" s="36">
        <v>680</v>
      </c>
      <c r="B681" s="36" t="s">
        <v>87</v>
      </c>
      <c r="C681" s="37">
        <v>44615</v>
      </c>
      <c r="D681" s="42">
        <v>68587153</v>
      </c>
      <c r="E681" s="36" t="s">
        <v>1</v>
      </c>
      <c r="F681" s="38">
        <v>210369</v>
      </c>
      <c r="G681" s="36" t="s">
        <v>89</v>
      </c>
      <c r="H681" s="36" t="s">
        <v>254</v>
      </c>
      <c r="I681" s="36" t="s">
        <v>2342</v>
      </c>
      <c r="J681" s="36" t="s">
        <v>103</v>
      </c>
      <c r="K681" s="36" t="s">
        <v>45</v>
      </c>
      <c r="L681" s="36" t="s">
        <v>402</v>
      </c>
      <c r="M681" s="36" t="s">
        <v>93</v>
      </c>
      <c r="N681" s="36">
        <v>3542044</v>
      </c>
      <c r="O681" s="36" t="s">
        <v>3662</v>
      </c>
      <c r="P681" s="36" t="s">
        <v>3663</v>
      </c>
      <c r="Q681" s="51" t="s">
        <v>3664</v>
      </c>
      <c r="R681" s="36" t="s">
        <v>599</v>
      </c>
      <c r="S681" s="36" t="s">
        <v>703</v>
      </c>
      <c r="T681" s="36" t="s">
        <v>3665</v>
      </c>
      <c r="U681" s="36">
        <v>540000</v>
      </c>
      <c r="V681" s="36">
        <v>900000</v>
      </c>
      <c r="W681" s="36" t="s">
        <v>2419</v>
      </c>
      <c r="X681" s="36" t="s">
        <v>100</v>
      </c>
      <c r="Y681" s="36" t="s">
        <v>100</v>
      </c>
      <c r="Z681" s="36" t="s">
        <v>118</v>
      </c>
      <c r="AA681" s="36" t="s">
        <v>101</v>
      </c>
      <c r="AB681" s="36" t="s">
        <v>109</v>
      </c>
      <c r="AC681" s="36" t="s">
        <v>3666</v>
      </c>
    </row>
    <row r="682" spans="1:29" x14ac:dyDescent="0.3">
      <c r="A682" s="36">
        <v>681</v>
      </c>
      <c r="B682" s="36" t="s">
        <v>87</v>
      </c>
      <c r="C682" s="37">
        <v>44615</v>
      </c>
      <c r="D682" s="42">
        <v>68587153</v>
      </c>
      <c r="E682" s="36" t="s">
        <v>1</v>
      </c>
      <c r="F682" s="38">
        <v>210369</v>
      </c>
      <c r="G682" s="36" t="s">
        <v>89</v>
      </c>
      <c r="H682" s="36" t="s">
        <v>254</v>
      </c>
      <c r="I682" s="36" t="s">
        <v>2342</v>
      </c>
      <c r="J682" s="36" t="s">
        <v>103</v>
      </c>
      <c r="K682" s="36" t="s">
        <v>13</v>
      </c>
      <c r="L682" s="36" t="s">
        <v>336</v>
      </c>
      <c r="M682" s="36" t="s">
        <v>93</v>
      </c>
      <c r="N682" s="36">
        <v>3542052</v>
      </c>
      <c r="O682" s="36" t="s">
        <v>3667</v>
      </c>
      <c r="P682" s="36" t="s">
        <v>3668</v>
      </c>
      <c r="Q682" s="51" t="s">
        <v>3669</v>
      </c>
      <c r="R682" s="36" t="s">
        <v>265</v>
      </c>
      <c r="S682" s="36" t="s">
        <v>277</v>
      </c>
      <c r="T682" s="36" t="s">
        <v>218</v>
      </c>
      <c r="U682" s="36">
        <v>460000</v>
      </c>
      <c r="V682" s="36">
        <v>1000000</v>
      </c>
      <c r="W682" s="36" t="s">
        <v>134</v>
      </c>
      <c r="X682" s="36" t="s">
        <v>100</v>
      </c>
      <c r="Y682" s="36" t="s">
        <v>100</v>
      </c>
      <c r="Z682" s="36" t="s">
        <v>118</v>
      </c>
      <c r="AA682" s="36" t="s">
        <v>109</v>
      </c>
      <c r="AB682" s="36" t="s">
        <v>109</v>
      </c>
      <c r="AC682" s="36"/>
    </row>
    <row r="683" spans="1:29" x14ac:dyDescent="0.3">
      <c r="A683" s="36">
        <v>682</v>
      </c>
      <c r="B683" s="36" t="s">
        <v>87</v>
      </c>
      <c r="C683" s="37">
        <v>44615</v>
      </c>
      <c r="D683" s="42">
        <v>40399143</v>
      </c>
      <c r="E683" s="36" t="s">
        <v>3</v>
      </c>
      <c r="F683" s="38">
        <v>181547</v>
      </c>
      <c r="G683" s="36" t="s">
        <v>89</v>
      </c>
      <c r="H683" s="36" t="s">
        <v>119</v>
      </c>
      <c r="I683" s="36" t="s">
        <v>2091</v>
      </c>
      <c r="J683" s="36" t="s">
        <v>3670</v>
      </c>
      <c r="K683" s="36" t="s">
        <v>8</v>
      </c>
      <c r="L683" s="36" t="s">
        <v>8</v>
      </c>
      <c r="M683" s="36" t="s">
        <v>93</v>
      </c>
      <c r="N683" s="36">
        <v>3516469</v>
      </c>
      <c r="O683" s="36" t="s">
        <v>3671</v>
      </c>
      <c r="P683" s="36">
        <v>9951937242</v>
      </c>
      <c r="Q683" s="51" t="s">
        <v>3672</v>
      </c>
      <c r="R683" s="36" t="s">
        <v>3673</v>
      </c>
      <c r="S683" s="36" t="s">
        <v>563</v>
      </c>
      <c r="T683" s="36" t="s">
        <v>3674</v>
      </c>
      <c r="U683" s="36">
        <v>420000</v>
      </c>
      <c r="V683" s="36">
        <v>800000</v>
      </c>
      <c r="W683" s="36" t="s">
        <v>3675</v>
      </c>
      <c r="X683" s="36" t="s">
        <v>128</v>
      </c>
      <c r="Y683" s="36" t="s">
        <v>2456</v>
      </c>
      <c r="Z683" s="36" t="s">
        <v>2456</v>
      </c>
      <c r="AA683" s="36" t="s">
        <v>3676</v>
      </c>
      <c r="AB683" s="36" t="s">
        <v>109</v>
      </c>
      <c r="AC683" s="36" t="s">
        <v>3677</v>
      </c>
    </row>
    <row r="684" spans="1:29" x14ac:dyDescent="0.3">
      <c r="A684" s="36">
        <v>683</v>
      </c>
      <c r="B684" s="36" t="s">
        <v>87</v>
      </c>
      <c r="C684" s="37">
        <v>44615</v>
      </c>
      <c r="D684" s="42">
        <v>40399143</v>
      </c>
      <c r="E684" s="36" t="s">
        <v>3</v>
      </c>
      <c r="F684" s="38">
        <v>181547</v>
      </c>
      <c r="G684" s="36" t="s">
        <v>89</v>
      </c>
      <c r="H684" s="36" t="s">
        <v>119</v>
      </c>
      <c r="I684" s="36" t="s">
        <v>2091</v>
      </c>
      <c r="J684" s="36" t="s">
        <v>3670</v>
      </c>
      <c r="K684" s="36" t="s">
        <v>8</v>
      </c>
      <c r="L684" s="36" t="s">
        <v>8</v>
      </c>
      <c r="M684" s="36" t="s">
        <v>93</v>
      </c>
      <c r="N684" s="36" t="s">
        <v>3678</v>
      </c>
      <c r="O684" s="36" t="s">
        <v>3679</v>
      </c>
      <c r="P684" s="36">
        <v>8367492768</v>
      </c>
      <c r="Q684" s="51" t="s">
        <v>3680</v>
      </c>
      <c r="R684" s="36" t="s">
        <v>637</v>
      </c>
      <c r="S684" s="36" t="s">
        <v>637</v>
      </c>
      <c r="T684" s="36" t="s">
        <v>116</v>
      </c>
      <c r="U684" s="36">
        <v>275000</v>
      </c>
      <c r="V684" s="36">
        <v>500000</v>
      </c>
      <c r="W684" s="36" t="s">
        <v>1758</v>
      </c>
      <c r="X684" s="36" t="s">
        <v>3429</v>
      </c>
      <c r="Y684" s="36" t="s">
        <v>2456</v>
      </c>
      <c r="Z684" s="36" t="s">
        <v>2456</v>
      </c>
      <c r="AA684" s="36" t="s">
        <v>109</v>
      </c>
      <c r="AB684" s="36" t="s">
        <v>109</v>
      </c>
      <c r="AC684" s="36" t="s">
        <v>3681</v>
      </c>
    </row>
    <row r="685" spans="1:29" x14ac:dyDescent="0.3">
      <c r="A685" s="36">
        <v>684</v>
      </c>
      <c r="B685" s="36" t="s">
        <v>87</v>
      </c>
      <c r="C685" s="37">
        <v>44615</v>
      </c>
      <c r="D685" s="42">
        <v>82672286</v>
      </c>
      <c r="E685" s="36" t="s">
        <v>3</v>
      </c>
      <c r="F685" s="38">
        <v>181547</v>
      </c>
      <c r="G685" s="36" t="s">
        <v>89</v>
      </c>
      <c r="H685" s="36" t="s">
        <v>119</v>
      </c>
      <c r="I685" s="36" t="s">
        <v>3682</v>
      </c>
      <c r="J685" s="36" t="s">
        <v>3683</v>
      </c>
      <c r="K685" s="36" t="s">
        <v>8</v>
      </c>
      <c r="L685" s="36" t="s">
        <v>8</v>
      </c>
      <c r="M685" s="36" t="s">
        <v>93</v>
      </c>
      <c r="N685" s="36">
        <v>3516481</v>
      </c>
      <c r="O685" s="36" t="s">
        <v>3684</v>
      </c>
      <c r="P685" s="36">
        <v>9845147483</v>
      </c>
      <c r="Q685" s="51" t="s">
        <v>3685</v>
      </c>
      <c r="R685" s="36" t="s">
        <v>3686</v>
      </c>
      <c r="S685" s="36" t="s">
        <v>3686</v>
      </c>
      <c r="T685" s="36" t="s">
        <v>3687</v>
      </c>
      <c r="U685" s="36" t="s">
        <v>3688</v>
      </c>
      <c r="V685" s="36">
        <v>2400000</v>
      </c>
      <c r="W685" s="36" t="s">
        <v>3689</v>
      </c>
      <c r="X685" s="36" t="s">
        <v>2456</v>
      </c>
      <c r="Y685" s="36" t="s">
        <v>2456</v>
      </c>
      <c r="Z685" s="36" t="s">
        <v>2456</v>
      </c>
      <c r="AA685" s="36" t="s">
        <v>2974</v>
      </c>
      <c r="AB685" s="36" t="s">
        <v>2974</v>
      </c>
      <c r="AC685" s="36" t="s">
        <v>8</v>
      </c>
    </row>
    <row r="686" spans="1:29" x14ac:dyDescent="0.3">
      <c r="A686" s="36">
        <v>685</v>
      </c>
      <c r="B686" s="36" t="s">
        <v>87</v>
      </c>
      <c r="C686" s="37">
        <v>44615</v>
      </c>
      <c r="D686" s="42">
        <v>82672286</v>
      </c>
      <c r="E686" s="36" t="s">
        <v>3</v>
      </c>
      <c r="F686" s="38">
        <v>181547</v>
      </c>
      <c r="G686" s="36" t="s">
        <v>89</v>
      </c>
      <c r="H686" s="36" t="s">
        <v>119</v>
      </c>
      <c r="I686" s="36" t="s">
        <v>3682</v>
      </c>
      <c r="J686" s="36" t="s">
        <v>3682</v>
      </c>
      <c r="K686" s="36" t="s">
        <v>8</v>
      </c>
      <c r="L686" s="36" t="s">
        <v>8</v>
      </c>
      <c r="M686" s="36" t="s">
        <v>93</v>
      </c>
      <c r="N686" s="36">
        <v>1682365</v>
      </c>
      <c r="O686" s="36" t="s">
        <v>3690</v>
      </c>
      <c r="P686" s="36">
        <v>9742598776</v>
      </c>
      <c r="Q686" s="51" t="s">
        <v>3691</v>
      </c>
      <c r="R686" s="36" t="s">
        <v>3692</v>
      </c>
      <c r="S686" s="36" t="s">
        <v>3692</v>
      </c>
      <c r="T686" s="36" t="s">
        <v>3693</v>
      </c>
      <c r="U686" s="36" t="s">
        <v>3694</v>
      </c>
      <c r="V686" s="36" t="s">
        <v>3695</v>
      </c>
      <c r="W686" s="36" t="s">
        <v>3696</v>
      </c>
      <c r="X686" s="36" t="s">
        <v>173</v>
      </c>
      <c r="Y686" s="36" t="s">
        <v>2456</v>
      </c>
      <c r="Z686" s="36" t="s">
        <v>2456</v>
      </c>
      <c r="AA686" s="36" t="s">
        <v>2974</v>
      </c>
      <c r="AB686" s="36" t="s">
        <v>2974</v>
      </c>
      <c r="AC686" s="36" t="s">
        <v>8</v>
      </c>
    </row>
    <row r="687" spans="1:29" x14ac:dyDescent="0.3">
      <c r="A687" s="36">
        <v>686</v>
      </c>
      <c r="B687" s="36" t="s">
        <v>87</v>
      </c>
      <c r="C687" s="37">
        <v>44615</v>
      </c>
      <c r="D687" s="42">
        <v>82672286</v>
      </c>
      <c r="E687" s="36" t="s">
        <v>3</v>
      </c>
      <c r="F687" s="38">
        <v>181547</v>
      </c>
      <c r="G687" s="36" t="s">
        <v>89</v>
      </c>
      <c r="H687" s="36" t="s">
        <v>119</v>
      </c>
      <c r="I687" s="36" t="s">
        <v>3682</v>
      </c>
      <c r="J687" s="36" t="s">
        <v>3682</v>
      </c>
      <c r="K687" s="36" t="s">
        <v>8</v>
      </c>
      <c r="L687" s="36" t="s">
        <v>8</v>
      </c>
      <c r="M687" s="36" t="s">
        <v>93</v>
      </c>
      <c r="N687" s="36" t="s">
        <v>3053</v>
      </c>
      <c r="O687" s="36" t="s">
        <v>3697</v>
      </c>
      <c r="P687" s="36">
        <v>8296172068</v>
      </c>
      <c r="Q687" s="51" t="s">
        <v>3055</v>
      </c>
      <c r="R687" s="36" t="s">
        <v>3698</v>
      </c>
      <c r="S687" s="36" t="s">
        <v>3698</v>
      </c>
      <c r="T687" s="36" t="s">
        <v>3699</v>
      </c>
      <c r="U687" s="36" t="s">
        <v>3700</v>
      </c>
      <c r="V687" s="36" t="s">
        <v>3701</v>
      </c>
      <c r="W687" s="36" t="s">
        <v>3702</v>
      </c>
      <c r="X687" s="36" t="s">
        <v>3429</v>
      </c>
      <c r="Y687" s="36" t="s">
        <v>2456</v>
      </c>
      <c r="Z687" s="36" t="s">
        <v>2456</v>
      </c>
      <c r="AA687" s="36" t="s">
        <v>2974</v>
      </c>
      <c r="AB687" s="36" t="s">
        <v>2974</v>
      </c>
      <c r="AC687" s="36" t="s">
        <v>8</v>
      </c>
    </row>
    <row r="688" spans="1:29" x14ac:dyDescent="0.3">
      <c r="A688" s="36">
        <v>687</v>
      </c>
      <c r="B688" s="36" t="s">
        <v>87</v>
      </c>
      <c r="C688" s="37">
        <v>44615</v>
      </c>
      <c r="D688" s="42">
        <v>82672286</v>
      </c>
      <c r="E688" s="36" t="s">
        <v>3</v>
      </c>
      <c r="F688" s="38">
        <v>181547</v>
      </c>
      <c r="G688" s="36" t="s">
        <v>89</v>
      </c>
      <c r="H688" s="36" t="s">
        <v>119</v>
      </c>
      <c r="I688" s="36" t="s">
        <v>3682</v>
      </c>
      <c r="J688" s="36" t="s">
        <v>3682</v>
      </c>
      <c r="K688" s="36" t="s">
        <v>8</v>
      </c>
      <c r="L688" s="36" t="s">
        <v>8</v>
      </c>
      <c r="M688" s="36" t="s">
        <v>93</v>
      </c>
      <c r="N688" s="36">
        <v>3516499</v>
      </c>
      <c r="O688" s="36" t="s">
        <v>3703</v>
      </c>
      <c r="P688" s="36">
        <v>9591705036</v>
      </c>
      <c r="Q688" s="51" t="s">
        <v>3704</v>
      </c>
      <c r="R688" s="36" t="s">
        <v>313</v>
      </c>
      <c r="S688" s="36" t="s">
        <v>313</v>
      </c>
      <c r="T688" s="36" t="s">
        <v>3705</v>
      </c>
      <c r="U688" s="36" t="s">
        <v>3706</v>
      </c>
      <c r="V688" s="36" t="s">
        <v>3695</v>
      </c>
      <c r="W688" s="36" t="s">
        <v>3707</v>
      </c>
      <c r="X688" s="36" t="s">
        <v>3429</v>
      </c>
      <c r="Y688" s="36" t="s">
        <v>2456</v>
      </c>
      <c r="Z688" s="36" t="s">
        <v>2456</v>
      </c>
      <c r="AA688" s="36" t="s">
        <v>2974</v>
      </c>
      <c r="AB688" s="36" t="s">
        <v>2974</v>
      </c>
      <c r="AC688" s="36" t="s">
        <v>8</v>
      </c>
    </row>
    <row r="689" spans="1:29" x14ac:dyDescent="0.3">
      <c r="A689" s="36">
        <v>688</v>
      </c>
      <c r="B689" s="36" t="s">
        <v>87</v>
      </c>
      <c r="C689" s="37">
        <v>44615</v>
      </c>
      <c r="D689" s="42">
        <v>21223276</v>
      </c>
      <c r="E689" s="36" t="s">
        <v>3</v>
      </c>
      <c r="F689" s="38">
        <v>181547</v>
      </c>
      <c r="G689" s="36" t="s">
        <v>89</v>
      </c>
      <c r="H689" s="36" t="s">
        <v>119</v>
      </c>
      <c r="I689" s="36" t="s">
        <v>3682</v>
      </c>
      <c r="J689" s="36" t="s">
        <v>3708</v>
      </c>
      <c r="K689" s="36" t="s">
        <v>8</v>
      </c>
      <c r="L689" s="36" t="s">
        <v>8</v>
      </c>
      <c r="M689" s="36" t="s">
        <v>93</v>
      </c>
      <c r="N689" s="36">
        <v>1610618</v>
      </c>
      <c r="O689" s="36" t="s">
        <v>3709</v>
      </c>
      <c r="P689" s="36">
        <v>7993616943</v>
      </c>
      <c r="Q689" s="51" t="s">
        <v>3710</v>
      </c>
      <c r="R689" s="36" t="s">
        <v>2484</v>
      </c>
      <c r="S689" s="36" t="s">
        <v>2484</v>
      </c>
      <c r="T689" s="36" t="s">
        <v>3711</v>
      </c>
      <c r="U689" s="36" t="s">
        <v>3712</v>
      </c>
      <c r="V689" s="36" t="s">
        <v>3695</v>
      </c>
      <c r="W689" s="36" t="s">
        <v>3713</v>
      </c>
      <c r="X689" s="36" t="s">
        <v>2456</v>
      </c>
      <c r="Y689" s="36" t="s">
        <v>2456</v>
      </c>
      <c r="Z689" s="36" t="s">
        <v>2456</v>
      </c>
      <c r="AA689" s="36" t="s">
        <v>101</v>
      </c>
      <c r="AB689" s="36" t="s">
        <v>101</v>
      </c>
      <c r="AC689" s="36" t="s">
        <v>8</v>
      </c>
    </row>
    <row r="690" spans="1:29" x14ac:dyDescent="0.3">
      <c r="A690" s="36">
        <v>689</v>
      </c>
      <c r="B690" s="36" t="s">
        <v>87</v>
      </c>
      <c r="C690" s="37">
        <v>44615</v>
      </c>
      <c r="D690" s="42">
        <v>21223276</v>
      </c>
      <c r="E690" s="36" t="s">
        <v>3</v>
      </c>
      <c r="F690" s="38">
        <v>181547</v>
      </c>
      <c r="G690" s="36" t="s">
        <v>89</v>
      </c>
      <c r="H690" s="36" t="s">
        <v>119</v>
      </c>
      <c r="I690" s="36" t="s">
        <v>3682</v>
      </c>
      <c r="J690" s="36" t="s">
        <v>3708</v>
      </c>
      <c r="K690" s="36" t="s">
        <v>8</v>
      </c>
      <c r="L690" s="36" t="s">
        <v>8</v>
      </c>
      <c r="M690" s="36" t="s">
        <v>93</v>
      </c>
      <c r="N690" s="36">
        <v>1657093</v>
      </c>
      <c r="O690" s="36" t="s">
        <v>3714</v>
      </c>
      <c r="P690" s="36">
        <v>9986701902</v>
      </c>
      <c r="Q690" s="51" t="s">
        <v>3715</v>
      </c>
      <c r="R690" s="36" t="s">
        <v>2467</v>
      </c>
      <c r="S690" s="36" t="s">
        <v>2467</v>
      </c>
      <c r="T690" s="36" t="s">
        <v>3716</v>
      </c>
      <c r="U690" s="36" t="s">
        <v>3717</v>
      </c>
      <c r="V690" s="36" t="s">
        <v>3718</v>
      </c>
      <c r="W690" s="36" t="s">
        <v>3719</v>
      </c>
      <c r="X690" s="36" t="s">
        <v>2456</v>
      </c>
      <c r="Y690" s="36" t="s">
        <v>2456</v>
      </c>
      <c r="Z690" s="36" t="s">
        <v>2456</v>
      </c>
      <c r="AA690" s="36" t="s">
        <v>109</v>
      </c>
      <c r="AB690" s="36" t="s">
        <v>109</v>
      </c>
      <c r="AC690" s="36" t="s">
        <v>8</v>
      </c>
    </row>
    <row r="691" spans="1:29" x14ac:dyDescent="0.3">
      <c r="A691" s="36">
        <v>690</v>
      </c>
      <c r="B691" s="36" t="s">
        <v>87</v>
      </c>
      <c r="C691" s="37">
        <v>44615</v>
      </c>
      <c r="D691" s="42">
        <v>21223276</v>
      </c>
      <c r="E691" s="36" t="s">
        <v>3</v>
      </c>
      <c r="F691" s="38">
        <v>181547</v>
      </c>
      <c r="G691" s="36" t="s">
        <v>89</v>
      </c>
      <c r="H691" s="36" t="s">
        <v>119</v>
      </c>
      <c r="I691" s="36" t="s">
        <v>3682</v>
      </c>
      <c r="J691" s="36" t="s">
        <v>3708</v>
      </c>
      <c r="K691" s="36" t="s">
        <v>8</v>
      </c>
      <c r="L691" s="36" t="s">
        <v>8</v>
      </c>
      <c r="M691" s="36" t="s">
        <v>93</v>
      </c>
      <c r="N691" s="36">
        <v>3509953</v>
      </c>
      <c r="O691" s="36" t="s">
        <v>3720</v>
      </c>
      <c r="P691" s="36">
        <v>9533635676</v>
      </c>
      <c r="Q691" s="51" t="s">
        <v>3721</v>
      </c>
      <c r="R691" s="36" t="s">
        <v>3722</v>
      </c>
      <c r="S691" s="36" t="s">
        <v>3722</v>
      </c>
      <c r="T691" s="36" t="s">
        <v>492</v>
      </c>
      <c r="U691" s="36" t="s">
        <v>3723</v>
      </c>
      <c r="V691" s="36" t="s">
        <v>3718</v>
      </c>
      <c r="W691" s="36" t="s">
        <v>3724</v>
      </c>
      <c r="X691" s="36" t="s">
        <v>2456</v>
      </c>
      <c r="Y691" s="36" t="s">
        <v>2456</v>
      </c>
      <c r="Z691" s="36" t="s">
        <v>2456</v>
      </c>
      <c r="AA691" s="36" t="s">
        <v>101</v>
      </c>
      <c r="AB691" s="36" t="s">
        <v>101</v>
      </c>
      <c r="AC691" s="36" t="s">
        <v>8</v>
      </c>
    </row>
    <row r="692" spans="1:29" x14ac:dyDescent="0.3">
      <c r="A692" s="36">
        <v>691</v>
      </c>
      <c r="B692" s="36" t="s">
        <v>87</v>
      </c>
      <c r="C692" s="37">
        <v>44615</v>
      </c>
      <c r="D692" s="42">
        <v>98183339</v>
      </c>
      <c r="E692" s="36" t="s">
        <v>3</v>
      </c>
      <c r="F692" s="38">
        <v>181547</v>
      </c>
      <c r="G692" s="36" t="s">
        <v>89</v>
      </c>
      <c r="H692" s="36" t="s">
        <v>90</v>
      </c>
      <c r="I692" s="36" t="s">
        <v>103</v>
      </c>
      <c r="J692" s="36" t="s">
        <v>3725</v>
      </c>
      <c r="K692" s="36" t="s">
        <v>38</v>
      </c>
      <c r="L692" s="36" t="s">
        <v>1079</v>
      </c>
      <c r="M692" s="36" t="s">
        <v>93</v>
      </c>
      <c r="N692" s="36">
        <v>3515285</v>
      </c>
      <c r="O692" s="36" t="s">
        <v>3726</v>
      </c>
      <c r="P692" s="36">
        <v>9381617554</v>
      </c>
      <c r="Q692" s="51" t="s">
        <v>3727</v>
      </c>
      <c r="R692" s="36" t="s">
        <v>3728</v>
      </c>
      <c r="S692" s="36" t="s">
        <v>3728</v>
      </c>
      <c r="T692" s="36" t="s">
        <v>3729</v>
      </c>
      <c r="U692" s="36">
        <v>430000</v>
      </c>
      <c r="V692" s="36">
        <v>750000</v>
      </c>
      <c r="W692" s="36" t="s">
        <v>134</v>
      </c>
      <c r="X692" s="36" t="s">
        <v>100</v>
      </c>
      <c r="Y692" s="36" t="s">
        <v>100</v>
      </c>
      <c r="Z692" s="36" t="s">
        <v>100</v>
      </c>
      <c r="AA692" s="36" t="s">
        <v>101</v>
      </c>
      <c r="AB692" s="36" t="s">
        <v>101</v>
      </c>
      <c r="AC692" s="36" t="s">
        <v>8</v>
      </c>
    </row>
    <row r="693" spans="1:29" x14ac:dyDescent="0.3">
      <c r="A693" s="36">
        <v>692</v>
      </c>
      <c r="B693" s="36" t="s">
        <v>87</v>
      </c>
      <c r="C693" s="37">
        <v>44615</v>
      </c>
      <c r="D693" s="42">
        <v>98183339</v>
      </c>
      <c r="E693" s="36" t="s">
        <v>3</v>
      </c>
      <c r="F693" s="38">
        <v>181547</v>
      </c>
      <c r="G693" s="36" t="s">
        <v>89</v>
      </c>
      <c r="H693" s="36" t="s">
        <v>90</v>
      </c>
      <c r="I693" s="36" t="s">
        <v>103</v>
      </c>
      <c r="J693" s="36" t="s">
        <v>3725</v>
      </c>
      <c r="K693" s="36" t="s">
        <v>38</v>
      </c>
      <c r="L693" s="36" t="s">
        <v>1079</v>
      </c>
      <c r="M693" s="36" t="s">
        <v>93</v>
      </c>
      <c r="N693" s="36">
        <v>3514727</v>
      </c>
      <c r="O693" s="36" t="s">
        <v>3730</v>
      </c>
      <c r="P693" s="36">
        <v>8639356292</v>
      </c>
      <c r="Q693" s="51" t="s">
        <v>3731</v>
      </c>
      <c r="R693" s="36" t="s">
        <v>563</v>
      </c>
      <c r="S693" s="36" t="s">
        <v>3732</v>
      </c>
      <c r="T693" s="36" t="s">
        <v>3733</v>
      </c>
      <c r="U693" s="36">
        <v>450000</v>
      </c>
      <c r="V693" s="36">
        <v>850000</v>
      </c>
      <c r="W693" s="36" t="s">
        <v>134</v>
      </c>
      <c r="X693" s="36" t="s">
        <v>100</v>
      </c>
      <c r="Y693" s="36" t="s">
        <v>100</v>
      </c>
      <c r="Z693" s="36" t="s">
        <v>100</v>
      </c>
      <c r="AA693" s="36" t="s">
        <v>101</v>
      </c>
      <c r="AB693" s="36" t="s">
        <v>101</v>
      </c>
      <c r="AC693" s="36" t="s">
        <v>3734</v>
      </c>
    </row>
    <row r="694" spans="1:29" x14ac:dyDescent="0.3">
      <c r="A694" s="36">
        <v>693</v>
      </c>
      <c r="B694" s="36" t="s">
        <v>87</v>
      </c>
      <c r="C694" s="37">
        <v>44615</v>
      </c>
      <c r="D694" s="42">
        <v>98183339</v>
      </c>
      <c r="E694" s="36" t="s">
        <v>3</v>
      </c>
      <c r="F694" s="38">
        <v>181547</v>
      </c>
      <c r="G694" s="36" t="s">
        <v>89</v>
      </c>
      <c r="H694" s="36" t="s">
        <v>90</v>
      </c>
      <c r="I694" s="36" t="s">
        <v>103</v>
      </c>
      <c r="J694" s="36" t="s">
        <v>3725</v>
      </c>
      <c r="K694" s="36" t="s">
        <v>32</v>
      </c>
      <c r="L694" s="36" t="s">
        <v>3735</v>
      </c>
      <c r="M694" s="36" t="s">
        <v>93</v>
      </c>
      <c r="N694" s="36">
        <v>3515769</v>
      </c>
      <c r="O694" s="36" t="s">
        <v>3736</v>
      </c>
      <c r="P694" s="36">
        <v>9492659124</v>
      </c>
      <c r="Q694" s="51" t="s">
        <v>3737</v>
      </c>
      <c r="R694" s="36" t="s">
        <v>1513</v>
      </c>
      <c r="S694" s="36" t="s">
        <v>3418</v>
      </c>
      <c r="T694" s="36" t="s">
        <v>3738</v>
      </c>
      <c r="U694" s="36">
        <v>800000</v>
      </c>
      <c r="V694" s="36">
        <v>1100000</v>
      </c>
      <c r="W694" s="36" t="s">
        <v>134</v>
      </c>
      <c r="X694" s="36" t="s">
        <v>100</v>
      </c>
      <c r="Y694" s="36" t="s">
        <v>100</v>
      </c>
      <c r="Z694" s="36" t="s">
        <v>100</v>
      </c>
      <c r="AA694" s="36" t="s">
        <v>101</v>
      </c>
      <c r="AB694" s="36" t="s">
        <v>101</v>
      </c>
      <c r="AC694" s="36" t="s">
        <v>2764</v>
      </c>
    </row>
    <row r="695" spans="1:29" x14ac:dyDescent="0.3">
      <c r="A695" s="36">
        <v>694</v>
      </c>
      <c r="B695" s="36" t="s">
        <v>87</v>
      </c>
      <c r="C695" s="37">
        <v>44615</v>
      </c>
      <c r="D695" s="42" t="s">
        <v>3739</v>
      </c>
      <c r="E695" s="36" t="s">
        <v>3</v>
      </c>
      <c r="F695" s="38">
        <v>181547</v>
      </c>
      <c r="G695" s="36" t="s">
        <v>89</v>
      </c>
      <c r="H695" s="36" t="s">
        <v>90</v>
      </c>
      <c r="I695" s="36" t="s">
        <v>103</v>
      </c>
      <c r="J695" s="36" t="s">
        <v>3725</v>
      </c>
      <c r="K695" s="36" t="s">
        <v>38</v>
      </c>
      <c r="L695" s="36" t="s">
        <v>1079</v>
      </c>
      <c r="M695" s="36" t="s">
        <v>93</v>
      </c>
      <c r="N695" s="36">
        <v>3516274</v>
      </c>
      <c r="O695" s="36" t="s">
        <v>3740</v>
      </c>
      <c r="P695" s="36">
        <v>8328551265</v>
      </c>
      <c r="Q695" s="51" t="s">
        <v>3741</v>
      </c>
      <c r="R695" s="36" t="s">
        <v>3742</v>
      </c>
      <c r="S695" s="36" t="s">
        <v>3742</v>
      </c>
      <c r="T695" s="36" t="s">
        <v>492</v>
      </c>
      <c r="U695" s="36">
        <v>500000</v>
      </c>
      <c r="V695" s="36">
        <v>800000</v>
      </c>
      <c r="W695" s="36" t="s">
        <v>3119</v>
      </c>
      <c r="X695" s="36" t="s">
        <v>100</v>
      </c>
      <c r="Y695" s="36" t="s">
        <v>100</v>
      </c>
      <c r="Z695" s="36" t="s">
        <v>100</v>
      </c>
      <c r="AA695" s="36" t="s">
        <v>101</v>
      </c>
      <c r="AB695" s="36" t="s">
        <v>101</v>
      </c>
      <c r="AC695" s="36" t="s">
        <v>8</v>
      </c>
    </row>
    <row r="696" spans="1:29" x14ac:dyDescent="0.3">
      <c r="A696" s="36">
        <v>695</v>
      </c>
      <c r="B696" s="36" t="s">
        <v>87</v>
      </c>
      <c r="C696" s="37">
        <v>44615</v>
      </c>
      <c r="D696" s="42">
        <v>99275385</v>
      </c>
      <c r="E696" s="36" t="s">
        <v>3</v>
      </c>
      <c r="F696" s="38">
        <v>181547</v>
      </c>
      <c r="G696" s="36" t="s">
        <v>89</v>
      </c>
      <c r="H696" s="36" t="s">
        <v>3599</v>
      </c>
      <c r="I696" s="36" t="s">
        <v>3600</v>
      </c>
      <c r="J696" s="36" t="s">
        <v>3743</v>
      </c>
      <c r="K696" s="36" t="s">
        <v>8</v>
      </c>
      <c r="L696" s="36" t="s">
        <v>8</v>
      </c>
      <c r="M696" s="36" t="s">
        <v>93</v>
      </c>
      <c r="N696" s="36">
        <v>3509575</v>
      </c>
      <c r="O696" s="36" t="s">
        <v>3744</v>
      </c>
      <c r="P696" s="36">
        <v>8971057576</v>
      </c>
      <c r="Q696" s="51" t="s">
        <v>3745</v>
      </c>
      <c r="R696" s="36" t="s">
        <v>2136</v>
      </c>
      <c r="S696" s="36" t="s">
        <v>3746</v>
      </c>
      <c r="T696" s="36" t="s">
        <v>3747</v>
      </c>
      <c r="U696" s="36">
        <v>600000</v>
      </c>
      <c r="V696" s="36">
        <v>1200000</v>
      </c>
      <c r="W696" s="36" t="s">
        <v>3748</v>
      </c>
      <c r="X696" s="36" t="s">
        <v>100</v>
      </c>
      <c r="Y696" s="36" t="s">
        <v>100</v>
      </c>
      <c r="Z696" s="36" t="s">
        <v>100</v>
      </c>
      <c r="AA696" s="36" t="s">
        <v>101</v>
      </c>
      <c r="AB696" s="36" t="s">
        <v>101</v>
      </c>
      <c r="AC696" s="36" t="s">
        <v>8</v>
      </c>
    </row>
    <row r="697" spans="1:29" x14ac:dyDescent="0.3">
      <c r="A697" s="36">
        <v>696</v>
      </c>
      <c r="B697" s="36" t="s">
        <v>87</v>
      </c>
      <c r="C697" s="37">
        <v>44615</v>
      </c>
      <c r="D697" s="42">
        <v>98737450</v>
      </c>
      <c r="E697" s="36" t="s">
        <v>3</v>
      </c>
      <c r="F697" s="38">
        <v>181547</v>
      </c>
      <c r="G697" s="36" t="s">
        <v>89</v>
      </c>
      <c r="H697" s="36" t="s">
        <v>1920</v>
      </c>
      <c r="I697" s="36" t="s">
        <v>394</v>
      </c>
      <c r="J697" s="36" t="s">
        <v>3749</v>
      </c>
      <c r="K697" s="36" t="s">
        <v>8</v>
      </c>
      <c r="L697" s="36" t="s">
        <v>8</v>
      </c>
      <c r="M697" s="36" t="s">
        <v>93</v>
      </c>
      <c r="N697" s="36">
        <v>3512033</v>
      </c>
      <c r="O697" s="36" t="s">
        <v>3750</v>
      </c>
      <c r="P697" s="36">
        <v>8121327524</v>
      </c>
      <c r="Q697" s="51" t="s">
        <v>3751</v>
      </c>
      <c r="R697" s="36" t="s">
        <v>339</v>
      </c>
      <c r="S697" s="36" t="s">
        <v>633</v>
      </c>
      <c r="T697" s="36" t="s">
        <v>198</v>
      </c>
      <c r="U697" s="36">
        <v>600000</v>
      </c>
      <c r="V697" s="36">
        <v>1000000</v>
      </c>
      <c r="W697" s="36" t="s">
        <v>481</v>
      </c>
      <c r="X697" s="36" t="s">
        <v>100</v>
      </c>
      <c r="Y697" s="36" t="s">
        <v>100</v>
      </c>
      <c r="Z697" s="36" t="s">
        <v>100</v>
      </c>
      <c r="AA697" s="36" t="s">
        <v>109</v>
      </c>
      <c r="AB697" s="36" t="s">
        <v>101</v>
      </c>
      <c r="AC697" s="36" t="s">
        <v>8</v>
      </c>
    </row>
    <row r="698" spans="1:29" x14ac:dyDescent="0.3">
      <c r="A698" s="36">
        <v>697</v>
      </c>
      <c r="B698" s="36" t="s">
        <v>87</v>
      </c>
      <c r="C698" s="37">
        <v>44615</v>
      </c>
      <c r="D698" s="42">
        <v>25972442</v>
      </c>
      <c r="E698" s="36" t="s">
        <v>3</v>
      </c>
      <c r="F698" s="38">
        <v>181547</v>
      </c>
      <c r="G698" s="36" t="s">
        <v>89</v>
      </c>
      <c r="H698" s="36" t="s">
        <v>1920</v>
      </c>
      <c r="I698" s="36" t="s">
        <v>394</v>
      </c>
      <c r="J698" s="36" t="s">
        <v>3749</v>
      </c>
      <c r="K698" s="36" t="s">
        <v>8</v>
      </c>
      <c r="L698" s="36" t="s">
        <v>8</v>
      </c>
      <c r="M698" s="36" t="s">
        <v>93</v>
      </c>
      <c r="N698" s="36">
        <v>3512049</v>
      </c>
      <c r="O698" s="36" t="s">
        <v>3752</v>
      </c>
      <c r="P698" s="36">
        <v>8897638494</v>
      </c>
      <c r="Q698" s="51" t="s">
        <v>3753</v>
      </c>
      <c r="R698" s="36" t="s">
        <v>599</v>
      </c>
      <c r="S698" s="36" t="s">
        <v>719</v>
      </c>
      <c r="T698" s="36" t="s">
        <v>3754</v>
      </c>
      <c r="U698" s="36">
        <v>312000</v>
      </c>
      <c r="V698" s="36">
        <v>1000000</v>
      </c>
      <c r="W698" s="36" t="s">
        <v>134</v>
      </c>
      <c r="X698" s="36" t="s">
        <v>100</v>
      </c>
      <c r="Y698" s="36" t="s">
        <v>100</v>
      </c>
      <c r="Z698" s="36" t="s">
        <v>100</v>
      </c>
      <c r="AA698" s="36" t="s">
        <v>101</v>
      </c>
      <c r="AB698" s="36" t="s">
        <v>101</v>
      </c>
      <c r="AC698" s="36" t="s">
        <v>3755</v>
      </c>
    </row>
    <row r="699" spans="1:29" x14ac:dyDescent="0.3">
      <c r="A699" s="36">
        <v>698</v>
      </c>
      <c r="B699" s="36" t="s">
        <v>87</v>
      </c>
      <c r="C699" s="37">
        <v>44615</v>
      </c>
      <c r="D699" s="42">
        <v>25972442</v>
      </c>
      <c r="E699" s="36" t="s">
        <v>3</v>
      </c>
      <c r="F699" s="38">
        <v>181547</v>
      </c>
      <c r="G699" s="36" t="s">
        <v>89</v>
      </c>
      <c r="H699" s="36" t="s">
        <v>1920</v>
      </c>
      <c r="I699" s="36" t="s">
        <v>394</v>
      </c>
      <c r="J699" s="36" t="s">
        <v>3749</v>
      </c>
      <c r="K699" s="36" t="s">
        <v>8</v>
      </c>
      <c r="L699" s="36" t="s">
        <v>8</v>
      </c>
      <c r="M699" s="36" t="s">
        <v>93</v>
      </c>
      <c r="N699" s="36">
        <v>3512067</v>
      </c>
      <c r="O699" s="36" t="s">
        <v>3756</v>
      </c>
      <c r="P699" s="36">
        <v>8309797015</v>
      </c>
      <c r="Q699" s="51" t="s">
        <v>3757</v>
      </c>
      <c r="R699" s="36" t="s">
        <v>272</v>
      </c>
      <c r="S699" s="36" t="s">
        <v>3758</v>
      </c>
      <c r="T699" s="36" t="s">
        <v>3759</v>
      </c>
      <c r="U699" s="36">
        <v>480000</v>
      </c>
      <c r="V699" s="36">
        <v>800000</v>
      </c>
      <c r="W699" s="36" t="s">
        <v>3760</v>
      </c>
      <c r="X699" s="36" t="s">
        <v>100</v>
      </c>
      <c r="Y699" s="36" t="s">
        <v>100</v>
      </c>
      <c r="Z699" s="36" t="s">
        <v>100</v>
      </c>
      <c r="AA699" s="36" t="s">
        <v>3761</v>
      </c>
      <c r="AB699" s="36" t="s">
        <v>101</v>
      </c>
      <c r="AC699" s="36" t="s">
        <v>3762</v>
      </c>
    </row>
    <row r="700" spans="1:29" x14ac:dyDescent="0.3">
      <c r="A700" s="36">
        <v>699</v>
      </c>
      <c r="B700" s="36" t="s">
        <v>87</v>
      </c>
      <c r="C700" s="37">
        <v>44615</v>
      </c>
      <c r="D700" s="42">
        <v>59065687</v>
      </c>
      <c r="E700" s="36" t="s">
        <v>3</v>
      </c>
      <c r="F700" s="38">
        <v>181547</v>
      </c>
      <c r="G700" s="36" t="s">
        <v>89</v>
      </c>
      <c r="H700" s="36" t="s">
        <v>1920</v>
      </c>
      <c r="I700" s="36" t="s">
        <v>2548</v>
      </c>
      <c r="J700" s="36" t="s">
        <v>3763</v>
      </c>
      <c r="K700" s="36" t="s">
        <v>8</v>
      </c>
      <c r="L700" s="36" t="s">
        <v>8</v>
      </c>
      <c r="M700" s="36" t="s">
        <v>93</v>
      </c>
      <c r="N700" s="36">
        <v>3512189</v>
      </c>
      <c r="O700" s="36" t="s">
        <v>3764</v>
      </c>
      <c r="P700" s="36" t="s">
        <v>3765</v>
      </c>
      <c r="Q700" s="51" t="s">
        <v>3766</v>
      </c>
      <c r="R700" s="36" t="s">
        <v>719</v>
      </c>
      <c r="S700" s="36" t="s">
        <v>540</v>
      </c>
      <c r="T700" s="36" t="s">
        <v>3767</v>
      </c>
      <c r="U700" s="36">
        <v>480000</v>
      </c>
      <c r="V700" s="36">
        <v>900000</v>
      </c>
      <c r="W700" s="36" t="s">
        <v>3768</v>
      </c>
      <c r="X700" s="36" t="s">
        <v>100</v>
      </c>
      <c r="Y700" s="36" t="s">
        <v>100</v>
      </c>
      <c r="Z700" s="36" t="s">
        <v>100</v>
      </c>
      <c r="AA700" s="36" t="s">
        <v>101</v>
      </c>
      <c r="AB700" s="36" t="s">
        <v>101</v>
      </c>
      <c r="AC700" s="36" t="s">
        <v>8</v>
      </c>
    </row>
    <row r="701" spans="1:29" x14ac:dyDescent="0.3">
      <c r="A701" s="36">
        <v>700</v>
      </c>
      <c r="B701" s="36" t="s">
        <v>87</v>
      </c>
      <c r="C701" s="37">
        <v>44615</v>
      </c>
      <c r="D701" s="42">
        <v>59065687</v>
      </c>
      <c r="E701" s="36" t="s">
        <v>3</v>
      </c>
      <c r="F701" s="38">
        <v>181547</v>
      </c>
      <c r="G701" s="36" t="s">
        <v>89</v>
      </c>
      <c r="H701" s="36" t="s">
        <v>1920</v>
      </c>
      <c r="I701" s="36" t="s">
        <v>2548</v>
      </c>
      <c r="J701" s="36" t="s">
        <v>3763</v>
      </c>
      <c r="K701" s="36" t="s">
        <v>8</v>
      </c>
      <c r="L701" s="36" t="s">
        <v>8</v>
      </c>
      <c r="M701" s="36" t="s">
        <v>93</v>
      </c>
      <c r="N701" s="36">
        <v>3512190</v>
      </c>
      <c r="O701" s="36" t="s">
        <v>3769</v>
      </c>
      <c r="P701" s="36">
        <v>9154716089</v>
      </c>
      <c r="Q701" s="51" t="s">
        <v>3770</v>
      </c>
      <c r="R701" s="36" t="s">
        <v>3771</v>
      </c>
      <c r="S701" s="36" t="s">
        <v>633</v>
      </c>
      <c r="T701" s="36" t="s">
        <v>3772</v>
      </c>
      <c r="U701" s="36">
        <v>450000</v>
      </c>
      <c r="V701" s="36">
        <v>800000</v>
      </c>
      <c r="W701" s="36" t="s">
        <v>3773</v>
      </c>
      <c r="X701" s="36" t="s">
        <v>100</v>
      </c>
      <c r="Y701" s="36" t="s">
        <v>100</v>
      </c>
      <c r="Z701" s="36" t="s">
        <v>100</v>
      </c>
      <c r="AA701" s="36" t="s">
        <v>101</v>
      </c>
      <c r="AB701" s="36" t="s">
        <v>101</v>
      </c>
      <c r="AC701" s="36" t="s">
        <v>8</v>
      </c>
    </row>
    <row r="702" spans="1:29" x14ac:dyDescent="0.3">
      <c r="A702" s="36">
        <v>701</v>
      </c>
      <c r="B702" s="36" t="s">
        <v>87</v>
      </c>
      <c r="C702" s="37">
        <v>44615</v>
      </c>
      <c r="D702" s="42">
        <v>89553356</v>
      </c>
      <c r="E702" s="36" t="s">
        <v>3</v>
      </c>
      <c r="F702" s="38">
        <v>181547</v>
      </c>
      <c r="G702" s="36" t="s">
        <v>89</v>
      </c>
      <c r="H702" s="36" t="s">
        <v>1920</v>
      </c>
      <c r="I702" s="36" t="s">
        <v>394</v>
      </c>
      <c r="J702" s="36" t="s">
        <v>3749</v>
      </c>
      <c r="K702" s="36" t="s">
        <v>8</v>
      </c>
      <c r="L702" s="36" t="s">
        <v>8</v>
      </c>
      <c r="M702" s="36" t="s">
        <v>93</v>
      </c>
      <c r="N702" s="36">
        <v>3511045</v>
      </c>
      <c r="O702" s="36" t="s">
        <v>3774</v>
      </c>
      <c r="P702" s="36">
        <v>8179635289</v>
      </c>
      <c r="Q702" s="51" t="s">
        <v>3775</v>
      </c>
      <c r="R702" s="36" t="s">
        <v>3776</v>
      </c>
      <c r="S702" s="36" t="s">
        <v>3776</v>
      </c>
      <c r="T702" s="36" t="s">
        <v>3777</v>
      </c>
      <c r="U702" s="36">
        <v>550000</v>
      </c>
      <c r="V702" s="36">
        <v>1000000</v>
      </c>
      <c r="W702" s="36" t="s">
        <v>3778</v>
      </c>
      <c r="X702" s="36" t="s">
        <v>100</v>
      </c>
      <c r="Y702" s="36" t="s">
        <v>100</v>
      </c>
      <c r="Z702" s="36" t="s">
        <v>100</v>
      </c>
      <c r="AA702" s="36" t="s">
        <v>109</v>
      </c>
      <c r="AB702" s="36" t="s">
        <v>101</v>
      </c>
      <c r="AC702" s="36" t="s">
        <v>8</v>
      </c>
    </row>
    <row r="703" spans="1:29" x14ac:dyDescent="0.3">
      <c r="A703" s="36">
        <v>702</v>
      </c>
      <c r="B703" s="36" t="s">
        <v>87</v>
      </c>
      <c r="C703" s="37">
        <v>44615</v>
      </c>
      <c r="D703" s="42">
        <v>89553356</v>
      </c>
      <c r="E703" s="36" t="s">
        <v>3</v>
      </c>
      <c r="F703" s="38">
        <v>181547</v>
      </c>
      <c r="G703" s="36" t="s">
        <v>89</v>
      </c>
      <c r="H703" s="36" t="s">
        <v>1920</v>
      </c>
      <c r="I703" s="36" t="s">
        <v>394</v>
      </c>
      <c r="J703" s="36" t="s">
        <v>3749</v>
      </c>
      <c r="K703" s="36" t="s">
        <v>8</v>
      </c>
      <c r="L703" s="36" t="s">
        <v>8</v>
      </c>
      <c r="M703" s="36" t="s">
        <v>93</v>
      </c>
      <c r="N703" s="36">
        <v>3512844</v>
      </c>
      <c r="O703" s="36" t="s">
        <v>3779</v>
      </c>
      <c r="P703" s="36">
        <v>7981636867</v>
      </c>
      <c r="Q703" s="51" t="s">
        <v>3780</v>
      </c>
      <c r="R703" s="36" t="s">
        <v>3781</v>
      </c>
      <c r="S703" s="36" t="s">
        <v>2346</v>
      </c>
      <c r="T703" s="36" t="s">
        <v>3782</v>
      </c>
      <c r="U703" s="36">
        <v>270000</v>
      </c>
      <c r="V703" s="36">
        <v>600000</v>
      </c>
      <c r="W703" s="36" t="s">
        <v>481</v>
      </c>
      <c r="X703" s="36" t="s">
        <v>100</v>
      </c>
      <c r="Y703" s="36" t="s">
        <v>100</v>
      </c>
      <c r="Z703" s="36" t="s">
        <v>100</v>
      </c>
      <c r="AA703" s="36" t="s">
        <v>101</v>
      </c>
      <c r="AB703" s="36" t="s">
        <v>101</v>
      </c>
      <c r="AC703" s="36" t="s">
        <v>2300</v>
      </c>
    </row>
    <row r="704" spans="1:29" x14ac:dyDescent="0.3">
      <c r="A704" s="36">
        <v>703</v>
      </c>
      <c r="B704" s="36" t="s">
        <v>87</v>
      </c>
      <c r="C704" s="37">
        <v>44615</v>
      </c>
      <c r="D704" s="42">
        <v>98183339</v>
      </c>
      <c r="E704" s="36" t="s">
        <v>3</v>
      </c>
      <c r="F704" s="38">
        <v>181547</v>
      </c>
      <c r="G704" s="36" t="s">
        <v>89</v>
      </c>
      <c r="H704" s="36" t="s">
        <v>1920</v>
      </c>
      <c r="I704" s="36" t="s">
        <v>103</v>
      </c>
      <c r="J704" s="36" t="s">
        <v>2055</v>
      </c>
      <c r="K704" s="36" t="s">
        <v>8</v>
      </c>
      <c r="L704" s="36" t="s">
        <v>8</v>
      </c>
      <c r="M704" s="36" t="s">
        <v>93</v>
      </c>
      <c r="N704" s="36">
        <v>3512971</v>
      </c>
      <c r="O704" s="36" t="s">
        <v>3783</v>
      </c>
      <c r="P704" s="36">
        <v>8186917152</v>
      </c>
      <c r="Q704" s="51" t="s">
        <v>3784</v>
      </c>
      <c r="R704" s="36" t="s">
        <v>265</v>
      </c>
      <c r="S704" s="36" t="s">
        <v>277</v>
      </c>
      <c r="T704" s="36" t="s">
        <v>3785</v>
      </c>
      <c r="U704" s="36">
        <v>455000</v>
      </c>
      <c r="V704" s="36">
        <v>750000</v>
      </c>
      <c r="W704" s="36" t="s">
        <v>134</v>
      </c>
      <c r="X704" s="36" t="s">
        <v>100</v>
      </c>
      <c r="Y704" s="36" t="s">
        <v>100</v>
      </c>
      <c r="Z704" s="36" t="s">
        <v>100</v>
      </c>
      <c r="AA704" s="36" t="s">
        <v>101</v>
      </c>
      <c r="AB704" s="36" t="s">
        <v>101</v>
      </c>
      <c r="AC704" s="36" t="s">
        <v>8</v>
      </c>
    </row>
    <row r="705" spans="1:29" x14ac:dyDescent="0.3">
      <c r="A705" s="36">
        <v>704</v>
      </c>
      <c r="B705" s="36" t="s">
        <v>87</v>
      </c>
      <c r="C705" s="37">
        <v>44615</v>
      </c>
      <c r="D705" s="42">
        <v>98183339</v>
      </c>
      <c r="E705" s="36" t="s">
        <v>3</v>
      </c>
      <c r="F705" s="38">
        <v>181547</v>
      </c>
      <c r="G705" s="36" t="s">
        <v>89</v>
      </c>
      <c r="H705" s="36" t="s">
        <v>1920</v>
      </c>
      <c r="I705" s="36" t="s">
        <v>103</v>
      </c>
      <c r="J705" s="36" t="s">
        <v>2055</v>
      </c>
      <c r="K705" s="36" t="s">
        <v>8</v>
      </c>
      <c r="L705" s="36" t="s">
        <v>8</v>
      </c>
      <c r="M705" s="36" t="s">
        <v>93</v>
      </c>
      <c r="N705" s="36">
        <v>3512959</v>
      </c>
      <c r="O705" s="36" t="s">
        <v>3786</v>
      </c>
      <c r="P705" s="36">
        <v>9182601311</v>
      </c>
      <c r="Q705" s="51" t="s">
        <v>3787</v>
      </c>
      <c r="R705" s="36" t="s">
        <v>613</v>
      </c>
      <c r="S705" s="36" t="s">
        <v>3788</v>
      </c>
      <c r="T705" s="36" t="s">
        <v>3789</v>
      </c>
      <c r="U705" s="36">
        <v>380000</v>
      </c>
      <c r="V705" s="36">
        <v>500000</v>
      </c>
      <c r="W705" s="36" t="s">
        <v>134</v>
      </c>
      <c r="X705" s="36" t="s">
        <v>100</v>
      </c>
      <c r="Y705" s="36" t="s">
        <v>100</v>
      </c>
      <c r="Z705" s="36" t="s">
        <v>100</v>
      </c>
      <c r="AA705" s="36" t="s">
        <v>101</v>
      </c>
      <c r="AB705" s="36" t="s">
        <v>101</v>
      </c>
      <c r="AC705" s="36" t="s">
        <v>8</v>
      </c>
    </row>
    <row r="706" spans="1:29" x14ac:dyDescent="0.3">
      <c r="A706" s="36">
        <v>705</v>
      </c>
      <c r="B706" s="36" t="s">
        <v>87</v>
      </c>
      <c r="C706" s="37">
        <v>44615</v>
      </c>
      <c r="D706" s="42">
        <v>70922117</v>
      </c>
      <c r="E706" s="36" t="s">
        <v>3</v>
      </c>
      <c r="F706" s="38">
        <v>181547</v>
      </c>
      <c r="G706" s="36" t="s">
        <v>89</v>
      </c>
      <c r="H706" s="36" t="s">
        <v>1920</v>
      </c>
      <c r="I706" s="36" t="s">
        <v>394</v>
      </c>
      <c r="J706" s="36" t="s">
        <v>3749</v>
      </c>
      <c r="K706" s="36" t="s">
        <v>8</v>
      </c>
      <c r="L706" s="36" t="s">
        <v>8</v>
      </c>
      <c r="M706" s="36" t="s">
        <v>93</v>
      </c>
      <c r="N706" s="36" t="s">
        <v>3790</v>
      </c>
      <c r="O706" s="36" t="s">
        <v>3791</v>
      </c>
      <c r="P706" s="36">
        <v>8019447197</v>
      </c>
      <c r="Q706" s="51" t="s">
        <v>3792</v>
      </c>
      <c r="R706" s="36" t="s">
        <v>3781</v>
      </c>
      <c r="S706" s="36" t="s">
        <v>3771</v>
      </c>
      <c r="T706" s="36" t="s">
        <v>218</v>
      </c>
      <c r="U706" s="36">
        <v>420000</v>
      </c>
      <c r="V706" s="36">
        <v>950000</v>
      </c>
      <c r="W706" s="36" t="s">
        <v>134</v>
      </c>
      <c r="X706" s="36" t="s">
        <v>100</v>
      </c>
      <c r="Y706" s="36" t="s">
        <v>100</v>
      </c>
      <c r="Z706" s="36" t="s">
        <v>100</v>
      </c>
      <c r="AA706" s="36" t="s">
        <v>101</v>
      </c>
      <c r="AB706" s="36" t="s">
        <v>101</v>
      </c>
      <c r="AC706" s="36" t="s">
        <v>8</v>
      </c>
    </row>
    <row r="707" spans="1:29" x14ac:dyDescent="0.3">
      <c r="A707" s="36">
        <v>706</v>
      </c>
      <c r="B707" s="36" t="s">
        <v>87</v>
      </c>
      <c r="C707" s="37">
        <v>44615</v>
      </c>
      <c r="D707" s="42">
        <v>70922117</v>
      </c>
      <c r="E707" s="36" t="s">
        <v>3</v>
      </c>
      <c r="F707" s="38">
        <v>181547</v>
      </c>
      <c r="G707" s="36" t="s">
        <v>89</v>
      </c>
      <c r="H707" s="36" t="s">
        <v>1920</v>
      </c>
      <c r="I707" s="36" t="s">
        <v>394</v>
      </c>
      <c r="J707" s="36" t="s">
        <v>3793</v>
      </c>
      <c r="K707" s="36" t="s">
        <v>8</v>
      </c>
      <c r="L707" s="36" t="s">
        <v>8</v>
      </c>
      <c r="M707" s="36" t="s">
        <v>93</v>
      </c>
      <c r="N707" s="36">
        <v>3511551</v>
      </c>
      <c r="O707" s="36" t="s">
        <v>3794</v>
      </c>
      <c r="P707" s="36">
        <v>9515803698</v>
      </c>
      <c r="Q707" s="51" t="s">
        <v>3795</v>
      </c>
      <c r="R707" s="36" t="s">
        <v>265</v>
      </c>
      <c r="S707" s="36" t="s">
        <v>265</v>
      </c>
      <c r="T707" s="36" t="s">
        <v>3796</v>
      </c>
      <c r="U707" s="36">
        <v>300000</v>
      </c>
      <c r="V707" s="36">
        <v>500000</v>
      </c>
      <c r="W707" s="36" t="s">
        <v>481</v>
      </c>
      <c r="X707" s="36" t="s">
        <v>100</v>
      </c>
      <c r="Y707" s="36" t="s">
        <v>100</v>
      </c>
      <c r="Z707" s="36" t="s">
        <v>100</v>
      </c>
      <c r="AA707" s="36" t="s">
        <v>101</v>
      </c>
      <c r="AB707" s="36" t="s">
        <v>101</v>
      </c>
      <c r="AC707" s="36" t="s">
        <v>8</v>
      </c>
    </row>
    <row r="708" spans="1:29" x14ac:dyDescent="0.3">
      <c r="A708" s="36">
        <v>707</v>
      </c>
      <c r="B708" s="36" t="s">
        <v>87</v>
      </c>
      <c r="C708" s="37">
        <v>44615</v>
      </c>
      <c r="D708" s="42">
        <v>22135891</v>
      </c>
      <c r="E708" s="36" t="s">
        <v>3</v>
      </c>
      <c r="F708" s="38">
        <v>181547</v>
      </c>
      <c r="G708" s="36" t="s">
        <v>89</v>
      </c>
      <c r="H708" s="36" t="s">
        <v>1920</v>
      </c>
      <c r="I708" s="36" t="s">
        <v>394</v>
      </c>
      <c r="J708" s="36" t="s">
        <v>3797</v>
      </c>
      <c r="K708" s="36" t="s">
        <v>8</v>
      </c>
      <c r="L708" s="36" t="s">
        <v>8</v>
      </c>
      <c r="M708" s="36" t="s">
        <v>93</v>
      </c>
      <c r="N708" s="36">
        <v>3513093</v>
      </c>
      <c r="O708" s="36" t="s">
        <v>3798</v>
      </c>
      <c r="P708" s="36">
        <v>7702811113</v>
      </c>
      <c r="Q708" s="51" t="s">
        <v>3799</v>
      </c>
      <c r="R708" s="36" t="s">
        <v>2319</v>
      </c>
      <c r="S708" s="36" t="s">
        <v>2320</v>
      </c>
      <c r="T708" s="36" t="s">
        <v>3800</v>
      </c>
      <c r="U708" s="36">
        <v>900000</v>
      </c>
      <c r="V708" s="36">
        <v>1500000</v>
      </c>
      <c r="W708" s="36" t="s">
        <v>3801</v>
      </c>
      <c r="X708" s="36" t="s">
        <v>100</v>
      </c>
      <c r="Y708" s="36" t="s">
        <v>100</v>
      </c>
      <c r="Z708" s="36" t="s">
        <v>100</v>
      </c>
      <c r="AA708" s="36" t="s">
        <v>101</v>
      </c>
      <c r="AB708" s="36" t="s">
        <v>101</v>
      </c>
      <c r="AC708" s="36" t="s">
        <v>3802</v>
      </c>
    </row>
    <row r="709" spans="1:29" x14ac:dyDescent="0.3">
      <c r="A709" s="36">
        <v>708</v>
      </c>
      <c r="B709" s="36" t="s">
        <v>87</v>
      </c>
      <c r="C709" s="37">
        <v>44615</v>
      </c>
      <c r="D709" s="42">
        <v>22135891</v>
      </c>
      <c r="E709" s="36" t="s">
        <v>3</v>
      </c>
      <c r="F709" s="38">
        <v>181547</v>
      </c>
      <c r="G709" s="36" t="s">
        <v>89</v>
      </c>
      <c r="H709" s="36" t="s">
        <v>1920</v>
      </c>
      <c r="I709" s="36" t="s">
        <v>2548</v>
      </c>
      <c r="J709" s="36" t="s">
        <v>3803</v>
      </c>
      <c r="K709" s="36" t="s">
        <v>8</v>
      </c>
      <c r="L709" s="36" t="s">
        <v>8</v>
      </c>
      <c r="M709" s="36" t="s">
        <v>93</v>
      </c>
      <c r="N709" s="36">
        <v>472545</v>
      </c>
      <c r="O709" s="36" t="s">
        <v>3804</v>
      </c>
      <c r="P709" s="36">
        <v>8341399308</v>
      </c>
      <c r="Q709" s="51" t="s">
        <v>3805</v>
      </c>
      <c r="R709" s="36" t="s">
        <v>439</v>
      </c>
      <c r="S709" s="36" t="s">
        <v>439</v>
      </c>
      <c r="T709" s="36" t="s">
        <v>3806</v>
      </c>
      <c r="U709" s="36">
        <v>930000</v>
      </c>
      <c r="V709" s="36">
        <v>1500000</v>
      </c>
      <c r="W709" s="36" t="s">
        <v>3807</v>
      </c>
      <c r="X709" s="36" t="s">
        <v>100</v>
      </c>
      <c r="Y709" s="36" t="s">
        <v>100</v>
      </c>
      <c r="Z709" s="36" t="s">
        <v>100</v>
      </c>
      <c r="AA709" s="36" t="s">
        <v>3808</v>
      </c>
      <c r="AB709" s="36" t="s">
        <v>101</v>
      </c>
      <c r="AC709" s="36" t="s">
        <v>8</v>
      </c>
    </row>
    <row r="710" spans="1:29" x14ac:dyDescent="0.3">
      <c r="A710" s="36">
        <v>709</v>
      </c>
      <c r="B710" s="36" t="s">
        <v>87</v>
      </c>
      <c r="C710" s="37">
        <v>44615</v>
      </c>
      <c r="D710" s="42">
        <v>63332102</v>
      </c>
      <c r="E710" s="36" t="s">
        <v>3</v>
      </c>
      <c r="F710" s="38">
        <v>181547</v>
      </c>
      <c r="G710" s="36" t="s">
        <v>89</v>
      </c>
      <c r="H710" s="36" t="s">
        <v>1920</v>
      </c>
      <c r="I710" s="36" t="s">
        <v>394</v>
      </c>
      <c r="J710" s="36" t="s">
        <v>3749</v>
      </c>
      <c r="K710" s="36" t="s">
        <v>8</v>
      </c>
      <c r="L710" s="36" t="s">
        <v>8</v>
      </c>
      <c r="M710" s="36" t="s">
        <v>93</v>
      </c>
      <c r="N710" s="36">
        <v>3513422</v>
      </c>
      <c r="O710" s="36" t="s">
        <v>3809</v>
      </c>
      <c r="P710" s="36">
        <v>9581881558</v>
      </c>
      <c r="Q710" s="51" t="s">
        <v>3810</v>
      </c>
      <c r="R710" s="36" t="s">
        <v>633</v>
      </c>
      <c r="S710" s="36" t="s">
        <v>633</v>
      </c>
      <c r="T710" s="36" t="s">
        <v>3811</v>
      </c>
      <c r="U710" s="36">
        <v>300000</v>
      </c>
      <c r="V710" s="36">
        <v>800000</v>
      </c>
      <c r="W710" s="36" t="s">
        <v>1957</v>
      </c>
      <c r="X710" s="36" t="s">
        <v>100</v>
      </c>
      <c r="Y710" s="36" t="s">
        <v>100</v>
      </c>
      <c r="Z710" s="36" t="s">
        <v>100</v>
      </c>
      <c r="AA710" s="36" t="s">
        <v>101</v>
      </c>
      <c r="AB710" s="36" t="s">
        <v>101</v>
      </c>
      <c r="AC710" s="36" t="s">
        <v>3812</v>
      </c>
    </row>
    <row r="711" spans="1:29" x14ac:dyDescent="0.3">
      <c r="A711" s="36">
        <v>710</v>
      </c>
      <c r="B711" s="36" t="s">
        <v>87</v>
      </c>
      <c r="C711" s="37">
        <v>44615</v>
      </c>
      <c r="D711" s="42">
        <v>63332102</v>
      </c>
      <c r="E711" s="36" t="s">
        <v>3</v>
      </c>
      <c r="F711" s="38">
        <v>181547</v>
      </c>
      <c r="G711" s="36" t="s">
        <v>89</v>
      </c>
      <c r="H711" s="36" t="s">
        <v>1920</v>
      </c>
      <c r="I711" s="36" t="s">
        <v>394</v>
      </c>
      <c r="J711" s="36" t="s">
        <v>3749</v>
      </c>
      <c r="K711" s="36" t="s">
        <v>8</v>
      </c>
      <c r="L711" s="36" t="s">
        <v>8</v>
      </c>
      <c r="M711" s="36" t="s">
        <v>93</v>
      </c>
      <c r="N711" s="36">
        <v>3511633</v>
      </c>
      <c r="O711" s="36" t="s">
        <v>3813</v>
      </c>
      <c r="P711" s="36">
        <v>8586818454</v>
      </c>
      <c r="Q711" s="51" t="s">
        <v>3814</v>
      </c>
      <c r="R711" s="36" t="s">
        <v>3771</v>
      </c>
      <c r="S711" s="36" t="s">
        <v>552</v>
      </c>
      <c r="T711" s="36" t="s">
        <v>3815</v>
      </c>
      <c r="U711" s="36">
        <v>540000</v>
      </c>
      <c r="V711" s="36">
        <v>1000000</v>
      </c>
      <c r="W711" s="36" t="s">
        <v>3816</v>
      </c>
      <c r="X711" s="36" t="s">
        <v>100</v>
      </c>
      <c r="Y711" s="36" t="s">
        <v>100</v>
      </c>
      <c r="Z711" s="36" t="s">
        <v>100</v>
      </c>
      <c r="AA711" s="36" t="s">
        <v>767</v>
      </c>
      <c r="AB711" s="36" t="s">
        <v>101</v>
      </c>
      <c r="AC711" s="36" t="s">
        <v>8</v>
      </c>
    </row>
    <row r="712" spans="1:29" x14ac:dyDescent="0.3">
      <c r="A712" s="36">
        <v>711</v>
      </c>
      <c r="B712" s="36" t="s">
        <v>87</v>
      </c>
      <c r="C712" s="37">
        <v>44615</v>
      </c>
      <c r="D712" s="42">
        <v>13197088</v>
      </c>
      <c r="E712" s="36" t="s">
        <v>3</v>
      </c>
      <c r="F712" s="38">
        <v>181547</v>
      </c>
      <c r="G712" s="36" t="s">
        <v>89</v>
      </c>
      <c r="H712" s="36" t="s">
        <v>1193</v>
      </c>
      <c r="I712" s="36" t="s">
        <v>3817</v>
      </c>
      <c r="J712" s="36" t="s">
        <v>8</v>
      </c>
      <c r="K712" s="36" t="s">
        <v>8</v>
      </c>
      <c r="L712" s="36" t="s">
        <v>8</v>
      </c>
      <c r="M712" s="36" t="s">
        <v>93</v>
      </c>
      <c r="N712" s="36">
        <v>3514291</v>
      </c>
      <c r="O712" s="36" t="s">
        <v>3818</v>
      </c>
      <c r="P712" s="36">
        <v>7899802855</v>
      </c>
      <c r="Q712" s="51" t="s">
        <v>3819</v>
      </c>
      <c r="R712" s="36" t="s">
        <v>1222</v>
      </c>
      <c r="S712" s="36" t="s">
        <v>1222</v>
      </c>
      <c r="T712" s="36" t="s">
        <v>3820</v>
      </c>
      <c r="U712" s="36">
        <v>950000</v>
      </c>
      <c r="V712" s="36">
        <v>1350000</v>
      </c>
      <c r="W712" s="36" t="s">
        <v>3821</v>
      </c>
      <c r="X712" s="36" t="s">
        <v>100</v>
      </c>
      <c r="Y712" s="36" t="s">
        <v>100</v>
      </c>
      <c r="Z712" s="36" t="s">
        <v>8</v>
      </c>
      <c r="AA712" s="36" t="s">
        <v>109</v>
      </c>
      <c r="AB712" s="36" t="s">
        <v>109</v>
      </c>
      <c r="AC712" s="36" t="s">
        <v>8</v>
      </c>
    </row>
    <row r="713" spans="1:29" x14ac:dyDescent="0.3">
      <c r="A713" s="36">
        <v>712</v>
      </c>
      <c r="B713" s="36" t="s">
        <v>87</v>
      </c>
      <c r="C713" s="37">
        <v>44615</v>
      </c>
      <c r="D713" s="42">
        <v>13197088</v>
      </c>
      <c r="E713" s="36" t="s">
        <v>3</v>
      </c>
      <c r="F713" s="38">
        <v>181547</v>
      </c>
      <c r="G713" s="36" t="s">
        <v>89</v>
      </c>
      <c r="H713" s="36" t="s">
        <v>1193</v>
      </c>
      <c r="I713" s="36" t="s">
        <v>3817</v>
      </c>
      <c r="J713" s="36" t="s">
        <v>8</v>
      </c>
      <c r="K713" s="36" t="s">
        <v>8</v>
      </c>
      <c r="L713" s="36" t="s">
        <v>8</v>
      </c>
      <c r="M713" s="36" t="s">
        <v>93</v>
      </c>
      <c r="N713" s="36">
        <v>3514297</v>
      </c>
      <c r="O713" s="36" t="s">
        <v>3822</v>
      </c>
      <c r="P713" s="36">
        <v>6267852755</v>
      </c>
      <c r="Q713" s="51" t="s">
        <v>3823</v>
      </c>
      <c r="R713" s="36" t="s">
        <v>2895</v>
      </c>
      <c r="S713" s="36" t="s">
        <v>2895</v>
      </c>
      <c r="T713" s="36" t="s">
        <v>3824</v>
      </c>
      <c r="U713" s="36">
        <v>560000</v>
      </c>
      <c r="V713" s="36">
        <v>800000</v>
      </c>
      <c r="W713" s="36" t="s">
        <v>3825</v>
      </c>
      <c r="X713" s="36" t="s">
        <v>100</v>
      </c>
      <c r="Y713" s="36" t="s">
        <v>100</v>
      </c>
      <c r="Z713" s="36" t="s">
        <v>8</v>
      </c>
      <c r="AA713" s="36" t="s">
        <v>109</v>
      </c>
      <c r="AB713" s="36" t="s">
        <v>109</v>
      </c>
      <c r="AC713" s="36" t="s">
        <v>8</v>
      </c>
    </row>
    <row r="714" spans="1:29" x14ac:dyDescent="0.3">
      <c r="A714" s="36">
        <v>713</v>
      </c>
      <c r="B714" s="36" t="s">
        <v>87</v>
      </c>
      <c r="C714" s="37">
        <v>44616</v>
      </c>
      <c r="D714" s="42">
        <v>87148458</v>
      </c>
      <c r="E714" s="36" t="s">
        <v>1</v>
      </c>
      <c r="F714" s="38">
        <v>210369</v>
      </c>
      <c r="G714" s="36" t="s">
        <v>89</v>
      </c>
      <c r="H714" s="36" t="s">
        <v>254</v>
      </c>
      <c r="I714" s="36" t="s">
        <v>2342</v>
      </c>
      <c r="J714" s="36" t="s">
        <v>103</v>
      </c>
      <c r="K714" s="36" t="s">
        <v>45</v>
      </c>
      <c r="L714" s="36" t="s">
        <v>402</v>
      </c>
      <c r="M714" s="36" t="s">
        <v>93</v>
      </c>
      <c r="N714" s="36">
        <v>3542632</v>
      </c>
      <c r="O714" s="36" t="s">
        <v>3826</v>
      </c>
      <c r="P714" s="36">
        <v>9160493443</v>
      </c>
      <c r="Q714" s="51" t="s">
        <v>3827</v>
      </c>
      <c r="R714" s="36" t="s">
        <v>3828</v>
      </c>
      <c r="S714" s="36" t="s">
        <v>277</v>
      </c>
      <c r="T714" s="36" t="s">
        <v>3829</v>
      </c>
      <c r="U714" s="36">
        <v>950000</v>
      </c>
      <c r="V714" s="36">
        <v>1500000</v>
      </c>
      <c r="W714" s="36" t="s">
        <v>501</v>
      </c>
      <c r="X714" s="36" t="s">
        <v>100</v>
      </c>
      <c r="Y714" s="36" t="s">
        <v>100</v>
      </c>
      <c r="Z714" s="36" t="s">
        <v>118</v>
      </c>
      <c r="AA714" s="36" t="s">
        <v>101</v>
      </c>
      <c r="AB714" s="36" t="s">
        <v>109</v>
      </c>
      <c r="AC714" s="36"/>
    </row>
    <row r="715" spans="1:29" x14ac:dyDescent="0.3">
      <c r="A715" s="36">
        <v>714</v>
      </c>
      <c r="B715" s="36" t="s">
        <v>87</v>
      </c>
      <c r="C715" s="37">
        <v>44616</v>
      </c>
      <c r="D715" s="42">
        <v>87148458</v>
      </c>
      <c r="E715" s="36" t="s">
        <v>1</v>
      </c>
      <c r="F715" s="38">
        <v>210369</v>
      </c>
      <c r="G715" s="36" t="s">
        <v>89</v>
      </c>
      <c r="H715" s="36" t="s">
        <v>254</v>
      </c>
      <c r="I715" s="36" t="s">
        <v>2342</v>
      </c>
      <c r="J715" s="36" t="s">
        <v>103</v>
      </c>
      <c r="K715" s="36" t="s">
        <v>45</v>
      </c>
      <c r="L715" s="36" t="s">
        <v>402</v>
      </c>
      <c r="M715" s="36" t="s">
        <v>93</v>
      </c>
      <c r="N715" s="36">
        <v>3543189</v>
      </c>
      <c r="O715" s="36" t="s">
        <v>3830</v>
      </c>
      <c r="P715" s="36">
        <v>9003516565</v>
      </c>
      <c r="Q715" s="51" t="s">
        <v>3831</v>
      </c>
      <c r="R715" s="36" t="s">
        <v>660</v>
      </c>
      <c r="S715" s="36" t="s">
        <v>277</v>
      </c>
      <c r="T715" s="36" t="s">
        <v>3832</v>
      </c>
      <c r="U715" s="36">
        <v>600000</v>
      </c>
      <c r="V715" s="36">
        <v>1300000</v>
      </c>
      <c r="W715" s="36" t="s">
        <v>3565</v>
      </c>
      <c r="X715" s="36" t="s">
        <v>100</v>
      </c>
      <c r="Y715" s="36" t="s">
        <v>100</v>
      </c>
      <c r="Z715" s="36" t="s">
        <v>118</v>
      </c>
      <c r="AA715" s="36" t="s">
        <v>267</v>
      </c>
      <c r="AB715" s="36" t="s">
        <v>109</v>
      </c>
      <c r="AC715" s="36" t="s">
        <v>3627</v>
      </c>
    </row>
    <row r="716" spans="1:29" x14ac:dyDescent="0.3">
      <c r="A716" s="36">
        <v>715</v>
      </c>
      <c r="B716" s="36" t="s">
        <v>87</v>
      </c>
      <c r="C716" s="37">
        <v>44616</v>
      </c>
      <c r="D716" s="42">
        <v>26389640</v>
      </c>
      <c r="E716" s="36" t="s">
        <v>15130</v>
      </c>
      <c r="F716" s="38" t="s">
        <v>88</v>
      </c>
      <c r="G716" s="36" t="s">
        <v>89</v>
      </c>
      <c r="H716" s="36" t="s">
        <v>90</v>
      </c>
      <c r="I716" s="36" t="s">
        <v>3105</v>
      </c>
      <c r="J716" s="36" t="s">
        <v>3106</v>
      </c>
      <c r="K716" s="36" t="s">
        <v>38</v>
      </c>
      <c r="L716" s="36" t="s">
        <v>1079</v>
      </c>
      <c r="M716" s="36" t="s">
        <v>93</v>
      </c>
      <c r="N716" s="36">
        <v>3513431</v>
      </c>
      <c r="O716" s="36" t="s">
        <v>3833</v>
      </c>
      <c r="P716" s="36">
        <v>7860733839</v>
      </c>
      <c r="Q716" s="51" t="s">
        <v>3834</v>
      </c>
      <c r="R716" s="36" t="s">
        <v>474</v>
      </c>
      <c r="S716" s="36" t="s">
        <v>3835</v>
      </c>
      <c r="T716" s="36" t="s">
        <v>3836</v>
      </c>
      <c r="U716" s="36">
        <v>4800000</v>
      </c>
      <c r="V716" s="36">
        <v>2000000</v>
      </c>
      <c r="W716" s="36" t="s">
        <v>347</v>
      </c>
      <c r="X716" s="36" t="s">
        <v>100</v>
      </c>
      <c r="Y716" s="36" t="s">
        <v>100</v>
      </c>
      <c r="Z716" s="36" t="s">
        <v>100</v>
      </c>
      <c r="AA716" s="36" t="s">
        <v>964</v>
      </c>
      <c r="AB716" s="36" t="s">
        <v>334</v>
      </c>
      <c r="AC716" s="36" t="s">
        <v>3837</v>
      </c>
    </row>
    <row r="717" spans="1:29" x14ac:dyDescent="0.3">
      <c r="A717" s="36">
        <v>716</v>
      </c>
      <c r="B717" s="36" t="s">
        <v>87</v>
      </c>
      <c r="C717" s="37">
        <v>44616</v>
      </c>
      <c r="D717" s="42">
        <v>26389640</v>
      </c>
      <c r="E717" s="36" t="s">
        <v>15130</v>
      </c>
      <c r="F717" s="38" t="s">
        <v>88</v>
      </c>
      <c r="G717" s="36" t="s">
        <v>89</v>
      </c>
      <c r="H717" s="36" t="s">
        <v>90</v>
      </c>
      <c r="I717" s="36" t="s">
        <v>3105</v>
      </c>
      <c r="J717" s="36" t="s">
        <v>3106</v>
      </c>
      <c r="K717" s="36" t="s">
        <v>38</v>
      </c>
      <c r="L717" s="36" t="s">
        <v>1079</v>
      </c>
      <c r="M717" s="36" t="s">
        <v>93</v>
      </c>
      <c r="N717" s="36">
        <v>3513437</v>
      </c>
      <c r="O717" s="36" t="s">
        <v>3838</v>
      </c>
      <c r="P717" s="36">
        <v>9860808523</v>
      </c>
      <c r="Q717" s="51" t="s">
        <v>3839</v>
      </c>
      <c r="R717" s="36" t="s">
        <v>1234</v>
      </c>
      <c r="S717" s="36" t="s">
        <v>3840</v>
      </c>
      <c r="T717" s="36" t="s">
        <v>3841</v>
      </c>
      <c r="U717" s="36">
        <v>1600000</v>
      </c>
      <c r="V717" s="36">
        <v>2500000</v>
      </c>
      <c r="W717" s="36" t="s">
        <v>347</v>
      </c>
      <c r="X717" s="36" t="s">
        <v>100</v>
      </c>
      <c r="Y717" s="36" t="s">
        <v>100</v>
      </c>
      <c r="Z717" s="36" t="s">
        <v>100</v>
      </c>
      <c r="AA717" s="36" t="s">
        <v>401</v>
      </c>
      <c r="AB717" s="36" t="s">
        <v>334</v>
      </c>
      <c r="AC717" s="36" t="s">
        <v>3837</v>
      </c>
    </row>
    <row r="718" spans="1:29" x14ac:dyDescent="0.3">
      <c r="A718" s="36">
        <v>717</v>
      </c>
      <c r="B718" s="36" t="s">
        <v>87</v>
      </c>
      <c r="C718" s="37">
        <v>44616</v>
      </c>
      <c r="D718" s="42">
        <v>40399143</v>
      </c>
      <c r="E718" s="36" t="s">
        <v>3</v>
      </c>
      <c r="F718" s="38">
        <v>181547</v>
      </c>
      <c r="G718" s="36" t="s">
        <v>89</v>
      </c>
      <c r="H718" s="36" t="s">
        <v>3599</v>
      </c>
      <c r="I718" s="36" t="s">
        <v>3842</v>
      </c>
      <c r="J718" s="36" t="s">
        <v>3842</v>
      </c>
      <c r="K718" s="36" t="s">
        <v>8</v>
      </c>
      <c r="L718" s="36" t="s">
        <v>8</v>
      </c>
      <c r="M718" s="36" t="s">
        <v>93</v>
      </c>
      <c r="N718" s="36">
        <v>3538807</v>
      </c>
      <c r="O718" s="36" t="s">
        <v>3843</v>
      </c>
      <c r="P718" s="36">
        <v>8297190283</v>
      </c>
      <c r="Q718" s="51" t="s">
        <v>3844</v>
      </c>
      <c r="R718" s="36" t="s">
        <v>3845</v>
      </c>
      <c r="S718" s="36" t="s">
        <v>3845</v>
      </c>
      <c r="T718" s="36" t="s">
        <v>3846</v>
      </c>
      <c r="U718" s="36">
        <v>530000</v>
      </c>
      <c r="V718" s="36">
        <v>800000</v>
      </c>
      <c r="W718" s="36" t="s">
        <v>3847</v>
      </c>
      <c r="X718" s="36" t="s">
        <v>8</v>
      </c>
      <c r="Y718" s="36" t="s">
        <v>8</v>
      </c>
      <c r="Z718" s="36" t="s">
        <v>8</v>
      </c>
      <c r="AA718" s="36" t="s">
        <v>109</v>
      </c>
      <c r="AB718" s="36" t="s">
        <v>109</v>
      </c>
      <c r="AC718" s="36" t="s">
        <v>8</v>
      </c>
    </row>
    <row r="719" spans="1:29" x14ac:dyDescent="0.3">
      <c r="A719" s="36">
        <v>718</v>
      </c>
      <c r="B719" s="36" t="s">
        <v>87</v>
      </c>
      <c r="C719" s="37">
        <v>44616</v>
      </c>
      <c r="D719" s="42">
        <v>40399143</v>
      </c>
      <c r="E719" s="36" t="s">
        <v>3</v>
      </c>
      <c r="F719" s="38">
        <v>181547</v>
      </c>
      <c r="G719" s="36" t="s">
        <v>89</v>
      </c>
      <c r="H719" s="36" t="s">
        <v>3599</v>
      </c>
      <c r="I719" s="36" t="s">
        <v>3842</v>
      </c>
      <c r="J719" s="36" t="s">
        <v>3842</v>
      </c>
      <c r="K719" s="36" t="s">
        <v>8</v>
      </c>
      <c r="L719" s="36" t="s">
        <v>8</v>
      </c>
      <c r="M719" s="36" t="s">
        <v>93</v>
      </c>
      <c r="N719" s="36">
        <v>3539814</v>
      </c>
      <c r="O719" s="36" t="s">
        <v>3848</v>
      </c>
      <c r="P719" s="36">
        <v>9110385625</v>
      </c>
      <c r="Q719" s="51" t="s">
        <v>3849</v>
      </c>
      <c r="R719" s="36" t="s">
        <v>3845</v>
      </c>
      <c r="S719" s="36" t="s">
        <v>3845</v>
      </c>
      <c r="T719" s="36" t="s">
        <v>3850</v>
      </c>
      <c r="U719" s="36">
        <v>400000</v>
      </c>
      <c r="V719" s="36">
        <v>700000</v>
      </c>
      <c r="W719" s="36" t="s">
        <v>3851</v>
      </c>
      <c r="X719" s="36" t="s">
        <v>8</v>
      </c>
      <c r="Y719" s="36" t="s">
        <v>8</v>
      </c>
      <c r="Z719" s="36" t="s">
        <v>8</v>
      </c>
      <c r="AA719" s="36" t="s">
        <v>109</v>
      </c>
      <c r="AB719" s="36" t="s">
        <v>109</v>
      </c>
      <c r="AC719" s="36" t="s">
        <v>8</v>
      </c>
    </row>
    <row r="720" spans="1:29" x14ac:dyDescent="0.3">
      <c r="A720" s="36">
        <v>719</v>
      </c>
      <c r="B720" s="36" t="s">
        <v>87</v>
      </c>
      <c r="C720" s="37">
        <v>44616</v>
      </c>
      <c r="D720" s="42">
        <v>40399143</v>
      </c>
      <c r="E720" s="36" t="s">
        <v>3</v>
      </c>
      <c r="F720" s="38">
        <v>181547</v>
      </c>
      <c r="G720" s="36" t="s">
        <v>89</v>
      </c>
      <c r="H720" s="36" t="s">
        <v>3599</v>
      </c>
      <c r="I720" s="36" t="s">
        <v>3842</v>
      </c>
      <c r="J720" s="36" t="s">
        <v>3842</v>
      </c>
      <c r="K720" s="36" t="s">
        <v>8</v>
      </c>
      <c r="L720" s="36" t="s">
        <v>8</v>
      </c>
      <c r="M720" s="36" t="s">
        <v>93</v>
      </c>
      <c r="N720" s="36">
        <v>3539821</v>
      </c>
      <c r="O720" s="36" t="s">
        <v>3852</v>
      </c>
      <c r="P720" s="36">
        <v>8296591371</v>
      </c>
      <c r="Q720" s="51" t="s">
        <v>3853</v>
      </c>
      <c r="R720" s="36" t="s">
        <v>3854</v>
      </c>
      <c r="S720" s="36" t="s">
        <v>3854</v>
      </c>
      <c r="T720" s="36" t="s">
        <v>3855</v>
      </c>
      <c r="U720" s="36">
        <v>450000</v>
      </c>
      <c r="V720" s="36">
        <v>1000000</v>
      </c>
      <c r="W720" s="36" t="s">
        <v>3856</v>
      </c>
      <c r="X720" s="36" t="s">
        <v>8</v>
      </c>
      <c r="Y720" s="36" t="s">
        <v>8</v>
      </c>
      <c r="Z720" s="36" t="s">
        <v>8</v>
      </c>
      <c r="AA720" s="36" t="s">
        <v>2205</v>
      </c>
      <c r="AB720" s="36" t="s">
        <v>109</v>
      </c>
      <c r="AC720" s="36" t="s">
        <v>8</v>
      </c>
    </row>
    <row r="721" spans="1:29" x14ac:dyDescent="0.3">
      <c r="A721" s="36">
        <v>720</v>
      </c>
      <c r="B721" s="36" t="s">
        <v>87</v>
      </c>
      <c r="C721" s="37">
        <v>44616</v>
      </c>
      <c r="D721" s="42">
        <v>99674501</v>
      </c>
      <c r="E721" s="36" t="s">
        <v>15130</v>
      </c>
      <c r="F721" s="38" t="s">
        <v>88</v>
      </c>
      <c r="G721" s="36" t="s">
        <v>89</v>
      </c>
      <c r="H721" s="36" t="s">
        <v>1193</v>
      </c>
      <c r="I721" s="36" t="s">
        <v>103</v>
      </c>
      <c r="J721" s="36" t="s">
        <v>2526</v>
      </c>
      <c r="K721" s="35" t="s">
        <v>12</v>
      </c>
      <c r="L721" s="36" t="s">
        <v>1079</v>
      </c>
      <c r="M721" s="36" t="s">
        <v>93</v>
      </c>
      <c r="N721" s="36">
        <v>3515453</v>
      </c>
      <c r="O721" s="36" t="s">
        <v>3857</v>
      </c>
      <c r="P721" s="36">
        <v>7588287404</v>
      </c>
      <c r="Q721" s="51" t="s">
        <v>3858</v>
      </c>
      <c r="R721" s="36" t="s">
        <v>3859</v>
      </c>
      <c r="S721" s="36" t="s">
        <v>3859</v>
      </c>
      <c r="T721" s="36" t="s">
        <v>1643</v>
      </c>
      <c r="U721" s="36" t="s">
        <v>3860</v>
      </c>
      <c r="V721" s="36" t="s">
        <v>2539</v>
      </c>
      <c r="W721" s="36" t="s">
        <v>3861</v>
      </c>
      <c r="X721" s="36" t="s">
        <v>100</v>
      </c>
      <c r="Y721" s="36" t="s">
        <v>100</v>
      </c>
      <c r="Z721" s="36" t="s">
        <v>100</v>
      </c>
      <c r="AA721" s="36" t="s">
        <v>401</v>
      </c>
      <c r="AB721" s="36" t="s">
        <v>109</v>
      </c>
      <c r="AC721" s="36"/>
    </row>
    <row r="722" spans="1:29" x14ac:dyDescent="0.3">
      <c r="A722" s="36">
        <v>721</v>
      </c>
      <c r="B722" s="36" t="s">
        <v>87</v>
      </c>
      <c r="C722" s="37">
        <v>44616</v>
      </c>
      <c r="D722" s="42">
        <v>99674501</v>
      </c>
      <c r="E722" s="36" t="s">
        <v>15130</v>
      </c>
      <c r="F722" s="38" t="s">
        <v>88</v>
      </c>
      <c r="G722" s="36" t="s">
        <v>89</v>
      </c>
      <c r="H722" s="36" t="s">
        <v>1193</v>
      </c>
      <c r="I722" s="36" t="s">
        <v>103</v>
      </c>
      <c r="J722" s="36" t="s">
        <v>2526</v>
      </c>
      <c r="K722" s="35" t="s">
        <v>12</v>
      </c>
      <c r="L722" s="36" t="s">
        <v>1079</v>
      </c>
      <c r="M722" s="36" t="s">
        <v>93</v>
      </c>
      <c r="N722" s="36">
        <v>1350367</v>
      </c>
      <c r="O722" s="36" t="s">
        <v>3862</v>
      </c>
      <c r="P722" s="36" t="s">
        <v>3863</v>
      </c>
      <c r="Q722" s="51" t="s">
        <v>3864</v>
      </c>
      <c r="R722" s="36" t="s">
        <v>3865</v>
      </c>
      <c r="S722" s="36" t="s">
        <v>3865</v>
      </c>
      <c r="T722" s="36" t="s">
        <v>3866</v>
      </c>
      <c r="U722" s="36" t="s">
        <v>3867</v>
      </c>
      <c r="V722" s="36" t="s">
        <v>3868</v>
      </c>
      <c r="W722" s="36" t="s">
        <v>3825</v>
      </c>
      <c r="X722" s="36" t="s">
        <v>100</v>
      </c>
      <c r="Y722" s="36" t="s">
        <v>100</v>
      </c>
      <c r="Z722" s="36"/>
      <c r="AA722" s="36" t="s">
        <v>444</v>
      </c>
      <c r="AB722" s="36" t="s">
        <v>444</v>
      </c>
      <c r="AC722" s="36"/>
    </row>
    <row r="723" spans="1:29" x14ac:dyDescent="0.3">
      <c r="A723" s="36">
        <v>722</v>
      </c>
      <c r="B723" s="36" t="s">
        <v>87</v>
      </c>
      <c r="C723" s="37">
        <v>44616</v>
      </c>
      <c r="D723" s="42">
        <v>99674501</v>
      </c>
      <c r="E723" s="36" t="s">
        <v>15130</v>
      </c>
      <c r="F723" s="38" t="s">
        <v>88</v>
      </c>
      <c r="G723" s="36" t="s">
        <v>89</v>
      </c>
      <c r="H723" s="36" t="s">
        <v>1193</v>
      </c>
      <c r="I723" s="36" t="s">
        <v>103</v>
      </c>
      <c r="J723" s="36" t="s">
        <v>2526</v>
      </c>
      <c r="K723" s="35" t="s">
        <v>12</v>
      </c>
      <c r="L723" s="36" t="s">
        <v>1079</v>
      </c>
      <c r="M723" s="36" t="s">
        <v>93</v>
      </c>
      <c r="N723" s="36">
        <v>1098266</v>
      </c>
      <c r="O723" s="36" t="s">
        <v>1777</v>
      </c>
      <c r="P723" s="36">
        <v>9652838841</v>
      </c>
      <c r="Q723" s="51" t="s">
        <v>3869</v>
      </c>
      <c r="R723" s="36" t="s">
        <v>2544</v>
      </c>
      <c r="S723" s="36" t="s">
        <v>2544</v>
      </c>
      <c r="T723" s="36" t="s">
        <v>1781</v>
      </c>
      <c r="U723" s="36" t="s">
        <v>3870</v>
      </c>
      <c r="V723" s="36" t="s">
        <v>3871</v>
      </c>
      <c r="W723" s="36" t="s">
        <v>3872</v>
      </c>
      <c r="X723" s="36" t="s">
        <v>100</v>
      </c>
      <c r="Y723" s="36" t="s">
        <v>100</v>
      </c>
      <c r="Z723" s="36"/>
      <c r="AA723" s="36" t="s">
        <v>444</v>
      </c>
      <c r="AB723" s="36" t="s">
        <v>444</v>
      </c>
      <c r="AC723" s="36"/>
    </row>
    <row r="724" spans="1:29" x14ac:dyDescent="0.3">
      <c r="A724" s="36">
        <v>723</v>
      </c>
      <c r="B724" s="36" t="s">
        <v>87</v>
      </c>
      <c r="C724" s="37">
        <v>44616</v>
      </c>
      <c r="D724" s="42">
        <v>19527784</v>
      </c>
      <c r="E724" s="36" t="s">
        <v>15130</v>
      </c>
      <c r="F724" s="38" t="s">
        <v>88</v>
      </c>
      <c r="G724" s="36" t="s">
        <v>89</v>
      </c>
      <c r="H724" s="36" t="s">
        <v>1193</v>
      </c>
      <c r="I724" s="36" t="s">
        <v>3873</v>
      </c>
      <c r="J724" s="36" t="s">
        <v>3874</v>
      </c>
      <c r="K724" s="35" t="s">
        <v>12</v>
      </c>
      <c r="L724" s="36" t="s">
        <v>1079</v>
      </c>
      <c r="M724" s="36" t="s">
        <v>93</v>
      </c>
      <c r="N724" s="36">
        <v>3333817</v>
      </c>
      <c r="O724" s="36" t="s">
        <v>3875</v>
      </c>
      <c r="P724" s="36">
        <v>7996073381</v>
      </c>
      <c r="Q724" s="51" t="s">
        <v>3876</v>
      </c>
      <c r="R724" s="36" t="s">
        <v>3877</v>
      </c>
      <c r="S724" s="36" t="s">
        <v>3877</v>
      </c>
      <c r="T724" s="36" t="s">
        <v>3878</v>
      </c>
      <c r="U724" s="36" t="s">
        <v>3867</v>
      </c>
      <c r="V724" s="36" t="s">
        <v>3868</v>
      </c>
      <c r="W724" s="36" t="s">
        <v>134</v>
      </c>
      <c r="X724" s="36" t="s">
        <v>100</v>
      </c>
      <c r="Y724" s="36" t="s">
        <v>100</v>
      </c>
      <c r="Z724" s="36" t="s">
        <v>100</v>
      </c>
      <c r="AA724" s="36" t="s">
        <v>109</v>
      </c>
      <c r="AB724" s="36" t="s">
        <v>109</v>
      </c>
      <c r="AC724" s="36"/>
    </row>
    <row r="725" spans="1:29" x14ac:dyDescent="0.3">
      <c r="A725" s="36">
        <v>724</v>
      </c>
      <c r="B725" s="36" t="s">
        <v>87</v>
      </c>
      <c r="C725" s="37">
        <v>44616</v>
      </c>
      <c r="D725" s="42">
        <v>89553356</v>
      </c>
      <c r="E725" s="36" t="s">
        <v>3</v>
      </c>
      <c r="F725" s="38">
        <v>181547</v>
      </c>
      <c r="G725" s="36" t="s">
        <v>89</v>
      </c>
      <c r="H725" s="36" t="s">
        <v>90</v>
      </c>
      <c r="I725" s="36" t="s">
        <v>1277</v>
      </c>
      <c r="J725" s="36" t="s">
        <v>1277</v>
      </c>
      <c r="K725" s="36" t="s">
        <v>24</v>
      </c>
      <c r="L725" s="36" t="s">
        <v>3879</v>
      </c>
      <c r="M725" s="36" t="s">
        <v>93</v>
      </c>
      <c r="N725" s="36">
        <v>3530388</v>
      </c>
      <c r="O725" s="36" t="s">
        <v>3880</v>
      </c>
      <c r="P725" s="36">
        <v>9010185521</v>
      </c>
      <c r="Q725" s="51" t="s">
        <v>3881</v>
      </c>
      <c r="R725" s="36" t="s">
        <v>251</v>
      </c>
      <c r="S725" s="36" t="s">
        <v>251</v>
      </c>
      <c r="T725" s="36" t="s">
        <v>3882</v>
      </c>
      <c r="U725" s="36">
        <v>1000000</v>
      </c>
      <c r="V725" s="36">
        <v>1500000</v>
      </c>
      <c r="W725" s="36" t="s">
        <v>3087</v>
      </c>
      <c r="X725" s="36" t="s">
        <v>100</v>
      </c>
      <c r="Y725" s="36" t="s">
        <v>100</v>
      </c>
      <c r="Z725" s="36" t="s">
        <v>100</v>
      </c>
      <c r="AA725" s="36" t="s">
        <v>101</v>
      </c>
      <c r="AB725" s="36" t="s">
        <v>101</v>
      </c>
      <c r="AC725" s="36"/>
    </row>
    <row r="726" spans="1:29" x14ac:dyDescent="0.3">
      <c r="A726" s="36">
        <v>725</v>
      </c>
      <c r="B726" s="36" t="s">
        <v>87</v>
      </c>
      <c r="C726" s="37">
        <v>44616</v>
      </c>
      <c r="D726" s="42">
        <v>89553356</v>
      </c>
      <c r="E726" s="36" t="s">
        <v>3</v>
      </c>
      <c r="F726" s="38">
        <v>181547</v>
      </c>
      <c r="G726" s="36" t="s">
        <v>89</v>
      </c>
      <c r="H726" s="36" t="s">
        <v>90</v>
      </c>
      <c r="I726" s="36" t="s">
        <v>1277</v>
      </c>
      <c r="J726" s="36" t="s">
        <v>1277</v>
      </c>
      <c r="K726" s="36" t="s">
        <v>24</v>
      </c>
      <c r="L726" s="36" t="s">
        <v>3879</v>
      </c>
      <c r="M726" s="36" t="s">
        <v>93</v>
      </c>
      <c r="N726" s="36" t="s">
        <v>3883</v>
      </c>
      <c r="O726" s="36" t="s">
        <v>3884</v>
      </c>
      <c r="P726" s="36">
        <v>9226227376</v>
      </c>
      <c r="Q726" s="51" t="s">
        <v>3885</v>
      </c>
      <c r="R726" s="36" t="s">
        <v>633</v>
      </c>
      <c r="S726" s="36" t="s">
        <v>633</v>
      </c>
      <c r="T726" s="36" t="s">
        <v>3886</v>
      </c>
      <c r="U726" s="36">
        <v>360000</v>
      </c>
      <c r="V726" s="36">
        <v>600000</v>
      </c>
      <c r="W726" s="36" t="s">
        <v>481</v>
      </c>
      <c r="X726" s="36" t="s">
        <v>100</v>
      </c>
      <c r="Y726" s="36" t="s">
        <v>100</v>
      </c>
      <c r="Z726" s="36" t="s">
        <v>100</v>
      </c>
      <c r="AA726" s="36" t="s">
        <v>101</v>
      </c>
      <c r="AB726" s="36" t="s">
        <v>101</v>
      </c>
      <c r="AC726" s="36"/>
    </row>
    <row r="727" spans="1:29" x14ac:dyDescent="0.3">
      <c r="A727" s="36">
        <v>726</v>
      </c>
      <c r="B727" s="36" t="s">
        <v>87</v>
      </c>
      <c r="C727" s="37">
        <v>44616</v>
      </c>
      <c r="D727" s="42">
        <v>16510067</v>
      </c>
      <c r="E727" s="36" t="s">
        <v>1</v>
      </c>
      <c r="F727" s="38">
        <v>210369</v>
      </c>
      <c r="G727" s="36" t="s">
        <v>3212</v>
      </c>
      <c r="H727" s="36" t="s">
        <v>3887</v>
      </c>
      <c r="I727" s="36" t="s">
        <v>3888</v>
      </c>
      <c r="J727" s="36" t="s">
        <v>3888</v>
      </c>
      <c r="K727" s="36" t="s">
        <v>13</v>
      </c>
      <c r="L727" s="36" t="s">
        <v>621</v>
      </c>
      <c r="M727" s="36" t="s">
        <v>93</v>
      </c>
      <c r="N727" s="36">
        <v>2799904</v>
      </c>
      <c r="O727" s="36" t="s">
        <v>3889</v>
      </c>
      <c r="P727" s="36">
        <v>9884384803</v>
      </c>
      <c r="Q727" s="51"/>
      <c r="R727" s="36" t="s">
        <v>3890</v>
      </c>
      <c r="S727" s="36" t="s">
        <v>754</v>
      </c>
      <c r="T727" s="36" t="s">
        <v>3891</v>
      </c>
      <c r="U727" s="36">
        <v>2000000</v>
      </c>
      <c r="V727" s="36">
        <v>2500000</v>
      </c>
      <c r="W727" s="36" t="s">
        <v>3892</v>
      </c>
      <c r="X727" s="36" t="s">
        <v>100</v>
      </c>
      <c r="Y727" s="36" t="s">
        <v>100</v>
      </c>
      <c r="Z727" s="36" t="s">
        <v>118</v>
      </c>
      <c r="AA727" s="36" t="s">
        <v>267</v>
      </c>
      <c r="AB727" s="36" t="s">
        <v>109</v>
      </c>
    </row>
    <row r="728" spans="1:29" x14ac:dyDescent="0.3">
      <c r="A728" s="36">
        <v>727</v>
      </c>
      <c r="B728" s="36" t="s">
        <v>87</v>
      </c>
      <c r="C728" s="37">
        <v>44617</v>
      </c>
      <c r="D728" s="42">
        <v>87148458</v>
      </c>
      <c r="E728" s="36" t="s">
        <v>1</v>
      </c>
      <c r="F728" s="38">
        <v>210369</v>
      </c>
      <c r="G728" s="36" t="s">
        <v>89</v>
      </c>
      <c r="H728" s="36" t="s">
        <v>254</v>
      </c>
      <c r="I728" s="36" t="s">
        <v>2342</v>
      </c>
      <c r="J728" s="36" t="s">
        <v>103</v>
      </c>
      <c r="K728" s="36" t="s">
        <v>45</v>
      </c>
      <c r="L728" s="45" t="s">
        <v>402</v>
      </c>
      <c r="M728" s="36" t="s">
        <v>93</v>
      </c>
      <c r="N728" s="36">
        <v>3547287</v>
      </c>
      <c r="O728" s="36" t="s">
        <v>3893</v>
      </c>
      <c r="P728" s="36" t="s">
        <v>3894</v>
      </c>
      <c r="Q728" s="51" t="s">
        <v>3895</v>
      </c>
      <c r="R728" s="36" t="s">
        <v>170</v>
      </c>
      <c r="S728" s="36" t="s">
        <v>277</v>
      </c>
      <c r="T728" s="36" t="s">
        <v>3896</v>
      </c>
      <c r="U728" s="36">
        <v>850000</v>
      </c>
      <c r="V728" s="36">
        <v>1450000</v>
      </c>
      <c r="W728" s="36" t="s">
        <v>2424</v>
      </c>
      <c r="X728" s="36" t="s">
        <v>100</v>
      </c>
      <c r="Y728" s="36" t="s">
        <v>100</v>
      </c>
      <c r="Z728" s="36" t="s">
        <v>118</v>
      </c>
      <c r="AA728" s="36" t="s">
        <v>101</v>
      </c>
      <c r="AB728" s="36" t="s">
        <v>109</v>
      </c>
      <c r="AC728" s="36"/>
    </row>
    <row r="729" spans="1:29" x14ac:dyDescent="0.3">
      <c r="A729" s="36">
        <v>728</v>
      </c>
      <c r="B729" s="36" t="s">
        <v>87</v>
      </c>
      <c r="C729" s="37">
        <v>44617</v>
      </c>
      <c r="D729" s="42">
        <v>70922117</v>
      </c>
      <c r="E729" s="36" t="s">
        <v>1</v>
      </c>
      <c r="F729" s="38">
        <v>210369</v>
      </c>
      <c r="G729" s="36" t="s">
        <v>89</v>
      </c>
      <c r="H729" s="36" t="s">
        <v>254</v>
      </c>
      <c r="I729" s="36" t="s">
        <v>394</v>
      </c>
      <c r="J729" s="36" t="s">
        <v>3897</v>
      </c>
      <c r="K729" s="36" t="s">
        <v>45</v>
      </c>
      <c r="L729" s="36" t="s">
        <v>402</v>
      </c>
      <c r="M729" s="36" t="s">
        <v>93</v>
      </c>
      <c r="N729" s="36">
        <v>3608877</v>
      </c>
      <c r="O729" s="36" t="s">
        <v>3898</v>
      </c>
      <c r="P729" s="36">
        <v>8667449529</v>
      </c>
      <c r="Q729" s="51" t="s">
        <v>3899</v>
      </c>
      <c r="R729" s="36" t="s">
        <v>582</v>
      </c>
      <c r="S729" s="36" t="s">
        <v>277</v>
      </c>
      <c r="T729" s="36" t="s">
        <v>3900</v>
      </c>
      <c r="U729" s="36">
        <v>385000</v>
      </c>
      <c r="V729" s="36">
        <v>650000</v>
      </c>
      <c r="W729" s="36" t="s">
        <v>3901</v>
      </c>
      <c r="X729" s="36" t="s">
        <v>100</v>
      </c>
      <c r="Y729" s="36" t="s">
        <v>100</v>
      </c>
      <c r="Z729" s="36" t="s">
        <v>118</v>
      </c>
      <c r="AA729" s="36" t="s">
        <v>689</v>
      </c>
      <c r="AB729" s="36" t="s">
        <v>109</v>
      </c>
      <c r="AC729" s="36"/>
    </row>
    <row r="730" spans="1:29" x14ac:dyDescent="0.3">
      <c r="A730" s="36">
        <v>729</v>
      </c>
      <c r="B730" s="36" t="s">
        <v>87</v>
      </c>
      <c r="C730" s="37">
        <v>44617</v>
      </c>
      <c r="D730" s="42">
        <v>87148458</v>
      </c>
      <c r="E730" s="36" t="s">
        <v>1</v>
      </c>
      <c r="F730" s="38">
        <v>210369</v>
      </c>
      <c r="G730" s="36" t="s">
        <v>89</v>
      </c>
      <c r="H730" s="36" t="s">
        <v>254</v>
      </c>
      <c r="I730" s="36" t="s">
        <v>2342</v>
      </c>
      <c r="J730" s="36" t="s">
        <v>103</v>
      </c>
      <c r="K730" s="36" t="s">
        <v>45</v>
      </c>
      <c r="L730" s="45" t="s">
        <v>402</v>
      </c>
      <c r="M730" s="36" t="s">
        <v>93</v>
      </c>
      <c r="N730" s="36">
        <v>3547089</v>
      </c>
      <c r="O730" s="36" t="s">
        <v>3902</v>
      </c>
      <c r="P730" s="36" t="s">
        <v>3903</v>
      </c>
      <c r="Q730" s="51" t="s">
        <v>3904</v>
      </c>
      <c r="R730" s="36" t="s">
        <v>331</v>
      </c>
      <c r="S730" s="36" t="s">
        <v>277</v>
      </c>
      <c r="T730" s="36" t="s">
        <v>149</v>
      </c>
      <c r="U730" s="36">
        <v>700000</v>
      </c>
      <c r="V730" s="36">
        <v>1450000</v>
      </c>
      <c r="W730" s="36" t="s">
        <v>3905</v>
      </c>
      <c r="X730" s="36" t="s">
        <v>100</v>
      </c>
      <c r="Y730" s="36" t="s">
        <v>100</v>
      </c>
      <c r="Z730" s="36" t="s">
        <v>118</v>
      </c>
      <c r="AA730" s="36" t="s">
        <v>101</v>
      </c>
      <c r="AB730" s="36" t="s">
        <v>109</v>
      </c>
      <c r="AC730" s="36" t="s">
        <v>3359</v>
      </c>
    </row>
    <row r="731" spans="1:29" x14ac:dyDescent="0.3">
      <c r="A731" s="36">
        <v>730</v>
      </c>
      <c r="B731" s="36" t="s">
        <v>87</v>
      </c>
      <c r="C731" s="37">
        <v>44617</v>
      </c>
      <c r="D731" s="42">
        <v>87148458</v>
      </c>
      <c r="E731" s="36" t="s">
        <v>1</v>
      </c>
      <c r="F731" s="38">
        <v>210369</v>
      </c>
      <c r="G731" s="36" t="s">
        <v>89</v>
      </c>
      <c r="H731" s="36" t="s">
        <v>254</v>
      </c>
      <c r="I731" s="36" t="s">
        <v>2342</v>
      </c>
      <c r="J731" s="36" t="s">
        <v>103</v>
      </c>
      <c r="K731" s="36" t="s">
        <v>45</v>
      </c>
      <c r="L731" s="45" t="s">
        <v>402</v>
      </c>
      <c r="M731" s="36" t="s">
        <v>93</v>
      </c>
      <c r="N731" s="36">
        <v>3554173</v>
      </c>
      <c r="O731" s="36" t="s">
        <v>3906</v>
      </c>
      <c r="P731" s="36">
        <v>9894595682</v>
      </c>
      <c r="Q731" s="51" t="s">
        <v>3907</v>
      </c>
      <c r="R731" s="36" t="s">
        <v>3908</v>
      </c>
      <c r="S731" s="36" t="s">
        <v>277</v>
      </c>
      <c r="T731" s="36" t="s">
        <v>3909</v>
      </c>
      <c r="U731" s="36">
        <v>810000</v>
      </c>
      <c r="V731" s="36">
        <v>1750000</v>
      </c>
      <c r="W731" s="36" t="s">
        <v>2424</v>
      </c>
      <c r="X731" s="36" t="s">
        <v>100</v>
      </c>
      <c r="Y731" s="36" t="s">
        <v>100</v>
      </c>
      <c r="Z731" s="36" t="s">
        <v>118</v>
      </c>
      <c r="AA731" s="36" t="s">
        <v>109</v>
      </c>
      <c r="AB731" s="36" t="s">
        <v>109</v>
      </c>
      <c r="AC731" s="36" t="s">
        <v>3910</v>
      </c>
    </row>
    <row r="732" spans="1:29" x14ac:dyDescent="0.3">
      <c r="A732" s="36">
        <v>731</v>
      </c>
      <c r="B732" s="36" t="s">
        <v>87</v>
      </c>
      <c r="C732" s="37">
        <v>44617</v>
      </c>
      <c r="D732" s="42">
        <v>87148458</v>
      </c>
      <c r="E732" s="36" t="s">
        <v>1</v>
      </c>
      <c r="F732" s="38">
        <v>210369</v>
      </c>
      <c r="G732" s="36" t="s">
        <v>89</v>
      </c>
      <c r="H732" s="36" t="s">
        <v>254</v>
      </c>
      <c r="I732" s="36" t="s">
        <v>2342</v>
      </c>
      <c r="J732" s="36" t="s">
        <v>103</v>
      </c>
      <c r="K732" s="36" t="s">
        <v>45</v>
      </c>
      <c r="L732" s="45" t="s">
        <v>402</v>
      </c>
      <c r="M732" s="36" t="s">
        <v>93</v>
      </c>
      <c r="N732" s="36">
        <v>3547245</v>
      </c>
      <c r="O732" s="36" t="s">
        <v>3911</v>
      </c>
      <c r="P732" s="36" t="s">
        <v>3912</v>
      </c>
      <c r="Q732" s="51" t="s">
        <v>3913</v>
      </c>
      <c r="R732" s="36" t="s">
        <v>2508</v>
      </c>
      <c r="S732" s="36" t="s">
        <v>277</v>
      </c>
      <c r="T732" s="36" t="s">
        <v>1643</v>
      </c>
      <c r="U732" s="36">
        <v>760000</v>
      </c>
      <c r="V732" s="36">
        <v>1650000</v>
      </c>
      <c r="W732" s="36" t="s">
        <v>3914</v>
      </c>
      <c r="X732" s="36" t="s">
        <v>100</v>
      </c>
      <c r="Y732" s="36" t="s">
        <v>100</v>
      </c>
      <c r="Z732" s="36" t="s">
        <v>118</v>
      </c>
      <c r="AA732" s="36" t="s">
        <v>109</v>
      </c>
      <c r="AB732" s="36" t="s">
        <v>109</v>
      </c>
      <c r="AC732" s="36" t="s">
        <v>3915</v>
      </c>
    </row>
    <row r="733" spans="1:29" x14ac:dyDescent="0.3">
      <c r="A733" s="36">
        <v>732</v>
      </c>
      <c r="B733" s="36" t="s">
        <v>87</v>
      </c>
      <c r="C733" s="37">
        <v>44617</v>
      </c>
      <c r="D733" s="42">
        <v>87148458</v>
      </c>
      <c r="E733" s="36" t="s">
        <v>1</v>
      </c>
      <c r="F733" s="38">
        <v>210369</v>
      </c>
      <c r="G733" s="36" t="s">
        <v>89</v>
      </c>
      <c r="H733" s="36" t="s">
        <v>254</v>
      </c>
      <c r="I733" s="36" t="s">
        <v>2342</v>
      </c>
      <c r="J733" s="36" t="s">
        <v>103</v>
      </c>
      <c r="K733" s="36" t="s">
        <v>45</v>
      </c>
      <c r="L733" s="45" t="s">
        <v>402</v>
      </c>
      <c r="M733" s="36" t="s">
        <v>93</v>
      </c>
      <c r="N733" s="36">
        <v>3547261</v>
      </c>
      <c r="O733" s="36" t="s">
        <v>3916</v>
      </c>
      <c r="P733" s="36" t="s">
        <v>3917</v>
      </c>
      <c r="Q733" s="51" t="s">
        <v>3918</v>
      </c>
      <c r="R733" s="36" t="s">
        <v>331</v>
      </c>
      <c r="S733" s="36" t="s">
        <v>277</v>
      </c>
      <c r="T733" s="36" t="s">
        <v>3919</v>
      </c>
      <c r="U733" s="36">
        <v>560000</v>
      </c>
      <c r="V733" s="36">
        <v>1250000</v>
      </c>
      <c r="W733" s="36" t="s">
        <v>134</v>
      </c>
      <c r="X733" s="36" t="s">
        <v>100</v>
      </c>
      <c r="Y733" s="36" t="s">
        <v>100</v>
      </c>
      <c r="Z733" s="36" t="s">
        <v>118</v>
      </c>
      <c r="AA733" s="36" t="s">
        <v>109</v>
      </c>
      <c r="AB733" s="36" t="s">
        <v>109</v>
      </c>
      <c r="AC733" s="36"/>
    </row>
    <row r="734" spans="1:29" x14ac:dyDescent="0.3">
      <c r="A734" s="36">
        <v>733</v>
      </c>
      <c r="B734" s="36" t="s">
        <v>87</v>
      </c>
      <c r="C734" s="37">
        <v>44617</v>
      </c>
      <c r="D734" s="42">
        <v>22364377</v>
      </c>
      <c r="E734" s="36" t="s">
        <v>3</v>
      </c>
      <c r="F734" s="38">
        <v>181547</v>
      </c>
      <c r="G734" s="36" t="s">
        <v>89</v>
      </c>
      <c r="H734" s="36" t="s">
        <v>90</v>
      </c>
      <c r="I734" s="36" t="s">
        <v>136</v>
      </c>
      <c r="J734" s="36" t="s">
        <v>3920</v>
      </c>
      <c r="K734" s="36" t="s">
        <v>38</v>
      </c>
      <c r="L734" s="36" t="s">
        <v>1079</v>
      </c>
      <c r="M734" s="36" t="s">
        <v>93</v>
      </c>
      <c r="N734" s="36">
        <v>3610946</v>
      </c>
      <c r="O734" s="36" t="s">
        <v>3921</v>
      </c>
      <c r="P734" s="36">
        <v>9866178719</v>
      </c>
      <c r="Q734" s="51" t="s">
        <v>3922</v>
      </c>
      <c r="R734" s="36" t="s">
        <v>197</v>
      </c>
      <c r="S734" s="36" t="s">
        <v>197</v>
      </c>
      <c r="T734" s="36" t="s">
        <v>3923</v>
      </c>
      <c r="U734" s="36">
        <v>300000</v>
      </c>
      <c r="V734" s="36">
        <v>1000000</v>
      </c>
      <c r="W734" s="36" t="s">
        <v>134</v>
      </c>
      <c r="X734" s="36" t="s">
        <v>100</v>
      </c>
      <c r="Y734" s="36" t="s">
        <v>100</v>
      </c>
      <c r="Z734" s="36" t="s">
        <v>100</v>
      </c>
      <c r="AA734" s="36" t="s">
        <v>101</v>
      </c>
      <c r="AB734" s="36" t="s">
        <v>109</v>
      </c>
      <c r="AC734" s="36" t="s">
        <v>2764</v>
      </c>
    </row>
    <row r="735" spans="1:29" x14ac:dyDescent="0.3">
      <c r="A735" s="36">
        <v>734</v>
      </c>
      <c r="B735" s="36" t="s">
        <v>87</v>
      </c>
      <c r="C735" s="37">
        <v>44617</v>
      </c>
      <c r="D735" s="42">
        <v>74844183</v>
      </c>
      <c r="E735" s="36" t="s">
        <v>3</v>
      </c>
      <c r="F735" s="38">
        <v>181547</v>
      </c>
      <c r="G735" s="36" t="s">
        <v>89</v>
      </c>
      <c r="H735" s="36" t="s">
        <v>1193</v>
      </c>
      <c r="I735" s="36" t="s">
        <v>2432</v>
      </c>
      <c r="J735" s="36" t="s">
        <v>3924</v>
      </c>
      <c r="K735" s="36" t="s">
        <v>8</v>
      </c>
      <c r="L735" s="36" t="s">
        <v>8</v>
      </c>
      <c r="M735" s="36" t="s">
        <v>93</v>
      </c>
      <c r="N735" s="36">
        <v>3542505</v>
      </c>
      <c r="O735" s="36" t="s">
        <v>3925</v>
      </c>
      <c r="P735" s="36">
        <v>9642849270</v>
      </c>
      <c r="Q735" s="51" t="s">
        <v>3926</v>
      </c>
      <c r="R735" s="36" t="s">
        <v>3927</v>
      </c>
      <c r="S735" s="36" t="s">
        <v>3927</v>
      </c>
      <c r="T735" s="36" t="s">
        <v>3928</v>
      </c>
      <c r="U735" s="36">
        <v>820000</v>
      </c>
      <c r="V735" s="36">
        <v>2000000</v>
      </c>
      <c r="W735" s="36" t="s">
        <v>134</v>
      </c>
      <c r="X735" s="36" t="s">
        <v>100</v>
      </c>
      <c r="Y735" s="36" t="s">
        <v>100</v>
      </c>
      <c r="Z735" s="36" t="s">
        <v>8</v>
      </c>
      <c r="AA735" s="36" t="s">
        <v>109</v>
      </c>
      <c r="AB735" s="36" t="s">
        <v>109</v>
      </c>
      <c r="AC735" s="36" t="s">
        <v>8</v>
      </c>
    </row>
    <row r="736" spans="1:29" x14ac:dyDescent="0.3">
      <c r="A736" s="36">
        <v>735</v>
      </c>
      <c r="B736" s="36" t="s">
        <v>87</v>
      </c>
      <c r="C736" s="37">
        <v>44617</v>
      </c>
      <c r="D736" s="42">
        <v>74844183</v>
      </c>
      <c r="E736" s="36" t="s">
        <v>3</v>
      </c>
      <c r="F736" s="38">
        <v>181547</v>
      </c>
      <c r="G736" s="36" t="s">
        <v>89</v>
      </c>
      <c r="H736" s="36" t="s">
        <v>1193</v>
      </c>
      <c r="I736" s="36" t="s">
        <v>2432</v>
      </c>
      <c r="J736" s="36" t="s">
        <v>3924</v>
      </c>
      <c r="K736" s="36" t="s">
        <v>8</v>
      </c>
      <c r="L736" s="36" t="s">
        <v>8</v>
      </c>
      <c r="M736" s="36" t="s">
        <v>93</v>
      </c>
      <c r="N736" s="36">
        <v>3542575</v>
      </c>
      <c r="O736" s="36" t="s">
        <v>3929</v>
      </c>
      <c r="P736" s="36">
        <v>91820209114</v>
      </c>
      <c r="Q736" s="51" t="s">
        <v>3930</v>
      </c>
      <c r="R736" s="36" t="s">
        <v>3931</v>
      </c>
      <c r="S736" s="36" t="s">
        <v>3931</v>
      </c>
      <c r="T736" s="36" t="s">
        <v>3932</v>
      </c>
      <c r="U736" s="36">
        <v>840000</v>
      </c>
      <c r="V736" s="36">
        <v>1200000</v>
      </c>
      <c r="W736" s="36" t="s">
        <v>134</v>
      </c>
      <c r="X736" s="36" t="s">
        <v>100</v>
      </c>
      <c r="Y736" s="36" t="s">
        <v>100</v>
      </c>
      <c r="Z736" s="36" t="s">
        <v>8</v>
      </c>
      <c r="AA736" s="36" t="s">
        <v>109</v>
      </c>
      <c r="AB736" s="36" t="s">
        <v>109</v>
      </c>
      <c r="AC736" s="36" t="s">
        <v>8</v>
      </c>
    </row>
    <row r="737" spans="1:29" x14ac:dyDescent="0.3">
      <c r="A737" s="36">
        <v>736</v>
      </c>
      <c r="B737" s="36" t="s">
        <v>87</v>
      </c>
      <c r="C737" s="37">
        <v>44617</v>
      </c>
      <c r="D737" s="42">
        <v>98183339</v>
      </c>
      <c r="E737" s="36" t="s">
        <v>3</v>
      </c>
      <c r="F737" s="38">
        <v>181547</v>
      </c>
      <c r="G737" s="36" t="s">
        <v>89</v>
      </c>
      <c r="H737" s="36" t="s">
        <v>90</v>
      </c>
      <c r="I737" s="36" t="s">
        <v>103</v>
      </c>
      <c r="J737" s="36" t="s">
        <v>3725</v>
      </c>
      <c r="K737" s="36" t="s">
        <v>32</v>
      </c>
      <c r="L737" s="36" t="s">
        <v>3735</v>
      </c>
      <c r="M737" s="36" t="s">
        <v>93</v>
      </c>
      <c r="N737" s="36">
        <v>3611050</v>
      </c>
      <c r="O737" s="36" t="s">
        <v>3933</v>
      </c>
      <c r="P737" s="36">
        <v>6301019741</v>
      </c>
      <c r="Q737" s="51" t="s">
        <v>3934</v>
      </c>
      <c r="R737" s="36" t="s">
        <v>1513</v>
      </c>
      <c r="S737" s="36" t="s">
        <v>3935</v>
      </c>
      <c r="T737" s="36" t="s">
        <v>3936</v>
      </c>
      <c r="U737" s="36">
        <v>6500000</v>
      </c>
      <c r="V737" s="36">
        <v>1000000</v>
      </c>
      <c r="W737" s="36" t="s">
        <v>3937</v>
      </c>
      <c r="X737" s="36" t="s">
        <v>100</v>
      </c>
      <c r="Y737" s="36" t="s">
        <v>100</v>
      </c>
      <c r="Z737" s="36" t="s">
        <v>100</v>
      </c>
      <c r="AA737" s="36" t="s">
        <v>101</v>
      </c>
      <c r="AB737" s="36" t="s">
        <v>101</v>
      </c>
      <c r="AC737" s="36" t="s">
        <v>2764</v>
      </c>
    </row>
    <row r="738" spans="1:29" x14ac:dyDescent="0.3">
      <c r="A738" s="36">
        <v>737</v>
      </c>
      <c r="B738" s="36" t="s">
        <v>87</v>
      </c>
      <c r="C738" s="37">
        <v>44617</v>
      </c>
      <c r="D738" s="42">
        <v>74844183</v>
      </c>
      <c r="E738" s="36" t="s">
        <v>3</v>
      </c>
      <c r="F738" s="38">
        <v>181547</v>
      </c>
      <c r="G738" s="36" t="s">
        <v>89</v>
      </c>
      <c r="H738" s="36" t="s">
        <v>1193</v>
      </c>
      <c r="I738" s="36" t="s">
        <v>2432</v>
      </c>
      <c r="J738" s="36" t="s">
        <v>3924</v>
      </c>
      <c r="K738" s="36" t="s">
        <v>8</v>
      </c>
      <c r="L738" s="36" t="s">
        <v>8</v>
      </c>
      <c r="M738" s="36" t="s">
        <v>93</v>
      </c>
      <c r="N738" s="36">
        <v>3542606</v>
      </c>
      <c r="O738" s="36" t="s">
        <v>3938</v>
      </c>
      <c r="P738" s="36">
        <v>9916977575</v>
      </c>
      <c r="Q738" s="51" t="s">
        <v>3939</v>
      </c>
      <c r="R738" s="36" t="s">
        <v>231</v>
      </c>
      <c r="S738" s="36" t="s">
        <v>231</v>
      </c>
      <c r="T738" s="36" t="s">
        <v>116</v>
      </c>
      <c r="U738" s="36">
        <v>107000</v>
      </c>
      <c r="V738" s="36">
        <v>2000000</v>
      </c>
      <c r="W738" s="36" t="s">
        <v>3940</v>
      </c>
      <c r="X738" s="36" t="s">
        <v>100</v>
      </c>
      <c r="Y738" s="36" t="s">
        <v>100</v>
      </c>
      <c r="Z738" s="36" t="s">
        <v>8</v>
      </c>
      <c r="AA738" s="36" t="s">
        <v>109</v>
      </c>
      <c r="AB738" s="36" t="s">
        <v>109</v>
      </c>
      <c r="AC738" s="36" t="s">
        <v>8</v>
      </c>
    </row>
    <row r="739" spans="1:29" x14ac:dyDescent="0.3">
      <c r="A739" s="36">
        <v>738</v>
      </c>
      <c r="B739" s="36" t="s">
        <v>87</v>
      </c>
      <c r="C739" s="37">
        <v>44617</v>
      </c>
      <c r="D739" s="42">
        <v>74776236</v>
      </c>
      <c r="E739" s="36" t="s">
        <v>3</v>
      </c>
      <c r="F739" s="38">
        <v>181547</v>
      </c>
      <c r="G739" s="36" t="s">
        <v>89</v>
      </c>
      <c r="H739" s="36" t="s">
        <v>1193</v>
      </c>
      <c r="I739" s="36" t="s">
        <v>1098</v>
      </c>
      <c r="J739" s="36" t="s">
        <v>3941</v>
      </c>
      <c r="K739" s="36" t="s">
        <v>8</v>
      </c>
      <c r="L739" s="36" t="s">
        <v>8</v>
      </c>
      <c r="M739" s="36" t="s">
        <v>93</v>
      </c>
      <c r="N739" s="36" t="s">
        <v>8</v>
      </c>
      <c r="O739" s="36" t="s">
        <v>3942</v>
      </c>
      <c r="P739" s="36">
        <v>9059504035</v>
      </c>
      <c r="Q739" s="51" t="s">
        <v>3943</v>
      </c>
      <c r="R739" s="36" t="s">
        <v>474</v>
      </c>
      <c r="S739" s="36" t="s">
        <v>3944</v>
      </c>
      <c r="T739" s="36" t="s">
        <v>3945</v>
      </c>
      <c r="U739" s="36">
        <v>650000</v>
      </c>
      <c r="V739" s="36">
        <v>900000</v>
      </c>
      <c r="W739" s="36" t="s">
        <v>3946</v>
      </c>
      <c r="X739" s="36" t="s">
        <v>100</v>
      </c>
      <c r="Y739" s="36" t="s">
        <v>100</v>
      </c>
      <c r="Z739" s="36" t="s">
        <v>8</v>
      </c>
      <c r="AA739" s="36" t="s">
        <v>109</v>
      </c>
      <c r="AB739" s="36" t="s">
        <v>109</v>
      </c>
      <c r="AC739" s="36" t="s">
        <v>8</v>
      </c>
    </row>
    <row r="740" spans="1:29" x14ac:dyDescent="0.3">
      <c r="A740" s="36">
        <v>739</v>
      </c>
      <c r="B740" s="36" t="s">
        <v>87</v>
      </c>
      <c r="C740" s="37">
        <v>44617</v>
      </c>
      <c r="D740" s="42">
        <v>61541841</v>
      </c>
      <c r="E740" s="36" t="s">
        <v>3</v>
      </c>
      <c r="F740" s="38">
        <v>181547</v>
      </c>
      <c r="G740" s="36" t="s">
        <v>89</v>
      </c>
      <c r="H740" s="36" t="s">
        <v>1193</v>
      </c>
      <c r="I740" s="36" t="s">
        <v>394</v>
      </c>
      <c r="J740" s="36" t="s">
        <v>3947</v>
      </c>
      <c r="K740" s="36" t="s">
        <v>8</v>
      </c>
      <c r="L740" s="36" t="s">
        <v>8</v>
      </c>
      <c r="M740" s="36" t="s">
        <v>93</v>
      </c>
      <c r="N740" s="36">
        <v>7853260</v>
      </c>
      <c r="O740" s="36" t="s">
        <v>3948</v>
      </c>
      <c r="P740" s="36">
        <v>8121457004</v>
      </c>
      <c r="Q740" s="51" t="s">
        <v>3949</v>
      </c>
      <c r="R740" s="36" t="s">
        <v>1985</v>
      </c>
      <c r="S740" s="36" t="s">
        <v>1985</v>
      </c>
      <c r="T740" s="36" t="s">
        <v>3950</v>
      </c>
      <c r="U740" s="36">
        <v>720000</v>
      </c>
      <c r="V740" s="36">
        <v>1500000</v>
      </c>
      <c r="W740" s="36" t="s">
        <v>801</v>
      </c>
      <c r="X740" s="36" t="s">
        <v>100</v>
      </c>
      <c r="Y740" s="36" t="s">
        <v>100</v>
      </c>
      <c r="Z740" s="36" t="s">
        <v>8</v>
      </c>
      <c r="AA740" s="36" t="s">
        <v>101</v>
      </c>
      <c r="AB740" s="36" t="s">
        <v>109</v>
      </c>
      <c r="AC740" s="36" t="s">
        <v>8</v>
      </c>
    </row>
    <row r="741" spans="1:29" x14ac:dyDescent="0.3">
      <c r="A741" s="36">
        <v>740</v>
      </c>
      <c r="B741" s="36" t="s">
        <v>87</v>
      </c>
      <c r="C741" s="37">
        <v>44617</v>
      </c>
      <c r="D741" s="42">
        <v>61541841</v>
      </c>
      <c r="E741" s="36" t="s">
        <v>3</v>
      </c>
      <c r="F741" s="38">
        <v>181547</v>
      </c>
      <c r="G741" s="36" t="s">
        <v>89</v>
      </c>
      <c r="H741" s="36" t="s">
        <v>1193</v>
      </c>
      <c r="I741" s="36" t="s">
        <v>394</v>
      </c>
      <c r="J741" s="36" t="s">
        <v>3947</v>
      </c>
      <c r="K741" s="36" t="s">
        <v>8</v>
      </c>
      <c r="L741" s="36" t="s">
        <v>8</v>
      </c>
      <c r="M741" s="36" t="s">
        <v>93</v>
      </c>
      <c r="N741" s="36">
        <v>7205607</v>
      </c>
      <c r="O741" s="36" t="s">
        <v>3951</v>
      </c>
      <c r="P741" s="36">
        <v>9177228653</v>
      </c>
      <c r="Q741" s="51" t="s">
        <v>3952</v>
      </c>
      <c r="R741" s="36" t="s">
        <v>3953</v>
      </c>
      <c r="S741" s="36" t="s">
        <v>3953</v>
      </c>
      <c r="T741" s="36" t="s">
        <v>492</v>
      </c>
      <c r="U741" s="36">
        <v>605000</v>
      </c>
      <c r="V741" s="36">
        <v>1400000</v>
      </c>
      <c r="W741" s="36" t="s">
        <v>3954</v>
      </c>
      <c r="X741" s="36" t="s">
        <v>100</v>
      </c>
      <c r="Y741" s="36" t="s">
        <v>100</v>
      </c>
      <c r="Z741" s="36" t="s">
        <v>8</v>
      </c>
      <c r="AA741" s="36" t="s">
        <v>101</v>
      </c>
      <c r="AB741" s="36" t="s">
        <v>109</v>
      </c>
      <c r="AC741" s="36" t="s">
        <v>8</v>
      </c>
    </row>
    <row r="742" spans="1:29" x14ac:dyDescent="0.3">
      <c r="A742" s="36">
        <v>741</v>
      </c>
      <c r="B742" s="36" t="s">
        <v>87</v>
      </c>
      <c r="C742" s="37">
        <v>44617</v>
      </c>
      <c r="D742" s="42">
        <v>82672286</v>
      </c>
      <c r="E742" s="36" t="s">
        <v>3</v>
      </c>
      <c r="F742" s="38">
        <v>181547</v>
      </c>
      <c r="G742" s="36" t="s">
        <v>89</v>
      </c>
      <c r="H742" s="36" t="s">
        <v>119</v>
      </c>
      <c r="I742" s="36" t="s">
        <v>120</v>
      </c>
      <c r="J742" s="36" t="s">
        <v>3955</v>
      </c>
      <c r="K742" s="36" t="s">
        <v>8</v>
      </c>
      <c r="L742" s="36" t="s">
        <v>8</v>
      </c>
      <c r="M742" s="36" t="s">
        <v>93</v>
      </c>
      <c r="N742" s="36">
        <v>3611037</v>
      </c>
      <c r="O742" s="36" t="s">
        <v>3956</v>
      </c>
      <c r="P742" s="36">
        <v>9398453061</v>
      </c>
      <c r="Q742" s="51" t="s">
        <v>3064</v>
      </c>
      <c r="R742" s="36" t="s">
        <v>3957</v>
      </c>
      <c r="S742" s="36" t="s">
        <v>3957</v>
      </c>
      <c r="T742" s="36" t="s">
        <v>3958</v>
      </c>
      <c r="U742" s="36">
        <v>560000</v>
      </c>
      <c r="V742" s="36">
        <v>1500000</v>
      </c>
      <c r="W742" s="36" t="s">
        <v>3959</v>
      </c>
      <c r="X742" s="36" t="s">
        <v>2456</v>
      </c>
      <c r="Y742" s="36" t="s">
        <v>2456</v>
      </c>
      <c r="Z742" s="36" t="s">
        <v>2456</v>
      </c>
      <c r="AA742" s="36" t="s">
        <v>109</v>
      </c>
      <c r="AB742" s="36" t="s">
        <v>109</v>
      </c>
      <c r="AC742" s="36" t="s">
        <v>8</v>
      </c>
    </row>
    <row r="743" spans="1:29" x14ac:dyDescent="0.3">
      <c r="A743" s="36">
        <v>742</v>
      </c>
      <c r="B743" s="36" t="s">
        <v>87</v>
      </c>
      <c r="C743" s="37">
        <v>44617</v>
      </c>
      <c r="D743" s="42">
        <v>82672286</v>
      </c>
      <c r="E743" s="36" t="s">
        <v>3</v>
      </c>
      <c r="F743" s="38">
        <v>181547</v>
      </c>
      <c r="G743" s="36" t="s">
        <v>89</v>
      </c>
      <c r="H743" s="36" t="s">
        <v>119</v>
      </c>
      <c r="I743" s="36" t="s">
        <v>120</v>
      </c>
      <c r="J743" s="36" t="s">
        <v>3955</v>
      </c>
      <c r="K743" s="36" t="s">
        <v>8</v>
      </c>
      <c r="L743" s="36" t="s">
        <v>8</v>
      </c>
      <c r="M743" s="36" t="s">
        <v>93</v>
      </c>
      <c r="N743" s="36">
        <v>3611051</v>
      </c>
      <c r="O743" s="36" t="s">
        <v>3960</v>
      </c>
      <c r="P743" s="36">
        <v>7869181490</v>
      </c>
      <c r="Q743" s="51" t="s">
        <v>3961</v>
      </c>
      <c r="R743" s="36" t="s">
        <v>3962</v>
      </c>
      <c r="S743" s="36" t="s">
        <v>3962</v>
      </c>
      <c r="T743" s="36" t="s">
        <v>3963</v>
      </c>
      <c r="U743" s="36">
        <v>600000</v>
      </c>
      <c r="V743" s="36">
        <v>1600000</v>
      </c>
      <c r="W743" s="36" t="s">
        <v>3964</v>
      </c>
      <c r="X743" s="36" t="s">
        <v>2456</v>
      </c>
      <c r="Y743" s="36" t="s">
        <v>2456</v>
      </c>
      <c r="Z743" s="36" t="s">
        <v>2456</v>
      </c>
      <c r="AA743" s="36" t="s">
        <v>109</v>
      </c>
      <c r="AB743" s="36" t="s">
        <v>109</v>
      </c>
      <c r="AC743" s="36" t="s">
        <v>3965</v>
      </c>
    </row>
    <row r="744" spans="1:29" x14ac:dyDescent="0.3">
      <c r="A744" s="36">
        <v>743</v>
      </c>
      <c r="B744" s="36" t="s">
        <v>87</v>
      </c>
      <c r="C744" s="37">
        <v>44617</v>
      </c>
      <c r="D744" s="42">
        <v>82672286</v>
      </c>
      <c r="E744" s="36" t="s">
        <v>3</v>
      </c>
      <c r="F744" s="38">
        <v>181547</v>
      </c>
      <c r="G744" s="36" t="s">
        <v>89</v>
      </c>
      <c r="H744" s="36" t="s">
        <v>119</v>
      </c>
      <c r="I744" s="36" t="s">
        <v>120</v>
      </c>
      <c r="J744" s="36" t="s">
        <v>3955</v>
      </c>
      <c r="K744" s="36" t="s">
        <v>8</v>
      </c>
      <c r="L744" s="36" t="s">
        <v>8</v>
      </c>
      <c r="M744" s="36" t="s">
        <v>93</v>
      </c>
      <c r="N744" s="36">
        <v>3487981</v>
      </c>
      <c r="O744" s="36" t="s">
        <v>3966</v>
      </c>
      <c r="P744" s="36">
        <v>7892568897</v>
      </c>
      <c r="Q744" s="51" t="s">
        <v>3967</v>
      </c>
      <c r="R744" s="36" t="s">
        <v>3968</v>
      </c>
      <c r="S744" s="36" t="s">
        <v>3968</v>
      </c>
      <c r="T744" s="36" t="s">
        <v>3969</v>
      </c>
      <c r="U744" s="36">
        <v>995000</v>
      </c>
      <c r="V744" s="36">
        <v>2200000</v>
      </c>
      <c r="W744" s="36" t="s">
        <v>3970</v>
      </c>
      <c r="X744" s="36" t="s">
        <v>2456</v>
      </c>
      <c r="Y744" s="36" t="s">
        <v>2456</v>
      </c>
      <c r="Z744" s="36" t="s">
        <v>2456</v>
      </c>
      <c r="AA744" s="36" t="s">
        <v>109</v>
      </c>
      <c r="AB744" s="36" t="s">
        <v>109</v>
      </c>
      <c r="AC744" s="36" t="s">
        <v>8</v>
      </c>
    </row>
    <row r="745" spans="1:29" x14ac:dyDescent="0.3">
      <c r="A745" s="36">
        <v>744</v>
      </c>
      <c r="B745" s="36" t="s">
        <v>87</v>
      </c>
      <c r="C745" s="37">
        <v>44617</v>
      </c>
      <c r="D745" s="42">
        <v>82672286</v>
      </c>
      <c r="E745" s="36" t="s">
        <v>3</v>
      </c>
      <c r="F745" s="38">
        <v>181547</v>
      </c>
      <c r="G745" s="36" t="s">
        <v>89</v>
      </c>
      <c r="H745" s="36" t="s">
        <v>119</v>
      </c>
      <c r="I745" s="36" t="s">
        <v>120</v>
      </c>
      <c r="J745" s="36" t="s">
        <v>3955</v>
      </c>
      <c r="K745" s="36" t="s">
        <v>8</v>
      </c>
      <c r="L745" s="36" t="s">
        <v>8</v>
      </c>
      <c r="M745" s="36" t="s">
        <v>93</v>
      </c>
      <c r="N745" s="36">
        <v>1626831</v>
      </c>
      <c r="O745" s="36" t="s">
        <v>3971</v>
      </c>
      <c r="P745" s="36">
        <v>8722934388</v>
      </c>
      <c r="Q745" s="51" t="s">
        <v>3972</v>
      </c>
      <c r="R745" s="36" t="s">
        <v>3968</v>
      </c>
      <c r="S745" s="36" t="s">
        <v>3968</v>
      </c>
      <c r="T745" s="36" t="s">
        <v>3973</v>
      </c>
      <c r="U745" s="36">
        <v>995000</v>
      </c>
      <c r="V745" s="36">
        <v>1700000</v>
      </c>
      <c r="W745" s="36" t="s">
        <v>3974</v>
      </c>
      <c r="X745" s="36" t="s">
        <v>2456</v>
      </c>
      <c r="Y745" s="36" t="s">
        <v>2456</v>
      </c>
      <c r="Z745" s="36" t="s">
        <v>2456</v>
      </c>
      <c r="AA745" s="36" t="s">
        <v>109</v>
      </c>
      <c r="AB745" s="36" t="s">
        <v>109</v>
      </c>
      <c r="AC745" s="36" t="s">
        <v>8</v>
      </c>
    </row>
    <row r="746" spans="1:29" x14ac:dyDescent="0.3">
      <c r="A746" s="36">
        <v>745</v>
      </c>
      <c r="B746" s="36" t="s">
        <v>87</v>
      </c>
      <c r="C746" s="37">
        <v>44617</v>
      </c>
      <c r="D746" s="42">
        <v>54743469</v>
      </c>
      <c r="E746" s="36" t="s">
        <v>3</v>
      </c>
      <c r="F746" s="38">
        <v>181547</v>
      </c>
      <c r="G746" s="36" t="s">
        <v>89</v>
      </c>
      <c r="H746" s="36" t="s">
        <v>90</v>
      </c>
      <c r="I746" s="36" t="s">
        <v>3975</v>
      </c>
      <c r="J746" s="36" t="s">
        <v>3976</v>
      </c>
      <c r="K746" s="36" t="s">
        <v>38</v>
      </c>
      <c r="L746" s="36" t="s">
        <v>1079</v>
      </c>
      <c r="M746" s="36" t="s">
        <v>93</v>
      </c>
      <c r="N746" s="36" t="s">
        <v>3977</v>
      </c>
      <c r="O746" s="36" t="s">
        <v>3978</v>
      </c>
      <c r="P746" s="36">
        <v>6363127797</v>
      </c>
      <c r="Q746" s="51" t="s">
        <v>3979</v>
      </c>
      <c r="R746" s="36" t="s">
        <v>176</v>
      </c>
      <c r="S746" s="36" t="s">
        <v>506</v>
      </c>
      <c r="T746" s="36" t="s">
        <v>3980</v>
      </c>
      <c r="U746" s="36">
        <v>600000</v>
      </c>
      <c r="V746" s="36">
        <v>900000</v>
      </c>
      <c r="W746" s="36" t="s">
        <v>481</v>
      </c>
      <c r="X746" s="36" t="s">
        <v>128</v>
      </c>
      <c r="Y746" s="36" t="s">
        <v>128</v>
      </c>
      <c r="Z746" s="36" t="s">
        <v>128</v>
      </c>
      <c r="AA746" s="36" t="s">
        <v>109</v>
      </c>
      <c r="AB746" s="36" t="s">
        <v>109</v>
      </c>
      <c r="AC746" s="36" t="s">
        <v>3981</v>
      </c>
    </row>
    <row r="747" spans="1:29" x14ac:dyDescent="0.3">
      <c r="A747" s="36">
        <v>746</v>
      </c>
      <c r="B747" s="36" t="s">
        <v>87</v>
      </c>
      <c r="C747" s="37">
        <v>44617</v>
      </c>
      <c r="D747" s="42">
        <v>84276467</v>
      </c>
      <c r="E747" s="36" t="s">
        <v>3</v>
      </c>
      <c r="F747" s="38">
        <v>181547</v>
      </c>
      <c r="G747" s="36" t="s">
        <v>89</v>
      </c>
      <c r="H747" s="36" t="s">
        <v>90</v>
      </c>
      <c r="I747" s="36" t="s">
        <v>3975</v>
      </c>
      <c r="J747" s="36" t="s">
        <v>3976</v>
      </c>
      <c r="K747" s="36" t="s">
        <v>38</v>
      </c>
      <c r="L747" s="36" t="s">
        <v>1079</v>
      </c>
      <c r="M747" s="36" t="s">
        <v>93</v>
      </c>
      <c r="N747" s="36">
        <v>720027</v>
      </c>
      <c r="O747" s="36" t="s">
        <v>3452</v>
      </c>
      <c r="P747" s="36">
        <v>7795412762</v>
      </c>
      <c r="Q747" s="51" t="s">
        <v>3454</v>
      </c>
      <c r="R747" s="36" t="s">
        <v>660</v>
      </c>
      <c r="S747" s="36" t="s">
        <v>170</v>
      </c>
      <c r="T747" s="36" t="s">
        <v>3982</v>
      </c>
      <c r="U747" s="36">
        <v>650000</v>
      </c>
      <c r="V747" s="36">
        <v>1200000</v>
      </c>
      <c r="W747" s="36" t="s">
        <v>3983</v>
      </c>
      <c r="X747" s="36" t="s">
        <v>128</v>
      </c>
      <c r="Y747" s="36" t="s">
        <v>128</v>
      </c>
      <c r="Z747" s="36" t="s">
        <v>128</v>
      </c>
      <c r="AA747" s="36" t="s">
        <v>109</v>
      </c>
      <c r="AB747" s="36" t="s">
        <v>109</v>
      </c>
      <c r="AC747" s="36" t="s">
        <v>3984</v>
      </c>
    </row>
    <row r="748" spans="1:29" x14ac:dyDescent="0.3">
      <c r="A748" s="36">
        <v>747</v>
      </c>
      <c r="B748" s="36" t="s">
        <v>87</v>
      </c>
      <c r="C748" s="37">
        <v>44617</v>
      </c>
      <c r="D748" s="42">
        <v>84276467</v>
      </c>
      <c r="E748" s="36" t="s">
        <v>3</v>
      </c>
      <c r="F748" s="38">
        <v>181547</v>
      </c>
      <c r="G748" s="36" t="s">
        <v>89</v>
      </c>
      <c r="H748" s="36" t="s">
        <v>90</v>
      </c>
      <c r="I748" s="36" t="s">
        <v>3975</v>
      </c>
      <c r="J748" s="36" t="s">
        <v>3976</v>
      </c>
      <c r="K748" s="36" t="s">
        <v>38</v>
      </c>
      <c r="L748" s="36" t="s">
        <v>1079</v>
      </c>
      <c r="M748" s="36" t="s">
        <v>93</v>
      </c>
      <c r="N748" s="36">
        <v>3605147</v>
      </c>
      <c r="O748" s="36" t="s">
        <v>3985</v>
      </c>
      <c r="P748" s="36">
        <v>9284498848</v>
      </c>
      <c r="Q748" s="51" t="s">
        <v>3986</v>
      </c>
      <c r="R748" s="36" t="s">
        <v>176</v>
      </c>
      <c r="S748" s="36" t="s">
        <v>569</v>
      </c>
      <c r="T748" s="36" t="s">
        <v>492</v>
      </c>
      <c r="U748" s="36">
        <v>800000</v>
      </c>
      <c r="V748" s="36">
        <v>1600000</v>
      </c>
      <c r="W748" s="36" t="s">
        <v>3987</v>
      </c>
      <c r="X748" s="36" t="s">
        <v>128</v>
      </c>
      <c r="Y748" s="36" t="s">
        <v>128</v>
      </c>
      <c r="Z748" s="36" t="s">
        <v>128</v>
      </c>
      <c r="AA748" s="36" t="s">
        <v>109</v>
      </c>
      <c r="AB748" s="36" t="s">
        <v>109</v>
      </c>
      <c r="AC748" s="36" t="s">
        <v>8</v>
      </c>
    </row>
    <row r="749" spans="1:29" x14ac:dyDescent="0.3">
      <c r="A749" s="36">
        <v>748</v>
      </c>
      <c r="B749" s="36" t="s">
        <v>87</v>
      </c>
      <c r="C749" s="37">
        <v>44617</v>
      </c>
      <c r="D749" s="42">
        <v>27163493</v>
      </c>
      <c r="E749" s="36" t="s">
        <v>3</v>
      </c>
      <c r="F749" s="38">
        <v>181547</v>
      </c>
      <c r="G749" s="36" t="s">
        <v>89</v>
      </c>
      <c r="H749" s="36" t="s">
        <v>90</v>
      </c>
      <c r="I749" s="36" t="s">
        <v>3988</v>
      </c>
      <c r="J749" s="36" t="s">
        <v>3988</v>
      </c>
      <c r="K749" s="36" t="s">
        <v>38</v>
      </c>
      <c r="L749" s="36" t="s">
        <v>1079</v>
      </c>
      <c r="M749" s="36" t="s">
        <v>93</v>
      </c>
      <c r="N749" s="36" t="s">
        <v>3989</v>
      </c>
      <c r="O749" s="36" t="s">
        <v>3990</v>
      </c>
      <c r="P749" s="36">
        <v>9102967686</v>
      </c>
      <c r="Q749" s="51" t="s">
        <v>3991</v>
      </c>
      <c r="R749" s="36" t="s">
        <v>140</v>
      </c>
      <c r="S749" s="36" t="s">
        <v>633</v>
      </c>
      <c r="T749" s="36" t="s">
        <v>218</v>
      </c>
      <c r="U749" s="36">
        <v>765000</v>
      </c>
      <c r="V749" s="36">
        <v>1400000</v>
      </c>
      <c r="W749" s="36" t="s">
        <v>3992</v>
      </c>
      <c r="X749" s="36" t="s">
        <v>100</v>
      </c>
      <c r="Y749" s="36" t="s">
        <v>100</v>
      </c>
      <c r="Z749" s="36" t="s">
        <v>100</v>
      </c>
      <c r="AA749" s="36" t="s">
        <v>109</v>
      </c>
      <c r="AB749" s="36" t="s">
        <v>109</v>
      </c>
      <c r="AC749" s="36" t="s">
        <v>8</v>
      </c>
    </row>
    <row r="750" spans="1:29" x14ac:dyDescent="0.3">
      <c r="A750" s="36">
        <v>749</v>
      </c>
      <c r="B750" s="36" t="s">
        <v>87</v>
      </c>
      <c r="C750" s="37">
        <v>44617</v>
      </c>
      <c r="D750" s="42">
        <v>27163493</v>
      </c>
      <c r="E750" s="36" t="s">
        <v>3</v>
      </c>
      <c r="F750" s="38">
        <v>181547</v>
      </c>
      <c r="G750" s="36" t="s">
        <v>89</v>
      </c>
      <c r="H750" s="36" t="s">
        <v>90</v>
      </c>
      <c r="I750" s="36" t="s">
        <v>3988</v>
      </c>
      <c r="J750" s="36" t="s">
        <v>3988</v>
      </c>
      <c r="K750" s="36" t="s">
        <v>38</v>
      </c>
      <c r="L750" s="36" t="s">
        <v>1079</v>
      </c>
      <c r="M750" s="36" t="s">
        <v>93</v>
      </c>
      <c r="N750" s="36">
        <v>1661452</v>
      </c>
      <c r="O750" s="36" t="s">
        <v>3993</v>
      </c>
      <c r="P750" s="36">
        <v>9739749413</v>
      </c>
      <c r="Q750" s="51" t="s">
        <v>3994</v>
      </c>
      <c r="R750" s="36" t="s">
        <v>2319</v>
      </c>
      <c r="S750" s="36" t="s">
        <v>2319</v>
      </c>
      <c r="T750" s="36" t="s">
        <v>218</v>
      </c>
      <c r="U750" s="36">
        <v>1140000</v>
      </c>
      <c r="V750" s="36">
        <v>1700000</v>
      </c>
      <c r="W750" s="36" t="s">
        <v>134</v>
      </c>
      <c r="X750" s="36" t="s">
        <v>100</v>
      </c>
      <c r="Y750" s="36" t="s">
        <v>100</v>
      </c>
      <c r="Z750" s="36" t="s">
        <v>100</v>
      </c>
      <c r="AA750" s="36" t="s">
        <v>109</v>
      </c>
      <c r="AB750" s="36" t="s">
        <v>109</v>
      </c>
      <c r="AC750" s="36" t="s">
        <v>8</v>
      </c>
    </row>
    <row r="751" spans="1:29" x14ac:dyDescent="0.3">
      <c r="A751" s="36">
        <v>750</v>
      </c>
      <c r="B751" s="36" t="s">
        <v>87</v>
      </c>
      <c r="C751" s="37">
        <v>44620</v>
      </c>
      <c r="D751" s="42">
        <v>98737450</v>
      </c>
      <c r="E751" s="36" t="s">
        <v>1</v>
      </c>
      <c r="F751" s="38">
        <v>210369</v>
      </c>
      <c r="G751" s="36" t="s">
        <v>89</v>
      </c>
      <c r="H751" s="36" t="s">
        <v>254</v>
      </c>
      <c r="I751" s="36" t="s">
        <v>394</v>
      </c>
      <c r="J751" s="36" t="s">
        <v>3995</v>
      </c>
      <c r="K751" s="36" t="s">
        <v>13</v>
      </c>
      <c r="L751" s="36" t="s">
        <v>621</v>
      </c>
      <c r="M751" s="36" t="s">
        <v>93</v>
      </c>
      <c r="N751" s="36">
        <v>3663750</v>
      </c>
      <c r="O751" s="36" t="s">
        <v>3996</v>
      </c>
      <c r="P751" s="36" t="s">
        <v>3997</v>
      </c>
      <c r="Q751" s="51" t="s">
        <v>3998</v>
      </c>
      <c r="R751" s="36" t="s">
        <v>613</v>
      </c>
      <c r="S751" s="36" t="s">
        <v>277</v>
      </c>
      <c r="T751" s="36" t="s">
        <v>3999</v>
      </c>
      <c r="U751" s="36">
        <v>460000</v>
      </c>
      <c r="V751" s="36">
        <v>950000</v>
      </c>
      <c r="W751" s="36" t="s">
        <v>667</v>
      </c>
      <c r="X751" s="36" t="s">
        <v>100</v>
      </c>
      <c r="Y751" s="36" t="s">
        <v>100</v>
      </c>
      <c r="Z751" s="36" t="s">
        <v>118</v>
      </c>
      <c r="AA751" s="36" t="s">
        <v>101</v>
      </c>
      <c r="AB751" s="36" t="s">
        <v>109</v>
      </c>
      <c r="AC751" s="36"/>
    </row>
    <row r="752" spans="1:29" x14ac:dyDescent="0.3">
      <c r="A752" s="36">
        <v>751</v>
      </c>
      <c r="B752" s="36" t="s">
        <v>87</v>
      </c>
      <c r="C752" s="37">
        <v>44620</v>
      </c>
      <c r="D752" s="42" t="s">
        <v>4000</v>
      </c>
      <c r="E752" s="36" t="s">
        <v>1</v>
      </c>
      <c r="F752" s="38">
        <v>210369</v>
      </c>
      <c r="G752" s="36" t="s">
        <v>89</v>
      </c>
      <c r="H752" s="36" t="s">
        <v>254</v>
      </c>
      <c r="I752" s="36" t="s">
        <v>4001</v>
      </c>
      <c r="J752" s="36" t="s">
        <v>4002</v>
      </c>
      <c r="K752" s="36" t="s">
        <v>18</v>
      </c>
      <c r="L752" s="36" t="s">
        <v>402</v>
      </c>
      <c r="M752" s="36" t="s">
        <v>93</v>
      </c>
      <c r="N752" s="36">
        <v>3531424</v>
      </c>
      <c r="O752" s="36" t="s">
        <v>4003</v>
      </c>
      <c r="P752" s="36" t="s">
        <v>4004</v>
      </c>
      <c r="Q752" s="51" t="s">
        <v>4005</v>
      </c>
      <c r="R752" s="36" t="s">
        <v>506</v>
      </c>
      <c r="S752" s="36" t="s">
        <v>286</v>
      </c>
      <c r="T752" s="36" t="s">
        <v>3363</v>
      </c>
      <c r="U752" s="36">
        <v>900000</v>
      </c>
      <c r="V752" s="36">
        <v>1500000</v>
      </c>
      <c r="W752" s="36" t="s">
        <v>2947</v>
      </c>
      <c r="X752" s="36" t="s">
        <v>100</v>
      </c>
      <c r="Y752" s="36" t="s">
        <v>100</v>
      </c>
      <c r="Z752" s="36" t="s">
        <v>118</v>
      </c>
      <c r="AA752" s="36" t="s">
        <v>109</v>
      </c>
      <c r="AB752" s="36" t="s">
        <v>109</v>
      </c>
      <c r="AC752" s="36" t="s">
        <v>3448</v>
      </c>
    </row>
    <row r="753" spans="1:29" x14ac:dyDescent="0.3">
      <c r="A753" s="36">
        <v>752</v>
      </c>
      <c r="B753" s="36" t="s">
        <v>87</v>
      </c>
      <c r="C753" s="37">
        <v>44620</v>
      </c>
      <c r="D753" s="42" t="s">
        <v>4006</v>
      </c>
      <c r="E753" s="36" t="s">
        <v>1</v>
      </c>
      <c r="F753" s="38">
        <v>210369</v>
      </c>
      <c r="G753" s="36" t="s">
        <v>89</v>
      </c>
      <c r="H753" s="36" t="s">
        <v>254</v>
      </c>
      <c r="I753" s="36" t="s">
        <v>4001</v>
      </c>
      <c r="J753" s="36" t="s">
        <v>4002</v>
      </c>
      <c r="K753" s="36" t="s">
        <v>18</v>
      </c>
      <c r="L753" s="36" t="s">
        <v>402</v>
      </c>
      <c r="M753" s="36" t="s">
        <v>93</v>
      </c>
      <c r="N753" s="36">
        <v>3532806</v>
      </c>
      <c r="O753" s="36" t="s">
        <v>4007</v>
      </c>
      <c r="P753" s="36" t="s">
        <v>4008</v>
      </c>
      <c r="Q753" s="51" t="s">
        <v>4009</v>
      </c>
      <c r="R753" s="36" t="s">
        <v>3828</v>
      </c>
      <c r="S753" s="36" t="s">
        <v>265</v>
      </c>
      <c r="T753" s="36" t="s">
        <v>4010</v>
      </c>
      <c r="U753" s="36">
        <v>900000</v>
      </c>
      <c r="V753" s="36">
        <v>1500000</v>
      </c>
      <c r="W753" s="36" t="s">
        <v>4011</v>
      </c>
      <c r="X753" s="36" t="s">
        <v>100</v>
      </c>
      <c r="Y753" s="36" t="s">
        <v>100</v>
      </c>
      <c r="Z753" s="36" t="s">
        <v>118</v>
      </c>
      <c r="AA753" s="36" t="s">
        <v>401</v>
      </c>
      <c r="AB753" s="36" t="s">
        <v>109</v>
      </c>
      <c r="AC753" s="36" t="s">
        <v>3659</v>
      </c>
    </row>
    <row r="754" spans="1:29" x14ac:dyDescent="0.3">
      <c r="A754" s="36">
        <v>753</v>
      </c>
      <c r="B754" s="36" t="s">
        <v>87</v>
      </c>
      <c r="C754" s="37">
        <v>44620</v>
      </c>
      <c r="D754" s="42">
        <v>64360396</v>
      </c>
      <c r="E754" s="36" t="s">
        <v>1</v>
      </c>
      <c r="F754" s="38">
        <v>210369</v>
      </c>
      <c r="G754" s="36" t="s">
        <v>89</v>
      </c>
      <c r="H754" s="36" t="s">
        <v>90</v>
      </c>
      <c r="I754" s="36" t="s">
        <v>120</v>
      </c>
      <c r="J754" s="36" t="s">
        <v>120</v>
      </c>
      <c r="K754" s="36" t="s">
        <v>47</v>
      </c>
      <c r="L754" s="36" t="s">
        <v>402</v>
      </c>
      <c r="M754" s="36" t="s">
        <v>93</v>
      </c>
      <c r="N754" s="36">
        <v>3494577</v>
      </c>
      <c r="O754" s="36" t="s">
        <v>4012</v>
      </c>
      <c r="P754" s="36">
        <v>7909020908</v>
      </c>
      <c r="Q754" s="51" t="s">
        <v>4013</v>
      </c>
      <c r="R754" s="36" t="s">
        <v>1155</v>
      </c>
      <c r="S754" s="36" t="s">
        <v>743</v>
      </c>
      <c r="T754" s="36" t="s">
        <v>492</v>
      </c>
      <c r="U754" s="36">
        <v>1400000</v>
      </c>
      <c r="V754" s="36">
        <v>2400000</v>
      </c>
      <c r="W754" s="36" t="s">
        <v>4014</v>
      </c>
      <c r="X754" s="36" t="s">
        <v>100</v>
      </c>
      <c r="Y754" s="36" t="s">
        <v>100</v>
      </c>
      <c r="Z754" s="36" t="s">
        <v>100</v>
      </c>
      <c r="AA754" s="36" t="s">
        <v>109</v>
      </c>
      <c r="AB754" s="36" t="s">
        <v>109</v>
      </c>
      <c r="AC754" s="36" t="s">
        <v>4015</v>
      </c>
    </row>
    <row r="755" spans="1:29" x14ac:dyDescent="0.3">
      <c r="A755" s="36">
        <v>754</v>
      </c>
      <c r="B755" s="36" t="s">
        <v>87</v>
      </c>
      <c r="C755" s="37">
        <v>44620</v>
      </c>
      <c r="D755" s="42">
        <v>40779627</v>
      </c>
      <c r="E755" s="36" t="s">
        <v>1</v>
      </c>
      <c r="F755" s="38">
        <v>210369</v>
      </c>
      <c r="G755" s="36" t="s">
        <v>89</v>
      </c>
      <c r="H755" s="36" t="s">
        <v>90</v>
      </c>
      <c r="I755" s="36" t="s">
        <v>3975</v>
      </c>
      <c r="J755" s="36" t="s">
        <v>3976</v>
      </c>
      <c r="K755" s="36" t="s">
        <v>13</v>
      </c>
      <c r="L755" s="36" t="s">
        <v>3540</v>
      </c>
      <c r="M755" s="36" t="s">
        <v>93</v>
      </c>
      <c r="N755" s="36" t="s">
        <v>4016</v>
      </c>
      <c r="O755" s="36" t="s">
        <v>4017</v>
      </c>
      <c r="P755" s="36">
        <v>8867083435</v>
      </c>
      <c r="Q755" s="51" t="s">
        <v>4018</v>
      </c>
      <c r="R755" s="36" t="s">
        <v>170</v>
      </c>
      <c r="S755" s="36" t="s">
        <v>407</v>
      </c>
      <c r="T755" s="36" t="s">
        <v>4019</v>
      </c>
      <c r="U755" s="36">
        <v>450000</v>
      </c>
      <c r="V755" s="36">
        <v>900000</v>
      </c>
      <c r="W755" s="36" t="s">
        <v>347</v>
      </c>
      <c r="X755" s="36" t="s">
        <v>128</v>
      </c>
      <c r="Y755" s="36" t="s">
        <v>128</v>
      </c>
      <c r="Z755" s="36" t="s">
        <v>128</v>
      </c>
      <c r="AA755" s="36" t="s">
        <v>109</v>
      </c>
      <c r="AB755" s="36" t="s">
        <v>109</v>
      </c>
      <c r="AC755" s="36" t="s">
        <v>3273</v>
      </c>
    </row>
    <row r="756" spans="1:29" x14ac:dyDescent="0.3">
      <c r="A756" s="36">
        <v>755</v>
      </c>
      <c r="B756" s="36" t="s">
        <v>87</v>
      </c>
      <c r="C756" s="37">
        <v>44620</v>
      </c>
      <c r="D756" s="42">
        <v>40779627</v>
      </c>
      <c r="E756" s="36" t="s">
        <v>1</v>
      </c>
      <c r="F756" s="38">
        <v>210369</v>
      </c>
      <c r="G756" s="36" t="s">
        <v>89</v>
      </c>
      <c r="H756" s="36" t="s">
        <v>90</v>
      </c>
      <c r="I756" s="36" t="s">
        <v>3975</v>
      </c>
      <c r="J756" s="36" t="s">
        <v>3976</v>
      </c>
      <c r="K756" s="36" t="s">
        <v>13</v>
      </c>
      <c r="L756" s="36" t="s">
        <v>3540</v>
      </c>
      <c r="M756" s="36" t="s">
        <v>93</v>
      </c>
      <c r="N756" s="36">
        <v>3665389</v>
      </c>
      <c r="O756" s="36" t="s">
        <v>4020</v>
      </c>
      <c r="P756" s="36">
        <v>7219605776</v>
      </c>
      <c r="Q756" s="51" t="s">
        <v>4021</v>
      </c>
      <c r="R756" s="36" t="s">
        <v>331</v>
      </c>
      <c r="S756" s="36" t="s">
        <v>407</v>
      </c>
      <c r="T756" s="36" t="s">
        <v>218</v>
      </c>
      <c r="U756" s="36">
        <v>450000</v>
      </c>
      <c r="V756" s="36">
        <v>1500000</v>
      </c>
      <c r="W756" s="36" t="s">
        <v>2965</v>
      </c>
      <c r="X756" s="36" t="s">
        <v>128</v>
      </c>
      <c r="Y756" s="36" t="s">
        <v>128</v>
      </c>
      <c r="Z756" s="36" t="s">
        <v>128</v>
      </c>
      <c r="AA756" s="36" t="s">
        <v>109</v>
      </c>
      <c r="AB756" s="36" t="s">
        <v>109</v>
      </c>
      <c r="AC756" s="36" t="s">
        <v>4022</v>
      </c>
    </row>
    <row r="757" spans="1:29" x14ac:dyDescent="0.3">
      <c r="A757" s="36">
        <v>756</v>
      </c>
      <c r="B757" s="36" t="s">
        <v>87</v>
      </c>
      <c r="C757" s="37">
        <v>44620</v>
      </c>
      <c r="D757" s="42">
        <v>98737450</v>
      </c>
      <c r="E757" s="36" t="s">
        <v>1</v>
      </c>
      <c r="F757" s="38">
        <v>210369</v>
      </c>
      <c r="G757" s="36" t="s">
        <v>89</v>
      </c>
      <c r="H757" s="36" t="s">
        <v>254</v>
      </c>
      <c r="I757" s="36" t="s">
        <v>394</v>
      </c>
      <c r="J757" s="36" t="s">
        <v>3995</v>
      </c>
      <c r="K757" s="36" t="s">
        <v>45</v>
      </c>
      <c r="L757" s="36" t="s">
        <v>402</v>
      </c>
      <c r="M757" s="36" t="s">
        <v>93</v>
      </c>
      <c r="N757" s="36">
        <v>3664594</v>
      </c>
      <c r="O757" s="36" t="s">
        <v>4023</v>
      </c>
      <c r="P757" s="36">
        <v>9538151477</v>
      </c>
      <c r="Q757" s="51" t="s">
        <v>4024</v>
      </c>
      <c r="R757" s="36" t="s">
        <v>1114</v>
      </c>
      <c r="S757" s="36" t="s">
        <v>844</v>
      </c>
      <c r="T757" s="36" t="s">
        <v>608</v>
      </c>
      <c r="U757" s="36">
        <v>750000</v>
      </c>
      <c r="V757" s="36">
        <v>1200000</v>
      </c>
      <c r="W757" s="36" t="s">
        <v>4025</v>
      </c>
      <c r="X757" s="36" t="s">
        <v>100</v>
      </c>
      <c r="Y757" s="36" t="s">
        <v>100</v>
      </c>
      <c r="Z757" s="36" t="s">
        <v>118</v>
      </c>
      <c r="AA757" s="36" t="s">
        <v>109</v>
      </c>
      <c r="AB757" s="36" t="s">
        <v>109</v>
      </c>
      <c r="AC757" s="36"/>
    </row>
    <row r="758" spans="1:29" x14ac:dyDescent="0.3">
      <c r="A758" s="36">
        <v>757</v>
      </c>
      <c r="B758" s="36" t="s">
        <v>87</v>
      </c>
      <c r="C758" s="37">
        <v>44620</v>
      </c>
      <c r="D758" s="42">
        <v>98737450</v>
      </c>
      <c r="E758" s="36" t="s">
        <v>1</v>
      </c>
      <c r="F758" s="38">
        <v>210369</v>
      </c>
      <c r="G758" s="36" t="s">
        <v>89</v>
      </c>
      <c r="H758" s="36" t="s">
        <v>254</v>
      </c>
      <c r="I758" s="36" t="s">
        <v>394</v>
      </c>
      <c r="J758" s="36" t="s">
        <v>3995</v>
      </c>
      <c r="K758" s="36" t="s">
        <v>13</v>
      </c>
      <c r="L758" s="36" t="s">
        <v>31</v>
      </c>
      <c r="M758" s="36" t="s">
        <v>93</v>
      </c>
      <c r="N758" s="36">
        <v>3664606</v>
      </c>
      <c r="O758" s="36" t="s">
        <v>4026</v>
      </c>
      <c r="P758" s="36" t="s">
        <v>4027</v>
      </c>
      <c r="Q758" s="51" t="s">
        <v>4028</v>
      </c>
      <c r="R758" s="36" t="s">
        <v>3781</v>
      </c>
      <c r="S758" s="36" t="s">
        <v>277</v>
      </c>
      <c r="T758" s="36" t="s">
        <v>492</v>
      </c>
      <c r="U758" s="36">
        <v>500000</v>
      </c>
      <c r="V758" s="36">
        <v>1000000</v>
      </c>
      <c r="W758" s="36" t="s">
        <v>134</v>
      </c>
      <c r="X758" s="36" t="s">
        <v>100</v>
      </c>
      <c r="Y758" s="36" t="s">
        <v>100</v>
      </c>
      <c r="Z758" s="36" t="s">
        <v>118</v>
      </c>
      <c r="AA758" s="36" t="s">
        <v>101</v>
      </c>
      <c r="AB758" s="36" t="s">
        <v>109</v>
      </c>
      <c r="AC758" s="36"/>
    </row>
    <row r="759" spans="1:29" x14ac:dyDescent="0.3">
      <c r="A759" s="36">
        <v>758</v>
      </c>
      <c r="B759" s="36" t="s">
        <v>87</v>
      </c>
      <c r="C759" s="37">
        <v>44620</v>
      </c>
      <c r="D759" s="42">
        <v>98737450</v>
      </c>
      <c r="E759" s="36" t="s">
        <v>1</v>
      </c>
      <c r="F759" s="38">
        <v>210369</v>
      </c>
      <c r="G759" s="36" t="s">
        <v>89</v>
      </c>
      <c r="H759" s="36" t="s">
        <v>254</v>
      </c>
      <c r="I759" s="36" t="s">
        <v>394</v>
      </c>
      <c r="J759" s="36" t="s">
        <v>3995</v>
      </c>
      <c r="K759" s="36" t="s">
        <v>13</v>
      </c>
      <c r="L759" s="36" t="s">
        <v>31</v>
      </c>
      <c r="M759" s="36" t="s">
        <v>93</v>
      </c>
      <c r="N759" s="36">
        <v>3664641</v>
      </c>
      <c r="O759" s="36" t="s">
        <v>4029</v>
      </c>
      <c r="P759" s="36" t="s">
        <v>4030</v>
      </c>
      <c r="Q759" s="51" t="s">
        <v>4031</v>
      </c>
      <c r="R759" s="36" t="s">
        <v>265</v>
      </c>
      <c r="S759" s="36" t="s">
        <v>265</v>
      </c>
      <c r="T759" s="36" t="s">
        <v>4032</v>
      </c>
      <c r="U759" s="36">
        <v>530000</v>
      </c>
      <c r="V759" s="36">
        <v>1000000</v>
      </c>
      <c r="W759" s="36" t="s">
        <v>3478</v>
      </c>
      <c r="X759" s="36" t="s">
        <v>100</v>
      </c>
      <c r="Y759" s="36" t="s">
        <v>100</v>
      </c>
      <c r="Z759" s="36" t="s">
        <v>118</v>
      </c>
      <c r="AA759" s="36" t="s">
        <v>4033</v>
      </c>
      <c r="AB759" s="36" t="s">
        <v>109</v>
      </c>
      <c r="AC759" s="36"/>
    </row>
    <row r="760" spans="1:29" x14ac:dyDescent="0.3">
      <c r="A760" s="36">
        <v>759</v>
      </c>
      <c r="B760" s="36" t="s">
        <v>87</v>
      </c>
      <c r="C760" s="37">
        <v>44620</v>
      </c>
      <c r="D760" s="42">
        <v>89553356</v>
      </c>
      <c r="E760" s="36" t="s">
        <v>1</v>
      </c>
      <c r="F760" s="38">
        <v>210369</v>
      </c>
      <c r="G760" s="36" t="s">
        <v>89</v>
      </c>
      <c r="H760" s="36" t="s">
        <v>254</v>
      </c>
      <c r="I760" s="36" t="s">
        <v>394</v>
      </c>
      <c r="J760" s="36" t="s">
        <v>3897</v>
      </c>
      <c r="K760" s="36" t="s">
        <v>13</v>
      </c>
      <c r="L760" s="36" t="s">
        <v>621</v>
      </c>
      <c r="M760" s="36" t="s">
        <v>93</v>
      </c>
      <c r="N760" s="36">
        <v>3663802</v>
      </c>
      <c r="O760" s="36" t="s">
        <v>3774</v>
      </c>
      <c r="P760" s="36" t="s">
        <v>4034</v>
      </c>
      <c r="Q760" s="51" t="s">
        <v>3775</v>
      </c>
      <c r="R760" s="36" t="s">
        <v>265</v>
      </c>
      <c r="S760" s="36" t="s">
        <v>265</v>
      </c>
      <c r="T760" s="36" t="s">
        <v>492</v>
      </c>
      <c r="U760" s="36">
        <v>550000</v>
      </c>
      <c r="V760" s="36">
        <v>1200000</v>
      </c>
      <c r="W760" s="36" t="s">
        <v>134</v>
      </c>
      <c r="X760" s="36" t="s">
        <v>100</v>
      </c>
      <c r="Y760" s="36" t="s">
        <v>100</v>
      </c>
      <c r="Z760" s="36" t="s">
        <v>118</v>
      </c>
      <c r="AA760" s="36" t="s">
        <v>109</v>
      </c>
      <c r="AB760" s="36" t="s">
        <v>109</v>
      </c>
      <c r="AC760" s="36"/>
    </row>
    <row r="761" spans="1:29" x14ac:dyDescent="0.3">
      <c r="A761" s="36">
        <v>760</v>
      </c>
      <c r="B761" s="36" t="s">
        <v>87</v>
      </c>
      <c r="C761" s="37">
        <v>44620</v>
      </c>
      <c r="D761" s="42"/>
      <c r="E761" s="36" t="s">
        <v>1</v>
      </c>
      <c r="F761" s="38">
        <v>210369</v>
      </c>
      <c r="G761" s="36" t="s">
        <v>89</v>
      </c>
      <c r="H761" s="36" t="s">
        <v>90</v>
      </c>
      <c r="I761" s="36" t="s">
        <v>3105</v>
      </c>
      <c r="J761" s="36" t="s">
        <v>4035</v>
      </c>
      <c r="K761" s="36" t="s">
        <v>18</v>
      </c>
      <c r="L761" s="36" t="s">
        <v>1577</v>
      </c>
      <c r="M761" s="36" t="s">
        <v>93</v>
      </c>
      <c r="N761" s="36">
        <v>1644008</v>
      </c>
      <c r="O761" s="36" t="s">
        <v>4036</v>
      </c>
      <c r="P761" s="36">
        <v>9944918518</v>
      </c>
      <c r="Q761" s="51" t="s">
        <v>4037</v>
      </c>
      <c r="R761" s="36" t="s">
        <v>4038</v>
      </c>
      <c r="S761" s="36" t="s">
        <v>185</v>
      </c>
      <c r="T761" s="36" t="s">
        <v>4039</v>
      </c>
      <c r="U761" s="36">
        <v>1300000</v>
      </c>
      <c r="V761" s="36">
        <v>2800000</v>
      </c>
      <c r="W761" s="36" t="s">
        <v>4040</v>
      </c>
      <c r="X761" s="36" t="s">
        <v>100</v>
      </c>
      <c r="Y761" s="36" t="s">
        <v>100</v>
      </c>
      <c r="Z761" s="36" t="s">
        <v>100</v>
      </c>
      <c r="AA761" s="36" t="s">
        <v>267</v>
      </c>
      <c r="AB761" s="36" t="s">
        <v>334</v>
      </c>
      <c r="AC761" s="36" t="s">
        <v>4041</v>
      </c>
    </row>
    <row r="762" spans="1:29" x14ac:dyDescent="0.3">
      <c r="A762" s="36">
        <v>761</v>
      </c>
      <c r="B762" s="36" t="s">
        <v>87</v>
      </c>
      <c r="C762" s="37">
        <v>44620</v>
      </c>
      <c r="D762" s="42" t="s">
        <v>4042</v>
      </c>
      <c r="E762" s="36" t="s">
        <v>1</v>
      </c>
      <c r="F762" s="38">
        <v>210369</v>
      </c>
      <c r="G762" s="36" t="s">
        <v>89</v>
      </c>
      <c r="H762" s="36" t="s">
        <v>254</v>
      </c>
      <c r="I762" s="36" t="s">
        <v>3316</v>
      </c>
      <c r="J762" s="36" t="s">
        <v>3317</v>
      </c>
      <c r="K762" s="36" t="s">
        <v>18</v>
      </c>
      <c r="L762" s="36" t="s">
        <v>745</v>
      </c>
      <c r="M762" s="36" t="s">
        <v>93</v>
      </c>
      <c r="N762" s="36">
        <v>3666777</v>
      </c>
      <c r="O762" s="36" t="s">
        <v>4043</v>
      </c>
      <c r="P762" s="36">
        <v>7507705680</v>
      </c>
      <c r="Q762" s="51" t="s">
        <v>4044</v>
      </c>
      <c r="R762" s="36" t="s">
        <v>973</v>
      </c>
      <c r="S762" s="36" t="s">
        <v>677</v>
      </c>
      <c r="T762" s="36" t="s">
        <v>4045</v>
      </c>
      <c r="U762" s="36">
        <v>1400000</v>
      </c>
      <c r="V762" s="36">
        <v>2500000</v>
      </c>
      <c r="W762" s="36" t="s">
        <v>3510</v>
      </c>
      <c r="X762" s="36" t="s">
        <v>100</v>
      </c>
      <c r="Y762" s="36" t="s">
        <v>100</v>
      </c>
      <c r="Z762" s="36" t="s">
        <v>118</v>
      </c>
      <c r="AA762" s="36" t="s">
        <v>109</v>
      </c>
      <c r="AB762" s="36" t="s">
        <v>109</v>
      </c>
      <c r="AC762" s="36"/>
    </row>
    <row r="763" spans="1:29" x14ac:dyDescent="0.3">
      <c r="A763" s="36">
        <v>762</v>
      </c>
      <c r="B763" s="36" t="s">
        <v>87</v>
      </c>
      <c r="C763" s="37">
        <v>44620</v>
      </c>
      <c r="D763" s="42" t="s">
        <v>4042</v>
      </c>
      <c r="E763" s="36" t="s">
        <v>1</v>
      </c>
      <c r="F763" s="38">
        <v>210369</v>
      </c>
      <c r="G763" s="36" t="s">
        <v>89</v>
      </c>
      <c r="H763" s="36" t="s">
        <v>254</v>
      </c>
      <c r="I763" s="36" t="s">
        <v>3316</v>
      </c>
      <c r="J763" s="36" t="s">
        <v>3317</v>
      </c>
      <c r="K763" s="36" t="s">
        <v>18</v>
      </c>
      <c r="L763" s="36" t="s">
        <v>745</v>
      </c>
      <c r="M763" s="36" t="s">
        <v>93</v>
      </c>
      <c r="N763" s="36">
        <v>3667340</v>
      </c>
      <c r="O763" s="36" t="s">
        <v>4046</v>
      </c>
      <c r="P763" s="36">
        <v>9652109452</v>
      </c>
      <c r="Q763" s="51" t="s">
        <v>4047</v>
      </c>
      <c r="R763" s="36" t="s">
        <v>677</v>
      </c>
      <c r="S763" s="36" t="s">
        <v>677</v>
      </c>
      <c r="T763" s="36" t="s">
        <v>4048</v>
      </c>
      <c r="U763" s="36">
        <v>1177000</v>
      </c>
      <c r="V763" s="36">
        <v>2200000</v>
      </c>
      <c r="W763" s="36" t="s">
        <v>4049</v>
      </c>
      <c r="X763" s="36" t="s">
        <v>100</v>
      </c>
      <c r="Y763" s="36" t="s">
        <v>100</v>
      </c>
      <c r="Z763" s="36" t="s">
        <v>118</v>
      </c>
      <c r="AA763" s="36" t="s">
        <v>101</v>
      </c>
      <c r="AB763" s="36" t="s">
        <v>109</v>
      </c>
      <c r="AC763" s="36" t="s">
        <v>4050</v>
      </c>
    </row>
    <row r="764" spans="1:29" x14ac:dyDescent="0.3">
      <c r="A764" s="36">
        <v>763</v>
      </c>
      <c r="B764" s="36" t="s">
        <v>87</v>
      </c>
      <c r="C764" s="37">
        <v>44620</v>
      </c>
      <c r="D764" s="42">
        <v>82536069</v>
      </c>
      <c r="E764" s="36" t="s">
        <v>1</v>
      </c>
      <c r="F764" s="38">
        <v>210369</v>
      </c>
      <c r="G764" s="36" t="s">
        <v>89</v>
      </c>
      <c r="H764" s="36" t="s">
        <v>254</v>
      </c>
      <c r="I764" s="36" t="s">
        <v>3316</v>
      </c>
      <c r="J764" s="36" t="s">
        <v>3317</v>
      </c>
      <c r="K764" s="36" t="s">
        <v>18</v>
      </c>
      <c r="L764" s="36" t="s">
        <v>745</v>
      </c>
      <c r="M764" s="36" t="s">
        <v>93</v>
      </c>
      <c r="N764" s="36">
        <v>3667037</v>
      </c>
      <c r="O764" s="36" t="s">
        <v>4051</v>
      </c>
      <c r="P764" s="36">
        <v>8095062994</v>
      </c>
      <c r="Q764" s="51" t="s">
        <v>4052</v>
      </c>
      <c r="R764" s="36" t="s">
        <v>4053</v>
      </c>
      <c r="S764" s="36" t="s">
        <v>170</v>
      </c>
      <c r="T764" s="36" t="s">
        <v>2794</v>
      </c>
      <c r="U764" s="36">
        <v>1327000</v>
      </c>
      <c r="V764" s="36">
        <v>2800000</v>
      </c>
      <c r="W764" s="36" t="s">
        <v>4054</v>
      </c>
      <c r="X764" s="36" t="s">
        <v>100</v>
      </c>
      <c r="Y764" s="36" t="s">
        <v>100</v>
      </c>
      <c r="Z764" s="36" t="s">
        <v>118</v>
      </c>
      <c r="AA764" s="36" t="s">
        <v>109</v>
      </c>
      <c r="AB764" s="36" t="s">
        <v>109</v>
      </c>
      <c r="AC764" s="36" t="s">
        <v>2936</v>
      </c>
    </row>
    <row r="765" spans="1:29" x14ac:dyDescent="0.3">
      <c r="A765" s="36">
        <v>764</v>
      </c>
      <c r="B765" s="36" t="s">
        <v>87</v>
      </c>
      <c r="C765" s="37">
        <v>44620</v>
      </c>
      <c r="D765" s="42">
        <v>74776236</v>
      </c>
      <c r="E765" s="36" t="s">
        <v>3</v>
      </c>
      <c r="F765" s="38">
        <v>181547</v>
      </c>
      <c r="G765" s="36" t="s">
        <v>89</v>
      </c>
      <c r="H765" s="36" t="s">
        <v>90</v>
      </c>
      <c r="I765" s="36" t="s">
        <v>1098</v>
      </c>
      <c r="J765" s="36" t="s">
        <v>4055</v>
      </c>
      <c r="K765" s="36" t="s">
        <v>4056</v>
      </c>
      <c r="L765" s="36" t="s">
        <v>1079</v>
      </c>
      <c r="M765" s="36" t="s">
        <v>93</v>
      </c>
      <c r="N765" s="36">
        <v>8091582</v>
      </c>
      <c r="O765" s="36" t="s">
        <v>4057</v>
      </c>
      <c r="P765" s="36">
        <v>9344834879</v>
      </c>
      <c r="Q765" s="51" t="s">
        <v>4058</v>
      </c>
      <c r="R765" s="36" t="s">
        <v>499</v>
      </c>
      <c r="S765" s="36" t="s">
        <v>474</v>
      </c>
      <c r="T765" s="36" t="s">
        <v>4059</v>
      </c>
      <c r="U765" s="36" t="s">
        <v>8</v>
      </c>
      <c r="V765" s="36">
        <v>2000000</v>
      </c>
      <c r="W765" s="36" t="s">
        <v>134</v>
      </c>
      <c r="X765" s="36" t="s">
        <v>100</v>
      </c>
      <c r="Y765" s="36" t="s">
        <v>100</v>
      </c>
      <c r="Z765" s="36" t="s">
        <v>100</v>
      </c>
      <c r="AA765" s="36" t="s">
        <v>267</v>
      </c>
      <c r="AB765" s="36" t="s">
        <v>109</v>
      </c>
      <c r="AC765" s="36" t="s">
        <v>2764</v>
      </c>
    </row>
    <row r="766" spans="1:29" x14ac:dyDescent="0.3">
      <c r="A766" s="36">
        <v>765</v>
      </c>
      <c r="B766" s="36" t="s">
        <v>87</v>
      </c>
      <c r="C766" s="37">
        <v>44620</v>
      </c>
      <c r="D766" s="42">
        <v>74805557</v>
      </c>
      <c r="E766" s="36" t="s">
        <v>3</v>
      </c>
      <c r="F766" s="38">
        <v>181547</v>
      </c>
      <c r="G766" s="36" t="s">
        <v>89</v>
      </c>
      <c r="H766" s="36" t="s">
        <v>90</v>
      </c>
      <c r="I766" s="36" t="s">
        <v>4060</v>
      </c>
      <c r="J766" s="36" t="s">
        <v>4061</v>
      </c>
      <c r="K766" s="36" t="s">
        <v>38</v>
      </c>
      <c r="L766" s="36" t="s">
        <v>1079</v>
      </c>
      <c r="M766" s="36" t="s">
        <v>93</v>
      </c>
      <c r="N766" s="36">
        <v>3666771</v>
      </c>
      <c r="O766" s="36" t="s">
        <v>4062</v>
      </c>
      <c r="P766" s="36">
        <v>8007368066</v>
      </c>
      <c r="Q766" s="51" t="s">
        <v>4063</v>
      </c>
      <c r="R766" s="36" t="s">
        <v>2933</v>
      </c>
      <c r="S766" s="36" t="s">
        <v>660</v>
      </c>
      <c r="T766" s="36" t="s">
        <v>2781</v>
      </c>
      <c r="U766" s="36">
        <v>1050000</v>
      </c>
      <c r="V766" s="36">
        <v>1500000</v>
      </c>
      <c r="W766" s="36" t="s">
        <v>4064</v>
      </c>
      <c r="X766" s="36" t="s">
        <v>128</v>
      </c>
      <c r="Y766" s="36" t="s">
        <v>128</v>
      </c>
      <c r="Z766" s="36" t="s">
        <v>128</v>
      </c>
      <c r="AA766" s="36" t="s">
        <v>401</v>
      </c>
      <c r="AB766" s="36" t="s">
        <v>109</v>
      </c>
      <c r="AC766" s="36" t="s">
        <v>4065</v>
      </c>
    </row>
    <row r="767" spans="1:29" x14ac:dyDescent="0.3">
      <c r="A767" s="36">
        <v>766</v>
      </c>
      <c r="B767" s="36" t="s">
        <v>87</v>
      </c>
      <c r="C767" s="37">
        <v>44620</v>
      </c>
      <c r="D767" s="42">
        <v>82672286</v>
      </c>
      <c r="E767" s="36" t="s">
        <v>3</v>
      </c>
      <c r="F767" s="38">
        <v>181547</v>
      </c>
      <c r="G767" s="36" t="s">
        <v>89</v>
      </c>
      <c r="H767" s="36" t="s">
        <v>119</v>
      </c>
      <c r="I767" s="36" t="s">
        <v>4066</v>
      </c>
      <c r="J767" s="36" t="s">
        <v>4066</v>
      </c>
      <c r="K767" s="36" t="s">
        <v>8</v>
      </c>
      <c r="L767" s="36" t="s">
        <v>8</v>
      </c>
      <c r="M767" s="36" t="s">
        <v>93</v>
      </c>
      <c r="N767" s="36">
        <v>3667876</v>
      </c>
      <c r="O767" s="36" t="s">
        <v>4067</v>
      </c>
      <c r="P767" s="36">
        <v>9534734755</v>
      </c>
      <c r="Q767" s="51" t="s">
        <v>4068</v>
      </c>
      <c r="R767" s="36" t="s">
        <v>313</v>
      </c>
      <c r="S767" s="36" t="s">
        <v>313</v>
      </c>
      <c r="T767" s="36" t="s">
        <v>4069</v>
      </c>
      <c r="U767" s="53" t="s">
        <v>3688</v>
      </c>
      <c r="V767" s="53" t="s">
        <v>4070</v>
      </c>
      <c r="W767" s="36" t="s">
        <v>4071</v>
      </c>
      <c r="X767" s="36" t="s">
        <v>2456</v>
      </c>
      <c r="Y767" s="36" t="s">
        <v>2456</v>
      </c>
      <c r="Z767" s="36" t="s">
        <v>2456</v>
      </c>
      <c r="AA767" s="36" t="s">
        <v>2974</v>
      </c>
      <c r="AB767" s="36" t="s">
        <v>2974</v>
      </c>
      <c r="AC767" s="36" t="s">
        <v>8</v>
      </c>
    </row>
    <row r="768" spans="1:29" x14ac:dyDescent="0.3">
      <c r="A768" s="36">
        <v>767</v>
      </c>
      <c r="B768" s="36" t="s">
        <v>87</v>
      </c>
      <c r="C768" s="37">
        <v>44620</v>
      </c>
      <c r="D768" s="42">
        <v>82672286</v>
      </c>
      <c r="E768" s="36" t="s">
        <v>3</v>
      </c>
      <c r="F768" s="38">
        <v>181547</v>
      </c>
      <c r="G768" s="36" t="s">
        <v>89</v>
      </c>
      <c r="H768" s="36" t="s">
        <v>119</v>
      </c>
      <c r="I768" s="36" t="s">
        <v>4066</v>
      </c>
      <c r="J768" s="36" t="s">
        <v>4066</v>
      </c>
      <c r="K768" s="36" t="s">
        <v>8</v>
      </c>
      <c r="L768" s="36" t="s">
        <v>8</v>
      </c>
      <c r="M768" s="36" t="s">
        <v>93</v>
      </c>
      <c r="N768" s="36">
        <v>3667890</v>
      </c>
      <c r="O768" s="36" t="s">
        <v>4072</v>
      </c>
      <c r="P768" s="36">
        <v>9945073776</v>
      </c>
      <c r="Q768" s="51" t="s">
        <v>4073</v>
      </c>
      <c r="R768" s="36" t="s">
        <v>3692</v>
      </c>
      <c r="S768" s="36" t="s">
        <v>3692</v>
      </c>
      <c r="T768" s="36" t="s">
        <v>4074</v>
      </c>
      <c r="U768" s="53" t="s">
        <v>3694</v>
      </c>
      <c r="V768" s="53" t="s">
        <v>4070</v>
      </c>
      <c r="W768" s="36" t="s">
        <v>4075</v>
      </c>
      <c r="X768" s="36" t="s">
        <v>2456</v>
      </c>
      <c r="Y768" s="36" t="s">
        <v>2456</v>
      </c>
      <c r="Z768" s="36" t="s">
        <v>2456</v>
      </c>
      <c r="AA768" s="36" t="s">
        <v>2974</v>
      </c>
      <c r="AB768" s="36" t="s">
        <v>2974</v>
      </c>
      <c r="AC768" s="36" t="s">
        <v>8</v>
      </c>
    </row>
    <row r="769" spans="1:29" x14ac:dyDescent="0.3">
      <c r="A769" s="36">
        <v>768</v>
      </c>
      <c r="B769" s="36" t="s">
        <v>87</v>
      </c>
      <c r="C769" s="37">
        <v>44620</v>
      </c>
      <c r="D769" s="42">
        <v>82672286</v>
      </c>
      <c r="E769" s="36" t="s">
        <v>3</v>
      </c>
      <c r="F769" s="38">
        <v>181547</v>
      </c>
      <c r="G769" s="36" t="s">
        <v>89</v>
      </c>
      <c r="H769" s="36" t="s">
        <v>119</v>
      </c>
      <c r="I769" s="36" t="s">
        <v>3682</v>
      </c>
      <c r="J769" s="36" t="s">
        <v>4076</v>
      </c>
      <c r="K769" s="36" t="s">
        <v>8</v>
      </c>
      <c r="L769" s="36" t="s">
        <v>8</v>
      </c>
      <c r="M769" s="36" t="s">
        <v>93</v>
      </c>
      <c r="N769" s="36">
        <v>3667901</v>
      </c>
      <c r="O769" s="36" t="s">
        <v>4077</v>
      </c>
      <c r="P769" s="36">
        <v>8904229682</v>
      </c>
      <c r="Q769" s="51" t="s">
        <v>4078</v>
      </c>
      <c r="R769" s="36" t="s">
        <v>3968</v>
      </c>
      <c r="S769" s="36" t="s">
        <v>3968</v>
      </c>
      <c r="T769" s="36" t="s">
        <v>1643</v>
      </c>
      <c r="U769" s="53" t="s">
        <v>3712</v>
      </c>
      <c r="V769" s="53" t="s">
        <v>4070</v>
      </c>
      <c r="W769" s="36" t="s">
        <v>4079</v>
      </c>
      <c r="X769" s="36" t="s">
        <v>2456</v>
      </c>
      <c r="Y769" s="36" t="s">
        <v>2456</v>
      </c>
      <c r="Z769" s="36" t="s">
        <v>2456</v>
      </c>
      <c r="AA769" s="36" t="s">
        <v>2974</v>
      </c>
      <c r="AB769" s="36" t="s">
        <v>2974</v>
      </c>
      <c r="AC769" s="36" t="s">
        <v>8</v>
      </c>
    </row>
    <row r="770" spans="1:29" x14ac:dyDescent="0.3">
      <c r="A770" s="36">
        <v>769</v>
      </c>
      <c r="B770" s="36" t="s">
        <v>87</v>
      </c>
      <c r="C770" s="37">
        <v>44620</v>
      </c>
      <c r="D770" s="42">
        <v>82672286</v>
      </c>
      <c r="E770" s="36" t="s">
        <v>3</v>
      </c>
      <c r="F770" s="38">
        <v>181547</v>
      </c>
      <c r="G770" s="36" t="s">
        <v>89</v>
      </c>
      <c r="H770" s="36" t="s">
        <v>119</v>
      </c>
      <c r="I770" s="36" t="s">
        <v>3682</v>
      </c>
      <c r="J770" s="36" t="s">
        <v>4076</v>
      </c>
      <c r="K770" s="36" t="s">
        <v>8</v>
      </c>
      <c r="L770" s="36" t="s">
        <v>8</v>
      </c>
      <c r="M770" s="36" t="s">
        <v>93</v>
      </c>
      <c r="N770" s="36">
        <v>3667945</v>
      </c>
      <c r="O770" s="36" t="s">
        <v>4080</v>
      </c>
      <c r="P770" s="36">
        <v>8073740637</v>
      </c>
      <c r="Q770" s="51" t="s">
        <v>2971</v>
      </c>
      <c r="R770" s="36" t="s">
        <v>3968</v>
      </c>
      <c r="S770" s="36" t="s">
        <v>3968</v>
      </c>
      <c r="T770" s="36" t="s">
        <v>2911</v>
      </c>
      <c r="U770" s="53" t="s">
        <v>4081</v>
      </c>
      <c r="V770" s="53" t="s">
        <v>4070</v>
      </c>
      <c r="W770" s="36" t="s">
        <v>4082</v>
      </c>
      <c r="X770" s="36" t="s">
        <v>2456</v>
      </c>
      <c r="Y770" s="36" t="s">
        <v>2456</v>
      </c>
      <c r="Z770" s="36" t="s">
        <v>2456</v>
      </c>
      <c r="AA770" s="36" t="s">
        <v>2974</v>
      </c>
      <c r="AB770" s="36" t="s">
        <v>2974</v>
      </c>
      <c r="AC770" s="36" t="s">
        <v>8</v>
      </c>
    </row>
    <row r="771" spans="1:29" x14ac:dyDescent="0.3">
      <c r="A771" s="36">
        <v>770</v>
      </c>
      <c r="B771" s="36" t="s">
        <v>87</v>
      </c>
      <c r="C771" s="37">
        <v>44620</v>
      </c>
      <c r="D771" s="42">
        <v>99674501</v>
      </c>
      <c r="E771" s="36" t="s">
        <v>15130</v>
      </c>
      <c r="F771" s="38" t="s">
        <v>88</v>
      </c>
      <c r="G771" s="36" t="s">
        <v>89</v>
      </c>
      <c r="H771" s="36" t="s">
        <v>1193</v>
      </c>
      <c r="I771" s="36" t="s">
        <v>103</v>
      </c>
      <c r="J771" s="36" t="s">
        <v>2526</v>
      </c>
      <c r="K771" s="35" t="s">
        <v>30</v>
      </c>
      <c r="L771" s="36" t="s">
        <v>1079</v>
      </c>
      <c r="M771" s="36" t="s">
        <v>93</v>
      </c>
      <c r="N771" s="36" t="s">
        <v>4083</v>
      </c>
      <c r="O771" s="36" t="s">
        <v>4084</v>
      </c>
      <c r="P771" s="36">
        <v>9886640406</v>
      </c>
      <c r="Q771" s="51" t="s">
        <v>4085</v>
      </c>
      <c r="R771" s="36" t="s">
        <v>97</v>
      </c>
      <c r="S771" s="36" t="s">
        <v>97</v>
      </c>
      <c r="T771" s="36" t="s">
        <v>4086</v>
      </c>
      <c r="U771" s="36" t="s">
        <v>4087</v>
      </c>
      <c r="V771" s="36" t="s">
        <v>4088</v>
      </c>
      <c r="W771" s="36" t="s">
        <v>462</v>
      </c>
      <c r="X771" s="36" t="s">
        <v>100</v>
      </c>
      <c r="Y771" s="36" t="s">
        <v>100</v>
      </c>
      <c r="Z771" s="36" t="s">
        <v>100</v>
      </c>
      <c r="AA771" s="36" t="s">
        <v>109</v>
      </c>
      <c r="AB771" s="36" t="s">
        <v>109</v>
      </c>
      <c r="AC771" s="36"/>
    </row>
    <row r="772" spans="1:29" x14ac:dyDescent="0.3">
      <c r="A772" s="36">
        <v>771</v>
      </c>
      <c r="B772" s="36" t="s">
        <v>87</v>
      </c>
      <c r="C772" s="37">
        <v>44621</v>
      </c>
      <c r="D772" s="42">
        <v>99965720</v>
      </c>
      <c r="E772" s="36" t="s">
        <v>1</v>
      </c>
      <c r="F772" s="38">
        <v>210369</v>
      </c>
      <c r="G772" s="36" t="s">
        <v>89</v>
      </c>
      <c r="H772" s="36" t="s">
        <v>90</v>
      </c>
      <c r="I772" s="36" t="s">
        <v>4089</v>
      </c>
      <c r="J772" s="36" t="s">
        <v>4090</v>
      </c>
      <c r="K772" s="36" t="s">
        <v>45</v>
      </c>
      <c r="L772" s="36" t="s">
        <v>402</v>
      </c>
      <c r="M772" s="36" t="s">
        <v>93</v>
      </c>
      <c r="N772" s="36">
        <v>1618503</v>
      </c>
      <c r="O772" s="36" t="s">
        <v>4091</v>
      </c>
      <c r="P772" s="36">
        <v>9566911041</v>
      </c>
      <c r="Q772" s="51" t="s">
        <v>4092</v>
      </c>
      <c r="R772" s="36" t="s">
        <v>1139</v>
      </c>
      <c r="S772" s="36" t="s">
        <v>1139</v>
      </c>
      <c r="T772" s="36" t="s">
        <v>198</v>
      </c>
      <c r="U772" s="36">
        <v>680000</v>
      </c>
      <c r="V772" s="36">
        <v>1400000</v>
      </c>
      <c r="W772" s="36" t="s">
        <v>4093</v>
      </c>
      <c r="X772" s="36" t="s">
        <v>128</v>
      </c>
      <c r="Y772" s="36" t="s">
        <v>128</v>
      </c>
      <c r="Z772" s="36" t="s">
        <v>128</v>
      </c>
      <c r="AA772" s="36" t="s">
        <v>109</v>
      </c>
      <c r="AB772" s="36" t="s">
        <v>109</v>
      </c>
      <c r="AC772" s="36" t="s">
        <v>4094</v>
      </c>
    </row>
    <row r="773" spans="1:29" x14ac:dyDescent="0.3">
      <c r="A773" s="36">
        <v>772</v>
      </c>
      <c r="B773" s="36" t="s">
        <v>87</v>
      </c>
      <c r="C773" s="37">
        <v>44621</v>
      </c>
      <c r="D773" s="42">
        <v>99965720</v>
      </c>
      <c r="E773" s="36" t="s">
        <v>1</v>
      </c>
      <c r="F773" s="38">
        <v>210369</v>
      </c>
      <c r="G773" s="36" t="s">
        <v>89</v>
      </c>
      <c r="H773" s="36" t="s">
        <v>90</v>
      </c>
      <c r="I773" s="36" t="s">
        <v>4089</v>
      </c>
      <c r="J773" s="36" t="s">
        <v>4090</v>
      </c>
      <c r="K773" s="36" t="s">
        <v>18</v>
      </c>
      <c r="L773" s="36" t="s">
        <v>402</v>
      </c>
      <c r="M773" s="36" t="s">
        <v>93</v>
      </c>
      <c r="N773" s="36">
        <v>3671535</v>
      </c>
      <c r="O773" s="36" t="s">
        <v>4095</v>
      </c>
      <c r="P773" s="36">
        <v>8390290143</v>
      </c>
      <c r="Q773" s="51" t="s">
        <v>4096</v>
      </c>
      <c r="R773" s="36" t="s">
        <v>660</v>
      </c>
      <c r="S773" s="36" t="s">
        <v>569</v>
      </c>
      <c r="T773" s="36" t="s">
        <v>4097</v>
      </c>
      <c r="U773" s="36">
        <v>450000</v>
      </c>
      <c r="V773" s="36">
        <v>800000</v>
      </c>
      <c r="W773" s="36" t="s">
        <v>481</v>
      </c>
      <c r="X773" s="36" t="s">
        <v>128</v>
      </c>
      <c r="Y773" s="36" t="s">
        <v>128</v>
      </c>
      <c r="Z773" s="36" t="s">
        <v>128</v>
      </c>
      <c r="AA773" s="36" t="s">
        <v>109</v>
      </c>
      <c r="AB773" s="36" t="s">
        <v>109</v>
      </c>
      <c r="AC773" s="36"/>
    </row>
    <row r="774" spans="1:29" x14ac:dyDescent="0.3">
      <c r="A774" s="36">
        <v>773</v>
      </c>
      <c r="B774" s="36" t="s">
        <v>734</v>
      </c>
      <c r="C774" s="37">
        <v>44621</v>
      </c>
      <c r="D774" s="42">
        <v>31306980</v>
      </c>
      <c r="E774" s="36" t="s">
        <v>1</v>
      </c>
      <c r="F774" s="38">
        <v>210369</v>
      </c>
      <c r="G774" s="36" t="s">
        <v>735</v>
      </c>
      <c r="H774" s="36" t="s">
        <v>736</v>
      </c>
      <c r="I774" s="36" t="s">
        <v>4098</v>
      </c>
      <c r="J774" s="36" t="s">
        <v>4098</v>
      </c>
      <c r="K774" s="36" t="s">
        <v>12</v>
      </c>
      <c r="L774" s="36" t="s">
        <v>402</v>
      </c>
      <c r="M774" s="36" t="s">
        <v>93</v>
      </c>
      <c r="N774" s="36">
        <v>3672312</v>
      </c>
      <c r="O774" s="36" t="s">
        <v>4099</v>
      </c>
      <c r="P774" s="36">
        <v>9494628624</v>
      </c>
      <c r="Q774" s="51" t="s">
        <v>4100</v>
      </c>
      <c r="R774" s="36" t="s">
        <v>844</v>
      </c>
      <c r="S774" s="36" t="s">
        <v>4101</v>
      </c>
      <c r="T774" s="36" t="s">
        <v>4102</v>
      </c>
      <c r="U774" s="36">
        <v>600000</v>
      </c>
      <c r="V774" s="36">
        <v>1000000</v>
      </c>
      <c r="W774" s="36">
        <v>44684</v>
      </c>
      <c r="X774" s="36" t="s">
        <v>128</v>
      </c>
      <c r="Y774" s="36" t="s">
        <v>128</v>
      </c>
      <c r="Z774" s="36" t="s">
        <v>128</v>
      </c>
      <c r="AA774" s="36" t="s">
        <v>101</v>
      </c>
      <c r="AB774" s="36" t="s">
        <v>334</v>
      </c>
      <c r="AC774" s="36"/>
    </row>
    <row r="775" spans="1:29" x14ac:dyDescent="0.3">
      <c r="A775" s="36">
        <v>774</v>
      </c>
      <c r="B775" s="36" t="s">
        <v>734</v>
      </c>
      <c r="C775" s="37">
        <v>44622</v>
      </c>
      <c r="D775" s="42">
        <v>31306980</v>
      </c>
      <c r="E775" s="36" t="s">
        <v>1</v>
      </c>
      <c r="F775" s="38">
        <v>210369</v>
      </c>
      <c r="G775" s="36" t="s">
        <v>735</v>
      </c>
      <c r="H775" s="36" t="s">
        <v>736</v>
      </c>
      <c r="I775" s="36" t="s">
        <v>4098</v>
      </c>
      <c r="J775" s="36" t="s">
        <v>4098</v>
      </c>
      <c r="K775" s="36" t="s">
        <v>12</v>
      </c>
      <c r="L775" s="36" t="s">
        <v>402</v>
      </c>
      <c r="M775" s="36" t="s">
        <v>93</v>
      </c>
      <c r="N775" s="36">
        <v>3672642</v>
      </c>
      <c r="O775" s="36" t="s">
        <v>4103</v>
      </c>
      <c r="P775" s="36">
        <v>8148423487</v>
      </c>
      <c r="Q775" s="51" t="s">
        <v>4104</v>
      </c>
      <c r="R775" s="36" t="s">
        <v>331</v>
      </c>
      <c r="S775" s="36" t="s">
        <v>331</v>
      </c>
      <c r="T775" s="36" t="s">
        <v>4105</v>
      </c>
      <c r="U775" s="36">
        <v>1300000</v>
      </c>
      <c r="V775" s="36">
        <v>2100000</v>
      </c>
      <c r="W775" s="36" t="s">
        <v>4106</v>
      </c>
      <c r="X775" s="36" t="s">
        <v>128</v>
      </c>
      <c r="Y775" s="36" t="s">
        <v>128</v>
      </c>
      <c r="Z775" s="36" t="s">
        <v>128</v>
      </c>
      <c r="AA775" s="36" t="s">
        <v>267</v>
      </c>
      <c r="AB775" s="36" t="s">
        <v>109</v>
      </c>
      <c r="AC775" s="36" t="s">
        <v>4107</v>
      </c>
    </row>
    <row r="776" spans="1:29" x14ac:dyDescent="0.3">
      <c r="A776" s="36">
        <v>775</v>
      </c>
      <c r="B776" s="36" t="s">
        <v>87</v>
      </c>
      <c r="C776" s="37">
        <v>44622</v>
      </c>
      <c r="D776" s="42">
        <v>98737450</v>
      </c>
      <c r="E776" s="36" t="s">
        <v>1</v>
      </c>
      <c r="F776" s="38">
        <v>210369</v>
      </c>
      <c r="G776" s="36" t="s">
        <v>89</v>
      </c>
      <c r="H776" s="36" t="s">
        <v>90</v>
      </c>
      <c r="I776" s="36" t="s">
        <v>2885</v>
      </c>
      <c r="J776" s="36" t="s">
        <v>4108</v>
      </c>
      <c r="K776" s="36" t="s">
        <v>13</v>
      </c>
      <c r="L776" s="36" t="s">
        <v>31</v>
      </c>
      <c r="M776" s="36" t="s">
        <v>93</v>
      </c>
      <c r="N776" s="36">
        <v>2800311</v>
      </c>
      <c r="O776" s="36" t="s">
        <v>3269</v>
      </c>
      <c r="P776" s="36">
        <v>8977251827</v>
      </c>
      <c r="Q776" s="51" t="s">
        <v>3270</v>
      </c>
      <c r="R776" s="36" t="s">
        <v>569</v>
      </c>
      <c r="S776" s="36" t="s">
        <v>569</v>
      </c>
      <c r="T776" s="36" t="s">
        <v>1993</v>
      </c>
      <c r="U776" s="36">
        <v>700000</v>
      </c>
      <c r="V776" s="36">
        <v>1400000</v>
      </c>
      <c r="W776" s="36">
        <v>44690</v>
      </c>
      <c r="X776" s="36" t="s">
        <v>128</v>
      </c>
      <c r="Y776" s="36" t="s">
        <v>128</v>
      </c>
      <c r="Z776" s="36" t="s">
        <v>128</v>
      </c>
      <c r="AA776" s="36" t="s">
        <v>101</v>
      </c>
      <c r="AB776" s="36" t="s">
        <v>101</v>
      </c>
      <c r="AC776" s="36" t="s">
        <v>4109</v>
      </c>
    </row>
    <row r="777" spans="1:29" x14ac:dyDescent="0.3">
      <c r="A777" s="36">
        <v>776</v>
      </c>
      <c r="B777" s="36" t="s">
        <v>87</v>
      </c>
      <c r="C777" s="37">
        <v>44622</v>
      </c>
      <c r="D777" s="42">
        <v>98737450</v>
      </c>
      <c r="E777" s="36" t="s">
        <v>1</v>
      </c>
      <c r="F777" s="38">
        <v>210369</v>
      </c>
      <c r="G777" s="36" t="s">
        <v>89</v>
      </c>
      <c r="H777" s="36" t="s">
        <v>90</v>
      </c>
      <c r="I777" s="36" t="s">
        <v>2885</v>
      </c>
      <c r="J777" s="36" t="s">
        <v>4108</v>
      </c>
      <c r="K777" s="36" t="s">
        <v>13</v>
      </c>
      <c r="L777" s="36" t="s">
        <v>31</v>
      </c>
      <c r="M777" s="36" t="s">
        <v>93</v>
      </c>
      <c r="N777" s="36">
        <v>1792840</v>
      </c>
      <c r="O777" s="36" t="s">
        <v>4110</v>
      </c>
      <c r="P777" s="36">
        <v>8790662196</v>
      </c>
      <c r="Q777" s="51" t="s">
        <v>4111</v>
      </c>
      <c r="R777" s="36" t="s">
        <v>286</v>
      </c>
      <c r="S777" s="36" t="s">
        <v>286</v>
      </c>
      <c r="T777" s="36" t="s">
        <v>4112</v>
      </c>
      <c r="U777" s="36">
        <v>720000</v>
      </c>
      <c r="V777" s="36">
        <v>1300000</v>
      </c>
      <c r="W777" s="36" t="s">
        <v>4113</v>
      </c>
      <c r="X777" s="36" t="s">
        <v>128</v>
      </c>
      <c r="Y777" s="36" t="s">
        <v>128</v>
      </c>
      <c r="Z777" s="36" t="s">
        <v>128</v>
      </c>
      <c r="AA777" s="36" t="s">
        <v>101</v>
      </c>
      <c r="AB777" s="36" t="s">
        <v>101</v>
      </c>
      <c r="AC777" s="36" t="s">
        <v>4114</v>
      </c>
    </row>
    <row r="778" spans="1:29" x14ac:dyDescent="0.3">
      <c r="A778" s="36">
        <v>777</v>
      </c>
      <c r="B778" s="36" t="s">
        <v>87</v>
      </c>
      <c r="C778" s="37">
        <v>44622</v>
      </c>
      <c r="D778" s="42">
        <v>89553356</v>
      </c>
      <c r="E778" s="36" t="s">
        <v>1</v>
      </c>
      <c r="F778" s="38">
        <v>210369</v>
      </c>
      <c r="G778" s="36" t="s">
        <v>89</v>
      </c>
      <c r="H778" s="36" t="s">
        <v>90</v>
      </c>
      <c r="I778" s="36" t="s">
        <v>2489</v>
      </c>
      <c r="J778" s="36" t="s">
        <v>4115</v>
      </c>
      <c r="K778" s="36" t="s">
        <v>13</v>
      </c>
      <c r="L778" s="36" t="s">
        <v>31</v>
      </c>
      <c r="M778" s="36" t="s">
        <v>93</v>
      </c>
      <c r="N778" s="36">
        <v>725063</v>
      </c>
      <c r="O778" s="36" t="s">
        <v>4116</v>
      </c>
      <c r="P778" s="36">
        <v>8452834884</v>
      </c>
      <c r="Q778" s="51" t="s">
        <v>4117</v>
      </c>
      <c r="R778" s="36" t="s">
        <v>569</v>
      </c>
      <c r="S778" s="36" t="s">
        <v>407</v>
      </c>
      <c r="T778" s="36" t="s">
        <v>4118</v>
      </c>
      <c r="U778" s="36">
        <v>500000</v>
      </c>
      <c r="V778" s="36">
        <v>800000</v>
      </c>
      <c r="W778" s="36" t="s">
        <v>820</v>
      </c>
      <c r="X778" s="36" t="s">
        <v>128</v>
      </c>
      <c r="Y778" s="36" t="s">
        <v>128</v>
      </c>
      <c r="Z778" s="36" t="s">
        <v>128</v>
      </c>
      <c r="AA778" s="36" t="s">
        <v>101</v>
      </c>
      <c r="AB778" s="36" t="s">
        <v>101</v>
      </c>
      <c r="AC778" s="36" t="s">
        <v>4119</v>
      </c>
    </row>
    <row r="779" spans="1:29" x14ac:dyDescent="0.3">
      <c r="A779" s="36">
        <v>778</v>
      </c>
      <c r="B779" s="36" t="s">
        <v>87</v>
      </c>
      <c r="C779" s="37">
        <v>44622</v>
      </c>
      <c r="D779" s="42">
        <v>89553356</v>
      </c>
      <c r="E779" s="36" t="s">
        <v>1</v>
      </c>
      <c r="F779" s="38">
        <v>210369</v>
      </c>
      <c r="G779" s="36" t="s">
        <v>89</v>
      </c>
      <c r="H779" s="36" t="s">
        <v>90</v>
      </c>
      <c r="I779" s="36" t="s">
        <v>2489</v>
      </c>
      <c r="J779" s="36" t="s">
        <v>4115</v>
      </c>
      <c r="K779" s="36" t="s">
        <v>13</v>
      </c>
      <c r="L779" s="36" t="s">
        <v>31</v>
      </c>
      <c r="M779" s="36" t="s">
        <v>93</v>
      </c>
      <c r="N779" s="36">
        <v>1655050</v>
      </c>
      <c r="O779" s="36" t="s">
        <v>4120</v>
      </c>
      <c r="P779" s="36">
        <v>9492663355</v>
      </c>
      <c r="Q779" s="51" t="s">
        <v>4121</v>
      </c>
      <c r="R779" s="36" t="s">
        <v>907</v>
      </c>
      <c r="S779" s="36" t="s">
        <v>569</v>
      </c>
      <c r="T779" s="36" t="s">
        <v>2785</v>
      </c>
      <c r="U779" s="36">
        <v>850000</v>
      </c>
      <c r="V779" s="36">
        <v>1300000</v>
      </c>
      <c r="W779" s="36" t="s">
        <v>868</v>
      </c>
      <c r="X779" s="36" t="s">
        <v>100</v>
      </c>
      <c r="Y779" s="36" t="s">
        <v>100</v>
      </c>
      <c r="Z779" s="36" t="s">
        <v>100</v>
      </c>
      <c r="AA779" s="36" t="s">
        <v>101</v>
      </c>
      <c r="AB779" s="36" t="s">
        <v>101</v>
      </c>
      <c r="AC779" s="36" t="s">
        <v>4122</v>
      </c>
    </row>
    <row r="780" spans="1:29" x14ac:dyDescent="0.3">
      <c r="A780" s="36">
        <v>779</v>
      </c>
      <c r="B780" s="36" t="s">
        <v>87</v>
      </c>
      <c r="C780" s="37">
        <v>44622</v>
      </c>
      <c r="D780" s="42">
        <v>89553356</v>
      </c>
      <c r="E780" s="36" t="s">
        <v>1</v>
      </c>
      <c r="F780" s="38">
        <v>210369</v>
      </c>
      <c r="G780" s="36" t="s">
        <v>89</v>
      </c>
      <c r="H780" s="36" t="s">
        <v>90</v>
      </c>
      <c r="I780" s="36" t="s">
        <v>2489</v>
      </c>
      <c r="J780" s="36" t="s">
        <v>4115</v>
      </c>
      <c r="K780" s="36" t="s">
        <v>13</v>
      </c>
      <c r="L780" s="36" t="s">
        <v>31</v>
      </c>
      <c r="M780" s="36" t="s">
        <v>93</v>
      </c>
      <c r="N780" s="36">
        <v>1611939</v>
      </c>
      <c r="O780" s="36" t="s">
        <v>2500</v>
      </c>
      <c r="P780" s="36">
        <v>9949816816</v>
      </c>
      <c r="Q780" s="51" t="s">
        <v>2501</v>
      </c>
      <c r="R780" s="36" t="s">
        <v>575</v>
      </c>
      <c r="S780" s="36" t="s">
        <v>407</v>
      </c>
      <c r="T780" s="36" t="s">
        <v>2503</v>
      </c>
      <c r="U780" s="36">
        <v>270000</v>
      </c>
      <c r="V780" s="36">
        <v>700000</v>
      </c>
      <c r="W780" s="36" t="s">
        <v>4123</v>
      </c>
      <c r="X780" s="36" t="s">
        <v>128</v>
      </c>
      <c r="Y780" s="36" t="s">
        <v>128</v>
      </c>
      <c r="Z780" s="36" t="s">
        <v>128</v>
      </c>
      <c r="AA780" s="36" t="s">
        <v>101</v>
      </c>
      <c r="AB780" s="36" t="s">
        <v>101</v>
      </c>
      <c r="AC780" s="36" t="s">
        <v>4124</v>
      </c>
    </row>
    <row r="781" spans="1:29" x14ac:dyDescent="0.3">
      <c r="A781" s="36">
        <v>780</v>
      </c>
      <c r="B781" s="36" t="s">
        <v>87</v>
      </c>
      <c r="C781" s="37">
        <v>44622</v>
      </c>
      <c r="D781" s="42">
        <v>89553356</v>
      </c>
      <c r="E781" s="36" t="s">
        <v>3</v>
      </c>
      <c r="F781" s="38">
        <v>181547</v>
      </c>
      <c r="G781" s="36" t="s">
        <v>89</v>
      </c>
      <c r="H781" s="36" t="s">
        <v>4125</v>
      </c>
      <c r="I781" s="36" t="s">
        <v>4126</v>
      </c>
      <c r="J781" s="36" t="s">
        <v>4126</v>
      </c>
      <c r="K781" s="36" t="s">
        <v>24</v>
      </c>
      <c r="L781" s="36" t="s">
        <v>3879</v>
      </c>
      <c r="M781" s="36" t="s">
        <v>93</v>
      </c>
      <c r="N781" s="36">
        <v>3678547</v>
      </c>
      <c r="O781" s="36" t="s">
        <v>4127</v>
      </c>
      <c r="P781" s="36">
        <v>9491113519</v>
      </c>
      <c r="Q781" s="51" t="s">
        <v>4128</v>
      </c>
      <c r="R781" s="36" t="s">
        <v>4129</v>
      </c>
      <c r="S781" s="36" t="s">
        <v>4129</v>
      </c>
      <c r="T781" s="36" t="s">
        <v>4130</v>
      </c>
      <c r="U781" s="36">
        <v>600000</v>
      </c>
      <c r="V781" s="36">
        <v>1250000</v>
      </c>
      <c r="W781" s="36" t="s">
        <v>4131</v>
      </c>
      <c r="X781" s="36" t="s">
        <v>100</v>
      </c>
      <c r="Y781" s="36" t="s">
        <v>8</v>
      </c>
      <c r="Z781" s="36" t="s">
        <v>8</v>
      </c>
      <c r="AA781" s="36" t="s">
        <v>101</v>
      </c>
      <c r="AB781" s="36" t="s">
        <v>101</v>
      </c>
      <c r="AC781" s="36"/>
    </row>
    <row r="782" spans="1:29" x14ac:dyDescent="0.3">
      <c r="A782" s="36">
        <v>781</v>
      </c>
      <c r="B782" s="36" t="s">
        <v>87</v>
      </c>
      <c r="C782" s="37">
        <v>44622</v>
      </c>
      <c r="D782" s="42">
        <v>89553356</v>
      </c>
      <c r="E782" s="36" t="s">
        <v>3</v>
      </c>
      <c r="F782" s="38">
        <v>181547</v>
      </c>
      <c r="G782" s="36" t="s">
        <v>89</v>
      </c>
      <c r="H782" s="36" t="s">
        <v>4125</v>
      </c>
      <c r="I782" s="36" t="s">
        <v>4126</v>
      </c>
      <c r="J782" s="36" t="s">
        <v>4126</v>
      </c>
      <c r="K782" s="36" t="s">
        <v>24</v>
      </c>
      <c r="L782" s="36" t="s">
        <v>3879</v>
      </c>
      <c r="M782" s="36" t="s">
        <v>93</v>
      </c>
      <c r="N782" s="36">
        <v>3678528</v>
      </c>
      <c r="O782" s="36" t="s">
        <v>4132</v>
      </c>
      <c r="P782" s="36">
        <v>8897976809</v>
      </c>
      <c r="Q782" s="51" t="s">
        <v>4133</v>
      </c>
      <c r="R782" s="36" t="s">
        <v>4134</v>
      </c>
      <c r="S782" s="36" t="s">
        <v>4134</v>
      </c>
      <c r="T782" s="36" t="s">
        <v>4135</v>
      </c>
      <c r="U782" s="36">
        <v>810000</v>
      </c>
      <c r="V782" s="36">
        <v>1500000</v>
      </c>
      <c r="W782" s="36" t="s">
        <v>4136</v>
      </c>
      <c r="X782" s="36" t="s">
        <v>100</v>
      </c>
      <c r="Y782" s="36" t="s">
        <v>8</v>
      </c>
      <c r="Z782" s="36" t="s">
        <v>8</v>
      </c>
      <c r="AA782" s="36" t="s">
        <v>101</v>
      </c>
      <c r="AB782" s="36" t="s">
        <v>101</v>
      </c>
      <c r="AC782" s="36"/>
    </row>
    <row r="783" spans="1:29" x14ac:dyDescent="0.3">
      <c r="A783" s="36">
        <v>782</v>
      </c>
      <c r="B783" s="36" t="s">
        <v>87</v>
      </c>
      <c r="C783" s="37">
        <v>44622</v>
      </c>
      <c r="D783" s="42">
        <v>98737450</v>
      </c>
      <c r="E783" s="36" t="s">
        <v>3</v>
      </c>
      <c r="F783" s="38">
        <v>181547</v>
      </c>
      <c r="G783" s="36" t="s">
        <v>89</v>
      </c>
      <c r="H783" s="36" t="s">
        <v>4125</v>
      </c>
      <c r="I783" s="36" t="s">
        <v>4126</v>
      </c>
      <c r="J783" s="36" t="s">
        <v>4126</v>
      </c>
      <c r="K783" s="36" t="s">
        <v>24</v>
      </c>
      <c r="L783" s="36" t="s">
        <v>3879</v>
      </c>
      <c r="M783" s="36" t="s">
        <v>93</v>
      </c>
      <c r="N783" s="36">
        <v>3677635</v>
      </c>
      <c r="O783" s="36" t="s">
        <v>4137</v>
      </c>
      <c r="P783" s="36">
        <v>7815890199</v>
      </c>
      <c r="Q783" s="51" t="s">
        <v>4138</v>
      </c>
      <c r="R783" s="36" t="s">
        <v>4139</v>
      </c>
      <c r="S783" s="36" t="s">
        <v>4139</v>
      </c>
      <c r="T783" s="36" t="s">
        <v>2878</v>
      </c>
      <c r="U783" s="36">
        <v>1000000</v>
      </c>
      <c r="V783" s="36">
        <v>1700000</v>
      </c>
      <c r="W783" s="36" t="s">
        <v>4140</v>
      </c>
      <c r="X783" s="36" t="s">
        <v>100</v>
      </c>
      <c r="Y783" s="36" t="s">
        <v>8</v>
      </c>
      <c r="Z783" s="36" t="s">
        <v>8</v>
      </c>
      <c r="AA783" s="36" t="s">
        <v>101</v>
      </c>
      <c r="AB783" s="36" t="s">
        <v>101</v>
      </c>
      <c r="AC783" s="36"/>
    </row>
    <row r="784" spans="1:29" x14ac:dyDescent="0.3">
      <c r="A784" s="36">
        <v>783</v>
      </c>
      <c r="B784" s="36" t="s">
        <v>87</v>
      </c>
      <c r="C784" s="37">
        <v>44622</v>
      </c>
      <c r="D784" s="42">
        <v>98737450</v>
      </c>
      <c r="E784" s="36" t="s">
        <v>3</v>
      </c>
      <c r="F784" s="38">
        <v>181547</v>
      </c>
      <c r="G784" s="36" t="s">
        <v>89</v>
      </c>
      <c r="H784" s="36" t="s">
        <v>4125</v>
      </c>
      <c r="I784" s="36" t="s">
        <v>4126</v>
      </c>
      <c r="J784" s="36" t="s">
        <v>4126</v>
      </c>
      <c r="K784" s="36" t="s">
        <v>24</v>
      </c>
      <c r="L784" s="36" t="s">
        <v>3879</v>
      </c>
      <c r="M784" s="36" t="s">
        <v>93</v>
      </c>
      <c r="N784" s="36">
        <v>3676441</v>
      </c>
      <c r="O784" s="36" t="s">
        <v>4141</v>
      </c>
      <c r="P784" s="36">
        <v>8096573032</v>
      </c>
      <c r="Q784" s="51" t="s">
        <v>4142</v>
      </c>
      <c r="R784" s="36" t="s">
        <v>4143</v>
      </c>
      <c r="S784" s="36" t="s">
        <v>4143</v>
      </c>
      <c r="T784" s="36" t="s">
        <v>2878</v>
      </c>
      <c r="U784" s="36">
        <v>1000000</v>
      </c>
      <c r="V784" s="36">
        <v>1500000</v>
      </c>
      <c r="W784" s="36" t="s">
        <v>4140</v>
      </c>
      <c r="X784" s="36" t="s">
        <v>100</v>
      </c>
      <c r="Y784" s="36" t="s">
        <v>8</v>
      </c>
      <c r="Z784" s="36" t="s">
        <v>8</v>
      </c>
      <c r="AA784" s="36" t="s">
        <v>101</v>
      </c>
      <c r="AB784" s="36" t="s">
        <v>101</v>
      </c>
      <c r="AC784" s="36"/>
    </row>
    <row r="785" spans="1:29" x14ac:dyDescent="0.3">
      <c r="A785" s="36">
        <v>784</v>
      </c>
      <c r="B785" s="36" t="s">
        <v>87</v>
      </c>
      <c r="C785" s="37">
        <v>44622</v>
      </c>
      <c r="D785" s="42">
        <v>70922117</v>
      </c>
      <c r="E785" s="36" t="s">
        <v>3</v>
      </c>
      <c r="F785" s="38">
        <v>181547</v>
      </c>
      <c r="G785" s="36" t="s">
        <v>89</v>
      </c>
      <c r="H785" s="36" t="s">
        <v>4125</v>
      </c>
      <c r="I785" s="36" t="s">
        <v>4126</v>
      </c>
      <c r="J785" s="36" t="s">
        <v>4126</v>
      </c>
      <c r="K785" s="36" t="s">
        <v>24</v>
      </c>
      <c r="L785" s="36" t="s">
        <v>3879</v>
      </c>
      <c r="M785" s="36" t="s">
        <v>93</v>
      </c>
      <c r="N785" s="36">
        <v>3681492</v>
      </c>
      <c r="O785" s="36" t="s">
        <v>4144</v>
      </c>
      <c r="P785" s="36">
        <v>9440164719</v>
      </c>
      <c r="Q785" s="51" t="s">
        <v>4145</v>
      </c>
      <c r="R785" s="36" t="s">
        <v>4129</v>
      </c>
      <c r="S785" s="36" t="s">
        <v>4129</v>
      </c>
      <c r="T785" s="36" t="s">
        <v>2706</v>
      </c>
      <c r="U785" s="36">
        <v>590000</v>
      </c>
      <c r="V785" s="36">
        <v>1000000</v>
      </c>
      <c r="W785" s="36" t="s">
        <v>4146</v>
      </c>
      <c r="X785" s="36" t="s">
        <v>100</v>
      </c>
      <c r="Y785" s="36" t="s">
        <v>8</v>
      </c>
      <c r="Z785" s="36" t="s">
        <v>8</v>
      </c>
      <c r="AA785" s="36" t="s">
        <v>101</v>
      </c>
      <c r="AB785" s="36" t="s">
        <v>101</v>
      </c>
      <c r="AC785" s="36"/>
    </row>
    <row r="786" spans="1:29" x14ac:dyDescent="0.3">
      <c r="A786" s="36">
        <v>785</v>
      </c>
      <c r="B786" s="36" t="s">
        <v>87</v>
      </c>
      <c r="C786" s="37">
        <v>44622</v>
      </c>
      <c r="D786" s="42">
        <v>63332102</v>
      </c>
      <c r="E786" s="36" t="s">
        <v>3</v>
      </c>
      <c r="F786" s="38">
        <v>181547</v>
      </c>
      <c r="G786" s="36" t="s">
        <v>89</v>
      </c>
      <c r="H786" s="36" t="s">
        <v>4125</v>
      </c>
      <c r="I786" s="36" t="s">
        <v>4126</v>
      </c>
      <c r="J786" s="36" t="s">
        <v>4126</v>
      </c>
      <c r="K786" s="36" t="s">
        <v>24</v>
      </c>
      <c r="L786" s="36" t="s">
        <v>3879</v>
      </c>
      <c r="M786" s="36" t="s">
        <v>93</v>
      </c>
      <c r="N786" s="36">
        <v>3681716</v>
      </c>
      <c r="O786" s="36" t="s">
        <v>4147</v>
      </c>
      <c r="P786" s="36">
        <v>9304781324</v>
      </c>
      <c r="Q786" s="51" t="s">
        <v>4148</v>
      </c>
      <c r="R786" s="36" t="s">
        <v>4149</v>
      </c>
      <c r="S786" s="36" t="s">
        <v>4149</v>
      </c>
      <c r="T786" s="36" t="s">
        <v>1157</v>
      </c>
      <c r="U786" s="36">
        <v>1150000</v>
      </c>
      <c r="V786" s="36">
        <v>1800000</v>
      </c>
      <c r="W786" s="36" t="s">
        <v>4150</v>
      </c>
      <c r="X786" s="36" t="s">
        <v>100</v>
      </c>
      <c r="Y786" s="36" t="s">
        <v>8</v>
      </c>
      <c r="Z786" s="36" t="s">
        <v>8</v>
      </c>
      <c r="AA786" s="36" t="s">
        <v>101</v>
      </c>
      <c r="AB786" s="36" t="s">
        <v>101</v>
      </c>
    </row>
    <row r="787" spans="1:29" x14ac:dyDescent="0.3">
      <c r="A787" s="36">
        <v>786</v>
      </c>
      <c r="B787" s="36" t="s">
        <v>4151</v>
      </c>
      <c r="C787" s="37">
        <v>44622</v>
      </c>
      <c r="D787" s="54">
        <v>85596415</v>
      </c>
      <c r="E787" s="55" t="s">
        <v>1</v>
      </c>
      <c r="F787" s="56">
        <v>210369</v>
      </c>
      <c r="G787" s="54" t="s">
        <v>4152</v>
      </c>
      <c r="H787" s="54" t="s">
        <v>2999</v>
      </c>
      <c r="I787" s="57" t="s">
        <v>2047</v>
      </c>
      <c r="J787" s="54" t="s">
        <v>722</v>
      </c>
      <c r="K787" s="55" t="s">
        <v>18</v>
      </c>
      <c r="L787" s="58" t="s">
        <v>18</v>
      </c>
      <c r="M787" s="59" t="s">
        <v>93</v>
      </c>
      <c r="N787" s="54">
        <v>3541649</v>
      </c>
      <c r="O787" s="54" t="s">
        <v>4153</v>
      </c>
      <c r="P787" s="54">
        <v>9019157072</v>
      </c>
      <c r="Q787" s="60" t="s">
        <v>4154</v>
      </c>
      <c r="R787" s="54">
        <v>2.2999999999999998</v>
      </c>
      <c r="S787" s="54">
        <v>2</v>
      </c>
      <c r="T787" s="54" t="s">
        <v>4155</v>
      </c>
      <c r="U787" s="54">
        <v>480000</v>
      </c>
      <c r="V787" s="54">
        <v>800000</v>
      </c>
      <c r="W787" s="54" t="s">
        <v>4156</v>
      </c>
      <c r="X787" s="54" t="s">
        <v>100</v>
      </c>
      <c r="Y787" s="35" t="s">
        <v>100</v>
      </c>
      <c r="Z787" s="35" t="s">
        <v>128</v>
      </c>
      <c r="AA787" s="54" t="s">
        <v>109</v>
      </c>
      <c r="AB787" s="54" t="s">
        <v>109</v>
      </c>
      <c r="AC787" s="54"/>
    </row>
    <row r="788" spans="1:29" x14ac:dyDescent="0.3">
      <c r="A788" s="36">
        <v>787</v>
      </c>
      <c r="B788" s="36" t="s">
        <v>87</v>
      </c>
      <c r="C788" s="37">
        <v>44623</v>
      </c>
      <c r="D788" s="42">
        <v>96963622</v>
      </c>
      <c r="E788" s="36" t="s">
        <v>1</v>
      </c>
      <c r="F788" s="38">
        <v>210369</v>
      </c>
      <c r="G788" s="36" t="s">
        <v>89</v>
      </c>
      <c r="H788" s="36" t="s">
        <v>254</v>
      </c>
      <c r="I788" s="36" t="s">
        <v>103</v>
      </c>
      <c r="J788" s="36" t="s">
        <v>2342</v>
      </c>
      <c r="K788" s="36" t="s">
        <v>45</v>
      </c>
      <c r="L788" s="36" t="s">
        <v>402</v>
      </c>
      <c r="M788" s="36" t="s">
        <v>93</v>
      </c>
      <c r="N788" s="36">
        <v>3688804</v>
      </c>
      <c r="O788" s="36" t="s">
        <v>4157</v>
      </c>
      <c r="P788" s="36" t="s">
        <v>4158</v>
      </c>
      <c r="Q788" s="51" t="s">
        <v>4159</v>
      </c>
      <c r="R788" s="36" t="s">
        <v>569</v>
      </c>
      <c r="S788" s="36" t="s">
        <v>613</v>
      </c>
      <c r="T788" s="36" t="s">
        <v>2406</v>
      </c>
      <c r="U788" s="36">
        <v>520000</v>
      </c>
      <c r="V788" s="36">
        <v>850000</v>
      </c>
      <c r="W788" s="36" t="s">
        <v>4160</v>
      </c>
      <c r="X788" s="36" t="s">
        <v>100</v>
      </c>
      <c r="Y788" s="36" t="s">
        <v>100</v>
      </c>
      <c r="Z788" s="36" t="s">
        <v>118</v>
      </c>
      <c r="AA788" s="36" t="s">
        <v>101</v>
      </c>
      <c r="AB788" s="36" t="s">
        <v>109</v>
      </c>
      <c r="AC788" s="36"/>
    </row>
    <row r="789" spans="1:29" x14ac:dyDescent="0.3">
      <c r="A789" s="36">
        <v>788</v>
      </c>
      <c r="B789" s="36" t="s">
        <v>87</v>
      </c>
      <c r="C789" s="37">
        <v>44623</v>
      </c>
      <c r="D789" s="42">
        <v>10618923</v>
      </c>
      <c r="E789" s="36" t="s">
        <v>15130</v>
      </c>
      <c r="F789" s="38" t="s">
        <v>88</v>
      </c>
      <c r="G789" s="36" t="s">
        <v>89</v>
      </c>
      <c r="H789" s="36" t="s">
        <v>1393</v>
      </c>
      <c r="I789" s="36" t="s">
        <v>1415</v>
      </c>
      <c r="J789" s="36" t="s">
        <v>4161</v>
      </c>
      <c r="K789" s="36" t="s">
        <v>38</v>
      </c>
      <c r="L789" s="36" t="s">
        <v>1079</v>
      </c>
      <c r="M789" s="36" t="s">
        <v>93</v>
      </c>
      <c r="N789" s="36"/>
      <c r="O789" s="36" t="s">
        <v>4162</v>
      </c>
      <c r="P789" s="36">
        <v>9600492892</v>
      </c>
      <c r="Q789" s="51" t="s">
        <v>4163</v>
      </c>
      <c r="R789" s="36" t="s">
        <v>474</v>
      </c>
      <c r="S789" s="36" t="s">
        <v>474</v>
      </c>
      <c r="T789" s="36" t="s">
        <v>4164</v>
      </c>
      <c r="U789" s="36">
        <v>800000</v>
      </c>
      <c r="V789" s="36">
        <v>2400000</v>
      </c>
      <c r="W789" s="36" t="s">
        <v>4165</v>
      </c>
      <c r="X789" s="36" t="s">
        <v>100</v>
      </c>
      <c r="Y789" s="36" t="s">
        <v>100</v>
      </c>
      <c r="Z789" s="36" t="s">
        <v>100</v>
      </c>
      <c r="AA789" s="36" t="s">
        <v>888</v>
      </c>
      <c r="AB789" s="36" t="s">
        <v>334</v>
      </c>
      <c r="AC789" s="36" t="s">
        <v>4166</v>
      </c>
    </row>
    <row r="790" spans="1:29" x14ac:dyDescent="0.3">
      <c r="A790" s="36">
        <v>789</v>
      </c>
      <c r="B790" s="36" t="s">
        <v>87</v>
      </c>
      <c r="C790" s="37">
        <v>44623</v>
      </c>
      <c r="D790" s="42">
        <v>33724061</v>
      </c>
      <c r="E790" s="36" t="s">
        <v>15130</v>
      </c>
      <c r="F790" s="38" t="s">
        <v>88</v>
      </c>
      <c r="G790" s="36" t="s">
        <v>89</v>
      </c>
      <c r="H790" s="36" t="s">
        <v>1393</v>
      </c>
      <c r="I790" s="36" t="s">
        <v>103</v>
      </c>
      <c r="J790" s="36" t="s">
        <v>1442</v>
      </c>
      <c r="K790" s="36" t="s">
        <v>38</v>
      </c>
      <c r="L790" s="36" t="s">
        <v>1079</v>
      </c>
      <c r="M790" s="36" t="s">
        <v>93</v>
      </c>
      <c r="N790" s="36">
        <v>3687010</v>
      </c>
      <c r="O790" s="36" t="s">
        <v>4167</v>
      </c>
      <c r="P790" s="36">
        <v>6304788898</v>
      </c>
      <c r="Q790" s="51" t="s">
        <v>4168</v>
      </c>
      <c r="R790" s="36" t="s">
        <v>1234</v>
      </c>
      <c r="S790" s="36" t="s">
        <v>4169</v>
      </c>
      <c r="T790" s="36" t="s">
        <v>4170</v>
      </c>
      <c r="U790" s="36">
        <v>1380000</v>
      </c>
      <c r="V790" s="36">
        <v>2600000</v>
      </c>
      <c r="W790" s="36" t="s">
        <v>134</v>
      </c>
      <c r="X790" s="36" t="s">
        <v>100</v>
      </c>
      <c r="Y790" s="36" t="s">
        <v>100</v>
      </c>
      <c r="Z790" s="36" t="s">
        <v>100</v>
      </c>
      <c r="AA790" s="36" t="s">
        <v>101</v>
      </c>
      <c r="AB790" s="36" t="s">
        <v>267</v>
      </c>
      <c r="AC790" s="36" t="s">
        <v>2875</v>
      </c>
    </row>
    <row r="791" spans="1:29" x14ac:dyDescent="0.3">
      <c r="A791" s="36">
        <v>790</v>
      </c>
      <c r="B791" s="36" t="s">
        <v>87</v>
      </c>
      <c r="C791" s="37">
        <v>44623</v>
      </c>
      <c r="D791" s="42">
        <v>96963622</v>
      </c>
      <c r="E791" s="36" t="s">
        <v>1</v>
      </c>
      <c r="F791" s="38">
        <v>210369</v>
      </c>
      <c r="G791" s="36" t="s">
        <v>89</v>
      </c>
      <c r="H791" s="36" t="s">
        <v>254</v>
      </c>
      <c r="I791" s="36" t="s">
        <v>103</v>
      </c>
      <c r="J791" s="36" t="s">
        <v>2342</v>
      </c>
      <c r="K791" s="36" t="s">
        <v>13</v>
      </c>
      <c r="L791" s="36" t="s">
        <v>2799</v>
      </c>
      <c r="M791" s="36" t="s">
        <v>93</v>
      </c>
      <c r="N791" s="36">
        <v>3689333</v>
      </c>
      <c r="O791" s="36" t="s">
        <v>4171</v>
      </c>
      <c r="P791" s="36" t="s">
        <v>4172</v>
      </c>
      <c r="Q791" s="51" t="s">
        <v>4173</v>
      </c>
      <c r="R791" s="36" t="s">
        <v>582</v>
      </c>
      <c r="S791" s="36" t="s">
        <v>407</v>
      </c>
      <c r="T791" s="36" t="s">
        <v>4174</v>
      </c>
      <c r="U791" s="36">
        <v>620000</v>
      </c>
      <c r="V791" s="36">
        <v>950000</v>
      </c>
      <c r="W791" s="36" t="s">
        <v>134</v>
      </c>
      <c r="X791" s="36" t="s">
        <v>100</v>
      </c>
      <c r="Y791" s="36" t="s">
        <v>100</v>
      </c>
      <c r="Z791" s="36" t="s">
        <v>118</v>
      </c>
      <c r="AA791" s="36" t="s">
        <v>109</v>
      </c>
      <c r="AB791" s="36" t="s">
        <v>109</v>
      </c>
      <c r="AC791" s="36"/>
    </row>
    <row r="792" spans="1:29" x14ac:dyDescent="0.3">
      <c r="A792" s="36">
        <v>791</v>
      </c>
      <c r="B792" s="36" t="s">
        <v>87</v>
      </c>
      <c r="C792" s="37">
        <v>44623</v>
      </c>
      <c r="D792" s="42">
        <v>96963622</v>
      </c>
      <c r="E792" s="36" t="s">
        <v>1</v>
      </c>
      <c r="F792" s="38">
        <v>210369</v>
      </c>
      <c r="G792" s="36" t="s">
        <v>89</v>
      </c>
      <c r="H792" s="36" t="s">
        <v>254</v>
      </c>
      <c r="I792" s="36" t="s">
        <v>103</v>
      </c>
      <c r="J792" s="36" t="s">
        <v>2342</v>
      </c>
      <c r="K792" s="36" t="s">
        <v>13</v>
      </c>
      <c r="L792" s="36" t="s">
        <v>4175</v>
      </c>
      <c r="M792" s="36" t="s">
        <v>93</v>
      </c>
      <c r="N792" s="36">
        <v>3688812</v>
      </c>
      <c r="O792" s="36" t="s">
        <v>4176</v>
      </c>
      <c r="P792" s="36" t="s">
        <v>4177</v>
      </c>
      <c r="Q792" s="51" t="s">
        <v>4178</v>
      </c>
      <c r="R792" s="36" t="s">
        <v>582</v>
      </c>
      <c r="S792" s="36" t="s">
        <v>575</v>
      </c>
      <c r="T792" s="36" t="s">
        <v>4179</v>
      </c>
      <c r="U792" s="36">
        <v>550000</v>
      </c>
      <c r="V792" s="36">
        <v>950000</v>
      </c>
      <c r="W792" s="36" t="s">
        <v>134</v>
      </c>
      <c r="X792" s="36" t="s">
        <v>100</v>
      </c>
      <c r="Y792" s="36" t="s">
        <v>100</v>
      </c>
      <c r="Z792" s="36" t="s">
        <v>118</v>
      </c>
      <c r="AA792" s="36" t="s">
        <v>267</v>
      </c>
      <c r="AB792" s="36" t="s">
        <v>109</v>
      </c>
      <c r="AC792" s="36"/>
    </row>
    <row r="793" spans="1:29" x14ac:dyDescent="0.3">
      <c r="A793" s="36">
        <v>792</v>
      </c>
      <c r="B793" s="36" t="s">
        <v>87</v>
      </c>
      <c r="C793" s="37">
        <v>44623</v>
      </c>
      <c r="D793" s="42">
        <v>96963622</v>
      </c>
      <c r="E793" s="36" t="s">
        <v>1</v>
      </c>
      <c r="F793" s="38">
        <v>210369</v>
      </c>
      <c r="G793" s="36" t="s">
        <v>89</v>
      </c>
      <c r="H793" s="36" t="s">
        <v>254</v>
      </c>
      <c r="I793" s="36" t="s">
        <v>103</v>
      </c>
      <c r="J793" s="36" t="s">
        <v>2342</v>
      </c>
      <c r="K793" s="36" t="s">
        <v>45</v>
      </c>
      <c r="L793" s="36" t="s">
        <v>402</v>
      </c>
      <c r="M793" s="36" t="s">
        <v>93</v>
      </c>
      <c r="N793" s="36">
        <v>3689341</v>
      </c>
      <c r="O793" s="36" t="s">
        <v>4180</v>
      </c>
      <c r="P793" s="36">
        <v>9363564841</v>
      </c>
      <c r="Q793" s="51" t="s">
        <v>4181</v>
      </c>
      <c r="R793" s="36" t="s">
        <v>265</v>
      </c>
      <c r="S793" s="36" t="s">
        <v>398</v>
      </c>
      <c r="T793" s="36" t="s">
        <v>4182</v>
      </c>
      <c r="U793" s="36">
        <v>530000</v>
      </c>
      <c r="V793" s="36">
        <v>850000</v>
      </c>
      <c r="W793" s="36" t="s">
        <v>3478</v>
      </c>
      <c r="X793" s="36" t="s">
        <v>100</v>
      </c>
      <c r="Y793" s="36" t="s">
        <v>100</v>
      </c>
      <c r="Z793" s="36" t="s">
        <v>118</v>
      </c>
      <c r="AA793" s="36" t="s">
        <v>267</v>
      </c>
      <c r="AB793" s="36" t="s">
        <v>109</v>
      </c>
      <c r="AC793" s="36"/>
    </row>
    <row r="794" spans="1:29" x14ac:dyDescent="0.3">
      <c r="A794" s="36">
        <v>793</v>
      </c>
      <c r="B794" s="36" t="s">
        <v>87</v>
      </c>
      <c r="C794" s="37">
        <v>44623</v>
      </c>
      <c r="D794" s="42">
        <v>98737450</v>
      </c>
      <c r="E794" s="36" t="s">
        <v>1</v>
      </c>
      <c r="F794" s="38">
        <v>210369</v>
      </c>
      <c r="G794" s="36" t="s">
        <v>89</v>
      </c>
      <c r="H794" s="36" t="s">
        <v>254</v>
      </c>
      <c r="I794" s="36" t="s">
        <v>394</v>
      </c>
      <c r="J794" s="36" t="s">
        <v>3995</v>
      </c>
      <c r="K794" s="36" t="s">
        <v>13</v>
      </c>
      <c r="L794" s="36" t="s">
        <v>31</v>
      </c>
      <c r="M794" s="36" t="s">
        <v>93</v>
      </c>
      <c r="N794" s="36">
        <v>3664840</v>
      </c>
      <c r="O794" s="36" t="s">
        <v>4183</v>
      </c>
      <c r="P794" s="36">
        <v>9491638278</v>
      </c>
      <c r="Q794" s="51" t="s">
        <v>4184</v>
      </c>
      <c r="R794" s="36" t="s">
        <v>907</v>
      </c>
      <c r="S794" s="36" t="s">
        <v>569</v>
      </c>
      <c r="T794" s="36" t="s">
        <v>4185</v>
      </c>
      <c r="U794" s="36">
        <v>430000</v>
      </c>
      <c r="V794" s="36">
        <v>950000</v>
      </c>
      <c r="W794" s="36" t="s">
        <v>3478</v>
      </c>
      <c r="X794" s="36" t="s">
        <v>100</v>
      </c>
      <c r="Y794" s="36" t="s">
        <v>100</v>
      </c>
      <c r="Z794" s="36" t="s">
        <v>118</v>
      </c>
      <c r="AA794" s="36" t="s">
        <v>101</v>
      </c>
      <c r="AB794" s="36" t="s">
        <v>109</v>
      </c>
      <c r="AC794" s="36"/>
    </row>
    <row r="795" spans="1:29" x14ac:dyDescent="0.3">
      <c r="A795" s="36">
        <v>794</v>
      </c>
      <c r="B795" s="36" t="s">
        <v>87</v>
      </c>
      <c r="C795" s="37">
        <v>44623</v>
      </c>
      <c r="D795" s="42">
        <v>98737450</v>
      </c>
      <c r="E795" s="36" t="s">
        <v>1</v>
      </c>
      <c r="F795" s="38">
        <v>210369</v>
      </c>
      <c r="G795" s="36" t="s">
        <v>89</v>
      </c>
      <c r="H795" s="36" t="s">
        <v>254</v>
      </c>
      <c r="I795" s="36" t="s">
        <v>394</v>
      </c>
      <c r="J795" s="36" t="s">
        <v>3995</v>
      </c>
      <c r="K795" s="36" t="s">
        <v>45</v>
      </c>
      <c r="L795" s="36" t="s">
        <v>402</v>
      </c>
      <c r="M795" s="36" t="s">
        <v>93</v>
      </c>
      <c r="N795" s="36">
        <v>3687345</v>
      </c>
      <c r="O795" s="36" t="s">
        <v>4186</v>
      </c>
      <c r="P795" s="36" t="s">
        <v>4187</v>
      </c>
      <c r="Q795" s="51" t="s">
        <v>4188</v>
      </c>
      <c r="R795" s="36" t="s">
        <v>277</v>
      </c>
      <c r="S795" s="36" t="s">
        <v>407</v>
      </c>
      <c r="T795" s="36" t="s">
        <v>4189</v>
      </c>
      <c r="U795" s="36">
        <v>300000</v>
      </c>
      <c r="V795" s="36">
        <v>600000</v>
      </c>
      <c r="W795" s="36" t="s">
        <v>134</v>
      </c>
      <c r="X795" s="36" t="s">
        <v>100</v>
      </c>
      <c r="Y795" s="36" t="s">
        <v>100</v>
      </c>
      <c r="Z795" s="36" t="s">
        <v>118</v>
      </c>
      <c r="AA795" s="36" t="s">
        <v>888</v>
      </c>
      <c r="AB795" s="36" t="s">
        <v>109</v>
      </c>
      <c r="AC795" s="36"/>
    </row>
    <row r="796" spans="1:29" x14ac:dyDescent="0.3">
      <c r="A796" s="36">
        <v>795</v>
      </c>
      <c r="B796" s="36" t="s">
        <v>87</v>
      </c>
      <c r="C796" s="37">
        <v>44623</v>
      </c>
      <c r="D796" s="42">
        <v>89213696</v>
      </c>
      <c r="E796" s="36" t="s">
        <v>1</v>
      </c>
      <c r="F796" s="38">
        <v>210369</v>
      </c>
      <c r="G796" s="36" t="s">
        <v>89</v>
      </c>
      <c r="H796" s="36" t="s">
        <v>90</v>
      </c>
      <c r="I796" s="36" t="s">
        <v>4190</v>
      </c>
      <c r="J796" s="36" t="s">
        <v>4191</v>
      </c>
      <c r="K796" s="36" t="s">
        <v>18</v>
      </c>
      <c r="L796" s="36" t="s">
        <v>402</v>
      </c>
      <c r="M796" s="36" t="s">
        <v>93</v>
      </c>
      <c r="N796" s="36" t="s">
        <v>4192</v>
      </c>
      <c r="O796" s="36" t="s">
        <v>4193</v>
      </c>
      <c r="P796" s="36">
        <v>9163319270</v>
      </c>
      <c r="Q796" s="51" t="s">
        <v>4194</v>
      </c>
      <c r="R796" s="36" t="s">
        <v>2630</v>
      </c>
      <c r="S796" s="36" t="s">
        <v>2516</v>
      </c>
      <c r="T796" s="36" t="s">
        <v>492</v>
      </c>
      <c r="U796" s="36">
        <v>1100000</v>
      </c>
      <c r="V796" s="36">
        <v>2100000</v>
      </c>
      <c r="W796" s="36" t="s">
        <v>2891</v>
      </c>
      <c r="X796" s="36" t="s">
        <v>128</v>
      </c>
      <c r="Y796" s="36" t="s">
        <v>128</v>
      </c>
      <c r="Z796" s="36" t="s">
        <v>128</v>
      </c>
      <c r="AA796" s="36" t="s">
        <v>1828</v>
      </c>
      <c r="AB796" s="36" t="s">
        <v>109</v>
      </c>
      <c r="AC796" s="36" t="s">
        <v>4195</v>
      </c>
    </row>
    <row r="797" spans="1:29" x14ac:dyDescent="0.3">
      <c r="A797" s="36">
        <v>796</v>
      </c>
      <c r="B797" s="36" t="s">
        <v>87</v>
      </c>
      <c r="C797" s="37">
        <v>44623</v>
      </c>
      <c r="D797" s="42">
        <v>89213696</v>
      </c>
      <c r="E797" s="36" t="s">
        <v>1</v>
      </c>
      <c r="F797" s="38">
        <v>210369</v>
      </c>
      <c r="G797" s="36" t="s">
        <v>89</v>
      </c>
      <c r="H797" s="36" t="s">
        <v>90</v>
      </c>
      <c r="I797" s="36" t="s">
        <v>4190</v>
      </c>
      <c r="J797" s="36" t="s">
        <v>4191</v>
      </c>
      <c r="K797" s="36" t="s">
        <v>18</v>
      </c>
      <c r="L797" s="36" t="s">
        <v>402</v>
      </c>
      <c r="M797" s="36" t="s">
        <v>93</v>
      </c>
      <c r="N797" s="36">
        <v>1081353</v>
      </c>
      <c r="O797" s="36" t="s">
        <v>4196</v>
      </c>
      <c r="P797" s="36">
        <v>8019749655</v>
      </c>
      <c r="Q797" s="51" t="s">
        <v>4197</v>
      </c>
      <c r="R797" s="36" t="s">
        <v>4198</v>
      </c>
      <c r="S797" s="36" t="s">
        <v>2516</v>
      </c>
      <c r="T797" s="36" t="s">
        <v>4199</v>
      </c>
      <c r="U797" s="36">
        <v>1150000</v>
      </c>
      <c r="V797" s="36">
        <v>2000000</v>
      </c>
      <c r="W797" s="36" t="s">
        <v>4200</v>
      </c>
      <c r="X797" s="36" t="s">
        <v>128</v>
      </c>
      <c r="Y797" s="36" t="s">
        <v>128</v>
      </c>
      <c r="Z797" s="36" t="s">
        <v>128</v>
      </c>
      <c r="AA797" s="36" t="s">
        <v>101</v>
      </c>
      <c r="AB797" s="36" t="s">
        <v>109</v>
      </c>
      <c r="AC797" s="36" t="s">
        <v>4201</v>
      </c>
    </row>
    <row r="798" spans="1:29" x14ac:dyDescent="0.3">
      <c r="A798" s="36">
        <v>797</v>
      </c>
      <c r="B798" s="36" t="s">
        <v>87</v>
      </c>
      <c r="C798" s="37">
        <v>44623</v>
      </c>
      <c r="D798" s="42">
        <v>89213696</v>
      </c>
      <c r="E798" s="36" t="s">
        <v>1</v>
      </c>
      <c r="F798" s="38">
        <v>210369</v>
      </c>
      <c r="G798" s="36" t="s">
        <v>89</v>
      </c>
      <c r="H798" s="36" t="s">
        <v>90</v>
      </c>
      <c r="I798" s="36" t="s">
        <v>4190</v>
      </c>
      <c r="J798" s="36" t="s">
        <v>4191</v>
      </c>
      <c r="K798" s="36" t="s">
        <v>18</v>
      </c>
      <c r="L798" s="36" t="s">
        <v>402</v>
      </c>
      <c r="M798" s="36" t="s">
        <v>93</v>
      </c>
      <c r="N798" s="36">
        <v>1396698</v>
      </c>
      <c r="O798" s="36" t="s">
        <v>4202</v>
      </c>
      <c r="P798" s="36">
        <v>9629623062</v>
      </c>
      <c r="Q798" s="51" t="s">
        <v>4203</v>
      </c>
      <c r="R798" s="36" t="s">
        <v>776</v>
      </c>
      <c r="S798" s="36" t="s">
        <v>4204</v>
      </c>
      <c r="T798" s="36" t="s">
        <v>4205</v>
      </c>
      <c r="U798" s="36">
        <v>1250000</v>
      </c>
      <c r="V798" s="36">
        <v>2000000</v>
      </c>
      <c r="W798" s="36" t="s">
        <v>347</v>
      </c>
      <c r="X798" s="36" t="s">
        <v>4206</v>
      </c>
      <c r="Y798" s="36" t="s">
        <v>128</v>
      </c>
      <c r="Z798" s="36" t="s">
        <v>128</v>
      </c>
      <c r="AA798" s="36" t="s">
        <v>4207</v>
      </c>
      <c r="AB798" s="36" t="s">
        <v>109</v>
      </c>
      <c r="AC798" s="36" t="s">
        <v>4208</v>
      </c>
    </row>
    <row r="799" spans="1:29" x14ac:dyDescent="0.3">
      <c r="A799" s="36">
        <v>798</v>
      </c>
      <c r="B799" s="36" t="s">
        <v>87</v>
      </c>
      <c r="C799" s="37">
        <v>44623</v>
      </c>
      <c r="D799" s="42">
        <v>89213696</v>
      </c>
      <c r="E799" s="36" t="s">
        <v>1</v>
      </c>
      <c r="F799" s="38">
        <v>210369</v>
      </c>
      <c r="G799" s="36" t="s">
        <v>89</v>
      </c>
      <c r="H799" s="36" t="s">
        <v>90</v>
      </c>
      <c r="I799" s="36" t="s">
        <v>4190</v>
      </c>
      <c r="J799" s="36" t="s">
        <v>4191</v>
      </c>
      <c r="K799" s="36" t="s">
        <v>18</v>
      </c>
      <c r="L799" s="36" t="s">
        <v>402</v>
      </c>
      <c r="M799" s="36" t="s">
        <v>93</v>
      </c>
      <c r="N799" s="36">
        <v>3687501</v>
      </c>
      <c r="O799" s="36" t="s">
        <v>4209</v>
      </c>
      <c r="P799" s="36">
        <v>7993815534</v>
      </c>
      <c r="Q799" s="51" t="s">
        <v>4210</v>
      </c>
      <c r="R799" s="36" t="s">
        <v>2884</v>
      </c>
      <c r="S799" s="36" t="s">
        <v>170</v>
      </c>
      <c r="T799" s="36" t="s">
        <v>4211</v>
      </c>
      <c r="U799" s="36">
        <v>750000</v>
      </c>
      <c r="V799" s="36">
        <v>1400000</v>
      </c>
      <c r="W799" s="36" t="s">
        <v>868</v>
      </c>
      <c r="X799" s="36" t="s">
        <v>128</v>
      </c>
      <c r="Y799" s="36" t="s">
        <v>128</v>
      </c>
      <c r="Z799" s="36" t="s">
        <v>128</v>
      </c>
      <c r="AA799" s="36" t="s">
        <v>401</v>
      </c>
      <c r="AB799" s="36" t="s">
        <v>109</v>
      </c>
      <c r="AC799" s="36" t="s">
        <v>4212</v>
      </c>
    </row>
    <row r="800" spans="1:29" x14ac:dyDescent="0.3">
      <c r="A800" s="36">
        <v>799</v>
      </c>
      <c r="B800" s="36" t="s">
        <v>87</v>
      </c>
      <c r="C800" s="37">
        <v>44623</v>
      </c>
      <c r="D800" s="42">
        <v>89213696</v>
      </c>
      <c r="E800" s="36" t="s">
        <v>1</v>
      </c>
      <c r="F800" s="38">
        <v>210369</v>
      </c>
      <c r="G800" s="36" t="s">
        <v>89</v>
      </c>
      <c r="H800" s="36" t="s">
        <v>90</v>
      </c>
      <c r="I800" s="36" t="s">
        <v>4190</v>
      </c>
      <c r="J800" s="36" t="s">
        <v>4191</v>
      </c>
      <c r="K800" s="36" t="s">
        <v>18</v>
      </c>
      <c r="L800" s="36" t="s">
        <v>402</v>
      </c>
      <c r="M800" s="36" t="s">
        <v>93</v>
      </c>
      <c r="N800" s="36">
        <v>3687508</v>
      </c>
      <c r="O800" s="36" t="s">
        <v>4213</v>
      </c>
      <c r="P800" s="36" t="s">
        <v>4214</v>
      </c>
      <c r="Q800" s="51" t="s">
        <v>4215</v>
      </c>
      <c r="R800" s="36" t="s">
        <v>776</v>
      </c>
      <c r="S800" s="36" t="s">
        <v>660</v>
      </c>
      <c r="T800" s="36" t="s">
        <v>4216</v>
      </c>
      <c r="U800" s="36">
        <v>1220000</v>
      </c>
      <c r="V800" s="36">
        <v>1800000</v>
      </c>
      <c r="W800" s="36" t="s">
        <v>347</v>
      </c>
      <c r="X800" s="36" t="s">
        <v>128</v>
      </c>
      <c r="Y800" s="36" t="s">
        <v>128</v>
      </c>
      <c r="Z800" s="36" t="s">
        <v>128</v>
      </c>
      <c r="AA800" s="36" t="s">
        <v>4217</v>
      </c>
      <c r="AB800" s="36" t="s">
        <v>109</v>
      </c>
      <c r="AC800" s="36" t="s">
        <v>4218</v>
      </c>
    </row>
    <row r="801" spans="1:29" x14ac:dyDescent="0.3">
      <c r="A801" s="36">
        <v>800</v>
      </c>
      <c r="B801" s="36" t="s">
        <v>87</v>
      </c>
      <c r="C801" s="37">
        <v>44623</v>
      </c>
      <c r="D801" s="42">
        <v>99965720</v>
      </c>
      <c r="E801" s="36" t="s">
        <v>1</v>
      </c>
      <c r="F801" s="38">
        <v>210369</v>
      </c>
      <c r="G801" s="36" t="s">
        <v>89</v>
      </c>
      <c r="H801" s="36" t="s">
        <v>90</v>
      </c>
      <c r="I801" s="36" t="s">
        <v>4219</v>
      </c>
      <c r="J801" s="36" t="s">
        <v>4090</v>
      </c>
      <c r="K801" s="36" t="s">
        <v>45</v>
      </c>
      <c r="L801" s="36" t="s">
        <v>402</v>
      </c>
      <c r="M801" s="36" t="s">
        <v>93</v>
      </c>
      <c r="N801" s="36">
        <v>3673583</v>
      </c>
      <c r="O801" s="36" t="s">
        <v>4220</v>
      </c>
      <c r="P801" s="36">
        <v>9633384642</v>
      </c>
      <c r="Q801" s="51" t="s">
        <v>4221</v>
      </c>
      <c r="R801" s="36" t="s">
        <v>4222</v>
      </c>
      <c r="S801" s="36" t="s">
        <v>4223</v>
      </c>
      <c r="T801" s="36" t="s">
        <v>4224</v>
      </c>
      <c r="U801" s="36">
        <v>500000</v>
      </c>
      <c r="V801" s="36">
        <v>1000000</v>
      </c>
      <c r="W801" s="36" t="s">
        <v>3987</v>
      </c>
      <c r="X801" s="36" t="s">
        <v>128</v>
      </c>
      <c r="Y801" s="36" t="s">
        <v>128</v>
      </c>
      <c r="Z801" s="36" t="s">
        <v>128</v>
      </c>
      <c r="AA801" s="36" t="s">
        <v>109</v>
      </c>
      <c r="AB801" s="36" t="s">
        <v>109</v>
      </c>
      <c r="AC801" s="36" t="s">
        <v>4225</v>
      </c>
    </row>
    <row r="802" spans="1:29" x14ac:dyDescent="0.3">
      <c r="A802" s="36">
        <v>801</v>
      </c>
      <c r="B802" s="36" t="s">
        <v>87</v>
      </c>
      <c r="C802" s="37">
        <v>44623</v>
      </c>
      <c r="D802" s="42">
        <v>99965720</v>
      </c>
      <c r="E802" s="36" t="s">
        <v>1</v>
      </c>
      <c r="F802" s="38">
        <v>210369</v>
      </c>
      <c r="G802" s="36" t="s">
        <v>89</v>
      </c>
      <c r="H802" s="36" t="s">
        <v>90</v>
      </c>
      <c r="I802" s="36" t="s">
        <v>4226</v>
      </c>
      <c r="J802" s="36" t="s">
        <v>4090</v>
      </c>
      <c r="K802" s="36" t="s">
        <v>45</v>
      </c>
      <c r="L802" s="36" t="s">
        <v>402</v>
      </c>
      <c r="M802" s="36" t="s">
        <v>93</v>
      </c>
      <c r="N802" s="36">
        <v>3673143</v>
      </c>
      <c r="O802" s="36" t="s">
        <v>4227</v>
      </c>
      <c r="P802" s="36">
        <v>9640429537</v>
      </c>
      <c r="Q802" s="51" t="s">
        <v>4228</v>
      </c>
      <c r="R802" s="36" t="s">
        <v>170</v>
      </c>
      <c r="S802" s="36" t="s">
        <v>170</v>
      </c>
      <c r="T802" s="36" t="s">
        <v>4229</v>
      </c>
      <c r="U802" s="36">
        <v>300000</v>
      </c>
      <c r="V802" s="36">
        <v>600000</v>
      </c>
      <c r="W802" s="36" t="s">
        <v>868</v>
      </c>
      <c r="X802" s="36" t="s">
        <v>128</v>
      </c>
      <c r="Y802" s="36" t="s">
        <v>128</v>
      </c>
      <c r="Z802" s="36" t="s">
        <v>128</v>
      </c>
      <c r="AA802" s="36" t="s">
        <v>4230</v>
      </c>
      <c r="AB802" s="36" t="s">
        <v>109</v>
      </c>
      <c r="AC802" s="36" t="s">
        <v>4231</v>
      </c>
    </row>
    <row r="803" spans="1:29" x14ac:dyDescent="0.3">
      <c r="A803" s="36">
        <v>802</v>
      </c>
      <c r="B803" s="36" t="s">
        <v>87</v>
      </c>
      <c r="C803" s="37">
        <v>44623</v>
      </c>
      <c r="D803" s="42">
        <v>74383170</v>
      </c>
      <c r="E803" s="36" t="s">
        <v>1</v>
      </c>
      <c r="F803" s="38">
        <v>210369</v>
      </c>
      <c r="G803" s="36" t="s">
        <v>89</v>
      </c>
      <c r="H803" s="36" t="s">
        <v>90</v>
      </c>
      <c r="I803" s="36" t="s">
        <v>4232</v>
      </c>
      <c r="J803" s="36" t="s">
        <v>4233</v>
      </c>
      <c r="K803" s="36" t="s">
        <v>45</v>
      </c>
      <c r="L803" s="36" t="s">
        <v>402</v>
      </c>
      <c r="M803" s="36" t="s">
        <v>93</v>
      </c>
      <c r="N803" s="36">
        <v>3672246</v>
      </c>
      <c r="O803" s="36" t="s">
        <v>4234</v>
      </c>
      <c r="P803" s="36">
        <v>7893804580</v>
      </c>
      <c r="Q803" s="51" t="s">
        <v>4235</v>
      </c>
      <c r="R803" s="36" t="s">
        <v>569</v>
      </c>
      <c r="S803" s="36" t="s">
        <v>2032</v>
      </c>
      <c r="T803" s="36" t="s">
        <v>4236</v>
      </c>
      <c r="U803" s="36">
        <v>550000</v>
      </c>
      <c r="V803" s="36">
        <v>750000</v>
      </c>
      <c r="W803" s="36" t="s">
        <v>4237</v>
      </c>
      <c r="X803" s="36" t="s">
        <v>128</v>
      </c>
      <c r="Y803" s="36" t="s">
        <v>128</v>
      </c>
      <c r="Z803" s="36" t="s">
        <v>128</v>
      </c>
      <c r="AA803" s="36" t="s">
        <v>109</v>
      </c>
      <c r="AB803" s="36" t="s">
        <v>109</v>
      </c>
      <c r="AC803" s="36" t="s">
        <v>2019</v>
      </c>
    </row>
    <row r="804" spans="1:29" x14ac:dyDescent="0.3">
      <c r="A804" s="36">
        <v>803</v>
      </c>
      <c r="B804" s="36" t="s">
        <v>87</v>
      </c>
      <c r="C804" s="37">
        <v>44623</v>
      </c>
      <c r="D804" s="42">
        <v>74383170</v>
      </c>
      <c r="E804" s="36" t="s">
        <v>1</v>
      </c>
      <c r="F804" s="38">
        <v>210369</v>
      </c>
      <c r="G804" s="36" t="s">
        <v>89</v>
      </c>
      <c r="H804" s="36" t="s">
        <v>90</v>
      </c>
      <c r="I804" s="36" t="s">
        <v>4232</v>
      </c>
      <c r="J804" s="36" t="s">
        <v>4233</v>
      </c>
      <c r="K804" s="36" t="s">
        <v>45</v>
      </c>
      <c r="L804" s="36" t="s">
        <v>402</v>
      </c>
      <c r="M804" s="36" t="s">
        <v>93</v>
      </c>
      <c r="N804" s="36">
        <v>3672279</v>
      </c>
      <c r="O804" s="36" t="s">
        <v>4238</v>
      </c>
      <c r="P804" s="36">
        <v>8019827698</v>
      </c>
      <c r="Q804" s="51" t="s">
        <v>4239</v>
      </c>
      <c r="R804" s="36" t="s">
        <v>3621</v>
      </c>
      <c r="S804" s="36" t="s">
        <v>569</v>
      </c>
      <c r="T804" s="36" t="s">
        <v>995</v>
      </c>
      <c r="U804" s="36">
        <v>430000</v>
      </c>
      <c r="V804" s="36">
        <v>850000</v>
      </c>
      <c r="W804" s="36" t="s">
        <v>4240</v>
      </c>
      <c r="X804" s="36" t="s">
        <v>128</v>
      </c>
      <c r="Y804" s="36" t="s">
        <v>128</v>
      </c>
      <c r="Z804" s="36" t="s">
        <v>128</v>
      </c>
      <c r="AA804" s="36" t="s">
        <v>109</v>
      </c>
      <c r="AB804" s="36" t="s">
        <v>109</v>
      </c>
      <c r="AC804" s="36" t="s">
        <v>4241</v>
      </c>
    </row>
    <row r="805" spans="1:29" x14ac:dyDescent="0.3">
      <c r="A805" s="36">
        <v>804</v>
      </c>
      <c r="B805" s="36" t="s">
        <v>87</v>
      </c>
      <c r="C805" s="37">
        <v>44623</v>
      </c>
      <c r="D805" s="42">
        <v>74383170</v>
      </c>
      <c r="E805" s="36" t="s">
        <v>1</v>
      </c>
      <c r="F805" s="38">
        <v>210369</v>
      </c>
      <c r="G805" s="36" t="s">
        <v>89</v>
      </c>
      <c r="H805" s="36" t="s">
        <v>90</v>
      </c>
      <c r="I805" s="36" t="s">
        <v>4232</v>
      </c>
      <c r="J805" s="36" t="s">
        <v>4233</v>
      </c>
      <c r="K805" s="36" t="s">
        <v>45</v>
      </c>
      <c r="L805" s="36" t="s">
        <v>402</v>
      </c>
      <c r="M805" s="36" t="s">
        <v>93</v>
      </c>
      <c r="N805" s="36">
        <v>3672292</v>
      </c>
      <c r="O805" s="36" t="s">
        <v>4242</v>
      </c>
      <c r="P805" s="36">
        <v>7995961067</v>
      </c>
      <c r="Q805" s="51" t="s">
        <v>4243</v>
      </c>
      <c r="R805" s="36" t="s">
        <v>1528</v>
      </c>
      <c r="S805" s="36" t="s">
        <v>569</v>
      </c>
      <c r="T805" s="36" t="s">
        <v>4244</v>
      </c>
      <c r="U805" s="36">
        <v>490000</v>
      </c>
      <c r="V805" s="36">
        <v>650000</v>
      </c>
      <c r="W805" s="36" t="s">
        <v>4237</v>
      </c>
      <c r="X805" s="36" t="s">
        <v>128</v>
      </c>
      <c r="Y805" s="36" t="s">
        <v>128</v>
      </c>
      <c r="Z805" s="36" t="s">
        <v>128</v>
      </c>
      <c r="AA805" s="36" t="s">
        <v>109</v>
      </c>
      <c r="AB805" s="36" t="s">
        <v>109</v>
      </c>
      <c r="AC805" s="36" t="s">
        <v>2019</v>
      </c>
    </row>
    <row r="806" spans="1:29" x14ac:dyDescent="0.3">
      <c r="A806" s="36">
        <v>805</v>
      </c>
      <c r="B806" s="36" t="s">
        <v>87</v>
      </c>
      <c r="C806" s="37">
        <v>44623</v>
      </c>
      <c r="D806" s="42">
        <v>74383170</v>
      </c>
      <c r="E806" s="36" t="s">
        <v>1</v>
      </c>
      <c r="F806" s="38">
        <v>210369</v>
      </c>
      <c r="G806" s="36" t="s">
        <v>89</v>
      </c>
      <c r="H806" s="36" t="s">
        <v>90</v>
      </c>
      <c r="I806" s="36" t="s">
        <v>4232</v>
      </c>
      <c r="J806" s="36" t="s">
        <v>4233</v>
      </c>
      <c r="K806" s="36" t="s">
        <v>45</v>
      </c>
      <c r="L806" s="36" t="s">
        <v>402</v>
      </c>
      <c r="M806" s="36" t="s">
        <v>93</v>
      </c>
      <c r="N806" s="36">
        <v>3664986</v>
      </c>
      <c r="O806" s="36" t="s">
        <v>4245</v>
      </c>
      <c r="P806" s="36">
        <v>8143616739</v>
      </c>
      <c r="Q806" s="51" t="s">
        <v>4246</v>
      </c>
      <c r="R806" s="36" t="s">
        <v>251</v>
      </c>
      <c r="S806" s="36" t="s">
        <v>546</v>
      </c>
      <c r="T806" s="36" t="s">
        <v>241</v>
      </c>
      <c r="U806" s="36">
        <v>600000</v>
      </c>
      <c r="V806" s="36">
        <v>900000</v>
      </c>
      <c r="W806" s="36" t="s">
        <v>308</v>
      </c>
      <c r="X806" s="36" t="s">
        <v>100</v>
      </c>
      <c r="Y806" s="36" t="s">
        <v>100</v>
      </c>
      <c r="Z806" s="36" t="s">
        <v>100</v>
      </c>
      <c r="AA806" s="36" t="s">
        <v>401</v>
      </c>
      <c r="AB806" s="36" t="s">
        <v>109</v>
      </c>
      <c r="AC806" s="36"/>
    </row>
    <row r="807" spans="1:29" x14ac:dyDescent="0.3">
      <c r="A807" s="36">
        <v>806</v>
      </c>
      <c r="B807" s="36" t="s">
        <v>87</v>
      </c>
      <c r="C807" s="37">
        <v>44623</v>
      </c>
      <c r="D807" s="42">
        <v>74383170</v>
      </c>
      <c r="E807" s="36" t="s">
        <v>1</v>
      </c>
      <c r="F807" s="38">
        <v>210369</v>
      </c>
      <c r="G807" s="36" t="s">
        <v>89</v>
      </c>
      <c r="H807" s="36" t="s">
        <v>90</v>
      </c>
      <c r="I807" s="36" t="s">
        <v>4232</v>
      </c>
      <c r="J807" s="36" t="s">
        <v>4233</v>
      </c>
      <c r="K807" s="36" t="s">
        <v>45</v>
      </c>
      <c r="L807" s="36" t="s">
        <v>402</v>
      </c>
      <c r="M807" s="36" t="s">
        <v>93</v>
      </c>
      <c r="N807" s="36">
        <v>3665015</v>
      </c>
      <c r="O807" s="36" t="s">
        <v>4247</v>
      </c>
      <c r="P807" s="36">
        <v>7207060586</v>
      </c>
      <c r="Q807" s="51" t="s">
        <v>4248</v>
      </c>
      <c r="R807" s="36" t="s">
        <v>3758</v>
      </c>
      <c r="S807" s="36" t="s">
        <v>3758</v>
      </c>
      <c r="T807" s="36" t="s">
        <v>4249</v>
      </c>
      <c r="U807" s="36">
        <v>490000</v>
      </c>
      <c r="V807" s="36">
        <v>7500000</v>
      </c>
      <c r="W807" s="36" t="s">
        <v>4250</v>
      </c>
      <c r="X807" s="36" t="s">
        <v>100</v>
      </c>
      <c r="Y807" s="36" t="s">
        <v>100</v>
      </c>
      <c r="Z807" s="36" t="s">
        <v>100</v>
      </c>
      <c r="AA807" s="36" t="s">
        <v>4251</v>
      </c>
      <c r="AB807" s="36" t="s">
        <v>109</v>
      </c>
      <c r="AC807" s="36"/>
    </row>
    <row r="808" spans="1:29" x14ac:dyDescent="0.3">
      <c r="A808" s="36">
        <v>807</v>
      </c>
      <c r="B808" s="36" t="s">
        <v>87</v>
      </c>
      <c r="C808" s="37">
        <v>44623</v>
      </c>
      <c r="D808" s="42">
        <v>74383170</v>
      </c>
      <c r="E808" s="36" t="s">
        <v>1</v>
      </c>
      <c r="F808" s="38">
        <v>210369</v>
      </c>
      <c r="G808" s="36" t="s">
        <v>89</v>
      </c>
      <c r="H808" s="36" t="s">
        <v>90</v>
      </c>
      <c r="I808" s="36" t="s">
        <v>4232</v>
      </c>
      <c r="J808" s="36" t="s">
        <v>4233</v>
      </c>
      <c r="K808" s="36" t="s">
        <v>45</v>
      </c>
      <c r="L808" s="36" t="s">
        <v>402</v>
      </c>
      <c r="M808" s="36" t="s">
        <v>93</v>
      </c>
      <c r="N808" s="36">
        <v>3666166</v>
      </c>
      <c r="O808" s="36" t="s">
        <v>4252</v>
      </c>
      <c r="P808" s="36">
        <v>7416802120</v>
      </c>
      <c r="Q808" s="51" t="s">
        <v>4253</v>
      </c>
      <c r="R808" s="36" t="s">
        <v>1949</v>
      </c>
      <c r="S808" s="36" t="s">
        <v>3771</v>
      </c>
      <c r="T808" s="36" t="s">
        <v>4254</v>
      </c>
      <c r="U808" s="36">
        <v>490000</v>
      </c>
      <c r="V808" s="36">
        <v>750000</v>
      </c>
      <c r="W808" s="36" t="s">
        <v>4250</v>
      </c>
      <c r="X808" s="36" t="s">
        <v>100</v>
      </c>
      <c r="Y808" s="36" t="s">
        <v>100</v>
      </c>
      <c r="Z808" s="36" t="s">
        <v>100</v>
      </c>
      <c r="AA808" s="36" t="s">
        <v>267</v>
      </c>
      <c r="AB808" s="36" t="s">
        <v>109</v>
      </c>
      <c r="AC808" s="36"/>
    </row>
    <row r="809" spans="1:29" x14ac:dyDescent="0.3">
      <c r="A809" s="36">
        <v>808</v>
      </c>
      <c r="B809" s="36" t="s">
        <v>87</v>
      </c>
      <c r="C809" s="37">
        <v>44623</v>
      </c>
      <c r="D809" s="42">
        <v>74383170</v>
      </c>
      <c r="E809" s="36" t="s">
        <v>1</v>
      </c>
      <c r="F809" s="38">
        <v>210369</v>
      </c>
      <c r="G809" s="36" t="s">
        <v>89</v>
      </c>
      <c r="H809" s="36" t="s">
        <v>90</v>
      </c>
      <c r="I809" s="36" t="s">
        <v>4232</v>
      </c>
      <c r="J809" s="36" t="s">
        <v>4233</v>
      </c>
      <c r="K809" s="36" t="s">
        <v>13</v>
      </c>
      <c r="L809" s="36" t="s">
        <v>31</v>
      </c>
      <c r="M809" s="36" t="s">
        <v>93</v>
      </c>
      <c r="N809" s="36">
        <v>3667607</v>
      </c>
      <c r="O809" s="36" t="s">
        <v>4255</v>
      </c>
      <c r="P809" s="36">
        <v>8374569887</v>
      </c>
      <c r="Q809" s="51" t="s">
        <v>4256</v>
      </c>
      <c r="R809" s="36" t="s">
        <v>2320</v>
      </c>
      <c r="S809" s="36" t="s">
        <v>558</v>
      </c>
      <c r="T809" s="36" t="s">
        <v>995</v>
      </c>
      <c r="U809" s="36">
        <v>700000</v>
      </c>
      <c r="V809" s="36">
        <v>1000000</v>
      </c>
      <c r="W809" s="36" t="s">
        <v>4257</v>
      </c>
      <c r="X809" s="36" t="s">
        <v>100</v>
      </c>
      <c r="Y809" s="36" t="s">
        <v>100</v>
      </c>
      <c r="Z809" s="36" t="s">
        <v>100</v>
      </c>
      <c r="AA809" s="36" t="s">
        <v>2639</v>
      </c>
      <c r="AB809" s="36" t="s">
        <v>109</v>
      </c>
      <c r="AC809" s="36" t="s">
        <v>4258</v>
      </c>
    </row>
    <row r="810" spans="1:29" x14ac:dyDescent="0.3">
      <c r="A810" s="36">
        <v>809</v>
      </c>
      <c r="B810" s="36" t="s">
        <v>87</v>
      </c>
      <c r="C810" s="37">
        <v>44623</v>
      </c>
      <c r="D810" s="42">
        <v>74383170</v>
      </c>
      <c r="E810" s="36" t="s">
        <v>1</v>
      </c>
      <c r="F810" s="38">
        <v>210369</v>
      </c>
      <c r="G810" s="36" t="s">
        <v>89</v>
      </c>
      <c r="H810" s="36" t="s">
        <v>90</v>
      </c>
      <c r="I810" s="36" t="s">
        <v>4232</v>
      </c>
      <c r="J810" s="36" t="s">
        <v>4233</v>
      </c>
      <c r="K810" s="36" t="s">
        <v>13</v>
      </c>
      <c r="L810" s="36" t="s">
        <v>31</v>
      </c>
      <c r="M810" s="36" t="s">
        <v>93</v>
      </c>
      <c r="N810" s="36">
        <v>3667510</v>
      </c>
      <c r="O810" s="36" t="s">
        <v>4259</v>
      </c>
      <c r="P810" s="36">
        <v>8519971353</v>
      </c>
      <c r="Q810" s="51" t="s">
        <v>4260</v>
      </c>
      <c r="R810" s="36" t="s">
        <v>633</v>
      </c>
      <c r="S810" s="36" t="s">
        <v>633</v>
      </c>
      <c r="T810" s="36" t="s">
        <v>241</v>
      </c>
      <c r="U810" s="36">
        <v>600000</v>
      </c>
      <c r="V810" s="36">
        <v>800000</v>
      </c>
      <c r="W810" s="36" t="s">
        <v>308</v>
      </c>
      <c r="X810" s="36" t="s">
        <v>100</v>
      </c>
      <c r="Y810" s="36" t="s">
        <v>100</v>
      </c>
      <c r="Z810" s="36" t="s">
        <v>100</v>
      </c>
      <c r="AA810" s="36" t="s">
        <v>109</v>
      </c>
      <c r="AB810" s="36" t="s">
        <v>109</v>
      </c>
      <c r="AC810" s="36"/>
    </row>
    <row r="811" spans="1:29" x14ac:dyDescent="0.3">
      <c r="A811" s="36">
        <v>810</v>
      </c>
      <c r="B811" s="36" t="s">
        <v>87</v>
      </c>
      <c r="C811" s="37">
        <v>44623</v>
      </c>
      <c r="D811" s="42">
        <v>74383170</v>
      </c>
      <c r="E811" s="36" t="s">
        <v>1</v>
      </c>
      <c r="F811" s="38">
        <v>210369</v>
      </c>
      <c r="G811" s="36" t="s">
        <v>89</v>
      </c>
      <c r="H811" s="36" t="s">
        <v>90</v>
      </c>
      <c r="I811" s="36" t="s">
        <v>4232</v>
      </c>
      <c r="J811" s="36" t="s">
        <v>4233</v>
      </c>
      <c r="K811" s="36" t="s">
        <v>45</v>
      </c>
      <c r="L811" s="36" t="s">
        <v>402</v>
      </c>
      <c r="M811" s="36" t="s">
        <v>93</v>
      </c>
      <c r="N811" s="36">
        <v>3667660</v>
      </c>
      <c r="O811" s="36" t="s">
        <v>4261</v>
      </c>
      <c r="P811" s="36">
        <v>9108426154</v>
      </c>
      <c r="Q811" s="51" t="s">
        <v>4262</v>
      </c>
      <c r="R811" s="36" t="s">
        <v>2636</v>
      </c>
      <c r="S811" s="36" t="s">
        <v>2636</v>
      </c>
      <c r="T811" s="36" t="s">
        <v>4263</v>
      </c>
      <c r="U811" s="36">
        <v>480000</v>
      </c>
      <c r="V811" s="36">
        <v>800000</v>
      </c>
      <c r="W811" s="36" t="s">
        <v>4264</v>
      </c>
      <c r="X811" s="36" t="s">
        <v>100</v>
      </c>
      <c r="Y811" s="36" t="s">
        <v>100</v>
      </c>
      <c r="Z811" s="36" t="s">
        <v>100</v>
      </c>
      <c r="AA811" s="36" t="s">
        <v>401</v>
      </c>
      <c r="AB811" s="36" t="s">
        <v>109</v>
      </c>
      <c r="AC811" s="36"/>
    </row>
    <row r="812" spans="1:29" x14ac:dyDescent="0.3">
      <c r="A812" s="36">
        <v>811</v>
      </c>
      <c r="B812" s="36" t="s">
        <v>87</v>
      </c>
      <c r="C812" s="37">
        <v>44623</v>
      </c>
      <c r="D812" s="42">
        <v>74383170</v>
      </c>
      <c r="E812" s="36" t="s">
        <v>1</v>
      </c>
      <c r="F812" s="38">
        <v>210369</v>
      </c>
      <c r="G812" s="36" t="s">
        <v>89</v>
      </c>
      <c r="H812" s="36" t="s">
        <v>90</v>
      </c>
      <c r="I812" s="36" t="s">
        <v>4232</v>
      </c>
      <c r="J812" s="36" t="s">
        <v>4233</v>
      </c>
      <c r="K812" s="36" t="s">
        <v>13</v>
      </c>
      <c r="L812" s="36" t="s">
        <v>31</v>
      </c>
      <c r="M812" s="36" t="s">
        <v>93</v>
      </c>
      <c r="N812" s="36">
        <v>3667767</v>
      </c>
      <c r="O812" s="36" t="s">
        <v>4265</v>
      </c>
      <c r="P812" s="36">
        <v>8142297683</v>
      </c>
      <c r="Q812" s="51" t="s">
        <v>4266</v>
      </c>
      <c r="R812" s="36" t="s">
        <v>719</v>
      </c>
      <c r="S812" s="36" t="s">
        <v>1546</v>
      </c>
      <c r="T812" s="36" t="s">
        <v>4267</v>
      </c>
      <c r="U812" s="36">
        <v>480000</v>
      </c>
      <c r="V812" s="36">
        <v>680000</v>
      </c>
      <c r="W812" s="36" t="s">
        <v>4268</v>
      </c>
      <c r="X812" s="36" t="s">
        <v>100</v>
      </c>
      <c r="Y812" s="36" t="s">
        <v>100</v>
      </c>
      <c r="Z812" s="36" t="s">
        <v>100</v>
      </c>
      <c r="AA812" s="36" t="s">
        <v>4251</v>
      </c>
      <c r="AB812" s="36" t="s">
        <v>109</v>
      </c>
      <c r="AC812" s="36"/>
    </row>
    <row r="813" spans="1:29" x14ac:dyDescent="0.3">
      <c r="A813" s="36">
        <v>812</v>
      </c>
      <c r="B813" s="36" t="s">
        <v>87</v>
      </c>
      <c r="C813" s="37">
        <v>44623</v>
      </c>
      <c r="D813" s="42">
        <v>74383170</v>
      </c>
      <c r="E813" s="36" t="s">
        <v>1</v>
      </c>
      <c r="F813" s="38">
        <v>210369</v>
      </c>
      <c r="G813" s="36" t="s">
        <v>89</v>
      </c>
      <c r="H813" s="36" t="s">
        <v>90</v>
      </c>
      <c r="I813" s="36" t="s">
        <v>4232</v>
      </c>
      <c r="J813" s="36" t="s">
        <v>4233</v>
      </c>
      <c r="K813" s="36" t="s">
        <v>13</v>
      </c>
      <c r="L813" s="36" t="s">
        <v>31</v>
      </c>
      <c r="M813" s="36" t="s">
        <v>93</v>
      </c>
      <c r="N813" s="36">
        <v>3668066</v>
      </c>
      <c r="O813" s="36" t="s">
        <v>4269</v>
      </c>
      <c r="P813" s="36">
        <v>7702066236</v>
      </c>
      <c r="Q813" s="51" t="s">
        <v>4270</v>
      </c>
      <c r="R813" s="36" t="s">
        <v>251</v>
      </c>
      <c r="S813" s="36" t="s">
        <v>3776</v>
      </c>
      <c r="T813" s="36" t="s">
        <v>1358</v>
      </c>
      <c r="U813" s="36">
        <v>540000</v>
      </c>
      <c r="V813" s="36">
        <v>800000</v>
      </c>
      <c r="W813" s="36" t="s">
        <v>347</v>
      </c>
      <c r="X813" s="36" t="s">
        <v>100</v>
      </c>
      <c r="Y813" s="36" t="s">
        <v>100</v>
      </c>
      <c r="Z813" s="36" t="s">
        <v>100</v>
      </c>
      <c r="AA813" s="36" t="s">
        <v>109</v>
      </c>
      <c r="AB813" s="36" t="s">
        <v>109</v>
      </c>
      <c r="AC813" s="36"/>
    </row>
    <row r="814" spans="1:29" x14ac:dyDescent="0.3">
      <c r="A814" s="36">
        <v>813</v>
      </c>
      <c r="B814" s="36" t="s">
        <v>87</v>
      </c>
      <c r="C814" s="37">
        <v>44623</v>
      </c>
      <c r="D814" s="42">
        <v>74383170</v>
      </c>
      <c r="E814" s="36" t="s">
        <v>1</v>
      </c>
      <c r="F814" s="38">
        <v>210369</v>
      </c>
      <c r="G814" s="36" t="s">
        <v>89</v>
      </c>
      <c r="H814" s="36" t="s">
        <v>90</v>
      </c>
      <c r="I814" s="36" t="s">
        <v>4232</v>
      </c>
      <c r="J814" s="36" t="s">
        <v>4233</v>
      </c>
      <c r="K814" s="36" t="s">
        <v>45</v>
      </c>
      <c r="L814" s="36" t="s">
        <v>402</v>
      </c>
      <c r="M814" s="36" t="s">
        <v>93</v>
      </c>
      <c r="N814" s="36">
        <v>3668598</v>
      </c>
      <c r="O814" s="36" t="s">
        <v>4271</v>
      </c>
      <c r="P814" s="36">
        <v>6302026308</v>
      </c>
      <c r="Q814" s="51" t="s">
        <v>4272</v>
      </c>
      <c r="R814" s="36" t="s">
        <v>4273</v>
      </c>
      <c r="S814" s="36" t="s">
        <v>558</v>
      </c>
      <c r="T814" s="36" t="s">
        <v>955</v>
      </c>
      <c r="U814" s="36">
        <v>580000</v>
      </c>
      <c r="V814" s="36">
        <v>900000</v>
      </c>
      <c r="W814" s="36" t="s">
        <v>4274</v>
      </c>
      <c r="X814" s="36" t="s">
        <v>100</v>
      </c>
      <c r="Y814" s="36" t="s">
        <v>100</v>
      </c>
      <c r="Z814" s="36" t="s">
        <v>100</v>
      </c>
      <c r="AA814" s="36" t="s">
        <v>109</v>
      </c>
      <c r="AB814" s="36" t="s">
        <v>109</v>
      </c>
      <c r="AC814" s="36"/>
    </row>
    <row r="815" spans="1:29" x14ac:dyDescent="0.3">
      <c r="A815" s="36">
        <v>814</v>
      </c>
      <c r="B815" s="36" t="s">
        <v>87</v>
      </c>
      <c r="C815" s="37">
        <v>44623</v>
      </c>
      <c r="D815" s="42">
        <v>30782245</v>
      </c>
      <c r="E815" s="36" t="s">
        <v>1</v>
      </c>
      <c r="F815" s="38">
        <v>210369</v>
      </c>
      <c r="G815" s="36" t="s">
        <v>89</v>
      </c>
      <c r="H815" s="36" t="s">
        <v>254</v>
      </c>
      <c r="I815" s="36" t="s">
        <v>103</v>
      </c>
      <c r="J815" s="36" t="s">
        <v>2342</v>
      </c>
      <c r="K815" s="36" t="s">
        <v>45</v>
      </c>
      <c r="L815" s="36" t="s">
        <v>402</v>
      </c>
      <c r="M815" s="36" t="s">
        <v>93</v>
      </c>
      <c r="N815" s="36">
        <v>3689605</v>
      </c>
      <c r="O815" s="36" t="s">
        <v>4275</v>
      </c>
      <c r="P815" s="36">
        <v>9640073989</v>
      </c>
      <c r="Q815" s="51" t="s">
        <v>4276</v>
      </c>
      <c r="R815" s="36" t="s">
        <v>170</v>
      </c>
      <c r="S815" s="36" t="s">
        <v>277</v>
      </c>
      <c r="T815" s="36" t="s">
        <v>4277</v>
      </c>
      <c r="U815" s="36">
        <v>320000</v>
      </c>
      <c r="V815" s="36">
        <v>550000</v>
      </c>
      <c r="W815" s="36" t="s">
        <v>3478</v>
      </c>
      <c r="X815" s="36" t="s">
        <v>100</v>
      </c>
      <c r="Y815" s="36" t="s">
        <v>100</v>
      </c>
      <c r="Z815" s="36" t="s">
        <v>118</v>
      </c>
      <c r="AA815" s="36" t="s">
        <v>101</v>
      </c>
      <c r="AB815" s="36" t="s">
        <v>109</v>
      </c>
      <c r="AC815" s="36"/>
    </row>
    <row r="816" spans="1:29" x14ac:dyDescent="0.3">
      <c r="A816" s="36">
        <v>815</v>
      </c>
      <c r="B816" s="36" t="s">
        <v>87</v>
      </c>
      <c r="C816" s="37">
        <v>44623</v>
      </c>
      <c r="D816" s="42">
        <v>30782245</v>
      </c>
      <c r="E816" s="36" t="s">
        <v>1</v>
      </c>
      <c r="F816" s="38">
        <v>210369</v>
      </c>
      <c r="G816" s="36" t="s">
        <v>89</v>
      </c>
      <c r="H816" s="36" t="s">
        <v>254</v>
      </c>
      <c r="I816" s="36" t="s">
        <v>103</v>
      </c>
      <c r="J816" s="36" t="s">
        <v>2342</v>
      </c>
      <c r="K816" s="36" t="s">
        <v>45</v>
      </c>
      <c r="L816" s="36" t="s">
        <v>402</v>
      </c>
      <c r="M816" s="36" t="s">
        <v>93</v>
      </c>
      <c r="N816" s="36">
        <v>3690282</v>
      </c>
      <c r="O816" s="36" t="s">
        <v>4278</v>
      </c>
      <c r="P816" s="36">
        <v>7708291429</v>
      </c>
      <c r="Q816" s="51" t="s">
        <v>4279</v>
      </c>
      <c r="R816" s="36" t="s">
        <v>170</v>
      </c>
      <c r="S816" s="36" t="s">
        <v>569</v>
      </c>
      <c r="T816" s="36" t="s">
        <v>4280</v>
      </c>
      <c r="U816" s="36">
        <v>600000</v>
      </c>
      <c r="V816" s="36">
        <v>1200000</v>
      </c>
      <c r="W816" s="36" t="s">
        <v>3565</v>
      </c>
      <c r="X816" s="36" t="s">
        <v>100</v>
      </c>
      <c r="Y816" s="36" t="s">
        <v>100</v>
      </c>
      <c r="Z816" s="36" t="s">
        <v>118</v>
      </c>
      <c r="AA816" s="36" t="s">
        <v>2278</v>
      </c>
      <c r="AB816" s="36" t="s">
        <v>109</v>
      </c>
      <c r="AC816" s="36" t="s">
        <v>4281</v>
      </c>
    </row>
    <row r="817" spans="1:29" x14ac:dyDescent="0.3">
      <c r="A817" s="36">
        <v>816</v>
      </c>
      <c r="B817" s="36" t="s">
        <v>87</v>
      </c>
      <c r="C817" s="37">
        <v>44623</v>
      </c>
      <c r="D817" s="42">
        <v>30782245</v>
      </c>
      <c r="E817" s="36" t="s">
        <v>1</v>
      </c>
      <c r="F817" s="38">
        <v>210369</v>
      </c>
      <c r="G817" s="36" t="s">
        <v>89</v>
      </c>
      <c r="H817" s="36" t="s">
        <v>254</v>
      </c>
      <c r="I817" s="36" t="s">
        <v>103</v>
      </c>
      <c r="J817" s="36" t="s">
        <v>2342</v>
      </c>
      <c r="K817" s="36" t="s">
        <v>45</v>
      </c>
      <c r="L817" s="36" t="s">
        <v>402</v>
      </c>
      <c r="M817" s="36" t="s">
        <v>93</v>
      </c>
      <c r="N817" s="36">
        <v>3689912</v>
      </c>
      <c r="O817" s="36" t="s">
        <v>4282</v>
      </c>
      <c r="P817" s="36" t="s">
        <v>4283</v>
      </c>
      <c r="Q817" s="51" t="s">
        <v>4284</v>
      </c>
      <c r="R817" s="36" t="s">
        <v>844</v>
      </c>
      <c r="S817" s="36" t="s">
        <v>277</v>
      </c>
      <c r="T817" s="36" t="s">
        <v>4285</v>
      </c>
      <c r="U817" s="36">
        <v>530000</v>
      </c>
      <c r="V817" s="36">
        <v>1300000</v>
      </c>
      <c r="W817" s="36" t="s">
        <v>3225</v>
      </c>
      <c r="X817" s="36" t="s">
        <v>100</v>
      </c>
      <c r="Y817" s="36" t="s">
        <v>100</v>
      </c>
      <c r="Z817" s="36" t="s">
        <v>118</v>
      </c>
      <c r="AA817" s="36" t="s">
        <v>267</v>
      </c>
      <c r="AB817" s="36" t="s">
        <v>109</v>
      </c>
      <c r="AC817" s="36" t="s">
        <v>3359</v>
      </c>
    </row>
    <row r="818" spans="1:29" x14ac:dyDescent="0.3">
      <c r="A818" s="36">
        <v>817</v>
      </c>
      <c r="B818" s="36" t="s">
        <v>87</v>
      </c>
      <c r="C818" s="37">
        <v>44623</v>
      </c>
      <c r="D818" s="42">
        <v>37284175</v>
      </c>
      <c r="E818" s="36" t="s">
        <v>1</v>
      </c>
      <c r="F818" s="38">
        <v>210369</v>
      </c>
      <c r="G818" s="36" t="s">
        <v>89</v>
      </c>
      <c r="H818" s="36" t="s">
        <v>90</v>
      </c>
      <c r="I818" s="36" t="s">
        <v>4286</v>
      </c>
      <c r="J818" s="36" t="s">
        <v>4287</v>
      </c>
      <c r="K818" s="36" t="s">
        <v>18</v>
      </c>
      <c r="L818" s="36" t="s">
        <v>402</v>
      </c>
      <c r="M818" s="36" t="s">
        <v>93</v>
      </c>
      <c r="N818" s="36">
        <v>3688744</v>
      </c>
      <c r="O818" s="36" t="s">
        <v>4288</v>
      </c>
      <c r="P818" s="36">
        <v>7978585500</v>
      </c>
      <c r="Q818" s="51" t="s">
        <v>4289</v>
      </c>
      <c r="R818" s="36" t="s">
        <v>1054</v>
      </c>
      <c r="S818" s="36" t="s">
        <v>506</v>
      </c>
      <c r="T818" s="36" t="s">
        <v>2781</v>
      </c>
      <c r="U818" s="36">
        <v>435000</v>
      </c>
      <c r="V818" s="36">
        <v>900000</v>
      </c>
      <c r="W818" s="36" t="s">
        <v>868</v>
      </c>
      <c r="X818" s="36" t="s">
        <v>128</v>
      </c>
      <c r="Y818" s="36" t="s">
        <v>128</v>
      </c>
      <c r="Z818" s="36" t="s">
        <v>128</v>
      </c>
      <c r="AA818" s="36" t="s">
        <v>109</v>
      </c>
      <c r="AB818" s="36" t="s">
        <v>109</v>
      </c>
      <c r="AC818" s="36" t="s">
        <v>4290</v>
      </c>
    </row>
    <row r="819" spans="1:29" x14ac:dyDescent="0.3">
      <c r="A819" s="36">
        <v>818</v>
      </c>
      <c r="B819" s="36" t="s">
        <v>87</v>
      </c>
      <c r="C819" s="37">
        <v>44623</v>
      </c>
      <c r="D819" s="42">
        <v>37284175</v>
      </c>
      <c r="E819" s="36" t="s">
        <v>1</v>
      </c>
      <c r="F819" s="38">
        <v>210369</v>
      </c>
      <c r="G819" s="36" t="s">
        <v>89</v>
      </c>
      <c r="H819" s="36" t="s">
        <v>90</v>
      </c>
      <c r="I819" s="36" t="s">
        <v>4286</v>
      </c>
      <c r="J819" s="36" t="s">
        <v>4287</v>
      </c>
      <c r="K819" s="36" t="s">
        <v>18</v>
      </c>
      <c r="L819" s="36" t="s">
        <v>402</v>
      </c>
      <c r="M819" s="36" t="s">
        <v>93</v>
      </c>
      <c r="N819" s="36">
        <v>3688775</v>
      </c>
      <c r="O819" s="36" t="s">
        <v>4291</v>
      </c>
      <c r="P819" s="36">
        <v>9493751353</v>
      </c>
      <c r="Q819" s="51" t="s">
        <v>4292</v>
      </c>
      <c r="R819" s="36" t="s">
        <v>1139</v>
      </c>
      <c r="S819" s="36" t="s">
        <v>170</v>
      </c>
      <c r="T819" s="36" t="s">
        <v>4293</v>
      </c>
      <c r="U819" s="36">
        <v>600000</v>
      </c>
      <c r="V819" s="36">
        <v>1000000</v>
      </c>
      <c r="W819" s="36" t="s">
        <v>4294</v>
      </c>
      <c r="X819" s="36" t="s">
        <v>128</v>
      </c>
      <c r="Y819" s="36" t="s">
        <v>128</v>
      </c>
      <c r="Z819" s="36" t="s">
        <v>128</v>
      </c>
      <c r="AA819" s="36" t="s">
        <v>101</v>
      </c>
      <c r="AB819" s="36" t="s">
        <v>109</v>
      </c>
      <c r="AC819" s="36" t="s">
        <v>2019</v>
      </c>
    </row>
    <row r="820" spans="1:29" x14ac:dyDescent="0.3">
      <c r="A820" s="36">
        <v>819</v>
      </c>
      <c r="B820" s="36" t="s">
        <v>87</v>
      </c>
      <c r="C820" s="37">
        <v>44623</v>
      </c>
      <c r="D820" s="42">
        <v>37284175</v>
      </c>
      <c r="E820" s="36" t="s">
        <v>1</v>
      </c>
      <c r="F820" s="38">
        <v>210369</v>
      </c>
      <c r="G820" s="36" t="s">
        <v>89</v>
      </c>
      <c r="H820" s="36" t="s">
        <v>90</v>
      </c>
      <c r="I820" s="36" t="s">
        <v>4286</v>
      </c>
      <c r="J820" s="36" t="s">
        <v>4287</v>
      </c>
      <c r="K820" s="36" t="s">
        <v>12</v>
      </c>
      <c r="L820" s="36" t="s">
        <v>402</v>
      </c>
      <c r="M820" s="36" t="s">
        <v>93</v>
      </c>
      <c r="N820" s="36">
        <v>3688129</v>
      </c>
      <c r="O820" s="36" t="s">
        <v>4295</v>
      </c>
      <c r="P820" s="36">
        <v>7002307221</v>
      </c>
      <c r="Q820" s="51" t="s">
        <v>4296</v>
      </c>
      <c r="R820" s="36" t="s">
        <v>2926</v>
      </c>
      <c r="S820" s="36" t="s">
        <v>170</v>
      </c>
      <c r="T820" s="36" t="s">
        <v>4297</v>
      </c>
      <c r="U820" s="36">
        <v>440000</v>
      </c>
      <c r="V820" s="36">
        <v>1100000</v>
      </c>
      <c r="W820" s="36" t="s">
        <v>4298</v>
      </c>
      <c r="X820" s="36" t="s">
        <v>128</v>
      </c>
      <c r="Y820" s="36" t="s">
        <v>128</v>
      </c>
      <c r="Z820" s="36" t="s">
        <v>128</v>
      </c>
      <c r="AA820" s="36" t="s">
        <v>401</v>
      </c>
      <c r="AB820" s="36" t="s">
        <v>109</v>
      </c>
      <c r="AC820" s="36" t="s">
        <v>4299</v>
      </c>
    </row>
    <row r="821" spans="1:29" x14ac:dyDescent="0.3">
      <c r="A821" s="36">
        <v>820</v>
      </c>
      <c r="B821" s="36" t="s">
        <v>87</v>
      </c>
      <c r="C821" s="37">
        <v>44623</v>
      </c>
      <c r="D821" s="42">
        <v>35614694</v>
      </c>
      <c r="E821" s="36" t="s">
        <v>1</v>
      </c>
      <c r="F821" s="38">
        <v>210369</v>
      </c>
      <c r="G821" s="36" t="s">
        <v>89</v>
      </c>
      <c r="H821" s="36" t="s">
        <v>90</v>
      </c>
      <c r="I821" s="36" t="s">
        <v>120</v>
      </c>
      <c r="J821" s="36" t="s">
        <v>120</v>
      </c>
      <c r="K821" s="36" t="s">
        <v>18</v>
      </c>
      <c r="L821" s="36" t="s">
        <v>18</v>
      </c>
      <c r="M821" s="36" t="s">
        <v>93</v>
      </c>
      <c r="N821" s="36" t="s">
        <v>4300</v>
      </c>
      <c r="O821" s="36" t="s">
        <v>4301</v>
      </c>
      <c r="P821" s="36">
        <v>6363682137</v>
      </c>
      <c r="Q821" s="51" t="s">
        <v>4302</v>
      </c>
      <c r="R821" s="36" t="s">
        <v>2319</v>
      </c>
      <c r="S821" s="36" t="s">
        <v>2319</v>
      </c>
      <c r="T821" s="36" t="s">
        <v>4303</v>
      </c>
      <c r="U821" s="36">
        <v>1450000</v>
      </c>
      <c r="V821" s="36">
        <v>2400000</v>
      </c>
      <c r="W821" s="36" t="s">
        <v>347</v>
      </c>
      <c r="X821" s="36" t="s">
        <v>100</v>
      </c>
      <c r="Y821" s="36" t="s">
        <v>100</v>
      </c>
      <c r="Z821" s="36" t="s">
        <v>100</v>
      </c>
      <c r="AA821" s="36" t="s">
        <v>267</v>
      </c>
      <c r="AB821" s="36" t="s">
        <v>109</v>
      </c>
      <c r="AC821" s="36"/>
    </row>
    <row r="822" spans="1:29" x14ac:dyDescent="0.3">
      <c r="A822" s="36">
        <v>821</v>
      </c>
      <c r="B822" s="36" t="s">
        <v>87</v>
      </c>
      <c r="C822" s="37">
        <v>44623</v>
      </c>
      <c r="D822" s="42">
        <v>37284175</v>
      </c>
      <c r="E822" s="36" t="s">
        <v>1</v>
      </c>
      <c r="F822" s="38">
        <v>210369</v>
      </c>
      <c r="G822" s="36" t="s">
        <v>89</v>
      </c>
      <c r="H822" s="36" t="s">
        <v>90</v>
      </c>
      <c r="I822" s="36" t="s">
        <v>433</v>
      </c>
      <c r="J822" s="36" t="s">
        <v>433</v>
      </c>
      <c r="K822" s="36" t="s">
        <v>18</v>
      </c>
      <c r="L822" s="36" t="s">
        <v>402</v>
      </c>
      <c r="M822" s="36" t="s">
        <v>93</v>
      </c>
      <c r="N822" s="36">
        <v>3689663</v>
      </c>
      <c r="O822" s="36" t="s">
        <v>4304</v>
      </c>
      <c r="P822" s="36">
        <v>8125212595</v>
      </c>
      <c r="Q822" s="51" t="s">
        <v>4305</v>
      </c>
      <c r="R822" s="36" t="s">
        <v>2319</v>
      </c>
      <c r="S822" s="36" t="s">
        <v>2319</v>
      </c>
      <c r="T822" s="36" t="s">
        <v>765</v>
      </c>
      <c r="U822" s="36">
        <v>850000</v>
      </c>
      <c r="V822" s="36">
        <v>1200000</v>
      </c>
      <c r="W822" s="36" t="s">
        <v>134</v>
      </c>
      <c r="X822" s="36" t="s">
        <v>100</v>
      </c>
      <c r="Y822" s="36" t="s">
        <v>100</v>
      </c>
      <c r="Z822" s="36" t="s">
        <v>100</v>
      </c>
      <c r="AA822" s="36" t="s">
        <v>109</v>
      </c>
      <c r="AB822" s="36" t="s">
        <v>109</v>
      </c>
      <c r="AC822" s="36"/>
    </row>
    <row r="823" spans="1:29" x14ac:dyDescent="0.3">
      <c r="A823" s="36">
        <v>822</v>
      </c>
      <c r="B823" s="36" t="s">
        <v>87</v>
      </c>
      <c r="C823" s="37">
        <v>44623</v>
      </c>
      <c r="D823" s="42">
        <v>37284175</v>
      </c>
      <c r="E823" s="36" t="s">
        <v>1</v>
      </c>
      <c r="F823" s="38">
        <v>210369</v>
      </c>
      <c r="G823" s="36" t="s">
        <v>89</v>
      </c>
      <c r="H823" s="36" t="s">
        <v>90</v>
      </c>
      <c r="I823" s="36" t="s">
        <v>433</v>
      </c>
      <c r="J823" s="36" t="s">
        <v>433</v>
      </c>
      <c r="K823" s="36" t="s">
        <v>18</v>
      </c>
      <c r="L823" s="36" t="s">
        <v>402</v>
      </c>
      <c r="M823" s="36" t="s">
        <v>93</v>
      </c>
      <c r="N823" s="36">
        <v>3689683</v>
      </c>
      <c r="O823" s="36" t="s">
        <v>4306</v>
      </c>
      <c r="P823" s="36">
        <v>9686737721</v>
      </c>
      <c r="Q823" s="51" t="s">
        <v>4307</v>
      </c>
      <c r="R823" s="36" t="s">
        <v>2320</v>
      </c>
      <c r="S823" s="36" t="s">
        <v>2320</v>
      </c>
      <c r="T823" s="36" t="s">
        <v>4308</v>
      </c>
      <c r="U823" s="36">
        <v>900000</v>
      </c>
      <c r="V823" s="36">
        <v>1100000</v>
      </c>
      <c r="W823" s="36" t="s">
        <v>630</v>
      </c>
      <c r="X823" s="36" t="s">
        <v>100</v>
      </c>
      <c r="Y823" s="36" t="s">
        <v>100</v>
      </c>
      <c r="Z823" s="36" t="s">
        <v>100</v>
      </c>
      <c r="AA823" s="36" t="s">
        <v>109</v>
      </c>
      <c r="AB823" s="36" t="s">
        <v>109</v>
      </c>
      <c r="AC823" s="36"/>
    </row>
    <row r="824" spans="1:29" x14ac:dyDescent="0.3">
      <c r="A824" s="36">
        <v>823</v>
      </c>
      <c r="B824" s="36" t="s">
        <v>87</v>
      </c>
      <c r="C824" s="37">
        <v>44623</v>
      </c>
      <c r="D824" s="42">
        <v>86686285</v>
      </c>
      <c r="E824" s="36" t="s">
        <v>3</v>
      </c>
      <c r="F824" s="38">
        <v>181547</v>
      </c>
      <c r="G824" s="36" t="s">
        <v>89</v>
      </c>
      <c r="H824" s="36" t="s">
        <v>119</v>
      </c>
      <c r="I824" s="36" t="s">
        <v>2091</v>
      </c>
      <c r="J824" s="36" t="s">
        <v>4309</v>
      </c>
      <c r="K824" s="36" t="s">
        <v>8</v>
      </c>
      <c r="L824" s="36" t="s">
        <v>8</v>
      </c>
      <c r="M824" s="36" t="s">
        <v>93</v>
      </c>
      <c r="N824" s="36">
        <v>3687726</v>
      </c>
      <c r="O824" s="36" t="s">
        <v>4310</v>
      </c>
      <c r="P824" s="36">
        <v>8500724356</v>
      </c>
      <c r="Q824" s="51" t="s">
        <v>4311</v>
      </c>
      <c r="R824" s="36" t="s">
        <v>4312</v>
      </c>
      <c r="S824" s="36" t="s">
        <v>4312</v>
      </c>
      <c r="T824" s="36" t="s">
        <v>4313</v>
      </c>
      <c r="U824" s="36">
        <v>820000</v>
      </c>
      <c r="V824" s="36">
        <v>1500000</v>
      </c>
      <c r="W824" s="36" t="s">
        <v>4314</v>
      </c>
      <c r="X824" s="36" t="s">
        <v>8</v>
      </c>
      <c r="Y824" s="36" t="s">
        <v>8</v>
      </c>
      <c r="Z824" s="36" t="s">
        <v>8</v>
      </c>
      <c r="AA824" s="36" t="s">
        <v>101</v>
      </c>
      <c r="AB824" s="36" t="s">
        <v>101</v>
      </c>
    </row>
    <row r="825" spans="1:29" x14ac:dyDescent="0.3">
      <c r="A825" s="36">
        <v>824</v>
      </c>
      <c r="B825" s="36" t="s">
        <v>87</v>
      </c>
      <c r="C825" s="37">
        <v>44623</v>
      </c>
      <c r="D825" s="42">
        <v>86686285</v>
      </c>
      <c r="E825" s="36" t="s">
        <v>3</v>
      </c>
      <c r="F825" s="38">
        <v>181547</v>
      </c>
      <c r="G825" s="36" t="s">
        <v>89</v>
      </c>
      <c r="H825" s="36" t="s">
        <v>119</v>
      </c>
      <c r="I825" s="36" t="s">
        <v>2091</v>
      </c>
      <c r="J825" s="36" t="s">
        <v>4309</v>
      </c>
      <c r="K825" s="36" t="s">
        <v>8</v>
      </c>
      <c r="L825" s="36" t="s">
        <v>8</v>
      </c>
      <c r="M825" s="36" t="s">
        <v>93</v>
      </c>
      <c r="N825" s="36" t="s">
        <v>4315</v>
      </c>
      <c r="O825" s="36" t="s">
        <v>4316</v>
      </c>
      <c r="P825" s="36">
        <v>7396844431</v>
      </c>
      <c r="Q825" s="51" t="s">
        <v>4317</v>
      </c>
      <c r="R825" s="36" t="s">
        <v>4318</v>
      </c>
      <c r="S825" s="36" t="s">
        <v>558</v>
      </c>
      <c r="T825" s="36" t="s">
        <v>4319</v>
      </c>
      <c r="U825" s="36">
        <v>600000</v>
      </c>
      <c r="V825" s="36">
        <v>1400000</v>
      </c>
      <c r="W825" s="36" t="s">
        <v>4320</v>
      </c>
      <c r="X825" s="36" t="s">
        <v>8</v>
      </c>
      <c r="Y825" s="36" t="s">
        <v>8</v>
      </c>
      <c r="Z825" s="36" t="s">
        <v>8</v>
      </c>
      <c r="AA825" s="36" t="s">
        <v>101</v>
      </c>
      <c r="AB825" s="36" t="s">
        <v>101</v>
      </c>
    </row>
    <row r="826" spans="1:29" x14ac:dyDescent="0.3">
      <c r="A826" s="36">
        <v>825</v>
      </c>
      <c r="B826" s="36" t="s">
        <v>87</v>
      </c>
      <c r="C826" s="37">
        <v>44623</v>
      </c>
      <c r="D826" s="42">
        <v>82672286</v>
      </c>
      <c r="E826" s="36" t="s">
        <v>3</v>
      </c>
      <c r="F826" s="38">
        <v>181547</v>
      </c>
      <c r="G826" s="36" t="s">
        <v>89</v>
      </c>
      <c r="H826" s="36" t="s">
        <v>119</v>
      </c>
      <c r="I826" s="36" t="s">
        <v>2091</v>
      </c>
      <c r="J826" s="36" t="s">
        <v>4321</v>
      </c>
      <c r="K826" s="36" t="s">
        <v>8</v>
      </c>
      <c r="L826" s="36" t="s">
        <v>8</v>
      </c>
      <c r="M826" s="36" t="s">
        <v>93</v>
      </c>
      <c r="N826" s="36">
        <v>1701015</v>
      </c>
      <c r="O826" s="36" t="s">
        <v>4322</v>
      </c>
      <c r="P826" s="36">
        <v>9733334212</v>
      </c>
      <c r="Q826" s="51" t="s">
        <v>4323</v>
      </c>
      <c r="R826" s="36" t="s">
        <v>4324</v>
      </c>
      <c r="S826" s="36" t="s">
        <v>4324</v>
      </c>
      <c r="T826" s="36" t="s">
        <v>3878</v>
      </c>
      <c r="U826" s="36">
        <v>1200000</v>
      </c>
      <c r="V826" s="36">
        <v>2500000</v>
      </c>
      <c r="W826" s="36" t="s">
        <v>4325</v>
      </c>
      <c r="X826" s="36" t="s">
        <v>8</v>
      </c>
      <c r="Y826" s="36" t="s">
        <v>8</v>
      </c>
      <c r="Z826" s="36" t="s">
        <v>8</v>
      </c>
      <c r="AA826" s="36" t="s">
        <v>109</v>
      </c>
      <c r="AB826" s="36" t="s">
        <v>101</v>
      </c>
    </row>
    <row r="827" spans="1:29" x14ac:dyDescent="0.3">
      <c r="A827" s="36">
        <v>826</v>
      </c>
      <c r="B827" s="36" t="s">
        <v>87</v>
      </c>
      <c r="C827" s="37">
        <v>44623</v>
      </c>
      <c r="D827" s="42">
        <v>98183339</v>
      </c>
      <c r="E827" s="36" t="s">
        <v>3</v>
      </c>
      <c r="F827" s="38">
        <v>181547</v>
      </c>
      <c r="G827" s="36" t="s">
        <v>89</v>
      </c>
      <c r="H827" s="36" t="s">
        <v>4125</v>
      </c>
      <c r="I827" s="36" t="s">
        <v>2055</v>
      </c>
      <c r="J827" s="36" t="s">
        <v>2055</v>
      </c>
      <c r="K827" s="36" t="s">
        <v>24</v>
      </c>
      <c r="L827" s="36" t="s">
        <v>3879</v>
      </c>
      <c r="M827" s="36" t="s">
        <v>93</v>
      </c>
      <c r="N827" s="36">
        <v>3684848</v>
      </c>
      <c r="O827" s="36" t="s">
        <v>4326</v>
      </c>
      <c r="P827" s="36">
        <v>9581330256</v>
      </c>
      <c r="Q827" s="51" t="s">
        <v>4327</v>
      </c>
      <c r="R827" s="36" t="s">
        <v>4328</v>
      </c>
      <c r="S827" s="36" t="s">
        <v>4328</v>
      </c>
      <c r="T827" s="36" t="s">
        <v>4329</v>
      </c>
      <c r="U827" s="36">
        <v>650000</v>
      </c>
      <c r="V827" s="36">
        <v>1000000</v>
      </c>
      <c r="W827" s="36" t="s">
        <v>4330</v>
      </c>
      <c r="X827" s="36" t="s">
        <v>8</v>
      </c>
      <c r="Y827" s="36" t="s">
        <v>8</v>
      </c>
      <c r="Z827" s="36" t="s">
        <v>8</v>
      </c>
      <c r="AA827" s="36" t="s">
        <v>101</v>
      </c>
      <c r="AB827" s="36" t="s">
        <v>101</v>
      </c>
    </row>
    <row r="828" spans="1:29" x14ac:dyDescent="0.3">
      <c r="A828" s="36">
        <v>827</v>
      </c>
      <c r="B828" s="36" t="s">
        <v>87</v>
      </c>
      <c r="C828" s="37">
        <v>44623</v>
      </c>
      <c r="D828" s="42">
        <v>98183339</v>
      </c>
      <c r="E828" s="36" t="s">
        <v>3</v>
      </c>
      <c r="F828" s="38">
        <v>181547</v>
      </c>
      <c r="G828" s="36" t="s">
        <v>89</v>
      </c>
      <c r="H828" s="36" t="s">
        <v>4125</v>
      </c>
      <c r="I828" s="36" t="s">
        <v>2055</v>
      </c>
      <c r="J828" s="36" t="s">
        <v>2055</v>
      </c>
      <c r="K828" s="36" t="s">
        <v>24</v>
      </c>
      <c r="L828" s="36" t="s">
        <v>3879</v>
      </c>
      <c r="M828" s="36" t="s">
        <v>93</v>
      </c>
      <c r="N828" s="36">
        <v>3686524</v>
      </c>
      <c r="O828" s="36" t="s">
        <v>4331</v>
      </c>
      <c r="P828" s="36">
        <v>7008338422</v>
      </c>
      <c r="Q828" s="51" t="s">
        <v>4332</v>
      </c>
      <c r="R828" s="36" t="s">
        <v>4333</v>
      </c>
      <c r="S828" s="36" t="s">
        <v>4333</v>
      </c>
      <c r="T828" s="36" t="s">
        <v>749</v>
      </c>
      <c r="U828" s="36">
        <v>900000</v>
      </c>
      <c r="V828" s="36">
        <v>1500000</v>
      </c>
      <c r="W828" s="36" t="s">
        <v>4334</v>
      </c>
      <c r="X828" s="36" t="s">
        <v>8</v>
      </c>
      <c r="Y828" s="36" t="s">
        <v>8</v>
      </c>
      <c r="Z828" s="36" t="s">
        <v>8</v>
      </c>
      <c r="AA828" s="36" t="s">
        <v>101</v>
      </c>
      <c r="AB828" s="36" t="s">
        <v>101</v>
      </c>
    </row>
    <row r="829" spans="1:29" x14ac:dyDescent="0.3">
      <c r="A829" s="36">
        <v>828</v>
      </c>
      <c r="B829" s="36" t="s">
        <v>87</v>
      </c>
      <c r="C829" s="37">
        <v>44623</v>
      </c>
      <c r="D829" s="42">
        <v>43068743</v>
      </c>
      <c r="E829" s="36" t="s">
        <v>3</v>
      </c>
      <c r="F829" s="38">
        <v>181547</v>
      </c>
      <c r="G829" s="36" t="s">
        <v>89</v>
      </c>
      <c r="H829" s="36" t="s">
        <v>4125</v>
      </c>
      <c r="I829" s="36" t="s">
        <v>4335</v>
      </c>
      <c r="J829" s="36" t="s">
        <v>4335</v>
      </c>
      <c r="K829" s="36" t="s">
        <v>24</v>
      </c>
      <c r="L829" s="36" t="s">
        <v>3879</v>
      </c>
      <c r="M829" s="36" t="s">
        <v>93</v>
      </c>
      <c r="N829" s="36">
        <v>3685160</v>
      </c>
      <c r="O829" s="36" t="s">
        <v>4336</v>
      </c>
      <c r="P829" s="36">
        <v>7680039899</v>
      </c>
      <c r="Q829" s="51" t="s">
        <v>4337</v>
      </c>
      <c r="R829" s="36" t="s">
        <v>4338</v>
      </c>
      <c r="S829" s="36" t="s">
        <v>4338</v>
      </c>
      <c r="T829" s="36" t="s">
        <v>4339</v>
      </c>
      <c r="U829" s="36">
        <v>680000</v>
      </c>
      <c r="V829" s="36">
        <v>1000000</v>
      </c>
      <c r="W829" s="36" t="s">
        <v>4340</v>
      </c>
      <c r="X829" s="36" t="s">
        <v>8</v>
      </c>
      <c r="Y829" s="36" t="s">
        <v>8</v>
      </c>
      <c r="Z829" s="36" t="s">
        <v>8</v>
      </c>
      <c r="AA829" s="36" t="s">
        <v>101</v>
      </c>
      <c r="AB829" s="36" t="s">
        <v>101</v>
      </c>
    </row>
    <row r="830" spans="1:29" x14ac:dyDescent="0.3">
      <c r="A830" s="36">
        <v>829</v>
      </c>
      <c r="B830" s="36" t="s">
        <v>87</v>
      </c>
      <c r="C830" s="37">
        <v>44623</v>
      </c>
      <c r="D830" s="42">
        <v>87148458</v>
      </c>
      <c r="E830" s="36" t="s">
        <v>3</v>
      </c>
      <c r="F830" s="38">
        <v>181547</v>
      </c>
      <c r="G830" s="36" t="s">
        <v>89</v>
      </c>
      <c r="H830" s="36" t="s">
        <v>4125</v>
      </c>
      <c r="I830" s="36" t="s">
        <v>4341</v>
      </c>
      <c r="J830" s="36" t="s">
        <v>4341</v>
      </c>
      <c r="K830" s="36" t="s">
        <v>24</v>
      </c>
      <c r="L830" s="36" t="s">
        <v>3879</v>
      </c>
      <c r="M830" s="36" t="s">
        <v>93</v>
      </c>
      <c r="N830" s="36">
        <v>3686485</v>
      </c>
      <c r="O830" s="36" t="s">
        <v>4342</v>
      </c>
      <c r="P830" s="36">
        <v>9000672038</v>
      </c>
      <c r="Q830" s="51" t="s">
        <v>4343</v>
      </c>
      <c r="R830" s="36" t="s">
        <v>4344</v>
      </c>
      <c r="S830" s="36" t="s">
        <v>4344</v>
      </c>
      <c r="T830" s="36" t="s">
        <v>4345</v>
      </c>
      <c r="U830" s="36">
        <v>1175000</v>
      </c>
      <c r="V830" s="36">
        <v>2100000</v>
      </c>
      <c r="W830" s="36" t="s">
        <v>134</v>
      </c>
      <c r="X830" s="36" t="s">
        <v>8</v>
      </c>
      <c r="Y830" s="36" t="s">
        <v>8</v>
      </c>
      <c r="Z830" s="36" t="s">
        <v>8</v>
      </c>
      <c r="AA830" s="36" t="s">
        <v>101</v>
      </c>
      <c r="AB830" s="36" t="s">
        <v>101</v>
      </c>
    </row>
    <row r="831" spans="1:29" x14ac:dyDescent="0.3">
      <c r="A831" s="36">
        <v>830</v>
      </c>
      <c r="B831" s="36" t="s">
        <v>87</v>
      </c>
      <c r="C831" s="37">
        <v>44623</v>
      </c>
      <c r="D831" s="42">
        <v>87148458</v>
      </c>
      <c r="E831" s="36" t="s">
        <v>3</v>
      </c>
      <c r="F831" s="38">
        <v>181547</v>
      </c>
      <c r="G831" s="36" t="s">
        <v>89</v>
      </c>
      <c r="H831" s="36" t="s">
        <v>4125</v>
      </c>
      <c r="I831" s="36" t="s">
        <v>4341</v>
      </c>
      <c r="J831" s="36" t="s">
        <v>4341</v>
      </c>
      <c r="K831" s="36" t="s">
        <v>24</v>
      </c>
      <c r="L831" s="36" t="s">
        <v>3879</v>
      </c>
      <c r="M831" s="36" t="s">
        <v>93</v>
      </c>
      <c r="N831" s="36">
        <v>3684900</v>
      </c>
      <c r="O831" s="36" t="s">
        <v>4346</v>
      </c>
      <c r="P831" s="36">
        <v>9483140488</v>
      </c>
      <c r="Q831" s="51" t="s">
        <v>4347</v>
      </c>
      <c r="R831" s="36" t="s">
        <v>4344</v>
      </c>
      <c r="S831" s="36" t="s">
        <v>4344</v>
      </c>
      <c r="T831" s="36" t="s">
        <v>749</v>
      </c>
      <c r="U831" s="36">
        <v>1260000</v>
      </c>
      <c r="V831" s="36">
        <v>2300000</v>
      </c>
      <c r="W831" s="36" t="s">
        <v>3856</v>
      </c>
      <c r="X831" s="36" t="s">
        <v>8</v>
      </c>
      <c r="Y831" s="36" t="s">
        <v>8</v>
      </c>
      <c r="Z831" s="36" t="s">
        <v>8</v>
      </c>
      <c r="AA831" s="36" t="s">
        <v>101</v>
      </c>
      <c r="AB831" s="36" t="s">
        <v>101</v>
      </c>
    </row>
    <row r="832" spans="1:29" x14ac:dyDescent="0.3">
      <c r="A832" s="36">
        <v>831</v>
      </c>
      <c r="B832" s="36" t="s">
        <v>87</v>
      </c>
      <c r="C832" s="37">
        <v>44623</v>
      </c>
      <c r="D832" s="42">
        <v>47615402</v>
      </c>
      <c r="E832" s="36" t="s">
        <v>3</v>
      </c>
      <c r="F832" s="38">
        <v>181547</v>
      </c>
      <c r="G832" s="36" t="s">
        <v>89</v>
      </c>
      <c r="H832" s="36" t="s">
        <v>4125</v>
      </c>
      <c r="I832" s="36" t="s">
        <v>4348</v>
      </c>
      <c r="J832" s="36" t="s">
        <v>737</v>
      </c>
      <c r="K832" s="36" t="s">
        <v>24</v>
      </c>
      <c r="L832" s="36" t="s">
        <v>3879</v>
      </c>
      <c r="M832" s="36" t="s">
        <v>93</v>
      </c>
      <c r="N832" s="36">
        <v>3689650</v>
      </c>
      <c r="O832" s="36" t="s">
        <v>4349</v>
      </c>
      <c r="P832" s="36">
        <v>9966505177</v>
      </c>
      <c r="Q832" s="51" t="s">
        <v>4350</v>
      </c>
      <c r="R832" s="36" t="s">
        <v>1107</v>
      </c>
      <c r="S832" s="36" t="s">
        <v>1107</v>
      </c>
      <c r="T832" s="36" t="s">
        <v>4351</v>
      </c>
      <c r="U832" s="36">
        <v>715000</v>
      </c>
      <c r="V832" s="36">
        <v>1300000</v>
      </c>
      <c r="W832" s="36" t="s">
        <v>134</v>
      </c>
      <c r="X832" s="36" t="s">
        <v>8</v>
      </c>
      <c r="Y832" s="36" t="s">
        <v>8</v>
      </c>
      <c r="Z832" s="36" t="s">
        <v>8</v>
      </c>
      <c r="AA832" s="36" t="s">
        <v>101</v>
      </c>
      <c r="AB832" s="36" t="s">
        <v>101</v>
      </c>
    </row>
    <row r="833" spans="1:29" x14ac:dyDescent="0.3">
      <c r="A833" s="36">
        <v>832</v>
      </c>
      <c r="B833" s="36" t="s">
        <v>87</v>
      </c>
      <c r="C833" s="37">
        <v>44623</v>
      </c>
      <c r="D833" s="42">
        <v>47615402</v>
      </c>
      <c r="E833" s="36" t="s">
        <v>3</v>
      </c>
      <c r="F833" s="38">
        <v>181547</v>
      </c>
      <c r="G833" s="36" t="s">
        <v>89</v>
      </c>
      <c r="H833" s="36" t="s">
        <v>4125</v>
      </c>
      <c r="I833" s="36" t="s">
        <v>4348</v>
      </c>
      <c r="J833" s="36" t="s">
        <v>737</v>
      </c>
      <c r="K833" s="36" t="s">
        <v>24</v>
      </c>
      <c r="L833" s="36" t="s">
        <v>3879</v>
      </c>
      <c r="M833" s="36" t="s">
        <v>93</v>
      </c>
      <c r="N833" s="36">
        <v>3689671</v>
      </c>
      <c r="O833" s="36" t="s">
        <v>4352</v>
      </c>
      <c r="P833" s="36">
        <v>9849336004</v>
      </c>
      <c r="Q833" s="51" t="s">
        <v>4353</v>
      </c>
      <c r="R833" s="36" t="s">
        <v>4354</v>
      </c>
      <c r="S833" s="36" t="s">
        <v>4344</v>
      </c>
      <c r="T833" s="36" t="s">
        <v>4355</v>
      </c>
      <c r="U833" s="36">
        <v>2050000</v>
      </c>
      <c r="V833" s="36">
        <v>2500000</v>
      </c>
      <c r="W833" s="36" t="s">
        <v>4356</v>
      </c>
      <c r="X833" s="36" t="s">
        <v>8</v>
      </c>
      <c r="Y833" s="36" t="s">
        <v>8</v>
      </c>
      <c r="Z833" s="36" t="s">
        <v>8</v>
      </c>
      <c r="AA833" s="36" t="s">
        <v>101</v>
      </c>
      <c r="AB833" s="36" t="s">
        <v>101</v>
      </c>
    </row>
    <row r="834" spans="1:29" x14ac:dyDescent="0.3">
      <c r="A834" s="36">
        <v>833</v>
      </c>
      <c r="B834" s="36" t="s">
        <v>87</v>
      </c>
      <c r="C834" s="37">
        <v>44623</v>
      </c>
      <c r="D834" s="42">
        <v>47615402</v>
      </c>
      <c r="E834" s="36" t="s">
        <v>3</v>
      </c>
      <c r="F834" s="38">
        <v>181547</v>
      </c>
      <c r="G834" s="36" t="s">
        <v>89</v>
      </c>
      <c r="H834" s="36" t="s">
        <v>4125</v>
      </c>
      <c r="I834" s="36" t="s">
        <v>4348</v>
      </c>
      <c r="J834" s="36" t="s">
        <v>737</v>
      </c>
      <c r="K834" s="36" t="s">
        <v>24</v>
      </c>
      <c r="L834" s="36" t="s">
        <v>3879</v>
      </c>
      <c r="M834" s="36" t="s">
        <v>93</v>
      </c>
      <c r="N834" s="36">
        <v>3689634</v>
      </c>
      <c r="O834" s="36" t="s">
        <v>4357</v>
      </c>
      <c r="P834" s="36">
        <v>9701882662</v>
      </c>
      <c r="Q834" s="51" t="s">
        <v>4358</v>
      </c>
      <c r="R834" s="36" t="s">
        <v>4344</v>
      </c>
      <c r="S834" s="36" t="s">
        <v>4344</v>
      </c>
      <c r="T834" s="36" t="s">
        <v>4359</v>
      </c>
      <c r="U834" s="36">
        <v>1220000</v>
      </c>
      <c r="V834" s="36">
        <v>1700000</v>
      </c>
      <c r="W834" s="36" t="s">
        <v>4356</v>
      </c>
      <c r="X834" s="36" t="s">
        <v>8</v>
      </c>
      <c r="Y834" s="36" t="s">
        <v>8</v>
      </c>
      <c r="Z834" s="36" t="s">
        <v>8</v>
      </c>
      <c r="AA834" s="36" t="s">
        <v>101</v>
      </c>
      <c r="AB834" s="36" t="s">
        <v>101</v>
      </c>
    </row>
    <row r="835" spans="1:29" x14ac:dyDescent="0.3">
      <c r="A835" s="36">
        <v>834</v>
      </c>
      <c r="B835" s="36" t="s">
        <v>87</v>
      </c>
      <c r="C835" s="37">
        <v>44623</v>
      </c>
      <c r="D835" s="42">
        <v>81636927</v>
      </c>
      <c r="E835" s="36" t="s">
        <v>3</v>
      </c>
      <c r="F835" s="38">
        <v>181547</v>
      </c>
      <c r="G835" s="36" t="s">
        <v>89</v>
      </c>
      <c r="H835" s="36" t="s">
        <v>1193</v>
      </c>
      <c r="I835" s="36" t="s">
        <v>359</v>
      </c>
      <c r="J835" s="36" t="s">
        <v>4360</v>
      </c>
      <c r="K835" s="36" t="s">
        <v>8</v>
      </c>
      <c r="L835" s="36" t="s">
        <v>8</v>
      </c>
      <c r="M835" s="36" t="s">
        <v>93</v>
      </c>
      <c r="N835" s="36">
        <v>3689984</v>
      </c>
      <c r="O835" s="36" t="s">
        <v>4361</v>
      </c>
      <c r="P835" s="36">
        <v>9284597109</v>
      </c>
      <c r="Q835" s="51" t="s">
        <v>4362</v>
      </c>
      <c r="R835" s="36" t="s">
        <v>4363</v>
      </c>
      <c r="S835" s="36" t="s">
        <v>1495</v>
      </c>
      <c r="T835" s="36" t="s">
        <v>4364</v>
      </c>
      <c r="U835" s="36">
        <v>950000</v>
      </c>
      <c r="V835" s="36">
        <v>1400000</v>
      </c>
      <c r="W835" s="36" t="s">
        <v>3954</v>
      </c>
      <c r="X835" s="36" t="s">
        <v>100</v>
      </c>
      <c r="Y835" s="36" t="s">
        <v>100</v>
      </c>
      <c r="Z835" s="36" t="s">
        <v>8</v>
      </c>
      <c r="AA835" s="36" t="s">
        <v>1768</v>
      </c>
      <c r="AB835" s="36" t="s">
        <v>444</v>
      </c>
    </row>
    <row r="836" spans="1:29" x14ac:dyDescent="0.3">
      <c r="A836" s="36">
        <v>835</v>
      </c>
      <c r="B836" s="36" t="s">
        <v>87</v>
      </c>
      <c r="C836" s="37">
        <v>44623</v>
      </c>
      <c r="D836" s="42">
        <v>81636927</v>
      </c>
      <c r="E836" s="36" t="s">
        <v>3</v>
      </c>
      <c r="F836" s="38">
        <v>181547</v>
      </c>
      <c r="G836" s="36" t="s">
        <v>89</v>
      </c>
      <c r="H836" s="36" t="s">
        <v>1193</v>
      </c>
      <c r="I836" s="36" t="s">
        <v>359</v>
      </c>
      <c r="J836" s="36" t="s">
        <v>4360</v>
      </c>
      <c r="K836" s="36" t="s">
        <v>8</v>
      </c>
      <c r="L836" s="36" t="s">
        <v>8</v>
      </c>
      <c r="M836" s="36" t="s">
        <v>93</v>
      </c>
      <c r="N836" s="36">
        <v>3690007</v>
      </c>
      <c r="O836" s="36" t="s">
        <v>4365</v>
      </c>
      <c r="P836" s="36">
        <v>8485095677</v>
      </c>
      <c r="Q836" s="51" t="s">
        <v>4366</v>
      </c>
      <c r="R836" s="36" t="s">
        <v>4367</v>
      </c>
      <c r="S836" s="36" t="s">
        <v>4368</v>
      </c>
      <c r="T836" s="36" t="s">
        <v>4369</v>
      </c>
      <c r="U836" s="36">
        <v>1150000</v>
      </c>
      <c r="V836" s="36">
        <v>1600000</v>
      </c>
      <c r="W836" s="36" t="s">
        <v>3821</v>
      </c>
      <c r="X836" s="36" t="s">
        <v>100</v>
      </c>
      <c r="Y836" s="36" t="s">
        <v>100</v>
      </c>
      <c r="Z836" s="36" t="s">
        <v>8</v>
      </c>
      <c r="AA836" s="36" t="s">
        <v>1768</v>
      </c>
      <c r="AB836" s="36" t="s">
        <v>444</v>
      </c>
    </row>
    <row r="837" spans="1:29" x14ac:dyDescent="0.3">
      <c r="A837" s="36">
        <v>836</v>
      </c>
      <c r="B837" s="36" t="s">
        <v>87</v>
      </c>
      <c r="C837" s="37">
        <v>44623</v>
      </c>
      <c r="D837" s="42">
        <v>81636927</v>
      </c>
      <c r="E837" s="36" t="s">
        <v>3</v>
      </c>
      <c r="F837" s="38">
        <v>181547</v>
      </c>
      <c r="G837" s="36" t="s">
        <v>89</v>
      </c>
      <c r="H837" s="36" t="s">
        <v>1193</v>
      </c>
      <c r="I837" s="36" t="s">
        <v>359</v>
      </c>
      <c r="J837" s="36" t="s">
        <v>4360</v>
      </c>
      <c r="K837" s="36" t="s">
        <v>8</v>
      </c>
      <c r="L837" s="36" t="s">
        <v>8</v>
      </c>
      <c r="M837" s="36" t="s">
        <v>93</v>
      </c>
      <c r="N837" s="36">
        <v>3690061</v>
      </c>
      <c r="O837" s="36" t="s">
        <v>4370</v>
      </c>
      <c r="P837" s="36">
        <v>8317580587</v>
      </c>
      <c r="Q837" s="51" t="s">
        <v>4371</v>
      </c>
      <c r="R837" s="36" t="s">
        <v>1486</v>
      </c>
      <c r="S837" s="36" t="s">
        <v>440</v>
      </c>
      <c r="T837" s="36" t="s">
        <v>1803</v>
      </c>
      <c r="U837" s="36">
        <v>750000</v>
      </c>
      <c r="V837" s="36">
        <v>1400000</v>
      </c>
      <c r="W837" s="36" t="s">
        <v>4372</v>
      </c>
      <c r="X837" s="36" t="s">
        <v>100</v>
      </c>
      <c r="Y837" s="36" t="s">
        <v>100</v>
      </c>
      <c r="Z837" s="36" t="s">
        <v>8</v>
      </c>
      <c r="AA837" s="36" t="s">
        <v>101</v>
      </c>
      <c r="AB837" s="36" t="s">
        <v>444</v>
      </c>
    </row>
    <row r="838" spans="1:29" x14ac:dyDescent="0.3">
      <c r="A838" s="36">
        <v>837</v>
      </c>
      <c r="B838" s="36" t="s">
        <v>87</v>
      </c>
      <c r="C838" s="37">
        <v>44623</v>
      </c>
      <c r="D838" s="42">
        <v>81282313</v>
      </c>
      <c r="E838" s="36" t="s">
        <v>3</v>
      </c>
      <c r="F838" s="38">
        <v>181547</v>
      </c>
      <c r="G838" s="36" t="s">
        <v>89</v>
      </c>
      <c r="H838" s="36" t="s">
        <v>4373</v>
      </c>
      <c r="I838" s="36" t="s">
        <v>2714</v>
      </c>
      <c r="J838" s="36" t="s">
        <v>4374</v>
      </c>
      <c r="K838" s="36" t="s">
        <v>8</v>
      </c>
      <c r="L838" s="36" t="s">
        <v>8</v>
      </c>
      <c r="M838" s="36" t="s">
        <v>93</v>
      </c>
      <c r="N838" s="36">
        <v>882047</v>
      </c>
      <c r="O838" s="36" t="s">
        <v>4375</v>
      </c>
      <c r="P838" s="36">
        <v>9168187684</v>
      </c>
      <c r="Q838" s="51" t="s">
        <v>4376</v>
      </c>
      <c r="R838" s="36" t="s">
        <v>506</v>
      </c>
      <c r="S838" s="36" t="s">
        <v>277</v>
      </c>
      <c r="T838" s="36" t="s">
        <v>4377</v>
      </c>
      <c r="U838" s="36">
        <v>950000</v>
      </c>
      <c r="V838" s="36">
        <v>1700000</v>
      </c>
      <c r="W838" s="36" t="s">
        <v>4378</v>
      </c>
      <c r="X838" s="36" t="s">
        <v>118</v>
      </c>
      <c r="Y838" s="36" t="s">
        <v>118</v>
      </c>
      <c r="Z838" s="36" t="s">
        <v>118</v>
      </c>
      <c r="AA838" s="36" t="s">
        <v>401</v>
      </c>
      <c r="AB838" s="36" t="s">
        <v>109</v>
      </c>
    </row>
    <row r="839" spans="1:29" x14ac:dyDescent="0.3">
      <c r="A839" s="36">
        <v>838</v>
      </c>
      <c r="B839" s="36" t="s">
        <v>87</v>
      </c>
      <c r="C839" s="37">
        <v>44624</v>
      </c>
      <c r="D839" s="42">
        <v>35614694</v>
      </c>
      <c r="E839" s="36" t="s">
        <v>1</v>
      </c>
      <c r="F839" s="38">
        <v>210369</v>
      </c>
      <c r="G839" s="36" t="s">
        <v>89</v>
      </c>
      <c r="H839" s="36" t="s">
        <v>90</v>
      </c>
      <c r="I839" s="36" t="s">
        <v>4379</v>
      </c>
      <c r="J839" s="36" t="s">
        <v>4380</v>
      </c>
      <c r="K839" s="36" t="s">
        <v>13</v>
      </c>
      <c r="L839" s="36" t="s">
        <v>621</v>
      </c>
      <c r="M839" s="36" t="s">
        <v>93</v>
      </c>
      <c r="N839" s="36">
        <v>3695349</v>
      </c>
      <c r="O839" s="36" t="s">
        <v>4381</v>
      </c>
      <c r="P839" s="36" t="s">
        <v>4382</v>
      </c>
      <c r="Q839" s="51" t="s">
        <v>4383</v>
      </c>
      <c r="R839" s="36" t="s">
        <v>176</v>
      </c>
      <c r="S839" s="36" t="s">
        <v>660</v>
      </c>
      <c r="T839" s="36" t="s">
        <v>2066</v>
      </c>
      <c r="U839" s="36">
        <v>1400000</v>
      </c>
      <c r="V839" s="36">
        <v>2800000</v>
      </c>
      <c r="W839" s="36" t="s">
        <v>4384</v>
      </c>
      <c r="X839" s="36" t="s">
        <v>128</v>
      </c>
      <c r="Y839" s="36" t="s">
        <v>128</v>
      </c>
      <c r="Z839" s="36" t="s">
        <v>128</v>
      </c>
      <c r="AA839" s="36" t="s">
        <v>109</v>
      </c>
      <c r="AB839" s="36" t="s">
        <v>109</v>
      </c>
      <c r="AC839" s="36" t="s">
        <v>4385</v>
      </c>
    </row>
    <row r="840" spans="1:29" x14ac:dyDescent="0.3">
      <c r="A840" s="36">
        <v>839</v>
      </c>
      <c r="B840" s="36" t="s">
        <v>87</v>
      </c>
      <c r="C840" s="37">
        <v>44624</v>
      </c>
      <c r="D840" s="42">
        <v>35614694</v>
      </c>
      <c r="E840" s="36" t="s">
        <v>1</v>
      </c>
      <c r="F840" s="38">
        <v>210369</v>
      </c>
      <c r="G840" s="36" t="s">
        <v>89</v>
      </c>
      <c r="H840" s="36" t="s">
        <v>90</v>
      </c>
      <c r="I840" s="36" t="s">
        <v>4379</v>
      </c>
      <c r="J840" s="36" t="s">
        <v>4380</v>
      </c>
      <c r="K840" s="36" t="s">
        <v>13</v>
      </c>
      <c r="L840" s="36" t="s">
        <v>621</v>
      </c>
      <c r="M840" s="36" t="s">
        <v>93</v>
      </c>
      <c r="N840" s="36">
        <v>3705773</v>
      </c>
      <c r="O840" s="36" t="s">
        <v>4386</v>
      </c>
      <c r="P840" s="36">
        <v>7899046436</v>
      </c>
      <c r="Q840" s="51" t="s">
        <v>4387</v>
      </c>
      <c r="R840" s="36" t="s">
        <v>660</v>
      </c>
      <c r="S840" s="36" t="s">
        <v>660</v>
      </c>
      <c r="T840" s="36" t="s">
        <v>4388</v>
      </c>
      <c r="U840" s="36">
        <v>1500000</v>
      </c>
      <c r="V840" s="36">
        <v>2500000</v>
      </c>
      <c r="W840" s="36" t="s">
        <v>2891</v>
      </c>
      <c r="X840" s="36" t="s">
        <v>128</v>
      </c>
      <c r="Y840" s="36" t="s">
        <v>128</v>
      </c>
      <c r="Z840" s="36" t="s">
        <v>128</v>
      </c>
      <c r="AA840" s="36" t="s">
        <v>109</v>
      </c>
      <c r="AB840" s="36" t="s">
        <v>109</v>
      </c>
      <c r="AC840" s="36" t="s">
        <v>4389</v>
      </c>
    </row>
    <row r="841" spans="1:29" x14ac:dyDescent="0.3">
      <c r="A841" s="36">
        <v>840</v>
      </c>
      <c r="B841" s="36" t="s">
        <v>87</v>
      </c>
      <c r="C841" s="37">
        <v>44624</v>
      </c>
      <c r="D841" s="42">
        <v>35389241</v>
      </c>
      <c r="E841" s="36" t="s">
        <v>1</v>
      </c>
      <c r="F841" s="38">
        <v>210369</v>
      </c>
      <c r="G841" s="36" t="s">
        <v>89</v>
      </c>
      <c r="H841" s="36" t="s">
        <v>90</v>
      </c>
      <c r="I841" s="36" t="s">
        <v>4390</v>
      </c>
      <c r="J841" s="36" t="s">
        <v>4391</v>
      </c>
      <c r="K841" s="36" t="s">
        <v>13</v>
      </c>
      <c r="L841" s="36" t="s">
        <v>621</v>
      </c>
      <c r="M841" s="36" t="s">
        <v>93</v>
      </c>
      <c r="N841" s="36">
        <v>3705678</v>
      </c>
      <c r="O841" s="36" t="s">
        <v>4392</v>
      </c>
      <c r="P841" s="36" t="s">
        <v>4393</v>
      </c>
      <c r="Q841" s="51" t="s">
        <v>4394</v>
      </c>
      <c r="R841" s="36" t="s">
        <v>1139</v>
      </c>
      <c r="S841" s="36" t="s">
        <v>170</v>
      </c>
      <c r="T841" s="36" t="s">
        <v>218</v>
      </c>
      <c r="U841" s="36">
        <v>720000</v>
      </c>
      <c r="V841" s="36">
        <v>1500000</v>
      </c>
      <c r="W841" s="36" t="s">
        <v>4395</v>
      </c>
      <c r="X841" s="36" t="s">
        <v>128</v>
      </c>
      <c r="Y841" s="36" t="s">
        <v>128</v>
      </c>
      <c r="Z841" s="36" t="s">
        <v>128</v>
      </c>
      <c r="AA841" s="36" t="s">
        <v>109</v>
      </c>
      <c r="AB841" s="36" t="s">
        <v>109</v>
      </c>
      <c r="AC841" s="36" t="s">
        <v>4396</v>
      </c>
    </row>
    <row r="842" spans="1:29" x14ac:dyDescent="0.3">
      <c r="A842" s="36">
        <v>841</v>
      </c>
      <c r="B842" s="36" t="s">
        <v>87</v>
      </c>
      <c r="C842" s="37">
        <v>44624</v>
      </c>
      <c r="D842" s="42">
        <v>35389241</v>
      </c>
      <c r="E842" s="36" t="s">
        <v>1</v>
      </c>
      <c r="F842" s="38">
        <v>210369</v>
      </c>
      <c r="G842" s="36" t="s">
        <v>89</v>
      </c>
      <c r="H842" s="36" t="s">
        <v>90</v>
      </c>
      <c r="I842" s="36" t="s">
        <v>120</v>
      </c>
      <c r="J842" s="36" t="s">
        <v>120</v>
      </c>
      <c r="K842" s="36" t="s">
        <v>13</v>
      </c>
      <c r="L842" s="36" t="s">
        <v>621</v>
      </c>
      <c r="M842" s="36" t="s">
        <v>93</v>
      </c>
      <c r="N842" s="36">
        <v>3064233</v>
      </c>
      <c r="O842" s="36" t="s">
        <v>4397</v>
      </c>
      <c r="P842" s="36">
        <v>8197708381</v>
      </c>
      <c r="Q842" s="51" t="s">
        <v>4398</v>
      </c>
      <c r="R842" s="36" t="s">
        <v>4399</v>
      </c>
      <c r="S842" s="36" t="s">
        <v>4399</v>
      </c>
      <c r="T842" s="36" t="s">
        <v>4400</v>
      </c>
      <c r="U842" s="36">
        <v>995000</v>
      </c>
      <c r="V842" s="36">
        <v>1400000</v>
      </c>
      <c r="W842" s="36" t="s">
        <v>134</v>
      </c>
      <c r="X842" s="36" t="s">
        <v>100</v>
      </c>
      <c r="Y842" s="36" t="s">
        <v>100</v>
      </c>
      <c r="Z842" s="36" t="s">
        <v>100</v>
      </c>
      <c r="AA842" s="36" t="s">
        <v>109</v>
      </c>
      <c r="AB842" s="36" t="s">
        <v>109</v>
      </c>
      <c r="AC842" s="36"/>
    </row>
    <row r="843" spans="1:29" x14ac:dyDescent="0.3">
      <c r="A843" s="36">
        <v>842</v>
      </c>
      <c r="B843" s="36" t="s">
        <v>87</v>
      </c>
      <c r="C843" s="37">
        <v>44624</v>
      </c>
      <c r="D843" s="42">
        <v>35389241</v>
      </c>
      <c r="E843" s="36" t="s">
        <v>1</v>
      </c>
      <c r="F843" s="38">
        <v>210369</v>
      </c>
      <c r="G843" s="36" t="s">
        <v>89</v>
      </c>
      <c r="H843" s="36" t="s">
        <v>254</v>
      </c>
      <c r="I843" s="36" t="s">
        <v>120</v>
      </c>
      <c r="J843" s="36" t="s">
        <v>4401</v>
      </c>
      <c r="K843" s="36" t="s">
        <v>13</v>
      </c>
      <c r="L843" s="36" t="s">
        <v>621</v>
      </c>
      <c r="M843" s="36" t="s">
        <v>93</v>
      </c>
      <c r="N843" s="36">
        <v>3694173</v>
      </c>
      <c r="O843" s="36" t="s">
        <v>2305</v>
      </c>
      <c r="P843" s="36">
        <v>6287289888</v>
      </c>
      <c r="Q843" s="51" t="s">
        <v>4402</v>
      </c>
      <c r="R843" s="36" t="s">
        <v>1125</v>
      </c>
      <c r="S843" s="36" t="s">
        <v>677</v>
      </c>
      <c r="T843" s="36" t="s">
        <v>1588</v>
      </c>
      <c r="U843" s="36">
        <v>648000</v>
      </c>
      <c r="V843" s="36">
        <v>1400000</v>
      </c>
      <c r="W843" s="36" t="s">
        <v>134</v>
      </c>
      <c r="X843" s="36" t="s">
        <v>100</v>
      </c>
      <c r="Y843" s="36" t="s">
        <v>100</v>
      </c>
      <c r="Z843" s="36" t="s">
        <v>118</v>
      </c>
      <c r="AA843" s="36" t="s">
        <v>767</v>
      </c>
      <c r="AB843" s="36" t="s">
        <v>109</v>
      </c>
      <c r="AC843" s="36"/>
    </row>
    <row r="844" spans="1:29" x14ac:dyDescent="0.3">
      <c r="A844" s="36">
        <v>843</v>
      </c>
      <c r="B844" s="36" t="s">
        <v>87</v>
      </c>
      <c r="C844" s="37">
        <v>44627</v>
      </c>
      <c r="D844" s="42">
        <v>95294786</v>
      </c>
      <c r="E844" s="36" t="s">
        <v>15130</v>
      </c>
      <c r="F844" s="38" t="s">
        <v>88</v>
      </c>
      <c r="G844" s="36" t="s">
        <v>735</v>
      </c>
      <c r="H844" s="36" t="s">
        <v>736</v>
      </c>
      <c r="I844" s="36" t="s">
        <v>4403</v>
      </c>
      <c r="J844" s="36" t="s">
        <v>4404</v>
      </c>
      <c r="K844" s="36" t="s">
        <v>11</v>
      </c>
      <c r="L844" s="36" t="s">
        <v>4405</v>
      </c>
      <c r="M844" s="36" t="s">
        <v>93</v>
      </c>
      <c r="N844" s="36">
        <v>3799456</v>
      </c>
      <c r="O844" s="36" t="s">
        <v>4406</v>
      </c>
      <c r="P844" s="36">
        <v>7760176789</v>
      </c>
      <c r="Q844" s="51" t="s">
        <v>4407</v>
      </c>
      <c r="R844" s="36" t="s">
        <v>4408</v>
      </c>
      <c r="S844" s="36" t="s">
        <v>4408</v>
      </c>
      <c r="T844" s="36" t="s">
        <v>116</v>
      </c>
      <c r="U844" s="36">
        <v>885000</v>
      </c>
      <c r="V844" s="36">
        <v>2400000</v>
      </c>
      <c r="W844" s="36" t="s">
        <v>4409</v>
      </c>
      <c r="X844" s="36" t="s">
        <v>100</v>
      </c>
      <c r="Y844" s="36" t="s">
        <v>100</v>
      </c>
      <c r="Z844" s="36" t="s">
        <v>118</v>
      </c>
      <c r="AA844" s="36" t="s">
        <v>109</v>
      </c>
      <c r="AB844" s="36" t="s">
        <v>109</v>
      </c>
      <c r="AC844" s="36" t="s">
        <v>4410</v>
      </c>
    </row>
    <row r="845" spans="1:29" x14ac:dyDescent="0.3">
      <c r="A845" s="36">
        <v>844</v>
      </c>
      <c r="B845" s="36" t="s">
        <v>87</v>
      </c>
      <c r="C845" s="37">
        <v>44627</v>
      </c>
      <c r="D845" s="42">
        <v>74433776</v>
      </c>
      <c r="E845" s="36" t="s">
        <v>15130</v>
      </c>
      <c r="F845" s="38" t="s">
        <v>88</v>
      </c>
      <c r="G845" s="36" t="s">
        <v>89</v>
      </c>
      <c r="H845" s="36" t="s">
        <v>90</v>
      </c>
      <c r="I845" s="36" t="s">
        <v>4411</v>
      </c>
      <c r="J845" s="36" t="s">
        <v>4412</v>
      </c>
      <c r="K845" s="36" t="s">
        <v>11</v>
      </c>
      <c r="L845" s="36" t="s">
        <v>1079</v>
      </c>
      <c r="M845" s="36" t="s">
        <v>93</v>
      </c>
      <c r="N845" s="36">
        <v>3725614</v>
      </c>
      <c r="O845" s="36" t="s">
        <v>4413</v>
      </c>
      <c r="P845" s="36">
        <v>9916848630</v>
      </c>
      <c r="Q845" s="51" t="s">
        <v>4414</v>
      </c>
      <c r="R845" s="36" t="s">
        <v>4415</v>
      </c>
      <c r="S845" s="36" t="s">
        <v>4415</v>
      </c>
      <c r="T845" s="36" t="s">
        <v>4416</v>
      </c>
      <c r="U845" s="36">
        <v>1000000</v>
      </c>
      <c r="V845" s="36">
        <v>1800000</v>
      </c>
      <c r="W845" s="36" t="s">
        <v>4417</v>
      </c>
      <c r="X845" s="36" t="s">
        <v>100</v>
      </c>
      <c r="Y845" s="36" t="s">
        <v>100</v>
      </c>
      <c r="Z845" s="36" t="s">
        <v>100</v>
      </c>
      <c r="AA845" s="36" t="s">
        <v>2205</v>
      </c>
      <c r="AB845" s="36" t="s">
        <v>109</v>
      </c>
      <c r="AC845" s="36"/>
    </row>
    <row r="846" spans="1:29" x14ac:dyDescent="0.3">
      <c r="A846" s="36">
        <v>845</v>
      </c>
      <c r="B846" s="36" t="s">
        <v>87</v>
      </c>
      <c r="C846" s="37">
        <v>44627</v>
      </c>
      <c r="D846" s="42">
        <v>59009002</v>
      </c>
      <c r="E846" s="36" t="s">
        <v>15130</v>
      </c>
      <c r="F846" s="38" t="s">
        <v>88</v>
      </c>
      <c r="G846" s="36" t="s">
        <v>89</v>
      </c>
      <c r="H846" s="36" t="s">
        <v>90</v>
      </c>
      <c r="I846" s="36" t="s">
        <v>4418</v>
      </c>
      <c r="J846" s="36" t="s">
        <v>4419</v>
      </c>
      <c r="K846" s="36" t="s">
        <v>11</v>
      </c>
      <c r="L846" s="36" t="s">
        <v>1079</v>
      </c>
      <c r="M846" s="36" t="s">
        <v>93</v>
      </c>
      <c r="N846" s="36">
        <v>3533020</v>
      </c>
      <c r="O846" s="36" t="s">
        <v>4420</v>
      </c>
      <c r="P846" s="36">
        <v>7794919787</v>
      </c>
      <c r="Q846" s="51" t="s">
        <v>4421</v>
      </c>
      <c r="R846" s="36" t="s">
        <v>660</v>
      </c>
      <c r="S846" s="36" t="s">
        <v>569</v>
      </c>
      <c r="T846" s="36" t="s">
        <v>4422</v>
      </c>
      <c r="U846" s="36">
        <v>970000</v>
      </c>
      <c r="V846" s="36" t="s">
        <v>4423</v>
      </c>
      <c r="W846" s="36" t="s">
        <v>4424</v>
      </c>
      <c r="X846" s="36" t="s">
        <v>128</v>
      </c>
      <c r="Y846" s="36" t="s">
        <v>128</v>
      </c>
      <c r="Z846" s="36" t="s">
        <v>128</v>
      </c>
      <c r="AA846" s="36" t="s">
        <v>101</v>
      </c>
      <c r="AB846" s="36" t="s">
        <v>109</v>
      </c>
      <c r="AC846" s="36" t="s">
        <v>4425</v>
      </c>
    </row>
    <row r="847" spans="1:29" x14ac:dyDescent="0.3">
      <c r="A847" s="36">
        <v>846</v>
      </c>
      <c r="B847" s="36" t="s">
        <v>87</v>
      </c>
      <c r="C847" s="37">
        <v>44627</v>
      </c>
      <c r="D847" s="42">
        <v>59009002</v>
      </c>
      <c r="E847" s="36" t="s">
        <v>15130</v>
      </c>
      <c r="F847" s="38" t="s">
        <v>88</v>
      </c>
      <c r="G847" s="36" t="s">
        <v>89</v>
      </c>
      <c r="H847" s="36" t="s">
        <v>254</v>
      </c>
      <c r="I847" s="36" t="s">
        <v>4426</v>
      </c>
      <c r="J847" s="36" t="s">
        <v>4427</v>
      </c>
      <c r="K847" s="36" t="s">
        <v>11</v>
      </c>
      <c r="L847" s="36" t="s">
        <v>1079</v>
      </c>
      <c r="M847" s="36" t="s">
        <v>93</v>
      </c>
      <c r="N847" s="36">
        <v>3714194</v>
      </c>
      <c r="O847" s="36" t="s">
        <v>4428</v>
      </c>
      <c r="P847" s="36">
        <v>7022575444</v>
      </c>
      <c r="Q847" s="51" t="s">
        <v>4429</v>
      </c>
      <c r="R847" s="36" t="s">
        <v>776</v>
      </c>
      <c r="S847" s="36" t="s">
        <v>277</v>
      </c>
      <c r="T847" s="36" t="s">
        <v>2406</v>
      </c>
      <c r="U847" s="36" t="s">
        <v>4430</v>
      </c>
      <c r="V847" s="36" t="s">
        <v>4431</v>
      </c>
      <c r="W847" s="36" t="s">
        <v>4432</v>
      </c>
      <c r="X847" s="36" t="s">
        <v>100</v>
      </c>
      <c r="Y847" s="36" t="s">
        <v>100</v>
      </c>
      <c r="Z847" s="36" t="s">
        <v>118</v>
      </c>
      <c r="AA847" s="36" t="s">
        <v>109</v>
      </c>
      <c r="AB847" s="36" t="s">
        <v>109</v>
      </c>
      <c r="AC847" s="36"/>
    </row>
    <row r="848" spans="1:29" x14ac:dyDescent="0.3">
      <c r="A848" s="36">
        <v>847</v>
      </c>
      <c r="B848" s="36" t="s">
        <v>87</v>
      </c>
      <c r="C848" s="37">
        <v>44627</v>
      </c>
      <c r="D848" s="42">
        <v>59009002</v>
      </c>
      <c r="E848" s="36" t="s">
        <v>15130</v>
      </c>
      <c r="F848" s="38" t="s">
        <v>88</v>
      </c>
      <c r="G848" s="36" t="s">
        <v>89</v>
      </c>
      <c r="H848" s="36" t="s">
        <v>254</v>
      </c>
      <c r="I848" s="36" t="s">
        <v>4426</v>
      </c>
      <c r="J848" s="36" t="s">
        <v>4427</v>
      </c>
      <c r="K848" s="36" t="s">
        <v>11</v>
      </c>
      <c r="L848" s="36" t="s">
        <v>1079</v>
      </c>
      <c r="M848" s="36" t="s">
        <v>93</v>
      </c>
      <c r="N848" s="36">
        <v>3725628</v>
      </c>
      <c r="O848" s="36" t="s">
        <v>4433</v>
      </c>
      <c r="P848" s="36">
        <v>9121678354</v>
      </c>
      <c r="Q848" s="51" t="s">
        <v>4434</v>
      </c>
      <c r="R848" s="36" t="s">
        <v>660</v>
      </c>
      <c r="S848" s="36" t="s">
        <v>569</v>
      </c>
      <c r="T848" s="36" t="s">
        <v>116</v>
      </c>
      <c r="U848" s="36" t="s">
        <v>4435</v>
      </c>
      <c r="V848" s="36" t="s">
        <v>4436</v>
      </c>
      <c r="W848" s="36" t="s">
        <v>4437</v>
      </c>
      <c r="X848" s="36" t="s">
        <v>100</v>
      </c>
      <c r="Y848" s="36" t="s">
        <v>100</v>
      </c>
      <c r="Z848" s="36" t="s">
        <v>118</v>
      </c>
      <c r="AA848" s="36" t="s">
        <v>101</v>
      </c>
      <c r="AB848" s="36" t="s">
        <v>109</v>
      </c>
      <c r="AC848" s="36"/>
    </row>
    <row r="849" spans="1:29" x14ac:dyDescent="0.3">
      <c r="A849" s="36">
        <v>848</v>
      </c>
      <c r="B849" s="36" t="s">
        <v>87</v>
      </c>
      <c r="C849" s="37">
        <v>44627</v>
      </c>
      <c r="D849" s="42">
        <v>74433776</v>
      </c>
      <c r="E849" s="36" t="s">
        <v>15130</v>
      </c>
      <c r="F849" s="38" t="s">
        <v>88</v>
      </c>
      <c r="G849" s="36" t="s">
        <v>89</v>
      </c>
      <c r="H849" s="36" t="s">
        <v>254</v>
      </c>
      <c r="I849" s="36" t="s">
        <v>469</v>
      </c>
      <c r="J849" s="36" t="s">
        <v>4438</v>
      </c>
      <c r="K849" s="36" t="s">
        <v>15147</v>
      </c>
      <c r="L849" s="36" t="s">
        <v>1079</v>
      </c>
      <c r="M849" s="36" t="s">
        <v>93</v>
      </c>
      <c r="N849" s="36">
        <v>3725804</v>
      </c>
      <c r="O849" s="36" t="s">
        <v>4439</v>
      </c>
      <c r="P849" s="36" t="s">
        <v>4440</v>
      </c>
      <c r="Q849" s="51" t="s">
        <v>4441</v>
      </c>
      <c r="R849" s="36" t="s">
        <v>754</v>
      </c>
      <c r="S849" s="36" t="s">
        <v>660</v>
      </c>
      <c r="T849" s="36" t="s">
        <v>4442</v>
      </c>
      <c r="U849" s="36" t="s">
        <v>4443</v>
      </c>
      <c r="V849" s="36" t="s">
        <v>4444</v>
      </c>
      <c r="W849" s="36" t="s">
        <v>4445</v>
      </c>
      <c r="X849" s="36" t="s">
        <v>100</v>
      </c>
      <c r="Y849" s="36" t="s">
        <v>100</v>
      </c>
      <c r="Z849" s="36" t="s">
        <v>118</v>
      </c>
      <c r="AA849" s="36" t="s">
        <v>109</v>
      </c>
      <c r="AB849" s="36" t="s">
        <v>109</v>
      </c>
      <c r="AC849" s="36"/>
    </row>
    <row r="850" spans="1:29" x14ac:dyDescent="0.3">
      <c r="A850" s="36">
        <v>849</v>
      </c>
      <c r="B850" s="36" t="s">
        <v>87</v>
      </c>
      <c r="C850" s="37">
        <v>44627</v>
      </c>
      <c r="D850" s="42">
        <v>74433776</v>
      </c>
      <c r="E850" s="36" t="s">
        <v>1</v>
      </c>
      <c r="F850" s="38">
        <v>210369</v>
      </c>
      <c r="G850" s="36" t="s">
        <v>89</v>
      </c>
      <c r="H850" s="36" t="s">
        <v>254</v>
      </c>
      <c r="I850" s="36" t="s">
        <v>469</v>
      </c>
      <c r="J850" s="36" t="s">
        <v>4438</v>
      </c>
      <c r="K850" s="36" t="s">
        <v>45</v>
      </c>
      <c r="L850" s="36" t="s">
        <v>402</v>
      </c>
      <c r="M850" s="36" t="s">
        <v>93</v>
      </c>
      <c r="N850" s="36">
        <v>3725804</v>
      </c>
      <c r="O850" s="36" t="s">
        <v>4439</v>
      </c>
      <c r="P850" s="36" t="s">
        <v>4440</v>
      </c>
      <c r="Q850" s="51" t="s">
        <v>4441</v>
      </c>
      <c r="R850" s="36" t="s">
        <v>754</v>
      </c>
      <c r="S850" s="36" t="s">
        <v>660</v>
      </c>
      <c r="T850" s="36" t="s">
        <v>4442</v>
      </c>
      <c r="U850" s="36">
        <v>1680000</v>
      </c>
      <c r="V850" s="36">
        <v>2700000</v>
      </c>
      <c r="W850" s="36" t="s">
        <v>4445</v>
      </c>
      <c r="X850" s="36" t="s">
        <v>100</v>
      </c>
      <c r="Y850" s="36" t="s">
        <v>100</v>
      </c>
      <c r="Z850" s="36" t="s">
        <v>118</v>
      </c>
      <c r="AA850" s="36" t="s">
        <v>109</v>
      </c>
      <c r="AB850" s="36" t="s">
        <v>109</v>
      </c>
      <c r="AC850" s="36" t="s">
        <v>3544</v>
      </c>
    </row>
    <row r="851" spans="1:29" x14ac:dyDescent="0.3">
      <c r="A851" s="36">
        <v>850</v>
      </c>
      <c r="B851" s="36" t="s">
        <v>87</v>
      </c>
      <c r="C851" s="37">
        <v>44627</v>
      </c>
      <c r="D851" s="42" t="s">
        <v>8</v>
      </c>
      <c r="E851" s="36" t="s">
        <v>5</v>
      </c>
      <c r="F851" s="38">
        <v>215802</v>
      </c>
      <c r="G851" s="36" t="s">
        <v>89</v>
      </c>
      <c r="H851" s="36" t="s">
        <v>1193</v>
      </c>
      <c r="I851" s="36" t="s">
        <v>951</v>
      </c>
      <c r="J851" s="36" t="s">
        <v>4446</v>
      </c>
      <c r="K851" s="36" t="s">
        <v>15147</v>
      </c>
      <c r="L851" s="36" t="s">
        <v>1079</v>
      </c>
      <c r="M851" s="36" t="s">
        <v>93</v>
      </c>
      <c r="N851" s="36">
        <v>1368878</v>
      </c>
      <c r="O851" s="36" t="s">
        <v>893</v>
      </c>
      <c r="P851" s="36">
        <v>6202488651</v>
      </c>
      <c r="Q851" s="51" t="s">
        <v>4447</v>
      </c>
      <c r="R851" s="36" t="s">
        <v>1462</v>
      </c>
      <c r="S851" s="36" t="s">
        <v>96</v>
      </c>
      <c r="T851" s="36" t="s">
        <v>4448</v>
      </c>
      <c r="U851" s="36" t="s">
        <v>2532</v>
      </c>
      <c r="V851" s="36" t="s">
        <v>4449</v>
      </c>
      <c r="W851" s="36" t="s">
        <v>481</v>
      </c>
      <c r="X851" s="36" t="s">
        <v>235</v>
      </c>
      <c r="Y851" s="36" t="s">
        <v>100</v>
      </c>
      <c r="Z851" s="36" t="s">
        <v>100</v>
      </c>
      <c r="AA851" s="36" t="s">
        <v>4450</v>
      </c>
      <c r="AB851" s="36" t="s">
        <v>109</v>
      </c>
      <c r="AC851" s="36"/>
    </row>
    <row r="852" spans="1:29" x14ac:dyDescent="0.3">
      <c r="A852" s="36">
        <v>851</v>
      </c>
      <c r="B852" s="36" t="s">
        <v>87</v>
      </c>
      <c r="C852" s="37">
        <v>44627</v>
      </c>
      <c r="D852" s="42" t="s">
        <v>8</v>
      </c>
      <c r="E852" s="36" t="s">
        <v>5</v>
      </c>
      <c r="F852" s="38">
        <v>215802</v>
      </c>
      <c r="G852" s="36" t="s">
        <v>89</v>
      </c>
      <c r="H852" s="36" t="s">
        <v>1193</v>
      </c>
      <c r="I852" s="36" t="s">
        <v>951</v>
      </c>
      <c r="J852" s="36" t="s">
        <v>4446</v>
      </c>
      <c r="K852" s="36" t="s">
        <v>24</v>
      </c>
      <c r="L852" s="36" t="s">
        <v>4451</v>
      </c>
      <c r="M852" s="36" t="s">
        <v>93</v>
      </c>
      <c r="N852" s="36">
        <v>2165807</v>
      </c>
      <c r="O852" s="36" t="s">
        <v>4452</v>
      </c>
      <c r="P852" s="36">
        <v>8792388894</v>
      </c>
      <c r="Q852" s="51" t="s">
        <v>4453</v>
      </c>
      <c r="R852" s="36" t="s">
        <v>4454</v>
      </c>
      <c r="S852" s="36" t="s">
        <v>3931</v>
      </c>
      <c r="T852" s="36" t="s">
        <v>4455</v>
      </c>
      <c r="U852" s="36" t="s">
        <v>4456</v>
      </c>
      <c r="V852" s="36" t="s">
        <v>4457</v>
      </c>
      <c r="W852" s="36" t="s">
        <v>3501</v>
      </c>
      <c r="X852" s="36" t="s">
        <v>100</v>
      </c>
      <c r="Y852" s="36" t="s">
        <v>100</v>
      </c>
      <c r="Z852" s="36" t="s">
        <v>8</v>
      </c>
      <c r="AA852" s="36" t="s">
        <v>109</v>
      </c>
      <c r="AB852" s="36" t="s">
        <v>109</v>
      </c>
      <c r="AC852" s="36"/>
    </row>
    <row r="853" spans="1:29" x14ac:dyDescent="0.3">
      <c r="A853" s="36">
        <v>852</v>
      </c>
      <c r="B853" s="36" t="s">
        <v>87</v>
      </c>
      <c r="C853" s="37">
        <v>44627</v>
      </c>
      <c r="D853" s="42">
        <v>24975838</v>
      </c>
      <c r="E853" s="36" t="s">
        <v>5</v>
      </c>
      <c r="F853" s="38">
        <v>215802</v>
      </c>
      <c r="G853" s="36" t="s">
        <v>89</v>
      </c>
      <c r="H853" s="36" t="s">
        <v>1193</v>
      </c>
      <c r="I853" s="36" t="s">
        <v>737</v>
      </c>
      <c r="J853" s="36" t="s">
        <v>4458</v>
      </c>
      <c r="K853" s="36" t="s">
        <v>15147</v>
      </c>
      <c r="L853" s="36" t="s">
        <v>1079</v>
      </c>
      <c r="M853" s="36" t="s">
        <v>93</v>
      </c>
      <c r="N853" s="36">
        <v>3345329</v>
      </c>
      <c r="O853" s="36" t="s">
        <v>4459</v>
      </c>
      <c r="P853" s="36">
        <v>7982649225</v>
      </c>
      <c r="Q853" s="51" t="s">
        <v>4460</v>
      </c>
      <c r="R853" s="36" t="s">
        <v>4461</v>
      </c>
      <c r="S853" s="36" t="s">
        <v>1486</v>
      </c>
      <c r="T853" s="36" t="s">
        <v>4462</v>
      </c>
      <c r="U853" s="36" t="s">
        <v>3604</v>
      </c>
      <c r="V853" s="36" t="s">
        <v>4463</v>
      </c>
      <c r="W853" s="36" t="s">
        <v>3825</v>
      </c>
      <c r="X853" s="36" t="s">
        <v>100</v>
      </c>
      <c r="Y853" s="36" t="s">
        <v>100</v>
      </c>
      <c r="Z853" s="36" t="s">
        <v>8</v>
      </c>
      <c r="AA853" s="36" t="s">
        <v>1768</v>
      </c>
      <c r="AB853" s="36" t="s">
        <v>4464</v>
      </c>
      <c r="AC853" s="36"/>
    </row>
    <row r="854" spans="1:29" x14ac:dyDescent="0.3">
      <c r="A854" s="36">
        <v>853</v>
      </c>
      <c r="B854" s="36" t="s">
        <v>87</v>
      </c>
      <c r="C854" s="37">
        <v>44627</v>
      </c>
      <c r="D854" s="42">
        <v>43033896</v>
      </c>
      <c r="E854" s="36" t="s">
        <v>5</v>
      </c>
      <c r="F854" s="38">
        <v>215802</v>
      </c>
      <c r="G854" s="36" t="s">
        <v>89</v>
      </c>
      <c r="H854" s="36" t="s">
        <v>1193</v>
      </c>
      <c r="I854" s="36" t="s">
        <v>737</v>
      </c>
      <c r="J854" s="36" t="s">
        <v>4465</v>
      </c>
      <c r="K854" s="36" t="s">
        <v>15147</v>
      </c>
      <c r="L854" s="36" t="s">
        <v>1079</v>
      </c>
      <c r="M854" s="36" t="s">
        <v>93</v>
      </c>
      <c r="N854" s="36">
        <v>3727436</v>
      </c>
      <c r="O854" s="36" t="s">
        <v>4466</v>
      </c>
      <c r="P854" s="36" t="s">
        <v>4467</v>
      </c>
      <c r="Q854" s="51" t="s">
        <v>4468</v>
      </c>
      <c r="R854" s="36" t="s">
        <v>4363</v>
      </c>
      <c r="S854" s="36" t="s">
        <v>197</v>
      </c>
      <c r="T854" s="36" t="s">
        <v>4469</v>
      </c>
      <c r="U854" s="36" t="s">
        <v>4470</v>
      </c>
      <c r="V854" s="36" t="s">
        <v>4471</v>
      </c>
      <c r="W854" s="36" t="s">
        <v>3825</v>
      </c>
      <c r="X854" s="36" t="s">
        <v>1869</v>
      </c>
      <c r="Y854" s="36" t="s">
        <v>1869</v>
      </c>
      <c r="Z854" s="36" t="s">
        <v>8</v>
      </c>
      <c r="AA854" s="36" t="s">
        <v>109</v>
      </c>
      <c r="AB854" s="36" t="s">
        <v>4464</v>
      </c>
      <c r="AC854" s="36"/>
    </row>
    <row r="855" spans="1:29" x14ac:dyDescent="0.3">
      <c r="A855" s="36">
        <v>854</v>
      </c>
      <c r="B855" s="36" t="s">
        <v>87</v>
      </c>
      <c r="C855" s="37">
        <v>44627</v>
      </c>
      <c r="D855" s="42">
        <v>21749605</v>
      </c>
      <c r="E855" s="36" t="s">
        <v>5</v>
      </c>
      <c r="F855" s="38">
        <v>215802</v>
      </c>
      <c r="G855" s="36" t="s">
        <v>89</v>
      </c>
      <c r="H855" s="36" t="s">
        <v>1193</v>
      </c>
      <c r="I855" s="36" t="s">
        <v>737</v>
      </c>
      <c r="J855" s="36" t="s">
        <v>4472</v>
      </c>
      <c r="K855" s="36" t="s">
        <v>15147</v>
      </c>
      <c r="L855" s="36" t="s">
        <v>1079</v>
      </c>
      <c r="M855" s="36" t="s">
        <v>93</v>
      </c>
      <c r="N855" s="36">
        <v>7199837</v>
      </c>
      <c r="O855" s="36" t="s">
        <v>4473</v>
      </c>
      <c r="P855" s="36">
        <v>9037846445</v>
      </c>
      <c r="Q855" s="51" t="s">
        <v>4474</v>
      </c>
      <c r="R855" s="36" t="s">
        <v>1222</v>
      </c>
      <c r="S855" s="36" t="s">
        <v>1222</v>
      </c>
      <c r="T855" s="36" t="s">
        <v>4475</v>
      </c>
      <c r="U855" s="36" t="s">
        <v>4476</v>
      </c>
      <c r="V855" s="36" t="s">
        <v>4477</v>
      </c>
      <c r="W855" s="36" t="s">
        <v>4478</v>
      </c>
      <c r="X855" s="36" t="s">
        <v>100</v>
      </c>
      <c r="Y855" s="36" t="s">
        <v>100</v>
      </c>
      <c r="Z855" s="36" t="s">
        <v>8</v>
      </c>
      <c r="AA855" s="36" t="s">
        <v>109</v>
      </c>
      <c r="AB855" s="36" t="s">
        <v>4464</v>
      </c>
      <c r="AC855" s="36"/>
    </row>
    <row r="856" spans="1:29" x14ac:dyDescent="0.3">
      <c r="A856" s="36">
        <v>855</v>
      </c>
      <c r="B856" s="36" t="s">
        <v>87</v>
      </c>
      <c r="C856" s="37">
        <v>44627</v>
      </c>
      <c r="D856" s="42">
        <v>21749605</v>
      </c>
      <c r="E856" s="36" t="s">
        <v>5</v>
      </c>
      <c r="F856" s="38">
        <v>215802</v>
      </c>
      <c r="G856" s="36" t="s">
        <v>89</v>
      </c>
      <c r="H856" s="36" t="s">
        <v>1193</v>
      </c>
      <c r="I856" s="36" t="s">
        <v>737</v>
      </c>
      <c r="J856" s="36" t="s">
        <v>4479</v>
      </c>
      <c r="K856" s="36" t="s">
        <v>15147</v>
      </c>
      <c r="L856" s="36" t="s">
        <v>1079</v>
      </c>
      <c r="M856" s="36" t="s">
        <v>93</v>
      </c>
      <c r="N856" s="36">
        <v>3727566</v>
      </c>
      <c r="O856" s="36" t="s">
        <v>4480</v>
      </c>
      <c r="P856" s="36">
        <v>9972422264</v>
      </c>
      <c r="Q856" s="51" t="s">
        <v>4481</v>
      </c>
      <c r="R856" s="36" t="s">
        <v>4482</v>
      </c>
      <c r="S856" s="36" t="s">
        <v>4482</v>
      </c>
      <c r="T856" s="36" t="s">
        <v>4483</v>
      </c>
      <c r="U856" s="36" t="s">
        <v>4476</v>
      </c>
      <c r="V856" s="36" t="s">
        <v>4484</v>
      </c>
      <c r="W856" s="36" t="s">
        <v>134</v>
      </c>
      <c r="X856" s="36" t="s">
        <v>100</v>
      </c>
      <c r="Y856" s="36" t="s">
        <v>100</v>
      </c>
      <c r="Z856" s="36" t="s">
        <v>8</v>
      </c>
      <c r="AA856" s="36" t="s">
        <v>109</v>
      </c>
      <c r="AB856" s="36" t="s">
        <v>109</v>
      </c>
      <c r="AC856" s="36"/>
    </row>
    <row r="857" spans="1:29" x14ac:dyDescent="0.3">
      <c r="A857" s="36">
        <v>856</v>
      </c>
      <c r="B857" s="36" t="s">
        <v>87</v>
      </c>
      <c r="C857" s="37">
        <v>44627</v>
      </c>
      <c r="D857" s="42">
        <v>43033896</v>
      </c>
      <c r="E857" s="36" t="s">
        <v>5</v>
      </c>
      <c r="F857" s="38">
        <v>215802</v>
      </c>
      <c r="G857" s="36" t="s">
        <v>89</v>
      </c>
      <c r="H857" s="36" t="s">
        <v>1193</v>
      </c>
      <c r="I857" s="36" t="s">
        <v>737</v>
      </c>
      <c r="J857" s="36" t="s">
        <v>4485</v>
      </c>
      <c r="K857" s="36" t="s">
        <v>15147</v>
      </c>
      <c r="L857" s="36" t="s">
        <v>1079</v>
      </c>
      <c r="M857" s="36" t="s">
        <v>93</v>
      </c>
      <c r="N857" s="36" t="s">
        <v>4486</v>
      </c>
      <c r="O857" s="36" t="s">
        <v>436</v>
      </c>
      <c r="P857" s="36" t="s">
        <v>4487</v>
      </c>
      <c r="Q857" s="51" t="s">
        <v>438</v>
      </c>
      <c r="R857" s="36" t="s">
        <v>1107</v>
      </c>
      <c r="S857" s="36" t="s">
        <v>1208</v>
      </c>
      <c r="T857" s="36" t="s">
        <v>4488</v>
      </c>
      <c r="U857" s="36" t="s">
        <v>1692</v>
      </c>
      <c r="V857" s="36" t="s">
        <v>1693</v>
      </c>
      <c r="W857" s="36" t="s">
        <v>134</v>
      </c>
      <c r="X857" s="36" t="s">
        <v>100</v>
      </c>
      <c r="Y857" s="36" t="s">
        <v>100</v>
      </c>
      <c r="Z857" s="36" t="s">
        <v>8</v>
      </c>
      <c r="AA857" s="36" t="s">
        <v>109</v>
      </c>
      <c r="AB857" s="36" t="s">
        <v>109</v>
      </c>
      <c r="AC857" s="36"/>
    </row>
    <row r="858" spans="1:29" x14ac:dyDescent="0.3">
      <c r="A858" s="36">
        <v>857</v>
      </c>
      <c r="B858" s="36" t="s">
        <v>87</v>
      </c>
      <c r="C858" s="37">
        <v>44627</v>
      </c>
      <c r="D858" s="42">
        <v>72449913</v>
      </c>
      <c r="E858" s="36" t="s">
        <v>5</v>
      </c>
      <c r="F858" s="38">
        <v>215802</v>
      </c>
      <c r="G858" s="36" t="s">
        <v>4489</v>
      </c>
      <c r="H858" s="36" t="s">
        <v>5</v>
      </c>
      <c r="I858" s="36" t="s">
        <v>4490</v>
      </c>
      <c r="J858" s="36" t="s">
        <v>4491</v>
      </c>
      <c r="K858" s="36" t="s">
        <v>18</v>
      </c>
      <c r="L858" s="36" t="s">
        <v>4492</v>
      </c>
      <c r="M858" s="36" t="s">
        <v>93</v>
      </c>
      <c r="N858" s="36">
        <v>3754098</v>
      </c>
      <c r="O858" s="36" t="s">
        <v>4493</v>
      </c>
      <c r="P858" s="36" t="s">
        <v>4494</v>
      </c>
      <c r="Q858" s="51" t="s">
        <v>4495</v>
      </c>
      <c r="R858" s="36">
        <v>13</v>
      </c>
      <c r="S858" s="36">
        <v>3.5</v>
      </c>
      <c r="T858" s="36" t="s">
        <v>4496</v>
      </c>
      <c r="U858" s="36" t="s">
        <v>4497</v>
      </c>
      <c r="V858" s="36" t="s">
        <v>4498</v>
      </c>
      <c r="W858" s="36" t="s">
        <v>4499</v>
      </c>
      <c r="X858" s="36" t="s">
        <v>100</v>
      </c>
      <c r="Y858" s="36" t="s">
        <v>100</v>
      </c>
      <c r="Z858" s="36" t="s">
        <v>8</v>
      </c>
      <c r="AA858" s="36" t="s">
        <v>109</v>
      </c>
      <c r="AB858" s="36" t="s">
        <v>109</v>
      </c>
      <c r="AC858" s="36" t="s">
        <v>4500</v>
      </c>
    </row>
    <row r="859" spans="1:29" x14ac:dyDescent="0.3">
      <c r="A859" s="36">
        <v>858</v>
      </c>
      <c r="B859" s="36" t="s">
        <v>87</v>
      </c>
      <c r="C859" s="37">
        <v>44627</v>
      </c>
      <c r="D859" s="42">
        <v>62881635</v>
      </c>
      <c r="E859" s="36" t="s">
        <v>3</v>
      </c>
      <c r="F859" s="38">
        <v>181547</v>
      </c>
      <c r="G859" s="36" t="s">
        <v>89</v>
      </c>
      <c r="H859" s="36" t="s">
        <v>4501</v>
      </c>
      <c r="I859" s="36" t="s">
        <v>103</v>
      </c>
      <c r="J859" s="36" t="s">
        <v>103</v>
      </c>
      <c r="K859" s="36" t="s">
        <v>24</v>
      </c>
      <c r="L859" s="36" t="s">
        <v>3879</v>
      </c>
      <c r="M859" s="36" t="s">
        <v>93</v>
      </c>
      <c r="N859" s="36">
        <v>3725582</v>
      </c>
      <c r="O859" s="36" t="s">
        <v>4502</v>
      </c>
      <c r="P859" s="36">
        <v>9822541231</v>
      </c>
      <c r="Q859" s="51" t="s">
        <v>4503</v>
      </c>
      <c r="R859" s="36" t="s">
        <v>4504</v>
      </c>
      <c r="S859" s="36" t="s">
        <v>4504</v>
      </c>
      <c r="T859" s="36" t="s">
        <v>4505</v>
      </c>
      <c r="U859" s="36">
        <v>300000</v>
      </c>
      <c r="V859" s="36">
        <v>500000</v>
      </c>
      <c r="W859" s="36" t="s">
        <v>508</v>
      </c>
      <c r="X859" s="36" t="s">
        <v>128</v>
      </c>
      <c r="Y859" s="36" t="s">
        <v>8</v>
      </c>
      <c r="Z859" s="36" t="s">
        <v>8</v>
      </c>
      <c r="AA859" s="36" t="s">
        <v>101</v>
      </c>
      <c r="AB859" s="36" t="s">
        <v>101</v>
      </c>
    </row>
    <row r="860" spans="1:29" x14ac:dyDescent="0.3">
      <c r="A860" s="36">
        <v>859</v>
      </c>
      <c r="B860" s="36" t="s">
        <v>87</v>
      </c>
      <c r="C860" s="37">
        <v>44627</v>
      </c>
      <c r="D860" s="42">
        <v>92161762</v>
      </c>
      <c r="E860" s="36" t="s">
        <v>3</v>
      </c>
      <c r="F860" s="38">
        <v>181547</v>
      </c>
      <c r="G860" s="36" t="s">
        <v>89</v>
      </c>
      <c r="H860" s="36" t="s">
        <v>4501</v>
      </c>
      <c r="I860" s="36" t="s">
        <v>103</v>
      </c>
      <c r="J860" s="36" t="s">
        <v>103</v>
      </c>
      <c r="K860" s="36" t="s">
        <v>24</v>
      </c>
      <c r="L860" s="36" t="s">
        <v>3879</v>
      </c>
      <c r="M860" s="36" t="s">
        <v>93</v>
      </c>
      <c r="N860" s="36">
        <v>3714120</v>
      </c>
      <c r="O860" s="36" t="s">
        <v>4506</v>
      </c>
      <c r="P860" s="36">
        <v>8686865100</v>
      </c>
      <c r="Q860" s="51" t="s">
        <v>4507</v>
      </c>
      <c r="R860" s="36" t="s">
        <v>1114</v>
      </c>
      <c r="S860" s="36" t="s">
        <v>1114</v>
      </c>
      <c r="T860" s="36" t="s">
        <v>765</v>
      </c>
      <c r="U860" s="36">
        <v>520000</v>
      </c>
      <c r="V860" s="36">
        <v>1100000</v>
      </c>
      <c r="W860" s="36" t="s">
        <v>4508</v>
      </c>
      <c r="X860" s="36" t="s">
        <v>128</v>
      </c>
      <c r="Y860" s="36" t="s">
        <v>8</v>
      </c>
      <c r="Z860" s="36" t="s">
        <v>8</v>
      </c>
      <c r="AA860" s="36" t="s">
        <v>101</v>
      </c>
      <c r="AB860" s="36" t="s">
        <v>101</v>
      </c>
    </row>
    <row r="861" spans="1:29" x14ac:dyDescent="0.3">
      <c r="A861" s="36">
        <v>860</v>
      </c>
      <c r="B861" s="36" t="s">
        <v>87</v>
      </c>
      <c r="C861" s="37">
        <v>44627</v>
      </c>
      <c r="D861" s="42">
        <v>21622126</v>
      </c>
      <c r="E861" s="36" t="s">
        <v>3</v>
      </c>
      <c r="F861" s="38">
        <v>181547</v>
      </c>
      <c r="G861" s="36" t="s">
        <v>89</v>
      </c>
      <c r="H861" s="36" t="s">
        <v>4501</v>
      </c>
      <c r="I861" s="36" t="s">
        <v>103</v>
      </c>
      <c r="J861" s="36" t="s">
        <v>103</v>
      </c>
      <c r="K861" s="36" t="s">
        <v>24</v>
      </c>
      <c r="L861" s="36" t="s">
        <v>3879</v>
      </c>
      <c r="M861" s="36" t="s">
        <v>93</v>
      </c>
      <c r="N861" s="36" t="s">
        <v>4509</v>
      </c>
      <c r="O861" s="36" t="s">
        <v>4510</v>
      </c>
      <c r="P861" s="36">
        <v>9652214682</v>
      </c>
      <c r="Q861" s="51" t="s">
        <v>4511</v>
      </c>
      <c r="R861" s="36" t="s">
        <v>3781</v>
      </c>
      <c r="S861" s="36" t="s">
        <v>3781</v>
      </c>
      <c r="T861" s="36" t="s">
        <v>4512</v>
      </c>
      <c r="U861" s="36">
        <v>480000</v>
      </c>
      <c r="V861" s="36">
        <v>800000</v>
      </c>
      <c r="W861" s="36" t="s">
        <v>4513</v>
      </c>
      <c r="X861" s="36" t="s">
        <v>128</v>
      </c>
      <c r="Y861" s="36" t="s">
        <v>8</v>
      </c>
      <c r="Z861" s="36" t="s">
        <v>8</v>
      </c>
      <c r="AA861" s="36" t="s">
        <v>101</v>
      </c>
      <c r="AB861" s="36" t="s">
        <v>101</v>
      </c>
    </row>
    <row r="862" spans="1:29" x14ac:dyDescent="0.3">
      <c r="A862" s="36">
        <v>861</v>
      </c>
      <c r="B862" s="36" t="s">
        <v>87</v>
      </c>
      <c r="C862" s="37">
        <v>44627</v>
      </c>
      <c r="D862" s="42">
        <v>21622126</v>
      </c>
      <c r="E862" s="36" t="s">
        <v>3</v>
      </c>
      <c r="F862" s="38">
        <v>181547</v>
      </c>
      <c r="G862" s="36" t="s">
        <v>89</v>
      </c>
      <c r="H862" s="36" t="s">
        <v>4501</v>
      </c>
      <c r="I862" s="36" t="s">
        <v>103</v>
      </c>
      <c r="J862" s="36" t="s">
        <v>103</v>
      </c>
      <c r="K862" s="36" t="s">
        <v>24</v>
      </c>
      <c r="L862" s="36" t="s">
        <v>3879</v>
      </c>
      <c r="M862" s="36" t="s">
        <v>93</v>
      </c>
      <c r="N862" s="36">
        <v>3725694</v>
      </c>
      <c r="O862" s="36" t="s">
        <v>4514</v>
      </c>
      <c r="P862" s="36">
        <v>9030276448</v>
      </c>
      <c r="Q862" s="51" t="s">
        <v>4515</v>
      </c>
      <c r="R862" s="36" t="s">
        <v>272</v>
      </c>
      <c r="S862" s="36" t="s">
        <v>272</v>
      </c>
      <c r="T862" s="36" t="s">
        <v>226</v>
      </c>
      <c r="U862" s="36">
        <v>480000</v>
      </c>
      <c r="V862" s="36">
        <v>900000</v>
      </c>
      <c r="W862" s="36" t="s">
        <v>134</v>
      </c>
      <c r="X862" s="36" t="s">
        <v>128</v>
      </c>
      <c r="Y862" s="36" t="s">
        <v>8</v>
      </c>
      <c r="Z862" s="36" t="s">
        <v>8</v>
      </c>
      <c r="AA862" s="36" t="s">
        <v>101</v>
      </c>
      <c r="AB862" s="36" t="s">
        <v>101</v>
      </c>
    </row>
    <row r="863" spans="1:29" x14ac:dyDescent="0.3">
      <c r="A863" s="36">
        <v>862</v>
      </c>
      <c r="B863" s="36" t="s">
        <v>87</v>
      </c>
      <c r="C863" s="37">
        <v>44627</v>
      </c>
      <c r="D863" s="42">
        <v>91187798</v>
      </c>
      <c r="E863" s="36" t="s">
        <v>3</v>
      </c>
      <c r="F863" s="38">
        <v>181547</v>
      </c>
      <c r="G863" s="36" t="s">
        <v>89</v>
      </c>
      <c r="H863" s="36" t="s">
        <v>3599</v>
      </c>
      <c r="I863" s="36" t="s">
        <v>120</v>
      </c>
      <c r="J863" s="36" t="s">
        <v>4516</v>
      </c>
      <c r="K863" s="36" t="s">
        <v>8</v>
      </c>
      <c r="L863" s="36" t="s">
        <v>8</v>
      </c>
      <c r="M863" s="36" t="s">
        <v>93</v>
      </c>
      <c r="N863" s="36">
        <v>3726639</v>
      </c>
      <c r="O863" s="36" t="s">
        <v>4517</v>
      </c>
      <c r="P863" s="36">
        <v>9491082812</v>
      </c>
      <c r="Q863" s="51" t="s">
        <v>4518</v>
      </c>
      <c r="R863" s="36" t="s">
        <v>4519</v>
      </c>
      <c r="S863" s="36" t="s">
        <v>4519</v>
      </c>
      <c r="T863" s="36" t="s">
        <v>4520</v>
      </c>
      <c r="U863" s="36">
        <v>700000</v>
      </c>
      <c r="V863" s="36">
        <v>1200000</v>
      </c>
      <c r="W863" s="36" t="s">
        <v>3856</v>
      </c>
      <c r="X863" s="36" t="s">
        <v>8</v>
      </c>
      <c r="Y863" s="36" t="s">
        <v>8</v>
      </c>
      <c r="Z863" s="36" t="s">
        <v>8</v>
      </c>
      <c r="AA863" s="36" t="s">
        <v>101</v>
      </c>
      <c r="AB863" s="36" t="s">
        <v>101</v>
      </c>
    </row>
    <row r="864" spans="1:29" x14ac:dyDescent="0.3">
      <c r="A864" s="36">
        <v>863</v>
      </c>
      <c r="B864" s="36" t="s">
        <v>87</v>
      </c>
      <c r="C864" s="37">
        <v>44627</v>
      </c>
      <c r="D864" s="42">
        <v>91187798</v>
      </c>
      <c r="E864" s="36" t="s">
        <v>3</v>
      </c>
      <c r="F864" s="38">
        <v>181547</v>
      </c>
      <c r="G864" s="36" t="s">
        <v>89</v>
      </c>
      <c r="H864" s="36" t="s">
        <v>3599</v>
      </c>
      <c r="I864" s="36" t="s">
        <v>120</v>
      </c>
      <c r="J864" s="36" t="s">
        <v>4516</v>
      </c>
      <c r="K864" s="36" t="s">
        <v>8</v>
      </c>
      <c r="L864" s="36" t="s">
        <v>8</v>
      </c>
      <c r="M864" s="36" t="s">
        <v>93</v>
      </c>
      <c r="N864" s="36">
        <v>1604904</v>
      </c>
      <c r="O864" s="36" t="s">
        <v>4521</v>
      </c>
      <c r="P864" s="36">
        <v>9849168457</v>
      </c>
      <c r="Q864" s="51" t="s">
        <v>4522</v>
      </c>
      <c r="R864" s="36" t="s">
        <v>4523</v>
      </c>
      <c r="S864" s="36" t="s">
        <v>4523</v>
      </c>
      <c r="T864" s="36" t="s">
        <v>4524</v>
      </c>
      <c r="U864" s="36">
        <v>800000</v>
      </c>
      <c r="V864" s="36">
        <v>1200000</v>
      </c>
      <c r="W864" s="36" t="s">
        <v>4525</v>
      </c>
      <c r="X864" s="36" t="s">
        <v>8</v>
      </c>
      <c r="Y864" s="36" t="s">
        <v>8</v>
      </c>
      <c r="Z864" s="36" t="s">
        <v>8</v>
      </c>
      <c r="AA864" s="36" t="s">
        <v>101</v>
      </c>
      <c r="AB864" s="36" t="s">
        <v>101</v>
      </c>
    </row>
    <row r="865" spans="1:29" x14ac:dyDescent="0.3">
      <c r="A865" s="36">
        <v>864</v>
      </c>
      <c r="B865" s="36" t="s">
        <v>87</v>
      </c>
      <c r="C865" s="37">
        <v>44627</v>
      </c>
      <c r="D865" s="42">
        <v>91187798</v>
      </c>
      <c r="E865" s="36" t="s">
        <v>3</v>
      </c>
      <c r="F865" s="38">
        <v>181547</v>
      </c>
      <c r="G865" s="36" t="s">
        <v>89</v>
      </c>
      <c r="H865" s="36" t="s">
        <v>3599</v>
      </c>
      <c r="I865" s="36" t="s">
        <v>120</v>
      </c>
      <c r="J865" s="36" t="s">
        <v>4516</v>
      </c>
      <c r="K865" s="36" t="s">
        <v>8</v>
      </c>
      <c r="L865" s="36" t="s">
        <v>8</v>
      </c>
      <c r="M865" s="36" t="s">
        <v>93</v>
      </c>
      <c r="N865" s="36">
        <v>3726666</v>
      </c>
      <c r="O865" s="36" t="s">
        <v>4526</v>
      </c>
      <c r="P865" s="36">
        <v>8341776350</v>
      </c>
      <c r="Q865" s="51" t="s">
        <v>4527</v>
      </c>
      <c r="R865" s="36" t="s">
        <v>4528</v>
      </c>
      <c r="S865" s="36" t="s">
        <v>4528</v>
      </c>
      <c r="T865" s="36" t="s">
        <v>4529</v>
      </c>
      <c r="U865" s="36">
        <v>480000</v>
      </c>
      <c r="V865" s="36">
        <v>1050000</v>
      </c>
      <c r="W865" s="36" t="s">
        <v>4530</v>
      </c>
      <c r="X865" s="36" t="s">
        <v>8</v>
      </c>
      <c r="Y865" s="36" t="s">
        <v>8</v>
      </c>
      <c r="Z865" s="36" t="s">
        <v>8</v>
      </c>
      <c r="AA865" s="36" t="s">
        <v>101</v>
      </c>
      <c r="AB865" s="36" t="s">
        <v>101</v>
      </c>
    </row>
    <row r="866" spans="1:29" ht="28.8" x14ac:dyDescent="0.3">
      <c r="A866" s="36">
        <v>865</v>
      </c>
      <c r="B866" s="36" t="s">
        <v>87</v>
      </c>
      <c r="C866" s="37">
        <v>44627</v>
      </c>
      <c r="D866" s="42">
        <v>21223276</v>
      </c>
      <c r="E866" s="36" t="s">
        <v>5</v>
      </c>
      <c r="F866" s="38">
        <v>215802</v>
      </c>
      <c r="G866" s="36" t="s">
        <v>89</v>
      </c>
      <c r="H866" s="36" t="s">
        <v>119</v>
      </c>
      <c r="I866" s="36" t="s">
        <v>2091</v>
      </c>
      <c r="J866" s="36" t="s">
        <v>4531</v>
      </c>
      <c r="K866" s="35" t="s">
        <v>24</v>
      </c>
      <c r="L866" s="36" t="s">
        <v>8</v>
      </c>
      <c r="M866" s="36" t="s">
        <v>93</v>
      </c>
      <c r="N866" s="36">
        <v>1396545</v>
      </c>
      <c r="O866" s="36" t="s">
        <v>4532</v>
      </c>
      <c r="P866" s="36">
        <v>6304877430</v>
      </c>
      <c r="Q866" s="51" t="s">
        <v>4533</v>
      </c>
      <c r="R866" s="36" t="s">
        <v>2560</v>
      </c>
      <c r="S866" s="36" t="s">
        <v>2560</v>
      </c>
      <c r="T866" s="36" t="s">
        <v>995</v>
      </c>
      <c r="U866" s="36">
        <v>760000</v>
      </c>
      <c r="V866" s="36">
        <v>1400000</v>
      </c>
      <c r="W866" s="36" t="s">
        <v>4534</v>
      </c>
      <c r="X866" s="36" t="s">
        <v>942</v>
      </c>
      <c r="Y866" s="36" t="s">
        <v>100</v>
      </c>
      <c r="Z866" s="36" t="s">
        <v>100</v>
      </c>
      <c r="AA866" s="36" t="s">
        <v>2974</v>
      </c>
      <c r="AB866" s="36" t="s">
        <v>2974</v>
      </c>
      <c r="AC866" s="35" t="s">
        <v>4535</v>
      </c>
    </row>
    <row r="867" spans="1:29" x14ac:dyDescent="0.3">
      <c r="A867" s="36">
        <v>866</v>
      </c>
      <c r="B867" s="36" t="s">
        <v>87</v>
      </c>
      <c r="C867" s="37">
        <v>44628</v>
      </c>
      <c r="D867" s="42">
        <v>27921561</v>
      </c>
      <c r="E867" s="36" t="s">
        <v>15130</v>
      </c>
      <c r="F867" s="38" t="s">
        <v>88</v>
      </c>
      <c r="G867" s="36" t="s">
        <v>89</v>
      </c>
      <c r="H867" s="36" t="s">
        <v>1193</v>
      </c>
      <c r="I867" s="36" t="s">
        <v>103</v>
      </c>
      <c r="J867" s="36" t="s">
        <v>4536</v>
      </c>
      <c r="K867" s="36" t="s">
        <v>11</v>
      </c>
      <c r="L867" s="36" t="s">
        <v>1079</v>
      </c>
      <c r="M867" s="36" t="s">
        <v>93</v>
      </c>
      <c r="N867" s="36">
        <v>3730989</v>
      </c>
      <c r="O867" s="36" t="s">
        <v>4537</v>
      </c>
      <c r="P867" s="36">
        <v>8610127739</v>
      </c>
      <c r="Q867" s="51" t="s">
        <v>4538</v>
      </c>
      <c r="R867" s="36" t="s">
        <v>4539</v>
      </c>
      <c r="S867" s="36" t="s">
        <v>97</v>
      </c>
      <c r="T867" s="36" t="s">
        <v>4540</v>
      </c>
      <c r="U867" s="36" t="s">
        <v>4541</v>
      </c>
      <c r="V867" s="36" t="s">
        <v>2539</v>
      </c>
      <c r="W867" s="36" t="s">
        <v>4542</v>
      </c>
      <c r="X867" s="36" t="s">
        <v>100</v>
      </c>
      <c r="Y867" s="36" t="s">
        <v>100</v>
      </c>
      <c r="Z867" s="36"/>
      <c r="AA867" s="36" t="s">
        <v>4543</v>
      </c>
      <c r="AB867" s="36" t="s">
        <v>109</v>
      </c>
      <c r="AC867" s="36"/>
    </row>
    <row r="868" spans="1:29" x14ac:dyDescent="0.3">
      <c r="A868" s="36">
        <v>867</v>
      </c>
      <c r="B868" s="36" t="s">
        <v>87</v>
      </c>
      <c r="C868" s="37">
        <v>44628</v>
      </c>
      <c r="D868" s="42">
        <v>27921561</v>
      </c>
      <c r="E868" s="36" t="s">
        <v>15130</v>
      </c>
      <c r="F868" s="38" t="s">
        <v>88</v>
      </c>
      <c r="G868" s="36" t="s">
        <v>89</v>
      </c>
      <c r="H868" s="36" t="s">
        <v>1193</v>
      </c>
      <c r="I868" s="36" t="s">
        <v>103</v>
      </c>
      <c r="J868" s="36" t="s">
        <v>4536</v>
      </c>
      <c r="K868" s="36" t="s">
        <v>11</v>
      </c>
      <c r="L868" s="36" t="s">
        <v>1079</v>
      </c>
      <c r="M868" s="36" t="s">
        <v>93</v>
      </c>
      <c r="N868" s="36">
        <v>3730936</v>
      </c>
      <c r="O868" s="36" t="s">
        <v>4544</v>
      </c>
      <c r="P868" s="36">
        <v>9897456679</v>
      </c>
      <c r="Q868" s="51" t="s">
        <v>4545</v>
      </c>
      <c r="R868" s="36" t="s">
        <v>3935</v>
      </c>
      <c r="S868" s="36" t="s">
        <v>4546</v>
      </c>
      <c r="T868" s="36" t="s">
        <v>4547</v>
      </c>
      <c r="U868" s="36" t="s">
        <v>4548</v>
      </c>
      <c r="V868" s="36" t="s">
        <v>2539</v>
      </c>
      <c r="W868" s="36" t="s">
        <v>4549</v>
      </c>
      <c r="X868" s="36" t="s">
        <v>1869</v>
      </c>
      <c r="Y868" s="36" t="s">
        <v>1869</v>
      </c>
      <c r="Z868" s="36"/>
      <c r="AA868" s="36" t="s">
        <v>1237</v>
      </c>
      <c r="AB868" s="36" t="s">
        <v>1237</v>
      </c>
      <c r="AC868" s="36"/>
    </row>
    <row r="869" spans="1:29" x14ac:dyDescent="0.3">
      <c r="A869" s="36">
        <v>868</v>
      </c>
      <c r="B869" s="36" t="s">
        <v>87</v>
      </c>
      <c r="C869" s="37">
        <v>44628</v>
      </c>
      <c r="D869" s="42">
        <v>27921561</v>
      </c>
      <c r="E869" s="36" t="s">
        <v>15130</v>
      </c>
      <c r="F869" s="38" t="s">
        <v>88</v>
      </c>
      <c r="G869" s="36" t="s">
        <v>89</v>
      </c>
      <c r="H869" s="36" t="s">
        <v>1193</v>
      </c>
      <c r="I869" s="36" t="s">
        <v>103</v>
      </c>
      <c r="J869" s="36" t="s">
        <v>4536</v>
      </c>
      <c r="K869" s="36" t="s">
        <v>11</v>
      </c>
      <c r="L869" s="36" t="s">
        <v>1079</v>
      </c>
      <c r="M869" s="36" t="s">
        <v>93</v>
      </c>
      <c r="N869" s="36">
        <v>3660190</v>
      </c>
      <c r="O869" s="36" t="s">
        <v>4550</v>
      </c>
      <c r="P869" s="36">
        <v>7386176154</v>
      </c>
      <c r="Q869" s="51" t="s">
        <v>4551</v>
      </c>
      <c r="R869" s="36" t="s">
        <v>4552</v>
      </c>
      <c r="S869" s="36" t="s">
        <v>4552</v>
      </c>
      <c r="T869" s="36" t="s">
        <v>4553</v>
      </c>
      <c r="U869" s="36" t="s">
        <v>3868</v>
      </c>
      <c r="V869" s="36" t="s">
        <v>4554</v>
      </c>
      <c r="W869" s="36" t="s">
        <v>4555</v>
      </c>
      <c r="X869" s="36" t="s">
        <v>100</v>
      </c>
      <c r="Y869" s="36" t="s">
        <v>100</v>
      </c>
      <c r="Z869" s="36"/>
      <c r="AA869" s="36" t="s">
        <v>1237</v>
      </c>
      <c r="AB869" s="36" t="s">
        <v>1237</v>
      </c>
      <c r="AC869" s="36"/>
    </row>
    <row r="870" spans="1:29" x14ac:dyDescent="0.3">
      <c r="A870" s="36">
        <v>869</v>
      </c>
      <c r="B870" s="36" t="s">
        <v>87</v>
      </c>
      <c r="C870" s="37">
        <v>44628</v>
      </c>
      <c r="D870" s="42">
        <v>89553356</v>
      </c>
      <c r="E870" s="36" t="s">
        <v>3</v>
      </c>
      <c r="F870" s="38">
        <v>181547</v>
      </c>
      <c r="G870" s="36" t="s">
        <v>89</v>
      </c>
      <c r="H870" s="36" t="s">
        <v>4125</v>
      </c>
      <c r="I870" s="36" t="s">
        <v>1135</v>
      </c>
      <c r="J870" s="36" t="s">
        <v>1135</v>
      </c>
      <c r="K870" s="36" t="s">
        <v>8</v>
      </c>
      <c r="L870" s="36" t="s">
        <v>8</v>
      </c>
      <c r="M870" s="36" t="s">
        <v>93</v>
      </c>
      <c r="N870" s="36">
        <v>3753753</v>
      </c>
      <c r="O870" s="36" t="s">
        <v>4556</v>
      </c>
      <c r="P870" s="36">
        <v>8639488681</v>
      </c>
      <c r="Q870" s="51" t="s">
        <v>4557</v>
      </c>
      <c r="R870" s="36" t="s">
        <v>4558</v>
      </c>
      <c r="S870" s="36" t="s">
        <v>4558</v>
      </c>
      <c r="T870" s="36" t="s">
        <v>198</v>
      </c>
      <c r="U870" s="36">
        <v>600000</v>
      </c>
      <c r="V870" s="36">
        <v>1000000</v>
      </c>
      <c r="W870" s="36" t="s">
        <v>868</v>
      </c>
      <c r="X870" s="36" t="s">
        <v>128</v>
      </c>
      <c r="Y870" s="36" t="s">
        <v>128</v>
      </c>
      <c r="Z870" s="36" t="s">
        <v>128</v>
      </c>
      <c r="AA870" s="36" t="s">
        <v>101</v>
      </c>
      <c r="AB870" s="36" t="s">
        <v>101</v>
      </c>
    </row>
    <row r="871" spans="1:29" x14ac:dyDescent="0.3">
      <c r="A871" s="36">
        <v>870</v>
      </c>
      <c r="B871" s="36" t="s">
        <v>87</v>
      </c>
      <c r="C871" s="37">
        <v>44628</v>
      </c>
      <c r="D871" s="42">
        <v>89553356</v>
      </c>
      <c r="E871" s="36" t="s">
        <v>3</v>
      </c>
      <c r="F871" s="38">
        <v>181547</v>
      </c>
      <c r="G871" s="36" t="s">
        <v>89</v>
      </c>
      <c r="H871" s="36" t="s">
        <v>4125</v>
      </c>
      <c r="I871" s="36" t="s">
        <v>1135</v>
      </c>
      <c r="J871" s="36" t="s">
        <v>1135</v>
      </c>
      <c r="K871" s="36" t="s">
        <v>8</v>
      </c>
      <c r="L871" s="36" t="s">
        <v>8</v>
      </c>
      <c r="M871" s="36" t="s">
        <v>93</v>
      </c>
      <c r="N871" s="36">
        <v>3753664</v>
      </c>
      <c r="O871" s="36" t="s">
        <v>4559</v>
      </c>
      <c r="P871" s="36">
        <v>6303379504</v>
      </c>
      <c r="Q871" s="51" t="s">
        <v>4560</v>
      </c>
      <c r="R871" s="36" t="s">
        <v>4561</v>
      </c>
      <c r="S871" s="36" t="s">
        <v>4561</v>
      </c>
      <c r="T871" s="36" t="s">
        <v>4562</v>
      </c>
      <c r="U871" s="36">
        <v>685000</v>
      </c>
      <c r="V871" s="36">
        <v>1200000</v>
      </c>
      <c r="W871" s="36" t="s">
        <v>868</v>
      </c>
      <c r="X871" s="36" t="s">
        <v>128</v>
      </c>
      <c r="Y871" s="36" t="s">
        <v>128</v>
      </c>
      <c r="Z871" s="36" t="s">
        <v>128</v>
      </c>
      <c r="AA871" s="36" t="s">
        <v>401</v>
      </c>
      <c r="AB871" s="36" t="s">
        <v>101</v>
      </c>
    </row>
    <row r="872" spans="1:29" x14ac:dyDescent="0.3">
      <c r="A872" s="36">
        <v>871</v>
      </c>
      <c r="B872" s="36" t="s">
        <v>87</v>
      </c>
      <c r="C872" s="37">
        <v>44628</v>
      </c>
      <c r="D872" s="42">
        <v>89553356</v>
      </c>
      <c r="E872" s="36" t="s">
        <v>3</v>
      </c>
      <c r="F872" s="38">
        <v>181547</v>
      </c>
      <c r="G872" s="36" t="s">
        <v>89</v>
      </c>
      <c r="H872" s="36" t="s">
        <v>4125</v>
      </c>
      <c r="I872" s="36" t="s">
        <v>1135</v>
      </c>
      <c r="J872" s="36" t="s">
        <v>1135</v>
      </c>
      <c r="K872" s="36" t="s">
        <v>8</v>
      </c>
      <c r="L872" s="36" t="s">
        <v>8</v>
      </c>
      <c r="M872" s="36" t="s">
        <v>93</v>
      </c>
      <c r="N872" s="36">
        <v>3753742</v>
      </c>
      <c r="O872" s="36" t="s">
        <v>4563</v>
      </c>
      <c r="P872" s="36">
        <v>9652690129</v>
      </c>
      <c r="Q872" s="51" t="s">
        <v>4564</v>
      </c>
      <c r="R872" s="36" t="s">
        <v>4565</v>
      </c>
      <c r="S872" s="36" t="s">
        <v>4566</v>
      </c>
      <c r="T872" s="36" t="s">
        <v>4567</v>
      </c>
      <c r="U872" s="36">
        <v>1000000</v>
      </c>
      <c r="V872" s="36">
        <v>1500000</v>
      </c>
      <c r="W872" s="36" t="s">
        <v>4568</v>
      </c>
      <c r="X872" s="36" t="s">
        <v>128</v>
      </c>
      <c r="Y872" s="36" t="s">
        <v>128</v>
      </c>
      <c r="Z872" s="36" t="s">
        <v>128</v>
      </c>
      <c r="AA872" s="36" t="s">
        <v>101</v>
      </c>
      <c r="AB872" s="36" t="s">
        <v>101</v>
      </c>
    </row>
    <row r="873" spans="1:29" x14ac:dyDescent="0.3">
      <c r="A873" s="36">
        <v>872</v>
      </c>
      <c r="B873" s="36" t="s">
        <v>87</v>
      </c>
      <c r="C873" s="37">
        <v>44628</v>
      </c>
      <c r="D873" s="42">
        <v>89553356</v>
      </c>
      <c r="E873" s="36" t="s">
        <v>3</v>
      </c>
      <c r="F873" s="38">
        <v>181547</v>
      </c>
      <c r="G873" s="36" t="s">
        <v>89</v>
      </c>
      <c r="H873" s="36" t="s">
        <v>4125</v>
      </c>
      <c r="I873" s="36" t="s">
        <v>1135</v>
      </c>
      <c r="J873" s="36" t="s">
        <v>1135</v>
      </c>
      <c r="K873" s="36" t="s">
        <v>8</v>
      </c>
      <c r="L873" s="36" t="s">
        <v>8</v>
      </c>
      <c r="M873" s="36" t="s">
        <v>93</v>
      </c>
      <c r="N873" s="36">
        <v>3753688</v>
      </c>
      <c r="O873" s="36" t="s">
        <v>4569</v>
      </c>
      <c r="P873" s="36">
        <v>8106284584</v>
      </c>
      <c r="Q873" s="51" t="s">
        <v>4570</v>
      </c>
      <c r="R873" s="36" t="s">
        <v>4571</v>
      </c>
      <c r="S873" s="36" t="s">
        <v>4572</v>
      </c>
      <c r="T873" s="36" t="s">
        <v>4573</v>
      </c>
      <c r="U873" s="36">
        <v>920000</v>
      </c>
      <c r="V873" s="36">
        <v>1400000</v>
      </c>
      <c r="W873" s="36" t="s">
        <v>868</v>
      </c>
      <c r="X873" s="36" t="s">
        <v>128</v>
      </c>
      <c r="Y873" s="36" t="s">
        <v>128</v>
      </c>
      <c r="Z873" s="36" t="s">
        <v>128</v>
      </c>
      <c r="AA873" s="36" t="s">
        <v>101</v>
      </c>
      <c r="AB873" s="36" t="s">
        <v>101</v>
      </c>
    </row>
    <row r="874" spans="1:29" x14ac:dyDescent="0.3">
      <c r="A874" s="36">
        <v>873</v>
      </c>
      <c r="B874" s="36" t="s">
        <v>87</v>
      </c>
      <c r="C874" s="37">
        <v>44628</v>
      </c>
      <c r="D874" s="42">
        <v>39031547</v>
      </c>
      <c r="E874" s="36" t="s">
        <v>3</v>
      </c>
      <c r="F874" s="38">
        <v>181547</v>
      </c>
      <c r="G874" s="36" t="s">
        <v>89</v>
      </c>
      <c r="H874" s="36" t="s">
        <v>4125</v>
      </c>
      <c r="I874" s="36" t="s">
        <v>4574</v>
      </c>
      <c r="J874" s="36" t="s">
        <v>4574</v>
      </c>
      <c r="K874" s="36" t="s">
        <v>8</v>
      </c>
      <c r="L874" s="36" t="s">
        <v>8</v>
      </c>
      <c r="M874" s="36" t="s">
        <v>93</v>
      </c>
      <c r="N874" s="36">
        <v>3753709</v>
      </c>
      <c r="O874" s="36" t="s">
        <v>4575</v>
      </c>
      <c r="P874" s="36">
        <v>9381651340</v>
      </c>
      <c r="Q874" s="51" t="s">
        <v>4576</v>
      </c>
      <c r="R874" s="36" t="s">
        <v>381</v>
      </c>
      <c r="S874" s="36" t="s">
        <v>225</v>
      </c>
      <c r="T874" s="36" t="s">
        <v>198</v>
      </c>
      <c r="U874" s="36">
        <v>940000</v>
      </c>
      <c r="V874" s="36">
        <v>1500000</v>
      </c>
      <c r="W874" s="36" t="s">
        <v>4577</v>
      </c>
      <c r="X874" s="36" t="s">
        <v>118</v>
      </c>
      <c r="Y874" s="36" t="s">
        <v>128</v>
      </c>
      <c r="Z874" s="36" t="s">
        <v>8</v>
      </c>
      <c r="AA874" s="36" t="s">
        <v>101</v>
      </c>
      <c r="AB874" s="36" t="s">
        <v>101</v>
      </c>
    </row>
    <row r="875" spans="1:29" x14ac:dyDescent="0.3">
      <c r="A875" s="36">
        <v>874</v>
      </c>
      <c r="B875" s="36" t="s">
        <v>87</v>
      </c>
      <c r="C875" s="37">
        <v>44628</v>
      </c>
      <c r="D875" s="42">
        <v>39031547</v>
      </c>
      <c r="E875" s="36" t="s">
        <v>3</v>
      </c>
      <c r="F875" s="38">
        <v>181547</v>
      </c>
      <c r="G875" s="36" t="s">
        <v>89</v>
      </c>
      <c r="H875" s="36" t="s">
        <v>4125</v>
      </c>
      <c r="I875" s="36" t="s">
        <v>4574</v>
      </c>
      <c r="J875" s="36" t="s">
        <v>4574</v>
      </c>
      <c r="K875" s="36" t="s">
        <v>8</v>
      </c>
      <c r="L875" s="36" t="s">
        <v>8</v>
      </c>
      <c r="M875" s="36" t="s">
        <v>93</v>
      </c>
      <c r="N875" s="36">
        <v>3753914</v>
      </c>
      <c r="O875" s="36" t="s">
        <v>4578</v>
      </c>
      <c r="P875" s="36">
        <v>9642609048</v>
      </c>
      <c r="Q875" s="51" t="s">
        <v>4579</v>
      </c>
      <c r="R875" s="36" t="s">
        <v>381</v>
      </c>
      <c r="S875" s="36" t="s">
        <v>381</v>
      </c>
      <c r="T875" s="36" t="s">
        <v>492</v>
      </c>
      <c r="U875" s="36">
        <v>670000</v>
      </c>
      <c r="V875" s="36">
        <v>1450000</v>
      </c>
      <c r="W875" s="36" t="s">
        <v>4577</v>
      </c>
      <c r="X875" s="36" t="s">
        <v>118</v>
      </c>
      <c r="Y875" s="36" t="s">
        <v>128</v>
      </c>
      <c r="Z875" s="36" t="s">
        <v>8</v>
      </c>
      <c r="AA875" s="36" t="s">
        <v>101</v>
      </c>
      <c r="AB875" s="36" t="s">
        <v>101</v>
      </c>
    </row>
    <row r="876" spans="1:29" x14ac:dyDescent="0.3">
      <c r="A876" s="36">
        <v>875</v>
      </c>
      <c r="B876" s="36" t="s">
        <v>87</v>
      </c>
      <c r="C876" s="37">
        <v>44628</v>
      </c>
      <c r="D876" s="42">
        <v>39031547</v>
      </c>
      <c r="E876" s="36" t="s">
        <v>3</v>
      </c>
      <c r="F876" s="38">
        <v>181547</v>
      </c>
      <c r="G876" s="36" t="s">
        <v>89</v>
      </c>
      <c r="H876" s="36" t="s">
        <v>4125</v>
      </c>
      <c r="I876" s="36" t="s">
        <v>4574</v>
      </c>
      <c r="J876" s="36" t="s">
        <v>4574</v>
      </c>
      <c r="K876" s="36" t="s">
        <v>8</v>
      </c>
      <c r="L876" s="36" t="s">
        <v>8</v>
      </c>
      <c r="M876" s="36" t="s">
        <v>93</v>
      </c>
      <c r="N876" s="36">
        <v>3755326</v>
      </c>
      <c r="O876" s="36" t="s">
        <v>4580</v>
      </c>
      <c r="P876" s="36">
        <v>7799310141</v>
      </c>
      <c r="Q876" s="51" t="s">
        <v>4581</v>
      </c>
      <c r="R876" s="36" t="s">
        <v>369</v>
      </c>
      <c r="S876" s="36" t="s">
        <v>232</v>
      </c>
      <c r="T876" s="36" t="s">
        <v>218</v>
      </c>
      <c r="U876" s="36">
        <v>700000</v>
      </c>
      <c r="V876" s="36">
        <v>1400000</v>
      </c>
      <c r="W876" s="36" t="s">
        <v>4577</v>
      </c>
      <c r="X876" s="36" t="s">
        <v>118</v>
      </c>
      <c r="Y876" s="36" t="s">
        <v>128</v>
      </c>
      <c r="Z876" s="36" t="s">
        <v>8</v>
      </c>
      <c r="AA876" s="36" t="s">
        <v>101</v>
      </c>
      <c r="AB876" s="36" t="s">
        <v>101</v>
      </c>
    </row>
    <row r="877" spans="1:29" x14ac:dyDescent="0.3">
      <c r="A877" s="36">
        <v>876</v>
      </c>
      <c r="B877" s="36" t="s">
        <v>87</v>
      </c>
      <c r="C877" s="37">
        <v>44628</v>
      </c>
      <c r="D877" s="42">
        <v>72449913</v>
      </c>
      <c r="E877" s="36" t="s">
        <v>5</v>
      </c>
      <c r="F877" s="38">
        <v>215802</v>
      </c>
      <c r="G877" s="36" t="s">
        <v>110</v>
      </c>
      <c r="H877" s="36" t="s">
        <v>5</v>
      </c>
      <c r="I877" s="36" t="s">
        <v>4490</v>
      </c>
      <c r="J877" s="36" t="s">
        <v>4491</v>
      </c>
      <c r="K877" s="35" t="s">
        <v>38</v>
      </c>
      <c r="L877" s="36" t="s">
        <v>8</v>
      </c>
      <c r="M877" s="36" t="s">
        <v>93</v>
      </c>
      <c r="N877" s="36" t="s">
        <v>8</v>
      </c>
      <c r="O877" s="36" t="s">
        <v>4582</v>
      </c>
      <c r="P877" s="36">
        <v>9663355399</v>
      </c>
      <c r="Q877" s="51" t="s">
        <v>4583</v>
      </c>
      <c r="R877" s="36">
        <v>11</v>
      </c>
      <c r="S877" s="36">
        <v>4.5</v>
      </c>
      <c r="T877" s="36" t="s">
        <v>1643</v>
      </c>
      <c r="U877" s="36" t="s">
        <v>4584</v>
      </c>
      <c r="V877" s="36" t="s">
        <v>4585</v>
      </c>
      <c r="W877" s="36" t="s">
        <v>1210</v>
      </c>
      <c r="X877" s="36" t="s">
        <v>100</v>
      </c>
      <c r="Y877" s="36" t="s">
        <v>100</v>
      </c>
      <c r="Z877" s="36" t="s">
        <v>8</v>
      </c>
      <c r="AA877" s="36" t="s">
        <v>2205</v>
      </c>
      <c r="AB877" s="36" t="s">
        <v>109</v>
      </c>
      <c r="AC877" s="35">
        <v>32619</v>
      </c>
    </row>
    <row r="878" spans="1:29" x14ac:dyDescent="0.3">
      <c r="A878" s="36">
        <v>877</v>
      </c>
      <c r="B878" s="36" t="s">
        <v>87</v>
      </c>
      <c r="C878" s="37">
        <v>44628</v>
      </c>
      <c r="D878" s="42">
        <v>72449913</v>
      </c>
      <c r="E878" s="36" t="s">
        <v>5</v>
      </c>
      <c r="F878" s="38">
        <v>215802</v>
      </c>
      <c r="G878" s="36" t="s">
        <v>110</v>
      </c>
      <c r="H878" s="36" t="s">
        <v>5</v>
      </c>
      <c r="I878" s="36" t="s">
        <v>4490</v>
      </c>
      <c r="J878" s="36" t="s">
        <v>4491</v>
      </c>
      <c r="K878" s="35" t="s">
        <v>38</v>
      </c>
      <c r="L878" s="36" t="s">
        <v>8</v>
      </c>
      <c r="M878" s="36" t="s">
        <v>93</v>
      </c>
      <c r="N878" s="36" t="s">
        <v>8</v>
      </c>
      <c r="O878" s="36" t="s">
        <v>4586</v>
      </c>
      <c r="P878" s="36">
        <v>9901889535</v>
      </c>
      <c r="Q878" s="51" t="s">
        <v>4587</v>
      </c>
      <c r="R878" s="36">
        <v>7</v>
      </c>
      <c r="S878" s="36">
        <v>4</v>
      </c>
      <c r="T878" s="36" t="s">
        <v>4249</v>
      </c>
      <c r="U878" s="36" t="s">
        <v>2133</v>
      </c>
      <c r="V878" s="36" t="s">
        <v>4588</v>
      </c>
      <c r="W878" s="36" t="s">
        <v>4589</v>
      </c>
      <c r="X878" s="36" t="s">
        <v>100</v>
      </c>
      <c r="Y878" s="36" t="s">
        <v>100</v>
      </c>
      <c r="Z878" s="36" t="s">
        <v>8</v>
      </c>
      <c r="AA878" s="36" t="s">
        <v>109</v>
      </c>
      <c r="AB878" s="36" t="s">
        <v>109</v>
      </c>
      <c r="AC878" s="35">
        <v>33204</v>
      </c>
    </row>
    <row r="879" spans="1:29" ht="28.8" x14ac:dyDescent="0.3">
      <c r="A879" s="36">
        <v>878</v>
      </c>
      <c r="B879" s="36" t="s">
        <v>87</v>
      </c>
      <c r="C879" s="37">
        <v>44628</v>
      </c>
      <c r="D879" s="42">
        <v>21223276</v>
      </c>
      <c r="E879" s="36" t="s">
        <v>5</v>
      </c>
      <c r="F879" s="38">
        <v>215802</v>
      </c>
      <c r="G879" s="36" t="s">
        <v>89</v>
      </c>
      <c r="H879" s="36" t="s">
        <v>119</v>
      </c>
      <c r="I879" s="36" t="s">
        <v>2091</v>
      </c>
      <c r="J879" s="36" t="s">
        <v>4531</v>
      </c>
      <c r="K879" s="35" t="s">
        <v>24</v>
      </c>
      <c r="L879" s="36" t="s">
        <v>8</v>
      </c>
      <c r="M879" s="36" t="s">
        <v>93</v>
      </c>
      <c r="N879" s="36">
        <v>3695017</v>
      </c>
      <c r="O879" s="36" t="s">
        <v>4590</v>
      </c>
      <c r="P879" s="36">
        <v>8951462379</v>
      </c>
      <c r="Q879" s="51" t="s">
        <v>4591</v>
      </c>
      <c r="R879" s="36" t="s">
        <v>4592</v>
      </c>
      <c r="S879" s="36" t="s">
        <v>4593</v>
      </c>
      <c r="T879" s="36" t="s">
        <v>608</v>
      </c>
      <c r="U879" s="36">
        <v>450000</v>
      </c>
      <c r="V879" s="36">
        <v>1300000</v>
      </c>
      <c r="W879" s="36" t="s">
        <v>4594</v>
      </c>
      <c r="X879" s="36" t="s">
        <v>942</v>
      </c>
      <c r="Y879" s="36" t="s">
        <v>100</v>
      </c>
      <c r="Z879" s="36" t="s">
        <v>100</v>
      </c>
      <c r="AA879" s="36" t="s">
        <v>2974</v>
      </c>
      <c r="AB879" s="36" t="s">
        <v>2974</v>
      </c>
      <c r="AC879" s="35" t="s">
        <v>4595</v>
      </c>
    </row>
    <row r="880" spans="1:29" ht="28.8" x14ac:dyDescent="0.3">
      <c r="A880" s="36">
        <v>879</v>
      </c>
      <c r="B880" s="36" t="s">
        <v>87</v>
      </c>
      <c r="C880" s="37">
        <v>44628</v>
      </c>
      <c r="D880" s="42">
        <v>21223276</v>
      </c>
      <c r="E880" s="36" t="s">
        <v>5</v>
      </c>
      <c r="F880" s="38">
        <v>215802</v>
      </c>
      <c r="G880" s="36" t="s">
        <v>89</v>
      </c>
      <c r="H880" s="36" t="s">
        <v>119</v>
      </c>
      <c r="I880" s="36" t="s">
        <v>2091</v>
      </c>
      <c r="J880" s="36" t="s">
        <v>4531</v>
      </c>
      <c r="K880" s="35" t="s">
        <v>24</v>
      </c>
      <c r="L880" s="36" t="s">
        <v>8</v>
      </c>
      <c r="M880" s="36" t="s">
        <v>93</v>
      </c>
      <c r="N880" s="36" t="s">
        <v>4596</v>
      </c>
      <c r="O880" s="36" t="s">
        <v>4597</v>
      </c>
      <c r="P880" s="36">
        <v>9925604271</v>
      </c>
      <c r="Q880" s="51" t="s">
        <v>4598</v>
      </c>
      <c r="R880" s="36" t="s">
        <v>2069</v>
      </c>
      <c r="S880" s="36" t="s">
        <v>1495</v>
      </c>
      <c r="T880" s="36" t="s">
        <v>749</v>
      </c>
      <c r="U880" s="36">
        <v>1500000</v>
      </c>
      <c r="V880" s="36">
        <v>2350000</v>
      </c>
      <c r="W880" s="36" t="s">
        <v>4599</v>
      </c>
      <c r="X880" s="36" t="s">
        <v>942</v>
      </c>
      <c r="Y880" s="36" t="s">
        <v>100</v>
      </c>
      <c r="Z880" s="36" t="s">
        <v>100</v>
      </c>
      <c r="AA880" s="36" t="s">
        <v>2974</v>
      </c>
      <c r="AB880" s="36" t="s">
        <v>2974</v>
      </c>
      <c r="AC880" s="35" t="s">
        <v>4600</v>
      </c>
    </row>
    <row r="881" spans="1:29" x14ac:dyDescent="0.3">
      <c r="A881" s="36">
        <v>880</v>
      </c>
      <c r="B881" s="36" t="s">
        <v>87</v>
      </c>
      <c r="C881" s="37">
        <v>44628</v>
      </c>
      <c r="D881" s="42">
        <v>30782245</v>
      </c>
      <c r="E881" s="36" t="s">
        <v>1</v>
      </c>
      <c r="F881" s="38">
        <v>210369</v>
      </c>
      <c r="G881" s="36" t="s">
        <v>89</v>
      </c>
      <c r="H881" s="36" t="s">
        <v>254</v>
      </c>
      <c r="I881" s="36" t="s">
        <v>103</v>
      </c>
      <c r="J881" s="36" t="s">
        <v>2342</v>
      </c>
      <c r="K881" s="36" t="s">
        <v>13</v>
      </c>
      <c r="L881" s="36" t="s">
        <v>621</v>
      </c>
      <c r="M881" s="36" t="s">
        <v>93</v>
      </c>
      <c r="N881" s="36">
        <v>3758274</v>
      </c>
      <c r="O881" s="36" t="s">
        <v>4601</v>
      </c>
      <c r="P881" s="36">
        <v>9902615326</v>
      </c>
      <c r="Q881" s="51" t="s">
        <v>4602</v>
      </c>
      <c r="R881" s="36" t="s">
        <v>277</v>
      </c>
      <c r="S881" s="36" t="s">
        <v>407</v>
      </c>
      <c r="T881" s="36" t="s">
        <v>218</v>
      </c>
      <c r="U881" s="36">
        <v>550000</v>
      </c>
      <c r="V881" s="36">
        <v>900000</v>
      </c>
      <c r="W881" s="36" t="s">
        <v>3149</v>
      </c>
      <c r="X881" s="36" t="s">
        <v>100</v>
      </c>
      <c r="Y881" s="36" t="s">
        <v>100</v>
      </c>
      <c r="Z881" s="36" t="s">
        <v>118</v>
      </c>
      <c r="AA881" s="36" t="s">
        <v>109</v>
      </c>
      <c r="AB881" s="36" t="s">
        <v>109</v>
      </c>
    </row>
    <row r="882" spans="1:29" x14ac:dyDescent="0.3">
      <c r="A882" s="36">
        <v>881</v>
      </c>
      <c r="B882" s="36" t="s">
        <v>87</v>
      </c>
      <c r="C882" s="37">
        <v>44628</v>
      </c>
      <c r="D882" s="42">
        <v>30782245</v>
      </c>
      <c r="E882" s="36" t="s">
        <v>1</v>
      </c>
      <c r="F882" s="38">
        <v>210369</v>
      </c>
      <c r="G882" s="36" t="s">
        <v>89</v>
      </c>
      <c r="H882" s="36" t="s">
        <v>254</v>
      </c>
      <c r="I882" s="36" t="s">
        <v>103</v>
      </c>
      <c r="J882" s="36" t="s">
        <v>2342</v>
      </c>
      <c r="K882" s="36" t="s">
        <v>13</v>
      </c>
      <c r="L882" s="36" t="s">
        <v>621</v>
      </c>
      <c r="M882" s="36" t="s">
        <v>93</v>
      </c>
      <c r="N882" s="36">
        <v>3761290</v>
      </c>
      <c r="O882" s="36" t="s">
        <v>4603</v>
      </c>
      <c r="P882" s="36" t="s">
        <v>4604</v>
      </c>
      <c r="Q882" s="51" t="s">
        <v>4605</v>
      </c>
      <c r="R882" s="36" t="s">
        <v>506</v>
      </c>
      <c r="S882" s="36" t="s">
        <v>277</v>
      </c>
      <c r="T882" s="36" t="s">
        <v>4606</v>
      </c>
      <c r="U882" s="36">
        <v>950000</v>
      </c>
      <c r="V882" s="36">
        <v>1450000</v>
      </c>
      <c r="W882" s="36" t="s">
        <v>4607</v>
      </c>
      <c r="X882" s="36" t="s">
        <v>100</v>
      </c>
      <c r="Y882" s="36" t="s">
        <v>100</v>
      </c>
      <c r="Z882" s="36" t="s">
        <v>118</v>
      </c>
      <c r="AA882" s="36" t="s">
        <v>101</v>
      </c>
      <c r="AB882" s="36" t="s">
        <v>109</v>
      </c>
    </row>
    <row r="883" spans="1:29" x14ac:dyDescent="0.3">
      <c r="A883" s="36">
        <v>882</v>
      </c>
      <c r="B883" s="36" t="s">
        <v>87</v>
      </c>
      <c r="C883" s="37">
        <v>44628</v>
      </c>
      <c r="D883" s="42">
        <v>30782245</v>
      </c>
      <c r="E883" s="36" t="s">
        <v>1</v>
      </c>
      <c r="F883" s="38">
        <v>210369</v>
      </c>
      <c r="G883" s="36" t="s">
        <v>89</v>
      </c>
      <c r="H883" s="36" t="s">
        <v>254</v>
      </c>
      <c r="I883" s="36" t="s">
        <v>103</v>
      </c>
      <c r="J883" s="36" t="s">
        <v>2342</v>
      </c>
      <c r="K883" s="36" t="s">
        <v>45</v>
      </c>
      <c r="L883" s="36" t="s">
        <v>402</v>
      </c>
      <c r="M883" s="36" t="s">
        <v>93</v>
      </c>
      <c r="N883" s="36">
        <v>3754762</v>
      </c>
      <c r="O883" s="36" t="s">
        <v>4608</v>
      </c>
      <c r="P883" s="36">
        <v>9384650773</v>
      </c>
      <c r="Q883" s="51" t="s">
        <v>4609</v>
      </c>
      <c r="R883" s="36" t="s">
        <v>506</v>
      </c>
      <c r="S883" s="36" t="s">
        <v>277</v>
      </c>
      <c r="T883" s="36" t="s">
        <v>4254</v>
      </c>
      <c r="U883" s="36">
        <v>550000</v>
      </c>
      <c r="V883" s="36">
        <v>1300000</v>
      </c>
      <c r="W883" s="36" t="s">
        <v>3565</v>
      </c>
      <c r="X883" s="36" t="s">
        <v>100</v>
      </c>
      <c r="Y883" s="36" t="s">
        <v>100</v>
      </c>
      <c r="Z883" s="36" t="s">
        <v>118</v>
      </c>
      <c r="AA883" s="36" t="s">
        <v>267</v>
      </c>
      <c r="AB883" s="36" t="s">
        <v>109</v>
      </c>
    </row>
    <row r="884" spans="1:29" x14ac:dyDescent="0.3">
      <c r="A884" s="36">
        <v>883</v>
      </c>
      <c r="B884" s="36" t="s">
        <v>87</v>
      </c>
      <c r="C884" s="37">
        <v>44628</v>
      </c>
      <c r="D884" s="42">
        <v>30782245</v>
      </c>
      <c r="E884" s="36" t="s">
        <v>1</v>
      </c>
      <c r="F884" s="38">
        <v>210369</v>
      </c>
      <c r="G884" s="36" t="s">
        <v>89</v>
      </c>
      <c r="H884" s="36" t="s">
        <v>254</v>
      </c>
      <c r="I884" s="36" t="s">
        <v>103</v>
      </c>
      <c r="J884" s="36" t="s">
        <v>2342</v>
      </c>
      <c r="K884" s="36" t="s">
        <v>45</v>
      </c>
      <c r="L884" s="36" t="s">
        <v>402</v>
      </c>
      <c r="M884" s="36" t="s">
        <v>93</v>
      </c>
      <c r="N884" s="36">
        <v>3754772</v>
      </c>
      <c r="O884" s="36" t="s">
        <v>4610</v>
      </c>
      <c r="P884" s="36" t="s">
        <v>4611</v>
      </c>
      <c r="Q884" s="51" t="s">
        <v>4612</v>
      </c>
      <c r="R884" s="36" t="s">
        <v>277</v>
      </c>
      <c r="S884" s="36" t="s">
        <v>407</v>
      </c>
      <c r="T884" s="36" t="s">
        <v>4613</v>
      </c>
      <c r="U884" s="36">
        <v>480000</v>
      </c>
      <c r="V884" s="36">
        <v>900000</v>
      </c>
      <c r="W884" s="36" t="s">
        <v>3914</v>
      </c>
      <c r="X884" s="36" t="s">
        <v>100</v>
      </c>
      <c r="Y884" s="36" t="s">
        <v>100</v>
      </c>
      <c r="Z884" s="36" t="s">
        <v>118</v>
      </c>
      <c r="AA884" s="36" t="s">
        <v>109</v>
      </c>
      <c r="AB884" s="36" t="s">
        <v>109</v>
      </c>
      <c r="AC884" s="35" t="s">
        <v>3666</v>
      </c>
    </row>
    <row r="885" spans="1:29" x14ac:dyDescent="0.3">
      <c r="A885" s="36">
        <v>884</v>
      </c>
      <c r="B885" s="36" t="s">
        <v>87</v>
      </c>
      <c r="C885" s="37">
        <v>44628</v>
      </c>
      <c r="D885" s="42">
        <v>30782245</v>
      </c>
      <c r="E885" s="36" t="s">
        <v>1</v>
      </c>
      <c r="F885" s="38">
        <v>210369</v>
      </c>
      <c r="G885" s="36" t="s">
        <v>89</v>
      </c>
      <c r="H885" s="36" t="s">
        <v>254</v>
      </c>
      <c r="I885" s="36" t="s">
        <v>103</v>
      </c>
      <c r="J885" s="36" t="s">
        <v>2342</v>
      </c>
      <c r="K885" s="36" t="s">
        <v>45</v>
      </c>
      <c r="L885" s="36" t="s">
        <v>402</v>
      </c>
      <c r="M885" s="36" t="s">
        <v>93</v>
      </c>
      <c r="N885" s="36">
        <v>3754786</v>
      </c>
      <c r="O885" s="36" t="s">
        <v>4614</v>
      </c>
      <c r="P885" s="36" t="s">
        <v>4615</v>
      </c>
      <c r="Q885" s="51" t="s">
        <v>4616</v>
      </c>
      <c r="R885" s="36" t="s">
        <v>582</v>
      </c>
      <c r="S885" s="36" t="s">
        <v>407</v>
      </c>
      <c r="T885" s="36" t="s">
        <v>4617</v>
      </c>
      <c r="U885" s="36">
        <v>650000</v>
      </c>
      <c r="V885" s="36">
        <v>950000</v>
      </c>
      <c r="W885" s="36" t="s">
        <v>3565</v>
      </c>
      <c r="X885" s="36" t="s">
        <v>100</v>
      </c>
      <c r="Y885" s="36" t="s">
        <v>100</v>
      </c>
      <c r="Z885" s="36" t="s">
        <v>118</v>
      </c>
      <c r="AA885" s="36" t="s">
        <v>109</v>
      </c>
      <c r="AB885" s="36" t="s">
        <v>109</v>
      </c>
    </row>
    <row r="886" spans="1:29" ht="28.8" x14ac:dyDescent="0.3">
      <c r="A886" s="36">
        <v>885</v>
      </c>
      <c r="B886" s="36" t="s">
        <v>87</v>
      </c>
      <c r="C886" s="37">
        <v>44628</v>
      </c>
      <c r="D886" s="42">
        <v>52029120</v>
      </c>
      <c r="E886" s="36" t="s">
        <v>1</v>
      </c>
      <c r="F886" s="38">
        <v>210369</v>
      </c>
      <c r="G886" s="36" t="s">
        <v>89</v>
      </c>
      <c r="H886" s="36" t="s">
        <v>254</v>
      </c>
      <c r="I886" s="36" t="s">
        <v>394</v>
      </c>
      <c r="J886" s="36" t="s">
        <v>4618</v>
      </c>
      <c r="K886" s="36" t="s">
        <v>13</v>
      </c>
      <c r="L886" s="36" t="s">
        <v>621</v>
      </c>
      <c r="M886" s="36" t="s">
        <v>93</v>
      </c>
      <c r="N886" s="36">
        <v>3731272</v>
      </c>
      <c r="O886" s="36" t="s">
        <v>4619</v>
      </c>
      <c r="P886" s="36">
        <v>9948710311</v>
      </c>
      <c r="Q886" s="51" t="s">
        <v>4620</v>
      </c>
      <c r="R886" s="36" t="s">
        <v>677</v>
      </c>
      <c r="S886" s="36" t="s">
        <v>677</v>
      </c>
      <c r="T886" s="36" t="s">
        <v>4621</v>
      </c>
      <c r="U886" s="36">
        <v>1200000</v>
      </c>
      <c r="V886" s="36">
        <v>2000000</v>
      </c>
      <c r="W886" s="36" t="s">
        <v>3149</v>
      </c>
      <c r="X886" s="36" t="s">
        <v>100</v>
      </c>
      <c r="Y886" s="36" t="s">
        <v>100</v>
      </c>
      <c r="Z886" s="36" t="s">
        <v>118</v>
      </c>
      <c r="AA886" s="36" t="s">
        <v>101</v>
      </c>
      <c r="AB886" s="36" t="s">
        <v>109</v>
      </c>
      <c r="AC886" s="35" t="s">
        <v>4622</v>
      </c>
    </row>
    <row r="887" spans="1:29" ht="43.2" x14ac:dyDescent="0.3">
      <c r="A887" s="36">
        <v>886</v>
      </c>
      <c r="B887" s="36" t="s">
        <v>87</v>
      </c>
      <c r="C887" s="37">
        <v>44628</v>
      </c>
      <c r="D887" s="42">
        <v>22664657</v>
      </c>
      <c r="E887" s="36" t="s">
        <v>1</v>
      </c>
      <c r="F887" s="38">
        <v>210369</v>
      </c>
      <c r="G887" s="36" t="s">
        <v>89</v>
      </c>
      <c r="H887" s="36" t="s">
        <v>254</v>
      </c>
      <c r="I887" s="36" t="s">
        <v>394</v>
      </c>
      <c r="J887" s="36" t="s">
        <v>4618</v>
      </c>
      <c r="K887" s="36" t="s">
        <v>13</v>
      </c>
      <c r="L887" s="36" t="s">
        <v>4623</v>
      </c>
      <c r="M887" s="36" t="s">
        <v>93</v>
      </c>
      <c r="N887" s="36">
        <v>3733363</v>
      </c>
      <c r="O887" s="36" t="s">
        <v>4624</v>
      </c>
      <c r="P887" s="36" t="s">
        <v>4625</v>
      </c>
      <c r="Q887" s="51" t="s">
        <v>4626</v>
      </c>
      <c r="R887" s="36" t="s">
        <v>176</v>
      </c>
      <c r="S887" s="36" t="s">
        <v>176</v>
      </c>
      <c r="T887" s="36" t="s">
        <v>4627</v>
      </c>
      <c r="U887" s="36">
        <v>1350000</v>
      </c>
      <c r="V887" s="36">
        <v>2300000</v>
      </c>
      <c r="W887" s="36" t="s">
        <v>4628</v>
      </c>
      <c r="X887" s="36" t="s">
        <v>100</v>
      </c>
      <c r="Y887" s="36" t="s">
        <v>100</v>
      </c>
      <c r="Z887" s="36" t="s">
        <v>118</v>
      </c>
      <c r="AA887" s="36" t="s">
        <v>423</v>
      </c>
      <c r="AB887" s="36" t="s">
        <v>109</v>
      </c>
      <c r="AC887" s="35" t="s">
        <v>4629</v>
      </c>
    </row>
    <row r="888" spans="1:29" x14ac:dyDescent="0.3">
      <c r="A888" s="36">
        <v>887</v>
      </c>
      <c r="B888" s="36" t="s">
        <v>87</v>
      </c>
      <c r="C888" s="37">
        <v>44628</v>
      </c>
      <c r="D888" s="42">
        <v>99965720</v>
      </c>
      <c r="E888" s="36" t="s">
        <v>1</v>
      </c>
      <c r="F888" s="38">
        <v>210369</v>
      </c>
      <c r="G888" s="36" t="s">
        <v>89</v>
      </c>
      <c r="H888" s="36" t="s">
        <v>254</v>
      </c>
      <c r="I888" s="36" t="s">
        <v>120</v>
      </c>
      <c r="J888" s="36" t="s">
        <v>4630</v>
      </c>
      <c r="K888" s="36" t="s">
        <v>13</v>
      </c>
      <c r="L888" s="36" t="s">
        <v>621</v>
      </c>
      <c r="M888" s="36" t="s">
        <v>93</v>
      </c>
      <c r="N888" s="36">
        <v>3738284</v>
      </c>
      <c r="O888" s="36" t="s">
        <v>4631</v>
      </c>
      <c r="P888" s="36" t="s">
        <v>4632</v>
      </c>
      <c r="Q888" s="51" t="s">
        <v>4633</v>
      </c>
      <c r="R888" s="36" t="s">
        <v>660</v>
      </c>
      <c r="S888" s="36" t="s">
        <v>660</v>
      </c>
      <c r="T888" s="36" t="s">
        <v>608</v>
      </c>
      <c r="U888" s="36">
        <v>1200000</v>
      </c>
      <c r="V888" s="36">
        <v>1800000</v>
      </c>
      <c r="W888" s="36" t="s">
        <v>134</v>
      </c>
      <c r="X888" s="36" t="s">
        <v>100</v>
      </c>
      <c r="Y888" s="36" t="s">
        <v>100</v>
      </c>
      <c r="Z888" s="36" t="s">
        <v>118</v>
      </c>
      <c r="AA888" s="36" t="s">
        <v>109</v>
      </c>
      <c r="AB888" s="36" t="s">
        <v>109</v>
      </c>
    </row>
    <row r="889" spans="1:29" x14ac:dyDescent="0.3">
      <c r="A889" s="36">
        <v>888</v>
      </c>
      <c r="B889" s="36" t="s">
        <v>87</v>
      </c>
      <c r="C889" s="37">
        <v>44629</v>
      </c>
      <c r="D889" s="42">
        <v>82705000</v>
      </c>
      <c r="E889" s="36" t="s">
        <v>5</v>
      </c>
      <c r="F889" s="38">
        <v>215802</v>
      </c>
      <c r="G889" s="36" t="s">
        <v>89</v>
      </c>
      <c r="H889" s="36" t="s">
        <v>4373</v>
      </c>
      <c r="I889" s="36" t="s">
        <v>4634</v>
      </c>
      <c r="J889" s="36" t="s">
        <v>4635</v>
      </c>
      <c r="K889" s="35" t="s">
        <v>38</v>
      </c>
      <c r="L889" s="36" t="s">
        <v>8</v>
      </c>
      <c r="M889" s="36" t="s">
        <v>93</v>
      </c>
      <c r="N889" s="36">
        <v>3765868</v>
      </c>
      <c r="O889" s="36" t="s">
        <v>4636</v>
      </c>
      <c r="P889" s="36">
        <v>6302989022</v>
      </c>
      <c r="Q889" s="51" t="s">
        <v>4637</v>
      </c>
      <c r="R889" s="36" t="s">
        <v>3771</v>
      </c>
      <c r="S889" s="36" t="s">
        <v>3771</v>
      </c>
      <c r="T889" s="36" t="s">
        <v>492</v>
      </c>
      <c r="U889" s="36">
        <v>500000</v>
      </c>
      <c r="V889" s="36">
        <v>900000</v>
      </c>
      <c r="W889" s="36" t="s">
        <v>4638</v>
      </c>
      <c r="X889" s="36" t="s">
        <v>942</v>
      </c>
      <c r="Y889" s="36" t="s">
        <v>100</v>
      </c>
      <c r="Z889" s="36" t="s">
        <v>100</v>
      </c>
      <c r="AA889" s="36" t="s">
        <v>101</v>
      </c>
      <c r="AB889" s="36" t="s">
        <v>109</v>
      </c>
      <c r="AC889" s="35" t="s">
        <v>8</v>
      </c>
    </row>
    <row r="890" spans="1:29" x14ac:dyDescent="0.3">
      <c r="A890" s="36">
        <v>889</v>
      </c>
      <c r="B890" s="36" t="s">
        <v>87</v>
      </c>
      <c r="C890" s="37">
        <v>44629</v>
      </c>
      <c r="D890" s="42">
        <v>82705000</v>
      </c>
      <c r="E890" s="36" t="s">
        <v>5</v>
      </c>
      <c r="F890" s="38">
        <v>215802</v>
      </c>
      <c r="G890" s="36" t="s">
        <v>89</v>
      </c>
      <c r="H890" s="36" t="s">
        <v>4373</v>
      </c>
      <c r="I890" s="36" t="s">
        <v>4634</v>
      </c>
      <c r="J890" s="36" t="s">
        <v>4635</v>
      </c>
      <c r="K890" s="35" t="s">
        <v>38</v>
      </c>
      <c r="L890" s="36" t="s">
        <v>8</v>
      </c>
      <c r="M890" s="36" t="s">
        <v>93</v>
      </c>
      <c r="N890" s="36">
        <v>3765886</v>
      </c>
      <c r="O890" s="36" t="s">
        <v>4639</v>
      </c>
      <c r="P890" s="36">
        <v>7032384923</v>
      </c>
      <c r="Q890" s="51" t="s">
        <v>4640</v>
      </c>
      <c r="R890" s="36" t="s">
        <v>4641</v>
      </c>
      <c r="S890" s="36" t="s">
        <v>4641</v>
      </c>
      <c r="T890" s="36" t="s">
        <v>492</v>
      </c>
      <c r="U890" s="36">
        <v>550000</v>
      </c>
      <c r="V890" s="36">
        <v>900000</v>
      </c>
      <c r="W890" s="36" t="s">
        <v>481</v>
      </c>
      <c r="X890" s="36" t="s">
        <v>942</v>
      </c>
      <c r="Y890" s="36" t="s">
        <v>100</v>
      </c>
      <c r="Z890" s="36" t="s">
        <v>100</v>
      </c>
      <c r="AA890" s="36" t="s">
        <v>101</v>
      </c>
      <c r="AB890" s="36" t="s">
        <v>109</v>
      </c>
      <c r="AC890" s="35" t="s">
        <v>8</v>
      </c>
    </row>
    <row r="891" spans="1:29" x14ac:dyDescent="0.3">
      <c r="A891" s="36">
        <v>890</v>
      </c>
      <c r="B891" s="36" t="s">
        <v>87</v>
      </c>
      <c r="C891" s="37">
        <v>44629</v>
      </c>
      <c r="D891" s="42">
        <v>82705000</v>
      </c>
      <c r="E891" s="36" t="s">
        <v>5</v>
      </c>
      <c r="F891" s="38">
        <v>215802</v>
      </c>
      <c r="G891" s="36" t="s">
        <v>89</v>
      </c>
      <c r="H891" s="36" t="s">
        <v>4373</v>
      </c>
      <c r="I891" s="36" t="s">
        <v>4634</v>
      </c>
      <c r="J891" s="36" t="s">
        <v>4635</v>
      </c>
      <c r="K891" s="35" t="s">
        <v>38</v>
      </c>
      <c r="L891" s="36" t="s">
        <v>8</v>
      </c>
      <c r="M891" s="36" t="s">
        <v>93</v>
      </c>
      <c r="N891" s="36">
        <v>3765909</v>
      </c>
      <c r="O891" s="36" t="s">
        <v>4642</v>
      </c>
      <c r="P891" s="36">
        <v>8309264527</v>
      </c>
      <c r="Q891" s="51" t="s">
        <v>4643</v>
      </c>
      <c r="R891" s="36" t="s">
        <v>251</v>
      </c>
      <c r="S891" s="36" t="s">
        <v>251</v>
      </c>
      <c r="T891" s="36" t="s">
        <v>2847</v>
      </c>
      <c r="U891" s="36">
        <v>585000</v>
      </c>
      <c r="V891" s="36">
        <v>900000</v>
      </c>
      <c r="W891" s="36" t="s">
        <v>868</v>
      </c>
      <c r="X891" s="36" t="s">
        <v>942</v>
      </c>
      <c r="Y891" s="36" t="s">
        <v>100</v>
      </c>
      <c r="Z891" s="36" t="s">
        <v>100</v>
      </c>
      <c r="AA891" s="36" t="s">
        <v>109</v>
      </c>
      <c r="AB891" s="36" t="s">
        <v>109</v>
      </c>
      <c r="AC891" s="35" t="s">
        <v>8</v>
      </c>
    </row>
    <row r="892" spans="1:29" x14ac:dyDescent="0.3">
      <c r="A892" s="36">
        <v>891</v>
      </c>
      <c r="B892" s="36" t="s">
        <v>87</v>
      </c>
      <c r="C892" s="37">
        <v>44629</v>
      </c>
      <c r="D892" s="42">
        <v>82705000</v>
      </c>
      <c r="E892" s="36" t="s">
        <v>5</v>
      </c>
      <c r="F892" s="38">
        <v>215802</v>
      </c>
      <c r="G892" s="36" t="s">
        <v>89</v>
      </c>
      <c r="H892" s="36" t="s">
        <v>4373</v>
      </c>
      <c r="I892" s="36" t="s">
        <v>4634</v>
      </c>
      <c r="J892" s="36" t="s">
        <v>4635</v>
      </c>
      <c r="K892" s="35" t="s">
        <v>38</v>
      </c>
      <c r="L892" s="36" t="s">
        <v>8</v>
      </c>
      <c r="M892" s="36" t="s">
        <v>93</v>
      </c>
      <c r="N892" s="36">
        <v>3765920</v>
      </c>
      <c r="O892" s="36" t="s">
        <v>4644</v>
      </c>
      <c r="P892" s="36">
        <v>9398755591</v>
      </c>
      <c r="Q892" s="51" t="s">
        <v>4645</v>
      </c>
      <c r="R892" s="36" t="s">
        <v>633</v>
      </c>
      <c r="S892" s="36" t="s">
        <v>633</v>
      </c>
      <c r="T892" s="36" t="s">
        <v>4646</v>
      </c>
      <c r="U892" s="36">
        <v>400000</v>
      </c>
      <c r="V892" s="36">
        <v>850000</v>
      </c>
      <c r="W892" s="36" t="s">
        <v>481</v>
      </c>
      <c r="X892" s="36" t="s">
        <v>942</v>
      </c>
      <c r="Y892" s="36" t="s">
        <v>100</v>
      </c>
      <c r="Z892" s="36" t="s">
        <v>100</v>
      </c>
      <c r="AA892" s="36" t="s">
        <v>109</v>
      </c>
      <c r="AB892" s="36" t="s">
        <v>109</v>
      </c>
      <c r="AC892" s="35" t="s">
        <v>8</v>
      </c>
    </row>
    <row r="893" spans="1:29" x14ac:dyDescent="0.3">
      <c r="A893" s="36">
        <v>892</v>
      </c>
      <c r="B893" s="36" t="s">
        <v>87</v>
      </c>
      <c r="C893" s="37">
        <v>44629</v>
      </c>
      <c r="D893" s="42">
        <v>82705000</v>
      </c>
      <c r="E893" s="36" t="s">
        <v>5</v>
      </c>
      <c r="F893" s="38">
        <v>215802</v>
      </c>
      <c r="G893" s="36" t="s">
        <v>89</v>
      </c>
      <c r="H893" s="36" t="s">
        <v>4373</v>
      </c>
      <c r="I893" s="36" t="s">
        <v>4634</v>
      </c>
      <c r="J893" s="36" t="s">
        <v>4635</v>
      </c>
      <c r="K893" s="35" t="s">
        <v>38</v>
      </c>
      <c r="L893" s="36" t="s">
        <v>8</v>
      </c>
      <c r="M893" s="36" t="s">
        <v>93</v>
      </c>
      <c r="N893" s="36">
        <v>3765937</v>
      </c>
      <c r="O893" s="36" t="s">
        <v>4647</v>
      </c>
      <c r="P893" s="36">
        <v>8328225435</v>
      </c>
      <c r="Q893" s="51" t="s">
        <v>4648</v>
      </c>
      <c r="R893" s="36" t="s">
        <v>3758</v>
      </c>
      <c r="S893" s="36" t="s">
        <v>3758</v>
      </c>
      <c r="T893" s="36" t="s">
        <v>149</v>
      </c>
      <c r="U893" s="36">
        <v>490000</v>
      </c>
      <c r="V893" s="36">
        <v>850000</v>
      </c>
      <c r="W893" s="36" t="s">
        <v>4649</v>
      </c>
      <c r="X893" s="36" t="s">
        <v>942</v>
      </c>
      <c r="Y893" s="36" t="s">
        <v>100</v>
      </c>
      <c r="Z893" s="36" t="s">
        <v>100</v>
      </c>
      <c r="AA893" s="36" t="s">
        <v>101</v>
      </c>
      <c r="AB893" s="36" t="s">
        <v>109</v>
      </c>
      <c r="AC893" s="35" t="s">
        <v>8</v>
      </c>
    </row>
    <row r="894" spans="1:29" x14ac:dyDescent="0.3">
      <c r="A894" s="36">
        <v>893</v>
      </c>
      <c r="B894" s="36" t="s">
        <v>87</v>
      </c>
      <c r="C894" s="37">
        <v>44629</v>
      </c>
      <c r="D894" s="42">
        <v>54327855</v>
      </c>
      <c r="E894" s="36" t="s">
        <v>5</v>
      </c>
      <c r="F894" s="38">
        <v>215802</v>
      </c>
      <c r="G894" s="36" t="s">
        <v>89</v>
      </c>
      <c r="H894" s="36" t="s">
        <v>4373</v>
      </c>
      <c r="I894" s="36" t="s">
        <v>4650</v>
      </c>
      <c r="J894" s="36" t="s">
        <v>4651</v>
      </c>
      <c r="K894" s="35" t="s">
        <v>38</v>
      </c>
      <c r="L894" s="36" t="s">
        <v>8</v>
      </c>
      <c r="M894" s="36" t="s">
        <v>93</v>
      </c>
      <c r="N894" s="36">
        <v>3766440</v>
      </c>
      <c r="O894" s="36" t="s">
        <v>4652</v>
      </c>
      <c r="P894" s="36">
        <v>8553132065</v>
      </c>
      <c r="Q894" s="51" t="s">
        <v>4653</v>
      </c>
      <c r="R894" s="36" t="s">
        <v>345</v>
      </c>
      <c r="S894" s="36" t="s">
        <v>345</v>
      </c>
      <c r="T894" s="36" t="s">
        <v>4654</v>
      </c>
      <c r="U894" s="36">
        <v>350000</v>
      </c>
      <c r="V894" s="36">
        <v>800000</v>
      </c>
      <c r="W894" s="36" t="s">
        <v>868</v>
      </c>
      <c r="X894" s="36" t="s">
        <v>942</v>
      </c>
      <c r="Y894" s="36" t="s">
        <v>100</v>
      </c>
      <c r="Z894" s="36" t="s">
        <v>100</v>
      </c>
      <c r="AA894" s="36" t="s">
        <v>109</v>
      </c>
      <c r="AB894" s="36" t="s">
        <v>109</v>
      </c>
      <c r="AC894" s="35" t="s">
        <v>8</v>
      </c>
    </row>
    <row r="895" spans="1:29" x14ac:dyDescent="0.3">
      <c r="A895" s="36">
        <v>894</v>
      </c>
      <c r="B895" s="36" t="s">
        <v>87</v>
      </c>
      <c r="C895" s="37">
        <v>44629</v>
      </c>
      <c r="D895" s="42">
        <v>54327855</v>
      </c>
      <c r="E895" s="36" t="s">
        <v>5</v>
      </c>
      <c r="F895" s="38">
        <v>215802</v>
      </c>
      <c r="G895" s="36" t="s">
        <v>89</v>
      </c>
      <c r="H895" s="36" t="s">
        <v>4373</v>
      </c>
      <c r="I895" s="36" t="s">
        <v>4650</v>
      </c>
      <c r="J895" s="36" t="s">
        <v>4651</v>
      </c>
      <c r="K895" s="35" t="s">
        <v>38</v>
      </c>
      <c r="L895" s="36" t="s">
        <v>8</v>
      </c>
      <c r="M895" s="36" t="s">
        <v>93</v>
      </c>
      <c r="N895" s="36">
        <v>3766452</v>
      </c>
      <c r="O895" s="36" t="s">
        <v>4655</v>
      </c>
      <c r="P895" s="36">
        <v>9390391758</v>
      </c>
      <c r="Q895" s="51" t="s">
        <v>4656</v>
      </c>
      <c r="R895" s="36" t="s">
        <v>3728</v>
      </c>
      <c r="S895" s="36" t="s">
        <v>3728</v>
      </c>
      <c r="T895" s="36" t="s">
        <v>4657</v>
      </c>
      <c r="U895" s="36">
        <v>480000</v>
      </c>
      <c r="V895" s="36">
        <v>700000</v>
      </c>
      <c r="W895" s="36" t="s">
        <v>4658</v>
      </c>
      <c r="X895" s="36" t="s">
        <v>942</v>
      </c>
      <c r="Y895" s="36" t="s">
        <v>100</v>
      </c>
      <c r="Z895" s="36" t="s">
        <v>100</v>
      </c>
      <c r="AA895" s="36" t="s">
        <v>101</v>
      </c>
      <c r="AB895" s="36" t="s">
        <v>109</v>
      </c>
      <c r="AC895" s="35" t="s">
        <v>8</v>
      </c>
    </row>
    <row r="896" spans="1:29" x14ac:dyDescent="0.3">
      <c r="A896" s="36">
        <v>895</v>
      </c>
      <c r="B896" s="36" t="s">
        <v>87</v>
      </c>
      <c r="C896" s="37">
        <v>44629</v>
      </c>
      <c r="D896" s="42">
        <v>54327855</v>
      </c>
      <c r="E896" s="36" t="s">
        <v>5</v>
      </c>
      <c r="F896" s="38">
        <v>215802</v>
      </c>
      <c r="G896" s="36" t="s">
        <v>89</v>
      </c>
      <c r="H896" s="36" t="s">
        <v>4373</v>
      </c>
      <c r="I896" s="36" t="s">
        <v>4650</v>
      </c>
      <c r="J896" s="36" t="s">
        <v>4651</v>
      </c>
      <c r="K896" s="35" t="s">
        <v>38</v>
      </c>
      <c r="L896" s="36" t="s">
        <v>8</v>
      </c>
      <c r="M896" s="36" t="s">
        <v>93</v>
      </c>
      <c r="N896" s="36">
        <v>3766467</v>
      </c>
      <c r="O896" s="36" t="s">
        <v>4659</v>
      </c>
      <c r="P896" s="36">
        <v>9182219978</v>
      </c>
      <c r="Q896" s="51" t="s">
        <v>4660</v>
      </c>
      <c r="R896" s="36" t="s">
        <v>4661</v>
      </c>
      <c r="S896" s="36" t="s">
        <v>4661</v>
      </c>
      <c r="T896" s="36" t="s">
        <v>955</v>
      </c>
      <c r="U896" s="36">
        <v>490000</v>
      </c>
      <c r="V896" s="36">
        <v>850000</v>
      </c>
      <c r="W896" s="36" t="s">
        <v>868</v>
      </c>
      <c r="X896" s="36" t="s">
        <v>942</v>
      </c>
      <c r="Y896" s="36" t="s">
        <v>100</v>
      </c>
      <c r="Z896" s="36" t="s">
        <v>100</v>
      </c>
      <c r="AA896" s="36" t="s">
        <v>109</v>
      </c>
      <c r="AB896" s="36" t="s">
        <v>109</v>
      </c>
      <c r="AC896" s="35" t="s">
        <v>8</v>
      </c>
    </row>
    <row r="897" spans="1:29" x14ac:dyDescent="0.3">
      <c r="A897" s="36">
        <v>896</v>
      </c>
      <c r="B897" s="36" t="s">
        <v>87</v>
      </c>
      <c r="C897" s="37">
        <v>44629</v>
      </c>
      <c r="D897" s="42">
        <v>50504765</v>
      </c>
      <c r="E897" s="36" t="s">
        <v>5</v>
      </c>
      <c r="F897" s="38">
        <v>215802</v>
      </c>
      <c r="G897" s="36" t="s">
        <v>735</v>
      </c>
      <c r="H897" s="36" t="s">
        <v>5</v>
      </c>
      <c r="I897" s="36" t="s">
        <v>4662</v>
      </c>
      <c r="J897" s="36" t="s">
        <v>4663</v>
      </c>
      <c r="K897" s="35" t="s">
        <v>24</v>
      </c>
      <c r="L897" s="36"/>
      <c r="M897" s="36" t="s">
        <v>93</v>
      </c>
      <c r="N897" s="36" t="s">
        <v>4664</v>
      </c>
      <c r="O897" s="36" t="s">
        <v>4665</v>
      </c>
      <c r="P897" s="36">
        <v>9853005566</v>
      </c>
      <c r="Q897" s="51" t="s">
        <v>4666</v>
      </c>
      <c r="R897" s="36">
        <v>5.9</v>
      </c>
      <c r="S897" s="36">
        <v>5.9</v>
      </c>
      <c r="T897" s="36" t="s">
        <v>492</v>
      </c>
      <c r="U897" s="36" t="s">
        <v>4667</v>
      </c>
      <c r="V897" s="36" t="s">
        <v>4668</v>
      </c>
      <c r="W897" s="36" t="s">
        <v>134</v>
      </c>
      <c r="X897" s="36" t="s">
        <v>942</v>
      </c>
      <c r="Y897" s="36" t="s">
        <v>100</v>
      </c>
      <c r="Z897" s="36" t="s">
        <v>100</v>
      </c>
      <c r="AA897" s="36" t="s">
        <v>4669</v>
      </c>
      <c r="AB897" s="36" t="s">
        <v>109</v>
      </c>
      <c r="AC897" s="35" t="s">
        <v>4670</v>
      </c>
    </row>
    <row r="898" spans="1:29" x14ac:dyDescent="0.3">
      <c r="A898" s="36">
        <v>897</v>
      </c>
      <c r="B898" s="36" t="s">
        <v>87</v>
      </c>
      <c r="C898" s="37">
        <v>44629</v>
      </c>
      <c r="D898" s="42">
        <v>52756457</v>
      </c>
      <c r="E898" s="36" t="s">
        <v>15130</v>
      </c>
      <c r="F898" s="38" t="s">
        <v>88</v>
      </c>
      <c r="G898" s="36" t="s">
        <v>89</v>
      </c>
      <c r="H898" s="36" t="s">
        <v>1193</v>
      </c>
      <c r="I898" s="36" t="s">
        <v>103</v>
      </c>
      <c r="J898" s="36" t="s">
        <v>4671</v>
      </c>
      <c r="K898" s="36" t="s">
        <v>38</v>
      </c>
      <c r="L898" s="36"/>
      <c r="M898" s="36" t="s">
        <v>93</v>
      </c>
      <c r="N898" s="36">
        <v>3764934</v>
      </c>
      <c r="O898" s="36" t="s">
        <v>4672</v>
      </c>
      <c r="P898" s="36">
        <v>9985585826</v>
      </c>
      <c r="Q898" s="51" t="s">
        <v>4673</v>
      </c>
      <c r="R898" s="36" t="s">
        <v>1234</v>
      </c>
      <c r="S898" s="36" t="s">
        <v>290</v>
      </c>
      <c r="T898" s="36" t="s">
        <v>2096</v>
      </c>
      <c r="U898" s="36" t="s">
        <v>1305</v>
      </c>
      <c r="V898" s="36" t="s">
        <v>4674</v>
      </c>
      <c r="W898" s="36">
        <v>44645</v>
      </c>
      <c r="X898" s="36" t="s">
        <v>1869</v>
      </c>
      <c r="Y898" s="36" t="s">
        <v>1869</v>
      </c>
      <c r="Z898" s="36"/>
      <c r="AA898" s="36" t="s">
        <v>919</v>
      </c>
      <c r="AB898" s="36" t="s">
        <v>4675</v>
      </c>
    </row>
    <row r="899" spans="1:29" x14ac:dyDescent="0.3">
      <c r="A899" s="36">
        <v>898</v>
      </c>
      <c r="B899" s="36" t="s">
        <v>87</v>
      </c>
      <c r="C899" s="37">
        <v>44629</v>
      </c>
      <c r="D899" s="42">
        <v>52756457</v>
      </c>
      <c r="E899" s="36" t="s">
        <v>15130</v>
      </c>
      <c r="F899" s="38" t="s">
        <v>88</v>
      </c>
      <c r="G899" s="36" t="s">
        <v>89</v>
      </c>
      <c r="H899" s="36" t="s">
        <v>1193</v>
      </c>
      <c r="I899" s="36" t="s">
        <v>103</v>
      </c>
      <c r="J899" s="36" t="s">
        <v>4671</v>
      </c>
      <c r="K899" s="36" t="s">
        <v>38</v>
      </c>
      <c r="L899" s="36"/>
      <c r="M899" s="36" t="s">
        <v>93</v>
      </c>
      <c r="N899" s="36">
        <v>3765026</v>
      </c>
      <c r="O899" s="36" t="s">
        <v>4676</v>
      </c>
      <c r="P899" s="36">
        <v>7506987007</v>
      </c>
      <c r="Q899" s="51" t="s">
        <v>4677</v>
      </c>
      <c r="R899" s="36" t="s">
        <v>2391</v>
      </c>
      <c r="S899" s="36" t="s">
        <v>1480</v>
      </c>
      <c r="T899" s="36" t="s">
        <v>4678</v>
      </c>
      <c r="U899" s="36" t="s">
        <v>4679</v>
      </c>
      <c r="V899" s="36" t="s">
        <v>4680</v>
      </c>
      <c r="W899" s="36">
        <v>44645</v>
      </c>
      <c r="X899" s="36" t="s">
        <v>100</v>
      </c>
      <c r="Y899" s="36" t="s">
        <v>100</v>
      </c>
      <c r="Z899" s="36"/>
      <c r="AA899" s="36" t="s">
        <v>919</v>
      </c>
      <c r="AB899" s="36" t="s">
        <v>4675</v>
      </c>
    </row>
    <row r="900" spans="1:29" x14ac:dyDescent="0.3">
      <c r="A900" s="36">
        <v>899</v>
      </c>
      <c r="B900" s="36" t="s">
        <v>87</v>
      </c>
      <c r="C900" s="37">
        <v>44629</v>
      </c>
      <c r="D900" s="42">
        <v>52756457</v>
      </c>
      <c r="E900" s="36" t="s">
        <v>15130</v>
      </c>
      <c r="F900" s="38" t="s">
        <v>88</v>
      </c>
      <c r="G900" s="36" t="s">
        <v>89</v>
      </c>
      <c r="H900" s="36" t="s">
        <v>4681</v>
      </c>
      <c r="I900" s="36" t="s">
        <v>103</v>
      </c>
      <c r="J900" s="36" t="s">
        <v>4682</v>
      </c>
      <c r="K900" s="36" t="s">
        <v>38</v>
      </c>
      <c r="L900" s="36" t="s">
        <v>1079</v>
      </c>
      <c r="M900" s="36" t="s">
        <v>93</v>
      </c>
      <c r="N900" s="36">
        <v>3766049</v>
      </c>
      <c r="O900" s="36" t="s">
        <v>1212</v>
      </c>
      <c r="P900" s="36">
        <v>9945590709</v>
      </c>
      <c r="Q900" s="51" t="s">
        <v>4683</v>
      </c>
      <c r="R900" s="36" t="s">
        <v>290</v>
      </c>
      <c r="S900" s="36" t="s">
        <v>4684</v>
      </c>
      <c r="T900" s="36" t="s">
        <v>2406</v>
      </c>
      <c r="U900" s="36">
        <v>4600000</v>
      </c>
      <c r="V900" s="36">
        <v>1600000</v>
      </c>
      <c r="W900" s="36" t="s">
        <v>4685</v>
      </c>
      <c r="X900" s="36" t="s">
        <v>100</v>
      </c>
      <c r="Y900" s="36" t="s">
        <v>100</v>
      </c>
      <c r="Z900" s="36" t="s">
        <v>100</v>
      </c>
      <c r="AA900" s="36" t="s">
        <v>109</v>
      </c>
      <c r="AB900" s="36" t="s">
        <v>109</v>
      </c>
      <c r="AC900" s="35" t="s">
        <v>4686</v>
      </c>
    </row>
    <row r="901" spans="1:29" ht="43.2" x14ac:dyDescent="0.3">
      <c r="A901" s="36">
        <v>900</v>
      </c>
      <c r="B901" s="36" t="s">
        <v>87</v>
      </c>
      <c r="C901" s="37">
        <v>44629</v>
      </c>
      <c r="D901" s="42">
        <v>52756457</v>
      </c>
      <c r="E901" s="36" t="s">
        <v>15130</v>
      </c>
      <c r="F901" s="38" t="s">
        <v>88</v>
      </c>
      <c r="G901" s="36" t="s">
        <v>89</v>
      </c>
      <c r="H901" s="36" t="s">
        <v>4681</v>
      </c>
      <c r="I901" s="36" t="s">
        <v>103</v>
      </c>
      <c r="J901" s="36" t="s">
        <v>4682</v>
      </c>
      <c r="K901" s="36" t="s">
        <v>38</v>
      </c>
      <c r="L901" s="36" t="s">
        <v>1079</v>
      </c>
      <c r="M901" s="36" t="s">
        <v>93</v>
      </c>
      <c r="N901" s="36">
        <v>3773558</v>
      </c>
      <c r="O901" s="36" t="s">
        <v>4687</v>
      </c>
      <c r="P901" s="36">
        <v>8121658625</v>
      </c>
      <c r="Q901" s="51" t="s">
        <v>4688</v>
      </c>
      <c r="R901" s="36" t="s">
        <v>1788</v>
      </c>
      <c r="S901" s="36" t="s">
        <v>4689</v>
      </c>
      <c r="T901" s="36" t="s">
        <v>4690</v>
      </c>
      <c r="U901" s="36">
        <v>7400000</v>
      </c>
      <c r="V901" s="36">
        <v>1500000</v>
      </c>
      <c r="W901" s="36" t="s">
        <v>4691</v>
      </c>
      <c r="X901" s="36" t="s">
        <v>100</v>
      </c>
      <c r="Y901" s="36" t="s">
        <v>100</v>
      </c>
      <c r="Z901" s="36" t="s">
        <v>100</v>
      </c>
      <c r="AA901" s="36" t="s">
        <v>101</v>
      </c>
      <c r="AB901" s="36" t="s">
        <v>109</v>
      </c>
      <c r="AC901" s="35" t="s">
        <v>4692</v>
      </c>
    </row>
    <row r="902" spans="1:29" x14ac:dyDescent="0.3">
      <c r="A902" s="36">
        <v>901</v>
      </c>
      <c r="B902" s="36" t="s">
        <v>87</v>
      </c>
      <c r="C902" s="37">
        <v>44629</v>
      </c>
      <c r="D902" s="42">
        <v>22135891</v>
      </c>
      <c r="E902" s="36" t="s">
        <v>3</v>
      </c>
      <c r="F902" s="38">
        <v>181547</v>
      </c>
      <c r="G902" s="36" t="s">
        <v>89</v>
      </c>
      <c r="H902" s="36" t="s">
        <v>4501</v>
      </c>
      <c r="I902" s="36" t="s">
        <v>4693</v>
      </c>
      <c r="J902" s="36" t="s">
        <v>8</v>
      </c>
      <c r="K902" s="36" t="s">
        <v>9</v>
      </c>
      <c r="L902" s="36" t="s">
        <v>8</v>
      </c>
      <c r="M902" s="36" t="s">
        <v>93</v>
      </c>
      <c r="N902" s="36">
        <v>3768481</v>
      </c>
      <c r="O902" s="36" t="s">
        <v>4694</v>
      </c>
      <c r="P902" s="36" t="s">
        <v>4695</v>
      </c>
      <c r="Q902" s="51" t="s">
        <v>4696</v>
      </c>
      <c r="R902" s="36" t="s">
        <v>4697</v>
      </c>
      <c r="S902" s="36" t="s">
        <v>4558</v>
      </c>
      <c r="T902" s="36" t="s">
        <v>4698</v>
      </c>
      <c r="U902" s="36">
        <v>1660000</v>
      </c>
      <c r="V902" s="36">
        <v>2500000</v>
      </c>
      <c r="W902" s="36" t="s">
        <v>4699</v>
      </c>
      <c r="X902" s="36" t="s">
        <v>128</v>
      </c>
      <c r="Y902" s="36" t="s">
        <v>128</v>
      </c>
      <c r="Z902" s="36" t="s">
        <v>128</v>
      </c>
      <c r="AA902" s="36" t="s">
        <v>101</v>
      </c>
      <c r="AB902" s="36" t="s">
        <v>101</v>
      </c>
    </row>
    <row r="903" spans="1:29" x14ac:dyDescent="0.3">
      <c r="A903" s="36">
        <v>902</v>
      </c>
      <c r="B903" s="36" t="s">
        <v>87</v>
      </c>
      <c r="C903" s="37">
        <v>44629</v>
      </c>
      <c r="D903" s="42">
        <v>22135891</v>
      </c>
      <c r="E903" s="36" t="s">
        <v>3</v>
      </c>
      <c r="F903" s="38">
        <v>181547</v>
      </c>
      <c r="G903" s="36" t="s">
        <v>89</v>
      </c>
      <c r="H903" s="36" t="s">
        <v>4501</v>
      </c>
      <c r="I903" s="36" t="s">
        <v>4693</v>
      </c>
      <c r="J903" s="36" t="s">
        <v>8</v>
      </c>
      <c r="K903" s="36" t="s">
        <v>9</v>
      </c>
      <c r="L903" s="36" t="s">
        <v>8</v>
      </c>
      <c r="M903" s="36" t="s">
        <v>93</v>
      </c>
      <c r="N903" s="36">
        <v>3768498</v>
      </c>
      <c r="O903" s="36" t="s">
        <v>4700</v>
      </c>
      <c r="P903" s="36">
        <v>9769412125</v>
      </c>
      <c r="Q903" s="51" t="s">
        <v>4701</v>
      </c>
      <c r="R903" s="36" t="s">
        <v>4697</v>
      </c>
      <c r="S903" s="36" t="s">
        <v>4697</v>
      </c>
      <c r="T903" s="36" t="s">
        <v>492</v>
      </c>
      <c r="U903" s="36">
        <v>1140000</v>
      </c>
      <c r="V903" s="36">
        <v>1800000</v>
      </c>
      <c r="W903" s="36" t="s">
        <v>4702</v>
      </c>
      <c r="X903" s="36" t="s">
        <v>128</v>
      </c>
      <c r="Y903" s="36" t="s">
        <v>128</v>
      </c>
      <c r="Z903" s="36" t="s">
        <v>128</v>
      </c>
      <c r="AA903" s="36" t="s">
        <v>4703</v>
      </c>
      <c r="AB903" s="36" t="s">
        <v>101</v>
      </c>
    </row>
    <row r="904" spans="1:29" x14ac:dyDescent="0.3">
      <c r="A904" s="36">
        <v>903</v>
      </c>
      <c r="B904" s="36" t="s">
        <v>87</v>
      </c>
      <c r="C904" s="37">
        <v>44629</v>
      </c>
      <c r="D904" s="42">
        <v>70922117</v>
      </c>
      <c r="E904" s="36" t="s">
        <v>3</v>
      </c>
      <c r="F904" s="38">
        <v>181547</v>
      </c>
      <c r="G904" s="36" t="s">
        <v>89</v>
      </c>
      <c r="H904" s="36" t="s">
        <v>4501</v>
      </c>
      <c r="I904" s="36" t="s">
        <v>4126</v>
      </c>
      <c r="J904" s="36" t="s">
        <v>8</v>
      </c>
      <c r="K904" s="36" t="s">
        <v>9</v>
      </c>
      <c r="L904" s="36" t="s">
        <v>8</v>
      </c>
      <c r="M904" s="36" t="s">
        <v>93</v>
      </c>
      <c r="N904" s="36">
        <v>3768514</v>
      </c>
      <c r="O904" s="36" t="s">
        <v>4704</v>
      </c>
      <c r="P904" s="36">
        <v>9603884653</v>
      </c>
      <c r="Q904" s="51" t="s">
        <v>4705</v>
      </c>
      <c r="R904" s="36" t="s">
        <v>4706</v>
      </c>
      <c r="S904" s="36" t="s">
        <v>4707</v>
      </c>
      <c r="T904" s="36" t="s">
        <v>4708</v>
      </c>
      <c r="U904" s="36">
        <v>1550000</v>
      </c>
      <c r="V904" s="36">
        <v>1700000</v>
      </c>
      <c r="W904" s="36" t="s">
        <v>4709</v>
      </c>
      <c r="X904" s="36" t="s">
        <v>128</v>
      </c>
      <c r="Y904" s="36" t="s">
        <v>128</v>
      </c>
      <c r="Z904" s="36" t="s">
        <v>128</v>
      </c>
      <c r="AA904" s="36" t="s">
        <v>101</v>
      </c>
      <c r="AB904" s="36" t="s">
        <v>101</v>
      </c>
    </row>
    <row r="905" spans="1:29" x14ac:dyDescent="0.3">
      <c r="A905" s="36">
        <v>904</v>
      </c>
      <c r="B905" s="36" t="s">
        <v>87</v>
      </c>
      <c r="C905" s="37">
        <v>44629</v>
      </c>
      <c r="D905" s="42">
        <v>59065687</v>
      </c>
      <c r="E905" s="36" t="s">
        <v>3</v>
      </c>
      <c r="F905" s="38">
        <v>181547</v>
      </c>
      <c r="G905" s="36" t="s">
        <v>89</v>
      </c>
      <c r="H905" s="36" t="s">
        <v>4710</v>
      </c>
      <c r="I905" s="36" t="s">
        <v>2548</v>
      </c>
      <c r="J905" s="36" t="s">
        <v>4711</v>
      </c>
      <c r="K905" s="36" t="s">
        <v>24</v>
      </c>
      <c r="L905" s="36" t="s">
        <v>3879</v>
      </c>
      <c r="M905" s="36" t="s">
        <v>93</v>
      </c>
      <c r="N905" s="36">
        <v>3753615</v>
      </c>
      <c r="O905" s="36" t="s">
        <v>4712</v>
      </c>
      <c r="P905" s="36">
        <v>8500811231</v>
      </c>
      <c r="Q905" s="51" t="s">
        <v>4713</v>
      </c>
      <c r="R905" s="36" t="s">
        <v>4714</v>
      </c>
      <c r="S905" s="36" t="s">
        <v>4715</v>
      </c>
      <c r="T905" s="36" t="s">
        <v>492</v>
      </c>
      <c r="U905" s="36">
        <v>840000</v>
      </c>
      <c r="V905" s="36">
        <v>1300000</v>
      </c>
      <c r="W905" s="36" t="s">
        <v>4716</v>
      </c>
      <c r="X905" s="36" t="s">
        <v>118</v>
      </c>
      <c r="Y905" s="36" t="s">
        <v>4717</v>
      </c>
      <c r="Z905" s="36" t="s">
        <v>4717</v>
      </c>
      <c r="AA905" s="36" t="s">
        <v>109</v>
      </c>
      <c r="AB905" s="36" t="s">
        <v>101</v>
      </c>
    </row>
    <row r="906" spans="1:29" x14ac:dyDescent="0.3">
      <c r="A906" s="36">
        <v>905</v>
      </c>
      <c r="B906" s="36" t="s">
        <v>87</v>
      </c>
      <c r="C906" s="37">
        <v>44629</v>
      </c>
      <c r="D906" s="42">
        <v>59065687</v>
      </c>
      <c r="E906" s="36" t="s">
        <v>3</v>
      </c>
      <c r="F906" s="38">
        <v>181547</v>
      </c>
      <c r="G906" s="36" t="s">
        <v>89</v>
      </c>
      <c r="H906" s="36" t="s">
        <v>4710</v>
      </c>
      <c r="I906" s="36" t="s">
        <v>2548</v>
      </c>
      <c r="J906" s="36" t="s">
        <v>4711</v>
      </c>
      <c r="K906" s="36" t="s">
        <v>24</v>
      </c>
      <c r="L906" s="36" t="s">
        <v>3879</v>
      </c>
      <c r="M906" s="36" t="s">
        <v>93</v>
      </c>
      <c r="N906" s="36">
        <v>3753792</v>
      </c>
      <c r="O906" s="36" t="s">
        <v>4718</v>
      </c>
      <c r="P906" s="36">
        <v>7738454977</v>
      </c>
      <c r="Q906" s="51" t="s">
        <v>4719</v>
      </c>
      <c r="R906" s="36" t="s">
        <v>4720</v>
      </c>
      <c r="S906" s="36" t="s">
        <v>4720</v>
      </c>
      <c r="T906" s="36" t="s">
        <v>116</v>
      </c>
      <c r="U906" s="36">
        <v>500000</v>
      </c>
      <c r="V906" s="36">
        <v>870000</v>
      </c>
      <c r="W906" s="36" t="s">
        <v>3501</v>
      </c>
      <c r="X906" s="36" t="s">
        <v>118</v>
      </c>
      <c r="Y906" s="36" t="s">
        <v>4717</v>
      </c>
      <c r="Z906" s="36" t="s">
        <v>4717</v>
      </c>
      <c r="AA906" s="36" t="s">
        <v>4721</v>
      </c>
      <c r="AB906" s="36" t="s">
        <v>101</v>
      </c>
    </row>
    <row r="907" spans="1:29" x14ac:dyDescent="0.3">
      <c r="A907" s="36">
        <v>906</v>
      </c>
      <c r="B907" s="36" t="s">
        <v>87</v>
      </c>
      <c r="C907" s="37">
        <v>44629</v>
      </c>
      <c r="D907" s="42">
        <v>59065687</v>
      </c>
      <c r="E907" s="36" t="s">
        <v>3</v>
      </c>
      <c r="F907" s="38">
        <v>181547</v>
      </c>
      <c r="G907" s="36" t="s">
        <v>89</v>
      </c>
      <c r="H907" s="36" t="s">
        <v>4710</v>
      </c>
      <c r="I907" s="36" t="s">
        <v>2548</v>
      </c>
      <c r="J907" s="36" t="s">
        <v>4711</v>
      </c>
      <c r="K907" s="36" t="s">
        <v>24</v>
      </c>
      <c r="L907" s="36" t="s">
        <v>3879</v>
      </c>
      <c r="M907" s="36" t="s">
        <v>93</v>
      </c>
      <c r="N907" s="36">
        <v>3753865</v>
      </c>
      <c r="O907" s="36" t="s">
        <v>4722</v>
      </c>
      <c r="P907" s="36">
        <v>9156577807</v>
      </c>
      <c r="Q907" s="51" t="s">
        <v>4723</v>
      </c>
      <c r="R907" s="36" t="s">
        <v>4528</v>
      </c>
      <c r="S907" s="36" t="s">
        <v>4528</v>
      </c>
      <c r="T907" s="36" t="s">
        <v>995</v>
      </c>
      <c r="U907" s="36">
        <v>450000</v>
      </c>
      <c r="V907" s="36">
        <v>700000</v>
      </c>
      <c r="W907" s="36" t="s">
        <v>4724</v>
      </c>
      <c r="X907" s="36" t="s">
        <v>118</v>
      </c>
      <c r="Y907" s="36" t="s">
        <v>4717</v>
      </c>
      <c r="Z907" s="36" t="s">
        <v>4717</v>
      </c>
      <c r="AA907" s="36" t="s">
        <v>401</v>
      </c>
      <c r="AB907" s="36" t="s">
        <v>101</v>
      </c>
    </row>
    <row r="908" spans="1:29" x14ac:dyDescent="0.3">
      <c r="A908" s="36">
        <v>907</v>
      </c>
      <c r="B908" s="36" t="s">
        <v>87</v>
      </c>
      <c r="C908" s="37">
        <v>44629</v>
      </c>
      <c r="D908" s="42">
        <v>59065687</v>
      </c>
      <c r="E908" s="36" t="s">
        <v>3</v>
      </c>
      <c r="F908" s="38">
        <v>181547</v>
      </c>
      <c r="G908" s="36" t="s">
        <v>89</v>
      </c>
      <c r="H908" s="36" t="s">
        <v>4710</v>
      </c>
      <c r="I908" s="36" t="s">
        <v>2548</v>
      </c>
      <c r="J908" s="36" t="s">
        <v>4711</v>
      </c>
      <c r="K908" s="36" t="s">
        <v>24</v>
      </c>
      <c r="L908" s="36" t="s">
        <v>3879</v>
      </c>
      <c r="M908" s="36" t="s">
        <v>93</v>
      </c>
      <c r="N908" s="36">
        <v>3755541</v>
      </c>
      <c r="O908" s="36" t="s">
        <v>4725</v>
      </c>
      <c r="P908" s="36">
        <v>6304765307</v>
      </c>
      <c r="Q908" s="51" t="s">
        <v>4726</v>
      </c>
      <c r="R908" s="36" t="s">
        <v>4523</v>
      </c>
      <c r="S908" s="36" t="s">
        <v>4727</v>
      </c>
      <c r="T908" s="36" t="s">
        <v>4728</v>
      </c>
      <c r="U908" s="36">
        <v>445000</v>
      </c>
      <c r="V908" s="36">
        <v>750000</v>
      </c>
      <c r="W908" s="36" t="s">
        <v>3501</v>
      </c>
      <c r="X908" s="36" t="s">
        <v>118</v>
      </c>
      <c r="Y908" s="36" t="s">
        <v>4717</v>
      </c>
      <c r="Z908" s="36" t="s">
        <v>4717</v>
      </c>
      <c r="AA908" s="36" t="s">
        <v>101</v>
      </c>
      <c r="AB908" s="36" t="s">
        <v>101</v>
      </c>
    </row>
    <row r="909" spans="1:29" x14ac:dyDescent="0.3">
      <c r="A909" s="36">
        <v>908</v>
      </c>
      <c r="B909" s="36" t="s">
        <v>87</v>
      </c>
      <c r="C909" s="37">
        <v>44629</v>
      </c>
      <c r="D909" s="42">
        <v>59065687</v>
      </c>
      <c r="E909" s="36" t="s">
        <v>3</v>
      </c>
      <c r="F909" s="38">
        <v>181547</v>
      </c>
      <c r="G909" s="36" t="s">
        <v>89</v>
      </c>
      <c r="H909" s="36" t="s">
        <v>4710</v>
      </c>
      <c r="I909" s="36" t="s">
        <v>2548</v>
      </c>
      <c r="J909" s="36" t="s">
        <v>4711</v>
      </c>
      <c r="K909" s="36" t="s">
        <v>24</v>
      </c>
      <c r="L909" s="36" t="s">
        <v>3879</v>
      </c>
      <c r="M909" s="36" t="s">
        <v>93</v>
      </c>
      <c r="N909" s="36">
        <v>3755562</v>
      </c>
      <c r="O909" s="36" t="s">
        <v>4729</v>
      </c>
      <c r="P909" s="36">
        <v>9533424199</v>
      </c>
      <c r="Q909" s="51" t="s">
        <v>4730</v>
      </c>
      <c r="R909" s="36" t="s">
        <v>4731</v>
      </c>
      <c r="S909" s="36" t="s">
        <v>4720</v>
      </c>
      <c r="T909" s="36" t="s">
        <v>1643</v>
      </c>
      <c r="U909" s="36">
        <v>480000</v>
      </c>
      <c r="V909" s="36">
        <v>800000</v>
      </c>
      <c r="W909" s="36" t="s">
        <v>4732</v>
      </c>
      <c r="X909" s="36" t="s">
        <v>118</v>
      </c>
      <c r="Y909" s="36" t="s">
        <v>4717</v>
      </c>
      <c r="Z909" s="36" t="s">
        <v>4717</v>
      </c>
      <c r="AA909" s="36" t="s">
        <v>4251</v>
      </c>
      <c r="AB909" s="36" t="s">
        <v>101</v>
      </c>
    </row>
    <row r="910" spans="1:29" x14ac:dyDescent="0.3">
      <c r="A910" s="36">
        <v>909</v>
      </c>
      <c r="B910" s="36" t="s">
        <v>87</v>
      </c>
      <c r="C910" s="37">
        <v>44629</v>
      </c>
      <c r="D910" s="42">
        <v>22664657</v>
      </c>
      <c r="E910" s="36" t="s">
        <v>1</v>
      </c>
      <c r="F910" s="38">
        <v>210369</v>
      </c>
      <c r="G910" s="36" t="s">
        <v>89</v>
      </c>
      <c r="H910" s="36" t="s">
        <v>90</v>
      </c>
      <c r="I910" s="36" t="s">
        <v>2489</v>
      </c>
      <c r="J910" s="36" t="s">
        <v>4733</v>
      </c>
      <c r="K910" s="36" t="s">
        <v>13</v>
      </c>
      <c r="L910" s="36" t="s">
        <v>621</v>
      </c>
      <c r="M910" s="36" t="s">
        <v>93</v>
      </c>
      <c r="N910" s="36">
        <v>417761</v>
      </c>
      <c r="O910" s="36" t="s">
        <v>4734</v>
      </c>
      <c r="P910" s="36">
        <v>9789037147</v>
      </c>
      <c r="Q910" s="51" t="s">
        <v>4735</v>
      </c>
      <c r="R910" s="36" t="s">
        <v>1587</v>
      </c>
      <c r="S910" s="36" t="s">
        <v>4736</v>
      </c>
      <c r="T910" s="36" t="s">
        <v>4737</v>
      </c>
      <c r="U910" s="36">
        <v>680000</v>
      </c>
      <c r="V910" s="36">
        <v>1200000</v>
      </c>
      <c r="W910" s="36" t="s">
        <v>4738</v>
      </c>
      <c r="X910" s="36" t="s">
        <v>128</v>
      </c>
      <c r="Y910" s="36" t="s">
        <v>128</v>
      </c>
      <c r="Z910" s="36" t="s">
        <v>128</v>
      </c>
      <c r="AA910" s="36" t="s">
        <v>267</v>
      </c>
      <c r="AB910" s="36" t="s">
        <v>109</v>
      </c>
      <c r="AC910" s="35" t="s">
        <v>3273</v>
      </c>
    </row>
    <row r="911" spans="1:29" ht="28.8" x14ac:dyDescent="0.3">
      <c r="A911" s="36">
        <v>910</v>
      </c>
      <c r="B911" s="36" t="s">
        <v>87</v>
      </c>
      <c r="C911" s="37">
        <v>44629</v>
      </c>
      <c r="D911" s="42">
        <v>22664657</v>
      </c>
      <c r="E911" s="36" t="s">
        <v>1</v>
      </c>
      <c r="F911" s="38">
        <v>210369</v>
      </c>
      <c r="G911" s="36" t="s">
        <v>89</v>
      </c>
      <c r="H911" s="36" t="s">
        <v>90</v>
      </c>
      <c r="I911" s="36" t="s">
        <v>2489</v>
      </c>
      <c r="J911" s="36" t="s">
        <v>4733</v>
      </c>
      <c r="K911" s="36" t="s">
        <v>13</v>
      </c>
      <c r="L911" s="36" t="s">
        <v>621</v>
      </c>
      <c r="M911" s="36" t="s">
        <v>93</v>
      </c>
      <c r="N911" s="36">
        <v>3764865</v>
      </c>
      <c r="O911" s="36" t="s">
        <v>4739</v>
      </c>
      <c r="P911" s="36">
        <v>9560803851</v>
      </c>
      <c r="Q911" s="51" t="s">
        <v>4740</v>
      </c>
      <c r="R911" s="36" t="s">
        <v>660</v>
      </c>
      <c r="S911" s="36" t="s">
        <v>569</v>
      </c>
      <c r="T911" s="36" t="s">
        <v>765</v>
      </c>
      <c r="U911" s="36">
        <v>1000000</v>
      </c>
      <c r="V911" s="36">
        <v>1800000</v>
      </c>
      <c r="W911" s="36" t="s">
        <v>2891</v>
      </c>
      <c r="X911" s="36" t="s">
        <v>128</v>
      </c>
      <c r="Y911" s="36" t="s">
        <v>128</v>
      </c>
      <c r="Z911" s="36" t="s">
        <v>128</v>
      </c>
      <c r="AA911" s="36" t="s">
        <v>767</v>
      </c>
      <c r="AB911" s="36" t="s">
        <v>109</v>
      </c>
      <c r="AC911" s="35" t="s">
        <v>4741</v>
      </c>
    </row>
    <row r="912" spans="1:29" x14ac:dyDescent="0.3">
      <c r="A912" s="36">
        <v>911</v>
      </c>
      <c r="B912" s="36" t="s">
        <v>87</v>
      </c>
      <c r="C912" s="37">
        <v>44629</v>
      </c>
      <c r="D912" s="42">
        <v>40779627</v>
      </c>
      <c r="E912" s="36" t="s">
        <v>1</v>
      </c>
      <c r="F912" s="38">
        <v>210369</v>
      </c>
      <c r="G912" s="36" t="s">
        <v>89</v>
      </c>
      <c r="H912" s="36" t="s">
        <v>254</v>
      </c>
      <c r="I912" s="36" t="s">
        <v>359</v>
      </c>
      <c r="J912" s="36" t="s">
        <v>3520</v>
      </c>
      <c r="K912" s="36" t="s">
        <v>18</v>
      </c>
      <c r="L912" s="36" t="s">
        <v>18</v>
      </c>
      <c r="M912" s="36" t="s">
        <v>93</v>
      </c>
      <c r="N912" s="36">
        <v>3766412</v>
      </c>
      <c r="O912" s="36" t="s">
        <v>4742</v>
      </c>
      <c r="P912" s="36" t="s">
        <v>4743</v>
      </c>
      <c r="Q912" s="51" t="s">
        <v>4744</v>
      </c>
      <c r="R912" s="36" t="s">
        <v>886</v>
      </c>
      <c r="S912" s="36" t="s">
        <v>407</v>
      </c>
      <c r="T912" s="36" t="s">
        <v>4745</v>
      </c>
      <c r="U912" s="36">
        <v>650000</v>
      </c>
      <c r="V912" s="36">
        <v>1300000</v>
      </c>
      <c r="W912" s="36" t="s">
        <v>3565</v>
      </c>
      <c r="X912" s="36" t="s">
        <v>100</v>
      </c>
      <c r="Y912" s="36" t="s">
        <v>100</v>
      </c>
      <c r="Z912" s="36" t="s">
        <v>118</v>
      </c>
      <c r="AA912" s="36" t="s">
        <v>101</v>
      </c>
      <c r="AB912" s="36" t="s">
        <v>109</v>
      </c>
    </row>
    <row r="913" spans="1:29" x14ac:dyDescent="0.3">
      <c r="A913" s="36">
        <v>912</v>
      </c>
      <c r="B913" s="36" t="s">
        <v>87</v>
      </c>
      <c r="C913" s="37">
        <v>44629</v>
      </c>
      <c r="D913" s="42">
        <v>40779627</v>
      </c>
      <c r="E913" s="36" t="s">
        <v>1</v>
      </c>
      <c r="F913" s="38">
        <v>210369</v>
      </c>
      <c r="G913" s="36" t="s">
        <v>89</v>
      </c>
      <c r="H913" s="36" t="s">
        <v>254</v>
      </c>
      <c r="I913" s="36" t="s">
        <v>359</v>
      </c>
      <c r="J913" s="36" t="s">
        <v>3520</v>
      </c>
      <c r="K913" s="36" t="s">
        <v>13</v>
      </c>
      <c r="L913" s="36" t="s">
        <v>621</v>
      </c>
      <c r="M913" s="36" t="s">
        <v>93</v>
      </c>
      <c r="N913" s="36">
        <v>3766420</v>
      </c>
      <c r="O913" s="36" t="s">
        <v>4746</v>
      </c>
      <c r="P913" s="36" t="s">
        <v>4747</v>
      </c>
      <c r="Q913" s="51" t="s">
        <v>4748</v>
      </c>
      <c r="R913" s="36" t="s">
        <v>331</v>
      </c>
      <c r="S913" s="36" t="s">
        <v>277</v>
      </c>
      <c r="T913" s="36" t="s">
        <v>4749</v>
      </c>
      <c r="U913" s="36">
        <v>1000000</v>
      </c>
      <c r="V913" s="36">
        <v>1800000</v>
      </c>
      <c r="W913" s="36" t="s">
        <v>134</v>
      </c>
      <c r="X913" s="36" t="s">
        <v>100</v>
      </c>
      <c r="Y913" s="36" t="s">
        <v>100</v>
      </c>
      <c r="Z913" s="36" t="s">
        <v>118</v>
      </c>
      <c r="AA913" s="36" t="s">
        <v>109</v>
      </c>
      <c r="AB913" s="36" t="s">
        <v>109</v>
      </c>
      <c r="AC913" s="35" t="s">
        <v>3331</v>
      </c>
    </row>
    <row r="914" spans="1:29" x14ac:dyDescent="0.3">
      <c r="A914" s="36">
        <v>913</v>
      </c>
      <c r="B914" s="36" t="s">
        <v>87</v>
      </c>
      <c r="C914" s="37">
        <v>44629</v>
      </c>
      <c r="D914" s="42">
        <v>40779627</v>
      </c>
      <c r="E914" s="36" t="s">
        <v>1</v>
      </c>
      <c r="F914" s="38">
        <v>210369</v>
      </c>
      <c r="G914" s="36" t="s">
        <v>89</v>
      </c>
      <c r="H914" s="36" t="s">
        <v>254</v>
      </c>
      <c r="I914" s="36" t="s">
        <v>359</v>
      </c>
      <c r="J914" s="36" t="s">
        <v>3520</v>
      </c>
      <c r="K914" s="36" t="s">
        <v>13</v>
      </c>
      <c r="L914" s="36" t="s">
        <v>621</v>
      </c>
      <c r="M914" s="36" t="s">
        <v>93</v>
      </c>
      <c r="N914" s="36">
        <v>3766430</v>
      </c>
      <c r="O914" s="36" t="s">
        <v>4750</v>
      </c>
      <c r="P914" s="36" t="s">
        <v>4751</v>
      </c>
      <c r="Q914" s="51" t="s">
        <v>4752</v>
      </c>
      <c r="R914" s="36" t="s">
        <v>660</v>
      </c>
      <c r="S914" s="36" t="s">
        <v>398</v>
      </c>
      <c r="T914" s="36" t="s">
        <v>4753</v>
      </c>
      <c r="U914" s="36">
        <v>530000</v>
      </c>
      <c r="V914" s="36">
        <v>1200000</v>
      </c>
      <c r="W914" s="36" t="s">
        <v>3901</v>
      </c>
      <c r="X914" s="36" t="s">
        <v>100</v>
      </c>
      <c r="Y914" s="36" t="s">
        <v>100</v>
      </c>
      <c r="Z914" s="36" t="s">
        <v>118</v>
      </c>
      <c r="AA914" s="36" t="s">
        <v>267</v>
      </c>
      <c r="AB914" s="36" t="s">
        <v>109</v>
      </c>
      <c r="AC914" s="35" t="s">
        <v>4754</v>
      </c>
    </row>
    <row r="915" spans="1:29" ht="28.8" x14ac:dyDescent="0.3">
      <c r="A915" s="36">
        <v>914</v>
      </c>
      <c r="B915" s="36" t="s">
        <v>87</v>
      </c>
      <c r="C915" s="37">
        <v>44629</v>
      </c>
      <c r="D915" s="42">
        <v>35614694</v>
      </c>
      <c r="E915" s="36" t="s">
        <v>1</v>
      </c>
      <c r="F915" s="38">
        <v>210369</v>
      </c>
      <c r="G915" s="36" t="s">
        <v>89</v>
      </c>
      <c r="H915" s="36" t="s">
        <v>90</v>
      </c>
      <c r="I915" s="36" t="s">
        <v>120</v>
      </c>
      <c r="J915" s="36" t="s">
        <v>120</v>
      </c>
      <c r="K915" s="36" t="s">
        <v>13</v>
      </c>
      <c r="L915" s="36" t="s">
        <v>621</v>
      </c>
      <c r="M915" s="36" t="s">
        <v>93</v>
      </c>
      <c r="N915" s="36">
        <v>1683876</v>
      </c>
      <c r="O915" s="36" t="s">
        <v>4755</v>
      </c>
      <c r="P915" s="36">
        <v>7358572277</v>
      </c>
      <c r="Q915" s="51" t="s">
        <v>4756</v>
      </c>
      <c r="R915" s="36" t="s">
        <v>2274</v>
      </c>
      <c r="S915" s="36" t="s">
        <v>2274</v>
      </c>
      <c r="T915" s="36" t="s">
        <v>765</v>
      </c>
      <c r="U915" s="36">
        <v>1160000</v>
      </c>
      <c r="V915" s="36">
        <v>2200000</v>
      </c>
      <c r="W915" s="36" t="s">
        <v>2677</v>
      </c>
      <c r="X915" s="36" t="s">
        <v>100</v>
      </c>
      <c r="Y915" s="36" t="s">
        <v>100</v>
      </c>
      <c r="Z915" s="36" t="s">
        <v>100</v>
      </c>
      <c r="AA915" s="36" t="s">
        <v>267</v>
      </c>
      <c r="AB915" s="36" t="s">
        <v>109</v>
      </c>
      <c r="AC915" s="35" t="s">
        <v>4757</v>
      </c>
    </row>
    <row r="916" spans="1:29" ht="28.8" x14ac:dyDescent="0.3">
      <c r="A916" s="36">
        <v>915</v>
      </c>
      <c r="B916" s="36" t="s">
        <v>87</v>
      </c>
      <c r="C916" s="37">
        <v>44629</v>
      </c>
      <c r="D916" s="42">
        <v>35614694</v>
      </c>
      <c r="E916" s="36" t="s">
        <v>1</v>
      </c>
      <c r="F916" s="38">
        <v>210369</v>
      </c>
      <c r="G916" s="36" t="s">
        <v>89</v>
      </c>
      <c r="H916" s="36" t="s">
        <v>90</v>
      </c>
      <c r="I916" s="36" t="s">
        <v>120</v>
      </c>
      <c r="J916" s="36" t="s">
        <v>120</v>
      </c>
      <c r="K916" s="36" t="s">
        <v>45</v>
      </c>
      <c r="L916" s="36" t="s">
        <v>402</v>
      </c>
      <c r="M916" s="36" t="s">
        <v>93</v>
      </c>
      <c r="N916" s="36">
        <v>3764390</v>
      </c>
      <c r="O916" s="36" t="s">
        <v>4758</v>
      </c>
      <c r="P916" s="36">
        <v>7799890005</v>
      </c>
      <c r="Q916" s="51" t="s">
        <v>4759</v>
      </c>
      <c r="R916" s="36" t="s">
        <v>4760</v>
      </c>
      <c r="S916" s="36" t="s">
        <v>4760</v>
      </c>
      <c r="T916" s="36" t="s">
        <v>4761</v>
      </c>
      <c r="U916" s="36">
        <v>1330000</v>
      </c>
      <c r="V916" s="36">
        <v>2200000</v>
      </c>
      <c r="W916" s="36" t="s">
        <v>4762</v>
      </c>
      <c r="X916" s="36" t="s">
        <v>100</v>
      </c>
      <c r="Y916" s="36" t="s">
        <v>100</v>
      </c>
      <c r="Z916" s="36" t="s">
        <v>100</v>
      </c>
      <c r="AA916" s="36" t="s">
        <v>109</v>
      </c>
      <c r="AB916" s="36" t="s">
        <v>109</v>
      </c>
      <c r="AC916" s="35" t="s">
        <v>4763</v>
      </c>
    </row>
    <row r="917" spans="1:29" x14ac:dyDescent="0.3">
      <c r="A917" s="36">
        <v>916</v>
      </c>
      <c r="B917" s="36" t="s">
        <v>87</v>
      </c>
      <c r="C917" s="37">
        <v>44629</v>
      </c>
      <c r="D917" s="42">
        <v>22664657</v>
      </c>
      <c r="E917" s="36" t="s">
        <v>1</v>
      </c>
      <c r="F917" s="38">
        <v>210369</v>
      </c>
      <c r="G917" s="36" t="s">
        <v>89</v>
      </c>
      <c r="H917" s="36" t="s">
        <v>254</v>
      </c>
      <c r="I917" s="36" t="s">
        <v>394</v>
      </c>
      <c r="J917" s="36" t="s">
        <v>4618</v>
      </c>
      <c r="K917" s="36" t="s">
        <v>13</v>
      </c>
      <c r="L917" s="36" t="s">
        <v>4764</v>
      </c>
      <c r="M917" s="36" t="s">
        <v>93</v>
      </c>
      <c r="N917" s="36">
        <v>3766015</v>
      </c>
      <c r="O917" s="36" t="s">
        <v>4765</v>
      </c>
      <c r="P917" s="36" t="s">
        <v>4766</v>
      </c>
      <c r="Q917" s="51" t="s">
        <v>4767</v>
      </c>
      <c r="R917" s="36" t="s">
        <v>754</v>
      </c>
      <c r="S917" s="36" t="s">
        <v>776</v>
      </c>
      <c r="T917" s="36" t="s">
        <v>2475</v>
      </c>
      <c r="U917" s="36">
        <v>1150000</v>
      </c>
      <c r="V917" s="36">
        <v>2500000</v>
      </c>
      <c r="W917" s="36" t="s">
        <v>4054</v>
      </c>
      <c r="X917" s="36" t="s">
        <v>100</v>
      </c>
      <c r="Y917" s="36" t="s">
        <v>100</v>
      </c>
      <c r="Z917" s="36" t="s">
        <v>118</v>
      </c>
      <c r="AA917" s="36" t="s">
        <v>767</v>
      </c>
      <c r="AB917" s="36" t="s">
        <v>109</v>
      </c>
      <c r="AC917" s="35" t="s">
        <v>3227</v>
      </c>
    </row>
    <row r="918" spans="1:29" ht="28.8" x14ac:dyDescent="0.3">
      <c r="A918" s="36">
        <v>917</v>
      </c>
      <c r="B918" s="36" t="s">
        <v>87</v>
      </c>
      <c r="C918" s="37">
        <v>44629</v>
      </c>
      <c r="D918" s="42">
        <v>22664657</v>
      </c>
      <c r="E918" s="36" t="s">
        <v>1</v>
      </c>
      <c r="F918" s="38">
        <v>210369</v>
      </c>
      <c r="G918" s="36" t="s">
        <v>89</v>
      </c>
      <c r="H918" s="36" t="s">
        <v>254</v>
      </c>
      <c r="I918" s="36" t="s">
        <v>394</v>
      </c>
      <c r="J918" s="36" t="s">
        <v>4618</v>
      </c>
      <c r="K918" s="36" t="s">
        <v>13</v>
      </c>
      <c r="L918" s="36" t="s">
        <v>621</v>
      </c>
      <c r="M918" s="36" t="s">
        <v>93</v>
      </c>
      <c r="N918" s="36">
        <v>3766030</v>
      </c>
      <c r="O918" s="36" t="s">
        <v>4768</v>
      </c>
      <c r="P918" s="36">
        <v>9827529616</v>
      </c>
      <c r="Q918" s="51" t="s">
        <v>1832</v>
      </c>
      <c r="R918" s="36" t="s">
        <v>754</v>
      </c>
      <c r="S918" s="36" t="s">
        <v>754</v>
      </c>
      <c r="T918" s="36" t="s">
        <v>4769</v>
      </c>
      <c r="U918" s="36">
        <v>1500000</v>
      </c>
      <c r="V918" s="36">
        <v>2400000</v>
      </c>
      <c r="W918" s="36" t="s">
        <v>199</v>
      </c>
      <c r="X918" s="36" t="s">
        <v>100</v>
      </c>
      <c r="Y918" s="36" t="s">
        <v>100</v>
      </c>
      <c r="Z918" s="36" t="s">
        <v>118</v>
      </c>
      <c r="AA918" s="36" t="s">
        <v>378</v>
      </c>
      <c r="AB918" s="36" t="s">
        <v>109</v>
      </c>
      <c r="AC918" s="35" t="s">
        <v>4770</v>
      </c>
    </row>
    <row r="919" spans="1:29" x14ac:dyDescent="0.3">
      <c r="A919" s="36">
        <v>918</v>
      </c>
      <c r="B919" s="36" t="s">
        <v>87</v>
      </c>
      <c r="C919" s="37">
        <v>44629</v>
      </c>
      <c r="D919" s="42">
        <v>52029120</v>
      </c>
      <c r="E919" s="36" t="s">
        <v>1</v>
      </c>
      <c r="F919" s="38">
        <v>210369</v>
      </c>
      <c r="G919" s="36" t="s">
        <v>89</v>
      </c>
      <c r="H919" s="36" t="s">
        <v>254</v>
      </c>
      <c r="I919" s="36" t="s">
        <v>394</v>
      </c>
      <c r="J919" s="36" t="s">
        <v>4618</v>
      </c>
      <c r="K919" s="36" t="s">
        <v>47</v>
      </c>
      <c r="L919" s="36" t="s">
        <v>402</v>
      </c>
      <c r="M919" s="36" t="s">
        <v>93</v>
      </c>
      <c r="N919" s="36">
        <v>3766050</v>
      </c>
      <c r="O919" s="36" t="s">
        <v>4771</v>
      </c>
      <c r="P919" s="36" t="s">
        <v>4772</v>
      </c>
      <c r="Q919" s="51" t="s">
        <v>4773</v>
      </c>
      <c r="R919" s="36" t="s">
        <v>665</v>
      </c>
      <c r="S919" s="36" t="s">
        <v>331</v>
      </c>
      <c r="T919" s="36" t="s">
        <v>4774</v>
      </c>
      <c r="U919" s="36">
        <v>1013000</v>
      </c>
      <c r="V919" s="36">
        <v>2000000</v>
      </c>
      <c r="W919" s="36" t="s">
        <v>4775</v>
      </c>
      <c r="X919" s="36" t="s">
        <v>100</v>
      </c>
      <c r="Y919" s="36" t="s">
        <v>100</v>
      </c>
      <c r="Z919" s="36" t="s">
        <v>118</v>
      </c>
      <c r="AA919" s="36" t="s">
        <v>101</v>
      </c>
      <c r="AB919" s="36" t="s">
        <v>109</v>
      </c>
      <c r="AC919" s="35" t="s">
        <v>3641</v>
      </c>
    </row>
    <row r="920" spans="1:29" ht="28.8" x14ac:dyDescent="0.3">
      <c r="A920" s="36">
        <v>919</v>
      </c>
      <c r="B920" s="36" t="s">
        <v>87</v>
      </c>
      <c r="C920" s="37">
        <v>44629</v>
      </c>
      <c r="D920" s="42">
        <v>22331950</v>
      </c>
      <c r="E920" s="36" t="s">
        <v>1</v>
      </c>
      <c r="F920" s="38">
        <v>210369</v>
      </c>
      <c r="G920" s="36" t="s">
        <v>89</v>
      </c>
      <c r="H920" s="36" t="s">
        <v>90</v>
      </c>
      <c r="I920" s="36" t="s">
        <v>394</v>
      </c>
      <c r="J920" s="36" t="s">
        <v>4776</v>
      </c>
      <c r="K920" s="36" t="s">
        <v>13</v>
      </c>
      <c r="L920" s="36" t="s">
        <v>621</v>
      </c>
      <c r="M920" s="36" t="s">
        <v>93</v>
      </c>
      <c r="N920" s="36">
        <v>3773305</v>
      </c>
      <c r="O920" s="36" t="s">
        <v>4777</v>
      </c>
      <c r="P920" s="36">
        <v>9963333961</v>
      </c>
      <c r="Q920" s="51" t="s">
        <v>4778</v>
      </c>
      <c r="R920" s="36" t="s">
        <v>2770</v>
      </c>
      <c r="S920" s="36" t="s">
        <v>3439</v>
      </c>
      <c r="T920" s="36" t="s">
        <v>4779</v>
      </c>
      <c r="U920" s="36">
        <v>1150000</v>
      </c>
      <c r="V920" s="36">
        <v>2000000</v>
      </c>
      <c r="W920" s="36" t="s">
        <v>4780</v>
      </c>
      <c r="X920" s="36" t="s">
        <v>100</v>
      </c>
      <c r="Y920" s="36" t="s">
        <v>100</v>
      </c>
      <c r="Z920" s="36" t="s">
        <v>100</v>
      </c>
      <c r="AA920" s="36" t="s">
        <v>101</v>
      </c>
      <c r="AB920" s="36" t="s">
        <v>109</v>
      </c>
      <c r="AC920" s="35" t="s">
        <v>4781</v>
      </c>
    </row>
    <row r="921" spans="1:29" ht="28.8" x14ac:dyDescent="0.3">
      <c r="A921" s="36">
        <v>920</v>
      </c>
      <c r="B921" s="36" t="s">
        <v>87</v>
      </c>
      <c r="C921" s="37">
        <v>44629</v>
      </c>
      <c r="D921" s="42">
        <v>22331950</v>
      </c>
      <c r="E921" s="36" t="s">
        <v>1</v>
      </c>
      <c r="F921" s="38">
        <v>210369</v>
      </c>
      <c r="G921" s="36" t="s">
        <v>89</v>
      </c>
      <c r="H921" s="36" t="s">
        <v>90</v>
      </c>
      <c r="I921" s="36" t="s">
        <v>394</v>
      </c>
      <c r="J921" s="36" t="s">
        <v>4782</v>
      </c>
      <c r="K921" s="36" t="s">
        <v>13</v>
      </c>
      <c r="L921" s="36" t="s">
        <v>4783</v>
      </c>
      <c r="M921" s="36" t="s">
        <v>93</v>
      </c>
      <c r="N921" s="36">
        <v>3791612</v>
      </c>
      <c r="O921" s="36" t="s">
        <v>4784</v>
      </c>
      <c r="P921" s="36">
        <v>9015151449</v>
      </c>
      <c r="Q921" s="51" t="s">
        <v>4785</v>
      </c>
      <c r="R921" s="36" t="s">
        <v>2069</v>
      </c>
      <c r="S921" s="36" t="s">
        <v>2069</v>
      </c>
      <c r="T921" s="36" t="s">
        <v>765</v>
      </c>
      <c r="U921" s="36">
        <v>1200000</v>
      </c>
      <c r="V921" s="36">
        <v>2000000</v>
      </c>
      <c r="W921" s="36" t="s">
        <v>4786</v>
      </c>
      <c r="X921" s="36" t="s">
        <v>100</v>
      </c>
      <c r="Y921" s="36" t="s">
        <v>100</v>
      </c>
      <c r="Z921" s="36" t="s">
        <v>100</v>
      </c>
      <c r="AA921" s="36" t="s">
        <v>767</v>
      </c>
      <c r="AB921" s="36" t="s">
        <v>109</v>
      </c>
      <c r="AC921" s="35" t="s">
        <v>4787</v>
      </c>
    </row>
    <row r="922" spans="1:29" x14ac:dyDescent="0.3">
      <c r="A922" s="36">
        <v>921</v>
      </c>
      <c r="B922" s="36" t="s">
        <v>87</v>
      </c>
      <c r="C922" s="37">
        <v>44630</v>
      </c>
      <c r="D922" s="42">
        <v>50504765</v>
      </c>
      <c r="E922" s="36" t="s">
        <v>5</v>
      </c>
      <c r="F922" s="38">
        <v>215802</v>
      </c>
      <c r="G922" s="36" t="s">
        <v>735</v>
      </c>
      <c r="H922" s="36" t="s">
        <v>5</v>
      </c>
      <c r="I922" s="36" t="s">
        <v>4662</v>
      </c>
      <c r="J922" s="36" t="s">
        <v>4663</v>
      </c>
      <c r="K922" s="35" t="s">
        <v>18</v>
      </c>
      <c r="L922" s="36"/>
      <c r="M922" s="36" t="s">
        <v>93</v>
      </c>
      <c r="N922" s="36" t="s">
        <v>4664</v>
      </c>
      <c r="O922" s="36" t="s">
        <v>4788</v>
      </c>
      <c r="P922" s="36">
        <v>8220641560</v>
      </c>
      <c r="Q922" s="51" t="s">
        <v>4789</v>
      </c>
      <c r="R922" s="36">
        <v>8</v>
      </c>
      <c r="S922" s="36">
        <v>6</v>
      </c>
      <c r="T922" s="36" t="s">
        <v>4790</v>
      </c>
      <c r="U922" s="36">
        <v>4.5599999999999996</v>
      </c>
      <c r="V922" s="36">
        <v>10</v>
      </c>
      <c r="W922" s="36" t="s">
        <v>4791</v>
      </c>
      <c r="X922" s="36" t="s">
        <v>942</v>
      </c>
      <c r="Y922" s="36" t="s">
        <v>100</v>
      </c>
      <c r="Z922" s="36" t="s">
        <v>100</v>
      </c>
      <c r="AA922" s="36" t="s">
        <v>109</v>
      </c>
      <c r="AB922" s="36" t="s">
        <v>109</v>
      </c>
      <c r="AC922" s="35" t="s">
        <v>4792</v>
      </c>
    </row>
    <row r="923" spans="1:29" ht="28.8" x14ac:dyDescent="0.3">
      <c r="A923" s="36">
        <v>922</v>
      </c>
      <c r="B923" s="36" t="s">
        <v>87</v>
      </c>
      <c r="C923" s="37">
        <v>44630</v>
      </c>
      <c r="D923" s="42">
        <v>47588195</v>
      </c>
      <c r="E923" s="36" t="s">
        <v>5</v>
      </c>
      <c r="F923" s="38">
        <v>215802</v>
      </c>
      <c r="G923" s="36" t="s">
        <v>735</v>
      </c>
      <c r="H923" s="36" t="s">
        <v>5</v>
      </c>
      <c r="I923" s="36" t="s">
        <v>2885</v>
      </c>
      <c r="J923" s="36" t="s">
        <v>4793</v>
      </c>
      <c r="K923" s="35" t="s">
        <v>24</v>
      </c>
      <c r="L923" s="36"/>
      <c r="M923" s="36" t="s">
        <v>93</v>
      </c>
      <c r="N923" s="36" t="s">
        <v>4664</v>
      </c>
      <c r="O923" s="36" t="s">
        <v>4794</v>
      </c>
      <c r="P923" s="36">
        <v>9742592043</v>
      </c>
      <c r="Q923" s="51" t="s">
        <v>4795</v>
      </c>
      <c r="R923" s="36">
        <v>16</v>
      </c>
      <c r="S923" s="36">
        <v>4</v>
      </c>
      <c r="T923" s="36" t="s">
        <v>995</v>
      </c>
      <c r="U923" s="36">
        <v>17.25</v>
      </c>
      <c r="V923" s="36">
        <v>26</v>
      </c>
      <c r="W923" s="36" t="s">
        <v>4796</v>
      </c>
      <c r="X923" s="36" t="s">
        <v>942</v>
      </c>
      <c r="Y923" s="36" t="s">
        <v>100</v>
      </c>
      <c r="Z923" s="36" t="s">
        <v>100</v>
      </c>
      <c r="AA923" s="36" t="s">
        <v>109</v>
      </c>
      <c r="AB923" s="36" t="s">
        <v>109</v>
      </c>
      <c r="AC923" s="35" t="s">
        <v>4797</v>
      </c>
    </row>
    <row r="924" spans="1:29" ht="28.8" x14ac:dyDescent="0.3">
      <c r="A924" s="36">
        <v>923</v>
      </c>
      <c r="B924" s="36" t="s">
        <v>87</v>
      </c>
      <c r="C924" s="37">
        <v>44630</v>
      </c>
      <c r="D924" s="42">
        <v>19313507</v>
      </c>
      <c r="E924" s="36" t="s">
        <v>15130</v>
      </c>
      <c r="F924" s="38" t="s">
        <v>88</v>
      </c>
      <c r="G924" s="36" t="s">
        <v>89</v>
      </c>
      <c r="H924" s="36" t="s">
        <v>90</v>
      </c>
      <c r="I924" s="36" t="s">
        <v>103</v>
      </c>
      <c r="J924" s="36" t="s">
        <v>4798</v>
      </c>
      <c r="K924" s="36" t="s">
        <v>38</v>
      </c>
      <c r="L924" s="36" t="s">
        <v>1079</v>
      </c>
      <c r="M924" s="36" t="s">
        <v>93</v>
      </c>
      <c r="N924" s="36">
        <v>3834953</v>
      </c>
      <c r="O924" s="36" t="s">
        <v>4799</v>
      </c>
      <c r="P924" s="36"/>
      <c r="Q924" s="51" t="s">
        <v>4800</v>
      </c>
      <c r="R924" s="36" t="s">
        <v>4801</v>
      </c>
      <c r="S924" s="36" t="s">
        <v>4802</v>
      </c>
      <c r="T924" s="36" t="s">
        <v>4803</v>
      </c>
      <c r="U924" s="36">
        <v>2400000</v>
      </c>
      <c r="V924" s="36">
        <v>600000</v>
      </c>
      <c r="W924" s="36" t="s">
        <v>134</v>
      </c>
      <c r="X924" s="36" t="s">
        <v>100</v>
      </c>
      <c r="Y924" s="36" t="s">
        <v>100</v>
      </c>
      <c r="Z924" s="36" t="s">
        <v>100</v>
      </c>
      <c r="AA924" s="36" t="s">
        <v>109</v>
      </c>
      <c r="AB924" s="36" t="s">
        <v>1237</v>
      </c>
      <c r="AC924" s="35" t="s">
        <v>4804</v>
      </c>
    </row>
    <row r="925" spans="1:29" ht="16.2" x14ac:dyDescent="0.3">
      <c r="A925" s="36">
        <v>924</v>
      </c>
      <c r="B925" s="36" t="s">
        <v>87</v>
      </c>
      <c r="C925" s="37">
        <v>44630</v>
      </c>
      <c r="D925" s="42">
        <v>19313507</v>
      </c>
      <c r="E925" s="36" t="s">
        <v>15130</v>
      </c>
      <c r="F925" s="38" t="s">
        <v>88</v>
      </c>
      <c r="G925" s="36" t="s">
        <v>4805</v>
      </c>
      <c r="H925" s="36" t="s">
        <v>736</v>
      </c>
      <c r="I925" s="36" t="s">
        <v>4806</v>
      </c>
      <c r="J925" s="36" t="s">
        <v>4807</v>
      </c>
      <c r="K925" s="36" t="s">
        <v>11</v>
      </c>
      <c r="L925" s="36" t="s">
        <v>4405</v>
      </c>
      <c r="M925" s="36" t="s">
        <v>93</v>
      </c>
      <c r="N925" s="36"/>
      <c r="O925" s="36" t="s">
        <v>4808</v>
      </c>
      <c r="P925" s="36">
        <v>8058854189</v>
      </c>
      <c r="Q925" s="51" t="s">
        <v>4809</v>
      </c>
      <c r="R925" s="36" t="s">
        <v>4810</v>
      </c>
      <c r="S925" s="36" t="s">
        <v>4810</v>
      </c>
      <c r="T925" s="36" t="s">
        <v>116</v>
      </c>
      <c r="U925" s="36">
        <v>735000</v>
      </c>
      <c r="V925" s="36">
        <v>1550000</v>
      </c>
      <c r="W925" s="36" t="s">
        <v>4811</v>
      </c>
      <c r="X925" s="36" t="s">
        <v>100</v>
      </c>
      <c r="Y925" s="36" t="s">
        <v>100</v>
      </c>
      <c r="Z925" s="36" t="s">
        <v>118</v>
      </c>
      <c r="AA925" s="36" t="s">
        <v>109</v>
      </c>
      <c r="AB925" s="36" t="s">
        <v>109</v>
      </c>
      <c r="AC925" s="35" t="s">
        <v>4812</v>
      </c>
    </row>
    <row r="926" spans="1:29" ht="28.8" x14ac:dyDescent="0.3">
      <c r="A926" s="36">
        <v>925</v>
      </c>
      <c r="B926" s="36" t="s">
        <v>87</v>
      </c>
      <c r="C926" s="37">
        <v>44630</v>
      </c>
      <c r="D926" s="42">
        <v>19313507</v>
      </c>
      <c r="E926" s="36" t="s">
        <v>15130</v>
      </c>
      <c r="F926" s="38" t="s">
        <v>88</v>
      </c>
      <c r="G926" s="36" t="s">
        <v>89</v>
      </c>
      <c r="H926" s="36" t="s">
        <v>90</v>
      </c>
      <c r="I926" s="36" t="s">
        <v>103</v>
      </c>
      <c r="J926" s="36" t="s">
        <v>4798</v>
      </c>
      <c r="K926" s="36" t="s">
        <v>38</v>
      </c>
      <c r="L926" s="36" t="s">
        <v>1079</v>
      </c>
      <c r="M926" s="36" t="s">
        <v>93</v>
      </c>
      <c r="N926" s="36">
        <v>3794932</v>
      </c>
      <c r="O926" s="36" t="s">
        <v>4813</v>
      </c>
      <c r="P926" s="36">
        <v>8806164216</v>
      </c>
      <c r="Q926" s="51" t="s">
        <v>4814</v>
      </c>
      <c r="R926" s="36" t="s">
        <v>4815</v>
      </c>
      <c r="S926" s="36" t="s">
        <v>4816</v>
      </c>
      <c r="T926" s="36" t="s">
        <v>4817</v>
      </c>
      <c r="U926" s="36">
        <v>4100000</v>
      </c>
      <c r="V926" s="36">
        <v>1000000</v>
      </c>
      <c r="W926" s="36" t="s">
        <v>134</v>
      </c>
      <c r="X926" s="36" t="s">
        <v>100</v>
      </c>
      <c r="Y926" s="36" t="s">
        <v>100</v>
      </c>
      <c r="Z926" s="36" t="s">
        <v>100</v>
      </c>
      <c r="AA926" s="36" t="s">
        <v>767</v>
      </c>
      <c r="AB926" s="36" t="s">
        <v>1237</v>
      </c>
      <c r="AC926" s="35" t="s">
        <v>2764</v>
      </c>
    </row>
    <row r="927" spans="1:29" x14ac:dyDescent="0.3">
      <c r="A927" s="36">
        <v>926</v>
      </c>
      <c r="B927" s="36" t="s">
        <v>87</v>
      </c>
      <c r="C927" s="37">
        <v>44630</v>
      </c>
      <c r="D927" s="42">
        <v>52736061</v>
      </c>
      <c r="E927" s="36" t="s">
        <v>15130</v>
      </c>
      <c r="F927" s="38" t="s">
        <v>88</v>
      </c>
      <c r="G927" s="36" t="s">
        <v>89</v>
      </c>
      <c r="H927" s="36" t="s">
        <v>90</v>
      </c>
      <c r="I927" s="36" t="s">
        <v>103</v>
      </c>
      <c r="J927" s="36" t="s">
        <v>103</v>
      </c>
      <c r="K927" s="36" t="s">
        <v>38</v>
      </c>
      <c r="L927" s="36" t="s">
        <v>1079</v>
      </c>
      <c r="M927" s="36" t="s">
        <v>93</v>
      </c>
      <c r="N927" s="36">
        <v>3795018</v>
      </c>
      <c r="O927" s="36" t="s">
        <v>4818</v>
      </c>
      <c r="P927" s="36">
        <v>9381599759</v>
      </c>
      <c r="Q927" s="51" t="s">
        <v>4819</v>
      </c>
      <c r="R927" s="36" t="s">
        <v>633</v>
      </c>
      <c r="S927" s="36" t="s">
        <v>633</v>
      </c>
      <c r="T927" s="36" t="s">
        <v>608</v>
      </c>
      <c r="U927" s="36">
        <v>520000</v>
      </c>
      <c r="V927" s="36">
        <v>900000</v>
      </c>
      <c r="W927" s="36" t="s">
        <v>134</v>
      </c>
      <c r="X927" s="36" t="s">
        <v>100</v>
      </c>
      <c r="Y927" s="36" t="s">
        <v>100</v>
      </c>
      <c r="Z927" s="36" t="s">
        <v>100</v>
      </c>
      <c r="AA927" s="36" t="s">
        <v>109</v>
      </c>
      <c r="AB927" s="36" t="s">
        <v>109</v>
      </c>
    </row>
    <row r="928" spans="1:29" x14ac:dyDescent="0.3">
      <c r="A928" s="36">
        <v>927</v>
      </c>
      <c r="B928" s="36" t="s">
        <v>87</v>
      </c>
      <c r="C928" s="37">
        <v>44630</v>
      </c>
      <c r="D928" s="42">
        <v>36185222</v>
      </c>
      <c r="E928" s="36" t="s">
        <v>3</v>
      </c>
      <c r="F928" s="38">
        <v>181547</v>
      </c>
      <c r="G928" s="36" t="s">
        <v>89</v>
      </c>
      <c r="H928" s="36" t="s">
        <v>4125</v>
      </c>
      <c r="I928" s="36" t="s">
        <v>4820</v>
      </c>
      <c r="J928" s="36" t="s">
        <v>8</v>
      </c>
      <c r="K928" s="36" t="s">
        <v>9</v>
      </c>
      <c r="L928" s="36" t="s">
        <v>8</v>
      </c>
      <c r="M928" s="36" t="s">
        <v>93</v>
      </c>
      <c r="N928" s="36">
        <v>3793600</v>
      </c>
      <c r="O928" s="36" t="s">
        <v>4821</v>
      </c>
      <c r="P928" s="36">
        <v>8179075216</v>
      </c>
      <c r="Q928" s="51" t="s">
        <v>4822</v>
      </c>
      <c r="R928" s="36" t="s">
        <v>4707</v>
      </c>
      <c r="S928" s="36" t="s">
        <v>4707</v>
      </c>
      <c r="T928" s="36" t="s">
        <v>4823</v>
      </c>
      <c r="U928" s="36">
        <v>778000</v>
      </c>
      <c r="V928" s="36">
        <v>1100000</v>
      </c>
      <c r="W928" s="36" t="s">
        <v>868</v>
      </c>
      <c r="X928" s="36" t="s">
        <v>128</v>
      </c>
      <c r="Y928" s="36" t="s">
        <v>128</v>
      </c>
      <c r="Z928" s="36" t="s">
        <v>128</v>
      </c>
      <c r="AA928" s="36" t="s">
        <v>101</v>
      </c>
      <c r="AB928" s="36" t="s">
        <v>101</v>
      </c>
    </row>
    <row r="929" spans="1:29" x14ac:dyDescent="0.3">
      <c r="A929" s="36">
        <v>928</v>
      </c>
      <c r="B929" s="36" t="s">
        <v>87</v>
      </c>
      <c r="C929" s="37">
        <v>44630</v>
      </c>
      <c r="D929" s="42">
        <v>36185222</v>
      </c>
      <c r="E929" s="36" t="s">
        <v>3</v>
      </c>
      <c r="F929" s="38">
        <v>181547</v>
      </c>
      <c r="G929" s="36" t="s">
        <v>89</v>
      </c>
      <c r="H929" s="36" t="s">
        <v>4125</v>
      </c>
      <c r="I929" s="36" t="s">
        <v>4820</v>
      </c>
      <c r="J929" s="36" t="s">
        <v>8</v>
      </c>
      <c r="K929" s="36" t="s">
        <v>9</v>
      </c>
      <c r="L929" s="36" t="s">
        <v>8</v>
      </c>
      <c r="M929" s="36" t="s">
        <v>93</v>
      </c>
      <c r="N929" s="36">
        <v>3703872</v>
      </c>
      <c r="O929" s="36" t="s">
        <v>4824</v>
      </c>
      <c r="P929" s="36">
        <v>9989055019</v>
      </c>
      <c r="Q929" s="51" t="s">
        <v>4825</v>
      </c>
      <c r="R929" s="36" t="s">
        <v>4566</v>
      </c>
      <c r="S929" s="36" t="s">
        <v>4566</v>
      </c>
      <c r="T929" s="36" t="s">
        <v>4826</v>
      </c>
      <c r="U929" s="36">
        <v>750000</v>
      </c>
      <c r="V929" s="36">
        <v>1000000</v>
      </c>
      <c r="W929" s="36" t="s">
        <v>868</v>
      </c>
      <c r="X929" s="36" t="s">
        <v>128</v>
      </c>
      <c r="Y929" s="36" t="s">
        <v>128</v>
      </c>
      <c r="Z929" s="36" t="s">
        <v>128</v>
      </c>
      <c r="AA929" s="36" t="s">
        <v>101</v>
      </c>
      <c r="AB929" s="36" t="s">
        <v>101</v>
      </c>
    </row>
    <row r="930" spans="1:29" x14ac:dyDescent="0.3">
      <c r="A930" s="36">
        <v>929</v>
      </c>
      <c r="B930" s="36" t="s">
        <v>87</v>
      </c>
      <c r="C930" s="37">
        <v>44630</v>
      </c>
      <c r="D930" s="42">
        <v>91187798</v>
      </c>
      <c r="E930" s="36" t="s">
        <v>3</v>
      </c>
      <c r="F930" s="38">
        <v>181547</v>
      </c>
      <c r="G930" s="36" t="s">
        <v>89</v>
      </c>
      <c r="H930" s="36" t="s">
        <v>3599</v>
      </c>
      <c r="I930" s="36" t="s">
        <v>4827</v>
      </c>
      <c r="J930" s="36" t="s">
        <v>4828</v>
      </c>
      <c r="K930" s="36" t="s">
        <v>8</v>
      </c>
      <c r="L930" s="36" t="s">
        <v>8</v>
      </c>
      <c r="M930" s="36" t="s">
        <v>93</v>
      </c>
      <c r="N930" s="36" t="s">
        <v>4829</v>
      </c>
      <c r="O930" s="36" t="s">
        <v>4830</v>
      </c>
      <c r="P930" s="36">
        <v>7981796815</v>
      </c>
      <c r="Q930" s="51" t="s">
        <v>4831</v>
      </c>
      <c r="R930" s="36" t="s">
        <v>2125</v>
      </c>
      <c r="S930" s="36" t="s">
        <v>2125</v>
      </c>
      <c r="T930" s="36" t="s">
        <v>116</v>
      </c>
      <c r="U930" s="36">
        <v>800000</v>
      </c>
      <c r="V930" s="36">
        <v>1800000</v>
      </c>
      <c r="W930" s="36" t="s">
        <v>4832</v>
      </c>
      <c r="X930" s="36" t="s">
        <v>100</v>
      </c>
      <c r="Y930" s="36" t="s">
        <v>100</v>
      </c>
      <c r="Z930" s="36" t="s">
        <v>100</v>
      </c>
      <c r="AA930" s="36" t="s">
        <v>4833</v>
      </c>
      <c r="AB930" s="36" t="s">
        <v>4833</v>
      </c>
    </row>
    <row r="931" spans="1:29" x14ac:dyDescent="0.3">
      <c r="A931" s="36">
        <v>930</v>
      </c>
      <c r="B931" s="36" t="s">
        <v>87</v>
      </c>
      <c r="C931" s="37">
        <v>44630</v>
      </c>
      <c r="D931" s="42">
        <v>86686285</v>
      </c>
      <c r="E931" s="36" t="s">
        <v>3</v>
      </c>
      <c r="F931" s="38">
        <v>181547</v>
      </c>
      <c r="G931" s="36" t="s">
        <v>89</v>
      </c>
      <c r="H931" s="36" t="s">
        <v>3599</v>
      </c>
      <c r="I931" s="36" t="s">
        <v>4827</v>
      </c>
      <c r="J931" s="36" t="s">
        <v>4828</v>
      </c>
      <c r="K931" s="36" t="s">
        <v>8</v>
      </c>
      <c r="L931" s="36" t="s">
        <v>8</v>
      </c>
      <c r="M931" s="36" t="s">
        <v>93</v>
      </c>
      <c r="N931" s="36">
        <v>1632243</v>
      </c>
      <c r="O931" s="36" t="s">
        <v>4834</v>
      </c>
      <c r="P931" s="36">
        <v>8801434700</v>
      </c>
      <c r="Q931" s="51" t="s">
        <v>4835</v>
      </c>
      <c r="R931" s="36" t="s">
        <v>4836</v>
      </c>
      <c r="S931" s="36" t="s">
        <v>4836</v>
      </c>
      <c r="T931" s="36" t="s">
        <v>4837</v>
      </c>
      <c r="U931" s="36">
        <v>900000</v>
      </c>
      <c r="V931" s="36">
        <v>2200000</v>
      </c>
      <c r="W931" s="36" t="s">
        <v>4838</v>
      </c>
      <c r="X931" s="36" t="s">
        <v>100</v>
      </c>
      <c r="Y931" s="36" t="s">
        <v>100</v>
      </c>
      <c r="Z931" s="36" t="s">
        <v>100</v>
      </c>
      <c r="AA931" s="36" t="s">
        <v>4839</v>
      </c>
      <c r="AB931" s="36" t="s">
        <v>4833</v>
      </c>
    </row>
    <row r="932" spans="1:29" x14ac:dyDescent="0.3">
      <c r="A932" s="36">
        <v>931</v>
      </c>
      <c r="B932" s="36" t="s">
        <v>87</v>
      </c>
      <c r="C932" s="37">
        <v>44630</v>
      </c>
      <c r="D932" s="42">
        <v>86686285</v>
      </c>
      <c r="E932" s="36" t="s">
        <v>3</v>
      </c>
      <c r="F932" s="38">
        <v>181547</v>
      </c>
      <c r="G932" s="36" t="s">
        <v>89</v>
      </c>
      <c r="H932" s="36" t="s">
        <v>3599</v>
      </c>
      <c r="I932" s="36" t="s">
        <v>4827</v>
      </c>
      <c r="J932" s="36" t="s">
        <v>4828</v>
      </c>
      <c r="K932" s="36" t="s">
        <v>8</v>
      </c>
      <c r="L932" s="36" t="s">
        <v>8</v>
      </c>
      <c r="M932" s="36" t="s">
        <v>93</v>
      </c>
      <c r="N932" s="36" t="s">
        <v>4840</v>
      </c>
      <c r="O932" s="36" t="s">
        <v>4841</v>
      </c>
      <c r="P932" s="36">
        <v>9951476089</v>
      </c>
      <c r="Q932" s="51" t="s">
        <v>4842</v>
      </c>
      <c r="R932" s="36" t="s">
        <v>1207</v>
      </c>
      <c r="S932" s="36" t="s">
        <v>1207</v>
      </c>
      <c r="T932" s="36" t="s">
        <v>4843</v>
      </c>
      <c r="U932" s="36">
        <v>800000</v>
      </c>
      <c r="V932" s="36">
        <v>1600000</v>
      </c>
      <c r="W932" s="36" t="s">
        <v>347</v>
      </c>
      <c r="X932" s="36" t="s">
        <v>100</v>
      </c>
      <c r="Y932" s="36" t="s">
        <v>100</v>
      </c>
      <c r="Z932" s="36" t="s">
        <v>100</v>
      </c>
      <c r="AA932" s="36" t="s">
        <v>4844</v>
      </c>
      <c r="AB932" s="36" t="s">
        <v>4844</v>
      </c>
    </row>
    <row r="933" spans="1:29" ht="57.6" x14ac:dyDescent="0.3">
      <c r="A933" s="36">
        <v>932</v>
      </c>
      <c r="B933" s="36" t="s">
        <v>87</v>
      </c>
      <c r="C933" s="37">
        <v>44630</v>
      </c>
      <c r="D933" s="42">
        <v>52029120</v>
      </c>
      <c r="E933" s="36" t="s">
        <v>1</v>
      </c>
      <c r="F933" s="38">
        <v>210369</v>
      </c>
      <c r="G933" s="36" t="s">
        <v>89</v>
      </c>
      <c r="H933" s="36" t="s">
        <v>90</v>
      </c>
      <c r="I933" s="36" t="s">
        <v>2489</v>
      </c>
      <c r="J933" s="36" t="s">
        <v>4733</v>
      </c>
      <c r="K933" s="36" t="s">
        <v>13</v>
      </c>
      <c r="L933" s="36" t="s">
        <v>2799</v>
      </c>
      <c r="M933" s="36" t="s">
        <v>93</v>
      </c>
      <c r="N933" s="36">
        <v>3531504</v>
      </c>
      <c r="O933" s="36" t="s">
        <v>4845</v>
      </c>
      <c r="P933" s="36" t="s">
        <v>4846</v>
      </c>
      <c r="Q933" s="51" t="s">
        <v>4847</v>
      </c>
      <c r="R933" s="36" t="s">
        <v>506</v>
      </c>
      <c r="S933" s="36" t="s">
        <v>569</v>
      </c>
      <c r="T933" s="36" t="s">
        <v>955</v>
      </c>
      <c r="U933" s="36">
        <v>990000</v>
      </c>
      <c r="V933" s="36">
        <v>1800000</v>
      </c>
      <c r="W933" s="36" t="s">
        <v>4848</v>
      </c>
      <c r="X933" s="36" t="s">
        <v>128</v>
      </c>
      <c r="Y933" s="36" t="s">
        <v>128</v>
      </c>
      <c r="Z933" s="36" t="s">
        <v>128</v>
      </c>
      <c r="AA933" s="36" t="s">
        <v>109</v>
      </c>
      <c r="AB933" s="36" t="s">
        <v>109</v>
      </c>
      <c r="AC933" s="35" t="s">
        <v>4849</v>
      </c>
    </row>
    <row r="934" spans="1:29" x14ac:dyDescent="0.3">
      <c r="A934" s="36">
        <v>933</v>
      </c>
      <c r="B934" s="36" t="s">
        <v>87</v>
      </c>
      <c r="C934" s="37">
        <v>44630</v>
      </c>
      <c r="D934" s="42">
        <v>73377625</v>
      </c>
      <c r="E934" s="36" t="s">
        <v>1</v>
      </c>
      <c r="F934" s="38">
        <v>210369</v>
      </c>
      <c r="G934" s="36" t="s">
        <v>89</v>
      </c>
      <c r="H934" s="36" t="s">
        <v>254</v>
      </c>
      <c r="I934" s="36" t="s">
        <v>4850</v>
      </c>
      <c r="J934" s="36" t="s">
        <v>4851</v>
      </c>
      <c r="K934" s="36" t="s">
        <v>12</v>
      </c>
      <c r="L934" s="36" t="s">
        <v>402</v>
      </c>
      <c r="M934" s="36" t="s">
        <v>93</v>
      </c>
      <c r="N934" s="36">
        <v>3835247</v>
      </c>
      <c r="O934" s="36" t="s">
        <v>4852</v>
      </c>
      <c r="P934" s="36" t="s">
        <v>4853</v>
      </c>
      <c r="Q934" s="51" t="s">
        <v>4854</v>
      </c>
      <c r="R934" s="36" t="s">
        <v>677</v>
      </c>
      <c r="S934" s="36" t="s">
        <v>677</v>
      </c>
      <c r="T934" s="36" t="s">
        <v>4855</v>
      </c>
      <c r="U934" s="36">
        <v>700000</v>
      </c>
      <c r="V934" s="36">
        <v>1350000</v>
      </c>
      <c r="W934" s="36" t="s">
        <v>134</v>
      </c>
      <c r="X934" s="36" t="s">
        <v>100</v>
      </c>
      <c r="Y934" s="36" t="s">
        <v>100</v>
      </c>
      <c r="Z934" s="36" t="s">
        <v>118</v>
      </c>
      <c r="AA934" s="36" t="s">
        <v>4856</v>
      </c>
      <c r="AB934" s="36" t="s">
        <v>109</v>
      </c>
      <c r="AC934" s="35" t="s">
        <v>3448</v>
      </c>
    </row>
    <row r="935" spans="1:29" x14ac:dyDescent="0.3">
      <c r="A935" s="36">
        <v>934</v>
      </c>
      <c r="B935" s="36" t="s">
        <v>87</v>
      </c>
      <c r="C935" s="37">
        <v>44630</v>
      </c>
      <c r="D935" s="42">
        <v>73377625</v>
      </c>
      <c r="E935" s="36" t="s">
        <v>1</v>
      </c>
      <c r="F935" s="38">
        <v>210369</v>
      </c>
      <c r="G935" s="36" t="s">
        <v>89</v>
      </c>
      <c r="H935" s="36" t="s">
        <v>254</v>
      </c>
      <c r="I935" s="36" t="s">
        <v>4850</v>
      </c>
      <c r="J935" s="36" t="s">
        <v>4851</v>
      </c>
      <c r="K935" s="36" t="s">
        <v>45</v>
      </c>
      <c r="L935" s="36" t="s">
        <v>402</v>
      </c>
      <c r="M935" s="36" t="s">
        <v>93</v>
      </c>
      <c r="N935" s="36">
        <v>3835258</v>
      </c>
      <c r="O935" s="36" t="s">
        <v>4857</v>
      </c>
      <c r="P935" s="36">
        <v>9033356353</v>
      </c>
      <c r="Q935" s="51" t="s">
        <v>4858</v>
      </c>
      <c r="R935" s="36" t="s">
        <v>506</v>
      </c>
      <c r="S935" s="36" t="s">
        <v>506</v>
      </c>
      <c r="T935" s="36" t="s">
        <v>4859</v>
      </c>
      <c r="U935" s="36">
        <v>500000</v>
      </c>
      <c r="V935" s="36">
        <v>950000</v>
      </c>
      <c r="W935" s="36" t="s">
        <v>501</v>
      </c>
      <c r="X935" s="36" t="s">
        <v>100</v>
      </c>
      <c r="Y935" s="36" t="s">
        <v>100</v>
      </c>
      <c r="Z935" s="36" t="s">
        <v>118</v>
      </c>
      <c r="AA935" s="36" t="s">
        <v>3226</v>
      </c>
      <c r="AB935" s="36" t="s">
        <v>109</v>
      </c>
    </row>
    <row r="936" spans="1:29" x14ac:dyDescent="0.3">
      <c r="A936" s="36">
        <v>935</v>
      </c>
      <c r="B936" s="36" t="s">
        <v>87</v>
      </c>
      <c r="C936" s="37">
        <v>44630</v>
      </c>
      <c r="D936" s="42">
        <v>83574264</v>
      </c>
      <c r="E936" s="36" t="s">
        <v>1</v>
      </c>
      <c r="F936" s="38">
        <v>210369</v>
      </c>
      <c r="G936" s="36" t="s">
        <v>89</v>
      </c>
      <c r="H936" s="36" t="s">
        <v>254</v>
      </c>
      <c r="I936" s="36" t="s">
        <v>4860</v>
      </c>
      <c r="J936" s="36" t="s">
        <v>4861</v>
      </c>
      <c r="K936" s="36" t="s">
        <v>45</v>
      </c>
      <c r="L936" s="36" t="s">
        <v>402</v>
      </c>
      <c r="M936" s="36" t="s">
        <v>93</v>
      </c>
      <c r="N936" s="36">
        <v>3835682</v>
      </c>
      <c r="O936" s="36" t="s">
        <v>4862</v>
      </c>
      <c r="P936" s="36">
        <v>9899455450</v>
      </c>
      <c r="Q936" s="51" t="s">
        <v>4863</v>
      </c>
      <c r="R936" s="36" t="s">
        <v>844</v>
      </c>
      <c r="S936" s="36" t="s">
        <v>277</v>
      </c>
      <c r="T936" s="36" t="s">
        <v>4864</v>
      </c>
      <c r="U936" s="36">
        <v>400000</v>
      </c>
      <c r="V936" s="36">
        <v>700000</v>
      </c>
      <c r="W936" s="36" t="s">
        <v>134</v>
      </c>
      <c r="X936" s="36" t="s">
        <v>100</v>
      </c>
      <c r="Y936" s="36" t="s">
        <v>100</v>
      </c>
      <c r="Z936" s="36" t="s">
        <v>118</v>
      </c>
      <c r="AA936" s="36" t="s">
        <v>888</v>
      </c>
      <c r="AB936" s="36" t="s">
        <v>109</v>
      </c>
    </row>
    <row r="937" spans="1:29" x14ac:dyDescent="0.3">
      <c r="A937" s="36">
        <v>936</v>
      </c>
      <c r="B937" s="36" t="s">
        <v>87</v>
      </c>
      <c r="C937" s="37">
        <v>44630</v>
      </c>
      <c r="D937" s="42">
        <v>83574264</v>
      </c>
      <c r="E937" s="36" t="s">
        <v>1</v>
      </c>
      <c r="F937" s="38">
        <v>210369</v>
      </c>
      <c r="G937" s="36" t="s">
        <v>89</v>
      </c>
      <c r="H937" s="36" t="s">
        <v>254</v>
      </c>
      <c r="I937" s="36" t="s">
        <v>4860</v>
      </c>
      <c r="J937" s="36" t="s">
        <v>4861</v>
      </c>
      <c r="K937" s="36" t="s">
        <v>18</v>
      </c>
      <c r="L937" s="36" t="s">
        <v>402</v>
      </c>
      <c r="M937" s="36" t="s">
        <v>93</v>
      </c>
      <c r="N937" s="36">
        <v>3835670</v>
      </c>
      <c r="O937" s="36" t="s">
        <v>4865</v>
      </c>
      <c r="P937" s="36">
        <v>9773812141</v>
      </c>
      <c r="Q937" s="51" t="s">
        <v>4866</v>
      </c>
      <c r="R937" s="36" t="s">
        <v>866</v>
      </c>
      <c r="S937" s="36" t="s">
        <v>277</v>
      </c>
      <c r="T937" s="36" t="s">
        <v>4867</v>
      </c>
      <c r="U937" s="36">
        <v>580000</v>
      </c>
      <c r="V937" s="36">
        <v>900000</v>
      </c>
      <c r="W937" s="36" t="s">
        <v>501</v>
      </c>
      <c r="X937" s="36" t="s">
        <v>100</v>
      </c>
      <c r="Y937" s="36" t="s">
        <v>100</v>
      </c>
      <c r="Z937" s="36" t="s">
        <v>118</v>
      </c>
      <c r="AA937" s="36" t="s">
        <v>767</v>
      </c>
      <c r="AB937" s="36" t="s">
        <v>109</v>
      </c>
    </row>
    <row r="938" spans="1:29" x14ac:dyDescent="0.3">
      <c r="A938" s="36">
        <v>937</v>
      </c>
      <c r="B938" s="36" t="s">
        <v>87</v>
      </c>
      <c r="C938" s="37">
        <v>44630</v>
      </c>
      <c r="D938" s="42">
        <v>83574264</v>
      </c>
      <c r="E938" s="36" t="s">
        <v>1</v>
      </c>
      <c r="F938" s="38">
        <v>210369</v>
      </c>
      <c r="G938" s="36" t="s">
        <v>89</v>
      </c>
      <c r="H938" s="36" t="s">
        <v>254</v>
      </c>
      <c r="I938" s="36" t="s">
        <v>4860</v>
      </c>
      <c r="J938" s="36" t="s">
        <v>4861</v>
      </c>
      <c r="K938" s="36" t="s">
        <v>45</v>
      </c>
      <c r="L938" s="36" t="s">
        <v>402</v>
      </c>
      <c r="M938" s="36" t="s">
        <v>93</v>
      </c>
      <c r="N938" s="36">
        <v>3835649</v>
      </c>
      <c r="O938" s="36" t="s">
        <v>4868</v>
      </c>
      <c r="P938" s="36">
        <v>9860053905</v>
      </c>
      <c r="Q938" s="51" t="s">
        <v>4869</v>
      </c>
      <c r="R938" s="36" t="s">
        <v>1114</v>
      </c>
      <c r="S938" s="36" t="s">
        <v>265</v>
      </c>
      <c r="T938" s="36" t="s">
        <v>4870</v>
      </c>
      <c r="U938" s="36">
        <v>700000</v>
      </c>
      <c r="V938" s="36">
        <v>1150000</v>
      </c>
      <c r="W938" s="36" t="s">
        <v>501</v>
      </c>
      <c r="X938" s="36" t="s">
        <v>100</v>
      </c>
      <c r="Y938" s="36" t="s">
        <v>100</v>
      </c>
      <c r="Z938" s="36" t="s">
        <v>118</v>
      </c>
      <c r="AA938" s="36" t="s">
        <v>913</v>
      </c>
      <c r="AB938" s="36" t="s">
        <v>109</v>
      </c>
      <c r="AC938" s="35" t="s">
        <v>4871</v>
      </c>
    </row>
    <row r="939" spans="1:29" ht="28.8" x14ac:dyDescent="0.3">
      <c r="A939" s="36">
        <v>938</v>
      </c>
      <c r="B939" s="36" t="s">
        <v>87</v>
      </c>
      <c r="C939" s="37">
        <v>44630</v>
      </c>
      <c r="D939" s="42">
        <v>37284175</v>
      </c>
      <c r="E939" s="36" t="s">
        <v>1</v>
      </c>
      <c r="F939" s="38">
        <v>210369</v>
      </c>
      <c r="G939" s="36" t="s">
        <v>89</v>
      </c>
      <c r="H939" s="36" t="s">
        <v>90</v>
      </c>
      <c r="I939" s="36" t="s">
        <v>4286</v>
      </c>
      <c r="J939" s="36" t="s">
        <v>4287</v>
      </c>
      <c r="K939" s="36" t="s">
        <v>18</v>
      </c>
      <c r="L939" s="36" t="s">
        <v>745</v>
      </c>
      <c r="M939" s="36" t="s">
        <v>93</v>
      </c>
      <c r="N939" s="36">
        <v>3837477</v>
      </c>
      <c r="O939" s="36" t="s">
        <v>4872</v>
      </c>
      <c r="P939" s="36">
        <v>9505555853</v>
      </c>
      <c r="Q939" s="51" t="s">
        <v>4873</v>
      </c>
      <c r="R939" s="36" t="s">
        <v>907</v>
      </c>
      <c r="S939" s="36" t="s">
        <v>844</v>
      </c>
      <c r="T939" s="36" t="s">
        <v>3207</v>
      </c>
      <c r="U939" s="36">
        <v>580000</v>
      </c>
      <c r="V939" s="36">
        <v>1200000</v>
      </c>
      <c r="W939" s="36" t="s">
        <v>347</v>
      </c>
      <c r="X939" s="36" t="s">
        <v>128</v>
      </c>
      <c r="Y939" s="36" t="s">
        <v>128</v>
      </c>
      <c r="Z939" s="36" t="s">
        <v>128</v>
      </c>
      <c r="AA939" s="36" t="s">
        <v>101</v>
      </c>
      <c r="AB939" s="36" t="s">
        <v>109</v>
      </c>
      <c r="AC939" s="35" t="s">
        <v>4874</v>
      </c>
    </row>
    <row r="940" spans="1:29" x14ac:dyDescent="0.3">
      <c r="A940" s="36">
        <v>939</v>
      </c>
      <c r="B940" s="36" t="s">
        <v>87</v>
      </c>
      <c r="C940" s="37">
        <v>44631</v>
      </c>
      <c r="D940" s="42">
        <v>73377625</v>
      </c>
      <c r="E940" s="36" t="s">
        <v>1</v>
      </c>
      <c r="F940" s="38">
        <v>210369</v>
      </c>
      <c r="G940" s="36" t="s">
        <v>89</v>
      </c>
      <c r="H940" s="36" t="s">
        <v>254</v>
      </c>
      <c r="I940" s="36" t="s">
        <v>4850</v>
      </c>
      <c r="J940" s="36" t="s">
        <v>4851</v>
      </c>
      <c r="K940" s="36" t="s">
        <v>45</v>
      </c>
      <c r="L940" s="36" t="s">
        <v>402</v>
      </c>
      <c r="M940" s="36" t="s">
        <v>93</v>
      </c>
      <c r="N940" s="36">
        <v>3841722</v>
      </c>
      <c r="O940" s="36" t="s">
        <v>4875</v>
      </c>
      <c r="P940" s="36">
        <v>9121513178</v>
      </c>
      <c r="Q940" s="51" t="s">
        <v>4876</v>
      </c>
      <c r="R940" s="36" t="s">
        <v>844</v>
      </c>
      <c r="S940" s="36" t="s">
        <v>844</v>
      </c>
      <c r="T940" s="36" t="s">
        <v>492</v>
      </c>
      <c r="U940" s="36">
        <v>650000</v>
      </c>
      <c r="V940" s="36">
        <v>1000000</v>
      </c>
      <c r="W940" s="36" t="s">
        <v>501</v>
      </c>
      <c r="X940" s="36" t="s">
        <v>100</v>
      </c>
      <c r="Y940" s="36" t="s">
        <v>100</v>
      </c>
      <c r="Z940" s="36" t="s">
        <v>118</v>
      </c>
      <c r="AA940" s="36" t="s">
        <v>101</v>
      </c>
      <c r="AB940" s="36" t="s">
        <v>109</v>
      </c>
    </row>
    <row r="941" spans="1:29" ht="28.8" x14ac:dyDescent="0.3">
      <c r="A941" s="36">
        <v>940</v>
      </c>
      <c r="B941" s="36" t="s">
        <v>87</v>
      </c>
      <c r="C941" s="37">
        <v>44631</v>
      </c>
      <c r="D941" s="42">
        <v>90653647</v>
      </c>
      <c r="E941" s="36" t="s">
        <v>15130</v>
      </c>
      <c r="F941" s="38" t="s">
        <v>88</v>
      </c>
      <c r="G941" s="36" t="s">
        <v>89</v>
      </c>
      <c r="H941" s="36" t="s">
        <v>90</v>
      </c>
      <c r="I941" s="36" t="s">
        <v>4877</v>
      </c>
      <c r="J941" s="36" t="s">
        <v>4878</v>
      </c>
      <c r="K941" s="36" t="s">
        <v>38</v>
      </c>
      <c r="L941" s="36" t="s">
        <v>1079</v>
      </c>
      <c r="M941" s="36" t="s">
        <v>93</v>
      </c>
      <c r="N941" s="36">
        <v>3879499</v>
      </c>
      <c r="O941" s="36" t="s">
        <v>4879</v>
      </c>
      <c r="P941" s="36">
        <v>9584011177</v>
      </c>
      <c r="Q941" s="51" t="s">
        <v>4880</v>
      </c>
      <c r="R941" s="36" t="s">
        <v>491</v>
      </c>
      <c r="S941" s="36" t="s">
        <v>4881</v>
      </c>
      <c r="T941" s="36" t="s">
        <v>4882</v>
      </c>
      <c r="U941" s="36">
        <v>600000</v>
      </c>
      <c r="V941" s="36">
        <v>1800000</v>
      </c>
      <c r="W941" s="36" t="s">
        <v>4883</v>
      </c>
      <c r="X941" s="36" t="s">
        <v>100</v>
      </c>
      <c r="Y941" s="36" t="s">
        <v>100</v>
      </c>
      <c r="Z941" s="36" t="s">
        <v>100</v>
      </c>
      <c r="AA941" s="36" t="s">
        <v>4884</v>
      </c>
      <c r="AB941" s="36" t="s">
        <v>4885</v>
      </c>
      <c r="AC941" s="35" t="s">
        <v>4886</v>
      </c>
    </row>
    <row r="942" spans="1:29" ht="28.8" x14ac:dyDescent="0.3">
      <c r="A942" s="36">
        <v>941</v>
      </c>
      <c r="B942" s="36" t="s">
        <v>87</v>
      </c>
      <c r="C942" s="37">
        <v>44631</v>
      </c>
      <c r="D942" s="42">
        <v>93562823</v>
      </c>
      <c r="E942" s="36" t="s">
        <v>15130</v>
      </c>
      <c r="F942" s="38" t="s">
        <v>88</v>
      </c>
      <c r="G942" s="36" t="s">
        <v>89</v>
      </c>
      <c r="H942" s="36" t="s">
        <v>90</v>
      </c>
      <c r="I942" s="36" t="s">
        <v>4877</v>
      </c>
      <c r="J942" s="36" t="s">
        <v>4878</v>
      </c>
      <c r="K942" s="36" t="s">
        <v>38</v>
      </c>
      <c r="L942" s="36" t="s">
        <v>1079</v>
      </c>
      <c r="M942" s="36" t="s">
        <v>93</v>
      </c>
      <c r="N942" s="36">
        <v>3841697</v>
      </c>
      <c r="O942" s="36" t="s">
        <v>4887</v>
      </c>
      <c r="P942" s="36">
        <v>9910180275</v>
      </c>
      <c r="Q942" s="51" t="s">
        <v>4888</v>
      </c>
      <c r="R942" s="36" t="s">
        <v>4889</v>
      </c>
      <c r="S942" s="36" t="s">
        <v>4890</v>
      </c>
      <c r="T942" s="36" t="s">
        <v>4891</v>
      </c>
      <c r="U942" s="36">
        <v>2300000</v>
      </c>
      <c r="V942" s="36">
        <v>2500000</v>
      </c>
      <c r="W942" s="36" t="s">
        <v>4892</v>
      </c>
      <c r="X942" s="36" t="s">
        <v>100</v>
      </c>
      <c r="Y942" s="36" t="s">
        <v>100</v>
      </c>
      <c r="Z942" s="36" t="s">
        <v>100</v>
      </c>
      <c r="AA942" s="36" t="s">
        <v>1720</v>
      </c>
      <c r="AB942" s="36" t="s">
        <v>4885</v>
      </c>
      <c r="AC942" s="35" t="s">
        <v>2764</v>
      </c>
    </row>
    <row r="943" spans="1:29" ht="28.8" x14ac:dyDescent="0.3">
      <c r="A943" s="36">
        <v>942</v>
      </c>
      <c r="B943" s="36" t="s">
        <v>87</v>
      </c>
      <c r="C943" s="37">
        <v>44631</v>
      </c>
      <c r="D943" s="42">
        <v>83574264</v>
      </c>
      <c r="E943" s="36" t="s">
        <v>1</v>
      </c>
      <c r="F943" s="38">
        <v>210369</v>
      </c>
      <c r="G943" s="36" t="s">
        <v>89</v>
      </c>
      <c r="H943" s="36" t="s">
        <v>90</v>
      </c>
      <c r="I943" s="36" t="s">
        <v>4893</v>
      </c>
      <c r="J943" s="36" t="s">
        <v>4894</v>
      </c>
      <c r="K943" s="36" t="s">
        <v>13</v>
      </c>
      <c r="L943" s="36" t="s">
        <v>621</v>
      </c>
      <c r="M943" s="36" t="s">
        <v>93</v>
      </c>
      <c r="N943" s="36">
        <v>3879526</v>
      </c>
      <c r="O943" s="36" t="s">
        <v>4895</v>
      </c>
      <c r="P943" s="36">
        <v>7892680464</v>
      </c>
      <c r="Q943" s="51" t="s">
        <v>4896</v>
      </c>
      <c r="R943" s="36" t="s">
        <v>3244</v>
      </c>
      <c r="S943" s="36" t="s">
        <v>3845</v>
      </c>
      <c r="T943" s="36" t="s">
        <v>492</v>
      </c>
      <c r="U943" s="36">
        <v>710000</v>
      </c>
      <c r="V943" s="36">
        <v>1500000</v>
      </c>
      <c r="W943" s="36" t="s">
        <v>4897</v>
      </c>
      <c r="X943" s="36" t="s">
        <v>128</v>
      </c>
      <c r="Y943" s="36" t="s">
        <v>128</v>
      </c>
      <c r="Z943" s="36" t="s">
        <v>128</v>
      </c>
      <c r="AA943" s="36" t="s">
        <v>109</v>
      </c>
      <c r="AB943" s="36" t="s">
        <v>109</v>
      </c>
      <c r="AC943" s="35" t="s">
        <v>3037</v>
      </c>
    </row>
    <row r="944" spans="1:29" x14ac:dyDescent="0.3">
      <c r="A944" s="36">
        <v>943</v>
      </c>
      <c r="B944" s="36" t="s">
        <v>87</v>
      </c>
      <c r="C944" s="37">
        <v>44631</v>
      </c>
      <c r="D944" s="42">
        <v>83574264</v>
      </c>
      <c r="E944" s="36" t="s">
        <v>1</v>
      </c>
      <c r="F944" s="38">
        <v>210369</v>
      </c>
      <c r="G944" s="36" t="s">
        <v>89</v>
      </c>
      <c r="H944" s="36" t="s">
        <v>90</v>
      </c>
      <c r="I944" s="36" t="s">
        <v>4893</v>
      </c>
      <c r="J944" s="36" t="s">
        <v>4894</v>
      </c>
      <c r="K944" s="36" t="s">
        <v>13</v>
      </c>
      <c r="L944" s="36" t="s">
        <v>621</v>
      </c>
      <c r="M944" s="36" t="s">
        <v>93</v>
      </c>
      <c r="N944" s="36">
        <v>1662055</v>
      </c>
      <c r="O944" s="36" t="s">
        <v>4898</v>
      </c>
      <c r="P944" s="36">
        <v>8754088331</v>
      </c>
      <c r="Q944" s="51" t="s">
        <v>4899</v>
      </c>
      <c r="R944" s="36" t="s">
        <v>286</v>
      </c>
      <c r="S944" s="36" t="s">
        <v>569</v>
      </c>
      <c r="T944" s="36" t="s">
        <v>107</v>
      </c>
      <c r="U944" s="36">
        <v>800000</v>
      </c>
      <c r="V944" s="36">
        <v>1500000</v>
      </c>
      <c r="W944" s="36" t="s">
        <v>4900</v>
      </c>
      <c r="X944" s="36" t="s">
        <v>128</v>
      </c>
      <c r="Y944" s="36" t="s">
        <v>128</v>
      </c>
      <c r="Z944" s="36" t="s">
        <v>128</v>
      </c>
      <c r="AA944" s="36" t="s">
        <v>109</v>
      </c>
      <c r="AB944" s="36" t="s">
        <v>109</v>
      </c>
      <c r="AC944" s="35" t="s">
        <v>2019</v>
      </c>
    </row>
    <row r="945" spans="1:29" ht="28.8" x14ac:dyDescent="0.3">
      <c r="A945" s="36">
        <v>944</v>
      </c>
      <c r="B945" s="36" t="s">
        <v>87</v>
      </c>
      <c r="C945" s="37">
        <v>44631</v>
      </c>
      <c r="D945" s="42">
        <v>83574264</v>
      </c>
      <c r="E945" s="36" t="s">
        <v>1</v>
      </c>
      <c r="F945" s="38">
        <v>210369</v>
      </c>
      <c r="G945" s="36" t="s">
        <v>89</v>
      </c>
      <c r="H945" s="36" t="s">
        <v>90</v>
      </c>
      <c r="I945" s="36" t="s">
        <v>4893</v>
      </c>
      <c r="J945" s="36" t="s">
        <v>4894</v>
      </c>
      <c r="K945" s="36" t="s">
        <v>13</v>
      </c>
      <c r="L945" s="36" t="s">
        <v>621</v>
      </c>
      <c r="M945" s="36" t="s">
        <v>93</v>
      </c>
      <c r="N945" s="36" t="s">
        <v>4901</v>
      </c>
      <c r="O945" s="36" t="s">
        <v>4902</v>
      </c>
      <c r="P945" s="36">
        <v>9344622200</v>
      </c>
      <c r="Q945" s="51" t="s">
        <v>4903</v>
      </c>
      <c r="R945" s="36" t="s">
        <v>1114</v>
      </c>
      <c r="S945" s="36" t="s">
        <v>2032</v>
      </c>
      <c r="T945" s="36" t="s">
        <v>1993</v>
      </c>
      <c r="U945" s="36">
        <v>710000</v>
      </c>
      <c r="V945" s="36">
        <v>1500000</v>
      </c>
      <c r="W945" s="36" t="s">
        <v>4904</v>
      </c>
      <c r="X945" s="36" t="s">
        <v>128</v>
      </c>
      <c r="Y945" s="36" t="s">
        <v>128</v>
      </c>
      <c r="Z945" s="36" t="s">
        <v>128</v>
      </c>
      <c r="AA945" s="36" t="s">
        <v>4905</v>
      </c>
      <c r="AB945" s="36" t="s">
        <v>109</v>
      </c>
      <c r="AC945" s="35" t="s">
        <v>4906</v>
      </c>
    </row>
    <row r="946" spans="1:29" x14ac:dyDescent="0.3">
      <c r="A946" s="36">
        <v>945</v>
      </c>
      <c r="B946" s="36" t="s">
        <v>87</v>
      </c>
      <c r="C946" s="37">
        <v>44631</v>
      </c>
      <c r="D946" s="42">
        <v>83574264</v>
      </c>
      <c r="E946" s="36" t="s">
        <v>1</v>
      </c>
      <c r="F946" s="38">
        <v>210369</v>
      </c>
      <c r="G946" s="36" t="s">
        <v>89</v>
      </c>
      <c r="H946" s="36" t="s">
        <v>90</v>
      </c>
      <c r="I946" s="36" t="s">
        <v>4893</v>
      </c>
      <c r="J946" s="36" t="s">
        <v>4894</v>
      </c>
      <c r="K946" s="36" t="s">
        <v>13</v>
      </c>
      <c r="L946" s="36" t="s">
        <v>621</v>
      </c>
      <c r="M946" s="36" t="s">
        <v>93</v>
      </c>
      <c r="N946" s="36" t="s">
        <v>4907</v>
      </c>
      <c r="O946" s="36" t="s">
        <v>4908</v>
      </c>
      <c r="P946" s="36">
        <v>8884841352</v>
      </c>
      <c r="Q946" s="51" t="s">
        <v>4909</v>
      </c>
      <c r="R946" s="36" t="s">
        <v>569</v>
      </c>
      <c r="S946" s="36" t="s">
        <v>407</v>
      </c>
      <c r="T946" s="36" t="s">
        <v>4910</v>
      </c>
      <c r="U946" s="36">
        <v>660000</v>
      </c>
      <c r="V946" s="36">
        <v>1200000</v>
      </c>
      <c r="W946" s="36" t="s">
        <v>4911</v>
      </c>
      <c r="X946" s="36" t="s">
        <v>128</v>
      </c>
      <c r="Y946" s="36" t="s">
        <v>128</v>
      </c>
      <c r="Z946" s="36" t="s">
        <v>128</v>
      </c>
      <c r="AA946" s="36" t="s">
        <v>101</v>
      </c>
      <c r="AB946" s="36" t="s">
        <v>109</v>
      </c>
      <c r="AC946" s="35" t="s">
        <v>4912</v>
      </c>
    </row>
    <row r="947" spans="1:29" ht="16.2" x14ac:dyDescent="0.3">
      <c r="A947" s="36">
        <v>946</v>
      </c>
      <c r="B947" s="36" t="s">
        <v>87</v>
      </c>
      <c r="C947" s="37">
        <v>44631</v>
      </c>
      <c r="D947" s="42">
        <v>83574264</v>
      </c>
      <c r="E947" s="36" t="s">
        <v>1</v>
      </c>
      <c r="F947" s="38">
        <v>210369</v>
      </c>
      <c r="G947" s="36" t="s">
        <v>89</v>
      </c>
      <c r="H947" s="36" t="s">
        <v>90</v>
      </c>
      <c r="I947" s="36" t="s">
        <v>4893</v>
      </c>
      <c r="J947" s="36" t="s">
        <v>4894</v>
      </c>
      <c r="K947" s="36" t="s">
        <v>18</v>
      </c>
      <c r="L947" s="36" t="s">
        <v>402</v>
      </c>
      <c r="M947" s="36" t="s">
        <v>93</v>
      </c>
      <c r="N947" s="36" t="s">
        <v>4913</v>
      </c>
      <c r="O947" s="36" t="s">
        <v>4914</v>
      </c>
      <c r="P947" s="36">
        <v>9773812141</v>
      </c>
      <c r="Q947" s="51" t="s">
        <v>4866</v>
      </c>
      <c r="R947" s="36" t="s">
        <v>866</v>
      </c>
      <c r="S947" s="36" t="s">
        <v>569</v>
      </c>
      <c r="T947" s="36" t="s">
        <v>4915</v>
      </c>
      <c r="U947" s="36">
        <v>480000</v>
      </c>
      <c r="V947" s="36">
        <v>800000</v>
      </c>
      <c r="W947" s="36" t="s">
        <v>4911</v>
      </c>
      <c r="X947" s="36" t="s">
        <v>1898</v>
      </c>
      <c r="Y947" s="36" t="s">
        <v>1898</v>
      </c>
      <c r="Z947" s="36" t="s">
        <v>1898</v>
      </c>
      <c r="AA947" s="36" t="s">
        <v>109</v>
      </c>
      <c r="AB947" s="36" t="s">
        <v>109</v>
      </c>
      <c r="AC947" s="35" t="s">
        <v>4218</v>
      </c>
    </row>
    <row r="948" spans="1:29" x14ac:dyDescent="0.3">
      <c r="A948" s="36">
        <v>947</v>
      </c>
      <c r="B948" s="36" t="s">
        <v>87</v>
      </c>
      <c r="C948" s="37">
        <v>44631</v>
      </c>
      <c r="D948" s="42">
        <v>10302503</v>
      </c>
      <c r="E948" s="36" t="s">
        <v>1</v>
      </c>
      <c r="F948" s="38">
        <v>210369</v>
      </c>
      <c r="G948" s="36" t="s">
        <v>89</v>
      </c>
      <c r="H948" s="36" t="s">
        <v>254</v>
      </c>
      <c r="I948" s="36" t="s">
        <v>4916</v>
      </c>
      <c r="J948" s="36" t="s">
        <v>4917</v>
      </c>
      <c r="K948" s="36" t="s">
        <v>13</v>
      </c>
      <c r="L948" s="36" t="s">
        <v>25</v>
      </c>
      <c r="M948" s="36" t="s">
        <v>93</v>
      </c>
      <c r="N948" s="36">
        <v>3841961</v>
      </c>
      <c r="O948" s="36" t="s">
        <v>4918</v>
      </c>
      <c r="P948" s="36" t="s">
        <v>4919</v>
      </c>
      <c r="Q948" s="51" t="s">
        <v>4920</v>
      </c>
      <c r="R948" s="36" t="s">
        <v>886</v>
      </c>
      <c r="S948" s="36" t="s">
        <v>506</v>
      </c>
      <c r="T948" s="36" t="s">
        <v>4921</v>
      </c>
      <c r="U948" s="36">
        <v>340000</v>
      </c>
      <c r="V948" s="36">
        <v>600000</v>
      </c>
      <c r="W948" s="36" t="s">
        <v>134</v>
      </c>
      <c r="X948" s="36" t="s">
        <v>100</v>
      </c>
      <c r="Y948" s="36" t="s">
        <v>100</v>
      </c>
      <c r="Z948" s="36" t="s">
        <v>118</v>
      </c>
      <c r="AA948" s="36" t="s">
        <v>101</v>
      </c>
      <c r="AB948" s="36" t="s">
        <v>109</v>
      </c>
    </row>
    <row r="949" spans="1:29" x14ac:dyDescent="0.3">
      <c r="A949" s="36">
        <v>948</v>
      </c>
      <c r="B949" s="36" t="s">
        <v>87</v>
      </c>
      <c r="C949" s="37">
        <v>44631</v>
      </c>
      <c r="D949" s="42">
        <v>10302503</v>
      </c>
      <c r="E949" s="36" t="s">
        <v>1</v>
      </c>
      <c r="F949" s="38">
        <v>210369</v>
      </c>
      <c r="G949" s="36" t="s">
        <v>89</v>
      </c>
      <c r="H949" s="36" t="s">
        <v>254</v>
      </c>
      <c r="I949" s="36" t="s">
        <v>4916</v>
      </c>
      <c r="J949" s="36" t="s">
        <v>4917</v>
      </c>
      <c r="K949" s="36" t="s">
        <v>13</v>
      </c>
      <c r="L949" s="36" t="s">
        <v>25</v>
      </c>
      <c r="M949" s="36" t="s">
        <v>93</v>
      </c>
      <c r="N949" s="36">
        <v>3887330</v>
      </c>
      <c r="O949" s="36" t="s">
        <v>4922</v>
      </c>
      <c r="P949" s="36" t="s">
        <v>4923</v>
      </c>
      <c r="Q949" s="51" t="s">
        <v>4924</v>
      </c>
      <c r="R949" s="36" t="s">
        <v>1139</v>
      </c>
      <c r="S949" s="36" t="s">
        <v>286</v>
      </c>
      <c r="T949" s="36" t="s">
        <v>4925</v>
      </c>
      <c r="U949" s="36">
        <v>580000</v>
      </c>
      <c r="V949" s="36">
        <v>950000</v>
      </c>
      <c r="W949" s="36" t="s">
        <v>501</v>
      </c>
      <c r="X949" s="36" t="s">
        <v>100</v>
      </c>
      <c r="Y949" s="36" t="s">
        <v>100</v>
      </c>
      <c r="Z949" s="36" t="s">
        <v>118</v>
      </c>
      <c r="AA949" s="36" t="s">
        <v>109</v>
      </c>
      <c r="AB949" s="36" t="s">
        <v>109</v>
      </c>
    </row>
    <row r="950" spans="1:29" x14ac:dyDescent="0.3">
      <c r="A950" s="36">
        <v>949</v>
      </c>
      <c r="B950" s="36" t="s">
        <v>87</v>
      </c>
      <c r="C950" s="37">
        <v>44631</v>
      </c>
      <c r="D950" s="42">
        <v>10302503</v>
      </c>
      <c r="E950" s="36" t="s">
        <v>1</v>
      </c>
      <c r="F950" s="38">
        <v>210369</v>
      </c>
      <c r="G950" s="36" t="s">
        <v>89</v>
      </c>
      <c r="H950" s="36" t="s">
        <v>254</v>
      </c>
      <c r="I950" s="36" t="s">
        <v>4916</v>
      </c>
      <c r="J950" s="36" t="s">
        <v>4917</v>
      </c>
      <c r="K950" s="36" t="s">
        <v>13</v>
      </c>
      <c r="L950" s="36" t="s">
        <v>25</v>
      </c>
      <c r="M950" s="36" t="s">
        <v>93</v>
      </c>
      <c r="N950" s="36">
        <v>3887340</v>
      </c>
      <c r="O950" s="36" t="s">
        <v>4926</v>
      </c>
      <c r="P950" s="36" t="s">
        <v>4927</v>
      </c>
      <c r="Q950" s="51" t="s">
        <v>4928</v>
      </c>
      <c r="R950" s="36" t="s">
        <v>677</v>
      </c>
      <c r="S950" s="36" t="s">
        <v>844</v>
      </c>
      <c r="T950" s="36" t="s">
        <v>4929</v>
      </c>
      <c r="U950" s="36">
        <v>320000</v>
      </c>
      <c r="V950" s="36">
        <v>550000</v>
      </c>
      <c r="W950" s="36" t="s">
        <v>134</v>
      </c>
      <c r="X950" s="36" t="s">
        <v>100</v>
      </c>
      <c r="Y950" s="36" t="s">
        <v>100</v>
      </c>
      <c r="Z950" s="36" t="s">
        <v>118</v>
      </c>
      <c r="AA950" s="36" t="s">
        <v>267</v>
      </c>
      <c r="AB950" s="36" t="s">
        <v>109</v>
      </c>
      <c r="AC950" s="35" t="s">
        <v>4930</v>
      </c>
    </row>
    <row r="951" spans="1:29" x14ac:dyDescent="0.3">
      <c r="A951" s="36">
        <v>950</v>
      </c>
      <c r="B951" s="36" t="s">
        <v>87</v>
      </c>
      <c r="C951" s="37">
        <v>44631</v>
      </c>
      <c r="D951" s="42">
        <v>10302503</v>
      </c>
      <c r="E951" s="36" t="s">
        <v>1</v>
      </c>
      <c r="F951" s="38">
        <v>210369</v>
      </c>
      <c r="G951" s="36" t="s">
        <v>89</v>
      </c>
      <c r="H951" s="36" t="s">
        <v>254</v>
      </c>
      <c r="I951" s="36" t="s">
        <v>4916</v>
      </c>
      <c r="J951" s="36" t="s">
        <v>4917</v>
      </c>
      <c r="K951" s="36" t="s">
        <v>13</v>
      </c>
      <c r="L951" s="36" t="s">
        <v>25</v>
      </c>
      <c r="M951" s="36" t="s">
        <v>93</v>
      </c>
      <c r="N951" s="36">
        <v>3841974</v>
      </c>
      <c r="O951" s="36" t="s">
        <v>4931</v>
      </c>
      <c r="P951" s="36">
        <v>9659956967</v>
      </c>
      <c r="Q951" s="51" t="s">
        <v>4932</v>
      </c>
      <c r="R951" s="36" t="s">
        <v>170</v>
      </c>
      <c r="S951" s="36" t="s">
        <v>170</v>
      </c>
      <c r="T951" s="36" t="s">
        <v>4933</v>
      </c>
      <c r="U951" s="36">
        <v>600000</v>
      </c>
      <c r="V951" s="36">
        <v>1000000</v>
      </c>
      <c r="W951" s="36" t="s">
        <v>667</v>
      </c>
      <c r="X951" s="36" t="s">
        <v>100</v>
      </c>
      <c r="Y951" s="36" t="s">
        <v>100</v>
      </c>
      <c r="Z951" s="36" t="s">
        <v>118</v>
      </c>
      <c r="AA951" s="36" t="s">
        <v>267</v>
      </c>
      <c r="AB951" s="36" t="s">
        <v>109</v>
      </c>
      <c r="AC951" s="35" t="s">
        <v>4934</v>
      </c>
    </row>
    <row r="952" spans="1:29" ht="43.2" x14ac:dyDescent="0.3">
      <c r="A952" s="36">
        <v>951</v>
      </c>
      <c r="B952" s="36" t="s">
        <v>87</v>
      </c>
      <c r="C952" s="37">
        <v>44631</v>
      </c>
      <c r="D952" s="42">
        <v>99965720</v>
      </c>
      <c r="E952" s="36" t="s">
        <v>1</v>
      </c>
      <c r="F952" s="38">
        <v>210369</v>
      </c>
      <c r="G952" s="36" t="s">
        <v>89</v>
      </c>
      <c r="H952" s="36" t="s">
        <v>90</v>
      </c>
      <c r="I952" s="36" t="s">
        <v>120</v>
      </c>
      <c r="J952" s="36" t="s">
        <v>4935</v>
      </c>
      <c r="K952" s="36" t="s">
        <v>13</v>
      </c>
      <c r="L952" s="36" t="s">
        <v>621</v>
      </c>
      <c r="M952" s="36" t="s">
        <v>93</v>
      </c>
      <c r="N952" s="36">
        <v>3793251</v>
      </c>
      <c r="O952" s="36" t="s">
        <v>4936</v>
      </c>
      <c r="P952" s="36">
        <v>9901985365</v>
      </c>
      <c r="Q952" s="51" t="s">
        <v>4937</v>
      </c>
      <c r="R952" s="36" t="s">
        <v>1318</v>
      </c>
      <c r="S952" s="36" t="s">
        <v>1318</v>
      </c>
      <c r="T952" s="36" t="s">
        <v>116</v>
      </c>
      <c r="U952" s="36">
        <v>1050000</v>
      </c>
      <c r="V952" s="36">
        <v>1600000</v>
      </c>
      <c r="W952" s="36" t="s">
        <v>2677</v>
      </c>
      <c r="X952" s="36" t="s">
        <v>100</v>
      </c>
      <c r="Y952" s="36" t="s">
        <v>100</v>
      </c>
      <c r="Z952" s="36" t="s">
        <v>100</v>
      </c>
      <c r="AA952" s="36" t="s">
        <v>109</v>
      </c>
      <c r="AB952" s="36" t="s">
        <v>109</v>
      </c>
      <c r="AC952" s="35" t="s">
        <v>4938</v>
      </c>
    </row>
    <row r="953" spans="1:29" ht="28.8" x14ac:dyDescent="0.3">
      <c r="A953" s="36">
        <v>952</v>
      </c>
      <c r="B953" s="36" t="s">
        <v>87</v>
      </c>
      <c r="C953" s="37">
        <v>44631</v>
      </c>
      <c r="D953" s="42">
        <v>99965720</v>
      </c>
      <c r="E953" s="36" t="s">
        <v>1</v>
      </c>
      <c r="F953" s="38">
        <v>210369</v>
      </c>
      <c r="G953" s="36" t="s">
        <v>89</v>
      </c>
      <c r="H953" s="36" t="s">
        <v>90</v>
      </c>
      <c r="I953" s="36" t="s">
        <v>120</v>
      </c>
      <c r="J953" s="36" t="s">
        <v>4935</v>
      </c>
      <c r="K953" s="36" t="s">
        <v>13</v>
      </c>
      <c r="L953" s="36" t="s">
        <v>621</v>
      </c>
      <c r="M953" s="36" t="s">
        <v>93</v>
      </c>
      <c r="N953" s="36">
        <v>3834934</v>
      </c>
      <c r="O953" s="36" t="s">
        <v>4939</v>
      </c>
      <c r="P953" s="36">
        <v>8073765681</v>
      </c>
      <c r="Q953" s="51" t="s">
        <v>4940</v>
      </c>
      <c r="R953" s="36" t="s">
        <v>2319</v>
      </c>
      <c r="S953" s="36" t="s">
        <v>2319</v>
      </c>
      <c r="T953" s="36" t="s">
        <v>218</v>
      </c>
      <c r="U953" s="36">
        <v>850000</v>
      </c>
      <c r="V953" s="36">
        <v>1800000</v>
      </c>
      <c r="W953" s="36" t="s">
        <v>134</v>
      </c>
      <c r="X953" s="36" t="s">
        <v>100</v>
      </c>
      <c r="Y953" s="36" t="s">
        <v>100</v>
      </c>
      <c r="Z953" s="36" t="s">
        <v>100</v>
      </c>
      <c r="AA953" s="36" t="s">
        <v>101</v>
      </c>
      <c r="AB953" s="36" t="s">
        <v>109</v>
      </c>
      <c r="AC953" s="35" t="s">
        <v>4941</v>
      </c>
    </row>
    <row r="954" spans="1:29" x14ac:dyDescent="0.3">
      <c r="A954" s="36">
        <v>953</v>
      </c>
      <c r="B954" s="36" t="s">
        <v>87</v>
      </c>
      <c r="C954" s="37">
        <v>44631</v>
      </c>
      <c r="D954" s="42">
        <v>99965720</v>
      </c>
      <c r="E954" s="36" t="s">
        <v>1</v>
      </c>
      <c r="F954" s="38">
        <v>210369</v>
      </c>
      <c r="G954" s="36" t="s">
        <v>89</v>
      </c>
      <c r="H954" s="36" t="s">
        <v>90</v>
      </c>
      <c r="I954" s="36" t="s">
        <v>120</v>
      </c>
      <c r="J954" s="36" t="s">
        <v>4935</v>
      </c>
      <c r="K954" s="36" t="s">
        <v>45</v>
      </c>
      <c r="L954" s="36" t="s">
        <v>402</v>
      </c>
      <c r="M954" s="36" t="s">
        <v>93</v>
      </c>
      <c r="N954" s="36">
        <v>3836647</v>
      </c>
      <c r="O954" s="36" t="s">
        <v>4942</v>
      </c>
      <c r="P954" s="36">
        <v>8676910385</v>
      </c>
      <c r="Q954" s="51" t="s">
        <v>4943</v>
      </c>
      <c r="R954" s="36" t="s">
        <v>2320</v>
      </c>
      <c r="S954" s="36" t="s">
        <v>3426</v>
      </c>
      <c r="T954" s="36" t="s">
        <v>4944</v>
      </c>
      <c r="U954" s="36">
        <v>1400000</v>
      </c>
      <c r="V954" s="36">
        <v>2200000</v>
      </c>
      <c r="W954" s="36" t="s">
        <v>347</v>
      </c>
      <c r="X954" s="36" t="s">
        <v>100</v>
      </c>
      <c r="Y954" s="36" t="s">
        <v>100</v>
      </c>
      <c r="Z954" s="36" t="s">
        <v>100</v>
      </c>
      <c r="AA954" s="36" t="s">
        <v>109</v>
      </c>
      <c r="AB954" s="36" t="s">
        <v>109</v>
      </c>
    </row>
    <row r="955" spans="1:29" x14ac:dyDescent="0.3">
      <c r="A955" s="36">
        <v>954</v>
      </c>
      <c r="B955" s="36" t="s">
        <v>87</v>
      </c>
      <c r="C955" s="37">
        <v>44631</v>
      </c>
      <c r="D955" s="42">
        <v>99965720</v>
      </c>
      <c r="E955" s="36" t="s">
        <v>1</v>
      </c>
      <c r="F955" s="38">
        <v>210369</v>
      </c>
      <c r="G955" s="36" t="s">
        <v>89</v>
      </c>
      <c r="H955" s="36" t="s">
        <v>90</v>
      </c>
      <c r="I955" s="36" t="s">
        <v>120</v>
      </c>
      <c r="J955" s="36" t="s">
        <v>4935</v>
      </c>
      <c r="K955" s="36" t="s">
        <v>18</v>
      </c>
      <c r="L955" s="36" t="s">
        <v>745</v>
      </c>
      <c r="M955" s="36" t="s">
        <v>93</v>
      </c>
      <c r="N955" s="36">
        <v>3841690</v>
      </c>
      <c r="O955" s="36" t="s">
        <v>4945</v>
      </c>
      <c r="P955" s="36">
        <v>9972195662</v>
      </c>
      <c r="Q955" s="51" t="s">
        <v>4946</v>
      </c>
      <c r="R955" s="36" t="s">
        <v>4947</v>
      </c>
      <c r="S955" s="36" t="s">
        <v>4947</v>
      </c>
      <c r="T955" s="36" t="s">
        <v>4948</v>
      </c>
      <c r="U955" s="36">
        <v>1000000</v>
      </c>
      <c r="V955" s="36">
        <v>1500000</v>
      </c>
      <c r="W955" s="36" t="s">
        <v>4949</v>
      </c>
      <c r="X955" s="36" t="s">
        <v>100</v>
      </c>
      <c r="Y955" s="36" t="s">
        <v>100</v>
      </c>
      <c r="Z955" s="36" t="s">
        <v>100</v>
      </c>
      <c r="AA955" s="36" t="s">
        <v>109</v>
      </c>
      <c r="AB955" s="36" t="s">
        <v>109</v>
      </c>
    </row>
    <row r="956" spans="1:29" x14ac:dyDescent="0.3">
      <c r="A956" s="36">
        <v>955</v>
      </c>
      <c r="B956" s="36" t="s">
        <v>87</v>
      </c>
      <c r="C956" s="37">
        <v>44631</v>
      </c>
      <c r="D956" s="42">
        <v>73377625</v>
      </c>
      <c r="E956" s="36" t="s">
        <v>1</v>
      </c>
      <c r="F956" s="38">
        <v>210369</v>
      </c>
      <c r="G956" s="36" t="s">
        <v>89</v>
      </c>
      <c r="H956" s="36" t="s">
        <v>90</v>
      </c>
      <c r="I956" s="36" t="s">
        <v>4950</v>
      </c>
      <c r="J956" s="36" t="s">
        <v>4950</v>
      </c>
      <c r="K956" s="36" t="s">
        <v>45</v>
      </c>
      <c r="L956" s="36" t="s">
        <v>402</v>
      </c>
      <c r="M956" s="36" t="s">
        <v>93</v>
      </c>
      <c r="N956" s="36" t="s">
        <v>4951</v>
      </c>
      <c r="O956" s="36" t="s">
        <v>4952</v>
      </c>
      <c r="P956" s="36">
        <v>9446461899</v>
      </c>
      <c r="Q956" s="51" t="s">
        <v>4953</v>
      </c>
      <c r="R956" s="36" t="s">
        <v>558</v>
      </c>
      <c r="S956" s="36" t="s">
        <v>558</v>
      </c>
      <c r="T956" s="36" t="s">
        <v>4954</v>
      </c>
      <c r="U956" s="36">
        <v>450000</v>
      </c>
      <c r="V956" s="36">
        <v>700000</v>
      </c>
      <c r="W956" s="36" t="s">
        <v>134</v>
      </c>
      <c r="X956" s="36" t="s">
        <v>100</v>
      </c>
      <c r="Y956" s="36" t="s">
        <v>100</v>
      </c>
      <c r="Z956" s="36" t="s">
        <v>100</v>
      </c>
      <c r="AA956" s="36" t="s">
        <v>109</v>
      </c>
      <c r="AB956" s="36" t="s">
        <v>109</v>
      </c>
    </row>
    <row r="957" spans="1:29" x14ac:dyDescent="0.3">
      <c r="A957" s="36">
        <v>956</v>
      </c>
      <c r="B957" s="36" t="s">
        <v>87</v>
      </c>
      <c r="C957" s="37">
        <v>44631</v>
      </c>
      <c r="D957" s="42">
        <v>73377625</v>
      </c>
      <c r="E957" s="36" t="s">
        <v>1</v>
      </c>
      <c r="F957" s="38">
        <v>210369</v>
      </c>
      <c r="G957" s="36" t="s">
        <v>89</v>
      </c>
      <c r="H957" s="36" t="s">
        <v>90</v>
      </c>
      <c r="I957" s="36" t="s">
        <v>4950</v>
      </c>
      <c r="J957" s="36" t="s">
        <v>4950</v>
      </c>
      <c r="K957" s="36" t="s">
        <v>13</v>
      </c>
      <c r="L957" s="36" t="s">
        <v>621</v>
      </c>
      <c r="M957" s="36" t="s">
        <v>93</v>
      </c>
      <c r="N957" s="36" t="s">
        <v>4955</v>
      </c>
      <c r="O957" s="36" t="s">
        <v>4956</v>
      </c>
      <c r="P957" s="36">
        <v>9447186914</v>
      </c>
      <c r="Q957" s="51" t="s">
        <v>4957</v>
      </c>
      <c r="R957" s="36" t="s">
        <v>4593</v>
      </c>
      <c r="S957" s="36" t="s">
        <v>4593</v>
      </c>
      <c r="T957" s="36" t="s">
        <v>4958</v>
      </c>
      <c r="U957" s="36">
        <v>700000</v>
      </c>
      <c r="V957" s="36">
        <v>1200000</v>
      </c>
      <c r="W957" s="36" t="s">
        <v>630</v>
      </c>
      <c r="X957" s="36" t="s">
        <v>100</v>
      </c>
      <c r="Y957" s="36" t="s">
        <v>100</v>
      </c>
      <c r="Z957" s="36" t="s">
        <v>100</v>
      </c>
      <c r="AA957" s="36" t="s">
        <v>423</v>
      </c>
      <c r="AB957" s="36" t="s">
        <v>109</v>
      </c>
    </row>
    <row r="958" spans="1:29" x14ac:dyDescent="0.3">
      <c r="A958" s="36">
        <v>957</v>
      </c>
      <c r="B958" s="36" t="s">
        <v>87</v>
      </c>
      <c r="C958" s="37">
        <v>44631</v>
      </c>
      <c r="D958" s="42">
        <v>73377625</v>
      </c>
      <c r="E958" s="36" t="s">
        <v>1</v>
      </c>
      <c r="F958" s="38">
        <v>210369</v>
      </c>
      <c r="G958" s="36" t="s">
        <v>89</v>
      </c>
      <c r="H958" s="36" t="s">
        <v>90</v>
      </c>
      <c r="I958" s="36" t="s">
        <v>4950</v>
      </c>
      <c r="J958" s="36" t="s">
        <v>4950</v>
      </c>
      <c r="K958" s="36" t="s">
        <v>13</v>
      </c>
      <c r="L958" s="36" t="s">
        <v>621</v>
      </c>
      <c r="M958" s="36" t="s">
        <v>93</v>
      </c>
      <c r="N958" s="36">
        <v>3887417</v>
      </c>
      <c r="O958" s="36" t="s">
        <v>4959</v>
      </c>
      <c r="P958" s="36">
        <v>8121268883</v>
      </c>
      <c r="Q958" s="51" t="s">
        <v>4960</v>
      </c>
      <c r="R958" s="36" t="s">
        <v>140</v>
      </c>
      <c r="S958" s="36" t="s">
        <v>140</v>
      </c>
      <c r="T958" s="36" t="s">
        <v>4961</v>
      </c>
      <c r="U958" s="36">
        <v>1150000</v>
      </c>
      <c r="V958" s="36">
        <v>1500000</v>
      </c>
      <c r="W958" s="36" t="s">
        <v>134</v>
      </c>
      <c r="X958" s="36" t="s">
        <v>100</v>
      </c>
      <c r="Y958" s="36" t="s">
        <v>100</v>
      </c>
      <c r="Z958" s="36" t="s">
        <v>100</v>
      </c>
      <c r="AA958" s="36" t="s">
        <v>109</v>
      </c>
      <c r="AB958" s="36" t="s">
        <v>109</v>
      </c>
    </row>
    <row r="959" spans="1:29" x14ac:dyDescent="0.3">
      <c r="A959" s="36">
        <v>958</v>
      </c>
      <c r="B959" s="36" t="s">
        <v>87</v>
      </c>
      <c r="C959" s="37">
        <v>44631</v>
      </c>
      <c r="D959" s="42">
        <v>73377625</v>
      </c>
      <c r="E959" s="36" t="s">
        <v>1</v>
      </c>
      <c r="F959" s="38">
        <v>210369</v>
      </c>
      <c r="G959" s="36" t="s">
        <v>89</v>
      </c>
      <c r="H959" s="36" t="s">
        <v>90</v>
      </c>
      <c r="I959" s="36" t="s">
        <v>4950</v>
      </c>
      <c r="J959" s="36" t="s">
        <v>4950</v>
      </c>
      <c r="K959" s="36" t="s">
        <v>45</v>
      </c>
      <c r="L959" s="36" t="s">
        <v>402</v>
      </c>
      <c r="M959" s="36" t="s">
        <v>93</v>
      </c>
      <c r="N959" s="36">
        <v>3888433</v>
      </c>
      <c r="O959" s="36" t="s">
        <v>4962</v>
      </c>
      <c r="P959" s="36">
        <v>9677519715</v>
      </c>
      <c r="Q959" s="51" t="s">
        <v>4963</v>
      </c>
      <c r="R959" s="36" t="s">
        <v>4964</v>
      </c>
      <c r="S959" s="36" t="s">
        <v>4964</v>
      </c>
      <c r="T959" s="36" t="s">
        <v>4965</v>
      </c>
      <c r="U959" s="36">
        <v>880000</v>
      </c>
      <c r="V959" s="36">
        <v>1600000</v>
      </c>
      <c r="W959" s="36" t="s">
        <v>630</v>
      </c>
      <c r="X959" s="36" t="s">
        <v>100</v>
      </c>
      <c r="Y959" s="36" t="s">
        <v>100</v>
      </c>
      <c r="Z959" s="36" t="s">
        <v>100</v>
      </c>
      <c r="AA959" s="36" t="s">
        <v>267</v>
      </c>
      <c r="AB959" s="36" t="s">
        <v>109</v>
      </c>
    </row>
    <row r="960" spans="1:29" x14ac:dyDescent="0.3">
      <c r="A960" s="36">
        <v>959</v>
      </c>
      <c r="B960" s="36" t="s">
        <v>87</v>
      </c>
      <c r="C960" s="37">
        <v>44631</v>
      </c>
      <c r="D960" s="42">
        <v>37284175</v>
      </c>
      <c r="E960" s="36" t="s">
        <v>1</v>
      </c>
      <c r="F960" s="38">
        <v>210369</v>
      </c>
      <c r="G960" s="36" t="s">
        <v>89</v>
      </c>
      <c r="H960" s="36" t="s">
        <v>254</v>
      </c>
      <c r="I960" s="36" t="s">
        <v>2652</v>
      </c>
      <c r="J960" s="36" t="s">
        <v>4966</v>
      </c>
      <c r="K960" s="36" t="s">
        <v>18</v>
      </c>
      <c r="L960" s="36" t="s">
        <v>1577</v>
      </c>
      <c r="M960" s="36" t="s">
        <v>93</v>
      </c>
      <c r="N960" s="36">
        <v>3888598</v>
      </c>
      <c r="O960" s="36" t="s">
        <v>4967</v>
      </c>
      <c r="P960" s="36" t="s">
        <v>4968</v>
      </c>
      <c r="Q960" s="51" t="s">
        <v>4969</v>
      </c>
      <c r="R960" s="36" t="s">
        <v>506</v>
      </c>
      <c r="S960" s="36" t="s">
        <v>506</v>
      </c>
      <c r="T960" s="36" t="s">
        <v>4970</v>
      </c>
      <c r="U960" s="36">
        <v>840000</v>
      </c>
      <c r="V960" s="36">
        <v>1800000</v>
      </c>
      <c r="W960" s="36" t="s">
        <v>4775</v>
      </c>
      <c r="X960" s="36" t="s">
        <v>100</v>
      </c>
      <c r="Y960" s="36" t="s">
        <v>100</v>
      </c>
      <c r="Z960" s="36" t="s">
        <v>118</v>
      </c>
      <c r="AA960" s="36" t="s">
        <v>109</v>
      </c>
      <c r="AB960" s="36" t="s">
        <v>109</v>
      </c>
      <c r="AC960" s="35" t="s">
        <v>3910</v>
      </c>
    </row>
    <row r="961" spans="1:29" x14ac:dyDescent="0.3">
      <c r="A961" s="36">
        <v>960</v>
      </c>
      <c r="B961" s="36" t="s">
        <v>87</v>
      </c>
      <c r="C961" s="37">
        <v>44631</v>
      </c>
      <c r="D961" s="42">
        <v>37284175</v>
      </c>
      <c r="E961" s="36" t="s">
        <v>1</v>
      </c>
      <c r="F961" s="38">
        <v>210369</v>
      </c>
      <c r="G961" s="36" t="s">
        <v>89</v>
      </c>
      <c r="H961" s="36" t="s">
        <v>254</v>
      </c>
      <c r="I961" s="36" t="s">
        <v>2652</v>
      </c>
      <c r="J961" s="36" t="s">
        <v>4966</v>
      </c>
      <c r="K961" s="36" t="s">
        <v>18</v>
      </c>
      <c r="L961" s="36" t="s">
        <v>1577</v>
      </c>
      <c r="M961" s="36" t="s">
        <v>93</v>
      </c>
      <c r="N961" s="36">
        <v>3888654</v>
      </c>
      <c r="O961" s="36" t="s">
        <v>4971</v>
      </c>
      <c r="P961" s="36" t="s">
        <v>4972</v>
      </c>
      <c r="Q961" s="51" t="s">
        <v>4973</v>
      </c>
      <c r="R961" s="36" t="s">
        <v>506</v>
      </c>
      <c r="S961" s="36" t="s">
        <v>506</v>
      </c>
      <c r="T961" s="36" t="s">
        <v>4974</v>
      </c>
      <c r="U961" s="36">
        <v>700000</v>
      </c>
      <c r="V961" s="36">
        <v>1500000</v>
      </c>
      <c r="W961" s="36" t="s">
        <v>3225</v>
      </c>
      <c r="X961" s="36" t="s">
        <v>100</v>
      </c>
      <c r="Y961" s="36" t="s">
        <v>100</v>
      </c>
      <c r="Z961" s="36" t="s">
        <v>118</v>
      </c>
      <c r="AA961" s="36" t="s">
        <v>1315</v>
      </c>
      <c r="AB961" s="36" t="s">
        <v>109</v>
      </c>
      <c r="AC961" s="35" t="s">
        <v>3448</v>
      </c>
    </row>
    <row r="962" spans="1:29" x14ac:dyDescent="0.3">
      <c r="A962" s="36">
        <v>961</v>
      </c>
      <c r="B962" s="36" t="s">
        <v>87</v>
      </c>
      <c r="C962" s="37">
        <v>44631</v>
      </c>
      <c r="D962" s="42">
        <v>87058785</v>
      </c>
      <c r="E962" s="36" t="s">
        <v>5</v>
      </c>
      <c r="F962" s="38">
        <v>215802</v>
      </c>
      <c r="G962" s="36" t="s">
        <v>89</v>
      </c>
      <c r="H962" s="36" t="s">
        <v>4975</v>
      </c>
      <c r="I962" s="36" t="s">
        <v>1098</v>
      </c>
      <c r="J962" s="36" t="s">
        <v>4976</v>
      </c>
      <c r="K962" s="36" t="s">
        <v>40</v>
      </c>
      <c r="L962" s="36" t="s">
        <v>35</v>
      </c>
      <c r="M962" s="36" t="s">
        <v>93</v>
      </c>
      <c r="N962" s="36">
        <v>3894948</v>
      </c>
      <c r="O962" s="36" t="s">
        <v>4977</v>
      </c>
      <c r="P962" s="36">
        <v>9080375241</v>
      </c>
      <c r="Q962" s="51" t="s">
        <v>4978</v>
      </c>
      <c r="R962" s="36" t="s">
        <v>217</v>
      </c>
      <c r="S962" s="36" t="s">
        <v>217</v>
      </c>
      <c r="T962" s="36" t="s">
        <v>2706</v>
      </c>
      <c r="U962" s="36" t="s">
        <v>4979</v>
      </c>
      <c r="V962" s="36" t="s">
        <v>4980</v>
      </c>
      <c r="W962" s="36" t="s">
        <v>4981</v>
      </c>
      <c r="X962" s="36" t="s">
        <v>128</v>
      </c>
      <c r="Y962" s="36" t="s">
        <v>100</v>
      </c>
      <c r="Z962" s="36" t="s">
        <v>100</v>
      </c>
      <c r="AA962" s="36" t="s">
        <v>109</v>
      </c>
      <c r="AB962" s="36" t="s">
        <v>109</v>
      </c>
    </row>
    <row r="963" spans="1:29" x14ac:dyDescent="0.3">
      <c r="A963" s="36">
        <v>962</v>
      </c>
      <c r="B963" s="36" t="s">
        <v>87</v>
      </c>
      <c r="C963" s="37">
        <v>44631</v>
      </c>
      <c r="D963" s="42">
        <v>87058785</v>
      </c>
      <c r="E963" s="36" t="s">
        <v>5</v>
      </c>
      <c r="F963" s="38">
        <v>215802</v>
      </c>
      <c r="G963" s="36" t="s">
        <v>89</v>
      </c>
      <c r="H963" s="36" t="s">
        <v>4975</v>
      </c>
      <c r="I963" s="36" t="s">
        <v>1098</v>
      </c>
      <c r="J963" s="36" t="s">
        <v>4976</v>
      </c>
      <c r="K963" s="36" t="s">
        <v>40</v>
      </c>
      <c r="L963" s="36" t="s">
        <v>35</v>
      </c>
      <c r="M963" s="36" t="s">
        <v>93</v>
      </c>
      <c r="N963" s="36">
        <v>3894977</v>
      </c>
      <c r="O963" s="36" t="s">
        <v>4982</v>
      </c>
      <c r="P963" s="36">
        <v>9903072626</v>
      </c>
      <c r="Q963" s="51" t="s">
        <v>4983</v>
      </c>
      <c r="R963" s="36" t="s">
        <v>217</v>
      </c>
      <c r="S963" s="36" t="s">
        <v>217</v>
      </c>
      <c r="T963" s="36" t="s">
        <v>492</v>
      </c>
      <c r="U963" s="36" t="s">
        <v>2164</v>
      </c>
      <c r="V963" s="36" t="s">
        <v>4588</v>
      </c>
      <c r="W963" s="36" t="s">
        <v>347</v>
      </c>
      <c r="X963" s="36" t="s">
        <v>128</v>
      </c>
      <c r="Y963" s="36" t="s">
        <v>100</v>
      </c>
      <c r="Z963" s="36" t="s">
        <v>100</v>
      </c>
      <c r="AA963" s="36" t="s">
        <v>109</v>
      </c>
      <c r="AB963" s="36" t="s">
        <v>109</v>
      </c>
    </row>
    <row r="964" spans="1:29" x14ac:dyDescent="0.3">
      <c r="A964" s="36">
        <v>963</v>
      </c>
      <c r="B964" s="36" t="s">
        <v>87</v>
      </c>
      <c r="C964" s="37">
        <v>44631</v>
      </c>
      <c r="D964" s="42">
        <v>87058785</v>
      </c>
      <c r="E964" s="36" t="s">
        <v>5</v>
      </c>
      <c r="F964" s="38">
        <v>215802</v>
      </c>
      <c r="G964" s="36" t="s">
        <v>89</v>
      </c>
      <c r="H964" s="36" t="s">
        <v>4975</v>
      </c>
      <c r="I964" s="36" t="s">
        <v>1098</v>
      </c>
      <c r="J964" s="36" t="s">
        <v>4976</v>
      </c>
      <c r="K964" s="36" t="s">
        <v>40</v>
      </c>
      <c r="L964" s="36" t="s">
        <v>35</v>
      </c>
      <c r="M964" s="36" t="s">
        <v>93</v>
      </c>
      <c r="N964" s="36">
        <v>3895021</v>
      </c>
      <c r="O964" s="36" t="s">
        <v>4984</v>
      </c>
      <c r="P964" s="36">
        <v>8520800299</v>
      </c>
      <c r="Q964" s="51" t="s">
        <v>4985</v>
      </c>
      <c r="R964" s="36" t="s">
        <v>1155</v>
      </c>
      <c r="S964" s="36" t="s">
        <v>217</v>
      </c>
      <c r="T964" s="36" t="s">
        <v>4986</v>
      </c>
      <c r="U964" s="36" t="s">
        <v>4987</v>
      </c>
      <c r="V964" s="36" t="s">
        <v>4988</v>
      </c>
      <c r="W964" s="36" t="s">
        <v>347</v>
      </c>
      <c r="X964" s="36" t="s">
        <v>128</v>
      </c>
      <c r="Y964" s="36" t="s">
        <v>100</v>
      </c>
      <c r="Z964" s="36" t="s">
        <v>100</v>
      </c>
      <c r="AA964" s="36" t="s">
        <v>101</v>
      </c>
      <c r="AB964" s="36" t="s">
        <v>109</v>
      </c>
    </row>
    <row r="965" spans="1:29" x14ac:dyDescent="0.3">
      <c r="A965" s="36">
        <v>964</v>
      </c>
      <c r="B965" s="36" t="s">
        <v>87</v>
      </c>
      <c r="C965" s="37">
        <v>44631</v>
      </c>
      <c r="D965" s="42">
        <v>87058785</v>
      </c>
      <c r="E965" s="36" t="s">
        <v>5</v>
      </c>
      <c r="F965" s="38">
        <v>215802</v>
      </c>
      <c r="G965" s="36" t="s">
        <v>89</v>
      </c>
      <c r="H965" s="36" t="s">
        <v>4975</v>
      </c>
      <c r="I965" s="36" t="s">
        <v>1098</v>
      </c>
      <c r="J965" s="36" t="s">
        <v>4976</v>
      </c>
      <c r="K965" s="36" t="s">
        <v>40</v>
      </c>
      <c r="L965" s="36" t="s">
        <v>35</v>
      </c>
      <c r="M965" s="36" t="s">
        <v>93</v>
      </c>
      <c r="N965" s="36">
        <v>3895034</v>
      </c>
      <c r="O965" s="36" t="s">
        <v>4989</v>
      </c>
      <c r="P965" s="36">
        <v>9718679479</v>
      </c>
      <c r="Q965" s="51" t="s">
        <v>4990</v>
      </c>
      <c r="R965" s="36" t="s">
        <v>2274</v>
      </c>
      <c r="S965" s="36" t="s">
        <v>2069</v>
      </c>
      <c r="T965" s="36" t="s">
        <v>4991</v>
      </c>
      <c r="U965" s="36" t="s">
        <v>4992</v>
      </c>
      <c r="V965" s="36" t="s">
        <v>4584</v>
      </c>
      <c r="W965" s="36" t="s">
        <v>347</v>
      </c>
      <c r="X965" s="36" t="s">
        <v>128</v>
      </c>
      <c r="Y965" s="36" t="s">
        <v>100</v>
      </c>
      <c r="Z965" s="36" t="s">
        <v>100</v>
      </c>
      <c r="AA965" s="36" t="s">
        <v>888</v>
      </c>
      <c r="AB965" s="36" t="s">
        <v>109</v>
      </c>
    </row>
    <row r="966" spans="1:29" x14ac:dyDescent="0.3">
      <c r="A966" s="36">
        <v>965</v>
      </c>
      <c r="B966" s="36" t="s">
        <v>87</v>
      </c>
      <c r="C966" s="37">
        <v>44631</v>
      </c>
      <c r="D966" s="42">
        <v>48267147</v>
      </c>
      <c r="E966" s="36" t="s">
        <v>5</v>
      </c>
      <c r="F966" s="38">
        <v>215802</v>
      </c>
      <c r="G966" s="36" t="s">
        <v>89</v>
      </c>
      <c r="H966" s="36" t="s">
        <v>90</v>
      </c>
      <c r="I966" s="36" t="s">
        <v>4993</v>
      </c>
      <c r="J966" s="36" t="s">
        <v>4994</v>
      </c>
      <c r="K966" s="36" t="s">
        <v>24</v>
      </c>
      <c r="L966" s="36" t="s">
        <v>1079</v>
      </c>
      <c r="M966" s="36" t="s">
        <v>93</v>
      </c>
      <c r="N966" s="36">
        <v>3887747</v>
      </c>
      <c r="O966" s="36" t="s">
        <v>4995</v>
      </c>
      <c r="P966" s="36">
        <v>9545228974</v>
      </c>
      <c r="Q966" s="51" t="s">
        <v>4996</v>
      </c>
      <c r="R966" s="36" t="s">
        <v>886</v>
      </c>
      <c r="S966" s="36" t="s">
        <v>886</v>
      </c>
      <c r="T966" s="36" t="s">
        <v>2706</v>
      </c>
      <c r="U966" s="36">
        <v>930000</v>
      </c>
      <c r="V966" s="36">
        <v>1500000</v>
      </c>
      <c r="W966" s="36" t="s">
        <v>4997</v>
      </c>
      <c r="X966" s="36" t="s">
        <v>128</v>
      </c>
      <c r="Y966" s="36" t="s">
        <v>128</v>
      </c>
      <c r="Z966" s="36" t="s">
        <v>128</v>
      </c>
      <c r="AA966" s="36" t="s">
        <v>109</v>
      </c>
      <c r="AB966" s="36" t="s">
        <v>109</v>
      </c>
    </row>
    <row r="967" spans="1:29" x14ac:dyDescent="0.3">
      <c r="A967" s="36">
        <v>966</v>
      </c>
      <c r="B967" s="36" t="s">
        <v>87</v>
      </c>
      <c r="C967" s="37">
        <v>44632</v>
      </c>
      <c r="D967" s="42" t="s">
        <v>4998</v>
      </c>
      <c r="E967" s="36" t="s">
        <v>5</v>
      </c>
      <c r="F967" s="38">
        <v>215802</v>
      </c>
      <c r="G967" s="36" t="s">
        <v>89</v>
      </c>
      <c r="H967" s="36" t="s">
        <v>4999</v>
      </c>
      <c r="I967" s="36" t="s">
        <v>5000</v>
      </c>
      <c r="J967" s="36" t="s">
        <v>5001</v>
      </c>
      <c r="K967" s="36" t="s">
        <v>40</v>
      </c>
      <c r="L967" s="36" t="s">
        <v>35</v>
      </c>
      <c r="M967" s="36" t="s">
        <v>93</v>
      </c>
      <c r="N967" s="36">
        <v>3897746</v>
      </c>
      <c r="O967" s="36" t="s">
        <v>5002</v>
      </c>
      <c r="P967" s="36">
        <v>7259661941</v>
      </c>
      <c r="Q967" s="51" t="s">
        <v>5003</v>
      </c>
      <c r="R967" s="36" t="s">
        <v>2069</v>
      </c>
      <c r="S967" s="36" t="s">
        <v>2069</v>
      </c>
      <c r="T967" s="36" t="s">
        <v>5004</v>
      </c>
      <c r="U967" s="36" t="s">
        <v>3604</v>
      </c>
      <c r="V967" s="36" t="s">
        <v>2170</v>
      </c>
      <c r="W967" s="36" t="s">
        <v>347</v>
      </c>
      <c r="X967" s="36" t="s">
        <v>100</v>
      </c>
      <c r="Y967" s="36" t="s">
        <v>100</v>
      </c>
      <c r="Z967" s="36" t="s">
        <v>100</v>
      </c>
      <c r="AA967" s="36" t="s">
        <v>109</v>
      </c>
      <c r="AB967" s="36" t="s">
        <v>109</v>
      </c>
    </row>
    <row r="968" spans="1:29" ht="28.8" x14ac:dyDescent="0.3">
      <c r="A968" s="36">
        <v>967</v>
      </c>
      <c r="B968" s="36" t="s">
        <v>87</v>
      </c>
      <c r="C968" s="37">
        <v>44634</v>
      </c>
      <c r="D968" s="42">
        <v>58521000</v>
      </c>
      <c r="E968" s="36" t="s">
        <v>1</v>
      </c>
      <c r="F968" s="38">
        <v>210369</v>
      </c>
      <c r="G968" s="36" t="s">
        <v>89</v>
      </c>
      <c r="H968" s="36" t="s">
        <v>90</v>
      </c>
      <c r="I968" s="36" t="s">
        <v>2091</v>
      </c>
      <c r="J968" s="36" t="s">
        <v>4380</v>
      </c>
      <c r="K968" s="36" t="s">
        <v>45</v>
      </c>
      <c r="L968" s="36" t="s">
        <v>402</v>
      </c>
      <c r="M968" s="36" t="s">
        <v>93</v>
      </c>
      <c r="N968" s="36">
        <v>3466061</v>
      </c>
      <c r="O968" s="36" t="s">
        <v>5005</v>
      </c>
      <c r="P968" s="36">
        <v>9492821668</v>
      </c>
      <c r="Q968" s="51" t="s">
        <v>5006</v>
      </c>
      <c r="R968" s="36" t="s">
        <v>844</v>
      </c>
      <c r="S968" s="36" t="s">
        <v>844</v>
      </c>
      <c r="T968" s="36" t="s">
        <v>2066</v>
      </c>
      <c r="U968" s="36">
        <v>400000</v>
      </c>
      <c r="V968" s="36">
        <v>1200000</v>
      </c>
      <c r="W968" s="36" t="s">
        <v>5007</v>
      </c>
      <c r="X968" s="36" t="s">
        <v>128</v>
      </c>
      <c r="Y968" s="36" t="s">
        <v>128</v>
      </c>
      <c r="Z968" s="36" t="s">
        <v>128</v>
      </c>
      <c r="AA968" s="36" t="s">
        <v>109</v>
      </c>
      <c r="AB968" s="36" t="s">
        <v>109</v>
      </c>
      <c r="AC968" s="35" t="s">
        <v>5008</v>
      </c>
    </row>
    <row r="969" spans="1:29" x14ac:dyDescent="0.3">
      <c r="A969" s="36">
        <v>968</v>
      </c>
      <c r="B969" s="36" t="s">
        <v>87</v>
      </c>
      <c r="C969" s="37">
        <v>44634</v>
      </c>
      <c r="D969" s="42">
        <v>73377625</v>
      </c>
      <c r="E969" s="36" t="s">
        <v>1</v>
      </c>
      <c r="F969" s="38">
        <v>210369</v>
      </c>
      <c r="G969" s="36" t="s">
        <v>89</v>
      </c>
      <c r="H969" s="36" t="s">
        <v>254</v>
      </c>
      <c r="I969" s="36" t="s">
        <v>4850</v>
      </c>
      <c r="J969" s="36" t="s">
        <v>4851</v>
      </c>
      <c r="K969" s="36" t="s">
        <v>45</v>
      </c>
      <c r="L969" s="36" t="s">
        <v>402</v>
      </c>
      <c r="M969" s="36" t="s">
        <v>93</v>
      </c>
      <c r="N969" s="36">
        <v>4025274</v>
      </c>
      <c r="O969" s="36" t="s">
        <v>5009</v>
      </c>
      <c r="P969" s="36">
        <v>9003910125</v>
      </c>
      <c r="Q969" s="51" t="s">
        <v>5010</v>
      </c>
      <c r="R969" s="36" t="s">
        <v>660</v>
      </c>
      <c r="S969" s="36" t="s">
        <v>170</v>
      </c>
      <c r="T969" s="36" t="s">
        <v>5011</v>
      </c>
      <c r="U969" s="36">
        <v>660000</v>
      </c>
      <c r="V969" s="36">
        <v>1450000</v>
      </c>
      <c r="W969" s="36" t="s">
        <v>4775</v>
      </c>
      <c r="X969" s="36" t="s">
        <v>100</v>
      </c>
      <c r="Y969" s="36" t="s">
        <v>100</v>
      </c>
      <c r="Z969" s="36" t="s">
        <v>118</v>
      </c>
      <c r="AA969" s="36" t="s">
        <v>267</v>
      </c>
      <c r="AB969" s="36" t="s">
        <v>109</v>
      </c>
      <c r="AC969" s="35" t="s">
        <v>3356</v>
      </c>
    </row>
    <row r="970" spans="1:29" x14ac:dyDescent="0.3">
      <c r="A970" s="36">
        <v>969</v>
      </c>
      <c r="B970" s="36" t="s">
        <v>87</v>
      </c>
      <c r="C970" s="37">
        <v>44634</v>
      </c>
      <c r="D970" s="42">
        <v>99965720</v>
      </c>
      <c r="E970" s="36" t="s">
        <v>1</v>
      </c>
      <c r="F970" s="38">
        <v>210369</v>
      </c>
      <c r="G970" s="36" t="s">
        <v>89</v>
      </c>
      <c r="H970" s="36" t="s">
        <v>2967</v>
      </c>
      <c r="I970" s="36" t="s">
        <v>5012</v>
      </c>
      <c r="J970" s="36"/>
      <c r="K970" s="36" t="s">
        <v>47</v>
      </c>
      <c r="L970" s="36" t="s">
        <v>402</v>
      </c>
      <c r="M970" s="36" t="s">
        <v>93</v>
      </c>
      <c r="N970" s="36" t="s">
        <v>5013</v>
      </c>
      <c r="O970" s="36" t="s">
        <v>5014</v>
      </c>
      <c r="P970" s="36">
        <v>9108671915</v>
      </c>
      <c r="Q970" s="51" t="s">
        <v>5015</v>
      </c>
      <c r="R970" s="36" t="s">
        <v>5016</v>
      </c>
      <c r="S970" s="36" t="s">
        <v>5016</v>
      </c>
      <c r="T970" s="36" t="s">
        <v>5017</v>
      </c>
      <c r="U970" s="36">
        <v>1000000</v>
      </c>
      <c r="V970" s="36">
        <v>1900000</v>
      </c>
      <c r="W970" s="36" t="s">
        <v>5018</v>
      </c>
      <c r="X970" s="36" t="s">
        <v>100</v>
      </c>
      <c r="Y970" s="36" t="s">
        <v>100</v>
      </c>
      <c r="Z970" s="36"/>
      <c r="AA970" s="36" t="s">
        <v>109</v>
      </c>
      <c r="AB970" s="36" t="s">
        <v>2840</v>
      </c>
      <c r="AC970" s="35" t="s">
        <v>5019</v>
      </c>
    </row>
    <row r="971" spans="1:29" x14ac:dyDescent="0.3">
      <c r="A971" s="36">
        <v>970</v>
      </c>
      <c r="B971" s="36" t="s">
        <v>87</v>
      </c>
      <c r="C971" s="37">
        <v>44634</v>
      </c>
      <c r="D971" s="42">
        <v>4322107</v>
      </c>
      <c r="E971" s="36" t="s">
        <v>1</v>
      </c>
      <c r="F971" s="38">
        <v>210369</v>
      </c>
      <c r="G971" s="36" t="s">
        <v>89</v>
      </c>
      <c r="H971" s="36" t="s">
        <v>90</v>
      </c>
      <c r="I971" s="36" t="s">
        <v>3988</v>
      </c>
      <c r="J971" s="36" t="s">
        <v>3988</v>
      </c>
      <c r="K971" s="36" t="s">
        <v>45</v>
      </c>
      <c r="L971" s="36" t="s">
        <v>402</v>
      </c>
      <c r="M971" s="36" t="s">
        <v>93</v>
      </c>
      <c r="N971" s="36" t="s">
        <v>5020</v>
      </c>
      <c r="O971" s="36" t="s">
        <v>5021</v>
      </c>
      <c r="P971" s="36">
        <v>9606197230</v>
      </c>
      <c r="Q971" s="51" t="s">
        <v>5022</v>
      </c>
      <c r="R971" s="36" t="s">
        <v>5023</v>
      </c>
      <c r="S971" s="36" t="s">
        <v>5023</v>
      </c>
      <c r="T971" s="36" t="s">
        <v>5024</v>
      </c>
      <c r="U971" s="36">
        <v>850000</v>
      </c>
      <c r="V971" s="36">
        <v>1300000</v>
      </c>
      <c r="W971" s="36" t="s">
        <v>5025</v>
      </c>
      <c r="X971" s="36" t="s">
        <v>100</v>
      </c>
      <c r="Y971" s="36" t="s">
        <v>100</v>
      </c>
      <c r="Z971" s="36" t="s">
        <v>100</v>
      </c>
      <c r="AA971" s="36" t="s">
        <v>423</v>
      </c>
      <c r="AB971" s="36" t="s">
        <v>109</v>
      </c>
    </row>
    <row r="972" spans="1:29" x14ac:dyDescent="0.3">
      <c r="A972" s="36">
        <v>971</v>
      </c>
      <c r="B972" s="36" t="s">
        <v>87</v>
      </c>
      <c r="C972" s="37">
        <v>44634</v>
      </c>
      <c r="D972" s="42">
        <v>52756457</v>
      </c>
      <c r="E972" s="36" t="s">
        <v>15130</v>
      </c>
      <c r="F972" s="38" t="s">
        <v>88</v>
      </c>
      <c r="G972" s="36" t="s">
        <v>89</v>
      </c>
      <c r="H972" s="36" t="s">
        <v>1193</v>
      </c>
      <c r="I972" s="36" t="s">
        <v>103</v>
      </c>
      <c r="J972" s="36" t="s">
        <v>4671</v>
      </c>
      <c r="K972" s="36" t="s">
        <v>38</v>
      </c>
      <c r="L972" s="36"/>
      <c r="M972" s="36" t="s">
        <v>93</v>
      </c>
      <c r="N972" s="36">
        <v>3984419</v>
      </c>
      <c r="O972" s="36" t="s">
        <v>5026</v>
      </c>
      <c r="P972" s="36">
        <v>990026084</v>
      </c>
      <c r="Q972" s="51" t="s">
        <v>5027</v>
      </c>
      <c r="R972" s="36" t="s">
        <v>369</v>
      </c>
      <c r="S972" s="36" t="s">
        <v>369</v>
      </c>
      <c r="T972" s="36" t="s">
        <v>2066</v>
      </c>
      <c r="U972" s="36" t="s">
        <v>5028</v>
      </c>
      <c r="V972" s="36" t="s">
        <v>5029</v>
      </c>
      <c r="W972" s="36" t="s">
        <v>5030</v>
      </c>
      <c r="X972" s="36" t="s">
        <v>100</v>
      </c>
      <c r="Y972" s="36" t="s">
        <v>100</v>
      </c>
      <c r="Z972" s="36" t="s">
        <v>100</v>
      </c>
      <c r="AA972" s="36" t="s">
        <v>109</v>
      </c>
      <c r="AB972" s="36" t="s">
        <v>109</v>
      </c>
    </row>
    <row r="973" spans="1:29" x14ac:dyDescent="0.3">
      <c r="A973" s="36">
        <v>972</v>
      </c>
      <c r="B973" s="36" t="s">
        <v>87</v>
      </c>
      <c r="C973" s="37">
        <v>44634</v>
      </c>
      <c r="D973" s="42">
        <v>52756457</v>
      </c>
      <c r="E973" s="36" t="s">
        <v>15130</v>
      </c>
      <c r="F973" s="38" t="s">
        <v>88</v>
      </c>
      <c r="G973" s="36" t="s">
        <v>89</v>
      </c>
      <c r="H973" s="36" t="s">
        <v>1193</v>
      </c>
      <c r="I973" s="36" t="s">
        <v>103</v>
      </c>
      <c r="J973" s="36" t="s">
        <v>4671</v>
      </c>
      <c r="K973" s="36" t="s">
        <v>38</v>
      </c>
      <c r="L973" s="36"/>
      <c r="M973" s="36" t="s">
        <v>93</v>
      </c>
      <c r="N973" s="36">
        <v>7726596</v>
      </c>
      <c r="O973" s="36" t="s">
        <v>5031</v>
      </c>
      <c r="P973" s="36">
        <v>8888832664</v>
      </c>
      <c r="Q973" s="51" t="s">
        <v>5032</v>
      </c>
      <c r="R973" s="36" t="s">
        <v>2391</v>
      </c>
      <c r="S973" s="36" t="s">
        <v>2391</v>
      </c>
      <c r="T973" s="36" t="s">
        <v>5033</v>
      </c>
      <c r="U973" s="36" t="s">
        <v>4484</v>
      </c>
      <c r="V973" s="36" t="s">
        <v>5034</v>
      </c>
      <c r="W973" s="36" t="s">
        <v>5035</v>
      </c>
      <c r="X973" s="36" t="s">
        <v>100</v>
      </c>
      <c r="Y973" s="36" t="s">
        <v>100</v>
      </c>
      <c r="Z973" s="36"/>
      <c r="AA973" s="36" t="s">
        <v>1768</v>
      </c>
      <c r="AB973" s="36" t="s">
        <v>109</v>
      </c>
    </row>
    <row r="974" spans="1:29" x14ac:dyDescent="0.3">
      <c r="A974" s="36">
        <v>973</v>
      </c>
      <c r="B974" s="36" t="s">
        <v>87</v>
      </c>
      <c r="C974" s="37">
        <v>44634</v>
      </c>
      <c r="D974" s="42">
        <v>52756457</v>
      </c>
      <c r="E974" s="36" t="s">
        <v>15130</v>
      </c>
      <c r="F974" s="38" t="s">
        <v>88</v>
      </c>
      <c r="G974" s="36" t="s">
        <v>89</v>
      </c>
      <c r="H974" s="36" t="s">
        <v>1193</v>
      </c>
      <c r="I974" s="36" t="s">
        <v>103</v>
      </c>
      <c r="J974" s="36" t="s">
        <v>4671</v>
      </c>
      <c r="K974" s="36" t="s">
        <v>38</v>
      </c>
      <c r="L974" s="36"/>
      <c r="M974" s="36" t="s">
        <v>93</v>
      </c>
      <c r="N974" s="36">
        <v>6734481</v>
      </c>
      <c r="O974" s="36" t="s">
        <v>5036</v>
      </c>
      <c r="P974" s="36">
        <v>7997227227</v>
      </c>
      <c r="Q974" s="51" t="s">
        <v>5037</v>
      </c>
      <c r="R974" s="36" t="s">
        <v>1222</v>
      </c>
      <c r="S974" s="36" t="s">
        <v>1222</v>
      </c>
      <c r="T974" s="36" t="s">
        <v>5038</v>
      </c>
      <c r="U974" s="36" t="s">
        <v>2170</v>
      </c>
      <c r="V974" s="36" t="s">
        <v>5039</v>
      </c>
      <c r="W974" s="36" t="s">
        <v>5040</v>
      </c>
      <c r="X974" s="36" t="s">
        <v>100</v>
      </c>
      <c r="Y974" s="36" t="s">
        <v>100</v>
      </c>
      <c r="Z974" s="36"/>
      <c r="AA974" s="36" t="s">
        <v>302</v>
      </c>
      <c r="AB974" s="36" t="s">
        <v>109</v>
      </c>
    </row>
    <row r="975" spans="1:29" ht="43.2" x14ac:dyDescent="0.3">
      <c r="A975" s="36">
        <v>974</v>
      </c>
      <c r="B975" s="36" t="s">
        <v>87</v>
      </c>
      <c r="C975" s="37">
        <v>44634</v>
      </c>
      <c r="D975" s="42">
        <v>58521000</v>
      </c>
      <c r="E975" s="36" t="s">
        <v>1</v>
      </c>
      <c r="F975" s="38">
        <v>210369</v>
      </c>
      <c r="G975" s="36" t="s">
        <v>89</v>
      </c>
      <c r="H975" s="36" t="s">
        <v>90</v>
      </c>
      <c r="I975" s="36" t="s">
        <v>2091</v>
      </c>
      <c r="J975" s="36" t="s">
        <v>4380</v>
      </c>
      <c r="K975" s="36" t="s">
        <v>13</v>
      </c>
      <c r="L975" s="36" t="s">
        <v>621</v>
      </c>
      <c r="M975" s="36" t="s">
        <v>93</v>
      </c>
      <c r="N975" s="36">
        <v>3754512</v>
      </c>
      <c r="O975" s="36" t="s">
        <v>5041</v>
      </c>
      <c r="P975" s="36">
        <v>8766822915</v>
      </c>
      <c r="Q975" s="51" t="s">
        <v>5042</v>
      </c>
      <c r="R975" s="36" t="s">
        <v>1114</v>
      </c>
      <c r="S975" s="36" t="s">
        <v>1114</v>
      </c>
      <c r="T975" s="36" t="s">
        <v>2781</v>
      </c>
      <c r="U975" s="36">
        <v>450000</v>
      </c>
      <c r="V975" s="36">
        <v>1300000</v>
      </c>
      <c r="W975" s="36" t="s">
        <v>5043</v>
      </c>
      <c r="X975" s="36" t="s">
        <v>128</v>
      </c>
      <c r="Y975" s="36" t="s">
        <v>128</v>
      </c>
      <c r="Z975" s="36" t="s">
        <v>128</v>
      </c>
      <c r="AA975" s="36" t="s">
        <v>401</v>
      </c>
      <c r="AB975" s="36" t="s">
        <v>109</v>
      </c>
      <c r="AC975" s="35" t="s">
        <v>5044</v>
      </c>
    </row>
    <row r="976" spans="1:29" x14ac:dyDescent="0.3">
      <c r="A976" s="36">
        <v>975</v>
      </c>
      <c r="B976" s="36" t="s">
        <v>87</v>
      </c>
      <c r="C976" s="37">
        <v>44634</v>
      </c>
      <c r="D976" s="42">
        <v>83574264</v>
      </c>
      <c r="E976" s="36" t="s">
        <v>1</v>
      </c>
      <c r="F976" s="38">
        <v>210369</v>
      </c>
      <c r="G976" s="36" t="s">
        <v>89</v>
      </c>
      <c r="H976" s="36" t="s">
        <v>254</v>
      </c>
      <c r="I976" s="36" t="s">
        <v>4860</v>
      </c>
      <c r="J976" s="36" t="s">
        <v>4861</v>
      </c>
      <c r="K976" s="36" t="s">
        <v>45</v>
      </c>
      <c r="L976" s="36" t="s">
        <v>402</v>
      </c>
      <c r="M976" s="36" t="s">
        <v>93</v>
      </c>
      <c r="N976" s="36">
        <v>3967291</v>
      </c>
      <c r="O976" s="36" t="s">
        <v>5045</v>
      </c>
      <c r="P976" s="36" t="s">
        <v>5046</v>
      </c>
      <c r="Q976" s="51" t="s">
        <v>5047</v>
      </c>
      <c r="R976" s="36" t="s">
        <v>1845</v>
      </c>
      <c r="S976" s="36" t="s">
        <v>407</v>
      </c>
      <c r="T976" s="36" t="s">
        <v>5048</v>
      </c>
      <c r="U976" s="36">
        <v>240000</v>
      </c>
      <c r="V976" s="36">
        <v>500000</v>
      </c>
      <c r="W976" s="36" t="s">
        <v>501</v>
      </c>
      <c r="X976" s="36" t="s">
        <v>100</v>
      </c>
      <c r="Y976" s="36" t="s">
        <v>100</v>
      </c>
      <c r="Z976" s="36" t="s">
        <v>118</v>
      </c>
      <c r="AA976" s="36" t="s">
        <v>5049</v>
      </c>
      <c r="AB976" s="36" t="s">
        <v>109</v>
      </c>
    </row>
    <row r="977" spans="1:29" x14ac:dyDescent="0.3">
      <c r="A977" s="36">
        <v>976</v>
      </c>
      <c r="B977" s="36" t="s">
        <v>87</v>
      </c>
      <c r="C977" s="37">
        <v>44634</v>
      </c>
      <c r="D977" s="42">
        <v>83574264</v>
      </c>
      <c r="E977" s="36" t="s">
        <v>1</v>
      </c>
      <c r="F977" s="38">
        <v>210369</v>
      </c>
      <c r="G977" s="36" t="s">
        <v>89</v>
      </c>
      <c r="H977" s="36" t="s">
        <v>254</v>
      </c>
      <c r="I977" s="36" t="s">
        <v>4860</v>
      </c>
      <c r="J977" s="36" t="s">
        <v>4861</v>
      </c>
      <c r="K977" s="36" t="s">
        <v>13</v>
      </c>
      <c r="L977" s="36" t="s">
        <v>2799</v>
      </c>
      <c r="M977" s="36" t="s">
        <v>93</v>
      </c>
      <c r="N977" s="36">
        <v>3967311</v>
      </c>
      <c r="O977" s="36" t="s">
        <v>5050</v>
      </c>
      <c r="P977" s="36">
        <v>8919564550</v>
      </c>
      <c r="Q977" s="51" t="s">
        <v>5051</v>
      </c>
      <c r="R977" s="36" t="s">
        <v>286</v>
      </c>
      <c r="S977" s="36" t="s">
        <v>613</v>
      </c>
      <c r="T977" s="36" t="s">
        <v>5052</v>
      </c>
      <c r="U977" s="36">
        <v>760000</v>
      </c>
      <c r="V977" s="36">
        <v>1300000</v>
      </c>
      <c r="W977" s="36" t="s">
        <v>501</v>
      </c>
      <c r="X977" s="36" t="s">
        <v>100</v>
      </c>
      <c r="Y977" s="36" t="s">
        <v>100</v>
      </c>
      <c r="Z977" s="36" t="s">
        <v>118</v>
      </c>
      <c r="AA977" s="36" t="s">
        <v>109</v>
      </c>
      <c r="AB977" s="36" t="s">
        <v>109</v>
      </c>
    </row>
    <row r="978" spans="1:29" x14ac:dyDescent="0.3">
      <c r="A978" s="36">
        <v>977</v>
      </c>
      <c r="B978" s="36" t="s">
        <v>87</v>
      </c>
      <c r="C978" s="37">
        <v>44634</v>
      </c>
      <c r="D978" s="42">
        <v>83574264</v>
      </c>
      <c r="E978" s="36" t="s">
        <v>1</v>
      </c>
      <c r="F978" s="38">
        <v>210369</v>
      </c>
      <c r="G978" s="36" t="s">
        <v>89</v>
      </c>
      <c r="H978" s="36" t="s">
        <v>254</v>
      </c>
      <c r="I978" s="36" t="s">
        <v>4860</v>
      </c>
      <c r="J978" s="36" t="s">
        <v>4861</v>
      </c>
      <c r="K978" s="36" t="s">
        <v>13</v>
      </c>
      <c r="L978" s="36" t="s">
        <v>2799</v>
      </c>
      <c r="M978" s="36" t="s">
        <v>93</v>
      </c>
      <c r="N978" s="36">
        <v>3954124</v>
      </c>
      <c r="O978" s="36" t="s">
        <v>5053</v>
      </c>
      <c r="P978" s="36">
        <v>9363004678</v>
      </c>
      <c r="Q978" s="51" t="s">
        <v>5054</v>
      </c>
      <c r="R978" s="36" t="s">
        <v>886</v>
      </c>
      <c r="S978" s="36" t="s">
        <v>170</v>
      </c>
      <c r="T978" s="36" t="s">
        <v>5055</v>
      </c>
      <c r="U978" s="36">
        <v>250000</v>
      </c>
      <c r="V978" s="36">
        <v>500000</v>
      </c>
      <c r="W978" s="36" t="s">
        <v>501</v>
      </c>
      <c r="X978" s="36" t="s">
        <v>100</v>
      </c>
      <c r="Y978" s="36" t="s">
        <v>100</v>
      </c>
      <c r="Z978" s="36" t="s">
        <v>118</v>
      </c>
      <c r="AA978" s="36" t="s">
        <v>5056</v>
      </c>
      <c r="AB978" s="36" t="s">
        <v>109</v>
      </c>
    </row>
    <row r="979" spans="1:29" x14ac:dyDescent="0.3">
      <c r="A979" s="36">
        <v>978</v>
      </c>
      <c r="B979" s="36" t="s">
        <v>87</v>
      </c>
      <c r="C979" s="37">
        <v>44634</v>
      </c>
      <c r="D979" s="42">
        <v>83574264</v>
      </c>
      <c r="E979" s="36" t="s">
        <v>1</v>
      </c>
      <c r="F979" s="38">
        <v>210369</v>
      </c>
      <c r="G979" s="36" t="s">
        <v>89</v>
      </c>
      <c r="H979" s="36" t="s">
        <v>254</v>
      </c>
      <c r="I979" s="36" t="s">
        <v>4860</v>
      </c>
      <c r="J979" s="36" t="s">
        <v>4861</v>
      </c>
      <c r="K979" s="36" t="s">
        <v>45</v>
      </c>
      <c r="L979" s="36" t="s">
        <v>402</v>
      </c>
      <c r="M979" s="36" t="s">
        <v>93</v>
      </c>
      <c r="N979" s="36">
        <v>3969274</v>
      </c>
      <c r="O979" s="36" t="s">
        <v>5057</v>
      </c>
      <c r="P979" s="36" t="s">
        <v>5058</v>
      </c>
      <c r="Q979" s="51" t="s">
        <v>5059</v>
      </c>
      <c r="R979" s="36" t="s">
        <v>901</v>
      </c>
      <c r="S979" s="36" t="s">
        <v>331</v>
      </c>
      <c r="T979" s="36" t="s">
        <v>5060</v>
      </c>
      <c r="U979" s="36">
        <v>600000</v>
      </c>
      <c r="V979" s="36">
        <v>1000000</v>
      </c>
      <c r="W979" s="36" t="s">
        <v>501</v>
      </c>
      <c r="X979" s="36" t="s">
        <v>100</v>
      </c>
      <c r="Y979" s="36" t="s">
        <v>100</v>
      </c>
      <c r="Z979" s="36" t="s">
        <v>118</v>
      </c>
      <c r="AA979" s="36" t="s">
        <v>109</v>
      </c>
      <c r="AB979" s="36" t="s">
        <v>109</v>
      </c>
    </row>
    <row r="980" spans="1:29" x14ac:dyDescent="0.3">
      <c r="A980" s="36">
        <v>979</v>
      </c>
      <c r="B980" s="36" t="s">
        <v>87</v>
      </c>
      <c r="C980" s="37">
        <v>44634</v>
      </c>
      <c r="D980" s="42">
        <v>37284175</v>
      </c>
      <c r="E980" s="36" t="s">
        <v>1</v>
      </c>
      <c r="F980" s="38">
        <v>210369</v>
      </c>
      <c r="G980" s="36" t="s">
        <v>89</v>
      </c>
      <c r="H980" s="36" t="s">
        <v>90</v>
      </c>
      <c r="I980" s="36" t="s">
        <v>737</v>
      </c>
      <c r="J980" s="36" t="s">
        <v>5061</v>
      </c>
      <c r="K980" s="36" t="s">
        <v>18</v>
      </c>
      <c r="L980" s="36" t="s">
        <v>745</v>
      </c>
      <c r="M980" s="36" t="s">
        <v>93</v>
      </c>
      <c r="N980" s="36">
        <v>3887790</v>
      </c>
      <c r="O980" s="36" t="s">
        <v>5062</v>
      </c>
      <c r="P980" s="36">
        <v>9034263476</v>
      </c>
      <c r="Q980" s="51" t="s">
        <v>5063</v>
      </c>
      <c r="R980" s="36" t="s">
        <v>2075</v>
      </c>
      <c r="S980" s="36" t="s">
        <v>2319</v>
      </c>
      <c r="T980" s="36" t="s">
        <v>5064</v>
      </c>
      <c r="U980" s="36" t="s">
        <v>5065</v>
      </c>
      <c r="V980" s="36" t="s">
        <v>3712</v>
      </c>
      <c r="W980" s="36" t="s">
        <v>4250</v>
      </c>
      <c r="X980" s="36" t="s">
        <v>100</v>
      </c>
      <c r="Y980" s="36" t="s">
        <v>100</v>
      </c>
      <c r="Z980" s="36" t="s">
        <v>100</v>
      </c>
      <c r="AA980" s="36" t="s">
        <v>4856</v>
      </c>
      <c r="AB980" s="36" t="s">
        <v>109</v>
      </c>
    </row>
    <row r="981" spans="1:29" x14ac:dyDescent="0.3">
      <c r="A981" s="36">
        <v>980</v>
      </c>
      <c r="B981" s="36" t="s">
        <v>87</v>
      </c>
      <c r="C981" s="37">
        <v>44634</v>
      </c>
      <c r="D981" s="42">
        <v>37284175</v>
      </c>
      <c r="E981" s="36" t="s">
        <v>1</v>
      </c>
      <c r="F981" s="38">
        <v>210369</v>
      </c>
      <c r="G981" s="36" t="s">
        <v>89</v>
      </c>
      <c r="H981" s="36" t="s">
        <v>90</v>
      </c>
      <c r="I981" s="36" t="s">
        <v>737</v>
      </c>
      <c r="J981" s="36" t="s">
        <v>5061</v>
      </c>
      <c r="K981" s="36" t="s">
        <v>18</v>
      </c>
      <c r="L981" s="36" t="s">
        <v>745</v>
      </c>
      <c r="M981" s="36" t="s">
        <v>93</v>
      </c>
      <c r="N981" s="36">
        <v>3887836</v>
      </c>
      <c r="O981" s="36" t="s">
        <v>5066</v>
      </c>
      <c r="P981" s="36">
        <v>9023202521</v>
      </c>
      <c r="Q981" s="51" t="s">
        <v>5067</v>
      </c>
      <c r="R981" s="36" t="s">
        <v>2075</v>
      </c>
      <c r="S981" s="36" t="s">
        <v>2320</v>
      </c>
      <c r="T981" s="36" t="s">
        <v>5068</v>
      </c>
      <c r="U981" s="36" t="s">
        <v>3712</v>
      </c>
      <c r="V981" s="36" t="s">
        <v>5069</v>
      </c>
      <c r="W981" s="36" t="s">
        <v>347</v>
      </c>
      <c r="X981" s="36" t="s">
        <v>100</v>
      </c>
      <c r="Y981" s="36" t="s">
        <v>100</v>
      </c>
      <c r="Z981" s="36" t="s">
        <v>100</v>
      </c>
      <c r="AA981" s="36" t="s">
        <v>4856</v>
      </c>
      <c r="AB981" s="36" t="s">
        <v>109</v>
      </c>
    </row>
    <row r="982" spans="1:29" x14ac:dyDescent="0.3">
      <c r="A982" s="36">
        <v>981</v>
      </c>
      <c r="B982" s="36" t="s">
        <v>87</v>
      </c>
      <c r="C982" s="37">
        <v>44634</v>
      </c>
      <c r="D982" s="42">
        <v>37284175</v>
      </c>
      <c r="E982" s="36" t="s">
        <v>1</v>
      </c>
      <c r="F982" s="38">
        <v>210369</v>
      </c>
      <c r="G982" s="36" t="s">
        <v>89</v>
      </c>
      <c r="H982" s="36" t="s">
        <v>90</v>
      </c>
      <c r="I982" s="36" t="s">
        <v>737</v>
      </c>
      <c r="J982" s="36" t="s">
        <v>5061</v>
      </c>
      <c r="K982" s="36" t="s">
        <v>18</v>
      </c>
      <c r="L982" s="36" t="s">
        <v>745</v>
      </c>
      <c r="M982" s="36" t="s">
        <v>93</v>
      </c>
      <c r="N982" s="36">
        <v>3894458</v>
      </c>
      <c r="O982" s="36" t="s">
        <v>5070</v>
      </c>
      <c r="P982" s="36">
        <v>9677363616</v>
      </c>
      <c r="Q982" s="51" t="s">
        <v>5071</v>
      </c>
      <c r="R982" s="36" t="s">
        <v>5072</v>
      </c>
      <c r="S982" s="36" t="s">
        <v>2320</v>
      </c>
      <c r="T982" s="36" t="s">
        <v>1993</v>
      </c>
      <c r="U982" s="36" t="s">
        <v>3712</v>
      </c>
      <c r="V982" s="36" t="s">
        <v>5073</v>
      </c>
      <c r="W982" s="36" t="s">
        <v>5074</v>
      </c>
      <c r="X982" s="36" t="s">
        <v>100</v>
      </c>
      <c r="Y982" s="36" t="s">
        <v>100</v>
      </c>
      <c r="Z982" s="36" t="s">
        <v>100</v>
      </c>
      <c r="AA982" s="36" t="s">
        <v>2278</v>
      </c>
      <c r="AB982" s="36" t="s">
        <v>109</v>
      </c>
    </row>
    <row r="983" spans="1:29" x14ac:dyDescent="0.3">
      <c r="A983" s="36">
        <v>982</v>
      </c>
      <c r="B983" s="36" t="s">
        <v>87</v>
      </c>
      <c r="C983" s="37">
        <v>44634</v>
      </c>
      <c r="D983" s="42">
        <v>37284175</v>
      </c>
      <c r="E983" s="36" t="s">
        <v>1</v>
      </c>
      <c r="F983" s="38">
        <v>210369</v>
      </c>
      <c r="G983" s="36" t="s">
        <v>89</v>
      </c>
      <c r="H983" s="36" t="s">
        <v>90</v>
      </c>
      <c r="I983" s="36" t="s">
        <v>737</v>
      </c>
      <c r="J983" s="36" t="s">
        <v>5061</v>
      </c>
      <c r="K983" s="36" t="s">
        <v>18</v>
      </c>
      <c r="L983" s="36" t="s">
        <v>745</v>
      </c>
      <c r="M983" s="36" t="s">
        <v>93</v>
      </c>
      <c r="N983" s="36">
        <v>3895518</v>
      </c>
      <c r="O983" s="36" t="s">
        <v>5075</v>
      </c>
      <c r="P983" s="36">
        <v>8505020034</v>
      </c>
      <c r="Q983" s="51" t="s">
        <v>5076</v>
      </c>
      <c r="R983" s="36" t="s">
        <v>5077</v>
      </c>
      <c r="S983" s="36" t="s">
        <v>2815</v>
      </c>
      <c r="T983" s="36" t="s">
        <v>995</v>
      </c>
      <c r="U983" s="36" t="s">
        <v>5078</v>
      </c>
      <c r="V983" s="36" t="s">
        <v>5079</v>
      </c>
      <c r="W983" s="36" t="s">
        <v>347</v>
      </c>
      <c r="X983" s="36" t="s">
        <v>100</v>
      </c>
      <c r="Y983" s="36" t="s">
        <v>100</v>
      </c>
      <c r="Z983" s="36" t="s">
        <v>100</v>
      </c>
      <c r="AA983" s="36" t="s">
        <v>401</v>
      </c>
      <c r="AB983" s="36" t="s">
        <v>109</v>
      </c>
    </row>
    <row r="984" spans="1:29" x14ac:dyDescent="0.3">
      <c r="A984" s="36">
        <v>983</v>
      </c>
      <c r="B984" s="36" t="s">
        <v>87</v>
      </c>
      <c r="C984" s="37">
        <v>44634</v>
      </c>
      <c r="D984" s="42">
        <v>37284175</v>
      </c>
      <c r="E984" s="36" t="s">
        <v>1</v>
      </c>
      <c r="F984" s="38">
        <v>210369</v>
      </c>
      <c r="G984" s="36" t="s">
        <v>89</v>
      </c>
      <c r="H984" s="36" t="s">
        <v>90</v>
      </c>
      <c r="I984" s="36" t="s">
        <v>737</v>
      </c>
      <c r="J984" s="36" t="s">
        <v>5061</v>
      </c>
      <c r="K984" s="36" t="s">
        <v>18</v>
      </c>
      <c r="L984" s="36" t="s">
        <v>745</v>
      </c>
      <c r="M984" s="36" t="s">
        <v>93</v>
      </c>
      <c r="N984" s="36">
        <v>3895512</v>
      </c>
      <c r="O984" s="36" t="s">
        <v>5080</v>
      </c>
      <c r="P984" s="36">
        <v>9900523150</v>
      </c>
      <c r="Q984" s="51" t="s">
        <v>5081</v>
      </c>
      <c r="R984" s="36" t="s">
        <v>2069</v>
      </c>
      <c r="S984" s="36" t="s">
        <v>633</v>
      </c>
      <c r="T984" s="36" t="s">
        <v>5082</v>
      </c>
      <c r="U984" s="36" t="s">
        <v>5065</v>
      </c>
      <c r="V984" s="36" t="s">
        <v>5078</v>
      </c>
      <c r="W984" s="36" t="s">
        <v>4268</v>
      </c>
      <c r="X984" s="36" t="s">
        <v>100</v>
      </c>
      <c r="Y984" s="36" t="s">
        <v>100</v>
      </c>
      <c r="Z984" s="36" t="s">
        <v>100</v>
      </c>
      <c r="AA984" s="36" t="s">
        <v>5083</v>
      </c>
      <c r="AB984" s="36" t="s">
        <v>109</v>
      </c>
    </row>
    <row r="985" spans="1:29" x14ac:dyDescent="0.3">
      <c r="A985" s="36">
        <v>984</v>
      </c>
      <c r="B985" s="36" t="s">
        <v>87</v>
      </c>
      <c r="C985" s="37">
        <v>44634</v>
      </c>
      <c r="D985" s="42">
        <v>73377625</v>
      </c>
      <c r="E985" s="36" t="s">
        <v>1</v>
      </c>
      <c r="F985" s="38">
        <v>210369</v>
      </c>
      <c r="G985" s="36" t="s">
        <v>89</v>
      </c>
      <c r="H985" s="36" t="s">
        <v>254</v>
      </c>
      <c r="I985" s="36" t="s">
        <v>4850</v>
      </c>
      <c r="J985" s="36" t="s">
        <v>4851</v>
      </c>
      <c r="K985" s="36" t="s">
        <v>18</v>
      </c>
      <c r="L985" s="36" t="s">
        <v>14</v>
      </c>
      <c r="M985" s="36" t="s">
        <v>93</v>
      </c>
      <c r="N985" s="36">
        <v>4022454</v>
      </c>
      <c r="O985" s="36" t="s">
        <v>5084</v>
      </c>
      <c r="P985" s="36">
        <v>8686818289</v>
      </c>
      <c r="Q985" s="51" t="s">
        <v>5085</v>
      </c>
      <c r="R985" s="36" t="s">
        <v>677</v>
      </c>
      <c r="S985" s="36" t="s">
        <v>170</v>
      </c>
      <c r="T985" s="36" t="s">
        <v>5086</v>
      </c>
      <c r="U985" s="36">
        <v>855000</v>
      </c>
      <c r="V985" s="36">
        <v>1400000</v>
      </c>
      <c r="W985" s="36" t="s">
        <v>5087</v>
      </c>
      <c r="X985" s="36" t="s">
        <v>100</v>
      </c>
      <c r="Y985" s="36" t="s">
        <v>100</v>
      </c>
      <c r="Z985" s="36" t="s">
        <v>118</v>
      </c>
      <c r="AA985" s="36" t="s">
        <v>101</v>
      </c>
      <c r="AB985" s="36" t="s">
        <v>109</v>
      </c>
    </row>
    <row r="986" spans="1:29" x14ac:dyDescent="0.3">
      <c r="A986" s="36">
        <v>985</v>
      </c>
      <c r="B986" s="36" t="s">
        <v>87</v>
      </c>
      <c r="C986" s="37">
        <v>44634</v>
      </c>
      <c r="D986" s="42">
        <v>40779627</v>
      </c>
      <c r="E986" s="36" t="s">
        <v>1</v>
      </c>
      <c r="F986" s="38">
        <v>210369</v>
      </c>
      <c r="G986" s="36" t="s">
        <v>89</v>
      </c>
      <c r="H986" s="36" t="s">
        <v>254</v>
      </c>
      <c r="I986" s="36" t="s">
        <v>359</v>
      </c>
      <c r="J986" s="36" t="s">
        <v>3520</v>
      </c>
      <c r="K986" s="36" t="s">
        <v>12</v>
      </c>
      <c r="L986" s="36" t="s">
        <v>402</v>
      </c>
      <c r="M986" s="36" t="s">
        <v>93</v>
      </c>
      <c r="N986" s="36">
        <v>4021529</v>
      </c>
      <c r="O986" s="36" t="s">
        <v>5088</v>
      </c>
      <c r="P986" s="36">
        <v>9535245790</v>
      </c>
      <c r="Q986" s="51" t="s">
        <v>5089</v>
      </c>
      <c r="R986" s="36" t="s">
        <v>677</v>
      </c>
      <c r="S986" s="36" t="s">
        <v>569</v>
      </c>
      <c r="T986" s="36" t="s">
        <v>5090</v>
      </c>
      <c r="U986" s="36">
        <v>948000</v>
      </c>
      <c r="V986" s="36">
        <v>1800000</v>
      </c>
      <c r="W986" s="36" t="s">
        <v>5091</v>
      </c>
      <c r="X986" s="36" t="s">
        <v>100</v>
      </c>
      <c r="Y986" s="36" t="s">
        <v>100</v>
      </c>
      <c r="Z986" s="36" t="s">
        <v>118</v>
      </c>
      <c r="AA986" s="36" t="s">
        <v>109</v>
      </c>
      <c r="AB986" s="36" t="s">
        <v>109</v>
      </c>
    </row>
    <row r="987" spans="1:29" x14ac:dyDescent="0.3">
      <c r="A987" s="36">
        <v>986</v>
      </c>
      <c r="B987" s="36" t="s">
        <v>87</v>
      </c>
      <c r="C987" s="37">
        <v>44634</v>
      </c>
      <c r="D987" s="42">
        <v>40779627</v>
      </c>
      <c r="E987" s="36" t="s">
        <v>1</v>
      </c>
      <c r="F987" s="38">
        <v>210369</v>
      </c>
      <c r="G987" s="36" t="s">
        <v>89</v>
      </c>
      <c r="H987" s="36" t="s">
        <v>254</v>
      </c>
      <c r="I987" s="36" t="s">
        <v>359</v>
      </c>
      <c r="J987" s="36" t="s">
        <v>3520</v>
      </c>
      <c r="K987" s="36" t="s">
        <v>13</v>
      </c>
      <c r="L987" s="36" t="s">
        <v>5092</v>
      </c>
      <c r="M987" s="36" t="s">
        <v>93</v>
      </c>
      <c r="N987" s="36">
        <v>3766420</v>
      </c>
      <c r="O987" s="36" t="s">
        <v>5093</v>
      </c>
      <c r="P987" s="36" t="s">
        <v>5094</v>
      </c>
      <c r="Q987" s="51" t="s">
        <v>5095</v>
      </c>
      <c r="R987" s="36" t="s">
        <v>3102</v>
      </c>
      <c r="S987" s="36" t="s">
        <v>170</v>
      </c>
      <c r="T987" s="36" t="s">
        <v>5096</v>
      </c>
      <c r="U987" s="36">
        <v>780000</v>
      </c>
      <c r="V987" s="36">
        <v>1900000</v>
      </c>
      <c r="W987" s="36" t="s">
        <v>134</v>
      </c>
      <c r="X987" s="36" t="s">
        <v>100</v>
      </c>
      <c r="Y987" s="36" t="s">
        <v>100</v>
      </c>
      <c r="Z987" s="36" t="s">
        <v>118</v>
      </c>
      <c r="AA987" s="36" t="s">
        <v>401</v>
      </c>
      <c r="AB987" s="36" t="s">
        <v>109</v>
      </c>
      <c r="AC987" s="35" t="s">
        <v>5097</v>
      </c>
    </row>
    <row r="988" spans="1:29" x14ac:dyDescent="0.3">
      <c r="A988" s="36">
        <v>987</v>
      </c>
      <c r="B988" s="36" t="s">
        <v>87</v>
      </c>
      <c r="C988" s="37">
        <v>44634</v>
      </c>
      <c r="D988" s="42">
        <v>36185222</v>
      </c>
      <c r="E988" s="36" t="s">
        <v>3</v>
      </c>
      <c r="F988" s="38">
        <v>181547</v>
      </c>
      <c r="G988" s="36" t="s">
        <v>89</v>
      </c>
      <c r="H988" s="36" t="s">
        <v>1920</v>
      </c>
      <c r="I988" s="36" t="s">
        <v>5098</v>
      </c>
      <c r="J988" s="36" t="s">
        <v>5099</v>
      </c>
      <c r="K988" s="36" t="s">
        <v>38</v>
      </c>
      <c r="L988" s="36" t="s">
        <v>1416</v>
      </c>
      <c r="M988" s="36" t="s">
        <v>93</v>
      </c>
      <c r="N988" s="36">
        <v>3954361</v>
      </c>
      <c r="O988" s="36" t="s">
        <v>5100</v>
      </c>
      <c r="P988" s="36">
        <v>9848448497</v>
      </c>
      <c r="Q988" s="51" t="s">
        <v>5101</v>
      </c>
      <c r="R988" s="36" t="s">
        <v>719</v>
      </c>
      <c r="S988" s="36" t="s">
        <v>719</v>
      </c>
      <c r="T988" s="36" t="s">
        <v>2406</v>
      </c>
      <c r="U988" s="36">
        <v>490000</v>
      </c>
      <c r="V988" s="36">
        <v>800000</v>
      </c>
      <c r="W988" s="36" t="s">
        <v>5102</v>
      </c>
      <c r="X988" s="36" t="s">
        <v>100</v>
      </c>
      <c r="Y988" s="36" t="s">
        <v>100</v>
      </c>
      <c r="Z988" s="36" t="s">
        <v>100</v>
      </c>
      <c r="AA988" s="36" t="s">
        <v>101</v>
      </c>
      <c r="AB988" s="36" t="s">
        <v>101</v>
      </c>
    </row>
    <row r="989" spans="1:29" x14ac:dyDescent="0.3">
      <c r="A989" s="36">
        <v>988</v>
      </c>
      <c r="B989" s="36" t="s">
        <v>87</v>
      </c>
      <c r="C989" s="37">
        <v>44634</v>
      </c>
      <c r="D989" s="42">
        <v>36185222</v>
      </c>
      <c r="E989" s="36" t="s">
        <v>3</v>
      </c>
      <c r="F989" s="38">
        <v>181547</v>
      </c>
      <c r="G989" s="36" t="s">
        <v>89</v>
      </c>
      <c r="H989" s="36" t="s">
        <v>1920</v>
      </c>
      <c r="I989" s="36" t="s">
        <v>5098</v>
      </c>
      <c r="J989" s="36" t="s">
        <v>5099</v>
      </c>
      <c r="K989" s="36" t="s">
        <v>38</v>
      </c>
      <c r="L989" s="36" t="s">
        <v>1416</v>
      </c>
      <c r="M989" s="36" t="s">
        <v>93</v>
      </c>
      <c r="N989" s="36">
        <v>3953474</v>
      </c>
      <c r="O989" s="36" t="s">
        <v>5103</v>
      </c>
      <c r="P989" s="36">
        <v>9704719416</v>
      </c>
      <c r="Q989" s="51" t="s">
        <v>5104</v>
      </c>
      <c r="R989" s="36" t="s">
        <v>339</v>
      </c>
      <c r="S989" s="36" t="s">
        <v>339</v>
      </c>
      <c r="T989" s="36" t="s">
        <v>116</v>
      </c>
      <c r="U989" s="36">
        <v>420000</v>
      </c>
      <c r="V989" s="36">
        <v>700000</v>
      </c>
      <c r="W989" s="36" t="s">
        <v>5105</v>
      </c>
      <c r="X989" s="36" t="s">
        <v>100</v>
      </c>
      <c r="Y989" s="36" t="s">
        <v>100</v>
      </c>
      <c r="Z989" s="36" t="s">
        <v>100</v>
      </c>
      <c r="AA989" s="36" t="s">
        <v>101</v>
      </c>
      <c r="AB989" s="36" t="s">
        <v>101</v>
      </c>
    </row>
    <row r="990" spans="1:29" x14ac:dyDescent="0.3">
      <c r="A990" s="36">
        <v>989</v>
      </c>
      <c r="B990" s="36" t="s">
        <v>87</v>
      </c>
      <c r="C990" s="37">
        <v>44634</v>
      </c>
      <c r="D990" s="42">
        <v>22135891</v>
      </c>
      <c r="E990" s="36" t="s">
        <v>3</v>
      </c>
      <c r="F990" s="38">
        <v>181547</v>
      </c>
      <c r="G990" s="36" t="s">
        <v>89</v>
      </c>
      <c r="H990" s="36" t="s">
        <v>1920</v>
      </c>
      <c r="I990" s="36" t="s">
        <v>394</v>
      </c>
      <c r="J990" s="36" t="s">
        <v>3797</v>
      </c>
      <c r="K990" s="36" t="s">
        <v>38</v>
      </c>
      <c r="L990" s="36" t="s">
        <v>1416</v>
      </c>
      <c r="M990" s="36" t="s">
        <v>93</v>
      </c>
      <c r="N990" s="36">
        <v>3953413</v>
      </c>
      <c r="O990" s="36" t="s">
        <v>5106</v>
      </c>
      <c r="P990" s="36">
        <v>8555036249</v>
      </c>
      <c r="Q990" s="51" t="s">
        <v>5107</v>
      </c>
      <c r="R990" s="36" t="s">
        <v>217</v>
      </c>
      <c r="S990" s="36" t="s">
        <v>217</v>
      </c>
      <c r="T990" s="36" t="s">
        <v>5108</v>
      </c>
      <c r="U990" s="36">
        <v>600000</v>
      </c>
      <c r="V990" s="36">
        <v>1500000</v>
      </c>
      <c r="W990" s="36" t="s">
        <v>5109</v>
      </c>
      <c r="X990" s="36" t="s">
        <v>100</v>
      </c>
      <c r="Y990" s="36" t="s">
        <v>100</v>
      </c>
      <c r="Z990" s="36" t="s">
        <v>100</v>
      </c>
      <c r="AA990" s="36" t="s">
        <v>101</v>
      </c>
      <c r="AB990" s="36" t="s">
        <v>101</v>
      </c>
    </row>
    <row r="991" spans="1:29" x14ac:dyDescent="0.3">
      <c r="A991" s="36">
        <v>990</v>
      </c>
      <c r="B991" s="36" t="s">
        <v>87</v>
      </c>
      <c r="C991" s="37">
        <v>44634</v>
      </c>
      <c r="D991" s="42">
        <v>22135891</v>
      </c>
      <c r="E991" s="36" t="s">
        <v>3</v>
      </c>
      <c r="F991" s="38">
        <v>181547</v>
      </c>
      <c r="G991" s="36" t="s">
        <v>89</v>
      </c>
      <c r="H991" s="36" t="s">
        <v>1920</v>
      </c>
      <c r="I991" s="36" t="s">
        <v>394</v>
      </c>
      <c r="J991" s="36" t="s">
        <v>3797</v>
      </c>
      <c r="K991" s="36" t="s">
        <v>38</v>
      </c>
      <c r="L991" s="36" t="s">
        <v>1416</v>
      </c>
      <c r="M991" s="36" t="s">
        <v>93</v>
      </c>
      <c r="N991" s="36">
        <v>3961446</v>
      </c>
      <c r="O991" s="36" t="s">
        <v>5110</v>
      </c>
      <c r="P991" s="36">
        <v>9391122709</v>
      </c>
      <c r="Q991" s="51" t="s">
        <v>5111</v>
      </c>
      <c r="R991" s="36" t="s">
        <v>4312</v>
      </c>
      <c r="S991" s="36" t="s">
        <v>4312</v>
      </c>
      <c r="T991" s="36" t="s">
        <v>5112</v>
      </c>
      <c r="U991" s="36">
        <v>900000</v>
      </c>
      <c r="V991" s="36">
        <v>1200000</v>
      </c>
      <c r="W991" s="36" t="s">
        <v>134</v>
      </c>
      <c r="X991" s="36" t="s">
        <v>100</v>
      </c>
      <c r="Y991" s="36" t="s">
        <v>100</v>
      </c>
      <c r="Z991" s="36" t="s">
        <v>100</v>
      </c>
      <c r="AA991" s="36" t="s">
        <v>101</v>
      </c>
      <c r="AB991" s="36" t="s">
        <v>101</v>
      </c>
    </row>
    <row r="992" spans="1:29" x14ac:dyDescent="0.3">
      <c r="A992" s="36">
        <v>991</v>
      </c>
      <c r="B992" s="36" t="s">
        <v>87</v>
      </c>
      <c r="C992" s="37">
        <v>44634</v>
      </c>
      <c r="D992" s="42">
        <v>36185222</v>
      </c>
      <c r="E992" s="36" t="s">
        <v>3</v>
      </c>
      <c r="F992" s="38">
        <v>181547</v>
      </c>
      <c r="G992" s="36" t="s">
        <v>89</v>
      </c>
      <c r="H992" s="36" t="s">
        <v>1920</v>
      </c>
      <c r="I992" s="36" t="s">
        <v>5098</v>
      </c>
      <c r="J992" s="36" t="s">
        <v>5099</v>
      </c>
      <c r="K992" s="36" t="s">
        <v>38</v>
      </c>
      <c r="L992" s="36" t="s">
        <v>1416</v>
      </c>
      <c r="M992" s="36" t="s">
        <v>93</v>
      </c>
      <c r="N992" s="36">
        <v>3953432</v>
      </c>
      <c r="O992" s="36" t="s">
        <v>5113</v>
      </c>
      <c r="P992" s="36">
        <v>8341952956</v>
      </c>
      <c r="Q992" s="51" t="s">
        <v>5114</v>
      </c>
      <c r="R992" s="36" t="s">
        <v>2032</v>
      </c>
      <c r="S992" s="36" t="s">
        <v>2032</v>
      </c>
      <c r="T992" s="36" t="s">
        <v>218</v>
      </c>
      <c r="U992" s="36">
        <v>460000</v>
      </c>
      <c r="V992" s="36">
        <v>800000</v>
      </c>
      <c r="W992" s="36" t="s">
        <v>5105</v>
      </c>
      <c r="X992" s="36" t="s">
        <v>100</v>
      </c>
      <c r="Y992" s="36" t="s">
        <v>100</v>
      </c>
      <c r="Z992" s="36" t="s">
        <v>100</v>
      </c>
      <c r="AA992" s="36" t="s">
        <v>101</v>
      </c>
      <c r="AB992" s="36" t="s">
        <v>101</v>
      </c>
    </row>
    <row r="993" spans="1:29" x14ac:dyDescent="0.3">
      <c r="A993" s="36">
        <v>992</v>
      </c>
      <c r="B993" s="36" t="s">
        <v>87</v>
      </c>
      <c r="C993" s="37">
        <v>44634</v>
      </c>
      <c r="D993" s="42">
        <v>70922117</v>
      </c>
      <c r="E993" s="36" t="s">
        <v>3</v>
      </c>
      <c r="F993" s="38">
        <v>181547</v>
      </c>
      <c r="G993" s="36" t="s">
        <v>89</v>
      </c>
      <c r="H993" s="36" t="s">
        <v>1920</v>
      </c>
      <c r="I993" s="36" t="s">
        <v>394</v>
      </c>
      <c r="J993" s="36" t="s">
        <v>3749</v>
      </c>
      <c r="K993" s="36" t="s">
        <v>38</v>
      </c>
      <c r="L993" s="36" t="s">
        <v>1416</v>
      </c>
      <c r="M993" s="36" t="s">
        <v>93</v>
      </c>
      <c r="N993" s="36">
        <v>3953675</v>
      </c>
      <c r="O993" s="36" t="s">
        <v>5115</v>
      </c>
      <c r="P993" s="36">
        <v>8639367551</v>
      </c>
      <c r="Q993" s="51" t="s">
        <v>5116</v>
      </c>
      <c r="R993" s="36" t="s">
        <v>1845</v>
      </c>
      <c r="S993" s="36" t="s">
        <v>1845</v>
      </c>
      <c r="T993" s="36" t="s">
        <v>5117</v>
      </c>
      <c r="U993" s="36">
        <v>500000</v>
      </c>
      <c r="V993" s="36">
        <v>850000</v>
      </c>
      <c r="W993" s="36" t="s">
        <v>5118</v>
      </c>
      <c r="X993" s="36" t="s">
        <v>100</v>
      </c>
      <c r="Y993" s="36" t="s">
        <v>100</v>
      </c>
      <c r="Z993" s="36" t="s">
        <v>100</v>
      </c>
      <c r="AA993" s="36" t="s">
        <v>101</v>
      </c>
      <c r="AB993" s="36" t="s">
        <v>101</v>
      </c>
    </row>
    <row r="994" spans="1:29" x14ac:dyDescent="0.3">
      <c r="A994" s="36">
        <v>993</v>
      </c>
      <c r="B994" s="36" t="s">
        <v>87</v>
      </c>
      <c r="C994" s="37">
        <v>44634</v>
      </c>
      <c r="D994" s="42">
        <v>70922117</v>
      </c>
      <c r="E994" s="36" t="s">
        <v>3</v>
      </c>
      <c r="F994" s="38">
        <v>181547</v>
      </c>
      <c r="G994" s="36" t="s">
        <v>89</v>
      </c>
      <c r="H994" s="36" t="s">
        <v>1920</v>
      </c>
      <c r="I994" s="36" t="s">
        <v>394</v>
      </c>
      <c r="J994" s="36" t="s">
        <v>3749</v>
      </c>
      <c r="K994" s="36" t="s">
        <v>38</v>
      </c>
      <c r="L994" s="36" t="s">
        <v>1416</v>
      </c>
      <c r="M994" s="36" t="s">
        <v>93</v>
      </c>
      <c r="N994" s="36">
        <v>3953768</v>
      </c>
      <c r="O994" s="36" t="s">
        <v>5119</v>
      </c>
      <c r="P994" s="36">
        <v>8639608261</v>
      </c>
      <c r="Q994" s="51" t="s">
        <v>5120</v>
      </c>
      <c r="R994" s="36" t="s">
        <v>170</v>
      </c>
      <c r="S994" s="36" t="s">
        <v>569</v>
      </c>
      <c r="T994" s="36" t="s">
        <v>5121</v>
      </c>
      <c r="U994" s="36">
        <v>450000</v>
      </c>
      <c r="V994" s="36">
        <v>900000</v>
      </c>
      <c r="W994" s="36" t="s">
        <v>134</v>
      </c>
      <c r="X994" s="36" t="s">
        <v>100</v>
      </c>
      <c r="Y994" s="36" t="s">
        <v>100</v>
      </c>
      <c r="Z994" s="36" t="s">
        <v>100</v>
      </c>
      <c r="AA994" s="36" t="s">
        <v>101</v>
      </c>
      <c r="AB994" s="36" t="s">
        <v>101</v>
      </c>
    </row>
    <row r="995" spans="1:29" x14ac:dyDescent="0.3">
      <c r="A995" s="36">
        <v>994</v>
      </c>
      <c r="B995" s="36" t="s">
        <v>87</v>
      </c>
      <c r="C995" s="37">
        <v>44634</v>
      </c>
      <c r="D995" s="42">
        <v>59065687</v>
      </c>
      <c r="E995" s="36" t="s">
        <v>3</v>
      </c>
      <c r="F995" s="38">
        <v>181547</v>
      </c>
      <c r="G995" s="36" t="s">
        <v>89</v>
      </c>
      <c r="H995" s="36" t="s">
        <v>1920</v>
      </c>
      <c r="I995" s="36" t="s">
        <v>2548</v>
      </c>
      <c r="J995" s="36" t="s">
        <v>5122</v>
      </c>
      <c r="K995" s="36" t="s">
        <v>38</v>
      </c>
      <c r="L995" s="36" t="s">
        <v>1416</v>
      </c>
      <c r="M995" s="36" t="s">
        <v>93</v>
      </c>
      <c r="N995" s="36">
        <v>3953496</v>
      </c>
      <c r="O995" s="36" t="s">
        <v>5123</v>
      </c>
      <c r="P995" s="36">
        <v>9502487136</v>
      </c>
      <c r="Q995" s="51" t="s">
        <v>5124</v>
      </c>
      <c r="R995" s="36" t="s">
        <v>599</v>
      </c>
      <c r="S995" s="36" t="s">
        <v>407</v>
      </c>
      <c r="T995" s="36" t="s">
        <v>5125</v>
      </c>
      <c r="U995" s="36">
        <v>520000</v>
      </c>
      <c r="V995" s="36">
        <v>850000</v>
      </c>
      <c r="W995" s="36" t="s">
        <v>5126</v>
      </c>
      <c r="X995" s="36" t="s">
        <v>100</v>
      </c>
      <c r="Y995" s="36" t="s">
        <v>100</v>
      </c>
      <c r="Z995" s="36" t="s">
        <v>100</v>
      </c>
      <c r="AA995" s="36" t="s">
        <v>3761</v>
      </c>
      <c r="AB995" s="36" t="s">
        <v>101</v>
      </c>
    </row>
    <row r="996" spans="1:29" x14ac:dyDescent="0.3">
      <c r="A996" s="36">
        <v>995</v>
      </c>
      <c r="B996" s="36" t="s">
        <v>87</v>
      </c>
      <c r="C996" s="37">
        <v>44634</v>
      </c>
      <c r="D996" s="42">
        <v>59065687</v>
      </c>
      <c r="E996" s="36" t="s">
        <v>3</v>
      </c>
      <c r="F996" s="38">
        <v>181547</v>
      </c>
      <c r="G996" s="36" t="s">
        <v>89</v>
      </c>
      <c r="H996" s="36" t="s">
        <v>1920</v>
      </c>
      <c r="I996" s="36" t="s">
        <v>2548</v>
      </c>
      <c r="J996" s="36" t="s">
        <v>5127</v>
      </c>
      <c r="K996" s="36" t="s">
        <v>38</v>
      </c>
      <c r="L996" s="36" t="s">
        <v>1416</v>
      </c>
      <c r="M996" s="36" t="s">
        <v>93</v>
      </c>
      <c r="N996" s="36">
        <v>3961315</v>
      </c>
      <c r="O996" s="36" t="s">
        <v>5128</v>
      </c>
      <c r="P996" s="36">
        <v>9492604575</v>
      </c>
      <c r="Q996" s="51" t="s">
        <v>5129</v>
      </c>
      <c r="R996" s="36" t="s">
        <v>799</v>
      </c>
      <c r="S996" s="36" t="s">
        <v>185</v>
      </c>
      <c r="T996" s="36" t="s">
        <v>3363</v>
      </c>
      <c r="U996" s="36">
        <v>560000</v>
      </c>
      <c r="V996" s="36">
        <v>1100000</v>
      </c>
      <c r="W996" s="36" t="s">
        <v>5130</v>
      </c>
      <c r="X996" s="36" t="s">
        <v>100</v>
      </c>
      <c r="Y996" s="36" t="s">
        <v>100</v>
      </c>
      <c r="Z996" s="36" t="s">
        <v>100</v>
      </c>
      <c r="AA996" s="36" t="s">
        <v>5131</v>
      </c>
      <c r="AB996" s="36" t="s">
        <v>101</v>
      </c>
    </row>
    <row r="997" spans="1:29" x14ac:dyDescent="0.3">
      <c r="A997" s="36">
        <v>996</v>
      </c>
      <c r="B997" s="36" t="s">
        <v>87</v>
      </c>
      <c r="C997" s="37">
        <v>44634</v>
      </c>
      <c r="D997" s="42">
        <v>59065687</v>
      </c>
      <c r="E997" s="36" t="s">
        <v>3</v>
      </c>
      <c r="F997" s="38">
        <v>181547</v>
      </c>
      <c r="G997" s="36" t="s">
        <v>89</v>
      </c>
      <c r="H997" s="36" t="s">
        <v>1920</v>
      </c>
      <c r="I997" s="36" t="s">
        <v>2548</v>
      </c>
      <c r="J997" s="36" t="s">
        <v>5122</v>
      </c>
      <c r="K997" s="36" t="s">
        <v>38</v>
      </c>
      <c r="L997" s="36" t="s">
        <v>1416</v>
      </c>
      <c r="M997" s="36" t="s">
        <v>93</v>
      </c>
      <c r="N997" s="36">
        <v>3953414</v>
      </c>
      <c r="O997" s="36" t="s">
        <v>5132</v>
      </c>
      <c r="P997" s="36">
        <v>9121909375</v>
      </c>
      <c r="Q997" s="51" t="s">
        <v>5133</v>
      </c>
      <c r="R997" s="36" t="s">
        <v>277</v>
      </c>
      <c r="S997" s="36" t="s">
        <v>277</v>
      </c>
      <c r="T997" s="36" t="s">
        <v>5134</v>
      </c>
      <c r="U997" s="36">
        <v>435000</v>
      </c>
      <c r="V997" s="36">
        <v>900000</v>
      </c>
      <c r="W997" s="36" t="s">
        <v>5126</v>
      </c>
      <c r="X997" s="36" t="s">
        <v>100</v>
      </c>
      <c r="Y997" s="36" t="s">
        <v>100</v>
      </c>
      <c r="Z997" s="36" t="s">
        <v>100</v>
      </c>
      <c r="AA997" s="36" t="s">
        <v>101</v>
      </c>
      <c r="AB997" s="36" t="s">
        <v>101</v>
      </c>
    </row>
    <row r="998" spans="1:29" x14ac:dyDescent="0.3">
      <c r="A998" s="36">
        <v>997</v>
      </c>
      <c r="B998" s="36" t="s">
        <v>87</v>
      </c>
      <c r="C998" s="37">
        <v>44634</v>
      </c>
      <c r="D998" s="42">
        <v>59065687</v>
      </c>
      <c r="E998" s="36" t="s">
        <v>3</v>
      </c>
      <c r="F998" s="38">
        <v>181547</v>
      </c>
      <c r="G998" s="36" t="s">
        <v>89</v>
      </c>
      <c r="H998" s="36" t="s">
        <v>1920</v>
      </c>
      <c r="I998" s="36" t="s">
        <v>2548</v>
      </c>
      <c r="J998" s="36" t="s">
        <v>5127</v>
      </c>
      <c r="K998" s="36" t="s">
        <v>38</v>
      </c>
      <c r="L998" s="36" t="s">
        <v>1416</v>
      </c>
      <c r="M998" s="36" t="s">
        <v>93</v>
      </c>
      <c r="N998" s="36">
        <v>3985562</v>
      </c>
      <c r="O998" s="36" t="s">
        <v>5135</v>
      </c>
      <c r="P998" s="36">
        <v>8374992959</v>
      </c>
      <c r="Q998" s="51" t="s">
        <v>5136</v>
      </c>
      <c r="R998" s="36"/>
      <c r="S998" s="36" t="s">
        <v>1513</v>
      </c>
      <c r="T998" s="36" t="s">
        <v>5137</v>
      </c>
      <c r="U998" s="36">
        <v>460000</v>
      </c>
      <c r="V998" s="36">
        <v>650000</v>
      </c>
      <c r="W998" s="36" t="s">
        <v>5138</v>
      </c>
      <c r="X998" s="36" t="s">
        <v>100</v>
      </c>
      <c r="Y998" s="36" t="s">
        <v>100</v>
      </c>
      <c r="Z998" s="36" t="s">
        <v>100</v>
      </c>
      <c r="AA998" s="36" t="s">
        <v>101</v>
      </c>
      <c r="AB998" s="36" t="s">
        <v>101</v>
      </c>
    </row>
    <row r="999" spans="1:29" x14ac:dyDescent="0.3">
      <c r="A999" s="36">
        <v>998</v>
      </c>
      <c r="B999" s="36" t="s">
        <v>87</v>
      </c>
      <c r="C999" s="37">
        <v>44634</v>
      </c>
      <c r="D999" s="42">
        <v>36185222</v>
      </c>
      <c r="E999" s="36" t="s">
        <v>3</v>
      </c>
      <c r="F999" s="38">
        <v>181547</v>
      </c>
      <c r="G999" s="36" t="s">
        <v>89</v>
      </c>
      <c r="H999" s="36" t="s">
        <v>1920</v>
      </c>
      <c r="I999" s="36" t="s">
        <v>5098</v>
      </c>
      <c r="J999" s="36" t="s">
        <v>5099</v>
      </c>
      <c r="K999" s="36" t="s">
        <v>38</v>
      </c>
      <c r="L999" s="36" t="s">
        <v>1416</v>
      </c>
      <c r="M999" s="36" t="s">
        <v>93</v>
      </c>
      <c r="N999" s="36">
        <v>3953879</v>
      </c>
      <c r="O999" s="36" t="s">
        <v>4342</v>
      </c>
      <c r="P999" s="36">
        <v>9380396220</v>
      </c>
      <c r="Q999" s="51" t="s">
        <v>5139</v>
      </c>
      <c r="R999" s="36"/>
      <c r="S999" s="36" t="s">
        <v>569</v>
      </c>
      <c r="T999" s="36" t="s">
        <v>492</v>
      </c>
      <c r="U999" s="36">
        <v>450000</v>
      </c>
      <c r="V999" s="36">
        <v>800000</v>
      </c>
      <c r="W999" s="36" t="s">
        <v>5140</v>
      </c>
      <c r="X999" s="36" t="s">
        <v>100</v>
      </c>
      <c r="Y999" s="36" t="s">
        <v>100</v>
      </c>
      <c r="Z999" s="36" t="s">
        <v>100</v>
      </c>
      <c r="AA999" s="36" t="s">
        <v>101</v>
      </c>
      <c r="AB999" s="36" t="s">
        <v>101</v>
      </c>
    </row>
    <row r="1000" spans="1:29" x14ac:dyDescent="0.3">
      <c r="A1000" s="36">
        <v>999</v>
      </c>
      <c r="B1000" s="36" t="s">
        <v>87</v>
      </c>
      <c r="C1000" s="37">
        <v>44634</v>
      </c>
      <c r="D1000" s="42">
        <v>39031547</v>
      </c>
      <c r="E1000" s="36" t="s">
        <v>3</v>
      </c>
      <c r="F1000" s="38">
        <v>181547</v>
      </c>
      <c r="G1000" s="36" t="s">
        <v>89</v>
      </c>
      <c r="H1000" s="36" t="s">
        <v>1920</v>
      </c>
      <c r="I1000" s="36" t="s">
        <v>5141</v>
      </c>
      <c r="J1000" s="36" t="s">
        <v>5142</v>
      </c>
      <c r="K1000" s="36" t="s">
        <v>38</v>
      </c>
      <c r="L1000" s="36" t="s">
        <v>1416</v>
      </c>
      <c r="M1000" s="36" t="s">
        <v>93</v>
      </c>
      <c r="N1000" s="36">
        <v>3953810</v>
      </c>
      <c r="O1000" s="36" t="s">
        <v>5143</v>
      </c>
      <c r="P1000" s="36">
        <v>917981194572</v>
      </c>
      <c r="Q1000" s="51" t="s">
        <v>5144</v>
      </c>
      <c r="R1000" s="36" t="s">
        <v>1139</v>
      </c>
      <c r="S1000" s="36" t="s">
        <v>1139</v>
      </c>
      <c r="T1000" s="36" t="s">
        <v>625</v>
      </c>
      <c r="U1000" s="36">
        <v>750000</v>
      </c>
      <c r="V1000" s="36">
        <v>1100000</v>
      </c>
      <c r="W1000" s="36" t="s">
        <v>2488</v>
      </c>
      <c r="X1000" s="36" t="s">
        <v>100</v>
      </c>
      <c r="Y1000" s="36" t="s">
        <v>100</v>
      </c>
      <c r="Z1000" s="36" t="s">
        <v>100</v>
      </c>
      <c r="AA1000" s="36" t="s">
        <v>101</v>
      </c>
      <c r="AB1000" s="36" t="s">
        <v>101</v>
      </c>
    </row>
    <row r="1001" spans="1:29" x14ac:dyDescent="0.3">
      <c r="A1001" s="36">
        <v>1000</v>
      </c>
      <c r="B1001" s="36" t="s">
        <v>87</v>
      </c>
      <c r="C1001" s="37">
        <v>44634</v>
      </c>
      <c r="D1001" s="42">
        <v>39031547</v>
      </c>
      <c r="E1001" s="36" t="s">
        <v>3</v>
      </c>
      <c r="F1001" s="38">
        <v>181547</v>
      </c>
      <c r="G1001" s="36" t="s">
        <v>89</v>
      </c>
      <c r="H1001" s="36" t="s">
        <v>1920</v>
      </c>
      <c r="I1001" s="36" t="s">
        <v>5141</v>
      </c>
      <c r="J1001" s="36" t="s">
        <v>5142</v>
      </c>
      <c r="K1001" s="36" t="s">
        <v>38</v>
      </c>
      <c r="L1001" s="36" t="s">
        <v>1416</v>
      </c>
      <c r="M1001" s="36" t="s">
        <v>93</v>
      </c>
      <c r="N1001" s="36">
        <v>3961470</v>
      </c>
      <c r="O1001" s="36" t="s">
        <v>5145</v>
      </c>
      <c r="P1001" s="36">
        <v>8977652958</v>
      </c>
      <c r="Q1001" s="51" t="s">
        <v>5146</v>
      </c>
      <c r="R1001" s="36" t="s">
        <v>5147</v>
      </c>
      <c r="S1001" s="36" t="s">
        <v>5147</v>
      </c>
      <c r="T1001" s="36" t="s">
        <v>5148</v>
      </c>
      <c r="U1001" s="36">
        <v>900000</v>
      </c>
      <c r="V1001" s="36">
        <v>1500000</v>
      </c>
      <c r="W1001" s="36" t="s">
        <v>5149</v>
      </c>
      <c r="X1001" s="36" t="s">
        <v>100</v>
      </c>
      <c r="Y1001" s="36" t="s">
        <v>100</v>
      </c>
      <c r="Z1001" s="36" t="s">
        <v>100</v>
      </c>
      <c r="AA1001" s="36" t="s">
        <v>101</v>
      </c>
      <c r="AB1001" s="36" t="s">
        <v>101</v>
      </c>
    </row>
    <row r="1002" spans="1:29" x14ac:dyDescent="0.3">
      <c r="A1002" s="36">
        <v>1001</v>
      </c>
      <c r="B1002" s="36" t="s">
        <v>87</v>
      </c>
      <c r="C1002" s="37">
        <v>44634</v>
      </c>
      <c r="D1002" s="42">
        <v>43221071</v>
      </c>
      <c r="E1002" s="36" t="s">
        <v>3</v>
      </c>
      <c r="F1002" s="38">
        <v>181547</v>
      </c>
      <c r="G1002" s="36" t="s">
        <v>89</v>
      </c>
      <c r="H1002" s="36" t="s">
        <v>1920</v>
      </c>
      <c r="I1002" s="36" t="s">
        <v>394</v>
      </c>
      <c r="J1002" s="36" t="s">
        <v>3797</v>
      </c>
      <c r="K1002" s="36" t="s">
        <v>38</v>
      </c>
      <c r="L1002" s="36" t="s">
        <v>1416</v>
      </c>
      <c r="M1002" s="36" t="s">
        <v>93</v>
      </c>
      <c r="N1002" s="36">
        <v>3954123</v>
      </c>
      <c r="O1002" s="36" t="s">
        <v>5150</v>
      </c>
      <c r="P1002" s="36">
        <v>6302798259</v>
      </c>
      <c r="Q1002" s="51" t="s">
        <v>5151</v>
      </c>
      <c r="R1002" s="36" t="s">
        <v>491</v>
      </c>
      <c r="S1002" s="36" t="s">
        <v>197</v>
      </c>
      <c r="T1002" s="36" t="s">
        <v>5152</v>
      </c>
      <c r="U1002" s="36">
        <v>200000</v>
      </c>
      <c r="V1002" s="36">
        <v>1000000</v>
      </c>
      <c r="W1002" s="36" t="s">
        <v>695</v>
      </c>
      <c r="X1002" s="36" t="s">
        <v>100</v>
      </c>
      <c r="Y1002" s="36" t="s">
        <v>100</v>
      </c>
      <c r="Z1002" s="36" t="s">
        <v>100</v>
      </c>
      <c r="AA1002" s="36" t="s">
        <v>101</v>
      </c>
      <c r="AB1002" s="36" t="s">
        <v>101</v>
      </c>
    </row>
    <row r="1003" spans="1:29" x14ac:dyDescent="0.3">
      <c r="A1003" s="36">
        <v>1002</v>
      </c>
      <c r="B1003" s="36" t="s">
        <v>87</v>
      </c>
      <c r="C1003" s="37">
        <v>44634</v>
      </c>
      <c r="D1003" s="42">
        <v>43221071</v>
      </c>
      <c r="E1003" s="36" t="s">
        <v>3</v>
      </c>
      <c r="F1003" s="38">
        <v>181547</v>
      </c>
      <c r="G1003" s="36" t="s">
        <v>89</v>
      </c>
      <c r="H1003" s="36" t="s">
        <v>1920</v>
      </c>
      <c r="I1003" s="36" t="s">
        <v>394</v>
      </c>
      <c r="J1003" s="36" t="s">
        <v>3797</v>
      </c>
      <c r="K1003" s="36" t="s">
        <v>38</v>
      </c>
      <c r="L1003" s="36" t="s">
        <v>1416</v>
      </c>
      <c r="M1003" s="36" t="s">
        <v>93</v>
      </c>
      <c r="N1003" s="36">
        <v>3954155</v>
      </c>
      <c r="O1003" s="36" t="s">
        <v>5153</v>
      </c>
      <c r="P1003" s="36">
        <v>7708843408</v>
      </c>
      <c r="Q1003" s="51" t="s">
        <v>5154</v>
      </c>
      <c r="R1003" s="36" t="s">
        <v>439</v>
      </c>
      <c r="S1003" s="36" t="s">
        <v>5155</v>
      </c>
      <c r="T1003" s="36" t="s">
        <v>218</v>
      </c>
      <c r="U1003" s="36">
        <v>700000</v>
      </c>
      <c r="V1003" s="36">
        <v>1400000</v>
      </c>
      <c r="W1003" s="36" t="s">
        <v>3501</v>
      </c>
      <c r="X1003" s="36" t="s">
        <v>100</v>
      </c>
      <c r="Y1003" s="36" t="s">
        <v>100</v>
      </c>
      <c r="Z1003" s="36" t="s">
        <v>100</v>
      </c>
      <c r="AA1003" s="36" t="s">
        <v>101</v>
      </c>
      <c r="AB1003" s="36" t="s">
        <v>101</v>
      </c>
    </row>
    <row r="1004" spans="1:29" x14ac:dyDescent="0.3">
      <c r="A1004" s="36">
        <v>1003</v>
      </c>
      <c r="B1004" s="36" t="s">
        <v>87</v>
      </c>
      <c r="C1004" s="37">
        <v>44634</v>
      </c>
      <c r="D1004" s="42">
        <v>70922117</v>
      </c>
      <c r="E1004" s="36" t="s">
        <v>3</v>
      </c>
      <c r="F1004" s="38">
        <v>181547</v>
      </c>
      <c r="G1004" s="36" t="s">
        <v>89</v>
      </c>
      <c r="H1004" s="36" t="s">
        <v>1920</v>
      </c>
      <c r="I1004" s="36" t="s">
        <v>394</v>
      </c>
      <c r="J1004" s="36" t="s">
        <v>5156</v>
      </c>
      <c r="K1004" s="36" t="s">
        <v>38</v>
      </c>
      <c r="L1004" s="36" t="s">
        <v>1416</v>
      </c>
      <c r="M1004" s="36" t="s">
        <v>93</v>
      </c>
      <c r="N1004" s="36">
        <v>3487927</v>
      </c>
      <c r="O1004" s="36" t="s">
        <v>4144</v>
      </c>
      <c r="P1004" s="36">
        <v>9440164719</v>
      </c>
      <c r="Q1004" s="51" t="s">
        <v>5157</v>
      </c>
      <c r="R1004" s="36" t="s">
        <v>1955</v>
      </c>
      <c r="S1004" s="36" t="s">
        <v>5158</v>
      </c>
      <c r="T1004" s="36" t="s">
        <v>2706</v>
      </c>
      <c r="U1004" s="36">
        <v>580000</v>
      </c>
      <c r="V1004" s="36">
        <v>1000000</v>
      </c>
      <c r="W1004" s="36" t="s">
        <v>5159</v>
      </c>
      <c r="X1004" s="36" t="s">
        <v>100</v>
      </c>
      <c r="Y1004" s="36" t="s">
        <v>100</v>
      </c>
      <c r="Z1004" s="36" t="s">
        <v>100</v>
      </c>
      <c r="AA1004" s="36" t="s">
        <v>101</v>
      </c>
      <c r="AB1004" s="36" t="s">
        <v>101</v>
      </c>
    </row>
    <row r="1005" spans="1:29" x14ac:dyDescent="0.3">
      <c r="A1005" s="36">
        <v>1004</v>
      </c>
      <c r="B1005" s="36" t="s">
        <v>87</v>
      </c>
      <c r="C1005" s="37">
        <v>44634</v>
      </c>
      <c r="D1005" s="42">
        <v>39031547</v>
      </c>
      <c r="E1005" s="36" t="s">
        <v>3</v>
      </c>
      <c r="F1005" s="38">
        <v>181547</v>
      </c>
      <c r="G1005" s="36" t="s">
        <v>89</v>
      </c>
      <c r="H1005" s="36" t="s">
        <v>1920</v>
      </c>
      <c r="I1005" s="36" t="s">
        <v>5141</v>
      </c>
      <c r="J1005" s="36" t="s">
        <v>5142</v>
      </c>
      <c r="K1005" s="36" t="s">
        <v>38</v>
      </c>
      <c r="L1005" s="36" t="s">
        <v>1416</v>
      </c>
      <c r="M1005" s="36" t="s">
        <v>93</v>
      </c>
      <c r="N1005" s="36">
        <v>3979295</v>
      </c>
      <c r="O1005" s="36" t="s">
        <v>5160</v>
      </c>
      <c r="P1005" s="36">
        <v>9840851047</v>
      </c>
      <c r="Q1005" s="51" t="s">
        <v>5161</v>
      </c>
      <c r="R1005" s="36" t="s">
        <v>331</v>
      </c>
      <c r="S1005" s="36" t="s">
        <v>331</v>
      </c>
      <c r="T1005" s="36" t="s">
        <v>765</v>
      </c>
      <c r="U1005" s="36">
        <v>540000</v>
      </c>
      <c r="V1005" s="36">
        <v>1300000</v>
      </c>
      <c r="W1005" s="36" t="s">
        <v>5162</v>
      </c>
      <c r="X1005" s="36" t="s">
        <v>100</v>
      </c>
      <c r="Y1005" s="36" t="s">
        <v>100</v>
      </c>
      <c r="Z1005" s="36" t="s">
        <v>100</v>
      </c>
      <c r="AA1005" s="36" t="s">
        <v>101</v>
      </c>
      <c r="AB1005" s="36" t="s">
        <v>101</v>
      </c>
    </row>
    <row r="1006" spans="1:29" x14ac:dyDescent="0.3">
      <c r="A1006" s="36">
        <v>1005</v>
      </c>
      <c r="B1006" s="36" t="s">
        <v>87</v>
      </c>
      <c r="C1006" s="37">
        <v>44634</v>
      </c>
      <c r="D1006" s="42">
        <v>39031547</v>
      </c>
      <c r="E1006" s="36" t="s">
        <v>3</v>
      </c>
      <c r="F1006" s="38">
        <v>181547</v>
      </c>
      <c r="G1006" s="36" t="s">
        <v>89</v>
      </c>
      <c r="H1006" s="36" t="s">
        <v>1920</v>
      </c>
      <c r="I1006" s="36" t="s">
        <v>5141</v>
      </c>
      <c r="J1006" s="36" t="s">
        <v>5142</v>
      </c>
      <c r="K1006" s="36" t="s">
        <v>38</v>
      </c>
      <c r="L1006" s="36" t="s">
        <v>1416</v>
      </c>
      <c r="M1006" s="36" t="s">
        <v>93</v>
      </c>
      <c r="N1006" s="36">
        <v>3657644</v>
      </c>
      <c r="O1006" s="36" t="s">
        <v>5163</v>
      </c>
      <c r="P1006" s="36">
        <v>8121709446</v>
      </c>
      <c r="Q1006" s="51" t="s">
        <v>5164</v>
      </c>
      <c r="R1006" s="36" t="s">
        <v>2045</v>
      </c>
      <c r="S1006" s="36" t="s">
        <v>2045</v>
      </c>
      <c r="T1006" s="36" t="s">
        <v>5165</v>
      </c>
      <c r="U1006" s="36">
        <v>730000</v>
      </c>
      <c r="V1006" s="36">
        <v>1450000</v>
      </c>
      <c r="W1006" s="36" t="s">
        <v>134</v>
      </c>
      <c r="X1006" s="36" t="s">
        <v>100</v>
      </c>
      <c r="Y1006" s="36" t="s">
        <v>100</v>
      </c>
      <c r="Z1006" s="36" t="s">
        <v>100</v>
      </c>
      <c r="AA1006" s="36" t="s">
        <v>101</v>
      </c>
      <c r="AB1006" s="36" t="s">
        <v>101</v>
      </c>
    </row>
    <row r="1007" spans="1:29" x14ac:dyDescent="0.3">
      <c r="A1007" s="36">
        <v>1006</v>
      </c>
      <c r="B1007" s="36" t="s">
        <v>87</v>
      </c>
      <c r="C1007" s="37">
        <v>44634</v>
      </c>
      <c r="D1007" s="42">
        <v>36185222</v>
      </c>
      <c r="E1007" s="36" t="s">
        <v>3</v>
      </c>
      <c r="F1007" s="38">
        <v>181547</v>
      </c>
      <c r="G1007" s="36" t="s">
        <v>89</v>
      </c>
      <c r="H1007" s="36" t="s">
        <v>4710</v>
      </c>
      <c r="I1007" s="36" t="s">
        <v>5166</v>
      </c>
      <c r="J1007" s="36" t="s">
        <v>5166</v>
      </c>
      <c r="K1007" s="36" t="s">
        <v>38</v>
      </c>
      <c r="L1007" s="36" t="s">
        <v>1416</v>
      </c>
      <c r="M1007" s="36" t="s">
        <v>93</v>
      </c>
      <c r="N1007" s="36">
        <v>3984306</v>
      </c>
      <c r="O1007" s="36" t="s">
        <v>5167</v>
      </c>
      <c r="P1007" s="36">
        <v>9705537571</v>
      </c>
      <c r="Q1007" s="51" t="s">
        <v>5168</v>
      </c>
      <c r="R1007" s="36" t="s">
        <v>4707</v>
      </c>
      <c r="S1007" s="36" t="s">
        <v>4558</v>
      </c>
      <c r="T1007" s="36" t="s">
        <v>5169</v>
      </c>
      <c r="U1007" s="36">
        <v>620000</v>
      </c>
      <c r="V1007" s="36">
        <v>1500000</v>
      </c>
      <c r="W1007" s="36" t="s">
        <v>868</v>
      </c>
      <c r="X1007" s="36" t="s">
        <v>128</v>
      </c>
      <c r="Y1007" s="36" t="s">
        <v>128</v>
      </c>
      <c r="Z1007" s="36" t="s">
        <v>128</v>
      </c>
      <c r="AA1007" s="36" t="s">
        <v>401</v>
      </c>
      <c r="AB1007" s="36" t="s">
        <v>101</v>
      </c>
      <c r="AC1007" s="35" t="s">
        <v>8</v>
      </c>
    </row>
    <row r="1008" spans="1:29" x14ac:dyDescent="0.3">
      <c r="A1008" s="36">
        <v>1007</v>
      </c>
      <c r="B1008" s="36" t="s">
        <v>87</v>
      </c>
      <c r="C1008" s="37">
        <v>44634</v>
      </c>
      <c r="D1008" s="42">
        <v>36185222</v>
      </c>
      <c r="E1008" s="36" t="s">
        <v>3</v>
      </c>
      <c r="F1008" s="38">
        <v>181547</v>
      </c>
      <c r="G1008" s="36" t="s">
        <v>89</v>
      </c>
      <c r="H1008" s="36" t="s">
        <v>4710</v>
      </c>
      <c r="I1008" s="36" t="s">
        <v>5166</v>
      </c>
      <c r="J1008" s="36" t="s">
        <v>5166</v>
      </c>
      <c r="K1008" s="36" t="s">
        <v>38</v>
      </c>
      <c r="L1008" s="36" t="s">
        <v>1416</v>
      </c>
      <c r="M1008" s="36" t="s">
        <v>93</v>
      </c>
      <c r="N1008" s="36">
        <v>3984450</v>
      </c>
      <c r="O1008" s="36" t="s">
        <v>5170</v>
      </c>
      <c r="P1008" s="36">
        <v>9182980849</v>
      </c>
      <c r="Q1008" s="51" t="s">
        <v>5171</v>
      </c>
      <c r="R1008" s="36" t="s">
        <v>5172</v>
      </c>
      <c r="S1008" s="36" t="s">
        <v>4558</v>
      </c>
      <c r="T1008" s="36" t="s">
        <v>5173</v>
      </c>
      <c r="U1008" s="36">
        <v>650000</v>
      </c>
      <c r="V1008" s="36">
        <v>900000</v>
      </c>
      <c r="W1008" s="36" t="s">
        <v>4796</v>
      </c>
      <c r="X1008" s="36" t="s">
        <v>128</v>
      </c>
      <c r="Y1008" s="36" t="s">
        <v>128</v>
      </c>
      <c r="Z1008" s="36" t="s">
        <v>128</v>
      </c>
      <c r="AA1008" s="36" t="s">
        <v>101</v>
      </c>
      <c r="AB1008" s="36" t="s">
        <v>101</v>
      </c>
      <c r="AC1008" s="35" t="s">
        <v>8</v>
      </c>
    </row>
    <row r="1009" spans="1:29" x14ac:dyDescent="0.3">
      <c r="A1009" s="36">
        <v>1008</v>
      </c>
      <c r="B1009" s="36" t="s">
        <v>87</v>
      </c>
      <c r="C1009" s="37">
        <v>44634</v>
      </c>
      <c r="D1009" s="42">
        <v>70922117</v>
      </c>
      <c r="E1009" s="36" t="s">
        <v>3</v>
      </c>
      <c r="F1009" s="38">
        <v>181547</v>
      </c>
      <c r="G1009" s="36" t="s">
        <v>89</v>
      </c>
      <c r="H1009" s="36" t="s">
        <v>4710</v>
      </c>
      <c r="I1009" s="36" t="s">
        <v>1135</v>
      </c>
      <c r="J1009" s="36" t="s">
        <v>1135</v>
      </c>
      <c r="K1009" s="36" t="s">
        <v>38</v>
      </c>
      <c r="L1009" s="36" t="s">
        <v>1416</v>
      </c>
      <c r="M1009" s="36" t="s">
        <v>93</v>
      </c>
      <c r="N1009" s="36">
        <v>3955305</v>
      </c>
      <c r="O1009" s="36" t="s">
        <v>996</v>
      </c>
      <c r="P1009" s="36" t="s">
        <v>5174</v>
      </c>
      <c r="Q1009" s="51" t="s">
        <v>5175</v>
      </c>
      <c r="R1009" s="36" t="s">
        <v>5176</v>
      </c>
      <c r="S1009" s="36" t="s">
        <v>5177</v>
      </c>
      <c r="T1009" s="36" t="s">
        <v>5178</v>
      </c>
      <c r="U1009" s="36">
        <v>1600000</v>
      </c>
      <c r="V1009" s="36">
        <v>2100000</v>
      </c>
      <c r="W1009" s="36" t="s">
        <v>868</v>
      </c>
      <c r="X1009" s="36" t="s">
        <v>128</v>
      </c>
      <c r="Y1009" s="36" t="s">
        <v>128</v>
      </c>
      <c r="Z1009" s="36" t="s">
        <v>128</v>
      </c>
      <c r="AA1009" s="36" t="s">
        <v>888</v>
      </c>
      <c r="AB1009" s="36" t="s">
        <v>101</v>
      </c>
      <c r="AC1009" s="35" t="s">
        <v>8</v>
      </c>
    </row>
    <row r="1010" spans="1:29" x14ac:dyDescent="0.3">
      <c r="A1010" s="36">
        <v>1009</v>
      </c>
      <c r="B1010" s="36" t="s">
        <v>87</v>
      </c>
      <c r="C1010" s="37">
        <v>44634</v>
      </c>
      <c r="D1010" s="42">
        <v>70922117</v>
      </c>
      <c r="E1010" s="36" t="s">
        <v>3</v>
      </c>
      <c r="F1010" s="38">
        <v>181547</v>
      </c>
      <c r="G1010" s="36" t="s">
        <v>89</v>
      </c>
      <c r="H1010" s="36" t="s">
        <v>4710</v>
      </c>
      <c r="I1010" s="36" t="s">
        <v>1135</v>
      </c>
      <c r="J1010" s="36" t="s">
        <v>1135</v>
      </c>
      <c r="K1010" s="36" t="s">
        <v>38</v>
      </c>
      <c r="L1010" s="36" t="s">
        <v>1416</v>
      </c>
      <c r="M1010" s="36" t="s">
        <v>93</v>
      </c>
      <c r="N1010" s="36">
        <v>3984351</v>
      </c>
      <c r="O1010" s="36" t="s">
        <v>5179</v>
      </c>
      <c r="P1010" s="36">
        <v>9030605575</v>
      </c>
      <c r="Q1010" s="51" t="s">
        <v>5180</v>
      </c>
      <c r="R1010" s="36" t="s">
        <v>5181</v>
      </c>
      <c r="S1010" s="36" t="s">
        <v>5181</v>
      </c>
      <c r="T1010" s="36" t="s">
        <v>5182</v>
      </c>
      <c r="U1010" s="36">
        <v>1700000</v>
      </c>
      <c r="V1010" s="36">
        <v>2500000</v>
      </c>
      <c r="W1010" s="36" t="s">
        <v>868</v>
      </c>
      <c r="X1010" s="36" t="s">
        <v>128</v>
      </c>
      <c r="Y1010" s="36" t="s">
        <v>128</v>
      </c>
      <c r="Z1010" s="36" t="s">
        <v>128</v>
      </c>
      <c r="AA1010" s="36" t="s">
        <v>101</v>
      </c>
      <c r="AB1010" s="36" t="s">
        <v>101</v>
      </c>
      <c r="AC1010" s="35" t="s">
        <v>8</v>
      </c>
    </row>
    <row r="1011" spans="1:29" x14ac:dyDescent="0.3">
      <c r="A1011" s="36">
        <v>1010</v>
      </c>
      <c r="B1011" s="36" t="s">
        <v>87</v>
      </c>
      <c r="C1011" s="37">
        <v>44634</v>
      </c>
      <c r="D1011" s="42">
        <v>43221071</v>
      </c>
      <c r="E1011" s="36" t="s">
        <v>3</v>
      </c>
      <c r="F1011" s="38">
        <v>181547</v>
      </c>
      <c r="G1011" s="36" t="s">
        <v>89</v>
      </c>
      <c r="H1011" s="36" t="s">
        <v>4710</v>
      </c>
      <c r="I1011" s="36" t="s">
        <v>1135</v>
      </c>
      <c r="J1011" s="36" t="s">
        <v>1135</v>
      </c>
      <c r="K1011" s="36" t="s">
        <v>38</v>
      </c>
      <c r="L1011" s="36" t="s">
        <v>1416</v>
      </c>
      <c r="M1011" s="36" t="s">
        <v>93</v>
      </c>
      <c r="N1011" s="36">
        <v>3954112</v>
      </c>
      <c r="O1011" s="36" t="s">
        <v>5183</v>
      </c>
      <c r="P1011" s="36">
        <v>9787581375</v>
      </c>
      <c r="Q1011" s="51" t="s">
        <v>5184</v>
      </c>
      <c r="R1011" s="36" t="s">
        <v>4706</v>
      </c>
      <c r="S1011" s="36" t="s">
        <v>4706</v>
      </c>
      <c r="T1011" s="36" t="s">
        <v>5185</v>
      </c>
      <c r="U1011" s="36">
        <v>250000</v>
      </c>
      <c r="V1011" s="36">
        <v>600000</v>
      </c>
      <c r="W1011" s="36" t="s">
        <v>5186</v>
      </c>
      <c r="X1011" s="36" t="s">
        <v>128</v>
      </c>
      <c r="Y1011" s="36" t="s">
        <v>128</v>
      </c>
      <c r="Z1011" s="36" t="s">
        <v>128</v>
      </c>
      <c r="AA1011" s="36" t="s">
        <v>2278</v>
      </c>
      <c r="AB1011" s="36" t="s">
        <v>101</v>
      </c>
      <c r="AC1011" s="35" t="s">
        <v>8</v>
      </c>
    </row>
    <row r="1012" spans="1:29" x14ac:dyDescent="0.3">
      <c r="A1012" s="36">
        <v>1011</v>
      </c>
      <c r="B1012" s="36" t="s">
        <v>87</v>
      </c>
      <c r="C1012" s="37">
        <v>44634</v>
      </c>
      <c r="D1012" s="42" t="s">
        <v>5187</v>
      </c>
      <c r="E1012" s="36" t="s">
        <v>3</v>
      </c>
      <c r="F1012" s="38">
        <v>181547</v>
      </c>
      <c r="G1012" s="36" t="s">
        <v>89</v>
      </c>
      <c r="H1012" s="36" t="s">
        <v>4710</v>
      </c>
      <c r="I1012" s="36" t="s">
        <v>1135</v>
      </c>
      <c r="J1012" s="36" t="s">
        <v>1135</v>
      </c>
      <c r="K1012" s="36" t="s">
        <v>38</v>
      </c>
      <c r="L1012" s="36" t="s">
        <v>1416</v>
      </c>
      <c r="M1012" s="36" t="s">
        <v>93</v>
      </c>
      <c r="N1012" s="36">
        <v>3954392</v>
      </c>
      <c r="O1012" s="36" t="s">
        <v>5188</v>
      </c>
      <c r="P1012" s="36">
        <v>9586068081</v>
      </c>
      <c r="Q1012" s="51" t="s">
        <v>5189</v>
      </c>
      <c r="R1012" s="36" t="s">
        <v>5190</v>
      </c>
      <c r="S1012" s="36" t="s">
        <v>4727</v>
      </c>
      <c r="T1012" s="36" t="s">
        <v>5191</v>
      </c>
      <c r="U1012" s="36">
        <v>360000</v>
      </c>
      <c r="V1012" s="36">
        <v>900000</v>
      </c>
      <c r="W1012" s="36">
        <v>44661</v>
      </c>
      <c r="X1012" s="36" t="s">
        <v>118</v>
      </c>
      <c r="Y1012" s="36" t="s">
        <v>8</v>
      </c>
      <c r="Z1012" s="36" t="s">
        <v>8</v>
      </c>
      <c r="AA1012" s="36" t="s">
        <v>401</v>
      </c>
      <c r="AB1012" s="36" t="s">
        <v>101</v>
      </c>
      <c r="AC1012" s="35" t="s">
        <v>8</v>
      </c>
    </row>
    <row r="1013" spans="1:29" x14ac:dyDescent="0.3">
      <c r="A1013" s="36">
        <v>1012</v>
      </c>
      <c r="B1013" s="36" t="s">
        <v>87</v>
      </c>
      <c r="C1013" s="37">
        <v>44634</v>
      </c>
      <c r="D1013" s="42" t="s">
        <v>5192</v>
      </c>
      <c r="E1013" s="36" t="s">
        <v>3</v>
      </c>
      <c r="F1013" s="38">
        <v>181547</v>
      </c>
      <c r="G1013" s="36" t="s">
        <v>89</v>
      </c>
      <c r="H1013" s="36" t="s">
        <v>4710</v>
      </c>
      <c r="I1013" s="36" t="s">
        <v>1135</v>
      </c>
      <c r="J1013" s="36" t="s">
        <v>1135</v>
      </c>
      <c r="K1013" s="36" t="s">
        <v>38</v>
      </c>
      <c r="L1013" s="36" t="s">
        <v>1416</v>
      </c>
      <c r="M1013" s="36" t="s">
        <v>93</v>
      </c>
      <c r="N1013" s="36">
        <v>3954039</v>
      </c>
      <c r="O1013" s="36" t="s">
        <v>5193</v>
      </c>
      <c r="P1013" s="36">
        <v>9502258586</v>
      </c>
      <c r="Q1013" s="51" t="s">
        <v>5194</v>
      </c>
      <c r="R1013" s="36" t="s">
        <v>4523</v>
      </c>
      <c r="S1013" s="36" t="s">
        <v>4523</v>
      </c>
      <c r="T1013" s="36" t="s">
        <v>492</v>
      </c>
      <c r="U1013" s="36">
        <v>550000</v>
      </c>
      <c r="V1013" s="36">
        <v>1200000</v>
      </c>
      <c r="W1013" s="36">
        <v>44640</v>
      </c>
      <c r="X1013" s="36" t="s">
        <v>118</v>
      </c>
      <c r="Y1013" s="36" t="s">
        <v>8</v>
      </c>
      <c r="Z1013" s="36" t="s">
        <v>8</v>
      </c>
      <c r="AA1013" s="36" t="s">
        <v>101</v>
      </c>
      <c r="AB1013" s="36" t="s">
        <v>101</v>
      </c>
      <c r="AC1013" s="35" t="s">
        <v>8</v>
      </c>
    </row>
    <row r="1014" spans="1:29" x14ac:dyDescent="0.3">
      <c r="A1014" s="36">
        <v>1013</v>
      </c>
      <c r="B1014" s="36" t="s">
        <v>87</v>
      </c>
      <c r="C1014" s="37">
        <v>44634</v>
      </c>
      <c r="D1014" s="42" t="s">
        <v>5195</v>
      </c>
      <c r="E1014" s="36" t="s">
        <v>3</v>
      </c>
      <c r="F1014" s="38">
        <v>181547</v>
      </c>
      <c r="G1014" s="36" t="s">
        <v>89</v>
      </c>
      <c r="H1014" s="36" t="s">
        <v>4710</v>
      </c>
      <c r="I1014" s="36" t="s">
        <v>1135</v>
      </c>
      <c r="J1014" s="36" t="s">
        <v>1135</v>
      </c>
      <c r="K1014" s="36" t="s">
        <v>38</v>
      </c>
      <c r="L1014" s="36" t="s">
        <v>1416</v>
      </c>
      <c r="M1014" s="36" t="s">
        <v>93</v>
      </c>
      <c r="N1014" s="36">
        <v>3985816</v>
      </c>
      <c r="O1014" s="36" t="s">
        <v>5196</v>
      </c>
      <c r="P1014" s="36">
        <v>9650719742</v>
      </c>
      <c r="Q1014" s="51" t="s">
        <v>5197</v>
      </c>
      <c r="R1014" s="36" t="s">
        <v>4720</v>
      </c>
      <c r="S1014" s="36" t="s">
        <v>5198</v>
      </c>
      <c r="T1014" s="36" t="s">
        <v>5199</v>
      </c>
      <c r="U1014" s="36">
        <v>535000</v>
      </c>
      <c r="V1014" s="36">
        <v>1200000</v>
      </c>
      <c r="W1014" s="36">
        <v>44656</v>
      </c>
      <c r="X1014" s="36" t="s">
        <v>118</v>
      </c>
      <c r="Y1014" s="36" t="s">
        <v>8</v>
      </c>
      <c r="Z1014" s="36" t="s">
        <v>8</v>
      </c>
      <c r="AA1014" s="36" t="s">
        <v>767</v>
      </c>
      <c r="AB1014" s="36" t="s">
        <v>101</v>
      </c>
      <c r="AC1014" s="35" t="s">
        <v>8</v>
      </c>
    </row>
    <row r="1015" spans="1:29" x14ac:dyDescent="0.3">
      <c r="A1015" s="36">
        <v>1014</v>
      </c>
      <c r="B1015" s="36" t="s">
        <v>87</v>
      </c>
      <c r="C1015" s="37">
        <v>44634</v>
      </c>
      <c r="D1015" s="42">
        <v>94606600</v>
      </c>
      <c r="E1015" s="36" t="s">
        <v>5</v>
      </c>
      <c r="F1015" s="38">
        <v>215802</v>
      </c>
      <c r="G1015" s="36" t="s">
        <v>735</v>
      </c>
      <c r="H1015" s="36" t="s">
        <v>5200</v>
      </c>
      <c r="I1015" s="36" t="s">
        <v>4850</v>
      </c>
      <c r="J1015" s="36" t="s">
        <v>5201</v>
      </c>
      <c r="K1015" s="36" t="s">
        <v>40</v>
      </c>
      <c r="L1015" s="36" t="s">
        <v>5202</v>
      </c>
      <c r="M1015" s="36" t="s">
        <v>93</v>
      </c>
      <c r="N1015" s="36"/>
      <c r="O1015" s="36" t="s">
        <v>5203</v>
      </c>
      <c r="P1015" s="36">
        <v>8809614975</v>
      </c>
      <c r="Q1015" s="51" t="s">
        <v>5204</v>
      </c>
      <c r="R1015" s="36">
        <v>4</v>
      </c>
      <c r="S1015" s="36">
        <v>4</v>
      </c>
      <c r="T1015" s="36" t="s">
        <v>5205</v>
      </c>
      <c r="U1015" s="36">
        <v>12</v>
      </c>
      <c r="V1015" s="36">
        <v>16</v>
      </c>
      <c r="W1015" s="36" t="s">
        <v>347</v>
      </c>
      <c r="X1015" s="36" t="s">
        <v>100</v>
      </c>
      <c r="Y1015" s="36" t="s">
        <v>100</v>
      </c>
      <c r="Z1015" s="36" t="s">
        <v>100</v>
      </c>
      <c r="AA1015" s="36" t="s">
        <v>1315</v>
      </c>
      <c r="AB1015" s="36" t="s">
        <v>109</v>
      </c>
    </row>
    <row r="1016" spans="1:29" x14ac:dyDescent="0.3">
      <c r="A1016" s="36">
        <v>1015</v>
      </c>
      <c r="B1016" s="36" t="s">
        <v>87</v>
      </c>
      <c r="C1016" s="37">
        <v>44634</v>
      </c>
      <c r="D1016" s="42">
        <v>48267147</v>
      </c>
      <c r="E1016" s="36" t="s">
        <v>5</v>
      </c>
      <c r="F1016" s="38">
        <v>215802</v>
      </c>
      <c r="G1016" s="36" t="s">
        <v>89</v>
      </c>
      <c r="H1016" s="36" t="s">
        <v>90</v>
      </c>
      <c r="I1016" s="36" t="s">
        <v>4993</v>
      </c>
      <c r="J1016" s="36" t="s">
        <v>4993</v>
      </c>
      <c r="K1016" s="36" t="s">
        <v>24</v>
      </c>
      <c r="L1016" s="36" t="s">
        <v>1079</v>
      </c>
      <c r="M1016" s="36" t="s">
        <v>93</v>
      </c>
      <c r="N1016" s="36">
        <v>3985629</v>
      </c>
      <c r="O1016" s="36" t="s">
        <v>5206</v>
      </c>
      <c r="P1016" s="36">
        <v>9036968761</v>
      </c>
      <c r="Q1016" s="51" t="s">
        <v>5207</v>
      </c>
      <c r="R1016" s="36" t="s">
        <v>140</v>
      </c>
      <c r="S1016" s="36" t="s">
        <v>563</v>
      </c>
      <c r="T1016" s="36" t="s">
        <v>5208</v>
      </c>
      <c r="U1016" s="36">
        <v>600000</v>
      </c>
      <c r="V1016" s="36">
        <v>1200000</v>
      </c>
      <c r="W1016" s="36" t="s">
        <v>134</v>
      </c>
      <c r="X1016" s="36" t="s">
        <v>100</v>
      </c>
      <c r="Y1016" s="36" t="s">
        <v>100</v>
      </c>
      <c r="Z1016" s="36" t="s">
        <v>100</v>
      </c>
      <c r="AA1016" s="36" t="s">
        <v>109</v>
      </c>
      <c r="AB1016" s="36" t="s">
        <v>109</v>
      </c>
    </row>
    <row r="1017" spans="1:29" x14ac:dyDescent="0.3">
      <c r="A1017" s="36">
        <v>1016</v>
      </c>
      <c r="B1017" s="36" t="s">
        <v>87</v>
      </c>
      <c r="C1017" s="37">
        <v>44634</v>
      </c>
      <c r="D1017" s="42">
        <v>64564286</v>
      </c>
      <c r="E1017" s="36" t="s">
        <v>5</v>
      </c>
      <c r="F1017" s="38">
        <v>215802</v>
      </c>
      <c r="G1017" s="36" t="s">
        <v>89</v>
      </c>
      <c r="H1017" s="36" t="s">
        <v>90</v>
      </c>
      <c r="I1017" s="36" t="s">
        <v>5209</v>
      </c>
      <c r="J1017" s="36" t="s">
        <v>5210</v>
      </c>
      <c r="K1017" s="36" t="s">
        <v>24</v>
      </c>
      <c r="L1017" s="36" t="s">
        <v>1079</v>
      </c>
      <c r="M1017" s="36" t="s">
        <v>93</v>
      </c>
      <c r="N1017" s="36">
        <v>3954158</v>
      </c>
      <c r="O1017" s="36" t="s">
        <v>5211</v>
      </c>
      <c r="P1017" s="36">
        <v>9052599070</v>
      </c>
      <c r="Q1017" s="51" t="s">
        <v>5212</v>
      </c>
      <c r="R1017" s="36" t="s">
        <v>286</v>
      </c>
      <c r="S1017" s="36" t="s">
        <v>277</v>
      </c>
      <c r="T1017" s="36" t="s">
        <v>5213</v>
      </c>
      <c r="U1017" s="36">
        <v>500000</v>
      </c>
      <c r="V1017" s="36">
        <v>800000</v>
      </c>
      <c r="W1017" s="36" t="s">
        <v>5214</v>
      </c>
      <c r="X1017" s="36" t="s">
        <v>128</v>
      </c>
      <c r="Y1017" s="36" t="s">
        <v>128</v>
      </c>
      <c r="Z1017" s="36" t="s">
        <v>128</v>
      </c>
      <c r="AA1017" s="36" t="s">
        <v>109</v>
      </c>
      <c r="AB1017" s="36" t="s">
        <v>109</v>
      </c>
    </row>
    <row r="1018" spans="1:29" x14ac:dyDescent="0.3">
      <c r="A1018" s="36">
        <v>1017</v>
      </c>
      <c r="B1018" s="36" t="s">
        <v>87</v>
      </c>
      <c r="C1018" s="37">
        <v>44634</v>
      </c>
      <c r="D1018" s="42">
        <v>64564286</v>
      </c>
      <c r="E1018" s="36" t="s">
        <v>5</v>
      </c>
      <c r="F1018" s="38">
        <v>215802</v>
      </c>
      <c r="G1018" s="36" t="s">
        <v>89</v>
      </c>
      <c r="H1018" s="36" t="s">
        <v>90</v>
      </c>
      <c r="I1018" s="36" t="s">
        <v>5209</v>
      </c>
      <c r="J1018" s="36" t="s">
        <v>5210</v>
      </c>
      <c r="K1018" s="36" t="s">
        <v>24</v>
      </c>
      <c r="L1018" s="36" t="s">
        <v>1079</v>
      </c>
      <c r="M1018" s="36" t="s">
        <v>93</v>
      </c>
      <c r="N1018" s="36">
        <v>3954164</v>
      </c>
      <c r="O1018" s="36" t="s">
        <v>5215</v>
      </c>
      <c r="P1018" s="36">
        <v>8978471538</v>
      </c>
      <c r="Q1018" s="51" t="s">
        <v>5216</v>
      </c>
      <c r="R1018" s="36" t="s">
        <v>1528</v>
      </c>
      <c r="S1018" s="36" t="s">
        <v>407</v>
      </c>
      <c r="T1018" s="36" t="s">
        <v>4496</v>
      </c>
      <c r="U1018" s="36">
        <v>650000</v>
      </c>
      <c r="V1018" s="36">
        <v>1000000</v>
      </c>
      <c r="W1018" s="36" t="s">
        <v>868</v>
      </c>
      <c r="X1018" s="36" t="s">
        <v>128</v>
      </c>
      <c r="Y1018" s="36" t="s">
        <v>128</v>
      </c>
      <c r="Z1018" s="36" t="s">
        <v>128</v>
      </c>
      <c r="AA1018" s="36" t="s">
        <v>109</v>
      </c>
      <c r="AB1018" s="36" t="s">
        <v>109</v>
      </c>
    </row>
    <row r="1019" spans="1:29" x14ac:dyDescent="0.3">
      <c r="A1019" s="36">
        <v>1018</v>
      </c>
      <c r="B1019" s="36" t="s">
        <v>87</v>
      </c>
      <c r="C1019" s="37">
        <v>44634</v>
      </c>
      <c r="D1019" s="42">
        <v>99965720</v>
      </c>
      <c r="E1019" s="36" t="s">
        <v>1</v>
      </c>
      <c r="F1019" s="38">
        <v>210369</v>
      </c>
      <c r="G1019" s="36" t="s">
        <v>89</v>
      </c>
      <c r="H1019" s="36" t="s">
        <v>2967</v>
      </c>
      <c r="I1019" s="36" t="s">
        <v>5012</v>
      </c>
      <c r="J1019" s="36"/>
      <c r="K1019" s="36" t="s">
        <v>13</v>
      </c>
      <c r="L1019" s="36" t="s">
        <v>621</v>
      </c>
      <c r="M1019" s="36" t="s">
        <v>93</v>
      </c>
      <c r="N1019" s="36">
        <v>4023176</v>
      </c>
      <c r="O1019" s="36" t="s">
        <v>5217</v>
      </c>
      <c r="P1019" s="36">
        <v>7899978737</v>
      </c>
      <c r="Q1019" s="51" t="s">
        <v>5218</v>
      </c>
      <c r="R1019" s="36" t="s">
        <v>5219</v>
      </c>
      <c r="S1019" s="36" t="s">
        <v>5219</v>
      </c>
      <c r="T1019" s="36" t="s">
        <v>1643</v>
      </c>
      <c r="U1019" s="36">
        <v>1070000</v>
      </c>
      <c r="V1019" s="36">
        <v>1800000</v>
      </c>
      <c r="W1019" s="36" t="s">
        <v>5220</v>
      </c>
      <c r="X1019" s="36" t="s">
        <v>100</v>
      </c>
      <c r="Y1019" s="36" t="s">
        <v>100</v>
      </c>
      <c r="Z1019" s="36"/>
      <c r="AA1019" s="36" t="s">
        <v>109</v>
      </c>
      <c r="AB1019" s="36" t="s">
        <v>2840</v>
      </c>
      <c r="AC1019" s="35" t="s">
        <v>5221</v>
      </c>
    </row>
    <row r="1020" spans="1:29" x14ac:dyDescent="0.3">
      <c r="A1020" s="36">
        <v>1019</v>
      </c>
      <c r="B1020" s="36" t="s">
        <v>87</v>
      </c>
      <c r="C1020" s="37">
        <v>44634</v>
      </c>
      <c r="D1020" s="42">
        <v>73377625</v>
      </c>
      <c r="E1020" s="36" t="s">
        <v>1</v>
      </c>
      <c r="F1020" s="38">
        <v>210369</v>
      </c>
      <c r="G1020" s="36" t="s">
        <v>89</v>
      </c>
      <c r="H1020" s="36" t="s">
        <v>2967</v>
      </c>
      <c r="I1020" s="36" t="s">
        <v>5222</v>
      </c>
      <c r="J1020" s="36"/>
      <c r="K1020" s="36" t="s">
        <v>18</v>
      </c>
      <c r="L1020" s="36" t="s">
        <v>5223</v>
      </c>
      <c r="M1020" s="36" t="s">
        <v>93</v>
      </c>
      <c r="N1020" s="36">
        <v>4023121</v>
      </c>
      <c r="O1020" s="36" t="s">
        <v>5224</v>
      </c>
      <c r="P1020" s="36">
        <v>7008839889</v>
      </c>
      <c r="Q1020" s="51" t="s">
        <v>5225</v>
      </c>
      <c r="R1020" s="36" t="s">
        <v>5016</v>
      </c>
      <c r="S1020" s="36" t="s">
        <v>5016</v>
      </c>
      <c r="T1020" s="36" t="s">
        <v>5226</v>
      </c>
      <c r="U1020" s="36">
        <v>1050000</v>
      </c>
      <c r="V1020" s="36">
        <v>1800000</v>
      </c>
      <c r="W1020" s="36" t="s">
        <v>5227</v>
      </c>
      <c r="X1020" s="36" t="s">
        <v>100</v>
      </c>
      <c r="Y1020" s="36" t="s">
        <v>100</v>
      </c>
      <c r="Z1020" s="36"/>
      <c r="AA1020" s="36" t="s">
        <v>109</v>
      </c>
      <c r="AB1020" s="36" t="s">
        <v>2840</v>
      </c>
      <c r="AC1020" s="35" t="s">
        <v>5228</v>
      </c>
    </row>
    <row r="1021" spans="1:29" x14ac:dyDescent="0.3">
      <c r="A1021" s="36">
        <v>1020</v>
      </c>
      <c r="B1021" s="36" t="s">
        <v>87</v>
      </c>
      <c r="C1021" s="37">
        <v>44634</v>
      </c>
      <c r="D1021" s="42">
        <v>73377625</v>
      </c>
      <c r="E1021" s="36" t="s">
        <v>1</v>
      </c>
      <c r="F1021" s="38">
        <v>210369</v>
      </c>
      <c r="G1021" s="36" t="s">
        <v>89</v>
      </c>
      <c r="H1021" s="36" t="s">
        <v>2967</v>
      </c>
      <c r="I1021" s="36" t="s">
        <v>5222</v>
      </c>
      <c r="J1021" s="36"/>
      <c r="K1021" s="36" t="s">
        <v>18</v>
      </c>
      <c r="L1021" s="36" t="s">
        <v>5223</v>
      </c>
      <c r="M1021" s="36" t="s">
        <v>93</v>
      </c>
      <c r="N1021" s="36">
        <v>4023169</v>
      </c>
      <c r="O1021" s="36" t="s">
        <v>5229</v>
      </c>
      <c r="P1021" s="36">
        <v>9538958677</v>
      </c>
      <c r="Q1021" s="51" t="s">
        <v>5230</v>
      </c>
      <c r="R1021" s="36" t="s">
        <v>5231</v>
      </c>
      <c r="S1021" s="36" t="s">
        <v>5231</v>
      </c>
      <c r="T1021" s="36" t="s">
        <v>5232</v>
      </c>
      <c r="U1021" s="36">
        <v>645000</v>
      </c>
      <c r="V1021" s="36">
        <v>1600000</v>
      </c>
      <c r="W1021" s="36" t="s">
        <v>5233</v>
      </c>
      <c r="X1021" s="36" t="s">
        <v>100</v>
      </c>
      <c r="Y1021" s="36" t="s">
        <v>100</v>
      </c>
      <c r="Z1021" s="36"/>
      <c r="AA1021" s="36" t="s">
        <v>109</v>
      </c>
      <c r="AB1021" s="36" t="s">
        <v>2840</v>
      </c>
      <c r="AC1021" s="35" t="s">
        <v>5234</v>
      </c>
    </row>
    <row r="1022" spans="1:29" x14ac:dyDescent="0.3">
      <c r="A1022" s="36">
        <v>1021</v>
      </c>
      <c r="B1022" s="36" t="s">
        <v>87</v>
      </c>
      <c r="C1022" s="37">
        <v>44634</v>
      </c>
      <c r="D1022" s="42">
        <v>4322107</v>
      </c>
      <c r="E1022" s="36" t="s">
        <v>1</v>
      </c>
      <c r="F1022" s="38">
        <v>210369</v>
      </c>
      <c r="G1022" s="36" t="s">
        <v>89</v>
      </c>
      <c r="H1022" s="36" t="s">
        <v>90</v>
      </c>
      <c r="I1022" s="36" t="s">
        <v>3988</v>
      </c>
      <c r="J1022" s="36" t="s">
        <v>3988</v>
      </c>
      <c r="K1022" s="36" t="s">
        <v>13</v>
      </c>
      <c r="L1022" s="36" t="s">
        <v>621</v>
      </c>
      <c r="M1022" s="36" t="s">
        <v>93</v>
      </c>
      <c r="N1022" s="36" t="s">
        <v>5235</v>
      </c>
      <c r="O1022" s="36" t="s">
        <v>5236</v>
      </c>
      <c r="P1022" s="36">
        <v>9959035955</v>
      </c>
      <c r="Q1022" s="51" t="s">
        <v>5237</v>
      </c>
      <c r="R1022" s="36" t="s">
        <v>1267</v>
      </c>
      <c r="S1022" s="36" t="s">
        <v>558</v>
      </c>
      <c r="T1022" s="36" t="s">
        <v>608</v>
      </c>
      <c r="U1022" s="36">
        <v>700000</v>
      </c>
      <c r="V1022" s="36">
        <v>1200000</v>
      </c>
      <c r="W1022" s="36" t="s">
        <v>134</v>
      </c>
      <c r="X1022" s="36" t="s">
        <v>100</v>
      </c>
      <c r="Y1022" s="36" t="s">
        <v>100</v>
      </c>
      <c r="Z1022" s="36" t="s">
        <v>100</v>
      </c>
      <c r="AA1022" s="36" t="s">
        <v>109</v>
      </c>
      <c r="AB1022" s="36" t="s">
        <v>109</v>
      </c>
    </row>
    <row r="1023" spans="1:29" ht="28.8" x14ac:dyDescent="0.3">
      <c r="A1023" s="36">
        <v>1022</v>
      </c>
      <c r="B1023" s="36" t="s">
        <v>87</v>
      </c>
      <c r="C1023" s="37">
        <v>44634</v>
      </c>
      <c r="D1023" s="42">
        <v>22130618</v>
      </c>
      <c r="E1023" s="36" t="s">
        <v>1</v>
      </c>
      <c r="F1023" s="38">
        <v>210369</v>
      </c>
      <c r="G1023" s="36" t="s">
        <v>89</v>
      </c>
      <c r="H1023" s="36" t="s">
        <v>90</v>
      </c>
      <c r="I1023" s="36" t="s">
        <v>5238</v>
      </c>
      <c r="J1023" s="36" t="s">
        <v>5239</v>
      </c>
      <c r="K1023" s="36" t="s">
        <v>12</v>
      </c>
      <c r="L1023" s="36" t="s">
        <v>402</v>
      </c>
      <c r="M1023" s="36" t="s">
        <v>93</v>
      </c>
      <c r="N1023" s="36">
        <v>4022470</v>
      </c>
      <c r="O1023" s="36" t="s">
        <v>5240</v>
      </c>
      <c r="P1023" s="36">
        <v>8452036741</v>
      </c>
      <c r="Q1023" s="51" t="s">
        <v>5241</v>
      </c>
      <c r="R1023" s="36" t="s">
        <v>677</v>
      </c>
      <c r="S1023" s="36" t="s">
        <v>677</v>
      </c>
      <c r="T1023" s="36" t="s">
        <v>5242</v>
      </c>
      <c r="U1023" s="36">
        <v>720000</v>
      </c>
      <c r="V1023" s="36">
        <v>1800000</v>
      </c>
      <c r="W1023" s="36" t="s">
        <v>5243</v>
      </c>
      <c r="X1023" s="36" t="s">
        <v>128</v>
      </c>
      <c r="Y1023" s="36" t="s">
        <v>128</v>
      </c>
      <c r="Z1023" s="36" t="s">
        <v>128</v>
      </c>
      <c r="AA1023" s="36" t="s">
        <v>109</v>
      </c>
      <c r="AB1023" s="36" t="s">
        <v>109</v>
      </c>
      <c r="AC1023" s="35" t="s">
        <v>5244</v>
      </c>
    </row>
    <row r="1024" spans="1:29" ht="28.8" x14ac:dyDescent="0.3">
      <c r="A1024" s="36">
        <v>1023</v>
      </c>
      <c r="B1024" s="36" t="s">
        <v>87</v>
      </c>
      <c r="C1024" s="37">
        <v>44634</v>
      </c>
      <c r="D1024" s="42">
        <v>22130618</v>
      </c>
      <c r="E1024" s="36" t="s">
        <v>1</v>
      </c>
      <c r="F1024" s="38">
        <v>210369</v>
      </c>
      <c r="G1024" s="36" t="s">
        <v>89</v>
      </c>
      <c r="H1024" s="36" t="s">
        <v>90</v>
      </c>
      <c r="I1024" s="36" t="s">
        <v>5238</v>
      </c>
      <c r="J1024" s="36" t="s">
        <v>5239</v>
      </c>
      <c r="K1024" s="36" t="s">
        <v>18</v>
      </c>
      <c r="L1024" s="36" t="s">
        <v>402</v>
      </c>
      <c r="M1024" s="36" t="s">
        <v>93</v>
      </c>
      <c r="N1024" s="36">
        <v>390181</v>
      </c>
      <c r="O1024" s="36" t="s">
        <v>5245</v>
      </c>
      <c r="P1024" s="36">
        <v>8105501472</v>
      </c>
      <c r="Q1024" s="51" t="s">
        <v>5246</v>
      </c>
      <c r="R1024" s="36" t="s">
        <v>569</v>
      </c>
      <c r="S1024" s="36" t="s">
        <v>569</v>
      </c>
      <c r="T1024" s="36" t="s">
        <v>5247</v>
      </c>
      <c r="U1024" s="36">
        <v>385000</v>
      </c>
      <c r="V1024" s="36">
        <v>1150000</v>
      </c>
      <c r="W1024" s="36" t="s">
        <v>5248</v>
      </c>
      <c r="X1024" s="36" t="s">
        <v>128</v>
      </c>
      <c r="Y1024" s="36" t="s">
        <v>128</v>
      </c>
      <c r="Z1024" s="36" t="s">
        <v>128</v>
      </c>
      <c r="AA1024" s="36" t="s">
        <v>109</v>
      </c>
      <c r="AB1024" s="36" t="s">
        <v>109</v>
      </c>
      <c r="AC1024" s="35" t="s">
        <v>5249</v>
      </c>
    </row>
    <row r="1025" spans="1:29" x14ac:dyDescent="0.3">
      <c r="A1025" s="36">
        <v>1024</v>
      </c>
      <c r="B1025" s="36" t="s">
        <v>87</v>
      </c>
      <c r="C1025" s="37">
        <v>44635</v>
      </c>
      <c r="D1025" s="42">
        <v>94606600</v>
      </c>
      <c r="E1025" s="36" t="s">
        <v>1</v>
      </c>
      <c r="F1025" s="38">
        <v>210369</v>
      </c>
      <c r="G1025" s="36" t="s">
        <v>89</v>
      </c>
      <c r="H1025" s="36" t="s">
        <v>90</v>
      </c>
      <c r="I1025" s="36" t="s">
        <v>4950</v>
      </c>
      <c r="J1025" s="36" t="s">
        <v>4950</v>
      </c>
      <c r="K1025" s="36" t="s">
        <v>45</v>
      </c>
      <c r="L1025" s="36" t="s">
        <v>402</v>
      </c>
      <c r="M1025" s="36" t="s">
        <v>93</v>
      </c>
      <c r="N1025" s="36">
        <v>4132346</v>
      </c>
      <c r="O1025" s="36" t="s">
        <v>5250</v>
      </c>
      <c r="P1025" s="36">
        <v>6300570239</v>
      </c>
      <c r="Q1025" s="51" t="s">
        <v>5251</v>
      </c>
      <c r="R1025" s="36" t="s">
        <v>1161</v>
      </c>
      <c r="S1025" s="36" t="s">
        <v>546</v>
      </c>
      <c r="T1025" s="36" t="s">
        <v>5252</v>
      </c>
      <c r="U1025" s="36">
        <v>1080000</v>
      </c>
      <c r="V1025" s="36">
        <v>1500000</v>
      </c>
      <c r="W1025" s="36" t="s">
        <v>2555</v>
      </c>
      <c r="X1025" s="36" t="s">
        <v>100</v>
      </c>
      <c r="Y1025" s="36" t="s">
        <v>100</v>
      </c>
      <c r="Z1025" s="36" t="s">
        <v>100</v>
      </c>
      <c r="AA1025" s="36" t="s">
        <v>101</v>
      </c>
      <c r="AB1025" s="36" t="s">
        <v>109</v>
      </c>
    </row>
    <row r="1026" spans="1:29" x14ac:dyDescent="0.3">
      <c r="A1026" s="36">
        <v>1025</v>
      </c>
      <c r="B1026" s="36" t="s">
        <v>87</v>
      </c>
      <c r="C1026" s="37">
        <v>44635</v>
      </c>
      <c r="D1026" s="42">
        <v>28847602</v>
      </c>
      <c r="E1026" s="36" t="s">
        <v>15130</v>
      </c>
      <c r="F1026" s="38" t="s">
        <v>88</v>
      </c>
      <c r="G1026" s="36" t="s">
        <v>89</v>
      </c>
      <c r="H1026" s="36" t="s">
        <v>90</v>
      </c>
      <c r="I1026" s="36" t="s">
        <v>394</v>
      </c>
      <c r="J1026" s="36" t="s">
        <v>5253</v>
      </c>
      <c r="K1026" s="36" t="s">
        <v>38</v>
      </c>
      <c r="L1026" s="36" t="s">
        <v>1079</v>
      </c>
      <c r="M1026" s="36" t="s">
        <v>93</v>
      </c>
      <c r="N1026" s="36">
        <v>4154334</v>
      </c>
      <c r="O1026" s="36" t="s">
        <v>5254</v>
      </c>
      <c r="P1026" s="36">
        <v>9995404668</v>
      </c>
      <c r="Q1026" s="51" t="s">
        <v>5255</v>
      </c>
      <c r="R1026" s="36" t="s">
        <v>184</v>
      </c>
      <c r="S1026" s="36" t="s">
        <v>5256</v>
      </c>
      <c r="T1026" s="36" t="s">
        <v>5257</v>
      </c>
      <c r="U1026" s="36">
        <v>5650000</v>
      </c>
      <c r="V1026" s="36">
        <v>1800000</v>
      </c>
      <c r="W1026" s="36" t="s">
        <v>5258</v>
      </c>
      <c r="X1026" s="36" t="s">
        <v>100</v>
      </c>
      <c r="Y1026" s="36" t="s">
        <v>100</v>
      </c>
      <c r="Z1026" s="36" t="s">
        <v>100</v>
      </c>
      <c r="AA1026" s="36" t="s">
        <v>5259</v>
      </c>
      <c r="AB1026" s="36" t="s">
        <v>444</v>
      </c>
      <c r="AC1026" s="35" t="s">
        <v>5260</v>
      </c>
    </row>
    <row r="1027" spans="1:29" x14ac:dyDescent="0.3">
      <c r="A1027" s="36">
        <v>1026</v>
      </c>
      <c r="B1027" s="36" t="s">
        <v>87</v>
      </c>
      <c r="C1027" s="37">
        <v>44635</v>
      </c>
      <c r="D1027" s="42">
        <v>27921561</v>
      </c>
      <c r="E1027" s="36" t="s">
        <v>15130</v>
      </c>
      <c r="F1027" s="38" t="s">
        <v>88</v>
      </c>
      <c r="G1027" s="36" t="s">
        <v>89</v>
      </c>
      <c r="H1027" s="36" t="s">
        <v>1193</v>
      </c>
      <c r="I1027" s="36" t="s">
        <v>103</v>
      </c>
      <c r="J1027" s="36" t="s">
        <v>4536</v>
      </c>
      <c r="K1027" s="36" t="s">
        <v>38</v>
      </c>
      <c r="L1027" s="36"/>
      <c r="M1027" s="36" t="s">
        <v>93</v>
      </c>
      <c r="N1027" s="36">
        <v>3770334</v>
      </c>
      <c r="O1027" s="36" t="s">
        <v>5261</v>
      </c>
      <c r="P1027" s="36">
        <v>9346939077</v>
      </c>
      <c r="Q1027" s="51" t="s">
        <v>5262</v>
      </c>
      <c r="R1027" s="36" t="s">
        <v>5263</v>
      </c>
      <c r="S1027" s="36" t="s">
        <v>2544</v>
      </c>
      <c r="T1027" s="36" t="s">
        <v>5264</v>
      </c>
      <c r="U1027" s="36" t="s">
        <v>3867</v>
      </c>
      <c r="V1027" s="36" t="s">
        <v>5265</v>
      </c>
      <c r="W1027" s="36" t="s">
        <v>5266</v>
      </c>
      <c r="X1027" s="36" t="s">
        <v>100</v>
      </c>
      <c r="Y1027" s="36" t="s">
        <v>100</v>
      </c>
      <c r="Z1027" s="36"/>
      <c r="AA1027" s="36" t="s">
        <v>444</v>
      </c>
      <c r="AB1027" s="36" t="s">
        <v>444</v>
      </c>
    </row>
    <row r="1028" spans="1:29" x14ac:dyDescent="0.3">
      <c r="A1028" s="36">
        <v>1027</v>
      </c>
      <c r="B1028" s="36" t="s">
        <v>87</v>
      </c>
      <c r="C1028" s="37">
        <v>44635</v>
      </c>
      <c r="D1028" s="42">
        <v>28847602</v>
      </c>
      <c r="E1028" s="36" t="s">
        <v>15130</v>
      </c>
      <c r="F1028" s="38" t="s">
        <v>88</v>
      </c>
      <c r="G1028" s="36" t="s">
        <v>89</v>
      </c>
      <c r="H1028" s="36" t="s">
        <v>1193</v>
      </c>
      <c r="I1028" s="36" t="s">
        <v>1853</v>
      </c>
      <c r="J1028" s="36" t="s">
        <v>5267</v>
      </c>
      <c r="K1028" s="36" t="s">
        <v>38</v>
      </c>
      <c r="L1028" s="36"/>
      <c r="M1028" s="36" t="s">
        <v>93</v>
      </c>
      <c r="N1028" s="36">
        <v>4030504</v>
      </c>
      <c r="O1028" s="36" t="s">
        <v>5268</v>
      </c>
      <c r="P1028" s="36">
        <v>9758530505</v>
      </c>
      <c r="Q1028" s="51" t="s">
        <v>5269</v>
      </c>
      <c r="R1028" s="36" t="s">
        <v>1978</v>
      </c>
      <c r="S1028" s="36" t="s">
        <v>5270</v>
      </c>
      <c r="T1028" s="36" t="s">
        <v>5271</v>
      </c>
      <c r="U1028" s="36" t="s">
        <v>1693</v>
      </c>
      <c r="V1028" s="36" t="s">
        <v>5272</v>
      </c>
      <c r="W1028" s="36" t="s">
        <v>5273</v>
      </c>
      <c r="X1028" s="36" t="s">
        <v>100</v>
      </c>
      <c r="Y1028" s="36" t="s">
        <v>100</v>
      </c>
      <c r="Z1028" s="36"/>
      <c r="AA1028" s="36" t="s">
        <v>1483</v>
      </c>
      <c r="AB1028" s="36" t="s">
        <v>5274</v>
      </c>
    </row>
    <row r="1029" spans="1:29" x14ac:dyDescent="0.3">
      <c r="A1029" s="36">
        <v>1028</v>
      </c>
      <c r="B1029" s="36" t="s">
        <v>87</v>
      </c>
      <c r="C1029" s="37">
        <v>44635</v>
      </c>
      <c r="D1029" s="42">
        <v>96268369</v>
      </c>
      <c r="E1029" s="36" t="s">
        <v>15130</v>
      </c>
      <c r="F1029" s="38" t="s">
        <v>88</v>
      </c>
      <c r="G1029" s="36" t="s">
        <v>89</v>
      </c>
      <c r="H1029" s="36" t="s">
        <v>5275</v>
      </c>
      <c r="I1029" s="36" t="s">
        <v>5276</v>
      </c>
      <c r="J1029" s="36" t="s">
        <v>5277</v>
      </c>
      <c r="K1029" s="36" t="s">
        <v>38</v>
      </c>
      <c r="L1029" s="36"/>
      <c r="M1029" s="36" t="s">
        <v>93</v>
      </c>
      <c r="N1029" s="36"/>
      <c r="O1029" s="36" t="s">
        <v>5278</v>
      </c>
      <c r="P1029" s="36">
        <v>6302551910</v>
      </c>
      <c r="Q1029" s="51" t="s">
        <v>5279</v>
      </c>
      <c r="R1029" s="36" t="s">
        <v>5280</v>
      </c>
      <c r="S1029" s="36" t="s">
        <v>5281</v>
      </c>
      <c r="T1029" s="36" t="s">
        <v>608</v>
      </c>
      <c r="U1029" s="36" t="s">
        <v>2138</v>
      </c>
      <c r="V1029" s="36" t="s">
        <v>2150</v>
      </c>
      <c r="W1029" s="36" t="s">
        <v>3825</v>
      </c>
      <c r="X1029" s="36" t="s">
        <v>100</v>
      </c>
      <c r="Y1029" s="36" t="s">
        <v>100</v>
      </c>
      <c r="Z1029" s="36"/>
      <c r="AA1029" s="36" t="s">
        <v>109</v>
      </c>
      <c r="AB1029" s="36" t="s">
        <v>109</v>
      </c>
    </row>
    <row r="1030" spans="1:29" x14ac:dyDescent="0.3">
      <c r="A1030" s="36">
        <v>1029</v>
      </c>
      <c r="B1030" s="36" t="s">
        <v>87</v>
      </c>
      <c r="C1030" s="37">
        <v>44635</v>
      </c>
      <c r="D1030" s="42">
        <v>96268369</v>
      </c>
      <c r="E1030" s="36" t="s">
        <v>15130</v>
      </c>
      <c r="F1030" s="38" t="s">
        <v>88</v>
      </c>
      <c r="G1030" s="36" t="s">
        <v>89</v>
      </c>
      <c r="H1030" s="36" t="s">
        <v>5275</v>
      </c>
      <c r="I1030" s="36" t="s">
        <v>5276</v>
      </c>
      <c r="J1030" s="36" t="s">
        <v>5277</v>
      </c>
      <c r="K1030" s="36" t="s">
        <v>38</v>
      </c>
      <c r="L1030" s="36"/>
      <c r="M1030" s="36" t="s">
        <v>93</v>
      </c>
      <c r="N1030" s="36"/>
      <c r="O1030" s="36" t="s">
        <v>5282</v>
      </c>
      <c r="P1030" s="36">
        <v>6304007360</v>
      </c>
      <c r="Q1030" s="51" t="s">
        <v>5283</v>
      </c>
      <c r="R1030" s="36" t="s">
        <v>5284</v>
      </c>
      <c r="S1030" s="36" t="s">
        <v>5285</v>
      </c>
      <c r="T1030" s="36" t="s">
        <v>5286</v>
      </c>
      <c r="U1030" s="36" t="s">
        <v>5287</v>
      </c>
      <c r="V1030" s="36" t="s">
        <v>3604</v>
      </c>
      <c r="W1030" s="36" t="s">
        <v>5288</v>
      </c>
      <c r="X1030" s="36" t="s">
        <v>100</v>
      </c>
      <c r="Y1030" s="36" t="s">
        <v>100</v>
      </c>
      <c r="Z1030" s="36"/>
      <c r="AA1030" s="36" t="s">
        <v>109</v>
      </c>
      <c r="AB1030" s="36" t="s">
        <v>109</v>
      </c>
    </row>
    <row r="1031" spans="1:29" x14ac:dyDescent="0.3">
      <c r="A1031" s="36">
        <v>1030</v>
      </c>
      <c r="B1031" s="36" t="s">
        <v>87</v>
      </c>
      <c r="C1031" s="37">
        <v>44635</v>
      </c>
      <c r="D1031" s="42">
        <v>96268369</v>
      </c>
      <c r="E1031" s="36" t="s">
        <v>15130</v>
      </c>
      <c r="F1031" s="38" t="s">
        <v>88</v>
      </c>
      <c r="G1031" s="36" t="s">
        <v>89</v>
      </c>
      <c r="H1031" s="36" t="s">
        <v>5275</v>
      </c>
      <c r="I1031" s="36" t="s">
        <v>4418</v>
      </c>
      <c r="J1031" s="36" t="s">
        <v>5277</v>
      </c>
      <c r="K1031" s="36" t="s">
        <v>18</v>
      </c>
      <c r="L1031" s="36"/>
      <c r="M1031" s="36" t="s">
        <v>93</v>
      </c>
      <c r="N1031" s="36"/>
      <c r="O1031" s="36" t="s">
        <v>5289</v>
      </c>
      <c r="P1031" s="36">
        <v>8179334288</v>
      </c>
      <c r="Q1031" s="51" t="s">
        <v>5290</v>
      </c>
      <c r="R1031" s="36" t="s">
        <v>5291</v>
      </c>
      <c r="S1031" s="36" t="s">
        <v>5292</v>
      </c>
      <c r="T1031" s="36" t="s">
        <v>524</v>
      </c>
      <c r="U1031" s="36" t="s">
        <v>2138</v>
      </c>
      <c r="V1031" s="36" t="s">
        <v>5293</v>
      </c>
      <c r="W1031" s="36" t="s">
        <v>5294</v>
      </c>
      <c r="X1031" s="36" t="s">
        <v>100</v>
      </c>
      <c r="Y1031" s="36" t="s">
        <v>100</v>
      </c>
      <c r="Z1031" s="36"/>
      <c r="AA1031" s="36" t="s">
        <v>101</v>
      </c>
      <c r="AB1031" s="36" t="s">
        <v>109</v>
      </c>
    </row>
    <row r="1032" spans="1:29" x14ac:dyDescent="0.3">
      <c r="A1032" s="36">
        <v>1031</v>
      </c>
      <c r="B1032" s="36" t="s">
        <v>87</v>
      </c>
      <c r="C1032" s="37">
        <v>44635</v>
      </c>
      <c r="D1032" s="42">
        <v>96268369</v>
      </c>
      <c r="E1032" s="36" t="s">
        <v>15130</v>
      </c>
      <c r="F1032" s="38" t="s">
        <v>88</v>
      </c>
      <c r="G1032" s="36" t="s">
        <v>89</v>
      </c>
      <c r="H1032" s="36" t="s">
        <v>5275</v>
      </c>
      <c r="I1032" s="36" t="s">
        <v>4418</v>
      </c>
      <c r="J1032" s="36" t="s">
        <v>5277</v>
      </c>
      <c r="K1032" s="36" t="s">
        <v>18</v>
      </c>
      <c r="L1032" s="36"/>
      <c r="M1032" s="36" t="s">
        <v>93</v>
      </c>
      <c r="N1032" s="36"/>
      <c r="O1032" s="36" t="s">
        <v>5295</v>
      </c>
      <c r="P1032" s="36" t="s">
        <v>5296</v>
      </c>
      <c r="Q1032" s="51" t="s">
        <v>5297</v>
      </c>
      <c r="R1032" s="36" t="s">
        <v>5298</v>
      </c>
      <c r="S1032" s="36" t="s">
        <v>5292</v>
      </c>
      <c r="T1032" s="36" t="s">
        <v>5299</v>
      </c>
      <c r="U1032" s="36" t="s">
        <v>5300</v>
      </c>
      <c r="V1032" s="36" t="s">
        <v>5301</v>
      </c>
      <c r="W1032" s="36" t="s">
        <v>5302</v>
      </c>
      <c r="X1032" s="36" t="s">
        <v>100</v>
      </c>
      <c r="Y1032" s="36" t="s">
        <v>100</v>
      </c>
      <c r="Z1032" s="36"/>
      <c r="AA1032" s="36" t="s">
        <v>401</v>
      </c>
      <c r="AB1032" s="36" t="s">
        <v>109</v>
      </c>
    </row>
    <row r="1033" spans="1:29" x14ac:dyDescent="0.3">
      <c r="A1033" s="36">
        <v>1032</v>
      </c>
      <c r="B1033" s="36" t="s">
        <v>87</v>
      </c>
      <c r="C1033" s="37">
        <v>44635</v>
      </c>
      <c r="D1033" s="42">
        <v>33841624</v>
      </c>
      <c r="E1033" s="36" t="s">
        <v>1</v>
      </c>
      <c r="F1033" s="38">
        <v>210369</v>
      </c>
      <c r="G1033" s="36" t="s">
        <v>735</v>
      </c>
      <c r="H1033" s="36" t="s">
        <v>736</v>
      </c>
      <c r="I1033" s="36" t="s">
        <v>1330</v>
      </c>
      <c r="J1033" s="36" t="s">
        <v>5303</v>
      </c>
      <c r="K1033" s="36" t="s">
        <v>13</v>
      </c>
      <c r="L1033" s="36" t="s">
        <v>31</v>
      </c>
      <c r="M1033" s="36" t="s">
        <v>93</v>
      </c>
      <c r="N1033" s="36"/>
      <c r="O1033" s="36" t="s">
        <v>5304</v>
      </c>
      <c r="P1033" s="36">
        <v>9823955060</v>
      </c>
      <c r="Q1033" s="51" t="s">
        <v>5305</v>
      </c>
      <c r="R1033" s="36" t="s">
        <v>1817</v>
      </c>
      <c r="S1033" s="36" t="s">
        <v>277</v>
      </c>
      <c r="T1033" s="36" t="s">
        <v>492</v>
      </c>
      <c r="U1033" s="36">
        <v>1000000</v>
      </c>
      <c r="V1033" s="36">
        <v>1800000</v>
      </c>
      <c r="W1033" s="36" t="s">
        <v>5306</v>
      </c>
      <c r="X1033" s="36" t="s">
        <v>235</v>
      </c>
      <c r="Y1033" s="36" t="s">
        <v>100</v>
      </c>
      <c r="Z1033" s="36" t="s">
        <v>100</v>
      </c>
      <c r="AA1033" s="36" t="s">
        <v>401</v>
      </c>
      <c r="AB1033" s="36" t="s">
        <v>109</v>
      </c>
    </row>
    <row r="1034" spans="1:29" x14ac:dyDescent="0.3">
      <c r="A1034" s="36">
        <v>1033</v>
      </c>
      <c r="B1034" s="36" t="s">
        <v>87</v>
      </c>
      <c r="C1034" s="37">
        <v>44635</v>
      </c>
      <c r="D1034" s="42">
        <v>33841624</v>
      </c>
      <c r="E1034" s="36" t="s">
        <v>1</v>
      </c>
      <c r="F1034" s="38">
        <v>210369</v>
      </c>
      <c r="G1034" s="36" t="s">
        <v>735</v>
      </c>
      <c r="H1034" s="36" t="s">
        <v>736</v>
      </c>
      <c r="I1034" s="36" t="s">
        <v>1330</v>
      </c>
      <c r="J1034" s="36" t="s">
        <v>5303</v>
      </c>
      <c r="K1034" s="36" t="s">
        <v>13</v>
      </c>
      <c r="L1034" s="36" t="s">
        <v>31</v>
      </c>
      <c r="M1034" s="36" t="s">
        <v>93</v>
      </c>
      <c r="N1034" s="36"/>
      <c r="O1034" s="36" t="s">
        <v>5307</v>
      </c>
      <c r="P1034" s="36">
        <v>9676921145</v>
      </c>
      <c r="Q1034" s="51" t="s">
        <v>5308</v>
      </c>
      <c r="R1034" s="36" t="s">
        <v>754</v>
      </c>
      <c r="S1034" s="36" t="s">
        <v>398</v>
      </c>
      <c r="T1034" s="36" t="s">
        <v>1643</v>
      </c>
      <c r="U1034" s="36">
        <v>710000</v>
      </c>
      <c r="V1034" s="36">
        <v>1200000</v>
      </c>
      <c r="W1034" s="36" t="s">
        <v>5306</v>
      </c>
      <c r="X1034" s="36" t="s">
        <v>235</v>
      </c>
      <c r="Y1034" s="36" t="s">
        <v>100</v>
      </c>
      <c r="Z1034" s="36" t="s">
        <v>100</v>
      </c>
      <c r="AA1034" s="36" t="s">
        <v>5309</v>
      </c>
      <c r="AB1034" s="36" t="s">
        <v>109</v>
      </c>
    </row>
    <row r="1035" spans="1:29" x14ac:dyDescent="0.3">
      <c r="A1035" s="36">
        <v>1034</v>
      </c>
      <c r="B1035" s="36" t="s">
        <v>87</v>
      </c>
      <c r="C1035" s="37">
        <v>44635</v>
      </c>
      <c r="D1035" s="42">
        <v>36185222</v>
      </c>
      <c r="E1035" s="36" t="s">
        <v>3</v>
      </c>
      <c r="F1035" s="38">
        <v>181547</v>
      </c>
      <c r="G1035" s="36" t="s">
        <v>89</v>
      </c>
      <c r="H1035" s="36" t="s">
        <v>119</v>
      </c>
      <c r="I1035" s="36" t="s">
        <v>5166</v>
      </c>
      <c r="J1035" s="36" t="s">
        <v>5310</v>
      </c>
      <c r="K1035" s="36" t="s">
        <v>38</v>
      </c>
      <c r="L1035" s="36" t="s">
        <v>1416</v>
      </c>
      <c r="M1035" s="36" t="s">
        <v>93</v>
      </c>
      <c r="N1035" s="36" t="s">
        <v>8</v>
      </c>
      <c r="O1035" s="36" t="s">
        <v>5311</v>
      </c>
      <c r="P1035" s="36" t="s">
        <v>5312</v>
      </c>
      <c r="Q1035" s="51" t="s">
        <v>5139</v>
      </c>
      <c r="R1035" s="36" t="s">
        <v>1495</v>
      </c>
      <c r="S1035" s="36" t="s">
        <v>1495</v>
      </c>
      <c r="T1035" s="36" t="s">
        <v>492</v>
      </c>
      <c r="U1035" s="36">
        <v>450000</v>
      </c>
      <c r="V1035" s="36">
        <v>900000</v>
      </c>
      <c r="W1035" s="36" t="s">
        <v>868</v>
      </c>
      <c r="X1035" s="36" t="s">
        <v>8</v>
      </c>
      <c r="Y1035" s="36" t="s">
        <v>2456</v>
      </c>
      <c r="Z1035" s="36" t="s">
        <v>8</v>
      </c>
      <c r="AA1035" s="36" t="s">
        <v>101</v>
      </c>
      <c r="AB1035" s="36" t="s">
        <v>101</v>
      </c>
      <c r="AC1035" s="35" t="s">
        <v>8</v>
      </c>
    </row>
    <row r="1036" spans="1:29" x14ac:dyDescent="0.3">
      <c r="A1036" s="36">
        <v>1035</v>
      </c>
      <c r="B1036" s="36" t="s">
        <v>87</v>
      </c>
      <c r="C1036" s="37">
        <v>44635</v>
      </c>
      <c r="D1036" s="42">
        <v>36185222</v>
      </c>
      <c r="E1036" s="36" t="s">
        <v>3</v>
      </c>
      <c r="F1036" s="38">
        <v>181547</v>
      </c>
      <c r="G1036" s="36" t="s">
        <v>89</v>
      </c>
      <c r="H1036" s="36" t="s">
        <v>119</v>
      </c>
      <c r="I1036" s="36" t="s">
        <v>5166</v>
      </c>
      <c r="J1036" s="36" t="s">
        <v>5310</v>
      </c>
      <c r="K1036" s="36" t="s">
        <v>38</v>
      </c>
      <c r="L1036" s="36" t="s">
        <v>1416</v>
      </c>
      <c r="M1036" s="36" t="s">
        <v>93</v>
      </c>
      <c r="N1036" s="36">
        <v>4129027</v>
      </c>
      <c r="O1036" s="36" t="s">
        <v>5313</v>
      </c>
      <c r="P1036" s="36">
        <v>8886666767</v>
      </c>
      <c r="Q1036" s="51" t="s">
        <v>5314</v>
      </c>
      <c r="R1036" s="36" t="s">
        <v>272</v>
      </c>
      <c r="S1036" s="36" t="s">
        <v>5172</v>
      </c>
      <c r="T1036" s="36" t="s">
        <v>608</v>
      </c>
      <c r="U1036" s="36">
        <v>580000</v>
      </c>
      <c r="V1036" s="36">
        <v>950000</v>
      </c>
      <c r="W1036" s="36" t="s">
        <v>868</v>
      </c>
      <c r="X1036" s="36" t="s">
        <v>8</v>
      </c>
      <c r="Y1036" s="36" t="s">
        <v>2456</v>
      </c>
      <c r="Z1036" s="36" t="s">
        <v>8</v>
      </c>
      <c r="AA1036" s="36" t="s">
        <v>2401</v>
      </c>
      <c r="AB1036" s="36" t="s">
        <v>2401</v>
      </c>
      <c r="AC1036" s="35" t="s">
        <v>8</v>
      </c>
    </row>
    <row r="1037" spans="1:29" x14ac:dyDescent="0.3">
      <c r="A1037" s="36">
        <v>1036</v>
      </c>
      <c r="B1037" s="36" t="s">
        <v>87</v>
      </c>
      <c r="C1037" s="37">
        <v>44635</v>
      </c>
      <c r="D1037" s="42">
        <v>36185222</v>
      </c>
      <c r="E1037" s="36" t="s">
        <v>3</v>
      </c>
      <c r="F1037" s="38">
        <v>181547</v>
      </c>
      <c r="G1037" s="36" t="s">
        <v>89</v>
      </c>
      <c r="H1037" s="36" t="s">
        <v>119</v>
      </c>
      <c r="I1037" s="36" t="s">
        <v>5166</v>
      </c>
      <c r="J1037" s="36" t="s">
        <v>5310</v>
      </c>
      <c r="K1037" s="36" t="s">
        <v>38</v>
      </c>
      <c r="L1037" s="36" t="s">
        <v>1416</v>
      </c>
      <c r="M1037" s="36" t="s">
        <v>93</v>
      </c>
      <c r="N1037" s="36">
        <v>3954361</v>
      </c>
      <c r="O1037" s="36" t="s">
        <v>5315</v>
      </c>
      <c r="P1037" s="36">
        <v>9848448497</v>
      </c>
      <c r="Q1037" s="51" t="s">
        <v>5101</v>
      </c>
      <c r="R1037" s="36" t="s">
        <v>599</v>
      </c>
      <c r="S1037" s="36" t="s">
        <v>599</v>
      </c>
      <c r="T1037" s="36" t="s">
        <v>492</v>
      </c>
      <c r="U1037" s="36">
        <v>490000</v>
      </c>
      <c r="V1037" s="36">
        <v>800000</v>
      </c>
      <c r="W1037" s="36" t="s">
        <v>5316</v>
      </c>
      <c r="X1037" s="36" t="s">
        <v>8</v>
      </c>
      <c r="Y1037" s="36" t="s">
        <v>2456</v>
      </c>
      <c r="Z1037" s="36" t="s">
        <v>8</v>
      </c>
      <c r="AA1037" s="36" t="s">
        <v>2401</v>
      </c>
      <c r="AB1037" s="36" t="s">
        <v>2401</v>
      </c>
      <c r="AC1037" s="35" t="s">
        <v>8</v>
      </c>
    </row>
    <row r="1038" spans="1:29" x14ac:dyDescent="0.3">
      <c r="A1038" s="36">
        <v>1037</v>
      </c>
      <c r="B1038" s="36" t="s">
        <v>87</v>
      </c>
      <c r="C1038" s="37">
        <v>44635</v>
      </c>
      <c r="D1038" s="42">
        <v>70922117</v>
      </c>
      <c r="E1038" s="36" t="s">
        <v>3</v>
      </c>
      <c r="F1038" s="38">
        <v>181547</v>
      </c>
      <c r="G1038" s="36" t="s">
        <v>89</v>
      </c>
      <c r="H1038" s="36" t="s">
        <v>119</v>
      </c>
      <c r="I1038" s="36" t="s">
        <v>5317</v>
      </c>
      <c r="J1038" s="36" t="s">
        <v>5318</v>
      </c>
      <c r="K1038" s="36" t="s">
        <v>38</v>
      </c>
      <c r="L1038" s="36" t="s">
        <v>1416</v>
      </c>
      <c r="M1038" s="36" t="s">
        <v>93</v>
      </c>
      <c r="N1038" s="36">
        <v>4149336</v>
      </c>
      <c r="O1038" s="36" t="s">
        <v>5319</v>
      </c>
      <c r="P1038" s="36">
        <v>9391329612</v>
      </c>
      <c r="Q1038" s="51" t="s">
        <v>5320</v>
      </c>
      <c r="R1038" s="36" t="s">
        <v>1495</v>
      </c>
      <c r="S1038" s="36" t="s">
        <v>291</v>
      </c>
      <c r="T1038" s="36" t="s">
        <v>492</v>
      </c>
      <c r="U1038" s="36">
        <v>700000</v>
      </c>
      <c r="V1038" s="36">
        <v>1200000</v>
      </c>
      <c r="W1038" s="36" t="s">
        <v>3501</v>
      </c>
      <c r="X1038" s="36" t="s">
        <v>8</v>
      </c>
      <c r="Y1038" s="36" t="s">
        <v>2456</v>
      </c>
      <c r="Z1038" s="36" t="s">
        <v>8</v>
      </c>
      <c r="AA1038" s="36" t="s">
        <v>101</v>
      </c>
      <c r="AB1038" s="36" t="s">
        <v>101</v>
      </c>
      <c r="AC1038" s="35" t="s">
        <v>8</v>
      </c>
    </row>
    <row r="1039" spans="1:29" x14ac:dyDescent="0.3">
      <c r="A1039" s="36">
        <v>1038</v>
      </c>
      <c r="B1039" s="36" t="s">
        <v>87</v>
      </c>
      <c r="C1039" s="37">
        <v>44635</v>
      </c>
      <c r="D1039" s="42">
        <v>70922117</v>
      </c>
      <c r="E1039" s="36" t="s">
        <v>3</v>
      </c>
      <c r="F1039" s="38">
        <v>181547</v>
      </c>
      <c r="G1039" s="36" t="s">
        <v>89</v>
      </c>
      <c r="H1039" s="36" t="s">
        <v>119</v>
      </c>
      <c r="I1039" s="36" t="s">
        <v>5317</v>
      </c>
      <c r="J1039" s="36" t="s">
        <v>5321</v>
      </c>
      <c r="K1039" s="36" t="s">
        <v>38</v>
      </c>
      <c r="L1039" s="36" t="s">
        <v>1416</v>
      </c>
      <c r="M1039" s="36" t="s">
        <v>93</v>
      </c>
      <c r="N1039" s="36">
        <v>3487927</v>
      </c>
      <c r="O1039" s="36" t="s">
        <v>5322</v>
      </c>
      <c r="P1039" s="36">
        <v>9440164719</v>
      </c>
      <c r="Q1039" s="51" t="s">
        <v>5157</v>
      </c>
      <c r="R1039" s="36" t="s">
        <v>5158</v>
      </c>
      <c r="S1039" s="36" t="s">
        <v>291</v>
      </c>
      <c r="T1039" s="36" t="s">
        <v>5323</v>
      </c>
      <c r="U1039" s="36">
        <v>580000</v>
      </c>
      <c r="V1039" s="36">
        <v>1000000</v>
      </c>
      <c r="W1039" s="36" t="s">
        <v>5324</v>
      </c>
      <c r="X1039" s="36" t="s">
        <v>8</v>
      </c>
      <c r="Y1039" s="36" t="s">
        <v>2456</v>
      </c>
      <c r="Z1039" s="36" t="s">
        <v>8</v>
      </c>
      <c r="AA1039" s="36" t="s">
        <v>101</v>
      </c>
      <c r="AB1039" s="36" t="s">
        <v>101</v>
      </c>
      <c r="AC1039" s="35" t="s">
        <v>8</v>
      </c>
    </row>
    <row r="1040" spans="1:29" x14ac:dyDescent="0.3">
      <c r="A1040" s="36">
        <v>1039</v>
      </c>
      <c r="B1040" s="36" t="s">
        <v>87</v>
      </c>
      <c r="C1040" s="37">
        <v>44635</v>
      </c>
      <c r="D1040" s="42" t="s">
        <v>5325</v>
      </c>
      <c r="E1040" s="36" t="s">
        <v>5</v>
      </c>
      <c r="F1040" s="38">
        <v>215802</v>
      </c>
      <c r="G1040" s="36" t="s">
        <v>89</v>
      </c>
      <c r="H1040" s="36" t="s">
        <v>4975</v>
      </c>
      <c r="I1040" s="36" t="s">
        <v>5326</v>
      </c>
      <c r="J1040" s="36" t="s">
        <v>359</v>
      </c>
      <c r="K1040" s="36" t="s">
        <v>40</v>
      </c>
      <c r="L1040" s="36" t="s">
        <v>5202</v>
      </c>
      <c r="M1040" s="36" t="s">
        <v>93</v>
      </c>
      <c r="N1040" s="36">
        <v>4149378</v>
      </c>
      <c r="O1040" s="36" t="s">
        <v>5327</v>
      </c>
      <c r="P1040" s="36">
        <v>9985544837</v>
      </c>
      <c r="Q1040" s="51" t="s">
        <v>5328</v>
      </c>
      <c r="R1040" s="36" t="s">
        <v>1528</v>
      </c>
      <c r="S1040" s="36" t="s">
        <v>1528</v>
      </c>
      <c r="T1040" s="36" t="s">
        <v>5329</v>
      </c>
      <c r="U1040" s="36" t="s">
        <v>4667</v>
      </c>
      <c r="V1040" s="36" t="s">
        <v>5330</v>
      </c>
      <c r="W1040" s="36" t="s">
        <v>5331</v>
      </c>
      <c r="X1040" s="36" t="s">
        <v>173</v>
      </c>
      <c r="Y1040" s="36" t="s">
        <v>128</v>
      </c>
      <c r="Z1040" s="36" t="s">
        <v>8</v>
      </c>
      <c r="AA1040" s="36" t="s">
        <v>5332</v>
      </c>
      <c r="AB1040" s="36" t="s">
        <v>334</v>
      </c>
    </row>
    <row r="1041" spans="1:29" x14ac:dyDescent="0.3">
      <c r="A1041" s="36">
        <v>1040</v>
      </c>
      <c r="B1041" s="36" t="s">
        <v>87</v>
      </c>
      <c r="C1041" s="37">
        <v>44635</v>
      </c>
      <c r="D1041" s="42" t="s">
        <v>5325</v>
      </c>
      <c r="E1041" s="36" t="s">
        <v>5</v>
      </c>
      <c r="F1041" s="38">
        <v>215802</v>
      </c>
      <c r="G1041" s="36" t="s">
        <v>89</v>
      </c>
      <c r="H1041" s="36" t="s">
        <v>4975</v>
      </c>
      <c r="I1041" s="36" t="s">
        <v>5326</v>
      </c>
      <c r="J1041" s="36" t="s">
        <v>359</v>
      </c>
      <c r="K1041" s="36" t="s">
        <v>40</v>
      </c>
      <c r="L1041" s="36" t="s">
        <v>5202</v>
      </c>
      <c r="M1041" s="36" t="s">
        <v>93</v>
      </c>
      <c r="N1041" s="36">
        <v>4153281</v>
      </c>
      <c r="O1041" s="36" t="s">
        <v>2692</v>
      </c>
      <c r="P1041" s="36">
        <v>9553397941</v>
      </c>
      <c r="Q1041" s="51" t="s">
        <v>5333</v>
      </c>
      <c r="R1041" s="36" t="s">
        <v>506</v>
      </c>
      <c r="S1041" s="36" t="s">
        <v>286</v>
      </c>
      <c r="T1041" s="36" t="s">
        <v>5334</v>
      </c>
      <c r="U1041" s="36" t="s">
        <v>5335</v>
      </c>
      <c r="V1041" s="36" t="s">
        <v>5336</v>
      </c>
      <c r="W1041" s="36" t="s">
        <v>5331</v>
      </c>
      <c r="X1041" s="36" t="s">
        <v>128</v>
      </c>
      <c r="Y1041" s="36" t="s">
        <v>128</v>
      </c>
      <c r="Z1041" s="36" t="s">
        <v>8</v>
      </c>
      <c r="AA1041" s="36" t="s">
        <v>334</v>
      </c>
      <c r="AB1041" s="36" t="s">
        <v>334</v>
      </c>
    </row>
    <row r="1042" spans="1:29" x14ac:dyDescent="0.3">
      <c r="A1042" s="36">
        <v>1041</v>
      </c>
      <c r="B1042" s="36" t="s">
        <v>87</v>
      </c>
      <c r="C1042" s="37">
        <v>44635</v>
      </c>
      <c r="D1042" s="42">
        <v>74383170</v>
      </c>
      <c r="E1042" s="36" t="s">
        <v>1</v>
      </c>
      <c r="F1042" s="38">
        <v>210369</v>
      </c>
      <c r="G1042" s="36" t="s">
        <v>89</v>
      </c>
      <c r="H1042" s="36" t="s">
        <v>90</v>
      </c>
      <c r="I1042" s="36" t="s">
        <v>5337</v>
      </c>
      <c r="J1042" s="36" t="s">
        <v>5338</v>
      </c>
      <c r="K1042" s="36" t="s">
        <v>18</v>
      </c>
      <c r="L1042" s="36" t="s">
        <v>5339</v>
      </c>
      <c r="M1042" s="36" t="s">
        <v>93</v>
      </c>
      <c r="N1042" s="36">
        <v>4172324</v>
      </c>
      <c r="O1042" s="36" t="s">
        <v>5340</v>
      </c>
      <c r="P1042" s="36">
        <v>8904472762</v>
      </c>
      <c r="Q1042" s="51" t="s">
        <v>5341</v>
      </c>
      <c r="R1042" s="36" t="s">
        <v>1528</v>
      </c>
      <c r="S1042" s="36" t="s">
        <v>1528</v>
      </c>
      <c r="T1042" s="36" t="s">
        <v>608</v>
      </c>
      <c r="U1042" s="36">
        <v>700000</v>
      </c>
      <c r="V1042" s="36">
        <v>1100000</v>
      </c>
      <c r="W1042" s="36" t="s">
        <v>5342</v>
      </c>
      <c r="X1042" s="36" t="s">
        <v>128</v>
      </c>
      <c r="Y1042" s="36" t="s">
        <v>128</v>
      </c>
      <c r="Z1042" s="36" t="s">
        <v>128</v>
      </c>
      <c r="AA1042" s="36" t="s">
        <v>109</v>
      </c>
      <c r="AB1042" s="36" t="s">
        <v>109</v>
      </c>
      <c r="AC1042" s="35" t="s">
        <v>2019</v>
      </c>
    </row>
    <row r="1043" spans="1:29" x14ac:dyDescent="0.3">
      <c r="A1043" s="36">
        <v>1042</v>
      </c>
      <c r="B1043" s="36" t="s">
        <v>87</v>
      </c>
      <c r="C1043" s="37">
        <v>44635</v>
      </c>
      <c r="D1043" s="42">
        <v>74383170</v>
      </c>
      <c r="E1043" s="36" t="s">
        <v>1</v>
      </c>
      <c r="F1043" s="38">
        <v>210369</v>
      </c>
      <c r="G1043" s="36" t="s">
        <v>89</v>
      </c>
      <c r="H1043" s="36" t="s">
        <v>90</v>
      </c>
      <c r="I1043" s="36" t="s">
        <v>5337</v>
      </c>
      <c r="J1043" s="36" t="s">
        <v>5338</v>
      </c>
      <c r="K1043" s="36" t="s">
        <v>18</v>
      </c>
      <c r="L1043" s="36" t="s">
        <v>5339</v>
      </c>
      <c r="M1043" s="36" t="s">
        <v>93</v>
      </c>
      <c r="N1043" s="36">
        <v>4172329</v>
      </c>
      <c r="O1043" s="36" t="s">
        <v>5343</v>
      </c>
      <c r="P1043" s="36">
        <v>8886898951</v>
      </c>
      <c r="Q1043" s="51" t="s">
        <v>5344</v>
      </c>
      <c r="R1043" s="36" t="s">
        <v>286</v>
      </c>
      <c r="S1043" s="36" t="s">
        <v>286</v>
      </c>
      <c r="T1043" s="36" t="s">
        <v>5345</v>
      </c>
      <c r="U1043" s="36">
        <v>545000</v>
      </c>
      <c r="V1043" s="36">
        <v>800000</v>
      </c>
      <c r="W1043" s="36" t="s">
        <v>5346</v>
      </c>
      <c r="X1043" s="36" t="s">
        <v>128</v>
      </c>
      <c r="Y1043" s="36" t="s">
        <v>128</v>
      </c>
      <c r="Z1043" s="36" t="s">
        <v>128</v>
      </c>
      <c r="AA1043" s="36" t="s">
        <v>1315</v>
      </c>
      <c r="AB1043" s="36" t="s">
        <v>109</v>
      </c>
      <c r="AC1043" s="35" t="s">
        <v>2019</v>
      </c>
    </row>
    <row r="1044" spans="1:29" ht="28.8" x14ac:dyDescent="0.3">
      <c r="A1044" s="36">
        <v>1043</v>
      </c>
      <c r="B1044" s="36" t="s">
        <v>87</v>
      </c>
      <c r="C1044" s="37">
        <v>44635</v>
      </c>
      <c r="D1044" s="42">
        <v>58521000</v>
      </c>
      <c r="E1044" s="36" t="s">
        <v>1</v>
      </c>
      <c r="F1044" s="38">
        <v>210369</v>
      </c>
      <c r="G1044" s="36" t="s">
        <v>89</v>
      </c>
      <c r="H1044" s="36" t="s">
        <v>90</v>
      </c>
      <c r="I1044" s="36" t="s">
        <v>120</v>
      </c>
      <c r="J1044" s="36" t="s">
        <v>120</v>
      </c>
      <c r="K1044" s="36" t="s">
        <v>45</v>
      </c>
      <c r="L1044" s="36" t="s">
        <v>402</v>
      </c>
      <c r="M1044" s="36" t="s">
        <v>93</v>
      </c>
      <c r="N1044" s="36">
        <v>4132338</v>
      </c>
      <c r="O1044" s="36" t="s">
        <v>5347</v>
      </c>
      <c r="P1044" s="36">
        <v>8074405660</v>
      </c>
      <c r="Q1044" s="51" t="s">
        <v>5348</v>
      </c>
      <c r="R1044" s="36" t="s">
        <v>558</v>
      </c>
      <c r="S1044" s="36" t="s">
        <v>558</v>
      </c>
      <c r="T1044" s="36" t="s">
        <v>5349</v>
      </c>
      <c r="U1044" s="36">
        <v>820000</v>
      </c>
      <c r="V1044" s="36">
        <v>1500000</v>
      </c>
      <c r="W1044" s="36" t="s">
        <v>134</v>
      </c>
      <c r="X1044" s="36" t="s">
        <v>100</v>
      </c>
      <c r="Y1044" s="36" t="s">
        <v>100</v>
      </c>
      <c r="Z1044" s="36" t="s">
        <v>100</v>
      </c>
      <c r="AA1044" s="36" t="s">
        <v>109</v>
      </c>
      <c r="AB1044" s="36" t="s">
        <v>109</v>
      </c>
      <c r="AC1044" s="35" t="s">
        <v>5350</v>
      </c>
    </row>
    <row r="1045" spans="1:29" x14ac:dyDescent="0.3">
      <c r="A1045" s="36">
        <v>1044</v>
      </c>
      <c r="B1045" s="36" t="s">
        <v>87</v>
      </c>
      <c r="C1045" s="37">
        <v>44635</v>
      </c>
      <c r="D1045" s="42">
        <v>58521000</v>
      </c>
      <c r="E1045" s="36" t="s">
        <v>1</v>
      </c>
      <c r="F1045" s="38">
        <v>210369</v>
      </c>
      <c r="G1045" s="36" t="s">
        <v>89</v>
      </c>
      <c r="H1045" s="36" t="s">
        <v>90</v>
      </c>
      <c r="I1045" s="36" t="s">
        <v>120</v>
      </c>
      <c r="J1045" s="36" t="s">
        <v>120</v>
      </c>
      <c r="K1045" s="36" t="s">
        <v>45</v>
      </c>
      <c r="L1045" s="36" t="s">
        <v>402</v>
      </c>
      <c r="M1045" s="36" t="s">
        <v>93</v>
      </c>
      <c r="N1045" s="36">
        <v>4045184</v>
      </c>
      <c r="O1045" s="36" t="s">
        <v>5351</v>
      </c>
      <c r="P1045" s="36">
        <v>9108970173</v>
      </c>
      <c r="Q1045" s="51" t="s">
        <v>5352</v>
      </c>
      <c r="R1045" s="36" t="s">
        <v>2320</v>
      </c>
      <c r="S1045" s="36" t="s">
        <v>2320</v>
      </c>
      <c r="T1045" s="36" t="s">
        <v>5353</v>
      </c>
      <c r="U1045" s="36">
        <v>450000</v>
      </c>
      <c r="V1045" s="36">
        <v>1500000</v>
      </c>
      <c r="W1045" s="36" t="s">
        <v>481</v>
      </c>
      <c r="X1045" s="36" t="s">
        <v>100</v>
      </c>
      <c r="Y1045" s="36" t="s">
        <v>100</v>
      </c>
      <c r="Z1045" s="36" t="s">
        <v>100</v>
      </c>
      <c r="AA1045" s="36" t="s">
        <v>109</v>
      </c>
      <c r="AB1045" s="36" t="s">
        <v>109</v>
      </c>
    </row>
    <row r="1046" spans="1:29" ht="43.2" x14ac:dyDescent="0.3">
      <c r="A1046" s="36">
        <v>1045</v>
      </c>
      <c r="B1046" s="36" t="s">
        <v>87</v>
      </c>
      <c r="C1046" s="37">
        <v>44635</v>
      </c>
      <c r="D1046" s="42">
        <v>22664657</v>
      </c>
      <c r="E1046" s="36" t="s">
        <v>1</v>
      </c>
      <c r="F1046" s="38">
        <v>210369</v>
      </c>
      <c r="G1046" s="36" t="s">
        <v>89</v>
      </c>
      <c r="H1046" s="36" t="s">
        <v>90</v>
      </c>
      <c r="I1046" s="36" t="s">
        <v>2489</v>
      </c>
      <c r="J1046" s="36" t="s">
        <v>5354</v>
      </c>
      <c r="K1046" s="36" t="s">
        <v>13</v>
      </c>
      <c r="L1046" s="36" t="s">
        <v>4783</v>
      </c>
      <c r="M1046" s="36" t="s">
        <v>93</v>
      </c>
      <c r="N1046" s="36">
        <v>4154383</v>
      </c>
      <c r="O1046" s="36" t="s">
        <v>5355</v>
      </c>
      <c r="P1046" s="36">
        <v>8743035701</v>
      </c>
      <c r="Q1046" s="51" t="s">
        <v>5356</v>
      </c>
      <c r="R1046" s="36" t="s">
        <v>660</v>
      </c>
      <c r="S1046" s="36" t="s">
        <v>677</v>
      </c>
      <c r="T1046" s="36" t="s">
        <v>749</v>
      </c>
      <c r="U1046" s="36">
        <v>850000</v>
      </c>
      <c r="V1046" s="36" t="s">
        <v>5357</v>
      </c>
      <c r="W1046" s="36" t="s">
        <v>5358</v>
      </c>
      <c r="X1046" s="36" t="s">
        <v>128</v>
      </c>
      <c r="Y1046" s="36" t="s">
        <v>128</v>
      </c>
      <c r="Z1046" s="36" t="s">
        <v>128</v>
      </c>
      <c r="AA1046" s="36" t="s">
        <v>767</v>
      </c>
      <c r="AB1046" s="36" t="s">
        <v>109</v>
      </c>
      <c r="AC1046" s="35" t="s">
        <v>5359</v>
      </c>
    </row>
    <row r="1047" spans="1:29" ht="28.8" x14ac:dyDescent="0.3">
      <c r="A1047" s="36">
        <v>1046</v>
      </c>
      <c r="B1047" s="36" t="s">
        <v>87</v>
      </c>
      <c r="C1047" s="37">
        <v>44635</v>
      </c>
      <c r="D1047" s="42">
        <v>22664657</v>
      </c>
      <c r="E1047" s="36" t="s">
        <v>1</v>
      </c>
      <c r="F1047" s="38">
        <v>210369</v>
      </c>
      <c r="G1047" s="36" t="s">
        <v>89</v>
      </c>
      <c r="H1047" s="36" t="s">
        <v>90</v>
      </c>
      <c r="I1047" s="36" t="s">
        <v>2489</v>
      </c>
      <c r="J1047" s="36" t="s">
        <v>5354</v>
      </c>
      <c r="K1047" s="36" t="s">
        <v>12</v>
      </c>
      <c r="L1047" s="36" t="s">
        <v>402</v>
      </c>
      <c r="M1047" s="36" t="s">
        <v>93</v>
      </c>
      <c r="N1047" s="36">
        <v>4167276</v>
      </c>
      <c r="O1047" s="36" t="s">
        <v>5360</v>
      </c>
      <c r="P1047" s="36">
        <v>9779449262</v>
      </c>
      <c r="Q1047" s="51" t="s">
        <v>5361</v>
      </c>
      <c r="R1047" s="36" t="s">
        <v>776</v>
      </c>
      <c r="S1047" s="36" t="s">
        <v>660</v>
      </c>
      <c r="T1047" s="36" t="s">
        <v>5362</v>
      </c>
      <c r="U1047" s="36">
        <v>1105000</v>
      </c>
      <c r="V1047" s="36">
        <v>2200000</v>
      </c>
      <c r="W1047" s="36" t="s">
        <v>5363</v>
      </c>
      <c r="X1047" s="36" t="s">
        <v>128</v>
      </c>
      <c r="Y1047" s="36" t="s">
        <v>128</v>
      </c>
      <c r="Z1047" s="36" t="s">
        <v>128</v>
      </c>
      <c r="AA1047" s="36" t="s">
        <v>4856</v>
      </c>
      <c r="AB1047" s="36" t="s">
        <v>109</v>
      </c>
      <c r="AC1047" s="35" t="s">
        <v>5364</v>
      </c>
    </row>
    <row r="1048" spans="1:29" x14ac:dyDescent="0.3">
      <c r="A1048" s="36">
        <v>1047</v>
      </c>
      <c r="B1048" s="36" t="s">
        <v>87</v>
      </c>
      <c r="C1048" s="37">
        <v>44636</v>
      </c>
      <c r="D1048" s="42">
        <v>10954047</v>
      </c>
      <c r="E1048" s="36" t="s">
        <v>1</v>
      </c>
      <c r="F1048" s="38">
        <v>210369</v>
      </c>
      <c r="G1048" s="36" t="s">
        <v>735</v>
      </c>
      <c r="H1048" s="36" t="s">
        <v>736</v>
      </c>
      <c r="I1048" s="36" t="s">
        <v>5365</v>
      </c>
      <c r="J1048" s="36" t="s">
        <v>5365</v>
      </c>
      <c r="K1048" s="36" t="s">
        <v>45</v>
      </c>
      <c r="L1048" s="36" t="s">
        <v>402</v>
      </c>
      <c r="M1048" s="36" t="s">
        <v>93</v>
      </c>
      <c r="N1048" s="36">
        <v>4238365</v>
      </c>
      <c r="O1048" s="36" t="s">
        <v>5366</v>
      </c>
      <c r="P1048" s="36">
        <v>919826520502</v>
      </c>
      <c r="Q1048" s="51" t="s">
        <v>5367</v>
      </c>
      <c r="R1048" s="36" t="s">
        <v>277</v>
      </c>
      <c r="S1048" s="36" t="s">
        <v>277</v>
      </c>
      <c r="T1048" s="36" t="s">
        <v>218</v>
      </c>
      <c r="U1048" s="36">
        <v>650000</v>
      </c>
      <c r="V1048" s="36">
        <v>1200000</v>
      </c>
      <c r="W1048" s="36" t="s">
        <v>5368</v>
      </c>
      <c r="X1048" s="36" t="s">
        <v>100</v>
      </c>
      <c r="Y1048" s="36" t="s">
        <v>100</v>
      </c>
      <c r="Z1048" s="36" t="s">
        <v>100</v>
      </c>
      <c r="AA1048" s="36" t="s">
        <v>378</v>
      </c>
      <c r="AB1048" s="36" t="s">
        <v>109</v>
      </c>
      <c r="AC1048" s="35" t="s">
        <v>5369</v>
      </c>
    </row>
    <row r="1049" spans="1:29" x14ac:dyDescent="0.3">
      <c r="A1049" s="36">
        <v>1048</v>
      </c>
      <c r="B1049" s="36" t="s">
        <v>87</v>
      </c>
      <c r="C1049" s="37">
        <v>44636</v>
      </c>
      <c r="D1049" s="42">
        <v>10954047</v>
      </c>
      <c r="E1049" s="36" t="s">
        <v>1</v>
      </c>
      <c r="F1049" s="38">
        <v>210369</v>
      </c>
      <c r="G1049" s="36" t="s">
        <v>735</v>
      </c>
      <c r="H1049" s="36" t="s">
        <v>736</v>
      </c>
      <c r="I1049" s="36" t="s">
        <v>5370</v>
      </c>
      <c r="J1049" s="36" t="s">
        <v>5370</v>
      </c>
      <c r="K1049" s="36" t="s">
        <v>45</v>
      </c>
      <c r="L1049" s="36" t="s">
        <v>402</v>
      </c>
      <c r="M1049" s="36" t="s">
        <v>93</v>
      </c>
      <c r="N1049" s="36">
        <v>4235426</v>
      </c>
      <c r="O1049" s="36" t="s">
        <v>5371</v>
      </c>
      <c r="P1049" s="36">
        <v>8182822342</v>
      </c>
      <c r="Q1049" s="51" t="s">
        <v>5372</v>
      </c>
      <c r="R1049" s="36" t="s">
        <v>407</v>
      </c>
      <c r="S1049" s="36" t="s">
        <v>407</v>
      </c>
      <c r="T1049" s="36" t="s">
        <v>5373</v>
      </c>
      <c r="U1049" s="36">
        <v>360000</v>
      </c>
      <c r="V1049" s="36">
        <v>700000</v>
      </c>
      <c r="W1049" s="36" t="s">
        <v>4549</v>
      </c>
      <c r="X1049" s="36" t="s">
        <v>100</v>
      </c>
      <c r="Y1049" s="36" t="s">
        <v>100</v>
      </c>
      <c r="Z1049" s="36" t="s">
        <v>100</v>
      </c>
      <c r="AA1049" s="36" t="s">
        <v>5374</v>
      </c>
      <c r="AB1049" s="36" t="s">
        <v>109</v>
      </c>
    </row>
    <row r="1050" spans="1:29" x14ac:dyDescent="0.3">
      <c r="A1050" s="36">
        <v>1049</v>
      </c>
      <c r="B1050" s="36" t="s">
        <v>87</v>
      </c>
      <c r="C1050" s="37">
        <v>44636</v>
      </c>
      <c r="D1050" s="42">
        <v>10954047</v>
      </c>
      <c r="E1050" s="36" t="s">
        <v>1</v>
      </c>
      <c r="F1050" s="38">
        <v>210369</v>
      </c>
      <c r="G1050" s="36" t="s">
        <v>735</v>
      </c>
      <c r="H1050" s="36" t="s">
        <v>736</v>
      </c>
      <c r="I1050" s="36" t="s">
        <v>4630</v>
      </c>
      <c r="J1050" s="36" t="s">
        <v>4630</v>
      </c>
      <c r="K1050" s="36" t="s">
        <v>45</v>
      </c>
      <c r="L1050" s="36" t="s">
        <v>402</v>
      </c>
      <c r="M1050" s="36" t="s">
        <v>93</v>
      </c>
      <c r="N1050" s="36">
        <v>4238321</v>
      </c>
      <c r="O1050" s="36" t="s">
        <v>5375</v>
      </c>
      <c r="P1050" s="36">
        <v>9652500865</v>
      </c>
      <c r="Q1050" s="51" t="s">
        <v>5376</v>
      </c>
      <c r="R1050" s="36" t="s">
        <v>5377</v>
      </c>
      <c r="S1050" s="36" t="s">
        <v>5377</v>
      </c>
      <c r="T1050" s="36" t="s">
        <v>5378</v>
      </c>
      <c r="U1050" s="36">
        <v>450000</v>
      </c>
      <c r="V1050" s="36">
        <v>700000</v>
      </c>
      <c r="W1050" s="36" t="s">
        <v>308</v>
      </c>
      <c r="X1050" s="36" t="s">
        <v>100</v>
      </c>
      <c r="Y1050" s="36" t="s">
        <v>100</v>
      </c>
      <c r="Z1050" s="36" t="s">
        <v>100</v>
      </c>
      <c r="AA1050" s="36" t="s">
        <v>3761</v>
      </c>
      <c r="AB1050" s="36" t="s">
        <v>109</v>
      </c>
    </row>
    <row r="1051" spans="1:29" x14ac:dyDescent="0.3">
      <c r="A1051" s="36">
        <v>1050</v>
      </c>
      <c r="B1051" s="36" t="s">
        <v>87</v>
      </c>
      <c r="C1051" s="37">
        <v>44636</v>
      </c>
      <c r="D1051" s="42">
        <v>59065687</v>
      </c>
      <c r="E1051" s="36" t="s">
        <v>3</v>
      </c>
      <c r="F1051" s="38">
        <v>181547</v>
      </c>
      <c r="G1051" s="36" t="s">
        <v>89</v>
      </c>
      <c r="H1051" s="36" t="s">
        <v>119</v>
      </c>
      <c r="I1051" s="36" t="s">
        <v>4002</v>
      </c>
      <c r="J1051" s="36" t="s">
        <v>5379</v>
      </c>
      <c r="K1051" s="36" t="s">
        <v>38</v>
      </c>
      <c r="L1051" s="36" t="s">
        <v>1079</v>
      </c>
      <c r="M1051" s="36" t="s">
        <v>93</v>
      </c>
      <c r="N1051" s="36">
        <v>3487264</v>
      </c>
      <c r="O1051" s="36" t="s">
        <v>5380</v>
      </c>
      <c r="P1051" s="36">
        <v>7989784291</v>
      </c>
      <c r="Q1051" s="51" t="s">
        <v>5381</v>
      </c>
      <c r="R1051" s="36" t="s">
        <v>265</v>
      </c>
      <c r="S1051" s="36" t="s">
        <v>407</v>
      </c>
      <c r="T1051" s="36" t="s">
        <v>5382</v>
      </c>
      <c r="U1051" s="36">
        <v>550000</v>
      </c>
      <c r="V1051" s="36">
        <v>800000</v>
      </c>
      <c r="W1051" s="36" t="s">
        <v>3768</v>
      </c>
      <c r="X1051" s="36" t="s">
        <v>8</v>
      </c>
      <c r="Y1051" s="36" t="s">
        <v>2456</v>
      </c>
      <c r="Z1051" s="36" t="s">
        <v>8</v>
      </c>
      <c r="AA1051" s="36" t="s">
        <v>334</v>
      </c>
      <c r="AB1051" s="36" t="s">
        <v>101</v>
      </c>
    </row>
    <row r="1052" spans="1:29" x14ac:dyDescent="0.3">
      <c r="A1052" s="36">
        <v>1051</v>
      </c>
      <c r="B1052" s="36" t="s">
        <v>87</v>
      </c>
      <c r="C1052" s="37">
        <v>44636</v>
      </c>
      <c r="D1052" s="42">
        <v>59065687</v>
      </c>
      <c r="E1052" s="36" t="s">
        <v>3</v>
      </c>
      <c r="F1052" s="38">
        <v>181547</v>
      </c>
      <c r="G1052" s="36" t="s">
        <v>89</v>
      </c>
      <c r="H1052" s="36" t="s">
        <v>119</v>
      </c>
      <c r="I1052" s="36" t="s">
        <v>4002</v>
      </c>
      <c r="J1052" s="36" t="s">
        <v>5379</v>
      </c>
      <c r="K1052" s="36" t="s">
        <v>38</v>
      </c>
      <c r="L1052" s="36" t="s">
        <v>1079</v>
      </c>
      <c r="M1052" s="36" t="s">
        <v>93</v>
      </c>
      <c r="N1052" s="36">
        <v>4303494</v>
      </c>
      <c r="O1052" s="36" t="s">
        <v>5383</v>
      </c>
      <c r="P1052" s="36">
        <v>8106818384</v>
      </c>
      <c r="Q1052" s="51" t="s">
        <v>5384</v>
      </c>
      <c r="R1052" s="36" t="s">
        <v>2032</v>
      </c>
      <c r="S1052" s="36" t="s">
        <v>2032</v>
      </c>
      <c r="T1052" s="36" t="s">
        <v>5385</v>
      </c>
      <c r="U1052" s="36">
        <v>490000</v>
      </c>
      <c r="V1052" s="36">
        <v>950000</v>
      </c>
      <c r="W1052" s="36" t="s">
        <v>5386</v>
      </c>
      <c r="X1052" s="36" t="s">
        <v>8</v>
      </c>
      <c r="Y1052" s="36" t="s">
        <v>2456</v>
      </c>
      <c r="Z1052" s="36" t="s">
        <v>8</v>
      </c>
      <c r="AA1052" s="36" t="s">
        <v>334</v>
      </c>
      <c r="AB1052" s="36" t="s">
        <v>101</v>
      </c>
    </row>
    <row r="1053" spans="1:29" x14ac:dyDescent="0.3">
      <c r="A1053" s="36">
        <v>1052</v>
      </c>
      <c r="B1053" s="36" t="s">
        <v>87</v>
      </c>
      <c r="C1053" s="37">
        <v>44636</v>
      </c>
      <c r="D1053" s="42">
        <v>59065687</v>
      </c>
      <c r="E1053" s="36" t="s">
        <v>3</v>
      </c>
      <c r="F1053" s="38">
        <v>181547</v>
      </c>
      <c r="G1053" s="36" t="s">
        <v>89</v>
      </c>
      <c r="H1053" s="36" t="s">
        <v>119</v>
      </c>
      <c r="I1053" s="36" t="s">
        <v>4002</v>
      </c>
      <c r="J1053" s="36" t="s">
        <v>5379</v>
      </c>
      <c r="K1053" s="36" t="s">
        <v>38</v>
      </c>
      <c r="L1053" s="36" t="s">
        <v>1079</v>
      </c>
      <c r="M1053" s="36" t="s">
        <v>93</v>
      </c>
      <c r="N1053" s="36">
        <v>4303507</v>
      </c>
      <c r="O1053" s="36" t="s">
        <v>5387</v>
      </c>
      <c r="P1053" s="36">
        <v>9182450067</v>
      </c>
      <c r="Q1053" s="51" t="s">
        <v>5388</v>
      </c>
      <c r="R1053" s="36" t="s">
        <v>3621</v>
      </c>
      <c r="S1053" s="36" t="s">
        <v>265</v>
      </c>
      <c r="T1053" s="36" t="s">
        <v>198</v>
      </c>
      <c r="U1053" s="36">
        <v>805000</v>
      </c>
      <c r="V1053" s="36">
        <v>1400000</v>
      </c>
      <c r="W1053" s="36" t="s">
        <v>5389</v>
      </c>
      <c r="X1053" s="36" t="s">
        <v>8</v>
      </c>
      <c r="Y1053" s="36" t="s">
        <v>2456</v>
      </c>
      <c r="Z1053" s="36" t="s">
        <v>8</v>
      </c>
      <c r="AA1053" s="36" t="s">
        <v>1031</v>
      </c>
      <c r="AB1053" s="36" t="s">
        <v>101</v>
      </c>
    </row>
    <row r="1054" spans="1:29" x14ac:dyDescent="0.3">
      <c r="A1054" s="36">
        <v>1053</v>
      </c>
      <c r="B1054" s="36" t="s">
        <v>87</v>
      </c>
      <c r="C1054" s="37">
        <v>44636</v>
      </c>
      <c r="D1054" s="42">
        <v>59065687</v>
      </c>
      <c r="E1054" s="36" t="s">
        <v>3</v>
      </c>
      <c r="F1054" s="38">
        <v>181547</v>
      </c>
      <c r="G1054" s="36" t="s">
        <v>89</v>
      </c>
      <c r="H1054" s="36" t="s">
        <v>119</v>
      </c>
      <c r="I1054" s="36" t="s">
        <v>4002</v>
      </c>
      <c r="J1054" s="36" t="s">
        <v>5379</v>
      </c>
      <c r="K1054" s="36" t="s">
        <v>38</v>
      </c>
      <c r="L1054" s="36" t="s">
        <v>1079</v>
      </c>
      <c r="M1054" s="36" t="s">
        <v>93</v>
      </c>
      <c r="N1054" s="36">
        <v>4303524</v>
      </c>
      <c r="O1054" s="36" t="s">
        <v>5390</v>
      </c>
      <c r="P1054" s="36">
        <v>9019296995</v>
      </c>
      <c r="Q1054" s="51" t="s">
        <v>5391</v>
      </c>
      <c r="R1054" s="36" t="s">
        <v>272</v>
      </c>
      <c r="S1054" s="36" t="s">
        <v>575</v>
      </c>
      <c r="T1054" s="36" t="s">
        <v>5392</v>
      </c>
      <c r="U1054" s="36">
        <v>600000</v>
      </c>
      <c r="V1054" s="36">
        <v>1000000</v>
      </c>
      <c r="W1054" s="36">
        <v>44655</v>
      </c>
      <c r="X1054" s="36" t="s">
        <v>8</v>
      </c>
      <c r="Y1054" s="36" t="s">
        <v>2456</v>
      </c>
      <c r="Z1054" s="36" t="s">
        <v>8</v>
      </c>
      <c r="AA1054" s="36" t="s">
        <v>334</v>
      </c>
      <c r="AB1054" s="36" t="s">
        <v>101</v>
      </c>
    </row>
    <row r="1055" spans="1:29" x14ac:dyDescent="0.3">
      <c r="A1055" s="36">
        <v>1054</v>
      </c>
      <c r="B1055" s="36" t="s">
        <v>87</v>
      </c>
      <c r="C1055" s="37">
        <v>44636</v>
      </c>
      <c r="D1055" s="42">
        <v>88869395</v>
      </c>
      <c r="E1055" s="36" t="s">
        <v>3</v>
      </c>
      <c r="F1055" s="38">
        <v>181547</v>
      </c>
      <c r="G1055" s="36" t="s">
        <v>89</v>
      </c>
      <c r="H1055" s="36" t="s">
        <v>119</v>
      </c>
      <c r="I1055" s="36" t="s">
        <v>5393</v>
      </c>
      <c r="J1055" s="36" t="s">
        <v>5394</v>
      </c>
      <c r="K1055" s="36" t="s">
        <v>38</v>
      </c>
      <c r="L1055" s="36" t="s">
        <v>1079</v>
      </c>
      <c r="M1055" s="36" t="s">
        <v>93</v>
      </c>
      <c r="N1055" s="36">
        <v>4303532</v>
      </c>
      <c r="O1055" s="36" t="s">
        <v>5395</v>
      </c>
      <c r="P1055" s="36">
        <v>9010214343</v>
      </c>
      <c r="Q1055" s="51" t="s">
        <v>5396</v>
      </c>
      <c r="R1055" s="36" t="s">
        <v>1125</v>
      </c>
      <c r="S1055" s="36" t="s">
        <v>1125</v>
      </c>
      <c r="T1055" s="36" t="s">
        <v>116</v>
      </c>
      <c r="U1055" s="36">
        <v>950000</v>
      </c>
      <c r="V1055" s="36">
        <v>1600000</v>
      </c>
      <c r="W1055" s="36" t="s">
        <v>4796</v>
      </c>
      <c r="X1055" s="36" t="s">
        <v>8</v>
      </c>
      <c r="Y1055" s="36" t="s">
        <v>2456</v>
      </c>
      <c r="Z1055" s="36" t="s">
        <v>8</v>
      </c>
      <c r="AA1055" s="36" t="s">
        <v>101</v>
      </c>
      <c r="AB1055" s="36" t="s">
        <v>101</v>
      </c>
    </row>
    <row r="1056" spans="1:29" x14ac:dyDescent="0.3">
      <c r="A1056" s="36">
        <v>1055</v>
      </c>
      <c r="B1056" s="36" t="s">
        <v>87</v>
      </c>
      <c r="C1056" s="37">
        <v>44636</v>
      </c>
      <c r="D1056" s="42">
        <v>88869395</v>
      </c>
      <c r="E1056" s="36" t="s">
        <v>3</v>
      </c>
      <c r="F1056" s="38">
        <v>181547</v>
      </c>
      <c r="G1056" s="36" t="s">
        <v>89</v>
      </c>
      <c r="H1056" s="36" t="s">
        <v>119</v>
      </c>
      <c r="I1056" s="36" t="s">
        <v>5393</v>
      </c>
      <c r="J1056" s="36" t="s">
        <v>5394</v>
      </c>
      <c r="K1056" s="36" t="s">
        <v>38</v>
      </c>
      <c r="L1056" s="36" t="s">
        <v>1079</v>
      </c>
      <c r="M1056" s="36" t="s">
        <v>93</v>
      </c>
      <c r="N1056" s="36">
        <v>4303560</v>
      </c>
      <c r="O1056" s="36" t="s">
        <v>5397</v>
      </c>
      <c r="P1056" s="36">
        <v>9177747725</v>
      </c>
      <c r="Q1056" s="51" t="s">
        <v>5398</v>
      </c>
      <c r="R1056" s="36" t="s">
        <v>1139</v>
      </c>
      <c r="S1056" s="36" t="s">
        <v>1139</v>
      </c>
      <c r="T1056" s="36" t="s">
        <v>198</v>
      </c>
      <c r="U1056" s="36">
        <v>815000</v>
      </c>
      <c r="V1056" s="36">
        <v>1400000</v>
      </c>
      <c r="W1056" s="36" t="s">
        <v>5389</v>
      </c>
      <c r="X1056" s="36" t="s">
        <v>8</v>
      </c>
      <c r="Y1056" s="36" t="s">
        <v>2456</v>
      </c>
      <c r="Z1056" s="36" t="s">
        <v>8</v>
      </c>
      <c r="AA1056" s="36" t="s">
        <v>334</v>
      </c>
      <c r="AB1056" s="36" t="s">
        <v>101</v>
      </c>
    </row>
    <row r="1057" spans="1:29" x14ac:dyDescent="0.3">
      <c r="A1057" s="36">
        <v>1056</v>
      </c>
      <c r="B1057" s="36" t="s">
        <v>87</v>
      </c>
      <c r="C1057" s="37">
        <v>44636</v>
      </c>
      <c r="D1057" s="42">
        <v>88869395</v>
      </c>
      <c r="E1057" s="36" t="s">
        <v>3</v>
      </c>
      <c r="F1057" s="38">
        <v>181547</v>
      </c>
      <c r="G1057" s="36" t="s">
        <v>89</v>
      </c>
      <c r="H1057" s="36" t="s">
        <v>119</v>
      </c>
      <c r="I1057" s="36" t="s">
        <v>5393</v>
      </c>
      <c r="J1057" s="36" t="s">
        <v>5394</v>
      </c>
      <c r="K1057" s="36" t="s">
        <v>38</v>
      </c>
      <c r="L1057" s="36" t="s">
        <v>1079</v>
      </c>
      <c r="M1057" s="36" t="s">
        <v>93</v>
      </c>
      <c r="N1057" s="36">
        <v>4303573</v>
      </c>
      <c r="O1057" s="36" t="s">
        <v>5399</v>
      </c>
      <c r="P1057" s="36">
        <v>8019407182</v>
      </c>
      <c r="Q1057" s="51" t="s">
        <v>5400</v>
      </c>
      <c r="R1057" s="36" t="s">
        <v>1020</v>
      </c>
      <c r="S1057" s="36" t="s">
        <v>3621</v>
      </c>
      <c r="T1057" s="36" t="s">
        <v>5401</v>
      </c>
      <c r="U1057" s="36">
        <v>1000000</v>
      </c>
      <c r="V1057" s="36">
        <v>1500000</v>
      </c>
      <c r="W1057" s="36" t="s">
        <v>5389</v>
      </c>
      <c r="X1057" s="36" t="s">
        <v>8</v>
      </c>
      <c r="Y1057" s="36" t="s">
        <v>2456</v>
      </c>
      <c r="Z1057" s="36" t="s">
        <v>8</v>
      </c>
      <c r="AA1057" s="36" t="s">
        <v>101</v>
      </c>
      <c r="AB1057" s="36" t="s">
        <v>101</v>
      </c>
    </row>
    <row r="1058" spans="1:29" x14ac:dyDescent="0.3">
      <c r="A1058" s="36">
        <v>1057</v>
      </c>
      <c r="B1058" s="36" t="s">
        <v>87</v>
      </c>
      <c r="C1058" s="37">
        <v>44636</v>
      </c>
      <c r="D1058" s="42">
        <v>10954047</v>
      </c>
      <c r="E1058" s="36" t="s">
        <v>1</v>
      </c>
      <c r="F1058" s="38">
        <v>210369</v>
      </c>
      <c r="G1058" s="36" t="s">
        <v>735</v>
      </c>
      <c r="H1058" s="36" t="s">
        <v>736</v>
      </c>
      <c r="I1058" s="36" t="s">
        <v>679</v>
      </c>
      <c r="J1058" s="36" t="s">
        <v>679</v>
      </c>
      <c r="K1058" s="36" t="s">
        <v>13</v>
      </c>
      <c r="L1058" s="36" t="s">
        <v>5092</v>
      </c>
      <c r="M1058" s="36" t="s">
        <v>93</v>
      </c>
      <c r="N1058" s="36">
        <v>4238349</v>
      </c>
      <c r="O1058" s="36" t="s">
        <v>5402</v>
      </c>
      <c r="P1058" s="36">
        <v>8179224513</v>
      </c>
      <c r="Q1058" s="51" t="s">
        <v>5403</v>
      </c>
      <c r="R1058" s="36" t="s">
        <v>2497</v>
      </c>
      <c r="S1058" s="36" t="s">
        <v>2346</v>
      </c>
      <c r="T1058" s="36" t="s">
        <v>5404</v>
      </c>
      <c r="U1058" s="36">
        <v>350000</v>
      </c>
      <c r="V1058" s="36">
        <v>900000</v>
      </c>
      <c r="W1058" s="36" t="s">
        <v>5405</v>
      </c>
      <c r="X1058" s="36" t="s">
        <v>100</v>
      </c>
      <c r="Y1058" s="36" t="s">
        <v>100</v>
      </c>
      <c r="Z1058" s="36" t="s">
        <v>100</v>
      </c>
      <c r="AA1058" s="36" t="s">
        <v>4251</v>
      </c>
      <c r="AB1058" s="36" t="s">
        <v>109</v>
      </c>
    </row>
    <row r="1059" spans="1:29" x14ac:dyDescent="0.3">
      <c r="A1059" s="36">
        <v>1058</v>
      </c>
      <c r="B1059" s="36" t="s">
        <v>87</v>
      </c>
      <c r="C1059" s="37">
        <v>44636</v>
      </c>
      <c r="D1059" s="42">
        <v>10954047</v>
      </c>
      <c r="E1059" s="36" t="s">
        <v>1</v>
      </c>
      <c r="F1059" s="38">
        <v>210369</v>
      </c>
      <c r="G1059" s="36" t="s">
        <v>735</v>
      </c>
      <c r="H1059" s="36" t="s">
        <v>736</v>
      </c>
      <c r="I1059" s="36" t="s">
        <v>4630</v>
      </c>
      <c r="J1059" s="36" t="s">
        <v>4630</v>
      </c>
      <c r="K1059" s="36" t="s">
        <v>13</v>
      </c>
      <c r="L1059" s="36" t="s">
        <v>5092</v>
      </c>
      <c r="M1059" s="36" t="s">
        <v>93</v>
      </c>
      <c r="N1059" s="36">
        <v>4235345</v>
      </c>
      <c r="O1059" s="36" t="s">
        <v>5406</v>
      </c>
      <c r="P1059" s="36">
        <v>9014121959</v>
      </c>
      <c r="Q1059" s="51" t="s">
        <v>5407</v>
      </c>
      <c r="R1059" s="36" t="s">
        <v>569</v>
      </c>
      <c r="S1059" s="36" t="s">
        <v>277</v>
      </c>
      <c r="T1059" s="36" t="s">
        <v>5408</v>
      </c>
      <c r="U1059" s="36">
        <v>444000</v>
      </c>
      <c r="V1059" s="36">
        <v>700000</v>
      </c>
      <c r="W1059" s="36" t="s">
        <v>308</v>
      </c>
      <c r="X1059" s="36" t="s">
        <v>100</v>
      </c>
      <c r="Y1059" s="36" t="s">
        <v>100</v>
      </c>
      <c r="Z1059" s="36" t="s">
        <v>100</v>
      </c>
      <c r="AA1059" s="36" t="s">
        <v>4251</v>
      </c>
      <c r="AB1059" s="36" t="s">
        <v>109</v>
      </c>
    </row>
    <row r="1060" spans="1:29" x14ac:dyDescent="0.3">
      <c r="A1060" s="36">
        <v>1059</v>
      </c>
      <c r="B1060" s="36" t="s">
        <v>87</v>
      </c>
      <c r="C1060" s="37">
        <v>44636</v>
      </c>
      <c r="D1060" s="42">
        <v>10954047</v>
      </c>
      <c r="E1060" s="36" t="s">
        <v>1</v>
      </c>
      <c r="F1060" s="38">
        <v>210369</v>
      </c>
      <c r="G1060" s="36" t="s">
        <v>735</v>
      </c>
      <c r="H1060" s="36" t="s">
        <v>736</v>
      </c>
      <c r="I1060" s="36" t="s">
        <v>5409</v>
      </c>
      <c r="J1060" s="36" t="s">
        <v>5409</v>
      </c>
      <c r="K1060" s="36" t="s">
        <v>13</v>
      </c>
      <c r="L1060" s="36" t="s">
        <v>14</v>
      </c>
      <c r="M1060" s="36" t="s">
        <v>93</v>
      </c>
      <c r="N1060" s="36">
        <v>4288718</v>
      </c>
      <c r="O1060" s="36" t="s">
        <v>5410</v>
      </c>
      <c r="P1060" s="36">
        <v>9738756665</v>
      </c>
      <c r="Q1060" s="51" t="s">
        <v>5411</v>
      </c>
      <c r="R1060" s="36" t="s">
        <v>575</v>
      </c>
      <c r="S1060" s="36" t="s">
        <v>575</v>
      </c>
      <c r="T1060" s="36" t="s">
        <v>5412</v>
      </c>
      <c r="U1060" s="36">
        <v>400000</v>
      </c>
      <c r="V1060" s="36">
        <v>800000</v>
      </c>
      <c r="W1060" s="36" t="s">
        <v>4549</v>
      </c>
      <c r="X1060" s="36" t="s">
        <v>100</v>
      </c>
      <c r="Y1060" s="36" t="s">
        <v>100</v>
      </c>
      <c r="Z1060" s="36" t="s">
        <v>100</v>
      </c>
      <c r="AA1060" s="36" t="s">
        <v>109</v>
      </c>
      <c r="AB1060" s="36" t="s">
        <v>109</v>
      </c>
    </row>
    <row r="1061" spans="1:29" x14ac:dyDescent="0.3">
      <c r="A1061" s="36">
        <v>1060</v>
      </c>
      <c r="B1061" s="36" t="s">
        <v>87</v>
      </c>
      <c r="C1061" s="37">
        <v>44636</v>
      </c>
      <c r="D1061" s="42">
        <v>10954047</v>
      </c>
      <c r="E1061" s="36" t="s">
        <v>1</v>
      </c>
      <c r="F1061" s="38">
        <v>210369</v>
      </c>
      <c r="G1061" s="36" t="s">
        <v>735</v>
      </c>
      <c r="H1061" s="36" t="s">
        <v>736</v>
      </c>
      <c r="I1061" s="36" t="s">
        <v>5413</v>
      </c>
      <c r="J1061" s="36" t="s">
        <v>5413</v>
      </c>
      <c r="K1061" s="36" t="s">
        <v>13</v>
      </c>
      <c r="L1061" s="36" t="s">
        <v>621</v>
      </c>
      <c r="M1061" s="36" t="s">
        <v>93</v>
      </c>
      <c r="N1061" s="36">
        <v>4345341</v>
      </c>
      <c r="O1061" s="36" t="s">
        <v>5414</v>
      </c>
      <c r="P1061" s="36">
        <v>6301080178</v>
      </c>
      <c r="Q1061" s="51" t="s">
        <v>5415</v>
      </c>
      <c r="R1061" s="36" t="s">
        <v>3781</v>
      </c>
      <c r="S1061" s="36" t="s">
        <v>3771</v>
      </c>
      <c r="T1061" s="36" t="s">
        <v>5416</v>
      </c>
      <c r="U1061" s="36">
        <v>620000</v>
      </c>
      <c r="V1061" s="36">
        <v>900000</v>
      </c>
      <c r="W1061" s="36" t="s">
        <v>5417</v>
      </c>
      <c r="X1061" s="36" t="s">
        <v>100</v>
      </c>
      <c r="Y1061" s="36" t="s">
        <v>100</v>
      </c>
      <c r="Z1061" s="36" t="s">
        <v>100</v>
      </c>
      <c r="AA1061" s="36" t="s">
        <v>1237</v>
      </c>
      <c r="AB1061" s="36" t="s">
        <v>109</v>
      </c>
    </row>
    <row r="1062" spans="1:29" x14ac:dyDescent="0.3">
      <c r="A1062" s="36">
        <v>1061</v>
      </c>
      <c r="B1062" s="36" t="s">
        <v>87</v>
      </c>
      <c r="C1062" s="37">
        <v>44636</v>
      </c>
      <c r="D1062" s="42">
        <v>10968448</v>
      </c>
      <c r="E1062" s="36" t="s">
        <v>1</v>
      </c>
      <c r="F1062" s="38">
        <v>210369</v>
      </c>
      <c r="G1062" s="36" t="s">
        <v>735</v>
      </c>
      <c r="H1062" s="36" t="s">
        <v>736</v>
      </c>
      <c r="I1062" s="36" t="s">
        <v>5418</v>
      </c>
      <c r="J1062" s="36" t="s">
        <v>5418</v>
      </c>
      <c r="K1062" s="36" t="s">
        <v>18</v>
      </c>
      <c r="L1062" s="36" t="s">
        <v>1577</v>
      </c>
      <c r="M1062" s="36" t="s">
        <v>93</v>
      </c>
      <c r="N1062" s="36">
        <v>4244277</v>
      </c>
      <c r="O1062" s="36" t="s">
        <v>5419</v>
      </c>
      <c r="P1062" s="36">
        <v>7362918111</v>
      </c>
      <c r="Q1062" s="51" t="s">
        <v>5420</v>
      </c>
      <c r="R1062" s="36" t="s">
        <v>277</v>
      </c>
      <c r="S1062" s="36" t="s">
        <v>277</v>
      </c>
      <c r="T1062" s="36" t="s">
        <v>116</v>
      </c>
      <c r="U1062" s="36">
        <v>480000</v>
      </c>
      <c r="V1062" s="36">
        <v>1100000</v>
      </c>
      <c r="W1062" s="36" t="s">
        <v>5421</v>
      </c>
      <c r="X1062" s="36" t="s">
        <v>100</v>
      </c>
      <c r="Y1062" s="36" t="s">
        <v>100</v>
      </c>
      <c r="Z1062" s="36" t="s">
        <v>100</v>
      </c>
      <c r="AA1062" s="36" t="s">
        <v>1315</v>
      </c>
      <c r="AB1062" s="36" t="s">
        <v>109</v>
      </c>
    </row>
    <row r="1063" spans="1:29" x14ac:dyDescent="0.3">
      <c r="A1063" s="36">
        <v>1062</v>
      </c>
      <c r="B1063" s="36" t="s">
        <v>87</v>
      </c>
      <c r="C1063" s="37">
        <v>44636</v>
      </c>
      <c r="D1063" s="42">
        <v>12143685</v>
      </c>
      <c r="E1063" s="36" t="s">
        <v>1</v>
      </c>
      <c r="F1063" s="38">
        <v>210369</v>
      </c>
      <c r="G1063" s="36" t="s">
        <v>89</v>
      </c>
      <c r="H1063" s="36" t="s">
        <v>90</v>
      </c>
      <c r="I1063" s="36" t="s">
        <v>3573</v>
      </c>
      <c r="J1063" s="36" t="s">
        <v>3573</v>
      </c>
      <c r="K1063" s="36" t="s">
        <v>13</v>
      </c>
      <c r="L1063" s="36" t="s">
        <v>31</v>
      </c>
      <c r="M1063" s="36" t="s">
        <v>93</v>
      </c>
      <c r="N1063" s="36">
        <v>4277279</v>
      </c>
      <c r="O1063" s="36" t="s">
        <v>5422</v>
      </c>
      <c r="P1063" s="36">
        <v>6360397948</v>
      </c>
      <c r="Q1063" s="51" t="s">
        <v>5423</v>
      </c>
      <c r="R1063" s="36" t="s">
        <v>540</v>
      </c>
      <c r="S1063" s="36" t="s">
        <v>540</v>
      </c>
      <c r="T1063" s="36" t="s">
        <v>5424</v>
      </c>
      <c r="U1063" s="36">
        <v>350000</v>
      </c>
      <c r="V1063" s="36">
        <v>750000</v>
      </c>
      <c r="W1063" s="36" t="s">
        <v>134</v>
      </c>
      <c r="X1063" s="36" t="s">
        <v>100</v>
      </c>
      <c r="Y1063" s="36" t="s">
        <v>100</v>
      </c>
      <c r="Z1063" s="36" t="s">
        <v>100</v>
      </c>
      <c r="AA1063" s="36" t="s">
        <v>109</v>
      </c>
      <c r="AB1063" s="36" t="s">
        <v>109</v>
      </c>
    </row>
    <row r="1064" spans="1:29" x14ac:dyDescent="0.3">
      <c r="A1064" s="36">
        <v>1063</v>
      </c>
      <c r="B1064" s="36" t="s">
        <v>87</v>
      </c>
      <c r="C1064" s="37">
        <v>44636</v>
      </c>
      <c r="D1064" s="42">
        <v>12143685</v>
      </c>
      <c r="E1064" s="36" t="s">
        <v>1</v>
      </c>
      <c r="F1064" s="38">
        <v>210369</v>
      </c>
      <c r="G1064" s="36" t="s">
        <v>89</v>
      </c>
      <c r="H1064" s="36" t="s">
        <v>90</v>
      </c>
      <c r="I1064" s="36" t="s">
        <v>3573</v>
      </c>
      <c r="J1064" s="36" t="s">
        <v>3573</v>
      </c>
      <c r="K1064" s="36" t="s">
        <v>13</v>
      </c>
      <c r="L1064" s="36" t="s">
        <v>31</v>
      </c>
      <c r="M1064" s="36" t="s">
        <v>93</v>
      </c>
      <c r="N1064" s="36">
        <v>3514750</v>
      </c>
      <c r="O1064" s="36" t="s">
        <v>3609</v>
      </c>
      <c r="P1064" s="36">
        <v>6362297103</v>
      </c>
      <c r="Q1064" s="51" t="s">
        <v>3610</v>
      </c>
      <c r="R1064" s="36" t="s">
        <v>339</v>
      </c>
      <c r="S1064" s="36" t="s">
        <v>339</v>
      </c>
      <c r="T1064" s="36" t="s">
        <v>3611</v>
      </c>
      <c r="U1064" s="36">
        <v>540000</v>
      </c>
      <c r="V1064" s="36">
        <v>800000</v>
      </c>
      <c r="W1064" s="36" t="s">
        <v>3612</v>
      </c>
      <c r="X1064" s="36" t="s">
        <v>100</v>
      </c>
      <c r="Y1064" s="36" t="s">
        <v>100</v>
      </c>
      <c r="Z1064" s="36" t="s">
        <v>100</v>
      </c>
      <c r="AA1064" s="36" t="s">
        <v>109</v>
      </c>
      <c r="AB1064" s="36" t="s">
        <v>109</v>
      </c>
    </row>
    <row r="1065" spans="1:29" x14ac:dyDescent="0.3">
      <c r="A1065" s="36">
        <v>1064</v>
      </c>
      <c r="B1065" s="36" t="s">
        <v>87</v>
      </c>
      <c r="C1065" s="37">
        <v>44636</v>
      </c>
      <c r="D1065" s="42">
        <v>73377625</v>
      </c>
      <c r="E1065" s="36" t="s">
        <v>1</v>
      </c>
      <c r="F1065" s="38">
        <v>210369</v>
      </c>
      <c r="G1065" s="36" t="s">
        <v>89</v>
      </c>
      <c r="H1065" s="36" t="s">
        <v>254</v>
      </c>
      <c r="I1065" s="36" t="s">
        <v>4850</v>
      </c>
      <c r="J1065" s="36" t="s">
        <v>4851</v>
      </c>
      <c r="K1065" s="36" t="s">
        <v>13</v>
      </c>
      <c r="L1065" s="36" t="s">
        <v>621</v>
      </c>
      <c r="M1065" s="36" t="s">
        <v>93</v>
      </c>
      <c r="N1065" s="36">
        <v>4278376</v>
      </c>
      <c r="O1065" s="36" t="s">
        <v>5425</v>
      </c>
      <c r="P1065" s="36" t="s">
        <v>5426</v>
      </c>
      <c r="Q1065" s="51" t="s">
        <v>5427</v>
      </c>
      <c r="R1065" s="36" t="s">
        <v>660</v>
      </c>
      <c r="S1065" s="36" t="s">
        <v>170</v>
      </c>
      <c r="T1065" s="36" t="s">
        <v>5428</v>
      </c>
      <c r="U1065" s="36">
        <v>510000</v>
      </c>
      <c r="V1065" s="36">
        <v>1700000</v>
      </c>
      <c r="W1065" s="36" t="s">
        <v>5429</v>
      </c>
      <c r="X1065" s="36" t="s">
        <v>100</v>
      </c>
      <c r="Y1065" s="36" t="s">
        <v>100</v>
      </c>
      <c r="Z1065" s="36" t="s">
        <v>118</v>
      </c>
      <c r="AA1065" s="36" t="s">
        <v>378</v>
      </c>
      <c r="AB1065" s="36" t="s">
        <v>109</v>
      </c>
      <c r="AC1065" s="35" t="s">
        <v>3659</v>
      </c>
    </row>
    <row r="1066" spans="1:29" x14ac:dyDescent="0.3">
      <c r="A1066" s="36">
        <v>1065</v>
      </c>
      <c r="B1066" s="36" t="s">
        <v>87</v>
      </c>
      <c r="C1066" s="37">
        <v>44636</v>
      </c>
      <c r="D1066" s="42">
        <v>40779627</v>
      </c>
      <c r="E1066" s="36" t="s">
        <v>1</v>
      </c>
      <c r="F1066" s="38">
        <v>210369</v>
      </c>
      <c r="G1066" s="36" t="s">
        <v>89</v>
      </c>
      <c r="H1066" s="36" t="s">
        <v>254</v>
      </c>
      <c r="I1066" s="36" t="s">
        <v>359</v>
      </c>
      <c r="J1066" s="36" t="s">
        <v>3520</v>
      </c>
      <c r="K1066" s="36" t="s">
        <v>12</v>
      </c>
      <c r="L1066" s="36" t="s">
        <v>402</v>
      </c>
      <c r="M1066" s="36" t="s">
        <v>93</v>
      </c>
      <c r="N1066" s="36">
        <v>4200011</v>
      </c>
      <c r="O1066" s="36" t="s">
        <v>5430</v>
      </c>
      <c r="P1066" s="36" t="s">
        <v>5431</v>
      </c>
      <c r="Q1066" s="51" t="s">
        <v>5432</v>
      </c>
      <c r="R1066" s="36" t="s">
        <v>677</v>
      </c>
      <c r="S1066" s="36" t="s">
        <v>1780</v>
      </c>
      <c r="T1066" s="36" t="s">
        <v>5433</v>
      </c>
      <c r="U1066" s="36">
        <v>600000</v>
      </c>
      <c r="V1066" s="36">
        <v>1400000</v>
      </c>
      <c r="W1066" s="36" t="s">
        <v>5091</v>
      </c>
      <c r="X1066" s="36" t="s">
        <v>100</v>
      </c>
      <c r="Y1066" s="36" t="s">
        <v>100</v>
      </c>
      <c r="Z1066" s="36" t="s">
        <v>118</v>
      </c>
      <c r="AA1066" s="36" t="s">
        <v>476</v>
      </c>
      <c r="AB1066" s="36" t="s">
        <v>109</v>
      </c>
      <c r="AC1066" s="35" t="s">
        <v>5434</v>
      </c>
    </row>
    <row r="1067" spans="1:29" x14ac:dyDescent="0.3">
      <c r="A1067" s="36">
        <v>1066</v>
      </c>
      <c r="B1067" s="36" t="s">
        <v>87</v>
      </c>
      <c r="C1067" s="37">
        <v>44636</v>
      </c>
      <c r="D1067" s="42">
        <v>99965720</v>
      </c>
      <c r="E1067" s="36" t="s">
        <v>1</v>
      </c>
      <c r="F1067" s="38">
        <v>210369</v>
      </c>
      <c r="G1067" s="36" t="s">
        <v>89</v>
      </c>
      <c r="H1067" s="36" t="s">
        <v>2967</v>
      </c>
      <c r="I1067" s="36" t="s">
        <v>5012</v>
      </c>
      <c r="J1067" s="36"/>
      <c r="K1067" s="36" t="s">
        <v>13</v>
      </c>
      <c r="L1067" s="36" t="s">
        <v>621</v>
      </c>
      <c r="M1067" s="36" t="s">
        <v>93</v>
      </c>
      <c r="N1067" s="36">
        <v>1827839</v>
      </c>
      <c r="O1067" s="36" t="s">
        <v>5435</v>
      </c>
      <c r="P1067" s="36">
        <v>7483364663</v>
      </c>
      <c r="Q1067" s="51" t="s">
        <v>5436</v>
      </c>
      <c r="R1067" s="36" t="s">
        <v>5437</v>
      </c>
      <c r="S1067" s="36" t="s">
        <v>5437</v>
      </c>
      <c r="T1067" s="36" t="s">
        <v>5438</v>
      </c>
      <c r="U1067" s="36">
        <v>670000</v>
      </c>
      <c r="V1067" s="36">
        <v>1200000</v>
      </c>
      <c r="W1067" s="36" t="s">
        <v>5439</v>
      </c>
      <c r="X1067" s="36" t="s">
        <v>235</v>
      </c>
      <c r="Y1067" s="36" t="s">
        <v>100</v>
      </c>
      <c r="Z1067" s="36"/>
      <c r="AA1067" s="36" t="s">
        <v>109</v>
      </c>
      <c r="AB1067" s="36" t="s">
        <v>2840</v>
      </c>
      <c r="AC1067" s="35" t="s">
        <v>5440</v>
      </c>
    </row>
    <row r="1068" spans="1:29" x14ac:dyDescent="0.3">
      <c r="A1068" s="36">
        <v>1067</v>
      </c>
      <c r="B1068" s="36" t="s">
        <v>87</v>
      </c>
      <c r="C1068" s="37">
        <v>44636</v>
      </c>
      <c r="D1068" s="42">
        <v>99965720</v>
      </c>
      <c r="E1068" s="36" t="s">
        <v>1</v>
      </c>
      <c r="F1068" s="38">
        <v>210369</v>
      </c>
      <c r="G1068" s="36" t="s">
        <v>89</v>
      </c>
      <c r="H1068" s="36" t="s">
        <v>2967</v>
      </c>
      <c r="I1068" s="36" t="s">
        <v>5012</v>
      </c>
      <c r="J1068" s="36"/>
      <c r="K1068" s="36" t="s">
        <v>18</v>
      </c>
      <c r="L1068" s="36" t="s">
        <v>5223</v>
      </c>
      <c r="M1068" s="36" t="s">
        <v>93</v>
      </c>
      <c r="N1068" s="36">
        <v>3869410</v>
      </c>
      <c r="O1068" s="36" t="s">
        <v>5441</v>
      </c>
      <c r="P1068" s="36">
        <v>8054033521</v>
      </c>
      <c r="Q1068" s="51" t="s">
        <v>5442</v>
      </c>
      <c r="R1068" s="36" t="s">
        <v>5443</v>
      </c>
      <c r="S1068" s="36" t="s">
        <v>5443</v>
      </c>
      <c r="T1068" s="36" t="s">
        <v>5444</v>
      </c>
      <c r="U1068" s="36">
        <v>1250000</v>
      </c>
      <c r="V1068" s="36">
        <v>2000000</v>
      </c>
      <c r="W1068" s="36" t="s">
        <v>5445</v>
      </c>
      <c r="X1068" s="36" t="s">
        <v>100</v>
      </c>
      <c r="Y1068" s="36" t="s">
        <v>100</v>
      </c>
      <c r="Z1068" s="36"/>
      <c r="AA1068" s="36" t="s">
        <v>109</v>
      </c>
      <c r="AB1068" s="36" t="s">
        <v>2840</v>
      </c>
      <c r="AC1068" s="35" t="s">
        <v>5446</v>
      </c>
    </row>
    <row r="1069" spans="1:29" x14ac:dyDescent="0.3">
      <c r="A1069" s="36">
        <v>1068</v>
      </c>
      <c r="B1069" s="36" t="s">
        <v>87</v>
      </c>
      <c r="C1069" s="37">
        <v>44636</v>
      </c>
      <c r="D1069" s="42">
        <v>99965720</v>
      </c>
      <c r="E1069" s="36" t="s">
        <v>1</v>
      </c>
      <c r="F1069" s="38">
        <v>210369</v>
      </c>
      <c r="G1069" s="36" t="s">
        <v>89</v>
      </c>
      <c r="H1069" s="36" t="s">
        <v>2967</v>
      </c>
      <c r="I1069" s="36" t="s">
        <v>5012</v>
      </c>
      <c r="J1069" s="36"/>
      <c r="K1069" s="36" t="s">
        <v>13</v>
      </c>
      <c r="L1069" s="36" t="s">
        <v>621</v>
      </c>
      <c r="M1069" s="36" t="s">
        <v>93</v>
      </c>
      <c r="N1069" s="36">
        <v>3765395</v>
      </c>
      <c r="O1069" s="36" t="s">
        <v>5447</v>
      </c>
      <c r="P1069" s="36">
        <v>9704792048</v>
      </c>
      <c r="Q1069" s="51" t="s">
        <v>5448</v>
      </c>
      <c r="R1069" s="36" t="s">
        <v>5449</v>
      </c>
      <c r="S1069" s="36" t="s">
        <v>5449</v>
      </c>
      <c r="T1069" s="36" t="s">
        <v>1643</v>
      </c>
      <c r="U1069" s="36">
        <v>480000</v>
      </c>
      <c r="V1069" s="36">
        <v>800000</v>
      </c>
      <c r="W1069" s="36" t="s">
        <v>5450</v>
      </c>
      <c r="X1069" s="36" t="s">
        <v>100</v>
      </c>
      <c r="Y1069" s="36" t="s">
        <v>100</v>
      </c>
      <c r="Z1069" s="36"/>
      <c r="AA1069" s="36" t="s">
        <v>109</v>
      </c>
      <c r="AB1069" s="36" t="s">
        <v>2840</v>
      </c>
    </row>
    <row r="1070" spans="1:29" ht="28.8" x14ac:dyDescent="0.3">
      <c r="A1070" s="36">
        <v>1069</v>
      </c>
      <c r="B1070" s="36" t="s">
        <v>87</v>
      </c>
      <c r="C1070" s="37">
        <v>44636</v>
      </c>
      <c r="D1070" s="42">
        <v>18197641</v>
      </c>
      <c r="E1070" s="36" t="s">
        <v>1</v>
      </c>
      <c r="F1070" s="38">
        <v>210369</v>
      </c>
      <c r="G1070" s="36" t="s">
        <v>89</v>
      </c>
      <c r="H1070" s="36" t="s">
        <v>90</v>
      </c>
      <c r="I1070" s="36" t="s">
        <v>737</v>
      </c>
      <c r="J1070" s="36" t="s">
        <v>5451</v>
      </c>
      <c r="K1070" s="36" t="s">
        <v>13</v>
      </c>
      <c r="L1070" s="36" t="s">
        <v>31</v>
      </c>
      <c r="M1070" s="36" t="s">
        <v>93</v>
      </c>
      <c r="N1070" s="36">
        <v>3755695</v>
      </c>
      <c r="O1070" s="36" t="s">
        <v>5452</v>
      </c>
      <c r="P1070" s="36">
        <v>6361347207</v>
      </c>
      <c r="Q1070" s="51" t="s">
        <v>5453</v>
      </c>
      <c r="R1070" s="36" t="s">
        <v>754</v>
      </c>
      <c r="S1070" s="36" t="s">
        <v>776</v>
      </c>
      <c r="T1070" s="36" t="s">
        <v>608</v>
      </c>
      <c r="U1070" s="36">
        <v>1620000</v>
      </c>
      <c r="V1070" s="36">
        <v>2500000</v>
      </c>
      <c r="W1070" s="36" t="s">
        <v>5358</v>
      </c>
      <c r="X1070" s="36" t="s">
        <v>128</v>
      </c>
      <c r="Y1070" s="36" t="s">
        <v>128</v>
      </c>
      <c r="Z1070" s="36" t="s">
        <v>128</v>
      </c>
      <c r="AA1070" s="36" t="s">
        <v>109</v>
      </c>
      <c r="AB1070" s="36" t="s">
        <v>109</v>
      </c>
      <c r="AC1070" s="35" t="s">
        <v>2631</v>
      </c>
    </row>
    <row r="1071" spans="1:29" x14ac:dyDescent="0.3">
      <c r="A1071" s="36">
        <v>1070</v>
      </c>
      <c r="B1071" s="36" t="s">
        <v>734</v>
      </c>
      <c r="C1071" s="37">
        <v>44636</v>
      </c>
      <c r="D1071" s="42">
        <v>97276409</v>
      </c>
      <c r="E1071" s="36" t="s">
        <v>1</v>
      </c>
      <c r="F1071" s="38">
        <v>210369</v>
      </c>
      <c r="G1071" s="36" t="s">
        <v>89</v>
      </c>
      <c r="H1071" s="36" t="s">
        <v>90</v>
      </c>
      <c r="I1071" s="36" t="s">
        <v>1330</v>
      </c>
      <c r="J1071" s="36" t="s">
        <v>5454</v>
      </c>
      <c r="K1071" s="36" t="s">
        <v>13</v>
      </c>
      <c r="L1071" s="36" t="s">
        <v>31</v>
      </c>
      <c r="M1071" s="36" t="s">
        <v>93</v>
      </c>
      <c r="N1071" s="36">
        <v>4289250</v>
      </c>
      <c r="O1071" s="36" t="s">
        <v>5455</v>
      </c>
      <c r="P1071" s="36">
        <v>7032335987</v>
      </c>
      <c r="Q1071" s="51" t="s">
        <v>5456</v>
      </c>
      <c r="R1071" s="36" t="s">
        <v>4318</v>
      </c>
      <c r="S1071" s="36" t="s">
        <v>3426</v>
      </c>
      <c r="T1071" s="36" t="s">
        <v>107</v>
      </c>
      <c r="U1071" s="36" t="s">
        <v>5457</v>
      </c>
      <c r="V1071" s="36" t="s">
        <v>3688</v>
      </c>
      <c r="W1071" s="36" t="s">
        <v>4268</v>
      </c>
      <c r="X1071" s="36" t="s">
        <v>100</v>
      </c>
      <c r="Y1071" s="36" t="s">
        <v>100</v>
      </c>
      <c r="Z1071" s="36" t="s">
        <v>100</v>
      </c>
      <c r="AA1071" s="36" t="s">
        <v>109</v>
      </c>
      <c r="AB1071" s="36" t="s">
        <v>109</v>
      </c>
    </row>
    <row r="1072" spans="1:29" x14ac:dyDescent="0.3">
      <c r="A1072" s="36">
        <v>1071</v>
      </c>
      <c r="B1072" s="36" t="s">
        <v>734</v>
      </c>
      <c r="C1072" s="37">
        <v>44636</v>
      </c>
      <c r="D1072" s="42">
        <v>97276409</v>
      </c>
      <c r="E1072" s="36" t="s">
        <v>1</v>
      </c>
      <c r="F1072" s="38">
        <v>210369</v>
      </c>
      <c r="G1072" s="36" t="s">
        <v>89</v>
      </c>
      <c r="H1072" s="36" t="s">
        <v>90</v>
      </c>
      <c r="I1072" s="36" t="s">
        <v>1330</v>
      </c>
      <c r="J1072" s="36" t="s">
        <v>5454</v>
      </c>
      <c r="K1072" s="36" t="s">
        <v>13</v>
      </c>
      <c r="L1072" s="36" t="s">
        <v>31</v>
      </c>
      <c r="M1072" s="36" t="s">
        <v>93</v>
      </c>
      <c r="N1072" s="36">
        <v>4314276</v>
      </c>
      <c r="O1072" s="36" t="s">
        <v>5458</v>
      </c>
      <c r="P1072" s="36">
        <v>7780152899</v>
      </c>
      <c r="Q1072" s="51" t="s">
        <v>5459</v>
      </c>
      <c r="R1072" s="36" t="s">
        <v>4312</v>
      </c>
      <c r="S1072" s="36" t="s">
        <v>558</v>
      </c>
      <c r="T1072" s="36" t="s">
        <v>5460</v>
      </c>
      <c r="U1072" s="36" t="s">
        <v>5461</v>
      </c>
      <c r="V1072" s="36" t="s">
        <v>5462</v>
      </c>
      <c r="W1072" s="36" t="s">
        <v>5463</v>
      </c>
      <c r="X1072" s="36" t="s">
        <v>100</v>
      </c>
      <c r="Y1072" s="36" t="s">
        <v>100</v>
      </c>
      <c r="Z1072" s="36" t="s">
        <v>100</v>
      </c>
      <c r="AA1072" s="36" t="s">
        <v>101</v>
      </c>
      <c r="AB1072" s="36" t="s">
        <v>109</v>
      </c>
    </row>
    <row r="1073" spans="1:29" x14ac:dyDescent="0.3">
      <c r="A1073" s="36">
        <v>1072</v>
      </c>
      <c r="B1073" s="36" t="s">
        <v>734</v>
      </c>
      <c r="C1073" s="37">
        <v>44636</v>
      </c>
      <c r="D1073" s="42">
        <v>97276409</v>
      </c>
      <c r="E1073" s="36" t="s">
        <v>1</v>
      </c>
      <c r="F1073" s="38">
        <v>210369</v>
      </c>
      <c r="G1073" s="36" t="s">
        <v>89</v>
      </c>
      <c r="H1073" s="36" t="s">
        <v>90</v>
      </c>
      <c r="I1073" s="36" t="s">
        <v>1330</v>
      </c>
      <c r="J1073" s="36" t="s">
        <v>5454</v>
      </c>
      <c r="K1073" s="36" t="s">
        <v>13</v>
      </c>
      <c r="L1073" s="36" t="s">
        <v>31</v>
      </c>
      <c r="M1073" s="36" t="s">
        <v>93</v>
      </c>
      <c r="N1073" s="36">
        <v>4313381</v>
      </c>
      <c r="O1073" s="36" t="s">
        <v>5464</v>
      </c>
      <c r="P1073" s="36">
        <v>9392112852</v>
      </c>
      <c r="Q1073" s="51" t="s">
        <v>5465</v>
      </c>
      <c r="R1073" s="36" t="s">
        <v>4312</v>
      </c>
      <c r="S1073" s="36" t="s">
        <v>558</v>
      </c>
      <c r="T1073" s="36" t="s">
        <v>218</v>
      </c>
      <c r="U1073" s="36" t="s">
        <v>5466</v>
      </c>
      <c r="V1073" s="36" t="s">
        <v>5079</v>
      </c>
      <c r="W1073" s="36" t="s">
        <v>347</v>
      </c>
      <c r="X1073" s="36" t="s">
        <v>100</v>
      </c>
      <c r="Y1073" s="36" t="s">
        <v>100</v>
      </c>
      <c r="Z1073" s="36" t="s">
        <v>100</v>
      </c>
      <c r="AA1073" s="36" t="s">
        <v>109</v>
      </c>
      <c r="AB1073" s="36" t="s">
        <v>109</v>
      </c>
    </row>
    <row r="1074" spans="1:29" x14ac:dyDescent="0.3">
      <c r="A1074" s="36">
        <v>1073</v>
      </c>
      <c r="B1074" s="36" t="s">
        <v>87</v>
      </c>
      <c r="C1074" s="37">
        <v>44636</v>
      </c>
      <c r="D1074" s="42">
        <v>28847602</v>
      </c>
      <c r="E1074" s="36" t="s">
        <v>15130</v>
      </c>
      <c r="F1074" s="38" t="s">
        <v>88</v>
      </c>
      <c r="G1074" s="36" t="s">
        <v>89</v>
      </c>
      <c r="H1074" s="36" t="s">
        <v>90</v>
      </c>
      <c r="I1074" s="36" t="s">
        <v>5467</v>
      </c>
      <c r="J1074" s="36" t="s">
        <v>5468</v>
      </c>
      <c r="K1074" s="36" t="s">
        <v>38</v>
      </c>
      <c r="L1074" s="36" t="s">
        <v>1079</v>
      </c>
      <c r="M1074" s="36" t="s">
        <v>93</v>
      </c>
      <c r="N1074" s="36">
        <v>4235316</v>
      </c>
      <c r="O1074" s="36" t="s">
        <v>5469</v>
      </c>
      <c r="P1074" s="36">
        <v>6370000000</v>
      </c>
      <c r="Q1074" s="51" t="s">
        <v>5470</v>
      </c>
      <c r="R1074" s="36" t="s">
        <v>1708</v>
      </c>
      <c r="S1074" s="36" t="s">
        <v>5471</v>
      </c>
      <c r="T1074" s="36" t="s">
        <v>5472</v>
      </c>
      <c r="U1074" s="36">
        <v>950000</v>
      </c>
      <c r="V1074" s="36">
        <v>2200000</v>
      </c>
      <c r="W1074" s="36" t="s">
        <v>5473</v>
      </c>
      <c r="X1074" s="36" t="s">
        <v>100</v>
      </c>
      <c r="Y1074" s="36" t="s">
        <v>100</v>
      </c>
      <c r="Z1074" s="36" t="s">
        <v>100</v>
      </c>
      <c r="AA1074" s="36" t="s">
        <v>267</v>
      </c>
      <c r="AB1074" s="36" t="s">
        <v>109</v>
      </c>
      <c r="AC1074" s="35" t="s">
        <v>5474</v>
      </c>
    </row>
    <row r="1075" spans="1:29" x14ac:dyDescent="0.3">
      <c r="A1075" s="36">
        <v>1074</v>
      </c>
      <c r="B1075" s="36" t="s">
        <v>87</v>
      </c>
      <c r="C1075" s="37">
        <v>44636</v>
      </c>
      <c r="D1075" s="42">
        <v>96268369</v>
      </c>
      <c r="E1075" s="36" t="s">
        <v>15130</v>
      </c>
      <c r="F1075" s="38" t="s">
        <v>88</v>
      </c>
      <c r="G1075" s="36" t="s">
        <v>89</v>
      </c>
      <c r="H1075" s="36" t="s">
        <v>254</v>
      </c>
      <c r="I1075" s="36" t="s">
        <v>5475</v>
      </c>
      <c r="J1075" s="36" t="s">
        <v>4427</v>
      </c>
      <c r="K1075" s="36" t="s">
        <v>38</v>
      </c>
      <c r="L1075" s="36"/>
      <c r="M1075" s="36" t="s">
        <v>93</v>
      </c>
      <c r="N1075" s="36">
        <v>4235980</v>
      </c>
      <c r="O1075" s="36" t="s">
        <v>5476</v>
      </c>
      <c r="P1075" s="36" t="s">
        <v>5477</v>
      </c>
      <c r="Q1075" s="51" t="s">
        <v>5478</v>
      </c>
      <c r="R1075" s="36" t="s">
        <v>170</v>
      </c>
      <c r="S1075" s="36" t="s">
        <v>277</v>
      </c>
      <c r="T1075" s="36" t="s">
        <v>492</v>
      </c>
      <c r="U1075" s="36" t="s">
        <v>5479</v>
      </c>
      <c r="V1075" s="36" t="s">
        <v>5480</v>
      </c>
      <c r="W1075" s="36" t="s">
        <v>5481</v>
      </c>
      <c r="X1075" s="36" t="s">
        <v>100</v>
      </c>
      <c r="Y1075" s="36" t="s">
        <v>100</v>
      </c>
      <c r="Z1075" s="36" t="s">
        <v>118</v>
      </c>
      <c r="AA1075" s="36" t="s">
        <v>101</v>
      </c>
      <c r="AB1075" s="36" t="s">
        <v>109</v>
      </c>
    </row>
    <row r="1076" spans="1:29" x14ac:dyDescent="0.3">
      <c r="A1076" s="36">
        <v>1075</v>
      </c>
      <c r="B1076" s="36" t="s">
        <v>87</v>
      </c>
      <c r="C1076" s="37">
        <v>44636</v>
      </c>
      <c r="D1076" s="42">
        <v>96268369</v>
      </c>
      <c r="E1076" s="36" t="s">
        <v>15130</v>
      </c>
      <c r="F1076" s="38" t="s">
        <v>88</v>
      </c>
      <c r="G1076" s="36" t="s">
        <v>89</v>
      </c>
      <c r="H1076" s="36" t="s">
        <v>254</v>
      </c>
      <c r="I1076" s="36" t="s">
        <v>5475</v>
      </c>
      <c r="J1076" s="36" t="s">
        <v>4427</v>
      </c>
      <c r="K1076" s="36" t="s">
        <v>38</v>
      </c>
      <c r="L1076" s="36"/>
      <c r="M1076" s="36" t="s">
        <v>93</v>
      </c>
      <c r="N1076" s="36">
        <v>4236034</v>
      </c>
      <c r="O1076" s="36" t="s">
        <v>5482</v>
      </c>
      <c r="P1076" s="36" t="s">
        <v>5483</v>
      </c>
      <c r="Q1076" s="51" t="s">
        <v>5484</v>
      </c>
      <c r="R1076" s="36" t="s">
        <v>910</v>
      </c>
      <c r="S1076" s="36" t="s">
        <v>406</v>
      </c>
      <c r="T1076" s="36" t="s">
        <v>5485</v>
      </c>
      <c r="U1076" s="36" t="s">
        <v>5486</v>
      </c>
      <c r="V1076" s="36" t="s">
        <v>1693</v>
      </c>
      <c r="W1076" s="36" t="s">
        <v>3901</v>
      </c>
      <c r="X1076" s="36" t="s">
        <v>100</v>
      </c>
      <c r="Y1076" s="36" t="s">
        <v>100</v>
      </c>
      <c r="Z1076" s="36" t="s">
        <v>118</v>
      </c>
      <c r="AA1076" s="36" t="s">
        <v>109</v>
      </c>
      <c r="AB1076" s="36" t="s">
        <v>109</v>
      </c>
    </row>
    <row r="1077" spans="1:29" x14ac:dyDescent="0.3">
      <c r="A1077" s="36">
        <v>1076</v>
      </c>
      <c r="B1077" s="36" t="s">
        <v>87</v>
      </c>
      <c r="C1077" s="37">
        <v>44636</v>
      </c>
      <c r="D1077" s="42">
        <v>96268369</v>
      </c>
      <c r="E1077" s="36" t="s">
        <v>15130</v>
      </c>
      <c r="F1077" s="38" t="s">
        <v>88</v>
      </c>
      <c r="G1077" s="36" t="s">
        <v>89</v>
      </c>
      <c r="H1077" s="36" t="s">
        <v>254</v>
      </c>
      <c r="I1077" s="36" t="s">
        <v>5475</v>
      </c>
      <c r="J1077" s="36" t="s">
        <v>4427</v>
      </c>
      <c r="K1077" s="36" t="s">
        <v>38</v>
      </c>
      <c r="L1077" s="36"/>
      <c r="M1077" s="36" t="s">
        <v>93</v>
      </c>
      <c r="N1077" s="36">
        <v>4236057</v>
      </c>
      <c r="O1077" s="36" t="s">
        <v>5487</v>
      </c>
      <c r="P1077" s="36" t="s">
        <v>5488</v>
      </c>
      <c r="Q1077" s="51" t="s">
        <v>5489</v>
      </c>
      <c r="R1077" s="36" t="s">
        <v>170</v>
      </c>
      <c r="S1077" s="36" t="s">
        <v>866</v>
      </c>
      <c r="T1077" s="36" t="s">
        <v>5490</v>
      </c>
      <c r="U1077" s="36" t="s">
        <v>1693</v>
      </c>
      <c r="V1077" s="36" t="s">
        <v>5491</v>
      </c>
      <c r="W1077" s="36" t="s">
        <v>2373</v>
      </c>
      <c r="X1077" s="36" t="s">
        <v>100</v>
      </c>
      <c r="Y1077" s="36" t="s">
        <v>100</v>
      </c>
      <c r="Z1077" s="36" t="s">
        <v>118</v>
      </c>
      <c r="AA1077" s="36" t="s">
        <v>101</v>
      </c>
      <c r="AB1077" s="36" t="s">
        <v>109</v>
      </c>
    </row>
    <row r="1078" spans="1:29" x14ac:dyDescent="0.3">
      <c r="A1078" s="36">
        <v>1077</v>
      </c>
      <c r="B1078" s="36" t="s">
        <v>87</v>
      </c>
      <c r="C1078" s="37">
        <v>44637</v>
      </c>
      <c r="D1078" s="42">
        <v>10968449</v>
      </c>
      <c r="E1078" s="36" t="s">
        <v>1</v>
      </c>
      <c r="F1078" s="38">
        <v>210369</v>
      </c>
      <c r="G1078" s="36" t="s">
        <v>735</v>
      </c>
      <c r="H1078" s="36" t="s">
        <v>736</v>
      </c>
      <c r="I1078" s="36" t="s">
        <v>5418</v>
      </c>
      <c r="J1078" s="36" t="s">
        <v>5418</v>
      </c>
      <c r="K1078" s="36" t="s">
        <v>18</v>
      </c>
      <c r="L1078" s="36" t="s">
        <v>1577</v>
      </c>
      <c r="M1078" s="36" t="s">
        <v>93</v>
      </c>
      <c r="N1078" s="36">
        <v>4303522</v>
      </c>
      <c r="O1078" s="36" t="s">
        <v>5492</v>
      </c>
      <c r="P1078" s="36">
        <v>8897275935</v>
      </c>
      <c r="Q1078" s="51" t="s">
        <v>5493</v>
      </c>
      <c r="R1078" s="36" t="s">
        <v>407</v>
      </c>
      <c r="S1078" s="36" t="s">
        <v>407</v>
      </c>
      <c r="T1078" s="36" t="s">
        <v>5494</v>
      </c>
      <c r="U1078" s="36">
        <v>320000</v>
      </c>
      <c r="V1078" s="36">
        <v>500000</v>
      </c>
      <c r="W1078" s="36" t="s">
        <v>347</v>
      </c>
      <c r="X1078" s="36" t="s">
        <v>100</v>
      </c>
      <c r="Y1078" s="36" t="s">
        <v>100</v>
      </c>
      <c r="Z1078" s="36" t="s">
        <v>100</v>
      </c>
      <c r="AA1078" s="36" t="s">
        <v>109</v>
      </c>
      <c r="AB1078" s="36" t="s">
        <v>109</v>
      </c>
    </row>
    <row r="1079" spans="1:29" x14ac:dyDescent="0.3">
      <c r="A1079" s="36">
        <v>1078</v>
      </c>
      <c r="B1079" s="36" t="s">
        <v>87</v>
      </c>
      <c r="C1079" s="37">
        <v>44637</v>
      </c>
      <c r="D1079" s="42">
        <v>97276409</v>
      </c>
      <c r="E1079" s="36" t="s">
        <v>1</v>
      </c>
      <c r="F1079" s="38">
        <v>210369</v>
      </c>
      <c r="G1079" s="36" t="s">
        <v>89</v>
      </c>
      <c r="H1079" s="36" t="s">
        <v>254</v>
      </c>
      <c r="I1079" s="36" t="s">
        <v>5495</v>
      </c>
      <c r="J1079" s="36" t="s">
        <v>5496</v>
      </c>
      <c r="K1079" s="36" t="s">
        <v>13</v>
      </c>
      <c r="L1079" s="36" t="s">
        <v>31</v>
      </c>
      <c r="M1079" s="36" t="s">
        <v>93</v>
      </c>
      <c r="N1079" s="36">
        <v>4314980</v>
      </c>
      <c r="O1079" s="36" t="s">
        <v>5497</v>
      </c>
      <c r="P1079" s="36">
        <v>9885064664</v>
      </c>
      <c r="Q1079" s="51" t="s">
        <v>5498</v>
      </c>
      <c r="R1079" s="36" t="s">
        <v>907</v>
      </c>
      <c r="S1079" s="36" t="s">
        <v>170</v>
      </c>
      <c r="T1079" s="36" t="s">
        <v>116</v>
      </c>
      <c r="U1079" s="36">
        <v>650000</v>
      </c>
      <c r="V1079" s="36">
        <v>1350000</v>
      </c>
      <c r="W1079" s="36" t="s">
        <v>2373</v>
      </c>
      <c r="X1079" s="36" t="s">
        <v>100</v>
      </c>
      <c r="Y1079" s="36" t="s">
        <v>100</v>
      </c>
      <c r="Z1079" s="36" t="s">
        <v>118</v>
      </c>
      <c r="AA1079" s="36" t="s">
        <v>101</v>
      </c>
      <c r="AB1079" s="36" t="s">
        <v>109</v>
      </c>
    </row>
    <row r="1080" spans="1:29" x14ac:dyDescent="0.3">
      <c r="A1080" s="36">
        <v>1079</v>
      </c>
      <c r="B1080" s="36" t="s">
        <v>87</v>
      </c>
      <c r="C1080" s="37">
        <v>44637</v>
      </c>
      <c r="D1080" s="42">
        <v>97276409</v>
      </c>
      <c r="E1080" s="36" t="s">
        <v>1</v>
      </c>
      <c r="F1080" s="38">
        <v>210369</v>
      </c>
      <c r="G1080" s="36" t="s">
        <v>89</v>
      </c>
      <c r="H1080" s="36" t="s">
        <v>254</v>
      </c>
      <c r="I1080" s="36" t="s">
        <v>5495</v>
      </c>
      <c r="J1080" s="36" t="s">
        <v>5496</v>
      </c>
      <c r="K1080" s="36" t="s">
        <v>13</v>
      </c>
      <c r="L1080" s="36" t="s">
        <v>31</v>
      </c>
      <c r="M1080" s="36" t="s">
        <v>93</v>
      </c>
      <c r="N1080" s="36">
        <v>4324289</v>
      </c>
      <c r="O1080" s="36" t="s">
        <v>5499</v>
      </c>
      <c r="P1080" s="36" t="s">
        <v>5500</v>
      </c>
      <c r="Q1080" s="51" t="s">
        <v>5501</v>
      </c>
      <c r="R1080" s="36" t="s">
        <v>671</v>
      </c>
      <c r="S1080" s="36" t="s">
        <v>569</v>
      </c>
      <c r="T1080" s="36" t="s">
        <v>1643</v>
      </c>
      <c r="U1080" s="36">
        <v>650000</v>
      </c>
      <c r="V1080" s="36">
        <v>1200000</v>
      </c>
      <c r="W1080" s="36" t="s">
        <v>4628</v>
      </c>
      <c r="X1080" s="36" t="s">
        <v>100</v>
      </c>
      <c r="Y1080" s="36" t="s">
        <v>100</v>
      </c>
      <c r="Z1080" s="36" t="s">
        <v>118</v>
      </c>
      <c r="AA1080" s="36" t="s">
        <v>109</v>
      </c>
      <c r="AB1080" s="36" t="s">
        <v>109</v>
      </c>
    </row>
    <row r="1081" spans="1:29" x14ac:dyDescent="0.3">
      <c r="A1081" s="36">
        <v>1080</v>
      </c>
      <c r="B1081" s="36" t="s">
        <v>87</v>
      </c>
      <c r="C1081" s="37">
        <v>44637</v>
      </c>
      <c r="D1081" s="42">
        <v>97276409</v>
      </c>
      <c r="E1081" s="36" t="s">
        <v>1</v>
      </c>
      <c r="F1081" s="38">
        <v>210369</v>
      </c>
      <c r="G1081" s="36" t="s">
        <v>89</v>
      </c>
      <c r="H1081" s="36" t="s">
        <v>254</v>
      </c>
      <c r="I1081" s="36" t="s">
        <v>5495</v>
      </c>
      <c r="J1081" s="36" t="s">
        <v>5496</v>
      </c>
      <c r="K1081" s="36" t="s">
        <v>13</v>
      </c>
      <c r="L1081" s="36" t="s">
        <v>31</v>
      </c>
      <c r="M1081" s="36" t="s">
        <v>93</v>
      </c>
      <c r="N1081" s="36">
        <v>4324312</v>
      </c>
      <c r="O1081" s="36" t="s">
        <v>5502</v>
      </c>
      <c r="P1081" s="36">
        <v>9550477828</v>
      </c>
      <c r="Q1081" s="51" t="s">
        <v>5503</v>
      </c>
      <c r="R1081" s="36" t="s">
        <v>170</v>
      </c>
      <c r="S1081" s="36" t="s">
        <v>286</v>
      </c>
      <c r="T1081" s="36" t="s">
        <v>5504</v>
      </c>
      <c r="U1081" s="36">
        <v>750000</v>
      </c>
      <c r="V1081" s="36">
        <v>1200000</v>
      </c>
      <c r="W1081" s="36" t="s">
        <v>5505</v>
      </c>
      <c r="X1081" s="36" t="s">
        <v>100</v>
      </c>
      <c r="Y1081" s="36" t="s">
        <v>100</v>
      </c>
      <c r="Z1081" s="36" t="s">
        <v>118</v>
      </c>
      <c r="AA1081" s="36" t="s">
        <v>101</v>
      </c>
      <c r="AB1081" s="36" t="s">
        <v>109</v>
      </c>
      <c r="AC1081" s="35" t="s">
        <v>4871</v>
      </c>
    </row>
    <row r="1082" spans="1:29" x14ac:dyDescent="0.3">
      <c r="A1082" s="36">
        <v>1081</v>
      </c>
      <c r="B1082" s="36" t="s">
        <v>87</v>
      </c>
      <c r="C1082" s="37">
        <v>44637</v>
      </c>
      <c r="D1082" s="42">
        <v>27921561</v>
      </c>
      <c r="E1082" s="36" t="s">
        <v>15130</v>
      </c>
      <c r="F1082" s="38" t="s">
        <v>88</v>
      </c>
      <c r="G1082" s="36" t="s">
        <v>89</v>
      </c>
      <c r="H1082" s="36" t="s">
        <v>254</v>
      </c>
      <c r="I1082" s="36" t="s">
        <v>103</v>
      </c>
      <c r="J1082" s="36" t="s">
        <v>5506</v>
      </c>
      <c r="K1082" s="36" t="s">
        <v>38</v>
      </c>
      <c r="L1082" s="36"/>
      <c r="M1082" s="36" t="s">
        <v>93</v>
      </c>
      <c r="N1082" s="36">
        <v>4314955</v>
      </c>
      <c r="O1082" s="36" t="s">
        <v>5507</v>
      </c>
      <c r="P1082" s="36">
        <v>8885764085</v>
      </c>
      <c r="Q1082" s="51" t="s">
        <v>5508</v>
      </c>
      <c r="R1082" s="36" t="s">
        <v>406</v>
      </c>
      <c r="S1082" s="36" t="s">
        <v>406</v>
      </c>
      <c r="T1082" s="36" t="s">
        <v>5509</v>
      </c>
      <c r="U1082" s="36" t="s">
        <v>4548</v>
      </c>
      <c r="V1082" s="36" t="s">
        <v>5300</v>
      </c>
      <c r="W1082" s="36" t="s">
        <v>508</v>
      </c>
      <c r="X1082" s="36" t="s">
        <v>100</v>
      </c>
      <c r="Y1082" s="36" t="s">
        <v>100</v>
      </c>
      <c r="Z1082" s="36" t="s">
        <v>118</v>
      </c>
      <c r="AA1082" s="36" t="s">
        <v>101</v>
      </c>
      <c r="AB1082" s="36" t="s">
        <v>109</v>
      </c>
    </row>
    <row r="1083" spans="1:29" x14ac:dyDescent="0.3">
      <c r="A1083" s="36">
        <v>1082</v>
      </c>
      <c r="B1083" s="36" t="s">
        <v>87</v>
      </c>
      <c r="C1083" s="37">
        <v>44637</v>
      </c>
      <c r="D1083" s="42">
        <v>27921561</v>
      </c>
      <c r="E1083" s="36" t="s">
        <v>15130</v>
      </c>
      <c r="F1083" s="38" t="s">
        <v>88</v>
      </c>
      <c r="G1083" s="36" t="s">
        <v>89</v>
      </c>
      <c r="H1083" s="36" t="s">
        <v>254</v>
      </c>
      <c r="I1083" s="36" t="s">
        <v>103</v>
      </c>
      <c r="J1083" s="36" t="s">
        <v>5506</v>
      </c>
      <c r="K1083" s="36" t="s">
        <v>38</v>
      </c>
      <c r="L1083" s="36"/>
      <c r="M1083" s="36" t="s">
        <v>93</v>
      </c>
      <c r="N1083" s="36">
        <v>4323421</v>
      </c>
      <c r="O1083" s="36" t="s">
        <v>5510</v>
      </c>
      <c r="P1083" s="36">
        <v>9963090823</v>
      </c>
      <c r="Q1083" s="51" t="s">
        <v>5511</v>
      </c>
      <c r="R1083" s="36" t="s">
        <v>407</v>
      </c>
      <c r="S1083" s="36" t="s">
        <v>1780</v>
      </c>
      <c r="T1083" s="36" t="s">
        <v>5512</v>
      </c>
      <c r="U1083" s="36" t="s">
        <v>5513</v>
      </c>
      <c r="V1083" s="36" t="s">
        <v>5514</v>
      </c>
      <c r="W1083" s="36" t="s">
        <v>5515</v>
      </c>
      <c r="X1083" s="36" t="s">
        <v>100</v>
      </c>
      <c r="Y1083" s="36" t="s">
        <v>100</v>
      </c>
      <c r="Z1083" s="36" t="s">
        <v>118</v>
      </c>
      <c r="AA1083" s="36" t="s">
        <v>109</v>
      </c>
      <c r="AB1083" s="36" t="s">
        <v>109</v>
      </c>
    </row>
    <row r="1084" spans="1:29" x14ac:dyDescent="0.3">
      <c r="A1084" s="36">
        <v>1083</v>
      </c>
      <c r="B1084" s="36" t="s">
        <v>734</v>
      </c>
      <c r="C1084" s="37">
        <v>44637</v>
      </c>
      <c r="D1084" s="42">
        <v>97276409</v>
      </c>
      <c r="E1084" s="36" t="s">
        <v>1</v>
      </c>
      <c r="F1084" s="38">
        <v>210369</v>
      </c>
      <c r="G1084" s="36" t="s">
        <v>89</v>
      </c>
      <c r="H1084" s="36" t="s">
        <v>90</v>
      </c>
      <c r="I1084" s="36" t="s">
        <v>1330</v>
      </c>
      <c r="J1084" s="36" t="s">
        <v>5454</v>
      </c>
      <c r="K1084" s="36" t="s">
        <v>13</v>
      </c>
      <c r="L1084" s="36" t="s">
        <v>31</v>
      </c>
      <c r="M1084" s="36" t="s">
        <v>93</v>
      </c>
      <c r="N1084" s="36">
        <v>4325274</v>
      </c>
      <c r="O1084" s="36" t="s">
        <v>5516</v>
      </c>
      <c r="P1084" s="36">
        <v>9440668920</v>
      </c>
      <c r="Q1084" s="51" t="s">
        <v>5517</v>
      </c>
      <c r="R1084" s="36" t="s">
        <v>5518</v>
      </c>
      <c r="S1084" s="36" t="s">
        <v>3776</v>
      </c>
      <c r="T1084" s="36" t="s">
        <v>5519</v>
      </c>
      <c r="U1084" s="36" t="s">
        <v>5520</v>
      </c>
      <c r="V1084" s="36" t="s">
        <v>3712</v>
      </c>
      <c r="W1084" s="36" t="s">
        <v>4268</v>
      </c>
      <c r="X1084" s="36" t="s">
        <v>100</v>
      </c>
      <c r="Y1084" s="36" t="s">
        <v>100</v>
      </c>
      <c r="Z1084" s="36" t="s">
        <v>100</v>
      </c>
      <c r="AA1084" s="36" t="s">
        <v>109</v>
      </c>
      <c r="AB1084" s="36" t="s">
        <v>109</v>
      </c>
    </row>
    <row r="1085" spans="1:29" x14ac:dyDescent="0.3">
      <c r="A1085" s="36">
        <v>1084</v>
      </c>
      <c r="B1085" s="36" t="s">
        <v>734</v>
      </c>
      <c r="C1085" s="37">
        <v>44637</v>
      </c>
      <c r="D1085" s="42">
        <v>97276409</v>
      </c>
      <c r="E1085" s="36" t="s">
        <v>1</v>
      </c>
      <c r="F1085" s="38">
        <v>210369</v>
      </c>
      <c r="G1085" s="36" t="s">
        <v>89</v>
      </c>
      <c r="H1085" s="36" t="s">
        <v>90</v>
      </c>
      <c r="I1085" s="36" t="s">
        <v>1330</v>
      </c>
      <c r="J1085" s="36" t="s">
        <v>5454</v>
      </c>
      <c r="K1085" s="36" t="s">
        <v>45</v>
      </c>
      <c r="L1085" s="36" t="s">
        <v>402</v>
      </c>
      <c r="M1085" s="36" t="s">
        <v>93</v>
      </c>
      <c r="N1085" s="36">
        <v>4337275</v>
      </c>
      <c r="O1085" s="36" t="s">
        <v>5521</v>
      </c>
      <c r="P1085" s="36">
        <v>9143999949</v>
      </c>
      <c r="Q1085" s="51" t="s">
        <v>5522</v>
      </c>
      <c r="R1085" s="36" t="s">
        <v>2320</v>
      </c>
      <c r="S1085" s="36" t="s">
        <v>2320</v>
      </c>
      <c r="T1085" s="36" t="s">
        <v>608</v>
      </c>
      <c r="U1085" s="36" t="s">
        <v>5523</v>
      </c>
      <c r="V1085" s="36" t="s">
        <v>5079</v>
      </c>
      <c r="W1085" s="36" t="s">
        <v>5524</v>
      </c>
      <c r="X1085" s="36" t="s">
        <v>100</v>
      </c>
      <c r="Y1085" s="36" t="s">
        <v>100</v>
      </c>
      <c r="Z1085" s="36" t="s">
        <v>100</v>
      </c>
      <c r="AA1085" s="36" t="s">
        <v>267</v>
      </c>
      <c r="AB1085" s="36" t="s">
        <v>109</v>
      </c>
    </row>
    <row r="1086" spans="1:29" x14ac:dyDescent="0.3">
      <c r="A1086" s="36">
        <v>1085</v>
      </c>
      <c r="B1086" s="36" t="s">
        <v>734</v>
      </c>
      <c r="C1086" s="37">
        <v>44637</v>
      </c>
      <c r="D1086" s="42">
        <v>97276409</v>
      </c>
      <c r="E1086" s="36" t="s">
        <v>1</v>
      </c>
      <c r="F1086" s="38">
        <v>210369</v>
      </c>
      <c r="G1086" s="36" t="s">
        <v>89</v>
      </c>
      <c r="H1086" s="36" t="s">
        <v>90</v>
      </c>
      <c r="I1086" s="36" t="s">
        <v>1330</v>
      </c>
      <c r="J1086" s="36" t="s">
        <v>5454</v>
      </c>
      <c r="K1086" s="36" t="s">
        <v>45</v>
      </c>
      <c r="L1086" s="36" t="s">
        <v>402</v>
      </c>
      <c r="M1086" s="36" t="s">
        <v>93</v>
      </c>
      <c r="N1086" s="36">
        <v>4341309</v>
      </c>
      <c r="O1086" s="36" t="s">
        <v>5525</v>
      </c>
      <c r="P1086" s="36">
        <v>9966096074</v>
      </c>
      <c r="Q1086" s="51" t="s">
        <v>5526</v>
      </c>
      <c r="R1086" s="36" t="s">
        <v>4593</v>
      </c>
      <c r="S1086" s="36" t="s">
        <v>251</v>
      </c>
      <c r="T1086" s="36" t="s">
        <v>5527</v>
      </c>
      <c r="U1086" s="36" t="s">
        <v>5528</v>
      </c>
      <c r="V1086" s="36" t="s">
        <v>5462</v>
      </c>
      <c r="W1086" s="36" t="s">
        <v>4268</v>
      </c>
      <c r="X1086" s="36" t="s">
        <v>100</v>
      </c>
      <c r="Y1086" s="36" t="s">
        <v>100</v>
      </c>
      <c r="Z1086" s="36" t="s">
        <v>100</v>
      </c>
      <c r="AA1086" s="36" t="s">
        <v>109</v>
      </c>
      <c r="AB1086" s="36" t="s">
        <v>109</v>
      </c>
    </row>
    <row r="1087" spans="1:29" x14ac:dyDescent="0.3">
      <c r="A1087" s="36">
        <v>1086</v>
      </c>
      <c r="B1087" s="36" t="s">
        <v>734</v>
      </c>
      <c r="C1087" s="37">
        <v>44637</v>
      </c>
      <c r="D1087" s="42">
        <v>97276409</v>
      </c>
      <c r="E1087" s="36" t="s">
        <v>1</v>
      </c>
      <c r="F1087" s="38">
        <v>210369</v>
      </c>
      <c r="G1087" s="36" t="s">
        <v>89</v>
      </c>
      <c r="H1087" s="36" t="s">
        <v>90</v>
      </c>
      <c r="I1087" s="36" t="s">
        <v>1330</v>
      </c>
      <c r="J1087" s="36" t="s">
        <v>5454</v>
      </c>
      <c r="K1087" s="36" t="s">
        <v>45</v>
      </c>
      <c r="L1087" s="36" t="s">
        <v>402</v>
      </c>
      <c r="M1087" s="36" t="s">
        <v>93</v>
      </c>
      <c r="N1087" s="36">
        <v>4346351</v>
      </c>
      <c r="O1087" s="36" t="s">
        <v>5529</v>
      </c>
      <c r="P1087" s="36">
        <v>8121167095</v>
      </c>
      <c r="Q1087" s="51" t="s">
        <v>5530</v>
      </c>
      <c r="R1087" s="36" t="s">
        <v>1318</v>
      </c>
      <c r="S1087" s="36" t="s">
        <v>558</v>
      </c>
      <c r="T1087" s="36" t="s">
        <v>241</v>
      </c>
      <c r="U1087" s="36" t="s">
        <v>5531</v>
      </c>
      <c r="V1087" s="36" t="s">
        <v>5462</v>
      </c>
      <c r="W1087" s="36" t="s">
        <v>308</v>
      </c>
      <c r="X1087" s="36" t="s">
        <v>100</v>
      </c>
      <c r="Y1087" s="36" t="s">
        <v>100</v>
      </c>
      <c r="Z1087" s="36" t="s">
        <v>100</v>
      </c>
      <c r="AA1087" s="36" t="s">
        <v>109</v>
      </c>
      <c r="AB1087" s="36" t="s">
        <v>109</v>
      </c>
    </row>
    <row r="1088" spans="1:29" x14ac:dyDescent="0.3">
      <c r="A1088" s="36">
        <v>1087</v>
      </c>
      <c r="B1088" s="36" t="s">
        <v>87</v>
      </c>
      <c r="C1088" s="37">
        <v>44637</v>
      </c>
      <c r="D1088" s="42">
        <v>27180597</v>
      </c>
      <c r="E1088" s="36" t="s">
        <v>1</v>
      </c>
      <c r="F1088" s="38">
        <v>210369</v>
      </c>
      <c r="G1088" s="36" t="s">
        <v>89</v>
      </c>
      <c r="H1088" s="36" t="s">
        <v>254</v>
      </c>
      <c r="I1088" s="36" t="s">
        <v>5532</v>
      </c>
      <c r="J1088" s="36" t="s">
        <v>5532</v>
      </c>
      <c r="K1088" s="36" t="s">
        <v>18</v>
      </c>
      <c r="L1088" s="36" t="s">
        <v>18</v>
      </c>
      <c r="M1088" s="36" t="s">
        <v>93</v>
      </c>
      <c r="N1088" s="36">
        <v>4417383</v>
      </c>
      <c r="O1088" s="36" t="s">
        <v>5533</v>
      </c>
      <c r="P1088" s="36" t="s">
        <v>5534</v>
      </c>
      <c r="Q1088" s="51" t="s">
        <v>5535</v>
      </c>
      <c r="R1088" s="36" t="s">
        <v>776</v>
      </c>
      <c r="S1088" s="36" t="s">
        <v>776</v>
      </c>
      <c r="T1088" s="36" t="s">
        <v>5536</v>
      </c>
      <c r="U1088" s="36">
        <v>1020000</v>
      </c>
      <c r="V1088" s="36">
        <v>1700000</v>
      </c>
      <c r="W1088" s="36" t="s">
        <v>134</v>
      </c>
      <c r="X1088" s="36" t="s">
        <v>100</v>
      </c>
      <c r="Y1088" s="36" t="s">
        <v>100</v>
      </c>
      <c r="Z1088" s="36" t="s">
        <v>118</v>
      </c>
      <c r="AA1088" s="36" t="s">
        <v>1638</v>
      </c>
      <c r="AB1088" s="36" t="s">
        <v>109</v>
      </c>
      <c r="AC1088" s="35" t="s">
        <v>5537</v>
      </c>
    </row>
    <row r="1089" spans="1:29" x14ac:dyDescent="0.3">
      <c r="A1089" s="36">
        <v>1088</v>
      </c>
      <c r="B1089" s="36" t="s">
        <v>87</v>
      </c>
      <c r="C1089" s="37">
        <v>44637</v>
      </c>
      <c r="D1089" s="42">
        <v>27180597</v>
      </c>
      <c r="E1089" s="36" t="s">
        <v>1</v>
      </c>
      <c r="F1089" s="38">
        <v>210369</v>
      </c>
      <c r="G1089" s="36" t="s">
        <v>89</v>
      </c>
      <c r="H1089" s="36" t="s">
        <v>254</v>
      </c>
      <c r="I1089" s="36" t="s">
        <v>5532</v>
      </c>
      <c r="J1089" s="36" t="s">
        <v>5532</v>
      </c>
      <c r="K1089" s="36" t="s">
        <v>18</v>
      </c>
      <c r="L1089" s="36" t="s">
        <v>402</v>
      </c>
      <c r="M1089" s="36" t="s">
        <v>93</v>
      </c>
      <c r="N1089" s="36">
        <v>4417376</v>
      </c>
      <c r="O1089" s="36" t="s">
        <v>3233</v>
      </c>
      <c r="P1089" s="36" t="s">
        <v>5538</v>
      </c>
      <c r="Q1089" s="51" t="s">
        <v>5539</v>
      </c>
      <c r="R1089" s="36" t="s">
        <v>465</v>
      </c>
      <c r="S1089" s="36" t="s">
        <v>465</v>
      </c>
      <c r="T1089" s="36" t="s">
        <v>5540</v>
      </c>
      <c r="U1089" s="36">
        <v>850000</v>
      </c>
      <c r="V1089" s="36">
        <v>1600000</v>
      </c>
      <c r="W1089" s="36" t="s">
        <v>134</v>
      </c>
      <c r="X1089" s="36" t="s">
        <v>100</v>
      </c>
      <c r="Y1089" s="36" t="s">
        <v>100</v>
      </c>
      <c r="Z1089" s="36" t="s">
        <v>118</v>
      </c>
      <c r="AA1089" s="36" t="s">
        <v>109</v>
      </c>
      <c r="AB1089" s="36" t="s">
        <v>109</v>
      </c>
      <c r="AC1089" s="35" t="s">
        <v>5541</v>
      </c>
    </row>
    <row r="1090" spans="1:29" x14ac:dyDescent="0.3">
      <c r="A1090" s="36">
        <v>1089</v>
      </c>
      <c r="B1090" s="36" t="s">
        <v>87</v>
      </c>
      <c r="C1090" s="37">
        <v>44637</v>
      </c>
      <c r="D1090" s="42">
        <v>33841624</v>
      </c>
      <c r="E1090" s="36" t="s">
        <v>1</v>
      </c>
      <c r="F1090" s="38">
        <v>210369</v>
      </c>
      <c r="G1090" s="36" t="s">
        <v>89</v>
      </c>
      <c r="H1090" s="36" t="s">
        <v>254</v>
      </c>
      <c r="I1090" s="36" t="s">
        <v>5495</v>
      </c>
      <c r="J1090" s="36" t="s">
        <v>5496</v>
      </c>
      <c r="K1090" s="36" t="s">
        <v>13</v>
      </c>
      <c r="L1090" s="36" t="s">
        <v>2799</v>
      </c>
      <c r="M1090" s="36" t="s">
        <v>93</v>
      </c>
      <c r="N1090" s="36">
        <v>4346411</v>
      </c>
      <c r="O1090" s="36" t="s">
        <v>5542</v>
      </c>
      <c r="P1090" s="36">
        <v>9941190015</v>
      </c>
      <c r="Q1090" s="51" t="s">
        <v>5543</v>
      </c>
      <c r="R1090" s="36" t="s">
        <v>5544</v>
      </c>
      <c r="S1090" s="36" t="s">
        <v>277</v>
      </c>
      <c r="T1090" s="36" t="s">
        <v>2911</v>
      </c>
      <c r="U1090" s="36">
        <v>600000</v>
      </c>
      <c r="V1090" s="36">
        <v>1800000</v>
      </c>
      <c r="W1090" s="36" t="s">
        <v>4628</v>
      </c>
      <c r="X1090" s="36" t="s">
        <v>100</v>
      </c>
      <c r="Y1090" s="36" t="s">
        <v>100</v>
      </c>
      <c r="Z1090" s="36" t="s">
        <v>118</v>
      </c>
      <c r="AA1090" s="36" t="s">
        <v>267</v>
      </c>
      <c r="AB1090" s="36" t="s">
        <v>109</v>
      </c>
      <c r="AC1090" s="35" t="s">
        <v>5545</v>
      </c>
    </row>
    <row r="1091" spans="1:29" x14ac:dyDescent="0.3">
      <c r="A1091" s="36">
        <v>1090</v>
      </c>
      <c r="B1091" s="36" t="s">
        <v>87</v>
      </c>
      <c r="C1091" s="37">
        <v>44637</v>
      </c>
      <c r="D1091" s="42">
        <v>33841624</v>
      </c>
      <c r="E1091" s="36" t="s">
        <v>1</v>
      </c>
      <c r="F1091" s="38">
        <v>210369</v>
      </c>
      <c r="G1091" s="36" t="s">
        <v>89</v>
      </c>
      <c r="H1091" s="36" t="s">
        <v>254</v>
      </c>
      <c r="I1091" s="36" t="s">
        <v>5495</v>
      </c>
      <c r="J1091" s="36" t="s">
        <v>5496</v>
      </c>
      <c r="K1091" s="36" t="s">
        <v>13</v>
      </c>
      <c r="L1091" s="36" t="s">
        <v>4764</v>
      </c>
      <c r="M1091" s="36" t="s">
        <v>93</v>
      </c>
      <c r="N1091" s="36">
        <v>4346444</v>
      </c>
      <c r="O1091" s="36" t="s">
        <v>5546</v>
      </c>
      <c r="P1091" s="36" t="s">
        <v>5547</v>
      </c>
      <c r="Q1091" s="51" t="s">
        <v>5548</v>
      </c>
      <c r="R1091" s="36" t="s">
        <v>1817</v>
      </c>
      <c r="S1091" s="36" t="s">
        <v>844</v>
      </c>
      <c r="T1091" s="36" t="s">
        <v>5549</v>
      </c>
      <c r="U1091" s="36">
        <v>1150000</v>
      </c>
      <c r="V1091" s="36">
        <v>2200000</v>
      </c>
      <c r="W1091" s="36" t="s">
        <v>5550</v>
      </c>
      <c r="X1091" s="36" t="s">
        <v>100</v>
      </c>
      <c r="Y1091" s="36" t="s">
        <v>100</v>
      </c>
      <c r="Z1091" s="36" t="s">
        <v>118</v>
      </c>
      <c r="AA1091" s="36" t="s">
        <v>109</v>
      </c>
      <c r="AB1091" s="36" t="s">
        <v>109</v>
      </c>
      <c r="AC1091" s="35" t="s">
        <v>4050</v>
      </c>
    </row>
    <row r="1092" spans="1:29" x14ac:dyDescent="0.3">
      <c r="A1092" s="36">
        <v>1091</v>
      </c>
      <c r="B1092" s="36" t="s">
        <v>87</v>
      </c>
      <c r="C1092" s="37">
        <v>44641</v>
      </c>
      <c r="D1092" s="42">
        <v>32567362</v>
      </c>
      <c r="E1092" s="36" t="s">
        <v>15130</v>
      </c>
      <c r="F1092" s="38" t="s">
        <v>88</v>
      </c>
      <c r="G1092" s="36" t="s">
        <v>5551</v>
      </c>
      <c r="H1092" s="36" t="s">
        <v>5552</v>
      </c>
      <c r="I1092" s="36" t="s">
        <v>5553</v>
      </c>
      <c r="J1092" s="36" t="s">
        <v>5554</v>
      </c>
      <c r="K1092" s="36" t="s">
        <v>38</v>
      </c>
      <c r="L1092" s="36"/>
      <c r="M1092" s="36" t="s">
        <v>93</v>
      </c>
      <c r="N1092" s="36">
        <v>4021305</v>
      </c>
      <c r="O1092" s="36" t="s">
        <v>5555</v>
      </c>
      <c r="P1092" s="36">
        <v>8977213935</v>
      </c>
      <c r="Q1092" s="51" t="s">
        <v>5556</v>
      </c>
      <c r="R1092" s="36" t="s">
        <v>5557</v>
      </c>
      <c r="S1092" s="36" t="s">
        <v>5558</v>
      </c>
      <c r="T1092" s="36" t="s">
        <v>5559</v>
      </c>
      <c r="U1092" s="36" t="s">
        <v>5560</v>
      </c>
      <c r="V1092" s="36" t="s">
        <v>5561</v>
      </c>
      <c r="W1092" s="36" t="s">
        <v>4156</v>
      </c>
      <c r="X1092" s="36" t="s">
        <v>128</v>
      </c>
      <c r="Y1092" s="36" t="s">
        <v>128</v>
      </c>
      <c r="Z1092" s="36" t="s">
        <v>128</v>
      </c>
      <c r="AA1092" s="36" t="s">
        <v>109</v>
      </c>
      <c r="AB1092" s="36" t="s">
        <v>109</v>
      </c>
    </row>
    <row r="1093" spans="1:29" ht="28.8" x14ac:dyDescent="0.3">
      <c r="A1093" s="36">
        <v>1092</v>
      </c>
      <c r="B1093" s="36" t="s">
        <v>87</v>
      </c>
      <c r="C1093" s="37">
        <v>44641</v>
      </c>
      <c r="D1093" s="42">
        <v>40179945</v>
      </c>
      <c r="E1093" s="36" t="s">
        <v>1</v>
      </c>
      <c r="F1093" s="38">
        <v>210369</v>
      </c>
      <c r="G1093" s="36" t="s">
        <v>89</v>
      </c>
      <c r="H1093" s="36" t="s">
        <v>254</v>
      </c>
      <c r="I1093" s="36" t="s">
        <v>4860</v>
      </c>
      <c r="J1093" s="36" t="s">
        <v>4861</v>
      </c>
      <c r="K1093" s="36" t="s">
        <v>13</v>
      </c>
      <c r="L1093" s="36" t="s">
        <v>621</v>
      </c>
      <c r="M1093" s="36" t="s">
        <v>93</v>
      </c>
      <c r="N1093" s="36">
        <v>4543801</v>
      </c>
      <c r="O1093" s="36" t="s">
        <v>5562</v>
      </c>
      <c r="P1093" s="36" t="s">
        <v>5563</v>
      </c>
      <c r="Q1093" s="51" t="s">
        <v>5564</v>
      </c>
      <c r="R1093" s="36" t="s">
        <v>1845</v>
      </c>
      <c r="S1093" s="36" t="s">
        <v>569</v>
      </c>
      <c r="T1093" s="36" t="s">
        <v>5565</v>
      </c>
      <c r="U1093" s="36">
        <v>900000</v>
      </c>
      <c r="V1093" s="36">
        <v>1350000</v>
      </c>
      <c r="W1093" s="36" t="s">
        <v>134</v>
      </c>
      <c r="X1093" s="36" t="s">
        <v>100</v>
      </c>
      <c r="Y1093" s="36" t="s">
        <v>100</v>
      </c>
      <c r="Z1093" s="36" t="s">
        <v>118</v>
      </c>
      <c r="AA1093" s="36" t="s">
        <v>109</v>
      </c>
      <c r="AB1093" s="36" t="s">
        <v>109</v>
      </c>
      <c r="AC1093" s="35" t="s">
        <v>5566</v>
      </c>
    </row>
    <row r="1094" spans="1:29" x14ac:dyDescent="0.3">
      <c r="A1094" s="36">
        <v>1093</v>
      </c>
      <c r="B1094" s="36" t="s">
        <v>87</v>
      </c>
      <c r="C1094" s="37">
        <v>44641</v>
      </c>
      <c r="D1094" s="42">
        <v>28847602</v>
      </c>
      <c r="E1094" s="36" t="s">
        <v>15130</v>
      </c>
      <c r="F1094" s="38" t="s">
        <v>88</v>
      </c>
      <c r="G1094" s="36" t="s">
        <v>89</v>
      </c>
      <c r="H1094" s="36" t="s">
        <v>90</v>
      </c>
      <c r="I1094" s="36" t="s">
        <v>2047</v>
      </c>
      <c r="J1094" s="36" t="s">
        <v>5567</v>
      </c>
      <c r="K1094" s="36" t="s">
        <v>38</v>
      </c>
      <c r="L1094" s="36" t="s">
        <v>1079</v>
      </c>
      <c r="M1094" s="36" t="s">
        <v>93</v>
      </c>
      <c r="N1094" s="36">
        <v>4421100</v>
      </c>
      <c r="O1094" s="36" t="s">
        <v>5568</v>
      </c>
      <c r="P1094" s="36">
        <v>9486576715</v>
      </c>
      <c r="Q1094" s="51" t="s">
        <v>5569</v>
      </c>
      <c r="R1094" s="36" t="s">
        <v>474</v>
      </c>
      <c r="S1094" s="36" t="s">
        <v>5570</v>
      </c>
      <c r="T1094" s="36" t="s">
        <v>5571</v>
      </c>
      <c r="U1094" s="36">
        <v>1000000</v>
      </c>
      <c r="V1094" s="36">
        <v>2700000</v>
      </c>
      <c r="W1094" s="36" t="s">
        <v>5572</v>
      </c>
      <c r="X1094" s="36" t="s">
        <v>100</v>
      </c>
      <c r="Y1094" s="36" t="s">
        <v>100</v>
      </c>
      <c r="Z1094" s="36" t="s">
        <v>100</v>
      </c>
      <c r="AA1094" s="36" t="s">
        <v>5573</v>
      </c>
      <c r="AB1094" s="36" t="s">
        <v>444</v>
      </c>
      <c r="AC1094" s="35" t="s">
        <v>5574</v>
      </c>
    </row>
    <row r="1095" spans="1:29" x14ac:dyDescent="0.3">
      <c r="A1095" s="36">
        <v>1094</v>
      </c>
      <c r="B1095" s="36" t="s">
        <v>87</v>
      </c>
      <c r="C1095" s="37">
        <v>44641</v>
      </c>
      <c r="D1095" s="42">
        <v>28847602</v>
      </c>
      <c r="E1095" s="36" t="s">
        <v>15130</v>
      </c>
      <c r="F1095" s="38" t="s">
        <v>88</v>
      </c>
      <c r="G1095" s="36" t="s">
        <v>89</v>
      </c>
      <c r="H1095" s="36" t="s">
        <v>90</v>
      </c>
      <c r="I1095" s="36" t="s">
        <v>2047</v>
      </c>
      <c r="J1095" s="36" t="s">
        <v>5567</v>
      </c>
      <c r="K1095" s="36" t="s">
        <v>38</v>
      </c>
      <c r="L1095" s="36" t="s">
        <v>1079</v>
      </c>
      <c r="M1095" s="36" t="s">
        <v>93</v>
      </c>
      <c r="N1095" s="36">
        <v>4421168</v>
      </c>
      <c r="O1095" s="36" t="s">
        <v>5575</v>
      </c>
      <c r="P1095" s="36">
        <v>9891618849</v>
      </c>
      <c r="Q1095" s="51" t="s">
        <v>5576</v>
      </c>
      <c r="R1095" s="36" t="s">
        <v>5577</v>
      </c>
      <c r="S1095" s="36" t="s">
        <v>5570</v>
      </c>
      <c r="T1095" s="36" t="s">
        <v>1803</v>
      </c>
      <c r="U1095" s="36">
        <v>9500000</v>
      </c>
      <c r="V1095" s="36">
        <v>2500000</v>
      </c>
      <c r="W1095" s="36" t="s">
        <v>5578</v>
      </c>
      <c r="X1095" s="36" t="s">
        <v>100</v>
      </c>
      <c r="Y1095" s="36" t="s">
        <v>100</v>
      </c>
      <c r="Z1095" s="36" t="s">
        <v>100</v>
      </c>
      <c r="AA1095" s="36" t="s">
        <v>444</v>
      </c>
      <c r="AB1095" s="36" t="s">
        <v>444</v>
      </c>
      <c r="AC1095" s="35" t="s">
        <v>5579</v>
      </c>
    </row>
    <row r="1096" spans="1:29" x14ac:dyDescent="0.3">
      <c r="A1096" s="36">
        <v>1095</v>
      </c>
      <c r="B1096" s="36" t="s">
        <v>87</v>
      </c>
      <c r="C1096" s="37">
        <v>44641</v>
      </c>
      <c r="D1096" s="42">
        <v>32567362</v>
      </c>
      <c r="E1096" s="36" t="s">
        <v>15130</v>
      </c>
      <c r="F1096" s="38" t="s">
        <v>88</v>
      </c>
      <c r="G1096" s="36" t="s">
        <v>5551</v>
      </c>
      <c r="H1096" s="36" t="s">
        <v>5552</v>
      </c>
      <c r="I1096" s="36" t="s">
        <v>5553</v>
      </c>
      <c r="J1096" s="36" t="s">
        <v>5580</v>
      </c>
      <c r="K1096" s="36" t="s">
        <v>38</v>
      </c>
      <c r="L1096" s="36"/>
      <c r="M1096" s="36" t="s">
        <v>93</v>
      </c>
      <c r="N1096" s="36" t="s">
        <v>5581</v>
      </c>
      <c r="O1096" s="36" t="s">
        <v>5582</v>
      </c>
      <c r="P1096" s="36">
        <v>9164115209</v>
      </c>
      <c r="Q1096" s="51" t="s">
        <v>5583</v>
      </c>
      <c r="R1096" s="36" t="s">
        <v>5584</v>
      </c>
      <c r="S1096" s="36" t="s">
        <v>5585</v>
      </c>
      <c r="T1096" s="36" t="s">
        <v>1643</v>
      </c>
      <c r="U1096" s="36" t="s">
        <v>5586</v>
      </c>
      <c r="V1096" s="36" t="s">
        <v>5587</v>
      </c>
      <c r="W1096" s="36" t="s">
        <v>4156</v>
      </c>
      <c r="X1096" s="36" t="s">
        <v>128</v>
      </c>
      <c r="Y1096" s="36" t="s">
        <v>128</v>
      </c>
      <c r="Z1096" s="36" t="s">
        <v>128</v>
      </c>
      <c r="AA1096" s="36" t="s">
        <v>109</v>
      </c>
      <c r="AB1096" s="36" t="s">
        <v>109</v>
      </c>
    </row>
    <row r="1097" spans="1:29" x14ac:dyDescent="0.3">
      <c r="A1097" s="36">
        <v>1096</v>
      </c>
      <c r="B1097" s="36" t="s">
        <v>87</v>
      </c>
      <c r="C1097" s="37">
        <v>44641</v>
      </c>
      <c r="D1097" s="42">
        <v>32567362</v>
      </c>
      <c r="E1097" s="36" t="s">
        <v>15130</v>
      </c>
      <c r="F1097" s="38" t="s">
        <v>88</v>
      </c>
      <c r="G1097" s="36" t="s">
        <v>5551</v>
      </c>
      <c r="H1097" s="36" t="s">
        <v>5552</v>
      </c>
      <c r="I1097" s="36" t="s">
        <v>5553</v>
      </c>
      <c r="J1097" s="36" t="s">
        <v>5588</v>
      </c>
      <c r="K1097" s="36" t="s">
        <v>38</v>
      </c>
      <c r="L1097" s="36"/>
      <c r="M1097" s="36" t="s">
        <v>93</v>
      </c>
      <c r="N1097" s="36">
        <v>4021325</v>
      </c>
      <c r="O1097" s="36" t="s">
        <v>5589</v>
      </c>
      <c r="P1097" s="36">
        <v>9036091320</v>
      </c>
      <c r="Q1097" s="51" t="s">
        <v>5590</v>
      </c>
      <c r="R1097" s="36" t="s">
        <v>5591</v>
      </c>
      <c r="S1097" s="36" t="s">
        <v>5592</v>
      </c>
      <c r="T1097" s="36" t="s">
        <v>116</v>
      </c>
      <c r="U1097" s="36" t="s">
        <v>5593</v>
      </c>
      <c r="V1097" s="36" t="s">
        <v>5594</v>
      </c>
      <c r="W1097" s="36" t="s">
        <v>4156</v>
      </c>
      <c r="X1097" s="36" t="s">
        <v>128</v>
      </c>
      <c r="Y1097" s="36" t="s">
        <v>128</v>
      </c>
      <c r="Z1097" s="36" t="s">
        <v>128</v>
      </c>
      <c r="AA1097" s="36" t="s">
        <v>109</v>
      </c>
      <c r="AB1097" s="36" t="s">
        <v>109</v>
      </c>
    </row>
    <row r="1098" spans="1:29" x14ac:dyDescent="0.3">
      <c r="A1098" s="36">
        <v>1097</v>
      </c>
      <c r="B1098" s="36" t="s">
        <v>87</v>
      </c>
      <c r="C1098" s="37">
        <v>44641</v>
      </c>
      <c r="D1098" s="42">
        <v>32567362</v>
      </c>
      <c r="E1098" s="36" t="s">
        <v>15130</v>
      </c>
      <c r="F1098" s="38" t="s">
        <v>88</v>
      </c>
      <c r="G1098" s="36" t="s">
        <v>5551</v>
      </c>
      <c r="H1098" s="36" t="s">
        <v>5552</v>
      </c>
      <c r="I1098" s="36" t="s">
        <v>5553</v>
      </c>
      <c r="J1098" s="36" t="s">
        <v>5595</v>
      </c>
      <c r="K1098" s="36" t="s">
        <v>38</v>
      </c>
      <c r="L1098" s="36"/>
      <c r="M1098" s="36" t="s">
        <v>93</v>
      </c>
      <c r="N1098" s="36" t="s">
        <v>5596</v>
      </c>
      <c r="O1098" s="36" t="s">
        <v>5597</v>
      </c>
      <c r="P1098" s="36">
        <v>8310268031</v>
      </c>
      <c r="Q1098" s="51" t="s">
        <v>5598</v>
      </c>
      <c r="R1098" s="36" t="s">
        <v>370</v>
      </c>
      <c r="S1098" s="36" t="s">
        <v>5599</v>
      </c>
      <c r="T1098" s="36" t="s">
        <v>107</v>
      </c>
      <c r="U1098" s="36" t="s">
        <v>5600</v>
      </c>
      <c r="V1098" s="36" t="s">
        <v>5601</v>
      </c>
      <c r="W1098" s="36" t="s">
        <v>4156</v>
      </c>
      <c r="X1098" s="36" t="s">
        <v>128</v>
      </c>
      <c r="Y1098" s="36" t="s">
        <v>128</v>
      </c>
      <c r="Z1098" s="36" t="s">
        <v>128</v>
      </c>
      <c r="AA1098" s="36" t="s">
        <v>109</v>
      </c>
      <c r="AB1098" s="36" t="s">
        <v>109</v>
      </c>
    </row>
    <row r="1099" spans="1:29" x14ac:dyDescent="0.3">
      <c r="A1099" s="36">
        <v>1098</v>
      </c>
      <c r="B1099" s="36" t="s">
        <v>87</v>
      </c>
      <c r="C1099" s="37">
        <v>44641</v>
      </c>
      <c r="D1099" s="42">
        <v>68052337</v>
      </c>
      <c r="E1099" s="36" t="s">
        <v>3</v>
      </c>
      <c r="F1099" s="38">
        <v>181547</v>
      </c>
      <c r="G1099" s="36" t="s">
        <v>89</v>
      </c>
      <c r="H1099" s="36" t="s">
        <v>119</v>
      </c>
      <c r="I1099" s="36" t="s">
        <v>2091</v>
      </c>
      <c r="J1099" s="36" t="s">
        <v>2091</v>
      </c>
      <c r="K1099" s="36" t="s">
        <v>38</v>
      </c>
      <c r="L1099" s="36" t="s">
        <v>1079</v>
      </c>
      <c r="M1099" s="36" t="s">
        <v>93</v>
      </c>
      <c r="N1099" s="36" t="s">
        <v>5602</v>
      </c>
      <c r="O1099" s="36" t="s">
        <v>5603</v>
      </c>
      <c r="P1099" s="36">
        <v>9438216694</v>
      </c>
      <c r="Q1099" s="51" t="s">
        <v>5604</v>
      </c>
      <c r="R1099" s="36" t="s">
        <v>901</v>
      </c>
      <c r="S1099" s="36" t="s">
        <v>901</v>
      </c>
      <c r="T1099" s="36" t="s">
        <v>995</v>
      </c>
      <c r="U1099" s="36">
        <v>1300000</v>
      </c>
      <c r="V1099" s="36">
        <v>2400000</v>
      </c>
      <c r="W1099" s="36" t="s">
        <v>5605</v>
      </c>
      <c r="X1099" s="36" t="s">
        <v>8</v>
      </c>
      <c r="Y1099" s="36" t="s">
        <v>2456</v>
      </c>
      <c r="Z1099" s="36" t="s">
        <v>8</v>
      </c>
      <c r="AA1099" s="36" t="s">
        <v>101</v>
      </c>
      <c r="AB1099" s="36" t="s">
        <v>5606</v>
      </c>
    </row>
    <row r="1100" spans="1:29" x14ac:dyDescent="0.3">
      <c r="A1100" s="36">
        <v>1099</v>
      </c>
      <c r="B1100" s="36" t="s">
        <v>87</v>
      </c>
      <c r="C1100" s="37">
        <v>44641</v>
      </c>
      <c r="D1100" s="42">
        <v>68052337</v>
      </c>
      <c r="E1100" s="36" t="s">
        <v>3</v>
      </c>
      <c r="F1100" s="38">
        <v>181547</v>
      </c>
      <c r="G1100" s="36" t="s">
        <v>89</v>
      </c>
      <c r="H1100" s="36" t="s">
        <v>119</v>
      </c>
      <c r="I1100" s="36" t="s">
        <v>2091</v>
      </c>
      <c r="J1100" s="36" t="s">
        <v>2091</v>
      </c>
      <c r="K1100" s="36" t="s">
        <v>38</v>
      </c>
      <c r="L1100" s="36" t="s">
        <v>1079</v>
      </c>
      <c r="M1100" s="36" t="s">
        <v>93</v>
      </c>
      <c r="N1100" s="36">
        <v>3869314</v>
      </c>
      <c r="O1100" s="36" t="s">
        <v>2692</v>
      </c>
      <c r="P1100" s="36">
        <v>8220455229</v>
      </c>
      <c r="Q1100" s="51" t="s">
        <v>5607</v>
      </c>
      <c r="R1100" s="36" t="s">
        <v>901</v>
      </c>
      <c r="S1100" s="36" t="s">
        <v>901</v>
      </c>
      <c r="T1100" s="36" t="s">
        <v>5608</v>
      </c>
      <c r="U1100" s="36">
        <v>1350000</v>
      </c>
      <c r="V1100" s="36">
        <v>2000000</v>
      </c>
      <c r="W1100" s="36" t="s">
        <v>5609</v>
      </c>
      <c r="X1100" s="36" t="s">
        <v>8</v>
      </c>
      <c r="Y1100" s="36" t="s">
        <v>2456</v>
      </c>
      <c r="Z1100" s="36" t="s">
        <v>8</v>
      </c>
      <c r="AA1100" s="36" t="s">
        <v>101</v>
      </c>
      <c r="AB1100" s="36" t="s">
        <v>101</v>
      </c>
    </row>
    <row r="1101" spans="1:29" ht="57.6" x14ac:dyDescent="0.3">
      <c r="A1101" s="36">
        <v>1100</v>
      </c>
      <c r="B1101" s="36" t="s">
        <v>87</v>
      </c>
      <c r="C1101" s="37">
        <v>44641</v>
      </c>
      <c r="D1101" s="42" t="s">
        <v>5610</v>
      </c>
      <c r="E1101" s="36" t="s">
        <v>1</v>
      </c>
      <c r="F1101" s="38">
        <v>210369</v>
      </c>
      <c r="G1101" s="36" t="s">
        <v>89</v>
      </c>
      <c r="H1101" s="36" t="s">
        <v>90</v>
      </c>
      <c r="I1101" s="36" t="s">
        <v>4662</v>
      </c>
      <c r="J1101" s="36" t="s">
        <v>5611</v>
      </c>
      <c r="K1101" s="36" t="s">
        <v>13</v>
      </c>
      <c r="L1101" s="36" t="s">
        <v>31</v>
      </c>
      <c r="M1101" s="36" t="s">
        <v>93</v>
      </c>
      <c r="N1101" s="36">
        <v>4572274</v>
      </c>
      <c r="O1101" s="36" t="s">
        <v>5612</v>
      </c>
      <c r="P1101" s="36">
        <v>7892731263</v>
      </c>
      <c r="Q1101" s="51" t="s">
        <v>5613</v>
      </c>
      <c r="R1101" s="36" t="s">
        <v>660</v>
      </c>
      <c r="S1101" s="36" t="s">
        <v>569</v>
      </c>
      <c r="T1101" s="36" t="s">
        <v>765</v>
      </c>
      <c r="U1101" s="36">
        <v>500000</v>
      </c>
      <c r="V1101" s="36">
        <v>1100000</v>
      </c>
      <c r="W1101" s="36" t="s">
        <v>5614</v>
      </c>
      <c r="X1101" s="36" t="s">
        <v>128</v>
      </c>
      <c r="Y1101" s="36" t="s">
        <v>128</v>
      </c>
      <c r="Z1101" s="36" t="s">
        <v>128</v>
      </c>
      <c r="AA1101" s="36" t="s">
        <v>109</v>
      </c>
      <c r="AB1101" s="36" t="s">
        <v>109</v>
      </c>
      <c r="AC1101" s="35" t="s">
        <v>5615</v>
      </c>
    </row>
    <row r="1102" spans="1:29" x14ac:dyDescent="0.3">
      <c r="A1102" s="36">
        <v>1101</v>
      </c>
      <c r="B1102" s="36" t="s">
        <v>87</v>
      </c>
      <c r="C1102" s="37">
        <v>44641</v>
      </c>
      <c r="D1102" s="42" t="s">
        <v>5610</v>
      </c>
      <c r="E1102" s="36" t="s">
        <v>1</v>
      </c>
      <c r="F1102" s="38">
        <v>210369</v>
      </c>
      <c r="G1102" s="36" t="s">
        <v>89</v>
      </c>
      <c r="H1102" s="36" t="s">
        <v>90</v>
      </c>
      <c r="I1102" s="36" t="s">
        <v>4662</v>
      </c>
      <c r="J1102" s="36" t="s">
        <v>5611</v>
      </c>
      <c r="K1102" s="36" t="s">
        <v>13</v>
      </c>
      <c r="L1102" s="36" t="s">
        <v>31</v>
      </c>
      <c r="M1102" s="36" t="s">
        <v>93</v>
      </c>
      <c r="N1102" s="36" t="s">
        <v>5616</v>
      </c>
      <c r="O1102" s="36" t="s">
        <v>5617</v>
      </c>
      <c r="P1102" s="36">
        <v>9894788411</v>
      </c>
      <c r="Q1102" s="51" t="s">
        <v>5618</v>
      </c>
      <c r="R1102" s="36" t="s">
        <v>1817</v>
      </c>
      <c r="S1102" s="36" t="s">
        <v>4223</v>
      </c>
      <c r="T1102" s="36" t="s">
        <v>492</v>
      </c>
      <c r="U1102" s="36">
        <v>780000</v>
      </c>
      <c r="V1102" s="36">
        <v>1200000</v>
      </c>
      <c r="W1102" s="36" t="s">
        <v>5619</v>
      </c>
      <c r="X1102" s="36" t="s">
        <v>128</v>
      </c>
      <c r="Y1102" s="36" t="s">
        <v>128</v>
      </c>
      <c r="Z1102" s="36" t="s">
        <v>128</v>
      </c>
      <c r="AA1102" s="36" t="s">
        <v>1038</v>
      </c>
      <c r="AB1102" s="36" t="s">
        <v>109</v>
      </c>
      <c r="AC1102" s="35" t="s">
        <v>2019</v>
      </c>
    </row>
    <row r="1103" spans="1:29" ht="28.8" x14ac:dyDescent="0.3">
      <c r="A1103" s="36">
        <v>1102</v>
      </c>
      <c r="B1103" s="36" t="s">
        <v>87</v>
      </c>
      <c r="C1103" s="37">
        <v>44641</v>
      </c>
      <c r="D1103" s="42">
        <v>35614694</v>
      </c>
      <c r="E1103" s="36" t="s">
        <v>1</v>
      </c>
      <c r="F1103" s="38">
        <v>210369</v>
      </c>
      <c r="G1103" s="36" t="s">
        <v>89</v>
      </c>
      <c r="H1103" s="36" t="s">
        <v>90</v>
      </c>
      <c r="I1103" s="36" t="s">
        <v>120</v>
      </c>
      <c r="J1103" s="36" t="s">
        <v>5620</v>
      </c>
      <c r="K1103" s="36" t="s">
        <v>12</v>
      </c>
      <c r="L1103" s="36" t="s">
        <v>402</v>
      </c>
      <c r="M1103" s="36" t="s">
        <v>93</v>
      </c>
      <c r="N1103" s="36">
        <v>4551532</v>
      </c>
      <c r="O1103" s="36" t="s">
        <v>5621</v>
      </c>
      <c r="P1103" s="36">
        <v>9620050835</v>
      </c>
      <c r="Q1103" s="51" t="s">
        <v>5622</v>
      </c>
      <c r="R1103" s="36" t="s">
        <v>176</v>
      </c>
      <c r="S1103" s="36" t="s">
        <v>4736</v>
      </c>
      <c r="T1103" s="36" t="s">
        <v>2000</v>
      </c>
      <c r="U1103" s="36">
        <v>1400000</v>
      </c>
      <c r="V1103" s="36">
        <v>2300000</v>
      </c>
      <c r="W1103" s="36" t="s">
        <v>5623</v>
      </c>
      <c r="X1103" s="36" t="s">
        <v>100</v>
      </c>
      <c r="Y1103" s="36" t="s">
        <v>100</v>
      </c>
      <c r="Z1103" s="36" t="s">
        <v>100</v>
      </c>
      <c r="AA1103" s="36" t="s">
        <v>109</v>
      </c>
      <c r="AB1103" s="36" t="s">
        <v>109</v>
      </c>
      <c r="AC1103" s="35" t="s">
        <v>2622</v>
      </c>
    </row>
    <row r="1104" spans="1:29" ht="57.6" x14ac:dyDescent="0.3">
      <c r="A1104" s="36">
        <v>1103</v>
      </c>
      <c r="B1104" s="36" t="s">
        <v>87</v>
      </c>
      <c r="C1104" s="37">
        <v>44641</v>
      </c>
      <c r="D1104" s="42">
        <v>35614694</v>
      </c>
      <c r="E1104" s="36" t="s">
        <v>1</v>
      </c>
      <c r="F1104" s="38">
        <v>210369</v>
      </c>
      <c r="G1104" s="36" t="s">
        <v>89</v>
      </c>
      <c r="H1104" s="36" t="s">
        <v>90</v>
      </c>
      <c r="I1104" s="36" t="s">
        <v>120</v>
      </c>
      <c r="J1104" s="36" t="s">
        <v>5620</v>
      </c>
      <c r="K1104" s="36" t="s">
        <v>13</v>
      </c>
      <c r="L1104" s="36" t="s">
        <v>14</v>
      </c>
      <c r="M1104" s="36" t="s">
        <v>93</v>
      </c>
      <c r="N1104" s="36" t="s">
        <v>4596</v>
      </c>
      <c r="O1104" s="36" t="s">
        <v>5624</v>
      </c>
      <c r="P1104" s="36">
        <v>9925604271</v>
      </c>
      <c r="Q1104" s="51" t="s">
        <v>4598</v>
      </c>
      <c r="R1104" s="36" t="s">
        <v>176</v>
      </c>
      <c r="S1104" s="36" t="s">
        <v>506</v>
      </c>
      <c r="T1104" s="36" t="s">
        <v>765</v>
      </c>
      <c r="U1104" s="36">
        <v>1500000</v>
      </c>
      <c r="V1104" s="36">
        <v>2300000</v>
      </c>
      <c r="W1104" s="36" t="s">
        <v>4395</v>
      </c>
      <c r="X1104" s="36" t="s">
        <v>100</v>
      </c>
      <c r="Y1104" s="36" t="s">
        <v>100</v>
      </c>
      <c r="Z1104" s="36" t="s">
        <v>100</v>
      </c>
      <c r="AA1104" s="36" t="s">
        <v>109</v>
      </c>
      <c r="AB1104" s="36" t="s">
        <v>109</v>
      </c>
      <c r="AC1104" s="35" t="s">
        <v>5625</v>
      </c>
    </row>
    <row r="1105" spans="1:29" ht="28.8" x14ac:dyDescent="0.3">
      <c r="A1105" s="36">
        <v>1104</v>
      </c>
      <c r="B1105" s="36" t="s">
        <v>87</v>
      </c>
      <c r="C1105" s="37">
        <v>44641</v>
      </c>
      <c r="D1105" s="42">
        <v>40179945</v>
      </c>
      <c r="E1105" s="36" t="s">
        <v>1</v>
      </c>
      <c r="F1105" s="38">
        <v>210369</v>
      </c>
      <c r="G1105" s="36" t="s">
        <v>89</v>
      </c>
      <c r="H1105" s="36" t="s">
        <v>254</v>
      </c>
      <c r="I1105" s="36" t="s">
        <v>4860</v>
      </c>
      <c r="J1105" s="36" t="s">
        <v>4861</v>
      </c>
      <c r="K1105" s="36" t="s">
        <v>13</v>
      </c>
      <c r="L1105" s="36" t="s">
        <v>2799</v>
      </c>
      <c r="M1105" s="36" t="s">
        <v>93</v>
      </c>
      <c r="N1105" s="36">
        <v>4543642</v>
      </c>
      <c r="O1105" s="36" t="s">
        <v>5626</v>
      </c>
      <c r="P1105" s="36" t="s">
        <v>5627</v>
      </c>
      <c r="Q1105" s="51" t="s">
        <v>5628</v>
      </c>
      <c r="R1105" s="36" t="s">
        <v>1528</v>
      </c>
      <c r="S1105" s="36" t="s">
        <v>277</v>
      </c>
      <c r="T1105" s="36" t="s">
        <v>5629</v>
      </c>
      <c r="U1105" s="36">
        <v>850000</v>
      </c>
      <c r="V1105" s="36">
        <v>1800000</v>
      </c>
      <c r="W1105" s="36" t="s">
        <v>134</v>
      </c>
      <c r="X1105" s="36" t="s">
        <v>100</v>
      </c>
      <c r="Y1105" s="36" t="s">
        <v>100</v>
      </c>
      <c r="Z1105" s="36" t="s">
        <v>118</v>
      </c>
      <c r="AA1105" s="36" t="s">
        <v>267</v>
      </c>
      <c r="AB1105" s="36" t="s">
        <v>109</v>
      </c>
      <c r="AC1105" s="35" t="s">
        <v>5630</v>
      </c>
    </row>
    <row r="1106" spans="1:29" x14ac:dyDescent="0.3">
      <c r="A1106" s="36">
        <v>1105</v>
      </c>
      <c r="B1106" s="36" t="s">
        <v>87</v>
      </c>
      <c r="C1106" s="37">
        <v>44641</v>
      </c>
      <c r="D1106" s="42">
        <v>40179945</v>
      </c>
      <c r="E1106" s="36" t="s">
        <v>1</v>
      </c>
      <c r="F1106" s="38">
        <v>210369</v>
      </c>
      <c r="G1106" s="36" t="s">
        <v>89</v>
      </c>
      <c r="H1106" s="36" t="s">
        <v>254</v>
      </c>
      <c r="I1106" s="36" t="s">
        <v>4860</v>
      </c>
      <c r="J1106" s="36" t="s">
        <v>4861</v>
      </c>
      <c r="K1106" s="36" t="s">
        <v>13</v>
      </c>
      <c r="L1106" s="36" t="s">
        <v>621</v>
      </c>
      <c r="M1106" s="36" t="s">
        <v>93</v>
      </c>
      <c r="N1106" s="36">
        <v>4543733</v>
      </c>
      <c r="O1106" s="36" t="s">
        <v>5631</v>
      </c>
      <c r="P1106" s="36" t="s">
        <v>5632</v>
      </c>
      <c r="Q1106" s="51" t="s">
        <v>5633</v>
      </c>
      <c r="R1106" s="36" t="s">
        <v>677</v>
      </c>
      <c r="S1106" s="36" t="s">
        <v>677</v>
      </c>
      <c r="T1106" s="36" t="s">
        <v>5634</v>
      </c>
      <c r="U1106" s="36">
        <v>870000</v>
      </c>
      <c r="V1106" s="36">
        <v>1450000</v>
      </c>
      <c r="W1106" s="36" t="s">
        <v>3901</v>
      </c>
      <c r="X1106" s="36" t="s">
        <v>100</v>
      </c>
      <c r="Y1106" s="36" t="s">
        <v>100</v>
      </c>
      <c r="Z1106" s="36" t="s">
        <v>118</v>
      </c>
      <c r="AA1106" s="36" t="s">
        <v>767</v>
      </c>
      <c r="AB1106" s="36" t="s">
        <v>109</v>
      </c>
      <c r="AC1106" s="35" t="s">
        <v>5635</v>
      </c>
    </row>
    <row r="1107" spans="1:29" x14ac:dyDescent="0.3">
      <c r="A1107" s="36">
        <v>1106</v>
      </c>
      <c r="B1107" s="36" t="s">
        <v>87</v>
      </c>
      <c r="C1107" s="37">
        <v>44642</v>
      </c>
      <c r="D1107" s="42">
        <v>28847602</v>
      </c>
      <c r="E1107" s="36" t="s">
        <v>15130</v>
      </c>
      <c r="F1107" s="38" t="s">
        <v>88</v>
      </c>
      <c r="G1107" s="36" t="s">
        <v>89</v>
      </c>
      <c r="H1107" s="36" t="s">
        <v>90</v>
      </c>
      <c r="I1107" s="36" t="s">
        <v>2047</v>
      </c>
      <c r="J1107" s="36" t="s">
        <v>5567</v>
      </c>
      <c r="K1107" s="36" t="s">
        <v>24</v>
      </c>
      <c r="L1107" s="36" t="s">
        <v>5636</v>
      </c>
      <c r="M1107" s="36" t="s">
        <v>93</v>
      </c>
      <c r="N1107" s="36">
        <v>4630304</v>
      </c>
      <c r="O1107" s="36" t="s">
        <v>5637</v>
      </c>
      <c r="P1107" s="36">
        <v>9686703386</v>
      </c>
      <c r="Q1107" s="51" t="s">
        <v>5638</v>
      </c>
      <c r="R1107" s="36" t="s">
        <v>1222</v>
      </c>
      <c r="S1107" s="36" t="s">
        <v>5639</v>
      </c>
      <c r="T1107" s="36" t="s">
        <v>3820</v>
      </c>
      <c r="U1107" s="36">
        <v>13500000</v>
      </c>
      <c r="V1107" s="36">
        <v>2300000</v>
      </c>
      <c r="W1107" s="36" t="s">
        <v>5640</v>
      </c>
      <c r="X1107" s="36" t="s">
        <v>100</v>
      </c>
      <c r="Y1107" s="36" t="s">
        <v>100</v>
      </c>
      <c r="Z1107" s="36" t="s">
        <v>100</v>
      </c>
      <c r="AA1107" s="36" t="s">
        <v>444</v>
      </c>
      <c r="AB1107" s="36" t="s">
        <v>444</v>
      </c>
      <c r="AC1107" s="35" t="s">
        <v>5641</v>
      </c>
    </row>
    <row r="1108" spans="1:29" ht="28.8" x14ac:dyDescent="0.3">
      <c r="A1108" s="36">
        <v>1107</v>
      </c>
      <c r="B1108" s="36" t="s">
        <v>87</v>
      </c>
      <c r="C1108" s="37">
        <v>44642</v>
      </c>
      <c r="D1108" s="42">
        <v>28847602</v>
      </c>
      <c r="E1108" s="36" t="s">
        <v>15130</v>
      </c>
      <c r="F1108" s="38" t="s">
        <v>88</v>
      </c>
      <c r="G1108" s="36" t="s">
        <v>89</v>
      </c>
      <c r="H1108" s="36" t="s">
        <v>90</v>
      </c>
      <c r="I1108" s="36" t="s">
        <v>2047</v>
      </c>
      <c r="J1108" s="36" t="s">
        <v>5567</v>
      </c>
      <c r="K1108" s="36" t="s">
        <v>24</v>
      </c>
      <c r="L1108" s="36" t="s">
        <v>5636</v>
      </c>
      <c r="M1108" s="36" t="s">
        <v>93</v>
      </c>
      <c r="N1108" s="36">
        <v>4658244</v>
      </c>
      <c r="O1108" s="36" t="s">
        <v>5642</v>
      </c>
      <c r="P1108" s="36">
        <v>8012308276</v>
      </c>
      <c r="Q1108" s="51" t="s">
        <v>5643</v>
      </c>
      <c r="R1108" s="36" t="s">
        <v>1222</v>
      </c>
      <c r="S1108" s="36" t="s">
        <v>5644</v>
      </c>
      <c r="T1108" s="36" t="s">
        <v>492</v>
      </c>
      <c r="U1108" s="36">
        <v>67500000</v>
      </c>
      <c r="V1108" s="36">
        <v>2200000</v>
      </c>
      <c r="W1108" s="36" t="s">
        <v>5645</v>
      </c>
      <c r="X1108" s="36" t="s">
        <v>100</v>
      </c>
      <c r="Y1108" s="36" t="s">
        <v>100</v>
      </c>
      <c r="Z1108" s="36" t="s">
        <v>100</v>
      </c>
      <c r="AA1108" s="36" t="s">
        <v>267</v>
      </c>
      <c r="AB1108" s="36" t="s">
        <v>444</v>
      </c>
      <c r="AC1108" s="35" t="s">
        <v>5646</v>
      </c>
    </row>
    <row r="1109" spans="1:29" x14ac:dyDescent="0.3">
      <c r="A1109" s="36">
        <v>1108</v>
      </c>
      <c r="B1109" s="36" t="s">
        <v>87</v>
      </c>
      <c r="C1109" s="37">
        <v>44642</v>
      </c>
      <c r="D1109" s="42">
        <v>32567362</v>
      </c>
      <c r="E1109" s="36" t="s">
        <v>15130</v>
      </c>
      <c r="F1109" s="38" t="s">
        <v>88</v>
      </c>
      <c r="G1109" s="36" t="s">
        <v>5551</v>
      </c>
      <c r="H1109" s="36" t="s">
        <v>5552</v>
      </c>
      <c r="I1109" s="36" t="s">
        <v>5553</v>
      </c>
      <c r="J1109" s="36" t="s">
        <v>5595</v>
      </c>
      <c r="K1109" s="36" t="s">
        <v>24</v>
      </c>
      <c r="L1109" s="36" t="s">
        <v>5636</v>
      </c>
      <c r="M1109" s="36" t="s">
        <v>93</v>
      </c>
      <c r="N1109" s="36">
        <v>3986229</v>
      </c>
      <c r="O1109" s="36" t="s">
        <v>5647</v>
      </c>
      <c r="P1109" s="36">
        <v>8747087897</v>
      </c>
      <c r="Q1109" s="51" t="s">
        <v>5648</v>
      </c>
      <c r="R1109" s="36" t="s">
        <v>5649</v>
      </c>
      <c r="S1109" s="36" t="s">
        <v>5650</v>
      </c>
      <c r="T1109" s="36" t="s">
        <v>3552</v>
      </c>
      <c r="U1109" s="36" t="s">
        <v>5651</v>
      </c>
      <c r="V1109" s="36" t="s">
        <v>5652</v>
      </c>
      <c r="W1109" s="36" t="s">
        <v>5653</v>
      </c>
      <c r="X1109" s="36" t="s">
        <v>128</v>
      </c>
      <c r="Y1109" s="36" t="s">
        <v>128</v>
      </c>
      <c r="Z1109" s="36" t="s">
        <v>128</v>
      </c>
      <c r="AA1109" s="36" t="s">
        <v>109</v>
      </c>
      <c r="AB1109" s="36" t="s">
        <v>109</v>
      </c>
    </row>
    <row r="1110" spans="1:29" x14ac:dyDescent="0.3">
      <c r="A1110" s="36">
        <v>1109</v>
      </c>
      <c r="B1110" s="36" t="s">
        <v>87</v>
      </c>
      <c r="C1110" s="37">
        <v>44642</v>
      </c>
      <c r="D1110" s="42">
        <v>42603843</v>
      </c>
      <c r="E1110" s="36" t="s">
        <v>15130</v>
      </c>
      <c r="F1110" s="38" t="s">
        <v>88</v>
      </c>
      <c r="G1110" s="36" t="s">
        <v>5551</v>
      </c>
      <c r="H1110" s="36" t="s">
        <v>5654</v>
      </c>
      <c r="I1110" s="36" t="s">
        <v>5655</v>
      </c>
      <c r="J1110" s="36" t="s">
        <v>5656</v>
      </c>
      <c r="K1110" s="36" t="s">
        <v>24</v>
      </c>
      <c r="L1110" s="36" t="s">
        <v>5636</v>
      </c>
      <c r="M1110" s="36" t="s">
        <v>93</v>
      </c>
      <c r="N1110" s="36" t="s">
        <v>5657</v>
      </c>
      <c r="O1110" s="36" t="s">
        <v>5658</v>
      </c>
      <c r="P1110" s="36">
        <v>9790686208</v>
      </c>
      <c r="Q1110" s="51" t="s">
        <v>5659</v>
      </c>
      <c r="R1110" s="36" t="s">
        <v>776</v>
      </c>
      <c r="S1110" s="36" t="s">
        <v>5660</v>
      </c>
      <c r="T1110" s="36" t="s">
        <v>218</v>
      </c>
      <c r="U1110" s="36" t="s">
        <v>4667</v>
      </c>
      <c r="V1110" s="36" t="s">
        <v>2157</v>
      </c>
      <c r="W1110" s="36" t="s">
        <v>5661</v>
      </c>
      <c r="X1110" s="36" t="s">
        <v>100</v>
      </c>
      <c r="Y1110" s="36" t="s">
        <v>100</v>
      </c>
      <c r="Z1110" s="36"/>
      <c r="AA1110" s="36" t="s">
        <v>1638</v>
      </c>
      <c r="AB1110" s="36" t="s">
        <v>5662</v>
      </c>
    </row>
    <row r="1111" spans="1:29" x14ac:dyDescent="0.3">
      <c r="A1111" s="36">
        <v>1110</v>
      </c>
      <c r="B1111" s="36" t="s">
        <v>87</v>
      </c>
      <c r="C1111" s="37">
        <v>44642</v>
      </c>
      <c r="D1111" s="42">
        <v>42603843</v>
      </c>
      <c r="E1111" s="36" t="s">
        <v>15130</v>
      </c>
      <c r="F1111" s="38" t="s">
        <v>88</v>
      </c>
      <c r="G1111" s="36" t="s">
        <v>5551</v>
      </c>
      <c r="H1111" s="36" t="s">
        <v>5654</v>
      </c>
      <c r="I1111" s="36" t="s">
        <v>5655</v>
      </c>
      <c r="J1111" s="36" t="s">
        <v>5656</v>
      </c>
      <c r="K1111" s="36" t="s">
        <v>24</v>
      </c>
      <c r="L1111" s="36" t="s">
        <v>5636</v>
      </c>
      <c r="M1111" s="36" t="s">
        <v>93</v>
      </c>
      <c r="N1111" s="36" t="s">
        <v>5663</v>
      </c>
      <c r="O1111" s="36" t="s">
        <v>5664</v>
      </c>
      <c r="P1111" s="36">
        <v>7259243494</v>
      </c>
      <c r="Q1111" s="51" t="s">
        <v>5665</v>
      </c>
      <c r="R1111" s="36" t="s">
        <v>677</v>
      </c>
      <c r="S1111" s="36" t="s">
        <v>5666</v>
      </c>
      <c r="T1111" s="36" t="s">
        <v>5667</v>
      </c>
      <c r="U1111" s="36" t="s">
        <v>2150</v>
      </c>
      <c r="V1111" s="36" t="s">
        <v>5668</v>
      </c>
      <c r="W1111" s="36" t="s">
        <v>5669</v>
      </c>
      <c r="X1111" s="36" t="s">
        <v>100</v>
      </c>
      <c r="Y1111" s="36" t="s">
        <v>100</v>
      </c>
      <c r="Z1111" s="36"/>
      <c r="AA1111" s="36" t="s">
        <v>109</v>
      </c>
      <c r="AB1111" s="36" t="s">
        <v>109</v>
      </c>
    </row>
    <row r="1112" spans="1:29" ht="28.8" x14ac:dyDescent="0.3">
      <c r="A1112" s="36">
        <v>1111</v>
      </c>
      <c r="B1112" s="36" t="s">
        <v>87</v>
      </c>
      <c r="C1112" s="37">
        <v>44642</v>
      </c>
      <c r="D1112" s="36">
        <v>83574264</v>
      </c>
      <c r="E1112" s="36" t="s">
        <v>1</v>
      </c>
      <c r="F1112" s="38">
        <v>210369</v>
      </c>
      <c r="G1112" s="36" t="s">
        <v>89</v>
      </c>
      <c r="H1112" s="36" t="s">
        <v>90</v>
      </c>
      <c r="I1112" s="36" t="s">
        <v>469</v>
      </c>
      <c r="J1112" s="36" t="s">
        <v>5670</v>
      </c>
      <c r="K1112" s="36" t="s">
        <v>13</v>
      </c>
      <c r="L1112" s="36" t="s">
        <v>31</v>
      </c>
      <c r="M1112" s="36" t="s">
        <v>93</v>
      </c>
      <c r="N1112" s="36">
        <v>4684378</v>
      </c>
      <c r="O1112" s="36" t="s">
        <v>5671</v>
      </c>
      <c r="P1112" s="35">
        <v>6303139534</v>
      </c>
      <c r="Q1112" s="36" t="s">
        <v>5672</v>
      </c>
      <c r="R1112" s="36" t="s">
        <v>558</v>
      </c>
      <c r="S1112" s="36" t="s">
        <v>3776</v>
      </c>
      <c r="T1112" s="51" t="s">
        <v>5673</v>
      </c>
      <c r="U1112" s="36" t="s">
        <v>3700</v>
      </c>
      <c r="V1112" s="36" t="s">
        <v>5079</v>
      </c>
      <c r="W1112" s="36" t="s">
        <v>5674</v>
      </c>
      <c r="X1112" s="36" t="s">
        <v>100</v>
      </c>
      <c r="Y1112" s="36" t="s">
        <v>100</v>
      </c>
      <c r="Z1112" s="36" t="s">
        <v>100</v>
      </c>
      <c r="AA1112" s="36" t="s">
        <v>5675</v>
      </c>
      <c r="AB1112" s="36" t="s">
        <v>109</v>
      </c>
      <c r="AC1112" s="35" t="s">
        <v>5676</v>
      </c>
    </row>
    <row r="1113" spans="1:29" x14ac:dyDescent="0.3">
      <c r="A1113" s="36">
        <v>1112</v>
      </c>
      <c r="B1113" s="36" t="s">
        <v>87</v>
      </c>
      <c r="C1113" s="37">
        <v>44642</v>
      </c>
      <c r="D1113" s="36">
        <v>83574264</v>
      </c>
      <c r="E1113" s="36" t="s">
        <v>1</v>
      </c>
      <c r="F1113" s="38">
        <v>210369</v>
      </c>
      <c r="G1113" s="36" t="s">
        <v>89</v>
      </c>
      <c r="H1113" s="36" t="s">
        <v>90</v>
      </c>
      <c r="I1113" s="36" t="s">
        <v>3988</v>
      </c>
      <c r="J1113" s="36" t="s">
        <v>3988</v>
      </c>
      <c r="K1113" s="36" t="s">
        <v>13</v>
      </c>
      <c r="L1113" s="36" t="s">
        <v>31</v>
      </c>
      <c r="M1113" s="36" t="s">
        <v>93</v>
      </c>
      <c r="N1113" s="36">
        <v>4542469</v>
      </c>
      <c r="O1113" s="36" t="s">
        <v>5677</v>
      </c>
      <c r="P1113" s="35">
        <v>7659817201</v>
      </c>
      <c r="Q1113" s="36" t="s">
        <v>5678</v>
      </c>
      <c r="R1113" s="36" t="s">
        <v>558</v>
      </c>
      <c r="S1113" s="36" t="s">
        <v>558</v>
      </c>
      <c r="T1113" s="51" t="s">
        <v>5679</v>
      </c>
      <c r="U1113" s="36">
        <v>950000</v>
      </c>
      <c r="V1113" s="36">
        <v>1400000</v>
      </c>
      <c r="W1113" s="36" t="s">
        <v>134</v>
      </c>
      <c r="X1113" s="36" t="s">
        <v>100</v>
      </c>
      <c r="Y1113" s="36" t="s">
        <v>100</v>
      </c>
      <c r="Z1113" s="36" t="s">
        <v>100</v>
      </c>
      <c r="AA1113" s="36" t="s">
        <v>101</v>
      </c>
      <c r="AB1113" s="36" t="s">
        <v>109</v>
      </c>
    </row>
    <row r="1114" spans="1:29" x14ac:dyDescent="0.3">
      <c r="A1114" s="36">
        <v>1113</v>
      </c>
      <c r="B1114" s="36" t="s">
        <v>87</v>
      </c>
      <c r="C1114" s="37">
        <v>44642</v>
      </c>
      <c r="D1114" s="42">
        <v>69368387</v>
      </c>
      <c r="E1114" s="36" t="s">
        <v>1</v>
      </c>
      <c r="F1114" s="38">
        <v>210369</v>
      </c>
      <c r="G1114" s="36" t="s">
        <v>89</v>
      </c>
      <c r="H1114" s="36" t="s">
        <v>254</v>
      </c>
      <c r="I1114" s="36" t="s">
        <v>120</v>
      </c>
      <c r="J1114" s="36" t="s">
        <v>5680</v>
      </c>
      <c r="K1114" s="36" t="s">
        <v>13</v>
      </c>
      <c r="L1114" s="36" t="s">
        <v>621</v>
      </c>
      <c r="M1114" s="36" t="s">
        <v>93</v>
      </c>
      <c r="N1114" s="36">
        <v>4652277</v>
      </c>
      <c r="O1114" s="36" t="s">
        <v>5681</v>
      </c>
      <c r="P1114" s="36">
        <v>8009001210</v>
      </c>
      <c r="Q1114" s="51" t="s">
        <v>5682</v>
      </c>
      <c r="R1114" s="36" t="s">
        <v>506</v>
      </c>
      <c r="S1114" s="36" t="s">
        <v>506</v>
      </c>
      <c r="T1114" s="36" t="s">
        <v>5683</v>
      </c>
      <c r="U1114" s="36">
        <v>1000000</v>
      </c>
      <c r="V1114" s="36">
        <v>1850000</v>
      </c>
      <c r="W1114" s="36" t="s">
        <v>199</v>
      </c>
      <c r="X1114" s="36" t="s">
        <v>100</v>
      </c>
      <c r="Y1114" s="36" t="s">
        <v>100</v>
      </c>
      <c r="Z1114" s="36" t="s">
        <v>118</v>
      </c>
      <c r="AA1114" s="36" t="s">
        <v>401</v>
      </c>
      <c r="AB1114" s="36" t="s">
        <v>109</v>
      </c>
      <c r="AC1114" s="35" t="s">
        <v>3910</v>
      </c>
    </row>
    <row r="1115" spans="1:29" ht="100.8" x14ac:dyDescent="0.3">
      <c r="A1115" s="36">
        <v>1114</v>
      </c>
      <c r="B1115" s="36" t="s">
        <v>87</v>
      </c>
      <c r="C1115" s="37">
        <v>44642</v>
      </c>
      <c r="D1115" s="35" t="s">
        <v>5684</v>
      </c>
      <c r="E1115" s="36" t="s">
        <v>5</v>
      </c>
      <c r="F1115" s="61">
        <v>212669</v>
      </c>
      <c r="G1115" s="35" t="s">
        <v>5685</v>
      </c>
      <c r="H1115" s="35" t="s">
        <v>736</v>
      </c>
      <c r="I1115" s="35" t="s">
        <v>4663</v>
      </c>
      <c r="J1115" s="35" t="s">
        <v>4663</v>
      </c>
      <c r="K1115" s="35" t="s">
        <v>38</v>
      </c>
      <c r="L1115" s="36" t="s">
        <v>1079</v>
      </c>
      <c r="M1115" s="36" t="s">
        <v>93</v>
      </c>
      <c r="N1115" s="35"/>
      <c r="O1115" s="35" t="s">
        <v>5686</v>
      </c>
      <c r="P1115" s="35">
        <v>9177069642</v>
      </c>
      <c r="Q1115" s="62" t="s">
        <v>5687</v>
      </c>
      <c r="R1115" s="35" t="s">
        <v>5688</v>
      </c>
      <c r="S1115" s="35" t="s">
        <v>5689</v>
      </c>
      <c r="T1115" s="35" t="s">
        <v>5690</v>
      </c>
      <c r="U1115" s="35">
        <v>1550000</v>
      </c>
      <c r="V1115" s="35">
        <v>1900000</v>
      </c>
      <c r="W1115" s="35" t="s">
        <v>5691</v>
      </c>
      <c r="X1115" s="35" t="s">
        <v>118</v>
      </c>
      <c r="Y1115" s="35" t="s">
        <v>118</v>
      </c>
      <c r="Z1115" s="35" t="s">
        <v>118</v>
      </c>
      <c r="AA1115" s="35" t="s">
        <v>109</v>
      </c>
      <c r="AB1115" s="35" t="s">
        <v>101</v>
      </c>
    </row>
    <row r="1116" spans="1:29" x14ac:dyDescent="0.3">
      <c r="A1116" s="36">
        <v>1115</v>
      </c>
      <c r="B1116" s="36" t="s">
        <v>87</v>
      </c>
      <c r="C1116" s="37">
        <v>44642</v>
      </c>
      <c r="D1116" s="42">
        <v>65656387</v>
      </c>
      <c r="E1116" s="36" t="s">
        <v>3</v>
      </c>
      <c r="F1116" s="38">
        <v>181547</v>
      </c>
      <c r="G1116" s="36" t="s">
        <v>89</v>
      </c>
      <c r="H1116" s="36" t="s">
        <v>119</v>
      </c>
      <c r="I1116" s="36" t="s">
        <v>5692</v>
      </c>
      <c r="J1116" s="36" t="s">
        <v>5693</v>
      </c>
      <c r="K1116" s="36" t="s">
        <v>38</v>
      </c>
      <c r="L1116" s="36" t="s">
        <v>5636</v>
      </c>
      <c r="M1116" s="36" t="s">
        <v>93</v>
      </c>
      <c r="N1116" s="36">
        <v>4657617</v>
      </c>
      <c r="O1116" s="36" t="s">
        <v>5694</v>
      </c>
      <c r="P1116" s="36">
        <v>9014184697</v>
      </c>
      <c r="Q1116" s="51" t="s">
        <v>5695</v>
      </c>
      <c r="R1116" s="36" t="s">
        <v>3244</v>
      </c>
      <c r="S1116" s="36" t="s">
        <v>844</v>
      </c>
      <c r="T1116" s="36" t="s">
        <v>2406</v>
      </c>
      <c r="U1116" s="36">
        <v>730000</v>
      </c>
      <c r="V1116" s="36">
        <v>1800000</v>
      </c>
      <c r="W1116" s="36" t="s">
        <v>5696</v>
      </c>
      <c r="X1116" s="36"/>
      <c r="Y1116" s="36"/>
      <c r="Z1116" s="36"/>
      <c r="AA1116" s="36"/>
      <c r="AB1116" s="36"/>
    </row>
    <row r="1117" spans="1:29" x14ac:dyDescent="0.3">
      <c r="A1117" s="36">
        <v>1116</v>
      </c>
      <c r="B1117" s="36" t="s">
        <v>87</v>
      </c>
      <c r="C1117" s="37">
        <v>44642</v>
      </c>
      <c r="D1117" s="42">
        <v>65656387</v>
      </c>
      <c r="E1117" s="36" t="s">
        <v>3</v>
      </c>
      <c r="F1117" s="38">
        <v>181547</v>
      </c>
      <c r="G1117" s="36" t="s">
        <v>89</v>
      </c>
      <c r="H1117" s="36" t="s">
        <v>119</v>
      </c>
      <c r="I1117" s="36" t="s">
        <v>5692</v>
      </c>
      <c r="J1117" s="36" t="s">
        <v>5693</v>
      </c>
      <c r="K1117" s="36" t="s">
        <v>38</v>
      </c>
      <c r="L1117" s="36" t="s">
        <v>5636</v>
      </c>
      <c r="M1117" s="36" t="s">
        <v>93</v>
      </c>
      <c r="N1117" s="36">
        <v>3732384</v>
      </c>
      <c r="O1117" s="36" t="s">
        <v>5697</v>
      </c>
      <c r="P1117" s="36">
        <v>8888873283</v>
      </c>
      <c r="Q1117" s="51" t="s">
        <v>5698</v>
      </c>
      <c r="R1117" s="36" t="s">
        <v>506</v>
      </c>
      <c r="S1117" s="36" t="s">
        <v>506</v>
      </c>
      <c r="T1117" s="36" t="s">
        <v>218</v>
      </c>
      <c r="U1117" s="36">
        <v>998000</v>
      </c>
      <c r="V1117" s="36">
        <v>1800000</v>
      </c>
      <c r="W1117" s="36" t="s">
        <v>5699</v>
      </c>
      <c r="X1117" s="36"/>
      <c r="Y1117" s="36"/>
      <c r="Z1117" s="36"/>
      <c r="AA1117" s="36"/>
      <c r="AB1117" s="36"/>
    </row>
    <row r="1118" spans="1:29" x14ac:dyDescent="0.3">
      <c r="A1118" s="36">
        <v>1117</v>
      </c>
      <c r="B1118" s="36" t="s">
        <v>87</v>
      </c>
      <c r="C1118" s="37">
        <v>44642</v>
      </c>
      <c r="D1118" s="42">
        <v>82506810</v>
      </c>
      <c r="E1118" s="36" t="s">
        <v>3</v>
      </c>
      <c r="F1118" s="38">
        <v>181547</v>
      </c>
      <c r="G1118" s="36" t="s">
        <v>89</v>
      </c>
      <c r="H1118" s="36" t="s">
        <v>119</v>
      </c>
      <c r="I1118" s="36" t="s">
        <v>5692</v>
      </c>
      <c r="J1118" s="36" t="s">
        <v>5693</v>
      </c>
      <c r="K1118" s="36" t="s">
        <v>38</v>
      </c>
      <c r="L1118" s="36" t="s">
        <v>5636</v>
      </c>
      <c r="M1118" s="36" t="s">
        <v>93</v>
      </c>
      <c r="N1118" s="36">
        <v>4657626</v>
      </c>
      <c r="O1118" s="36" t="s">
        <v>5700</v>
      </c>
      <c r="P1118" s="36">
        <v>9000115178</v>
      </c>
      <c r="Q1118" s="51" t="s">
        <v>5701</v>
      </c>
      <c r="R1118" s="36" t="s">
        <v>677</v>
      </c>
      <c r="S1118" s="36" t="s">
        <v>677</v>
      </c>
      <c r="T1118" s="36" t="s">
        <v>5702</v>
      </c>
      <c r="U1118" s="36">
        <v>540000</v>
      </c>
      <c r="V1118" s="36">
        <v>1100000</v>
      </c>
      <c r="W1118" s="36" t="s">
        <v>5389</v>
      </c>
      <c r="X1118" s="36"/>
      <c r="Y1118" s="36"/>
      <c r="Z1118" s="36"/>
      <c r="AA1118" s="36"/>
      <c r="AB1118" s="36"/>
    </row>
    <row r="1119" spans="1:29" x14ac:dyDescent="0.3">
      <c r="A1119" s="36">
        <v>1118</v>
      </c>
      <c r="B1119" s="36" t="s">
        <v>87</v>
      </c>
      <c r="C1119" s="37">
        <v>44642</v>
      </c>
      <c r="D1119" s="42">
        <v>82506810</v>
      </c>
      <c r="E1119" s="36" t="s">
        <v>3</v>
      </c>
      <c r="F1119" s="38">
        <v>181547</v>
      </c>
      <c r="G1119" s="36" t="s">
        <v>89</v>
      </c>
      <c r="H1119" s="36" t="s">
        <v>119</v>
      </c>
      <c r="I1119" s="36" t="s">
        <v>5692</v>
      </c>
      <c r="J1119" s="36" t="s">
        <v>5693</v>
      </c>
      <c r="K1119" s="36" t="s">
        <v>38</v>
      </c>
      <c r="L1119" s="36" t="s">
        <v>5636</v>
      </c>
      <c r="M1119" s="36" t="s">
        <v>93</v>
      </c>
      <c r="N1119" s="36">
        <v>3463199</v>
      </c>
      <c r="O1119" s="36" t="s">
        <v>5703</v>
      </c>
      <c r="P1119" s="36">
        <v>8939230516</v>
      </c>
      <c r="Q1119" s="51" t="s">
        <v>5704</v>
      </c>
      <c r="R1119" s="36" t="s">
        <v>474</v>
      </c>
      <c r="S1119" s="36" t="s">
        <v>474</v>
      </c>
      <c r="T1119" s="36" t="s">
        <v>1643</v>
      </c>
      <c r="U1119" s="36">
        <v>1600000</v>
      </c>
      <c r="V1119" s="36">
        <v>2200000</v>
      </c>
      <c r="W1119" s="36" t="s">
        <v>5705</v>
      </c>
      <c r="X1119" s="36"/>
      <c r="Y1119" s="36"/>
      <c r="Z1119" s="36"/>
      <c r="AA1119" s="36"/>
      <c r="AB1119" s="36"/>
    </row>
    <row r="1120" spans="1:29" x14ac:dyDescent="0.3">
      <c r="A1120" s="36">
        <v>1119</v>
      </c>
      <c r="B1120" s="36" t="s">
        <v>87</v>
      </c>
      <c r="C1120" s="37">
        <v>44642</v>
      </c>
      <c r="D1120" s="42">
        <v>40179945</v>
      </c>
      <c r="E1120" s="36" t="s">
        <v>1</v>
      </c>
      <c r="F1120" s="38">
        <v>210369</v>
      </c>
      <c r="G1120" s="36" t="s">
        <v>89</v>
      </c>
      <c r="H1120" s="36" t="s">
        <v>254</v>
      </c>
      <c r="I1120" s="36" t="s">
        <v>4860</v>
      </c>
      <c r="J1120" s="36" t="s">
        <v>4861</v>
      </c>
      <c r="K1120" s="36" t="s">
        <v>13</v>
      </c>
      <c r="L1120" s="36" t="s">
        <v>621</v>
      </c>
      <c r="M1120" s="36" t="s">
        <v>93</v>
      </c>
      <c r="N1120" s="36">
        <v>4702677</v>
      </c>
      <c r="O1120" s="36" t="s">
        <v>5706</v>
      </c>
      <c r="P1120" s="36">
        <v>9695694380</v>
      </c>
      <c r="Q1120" s="51" t="s">
        <v>5707</v>
      </c>
      <c r="R1120" s="36" t="s">
        <v>910</v>
      </c>
      <c r="S1120" s="36" t="s">
        <v>170</v>
      </c>
      <c r="T1120" s="36" t="s">
        <v>5708</v>
      </c>
      <c r="U1120" s="36">
        <v>500000</v>
      </c>
      <c r="V1120" s="36">
        <v>1000000</v>
      </c>
      <c r="W1120" s="36" t="s">
        <v>5087</v>
      </c>
      <c r="X1120" s="36" t="s">
        <v>100</v>
      </c>
      <c r="Y1120" s="36" t="s">
        <v>100</v>
      </c>
      <c r="Z1120" s="36" t="s">
        <v>118</v>
      </c>
      <c r="AA1120" s="36" t="s">
        <v>888</v>
      </c>
      <c r="AB1120" s="36" t="s">
        <v>109</v>
      </c>
    </row>
    <row r="1121" spans="1:29" x14ac:dyDescent="0.3">
      <c r="A1121" s="36">
        <v>1120</v>
      </c>
      <c r="B1121" s="36" t="s">
        <v>87</v>
      </c>
      <c r="C1121" s="37">
        <v>44642</v>
      </c>
      <c r="D1121" s="42">
        <v>69368387</v>
      </c>
      <c r="E1121" s="36" t="s">
        <v>1</v>
      </c>
      <c r="F1121" s="38">
        <v>210369</v>
      </c>
      <c r="G1121" s="36" t="s">
        <v>89</v>
      </c>
      <c r="H1121" s="36" t="s">
        <v>254</v>
      </c>
      <c r="I1121" s="36" t="s">
        <v>120</v>
      </c>
      <c r="J1121" s="36" t="s">
        <v>5680</v>
      </c>
      <c r="K1121" s="36" t="s">
        <v>13</v>
      </c>
      <c r="L1121" s="36" t="s">
        <v>2799</v>
      </c>
      <c r="M1121" s="36" t="s">
        <v>93</v>
      </c>
      <c r="N1121" s="36">
        <v>4613208</v>
      </c>
      <c r="O1121" s="36" t="s">
        <v>5709</v>
      </c>
      <c r="P1121" s="36" t="s">
        <v>5710</v>
      </c>
      <c r="Q1121" s="51" t="s">
        <v>5711</v>
      </c>
      <c r="R1121" s="36" t="s">
        <v>506</v>
      </c>
      <c r="S1121" s="36" t="s">
        <v>506</v>
      </c>
      <c r="T1121" s="36" t="s">
        <v>116</v>
      </c>
      <c r="U1121" s="36">
        <v>1100000</v>
      </c>
      <c r="V1121" s="36">
        <v>2000000</v>
      </c>
      <c r="W1121" s="36" t="s">
        <v>4628</v>
      </c>
      <c r="X1121" s="36" t="s">
        <v>100</v>
      </c>
      <c r="Y1121" s="36" t="s">
        <v>100</v>
      </c>
      <c r="Z1121" s="36" t="s">
        <v>118</v>
      </c>
      <c r="AA1121" s="36" t="s">
        <v>109</v>
      </c>
      <c r="AB1121" s="36" t="s">
        <v>109</v>
      </c>
      <c r="AC1121" s="35" t="s">
        <v>5712</v>
      </c>
    </row>
    <row r="1122" spans="1:29" x14ac:dyDescent="0.3">
      <c r="A1122" s="36">
        <v>1121</v>
      </c>
      <c r="B1122" s="36" t="s">
        <v>87</v>
      </c>
      <c r="C1122" s="37">
        <v>44642</v>
      </c>
      <c r="D1122" s="42">
        <v>69368387</v>
      </c>
      <c r="E1122" s="36" t="s">
        <v>1</v>
      </c>
      <c r="F1122" s="38">
        <v>210369</v>
      </c>
      <c r="G1122" s="36" t="s">
        <v>89</v>
      </c>
      <c r="H1122" s="36" t="s">
        <v>254</v>
      </c>
      <c r="I1122" s="36" t="s">
        <v>120</v>
      </c>
      <c r="J1122" s="36" t="s">
        <v>5680</v>
      </c>
      <c r="K1122" s="36" t="s">
        <v>13</v>
      </c>
      <c r="L1122" s="36" t="s">
        <v>621</v>
      </c>
      <c r="M1122" s="36" t="s">
        <v>93</v>
      </c>
      <c r="N1122" s="36">
        <v>4649274</v>
      </c>
      <c r="O1122" s="36" t="s">
        <v>5713</v>
      </c>
      <c r="P1122" s="36" t="s">
        <v>5714</v>
      </c>
      <c r="Q1122" s="51" t="s">
        <v>5715</v>
      </c>
      <c r="R1122" s="36" t="s">
        <v>569</v>
      </c>
      <c r="S1122" s="36" t="s">
        <v>569</v>
      </c>
      <c r="T1122" s="36" t="s">
        <v>492</v>
      </c>
      <c r="U1122" s="36">
        <v>950000</v>
      </c>
      <c r="V1122" s="36">
        <v>1350000</v>
      </c>
      <c r="W1122" s="36" t="s">
        <v>3901</v>
      </c>
      <c r="X1122" s="36" t="s">
        <v>100</v>
      </c>
      <c r="Y1122" s="36" t="s">
        <v>100</v>
      </c>
      <c r="Z1122" s="36" t="s">
        <v>118</v>
      </c>
      <c r="AA1122" s="36" t="s">
        <v>109</v>
      </c>
      <c r="AB1122" s="36" t="s">
        <v>109</v>
      </c>
    </row>
    <row r="1123" spans="1:29" x14ac:dyDescent="0.3">
      <c r="A1123" s="36">
        <v>1122</v>
      </c>
      <c r="B1123" s="36" t="s">
        <v>87</v>
      </c>
      <c r="C1123" s="37">
        <v>44642</v>
      </c>
      <c r="D1123" s="36">
        <v>83574264</v>
      </c>
      <c r="E1123" s="36" t="s">
        <v>1</v>
      </c>
      <c r="F1123" s="38">
        <v>210369</v>
      </c>
      <c r="G1123" s="36" t="s">
        <v>89</v>
      </c>
      <c r="H1123" s="36" t="s">
        <v>90</v>
      </c>
      <c r="I1123" s="36" t="s">
        <v>3988</v>
      </c>
      <c r="J1123" s="36" t="s">
        <v>3988</v>
      </c>
      <c r="K1123" s="36" t="s">
        <v>13</v>
      </c>
      <c r="L1123" s="36" t="s">
        <v>621</v>
      </c>
      <c r="M1123" s="36" t="s">
        <v>93</v>
      </c>
      <c r="N1123" s="36">
        <v>383791</v>
      </c>
      <c r="O1123" s="36" t="s">
        <v>5716</v>
      </c>
      <c r="P1123" s="35">
        <v>8147682830</v>
      </c>
      <c r="Q1123" s="36" t="s">
        <v>5717</v>
      </c>
      <c r="R1123" s="36" t="s">
        <v>5718</v>
      </c>
      <c r="S1123" s="36" t="s">
        <v>5718</v>
      </c>
      <c r="T1123" s="51" t="s">
        <v>5719</v>
      </c>
      <c r="U1123" s="36">
        <v>650000</v>
      </c>
      <c r="V1123" s="36">
        <v>1200000</v>
      </c>
      <c r="W1123" s="36" t="s">
        <v>630</v>
      </c>
      <c r="X1123" s="36" t="s">
        <v>100</v>
      </c>
      <c r="Y1123" s="36" t="s">
        <v>100</v>
      </c>
      <c r="Z1123" s="36" t="s">
        <v>100</v>
      </c>
      <c r="AA1123" s="36" t="s">
        <v>109</v>
      </c>
      <c r="AB1123" s="36" t="s">
        <v>109</v>
      </c>
    </row>
    <row r="1124" spans="1:29" x14ac:dyDescent="0.3">
      <c r="A1124" s="36">
        <v>1123</v>
      </c>
      <c r="B1124" s="36" t="s">
        <v>87</v>
      </c>
      <c r="C1124" s="37">
        <v>44643</v>
      </c>
      <c r="D1124" s="36">
        <v>83574264</v>
      </c>
      <c r="E1124" s="36" t="s">
        <v>1</v>
      </c>
      <c r="F1124" s="38">
        <v>210369</v>
      </c>
      <c r="G1124" s="42" t="s">
        <v>735</v>
      </c>
      <c r="H1124" s="36" t="s">
        <v>736</v>
      </c>
      <c r="I1124" s="36" t="s">
        <v>5670</v>
      </c>
      <c r="J1124" s="36" t="s">
        <v>5670</v>
      </c>
      <c r="K1124" s="36" t="s">
        <v>13</v>
      </c>
      <c r="L1124" s="36" t="s">
        <v>2799</v>
      </c>
      <c r="M1124" s="36" t="s">
        <v>93</v>
      </c>
      <c r="N1124" s="36">
        <v>4796188</v>
      </c>
      <c r="O1124" s="36" t="s">
        <v>5720</v>
      </c>
      <c r="P1124" s="35">
        <v>7903305267</v>
      </c>
      <c r="Q1124" s="36" t="s">
        <v>5721</v>
      </c>
      <c r="R1124" s="36" t="s">
        <v>3130</v>
      </c>
      <c r="S1124" s="36" t="s">
        <v>633</v>
      </c>
      <c r="T1124" s="51" t="s">
        <v>1993</v>
      </c>
      <c r="U1124" s="36">
        <v>835000</v>
      </c>
      <c r="V1124" s="36">
        <v>1500000</v>
      </c>
      <c r="W1124" s="36" t="s">
        <v>5722</v>
      </c>
      <c r="X1124" s="36" t="s">
        <v>100</v>
      </c>
      <c r="Y1124" s="36" t="s">
        <v>100</v>
      </c>
      <c r="Z1124" s="36" t="s">
        <v>100</v>
      </c>
      <c r="AA1124" s="36" t="s">
        <v>109</v>
      </c>
      <c r="AB1124" s="36" t="s">
        <v>109</v>
      </c>
      <c r="AC1124" s="35" t="s">
        <v>5723</v>
      </c>
    </row>
    <row r="1125" spans="1:29" x14ac:dyDescent="0.3">
      <c r="A1125" s="36">
        <v>1124</v>
      </c>
      <c r="B1125" s="36" t="s">
        <v>87</v>
      </c>
      <c r="C1125" s="37">
        <v>44643</v>
      </c>
      <c r="D1125" s="36">
        <v>73377625</v>
      </c>
      <c r="E1125" s="36" t="s">
        <v>1</v>
      </c>
      <c r="F1125" s="38">
        <v>210369</v>
      </c>
      <c r="G1125" s="36" t="s">
        <v>89</v>
      </c>
      <c r="H1125" s="36" t="s">
        <v>90</v>
      </c>
      <c r="I1125" s="36" t="s">
        <v>5724</v>
      </c>
      <c r="J1125" s="36" t="s">
        <v>5725</v>
      </c>
      <c r="K1125" s="36" t="s">
        <v>45</v>
      </c>
      <c r="L1125" s="36" t="s">
        <v>402</v>
      </c>
      <c r="M1125" s="36" t="s">
        <v>93</v>
      </c>
      <c r="N1125" s="36">
        <v>4791283</v>
      </c>
      <c r="O1125" s="36" t="s">
        <v>5726</v>
      </c>
      <c r="P1125" s="35">
        <v>8113970370</v>
      </c>
      <c r="Q1125" s="36" t="s">
        <v>5727</v>
      </c>
      <c r="R1125" s="36" t="s">
        <v>2560</v>
      </c>
      <c r="S1125" s="36" t="s">
        <v>2551</v>
      </c>
      <c r="T1125" s="51" t="s">
        <v>5728</v>
      </c>
      <c r="U1125" s="36" t="s">
        <v>5729</v>
      </c>
      <c r="V1125" s="36" t="s">
        <v>5730</v>
      </c>
      <c r="W1125" s="36" t="s">
        <v>4268</v>
      </c>
      <c r="X1125" s="36" t="s">
        <v>100</v>
      </c>
      <c r="Y1125" s="36" t="s">
        <v>100</v>
      </c>
      <c r="Z1125" s="36" t="s">
        <v>100</v>
      </c>
      <c r="AA1125" s="36" t="s">
        <v>423</v>
      </c>
      <c r="AB1125" s="36" t="s">
        <v>109</v>
      </c>
    </row>
    <row r="1126" spans="1:29" x14ac:dyDescent="0.3">
      <c r="A1126" s="36">
        <v>1125</v>
      </c>
      <c r="B1126" s="36" t="s">
        <v>87</v>
      </c>
      <c r="C1126" s="37">
        <v>44643</v>
      </c>
      <c r="D1126" s="36">
        <v>64564286</v>
      </c>
      <c r="E1126" s="36" t="s">
        <v>15130</v>
      </c>
      <c r="F1126" s="63" t="s">
        <v>88</v>
      </c>
      <c r="G1126" s="36" t="s">
        <v>89</v>
      </c>
      <c r="H1126" s="36" t="s">
        <v>5731</v>
      </c>
      <c r="I1126" s="36" t="s">
        <v>5209</v>
      </c>
      <c r="J1126" s="36" t="s">
        <v>5732</v>
      </c>
      <c r="K1126" s="36" t="s">
        <v>38</v>
      </c>
      <c r="L1126" s="36"/>
      <c r="M1126" s="36" t="s">
        <v>93</v>
      </c>
      <c r="N1126" s="36">
        <v>3954158</v>
      </c>
      <c r="O1126" s="36" t="s">
        <v>5733</v>
      </c>
      <c r="P1126" s="35">
        <v>9052599070</v>
      </c>
      <c r="Q1126" s="36" t="s">
        <v>5212</v>
      </c>
      <c r="R1126" s="36">
        <v>4.5999999999999996</v>
      </c>
      <c r="S1126" s="36" t="s">
        <v>5734</v>
      </c>
      <c r="T1126" s="51" t="s">
        <v>5213</v>
      </c>
      <c r="U1126" s="36">
        <v>500000</v>
      </c>
      <c r="V1126" s="36">
        <v>700000</v>
      </c>
      <c r="W1126" s="36">
        <v>15</v>
      </c>
      <c r="X1126" s="36" t="s">
        <v>100</v>
      </c>
      <c r="Y1126" s="36" t="s">
        <v>100</v>
      </c>
      <c r="Z1126" s="36" t="s">
        <v>118</v>
      </c>
      <c r="AA1126" s="36" t="s">
        <v>109</v>
      </c>
      <c r="AB1126" s="36" t="s">
        <v>109</v>
      </c>
    </row>
    <row r="1127" spans="1:29" x14ac:dyDescent="0.3">
      <c r="A1127" s="36">
        <v>1126</v>
      </c>
      <c r="B1127" s="36" t="s">
        <v>87</v>
      </c>
      <c r="C1127" s="37">
        <v>44643</v>
      </c>
      <c r="D1127" s="36">
        <v>64564286</v>
      </c>
      <c r="E1127" s="36" t="s">
        <v>15130</v>
      </c>
      <c r="F1127" s="63" t="s">
        <v>88</v>
      </c>
      <c r="G1127" s="36" t="s">
        <v>89</v>
      </c>
      <c r="H1127" s="36" t="s">
        <v>5731</v>
      </c>
      <c r="I1127" s="36" t="s">
        <v>5209</v>
      </c>
      <c r="J1127" s="36" t="s">
        <v>5732</v>
      </c>
      <c r="K1127" s="36" t="s">
        <v>38</v>
      </c>
      <c r="L1127" s="36"/>
      <c r="M1127" s="36" t="s">
        <v>93</v>
      </c>
      <c r="N1127" s="36">
        <v>3672279</v>
      </c>
      <c r="O1127" s="36" t="s">
        <v>4238</v>
      </c>
      <c r="P1127" s="35">
        <v>8019827698</v>
      </c>
      <c r="Q1127" s="36" t="s">
        <v>4239</v>
      </c>
      <c r="R1127" s="36">
        <v>4.3</v>
      </c>
      <c r="S1127" s="36" t="s">
        <v>5735</v>
      </c>
      <c r="T1127" s="51" t="s">
        <v>995</v>
      </c>
      <c r="U1127" s="36">
        <v>430000</v>
      </c>
      <c r="V1127" s="36">
        <v>700000</v>
      </c>
      <c r="W1127" s="36">
        <v>15</v>
      </c>
      <c r="X1127" s="36" t="s">
        <v>100</v>
      </c>
      <c r="Y1127" s="36" t="s">
        <v>100</v>
      </c>
      <c r="Z1127" s="36" t="s">
        <v>118</v>
      </c>
      <c r="AA1127" s="36" t="s">
        <v>109</v>
      </c>
      <c r="AB1127" s="36" t="s">
        <v>109</v>
      </c>
    </row>
    <row r="1128" spans="1:29" x14ac:dyDescent="0.3">
      <c r="A1128" s="36">
        <v>1127</v>
      </c>
      <c r="B1128" s="36" t="s">
        <v>87</v>
      </c>
      <c r="C1128" s="37">
        <v>44643</v>
      </c>
      <c r="D1128" s="36">
        <v>87058785</v>
      </c>
      <c r="E1128" s="36" t="s">
        <v>15130</v>
      </c>
      <c r="F1128" s="63" t="s">
        <v>88</v>
      </c>
      <c r="G1128" s="36" t="s">
        <v>89</v>
      </c>
      <c r="H1128" s="36" t="s">
        <v>5731</v>
      </c>
      <c r="I1128" s="36" t="s">
        <v>1098</v>
      </c>
      <c r="J1128" s="36" t="s">
        <v>5736</v>
      </c>
      <c r="K1128" s="36" t="s">
        <v>38</v>
      </c>
      <c r="L1128" s="36"/>
      <c r="M1128" s="36" t="s">
        <v>93</v>
      </c>
      <c r="N1128" s="36">
        <v>4584280</v>
      </c>
      <c r="O1128" s="36" t="s">
        <v>5737</v>
      </c>
      <c r="P1128" s="35">
        <v>8886214531</v>
      </c>
      <c r="Q1128" s="36" t="s">
        <v>5738</v>
      </c>
      <c r="R1128" s="36">
        <v>4.5999999999999996</v>
      </c>
      <c r="S1128" s="36" t="s">
        <v>5739</v>
      </c>
      <c r="T1128" s="51" t="s">
        <v>5740</v>
      </c>
      <c r="U1128" s="36">
        <v>700000</v>
      </c>
      <c r="V1128" s="36">
        <v>1100000</v>
      </c>
      <c r="W1128" s="36">
        <v>15</v>
      </c>
      <c r="X1128" s="36" t="s">
        <v>100</v>
      </c>
      <c r="Y1128" s="36" t="s">
        <v>100</v>
      </c>
      <c r="Z1128" s="36" t="s">
        <v>118</v>
      </c>
      <c r="AA1128" s="36" t="s">
        <v>101</v>
      </c>
      <c r="AB1128" s="36" t="s">
        <v>109</v>
      </c>
    </row>
    <row r="1129" spans="1:29" x14ac:dyDescent="0.3">
      <c r="A1129" s="36">
        <v>1128</v>
      </c>
      <c r="B1129" s="36" t="s">
        <v>87</v>
      </c>
      <c r="C1129" s="37">
        <v>44643</v>
      </c>
      <c r="D1129" s="36">
        <v>48267147</v>
      </c>
      <c r="E1129" s="36" t="s">
        <v>15130</v>
      </c>
      <c r="F1129" s="63" t="s">
        <v>88</v>
      </c>
      <c r="G1129" s="36" t="s">
        <v>89</v>
      </c>
      <c r="H1129" s="36" t="s">
        <v>5731</v>
      </c>
      <c r="I1129" s="36" t="s">
        <v>5741</v>
      </c>
      <c r="J1129" s="36" t="s">
        <v>5742</v>
      </c>
      <c r="K1129" s="36" t="s">
        <v>38</v>
      </c>
      <c r="L1129" s="36"/>
      <c r="M1129" s="36" t="s">
        <v>93</v>
      </c>
      <c r="N1129" s="36">
        <v>4585278</v>
      </c>
      <c r="O1129" s="36" t="s">
        <v>5743</v>
      </c>
      <c r="P1129" s="35">
        <v>9686603742</v>
      </c>
      <c r="Q1129" s="36" t="s">
        <v>5744</v>
      </c>
      <c r="R1129" s="36">
        <v>14</v>
      </c>
      <c r="S1129" s="36" t="s">
        <v>5745</v>
      </c>
      <c r="T1129" s="51" t="s">
        <v>5746</v>
      </c>
      <c r="U1129" s="36">
        <v>720000</v>
      </c>
      <c r="V1129" s="36">
        <v>1200000</v>
      </c>
      <c r="W1129" s="36">
        <v>0</v>
      </c>
      <c r="X1129" s="36" t="s">
        <v>100</v>
      </c>
      <c r="Y1129" s="36" t="s">
        <v>100</v>
      </c>
      <c r="Z1129" s="36" t="s">
        <v>118</v>
      </c>
      <c r="AA1129" s="36" t="s">
        <v>109</v>
      </c>
      <c r="AB1129" s="36" t="s">
        <v>109</v>
      </c>
    </row>
    <row r="1130" spans="1:29" x14ac:dyDescent="0.3">
      <c r="A1130" s="36">
        <v>1129</v>
      </c>
      <c r="B1130" s="36" t="s">
        <v>87</v>
      </c>
      <c r="C1130" s="37">
        <v>44643</v>
      </c>
      <c r="D1130" s="36">
        <v>64564286</v>
      </c>
      <c r="E1130" s="36" t="s">
        <v>15130</v>
      </c>
      <c r="F1130" s="63" t="s">
        <v>88</v>
      </c>
      <c r="G1130" s="36" t="s">
        <v>89</v>
      </c>
      <c r="H1130" s="36" t="s">
        <v>5731</v>
      </c>
      <c r="I1130" s="36" t="s">
        <v>5209</v>
      </c>
      <c r="J1130" s="36" t="s">
        <v>5732</v>
      </c>
      <c r="K1130" s="36" t="s">
        <v>38</v>
      </c>
      <c r="L1130" s="36"/>
      <c r="M1130" s="36" t="s">
        <v>93</v>
      </c>
      <c r="N1130" s="36">
        <v>4596294</v>
      </c>
      <c r="O1130" s="36" t="s">
        <v>5747</v>
      </c>
      <c r="P1130" s="35">
        <v>6304068005</v>
      </c>
      <c r="Q1130" s="36" t="s">
        <v>5748</v>
      </c>
      <c r="R1130" s="36">
        <v>4.0999999999999996</v>
      </c>
      <c r="S1130" s="36" t="s">
        <v>5749</v>
      </c>
      <c r="T1130" s="51" t="s">
        <v>107</v>
      </c>
      <c r="U1130" s="36">
        <v>750000</v>
      </c>
      <c r="V1130" s="36">
        <v>100000</v>
      </c>
      <c r="W1130" s="36">
        <v>10</v>
      </c>
      <c r="X1130" s="36" t="s">
        <v>100</v>
      </c>
      <c r="Y1130" s="36" t="s">
        <v>100</v>
      </c>
      <c r="Z1130" s="36" t="s">
        <v>118</v>
      </c>
      <c r="AA1130" s="36" t="s">
        <v>109</v>
      </c>
      <c r="AB1130" s="36" t="s">
        <v>109</v>
      </c>
    </row>
    <row r="1131" spans="1:29" x14ac:dyDescent="0.3">
      <c r="A1131" s="36">
        <v>1130</v>
      </c>
      <c r="B1131" s="36" t="s">
        <v>87</v>
      </c>
      <c r="C1131" s="37">
        <v>44643</v>
      </c>
      <c r="D1131" s="36">
        <v>64564286</v>
      </c>
      <c r="E1131" s="36" t="s">
        <v>15130</v>
      </c>
      <c r="F1131" s="63" t="s">
        <v>88</v>
      </c>
      <c r="G1131" s="36" t="s">
        <v>89</v>
      </c>
      <c r="H1131" s="36" t="s">
        <v>5731</v>
      </c>
      <c r="I1131" s="36" t="s">
        <v>5209</v>
      </c>
      <c r="J1131" s="36" t="s">
        <v>5732</v>
      </c>
      <c r="K1131" s="36" t="s">
        <v>38</v>
      </c>
      <c r="L1131" s="36"/>
      <c r="M1131" s="36" t="s">
        <v>93</v>
      </c>
      <c r="N1131" s="36">
        <v>4585291</v>
      </c>
      <c r="O1131" s="36" t="s">
        <v>5750</v>
      </c>
      <c r="P1131" s="35">
        <v>8121617010</v>
      </c>
      <c r="Q1131" s="36" t="s">
        <v>5751</v>
      </c>
      <c r="R1131" s="36">
        <v>4.7</v>
      </c>
      <c r="S1131" s="36" t="s">
        <v>5752</v>
      </c>
      <c r="T1131" s="51" t="s">
        <v>107</v>
      </c>
      <c r="U1131" s="36">
        <v>680000</v>
      </c>
      <c r="V1131" s="36">
        <v>950000</v>
      </c>
      <c r="W1131" s="36">
        <v>15</v>
      </c>
      <c r="X1131" s="36" t="s">
        <v>100</v>
      </c>
      <c r="Y1131" s="36" t="s">
        <v>100</v>
      </c>
      <c r="Z1131" s="36" t="s">
        <v>118</v>
      </c>
      <c r="AA1131" s="36" t="s">
        <v>109</v>
      </c>
      <c r="AB1131" s="36" t="s">
        <v>109</v>
      </c>
    </row>
    <row r="1132" spans="1:29" x14ac:dyDescent="0.3">
      <c r="A1132" s="36">
        <v>1131</v>
      </c>
      <c r="B1132" s="36" t="s">
        <v>87</v>
      </c>
      <c r="C1132" s="37">
        <v>44643</v>
      </c>
      <c r="D1132" s="36">
        <v>95918473</v>
      </c>
      <c r="E1132" s="36" t="s">
        <v>15130</v>
      </c>
      <c r="F1132" s="63" t="s">
        <v>88</v>
      </c>
      <c r="G1132" s="36" t="s">
        <v>89</v>
      </c>
      <c r="H1132" s="36" t="s">
        <v>5731</v>
      </c>
      <c r="I1132" s="36" t="s">
        <v>1394</v>
      </c>
      <c r="J1132" s="36" t="s">
        <v>5753</v>
      </c>
      <c r="K1132" s="36" t="s">
        <v>38</v>
      </c>
      <c r="L1132" s="36"/>
      <c r="M1132" s="36" t="s">
        <v>93</v>
      </c>
      <c r="N1132" s="36">
        <v>1368878</v>
      </c>
      <c r="O1132" s="36" t="s">
        <v>5754</v>
      </c>
      <c r="P1132" s="35">
        <v>6202488651</v>
      </c>
      <c r="Q1132" s="36" t="s">
        <v>4447</v>
      </c>
      <c r="R1132" s="36">
        <v>8</v>
      </c>
      <c r="S1132" s="36" t="s">
        <v>5755</v>
      </c>
      <c r="T1132" s="51" t="s">
        <v>5756</v>
      </c>
      <c r="U1132" s="36">
        <v>600000</v>
      </c>
      <c r="V1132" s="36">
        <v>1200000</v>
      </c>
      <c r="W1132" s="36">
        <v>0</v>
      </c>
      <c r="X1132" s="36" t="s">
        <v>100</v>
      </c>
      <c r="Y1132" s="36" t="s">
        <v>100</v>
      </c>
      <c r="Z1132" s="36" t="s">
        <v>118</v>
      </c>
      <c r="AA1132" s="36" t="s">
        <v>767</v>
      </c>
      <c r="AB1132" s="36" t="s">
        <v>109</v>
      </c>
    </row>
    <row r="1133" spans="1:29" x14ac:dyDescent="0.3">
      <c r="A1133" s="36">
        <v>1132</v>
      </c>
      <c r="B1133" s="36" t="s">
        <v>87</v>
      </c>
      <c r="C1133" s="37">
        <v>44643</v>
      </c>
      <c r="D1133" s="36">
        <v>95918473</v>
      </c>
      <c r="E1133" s="36" t="s">
        <v>15130</v>
      </c>
      <c r="F1133" s="63" t="s">
        <v>88</v>
      </c>
      <c r="G1133" s="36" t="s">
        <v>89</v>
      </c>
      <c r="H1133" s="36" t="s">
        <v>5731</v>
      </c>
      <c r="I1133" s="36" t="s">
        <v>1394</v>
      </c>
      <c r="J1133" s="36" t="s">
        <v>5753</v>
      </c>
      <c r="K1133" s="36" t="s">
        <v>38</v>
      </c>
      <c r="L1133" s="36"/>
      <c r="M1133" s="36" t="s">
        <v>93</v>
      </c>
      <c r="N1133" s="36">
        <v>4749275</v>
      </c>
      <c r="O1133" s="36" t="s">
        <v>5757</v>
      </c>
      <c r="P1133" s="35">
        <v>9952042019</v>
      </c>
      <c r="Q1133" s="36" t="s">
        <v>5758</v>
      </c>
      <c r="R1133" s="36">
        <v>10</v>
      </c>
      <c r="S1133" s="36" t="s">
        <v>5759</v>
      </c>
      <c r="T1133" s="51" t="s">
        <v>1874</v>
      </c>
      <c r="U1133" s="36">
        <v>750000</v>
      </c>
      <c r="V1133" s="36">
        <v>1000000</v>
      </c>
      <c r="W1133" s="36">
        <v>0</v>
      </c>
      <c r="X1133" s="36" t="s">
        <v>100</v>
      </c>
      <c r="Y1133" s="36" t="s">
        <v>100</v>
      </c>
      <c r="Z1133" s="36" t="s">
        <v>118</v>
      </c>
      <c r="AA1133" s="36" t="s">
        <v>1038</v>
      </c>
      <c r="AB1133" s="36" t="s">
        <v>109</v>
      </c>
    </row>
    <row r="1134" spans="1:29" x14ac:dyDescent="0.3">
      <c r="A1134" s="36">
        <v>1133</v>
      </c>
      <c r="B1134" s="36" t="s">
        <v>87</v>
      </c>
      <c r="C1134" s="37">
        <v>44643</v>
      </c>
      <c r="D1134" s="36">
        <v>95918473</v>
      </c>
      <c r="E1134" s="36" t="s">
        <v>15130</v>
      </c>
      <c r="F1134" s="63" t="s">
        <v>88</v>
      </c>
      <c r="G1134" s="36" t="s">
        <v>89</v>
      </c>
      <c r="H1134" s="36" t="s">
        <v>5731</v>
      </c>
      <c r="I1134" s="36" t="s">
        <v>1394</v>
      </c>
      <c r="J1134" s="36" t="s">
        <v>5753</v>
      </c>
      <c r="K1134" s="36" t="s">
        <v>38</v>
      </c>
      <c r="L1134" s="36"/>
      <c r="M1134" s="36" t="s">
        <v>93</v>
      </c>
      <c r="N1134" s="36">
        <v>4149383</v>
      </c>
      <c r="O1134" s="36" t="s">
        <v>5760</v>
      </c>
      <c r="P1134" s="35">
        <v>9033330293</v>
      </c>
      <c r="Q1134" s="36" t="s">
        <v>5761</v>
      </c>
      <c r="R1134" s="36">
        <v>7.5</v>
      </c>
      <c r="S1134" s="36" t="s">
        <v>5762</v>
      </c>
      <c r="T1134" s="51" t="s">
        <v>5763</v>
      </c>
      <c r="U1134" s="36">
        <v>600000</v>
      </c>
      <c r="V1134" s="36">
        <v>1050000</v>
      </c>
      <c r="W1134" s="36">
        <v>15</v>
      </c>
      <c r="X1134" s="36" t="s">
        <v>100</v>
      </c>
      <c r="Y1134" s="36" t="s">
        <v>100</v>
      </c>
      <c r="Z1134" s="36" t="s">
        <v>118</v>
      </c>
      <c r="AA1134" s="36" t="s">
        <v>3226</v>
      </c>
      <c r="AB1134" s="36" t="s">
        <v>109</v>
      </c>
    </row>
    <row r="1135" spans="1:29" x14ac:dyDescent="0.3">
      <c r="A1135" s="36">
        <v>1134</v>
      </c>
      <c r="B1135" s="36" t="s">
        <v>87</v>
      </c>
      <c r="C1135" s="37">
        <v>44643</v>
      </c>
      <c r="D1135" s="36">
        <v>54574647</v>
      </c>
      <c r="E1135" s="36" t="s">
        <v>15130</v>
      </c>
      <c r="F1135" s="63" t="s">
        <v>88</v>
      </c>
      <c r="G1135" s="36" t="s">
        <v>89</v>
      </c>
      <c r="H1135" s="36" t="s">
        <v>5731</v>
      </c>
      <c r="I1135" s="36" t="s">
        <v>1098</v>
      </c>
      <c r="J1135" s="36" t="s">
        <v>5736</v>
      </c>
      <c r="K1135" s="36" t="s">
        <v>38</v>
      </c>
      <c r="L1135" s="36"/>
      <c r="M1135" s="36" t="s">
        <v>93</v>
      </c>
      <c r="N1135" s="36">
        <v>4749279</v>
      </c>
      <c r="O1135" s="36" t="s">
        <v>5764</v>
      </c>
      <c r="P1135" s="35">
        <v>8886101439</v>
      </c>
      <c r="Q1135" s="36" t="s">
        <v>5765</v>
      </c>
      <c r="R1135" s="36">
        <v>6</v>
      </c>
      <c r="S1135" s="36" t="s">
        <v>5766</v>
      </c>
      <c r="T1135" s="51" t="s">
        <v>218</v>
      </c>
      <c r="U1135" s="36">
        <v>850000</v>
      </c>
      <c r="V1135" s="36">
        <v>1200000</v>
      </c>
      <c r="W1135" s="36">
        <v>0</v>
      </c>
      <c r="X1135" s="36" t="s">
        <v>100</v>
      </c>
      <c r="Y1135" s="36" t="s">
        <v>100</v>
      </c>
      <c r="Z1135" s="36" t="s">
        <v>118</v>
      </c>
      <c r="AA1135" s="36" t="s">
        <v>5767</v>
      </c>
      <c r="AB1135" s="36" t="s">
        <v>109</v>
      </c>
    </row>
    <row r="1136" spans="1:29" x14ac:dyDescent="0.3">
      <c r="A1136" s="36">
        <v>1135</v>
      </c>
      <c r="B1136" s="36" t="s">
        <v>87</v>
      </c>
      <c r="C1136" s="37">
        <v>44643</v>
      </c>
      <c r="D1136" s="36">
        <v>48267147</v>
      </c>
      <c r="E1136" s="36" t="s">
        <v>15130</v>
      </c>
      <c r="F1136" s="63" t="s">
        <v>88</v>
      </c>
      <c r="G1136" s="36" t="s">
        <v>89</v>
      </c>
      <c r="H1136" s="36" t="s">
        <v>5731</v>
      </c>
      <c r="I1136" s="36" t="s">
        <v>4993</v>
      </c>
      <c r="J1136" s="36" t="s">
        <v>5742</v>
      </c>
      <c r="K1136" s="36" t="s">
        <v>38</v>
      </c>
      <c r="L1136" s="36"/>
      <c r="M1136" s="36" t="s">
        <v>93</v>
      </c>
      <c r="N1136" s="36">
        <v>4746297</v>
      </c>
      <c r="O1136" s="36" t="s">
        <v>5768</v>
      </c>
      <c r="P1136" s="35">
        <v>8209315527</v>
      </c>
      <c r="Q1136" s="36" t="s">
        <v>5769</v>
      </c>
      <c r="R1136" s="36">
        <v>6</v>
      </c>
      <c r="S1136" s="36" t="s">
        <v>5770</v>
      </c>
      <c r="T1136" s="51" t="s">
        <v>5771</v>
      </c>
      <c r="U1136" s="36">
        <v>725000</v>
      </c>
      <c r="V1136" s="36">
        <v>1100000</v>
      </c>
      <c r="W1136" s="36">
        <v>0</v>
      </c>
      <c r="X1136" s="36" t="s">
        <v>100</v>
      </c>
      <c r="Y1136" s="36" t="s">
        <v>100</v>
      </c>
      <c r="Z1136" s="36" t="s">
        <v>118</v>
      </c>
      <c r="AA1136" s="36" t="s">
        <v>2041</v>
      </c>
      <c r="AB1136" s="36" t="s">
        <v>109</v>
      </c>
    </row>
    <row r="1137" spans="1:29" ht="28.8" x14ac:dyDescent="0.3">
      <c r="A1137" s="36">
        <v>1136</v>
      </c>
      <c r="B1137" s="36" t="s">
        <v>87</v>
      </c>
      <c r="C1137" s="37">
        <v>44643</v>
      </c>
      <c r="D1137" s="36">
        <v>48267147</v>
      </c>
      <c r="E1137" s="36" t="s">
        <v>3</v>
      </c>
      <c r="F1137" s="38">
        <v>181547</v>
      </c>
      <c r="G1137" s="42" t="s">
        <v>735</v>
      </c>
      <c r="H1137" s="36" t="s">
        <v>736</v>
      </c>
      <c r="I1137" s="36" t="s">
        <v>5741</v>
      </c>
      <c r="J1137" s="36" t="s">
        <v>5772</v>
      </c>
      <c r="K1137" s="36" t="s">
        <v>38</v>
      </c>
      <c r="L1137" s="36" t="s">
        <v>1079</v>
      </c>
      <c r="M1137" s="36" t="s">
        <v>93</v>
      </c>
      <c r="N1137" s="36">
        <v>4858458</v>
      </c>
      <c r="O1137" s="36" t="s">
        <v>5773</v>
      </c>
      <c r="P1137" s="35">
        <v>7673953147</v>
      </c>
      <c r="Q1137" s="36" t="s">
        <v>5774</v>
      </c>
      <c r="R1137" s="36" t="s">
        <v>5775</v>
      </c>
      <c r="S1137" s="36" t="s">
        <v>5776</v>
      </c>
      <c r="T1137" s="51" t="s">
        <v>5777</v>
      </c>
      <c r="U1137" s="36">
        <v>1250000</v>
      </c>
      <c r="V1137" s="36">
        <v>2750000</v>
      </c>
      <c r="W1137" s="36" t="s">
        <v>5778</v>
      </c>
      <c r="X1137" s="36" t="s">
        <v>8</v>
      </c>
      <c r="Y1137" s="36" t="s">
        <v>100</v>
      </c>
      <c r="Z1137" s="36" t="s">
        <v>8</v>
      </c>
      <c r="AA1137" s="36" t="s">
        <v>101</v>
      </c>
      <c r="AB1137" s="36" t="s">
        <v>109</v>
      </c>
      <c r="AC1137" s="35" t="s">
        <v>5779</v>
      </c>
    </row>
    <row r="1138" spans="1:29" x14ac:dyDescent="0.3">
      <c r="A1138" s="36">
        <v>1137</v>
      </c>
      <c r="B1138" s="36" t="s">
        <v>87</v>
      </c>
      <c r="C1138" s="37">
        <v>44643</v>
      </c>
      <c r="D1138" s="36">
        <v>48267147</v>
      </c>
      <c r="E1138" s="36" t="s">
        <v>3</v>
      </c>
      <c r="F1138" s="38">
        <v>181547</v>
      </c>
      <c r="G1138" s="42" t="s">
        <v>735</v>
      </c>
      <c r="H1138" s="36" t="s">
        <v>736</v>
      </c>
      <c r="I1138" s="36" t="s">
        <v>5741</v>
      </c>
      <c r="J1138" s="36" t="s">
        <v>5772</v>
      </c>
      <c r="K1138" s="36" t="s">
        <v>38</v>
      </c>
      <c r="L1138" s="36" t="s">
        <v>1079</v>
      </c>
      <c r="M1138" s="36" t="s">
        <v>93</v>
      </c>
      <c r="N1138" s="36">
        <v>4858449</v>
      </c>
      <c r="O1138" s="36" t="s">
        <v>5780</v>
      </c>
      <c r="P1138" s="35">
        <v>9043046839</v>
      </c>
      <c r="Q1138" s="36" t="s">
        <v>5781</v>
      </c>
      <c r="R1138" s="36" t="s">
        <v>1283</v>
      </c>
      <c r="S1138" s="36" t="s">
        <v>96</v>
      </c>
      <c r="T1138" s="51" t="s">
        <v>5782</v>
      </c>
      <c r="U1138" s="36">
        <v>780000</v>
      </c>
      <c r="V1138" s="36">
        <v>2400000</v>
      </c>
      <c r="W1138" s="36" t="s">
        <v>5783</v>
      </c>
      <c r="X1138" s="36" t="s">
        <v>8</v>
      </c>
      <c r="Y1138" s="36" t="s">
        <v>100</v>
      </c>
      <c r="Z1138" s="36" t="s">
        <v>8</v>
      </c>
      <c r="AA1138" s="36" t="s">
        <v>267</v>
      </c>
      <c r="AB1138" s="36" t="s">
        <v>109</v>
      </c>
      <c r="AC1138" s="35" t="s">
        <v>5784</v>
      </c>
    </row>
    <row r="1139" spans="1:29" x14ac:dyDescent="0.3">
      <c r="A1139" s="36">
        <v>1138</v>
      </c>
      <c r="B1139" s="36" t="s">
        <v>87</v>
      </c>
      <c r="C1139" s="37">
        <v>44643</v>
      </c>
      <c r="D1139" s="36">
        <v>64564286</v>
      </c>
      <c r="E1139" s="36" t="s">
        <v>3</v>
      </c>
      <c r="F1139" s="38">
        <v>181547</v>
      </c>
      <c r="G1139" s="36" t="s">
        <v>89</v>
      </c>
      <c r="H1139" s="36" t="s">
        <v>5785</v>
      </c>
      <c r="I1139" s="36" t="s">
        <v>5209</v>
      </c>
      <c r="J1139" s="36" t="s">
        <v>5732</v>
      </c>
      <c r="K1139" s="36" t="s">
        <v>38</v>
      </c>
      <c r="L1139" s="36" t="s">
        <v>1079</v>
      </c>
      <c r="M1139" s="36" t="s">
        <v>93</v>
      </c>
      <c r="N1139" s="36">
        <v>3954158</v>
      </c>
      <c r="O1139" s="36" t="s">
        <v>5733</v>
      </c>
      <c r="P1139" s="35">
        <v>9052599070</v>
      </c>
      <c r="Q1139" s="36" t="s">
        <v>5212</v>
      </c>
      <c r="R1139" s="36">
        <v>4.5999999999999996</v>
      </c>
      <c r="S1139" s="36" t="s">
        <v>5734</v>
      </c>
      <c r="T1139" s="51" t="s">
        <v>5213</v>
      </c>
      <c r="U1139" s="36">
        <v>500000</v>
      </c>
      <c r="V1139" s="36">
        <v>700000</v>
      </c>
      <c r="W1139" s="36">
        <v>15</v>
      </c>
      <c r="X1139" s="36" t="s">
        <v>100</v>
      </c>
      <c r="Y1139" s="36" t="s">
        <v>100</v>
      </c>
      <c r="Z1139" s="36" t="s">
        <v>8</v>
      </c>
      <c r="AA1139" s="36" t="s">
        <v>109</v>
      </c>
      <c r="AB1139" s="36" t="s">
        <v>109</v>
      </c>
      <c r="AC1139" s="35" t="s">
        <v>5786</v>
      </c>
    </row>
    <row r="1140" spans="1:29" ht="28.8" x14ac:dyDescent="0.3">
      <c r="A1140" s="36">
        <v>1139</v>
      </c>
      <c r="B1140" s="36" t="s">
        <v>87</v>
      </c>
      <c r="C1140" s="37">
        <v>44643</v>
      </c>
      <c r="D1140" s="36">
        <v>64564286</v>
      </c>
      <c r="E1140" s="36" t="s">
        <v>3</v>
      </c>
      <c r="F1140" s="38">
        <v>181547</v>
      </c>
      <c r="G1140" s="36" t="s">
        <v>89</v>
      </c>
      <c r="H1140" s="36" t="s">
        <v>5785</v>
      </c>
      <c r="I1140" s="36" t="s">
        <v>5209</v>
      </c>
      <c r="J1140" s="36" t="s">
        <v>5732</v>
      </c>
      <c r="K1140" s="36" t="s">
        <v>38</v>
      </c>
      <c r="L1140" s="36" t="s">
        <v>1079</v>
      </c>
      <c r="M1140" s="36" t="s">
        <v>93</v>
      </c>
      <c r="N1140" s="36">
        <v>3672279</v>
      </c>
      <c r="O1140" s="36" t="s">
        <v>4238</v>
      </c>
      <c r="P1140" s="35">
        <v>8019827698</v>
      </c>
      <c r="Q1140" s="36" t="s">
        <v>4239</v>
      </c>
      <c r="R1140" s="36">
        <v>4.3</v>
      </c>
      <c r="S1140" s="36" t="s">
        <v>5735</v>
      </c>
      <c r="T1140" s="51" t="s">
        <v>995</v>
      </c>
      <c r="U1140" s="36">
        <v>430000</v>
      </c>
      <c r="V1140" s="36">
        <v>700000</v>
      </c>
      <c r="W1140" s="36">
        <v>15</v>
      </c>
      <c r="X1140" s="36" t="s">
        <v>100</v>
      </c>
      <c r="Y1140" s="36" t="s">
        <v>100</v>
      </c>
      <c r="Z1140" s="36" t="s">
        <v>8</v>
      </c>
      <c r="AA1140" s="36" t="s">
        <v>109</v>
      </c>
      <c r="AB1140" s="36" t="s">
        <v>109</v>
      </c>
      <c r="AC1140" s="35" t="s">
        <v>5787</v>
      </c>
    </row>
    <row r="1141" spans="1:29" x14ac:dyDescent="0.3">
      <c r="A1141" s="36">
        <v>1140</v>
      </c>
      <c r="B1141" s="36" t="s">
        <v>87</v>
      </c>
      <c r="C1141" s="37">
        <v>44643</v>
      </c>
      <c r="D1141" s="36">
        <v>87058785</v>
      </c>
      <c r="E1141" s="36" t="s">
        <v>3</v>
      </c>
      <c r="F1141" s="38">
        <v>181547</v>
      </c>
      <c r="G1141" s="36" t="s">
        <v>89</v>
      </c>
      <c r="H1141" s="36" t="s">
        <v>5785</v>
      </c>
      <c r="I1141" s="36" t="s">
        <v>1098</v>
      </c>
      <c r="J1141" s="36" t="s">
        <v>5736</v>
      </c>
      <c r="K1141" s="36" t="s">
        <v>38</v>
      </c>
      <c r="L1141" s="36" t="s">
        <v>1079</v>
      </c>
      <c r="M1141" s="36" t="s">
        <v>93</v>
      </c>
      <c r="N1141" s="36">
        <v>4584280</v>
      </c>
      <c r="O1141" s="36" t="s">
        <v>5737</v>
      </c>
      <c r="P1141" s="35">
        <v>8886214531</v>
      </c>
      <c r="Q1141" s="36" t="s">
        <v>5738</v>
      </c>
      <c r="R1141" s="36">
        <v>4.5999999999999996</v>
      </c>
      <c r="S1141" s="36" t="s">
        <v>5739</v>
      </c>
      <c r="T1141" s="51" t="s">
        <v>5740</v>
      </c>
      <c r="U1141" s="36">
        <v>700000</v>
      </c>
      <c r="V1141" s="36">
        <v>1100000</v>
      </c>
      <c r="W1141" s="36">
        <v>15</v>
      </c>
      <c r="X1141" s="36" t="s">
        <v>100</v>
      </c>
      <c r="Y1141" s="36" t="s">
        <v>100</v>
      </c>
      <c r="Z1141" s="36" t="s">
        <v>8</v>
      </c>
      <c r="AA1141" s="36" t="s">
        <v>101</v>
      </c>
      <c r="AB1141" s="36" t="s">
        <v>109</v>
      </c>
      <c r="AC1141" s="35" t="s">
        <v>5788</v>
      </c>
    </row>
    <row r="1142" spans="1:29" x14ac:dyDescent="0.3">
      <c r="A1142" s="36">
        <v>1141</v>
      </c>
      <c r="B1142" s="36" t="s">
        <v>87</v>
      </c>
      <c r="C1142" s="37">
        <v>44643</v>
      </c>
      <c r="D1142" s="36">
        <v>48267147</v>
      </c>
      <c r="E1142" s="36" t="s">
        <v>3</v>
      </c>
      <c r="F1142" s="38">
        <v>181547</v>
      </c>
      <c r="G1142" s="36" t="s">
        <v>89</v>
      </c>
      <c r="H1142" s="36" t="s">
        <v>5785</v>
      </c>
      <c r="I1142" s="36" t="s">
        <v>5741</v>
      </c>
      <c r="J1142" s="36" t="s">
        <v>5742</v>
      </c>
      <c r="K1142" s="36" t="s">
        <v>38</v>
      </c>
      <c r="L1142" s="36" t="s">
        <v>1079</v>
      </c>
      <c r="M1142" s="36" t="s">
        <v>93</v>
      </c>
      <c r="N1142" s="36">
        <v>4585278</v>
      </c>
      <c r="O1142" s="36" t="s">
        <v>5743</v>
      </c>
      <c r="P1142" s="35">
        <v>9686603742</v>
      </c>
      <c r="Q1142" s="36" t="s">
        <v>5744</v>
      </c>
      <c r="R1142" s="36">
        <v>14</v>
      </c>
      <c r="S1142" s="36" t="s">
        <v>5745</v>
      </c>
      <c r="T1142" s="51" t="s">
        <v>5746</v>
      </c>
      <c r="U1142" s="36">
        <v>720000</v>
      </c>
      <c r="V1142" s="36">
        <v>1200000</v>
      </c>
      <c r="W1142" s="36">
        <v>0</v>
      </c>
      <c r="X1142" s="36" t="s">
        <v>100</v>
      </c>
      <c r="Y1142" s="36" t="s">
        <v>100</v>
      </c>
      <c r="Z1142" s="36" t="s">
        <v>8</v>
      </c>
      <c r="AA1142" s="36" t="s">
        <v>109</v>
      </c>
      <c r="AB1142" s="36" t="s">
        <v>109</v>
      </c>
      <c r="AC1142" s="35" t="s">
        <v>5789</v>
      </c>
    </row>
    <row r="1143" spans="1:29" ht="28.8" x14ac:dyDescent="0.3">
      <c r="A1143" s="36">
        <v>1142</v>
      </c>
      <c r="B1143" s="36" t="s">
        <v>87</v>
      </c>
      <c r="C1143" s="37">
        <v>44643</v>
      </c>
      <c r="D1143" s="36">
        <v>64564286</v>
      </c>
      <c r="E1143" s="36" t="s">
        <v>3</v>
      </c>
      <c r="F1143" s="38">
        <v>181547</v>
      </c>
      <c r="G1143" s="36" t="s">
        <v>89</v>
      </c>
      <c r="H1143" s="36" t="s">
        <v>5785</v>
      </c>
      <c r="I1143" s="36" t="s">
        <v>5209</v>
      </c>
      <c r="J1143" s="36" t="s">
        <v>5732</v>
      </c>
      <c r="K1143" s="36" t="s">
        <v>38</v>
      </c>
      <c r="L1143" s="36" t="s">
        <v>1079</v>
      </c>
      <c r="M1143" s="36" t="s">
        <v>93</v>
      </c>
      <c r="N1143" s="36">
        <v>4596294</v>
      </c>
      <c r="O1143" s="36" t="s">
        <v>5747</v>
      </c>
      <c r="P1143" s="35">
        <v>6304068005</v>
      </c>
      <c r="Q1143" s="36" t="s">
        <v>5748</v>
      </c>
      <c r="R1143" s="36">
        <v>4.0999999999999996</v>
      </c>
      <c r="S1143" s="36" t="s">
        <v>5749</v>
      </c>
      <c r="T1143" s="51" t="s">
        <v>107</v>
      </c>
      <c r="U1143" s="36">
        <v>750000</v>
      </c>
      <c r="V1143" s="36">
        <v>100000</v>
      </c>
      <c r="W1143" s="36">
        <v>10</v>
      </c>
      <c r="X1143" s="36" t="s">
        <v>100</v>
      </c>
      <c r="Y1143" s="36" t="s">
        <v>100</v>
      </c>
      <c r="Z1143" s="36" t="s">
        <v>8</v>
      </c>
      <c r="AA1143" s="36" t="s">
        <v>109</v>
      </c>
      <c r="AB1143" s="36" t="s">
        <v>109</v>
      </c>
      <c r="AC1143" s="35" t="s">
        <v>5790</v>
      </c>
    </row>
    <row r="1144" spans="1:29" x14ac:dyDescent="0.3">
      <c r="A1144" s="36">
        <v>1143</v>
      </c>
      <c r="B1144" s="36" t="s">
        <v>87</v>
      </c>
      <c r="C1144" s="37">
        <v>44643</v>
      </c>
      <c r="D1144" s="36">
        <v>64564286</v>
      </c>
      <c r="E1144" s="36" t="s">
        <v>3</v>
      </c>
      <c r="F1144" s="38">
        <v>181547</v>
      </c>
      <c r="G1144" s="36" t="s">
        <v>89</v>
      </c>
      <c r="H1144" s="36" t="s">
        <v>5785</v>
      </c>
      <c r="I1144" s="36" t="s">
        <v>5209</v>
      </c>
      <c r="J1144" s="36" t="s">
        <v>5732</v>
      </c>
      <c r="K1144" s="36" t="s">
        <v>38</v>
      </c>
      <c r="L1144" s="36" t="s">
        <v>1079</v>
      </c>
      <c r="M1144" s="36" t="s">
        <v>93</v>
      </c>
      <c r="N1144" s="36">
        <v>4585291</v>
      </c>
      <c r="O1144" s="36" t="s">
        <v>5750</v>
      </c>
      <c r="P1144" s="35">
        <v>8121617010</v>
      </c>
      <c r="Q1144" s="36" t="s">
        <v>5751</v>
      </c>
      <c r="R1144" s="36">
        <v>4.7</v>
      </c>
      <c r="S1144" s="36" t="s">
        <v>5752</v>
      </c>
      <c r="T1144" s="51" t="s">
        <v>107</v>
      </c>
      <c r="U1144" s="36">
        <v>680000</v>
      </c>
      <c r="V1144" s="36">
        <v>950000</v>
      </c>
      <c r="W1144" s="36">
        <v>15</v>
      </c>
      <c r="X1144" s="36" t="s">
        <v>100</v>
      </c>
      <c r="Y1144" s="36" t="s">
        <v>100</v>
      </c>
      <c r="Z1144" s="36" t="s">
        <v>8</v>
      </c>
      <c r="AA1144" s="36" t="s">
        <v>109</v>
      </c>
      <c r="AB1144" s="36" t="s">
        <v>109</v>
      </c>
      <c r="AC1144" s="35" t="s">
        <v>5788</v>
      </c>
    </row>
    <row r="1145" spans="1:29" ht="43.2" x14ac:dyDescent="0.3">
      <c r="A1145" s="36">
        <v>1144</v>
      </c>
      <c r="B1145" s="36" t="s">
        <v>87</v>
      </c>
      <c r="C1145" s="37">
        <v>44643</v>
      </c>
      <c r="D1145" s="36">
        <v>95918473</v>
      </c>
      <c r="E1145" s="36" t="s">
        <v>3</v>
      </c>
      <c r="F1145" s="38">
        <v>181547</v>
      </c>
      <c r="G1145" s="36" t="s">
        <v>89</v>
      </c>
      <c r="H1145" s="36" t="s">
        <v>5785</v>
      </c>
      <c r="I1145" s="36" t="s">
        <v>1394</v>
      </c>
      <c r="J1145" s="36" t="s">
        <v>5753</v>
      </c>
      <c r="K1145" s="36" t="s">
        <v>38</v>
      </c>
      <c r="L1145" s="36" t="s">
        <v>1079</v>
      </c>
      <c r="M1145" s="36" t="s">
        <v>93</v>
      </c>
      <c r="N1145" s="36">
        <v>1368878</v>
      </c>
      <c r="O1145" s="36" t="s">
        <v>5754</v>
      </c>
      <c r="P1145" s="35">
        <v>6202488651</v>
      </c>
      <c r="Q1145" s="36" t="s">
        <v>4447</v>
      </c>
      <c r="R1145" s="36">
        <v>8</v>
      </c>
      <c r="S1145" s="36" t="s">
        <v>5755</v>
      </c>
      <c r="T1145" s="51" t="s">
        <v>5756</v>
      </c>
      <c r="U1145" s="36">
        <v>600000</v>
      </c>
      <c r="V1145" s="36">
        <v>1200000</v>
      </c>
      <c r="W1145" s="36">
        <v>0</v>
      </c>
      <c r="X1145" s="36" t="s">
        <v>100</v>
      </c>
      <c r="Y1145" s="36" t="s">
        <v>100</v>
      </c>
      <c r="Z1145" s="36" t="s">
        <v>8</v>
      </c>
      <c r="AA1145" s="36" t="s">
        <v>767</v>
      </c>
      <c r="AB1145" s="36" t="s">
        <v>109</v>
      </c>
      <c r="AC1145" s="35" t="s">
        <v>5791</v>
      </c>
    </row>
    <row r="1146" spans="1:29" ht="28.8" x14ac:dyDescent="0.3">
      <c r="A1146" s="36">
        <v>1145</v>
      </c>
      <c r="B1146" s="36" t="s">
        <v>87</v>
      </c>
      <c r="C1146" s="37">
        <v>44643</v>
      </c>
      <c r="D1146" s="36">
        <v>95918473</v>
      </c>
      <c r="E1146" s="36" t="s">
        <v>3</v>
      </c>
      <c r="F1146" s="38">
        <v>181547</v>
      </c>
      <c r="G1146" s="36" t="s">
        <v>89</v>
      </c>
      <c r="H1146" s="36" t="s">
        <v>5785</v>
      </c>
      <c r="I1146" s="36" t="s">
        <v>1394</v>
      </c>
      <c r="J1146" s="36" t="s">
        <v>5753</v>
      </c>
      <c r="K1146" s="36" t="s">
        <v>38</v>
      </c>
      <c r="L1146" s="36" t="s">
        <v>1079</v>
      </c>
      <c r="M1146" s="36" t="s">
        <v>93</v>
      </c>
      <c r="N1146" s="36">
        <v>4749275</v>
      </c>
      <c r="O1146" s="36" t="s">
        <v>5757</v>
      </c>
      <c r="P1146" s="35">
        <v>9952042019</v>
      </c>
      <c r="Q1146" s="36" t="s">
        <v>5758</v>
      </c>
      <c r="R1146" s="36">
        <v>10</v>
      </c>
      <c r="S1146" s="36" t="s">
        <v>5759</v>
      </c>
      <c r="T1146" s="51" t="s">
        <v>1874</v>
      </c>
      <c r="U1146" s="36">
        <v>750000</v>
      </c>
      <c r="V1146" s="36">
        <v>1000000</v>
      </c>
      <c r="W1146" s="36">
        <v>0</v>
      </c>
      <c r="X1146" s="36" t="s">
        <v>100</v>
      </c>
      <c r="Y1146" s="36" t="s">
        <v>100</v>
      </c>
      <c r="Z1146" s="36" t="s">
        <v>8</v>
      </c>
      <c r="AA1146" s="36" t="s">
        <v>1038</v>
      </c>
      <c r="AB1146" s="36" t="s">
        <v>109</v>
      </c>
      <c r="AC1146" s="35" t="s">
        <v>5792</v>
      </c>
    </row>
    <row r="1147" spans="1:29" x14ac:dyDescent="0.3">
      <c r="A1147" s="36">
        <v>1146</v>
      </c>
      <c r="B1147" s="36" t="s">
        <v>87</v>
      </c>
      <c r="C1147" s="37">
        <v>44643</v>
      </c>
      <c r="D1147" s="36">
        <v>95918473</v>
      </c>
      <c r="E1147" s="36" t="s">
        <v>3</v>
      </c>
      <c r="F1147" s="38">
        <v>181547</v>
      </c>
      <c r="G1147" s="36" t="s">
        <v>89</v>
      </c>
      <c r="H1147" s="36" t="s">
        <v>5785</v>
      </c>
      <c r="I1147" s="36" t="s">
        <v>1394</v>
      </c>
      <c r="J1147" s="36" t="s">
        <v>5753</v>
      </c>
      <c r="K1147" s="36" t="s">
        <v>38</v>
      </c>
      <c r="L1147" s="36" t="s">
        <v>1079</v>
      </c>
      <c r="M1147" s="36" t="s">
        <v>93</v>
      </c>
      <c r="N1147" s="36">
        <v>4149383</v>
      </c>
      <c r="O1147" s="36" t="s">
        <v>5760</v>
      </c>
      <c r="P1147" s="35">
        <v>9033330293</v>
      </c>
      <c r="Q1147" s="36" t="s">
        <v>5761</v>
      </c>
      <c r="R1147" s="36">
        <v>7.5</v>
      </c>
      <c r="S1147" s="36" t="s">
        <v>5762</v>
      </c>
      <c r="T1147" s="51" t="s">
        <v>5763</v>
      </c>
      <c r="U1147" s="36">
        <v>600000</v>
      </c>
      <c r="V1147" s="36">
        <v>1050000</v>
      </c>
      <c r="W1147" s="36">
        <v>15</v>
      </c>
      <c r="X1147" s="36" t="s">
        <v>100</v>
      </c>
      <c r="Y1147" s="36" t="s">
        <v>100</v>
      </c>
      <c r="Z1147" s="36" t="s">
        <v>8</v>
      </c>
      <c r="AA1147" s="36" t="s">
        <v>3226</v>
      </c>
      <c r="AB1147" s="36" t="s">
        <v>109</v>
      </c>
      <c r="AC1147" s="35" t="s">
        <v>8</v>
      </c>
    </row>
    <row r="1148" spans="1:29" x14ac:dyDescent="0.3">
      <c r="A1148" s="36">
        <v>1147</v>
      </c>
      <c r="B1148" s="36" t="s">
        <v>87</v>
      </c>
      <c r="C1148" s="37">
        <v>44643</v>
      </c>
      <c r="D1148" s="36">
        <v>54574647</v>
      </c>
      <c r="E1148" s="36" t="s">
        <v>3</v>
      </c>
      <c r="F1148" s="38">
        <v>181547</v>
      </c>
      <c r="G1148" s="36" t="s">
        <v>89</v>
      </c>
      <c r="H1148" s="36" t="s">
        <v>5785</v>
      </c>
      <c r="I1148" s="36" t="s">
        <v>1098</v>
      </c>
      <c r="J1148" s="36" t="s">
        <v>5736</v>
      </c>
      <c r="K1148" s="36" t="s">
        <v>38</v>
      </c>
      <c r="L1148" s="36" t="s">
        <v>1079</v>
      </c>
      <c r="M1148" s="36" t="s">
        <v>93</v>
      </c>
      <c r="N1148" s="36">
        <v>4749279</v>
      </c>
      <c r="O1148" s="36" t="s">
        <v>5764</v>
      </c>
      <c r="P1148" s="35">
        <v>8886101439</v>
      </c>
      <c r="Q1148" s="36" t="s">
        <v>5765</v>
      </c>
      <c r="R1148" s="36">
        <v>6</v>
      </c>
      <c r="S1148" s="36" t="s">
        <v>5766</v>
      </c>
      <c r="T1148" s="51" t="s">
        <v>218</v>
      </c>
      <c r="U1148" s="36">
        <v>850000</v>
      </c>
      <c r="V1148" s="36">
        <v>1200000</v>
      </c>
      <c r="W1148" s="36">
        <v>0</v>
      </c>
      <c r="X1148" s="36" t="s">
        <v>100</v>
      </c>
      <c r="Y1148" s="36" t="s">
        <v>100</v>
      </c>
      <c r="Z1148" s="36" t="s">
        <v>8</v>
      </c>
      <c r="AA1148" s="36" t="s">
        <v>5767</v>
      </c>
      <c r="AB1148" s="36" t="s">
        <v>109</v>
      </c>
      <c r="AC1148" s="35" t="s">
        <v>5789</v>
      </c>
    </row>
    <row r="1149" spans="1:29" x14ac:dyDescent="0.3">
      <c r="A1149" s="36">
        <v>1148</v>
      </c>
      <c r="B1149" s="36" t="s">
        <v>87</v>
      </c>
      <c r="C1149" s="37">
        <v>44643</v>
      </c>
      <c r="D1149" s="36">
        <v>48267147</v>
      </c>
      <c r="E1149" s="36" t="s">
        <v>3</v>
      </c>
      <c r="F1149" s="38">
        <v>181547</v>
      </c>
      <c r="G1149" s="36" t="s">
        <v>89</v>
      </c>
      <c r="H1149" s="36" t="s">
        <v>5785</v>
      </c>
      <c r="I1149" s="36" t="s">
        <v>4993</v>
      </c>
      <c r="J1149" s="36" t="s">
        <v>5742</v>
      </c>
      <c r="K1149" s="36" t="s">
        <v>38</v>
      </c>
      <c r="L1149" s="36" t="s">
        <v>1079</v>
      </c>
      <c r="M1149" s="36" t="s">
        <v>93</v>
      </c>
      <c r="N1149" s="36">
        <v>4746297</v>
      </c>
      <c r="O1149" s="36" t="s">
        <v>5768</v>
      </c>
      <c r="P1149" s="35">
        <v>8209315527</v>
      </c>
      <c r="Q1149" s="36" t="s">
        <v>5769</v>
      </c>
      <c r="R1149" s="36">
        <v>6</v>
      </c>
      <c r="S1149" s="36" t="s">
        <v>5770</v>
      </c>
      <c r="T1149" s="51" t="s">
        <v>5771</v>
      </c>
      <c r="U1149" s="36">
        <v>725000</v>
      </c>
      <c r="V1149" s="36">
        <v>1100000</v>
      </c>
      <c r="W1149" s="36">
        <v>0</v>
      </c>
      <c r="X1149" s="36" t="s">
        <v>100</v>
      </c>
      <c r="Y1149" s="36" t="s">
        <v>100</v>
      </c>
      <c r="Z1149" s="36" t="s">
        <v>8</v>
      </c>
      <c r="AA1149" s="36" t="s">
        <v>2041</v>
      </c>
      <c r="AB1149" s="36" t="s">
        <v>109</v>
      </c>
      <c r="AC1149" s="35" t="s">
        <v>5789</v>
      </c>
    </row>
    <row r="1150" spans="1:29" x14ac:dyDescent="0.3">
      <c r="A1150" s="36">
        <v>1149</v>
      </c>
      <c r="B1150" s="36" t="s">
        <v>87</v>
      </c>
      <c r="C1150" s="37">
        <v>44643</v>
      </c>
      <c r="D1150" s="36">
        <v>64564286</v>
      </c>
      <c r="E1150" s="36" t="s">
        <v>3</v>
      </c>
      <c r="F1150" s="38">
        <v>181547</v>
      </c>
      <c r="G1150" s="36" t="s">
        <v>89</v>
      </c>
      <c r="H1150" s="36" t="s">
        <v>5785</v>
      </c>
      <c r="I1150" s="36" t="s">
        <v>5793</v>
      </c>
      <c r="J1150" s="36" t="s">
        <v>5794</v>
      </c>
      <c r="K1150" s="36" t="s">
        <v>38</v>
      </c>
      <c r="L1150" s="36" t="s">
        <v>1079</v>
      </c>
      <c r="M1150" s="36" t="s">
        <v>93</v>
      </c>
      <c r="N1150" s="36">
        <v>4872476</v>
      </c>
      <c r="O1150" s="36" t="s">
        <v>5795</v>
      </c>
      <c r="P1150" s="35">
        <v>8971080658</v>
      </c>
      <c r="Q1150" s="36" t="s">
        <v>5796</v>
      </c>
      <c r="R1150" s="36" t="s">
        <v>5797</v>
      </c>
      <c r="S1150" s="36" t="s">
        <v>5798</v>
      </c>
      <c r="T1150" s="51" t="s">
        <v>5799</v>
      </c>
      <c r="U1150" s="36" t="s">
        <v>5800</v>
      </c>
      <c r="V1150" s="36" t="s">
        <v>5801</v>
      </c>
      <c r="W1150" s="36" t="s">
        <v>5802</v>
      </c>
      <c r="X1150" s="36" t="s">
        <v>100</v>
      </c>
      <c r="Y1150" s="36" t="s">
        <v>100</v>
      </c>
      <c r="Z1150" s="36" t="s">
        <v>100</v>
      </c>
      <c r="AA1150" s="36" t="s">
        <v>109</v>
      </c>
      <c r="AB1150" s="36" t="s">
        <v>109</v>
      </c>
      <c r="AC1150" s="35" t="s">
        <v>5803</v>
      </c>
    </row>
    <row r="1151" spans="1:29" ht="43.2" x14ac:dyDescent="0.3">
      <c r="A1151" s="36">
        <v>1150</v>
      </c>
      <c r="B1151" s="36" t="s">
        <v>87</v>
      </c>
      <c r="C1151" s="37">
        <v>44643</v>
      </c>
      <c r="D1151" s="36">
        <v>64564286</v>
      </c>
      <c r="E1151" s="36" t="s">
        <v>3</v>
      </c>
      <c r="F1151" s="38">
        <v>181547</v>
      </c>
      <c r="G1151" s="36" t="s">
        <v>89</v>
      </c>
      <c r="H1151" s="36" t="s">
        <v>5785</v>
      </c>
      <c r="I1151" s="36" t="s">
        <v>5793</v>
      </c>
      <c r="J1151" s="36" t="s">
        <v>5794</v>
      </c>
      <c r="K1151" s="36" t="s">
        <v>38</v>
      </c>
      <c r="L1151" s="36" t="s">
        <v>1079</v>
      </c>
      <c r="M1151" s="36" t="s">
        <v>93</v>
      </c>
      <c r="N1151" s="36">
        <v>4858589</v>
      </c>
      <c r="O1151" s="36" t="s">
        <v>5804</v>
      </c>
      <c r="P1151" s="35">
        <v>8248498927</v>
      </c>
      <c r="Q1151" s="36" t="s">
        <v>5805</v>
      </c>
      <c r="R1151" s="36" t="s">
        <v>3498</v>
      </c>
      <c r="S1151" s="36" t="s">
        <v>3498</v>
      </c>
      <c r="T1151" s="51" t="s">
        <v>5806</v>
      </c>
      <c r="U1151" s="36" t="s">
        <v>5807</v>
      </c>
      <c r="V1151" s="36" t="s">
        <v>5808</v>
      </c>
      <c r="W1151" s="36" t="s">
        <v>481</v>
      </c>
      <c r="X1151" s="36" t="s">
        <v>100</v>
      </c>
      <c r="Y1151" s="36" t="s">
        <v>100</v>
      </c>
      <c r="Z1151" s="36" t="s">
        <v>100</v>
      </c>
      <c r="AA1151" s="36" t="s">
        <v>109</v>
      </c>
      <c r="AB1151" s="36" t="s">
        <v>109</v>
      </c>
      <c r="AC1151" s="35" t="s">
        <v>5809</v>
      </c>
    </row>
    <row r="1152" spans="1:29" x14ac:dyDescent="0.3">
      <c r="A1152" s="36">
        <v>1151</v>
      </c>
      <c r="B1152" s="36" t="s">
        <v>87</v>
      </c>
      <c r="C1152" s="37">
        <v>44643</v>
      </c>
      <c r="D1152" s="36">
        <v>64564286</v>
      </c>
      <c r="E1152" s="36" t="s">
        <v>3</v>
      </c>
      <c r="F1152" s="38">
        <v>181547</v>
      </c>
      <c r="G1152" s="36" t="s">
        <v>89</v>
      </c>
      <c r="H1152" s="36" t="s">
        <v>5785</v>
      </c>
      <c r="I1152" s="36" t="s">
        <v>5793</v>
      </c>
      <c r="J1152" s="36" t="s">
        <v>5794</v>
      </c>
      <c r="K1152" s="36" t="s">
        <v>38</v>
      </c>
      <c r="L1152" s="36" t="s">
        <v>1079</v>
      </c>
      <c r="M1152" s="36" t="s">
        <v>93</v>
      </c>
      <c r="N1152" s="36">
        <v>4858598</v>
      </c>
      <c r="O1152" s="36" t="s">
        <v>5810</v>
      </c>
      <c r="P1152" s="35">
        <v>8341227421</v>
      </c>
      <c r="Q1152" s="36" t="s">
        <v>5811</v>
      </c>
      <c r="R1152" s="36" t="s">
        <v>3498</v>
      </c>
      <c r="S1152" s="36" t="s">
        <v>5812</v>
      </c>
      <c r="T1152" s="51" t="s">
        <v>5813</v>
      </c>
      <c r="U1152" s="36" t="s">
        <v>5814</v>
      </c>
      <c r="V1152" s="36" t="s">
        <v>5815</v>
      </c>
      <c r="W1152" s="36" t="s">
        <v>5802</v>
      </c>
      <c r="X1152" s="36" t="s">
        <v>100</v>
      </c>
      <c r="Y1152" s="36" t="s">
        <v>100</v>
      </c>
      <c r="Z1152" s="36" t="s">
        <v>100</v>
      </c>
      <c r="AA1152" s="36" t="s">
        <v>109</v>
      </c>
      <c r="AB1152" s="36" t="s">
        <v>109</v>
      </c>
      <c r="AC1152" s="35" t="s">
        <v>5803</v>
      </c>
    </row>
    <row r="1153" spans="1:29" x14ac:dyDescent="0.3">
      <c r="A1153" s="36">
        <v>1152</v>
      </c>
      <c r="B1153" s="36" t="s">
        <v>87</v>
      </c>
      <c r="C1153" s="37">
        <v>44643</v>
      </c>
      <c r="D1153" s="36">
        <v>70922117</v>
      </c>
      <c r="E1153" s="36" t="s">
        <v>3</v>
      </c>
      <c r="F1153" s="38">
        <v>181547</v>
      </c>
      <c r="G1153" s="36" t="s">
        <v>89</v>
      </c>
      <c r="H1153" s="36" t="s">
        <v>119</v>
      </c>
      <c r="I1153" s="36" t="s">
        <v>5317</v>
      </c>
      <c r="J1153" s="36" t="s">
        <v>5816</v>
      </c>
      <c r="K1153" s="36" t="s">
        <v>38</v>
      </c>
      <c r="L1153" s="36" t="s">
        <v>1079</v>
      </c>
      <c r="M1153" s="36" t="s">
        <v>93</v>
      </c>
      <c r="N1153" s="36" t="s">
        <v>8</v>
      </c>
      <c r="O1153" s="36" t="s">
        <v>5817</v>
      </c>
      <c r="P1153" s="35">
        <v>8179635289</v>
      </c>
      <c r="Q1153" s="36" t="s">
        <v>5818</v>
      </c>
      <c r="R1153" s="36" t="s">
        <v>185</v>
      </c>
      <c r="S1153" s="36" t="s">
        <v>185</v>
      </c>
      <c r="T1153" s="51" t="s">
        <v>492</v>
      </c>
      <c r="U1153" s="36">
        <v>550000</v>
      </c>
      <c r="V1153" s="36">
        <v>1200000</v>
      </c>
      <c r="W1153" s="36" t="s">
        <v>868</v>
      </c>
      <c r="X1153" s="36" t="s">
        <v>8</v>
      </c>
      <c r="Y1153" s="36" t="s">
        <v>2456</v>
      </c>
      <c r="Z1153" s="36" t="s">
        <v>8</v>
      </c>
      <c r="AA1153" s="36" t="s">
        <v>101</v>
      </c>
      <c r="AB1153" s="36" t="s">
        <v>101</v>
      </c>
    </row>
    <row r="1154" spans="1:29" x14ac:dyDescent="0.3">
      <c r="A1154" s="36">
        <v>1153</v>
      </c>
      <c r="B1154" s="36" t="s">
        <v>87</v>
      </c>
      <c r="C1154" s="37">
        <v>44643</v>
      </c>
      <c r="D1154" s="36">
        <v>70922117</v>
      </c>
      <c r="E1154" s="36" t="s">
        <v>3</v>
      </c>
      <c r="F1154" s="38">
        <v>181547</v>
      </c>
      <c r="G1154" s="36" t="s">
        <v>89</v>
      </c>
      <c r="H1154" s="36" t="s">
        <v>119</v>
      </c>
      <c r="I1154" s="36" t="s">
        <v>5317</v>
      </c>
      <c r="J1154" s="36" t="s">
        <v>5816</v>
      </c>
      <c r="K1154" s="36" t="s">
        <v>38</v>
      </c>
      <c r="L1154" s="36" t="s">
        <v>1079</v>
      </c>
      <c r="M1154" s="36" t="s">
        <v>93</v>
      </c>
      <c r="N1154" s="36" t="s">
        <v>8</v>
      </c>
      <c r="O1154" s="36" t="s">
        <v>5819</v>
      </c>
      <c r="P1154" s="35">
        <v>8555954337</v>
      </c>
      <c r="Q1154" s="36" t="s">
        <v>5820</v>
      </c>
      <c r="R1154" s="36" t="s">
        <v>1520</v>
      </c>
      <c r="S1154" s="36" t="s">
        <v>1520</v>
      </c>
      <c r="T1154" s="51" t="s">
        <v>1993</v>
      </c>
      <c r="U1154" s="36">
        <v>670000</v>
      </c>
      <c r="V1154" s="36">
        <v>1200000</v>
      </c>
      <c r="W1154" s="36" t="s">
        <v>187</v>
      </c>
      <c r="X1154" s="36" t="s">
        <v>8</v>
      </c>
      <c r="Y1154" s="36" t="s">
        <v>2456</v>
      </c>
      <c r="Z1154" s="36" t="s">
        <v>8</v>
      </c>
      <c r="AA1154" s="36" t="s">
        <v>101</v>
      </c>
      <c r="AB1154" s="36" t="s">
        <v>101</v>
      </c>
    </row>
    <row r="1155" spans="1:29" x14ac:dyDescent="0.3">
      <c r="A1155" s="36">
        <v>1154</v>
      </c>
      <c r="B1155" s="36" t="s">
        <v>87</v>
      </c>
      <c r="C1155" s="37">
        <v>44643</v>
      </c>
      <c r="D1155" s="36">
        <v>70922117</v>
      </c>
      <c r="E1155" s="36" t="s">
        <v>3</v>
      </c>
      <c r="F1155" s="38">
        <v>181547</v>
      </c>
      <c r="G1155" s="36" t="s">
        <v>89</v>
      </c>
      <c r="H1155" s="36" t="s">
        <v>119</v>
      </c>
      <c r="I1155" s="36" t="s">
        <v>5317</v>
      </c>
      <c r="J1155" s="36" t="s">
        <v>5821</v>
      </c>
      <c r="K1155" s="36" t="s">
        <v>38</v>
      </c>
      <c r="L1155" s="36" t="s">
        <v>1079</v>
      </c>
      <c r="M1155" s="36" t="s">
        <v>93</v>
      </c>
      <c r="N1155" s="36">
        <v>4795967</v>
      </c>
      <c r="O1155" s="36" t="s">
        <v>5819</v>
      </c>
      <c r="P1155" s="35">
        <v>8555954337</v>
      </c>
      <c r="Q1155" s="36" t="s">
        <v>5820</v>
      </c>
      <c r="R1155" s="36" t="s">
        <v>1520</v>
      </c>
      <c r="S1155" s="36" t="s">
        <v>1520</v>
      </c>
      <c r="T1155" s="51" t="s">
        <v>1993</v>
      </c>
      <c r="U1155" s="36">
        <v>670000</v>
      </c>
      <c r="V1155" s="36">
        <v>1200000</v>
      </c>
      <c r="W1155" s="36" t="s">
        <v>187</v>
      </c>
      <c r="X1155" s="36" t="s">
        <v>8</v>
      </c>
      <c r="Y1155" s="36" t="s">
        <v>2456</v>
      </c>
      <c r="Z1155" s="36" t="s">
        <v>8</v>
      </c>
      <c r="AA1155" s="36" t="s">
        <v>101</v>
      </c>
      <c r="AB1155" s="36" t="s">
        <v>101</v>
      </c>
    </row>
    <row r="1156" spans="1:29" x14ac:dyDescent="0.3">
      <c r="A1156" s="36">
        <v>1155</v>
      </c>
      <c r="B1156" s="36" t="s">
        <v>87</v>
      </c>
      <c r="C1156" s="37">
        <v>44643</v>
      </c>
      <c r="D1156" s="36">
        <v>73377625</v>
      </c>
      <c r="E1156" s="36" t="s">
        <v>1</v>
      </c>
      <c r="F1156" s="38">
        <v>210369</v>
      </c>
      <c r="G1156" s="36" t="s">
        <v>89</v>
      </c>
      <c r="H1156" s="36" t="s">
        <v>90</v>
      </c>
      <c r="I1156" s="36" t="s">
        <v>5724</v>
      </c>
      <c r="J1156" s="36" t="s">
        <v>5725</v>
      </c>
      <c r="K1156" s="36" t="s">
        <v>13</v>
      </c>
      <c r="L1156" s="36" t="s">
        <v>336</v>
      </c>
      <c r="M1156" s="36" t="s">
        <v>93</v>
      </c>
      <c r="N1156" s="36">
        <v>4756204</v>
      </c>
      <c r="O1156" s="36" t="s">
        <v>5822</v>
      </c>
      <c r="P1156" s="35">
        <v>9960447710</v>
      </c>
      <c r="Q1156" s="36" t="s">
        <v>5823</v>
      </c>
      <c r="R1156" s="36" t="s">
        <v>2319</v>
      </c>
      <c r="S1156" s="36" t="s">
        <v>2319</v>
      </c>
      <c r="T1156" s="51" t="s">
        <v>5824</v>
      </c>
      <c r="U1156" s="36" t="s">
        <v>5825</v>
      </c>
      <c r="V1156" s="36" t="s">
        <v>5826</v>
      </c>
      <c r="W1156" s="36" t="s">
        <v>347</v>
      </c>
      <c r="X1156" s="36" t="s">
        <v>100</v>
      </c>
      <c r="Y1156" s="36" t="s">
        <v>100</v>
      </c>
      <c r="Z1156" s="36" t="s">
        <v>100</v>
      </c>
      <c r="AA1156" s="36" t="s">
        <v>401</v>
      </c>
      <c r="AB1156" s="36" t="s">
        <v>109</v>
      </c>
    </row>
    <row r="1157" spans="1:29" x14ac:dyDescent="0.3">
      <c r="A1157" s="36">
        <v>1156</v>
      </c>
      <c r="B1157" s="36" t="s">
        <v>87</v>
      </c>
      <c r="C1157" s="37">
        <v>44643</v>
      </c>
      <c r="D1157" s="36">
        <v>22130618</v>
      </c>
      <c r="E1157" s="36" t="s">
        <v>1</v>
      </c>
      <c r="F1157" s="38">
        <v>210369</v>
      </c>
      <c r="G1157" s="42" t="s">
        <v>735</v>
      </c>
      <c r="H1157" s="36" t="s">
        <v>736</v>
      </c>
      <c r="I1157" s="36" t="s">
        <v>5827</v>
      </c>
      <c r="J1157" s="36" t="s">
        <v>5827</v>
      </c>
      <c r="K1157" s="36" t="s">
        <v>12</v>
      </c>
      <c r="L1157" s="36" t="s">
        <v>402</v>
      </c>
      <c r="M1157" s="36" t="s">
        <v>93</v>
      </c>
      <c r="N1157" s="36">
        <v>4796155</v>
      </c>
      <c r="O1157" s="36" t="s">
        <v>5828</v>
      </c>
      <c r="P1157" s="35">
        <v>9633332673</v>
      </c>
      <c r="Q1157" s="36" t="s">
        <v>5829</v>
      </c>
      <c r="R1157" s="36" t="s">
        <v>140</v>
      </c>
      <c r="S1157" s="36" t="s">
        <v>1139</v>
      </c>
      <c r="T1157" s="51" t="s">
        <v>5830</v>
      </c>
      <c r="U1157" s="36">
        <v>600000</v>
      </c>
      <c r="V1157" s="36">
        <v>1200000</v>
      </c>
      <c r="W1157" s="36" t="s">
        <v>347</v>
      </c>
      <c r="X1157" s="36" t="s">
        <v>100</v>
      </c>
      <c r="Y1157" s="36" t="s">
        <v>100</v>
      </c>
      <c r="Z1157" s="36" t="s">
        <v>100</v>
      </c>
      <c r="AA1157" s="36" t="s">
        <v>5831</v>
      </c>
      <c r="AB1157" s="36" t="s">
        <v>109</v>
      </c>
      <c r="AC1157" s="35" t="s">
        <v>5832</v>
      </c>
    </row>
    <row r="1158" spans="1:29" x14ac:dyDescent="0.3">
      <c r="A1158" s="36">
        <v>1157</v>
      </c>
      <c r="B1158" s="36" t="s">
        <v>87</v>
      </c>
      <c r="C1158" s="37">
        <v>44643</v>
      </c>
      <c r="D1158" s="36">
        <v>22130618</v>
      </c>
      <c r="E1158" s="36" t="s">
        <v>1</v>
      </c>
      <c r="F1158" s="38">
        <v>210369</v>
      </c>
      <c r="G1158" s="42" t="s">
        <v>735</v>
      </c>
      <c r="H1158" s="36" t="s">
        <v>736</v>
      </c>
      <c r="I1158" s="36" t="s">
        <v>5827</v>
      </c>
      <c r="J1158" s="36" t="s">
        <v>5827</v>
      </c>
      <c r="K1158" s="36" t="s">
        <v>12</v>
      </c>
      <c r="L1158" s="36" t="s">
        <v>402</v>
      </c>
      <c r="M1158" s="36" t="s">
        <v>93</v>
      </c>
      <c r="N1158" s="36">
        <v>4858372</v>
      </c>
      <c r="O1158" s="36" t="s">
        <v>5833</v>
      </c>
      <c r="P1158" s="35">
        <v>9747084879</v>
      </c>
      <c r="Q1158" s="36" t="s">
        <v>5834</v>
      </c>
      <c r="R1158" s="36" t="s">
        <v>558</v>
      </c>
      <c r="S1158" s="36" t="s">
        <v>407</v>
      </c>
      <c r="T1158" s="51" t="s">
        <v>5835</v>
      </c>
      <c r="U1158" s="36">
        <v>520000</v>
      </c>
      <c r="V1158" s="36">
        <v>850000</v>
      </c>
      <c r="W1158" s="36">
        <v>44660</v>
      </c>
      <c r="X1158" s="36" t="s">
        <v>100</v>
      </c>
      <c r="Y1158" s="36" t="s">
        <v>100</v>
      </c>
      <c r="Z1158" s="36" t="s">
        <v>100</v>
      </c>
      <c r="AA1158" s="36" t="s">
        <v>5836</v>
      </c>
      <c r="AB1158" s="36" t="s">
        <v>109</v>
      </c>
      <c r="AC1158" s="35" t="s">
        <v>5837</v>
      </c>
    </row>
    <row r="1159" spans="1:29" x14ac:dyDescent="0.3">
      <c r="A1159" s="36">
        <v>1158</v>
      </c>
      <c r="B1159" s="36" t="s">
        <v>87</v>
      </c>
      <c r="C1159" s="37">
        <v>44643</v>
      </c>
      <c r="D1159" s="36">
        <v>73377625</v>
      </c>
      <c r="E1159" s="36" t="s">
        <v>1</v>
      </c>
      <c r="F1159" s="38">
        <v>210369</v>
      </c>
      <c r="G1159" s="36" t="s">
        <v>89</v>
      </c>
      <c r="H1159" s="36" t="s">
        <v>90</v>
      </c>
      <c r="I1159" s="36" t="s">
        <v>4950</v>
      </c>
      <c r="J1159" s="36" t="s">
        <v>4950</v>
      </c>
      <c r="K1159" s="36" t="s">
        <v>13</v>
      </c>
      <c r="L1159" s="36" t="s">
        <v>621</v>
      </c>
      <c r="M1159" s="36" t="s">
        <v>93</v>
      </c>
      <c r="N1159" s="36">
        <v>4756052</v>
      </c>
      <c r="O1159" s="36" t="s">
        <v>5838</v>
      </c>
      <c r="P1159" s="35">
        <v>6384045369</v>
      </c>
      <c r="Q1159" s="36" t="s">
        <v>5839</v>
      </c>
      <c r="R1159" s="36" t="s">
        <v>5840</v>
      </c>
      <c r="S1159" s="36" t="s">
        <v>633</v>
      </c>
      <c r="T1159" s="51" t="s">
        <v>5841</v>
      </c>
      <c r="U1159" s="36">
        <v>816000</v>
      </c>
      <c r="V1159" s="36">
        <v>1700000</v>
      </c>
      <c r="W1159" s="36" t="s">
        <v>5842</v>
      </c>
      <c r="X1159" s="36" t="s">
        <v>100</v>
      </c>
      <c r="Y1159" s="36" t="s">
        <v>100</v>
      </c>
      <c r="Z1159" s="36" t="s">
        <v>100</v>
      </c>
      <c r="AA1159" s="36" t="s">
        <v>2278</v>
      </c>
      <c r="AB1159" s="36" t="s">
        <v>109</v>
      </c>
      <c r="AC1159" s="35" t="s">
        <v>5843</v>
      </c>
    </row>
    <row r="1160" spans="1:29" x14ac:dyDescent="0.3">
      <c r="A1160" s="36">
        <v>1159</v>
      </c>
      <c r="B1160" s="36" t="s">
        <v>87</v>
      </c>
      <c r="C1160" s="37">
        <v>44643</v>
      </c>
      <c r="D1160" s="36">
        <v>73377625</v>
      </c>
      <c r="E1160" s="36" t="s">
        <v>1</v>
      </c>
      <c r="F1160" s="38">
        <v>210369</v>
      </c>
      <c r="G1160" s="36" t="s">
        <v>89</v>
      </c>
      <c r="H1160" s="36" t="s">
        <v>90</v>
      </c>
      <c r="I1160" s="36" t="s">
        <v>4950</v>
      </c>
      <c r="J1160" s="36" t="s">
        <v>4950</v>
      </c>
      <c r="K1160" s="36" t="s">
        <v>13</v>
      </c>
      <c r="L1160" s="36" t="s">
        <v>621</v>
      </c>
      <c r="M1160" s="36" t="s">
        <v>93</v>
      </c>
      <c r="N1160" s="36">
        <v>4787285</v>
      </c>
      <c r="O1160" s="36" t="s">
        <v>5844</v>
      </c>
      <c r="P1160" s="35">
        <v>9059016057</v>
      </c>
      <c r="Q1160" s="36" t="s">
        <v>5845</v>
      </c>
      <c r="R1160" s="36" t="s">
        <v>251</v>
      </c>
      <c r="S1160" s="36" t="s">
        <v>3758</v>
      </c>
      <c r="T1160" s="51" t="s">
        <v>5846</v>
      </c>
      <c r="U1160" s="36">
        <v>420000</v>
      </c>
      <c r="V1160" s="36">
        <v>750000</v>
      </c>
      <c r="W1160" s="36" t="s">
        <v>5847</v>
      </c>
      <c r="X1160" s="36" t="s">
        <v>100</v>
      </c>
      <c r="Y1160" s="36" t="s">
        <v>100</v>
      </c>
      <c r="Z1160" s="36" t="s">
        <v>100</v>
      </c>
      <c r="AA1160" s="36" t="s">
        <v>5848</v>
      </c>
      <c r="AB1160" s="36" t="s">
        <v>109</v>
      </c>
    </row>
    <row r="1161" spans="1:29" ht="28.8" x14ac:dyDescent="0.3">
      <c r="A1161" s="36">
        <v>1160</v>
      </c>
      <c r="B1161" s="36" t="s">
        <v>87</v>
      </c>
      <c r="C1161" s="37">
        <v>44644</v>
      </c>
      <c r="D1161" s="36">
        <v>28847602</v>
      </c>
      <c r="E1161" s="36" t="s">
        <v>15130</v>
      </c>
      <c r="F1161" s="38" t="s">
        <v>88</v>
      </c>
      <c r="G1161" s="36" t="s">
        <v>89</v>
      </c>
      <c r="H1161" s="36" t="s">
        <v>90</v>
      </c>
      <c r="I1161" s="36" t="s">
        <v>2047</v>
      </c>
      <c r="J1161" s="36" t="s">
        <v>5567</v>
      </c>
      <c r="K1161" s="36" t="s">
        <v>38</v>
      </c>
      <c r="L1161" s="36" t="s">
        <v>1079</v>
      </c>
      <c r="M1161" s="36" t="s">
        <v>93</v>
      </c>
      <c r="N1161" s="36">
        <v>4977436</v>
      </c>
      <c r="O1161" s="36" t="s">
        <v>4067</v>
      </c>
      <c r="P1161" s="35">
        <v>8553674851</v>
      </c>
      <c r="Q1161" s="36" t="s">
        <v>5849</v>
      </c>
      <c r="R1161" s="36" t="s">
        <v>1222</v>
      </c>
      <c r="S1161" s="36" t="s">
        <v>5850</v>
      </c>
      <c r="T1161" s="51" t="s">
        <v>5851</v>
      </c>
      <c r="U1161" s="36">
        <v>12500000</v>
      </c>
      <c r="V1161" s="36">
        <v>2200000</v>
      </c>
      <c r="W1161" s="36" t="s">
        <v>5852</v>
      </c>
      <c r="X1161" s="36" t="s">
        <v>100</v>
      </c>
      <c r="Y1161" s="36" t="s">
        <v>100</v>
      </c>
      <c r="Z1161" s="36" t="s">
        <v>100</v>
      </c>
      <c r="AA1161" s="36" t="s">
        <v>109</v>
      </c>
      <c r="AB1161" s="36" t="s">
        <v>109</v>
      </c>
      <c r="AC1161" s="35" t="s">
        <v>2764</v>
      </c>
    </row>
    <row r="1162" spans="1:29" x14ac:dyDescent="0.3">
      <c r="A1162" s="36">
        <v>1161</v>
      </c>
      <c r="B1162" s="36" t="s">
        <v>87</v>
      </c>
      <c r="C1162" s="37">
        <v>44644</v>
      </c>
      <c r="D1162" s="36">
        <v>28847602</v>
      </c>
      <c r="E1162" s="36" t="s">
        <v>15130</v>
      </c>
      <c r="F1162" s="38" t="s">
        <v>88</v>
      </c>
      <c r="G1162" s="36" t="s">
        <v>89</v>
      </c>
      <c r="H1162" s="36" t="s">
        <v>90</v>
      </c>
      <c r="I1162" s="36" t="s">
        <v>2047</v>
      </c>
      <c r="J1162" s="36" t="s">
        <v>5567</v>
      </c>
      <c r="K1162" s="36" t="s">
        <v>38</v>
      </c>
      <c r="L1162" s="36" t="s">
        <v>1079</v>
      </c>
      <c r="M1162" s="36" t="s">
        <v>93</v>
      </c>
      <c r="N1162" s="36">
        <v>4858365</v>
      </c>
      <c r="O1162" s="36" t="s">
        <v>5853</v>
      </c>
      <c r="P1162" s="35">
        <v>9943511713</v>
      </c>
      <c r="Q1162" s="36" t="s">
        <v>5854</v>
      </c>
      <c r="R1162" s="36" t="s">
        <v>499</v>
      </c>
      <c r="S1162" s="36" t="s">
        <v>5855</v>
      </c>
      <c r="T1162" s="51" t="s">
        <v>5856</v>
      </c>
      <c r="U1162" s="36">
        <v>2000000</v>
      </c>
      <c r="V1162" s="36">
        <v>3000000</v>
      </c>
      <c r="W1162" s="36" t="s">
        <v>5857</v>
      </c>
      <c r="X1162" s="36" t="s">
        <v>100</v>
      </c>
      <c r="Y1162" s="36" t="s">
        <v>100</v>
      </c>
      <c r="Z1162" s="36" t="s">
        <v>100</v>
      </c>
      <c r="AA1162" s="36" t="s">
        <v>109</v>
      </c>
      <c r="AB1162" s="36" t="s">
        <v>109</v>
      </c>
      <c r="AC1162" s="35" t="s">
        <v>5858</v>
      </c>
    </row>
    <row r="1163" spans="1:29" x14ac:dyDescent="0.3">
      <c r="A1163" s="36">
        <v>1162</v>
      </c>
      <c r="B1163" s="36" t="s">
        <v>87</v>
      </c>
      <c r="C1163" s="37">
        <v>44644</v>
      </c>
      <c r="D1163" s="36">
        <v>19313507</v>
      </c>
      <c r="E1163" s="36" t="s">
        <v>15130</v>
      </c>
      <c r="F1163" s="38" t="s">
        <v>88</v>
      </c>
      <c r="G1163" s="36" t="s">
        <v>89</v>
      </c>
      <c r="H1163" s="36" t="s">
        <v>1193</v>
      </c>
      <c r="I1163" s="36" t="s">
        <v>103</v>
      </c>
      <c r="J1163" s="36" t="s">
        <v>5859</v>
      </c>
      <c r="K1163" s="36" t="s">
        <v>38</v>
      </c>
      <c r="L1163" s="36"/>
      <c r="M1163" s="36" t="s">
        <v>93</v>
      </c>
      <c r="N1163" s="36">
        <v>4828396</v>
      </c>
      <c r="O1163" s="36" t="s">
        <v>5860</v>
      </c>
      <c r="P1163" s="35">
        <v>8106765759</v>
      </c>
      <c r="Q1163" s="36" t="s">
        <v>5861</v>
      </c>
      <c r="R1163" s="36" t="s">
        <v>3845</v>
      </c>
      <c r="S1163" s="36" t="s">
        <v>3845</v>
      </c>
      <c r="T1163" s="51" t="s">
        <v>5862</v>
      </c>
      <c r="U1163" s="36" t="s">
        <v>3868</v>
      </c>
      <c r="V1163" s="36" t="s">
        <v>5815</v>
      </c>
      <c r="W1163" s="36" t="s">
        <v>501</v>
      </c>
      <c r="X1163" s="36" t="s">
        <v>100</v>
      </c>
      <c r="Y1163" s="36" t="s">
        <v>100</v>
      </c>
      <c r="Z1163" s="36" t="s">
        <v>100</v>
      </c>
      <c r="AA1163" s="36" t="s">
        <v>5863</v>
      </c>
      <c r="AB1163" s="36" t="s">
        <v>109</v>
      </c>
    </row>
    <row r="1164" spans="1:29" x14ac:dyDescent="0.3">
      <c r="A1164" s="36">
        <v>1163</v>
      </c>
      <c r="B1164" s="36" t="s">
        <v>87</v>
      </c>
      <c r="C1164" s="37">
        <v>44644</v>
      </c>
      <c r="D1164" s="36">
        <v>19313507</v>
      </c>
      <c r="E1164" s="36" t="s">
        <v>15130</v>
      </c>
      <c r="F1164" s="38" t="s">
        <v>88</v>
      </c>
      <c r="G1164" s="36" t="s">
        <v>89</v>
      </c>
      <c r="H1164" s="36" t="s">
        <v>1193</v>
      </c>
      <c r="I1164" s="36" t="s">
        <v>103</v>
      </c>
      <c r="J1164" s="36" t="s">
        <v>5859</v>
      </c>
      <c r="K1164" s="36" t="s">
        <v>38</v>
      </c>
      <c r="L1164" s="36"/>
      <c r="M1164" s="36" t="s">
        <v>93</v>
      </c>
      <c r="N1164" s="36">
        <v>4795764</v>
      </c>
      <c r="O1164" s="36" t="s">
        <v>5864</v>
      </c>
      <c r="P1164" s="35">
        <v>6302749726</v>
      </c>
      <c r="Q1164" s="36" t="s">
        <v>5865</v>
      </c>
      <c r="R1164" s="36" t="s">
        <v>5776</v>
      </c>
      <c r="S1164" s="36" t="s">
        <v>5776</v>
      </c>
      <c r="T1164" s="51" t="s">
        <v>5866</v>
      </c>
      <c r="U1164" s="36" t="s">
        <v>4088</v>
      </c>
      <c r="V1164" s="36" t="s">
        <v>5867</v>
      </c>
      <c r="W1164" s="36" t="s">
        <v>462</v>
      </c>
      <c r="X1164" s="36" t="s">
        <v>100</v>
      </c>
      <c r="Y1164" s="36" t="s">
        <v>100</v>
      </c>
      <c r="Z1164" s="36"/>
      <c r="AA1164" s="36" t="s">
        <v>101</v>
      </c>
      <c r="AB1164" s="36" t="s">
        <v>5868</v>
      </c>
    </row>
    <row r="1165" spans="1:29" x14ac:dyDescent="0.3">
      <c r="A1165" s="36">
        <v>1164</v>
      </c>
      <c r="B1165" s="36" t="s">
        <v>87</v>
      </c>
      <c r="C1165" s="37">
        <v>44644</v>
      </c>
      <c r="D1165" s="36">
        <v>19313507</v>
      </c>
      <c r="E1165" s="36" t="s">
        <v>15130</v>
      </c>
      <c r="F1165" s="38" t="s">
        <v>88</v>
      </c>
      <c r="G1165" s="36" t="s">
        <v>89</v>
      </c>
      <c r="H1165" s="36" t="s">
        <v>1193</v>
      </c>
      <c r="I1165" s="36" t="s">
        <v>103</v>
      </c>
      <c r="J1165" s="36" t="s">
        <v>5859</v>
      </c>
      <c r="K1165" s="36" t="s">
        <v>38</v>
      </c>
      <c r="L1165" s="36"/>
      <c r="M1165" s="36" t="s">
        <v>93</v>
      </c>
      <c r="N1165" s="36">
        <v>4795766</v>
      </c>
      <c r="O1165" s="36" t="s">
        <v>5869</v>
      </c>
      <c r="P1165" s="35">
        <v>7995898363</v>
      </c>
      <c r="Q1165" s="36" t="s">
        <v>5870</v>
      </c>
      <c r="R1165" s="36" t="s">
        <v>5871</v>
      </c>
      <c r="S1165" s="36" t="s">
        <v>5871</v>
      </c>
      <c r="T1165" s="51" t="s">
        <v>5872</v>
      </c>
      <c r="U1165" s="36" t="s">
        <v>5873</v>
      </c>
      <c r="V1165" s="36" t="s">
        <v>5867</v>
      </c>
      <c r="W1165" s="36" t="s">
        <v>462</v>
      </c>
      <c r="X1165" s="36" t="s">
        <v>100</v>
      </c>
      <c r="Y1165" s="36" t="s">
        <v>100</v>
      </c>
      <c r="Z1165" s="36"/>
      <c r="AA1165" s="36" t="s">
        <v>101</v>
      </c>
      <c r="AB1165" s="36" t="s">
        <v>5868</v>
      </c>
    </row>
    <row r="1166" spans="1:29" x14ac:dyDescent="0.3">
      <c r="A1166" s="36">
        <v>1165</v>
      </c>
      <c r="B1166" s="36" t="s">
        <v>87</v>
      </c>
      <c r="C1166" s="37">
        <v>44644</v>
      </c>
      <c r="D1166" s="36">
        <v>19313507</v>
      </c>
      <c r="E1166" s="36" t="s">
        <v>15130</v>
      </c>
      <c r="F1166" s="38" t="s">
        <v>88</v>
      </c>
      <c r="G1166" s="36" t="s">
        <v>89</v>
      </c>
      <c r="H1166" s="36" t="s">
        <v>1193</v>
      </c>
      <c r="I1166" s="36" t="s">
        <v>103</v>
      </c>
      <c r="J1166" s="36" t="s">
        <v>5859</v>
      </c>
      <c r="K1166" s="36" t="s">
        <v>38</v>
      </c>
      <c r="L1166" s="36"/>
      <c r="M1166" s="36" t="s">
        <v>93</v>
      </c>
      <c r="N1166" s="36">
        <v>4795768</v>
      </c>
      <c r="O1166" s="36" t="s">
        <v>5874</v>
      </c>
      <c r="P1166" s="35">
        <v>9494039636</v>
      </c>
      <c r="Q1166" s="36" t="s">
        <v>5875</v>
      </c>
      <c r="R1166" s="36" t="s">
        <v>654</v>
      </c>
      <c r="S1166" s="36" t="s">
        <v>654</v>
      </c>
      <c r="T1166" s="51" t="s">
        <v>5876</v>
      </c>
      <c r="U1166" s="36" t="s">
        <v>5877</v>
      </c>
      <c r="V1166" s="36" t="s">
        <v>5867</v>
      </c>
      <c r="W1166" s="36" t="s">
        <v>5878</v>
      </c>
      <c r="X1166" s="36" t="s">
        <v>100</v>
      </c>
      <c r="Y1166" s="36" t="s">
        <v>100</v>
      </c>
      <c r="Z1166" s="36"/>
      <c r="AA1166" s="36" t="s">
        <v>101</v>
      </c>
      <c r="AB1166" s="36" t="s">
        <v>5868</v>
      </c>
    </row>
    <row r="1167" spans="1:29" x14ac:dyDescent="0.3">
      <c r="A1167" s="36">
        <v>1166</v>
      </c>
      <c r="B1167" s="36" t="s">
        <v>87</v>
      </c>
      <c r="C1167" s="37">
        <v>44644</v>
      </c>
      <c r="D1167" s="36">
        <v>22130618</v>
      </c>
      <c r="E1167" s="36" t="s">
        <v>1</v>
      </c>
      <c r="F1167" s="38">
        <v>210369</v>
      </c>
      <c r="G1167" s="36" t="s">
        <v>89</v>
      </c>
      <c r="H1167" s="36" t="s">
        <v>2967</v>
      </c>
      <c r="I1167" s="36" t="s">
        <v>5239</v>
      </c>
      <c r="J1167" s="36"/>
      <c r="K1167" s="36" t="s">
        <v>18</v>
      </c>
      <c r="L1167" s="36" t="s">
        <v>5339</v>
      </c>
      <c r="M1167" s="36" t="s">
        <v>93</v>
      </c>
      <c r="N1167" s="36">
        <v>4995733</v>
      </c>
      <c r="O1167" s="36" t="s">
        <v>5879</v>
      </c>
      <c r="P1167" s="35">
        <v>9565817700</v>
      </c>
      <c r="Q1167" s="36" t="s">
        <v>5880</v>
      </c>
      <c r="R1167" s="36" t="s">
        <v>370</v>
      </c>
      <c r="S1167" s="36" t="s">
        <v>370</v>
      </c>
      <c r="T1167" s="51" t="s">
        <v>5881</v>
      </c>
      <c r="U1167" s="36">
        <v>720000</v>
      </c>
      <c r="V1167" s="36">
        <v>1400000</v>
      </c>
      <c r="W1167" s="36" t="s">
        <v>5882</v>
      </c>
      <c r="X1167" s="36" t="s">
        <v>100</v>
      </c>
      <c r="Y1167" s="36" t="s">
        <v>100</v>
      </c>
      <c r="Z1167" s="36"/>
      <c r="AA1167" s="36" t="s">
        <v>109</v>
      </c>
      <c r="AB1167" s="36" t="s">
        <v>2974</v>
      </c>
    </row>
    <row r="1168" spans="1:29" x14ac:dyDescent="0.3">
      <c r="A1168" s="36">
        <v>1167</v>
      </c>
      <c r="B1168" s="36" t="s">
        <v>87</v>
      </c>
      <c r="C1168" s="37">
        <v>44644</v>
      </c>
      <c r="D1168" s="36">
        <v>22130618</v>
      </c>
      <c r="E1168" s="36" t="s">
        <v>1</v>
      </c>
      <c r="F1168" s="38">
        <v>210369</v>
      </c>
      <c r="G1168" s="36" t="s">
        <v>89</v>
      </c>
      <c r="H1168" s="36" t="s">
        <v>2967</v>
      </c>
      <c r="I1168" s="36" t="s">
        <v>5239</v>
      </c>
      <c r="J1168" s="36"/>
      <c r="K1168" s="36" t="s">
        <v>13</v>
      </c>
      <c r="L1168" s="36" t="s">
        <v>14</v>
      </c>
      <c r="M1168" s="36" t="s">
        <v>93</v>
      </c>
      <c r="N1168" s="36">
        <v>4996647</v>
      </c>
      <c r="O1168" s="36" t="s">
        <v>5883</v>
      </c>
      <c r="P1168" s="35">
        <v>9959760782</v>
      </c>
      <c r="Q1168" s="36" t="s">
        <v>5884</v>
      </c>
      <c r="R1168" s="36" t="s">
        <v>2972</v>
      </c>
      <c r="S1168" s="36" t="s">
        <v>2972</v>
      </c>
      <c r="T1168" s="51" t="s">
        <v>5885</v>
      </c>
      <c r="U1168" s="36">
        <v>780000</v>
      </c>
      <c r="V1168" s="36">
        <v>1400000</v>
      </c>
      <c r="W1168" s="36" t="s">
        <v>5886</v>
      </c>
      <c r="X1168" s="36" t="s">
        <v>100</v>
      </c>
      <c r="Y1168" s="36" t="s">
        <v>100</v>
      </c>
      <c r="Z1168" s="36"/>
      <c r="AA1168" s="36" t="s">
        <v>109</v>
      </c>
      <c r="AB1168" s="36" t="s">
        <v>2974</v>
      </c>
    </row>
    <row r="1169" spans="1:29" x14ac:dyDescent="0.3">
      <c r="A1169" s="36">
        <v>1168</v>
      </c>
      <c r="B1169" s="36" t="s">
        <v>87</v>
      </c>
      <c r="C1169" s="37">
        <v>44644</v>
      </c>
      <c r="D1169" s="36">
        <v>22130618</v>
      </c>
      <c r="E1169" s="36" t="s">
        <v>1</v>
      </c>
      <c r="F1169" s="38">
        <v>210369</v>
      </c>
      <c r="G1169" s="36" t="s">
        <v>89</v>
      </c>
      <c r="H1169" s="36" t="s">
        <v>2967</v>
      </c>
      <c r="I1169" s="36" t="s">
        <v>5239</v>
      </c>
      <c r="J1169" s="36"/>
      <c r="K1169" s="36" t="s">
        <v>12</v>
      </c>
      <c r="L1169" s="36" t="s">
        <v>402</v>
      </c>
      <c r="M1169" s="36" t="s">
        <v>93</v>
      </c>
      <c r="N1169" s="36">
        <v>4996653</v>
      </c>
      <c r="O1169" s="36" t="s">
        <v>5887</v>
      </c>
      <c r="P1169" s="35">
        <v>7666639010</v>
      </c>
      <c r="Q1169" s="36" t="s">
        <v>5888</v>
      </c>
      <c r="R1169" s="36" t="s">
        <v>5889</v>
      </c>
      <c r="S1169" s="36" t="s">
        <v>5889</v>
      </c>
      <c r="T1169" s="51" t="s">
        <v>5890</v>
      </c>
      <c r="U1169" s="36">
        <v>840000</v>
      </c>
      <c r="V1169" s="36">
        <v>1500000</v>
      </c>
      <c r="W1169" s="36" t="s">
        <v>5891</v>
      </c>
      <c r="X1169" s="36" t="s">
        <v>100</v>
      </c>
      <c r="Y1169" s="36" t="s">
        <v>100</v>
      </c>
      <c r="Z1169" s="36"/>
      <c r="AA1169" s="36" t="s">
        <v>109</v>
      </c>
      <c r="AB1169" s="36" t="s">
        <v>2974</v>
      </c>
    </row>
    <row r="1170" spans="1:29" x14ac:dyDescent="0.3">
      <c r="A1170" s="36">
        <v>1169</v>
      </c>
      <c r="B1170" s="36" t="s">
        <v>87</v>
      </c>
      <c r="C1170" s="37">
        <v>44644</v>
      </c>
      <c r="D1170" s="36">
        <v>22130618</v>
      </c>
      <c r="E1170" s="36" t="s">
        <v>1</v>
      </c>
      <c r="F1170" s="38">
        <v>210369</v>
      </c>
      <c r="G1170" s="36" t="s">
        <v>89</v>
      </c>
      <c r="H1170" s="36" t="s">
        <v>2967</v>
      </c>
      <c r="I1170" s="36" t="s">
        <v>5239</v>
      </c>
      <c r="J1170" s="36"/>
      <c r="K1170" s="36" t="s">
        <v>18</v>
      </c>
      <c r="L1170" s="36" t="s">
        <v>1577</v>
      </c>
      <c r="M1170" s="36" t="s">
        <v>93</v>
      </c>
      <c r="N1170" s="36" t="s">
        <v>5892</v>
      </c>
      <c r="O1170" s="36" t="s">
        <v>5893</v>
      </c>
      <c r="P1170" s="35">
        <v>9980454920</v>
      </c>
      <c r="Q1170" s="36" t="s">
        <v>5894</v>
      </c>
      <c r="R1170" s="36" t="s">
        <v>370</v>
      </c>
      <c r="S1170" s="36" t="s">
        <v>370</v>
      </c>
      <c r="T1170" s="51" t="s">
        <v>5895</v>
      </c>
      <c r="U1170" s="36">
        <v>1350000</v>
      </c>
      <c r="V1170" s="36">
        <v>2500000</v>
      </c>
      <c r="W1170" s="36" t="s">
        <v>5896</v>
      </c>
      <c r="X1170" s="36" t="s">
        <v>100</v>
      </c>
      <c r="Y1170" s="36" t="s">
        <v>100</v>
      </c>
      <c r="Z1170" s="36"/>
      <c r="AA1170" s="36" t="s">
        <v>109</v>
      </c>
      <c r="AB1170" s="36" t="s">
        <v>2974</v>
      </c>
      <c r="AC1170" s="35" t="s">
        <v>5897</v>
      </c>
    </row>
    <row r="1171" spans="1:29" x14ac:dyDescent="0.3">
      <c r="A1171" s="36">
        <v>1170</v>
      </c>
      <c r="B1171" s="36" t="s">
        <v>87</v>
      </c>
      <c r="C1171" s="37">
        <v>44644</v>
      </c>
      <c r="D1171" s="36">
        <v>22130618</v>
      </c>
      <c r="E1171" s="36" t="s">
        <v>1</v>
      </c>
      <c r="F1171" s="38">
        <v>210369</v>
      </c>
      <c r="G1171" s="36" t="s">
        <v>89</v>
      </c>
      <c r="H1171" s="36" t="s">
        <v>90</v>
      </c>
      <c r="I1171" s="36" t="s">
        <v>5238</v>
      </c>
      <c r="J1171" s="36" t="s">
        <v>5239</v>
      </c>
      <c r="K1171" s="36" t="s">
        <v>13</v>
      </c>
      <c r="L1171" s="36" t="s">
        <v>31</v>
      </c>
      <c r="M1171" s="36" t="s">
        <v>93</v>
      </c>
      <c r="N1171" s="36">
        <v>4993632</v>
      </c>
      <c r="O1171" s="36" t="s">
        <v>5898</v>
      </c>
      <c r="P1171" s="35">
        <v>9765551981</v>
      </c>
      <c r="Q1171" s="36" t="s">
        <v>5899</v>
      </c>
      <c r="R1171" s="36" t="s">
        <v>466</v>
      </c>
      <c r="S1171" s="36" t="s">
        <v>398</v>
      </c>
      <c r="T1171" s="51" t="s">
        <v>5900</v>
      </c>
      <c r="U1171" s="36">
        <v>450000</v>
      </c>
      <c r="V1171" s="36">
        <v>900000</v>
      </c>
      <c r="W1171" s="36" t="s">
        <v>5901</v>
      </c>
      <c r="X1171" s="36" t="s">
        <v>128</v>
      </c>
      <c r="Y1171" s="36" t="s">
        <v>128</v>
      </c>
      <c r="Z1171" s="36" t="s">
        <v>128</v>
      </c>
      <c r="AA1171" s="36" t="s">
        <v>401</v>
      </c>
      <c r="AB1171" s="36" t="s">
        <v>109</v>
      </c>
      <c r="AC1171" s="35" t="s">
        <v>1143</v>
      </c>
    </row>
    <row r="1172" spans="1:29" x14ac:dyDescent="0.3">
      <c r="A1172" s="36">
        <v>1171</v>
      </c>
      <c r="B1172" s="36" t="s">
        <v>87</v>
      </c>
      <c r="C1172" s="37">
        <v>44645</v>
      </c>
      <c r="D1172" s="36">
        <v>31698006</v>
      </c>
      <c r="E1172" s="36" t="s">
        <v>1</v>
      </c>
      <c r="F1172" s="38">
        <v>210369</v>
      </c>
      <c r="G1172" s="36" t="s">
        <v>89</v>
      </c>
      <c r="H1172" s="36" t="s">
        <v>4125</v>
      </c>
      <c r="I1172" s="36" t="s">
        <v>5902</v>
      </c>
      <c r="J1172" s="36" t="s">
        <v>103</v>
      </c>
      <c r="K1172" s="36" t="s">
        <v>45</v>
      </c>
      <c r="L1172" s="36" t="s">
        <v>402</v>
      </c>
      <c r="M1172" s="36" t="s">
        <v>93</v>
      </c>
      <c r="N1172" s="36">
        <v>4997165</v>
      </c>
      <c r="O1172" s="36" t="s">
        <v>5903</v>
      </c>
      <c r="P1172" s="35">
        <v>9912233469</v>
      </c>
      <c r="Q1172" s="36" t="s">
        <v>5904</v>
      </c>
      <c r="R1172" s="36" t="s">
        <v>5905</v>
      </c>
      <c r="S1172" s="36" t="s">
        <v>1873</v>
      </c>
      <c r="T1172" s="51" t="s">
        <v>5906</v>
      </c>
      <c r="U1172" s="36">
        <v>450000</v>
      </c>
      <c r="V1172" s="36">
        <v>1000000</v>
      </c>
      <c r="W1172" s="36" t="s">
        <v>508</v>
      </c>
      <c r="X1172" s="36" t="s">
        <v>100</v>
      </c>
      <c r="Y1172" s="36" t="s">
        <v>100</v>
      </c>
      <c r="Z1172" s="36" t="s">
        <v>118</v>
      </c>
      <c r="AA1172" s="36" t="s">
        <v>109</v>
      </c>
      <c r="AB1172" s="36" t="s">
        <v>109</v>
      </c>
    </row>
    <row r="1173" spans="1:29" ht="28.8" x14ac:dyDescent="0.3">
      <c r="A1173" s="36">
        <v>1172</v>
      </c>
      <c r="B1173" s="36" t="s">
        <v>87</v>
      </c>
      <c r="C1173" s="37">
        <v>44645</v>
      </c>
      <c r="D1173" s="36">
        <v>40179945</v>
      </c>
      <c r="E1173" s="36" t="s">
        <v>1</v>
      </c>
      <c r="F1173" s="38">
        <v>210369</v>
      </c>
      <c r="G1173" s="36" t="s">
        <v>89</v>
      </c>
      <c r="H1173" s="36" t="s">
        <v>90</v>
      </c>
      <c r="I1173" s="36" t="s">
        <v>4893</v>
      </c>
      <c r="J1173" s="36" t="s">
        <v>5907</v>
      </c>
      <c r="K1173" s="36" t="s">
        <v>45</v>
      </c>
      <c r="L1173" s="36" t="s">
        <v>402</v>
      </c>
      <c r="M1173" s="36" t="s">
        <v>93</v>
      </c>
      <c r="N1173" s="36">
        <v>5165377</v>
      </c>
      <c r="O1173" s="36" t="s">
        <v>5908</v>
      </c>
      <c r="P1173" s="35">
        <v>7059080710</v>
      </c>
      <c r="Q1173" s="36" t="s">
        <v>5909</v>
      </c>
      <c r="R1173" s="36" t="s">
        <v>910</v>
      </c>
      <c r="S1173" s="36" t="s">
        <v>170</v>
      </c>
      <c r="T1173" s="51" t="s">
        <v>2000</v>
      </c>
      <c r="U1173" s="36">
        <v>750000</v>
      </c>
      <c r="V1173" s="36">
        <v>1600000</v>
      </c>
      <c r="W1173" s="36" t="s">
        <v>5910</v>
      </c>
      <c r="X1173" s="36" t="s">
        <v>100</v>
      </c>
      <c r="Y1173" s="36" t="s">
        <v>100</v>
      </c>
      <c r="Z1173" s="36" t="s">
        <v>100</v>
      </c>
      <c r="AA1173" s="36" t="s">
        <v>1828</v>
      </c>
      <c r="AB1173" s="36" t="s">
        <v>109</v>
      </c>
      <c r="AC1173" s="35" t="s">
        <v>5911</v>
      </c>
    </row>
    <row r="1174" spans="1:29" ht="43.2" x14ac:dyDescent="0.3">
      <c r="A1174" s="36">
        <v>1173</v>
      </c>
      <c r="B1174" s="36" t="s">
        <v>87</v>
      </c>
      <c r="C1174" s="37">
        <v>44645</v>
      </c>
      <c r="D1174" s="36">
        <v>40179945</v>
      </c>
      <c r="E1174" s="36" t="s">
        <v>1</v>
      </c>
      <c r="F1174" s="38">
        <v>210369</v>
      </c>
      <c r="G1174" s="36" t="s">
        <v>89</v>
      </c>
      <c r="H1174" s="36" t="s">
        <v>5912</v>
      </c>
      <c r="I1174" s="36" t="s">
        <v>4860</v>
      </c>
      <c r="J1174" s="36" t="s">
        <v>4861</v>
      </c>
      <c r="K1174" s="35" t="s">
        <v>13</v>
      </c>
      <c r="L1174" s="36" t="s">
        <v>621</v>
      </c>
      <c r="M1174" s="36" t="s">
        <v>93</v>
      </c>
      <c r="N1174" s="36">
        <v>5133312</v>
      </c>
      <c r="O1174" s="36" t="s">
        <v>5913</v>
      </c>
      <c r="P1174" s="35">
        <v>9788448565</v>
      </c>
      <c r="Q1174" s="36" t="s">
        <v>5914</v>
      </c>
      <c r="R1174" s="36" t="s">
        <v>170</v>
      </c>
      <c r="S1174" s="36" t="s">
        <v>569</v>
      </c>
      <c r="T1174" s="51" t="s">
        <v>5915</v>
      </c>
      <c r="U1174" s="36">
        <v>880000</v>
      </c>
      <c r="V1174" s="36">
        <v>2300000</v>
      </c>
      <c r="W1174" s="36" t="s">
        <v>134</v>
      </c>
      <c r="X1174" s="36" t="s">
        <v>100</v>
      </c>
      <c r="Y1174" s="36" t="s">
        <v>100</v>
      </c>
      <c r="Z1174" s="36" t="s">
        <v>118</v>
      </c>
      <c r="AA1174" s="36" t="s">
        <v>267</v>
      </c>
      <c r="AB1174" s="36" t="s">
        <v>109</v>
      </c>
      <c r="AC1174" s="35" t="s">
        <v>5916</v>
      </c>
    </row>
    <row r="1175" spans="1:29" x14ac:dyDescent="0.3">
      <c r="A1175" s="36">
        <v>1174</v>
      </c>
      <c r="B1175" s="36" t="s">
        <v>87</v>
      </c>
      <c r="C1175" s="37">
        <v>44645</v>
      </c>
      <c r="D1175" s="36">
        <v>40179945</v>
      </c>
      <c r="E1175" s="36" t="s">
        <v>1</v>
      </c>
      <c r="F1175" s="38">
        <v>210369</v>
      </c>
      <c r="G1175" s="36" t="s">
        <v>89</v>
      </c>
      <c r="H1175" s="36" t="s">
        <v>5912</v>
      </c>
      <c r="I1175" s="36" t="s">
        <v>4860</v>
      </c>
      <c r="J1175" s="36" t="s">
        <v>4861</v>
      </c>
      <c r="K1175" s="36" t="s">
        <v>45</v>
      </c>
      <c r="L1175" s="36" t="s">
        <v>402</v>
      </c>
      <c r="M1175" s="36" t="s">
        <v>93</v>
      </c>
      <c r="N1175" s="36">
        <v>5136278</v>
      </c>
      <c r="O1175" s="36" t="s">
        <v>5917</v>
      </c>
      <c r="P1175" s="35">
        <v>8522055702</v>
      </c>
      <c r="Q1175" s="36" t="s">
        <v>5918</v>
      </c>
      <c r="R1175" s="36" t="s">
        <v>506</v>
      </c>
      <c r="S1175" s="36" t="s">
        <v>506</v>
      </c>
      <c r="T1175" s="51" t="s">
        <v>5919</v>
      </c>
      <c r="U1175" s="36">
        <v>900000</v>
      </c>
      <c r="V1175" s="36">
        <v>1600000</v>
      </c>
      <c r="W1175" s="36" t="s">
        <v>134</v>
      </c>
      <c r="X1175" s="36" t="s">
        <v>100</v>
      </c>
      <c r="Y1175" s="36" t="s">
        <v>100</v>
      </c>
      <c r="Z1175" s="36" t="s">
        <v>118</v>
      </c>
      <c r="AA1175" s="36" t="s">
        <v>101</v>
      </c>
      <c r="AB1175" s="36" t="s">
        <v>109</v>
      </c>
      <c r="AC1175" s="35" t="s">
        <v>5920</v>
      </c>
    </row>
    <row r="1176" spans="1:29" x14ac:dyDescent="0.3">
      <c r="A1176" s="36">
        <v>1175</v>
      </c>
      <c r="B1176" s="36" t="s">
        <v>87</v>
      </c>
      <c r="C1176" s="37">
        <v>44645</v>
      </c>
      <c r="D1176" s="36">
        <v>31092862</v>
      </c>
      <c r="E1176" s="36" t="s">
        <v>15130</v>
      </c>
      <c r="F1176" s="38" t="s">
        <v>88</v>
      </c>
      <c r="G1176" s="36" t="s">
        <v>89</v>
      </c>
      <c r="H1176" s="36" t="s">
        <v>5912</v>
      </c>
      <c r="I1176" s="36" t="s">
        <v>103</v>
      </c>
      <c r="J1176" s="36" t="s">
        <v>4682</v>
      </c>
      <c r="K1176" s="36" t="s">
        <v>38</v>
      </c>
      <c r="L1176" s="36" t="s">
        <v>1079</v>
      </c>
      <c r="M1176" s="36" t="s">
        <v>93</v>
      </c>
      <c r="N1176" s="36">
        <v>5162305</v>
      </c>
      <c r="O1176" s="36" t="s">
        <v>5921</v>
      </c>
      <c r="P1176" s="35">
        <v>7406000020</v>
      </c>
      <c r="Q1176" s="36" t="s">
        <v>5922</v>
      </c>
      <c r="R1176" s="36" t="s">
        <v>660</v>
      </c>
      <c r="S1176" s="36" t="s">
        <v>277</v>
      </c>
      <c r="T1176" s="51" t="s">
        <v>1643</v>
      </c>
      <c r="U1176" s="36" t="s">
        <v>5923</v>
      </c>
      <c r="V1176" s="36" t="s">
        <v>5924</v>
      </c>
      <c r="W1176" s="36" t="s">
        <v>5429</v>
      </c>
      <c r="X1176" s="36" t="s">
        <v>100</v>
      </c>
      <c r="Y1176" s="36" t="s">
        <v>100</v>
      </c>
      <c r="Z1176" s="36" t="s">
        <v>118</v>
      </c>
      <c r="AA1176" s="36" t="s">
        <v>109</v>
      </c>
      <c r="AB1176" s="36" t="s">
        <v>109</v>
      </c>
    </row>
    <row r="1177" spans="1:29" x14ac:dyDescent="0.3">
      <c r="A1177" s="36">
        <v>1176</v>
      </c>
      <c r="B1177" s="36" t="s">
        <v>87</v>
      </c>
      <c r="C1177" s="37">
        <v>44645</v>
      </c>
      <c r="D1177" s="36">
        <v>19576893</v>
      </c>
      <c r="E1177" s="36" t="s">
        <v>1</v>
      </c>
      <c r="F1177" s="38">
        <v>210369</v>
      </c>
      <c r="G1177" s="36" t="s">
        <v>89</v>
      </c>
      <c r="H1177" s="36" t="s">
        <v>5925</v>
      </c>
      <c r="I1177" s="36" t="s">
        <v>5926</v>
      </c>
      <c r="J1177" s="36" t="s">
        <v>5927</v>
      </c>
      <c r="K1177" s="36" t="s">
        <v>13</v>
      </c>
      <c r="L1177" s="36" t="s">
        <v>31</v>
      </c>
      <c r="M1177" s="36" t="s">
        <v>93</v>
      </c>
      <c r="N1177" s="36">
        <v>5040730</v>
      </c>
      <c r="O1177" s="36" t="s">
        <v>5928</v>
      </c>
      <c r="P1177" s="35">
        <v>7866855223</v>
      </c>
      <c r="Q1177" s="36" t="s">
        <v>5929</v>
      </c>
      <c r="R1177" s="36" t="s">
        <v>5930</v>
      </c>
      <c r="S1177" s="36" t="s">
        <v>5930</v>
      </c>
      <c r="T1177" s="51" t="s">
        <v>5931</v>
      </c>
      <c r="U1177" s="36">
        <v>100000</v>
      </c>
      <c r="V1177" s="36">
        <v>1800000</v>
      </c>
      <c r="W1177" s="36" t="s">
        <v>134</v>
      </c>
      <c r="X1177" s="36" t="s">
        <v>118</v>
      </c>
      <c r="Y1177" s="36" t="s">
        <v>100</v>
      </c>
      <c r="Z1177" s="36" t="s">
        <v>100</v>
      </c>
      <c r="AA1177" s="36" t="s">
        <v>1828</v>
      </c>
      <c r="AB1177" s="36" t="s">
        <v>109</v>
      </c>
      <c r="AC1177" s="35" t="s">
        <v>5932</v>
      </c>
    </row>
    <row r="1178" spans="1:29" x14ac:dyDescent="0.3">
      <c r="A1178" s="36">
        <v>1177</v>
      </c>
      <c r="B1178" s="36" t="s">
        <v>87</v>
      </c>
      <c r="C1178" s="37">
        <v>44645</v>
      </c>
      <c r="D1178" s="36">
        <v>19576893</v>
      </c>
      <c r="E1178" s="36" t="s">
        <v>1</v>
      </c>
      <c r="F1178" s="38">
        <v>210369</v>
      </c>
      <c r="G1178" s="36" t="s">
        <v>89</v>
      </c>
      <c r="H1178" s="36" t="s">
        <v>5925</v>
      </c>
      <c r="I1178" s="36" t="s">
        <v>5926</v>
      </c>
      <c r="J1178" s="36" t="s">
        <v>5927</v>
      </c>
      <c r="K1178" s="36" t="s">
        <v>13</v>
      </c>
      <c r="L1178" s="36" t="s">
        <v>31</v>
      </c>
      <c r="M1178" s="36" t="s">
        <v>93</v>
      </c>
      <c r="N1178" s="36">
        <v>5040736</v>
      </c>
      <c r="O1178" s="36" t="s">
        <v>5933</v>
      </c>
      <c r="P1178" s="35">
        <v>8438304115</v>
      </c>
      <c r="Q1178" s="36" t="s">
        <v>5934</v>
      </c>
      <c r="R1178" s="36" t="s">
        <v>5930</v>
      </c>
      <c r="S1178" s="36" t="s">
        <v>1703</v>
      </c>
      <c r="T1178" s="51" t="s">
        <v>5935</v>
      </c>
      <c r="U1178" s="36">
        <v>650000</v>
      </c>
      <c r="V1178" s="36">
        <v>900000</v>
      </c>
      <c r="W1178" s="36" t="s">
        <v>5936</v>
      </c>
      <c r="X1178" s="36" t="s">
        <v>118</v>
      </c>
      <c r="Y1178" s="36" t="s">
        <v>100</v>
      </c>
      <c r="Z1178" s="36" t="s">
        <v>100</v>
      </c>
      <c r="AA1178" s="36" t="s">
        <v>267</v>
      </c>
      <c r="AB1178" s="36" t="s">
        <v>109</v>
      </c>
      <c r="AC1178" s="35" t="s">
        <v>308</v>
      </c>
    </row>
    <row r="1179" spans="1:29" x14ac:dyDescent="0.3">
      <c r="A1179" s="36">
        <v>1178</v>
      </c>
      <c r="B1179" s="36" t="s">
        <v>87</v>
      </c>
      <c r="C1179" s="37">
        <v>44645</v>
      </c>
      <c r="D1179" s="36">
        <v>19576893</v>
      </c>
      <c r="E1179" s="36" t="s">
        <v>1</v>
      </c>
      <c r="F1179" s="38">
        <v>210369</v>
      </c>
      <c r="G1179" s="36" t="s">
        <v>89</v>
      </c>
      <c r="H1179" s="36" t="s">
        <v>5925</v>
      </c>
      <c r="I1179" s="36" t="s">
        <v>5926</v>
      </c>
      <c r="J1179" s="36" t="s">
        <v>5927</v>
      </c>
      <c r="K1179" s="36" t="s">
        <v>13</v>
      </c>
      <c r="L1179" s="36" t="s">
        <v>31</v>
      </c>
      <c r="M1179" s="36" t="s">
        <v>93</v>
      </c>
      <c r="N1179" s="36">
        <v>5040744</v>
      </c>
      <c r="O1179" s="36" t="s">
        <v>5937</v>
      </c>
      <c r="P1179" s="35">
        <v>8523858988</v>
      </c>
      <c r="Q1179" s="36" t="s">
        <v>5938</v>
      </c>
      <c r="R1179" s="36" t="s">
        <v>5930</v>
      </c>
      <c r="S1179" s="36" t="s">
        <v>5939</v>
      </c>
      <c r="T1179" s="51" t="s">
        <v>5940</v>
      </c>
      <c r="U1179" s="36">
        <v>540000</v>
      </c>
      <c r="V1179" s="36">
        <v>1000000</v>
      </c>
      <c r="W1179" s="36" t="s">
        <v>134</v>
      </c>
      <c r="X1179" s="36" t="s">
        <v>118</v>
      </c>
      <c r="Y1179" s="36" t="s">
        <v>100</v>
      </c>
      <c r="Z1179" s="36" t="s">
        <v>100</v>
      </c>
      <c r="AA1179" s="36" t="s">
        <v>101</v>
      </c>
      <c r="AB1179" s="36" t="s">
        <v>109</v>
      </c>
      <c r="AC1179" s="35" t="s">
        <v>5941</v>
      </c>
    </row>
    <row r="1180" spans="1:29" x14ac:dyDescent="0.3">
      <c r="A1180" s="36">
        <v>1179</v>
      </c>
      <c r="B1180" s="36" t="s">
        <v>87</v>
      </c>
      <c r="C1180" s="37">
        <v>44645</v>
      </c>
      <c r="D1180" s="36">
        <v>31698006</v>
      </c>
      <c r="E1180" s="36" t="s">
        <v>1</v>
      </c>
      <c r="F1180" s="38">
        <v>210369</v>
      </c>
      <c r="G1180" s="36" t="s">
        <v>89</v>
      </c>
      <c r="H1180" s="36" t="s">
        <v>4125</v>
      </c>
      <c r="I1180" s="36" t="s">
        <v>5902</v>
      </c>
      <c r="J1180" s="36" t="s">
        <v>103</v>
      </c>
      <c r="K1180" s="36" t="s">
        <v>13</v>
      </c>
      <c r="L1180" s="36" t="s">
        <v>621</v>
      </c>
      <c r="M1180" s="36" t="s">
        <v>93</v>
      </c>
      <c r="N1180" s="36">
        <v>4997162</v>
      </c>
      <c r="O1180" s="36" t="s">
        <v>5942</v>
      </c>
      <c r="P1180" s="35">
        <v>9492124753</v>
      </c>
      <c r="Q1180" s="36" t="s">
        <v>5943</v>
      </c>
      <c r="R1180" s="36" t="s">
        <v>115</v>
      </c>
      <c r="S1180" s="36" t="s">
        <v>1873</v>
      </c>
      <c r="T1180" s="51" t="s">
        <v>5944</v>
      </c>
      <c r="U1180" s="36">
        <v>540000</v>
      </c>
      <c r="V1180" s="36">
        <v>1200000</v>
      </c>
      <c r="W1180" s="36" t="s">
        <v>508</v>
      </c>
      <c r="X1180" s="36" t="s">
        <v>100</v>
      </c>
      <c r="Y1180" s="36" t="s">
        <v>100</v>
      </c>
      <c r="Z1180" s="36" t="s">
        <v>118</v>
      </c>
      <c r="AA1180" s="36" t="s">
        <v>109</v>
      </c>
      <c r="AB1180" s="36" t="s">
        <v>109</v>
      </c>
    </row>
    <row r="1181" spans="1:29" x14ac:dyDescent="0.3">
      <c r="A1181" s="36">
        <v>1180</v>
      </c>
      <c r="B1181" s="36" t="s">
        <v>87</v>
      </c>
      <c r="C1181" s="37">
        <v>44645</v>
      </c>
      <c r="D1181" s="36">
        <v>31698006</v>
      </c>
      <c r="E1181" s="36" t="s">
        <v>1</v>
      </c>
      <c r="F1181" s="38">
        <v>210369</v>
      </c>
      <c r="G1181" s="36" t="s">
        <v>89</v>
      </c>
      <c r="H1181" s="36" t="s">
        <v>4125</v>
      </c>
      <c r="I1181" s="36" t="s">
        <v>5902</v>
      </c>
      <c r="J1181" s="36" t="s">
        <v>103</v>
      </c>
      <c r="K1181" s="36" t="s">
        <v>13</v>
      </c>
      <c r="L1181" s="36" t="s">
        <v>621</v>
      </c>
      <c r="M1181" s="36" t="s">
        <v>93</v>
      </c>
      <c r="N1181" s="36">
        <v>4997167</v>
      </c>
      <c r="O1181" s="36" t="s">
        <v>5945</v>
      </c>
      <c r="P1181" s="35">
        <v>9972825120</v>
      </c>
      <c r="Q1181" s="36" t="s">
        <v>5946</v>
      </c>
      <c r="R1181" s="36" t="s">
        <v>1873</v>
      </c>
      <c r="S1181" s="36" t="s">
        <v>1873</v>
      </c>
      <c r="T1181" s="51" t="s">
        <v>5947</v>
      </c>
      <c r="U1181" s="36">
        <v>450000</v>
      </c>
      <c r="V1181" s="36">
        <v>750000</v>
      </c>
      <c r="W1181" s="36" t="s">
        <v>508</v>
      </c>
      <c r="X1181" s="36" t="s">
        <v>100</v>
      </c>
      <c r="Y1181" s="36" t="s">
        <v>100</v>
      </c>
      <c r="Z1181" s="36" t="s">
        <v>118</v>
      </c>
      <c r="AA1181" s="36" t="s">
        <v>109</v>
      </c>
      <c r="AB1181" s="36" t="s">
        <v>109</v>
      </c>
    </row>
    <row r="1182" spans="1:29" x14ac:dyDescent="0.3">
      <c r="A1182" s="36">
        <v>1181</v>
      </c>
      <c r="B1182" s="36" t="s">
        <v>87</v>
      </c>
      <c r="C1182" s="37">
        <v>44645</v>
      </c>
      <c r="D1182" s="36">
        <v>31698006</v>
      </c>
      <c r="E1182" s="36" t="s">
        <v>1</v>
      </c>
      <c r="F1182" s="38">
        <v>210369</v>
      </c>
      <c r="G1182" s="36" t="s">
        <v>89</v>
      </c>
      <c r="H1182" s="36" t="s">
        <v>4125</v>
      </c>
      <c r="I1182" s="36" t="s">
        <v>5902</v>
      </c>
      <c r="J1182" s="36" t="s">
        <v>103</v>
      </c>
      <c r="K1182" s="36" t="s">
        <v>13</v>
      </c>
      <c r="L1182" s="36" t="s">
        <v>2799</v>
      </c>
      <c r="M1182" s="36" t="s">
        <v>93</v>
      </c>
      <c r="N1182" s="36">
        <v>4997187</v>
      </c>
      <c r="O1182" s="36" t="s">
        <v>5948</v>
      </c>
      <c r="P1182" s="35">
        <v>7447728090</v>
      </c>
      <c r="Q1182" s="36" t="s">
        <v>5949</v>
      </c>
      <c r="R1182" s="36" t="s">
        <v>1873</v>
      </c>
      <c r="S1182" s="36" t="s">
        <v>1873</v>
      </c>
      <c r="T1182" s="51" t="s">
        <v>5950</v>
      </c>
      <c r="U1182" s="36">
        <v>400000</v>
      </c>
      <c r="V1182" s="36">
        <v>900000</v>
      </c>
      <c r="W1182" s="36" t="s">
        <v>508</v>
      </c>
      <c r="X1182" s="36" t="s">
        <v>100</v>
      </c>
      <c r="Y1182" s="36" t="s">
        <v>100</v>
      </c>
      <c r="Z1182" s="36" t="s">
        <v>118</v>
      </c>
      <c r="AA1182" s="36" t="s">
        <v>109</v>
      </c>
      <c r="AB1182" s="36" t="s">
        <v>109</v>
      </c>
    </row>
    <row r="1183" spans="1:29" x14ac:dyDescent="0.3">
      <c r="A1183" s="36">
        <v>1182</v>
      </c>
      <c r="B1183" s="36" t="s">
        <v>87</v>
      </c>
      <c r="C1183" s="37">
        <v>44645</v>
      </c>
      <c r="D1183" s="36">
        <v>31698006</v>
      </c>
      <c r="E1183" s="36" t="s">
        <v>1</v>
      </c>
      <c r="F1183" s="38">
        <v>210369</v>
      </c>
      <c r="G1183" s="36" t="s">
        <v>89</v>
      </c>
      <c r="H1183" s="36" t="s">
        <v>4125</v>
      </c>
      <c r="I1183" s="36" t="s">
        <v>5902</v>
      </c>
      <c r="J1183" s="36" t="s">
        <v>103</v>
      </c>
      <c r="K1183" s="36" t="s">
        <v>13</v>
      </c>
      <c r="L1183" s="36" t="s">
        <v>621</v>
      </c>
      <c r="M1183" s="36" t="s">
        <v>93</v>
      </c>
      <c r="N1183" s="36">
        <v>4997204</v>
      </c>
      <c r="O1183" s="36" t="s">
        <v>5951</v>
      </c>
      <c r="P1183" s="35">
        <v>7659082788</v>
      </c>
      <c r="Q1183" s="36" t="s">
        <v>5952</v>
      </c>
      <c r="R1183" s="36" t="s">
        <v>1873</v>
      </c>
      <c r="S1183" s="36" t="s">
        <v>1873</v>
      </c>
      <c r="T1183" s="51" t="s">
        <v>2066</v>
      </c>
      <c r="U1183" s="36">
        <v>480000</v>
      </c>
      <c r="V1183" s="36">
        <v>1200000</v>
      </c>
      <c r="W1183" s="36" t="s">
        <v>508</v>
      </c>
      <c r="X1183" s="36" t="s">
        <v>100</v>
      </c>
      <c r="Y1183" s="36" t="s">
        <v>100</v>
      </c>
      <c r="Z1183" s="36" t="s">
        <v>118</v>
      </c>
      <c r="AA1183" s="36" t="s">
        <v>109</v>
      </c>
      <c r="AB1183" s="36" t="s">
        <v>109</v>
      </c>
    </row>
    <row r="1184" spans="1:29" x14ac:dyDescent="0.3">
      <c r="A1184" s="36">
        <v>1183</v>
      </c>
      <c r="B1184" s="36" t="s">
        <v>87</v>
      </c>
      <c r="C1184" s="37">
        <v>44645</v>
      </c>
      <c r="D1184" s="36">
        <v>73377625</v>
      </c>
      <c r="E1184" s="36" t="s">
        <v>1</v>
      </c>
      <c r="F1184" s="38">
        <v>210369</v>
      </c>
      <c r="G1184" s="36" t="s">
        <v>89</v>
      </c>
      <c r="H1184" s="36" t="s">
        <v>90</v>
      </c>
      <c r="I1184" s="36" t="s">
        <v>5724</v>
      </c>
      <c r="J1184" s="36" t="s">
        <v>5725</v>
      </c>
      <c r="K1184" s="36" t="s">
        <v>13</v>
      </c>
      <c r="L1184" s="36" t="s">
        <v>621</v>
      </c>
      <c r="M1184" s="36" t="s">
        <v>93</v>
      </c>
      <c r="N1184" s="36">
        <v>4827304</v>
      </c>
      <c r="O1184" s="36" t="s">
        <v>5953</v>
      </c>
      <c r="P1184" s="35">
        <v>9030121577</v>
      </c>
      <c r="Q1184" s="36" t="s">
        <v>5954</v>
      </c>
      <c r="R1184" s="36" t="s">
        <v>5077</v>
      </c>
      <c r="S1184" s="36" t="s">
        <v>140</v>
      </c>
      <c r="T1184" s="51" t="s">
        <v>5955</v>
      </c>
      <c r="U1184" s="36" t="s">
        <v>5956</v>
      </c>
      <c r="V1184" s="36" t="s">
        <v>3688</v>
      </c>
      <c r="W1184" s="36" t="s">
        <v>347</v>
      </c>
      <c r="X1184" s="36" t="s">
        <v>100</v>
      </c>
      <c r="Y1184" s="36" t="s">
        <v>100</v>
      </c>
      <c r="Z1184" s="36" t="s">
        <v>100</v>
      </c>
      <c r="AA1184" s="36" t="s">
        <v>1116</v>
      </c>
      <c r="AB1184" s="36" t="s">
        <v>109</v>
      </c>
    </row>
    <row r="1185" spans="1:29" x14ac:dyDescent="0.3">
      <c r="A1185" s="36">
        <v>1184</v>
      </c>
      <c r="B1185" s="36" t="s">
        <v>87</v>
      </c>
      <c r="C1185" s="37">
        <v>44645</v>
      </c>
      <c r="D1185" s="36">
        <v>69368387</v>
      </c>
      <c r="E1185" s="36" t="s">
        <v>1</v>
      </c>
      <c r="F1185" s="38">
        <v>210369</v>
      </c>
      <c r="G1185" s="36" t="s">
        <v>89</v>
      </c>
      <c r="H1185" s="36" t="s">
        <v>2967</v>
      </c>
      <c r="I1185" s="36" t="s">
        <v>5012</v>
      </c>
      <c r="J1185" s="36"/>
      <c r="K1185" s="36" t="s">
        <v>13</v>
      </c>
      <c r="L1185" s="36" t="s">
        <v>621</v>
      </c>
      <c r="M1185" s="36" t="s">
        <v>93</v>
      </c>
      <c r="N1185" s="36">
        <v>3895707</v>
      </c>
      <c r="O1185" s="36" t="s">
        <v>5957</v>
      </c>
      <c r="P1185" s="35">
        <v>7979732554</v>
      </c>
      <c r="Q1185" s="36" t="s">
        <v>5958</v>
      </c>
      <c r="R1185" s="36" t="s">
        <v>5959</v>
      </c>
      <c r="S1185" s="36" t="s">
        <v>5959</v>
      </c>
      <c r="T1185" s="51" t="s">
        <v>5960</v>
      </c>
      <c r="U1185" s="36">
        <v>480000</v>
      </c>
      <c r="V1185" s="36">
        <v>1200000</v>
      </c>
      <c r="W1185" s="36" t="s">
        <v>5961</v>
      </c>
      <c r="X1185" s="36" t="s">
        <v>100</v>
      </c>
      <c r="Y1185" s="36" t="s">
        <v>100</v>
      </c>
      <c r="Z1185" s="36"/>
      <c r="AA1185" s="36" t="s">
        <v>109</v>
      </c>
      <c r="AB1185" s="36" t="s">
        <v>2840</v>
      </c>
      <c r="AC1185" s="35" t="s">
        <v>2300</v>
      </c>
    </row>
    <row r="1186" spans="1:29" x14ac:dyDescent="0.3">
      <c r="A1186" s="36">
        <v>1185</v>
      </c>
      <c r="B1186" s="36" t="s">
        <v>87</v>
      </c>
      <c r="C1186" s="37">
        <v>44645</v>
      </c>
      <c r="D1186" s="36">
        <v>69368387</v>
      </c>
      <c r="E1186" s="36" t="s">
        <v>1</v>
      </c>
      <c r="F1186" s="38">
        <v>210369</v>
      </c>
      <c r="G1186" s="36" t="s">
        <v>89</v>
      </c>
      <c r="H1186" s="36" t="s">
        <v>2967</v>
      </c>
      <c r="I1186" s="36" t="s">
        <v>5012</v>
      </c>
      <c r="J1186" s="36"/>
      <c r="K1186" s="36" t="s">
        <v>13</v>
      </c>
      <c r="L1186" s="36" t="s">
        <v>621</v>
      </c>
      <c r="M1186" s="36" t="s">
        <v>93</v>
      </c>
      <c r="N1186" s="36" t="s">
        <v>5962</v>
      </c>
      <c r="O1186" s="36" t="s">
        <v>5963</v>
      </c>
      <c r="P1186" s="35">
        <v>8147572975</v>
      </c>
      <c r="Q1186" s="36" t="s">
        <v>5964</v>
      </c>
      <c r="R1186" s="36" t="s">
        <v>5959</v>
      </c>
      <c r="S1186" s="36" t="s">
        <v>5959</v>
      </c>
      <c r="T1186" s="51" t="s">
        <v>307</v>
      </c>
      <c r="U1186" s="36">
        <v>1150000</v>
      </c>
      <c r="V1186" s="36">
        <v>1600000</v>
      </c>
      <c r="W1186" s="36" t="s">
        <v>5965</v>
      </c>
      <c r="X1186" s="36" t="s">
        <v>100</v>
      </c>
      <c r="Y1186" s="36" t="s">
        <v>100</v>
      </c>
      <c r="Z1186" s="36"/>
      <c r="AA1186" s="36" t="s">
        <v>109</v>
      </c>
      <c r="AB1186" s="36" t="s">
        <v>2840</v>
      </c>
    </row>
    <row r="1187" spans="1:29" x14ac:dyDescent="0.3">
      <c r="A1187" s="36">
        <v>1186</v>
      </c>
      <c r="B1187" s="36" t="s">
        <v>87</v>
      </c>
      <c r="C1187" s="37">
        <v>44645</v>
      </c>
      <c r="D1187" s="36">
        <v>69368387</v>
      </c>
      <c r="E1187" s="36" t="s">
        <v>1</v>
      </c>
      <c r="F1187" s="38">
        <v>210369</v>
      </c>
      <c r="G1187" s="36" t="s">
        <v>89</v>
      </c>
      <c r="H1187" s="36" t="s">
        <v>2967</v>
      </c>
      <c r="I1187" s="36" t="s">
        <v>5012</v>
      </c>
      <c r="J1187" s="36"/>
      <c r="K1187" s="36" t="s">
        <v>18</v>
      </c>
      <c r="L1187" s="36" t="s">
        <v>1577</v>
      </c>
      <c r="M1187" s="36" t="s">
        <v>93</v>
      </c>
      <c r="N1187" s="36" t="s">
        <v>5966</v>
      </c>
      <c r="O1187" s="36" t="s">
        <v>5967</v>
      </c>
      <c r="P1187" s="35">
        <v>8736999522</v>
      </c>
      <c r="Q1187" s="36" t="s">
        <v>5968</v>
      </c>
      <c r="R1187" s="36" t="s">
        <v>5969</v>
      </c>
      <c r="S1187" s="36" t="s">
        <v>5969</v>
      </c>
      <c r="T1187" s="51" t="s">
        <v>5970</v>
      </c>
      <c r="U1187" s="36">
        <v>900000</v>
      </c>
      <c r="V1187" s="36">
        <v>2000000</v>
      </c>
      <c r="W1187" s="36" t="s">
        <v>5971</v>
      </c>
      <c r="X1187" s="36" t="s">
        <v>100</v>
      </c>
      <c r="Y1187" s="36" t="s">
        <v>100</v>
      </c>
      <c r="Z1187" s="36"/>
      <c r="AA1187" s="36" t="s">
        <v>109</v>
      </c>
      <c r="AB1187" s="36" t="s">
        <v>2840</v>
      </c>
    </row>
    <row r="1188" spans="1:29" x14ac:dyDescent="0.3">
      <c r="A1188" s="36">
        <v>1187</v>
      </c>
      <c r="B1188" s="36" t="s">
        <v>87</v>
      </c>
      <c r="C1188" s="37">
        <v>44645</v>
      </c>
      <c r="D1188" s="36">
        <v>19576893</v>
      </c>
      <c r="E1188" s="36" t="s">
        <v>1</v>
      </c>
      <c r="F1188" s="38">
        <v>210369</v>
      </c>
      <c r="G1188" s="36" t="s">
        <v>89</v>
      </c>
      <c r="H1188" s="36" t="s">
        <v>90</v>
      </c>
      <c r="I1188" s="36" t="s">
        <v>1404</v>
      </c>
      <c r="J1188" s="36" t="s">
        <v>1404</v>
      </c>
      <c r="K1188" s="36" t="s">
        <v>13</v>
      </c>
      <c r="L1188" s="36" t="s">
        <v>621</v>
      </c>
      <c r="M1188" s="36" t="s">
        <v>93</v>
      </c>
      <c r="N1188" s="36">
        <v>363527</v>
      </c>
      <c r="O1188" s="36" t="s">
        <v>5972</v>
      </c>
      <c r="P1188" s="35">
        <v>8709319950</v>
      </c>
      <c r="Q1188" s="36" t="s">
        <v>5973</v>
      </c>
      <c r="R1188" s="36" t="s">
        <v>140</v>
      </c>
      <c r="S1188" s="36" t="s">
        <v>633</v>
      </c>
      <c r="T1188" s="51" t="s">
        <v>5974</v>
      </c>
      <c r="U1188" s="36">
        <v>1320000</v>
      </c>
      <c r="V1188" s="36">
        <v>1800000</v>
      </c>
      <c r="W1188" s="36" t="s">
        <v>5847</v>
      </c>
      <c r="X1188" s="36" t="s">
        <v>100</v>
      </c>
      <c r="Y1188" s="36" t="s">
        <v>100</v>
      </c>
      <c r="Z1188" s="36" t="s">
        <v>100</v>
      </c>
      <c r="AA1188" s="36" t="s">
        <v>109</v>
      </c>
      <c r="AB1188" s="36" t="s">
        <v>109</v>
      </c>
    </row>
    <row r="1189" spans="1:29" x14ac:dyDescent="0.3">
      <c r="A1189" s="36">
        <v>1188</v>
      </c>
      <c r="B1189" s="36" t="s">
        <v>87</v>
      </c>
      <c r="C1189" s="37">
        <v>44645</v>
      </c>
      <c r="D1189" s="36">
        <v>19576893</v>
      </c>
      <c r="E1189" s="36" t="s">
        <v>1</v>
      </c>
      <c r="F1189" s="38">
        <v>210369</v>
      </c>
      <c r="G1189" s="36" t="s">
        <v>89</v>
      </c>
      <c r="H1189" s="36" t="s">
        <v>90</v>
      </c>
      <c r="I1189" s="36" t="s">
        <v>1404</v>
      </c>
      <c r="J1189" s="36" t="s">
        <v>1404</v>
      </c>
      <c r="K1189" s="36" t="s">
        <v>12</v>
      </c>
      <c r="L1189" s="36" t="s">
        <v>402</v>
      </c>
      <c r="M1189" s="36" t="s">
        <v>93</v>
      </c>
      <c r="N1189" s="36">
        <v>4996781</v>
      </c>
      <c r="O1189" s="36" t="s">
        <v>5975</v>
      </c>
      <c r="P1189" s="35">
        <v>9677702380</v>
      </c>
      <c r="Q1189" s="36" t="s">
        <v>5976</v>
      </c>
      <c r="R1189" s="36" t="s">
        <v>2320</v>
      </c>
      <c r="S1189" s="36" t="s">
        <v>633</v>
      </c>
      <c r="T1189" s="51" t="s">
        <v>5977</v>
      </c>
      <c r="U1189" s="36">
        <v>760000</v>
      </c>
      <c r="V1189" s="36">
        <v>1300000</v>
      </c>
      <c r="W1189" s="36" t="s">
        <v>5847</v>
      </c>
      <c r="X1189" s="36" t="s">
        <v>100</v>
      </c>
      <c r="Y1189" s="36" t="s">
        <v>100</v>
      </c>
      <c r="Z1189" s="36" t="s">
        <v>100</v>
      </c>
      <c r="AA1189" s="36" t="s">
        <v>267</v>
      </c>
      <c r="AB1189" s="36" t="s">
        <v>109</v>
      </c>
    </row>
    <row r="1190" spans="1:29" x14ac:dyDescent="0.3">
      <c r="A1190" s="36">
        <v>1189</v>
      </c>
      <c r="B1190" s="36" t="s">
        <v>87</v>
      </c>
      <c r="C1190" s="37">
        <v>44645</v>
      </c>
      <c r="D1190" s="36">
        <v>19576893</v>
      </c>
      <c r="E1190" s="36" t="s">
        <v>1</v>
      </c>
      <c r="F1190" s="38">
        <v>210369</v>
      </c>
      <c r="G1190" s="36" t="s">
        <v>89</v>
      </c>
      <c r="H1190" s="36" t="s">
        <v>90</v>
      </c>
      <c r="I1190" s="36" t="s">
        <v>1404</v>
      </c>
      <c r="J1190" s="36" t="s">
        <v>1404</v>
      </c>
      <c r="K1190" s="36" t="s">
        <v>13</v>
      </c>
      <c r="L1190" s="36" t="s">
        <v>2799</v>
      </c>
      <c r="M1190" s="36" t="s">
        <v>93</v>
      </c>
      <c r="N1190" s="36">
        <v>4996791</v>
      </c>
      <c r="O1190" s="36" t="s">
        <v>5978</v>
      </c>
      <c r="P1190" s="35">
        <v>9398891588</v>
      </c>
      <c r="Q1190" s="36" t="s">
        <v>5979</v>
      </c>
      <c r="R1190" s="36" t="s">
        <v>2075</v>
      </c>
      <c r="S1190" s="36" t="s">
        <v>563</v>
      </c>
      <c r="T1190" s="51" t="s">
        <v>2605</v>
      </c>
      <c r="U1190" s="36">
        <v>1080000</v>
      </c>
      <c r="V1190" s="36">
        <v>1800000</v>
      </c>
      <c r="W1190" s="36" t="s">
        <v>134</v>
      </c>
      <c r="X1190" s="36" t="s">
        <v>100</v>
      </c>
      <c r="Y1190" s="36" t="s">
        <v>100</v>
      </c>
      <c r="Z1190" s="36" t="s">
        <v>100</v>
      </c>
      <c r="AA1190" s="36" t="s">
        <v>101</v>
      </c>
      <c r="AB1190" s="36" t="s">
        <v>109</v>
      </c>
    </row>
    <row r="1191" spans="1:29" x14ac:dyDescent="0.3">
      <c r="A1191" s="36">
        <v>1190</v>
      </c>
      <c r="B1191" s="36" t="s">
        <v>87</v>
      </c>
      <c r="C1191" s="37">
        <v>44645</v>
      </c>
      <c r="D1191" s="36" t="s">
        <v>5980</v>
      </c>
      <c r="E1191" s="36" t="s">
        <v>1</v>
      </c>
      <c r="F1191" s="38">
        <v>210369</v>
      </c>
      <c r="G1191" s="36" t="s">
        <v>89</v>
      </c>
      <c r="H1191" s="36" t="s">
        <v>90</v>
      </c>
      <c r="I1191" s="36" t="s">
        <v>120</v>
      </c>
      <c r="J1191" s="36" t="s">
        <v>5981</v>
      </c>
      <c r="K1191" s="36" t="s">
        <v>13</v>
      </c>
      <c r="L1191" s="36" t="s">
        <v>621</v>
      </c>
      <c r="M1191" s="36" t="s">
        <v>93</v>
      </c>
      <c r="N1191" s="36">
        <v>4999302</v>
      </c>
      <c r="O1191" s="36" t="s">
        <v>5982</v>
      </c>
      <c r="P1191" s="35">
        <v>9354951791</v>
      </c>
      <c r="Q1191" s="36" t="s">
        <v>5983</v>
      </c>
      <c r="R1191" s="36" t="s">
        <v>633</v>
      </c>
      <c r="S1191" s="36" t="s">
        <v>563</v>
      </c>
      <c r="T1191" s="51" t="s">
        <v>5984</v>
      </c>
      <c r="U1191" s="36" t="s">
        <v>3712</v>
      </c>
      <c r="V1191" s="36" t="s">
        <v>5985</v>
      </c>
      <c r="W1191" s="36" t="s">
        <v>347</v>
      </c>
      <c r="X1191" s="36" t="s">
        <v>100</v>
      </c>
      <c r="Y1191" s="36" t="s">
        <v>100</v>
      </c>
      <c r="Z1191" s="36" t="s">
        <v>100</v>
      </c>
      <c r="AA1191" s="36" t="s">
        <v>109</v>
      </c>
      <c r="AB1191" s="36" t="s">
        <v>109</v>
      </c>
    </row>
    <row r="1192" spans="1:29" x14ac:dyDescent="0.3">
      <c r="A1192" s="36">
        <v>1191</v>
      </c>
      <c r="B1192" s="36" t="s">
        <v>87</v>
      </c>
      <c r="C1192" s="37">
        <v>44645</v>
      </c>
      <c r="D1192" s="36" t="s">
        <v>5980</v>
      </c>
      <c r="E1192" s="36" t="s">
        <v>1</v>
      </c>
      <c r="F1192" s="38">
        <v>210369</v>
      </c>
      <c r="G1192" s="36" t="s">
        <v>89</v>
      </c>
      <c r="H1192" s="36" t="s">
        <v>90</v>
      </c>
      <c r="I1192" s="36" t="s">
        <v>120</v>
      </c>
      <c r="J1192" s="36" t="s">
        <v>5981</v>
      </c>
      <c r="K1192" s="36" t="s">
        <v>13</v>
      </c>
      <c r="L1192" s="36" t="s">
        <v>2799</v>
      </c>
      <c r="M1192" s="36" t="s">
        <v>93</v>
      </c>
      <c r="N1192" s="36">
        <v>5001734</v>
      </c>
      <c r="O1192" s="36" t="s">
        <v>5986</v>
      </c>
      <c r="P1192" s="35">
        <v>9399480643</v>
      </c>
      <c r="Q1192" s="36" t="s">
        <v>5987</v>
      </c>
      <c r="R1192" s="36" t="s">
        <v>633</v>
      </c>
      <c r="S1192" s="36" t="s">
        <v>633</v>
      </c>
      <c r="T1192" s="51" t="s">
        <v>5988</v>
      </c>
      <c r="U1192" s="36" t="s">
        <v>5989</v>
      </c>
      <c r="V1192" s="36">
        <v>1200000</v>
      </c>
      <c r="W1192" s="36" t="s">
        <v>347</v>
      </c>
      <c r="X1192" s="36" t="s">
        <v>100</v>
      </c>
      <c r="Y1192" s="36" t="s">
        <v>100</v>
      </c>
      <c r="Z1192" s="36" t="s">
        <v>100</v>
      </c>
      <c r="AA1192" s="36" t="s">
        <v>5990</v>
      </c>
      <c r="AB1192" s="36" t="s">
        <v>109</v>
      </c>
    </row>
    <row r="1193" spans="1:29" x14ac:dyDescent="0.3">
      <c r="A1193" s="36">
        <v>1192</v>
      </c>
      <c r="B1193" s="36" t="s">
        <v>87</v>
      </c>
      <c r="C1193" s="37">
        <v>44645</v>
      </c>
      <c r="D1193" s="36">
        <v>94924818</v>
      </c>
      <c r="E1193" s="36" t="s">
        <v>1</v>
      </c>
      <c r="F1193" s="38">
        <v>210369</v>
      </c>
      <c r="G1193" s="36" t="s">
        <v>89</v>
      </c>
      <c r="H1193" s="36" t="s">
        <v>90</v>
      </c>
      <c r="I1193" s="36" t="s">
        <v>3317</v>
      </c>
      <c r="J1193" s="36" t="s">
        <v>3317</v>
      </c>
      <c r="K1193" s="36" t="s">
        <v>12</v>
      </c>
      <c r="L1193" s="36" t="s">
        <v>402</v>
      </c>
      <c r="M1193" s="36" t="s">
        <v>93</v>
      </c>
      <c r="N1193" s="36">
        <v>5042274</v>
      </c>
      <c r="O1193" s="36" t="s">
        <v>5991</v>
      </c>
      <c r="P1193" s="35">
        <v>6304166301</v>
      </c>
      <c r="Q1193" s="36" t="s">
        <v>5992</v>
      </c>
      <c r="R1193" s="36" t="s">
        <v>2320</v>
      </c>
      <c r="S1193" s="36" t="s">
        <v>633</v>
      </c>
      <c r="T1193" s="51" t="s">
        <v>198</v>
      </c>
      <c r="U1193" s="36">
        <v>800000</v>
      </c>
      <c r="V1193" s="36">
        <v>1200000</v>
      </c>
      <c r="W1193" s="36" t="s">
        <v>134</v>
      </c>
      <c r="X1193" s="36" t="s">
        <v>100</v>
      </c>
      <c r="Y1193" s="36" t="s">
        <v>100</v>
      </c>
      <c r="Z1193" s="36" t="s">
        <v>100</v>
      </c>
      <c r="AA1193" s="36" t="s">
        <v>109</v>
      </c>
      <c r="AB1193" s="36" t="s">
        <v>109</v>
      </c>
    </row>
    <row r="1194" spans="1:29" x14ac:dyDescent="0.3">
      <c r="A1194" s="36">
        <v>1193</v>
      </c>
      <c r="B1194" s="36" t="s">
        <v>87</v>
      </c>
      <c r="C1194" s="37">
        <v>44645</v>
      </c>
      <c r="D1194" s="36">
        <v>94924818</v>
      </c>
      <c r="E1194" s="36" t="s">
        <v>1</v>
      </c>
      <c r="F1194" s="38">
        <v>210369</v>
      </c>
      <c r="G1194" s="36" t="s">
        <v>89</v>
      </c>
      <c r="H1194" s="36" t="s">
        <v>90</v>
      </c>
      <c r="I1194" s="36" t="s">
        <v>3317</v>
      </c>
      <c r="J1194" s="36" t="s">
        <v>3317</v>
      </c>
      <c r="K1194" s="36" t="s">
        <v>12</v>
      </c>
      <c r="L1194" s="36" t="s">
        <v>402</v>
      </c>
      <c r="M1194" s="36" t="s">
        <v>93</v>
      </c>
      <c r="N1194" s="36">
        <v>5040703</v>
      </c>
      <c r="O1194" s="36" t="s">
        <v>5993</v>
      </c>
      <c r="P1194" s="35">
        <v>9740891263</v>
      </c>
      <c r="Q1194" s="36" t="s">
        <v>5994</v>
      </c>
      <c r="R1194" s="36" t="s">
        <v>2069</v>
      </c>
      <c r="S1194" s="36" t="s">
        <v>2320</v>
      </c>
      <c r="T1194" s="51" t="s">
        <v>5995</v>
      </c>
      <c r="U1194" s="36">
        <v>1166000</v>
      </c>
      <c r="V1194" s="36">
        <v>2000000</v>
      </c>
      <c r="W1194" s="36" t="s">
        <v>3505</v>
      </c>
      <c r="X1194" s="36" t="s">
        <v>100</v>
      </c>
      <c r="Y1194" s="36" t="s">
        <v>100</v>
      </c>
      <c r="Z1194" s="36" t="s">
        <v>100</v>
      </c>
      <c r="AA1194" s="36" t="s">
        <v>109</v>
      </c>
      <c r="AB1194" s="36" t="s">
        <v>109</v>
      </c>
      <c r="AC1194" s="35" t="s">
        <v>5996</v>
      </c>
    </row>
    <row r="1195" spans="1:29" x14ac:dyDescent="0.3">
      <c r="A1195" s="36">
        <v>1194</v>
      </c>
      <c r="B1195" s="36" t="s">
        <v>87</v>
      </c>
      <c r="C1195" s="37">
        <v>44645</v>
      </c>
      <c r="D1195" s="36">
        <v>94924818</v>
      </c>
      <c r="E1195" s="36" t="s">
        <v>1</v>
      </c>
      <c r="F1195" s="38">
        <v>210369</v>
      </c>
      <c r="G1195" s="36" t="s">
        <v>89</v>
      </c>
      <c r="H1195" s="36" t="s">
        <v>90</v>
      </c>
      <c r="I1195" s="36" t="s">
        <v>3317</v>
      </c>
      <c r="J1195" s="36" t="s">
        <v>3317</v>
      </c>
      <c r="K1195" s="36" t="s">
        <v>13</v>
      </c>
      <c r="L1195" s="36" t="s">
        <v>25</v>
      </c>
      <c r="M1195" s="36" t="s">
        <v>93</v>
      </c>
      <c r="N1195" s="36">
        <v>5040717</v>
      </c>
      <c r="O1195" s="36" t="s">
        <v>5997</v>
      </c>
      <c r="P1195" s="35">
        <v>9011408480</v>
      </c>
      <c r="Q1195" s="36" t="s">
        <v>5998</v>
      </c>
      <c r="R1195" s="36" t="s">
        <v>3464</v>
      </c>
      <c r="S1195" s="36" t="s">
        <v>633</v>
      </c>
      <c r="T1195" s="51" t="s">
        <v>5999</v>
      </c>
      <c r="U1195" s="36">
        <v>600000</v>
      </c>
      <c r="V1195" s="36">
        <v>1100000</v>
      </c>
      <c r="W1195" s="36" t="s">
        <v>6000</v>
      </c>
      <c r="X1195" s="36" t="s">
        <v>100</v>
      </c>
      <c r="Y1195" s="36" t="s">
        <v>100</v>
      </c>
      <c r="Z1195" s="36" t="s">
        <v>100</v>
      </c>
      <c r="AA1195" s="36" t="s">
        <v>401</v>
      </c>
      <c r="AB1195" s="36" t="s">
        <v>109</v>
      </c>
    </row>
    <row r="1196" spans="1:29" x14ac:dyDescent="0.3">
      <c r="A1196" s="36">
        <v>1195</v>
      </c>
      <c r="B1196" s="36" t="s">
        <v>87</v>
      </c>
      <c r="C1196" s="37">
        <v>44645</v>
      </c>
      <c r="D1196" s="36">
        <v>40179945</v>
      </c>
      <c r="E1196" s="36" t="s">
        <v>1</v>
      </c>
      <c r="F1196" s="38">
        <v>210369</v>
      </c>
      <c r="G1196" s="36" t="s">
        <v>89</v>
      </c>
      <c r="H1196" s="36" t="s">
        <v>5912</v>
      </c>
      <c r="I1196" s="36" t="s">
        <v>4860</v>
      </c>
      <c r="J1196" s="36" t="s">
        <v>4861</v>
      </c>
      <c r="K1196" s="36" t="s">
        <v>13</v>
      </c>
      <c r="L1196" s="36" t="s">
        <v>31</v>
      </c>
      <c r="M1196" s="36" t="s">
        <v>93</v>
      </c>
      <c r="N1196" s="36">
        <v>5124344</v>
      </c>
      <c r="O1196" s="36" t="s">
        <v>6001</v>
      </c>
      <c r="P1196" s="35">
        <v>8508705196</v>
      </c>
      <c r="Q1196" s="36" t="s">
        <v>6002</v>
      </c>
      <c r="R1196" s="36" t="s">
        <v>886</v>
      </c>
      <c r="S1196" s="36" t="s">
        <v>569</v>
      </c>
      <c r="T1196" s="51" t="s">
        <v>6003</v>
      </c>
      <c r="U1196" s="36">
        <v>816000</v>
      </c>
      <c r="V1196" s="36">
        <v>1500000</v>
      </c>
      <c r="W1196" s="36" t="s">
        <v>667</v>
      </c>
      <c r="X1196" s="36" t="s">
        <v>100</v>
      </c>
      <c r="Y1196" s="36" t="s">
        <v>100</v>
      </c>
      <c r="Z1196" s="36" t="s">
        <v>118</v>
      </c>
      <c r="AA1196" s="36" t="s">
        <v>2278</v>
      </c>
      <c r="AB1196" s="36" t="s">
        <v>109</v>
      </c>
      <c r="AC1196" s="35" t="s">
        <v>6004</v>
      </c>
    </row>
    <row r="1197" spans="1:29" x14ac:dyDescent="0.3">
      <c r="A1197" s="36">
        <v>1196</v>
      </c>
      <c r="B1197" s="36" t="s">
        <v>87</v>
      </c>
      <c r="C1197" s="37">
        <v>44645</v>
      </c>
      <c r="D1197" s="36">
        <v>40179945</v>
      </c>
      <c r="E1197" s="36" t="s">
        <v>1</v>
      </c>
      <c r="F1197" s="38">
        <v>210369</v>
      </c>
      <c r="G1197" s="36" t="s">
        <v>89</v>
      </c>
      <c r="H1197" s="36" t="s">
        <v>5912</v>
      </c>
      <c r="I1197" s="36" t="s">
        <v>4860</v>
      </c>
      <c r="J1197" s="36" t="s">
        <v>4861</v>
      </c>
      <c r="K1197" s="36" t="s">
        <v>13</v>
      </c>
      <c r="L1197" s="36" t="s">
        <v>621</v>
      </c>
      <c r="M1197" s="36" t="s">
        <v>93</v>
      </c>
      <c r="N1197" s="36">
        <v>5139288</v>
      </c>
      <c r="O1197" s="36" t="s">
        <v>6005</v>
      </c>
      <c r="P1197" s="35">
        <v>8085287772</v>
      </c>
      <c r="Q1197" s="36" t="s">
        <v>6006</v>
      </c>
      <c r="R1197" s="36" t="s">
        <v>677</v>
      </c>
      <c r="S1197" s="36" t="s">
        <v>886</v>
      </c>
      <c r="T1197" s="51" t="s">
        <v>6007</v>
      </c>
      <c r="U1197" s="36">
        <v>700000</v>
      </c>
      <c r="V1197" s="36">
        <v>1400000</v>
      </c>
      <c r="W1197" s="36" t="s">
        <v>6008</v>
      </c>
      <c r="X1197" s="36" t="s">
        <v>100</v>
      </c>
      <c r="Y1197" s="36" t="s">
        <v>100</v>
      </c>
      <c r="Z1197" s="36" t="s">
        <v>118</v>
      </c>
      <c r="AA1197" s="36" t="s">
        <v>378</v>
      </c>
      <c r="AB1197" s="36" t="s">
        <v>109</v>
      </c>
      <c r="AC1197" s="35" t="s">
        <v>6009</v>
      </c>
    </row>
    <row r="1198" spans="1:29" x14ac:dyDescent="0.3">
      <c r="A1198" s="36">
        <v>1197</v>
      </c>
      <c r="B1198" s="36" t="s">
        <v>87</v>
      </c>
      <c r="C1198" s="37">
        <v>44645</v>
      </c>
      <c r="D1198" s="36">
        <v>31698006</v>
      </c>
      <c r="E1198" s="36" t="s">
        <v>1</v>
      </c>
      <c r="F1198" s="38">
        <v>210369</v>
      </c>
      <c r="G1198" s="36" t="s">
        <v>89</v>
      </c>
      <c r="H1198" s="36" t="s">
        <v>5912</v>
      </c>
      <c r="I1198" s="36" t="s">
        <v>6010</v>
      </c>
      <c r="J1198" s="36" t="s">
        <v>6011</v>
      </c>
      <c r="K1198" s="36" t="s">
        <v>13</v>
      </c>
      <c r="L1198" s="36" t="s">
        <v>621</v>
      </c>
      <c r="M1198" s="36" t="s">
        <v>93</v>
      </c>
      <c r="N1198" s="36">
        <v>5125089</v>
      </c>
      <c r="O1198" s="36" t="s">
        <v>6012</v>
      </c>
      <c r="P1198" s="35">
        <v>8085459514</v>
      </c>
      <c r="Q1198" s="36" t="s">
        <v>6013</v>
      </c>
      <c r="R1198" s="36" t="s">
        <v>907</v>
      </c>
      <c r="S1198" s="36" t="s">
        <v>569</v>
      </c>
      <c r="T1198" s="51" t="s">
        <v>2878</v>
      </c>
      <c r="U1198" s="36">
        <v>480000</v>
      </c>
      <c r="V1198" s="36">
        <v>1300000</v>
      </c>
      <c r="W1198" s="36" t="s">
        <v>134</v>
      </c>
      <c r="X1198" s="36" t="s">
        <v>100</v>
      </c>
      <c r="Y1198" s="36" t="s">
        <v>100</v>
      </c>
      <c r="Z1198" s="36" t="s">
        <v>118</v>
      </c>
      <c r="AA1198" s="36" t="s">
        <v>109</v>
      </c>
      <c r="AB1198" s="36" t="s">
        <v>109</v>
      </c>
    </row>
    <row r="1199" spans="1:29" x14ac:dyDescent="0.3">
      <c r="A1199" s="36">
        <v>1198</v>
      </c>
      <c r="B1199" s="36" t="s">
        <v>87</v>
      </c>
      <c r="C1199" s="37">
        <v>44645</v>
      </c>
      <c r="D1199" s="36">
        <v>31698006</v>
      </c>
      <c r="E1199" s="36" t="s">
        <v>1</v>
      </c>
      <c r="F1199" s="38">
        <v>210369</v>
      </c>
      <c r="G1199" s="36" t="s">
        <v>89</v>
      </c>
      <c r="H1199" s="36" t="s">
        <v>5912</v>
      </c>
      <c r="I1199" s="36" t="s">
        <v>6010</v>
      </c>
      <c r="J1199" s="36" t="s">
        <v>103</v>
      </c>
      <c r="K1199" s="36" t="s">
        <v>13</v>
      </c>
      <c r="L1199" s="36" t="s">
        <v>621</v>
      </c>
      <c r="M1199" s="36" t="s">
        <v>93</v>
      </c>
      <c r="N1199" s="36">
        <v>5181328</v>
      </c>
      <c r="O1199" s="36" t="s">
        <v>6014</v>
      </c>
      <c r="P1199" s="35">
        <v>8270951367</v>
      </c>
      <c r="Q1199" s="36" t="s">
        <v>6015</v>
      </c>
      <c r="R1199" s="36" t="s">
        <v>277</v>
      </c>
      <c r="S1199" s="36" t="s">
        <v>277</v>
      </c>
      <c r="T1199" s="51" t="s">
        <v>6016</v>
      </c>
      <c r="U1199" s="36">
        <v>300000</v>
      </c>
      <c r="V1199" s="36">
        <v>60000</v>
      </c>
      <c r="W1199" s="36" t="s">
        <v>134</v>
      </c>
      <c r="X1199" s="36" t="s">
        <v>100</v>
      </c>
      <c r="Y1199" s="36" t="s">
        <v>100</v>
      </c>
      <c r="Z1199" s="36" t="s">
        <v>118</v>
      </c>
      <c r="AA1199" s="36" t="s">
        <v>109</v>
      </c>
      <c r="AB1199" s="36" t="s">
        <v>109</v>
      </c>
    </row>
    <row r="1200" spans="1:29" x14ac:dyDescent="0.3">
      <c r="A1200" s="36">
        <v>1199</v>
      </c>
      <c r="B1200" s="36" t="s">
        <v>87</v>
      </c>
      <c r="C1200" s="37">
        <v>44645</v>
      </c>
      <c r="D1200" s="36">
        <v>69368387</v>
      </c>
      <c r="E1200" s="36" t="s">
        <v>1</v>
      </c>
      <c r="F1200" s="38">
        <v>210369</v>
      </c>
      <c r="G1200" s="36" t="s">
        <v>89</v>
      </c>
      <c r="H1200" s="36" t="s">
        <v>5912</v>
      </c>
      <c r="I1200" s="36" t="s">
        <v>6017</v>
      </c>
      <c r="J1200" s="36" t="s">
        <v>120</v>
      </c>
      <c r="K1200" s="36" t="s">
        <v>18</v>
      </c>
      <c r="L1200" s="36" t="s">
        <v>1577</v>
      </c>
      <c r="M1200" s="36" t="s">
        <v>93</v>
      </c>
      <c r="N1200" s="36">
        <v>5124368</v>
      </c>
      <c r="O1200" s="36" t="s">
        <v>6018</v>
      </c>
      <c r="P1200" s="35">
        <v>9986334524</v>
      </c>
      <c r="Q1200" s="36" t="s">
        <v>6019</v>
      </c>
      <c r="R1200" s="36" t="s">
        <v>1125</v>
      </c>
      <c r="S1200" s="36" t="s">
        <v>1125</v>
      </c>
      <c r="T1200" s="51" t="s">
        <v>6020</v>
      </c>
      <c r="U1200" s="36">
        <v>1750000</v>
      </c>
      <c r="V1200" s="36">
        <v>2700000</v>
      </c>
      <c r="W1200" s="36" t="s">
        <v>6021</v>
      </c>
      <c r="X1200" s="36" t="s">
        <v>100</v>
      </c>
      <c r="Y1200" s="36" t="s">
        <v>100</v>
      </c>
      <c r="Z1200" s="36" t="s">
        <v>118</v>
      </c>
      <c r="AA1200" s="36" t="s">
        <v>401</v>
      </c>
      <c r="AB1200" s="36" t="s">
        <v>109</v>
      </c>
    </row>
    <row r="1201" spans="1:29" x14ac:dyDescent="0.3">
      <c r="A1201" s="36">
        <v>1200</v>
      </c>
      <c r="B1201" s="36" t="s">
        <v>87</v>
      </c>
      <c r="C1201" s="37">
        <v>44645</v>
      </c>
      <c r="D1201" s="36">
        <v>25088734</v>
      </c>
      <c r="E1201" s="36" t="s">
        <v>3</v>
      </c>
      <c r="F1201" s="38">
        <v>181547</v>
      </c>
      <c r="G1201" s="36" t="s">
        <v>89</v>
      </c>
      <c r="H1201" s="36" t="s">
        <v>119</v>
      </c>
      <c r="I1201" s="36" t="s">
        <v>6022</v>
      </c>
      <c r="J1201" s="36" t="s">
        <v>6023</v>
      </c>
      <c r="K1201" s="36" t="s">
        <v>38</v>
      </c>
      <c r="L1201" s="36" t="s">
        <v>8</v>
      </c>
      <c r="M1201" s="36" t="s">
        <v>93</v>
      </c>
      <c r="N1201" s="36">
        <v>3727387</v>
      </c>
      <c r="O1201" s="36" t="s">
        <v>6024</v>
      </c>
      <c r="P1201" s="35">
        <v>8008904324</v>
      </c>
      <c r="Q1201" s="36" t="s">
        <v>6025</v>
      </c>
      <c r="R1201" s="36" t="s">
        <v>260</v>
      </c>
      <c r="S1201" s="36" t="s">
        <v>3781</v>
      </c>
      <c r="T1201" s="51" t="s">
        <v>6026</v>
      </c>
      <c r="U1201" s="36">
        <v>540000</v>
      </c>
      <c r="V1201" s="36">
        <v>1000000</v>
      </c>
      <c r="W1201" s="36" t="s">
        <v>3501</v>
      </c>
      <c r="X1201" s="36" t="s">
        <v>8</v>
      </c>
      <c r="Y1201" s="36" t="s">
        <v>2456</v>
      </c>
      <c r="Z1201" s="36" t="s">
        <v>8</v>
      </c>
      <c r="AA1201" s="36" t="s">
        <v>101</v>
      </c>
      <c r="AB1201" s="36" t="s">
        <v>101</v>
      </c>
    </row>
    <row r="1202" spans="1:29" x14ac:dyDescent="0.3">
      <c r="A1202" s="36">
        <v>1201</v>
      </c>
      <c r="B1202" s="36" t="s">
        <v>87</v>
      </c>
      <c r="C1202" s="37">
        <v>44646</v>
      </c>
      <c r="D1202" s="36">
        <v>69368387</v>
      </c>
      <c r="E1202" s="36" t="s">
        <v>1</v>
      </c>
      <c r="F1202" s="38">
        <v>210369</v>
      </c>
      <c r="G1202" s="36" t="s">
        <v>89</v>
      </c>
      <c r="H1202" s="36" t="s">
        <v>2967</v>
      </c>
      <c r="I1202" s="36" t="s">
        <v>6027</v>
      </c>
      <c r="J1202" s="36"/>
      <c r="K1202" s="36" t="s">
        <v>13</v>
      </c>
      <c r="L1202" s="36" t="s">
        <v>621</v>
      </c>
      <c r="M1202" s="36" t="s">
        <v>93</v>
      </c>
      <c r="N1202" s="36">
        <v>5244375</v>
      </c>
      <c r="O1202" s="36" t="s">
        <v>6028</v>
      </c>
      <c r="P1202" s="35">
        <v>9000037560</v>
      </c>
      <c r="Q1202" s="36" t="s">
        <v>6029</v>
      </c>
      <c r="R1202" s="36" t="s">
        <v>5443</v>
      </c>
      <c r="S1202" s="36" t="s">
        <v>5443</v>
      </c>
      <c r="T1202" s="51" t="s">
        <v>6030</v>
      </c>
      <c r="U1202" s="36">
        <v>560000</v>
      </c>
      <c r="V1202" s="36">
        <v>11000000</v>
      </c>
      <c r="W1202" s="36" t="s">
        <v>6031</v>
      </c>
      <c r="X1202" s="36" t="s">
        <v>100</v>
      </c>
      <c r="Y1202" s="36" t="s">
        <v>100</v>
      </c>
      <c r="Z1202" s="36"/>
      <c r="AA1202" s="36" t="s">
        <v>109</v>
      </c>
      <c r="AB1202" s="36" t="s">
        <v>2840</v>
      </c>
    </row>
    <row r="1203" spans="1:29" x14ac:dyDescent="0.3">
      <c r="A1203" s="36">
        <v>1202</v>
      </c>
      <c r="B1203" s="36" t="s">
        <v>87</v>
      </c>
      <c r="C1203" s="37">
        <v>44646</v>
      </c>
      <c r="D1203" s="36">
        <v>69368387</v>
      </c>
      <c r="E1203" s="36" t="s">
        <v>1</v>
      </c>
      <c r="F1203" s="38">
        <v>210369</v>
      </c>
      <c r="G1203" s="36" t="s">
        <v>89</v>
      </c>
      <c r="H1203" s="36" t="s">
        <v>2967</v>
      </c>
      <c r="I1203" s="36" t="s">
        <v>6027</v>
      </c>
      <c r="J1203" s="36"/>
      <c r="K1203" s="36" t="s">
        <v>18</v>
      </c>
      <c r="L1203" s="36" t="s">
        <v>1577</v>
      </c>
      <c r="M1203" s="36" t="s">
        <v>93</v>
      </c>
      <c r="N1203" s="36">
        <v>3841399</v>
      </c>
      <c r="O1203" s="36" t="s">
        <v>6032</v>
      </c>
      <c r="P1203" s="35">
        <v>8095931198</v>
      </c>
      <c r="Q1203" s="36" t="s">
        <v>6033</v>
      </c>
      <c r="R1203" s="36" t="s">
        <v>6034</v>
      </c>
      <c r="S1203" s="36" t="s">
        <v>6034</v>
      </c>
      <c r="T1203" s="51" t="s">
        <v>6035</v>
      </c>
      <c r="U1203" s="36">
        <v>1150000</v>
      </c>
      <c r="V1203" s="36">
        <v>1600000</v>
      </c>
      <c r="W1203" s="36" t="s">
        <v>6036</v>
      </c>
      <c r="X1203" s="36" t="s">
        <v>100</v>
      </c>
      <c r="Y1203" s="36" t="s">
        <v>100</v>
      </c>
      <c r="Z1203" s="36"/>
      <c r="AA1203" s="36" t="s">
        <v>109</v>
      </c>
      <c r="AB1203" s="36" t="s">
        <v>2840</v>
      </c>
    </row>
    <row r="1204" spans="1:29" x14ac:dyDescent="0.3">
      <c r="A1204" s="36">
        <v>1203</v>
      </c>
      <c r="B1204" s="36" t="s">
        <v>87</v>
      </c>
      <c r="C1204" s="37">
        <v>44646</v>
      </c>
      <c r="D1204" s="36">
        <v>30560900</v>
      </c>
      <c r="E1204" s="36" t="s">
        <v>15130</v>
      </c>
      <c r="F1204" s="38" t="s">
        <v>88</v>
      </c>
      <c r="G1204" s="42" t="s">
        <v>6037</v>
      </c>
      <c r="H1204" s="36" t="s">
        <v>4975</v>
      </c>
      <c r="I1204" s="36" t="s">
        <v>4682</v>
      </c>
      <c r="J1204" s="36" t="s">
        <v>4682</v>
      </c>
      <c r="K1204" s="35" t="s">
        <v>38</v>
      </c>
      <c r="L1204" s="36"/>
      <c r="M1204" s="36" t="s">
        <v>93</v>
      </c>
      <c r="N1204" s="36">
        <v>3684848</v>
      </c>
      <c r="O1204" s="36" t="s">
        <v>4326</v>
      </c>
      <c r="P1204" s="35">
        <v>9581330256</v>
      </c>
      <c r="Q1204" s="36" t="s">
        <v>4327</v>
      </c>
      <c r="R1204" s="36" t="s">
        <v>6038</v>
      </c>
      <c r="S1204" s="36" t="s">
        <v>6038</v>
      </c>
      <c r="T1204" s="51" t="s">
        <v>6039</v>
      </c>
      <c r="U1204" s="36" t="s">
        <v>5336</v>
      </c>
      <c r="V1204" s="36" t="s">
        <v>4979</v>
      </c>
      <c r="W1204" s="36" t="s">
        <v>134</v>
      </c>
      <c r="X1204" s="36"/>
      <c r="Y1204" s="36"/>
      <c r="Z1204" s="36"/>
      <c r="AA1204" s="36" t="s">
        <v>101</v>
      </c>
      <c r="AB1204" s="36" t="s">
        <v>6040</v>
      </c>
    </row>
    <row r="1205" spans="1:29" x14ac:dyDescent="0.3">
      <c r="A1205" s="36">
        <v>1204</v>
      </c>
      <c r="B1205" s="36" t="s">
        <v>87</v>
      </c>
      <c r="C1205" s="37">
        <v>44646</v>
      </c>
      <c r="D1205" s="36">
        <v>30560900</v>
      </c>
      <c r="E1205" s="36" t="s">
        <v>15130</v>
      </c>
      <c r="F1205" s="38" t="s">
        <v>88</v>
      </c>
      <c r="G1205" s="42" t="s">
        <v>6037</v>
      </c>
      <c r="H1205" s="36" t="s">
        <v>4975</v>
      </c>
      <c r="I1205" s="36" t="s">
        <v>4682</v>
      </c>
      <c r="J1205" s="36" t="s">
        <v>4682</v>
      </c>
      <c r="K1205" s="35" t="s">
        <v>38</v>
      </c>
      <c r="L1205" s="36"/>
      <c r="M1205" s="36" t="s">
        <v>93</v>
      </c>
      <c r="N1205" s="36">
        <v>5244804</v>
      </c>
      <c r="O1205" s="36" t="s">
        <v>6041</v>
      </c>
      <c r="P1205" s="35">
        <v>9209114303</v>
      </c>
      <c r="Q1205" s="36" t="s">
        <v>6042</v>
      </c>
      <c r="R1205" s="36" t="s">
        <v>6043</v>
      </c>
      <c r="S1205" s="36" t="s">
        <v>6043</v>
      </c>
      <c r="T1205" s="51" t="s">
        <v>116</v>
      </c>
      <c r="U1205" s="36" t="s">
        <v>6044</v>
      </c>
      <c r="V1205" s="36" t="s">
        <v>6045</v>
      </c>
      <c r="W1205" s="36" t="s">
        <v>6046</v>
      </c>
      <c r="X1205" s="36"/>
      <c r="Y1205" s="36"/>
      <c r="Z1205" s="36"/>
      <c r="AA1205" s="36" t="s">
        <v>401</v>
      </c>
      <c r="AB1205" s="36" t="s">
        <v>6040</v>
      </c>
    </row>
    <row r="1206" spans="1:29" x14ac:dyDescent="0.3">
      <c r="A1206" s="36">
        <v>1205</v>
      </c>
      <c r="B1206" s="36" t="s">
        <v>87</v>
      </c>
      <c r="C1206" s="37">
        <v>44646</v>
      </c>
      <c r="D1206" s="36">
        <v>30560900</v>
      </c>
      <c r="E1206" s="36" t="s">
        <v>15130</v>
      </c>
      <c r="F1206" s="38" t="s">
        <v>88</v>
      </c>
      <c r="G1206" s="42" t="s">
        <v>6037</v>
      </c>
      <c r="H1206" s="36" t="s">
        <v>4975</v>
      </c>
      <c r="I1206" s="36" t="s">
        <v>4682</v>
      </c>
      <c r="J1206" s="36" t="s">
        <v>4682</v>
      </c>
      <c r="K1206" s="35" t="s">
        <v>38</v>
      </c>
      <c r="L1206" s="36"/>
      <c r="M1206" s="36" t="s">
        <v>93</v>
      </c>
      <c r="N1206" s="36">
        <v>5040751</v>
      </c>
      <c r="O1206" s="36" t="s">
        <v>6047</v>
      </c>
      <c r="P1206" s="35">
        <v>9763775165</v>
      </c>
      <c r="Q1206" s="36" t="s">
        <v>6048</v>
      </c>
      <c r="R1206" s="36" t="s">
        <v>6049</v>
      </c>
      <c r="S1206" s="36" t="s">
        <v>6049</v>
      </c>
      <c r="T1206" s="51" t="s">
        <v>6050</v>
      </c>
      <c r="U1206" s="36" t="s">
        <v>6051</v>
      </c>
      <c r="V1206" s="36" t="s">
        <v>4667</v>
      </c>
      <c r="W1206" s="36" t="s">
        <v>6046</v>
      </c>
      <c r="X1206" s="36"/>
      <c r="Y1206" s="36"/>
      <c r="Z1206" s="36"/>
      <c r="AA1206" s="36" t="s">
        <v>401</v>
      </c>
      <c r="AB1206" s="36" t="s">
        <v>6040</v>
      </c>
    </row>
    <row r="1207" spans="1:29" x14ac:dyDescent="0.3">
      <c r="A1207" s="36">
        <v>1206</v>
      </c>
      <c r="B1207" s="36" t="s">
        <v>87</v>
      </c>
      <c r="C1207" s="37">
        <v>44646</v>
      </c>
      <c r="D1207" s="36">
        <v>30560900</v>
      </c>
      <c r="E1207" s="36" t="s">
        <v>15130</v>
      </c>
      <c r="F1207" s="38" t="s">
        <v>88</v>
      </c>
      <c r="G1207" s="42" t="s">
        <v>6037</v>
      </c>
      <c r="H1207" s="36" t="s">
        <v>4975</v>
      </c>
      <c r="I1207" s="36" t="s">
        <v>4682</v>
      </c>
      <c r="J1207" s="36" t="s">
        <v>4682</v>
      </c>
      <c r="K1207" s="35" t="s">
        <v>38</v>
      </c>
      <c r="L1207" s="36"/>
      <c r="M1207" s="36" t="s">
        <v>93</v>
      </c>
      <c r="N1207" s="36">
        <v>5245592</v>
      </c>
      <c r="O1207" s="36" t="s">
        <v>6052</v>
      </c>
      <c r="P1207" s="35">
        <v>9080332063</v>
      </c>
      <c r="Q1207" s="36" t="s">
        <v>6053</v>
      </c>
      <c r="R1207" s="36" t="s">
        <v>6038</v>
      </c>
      <c r="S1207" s="36" t="s">
        <v>6038</v>
      </c>
      <c r="T1207" s="51" t="s">
        <v>6054</v>
      </c>
      <c r="U1207" s="36" t="s">
        <v>5336</v>
      </c>
      <c r="V1207" s="36" t="s">
        <v>3604</v>
      </c>
      <c r="W1207" s="36" t="s">
        <v>6055</v>
      </c>
      <c r="X1207" s="36"/>
      <c r="Y1207" s="36"/>
      <c r="Z1207" s="36"/>
      <c r="AA1207" s="36" t="s">
        <v>6040</v>
      </c>
      <c r="AB1207" s="36" t="s">
        <v>6040</v>
      </c>
    </row>
    <row r="1208" spans="1:29" x14ac:dyDescent="0.3">
      <c r="A1208" s="36">
        <v>1207</v>
      </c>
      <c r="B1208" s="36" t="s">
        <v>87</v>
      </c>
      <c r="C1208" s="37">
        <v>44646</v>
      </c>
      <c r="D1208" s="36">
        <v>30560900</v>
      </c>
      <c r="E1208" s="36" t="s">
        <v>15130</v>
      </c>
      <c r="F1208" s="38" t="s">
        <v>88</v>
      </c>
      <c r="G1208" s="42" t="s">
        <v>6037</v>
      </c>
      <c r="H1208" s="36" t="s">
        <v>4975</v>
      </c>
      <c r="I1208" s="36" t="s">
        <v>4682</v>
      </c>
      <c r="J1208" s="36" t="s">
        <v>4682</v>
      </c>
      <c r="K1208" s="35" t="s">
        <v>38</v>
      </c>
      <c r="L1208" s="36"/>
      <c r="M1208" s="36" t="s">
        <v>93</v>
      </c>
      <c r="N1208" s="36">
        <v>5245594</v>
      </c>
      <c r="O1208" s="36" t="s">
        <v>6056</v>
      </c>
      <c r="P1208" s="35">
        <v>7406246945</v>
      </c>
      <c r="Q1208" s="36" t="s">
        <v>6057</v>
      </c>
      <c r="R1208" s="36" t="s">
        <v>6058</v>
      </c>
      <c r="S1208" s="36" t="s">
        <v>6058</v>
      </c>
      <c r="T1208" s="51" t="s">
        <v>1643</v>
      </c>
      <c r="U1208" s="36" t="s">
        <v>6051</v>
      </c>
      <c r="V1208" s="36" t="s">
        <v>4667</v>
      </c>
      <c r="W1208" s="36" t="s">
        <v>134</v>
      </c>
      <c r="X1208" s="36"/>
      <c r="Y1208" s="36"/>
      <c r="Z1208" s="36"/>
      <c r="AA1208" s="36" t="s">
        <v>6040</v>
      </c>
      <c r="AB1208" s="36" t="s">
        <v>6040</v>
      </c>
    </row>
    <row r="1209" spans="1:29" x14ac:dyDescent="0.3">
      <c r="A1209" s="36">
        <v>1208</v>
      </c>
      <c r="B1209" s="36" t="s">
        <v>87</v>
      </c>
      <c r="C1209" s="37">
        <v>44646</v>
      </c>
      <c r="D1209" s="36">
        <v>30560900</v>
      </c>
      <c r="E1209" s="36" t="s">
        <v>15130</v>
      </c>
      <c r="F1209" s="38" t="s">
        <v>88</v>
      </c>
      <c r="G1209" s="42" t="s">
        <v>6037</v>
      </c>
      <c r="H1209" s="36" t="s">
        <v>4975</v>
      </c>
      <c r="I1209" s="36" t="s">
        <v>4682</v>
      </c>
      <c r="J1209" s="36" t="s">
        <v>4682</v>
      </c>
      <c r="K1209" s="35" t="s">
        <v>38</v>
      </c>
      <c r="L1209" s="36"/>
      <c r="M1209" s="36" t="s">
        <v>93</v>
      </c>
      <c r="N1209" s="36">
        <v>5244814</v>
      </c>
      <c r="O1209" s="36" t="s">
        <v>6059</v>
      </c>
      <c r="P1209" s="35">
        <v>9741645142</v>
      </c>
      <c r="Q1209" s="36" t="s">
        <v>6060</v>
      </c>
      <c r="R1209" s="36" t="s">
        <v>6061</v>
      </c>
      <c r="S1209" s="36" t="s">
        <v>6061</v>
      </c>
      <c r="T1209" s="51" t="s">
        <v>6062</v>
      </c>
      <c r="U1209" s="36" t="s">
        <v>5514</v>
      </c>
      <c r="V1209" s="36" t="s">
        <v>6063</v>
      </c>
      <c r="W1209" s="36" t="s">
        <v>134</v>
      </c>
      <c r="X1209" s="36"/>
      <c r="Y1209" s="36"/>
      <c r="Z1209" s="36"/>
      <c r="AA1209" s="36" t="s">
        <v>6040</v>
      </c>
      <c r="AB1209" s="36" t="s">
        <v>6040</v>
      </c>
    </row>
    <row r="1210" spans="1:29" x14ac:dyDescent="0.3">
      <c r="A1210" s="36">
        <v>1209</v>
      </c>
      <c r="B1210" s="36" t="s">
        <v>87</v>
      </c>
      <c r="C1210" s="37">
        <v>44648</v>
      </c>
      <c r="D1210" s="36" t="s">
        <v>6064</v>
      </c>
      <c r="E1210" s="36" t="s">
        <v>3</v>
      </c>
      <c r="F1210" s="38">
        <v>181547</v>
      </c>
      <c r="G1210" s="36" t="s">
        <v>89</v>
      </c>
      <c r="H1210" s="36" t="s">
        <v>119</v>
      </c>
      <c r="I1210" s="36" t="s">
        <v>6022</v>
      </c>
      <c r="J1210" s="36" t="s">
        <v>6065</v>
      </c>
      <c r="L1210" s="36" t="s">
        <v>8</v>
      </c>
      <c r="M1210" s="36" t="s">
        <v>93</v>
      </c>
      <c r="N1210" s="36">
        <v>5469277</v>
      </c>
      <c r="O1210" s="36" t="s">
        <v>6066</v>
      </c>
      <c r="P1210" s="35">
        <v>9573139121</v>
      </c>
      <c r="Q1210" s="36" t="s">
        <v>6067</v>
      </c>
      <c r="R1210" s="36" t="s">
        <v>439</v>
      </c>
      <c r="S1210" s="36" t="s">
        <v>439</v>
      </c>
      <c r="T1210" s="51" t="s">
        <v>6068</v>
      </c>
      <c r="U1210" s="36">
        <v>600000</v>
      </c>
      <c r="V1210" s="36">
        <v>1400000</v>
      </c>
      <c r="W1210" s="36" t="s">
        <v>868</v>
      </c>
      <c r="X1210" s="36" t="s">
        <v>8</v>
      </c>
      <c r="Y1210" s="36" t="s">
        <v>2456</v>
      </c>
      <c r="Z1210" s="36" t="s">
        <v>8</v>
      </c>
      <c r="AA1210" s="36" t="s">
        <v>101</v>
      </c>
      <c r="AB1210" s="36" t="s">
        <v>101</v>
      </c>
    </row>
    <row r="1211" spans="1:29" x14ac:dyDescent="0.3">
      <c r="A1211" s="36">
        <v>1210</v>
      </c>
      <c r="B1211" s="36" t="s">
        <v>87</v>
      </c>
      <c r="C1211" s="37">
        <v>44648</v>
      </c>
      <c r="D1211" s="36">
        <v>30560900</v>
      </c>
      <c r="E1211" s="36" t="s">
        <v>15130</v>
      </c>
      <c r="F1211" s="38" t="s">
        <v>88</v>
      </c>
      <c r="G1211" s="42" t="s">
        <v>5551</v>
      </c>
      <c r="H1211" s="36" t="s">
        <v>6069</v>
      </c>
      <c r="I1211" s="36" t="s">
        <v>6070</v>
      </c>
      <c r="J1211" s="36"/>
      <c r="K1211" s="35" t="s">
        <v>38</v>
      </c>
      <c r="L1211" s="36"/>
      <c r="M1211" s="36" t="s">
        <v>93</v>
      </c>
      <c r="N1211" s="36">
        <v>5317275</v>
      </c>
      <c r="O1211" s="36" t="s">
        <v>6071</v>
      </c>
      <c r="P1211" s="35">
        <v>7373818136</v>
      </c>
      <c r="Q1211" s="36" t="s">
        <v>6072</v>
      </c>
      <c r="R1211" s="36" t="s">
        <v>6073</v>
      </c>
      <c r="S1211" s="36" t="s">
        <v>6074</v>
      </c>
      <c r="T1211" s="51" t="s">
        <v>218</v>
      </c>
      <c r="U1211" s="36" t="s">
        <v>6075</v>
      </c>
      <c r="V1211" s="36" t="s">
        <v>6076</v>
      </c>
      <c r="W1211" s="36" t="s">
        <v>6077</v>
      </c>
      <c r="X1211" s="36" t="s">
        <v>100</v>
      </c>
      <c r="Y1211" s="36" t="s">
        <v>100</v>
      </c>
      <c r="Z1211" s="36" t="s">
        <v>100</v>
      </c>
      <c r="AA1211" s="36" t="s">
        <v>3355</v>
      </c>
      <c r="AB1211" s="36" t="s">
        <v>109</v>
      </c>
      <c r="AC1211" s="35" t="s">
        <v>100</v>
      </c>
    </row>
    <row r="1212" spans="1:29" x14ac:dyDescent="0.3">
      <c r="A1212" s="36">
        <v>1211</v>
      </c>
      <c r="B1212" s="36" t="s">
        <v>87</v>
      </c>
      <c r="C1212" s="37">
        <v>44648</v>
      </c>
      <c r="D1212" s="36">
        <v>30560900</v>
      </c>
      <c r="E1212" s="36" t="s">
        <v>15130</v>
      </c>
      <c r="F1212" s="38" t="s">
        <v>88</v>
      </c>
      <c r="G1212" s="42" t="s">
        <v>5551</v>
      </c>
      <c r="H1212" s="36" t="s">
        <v>6069</v>
      </c>
      <c r="I1212" s="36" t="s">
        <v>6070</v>
      </c>
      <c r="J1212" s="36"/>
      <c r="K1212" s="35" t="s">
        <v>38</v>
      </c>
      <c r="L1212" s="36"/>
      <c r="M1212" s="36" t="s">
        <v>93</v>
      </c>
      <c r="N1212" s="36">
        <v>4795764</v>
      </c>
      <c r="O1212" s="36" t="s">
        <v>6078</v>
      </c>
      <c r="P1212" s="35">
        <v>6302749726</v>
      </c>
      <c r="Q1212" s="36" t="s">
        <v>5865</v>
      </c>
      <c r="R1212" s="36" t="s">
        <v>2136</v>
      </c>
      <c r="S1212" s="36" t="s">
        <v>2136</v>
      </c>
      <c r="T1212" s="51" t="s">
        <v>6079</v>
      </c>
      <c r="U1212" s="36" t="s">
        <v>6080</v>
      </c>
      <c r="V1212" s="36" t="s">
        <v>6081</v>
      </c>
      <c r="W1212" s="36" t="s">
        <v>508</v>
      </c>
      <c r="X1212" s="36" t="s">
        <v>100</v>
      </c>
      <c r="Y1212" s="36" t="s">
        <v>100</v>
      </c>
      <c r="Z1212" s="36" t="s">
        <v>100</v>
      </c>
      <c r="AA1212" s="36" t="s">
        <v>101</v>
      </c>
      <c r="AB1212" s="36" t="s">
        <v>109</v>
      </c>
      <c r="AC1212" s="35" t="s">
        <v>100</v>
      </c>
    </row>
    <row r="1213" spans="1:29" x14ac:dyDescent="0.3">
      <c r="A1213" s="36">
        <v>1212</v>
      </c>
      <c r="B1213" s="36" t="s">
        <v>87</v>
      </c>
      <c r="C1213" s="37">
        <v>44648</v>
      </c>
      <c r="D1213" s="36">
        <v>30560900</v>
      </c>
      <c r="E1213" s="36" t="s">
        <v>15130</v>
      </c>
      <c r="F1213" s="38" t="s">
        <v>88</v>
      </c>
      <c r="G1213" s="42" t="s">
        <v>5551</v>
      </c>
      <c r="H1213" s="36" t="s">
        <v>6069</v>
      </c>
      <c r="I1213" s="36" t="s">
        <v>6070</v>
      </c>
      <c r="J1213" s="36"/>
      <c r="K1213" s="35" t="s">
        <v>38</v>
      </c>
      <c r="L1213" s="36"/>
      <c r="M1213" s="36" t="s">
        <v>93</v>
      </c>
      <c r="N1213" s="36" t="s">
        <v>6082</v>
      </c>
      <c r="O1213" s="36" t="s">
        <v>6083</v>
      </c>
      <c r="P1213" s="35">
        <v>8712553585</v>
      </c>
      <c r="Q1213" s="36" t="s">
        <v>6084</v>
      </c>
      <c r="R1213" s="36" t="s">
        <v>6085</v>
      </c>
      <c r="S1213" s="36" t="s">
        <v>3746</v>
      </c>
      <c r="T1213" s="51" t="s">
        <v>198</v>
      </c>
      <c r="U1213" s="36" t="s">
        <v>6080</v>
      </c>
      <c r="V1213" s="36" t="s">
        <v>6076</v>
      </c>
      <c r="W1213" s="36" t="s">
        <v>6086</v>
      </c>
      <c r="X1213" s="36" t="s">
        <v>6087</v>
      </c>
      <c r="Y1213" s="36" t="s">
        <v>100</v>
      </c>
      <c r="Z1213" s="36" t="s">
        <v>100</v>
      </c>
      <c r="AA1213" s="36" t="s">
        <v>101</v>
      </c>
      <c r="AB1213" s="36" t="s">
        <v>109</v>
      </c>
      <c r="AC1213" s="35" t="s">
        <v>100</v>
      </c>
    </row>
    <row r="1214" spans="1:29" x14ac:dyDescent="0.3">
      <c r="A1214" s="36">
        <v>1213</v>
      </c>
      <c r="B1214" s="36" t="s">
        <v>87</v>
      </c>
      <c r="C1214" s="37">
        <v>44648</v>
      </c>
      <c r="D1214" s="36">
        <v>31092862</v>
      </c>
      <c r="E1214" s="36" t="s">
        <v>15130</v>
      </c>
      <c r="F1214" s="38" t="s">
        <v>88</v>
      </c>
      <c r="G1214" s="42" t="s">
        <v>5551</v>
      </c>
      <c r="H1214" s="36" t="s">
        <v>6069</v>
      </c>
      <c r="I1214" s="36" t="s">
        <v>6070</v>
      </c>
      <c r="J1214" s="36"/>
      <c r="K1214" s="35" t="s">
        <v>38</v>
      </c>
      <c r="L1214" s="36"/>
      <c r="M1214" s="36" t="s">
        <v>93</v>
      </c>
      <c r="N1214" s="36">
        <v>5316460</v>
      </c>
      <c r="O1214" s="36" t="s">
        <v>6088</v>
      </c>
      <c r="P1214" s="35">
        <v>9182923399</v>
      </c>
      <c r="Q1214" s="36" t="s">
        <v>6089</v>
      </c>
      <c r="R1214" s="36" t="s">
        <v>6090</v>
      </c>
      <c r="S1214" s="36" t="s">
        <v>2136</v>
      </c>
      <c r="T1214" s="51" t="s">
        <v>492</v>
      </c>
      <c r="U1214" s="36" t="s">
        <v>6091</v>
      </c>
      <c r="V1214" s="36" t="s">
        <v>6092</v>
      </c>
      <c r="W1214" s="36" t="s">
        <v>6093</v>
      </c>
      <c r="X1214" s="36" t="s">
        <v>100</v>
      </c>
      <c r="Y1214" s="36" t="s">
        <v>100</v>
      </c>
      <c r="Z1214" s="36" t="s">
        <v>100</v>
      </c>
      <c r="AA1214" s="36" t="s">
        <v>101</v>
      </c>
      <c r="AB1214" s="36" t="s">
        <v>109</v>
      </c>
      <c r="AC1214" s="35" t="s">
        <v>100</v>
      </c>
    </row>
    <row r="1215" spans="1:29" x14ac:dyDescent="0.3">
      <c r="A1215" s="36">
        <v>1214</v>
      </c>
      <c r="B1215" s="36" t="s">
        <v>87</v>
      </c>
      <c r="C1215" s="37">
        <v>44648</v>
      </c>
      <c r="D1215" s="36">
        <v>31092862</v>
      </c>
      <c r="E1215" s="36" t="s">
        <v>15130</v>
      </c>
      <c r="F1215" s="38" t="s">
        <v>88</v>
      </c>
      <c r="G1215" s="42" t="s">
        <v>5551</v>
      </c>
      <c r="H1215" s="36" t="s">
        <v>6069</v>
      </c>
      <c r="I1215" s="36" t="s">
        <v>6070</v>
      </c>
      <c r="J1215" s="36"/>
      <c r="K1215" s="35" t="s">
        <v>38</v>
      </c>
      <c r="L1215" s="36"/>
      <c r="M1215" s="36" t="s">
        <v>93</v>
      </c>
      <c r="N1215" s="36">
        <v>1124756</v>
      </c>
      <c r="O1215" s="36" t="s">
        <v>6094</v>
      </c>
      <c r="P1215" s="35">
        <v>7795416635</v>
      </c>
      <c r="Q1215" s="36" t="s">
        <v>6095</v>
      </c>
      <c r="R1215" s="36" t="s">
        <v>6096</v>
      </c>
      <c r="S1215" s="36" t="s">
        <v>1214</v>
      </c>
      <c r="T1215" s="51" t="s">
        <v>6097</v>
      </c>
      <c r="U1215" s="36" t="s">
        <v>1298</v>
      </c>
      <c r="V1215" s="36" t="s">
        <v>6098</v>
      </c>
      <c r="W1215" s="36" t="s">
        <v>6099</v>
      </c>
      <c r="X1215" s="36" t="s">
        <v>100</v>
      </c>
      <c r="Y1215" s="36" t="s">
        <v>100</v>
      </c>
      <c r="Z1215" s="36" t="s">
        <v>100</v>
      </c>
      <c r="AA1215" s="36" t="s">
        <v>109</v>
      </c>
      <c r="AB1215" s="36" t="s">
        <v>109</v>
      </c>
      <c r="AC1215" s="35" t="s">
        <v>100</v>
      </c>
    </row>
    <row r="1216" spans="1:29" x14ac:dyDescent="0.3">
      <c r="A1216" s="36">
        <v>1215</v>
      </c>
      <c r="B1216" s="36" t="s">
        <v>87</v>
      </c>
      <c r="C1216" s="37">
        <v>44648</v>
      </c>
      <c r="D1216" s="36">
        <v>31092862</v>
      </c>
      <c r="E1216" s="36" t="s">
        <v>15130</v>
      </c>
      <c r="F1216" s="38" t="s">
        <v>88</v>
      </c>
      <c r="G1216" s="42" t="s">
        <v>5551</v>
      </c>
      <c r="H1216" s="36" t="s">
        <v>6069</v>
      </c>
      <c r="I1216" s="36" t="s">
        <v>6070</v>
      </c>
      <c r="J1216" s="36"/>
      <c r="K1216" s="35" t="s">
        <v>38</v>
      </c>
      <c r="L1216" s="36"/>
      <c r="M1216" s="36" t="s">
        <v>93</v>
      </c>
      <c r="N1216" s="36">
        <v>1646376</v>
      </c>
      <c r="O1216" s="36" t="s">
        <v>6100</v>
      </c>
      <c r="P1216" s="35">
        <v>7012984053</v>
      </c>
      <c r="Q1216" s="36" t="s">
        <v>6101</v>
      </c>
      <c r="R1216" s="36" t="s">
        <v>2125</v>
      </c>
      <c r="S1216" s="36" t="s">
        <v>6102</v>
      </c>
      <c r="T1216" s="51" t="s">
        <v>492</v>
      </c>
      <c r="U1216" s="36" t="s">
        <v>6103</v>
      </c>
      <c r="V1216" s="36" t="s">
        <v>6104</v>
      </c>
      <c r="W1216" s="36" t="s">
        <v>6105</v>
      </c>
      <c r="X1216" s="36" t="s">
        <v>100</v>
      </c>
      <c r="Y1216" s="36" t="s">
        <v>100</v>
      </c>
      <c r="Z1216" s="36" t="s">
        <v>100</v>
      </c>
      <c r="AA1216" s="36" t="s">
        <v>6106</v>
      </c>
      <c r="AB1216" s="36" t="s">
        <v>109</v>
      </c>
      <c r="AC1216" s="35" t="s">
        <v>100</v>
      </c>
    </row>
    <row r="1217" spans="1:29" x14ac:dyDescent="0.3">
      <c r="A1217" s="36">
        <v>1216</v>
      </c>
      <c r="B1217" s="36" t="s">
        <v>87</v>
      </c>
      <c r="C1217" s="37">
        <v>44649</v>
      </c>
      <c r="D1217" s="36">
        <v>30560900</v>
      </c>
      <c r="E1217" s="36" t="s">
        <v>15130</v>
      </c>
      <c r="F1217" s="38" t="s">
        <v>88</v>
      </c>
      <c r="G1217" s="36" t="s">
        <v>89</v>
      </c>
      <c r="H1217" s="36" t="s">
        <v>1193</v>
      </c>
      <c r="I1217" s="36" t="s">
        <v>103</v>
      </c>
      <c r="J1217" s="36" t="s">
        <v>6107</v>
      </c>
      <c r="L1217" s="36"/>
      <c r="M1217" s="36" t="s">
        <v>93</v>
      </c>
      <c r="N1217" s="36">
        <v>3834953</v>
      </c>
      <c r="O1217" s="36" t="s">
        <v>4799</v>
      </c>
      <c r="P1217" s="35">
        <v>8151929141</v>
      </c>
      <c r="Q1217" s="36" t="s">
        <v>4800</v>
      </c>
      <c r="R1217" s="36" t="s">
        <v>3854</v>
      </c>
      <c r="S1217" s="36" t="s">
        <v>3854</v>
      </c>
      <c r="T1217" s="51" t="s">
        <v>6108</v>
      </c>
      <c r="U1217" s="36" t="s">
        <v>6109</v>
      </c>
      <c r="V1217" s="36" t="s">
        <v>5265</v>
      </c>
      <c r="W1217" s="36" t="s">
        <v>134</v>
      </c>
      <c r="X1217" s="36" t="s">
        <v>100</v>
      </c>
      <c r="Y1217" s="36" t="s">
        <v>100</v>
      </c>
      <c r="Z1217" s="36" t="s">
        <v>100</v>
      </c>
      <c r="AA1217" s="36" t="s">
        <v>109</v>
      </c>
      <c r="AB1217" s="36" t="s">
        <v>109</v>
      </c>
    </row>
    <row r="1218" spans="1:29" x14ac:dyDescent="0.3">
      <c r="A1218" s="36">
        <v>1217</v>
      </c>
      <c r="B1218" s="36" t="s">
        <v>87</v>
      </c>
      <c r="C1218" s="37">
        <v>44649</v>
      </c>
      <c r="D1218" s="36">
        <v>30560900</v>
      </c>
      <c r="E1218" s="36" t="s">
        <v>15130</v>
      </c>
      <c r="F1218" s="38" t="s">
        <v>88</v>
      </c>
      <c r="G1218" s="36" t="s">
        <v>89</v>
      </c>
      <c r="H1218" s="36" t="s">
        <v>1193</v>
      </c>
      <c r="I1218" s="36" t="s">
        <v>103</v>
      </c>
      <c r="J1218" s="36" t="s">
        <v>6107</v>
      </c>
      <c r="L1218" s="36"/>
      <c r="M1218" s="36" t="s">
        <v>93</v>
      </c>
      <c r="N1218" s="36">
        <v>5481310</v>
      </c>
      <c r="O1218" s="36" t="s">
        <v>6110</v>
      </c>
      <c r="P1218" s="35">
        <v>8072018819</v>
      </c>
      <c r="Q1218" s="36" t="s">
        <v>6111</v>
      </c>
      <c r="R1218" s="36" t="s">
        <v>4727</v>
      </c>
      <c r="S1218" s="36" t="s">
        <v>4727</v>
      </c>
      <c r="T1218" s="51" t="s">
        <v>6112</v>
      </c>
      <c r="U1218" s="36" t="s">
        <v>3870</v>
      </c>
      <c r="V1218" s="36" t="s">
        <v>5479</v>
      </c>
      <c r="W1218" s="36" t="s">
        <v>134</v>
      </c>
      <c r="X1218" s="36" t="s">
        <v>100</v>
      </c>
      <c r="Y1218" s="36" t="s">
        <v>100</v>
      </c>
      <c r="Z1218" s="36" t="s">
        <v>100</v>
      </c>
      <c r="AA1218" s="36" t="s">
        <v>109</v>
      </c>
      <c r="AB1218" s="36" t="s">
        <v>109</v>
      </c>
    </row>
    <row r="1219" spans="1:29" x14ac:dyDescent="0.3">
      <c r="A1219" s="36">
        <v>1218</v>
      </c>
      <c r="B1219" s="36" t="s">
        <v>87</v>
      </c>
      <c r="C1219" s="37">
        <v>44649</v>
      </c>
      <c r="D1219" s="36">
        <v>27921561</v>
      </c>
      <c r="E1219" s="36" t="s">
        <v>15130</v>
      </c>
      <c r="F1219" s="38" t="s">
        <v>88</v>
      </c>
      <c r="G1219" s="36" t="s">
        <v>89</v>
      </c>
      <c r="H1219" s="36" t="s">
        <v>1193</v>
      </c>
      <c r="I1219" s="36" t="s">
        <v>103</v>
      </c>
      <c r="J1219" s="36" t="s">
        <v>103</v>
      </c>
      <c r="L1219" s="36"/>
      <c r="M1219" s="36" t="s">
        <v>93</v>
      </c>
      <c r="N1219" s="36">
        <v>4229317</v>
      </c>
      <c r="O1219" s="36" t="s">
        <v>6113</v>
      </c>
      <c r="P1219" s="35">
        <v>8763277324</v>
      </c>
      <c r="Q1219" s="36" t="s">
        <v>6114</v>
      </c>
      <c r="R1219" s="36" t="s">
        <v>3935</v>
      </c>
      <c r="S1219" s="36" t="s">
        <v>3935</v>
      </c>
      <c r="T1219" s="51" t="s">
        <v>6115</v>
      </c>
      <c r="U1219" s="36" t="s">
        <v>6116</v>
      </c>
      <c r="V1219" s="36" t="s">
        <v>4088</v>
      </c>
      <c r="W1219" s="36" t="s">
        <v>4549</v>
      </c>
      <c r="X1219" s="36" t="s">
        <v>1869</v>
      </c>
      <c r="Y1219" s="36" t="s">
        <v>1869</v>
      </c>
      <c r="Z1219" s="36"/>
      <c r="AA1219" s="36" t="s">
        <v>1237</v>
      </c>
      <c r="AB1219" s="36" t="s">
        <v>1237</v>
      </c>
    </row>
    <row r="1220" spans="1:29" x14ac:dyDescent="0.3">
      <c r="A1220" s="36">
        <v>1219</v>
      </c>
      <c r="B1220" s="36" t="s">
        <v>87</v>
      </c>
      <c r="C1220" s="37">
        <v>44649</v>
      </c>
      <c r="D1220" s="36">
        <v>27921561</v>
      </c>
      <c r="E1220" s="36" t="s">
        <v>15130</v>
      </c>
      <c r="F1220" s="38" t="s">
        <v>88</v>
      </c>
      <c r="G1220" s="36" t="s">
        <v>89</v>
      </c>
      <c r="H1220" s="36" t="s">
        <v>1193</v>
      </c>
      <c r="I1220" s="36" t="s">
        <v>103</v>
      </c>
      <c r="J1220" s="36" t="s">
        <v>103</v>
      </c>
      <c r="L1220" s="36"/>
      <c r="M1220" s="36" t="s">
        <v>93</v>
      </c>
      <c r="N1220" s="36">
        <v>4229311</v>
      </c>
      <c r="O1220" s="36" t="s">
        <v>6117</v>
      </c>
      <c r="P1220" s="35">
        <v>9421915752</v>
      </c>
      <c r="Q1220" s="36" t="s">
        <v>6118</v>
      </c>
      <c r="R1220" s="36" t="s">
        <v>1559</v>
      </c>
      <c r="S1220" s="36" t="s">
        <v>1559</v>
      </c>
      <c r="T1220" s="51" t="s">
        <v>6119</v>
      </c>
      <c r="U1220" s="36" t="s">
        <v>6120</v>
      </c>
      <c r="V1220" s="36" t="s">
        <v>2539</v>
      </c>
      <c r="W1220" s="36" t="s">
        <v>4549</v>
      </c>
      <c r="X1220" s="36" t="s">
        <v>1869</v>
      </c>
      <c r="Y1220" s="36" t="s">
        <v>1869</v>
      </c>
      <c r="Z1220" s="36"/>
      <c r="AA1220" s="36" t="s">
        <v>1237</v>
      </c>
      <c r="AB1220" s="36" t="s">
        <v>1237</v>
      </c>
    </row>
    <row r="1221" spans="1:29" x14ac:dyDescent="0.3">
      <c r="A1221" s="36">
        <v>1220</v>
      </c>
      <c r="B1221" s="36" t="s">
        <v>87</v>
      </c>
      <c r="C1221" s="37">
        <v>44649</v>
      </c>
      <c r="D1221" s="36">
        <v>33601844</v>
      </c>
      <c r="E1221" s="36" t="s">
        <v>15130</v>
      </c>
      <c r="F1221" s="38" t="s">
        <v>88</v>
      </c>
      <c r="G1221" s="36" t="s">
        <v>89</v>
      </c>
      <c r="H1221" s="36" t="s">
        <v>5912</v>
      </c>
      <c r="I1221" s="36" t="s">
        <v>1330</v>
      </c>
      <c r="J1221" s="36" t="s">
        <v>6121</v>
      </c>
      <c r="K1221" s="36" t="s">
        <v>15147</v>
      </c>
      <c r="L1221" s="36"/>
      <c r="M1221" s="36" t="s">
        <v>93</v>
      </c>
      <c r="N1221" s="36">
        <v>5409278</v>
      </c>
      <c r="O1221" s="36" t="s">
        <v>6122</v>
      </c>
      <c r="P1221" s="35">
        <v>9515945305</v>
      </c>
      <c r="Q1221" s="36" t="s">
        <v>6123</v>
      </c>
      <c r="R1221" s="36" t="s">
        <v>3828</v>
      </c>
      <c r="S1221" s="36" t="s">
        <v>569</v>
      </c>
      <c r="T1221" s="51" t="s">
        <v>6124</v>
      </c>
      <c r="U1221" s="36" t="s">
        <v>6125</v>
      </c>
      <c r="V1221" s="36" t="s">
        <v>6126</v>
      </c>
      <c r="W1221" s="36" t="s">
        <v>6127</v>
      </c>
      <c r="X1221" s="36" t="s">
        <v>100</v>
      </c>
      <c r="Y1221" s="36" t="s">
        <v>100</v>
      </c>
      <c r="Z1221" s="36" t="s">
        <v>118</v>
      </c>
      <c r="AA1221" s="36" t="s">
        <v>101</v>
      </c>
      <c r="AB1221" s="36" t="s">
        <v>109</v>
      </c>
    </row>
    <row r="1222" spans="1:29" x14ac:dyDescent="0.3">
      <c r="A1222" s="36">
        <v>1221</v>
      </c>
      <c r="B1222" s="36" t="s">
        <v>87</v>
      </c>
      <c r="C1222" s="37">
        <v>44649</v>
      </c>
      <c r="D1222" s="36">
        <v>23718381</v>
      </c>
      <c r="E1222" s="36" t="s">
        <v>15130</v>
      </c>
      <c r="F1222" s="38" t="s">
        <v>88</v>
      </c>
      <c r="G1222" s="36" t="s">
        <v>89</v>
      </c>
      <c r="H1222" s="36" t="s">
        <v>5912</v>
      </c>
      <c r="I1222" s="36" t="s">
        <v>6128</v>
      </c>
      <c r="J1222" s="36" t="s">
        <v>6129</v>
      </c>
      <c r="K1222" s="36" t="s">
        <v>15147</v>
      </c>
      <c r="L1222" s="36"/>
      <c r="M1222" s="36" t="s">
        <v>93</v>
      </c>
      <c r="N1222" s="36">
        <v>5350304</v>
      </c>
      <c r="O1222" s="36" t="s">
        <v>6130</v>
      </c>
      <c r="P1222" s="35">
        <v>8867400504</v>
      </c>
      <c r="Q1222" s="36" t="s">
        <v>6131</v>
      </c>
      <c r="R1222" s="36" t="s">
        <v>660</v>
      </c>
      <c r="S1222" s="36" t="s">
        <v>660</v>
      </c>
      <c r="T1222" s="51" t="s">
        <v>6132</v>
      </c>
      <c r="U1222" s="36" t="s">
        <v>6133</v>
      </c>
      <c r="V1222" s="36" t="s">
        <v>6134</v>
      </c>
      <c r="W1222" s="36" t="s">
        <v>6135</v>
      </c>
      <c r="X1222" s="36" t="s">
        <v>100</v>
      </c>
      <c r="Y1222" s="36" t="s">
        <v>100</v>
      </c>
      <c r="Z1222" s="36" t="s">
        <v>118</v>
      </c>
      <c r="AA1222" s="36" t="s">
        <v>109</v>
      </c>
      <c r="AB1222" s="36" t="s">
        <v>109</v>
      </c>
    </row>
    <row r="1223" spans="1:29" x14ac:dyDescent="0.3">
      <c r="A1223" s="36">
        <v>1222</v>
      </c>
      <c r="B1223" s="36" t="s">
        <v>87</v>
      </c>
      <c r="C1223" s="37">
        <v>44649</v>
      </c>
      <c r="D1223" s="36">
        <v>23718381</v>
      </c>
      <c r="E1223" s="36" t="s">
        <v>15130</v>
      </c>
      <c r="F1223" s="38" t="s">
        <v>88</v>
      </c>
      <c r="G1223" s="36" t="s">
        <v>89</v>
      </c>
      <c r="H1223" s="36" t="s">
        <v>5912</v>
      </c>
      <c r="I1223" s="36" t="s">
        <v>6128</v>
      </c>
      <c r="J1223" s="36" t="s">
        <v>6129</v>
      </c>
      <c r="K1223" s="36" t="s">
        <v>15147</v>
      </c>
      <c r="L1223" s="36"/>
      <c r="M1223" s="36" t="s">
        <v>93</v>
      </c>
      <c r="N1223" s="36">
        <v>5282174</v>
      </c>
      <c r="O1223" s="36" t="s">
        <v>6136</v>
      </c>
      <c r="P1223" s="35">
        <v>9600561707</v>
      </c>
      <c r="Q1223" s="36" t="s">
        <v>6137</v>
      </c>
      <c r="R1223" s="36" t="s">
        <v>506</v>
      </c>
      <c r="S1223" s="36" t="s">
        <v>6138</v>
      </c>
      <c r="T1223" s="51" t="s">
        <v>3963</v>
      </c>
      <c r="U1223" s="36" t="s">
        <v>4456</v>
      </c>
      <c r="V1223" s="36" t="s">
        <v>6139</v>
      </c>
      <c r="W1223" s="36" t="s">
        <v>199</v>
      </c>
      <c r="X1223" s="36" t="s">
        <v>100</v>
      </c>
      <c r="Y1223" s="36" t="s">
        <v>100</v>
      </c>
      <c r="Z1223" s="36" t="s">
        <v>118</v>
      </c>
      <c r="AA1223" s="36" t="s">
        <v>109</v>
      </c>
      <c r="AB1223" s="36" t="s">
        <v>109</v>
      </c>
    </row>
    <row r="1224" spans="1:29" x14ac:dyDescent="0.3">
      <c r="A1224" s="36">
        <v>1223</v>
      </c>
      <c r="B1224" s="36" t="s">
        <v>87</v>
      </c>
      <c r="C1224" s="37">
        <v>44649</v>
      </c>
      <c r="D1224" s="36">
        <v>30560900</v>
      </c>
      <c r="E1224" s="36" t="s">
        <v>15130</v>
      </c>
      <c r="F1224" s="38" t="s">
        <v>88</v>
      </c>
      <c r="G1224" s="42" t="s">
        <v>5551</v>
      </c>
      <c r="H1224" s="36" t="s">
        <v>6140</v>
      </c>
      <c r="I1224" s="36" t="s">
        <v>6141</v>
      </c>
      <c r="J1224" s="36"/>
      <c r="K1224" s="35" t="s">
        <v>34</v>
      </c>
      <c r="L1224" s="36"/>
      <c r="M1224" s="36" t="s">
        <v>93</v>
      </c>
      <c r="N1224" s="36">
        <v>5281999</v>
      </c>
      <c r="O1224" s="36" t="s">
        <v>6142</v>
      </c>
      <c r="P1224" s="35">
        <v>9834862206</v>
      </c>
      <c r="Q1224" s="36" t="s">
        <v>6143</v>
      </c>
      <c r="R1224" s="36">
        <v>2.2000000000000002</v>
      </c>
      <c r="S1224" s="36" t="s">
        <v>6144</v>
      </c>
      <c r="T1224" s="51" t="s">
        <v>6145</v>
      </c>
      <c r="U1224" s="36">
        <v>3</v>
      </c>
      <c r="V1224" s="36" t="s">
        <v>6146</v>
      </c>
      <c r="W1224" s="36" t="s">
        <v>6147</v>
      </c>
      <c r="X1224" s="36"/>
      <c r="Y1224" s="36"/>
      <c r="Z1224" s="36"/>
      <c r="AA1224" s="36" t="s">
        <v>401</v>
      </c>
      <c r="AB1224" s="36" t="s">
        <v>109</v>
      </c>
    </row>
    <row r="1225" spans="1:29" x14ac:dyDescent="0.3">
      <c r="A1225" s="36">
        <v>1224</v>
      </c>
      <c r="B1225" s="36" t="s">
        <v>87</v>
      </c>
      <c r="C1225" s="37">
        <v>44649</v>
      </c>
      <c r="D1225" s="36">
        <v>30560900</v>
      </c>
      <c r="E1225" s="36" t="s">
        <v>15130</v>
      </c>
      <c r="F1225" s="38" t="s">
        <v>88</v>
      </c>
      <c r="G1225" s="42" t="s">
        <v>5551</v>
      </c>
      <c r="H1225" s="36" t="s">
        <v>6140</v>
      </c>
      <c r="I1225" s="36" t="s">
        <v>6141</v>
      </c>
      <c r="J1225" s="36"/>
      <c r="K1225" s="35" t="s">
        <v>34</v>
      </c>
      <c r="L1225" s="36"/>
      <c r="M1225" s="36" t="s">
        <v>93</v>
      </c>
      <c r="N1225" s="36">
        <v>5365486</v>
      </c>
      <c r="O1225" s="36" t="s">
        <v>6148</v>
      </c>
      <c r="P1225" s="35">
        <v>6290930770</v>
      </c>
      <c r="Q1225" s="36" t="s">
        <v>6149</v>
      </c>
      <c r="R1225" s="36">
        <v>2.8</v>
      </c>
      <c r="S1225" s="36" t="s">
        <v>6150</v>
      </c>
      <c r="T1225" s="51"/>
      <c r="U1225" s="36">
        <v>5.5</v>
      </c>
      <c r="V1225" s="36" t="s">
        <v>6151</v>
      </c>
      <c r="W1225" s="36" t="s">
        <v>6152</v>
      </c>
      <c r="X1225" s="36"/>
      <c r="Y1225" s="36"/>
      <c r="Z1225" s="36"/>
      <c r="AA1225" s="36" t="s">
        <v>1828</v>
      </c>
      <c r="AB1225" s="36" t="s">
        <v>109</v>
      </c>
    </row>
    <row r="1226" spans="1:29" x14ac:dyDescent="0.3">
      <c r="A1226" s="36">
        <v>1225</v>
      </c>
      <c r="B1226" s="36" t="s">
        <v>87</v>
      </c>
      <c r="C1226" s="37">
        <v>44649</v>
      </c>
      <c r="D1226" s="36">
        <v>30560900</v>
      </c>
      <c r="E1226" s="36" t="s">
        <v>15130</v>
      </c>
      <c r="F1226" s="38" t="s">
        <v>88</v>
      </c>
      <c r="G1226" s="42" t="s">
        <v>5551</v>
      </c>
      <c r="H1226" s="36" t="s">
        <v>6140</v>
      </c>
      <c r="I1226" s="36" t="s">
        <v>6141</v>
      </c>
      <c r="J1226" s="36"/>
      <c r="K1226" s="35" t="s">
        <v>34</v>
      </c>
      <c r="L1226" s="36"/>
      <c r="M1226" s="36" t="s">
        <v>93</v>
      </c>
      <c r="N1226" s="36">
        <v>5365520</v>
      </c>
      <c r="O1226" s="36" t="s">
        <v>6153</v>
      </c>
      <c r="P1226" s="35">
        <v>7993161688</v>
      </c>
      <c r="Q1226" s="36" t="s">
        <v>6154</v>
      </c>
      <c r="R1226" s="36">
        <v>2.6</v>
      </c>
      <c r="S1226" s="36" t="s">
        <v>6155</v>
      </c>
      <c r="T1226" s="51" t="s">
        <v>6156</v>
      </c>
      <c r="U1226" s="36">
        <v>4</v>
      </c>
      <c r="V1226" s="36" t="s">
        <v>6157</v>
      </c>
      <c r="W1226" s="36" t="s">
        <v>6158</v>
      </c>
      <c r="X1226" s="36"/>
      <c r="Y1226" s="36"/>
      <c r="Z1226" s="36"/>
      <c r="AA1226" s="36" t="s">
        <v>6159</v>
      </c>
      <c r="AB1226" s="36" t="s">
        <v>6159</v>
      </c>
    </row>
    <row r="1227" spans="1:29" x14ac:dyDescent="0.3">
      <c r="A1227" s="36">
        <v>1226</v>
      </c>
      <c r="B1227" s="36" t="s">
        <v>87</v>
      </c>
      <c r="C1227" s="37">
        <v>44649</v>
      </c>
      <c r="D1227" s="36">
        <v>30560900</v>
      </c>
      <c r="E1227" s="36" t="s">
        <v>15130</v>
      </c>
      <c r="F1227" s="38" t="s">
        <v>88</v>
      </c>
      <c r="G1227" s="42" t="s">
        <v>5551</v>
      </c>
      <c r="H1227" s="36" t="s">
        <v>6140</v>
      </c>
      <c r="I1227" s="36" t="s">
        <v>6141</v>
      </c>
      <c r="J1227" s="36"/>
      <c r="K1227" s="35" t="s">
        <v>34</v>
      </c>
      <c r="L1227" s="36"/>
      <c r="M1227" s="36" t="s">
        <v>93</v>
      </c>
      <c r="N1227" s="36">
        <v>5365565</v>
      </c>
      <c r="O1227" s="36" t="s">
        <v>6160</v>
      </c>
      <c r="P1227" s="35">
        <v>8341887169</v>
      </c>
      <c r="Q1227" s="36" t="s">
        <v>6161</v>
      </c>
      <c r="R1227" s="36">
        <v>3.4</v>
      </c>
      <c r="S1227" s="36" t="s">
        <v>6162</v>
      </c>
      <c r="T1227" s="51" t="s">
        <v>6163</v>
      </c>
      <c r="U1227" s="36">
        <v>5.5</v>
      </c>
      <c r="V1227" s="36">
        <v>9</v>
      </c>
      <c r="W1227" s="36" t="s">
        <v>6164</v>
      </c>
      <c r="X1227" s="36"/>
      <c r="Y1227" s="36"/>
      <c r="Z1227" s="36"/>
      <c r="AA1227" s="36" t="s">
        <v>6159</v>
      </c>
      <c r="AB1227" s="36" t="s">
        <v>109</v>
      </c>
    </row>
    <row r="1228" spans="1:29" x14ac:dyDescent="0.3">
      <c r="A1228" s="36">
        <v>1227</v>
      </c>
      <c r="B1228" s="36" t="s">
        <v>87</v>
      </c>
      <c r="C1228" s="37">
        <v>44650</v>
      </c>
      <c r="D1228" s="36">
        <v>35614694</v>
      </c>
      <c r="E1228" s="36" t="s">
        <v>1</v>
      </c>
      <c r="F1228" s="38">
        <v>210369</v>
      </c>
      <c r="G1228" s="36" t="s">
        <v>89</v>
      </c>
      <c r="H1228" s="36" t="s">
        <v>90</v>
      </c>
      <c r="I1228" s="36" t="s">
        <v>6165</v>
      </c>
      <c r="J1228" s="36" t="s">
        <v>6166</v>
      </c>
      <c r="K1228" s="35" t="s">
        <v>13</v>
      </c>
      <c r="L1228" s="36" t="s">
        <v>621</v>
      </c>
      <c r="M1228" s="36" t="s">
        <v>93</v>
      </c>
      <c r="N1228" s="36">
        <v>4999347</v>
      </c>
      <c r="O1228" s="36" t="s">
        <v>6167</v>
      </c>
      <c r="P1228" s="35">
        <v>9940697840</v>
      </c>
      <c r="Q1228" s="36" t="s">
        <v>6168</v>
      </c>
      <c r="R1228" s="36" t="s">
        <v>6169</v>
      </c>
      <c r="S1228" s="36" t="s">
        <v>558</v>
      </c>
      <c r="T1228" s="51" t="s">
        <v>6170</v>
      </c>
      <c r="U1228" s="36">
        <v>14500000</v>
      </c>
      <c r="V1228" s="36">
        <v>2400000</v>
      </c>
      <c r="W1228" s="36" t="s">
        <v>6171</v>
      </c>
      <c r="X1228" s="36" t="s">
        <v>100</v>
      </c>
      <c r="Y1228" s="36" t="s">
        <v>100</v>
      </c>
      <c r="Z1228" s="36" t="s">
        <v>100</v>
      </c>
      <c r="AA1228" s="36" t="s">
        <v>267</v>
      </c>
      <c r="AB1228" s="36" t="s">
        <v>109</v>
      </c>
      <c r="AC1228" s="35" t="s">
        <v>6172</v>
      </c>
    </row>
    <row r="1229" spans="1:29" x14ac:dyDescent="0.3">
      <c r="A1229" s="36">
        <v>1228</v>
      </c>
      <c r="B1229" s="36" t="s">
        <v>87</v>
      </c>
      <c r="C1229" s="37">
        <v>44650</v>
      </c>
      <c r="D1229" s="36">
        <v>30504677</v>
      </c>
      <c r="E1229" s="36" t="s">
        <v>1</v>
      </c>
      <c r="F1229" s="38">
        <v>210369</v>
      </c>
      <c r="G1229" s="36" t="s">
        <v>89</v>
      </c>
      <c r="H1229" s="36" t="s">
        <v>5912</v>
      </c>
      <c r="I1229" s="36" t="s">
        <v>6010</v>
      </c>
      <c r="J1229" s="36" t="s">
        <v>6011</v>
      </c>
      <c r="K1229" s="35" t="s">
        <v>45</v>
      </c>
      <c r="L1229" s="36" t="s">
        <v>402</v>
      </c>
      <c r="M1229" s="36" t="s">
        <v>93</v>
      </c>
      <c r="N1229" s="36">
        <v>5454290</v>
      </c>
      <c r="O1229" s="36" t="s">
        <v>6173</v>
      </c>
      <c r="P1229" s="35">
        <v>7064362374</v>
      </c>
      <c r="Q1229" s="36" t="s">
        <v>6174</v>
      </c>
      <c r="R1229" s="36" t="s">
        <v>6175</v>
      </c>
      <c r="S1229" s="36" t="s">
        <v>6176</v>
      </c>
      <c r="T1229" s="51" t="s">
        <v>6177</v>
      </c>
      <c r="U1229" s="36">
        <v>1000000</v>
      </c>
      <c r="V1229" s="36">
        <v>1800000</v>
      </c>
      <c r="W1229" s="36" t="s">
        <v>3501</v>
      </c>
      <c r="X1229" s="36" t="s">
        <v>100</v>
      </c>
      <c r="Y1229" s="36" t="s">
        <v>100</v>
      </c>
      <c r="Z1229" s="36" t="s">
        <v>118</v>
      </c>
      <c r="AA1229" s="36" t="s">
        <v>109</v>
      </c>
      <c r="AB1229" s="36" t="s">
        <v>109</v>
      </c>
    </row>
    <row r="1230" spans="1:29" x14ac:dyDescent="0.3">
      <c r="A1230" s="36">
        <v>1229</v>
      </c>
      <c r="B1230" s="36" t="s">
        <v>87</v>
      </c>
      <c r="C1230" s="37">
        <v>44650</v>
      </c>
      <c r="D1230" s="36">
        <v>30504677</v>
      </c>
      <c r="E1230" s="36" t="s">
        <v>1</v>
      </c>
      <c r="F1230" s="38">
        <v>210369</v>
      </c>
      <c r="G1230" s="36" t="s">
        <v>89</v>
      </c>
      <c r="H1230" s="36" t="s">
        <v>5912</v>
      </c>
      <c r="I1230" s="36" t="s">
        <v>6010</v>
      </c>
      <c r="J1230" s="36" t="s">
        <v>6011</v>
      </c>
      <c r="K1230" s="35" t="s">
        <v>45</v>
      </c>
      <c r="L1230" s="36" t="s">
        <v>402</v>
      </c>
      <c r="M1230" s="36" t="s">
        <v>93</v>
      </c>
      <c r="N1230" s="36">
        <v>5449302</v>
      </c>
      <c r="O1230" s="36" t="s">
        <v>6178</v>
      </c>
      <c r="P1230" s="35">
        <v>7038944543</v>
      </c>
      <c r="Q1230" s="36" t="s">
        <v>6179</v>
      </c>
      <c r="R1230" s="36" t="s">
        <v>6175</v>
      </c>
      <c r="S1230" s="36" t="s">
        <v>6180</v>
      </c>
      <c r="T1230" s="51" t="s">
        <v>6181</v>
      </c>
      <c r="U1230" s="36">
        <v>700000</v>
      </c>
      <c r="V1230" s="36">
        <v>1500000</v>
      </c>
      <c r="W1230" s="36" t="s">
        <v>3501</v>
      </c>
      <c r="X1230" s="36" t="s">
        <v>100</v>
      </c>
      <c r="Y1230" s="36" t="s">
        <v>100</v>
      </c>
      <c r="Z1230" s="36" t="s">
        <v>118</v>
      </c>
      <c r="AA1230" s="36" t="s">
        <v>109</v>
      </c>
      <c r="AB1230" s="36" t="s">
        <v>109</v>
      </c>
    </row>
    <row r="1231" spans="1:29" x14ac:dyDescent="0.3">
      <c r="A1231" s="36">
        <v>1230</v>
      </c>
      <c r="B1231" s="36" t="s">
        <v>87</v>
      </c>
      <c r="C1231" s="37">
        <v>44650</v>
      </c>
      <c r="D1231" s="36">
        <v>40179945</v>
      </c>
      <c r="E1231" s="36" t="s">
        <v>1</v>
      </c>
      <c r="F1231" s="38">
        <v>210369</v>
      </c>
      <c r="G1231" s="36" t="s">
        <v>89</v>
      </c>
      <c r="H1231" s="36" t="s">
        <v>5912</v>
      </c>
      <c r="I1231" s="36" t="s">
        <v>4860</v>
      </c>
      <c r="J1231" s="36" t="s">
        <v>4861</v>
      </c>
      <c r="K1231" s="36" t="s">
        <v>13</v>
      </c>
      <c r="L1231" s="36" t="s">
        <v>31</v>
      </c>
      <c r="M1231" s="36" t="s">
        <v>93</v>
      </c>
      <c r="N1231" s="36">
        <v>5643187</v>
      </c>
      <c r="O1231" s="36" t="s">
        <v>6182</v>
      </c>
      <c r="P1231" s="35">
        <v>8982456898</v>
      </c>
      <c r="Q1231" s="36" t="s">
        <v>6183</v>
      </c>
      <c r="R1231" s="36" t="s">
        <v>3621</v>
      </c>
      <c r="S1231" s="36" t="s">
        <v>569</v>
      </c>
      <c r="T1231" s="51" t="s">
        <v>6184</v>
      </c>
      <c r="U1231" s="36">
        <v>600000</v>
      </c>
      <c r="V1231" s="36">
        <v>1600000</v>
      </c>
      <c r="W1231" s="36" t="s">
        <v>6185</v>
      </c>
      <c r="X1231" s="36" t="s">
        <v>100</v>
      </c>
      <c r="Y1231" s="36" t="s">
        <v>100</v>
      </c>
      <c r="Z1231" s="36" t="s">
        <v>118</v>
      </c>
      <c r="AA1231" s="36" t="s">
        <v>378</v>
      </c>
      <c r="AB1231" s="36" t="s">
        <v>109</v>
      </c>
      <c r="AC1231" s="35" t="s">
        <v>3525</v>
      </c>
    </row>
    <row r="1232" spans="1:29" x14ac:dyDescent="0.3">
      <c r="A1232" s="36">
        <v>1231</v>
      </c>
      <c r="B1232" s="36" t="s">
        <v>87</v>
      </c>
      <c r="C1232" s="37">
        <v>44650</v>
      </c>
      <c r="D1232" s="36">
        <v>30504677</v>
      </c>
      <c r="E1232" s="36" t="s">
        <v>1</v>
      </c>
      <c r="F1232" s="38">
        <v>210369</v>
      </c>
      <c r="G1232" s="36" t="s">
        <v>89</v>
      </c>
      <c r="H1232" s="36" t="s">
        <v>5912</v>
      </c>
      <c r="I1232" s="36" t="s">
        <v>6010</v>
      </c>
      <c r="J1232" s="36" t="s">
        <v>6011</v>
      </c>
      <c r="K1232" s="36" t="s">
        <v>13</v>
      </c>
      <c r="L1232" s="36" t="s">
        <v>621</v>
      </c>
      <c r="M1232" s="36" t="s">
        <v>93</v>
      </c>
      <c r="N1232" s="36">
        <v>4997204</v>
      </c>
      <c r="O1232" s="36" t="s">
        <v>6186</v>
      </c>
      <c r="P1232" s="35">
        <v>9894595682</v>
      </c>
      <c r="Q1232" s="36" t="s">
        <v>3907</v>
      </c>
      <c r="R1232" s="36" t="s">
        <v>6187</v>
      </c>
      <c r="S1232" s="36" t="s">
        <v>6188</v>
      </c>
      <c r="T1232" s="51" t="s">
        <v>6189</v>
      </c>
      <c r="U1232" s="36">
        <v>800000</v>
      </c>
      <c r="V1232" s="36">
        <v>1200000</v>
      </c>
      <c r="W1232" s="36" t="s">
        <v>134</v>
      </c>
      <c r="X1232" s="36" t="s">
        <v>100</v>
      </c>
      <c r="Y1232" s="36" t="s">
        <v>100</v>
      </c>
      <c r="Z1232" s="36" t="s">
        <v>118</v>
      </c>
      <c r="AA1232" s="36" t="s">
        <v>109</v>
      </c>
      <c r="AB1232" s="36" t="s">
        <v>109</v>
      </c>
    </row>
    <row r="1233" spans="1:29" x14ac:dyDescent="0.3">
      <c r="A1233" s="36">
        <v>1232</v>
      </c>
      <c r="B1233" s="36" t="s">
        <v>87</v>
      </c>
      <c r="C1233" s="37">
        <v>44650</v>
      </c>
      <c r="D1233" s="36">
        <v>30504677</v>
      </c>
      <c r="E1233" s="36" t="s">
        <v>1</v>
      </c>
      <c r="F1233" s="38">
        <v>210369</v>
      </c>
      <c r="G1233" s="36" t="s">
        <v>89</v>
      </c>
      <c r="H1233" s="36" t="s">
        <v>5912</v>
      </c>
      <c r="I1233" s="36" t="s">
        <v>6010</v>
      </c>
      <c r="J1233" s="36" t="s">
        <v>6011</v>
      </c>
      <c r="K1233" s="36" t="s">
        <v>13</v>
      </c>
      <c r="L1233" s="36" t="s">
        <v>621</v>
      </c>
      <c r="M1233" s="36" t="s">
        <v>93</v>
      </c>
      <c r="N1233" s="36">
        <v>5366269</v>
      </c>
      <c r="O1233" s="36" t="s">
        <v>6190</v>
      </c>
      <c r="P1233" s="35">
        <v>8792273367</v>
      </c>
      <c r="Q1233" s="36" t="s">
        <v>6191</v>
      </c>
      <c r="R1233" s="36" t="s">
        <v>6192</v>
      </c>
      <c r="S1233" s="36" t="s">
        <v>6192</v>
      </c>
      <c r="T1233" s="51" t="s">
        <v>6193</v>
      </c>
      <c r="U1233" s="36">
        <v>900000</v>
      </c>
      <c r="V1233" s="36">
        <v>1600000</v>
      </c>
      <c r="W1233" s="36" t="s">
        <v>3501</v>
      </c>
      <c r="X1233" s="36" t="s">
        <v>100</v>
      </c>
      <c r="Y1233" s="36" t="s">
        <v>100</v>
      </c>
      <c r="Z1233" s="36" t="s">
        <v>118</v>
      </c>
      <c r="AA1233" s="36" t="s">
        <v>109</v>
      </c>
      <c r="AB1233" s="36" t="s">
        <v>109</v>
      </c>
    </row>
    <row r="1234" spans="1:29" x14ac:dyDescent="0.3">
      <c r="A1234" s="36">
        <v>1233</v>
      </c>
      <c r="B1234" s="36" t="s">
        <v>87</v>
      </c>
      <c r="C1234" s="37">
        <v>44650</v>
      </c>
      <c r="D1234" s="36">
        <v>30504677</v>
      </c>
      <c r="E1234" s="36" t="s">
        <v>1</v>
      </c>
      <c r="F1234" s="38">
        <v>210369</v>
      </c>
      <c r="G1234" s="36" t="s">
        <v>89</v>
      </c>
      <c r="H1234" s="36" t="s">
        <v>5912</v>
      </c>
      <c r="I1234" s="36" t="s">
        <v>6010</v>
      </c>
      <c r="J1234" s="36" t="s">
        <v>6011</v>
      </c>
      <c r="K1234" s="36" t="s">
        <v>13</v>
      </c>
      <c r="L1234" s="36" t="s">
        <v>2799</v>
      </c>
      <c r="M1234" s="36" t="s">
        <v>93</v>
      </c>
      <c r="N1234" s="36">
        <v>5448502</v>
      </c>
      <c r="O1234" s="36" t="s">
        <v>6194</v>
      </c>
      <c r="P1234" s="35">
        <v>8712303138</v>
      </c>
      <c r="Q1234" s="36" t="s">
        <v>6195</v>
      </c>
      <c r="R1234" s="36" t="s">
        <v>1756</v>
      </c>
      <c r="S1234" s="36" t="s">
        <v>1756</v>
      </c>
      <c r="T1234" s="51" t="s">
        <v>6196</v>
      </c>
      <c r="U1234" s="36">
        <v>500000</v>
      </c>
      <c r="V1234" s="36">
        <v>1500000</v>
      </c>
      <c r="W1234" s="36" t="s">
        <v>134</v>
      </c>
      <c r="X1234" s="36" t="s">
        <v>100</v>
      </c>
      <c r="Y1234" s="36" t="s">
        <v>100</v>
      </c>
      <c r="Z1234" s="36" t="s">
        <v>118</v>
      </c>
      <c r="AA1234" s="36" t="s">
        <v>109</v>
      </c>
      <c r="AB1234" s="36" t="s">
        <v>109</v>
      </c>
    </row>
    <row r="1235" spans="1:29" x14ac:dyDescent="0.3">
      <c r="A1235" s="36">
        <v>1234</v>
      </c>
      <c r="B1235" s="36" t="s">
        <v>87</v>
      </c>
      <c r="C1235" s="37">
        <v>44650</v>
      </c>
      <c r="D1235" s="36">
        <v>91092323</v>
      </c>
      <c r="E1235" s="36" t="s">
        <v>1</v>
      </c>
      <c r="F1235" s="38">
        <v>210369</v>
      </c>
      <c r="G1235" s="36" t="s">
        <v>89</v>
      </c>
      <c r="H1235" s="36" t="s">
        <v>5912</v>
      </c>
      <c r="I1235" s="36" t="s">
        <v>6197</v>
      </c>
      <c r="J1235" s="36" t="s">
        <v>6198</v>
      </c>
      <c r="K1235" s="35" t="s">
        <v>18</v>
      </c>
      <c r="L1235" s="36" t="s">
        <v>745</v>
      </c>
      <c r="M1235" s="36" t="s">
        <v>93</v>
      </c>
      <c r="N1235" s="36">
        <v>5448521</v>
      </c>
      <c r="O1235" s="36" t="s">
        <v>6199</v>
      </c>
      <c r="P1235" s="35">
        <v>9893520448</v>
      </c>
      <c r="Q1235" s="36" t="s">
        <v>6200</v>
      </c>
      <c r="R1235" s="36" t="s">
        <v>677</v>
      </c>
      <c r="S1235" s="36" t="s">
        <v>407</v>
      </c>
      <c r="T1235" s="51" t="s">
        <v>6201</v>
      </c>
      <c r="U1235" s="36">
        <v>500000</v>
      </c>
      <c r="V1235" s="36">
        <v>900000</v>
      </c>
      <c r="W1235" s="36" t="s">
        <v>199</v>
      </c>
      <c r="X1235" s="36" t="s">
        <v>100</v>
      </c>
      <c r="Y1235" s="36" t="s">
        <v>100</v>
      </c>
      <c r="Z1235" s="36" t="s">
        <v>118</v>
      </c>
      <c r="AA1235" s="36" t="s">
        <v>378</v>
      </c>
      <c r="AB1235" s="36" t="s">
        <v>109</v>
      </c>
    </row>
    <row r="1236" spans="1:29" x14ac:dyDescent="0.3">
      <c r="A1236" s="36">
        <v>1235</v>
      </c>
      <c r="B1236" s="36" t="s">
        <v>87</v>
      </c>
      <c r="C1236" s="37">
        <v>44650</v>
      </c>
      <c r="D1236" s="36">
        <v>91092323</v>
      </c>
      <c r="E1236" s="36" t="s">
        <v>1</v>
      </c>
      <c r="F1236" s="38">
        <v>210369</v>
      </c>
      <c r="G1236" s="36" t="s">
        <v>89</v>
      </c>
      <c r="H1236" s="36" t="s">
        <v>5912</v>
      </c>
      <c r="I1236" s="36" t="s">
        <v>6197</v>
      </c>
      <c r="J1236" s="36" t="s">
        <v>6198</v>
      </c>
      <c r="K1236" s="35" t="s">
        <v>13</v>
      </c>
      <c r="L1236" s="36" t="s">
        <v>2799</v>
      </c>
      <c r="M1236" s="36" t="s">
        <v>93</v>
      </c>
      <c r="N1236" s="36">
        <v>5448535</v>
      </c>
      <c r="O1236" s="36" t="s">
        <v>6202</v>
      </c>
      <c r="P1236" s="35">
        <v>7757015857</v>
      </c>
      <c r="Q1236" s="36" t="s">
        <v>6203</v>
      </c>
      <c r="R1236" s="36" t="s">
        <v>3019</v>
      </c>
      <c r="S1236" s="36" t="s">
        <v>331</v>
      </c>
      <c r="T1236" s="51" t="s">
        <v>6203</v>
      </c>
      <c r="U1236" s="36">
        <v>960000</v>
      </c>
      <c r="V1236" s="36">
        <v>1800000</v>
      </c>
      <c r="W1236" s="36" t="s">
        <v>6204</v>
      </c>
      <c r="X1236" s="36" t="s">
        <v>100</v>
      </c>
      <c r="Y1236" s="36" t="s">
        <v>100</v>
      </c>
      <c r="Z1236" s="36" t="s">
        <v>118</v>
      </c>
      <c r="AA1236" s="36" t="s">
        <v>401</v>
      </c>
      <c r="AB1236" s="36" t="s">
        <v>109</v>
      </c>
      <c r="AC1236" s="35" t="s">
        <v>6205</v>
      </c>
    </row>
    <row r="1237" spans="1:29" ht="43.2" x14ac:dyDescent="0.3">
      <c r="A1237" s="36">
        <v>1236</v>
      </c>
      <c r="B1237" s="36" t="s">
        <v>87</v>
      </c>
      <c r="C1237" s="37">
        <v>44650</v>
      </c>
      <c r="D1237" s="36">
        <v>35614694</v>
      </c>
      <c r="E1237" s="36" t="s">
        <v>1</v>
      </c>
      <c r="F1237" s="38">
        <v>210369</v>
      </c>
      <c r="G1237" s="36" t="s">
        <v>89</v>
      </c>
      <c r="H1237" s="36" t="s">
        <v>90</v>
      </c>
      <c r="I1237" s="36" t="s">
        <v>6165</v>
      </c>
      <c r="J1237" s="36" t="s">
        <v>6166</v>
      </c>
      <c r="K1237" s="35" t="s">
        <v>18</v>
      </c>
      <c r="L1237" s="36" t="s">
        <v>6206</v>
      </c>
      <c r="M1237" s="36" t="s">
        <v>93</v>
      </c>
      <c r="N1237" s="36">
        <v>5281798</v>
      </c>
      <c r="O1237" s="36" t="s">
        <v>6207</v>
      </c>
      <c r="P1237" s="35" t="s">
        <v>6208</v>
      </c>
      <c r="Q1237" s="36" t="s">
        <v>6209</v>
      </c>
      <c r="R1237" s="36" t="s">
        <v>6210</v>
      </c>
      <c r="S1237" s="36" t="s">
        <v>6210</v>
      </c>
      <c r="T1237" s="51" t="s">
        <v>6211</v>
      </c>
      <c r="U1237" s="36">
        <v>800000</v>
      </c>
      <c r="V1237" s="36">
        <v>2200000</v>
      </c>
      <c r="W1237" s="36" t="s">
        <v>134</v>
      </c>
      <c r="X1237" s="36" t="s">
        <v>100</v>
      </c>
      <c r="Y1237" s="36" t="s">
        <v>100</v>
      </c>
      <c r="Z1237" s="36" t="s">
        <v>100</v>
      </c>
      <c r="AA1237" s="36" t="s">
        <v>109</v>
      </c>
      <c r="AB1237" s="36" t="s">
        <v>109</v>
      </c>
      <c r="AC1237" s="35" t="s">
        <v>6212</v>
      </c>
    </row>
    <row r="1238" spans="1:29" x14ac:dyDescent="0.3">
      <c r="A1238" s="36">
        <v>1237</v>
      </c>
      <c r="B1238" s="36" t="s">
        <v>87</v>
      </c>
      <c r="C1238" s="37">
        <v>44650</v>
      </c>
      <c r="D1238" s="36">
        <v>74433776</v>
      </c>
      <c r="E1238" s="36" t="s">
        <v>1</v>
      </c>
      <c r="F1238" s="38">
        <v>210369</v>
      </c>
      <c r="G1238" s="36" t="s">
        <v>89</v>
      </c>
      <c r="H1238" s="36" t="s">
        <v>90</v>
      </c>
      <c r="I1238" s="36" t="s">
        <v>469</v>
      </c>
      <c r="J1238" s="36" t="s">
        <v>469</v>
      </c>
      <c r="K1238" s="35" t="s">
        <v>13</v>
      </c>
      <c r="L1238" s="36" t="s">
        <v>25</v>
      </c>
      <c r="M1238" s="36" t="s">
        <v>93</v>
      </c>
      <c r="N1238" s="36">
        <v>3725614</v>
      </c>
      <c r="O1238" s="36" t="s">
        <v>4413</v>
      </c>
      <c r="P1238" s="35">
        <v>9916848630</v>
      </c>
      <c r="Q1238" s="36" t="s">
        <v>4414</v>
      </c>
      <c r="R1238" s="36" t="s">
        <v>1155</v>
      </c>
      <c r="S1238" s="36" t="s">
        <v>3439</v>
      </c>
      <c r="T1238" s="51" t="s">
        <v>4416</v>
      </c>
      <c r="U1238" s="36">
        <v>1000000</v>
      </c>
      <c r="V1238" s="36">
        <v>2000000</v>
      </c>
      <c r="W1238" s="36" t="s">
        <v>630</v>
      </c>
      <c r="X1238" s="36" t="s">
        <v>100</v>
      </c>
      <c r="Y1238" s="36" t="s">
        <v>100</v>
      </c>
      <c r="Z1238" s="36" t="s">
        <v>100</v>
      </c>
      <c r="AA1238" s="36" t="s">
        <v>2205</v>
      </c>
      <c r="AB1238" s="36" t="s">
        <v>109</v>
      </c>
    </row>
    <row r="1239" spans="1:29" x14ac:dyDescent="0.3">
      <c r="A1239" s="36">
        <v>1238</v>
      </c>
      <c r="B1239" s="36" t="s">
        <v>87</v>
      </c>
      <c r="C1239" s="37">
        <v>44650</v>
      </c>
      <c r="D1239" s="36">
        <v>30504677</v>
      </c>
      <c r="E1239" s="36" t="s">
        <v>1</v>
      </c>
      <c r="F1239" s="38">
        <v>210369</v>
      </c>
      <c r="G1239" s="36" t="s">
        <v>89</v>
      </c>
      <c r="H1239" s="36" t="s">
        <v>5912</v>
      </c>
      <c r="I1239" s="36" t="s">
        <v>6010</v>
      </c>
      <c r="J1239" s="36" t="s">
        <v>6011</v>
      </c>
      <c r="K1239" s="36" t="s">
        <v>13</v>
      </c>
      <c r="L1239" s="36" t="s">
        <v>31</v>
      </c>
      <c r="M1239" s="36" t="s">
        <v>93</v>
      </c>
      <c r="N1239" s="36">
        <v>5629274</v>
      </c>
      <c r="O1239" s="36" t="s">
        <v>6213</v>
      </c>
      <c r="P1239" s="35">
        <v>7899115024</v>
      </c>
      <c r="Q1239" s="36" t="s">
        <v>6214</v>
      </c>
      <c r="R1239" s="36" t="s">
        <v>6215</v>
      </c>
      <c r="S1239" s="36" t="s">
        <v>1208</v>
      </c>
      <c r="T1239" s="51" t="s">
        <v>981</v>
      </c>
      <c r="U1239" s="36">
        <v>1250000</v>
      </c>
      <c r="V1239" s="36">
        <v>1750000</v>
      </c>
      <c r="W1239" s="36" t="s">
        <v>3501</v>
      </c>
      <c r="X1239" s="36" t="s">
        <v>100</v>
      </c>
      <c r="Y1239" s="36" t="s">
        <v>100</v>
      </c>
      <c r="Z1239" s="36" t="s">
        <v>118</v>
      </c>
      <c r="AA1239" s="36" t="s">
        <v>109</v>
      </c>
      <c r="AB1239" s="36" t="s">
        <v>109</v>
      </c>
    </row>
    <row r="1240" spans="1:29" x14ac:dyDescent="0.3">
      <c r="A1240" s="36">
        <v>1239</v>
      </c>
      <c r="B1240" s="36" t="s">
        <v>87</v>
      </c>
      <c r="C1240" s="37">
        <v>44650</v>
      </c>
      <c r="D1240" s="36">
        <v>30504677</v>
      </c>
      <c r="E1240" s="36" t="s">
        <v>1</v>
      </c>
      <c r="F1240" s="38">
        <v>210369</v>
      </c>
      <c r="G1240" s="36" t="s">
        <v>89</v>
      </c>
      <c r="H1240" s="36" t="s">
        <v>5912</v>
      </c>
      <c r="I1240" s="36" t="s">
        <v>6010</v>
      </c>
      <c r="J1240" s="36" t="s">
        <v>6011</v>
      </c>
      <c r="K1240" s="36" t="s">
        <v>45</v>
      </c>
      <c r="L1240" s="36" t="s">
        <v>402</v>
      </c>
      <c r="M1240" s="36" t="s">
        <v>93</v>
      </c>
      <c r="N1240" s="36">
        <v>5657277</v>
      </c>
      <c r="O1240" s="36" t="s">
        <v>6216</v>
      </c>
      <c r="P1240" s="35">
        <v>7892300596</v>
      </c>
      <c r="Q1240" s="36" t="s">
        <v>6217</v>
      </c>
      <c r="R1240" s="36" t="s">
        <v>6218</v>
      </c>
      <c r="S1240" s="36" t="s">
        <v>6219</v>
      </c>
      <c r="T1240" s="51" t="s">
        <v>6220</v>
      </c>
      <c r="U1240" s="36">
        <v>750000</v>
      </c>
      <c r="V1240" s="36">
        <v>1000000</v>
      </c>
      <c r="W1240" s="36" t="s">
        <v>134</v>
      </c>
      <c r="X1240" s="36" t="s">
        <v>100</v>
      </c>
      <c r="Y1240" s="36" t="s">
        <v>100</v>
      </c>
      <c r="Z1240" s="36" t="s">
        <v>118</v>
      </c>
      <c r="AA1240" s="36" t="s">
        <v>109</v>
      </c>
      <c r="AB1240" s="36" t="s">
        <v>109</v>
      </c>
    </row>
    <row r="1241" spans="1:29" x14ac:dyDescent="0.3">
      <c r="A1241" s="36">
        <v>1240</v>
      </c>
      <c r="B1241" s="36" t="s">
        <v>87</v>
      </c>
      <c r="C1241" s="37">
        <v>44650</v>
      </c>
      <c r="D1241" s="36">
        <v>74433776</v>
      </c>
      <c r="E1241" s="36" t="s">
        <v>1</v>
      </c>
      <c r="F1241" s="38">
        <v>210369</v>
      </c>
      <c r="G1241" s="36" t="s">
        <v>89</v>
      </c>
      <c r="H1241" s="36" t="s">
        <v>5912</v>
      </c>
      <c r="I1241" s="36" t="s">
        <v>6221</v>
      </c>
      <c r="J1241" s="36" t="s">
        <v>6222</v>
      </c>
      <c r="K1241" s="35" t="s">
        <v>13</v>
      </c>
      <c r="L1241" s="35" t="s">
        <v>31</v>
      </c>
      <c r="M1241" s="36" t="s">
        <v>93</v>
      </c>
      <c r="N1241" s="36">
        <v>5643011</v>
      </c>
      <c r="O1241" s="36" t="s">
        <v>6223</v>
      </c>
      <c r="P1241" s="35" t="s">
        <v>6224</v>
      </c>
      <c r="Q1241" s="36" t="s">
        <v>6225</v>
      </c>
      <c r="R1241" s="36" t="s">
        <v>742</v>
      </c>
      <c r="S1241" s="36" t="s">
        <v>776</v>
      </c>
      <c r="T1241" s="51" t="s">
        <v>6226</v>
      </c>
      <c r="U1241" s="36">
        <v>1200000</v>
      </c>
      <c r="V1241" s="36">
        <v>2000000</v>
      </c>
      <c r="W1241" s="36" t="s">
        <v>134</v>
      </c>
      <c r="X1241" s="36" t="s">
        <v>100</v>
      </c>
      <c r="Y1241" s="36" t="s">
        <v>100</v>
      </c>
      <c r="Z1241" s="36" t="s">
        <v>118</v>
      </c>
      <c r="AA1241" s="36" t="s">
        <v>101</v>
      </c>
      <c r="AB1241" s="36" t="s">
        <v>109</v>
      </c>
    </row>
    <row r="1242" spans="1:29" x14ac:dyDescent="0.3">
      <c r="A1242" s="36">
        <v>1241</v>
      </c>
      <c r="B1242" s="36" t="s">
        <v>87</v>
      </c>
      <c r="C1242" s="37">
        <v>44650</v>
      </c>
      <c r="D1242" s="36">
        <v>74433776</v>
      </c>
      <c r="E1242" s="36" t="s">
        <v>1</v>
      </c>
      <c r="F1242" s="38">
        <v>210369</v>
      </c>
      <c r="G1242" s="36" t="s">
        <v>89</v>
      </c>
      <c r="H1242" s="36" t="s">
        <v>5912</v>
      </c>
      <c r="I1242" s="36" t="s">
        <v>6221</v>
      </c>
      <c r="J1242" s="36" t="s">
        <v>6222</v>
      </c>
      <c r="K1242" s="35" t="s">
        <v>13</v>
      </c>
      <c r="L1242" s="35" t="s">
        <v>31</v>
      </c>
      <c r="M1242" s="36" t="s">
        <v>93</v>
      </c>
      <c r="N1242" s="36">
        <v>5685765</v>
      </c>
      <c r="O1242" s="36" t="s">
        <v>6227</v>
      </c>
      <c r="P1242" s="35">
        <v>9830246077</v>
      </c>
      <c r="Q1242" s="36" t="s">
        <v>6228</v>
      </c>
      <c r="R1242" s="36" t="s">
        <v>742</v>
      </c>
      <c r="S1242" s="36" t="s">
        <v>743</v>
      </c>
      <c r="T1242" s="51" t="s">
        <v>6229</v>
      </c>
      <c r="U1242" s="36">
        <v>1065000</v>
      </c>
      <c r="V1242" s="36">
        <v>2000000</v>
      </c>
      <c r="W1242" s="36" t="s">
        <v>501</v>
      </c>
      <c r="X1242" s="36" t="s">
        <v>100</v>
      </c>
      <c r="Y1242" s="36" t="s">
        <v>100</v>
      </c>
      <c r="Z1242" s="36" t="s">
        <v>118</v>
      </c>
      <c r="AA1242" s="36" t="s">
        <v>109</v>
      </c>
      <c r="AB1242" s="36" t="s">
        <v>109</v>
      </c>
    </row>
    <row r="1243" spans="1:29" x14ac:dyDescent="0.3">
      <c r="A1243" s="36">
        <v>1242</v>
      </c>
      <c r="B1243" s="36" t="s">
        <v>87</v>
      </c>
      <c r="C1243" s="37">
        <v>44650</v>
      </c>
      <c r="D1243" s="36">
        <v>74433776</v>
      </c>
      <c r="E1243" s="36" t="s">
        <v>1</v>
      </c>
      <c r="F1243" s="38">
        <v>210369</v>
      </c>
      <c r="G1243" s="36" t="s">
        <v>89</v>
      </c>
      <c r="H1243" s="36" t="s">
        <v>5912</v>
      </c>
      <c r="I1243" s="36" t="s">
        <v>6221</v>
      </c>
      <c r="J1243" s="36" t="s">
        <v>6222</v>
      </c>
      <c r="K1243" s="35" t="s">
        <v>13</v>
      </c>
      <c r="L1243" s="35" t="s">
        <v>31</v>
      </c>
      <c r="M1243" s="36" t="s">
        <v>93</v>
      </c>
      <c r="N1243" s="36">
        <v>5643028</v>
      </c>
      <c r="O1243" s="36" t="s">
        <v>6230</v>
      </c>
      <c r="P1243" s="35" t="s">
        <v>6231</v>
      </c>
      <c r="Q1243" s="36" t="s">
        <v>6232</v>
      </c>
      <c r="R1243" s="36" t="s">
        <v>754</v>
      </c>
      <c r="S1243" s="36" t="s">
        <v>754</v>
      </c>
      <c r="T1243" s="51" t="s">
        <v>6233</v>
      </c>
      <c r="U1243" s="36">
        <v>2000000</v>
      </c>
      <c r="V1243" s="36">
        <v>2400000</v>
      </c>
      <c r="W1243" s="36" t="s">
        <v>134</v>
      </c>
      <c r="X1243" s="36" t="s">
        <v>100</v>
      </c>
      <c r="Y1243" s="36" t="s">
        <v>100</v>
      </c>
      <c r="Z1243" s="36" t="s">
        <v>118</v>
      </c>
      <c r="AA1243" s="36" t="s">
        <v>101</v>
      </c>
      <c r="AB1243" s="36" t="s">
        <v>109</v>
      </c>
    </row>
    <row r="1244" spans="1:29" x14ac:dyDescent="0.3">
      <c r="A1244" s="36">
        <v>1243</v>
      </c>
      <c r="B1244" s="36" t="s">
        <v>87</v>
      </c>
      <c r="C1244" s="37">
        <v>44650</v>
      </c>
      <c r="D1244" s="36">
        <v>74433776</v>
      </c>
      <c r="E1244" s="36" t="s">
        <v>1</v>
      </c>
      <c r="F1244" s="38">
        <v>210369</v>
      </c>
      <c r="G1244" s="36" t="s">
        <v>89</v>
      </c>
      <c r="H1244" s="36" t="s">
        <v>5912</v>
      </c>
      <c r="I1244" s="36" t="s">
        <v>6221</v>
      </c>
      <c r="J1244" s="36" t="s">
        <v>6222</v>
      </c>
      <c r="K1244" s="35" t="s">
        <v>13</v>
      </c>
      <c r="L1244" s="35" t="s">
        <v>31</v>
      </c>
      <c r="M1244" s="36" t="s">
        <v>93</v>
      </c>
      <c r="N1244" s="36">
        <v>5643035</v>
      </c>
      <c r="O1244" s="36" t="s">
        <v>6234</v>
      </c>
      <c r="P1244" s="35">
        <v>9579572024</v>
      </c>
      <c r="Q1244" s="36" t="s">
        <v>6235</v>
      </c>
      <c r="R1244" s="36" t="s">
        <v>1587</v>
      </c>
      <c r="S1244" s="36" t="s">
        <v>170</v>
      </c>
      <c r="T1244" s="51" t="s">
        <v>6236</v>
      </c>
      <c r="U1244" s="36">
        <v>1473000</v>
      </c>
      <c r="V1244" s="36">
        <v>2100000</v>
      </c>
      <c r="W1244" s="36" t="s">
        <v>134</v>
      </c>
      <c r="X1244" s="36" t="s">
        <v>100</v>
      </c>
      <c r="Y1244" s="36" t="s">
        <v>100</v>
      </c>
      <c r="Z1244" s="36" t="s">
        <v>118</v>
      </c>
      <c r="AA1244" s="36" t="s">
        <v>109</v>
      </c>
      <c r="AB1244" s="36" t="s">
        <v>109</v>
      </c>
    </row>
    <row r="1245" spans="1:29" x14ac:dyDescent="0.3">
      <c r="A1245" s="36">
        <v>1244</v>
      </c>
      <c r="B1245" s="36" t="s">
        <v>87</v>
      </c>
      <c r="C1245" s="37">
        <v>44650</v>
      </c>
      <c r="D1245" s="36">
        <v>37284175</v>
      </c>
      <c r="E1245" s="36" t="s">
        <v>1</v>
      </c>
      <c r="F1245" s="38">
        <v>210369</v>
      </c>
      <c r="G1245" s="36" t="s">
        <v>89</v>
      </c>
      <c r="H1245" s="36" t="s">
        <v>5925</v>
      </c>
      <c r="I1245" s="36" t="s">
        <v>6237</v>
      </c>
      <c r="J1245" s="36"/>
      <c r="K1245" s="35" t="s">
        <v>13</v>
      </c>
      <c r="L1245" s="36" t="s">
        <v>31</v>
      </c>
      <c r="M1245" s="36" t="s">
        <v>93</v>
      </c>
      <c r="N1245" s="36">
        <v>5365527</v>
      </c>
      <c r="O1245" s="36" t="s">
        <v>6238</v>
      </c>
      <c r="P1245" s="35">
        <v>7032251719</v>
      </c>
      <c r="Q1245" s="36" t="s">
        <v>6239</v>
      </c>
      <c r="R1245" s="36" t="s">
        <v>1214</v>
      </c>
      <c r="S1245" s="36" t="s">
        <v>6240</v>
      </c>
      <c r="T1245" s="51" t="s">
        <v>278</v>
      </c>
      <c r="U1245" s="36">
        <v>650000</v>
      </c>
      <c r="V1245" s="36">
        <v>900000</v>
      </c>
      <c r="W1245" s="36" t="s">
        <v>134</v>
      </c>
      <c r="X1245" s="36"/>
      <c r="Y1245" s="36"/>
      <c r="Z1245" s="36"/>
      <c r="AA1245" s="36" t="s">
        <v>101</v>
      </c>
      <c r="AB1245" s="36" t="s">
        <v>109</v>
      </c>
    </row>
    <row r="1246" spans="1:29" x14ac:dyDescent="0.3">
      <c r="A1246" s="36">
        <v>1245</v>
      </c>
      <c r="B1246" s="36" t="s">
        <v>87</v>
      </c>
      <c r="C1246" s="37">
        <v>44650</v>
      </c>
      <c r="D1246" s="36">
        <v>74890270</v>
      </c>
      <c r="E1246" s="36" t="s">
        <v>1</v>
      </c>
      <c r="F1246" s="38">
        <v>210369</v>
      </c>
      <c r="G1246" s="42" t="s">
        <v>735</v>
      </c>
      <c r="H1246" s="36" t="s">
        <v>736</v>
      </c>
      <c r="I1246" s="36" t="s">
        <v>6241</v>
      </c>
      <c r="J1246" s="36" t="s">
        <v>6241</v>
      </c>
      <c r="K1246" s="35" t="s">
        <v>13</v>
      </c>
      <c r="L1246" s="36" t="s">
        <v>14</v>
      </c>
      <c r="M1246" s="36" t="s">
        <v>93</v>
      </c>
      <c r="N1246" s="36">
        <v>5693725</v>
      </c>
      <c r="O1246" s="36" t="s">
        <v>6242</v>
      </c>
      <c r="P1246" s="35">
        <v>919740823840</v>
      </c>
      <c r="Q1246" s="36" t="s">
        <v>6243</v>
      </c>
      <c r="R1246" s="36" t="s">
        <v>506</v>
      </c>
      <c r="S1246" s="36" t="s">
        <v>558</v>
      </c>
      <c r="T1246" s="51" t="s">
        <v>218</v>
      </c>
      <c r="U1246" s="36">
        <v>890000</v>
      </c>
      <c r="V1246" s="36">
        <v>2000000</v>
      </c>
      <c r="W1246" s="36" t="s">
        <v>6244</v>
      </c>
      <c r="X1246" s="36" t="s">
        <v>100</v>
      </c>
      <c r="Y1246" s="36" t="s">
        <v>100</v>
      </c>
      <c r="Z1246" s="36" t="s">
        <v>118</v>
      </c>
      <c r="AA1246" s="36" t="s">
        <v>109</v>
      </c>
      <c r="AB1246" s="36" t="s">
        <v>2840</v>
      </c>
      <c r="AC1246" s="35" t="s">
        <v>6245</v>
      </c>
    </row>
    <row r="1247" spans="1:29" ht="43.2" x14ac:dyDescent="0.3">
      <c r="A1247" s="36">
        <v>1246</v>
      </c>
      <c r="B1247" s="36" t="s">
        <v>87</v>
      </c>
      <c r="C1247" s="37">
        <v>44650</v>
      </c>
      <c r="D1247" s="36">
        <v>35614694</v>
      </c>
      <c r="E1247" s="36" t="s">
        <v>1576</v>
      </c>
      <c r="F1247" s="38">
        <v>210369</v>
      </c>
      <c r="G1247" s="36" t="s">
        <v>89</v>
      </c>
      <c r="H1247" s="36" t="s">
        <v>90</v>
      </c>
      <c r="I1247" s="36" t="s">
        <v>6165</v>
      </c>
      <c r="J1247" s="36" t="s">
        <v>6246</v>
      </c>
      <c r="K1247" s="36" t="s">
        <v>13</v>
      </c>
      <c r="L1247" s="36" t="s">
        <v>621</v>
      </c>
      <c r="M1247" s="36" t="s">
        <v>93</v>
      </c>
      <c r="N1247" s="36">
        <v>5693598</v>
      </c>
      <c r="O1247" s="36" t="s">
        <v>6247</v>
      </c>
      <c r="P1247" s="35">
        <v>9884439106</v>
      </c>
      <c r="Q1247" s="36" t="s">
        <v>6248</v>
      </c>
      <c r="R1247" s="36" t="s">
        <v>6249</v>
      </c>
      <c r="S1247" s="36" t="s">
        <v>742</v>
      </c>
      <c r="T1247" s="51" t="s">
        <v>116</v>
      </c>
      <c r="U1247" s="36">
        <v>1475000</v>
      </c>
      <c r="V1247" s="36">
        <v>2700000</v>
      </c>
      <c r="W1247" s="36" t="s">
        <v>6250</v>
      </c>
      <c r="X1247" s="36" t="s">
        <v>100</v>
      </c>
      <c r="Y1247" s="36" t="s">
        <v>100</v>
      </c>
      <c r="Z1247" s="36" t="s">
        <v>100</v>
      </c>
      <c r="AA1247" s="36" t="s">
        <v>267</v>
      </c>
      <c r="AB1247" s="36" t="s">
        <v>109</v>
      </c>
      <c r="AC1247" s="35" t="s">
        <v>6251</v>
      </c>
    </row>
    <row r="1248" spans="1:29" x14ac:dyDescent="0.3">
      <c r="A1248" s="36">
        <v>1247</v>
      </c>
      <c r="B1248" s="36" t="s">
        <v>87</v>
      </c>
      <c r="C1248" s="37">
        <v>44650</v>
      </c>
      <c r="D1248" s="36">
        <v>22130618</v>
      </c>
      <c r="E1248" s="36" t="s">
        <v>1576</v>
      </c>
      <c r="F1248" s="38">
        <v>210369</v>
      </c>
      <c r="G1248" s="42" t="s">
        <v>735</v>
      </c>
      <c r="H1248" s="36" t="s">
        <v>736</v>
      </c>
      <c r="I1248" s="36" t="s">
        <v>5827</v>
      </c>
      <c r="J1248" s="36" t="s">
        <v>5827</v>
      </c>
      <c r="K1248" s="35" t="s">
        <v>18</v>
      </c>
      <c r="L1248" s="36" t="s">
        <v>1577</v>
      </c>
      <c r="M1248" s="36" t="s">
        <v>93</v>
      </c>
      <c r="N1248" s="36">
        <v>5695736</v>
      </c>
      <c r="O1248" s="36" t="s">
        <v>6252</v>
      </c>
      <c r="P1248" s="35">
        <v>7058590000</v>
      </c>
      <c r="Q1248" s="36" t="s">
        <v>6253</v>
      </c>
      <c r="R1248" s="36" t="s">
        <v>4593</v>
      </c>
      <c r="S1248" s="36" t="s">
        <v>4593</v>
      </c>
      <c r="T1248" s="51" t="s">
        <v>6254</v>
      </c>
      <c r="U1248" s="36">
        <v>1700000</v>
      </c>
      <c r="V1248" s="36">
        <v>2500000</v>
      </c>
      <c r="W1248" s="36" t="s">
        <v>347</v>
      </c>
      <c r="X1248" s="36" t="s">
        <v>235</v>
      </c>
      <c r="Y1248" s="36" t="s">
        <v>100</v>
      </c>
      <c r="Z1248" s="36" t="s">
        <v>100</v>
      </c>
      <c r="AA1248" s="36" t="s">
        <v>1315</v>
      </c>
      <c r="AB1248" s="36" t="s">
        <v>109</v>
      </c>
    </row>
    <row r="1249" spans="1:29" x14ac:dyDescent="0.3">
      <c r="A1249" s="36">
        <v>1248</v>
      </c>
      <c r="B1249" s="36" t="s">
        <v>734</v>
      </c>
      <c r="C1249" s="37">
        <v>44650</v>
      </c>
      <c r="D1249" s="36">
        <v>19576893</v>
      </c>
      <c r="E1249" s="36" t="s">
        <v>1576</v>
      </c>
      <c r="F1249" s="38">
        <v>210369</v>
      </c>
      <c r="G1249" s="42" t="s">
        <v>735</v>
      </c>
      <c r="H1249" s="36" t="s">
        <v>736</v>
      </c>
      <c r="I1249" s="36" t="s">
        <v>6255</v>
      </c>
      <c r="J1249" s="36" t="s">
        <v>6256</v>
      </c>
      <c r="K1249" s="35" t="s">
        <v>18</v>
      </c>
      <c r="L1249" s="36" t="s">
        <v>6257</v>
      </c>
      <c r="M1249" s="36" t="s">
        <v>93</v>
      </c>
      <c r="N1249" s="36">
        <v>5695869</v>
      </c>
      <c r="O1249" s="36" t="s">
        <v>6258</v>
      </c>
      <c r="P1249" s="35">
        <v>8800681309</v>
      </c>
      <c r="Q1249" s="36" t="s">
        <v>6259</v>
      </c>
      <c r="R1249" s="36" t="s">
        <v>3464</v>
      </c>
      <c r="S1249" s="36" t="s">
        <v>866</v>
      </c>
      <c r="T1249" s="51" t="s">
        <v>6260</v>
      </c>
      <c r="U1249" s="36">
        <v>1300000</v>
      </c>
      <c r="V1249" s="36">
        <v>1700000</v>
      </c>
      <c r="W1249" s="36" t="s">
        <v>6261</v>
      </c>
      <c r="X1249" s="36" t="s">
        <v>235</v>
      </c>
      <c r="Y1249" s="36" t="s">
        <v>100</v>
      </c>
      <c r="Z1249" s="36" t="s">
        <v>100</v>
      </c>
      <c r="AA1249" s="36" t="s">
        <v>109</v>
      </c>
      <c r="AB1249" s="36" t="s">
        <v>109</v>
      </c>
    </row>
    <row r="1250" spans="1:29" x14ac:dyDescent="0.3">
      <c r="A1250" s="36">
        <v>1249</v>
      </c>
      <c r="B1250" s="36" t="s">
        <v>87</v>
      </c>
      <c r="C1250" s="37">
        <v>44650</v>
      </c>
      <c r="D1250" s="36">
        <v>27497782</v>
      </c>
      <c r="E1250" s="36" t="s">
        <v>1576</v>
      </c>
      <c r="F1250" s="38">
        <v>210369</v>
      </c>
      <c r="G1250" s="36" t="s">
        <v>89</v>
      </c>
      <c r="H1250" s="36" t="s">
        <v>90</v>
      </c>
      <c r="I1250" s="36" t="s">
        <v>103</v>
      </c>
      <c r="J1250" s="36" t="s">
        <v>103</v>
      </c>
      <c r="K1250" s="35" t="s">
        <v>13</v>
      </c>
      <c r="L1250" s="36" t="s">
        <v>621</v>
      </c>
      <c r="M1250" s="36" t="s">
        <v>93</v>
      </c>
      <c r="N1250" s="36">
        <v>5693238</v>
      </c>
      <c r="O1250" s="36" t="s">
        <v>6262</v>
      </c>
      <c r="P1250" s="35">
        <v>9492761715</v>
      </c>
      <c r="Q1250" s="36" t="s">
        <v>6263</v>
      </c>
      <c r="R1250" s="36" t="s">
        <v>6264</v>
      </c>
      <c r="S1250" s="36" t="s">
        <v>2636</v>
      </c>
      <c r="T1250" s="51" t="s">
        <v>995</v>
      </c>
      <c r="U1250" s="36">
        <v>700000</v>
      </c>
      <c r="V1250" s="36">
        <v>1000000</v>
      </c>
      <c r="W1250" s="36" t="s">
        <v>630</v>
      </c>
      <c r="X1250" s="36" t="s">
        <v>100</v>
      </c>
      <c r="Y1250" s="36" t="s">
        <v>100</v>
      </c>
      <c r="Z1250" s="36" t="s">
        <v>100</v>
      </c>
      <c r="AA1250" s="36" t="s">
        <v>109</v>
      </c>
      <c r="AB1250" s="36" t="s">
        <v>109</v>
      </c>
    </row>
    <row r="1251" spans="1:29" ht="28.8" x14ac:dyDescent="0.3">
      <c r="A1251" s="36">
        <v>1250</v>
      </c>
      <c r="B1251" s="36" t="s">
        <v>87</v>
      </c>
      <c r="C1251" s="37">
        <v>44650</v>
      </c>
      <c r="D1251" s="36">
        <v>73377625</v>
      </c>
      <c r="E1251" s="36" t="s">
        <v>1576</v>
      </c>
      <c r="F1251" s="38">
        <v>210369</v>
      </c>
      <c r="G1251" s="36" t="s">
        <v>89</v>
      </c>
      <c r="H1251" s="36" t="s">
        <v>90</v>
      </c>
      <c r="I1251" s="36" t="s">
        <v>6265</v>
      </c>
      <c r="J1251" s="36" t="s">
        <v>6265</v>
      </c>
      <c r="K1251" s="35" t="s">
        <v>13</v>
      </c>
      <c r="L1251" s="36" t="s">
        <v>14</v>
      </c>
      <c r="M1251" s="36" t="s">
        <v>93</v>
      </c>
      <c r="N1251" s="36">
        <v>4153281</v>
      </c>
      <c r="O1251" s="36" t="s">
        <v>6266</v>
      </c>
      <c r="P1251" s="35">
        <v>9553397941</v>
      </c>
      <c r="Q1251" s="36" t="s">
        <v>5333</v>
      </c>
      <c r="R1251" s="36" t="s">
        <v>4593</v>
      </c>
      <c r="S1251" s="36" t="s">
        <v>3464</v>
      </c>
      <c r="T1251" s="51" t="s">
        <v>5334</v>
      </c>
      <c r="U1251" s="36">
        <v>420000</v>
      </c>
      <c r="V1251" s="36">
        <v>800000</v>
      </c>
      <c r="W1251" s="36" t="s">
        <v>6267</v>
      </c>
      <c r="X1251" s="36" t="s">
        <v>100</v>
      </c>
      <c r="Y1251" s="36" t="s">
        <v>100</v>
      </c>
      <c r="Z1251" s="36" t="s">
        <v>100</v>
      </c>
      <c r="AA1251" s="36" t="s">
        <v>101</v>
      </c>
      <c r="AB1251" s="36" t="s">
        <v>109</v>
      </c>
      <c r="AC1251" s="35" t="s">
        <v>6268</v>
      </c>
    </row>
    <row r="1252" spans="1:29" x14ac:dyDescent="0.3">
      <c r="A1252" s="36">
        <v>1251</v>
      </c>
      <c r="B1252" s="36" t="s">
        <v>87</v>
      </c>
      <c r="C1252" s="37">
        <v>44650</v>
      </c>
      <c r="D1252" s="36">
        <v>48267147</v>
      </c>
      <c r="E1252" s="36" t="s">
        <v>3</v>
      </c>
      <c r="F1252" s="38">
        <v>181547</v>
      </c>
      <c r="G1252" s="36" t="s">
        <v>89</v>
      </c>
      <c r="H1252" s="36" t="s">
        <v>1193</v>
      </c>
      <c r="I1252" s="36" t="s">
        <v>6269</v>
      </c>
      <c r="J1252" s="36" t="s">
        <v>4994</v>
      </c>
      <c r="K1252" s="35" t="s">
        <v>38</v>
      </c>
      <c r="L1252" s="36" t="s">
        <v>8</v>
      </c>
      <c r="M1252" s="36" t="s">
        <v>93</v>
      </c>
      <c r="N1252" s="36">
        <v>5366045</v>
      </c>
      <c r="O1252" s="36" t="s">
        <v>6270</v>
      </c>
      <c r="P1252" s="35">
        <v>9618283461</v>
      </c>
      <c r="Q1252" s="36" t="s">
        <v>6271</v>
      </c>
      <c r="R1252" s="36" t="s">
        <v>184</v>
      </c>
      <c r="S1252" s="36" t="s">
        <v>185</v>
      </c>
      <c r="T1252" s="51" t="s">
        <v>6272</v>
      </c>
      <c r="U1252" s="36" t="s">
        <v>6273</v>
      </c>
      <c r="V1252" s="36" t="s">
        <v>6274</v>
      </c>
      <c r="W1252" s="36"/>
      <c r="X1252" s="36"/>
      <c r="Y1252" s="36"/>
      <c r="Z1252" s="36"/>
      <c r="AA1252" s="36"/>
      <c r="AB1252" s="36"/>
    </row>
    <row r="1253" spans="1:29" x14ac:dyDescent="0.3">
      <c r="A1253" s="36">
        <v>1252</v>
      </c>
      <c r="B1253" s="36" t="s">
        <v>87</v>
      </c>
      <c r="C1253" s="37">
        <v>44650</v>
      </c>
      <c r="D1253" s="36">
        <v>48267147</v>
      </c>
      <c r="E1253" s="36" t="s">
        <v>3</v>
      </c>
      <c r="F1253" s="38">
        <v>181547</v>
      </c>
      <c r="G1253" s="36" t="s">
        <v>89</v>
      </c>
      <c r="H1253" s="36" t="s">
        <v>1193</v>
      </c>
      <c r="I1253" s="36" t="s">
        <v>6269</v>
      </c>
      <c r="J1253" s="36" t="s">
        <v>4994</v>
      </c>
      <c r="K1253" s="35" t="s">
        <v>38</v>
      </c>
      <c r="L1253" s="36" t="s">
        <v>8</v>
      </c>
      <c r="M1253" s="36" t="s">
        <v>93</v>
      </c>
      <c r="N1253" s="36">
        <v>5448406</v>
      </c>
      <c r="O1253" s="36" t="s">
        <v>6275</v>
      </c>
      <c r="P1253" s="35">
        <v>8917547805</v>
      </c>
      <c r="Q1253" s="36" t="s">
        <v>6276</v>
      </c>
      <c r="R1253" s="36" t="s">
        <v>1214</v>
      </c>
      <c r="S1253" s="36" t="s">
        <v>6277</v>
      </c>
      <c r="T1253" s="51" t="s">
        <v>492</v>
      </c>
      <c r="U1253" s="36" t="s">
        <v>6278</v>
      </c>
      <c r="V1253" s="36" t="s">
        <v>6279</v>
      </c>
      <c r="W1253" s="36"/>
      <c r="X1253" s="36"/>
      <c r="Y1253" s="36"/>
      <c r="Z1253" s="36"/>
      <c r="AA1253" s="36"/>
      <c r="AB1253" s="36"/>
    </row>
    <row r="1254" spans="1:29" x14ac:dyDescent="0.3">
      <c r="A1254" s="36">
        <v>1253</v>
      </c>
      <c r="B1254" s="36" t="s">
        <v>87</v>
      </c>
      <c r="C1254" s="37">
        <v>44650</v>
      </c>
      <c r="D1254" s="36">
        <v>60270766</v>
      </c>
      <c r="E1254" s="36" t="s">
        <v>3</v>
      </c>
      <c r="F1254" s="38">
        <v>181547</v>
      </c>
      <c r="G1254" s="36" t="s">
        <v>89</v>
      </c>
      <c r="H1254" s="36" t="s">
        <v>119</v>
      </c>
      <c r="I1254" s="36" t="s">
        <v>2091</v>
      </c>
      <c r="J1254" s="36" t="s">
        <v>4321</v>
      </c>
      <c r="K1254" s="35" t="s">
        <v>8</v>
      </c>
      <c r="L1254" s="36" t="s">
        <v>8</v>
      </c>
      <c r="M1254" s="36" t="s">
        <v>93</v>
      </c>
      <c r="N1254" s="36" t="s">
        <v>8</v>
      </c>
      <c r="O1254" s="36" t="s">
        <v>6280</v>
      </c>
      <c r="P1254" s="35">
        <v>9880272728</v>
      </c>
      <c r="Q1254" s="36" t="s">
        <v>6281</v>
      </c>
      <c r="R1254" s="36" t="s">
        <v>6282</v>
      </c>
      <c r="S1254" s="36" t="s">
        <v>6282</v>
      </c>
      <c r="T1254" s="51" t="s">
        <v>6283</v>
      </c>
      <c r="U1254" s="36">
        <v>920000</v>
      </c>
      <c r="V1254" s="36">
        <v>1900000</v>
      </c>
      <c r="W1254" s="36" t="s">
        <v>6284</v>
      </c>
      <c r="X1254" s="36" t="s">
        <v>8</v>
      </c>
      <c r="Y1254" s="36" t="s">
        <v>2456</v>
      </c>
      <c r="Z1254" s="36" t="s">
        <v>8</v>
      </c>
      <c r="AA1254" s="36" t="s">
        <v>109</v>
      </c>
      <c r="AB1254" s="36" t="s">
        <v>109</v>
      </c>
      <c r="AC1254" s="35" t="s">
        <v>8</v>
      </c>
    </row>
    <row r="1255" spans="1:29" x14ac:dyDescent="0.3">
      <c r="A1255" s="36">
        <v>1254</v>
      </c>
      <c r="B1255" s="36" t="s">
        <v>87</v>
      </c>
      <c r="C1255" s="37">
        <v>44650</v>
      </c>
      <c r="D1255" s="36">
        <v>12573943</v>
      </c>
      <c r="E1255" s="36" t="s">
        <v>3</v>
      </c>
      <c r="F1255" s="38">
        <v>181547</v>
      </c>
      <c r="G1255" s="36" t="s">
        <v>89</v>
      </c>
      <c r="H1255" s="36" t="s">
        <v>119</v>
      </c>
      <c r="I1255" s="36" t="s">
        <v>2091</v>
      </c>
      <c r="J1255" s="36" t="s">
        <v>4321</v>
      </c>
      <c r="K1255" s="35" t="s">
        <v>8</v>
      </c>
      <c r="L1255" s="36" t="s">
        <v>8</v>
      </c>
      <c r="M1255" s="36" t="s">
        <v>93</v>
      </c>
      <c r="N1255" s="36" t="s">
        <v>8</v>
      </c>
      <c r="O1255" s="36" t="s">
        <v>6285</v>
      </c>
      <c r="P1255" s="35">
        <v>9040602117</v>
      </c>
      <c r="Q1255" s="36" t="s">
        <v>6286</v>
      </c>
      <c r="R1255" s="36" t="s">
        <v>6287</v>
      </c>
      <c r="S1255" s="36" t="s">
        <v>6288</v>
      </c>
      <c r="T1255" s="51" t="s">
        <v>6124</v>
      </c>
      <c r="U1255" s="36">
        <v>800000</v>
      </c>
      <c r="V1255" s="36">
        <v>1800000</v>
      </c>
      <c r="W1255" s="36" t="s">
        <v>6289</v>
      </c>
      <c r="X1255" s="36" t="s">
        <v>8</v>
      </c>
      <c r="Y1255" s="36" t="s">
        <v>2456</v>
      </c>
      <c r="Z1255" s="36" t="s">
        <v>8</v>
      </c>
      <c r="AA1255" s="36" t="s">
        <v>109</v>
      </c>
      <c r="AB1255" s="36" t="s">
        <v>109</v>
      </c>
      <c r="AC1255" s="35" t="s">
        <v>8</v>
      </c>
    </row>
    <row r="1256" spans="1:29" x14ac:dyDescent="0.3">
      <c r="A1256" s="36">
        <v>1255</v>
      </c>
      <c r="B1256" s="36" t="s">
        <v>87</v>
      </c>
      <c r="C1256" s="37">
        <v>44650</v>
      </c>
      <c r="D1256" s="36">
        <v>16371661</v>
      </c>
      <c r="E1256" s="36" t="s">
        <v>3</v>
      </c>
      <c r="F1256" s="38">
        <v>181547</v>
      </c>
      <c r="G1256" s="36" t="s">
        <v>89</v>
      </c>
      <c r="H1256" s="36" t="s">
        <v>119</v>
      </c>
      <c r="I1256" s="36" t="s">
        <v>2091</v>
      </c>
      <c r="J1256" s="36" t="s">
        <v>6290</v>
      </c>
      <c r="K1256" s="35" t="s">
        <v>8</v>
      </c>
      <c r="L1256" s="36" t="s">
        <v>8</v>
      </c>
      <c r="M1256" s="36" t="s">
        <v>93</v>
      </c>
      <c r="N1256" s="36" t="s">
        <v>8</v>
      </c>
      <c r="O1256" s="36" t="s">
        <v>6291</v>
      </c>
      <c r="P1256" s="35">
        <v>7204777282</v>
      </c>
      <c r="Q1256" s="36" t="s">
        <v>6292</v>
      </c>
      <c r="R1256" s="36" t="s">
        <v>6287</v>
      </c>
      <c r="S1256" s="36" t="s">
        <v>141</v>
      </c>
      <c r="T1256" s="51" t="s">
        <v>6293</v>
      </c>
      <c r="U1256" s="36">
        <v>950000</v>
      </c>
      <c r="V1256" s="36">
        <v>2000000</v>
      </c>
      <c r="W1256" s="36" t="s">
        <v>6294</v>
      </c>
      <c r="X1256" s="36" t="s">
        <v>8</v>
      </c>
      <c r="Y1256" s="36" t="s">
        <v>2456</v>
      </c>
      <c r="Z1256" s="36" t="s">
        <v>8</v>
      </c>
      <c r="AA1256" s="36" t="s">
        <v>109</v>
      </c>
      <c r="AB1256" s="36" t="s">
        <v>109</v>
      </c>
      <c r="AC1256" s="35" t="s">
        <v>8</v>
      </c>
    </row>
    <row r="1257" spans="1:29" x14ac:dyDescent="0.3">
      <c r="A1257" s="36">
        <v>1256</v>
      </c>
      <c r="B1257" s="36" t="s">
        <v>87</v>
      </c>
      <c r="C1257" s="37">
        <v>44650</v>
      </c>
      <c r="D1257" s="36">
        <v>82672286</v>
      </c>
      <c r="E1257" s="36" t="s">
        <v>3</v>
      </c>
      <c r="F1257" s="38">
        <v>181547</v>
      </c>
      <c r="G1257" s="36" t="s">
        <v>89</v>
      </c>
      <c r="H1257" s="36" t="s">
        <v>119</v>
      </c>
      <c r="I1257" s="36" t="s">
        <v>2091</v>
      </c>
      <c r="J1257" s="36" t="s">
        <v>4321</v>
      </c>
      <c r="K1257" s="35" t="s">
        <v>8</v>
      </c>
      <c r="L1257" s="36" t="s">
        <v>8</v>
      </c>
      <c r="M1257" s="36" t="s">
        <v>93</v>
      </c>
      <c r="N1257" s="36" t="s">
        <v>8</v>
      </c>
      <c r="O1257" s="36" t="s">
        <v>4259</v>
      </c>
      <c r="P1257" s="35">
        <v>8639291438</v>
      </c>
      <c r="Q1257" s="36" t="s">
        <v>6295</v>
      </c>
      <c r="R1257" s="36" t="s">
        <v>6296</v>
      </c>
      <c r="S1257" s="36" t="s">
        <v>6288</v>
      </c>
      <c r="T1257" s="51" t="s">
        <v>492</v>
      </c>
      <c r="U1257" s="36">
        <v>900000</v>
      </c>
      <c r="V1257" s="36">
        <v>1600000</v>
      </c>
      <c r="W1257" s="36" t="s">
        <v>6297</v>
      </c>
      <c r="X1257" s="36" t="s">
        <v>8</v>
      </c>
      <c r="Y1257" s="36" t="s">
        <v>2456</v>
      </c>
      <c r="Z1257" s="36" t="s">
        <v>8</v>
      </c>
      <c r="AA1257" s="36" t="s">
        <v>109</v>
      </c>
      <c r="AB1257" s="36" t="s">
        <v>109</v>
      </c>
      <c r="AC1257" s="35" t="s">
        <v>8</v>
      </c>
    </row>
    <row r="1258" spans="1:29" x14ac:dyDescent="0.3">
      <c r="A1258" s="36">
        <v>1257</v>
      </c>
      <c r="B1258" s="36" t="s">
        <v>87</v>
      </c>
      <c r="C1258" s="37">
        <v>44650</v>
      </c>
      <c r="D1258" s="36">
        <v>71149252</v>
      </c>
      <c r="E1258" s="36" t="s">
        <v>3</v>
      </c>
      <c r="F1258" s="38">
        <v>181547</v>
      </c>
      <c r="G1258" s="36" t="s">
        <v>89</v>
      </c>
      <c r="H1258" s="36" t="s">
        <v>119</v>
      </c>
      <c r="I1258" s="36" t="s">
        <v>2091</v>
      </c>
      <c r="J1258" s="36" t="s">
        <v>4321</v>
      </c>
      <c r="K1258" s="35" t="s">
        <v>8</v>
      </c>
      <c r="L1258" s="36" t="s">
        <v>8</v>
      </c>
      <c r="M1258" s="36" t="s">
        <v>93</v>
      </c>
      <c r="N1258" s="36" t="s">
        <v>8</v>
      </c>
      <c r="O1258" s="36" t="s">
        <v>6298</v>
      </c>
      <c r="P1258" s="35">
        <v>8297642968</v>
      </c>
      <c r="Q1258" s="36" t="s">
        <v>6299</v>
      </c>
      <c r="R1258" s="36" t="s">
        <v>290</v>
      </c>
      <c r="S1258" s="36" t="s">
        <v>290</v>
      </c>
      <c r="T1258" s="51" t="s">
        <v>6300</v>
      </c>
      <c r="U1258" s="36">
        <v>8300000</v>
      </c>
      <c r="V1258" s="36">
        <v>1950000</v>
      </c>
      <c r="W1258" s="36" t="s">
        <v>6301</v>
      </c>
      <c r="X1258" s="36" t="s">
        <v>8</v>
      </c>
      <c r="Y1258" s="36" t="s">
        <v>2456</v>
      </c>
      <c r="Z1258" s="36" t="s">
        <v>8</v>
      </c>
      <c r="AA1258" s="36" t="s">
        <v>101</v>
      </c>
      <c r="AB1258" s="36" t="s">
        <v>101</v>
      </c>
      <c r="AC1258" s="35" t="s">
        <v>8</v>
      </c>
    </row>
    <row r="1259" spans="1:29" x14ac:dyDescent="0.3">
      <c r="A1259" s="36">
        <v>1258</v>
      </c>
      <c r="B1259" s="36" t="s">
        <v>87</v>
      </c>
      <c r="C1259" s="37">
        <v>44650</v>
      </c>
      <c r="D1259" s="36">
        <v>21859964</v>
      </c>
      <c r="E1259" s="36" t="s">
        <v>3</v>
      </c>
      <c r="F1259" s="38">
        <v>181547</v>
      </c>
      <c r="G1259" s="36" t="s">
        <v>89</v>
      </c>
      <c r="H1259" s="36" t="s">
        <v>119</v>
      </c>
      <c r="I1259" s="36" t="s">
        <v>2091</v>
      </c>
      <c r="J1259" s="36" t="s">
        <v>3708</v>
      </c>
      <c r="K1259" s="35" t="s">
        <v>8</v>
      </c>
      <c r="L1259" s="36" t="s">
        <v>8</v>
      </c>
      <c r="M1259" s="36" t="s">
        <v>93</v>
      </c>
      <c r="N1259" s="36" t="s">
        <v>8</v>
      </c>
      <c r="O1259" s="36" t="s">
        <v>6302</v>
      </c>
      <c r="P1259" s="35">
        <v>9700700566</v>
      </c>
      <c r="Q1259" s="36" t="s">
        <v>6303</v>
      </c>
      <c r="R1259" s="36" t="s">
        <v>2710</v>
      </c>
      <c r="S1259" s="36" t="s">
        <v>2710</v>
      </c>
      <c r="T1259" s="51" t="s">
        <v>6304</v>
      </c>
      <c r="U1259" s="36">
        <v>650000</v>
      </c>
      <c r="V1259" s="36">
        <v>1800000</v>
      </c>
      <c r="W1259" s="36" t="s">
        <v>6301</v>
      </c>
      <c r="X1259" s="36" t="s">
        <v>8</v>
      </c>
      <c r="Y1259" s="36" t="s">
        <v>2456</v>
      </c>
      <c r="Z1259" s="36" t="s">
        <v>8</v>
      </c>
      <c r="AA1259" s="36" t="s">
        <v>101</v>
      </c>
      <c r="AB1259" s="36" t="s">
        <v>101</v>
      </c>
      <c r="AC1259" s="35" t="s">
        <v>8</v>
      </c>
    </row>
    <row r="1260" spans="1:29" x14ac:dyDescent="0.3">
      <c r="A1260" s="36">
        <v>1259</v>
      </c>
      <c r="B1260" s="36" t="s">
        <v>87</v>
      </c>
      <c r="C1260" s="37">
        <v>44650</v>
      </c>
      <c r="D1260" s="36">
        <v>48628302</v>
      </c>
      <c r="E1260" s="36" t="s">
        <v>3</v>
      </c>
      <c r="F1260" s="38">
        <v>181547</v>
      </c>
      <c r="G1260" s="36" t="s">
        <v>89</v>
      </c>
      <c r="H1260" s="36" t="s">
        <v>119</v>
      </c>
      <c r="I1260" s="36" t="s">
        <v>2091</v>
      </c>
      <c r="J1260" s="36" t="s">
        <v>3708</v>
      </c>
      <c r="K1260" s="35" t="s">
        <v>8</v>
      </c>
      <c r="L1260" s="36" t="s">
        <v>8</v>
      </c>
      <c r="M1260" s="36" t="s">
        <v>93</v>
      </c>
      <c r="N1260" s="36" t="s">
        <v>8</v>
      </c>
      <c r="O1260" s="36" t="s">
        <v>6305</v>
      </c>
      <c r="P1260" s="35">
        <v>7349624882</v>
      </c>
      <c r="Q1260" s="36" t="s">
        <v>6306</v>
      </c>
      <c r="R1260" s="36" t="s">
        <v>290</v>
      </c>
      <c r="S1260" s="36" t="s">
        <v>290</v>
      </c>
      <c r="T1260" s="51" t="s">
        <v>2432</v>
      </c>
      <c r="U1260" s="36">
        <v>900000</v>
      </c>
      <c r="V1260" s="36">
        <v>1300000</v>
      </c>
      <c r="W1260" s="36" t="s">
        <v>6284</v>
      </c>
      <c r="X1260" s="36" t="s">
        <v>8</v>
      </c>
      <c r="Y1260" s="36" t="s">
        <v>2456</v>
      </c>
      <c r="Z1260" s="36" t="s">
        <v>8</v>
      </c>
      <c r="AA1260" s="36" t="s">
        <v>109</v>
      </c>
      <c r="AB1260" s="36" t="s">
        <v>109</v>
      </c>
      <c r="AC1260" s="35" t="s">
        <v>8</v>
      </c>
    </row>
    <row r="1261" spans="1:29" x14ac:dyDescent="0.3">
      <c r="A1261" s="36">
        <v>1260</v>
      </c>
      <c r="B1261" s="36" t="s">
        <v>87</v>
      </c>
      <c r="C1261" s="37">
        <v>44650</v>
      </c>
      <c r="D1261" s="36">
        <v>76256992</v>
      </c>
      <c r="E1261" s="36" t="s">
        <v>3</v>
      </c>
      <c r="F1261" s="38">
        <v>181547</v>
      </c>
      <c r="G1261" s="36" t="s">
        <v>89</v>
      </c>
      <c r="H1261" s="36" t="s">
        <v>119</v>
      </c>
      <c r="I1261" s="36" t="s">
        <v>2091</v>
      </c>
      <c r="J1261" s="36" t="s">
        <v>6307</v>
      </c>
      <c r="K1261" s="35" t="s">
        <v>8</v>
      </c>
      <c r="L1261" s="36" t="s">
        <v>8</v>
      </c>
      <c r="M1261" s="36" t="s">
        <v>93</v>
      </c>
      <c r="N1261" s="36" t="s">
        <v>8</v>
      </c>
      <c r="O1261" s="36" t="s">
        <v>6308</v>
      </c>
      <c r="P1261" s="35">
        <v>8867796202</v>
      </c>
      <c r="Q1261" s="36" t="s">
        <v>6309</v>
      </c>
      <c r="R1261" s="36" t="s">
        <v>197</v>
      </c>
      <c r="S1261" s="36" t="s">
        <v>197</v>
      </c>
      <c r="T1261" s="51" t="s">
        <v>2432</v>
      </c>
      <c r="U1261" s="36">
        <v>1250000</v>
      </c>
      <c r="V1261" s="36">
        <v>1800000</v>
      </c>
      <c r="W1261" s="36" t="s">
        <v>6310</v>
      </c>
      <c r="X1261" s="36" t="s">
        <v>8</v>
      </c>
      <c r="Y1261" s="36" t="s">
        <v>2456</v>
      </c>
      <c r="Z1261" s="36" t="s">
        <v>8</v>
      </c>
      <c r="AA1261" s="36" t="s">
        <v>109</v>
      </c>
      <c r="AB1261" s="36" t="s">
        <v>109</v>
      </c>
      <c r="AC1261" s="35" t="s">
        <v>8</v>
      </c>
    </row>
    <row r="1262" spans="1:29" x14ac:dyDescent="0.3">
      <c r="A1262" s="36">
        <v>1261</v>
      </c>
      <c r="B1262" s="36" t="s">
        <v>87</v>
      </c>
      <c r="C1262" s="37">
        <v>44650</v>
      </c>
      <c r="D1262" s="36">
        <v>61921174</v>
      </c>
      <c r="E1262" s="36" t="s">
        <v>3</v>
      </c>
      <c r="F1262" s="38">
        <v>181547</v>
      </c>
      <c r="G1262" s="42" t="s">
        <v>4805</v>
      </c>
      <c r="H1262" s="36" t="s">
        <v>736</v>
      </c>
      <c r="I1262" s="36" t="s">
        <v>6311</v>
      </c>
      <c r="J1262" s="36" t="s">
        <v>6312</v>
      </c>
      <c r="K1262" s="35" t="s">
        <v>8</v>
      </c>
      <c r="L1262" s="36" t="s">
        <v>8</v>
      </c>
      <c r="M1262" s="36" t="s">
        <v>93</v>
      </c>
      <c r="N1262" s="36" t="s">
        <v>8</v>
      </c>
      <c r="O1262" s="36" t="s">
        <v>6313</v>
      </c>
      <c r="P1262" s="35">
        <v>7008962639</v>
      </c>
      <c r="Q1262" s="36" t="s">
        <v>6314</v>
      </c>
      <c r="R1262" s="36" t="s">
        <v>6315</v>
      </c>
      <c r="S1262" s="36" t="s">
        <v>6315</v>
      </c>
      <c r="T1262" s="51" t="s">
        <v>6316</v>
      </c>
      <c r="U1262" s="36">
        <v>750000</v>
      </c>
      <c r="V1262" s="36">
        <v>1600000</v>
      </c>
      <c r="W1262" s="36" t="s">
        <v>868</v>
      </c>
      <c r="X1262" s="36" t="s">
        <v>8</v>
      </c>
      <c r="Y1262" s="36" t="s">
        <v>100</v>
      </c>
      <c r="Z1262" s="36" t="s">
        <v>8</v>
      </c>
      <c r="AA1262" s="36" t="s">
        <v>109</v>
      </c>
      <c r="AB1262" s="36" t="s">
        <v>109</v>
      </c>
      <c r="AC1262" s="35" t="s">
        <v>8</v>
      </c>
    </row>
    <row r="1263" spans="1:29" x14ac:dyDescent="0.3">
      <c r="A1263" s="36">
        <v>1262</v>
      </c>
      <c r="B1263" s="36" t="s">
        <v>87</v>
      </c>
      <c r="C1263" s="37">
        <v>44650</v>
      </c>
      <c r="D1263" s="36">
        <v>76256992</v>
      </c>
      <c r="E1263" s="36" t="s">
        <v>3</v>
      </c>
      <c r="F1263" s="38">
        <v>181547</v>
      </c>
      <c r="G1263" s="42" t="s">
        <v>4805</v>
      </c>
      <c r="H1263" s="36" t="s">
        <v>736</v>
      </c>
      <c r="I1263" s="36" t="s">
        <v>6311</v>
      </c>
      <c r="J1263" s="36" t="s">
        <v>6317</v>
      </c>
      <c r="K1263" s="35" t="s">
        <v>8</v>
      </c>
      <c r="L1263" s="36" t="s">
        <v>8</v>
      </c>
      <c r="M1263" s="36" t="s">
        <v>93</v>
      </c>
      <c r="N1263" s="36" t="s">
        <v>8</v>
      </c>
      <c r="O1263" s="36" t="s">
        <v>6318</v>
      </c>
      <c r="P1263" s="35">
        <v>9743157347</v>
      </c>
      <c r="Q1263" s="36" t="s">
        <v>6319</v>
      </c>
      <c r="R1263" s="36" t="s">
        <v>370</v>
      </c>
      <c r="S1263" s="36" t="s">
        <v>370</v>
      </c>
      <c r="T1263" s="51" t="s">
        <v>1643</v>
      </c>
      <c r="U1263" s="36">
        <v>1250000</v>
      </c>
      <c r="V1263" s="36">
        <v>1800000</v>
      </c>
      <c r="W1263" s="36" t="s">
        <v>6320</v>
      </c>
      <c r="X1263" s="36" t="s">
        <v>8</v>
      </c>
      <c r="Y1263" s="36" t="s">
        <v>100</v>
      </c>
      <c r="Z1263" s="36" t="s">
        <v>8</v>
      </c>
      <c r="AA1263" s="36" t="s">
        <v>109</v>
      </c>
      <c r="AB1263" s="36" t="s">
        <v>109</v>
      </c>
      <c r="AC1263" s="35" t="s">
        <v>2019</v>
      </c>
    </row>
    <row r="1264" spans="1:29" x14ac:dyDescent="0.3">
      <c r="A1264" s="36">
        <v>1263</v>
      </c>
      <c r="B1264" s="36" t="s">
        <v>87</v>
      </c>
      <c r="C1264" s="37">
        <v>44650</v>
      </c>
      <c r="D1264" s="36">
        <v>21223276</v>
      </c>
      <c r="E1264" s="36" t="s">
        <v>3</v>
      </c>
      <c r="F1264" s="38">
        <v>181547</v>
      </c>
      <c r="G1264" s="42" t="s">
        <v>4805</v>
      </c>
      <c r="H1264" s="36" t="s">
        <v>736</v>
      </c>
      <c r="I1264" s="36" t="s">
        <v>6311</v>
      </c>
      <c r="J1264" s="36" t="s">
        <v>6321</v>
      </c>
      <c r="K1264" s="35" t="s">
        <v>8</v>
      </c>
      <c r="L1264" s="36" t="s">
        <v>8</v>
      </c>
      <c r="M1264" s="36" t="s">
        <v>93</v>
      </c>
      <c r="N1264" s="36" t="s">
        <v>8</v>
      </c>
      <c r="O1264" s="36" t="s">
        <v>6322</v>
      </c>
      <c r="P1264" s="35">
        <v>9731273286</v>
      </c>
      <c r="Q1264" s="36" t="s">
        <v>6323</v>
      </c>
      <c r="R1264" s="36" t="s">
        <v>375</v>
      </c>
      <c r="S1264" s="36" t="s">
        <v>375</v>
      </c>
      <c r="T1264" s="51" t="s">
        <v>6316</v>
      </c>
      <c r="U1264" s="36">
        <v>2100000</v>
      </c>
      <c r="V1264" s="36">
        <v>3400000</v>
      </c>
      <c r="W1264" s="36" t="s">
        <v>868</v>
      </c>
      <c r="X1264" s="36" t="s">
        <v>8</v>
      </c>
      <c r="Y1264" s="36" t="s">
        <v>100</v>
      </c>
      <c r="Z1264" s="36" t="s">
        <v>8</v>
      </c>
      <c r="AA1264" s="36" t="s">
        <v>109</v>
      </c>
      <c r="AB1264" s="36" t="s">
        <v>109</v>
      </c>
      <c r="AC1264" s="35" t="s">
        <v>6324</v>
      </c>
    </row>
    <row r="1265" spans="1:29" x14ac:dyDescent="0.3">
      <c r="A1265" s="36">
        <v>1264</v>
      </c>
      <c r="B1265" s="36" t="s">
        <v>87</v>
      </c>
      <c r="C1265" s="37">
        <v>44650</v>
      </c>
      <c r="D1265" s="36">
        <v>18156407</v>
      </c>
      <c r="E1265" s="36" t="s">
        <v>3</v>
      </c>
      <c r="F1265" s="38">
        <v>181547</v>
      </c>
      <c r="G1265" s="36" t="s">
        <v>89</v>
      </c>
      <c r="H1265" s="36" t="s">
        <v>119</v>
      </c>
      <c r="I1265" s="36" t="s">
        <v>2091</v>
      </c>
      <c r="J1265" s="36" t="s">
        <v>6325</v>
      </c>
      <c r="K1265" s="35" t="s">
        <v>8</v>
      </c>
      <c r="L1265" s="36" t="s">
        <v>8</v>
      </c>
      <c r="M1265" s="36" t="s">
        <v>93</v>
      </c>
      <c r="N1265" s="36">
        <v>5687148</v>
      </c>
      <c r="O1265" s="36" t="s">
        <v>6326</v>
      </c>
      <c r="P1265" s="35">
        <v>9148723867</v>
      </c>
      <c r="Q1265" s="36" t="s">
        <v>6327</v>
      </c>
      <c r="R1265" s="36" t="s">
        <v>3418</v>
      </c>
      <c r="S1265" s="36" t="s">
        <v>3418</v>
      </c>
      <c r="T1265" s="51" t="s">
        <v>6328</v>
      </c>
      <c r="U1265" s="36">
        <v>500000</v>
      </c>
      <c r="V1265" s="36">
        <v>800000</v>
      </c>
      <c r="W1265" s="36" t="s">
        <v>6329</v>
      </c>
      <c r="X1265" s="36" t="s">
        <v>8</v>
      </c>
      <c r="Y1265" s="36" t="s">
        <v>2456</v>
      </c>
      <c r="Z1265" s="36" t="s">
        <v>8</v>
      </c>
      <c r="AA1265" s="36" t="s">
        <v>109</v>
      </c>
      <c r="AB1265" s="36" t="s">
        <v>109</v>
      </c>
      <c r="AC1265" s="35" t="s">
        <v>8</v>
      </c>
    </row>
    <row r="1266" spans="1:29" x14ac:dyDescent="0.3">
      <c r="A1266" s="36">
        <v>1265</v>
      </c>
      <c r="B1266" s="36" t="s">
        <v>87</v>
      </c>
      <c r="C1266" s="37">
        <v>44650</v>
      </c>
      <c r="D1266" s="36">
        <v>18156407</v>
      </c>
      <c r="E1266" s="36" t="s">
        <v>3</v>
      </c>
      <c r="F1266" s="38">
        <v>181547</v>
      </c>
      <c r="G1266" s="36" t="s">
        <v>89</v>
      </c>
      <c r="H1266" s="36" t="s">
        <v>119</v>
      </c>
      <c r="I1266" s="36" t="s">
        <v>2091</v>
      </c>
      <c r="J1266" s="36" t="s">
        <v>6325</v>
      </c>
      <c r="K1266" s="35" t="s">
        <v>8</v>
      </c>
      <c r="L1266" s="36" t="s">
        <v>8</v>
      </c>
      <c r="M1266" s="36" t="s">
        <v>93</v>
      </c>
      <c r="N1266" s="36">
        <v>5687161</v>
      </c>
      <c r="O1266" s="36" t="s">
        <v>6330</v>
      </c>
      <c r="P1266" s="35">
        <v>7873511900</v>
      </c>
      <c r="Q1266" s="36" t="s">
        <v>6331</v>
      </c>
      <c r="R1266" s="36" t="s">
        <v>6332</v>
      </c>
      <c r="S1266" s="36" t="s">
        <v>6332</v>
      </c>
      <c r="T1266" s="51" t="s">
        <v>6333</v>
      </c>
      <c r="U1266" s="36">
        <v>600000</v>
      </c>
      <c r="V1266" s="36">
        <v>1200000</v>
      </c>
      <c r="W1266" s="36" t="s">
        <v>501</v>
      </c>
      <c r="X1266" s="36" t="s">
        <v>8</v>
      </c>
      <c r="Y1266" s="36" t="s">
        <v>2456</v>
      </c>
      <c r="Z1266" s="36" t="s">
        <v>8</v>
      </c>
      <c r="AA1266" s="36" t="s">
        <v>109</v>
      </c>
      <c r="AB1266" s="36" t="s">
        <v>109</v>
      </c>
      <c r="AC1266" s="35" t="s">
        <v>8</v>
      </c>
    </row>
    <row r="1267" spans="1:29" x14ac:dyDescent="0.3">
      <c r="A1267" s="36">
        <v>1266</v>
      </c>
      <c r="B1267" s="36" t="s">
        <v>87</v>
      </c>
      <c r="C1267" s="37">
        <v>44650</v>
      </c>
      <c r="D1267" s="64">
        <v>11541171</v>
      </c>
      <c r="E1267" s="36" t="s">
        <v>3</v>
      </c>
      <c r="F1267" s="38">
        <v>181547</v>
      </c>
      <c r="G1267" s="36" t="s">
        <v>89</v>
      </c>
      <c r="H1267" s="36" t="s">
        <v>119</v>
      </c>
      <c r="I1267" s="36" t="s">
        <v>2091</v>
      </c>
      <c r="J1267" s="36" t="s">
        <v>6334</v>
      </c>
      <c r="K1267" s="35" t="s">
        <v>8</v>
      </c>
      <c r="L1267" s="36" t="s">
        <v>8</v>
      </c>
      <c r="M1267" s="36" t="s">
        <v>93</v>
      </c>
      <c r="N1267" s="36">
        <v>635766</v>
      </c>
      <c r="O1267" s="36" t="s">
        <v>6335</v>
      </c>
      <c r="P1267" s="35">
        <v>6380232406</v>
      </c>
      <c r="Q1267" s="36" t="s">
        <v>6336</v>
      </c>
      <c r="R1267" s="36" t="s">
        <v>197</v>
      </c>
      <c r="S1267" s="36" t="s">
        <v>197</v>
      </c>
      <c r="T1267" s="51" t="s">
        <v>765</v>
      </c>
      <c r="U1267" s="36">
        <v>1180000</v>
      </c>
      <c r="V1267" s="36">
        <v>2400000</v>
      </c>
      <c r="W1267" s="36" t="s">
        <v>868</v>
      </c>
      <c r="X1267" s="36" t="s">
        <v>8</v>
      </c>
      <c r="Y1267" s="36" t="s">
        <v>2456</v>
      </c>
      <c r="Z1267" s="36" t="s">
        <v>8</v>
      </c>
      <c r="AA1267" s="36" t="s">
        <v>109</v>
      </c>
      <c r="AB1267" s="36" t="s">
        <v>109</v>
      </c>
      <c r="AC1267" s="35" t="s">
        <v>6337</v>
      </c>
    </row>
    <row r="1268" spans="1:29" x14ac:dyDescent="0.3">
      <c r="A1268" s="36">
        <v>1267</v>
      </c>
      <c r="B1268" s="36" t="s">
        <v>87</v>
      </c>
      <c r="C1268" s="37">
        <v>44650</v>
      </c>
      <c r="D1268" s="36">
        <v>47871820</v>
      </c>
      <c r="E1268" s="36" t="s">
        <v>3</v>
      </c>
      <c r="F1268" s="38">
        <v>181547</v>
      </c>
      <c r="G1268" s="36" t="s">
        <v>89</v>
      </c>
      <c r="H1268" s="36" t="s">
        <v>119</v>
      </c>
      <c r="I1268" s="36" t="s">
        <v>2091</v>
      </c>
      <c r="J1268" s="36" t="s">
        <v>6334</v>
      </c>
      <c r="K1268" s="35" t="s">
        <v>8</v>
      </c>
      <c r="L1268" s="36" t="s">
        <v>8</v>
      </c>
      <c r="M1268" s="36" t="s">
        <v>93</v>
      </c>
      <c r="N1268" s="36">
        <v>5687182</v>
      </c>
      <c r="O1268" s="36" t="s">
        <v>6338</v>
      </c>
      <c r="P1268" s="35">
        <v>9731346840</v>
      </c>
      <c r="Q1268" s="36" t="s">
        <v>6339</v>
      </c>
      <c r="R1268" s="36" t="s">
        <v>197</v>
      </c>
      <c r="S1268" s="36" t="s">
        <v>197</v>
      </c>
      <c r="T1268" s="51" t="s">
        <v>6340</v>
      </c>
      <c r="U1268" s="36">
        <v>1650000</v>
      </c>
      <c r="V1268" s="36">
        <v>3000000</v>
      </c>
      <c r="W1268" s="36" t="s">
        <v>6341</v>
      </c>
      <c r="X1268" s="36" t="s">
        <v>8</v>
      </c>
      <c r="Y1268" s="36" t="s">
        <v>2456</v>
      </c>
      <c r="Z1268" s="36" t="s">
        <v>8</v>
      </c>
      <c r="AA1268" s="36" t="s">
        <v>109</v>
      </c>
      <c r="AB1268" s="36" t="s">
        <v>109</v>
      </c>
      <c r="AC1268" s="35" t="s">
        <v>8</v>
      </c>
    </row>
    <row r="1269" spans="1:29" x14ac:dyDescent="0.3">
      <c r="A1269" s="36">
        <v>1268</v>
      </c>
      <c r="B1269" s="36" t="s">
        <v>87</v>
      </c>
      <c r="C1269" s="37">
        <v>44650</v>
      </c>
      <c r="D1269" s="36">
        <v>55918910</v>
      </c>
      <c r="E1269" s="36" t="s">
        <v>3</v>
      </c>
      <c r="F1269" s="38">
        <v>181547</v>
      </c>
      <c r="G1269" s="36" t="s">
        <v>89</v>
      </c>
      <c r="H1269" s="36" t="s">
        <v>4975</v>
      </c>
      <c r="I1269" s="35" t="s">
        <v>120</v>
      </c>
      <c r="J1269" s="36" t="s">
        <v>6342</v>
      </c>
      <c r="K1269" s="35" t="s">
        <v>8</v>
      </c>
      <c r="L1269" s="36" t="s">
        <v>8</v>
      </c>
      <c r="M1269" s="36" t="s">
        <v>93</v>
      </c>
      <c r="N1269" s="36">
        <v>4022782</v>
      </c>
      <c r="O1269" s="36" t="s">
        <v>6343</v>
      </c>
      <c r="P1269" s="35">
        <v>9739290008</v>
      </c>
      <c r="Q1269" s="36" t="s">
        <v>6344</v>
      </c>
      <c r="R1269" s="36" t="s">
        <v>754</v>
      </c>
      <c r="S1269" s="36" t="s">
        <v>4204</v>
      </c>
      <c r="T1269" s="51" t="s">
        <v>608</v>
      </c>
      <c r="U1269" s="36" t="s">
        <v>2170</v>
      </c>
      <c r="V1269" s="36" t="s">
        <v>6345</v>
      </c>
      <c r="W1269" s="36" t="s">
        <v>6346</v>
      </c>
      <c r="X1269" s="36" t="s">
        <v>100</v>
      </c>
      <c r="Y1269" s="36" t="s">
        <v>100</v>
      </c>
      <c r="Z1269" s="36" t="s">
        <v>100</v>
      </c>
      <c r="AA1269" s="36" t="s">
        <v>109</v>
      </c>
      <c r="AB1269" s="36" t="s">
        <v>109</v>
      </c>
      <c r="AC1269" s="35" t="s">
        <v>8</v>
      </c>
    </row>
    <row r="1270" spans="1:29" x14ac:dyDescent="0.3">
      <c r="A1270" s="36">
        <v>1269</v>
      </c>
      <c r="B1270" s="36" t="s">
        <v>87</v>
      </c>
      <c r="C1270" s="37">
        <v>44650</v>
      </c>
      <c r="D1270" s="36">
        <v>89220051</v>
      </c>
      <c r="E1270" s="36" t="s">
        <v>3</v>
      </c>
      <c r="F1270" s="38">
        <v>181547</v>
      </c>
      <c r="G1270" s="36" t="s">
        <v>89</v>
      </c>
      <c r="H1270" s="36" t="s">
        <v>4975</v>
      </c>
      <c r="I1270" s="35" t="s">
        <v>120</v>
      </c>
      <c r="J1270" s="36" t="s">
        <v>6342</v>
      </c>
      <c r="K1270" s="35" t="s">
        <v>8</v>
      </c>
      <c r="L1270" s="36" t="s">
        <v>8</v>
      </c>
      <c r="M1270" s="36" t="s">
        <v>93</v>
      </c>
      <c r="N1270" s="36">
        <v>4469379</v>
      </c>
      <c r="O1270" s="36" t="s">
        <v>6347</v>
      </c>
      <c r="P1270" s="35">
        <v>6200343238</v>
      </c>
      <c r="Q1270" s="36" t="s">
        <v>6348</v>
      </c>
      <c r="R1270" s="36" t="s">
        <v>506</v>
      </c>
      <c r="S1270" s="36" t="s">
        <v>506</v>
      </c>
      <c r="T1270" s="51" t="s">
        <v>5349</v>
      </c>
      <c r="U1270" s="36" t="s">
        <v>2150</v>
      </c>
      <c r="V1270" s="36" t="s">
        <v>2151</v>
      </c>
      <c r="W1270" s="36" t="s">
        <v>6349</v>
      </c>
      <c r="X1270" s="36" t="s">
        <v>100</v>
      </c>
      <c r="Y1270" s="36" t="s">
        <v>100</v>
      </c>
      <c r="Z1270" s="36" t="s">
        <v>100</v>
      </c>
      <c r="AA1270" s="36" t="s">
        <v>109</v>
      </c>
      <c r="AB1270" s="36" t="s">
        <v>109</v>
      </c>
      <c r="AC1270" s="35" t="s">
        <v>8</v>
      </c>
    </row>
    <row r="1271" spans="1:29" x14ac:dyDescent="0.3">
      <c r="A1271" s="36">
        <v>1270</v>
      </c>
      <c r="B1271" s="36" t="s">
        <v>87</v>
      </c>
      <c r="C1271" s="37">
        <v>44650</v>
      </c>
      <c r="D1271" s="36">
        <v>58148224</v>
      </c>
      <c r="E1271" s="36" t="s">
        <v>3</v>
      </c>
      <c r="F1271" s="38">
        <v>181547</v>
      </c>
      <c r="G1271" s="36" t="s">
        <v>89</v>
      </c>
      <c r="H1271" s="36" t="s">
        <v>1193</v>
      </c>
      <c r="I1271" s="35" t="s">
        <v>737</v>
      </c>
      <c r="J1271" s="36" t="s">
        <v>6350</v>
      </c>
      <c r="K1271" s="35" t="s">
        <v>8</v>
      </c>
      <c r="L1271" s="36" t="s">
        <v>8</v>
      </c>
      <c r="M1271" s="36" t="s">
        <v>93</v>
      </c>
      <c r="N1271" s="36">
        <v>5693669</v>
      </c>
      <c r="O1271" s="36" t="s">
        <v>6351</v>
      </c>
      <c r="P1271" s="35">
        <v>8744869605</v>
      </c>
      <c r="Q1271" s="36" t="s">
        <v>6352</v>
      </c>
      <c r="R1271" s="36" t="s">
        <v>370</v>
      </c>
      <c r="S1271" s="36" t="s">
        <v>370</v>
      </c>
      <c r="T1271" s="51" t="s">
        <v>6353</v>
      </c>
      <c r="U1271" s="36">
        <v>450000</v>
      </c>
      <c r="V1271" s="36">
        <v>650000</v>
      </c>
      <c r="W1271" s="36" t="s">
        <v>6354</v>
      </c>
      <c r="X1271" s="36" t="s">
        <v>100</v>
      </c>
      <c r="Y1271" s="36" t="s">
        <v>100</v>
      </c>
      <c r="Z1271" s="36" t="s">
        <v>100</v>
      </c>
      <c r="AA1271" s="36" t="s">
        <v>476</v>
      </c>
      <c r="AB1271" s="36" t="s">
        <v>109</v>
      </c>
    </row>
    <row r="1272" spans="1:29" x14ac:dyDescent="0.3">
      <c r="A1272" s="36">
        <v>1271</v>
      </c>
      <c r="B1272" s="36" t="s">
        <v>87</v>
      </c>
      <c r="C1272" s="37">
        <v>44650</v>
      </c>
      <c r="D1272" s="36">
        <v>58148224</v>
      </c>
      <c r="E1272" s="36" t="s">
        <v>3</v>
      </c>
      <c r="F1272" s="38">
        <v>181547</v>
      </c>
      <c r="G1272" s="36" t="s">
        <v>89</v>
      </c>
      <c r="H1272" s="36" t="s">
        <v>1193</v>
      </c>
      <c r="I1272" s="35" t="s">
        <v>737</v>
      </c>
      <c r="J1272" s="36" t="s">
        <v>6350</v>
      </c>
      <c r="K1272" s="35" t="s">
        <v>8</v>
      </c>
      <c r="L1272" s="36" t="s">
        <v>8</v>
      </c>
      <c r="M1272" s="36" t="s">
        <v>93</v>
      </c>
      <c r="N1272" s="36" t="s">
        <v>6355</v>
      </c>
      <c r="O1272" s="36" t="s">
        <v>6356</v>
      </c>
      <c r="P1272" s="35">
        <v>9787731828</v>
      </c>
      <c r="Q1272" s="36" t="s">
        <v>6357</v>
      </c>
      <c r="R1272" s="36" t="s">
        <v>370</v>
      </c>
      <c r="S1272" s="36" t="s">
        <v>370</v>
      </c>
      <c r="T1272" s="51" t="s">
        <v>5472</v>
      </c>
      <c r="U1272" s="36">
        <v>700000</v>
      </c>
      <c r="V1272" s="36">
        <v>1500000</v>
      </c>
      <c r="W1272" s="36" t="s">
        <v>134</v>
      </c>
      <c r="X1272" s="36" t="s">
        <v>100</v>
      </c>
      <c r="Y1272" s="36" t="s">
        <v>100</v>
      </c>
      <c r="Z1272" s="36" t="s">
        <v>100</v>
      </c>
      <c r="AA1272" s="36" t="s">
        <v>109</v>
      </c>
      <c r="AB1272" s="36" t="s">
        <v>109</v>
      </c>
    </row>
    <row r="1273" spans="1:29" x14ac:dyDescent="0.3">
      <c r="A1273" s="36">
        <v>1272</v>
      </c>
      <c r="B1273" s="36" t="s">
        <v>87</v>
      </c>
      <c r="C1273" s="37">
        <v>44650</v>
      </c>
      <c r="D1273" s="36">
        <v>87058785</v>
      </c>
      <c r="E1273" s="36" t="s">
        <v>3</v>
      </c>
      <c r="F1273" s="38">
        <v>181547</v>
      </c>
      <c r="G1273" s="36" t="s">
        <v>89</v>
      </c>
      <c r="H1273" s="36" t="s">
        <v>5731</v>
      </c>
      <c r="I1273" s="35" t="s">
        <v>6358</v>
      </c>
      <c r="J1273" s="36" t="s">
        <v>6359</v>
      </c>
      <c r="K1273" s="35" t="s">
        <v>38</v>
      </c>
      <c r="L1273" s="36" t="s">
        <v>8</v>
      </c>
      <c r="M1273" s="36" t="s">
        <v>93</v>
      </c>
      <c r="N1273" s="36">
        <v>5694220</v>
      </c>
      <c r="O1273" s="36" t="s">
        <v>6360</v>
      </c>
      <c r="P1273" s="35">
        <v>8309962067</v>
      </c>
      <c r="Q1273" s="36" t="s">
        <v>6361</v>
      </c>
      <c r="R1273" s="36">
        <v>4.5999999999999996</v>
      </c>
      <c r="S1273" s="36" t="s">
        <v>6359</v>
      </c>
      <c r="T1273" s="51" t="s">
        <v>3447</v>
      </c>
      <c r="U1273" s="36">
        <v>580000</v>
      </c>
      <c r="V1273" s="36">
        <v>1000000</v>
      </c>
      <c r="W1273" s="36">
        <v>15</v>
      </c>
      <c r="X1273" s="36" t="s">
        <v>8</v>
      </c>
      <c r="Y1273" s="36" t="s">
        <v>8</v>
      </c>
      <c r="Z1273" s="36" t="s">
        <v>8</v>
      </c>
      <c r="AA1273" s="36" t="s">
        <v>101</v>
      </c>
      <c r="AB1273" s="36" t="s">
        <v>109</v>
      </c>
    </row>
    <row r="1274" spans="1:29" x14ac:dyDescent="0.3">
      <c r="A1274" s="36">
        <v>1273</v>
      </c>
      <c r="B1274" s="36" t="s">
        <v>87</v>
      </c>
      <c r="C1274" s="37">
        <v>44650</v>
      </c>
      <c r="D1274" s="36">
        <v>87058785</v>
      </c>
      <c r="E1274" s="36" t="s">
        <v>3</v>
      </c>
      <c r="F1274" s="38">
        <v>181547</v>
      </c>
      <c r="G1274" s="36" t="s">
        <v>89</v>
      </c>
      <c r="H1274" s="36" t="s">
        <v>5731</v>
      </c>
      <c r="I1274" s="35" t="s">
        <v>6358</v>
      </c>
      <c r="J1274" s="36" t="s">
        <v>6359</v>
      </c>
      <c r="K1274" s="35" t="s">
        <v>38</v>
      </c>
      <c r="L1274" s="36" t="s">
        <v>8</v>
      </c>
      <c r="M1274" s="36" t="s">
        <v>93</v>
      </c>
      <c r="N1274" s="36">
        <v>5694245</v>
      </c>
      <c r="O1274" s="36" t="s">
        <v>6362</v>
      </c>
      <c r="P1274" s="35">
        <v>7780291656</v>
      </c>
      <c r="Q1274" s="36" t="s">
        <v>6363</v>
      </c>
      <c r="R1274" s="36">
        <v>5.2</v>
      </c>
      <c r="S1274" s="36" t="s">
        <v>6359</v>
      </c>
      <c r="T1274" s="51" t="s">
        <v>6364</v>
      </c>
      <c r="U1274" s="36">
        <v>850000</v>
      </c>
      <c r="V1274" s="36">
        <v>1100000</v>
      </c>
      <c r="W1274" s="36">
        <v>30</v>
      </c>
      <c r="X1274" s="36" t="s">
        <v>8</v>
      </c>
      <c r="Y1274" s="36" t="s">
        <v>8</v>
      </c>
      <c r="Z1274" s="36" t="s">
        <v>8</v>
      </c>
      <c r="AA1274" s="36" t="s">
        <v>101</v>
      </c>
      <c r="AB1274" s="36" t="s">
        <v>109</v>
      </c>
    </row>
    <row r="1275" spans="1:29" x14ac:dyDescent="0.3">
      <c r="A1275" s="36">
        <v>1274</v>
      </c>
      <c r="B1275" s="36" t="s">
        <v>87</v>
      </c>
      <c r="C1275" s="37">
        <v>44650</v>
      </c>
      <c r="D1275" s="36">
        <v>54574647</v>
      </c>
      <c r="E1275" s="36" t="s">
        <v>3</v>
      </c>
      <c r="F1275" s="38">
        <v>181547</v>
      </c>
      <c r="G1275" s="36" t="s">
        <v>89</v>
      </c>
      <c r="H1275" s="36" t="s">
        <v>5731</v>
      </c>
      <c r="I1275" s="35" t="s">
        <v>6365</v>
      </c>
      <c r="J1275" s="36" t="s">
        <v>6366</v>
      </c>
      <c r="K1275" s="35" t="s">
        <v>38</v>
      </c>
      <c r="L1275" s="36" t="s">
        <v>8</v>
      </c>
      <c r="M1275" s="36" t="s">
        <v>93</v>
      </c>
      <c r="N1275" s="36">
        <v>5693845</v>
      </c>
      <c r="O1275" s="36" t="s">
        <v>6367</v>
      </c>
      <c r="P1275" s="35">
        <v>8121641767</v>
      </c>
      <c r="Q1275" s="36" t="s">
        <v>6368</v>
      </c>
      <c r="R1275" s="36">
        <v>7</v>
      </c>
      <c r="S1275" s="36" t="s">
        <v>6366</v>
      </c>
      <c r="T1275" s="51" t="s">
        <v>4774</v>
      </c>
      <c r="U1275" s="36">
        <v>780000</v>
      </c>
      <c r="V1275" s="36">
        <v>1300000</v>
      </c>
      <c r="W1275" s="36">
        <v>15</v>
      </c>
      <c r="X1275" s="36" t="s">
        <v>8</v>
      </c>
      <c r="Y1275" s="36" t="s">
        <v>8</v>
      </c>
      <c r="Z1275" s="36" t="s">
        <v>8</v>
      </c>
      <c r="AA1275" s="36" t="s">
        <v>101</v>
      </c>
      <c r="AB1275" s="36" t="s">
        <v>109</v>
      </c>
    </row>
    <row r="1276" spans="1:29" x14ac:dyDescent="0.3">
      <c r="A1276" s="36">
        <v>1275</v>
      </c>
      <c r="B1276" s="36" t="s">
        <v>87</v>
      </c>
      <c r="C1276" s="37">
        <v>44650</v>
      </c>
      <c r="D1276" s="36">
        <v>87058785</v>
      </c>
      <c r="E1276" s="36" t="s">
        <v>3</v>
      </c>
      <c r="F1276" s="38">
        <v>181547</v>
      </c>
      <c r="G1276" s="36" t="s">
        <v>89</v>
      </c>
      <c r="H1276" s="36" t="s">
        <v>5731</v>
      </c>
      <c r="I1276" s="35" t="s">
        <v>6358</v>
      </c>
      <c r="J1276" s="36" t="s">
        <v>6366</v>
      </c>
      <c r="K1276" s="35" t="s">
        <v>38</v>
      </c>
      <c r="L1276" s="36" t="s">
        <v>8</v>
      </c>
      <c r="M1276" s="36" t="s">
        <v>93</v>
      </c>
      <c r="N1276" s="36">
        <v>5687999</v>
      </c>
      <c r="O1276" s="36" t="s">
        <v>6369</v>
      </c>
      <c r="P1276" s="35">
        <v>9966866014</v>
      </c>
      <c r="Q1276" s="36" t="s">
        <v>6370</v>
      </c>
      <c r="R1276" s="36">
        <v>5.6</v>
      </c>
      <c r="S1276" s="36" t="s">
        <v>6366</v>
      </c>
      <c r="T1276" s="51" t="s">
        <v>6364</v>
      </c>
      <c r="U1276" s="36">
        <v>830000</v>
      </c>
      <c r="V1276" s="36">
        <v>1150000</v>
      </c>
      <c r="W1276" s="36">
        <v>15</v>
      </c>
      <c r="X1276" s="36" t="s">
        <v>8</v>
      </c>
      <c r="Y1276" s="36" t="s">
        <v>8</v>
      </c>
      <c r="Z1276" s="36" t="s">
        <v>8</v>
      </c>
      <c r="AA1276" s="36" t="s">
        <v>267</v>
      </c>
      <c r="AB1276" s="36" t="s">
        <v>109</v>
      </c>
    </row>
    <row r="1277" spans="1:29" x14ac:dyDescent="0.3">
      <c r="A1277" s="36">
        <v>1276</v>
      </c>
      <c r="B1277" s="36" t="s">
        <v>87</v>
      </c>
      <c r="C1277" s="37">
        <v>44650</v>
      </c>
      <c r="D1277" s="36">
        <v>87058785</v>
      </c>
      <c r="E1277" s="36" t="s">
        <v>3</v>
      </c>
      <c r="F1277" s="38">
        <v>181547</v>
      </c>
      <c r="G1277" s="36" t="s">
        <v>89</v>
      </c>
      <c r="H1277" s="36" t="s">
        <v>5731</v>
      </c>
      <c r="I1277" s="35" t="s">
        <v>6358</v>
      </c>
      <c r="J1277" s="36" t="s">
        <v>6366</v>
      </c>
      <c r="K1277" s="35" t="s">
        <v>38</v>
      </c>
      <c r="L1277" s="36" t="s">
        <v>8</v>
      </c>
      <c r="M1277" s="36" t="s">
        <v>93</v>
      </c>
      <c r="N1277" s="36">
        <v>5695301</v>
      </c>
      <c r="O1277" s="36" t="s">
        <v>6371</v>
      </c>
      <c r="P1277" s="35">
        <v>8121063144</v>
      </c>
      <c r="Q1277" s="36" t="s">
        <v>6372</v>
      </c>
      <c r="R1277" s="36">
        <v>4.4000000000000004</v>
      </c>
      <c r="S1277" s="36" t="s">
        <v>6366</v>
      </c>
      <c r="T1277" s="51" t="s">
        <v>6373</v>
      </c>
      <c r="U1277" s="36">
        <v>610000</v>
      </c>
      <c r="V1277" s="36">
        <v>900000</v>
      </c>
      <c r="W1277" s="36">
        <v>15</v>
      </c>
      <c r="X1277" s="36" t="s">
        <v>8</v>
      </c>
      <c r="Y1277" s="36" t="s">
        <v>8</v>
      </c>
      <c r="Z1277" s="36" t="s">
        <v>8</v>
      </c>
      <c r="AA1277" s="36" t="s">
        <v>101</v>
      </c>
      <c r="AB1277" s="36" t="s">
        <v>109</v>
      </c>
    </row>
    <row r="1278" spans="1:29" x14ac:dyDescent="0.3">
      <c r="A1278" s="36">
        <v>1277</v>
      </c>
      <c r="B1278" s="36" t="s">
        <v>87</v>
      </c>
      <c r="C1278" s="37">
        <v>44650</v>
      </c>
      <c r="D1278" s="36">
        <v>61541841</v>
      </c>
      <c r="E1278" s="36" t="s">
        <v>3</v>
      </c>
      <c r="F1278" s="38">
        <v>181547</v>
      </c>
      <c r="G1278" s="36" t="s">
        <v>89</v>
      </c>
      <c r="H1278" s="36" t="s">
        <v>5731</v>
      </c>
      <c r="I1278" s="35" t="s">
        <v>2247</v>
      </c>
      <c r="J1278" s="36" t="s">
        <v>6374</v>
      </c>
      <c r="K1278" s="35" t="s">
        <v>38</v>
      </c>
      <c r="L1278" s="36" t="s">
        <v>8</v>
      </c>
      <c r="M1278" s="36" t="s">
        <v>93</v>
      </c>
      <c r="N1278" s="36" t="s">
        <v>8</v>
      </c>
      <c r="O1278" s="36" t="s">
        <v>6375</v>
      </c>
      <c r="P1278" s="35">
        <v>8340157457</v>
      </c>
      <c r="Q1278" s="36" t="s">
        <v>6376</v>
      </c>
      <c r="R1278" s="36">
        <v>6</v>
      </c>
      <c r="S1278" s="36" t="s">
        <v>6374</v>
      </c>
      <c r="T1278" s="51" t="s">
        <v>6377</v>
      </c>
      <c r="U1278" s="36">
        <v>955000</v>
      </c>
      <c r="V1278" s="36">
        <v>2000000</v>
      </c>
      <c r="W1278" s="36" t="s">
        <v>6378</v>
      </c>
      <c r="X1278" s="36" t="s">
        <v>8</v>
      </c>
      <c r="Y1278" s="36" t="s">
        <v>8</v>
      </c>
      <c r="Z1278" s="36" t="s">
        <v>8</v>
      </c>
      <c r="AA1278" s="36" t="s">
        <v>109</v>
      </c>
      <c r="AB1278" s="36" t="s">
        <v>109</v>
      </c>
    </row>
    <row r="1279" spans="1:29" x14ac:dyDescent="0.3">
      <c r="A1279" s="36">
        <v>1278</v>
      </c>
      <c r="B1279" s="36" t="s">
        <v>87</v>
      </c>
      <c r="C1279" s="37">
        <v>44650</v>
      </c>
      <c r="D1279" s="36">
        <v>61541841</v>
      </c>
      <c r="E1279" s="36" t="s">
        <v>3</v>
      </c>
      <c r="F1279" s="38">
        <v>181547</v>
      </c>
      <c r="G1279" s="36" t="s">
        <v>89</v>
      </c>
      <c r="H1279" s="36" t="s">
        <v>5731</v>
      </c>
      <c r="I1279" s="35" t="s">
        <v>2247</v>
      </c>
      <c r="J1279" s="36" t="s">
        <v>6374</v>
      </c>
      <c r="K1279" s="35" t="s">
        <v>38</v>
      </c>
      <c r="L1279" s="36" t="s">
        <v>8</v>
      </c>
      <c r="M1279" s="36" t="s">
        <v>93</v>
      </c>
      <c r="N1279" s="36" t="s">
        <v>8</v>
      </c>
      <c r="O1279" s="36" t="s">
        <v>6379</v>
      </c>
      <c r="P1279" s="35">
        <v>9972301201</v>
      </c>
      <c r="Q1279" s="36" t="s">
        <v>6380</v>
      </c>
      <c r="R1279" s="36">
        <v>5.6</v>
      </c>
      <c r="S1279" s="36" t="s">
        <v>6374</v>
      </c>
      <c r="T1279" s="51" t="s">
        <v>6381</v>
      </c>
      <c r="U1279" s="36">
        <v>850000</v>
      </c>
      <c r="V1279" s="36">
        <v>1500000</v>
      </c>
      <c r="W1279" s="36" t="s">
        <v>6378</v>
      </c>
      <c r="X1279" s="36" t="s">
        <v>8</v>
      </c>
      <c r="Y1279" s="36" t="s">
        <v>8</v>
      </c>
      <c r="Z1279" s="36" t="s">
        <v>8</v>
      </c>
      <c r="AA1279" s="36" t="s">
        <v>109</v>
      </c>
      <c r="AB1279" s="36" t="s">
        <v>109</v>
      </c>
    </row>
    <row r="1280" spans="1:29" x14ac:dyDescent="0.3">
      <c r="A1280" s="36">
        <v>1279</v>
      </c>
      <c r="B1280" s="36" t="s">
        <v>87</v>
      </c>
      <c r="C1280" s="37">
        <v>44650</v>
      </c>
      <c r="D1280" s="36">
        <v>47588195</v>
      </c>
      <c r="E1280" s="36" t="s">
        <v>3</v>
      </c>
      <c r="F1280" s="38">
        <v>181547</v>
      </c>
      <c r="G1280" s="36" t="s">
        <v>89</v>
      </c>
      <c r="H1280" s="36" t="s">
        <v>5731</v>
      </c>
      <c r="I1280" s="35" t="s">
        <v>2247</v>
      </c>
      <c r="J1280" s="36" t="s">
        <v>6382</v>
      </c>
      <c r="K1280" s="35" t="s">
        <v>38</v>
      </c>
      <c r="L1280" s="36" t="s">
        <v>8</v>
      </c>
      <c r="M1280" s="36" t="s">
        <v>93</v>
      </c>
      <c r="N1280" s="36">
        <v>5695351</v>
      </c>
      <c r="O1280" s="36" t="s">
        <v>6383</v>
      </c>
      <c r="P1280" s="35">
        <v>9667971788</v>
      </c>
      <c r="Q1280" s="36" t="s">
        <v>6384</v>
      </c>
      <c r="R1280" s="36">
        <v>10</v>
      </c>
      <c r="S1280" s="36" t="s">
        <v>6385</v>
      </c>
      <c r="T1280" s="51" t="s">
        <v>765</v>
      </c>
      <c r="U1280" s="36">
        <v>1200000</v>
      </c>
      <c r="V1280" s="36">
        <v>2500000</v>
      </c>
      <c r="W1280" s="36">
        <v>45</v>
      </c>
      <c r="X1280" s="36" t="s">
        <v>8</v>
      </c>
      <c r="Y1280" s="36" t="s">
        <v>8</v>
      </c>
      <c r="Z1280" s="36" t="s">
        <v>8</v>
      </c>
      <c r="AA1280" s="36" t="s">
        <v>109</v>
      </c>
      <c r="AB1280" s="36" t="s">
        <v>109</v>
      </c>
    </row>
    <row r="1281" spans="1:28" x14ac:dyDescent="0.3">
      <c r="A1281" s="36">
        <v>1280</v>
      </c>
      <c r="B1281" s="36" t="s">
        <v>87</v>
      </c>
      <c r="C1281" s="37">
        <v>44650</v>
      </c>
      <c r="D1281" s="36">
        <v>48267147</v>
      </c>
      <c r="E1281" s="36" t="s">
        <v>3</v>
      </c>
      <c r="F1281" s="38">
        <v>181547</v>
      </c>
      <c r="G1281" s="36" t="s">
        <v>89</v>
      </c>
      <c r="H1281" s="36" t="s">
        <v>5731</v>
      </c>
      <c r="I1281" s="35" t="s">
        <v>4993</v>
      </c>
      <c r="J1281" s="36" t="s">
        <v>6386</v>
      </c>
      <c r="K1281" s="35" t="s">
        <v>38</v>
      </c>
      <c r="L1281" s="36" t="s">
        <v>8</v>
      </c>
      <c r="M1281" s="36" t="s">
        <v>93</v>
      </c>
      <c r="N1281" s="36">
        <v>5689477</v>
      </c>
      <c r="O1281" s="36" t="s">
        <v>6387</v>
      </c>
      <c r="P1281" s="35">
        <v>9740214830</v>
      </c>
      <c r="Q1281" s="36" t="s">
        <v>6388</v>
      </c>
      <c r="R1281" s="36">
        <v>6</v>
      </c>
      <c r="S1281" s="36" t="s">
        <v>6386</v>
      </c>
      <c r="T1281" s="51" t="s">
        <v>492</v>
      </c>
      <c r="U1281" s="36">
        <v>610000</v>
      </c>
      <c r="V1281" s="36">
        <v>1500000</v>
      </c>
      <c r="W1281" s="36" t="s">
        <v>6378</v>
      </c>
      <c r="X1281" s="36" t="s">
        <v>8</v>
      </c>
      <c r="Y1281" s="36" t="s">
        <v>8</v>
      </c>
      <c r="Z1281" s="36" t="s">
        <v>8</v>
      </c>
      <c r="AA1281" s="36" t="s">
        <v>101</v>
      </c>
      <c r="AB1281" s="36" t="s">
        <v>109</v>
      </c>
    </row>
    <row r="1282" spans="1:28" x14ac:dyDescent="0.3">
      <c r="A1282" s="36">
        <v>1281</v>
      </c>
      <c r="B1282" s="36" t="s">
        <v>87</v>
      </c>
      <c r="C1282" s="37">
        <v>44650</v>
      </c>
      <c r="D1282" s="36">
        <v>47588195</v>
      </c>
      <c r="E1282" s="36" t="s">
        <v>3</v>
      </c>
      <c r="F1282" s="38">
        <v>181547</v>
      </c>
      <c r="G1282" s="36" t="s">
        <v>89</v>
      </c>
      <c r="H1282" s="36" t="s">
        <v>5731</v>
      </c>
      <c r="I1282" s="35" t="s">
        <v>2247</v>
      </c>
      <c r="J1282" s="36" t="s">
        <v>6382</v>
      </c>
      <c r="K1282" s="35" t="s">
        <v>38</v>
      </c>
      <c r="L1282" s="36" t="s">
        <v>8</v>
      </c>
      <c r="M1282" s="36" t="s">
        <v>93</v>
      </c>
      <c r="N1282" s="36" t="s">
        <v>6389</v>
      </c>
      <c r="O1282" s="36" t="s">
        <v>6390</v>
      </c>
      <c r="P1282" s="35">
        <v>7411244041</v>
      </c>
      <c r="Q1282" s="36" t="s">
        <v>6391</v>
      </c>
      <c r="R1282" s="36">
        <v>9.1</v>
      </c>
      <c r="S1282" s="36" t="s">
        <v>6392</v>
      </c>
      <c r="T1282" s="51" t="s">
        <v>6393</v>
      </c>
      <c r="U1282" s="36">
        <v>1200000</v>
      </c>
      <c r="V1282" s="36">
        <v>2100000</v>
      </c>
      <c r="W1282" s="36">
        <v>40</v>
      </c>
      <c r="X1282" s="36" t="s">
        <v>8</v>
      </c>
      <c r="Y1282" s="36" t="s">
        <v>8</v>
      </c>
      <c r="Z1282" s="36" t="s">
        <v>8</v>
      </c>
      <c r="AA1282" s="36" t="s">
        <v>109</v>
      </c>
      <c r="AB1282" s="36" t="s">
        <v>109</v>
      </c>
    </row>
    <row r="1283" spans="1:28" x14ac:dyDescent="0.3">
      <c r="A1283" s="36">
        <v>1282</v>
      </c>
      <c r="B1283" s="36" t="s">
        <v>87</v>
      </c>
      <c r="C1283" s="37">
        <v>44650</v>
      </c>
      <c r="D1283" s="36">
        <v>58148224</v>
      </c>
      <c r="E1283" s="36" t="s">
        <v>3</v>
      </c>
      <c r="F1283" s="38">
        <v>181547</v>
      </c>
      <c r="G1283" s="36" t="s">
        <v>89</v>
      </c>
      <c r="H1283" s="36" t="s">
        <v>5731</v>
      </c>
      <c r="I1283" s="35" t="s">
        <v>6394</v>
      </c>
      <c r="J1283" s="36" t="s">
        <v>6395</v>
      </c>
      <c r="K1283" s="35" t="s">
        <v>38</v>
      </c>
      <c r="L1283" s="36" t="s">
        <v>8</v>
      </c>
      <c r="M1283" s="36" t="s">
        <v>93</v>
      </c>
      <c r="N1283" s="36" t="s">
        <v>8</v>
      </c>
      <c r="O1283" s="36" t="s">
        <v>6396</v>
      </c>
      <c r="P1283" s="35">
        <v>9492398267</v>
      </c>
      <c r="Q1283" s="36" t="s">
        <v>6397</v>
      </c>
      <c r="R1283" s="36">
        <v>8</v>
      </c>
      <c r="S1283" s="36" t="s">
        <v>6398</v>
      </c>
      <c r="T1283" s="51" t="s">
        <v>6399</v>
      </c>
      <c r="U1283" s="36">
        <v>600000</v>
      </c>
      <c r="V1283" s="36">
        <v>900000</v>
      </c>
      <c r="W1283" s="36">
        <v>0</v>
      </c>
      <c r="X1283" s="36" t="s">
        <v>8</v>
      </c>
      <c r="Y1283" s="36" t="s">
        <v>8</v>
      </c>
      <c r="Z1283" s="36" t="s">
        <v>8</v>
      </c>
      <c r="AA1283" s="36" t="s">
        <v>6400</v>
      </c>
      <c r="AB1283" s="36" t="s">
        <v>109</v>
      </c>
    </row>
    <row r="1284" spans="1:28" x14ac:dyDescent="0.3">
      <c r="A1284" s="36">
        <v>1283</v>
      </c>
      <c r="B1284" s="36" t="s">
        <v>87</v>
      </c>
      <c r="C1284" s="37">
        <v>44650</v>
      </c>
      <c r="D1284" s="36">
        <v>58148224</v>
      </c>
      <c r="E1284" s="36" t="s">
        <v>3</v>
      </c>
      <c r="F1284" s="38">
        <v>181547</v>
      </c>
      <c r="G1284" s="36" t="s">
        <v>89</v>
      </c>
      <c r="H1284" s="36" t="s">
        <v>5731</v>
      </c>
      <c r="I1284" s="35" t="s">
        <v>6394</v>
      </c>
      <c r="J1284" s="36" t="s">
        <v>6401</v>
      </c>
      <c r="K1284" s="35" t="s">
        <v>38</v>
      </c>
      <c r="L1284" s="36" t="s">
        <v>8</v>
      </c>
      <c r="M1284" s="36" t="s">
        <v>93</v>
      </c>
      <c r="N1284" s="36">
        <v>5696357</v>
      </c>
      <c r="O1284" s="36" t="s">
        <v>6402</v>
      </c>
      <c r="P1284" s="35">
        <v>7042424110</v>
      </c>
      <c r="Q1284" s="36" t="s">
        <v>6403</v>
      </c>
      <c r="R1284" s="36">
        <v>12</v>
      </c>
      <c r="S1284" s="36" t="s">
        <v>6404</v>
      </c>
      <c r="T1284" s="51" t="s">
        <v>6405</v>
      </c>
      <c r="U1284" s="36">
        <v>900000</v>
      </c>
      <c r="V1284" s="36">
        <v>1400000</v>
      </c>
      <c r="W1284" s="36">
        <v>30</v>
      </c>
      <c r="X1284" s="36" t="s">
        <v>8</v>
      </c>
      <c r="Y1284" s="36" t="s">
        <v>8</v>
      </c>
      <c r="Z1284" s="36" t="s">
        <v>8</v>
      </c>
      <c r="AA1284" s="36" t="s">
        <v>109</v>
      </c>
      <c r="AB1284" s="36" t="s">
        <v>109</v>
      </c>
    </row>
    <row r="1285" spans="1:28" x14ac:dyDescent="0.3">
      <c r="A1285" s="36">
        <v>1284</v>
      </c>
      <c r="B1285" s="36" t="s">
        <v>87</v>
      </c>
      <c r="C1285" s="37">
        <v>44650</v>
      </c>
      <c r="D1285" s="36">
        <v>52666204</v>
      </c>
      <c r="E1285" s="36" t="s">
        <v>3</v>
      </c>
      <c r="F1285" s="38">
        <v>181547</v>
      </c>
      <c r="G1285" s="36" t="s">
        <v>89</v>
      </c>
      <c r="H1285" s="36" t="s">
        <v>5731</v>
      </c>
      <c r="I1285" s="35" t="s">
        <v>103</v>
      </c>
      <c r="J1285" s="36" t="s">
        <v>6406</v>
      </c>
      <c r="K1285" s="35" t="s">
        <v>38</v>
      </c>
      <c r="L1285" s="36" t="s">
        <v>8</v>
      </c>
      <c r="M1285" s="36" t="s">
        <v>93</v>
      </c>
      <c r="N1285" s="36" t="s">
        <v>6407</v>
      </c>
      <c r="O1285" s="36" t="s">
        <v>6408</v>
      </c>
      <c r="P1285" s="35">
        <v>9538464476</v>
      </c>
      <c r="Q1285" s="36" t="s">
        <v>6409</v>
      </c>
      <c r="R1285" s="36">
        <v>7.4</v>
      </c>
      <c r="S1285" s="36" t="s">
        <v>6410</v>
      </c>
      <c r="T1285" s="51" t="s">
        <v>6411</v>
      </c>
      <c r="U1285" s="36">
        <v>650000</v>
      </c>
      <c r="V1285" s="36">
        <v>1600000</v>
      </c>
      <c r="W1285" s="36">
        <v>30</v>
      </c>
      <c r="X1285" s="36" t="s">
        <v>8</v>
      </c>
      <c r="Y1285" s="36" t="s">
        <v>8</v>
      </c>
      <c r="Z1285" s="36" t="s">
        <v>8</v>
      </c>
      <c r="AA1285" s="36" t="s">
        <v>109</v>
      </c>
      <c r="AB1285" s="36" t="s">
        <v>109</v>
      </c>
    </row>
    <row r="1286" spans="1:28" x14ac:dyDescent="0.3">
      <c r="A1286" s="36">
        <v>1285</v>
      </c>
      <c r="B1286" s="36" t="s">
        <v>87</v>
      </c>
      <c r="C1286" s="37">
        <v>44650</v>
      </c>
      <c r="D1286" s="36">
        <v>52666204</v>
      </c>
      <c r="E1286" s="36" t="s">
        <v>3</v>
      </c>
      <c r="F1286" s="38">
        <v>181547</v>
      </c>
      <c r="G1286" s="36" t="s">
        <v>89</v>
      </c>
      <c r="H1286" s="36" t="s">
        <v>5731</v>
      </c>
      <c r="I1286" s="35" t="s">
        <v>103</v>
      </c>
      <c r="J1286" s="36" t="s">
        <v>6412</v>
      </c>
      <c r="K1286" s="35" t="s">
        <v>38</v>
      </c>
      <c r="L1286" s="36" t="s">
        <v>8</v>
      </c>
      <c r="M1286" s="36" t="s">
        <v>93</v>
      </c>
      <c r="N1286" s="36" t="s">
        <v>6413</v>
      </c>
      <c r="O1286" s="36" t="s">
        <v>6414</v>
      </c>
      <c r="P1286" s="35">
        <v>9677386229</v>
      </c>
      <c r="Q1286" s="36" t="s">
        <v>6415</v>
      </c>
      <c r="R1286" s="36">
        <v>5.1100000000000003</v>
      </c>
      <c r="S1286" s="36" t="s">
        <v>6416</v>
      </c>
      <c r="T1286" s="51" t="s">
        <v>2096</v>
      </c>
      <c r="U1286" s="36">
        <v>457000</v>
      </c>
      <c r="V1286" s="36">
        <v>1200000</v>
      </c>
      <c r="W1286" s="36">
        <v>20</v>
      </c>
      <c r="X1286" s="36" t="s">
        <v>8</v>
      </c>
      <c r="Y1286" s="36" t="s">
        <v>8</v>
      </c>
      <c r="Z1286" s="36" t="s">
        <v>8</v>
      </c>
      <c r="AA1286" s="36" t="s">
        <v>109</v>
      </c>
      <c r="AB1286" s="36" t="s">
        <v>109</v>
      </c>
    </row>
    <row r="1287" spans="1:28" x14ac:dyDescent="0.3">
      <c r="A1287" s="36">
        <v>1286</v>
      </c>
      <c r="B1287" s="36" t="s">
        <v>87</v>
      </c>
      <c r="C1287" s="37">
        <v>44650</v>
      </c>
      <c r="D1287" s="36">
        <v>21622126</v>
      </c>
      <c r="E1287" s="36" t="s">
        <v>3</v>
      </c>
      <c r="F1287" s="38">
        <v>181547</v>
      </c>
      <c r="G1287" s="36" t="s">
        <v>89</v>
      </c>
      <c r="H1287" s="36" t="s">
        <v>119</v>
      </c>
      <c r="I1287" s="35" t="s">
        <v>103</v>
      </c>
      <c r="J1287" s="36" t="s">
        <v>6417</v>
      </c>
      <c r="K1287" s="35" t="s">
        <v>8</v>
      </c>
      <c r="L1287" s="36" t="s">
        <v>8</v>
      </c>
      <c r="M1287" s="36" t="s">
        <v>93</v>
      </c>
      <c r="N1287" s="36">
        <v>1116368</v>
      </c>
      <c r="O1287" s="36" t="s">
        <v>6418</v>
      </c>
      <c r="P1287" s="35">
        <v>7981991473</v>
      </c>
      <c r="Q1287" s="36" t="s">
        <v>1533</v>
      </c>
      <c r="R1287" s="36" t="s">
        <v>260</v>
      </c>
      <c r="S1287" s="36" t="s">
        <v>277</v>
      </c>
      <c r="T1287" s="51" t="s">
        <v>492</v>
      </c>
      <c r="U1287" s="36">
        <v>330000</v>
      </c>
      <c r="V1287" s="36">
        <v>1050000</v>
      </c>
      <c r="W1287" s="36" t="s">
        <v>868</v>
      </c>
      <c r="X1287" s="36" t="s">
        <v>8</v>
      </c>
      <c r="Y1287" s="36" t="s">
        <v>2456</v>
      </c>
      <c r="Z1287" s="36" t="s">
        <v>8</v>
      </c>
      <c r="AA1287" s="36" t="s">
        <v>109</v>
      </c>
      <c r="AB1287" s="36" t="s">
        <v>2401</v>
      </c>
    </row>
    <row r="1288" spans="1:28" x14ac:dyDescent="0.3">
      <c r="A1288" s="36">
        <v>1287</v>
      </c>
      <c r="B1288" s="36" t="s">
        <v>87</v>
      </c>
      <c r="C1288" s="37">
        <v>44650</v>
      </c>
      <c r="D1288" s="36">
        <v>18156407</v>
      </c>
      <c r="E1288" s="36" t="s">
        <v>3</v>
      </c>
      <c r="F1288" s="38">
        <v>181547</v>
      </c>
      <c r="G1288" s="36" t="s">
        <v>89</v>
      </c>
      <c r="H1288" s="36" t="s">
        <v>119</v>
      </c>
      <c r="I1288" s="35" t="s">
        <v>103</v>
      </c>
      <c r="J1288" s="36" t="s">
        <v>6417</v>
      </c>
      <c r="K1288" s="35" t="s">
        <v>8</v>
      </c>
      <c r="L1288" s="36" t="s">
        <v>8</v>
      </c>
      <c r="M1288" s="36" t="s">
        <v>93</v>
      </c>
      <c r="N1288" s="36">
        <v>5697474</v>
      </c>
      <c r="O1288" s="36" t="s">
        <v>6419</v>
      </c>
      <c r="P1288" s="35">
        <v>7799293555</v>
      </c>
      <c r="Q1288" s="36" t="s">
        <v>6420</v>
      </c>
      <c r="R1288" s="36" t="s">
        <v>265</v>
      </c>
      <c r="S1288" s="36" t="s">
        <v>398</v>
      </c>
      <c r="T1288" s="51" t="s">
        <v>6421</v>
      </c>
      <c r="U1288" s="36">
        <v>450000</v>
      </c>
      <c r="V1288" s="36">
        <v>850000</v>
      </c>
      <c r="W1288" s="36" t="s">
        <v>6422</v>
      </c>
      <c r="X1288" s="36" t="s">
        <v>8</v>
      </c>
      <c r="Y1288" s="36" t="s">
        <v>2456</v>
      </c>
      <c r="Z1288" s="36" t="s">
        <v>8</v>
      </c>
      <c r="AA1288" s="36" t="s">
        <v>1031</v>
      </c>
      <c r="AB1288" s="36" t="s">
        <v>2401</v>
      </c>
    </row>
    <row r="1289" spans="1:28" x14ac:dyDescent="0.3">
      <c r="A1289" s="36">
        <v>1288</v>
      </c>
      <c r="B1289" s="36" t="s">
        <v>87</v>
      </c>
      <c r="C1289" s="37">
        <v>44650</v>
      </c>
      <c r="D1289" s="36">
        <v>11541171</v>
      </c>
      <c r="E1289" s="36" t="s">
        <v>3</v>
      </c>
      <c r="F1289" s="38">
        <v>181547</v>
      </c>
      <c r="G1289" s="36" t="s">
        <v>89</v>
      </c>
      <c r="H1289" s="36" t="s">
        <v>119</v>
      </c>
      <c r="I1289" s="35" t="s">
        <v>103</v>
      </c>
      <c r="J1289" s="36" t="s">
        <v>6423</v>
      </c>
      <c r="K1289" s="35" t="s">
        <v>8</v>
      </c>
      <c r="L1289" s="36" t="s">
        <v>8</v>
      </c>
      <c r="M1289" s="36" t="s">
        <v>93</v>
      </c>
      <c r="N1289" s="36">
        <v>5697486</v>
      </c>
      <c r="O1289" s="36" t="s">
        <v>6424</v>
      </c>
      <c r="P1289" s="35">
        <v>8125179796</v>
      </c>
      <c r="Q1289" s="36" t="s">
        <v>6425</v>
      </c>
      <c r="R1289" s="36" t="s">
        <v>1845</v>
      </c>
      <c r="S1289" s="36" t="s">
        <v>398</v>
      </c>
      <c r="T1289" s="51" t="s">
        <v>6426</v>
      </c>
      <c r="U1289" s="36">
        <v>680000</v>
      </c>
      <c r="V1289" s="36">
        <v>1000000</v>
      </c>
      <c r="W1289" s="36" t="s">
        <v>868</v>
      </c>
      <c r="X1289" s="36" t="s">
        <v>8</v>
      </c>
      <c r="Y1289" s="36" t="s">
        <v>2456</v>
      </c>
      <c r="Z1289" s="36" t="s">
        <v>8</v>
      </c>
      <c r="AA1289" s="36" t="s">
        <v>2401</v>
      </c>
      <c r="AB1289" s="36" t="s">
        <v>2401</v>
      </c>
    </row>
    <row r="1290" spans="1:28" x14ac:dyDescent="0.3">
      <c r="A1290" s="36">
        <v>1289</v>
      </c>
      <c r="B1290" s="36" t="s">
        <v>87</v>
      </c>
      <c r="C1290" s="37">
        <v>44650</v>
      </c>
      <c r="D1290" s="36">
        <v>47871820</v>
      </c>
      <c r="E1290" s="36" t="s">
        <v>3</v>
      </c>
      <c r="F1290" s="38">
        <v>181547</v>
      </c>
      <c r="G1290" s="36" t="s">
        <v>89</v>
      </c>
      <c r="H1290" s="36" t="s">
        <v>119</v>
      </c>
      <c r="I1290" s="36" t="s">
        <v>103</v>
      </c>
      <c r="J1290" s="36" t="s">
        <v>6334</v>
      </c>
      <c r="K1290" s="36" t="s">
        <v>8</v>
      </c>
      <c r="L1290" s="36" t="s">
        <v>8</v>
      </c>
      <c r="M1290" s="36" t="s">
        <v>93</v>
      </c>
      <c r="N1290" s="36">
        <v>5697499</v>
      </c>
      <c r="O1290" s="36" t="s">
        <v>6427</v>
      </c>
      <c r="P1290" s="35">
        <v>9032222672</v>
      </c>
      <c r="Q1290" s="36" t="s">
        <v>6428</v>
      </c>
      <c r="R1290" s="36" t="s">
        <v>1845</v>
      </c>
      <c r="S1290" s="36" t="s">
        <v>1845</v>
      </c>
      <c r="T1290" s="51" t="s">
        <v>198</v>
      </c>
      <c r="U1290" s="36">
        <v>600000</v>
      </c>
      <c r="V1290" s="36">
        <v>1200000</v>
      </c>
      <c r="W1290" s="36" t="s">
        <v>868</v>
      </c>
      <c r="X1290" s="36" t="s">
        <v>8</v>
      </c>
      <c r="Y1290" s="36" t="s">
        <v>2456</v>
      </c>
      <c r="Z1290" s="36" t="s">
        <v>8</v>
      </c>
      <c r="AA1290" s="36" t="s">
        <v>2401</v>
      </c>
      <c r="AB1290" s="36" t="s">
        <v>2401</v>
      </c>
    </row>
    <row r="1291" spans="1:28" x14ac:dyDescent="0.3">
      <c r="A1291" s="36">
        <v>1290</v>
      </c>
      <c r="B1291" s="36" t="s">
        <v>87</v>
      </c>
      <c r="C1291" s="37">
        <v>44650</v>
      </c>
      <c r="D1291" s="36">
        <v>43221071</v>
      </c>
      <c r="E1291" s="36" t="s">
        <v>3</v>
      </c>
      <c r="F1291" s="38">
        <v>181547</v>
      </c>
      <c r="G1291" s="36" t="s">
        <v>89</v>
      </c>
      <c r="H1291" s="36" t="s">
        <v>4501</v>
      </c>
      <c r="I1291" s="36" t="s">
        <v>6429</v>
      </c>
      <c r="J1291" s="36" t="s">
        <v>8</v>
      </c>
      <c r="K1291" s="36" t="s">
        <v>24</v>
      </c>
      <c r="L1291" s="36" t="s">
        <v>3879</v>
      </c>
      <c r="M1291" s="36" t="s">
        <v>93</v>
      </c>
      <c r="N1291" s="36">
        <v>4996778</v>
      </c>
      <c r="O1291" s="36" t="s">
        <v>6430</v>
      </c>
      <c r="P1291" s="35">
        <v>9493812254</v>
      </c>
      <c r="Q1291" s="36" t="s">
        <v>6431</v>
      </c>
      <c r="R1291" s="36" t="s">
        <v>6432</v>
      </c>
      <c r="S1291" s="36" t="s">
        <v>4558</v>
      </c>
      <c r="T1291" s="51" t="s">
        <v>6433</v>
      </c>
      <c r="U1291" s="36" t="s">
        <v>3604</v>
      </c>
      <c r="V1291" s="36" t="s">
        <v>4588</v>
      </c>
      <c r="W1291" s="36" t="s">
        <v>6434</v>
      </c>
      <c r="X1291" s="36" t="s">
        <v>128</v>
      </c>
      <c r="Y1291" s="36" t="s">
        <v>128</v>
      </c>
      <c r="Z1291" s="36" t="s">
        <v>128</v>
      </c>
      <c r="AA1291" s="36" t="s">
        <v>101</v>
      </c>
      <c r="AB1291" s="36" t="s">
        <v>101</v>
      </c>
    </row>
    <row r="1292" spans="1:28" x14ac:dyDescent="0.3">
      <c r="A1292" s="36">
        <v>1291</v>
      </c>
      <c r="B1292" s="36" t="s">
        <v>87</v>
      </c>
      <c r="C1292" s="37">
        <v>44650</v>
      </c>
      <c r="D1292" s="36">
        <v>43221071</v>
      </c>
      <c r="E1292" s="36" t="s">
        <v>3</v>
      </c>
      <c r="F1292" s="38">
        <v>181547</v>
      </c>
      <c r="G1292" s="36" t="s">
        <v>89</v>
      </c>
      <c r="H1292" s="36" t="s">
        <v>4501</v>
      </c>
      <c r="I1292" s="36" t="s">
        <v>6429</v>
      </c>
      <c r="J1292" s="36" t="s">
        <v>8</v>
      </c>
      <c r="K1292" s="36" t="s">
        <v>24</v>
      </c>
      <c r="L1292" s="36" t="s">
        <v>3879</v>
      </c>
      <c r="M1292" s="36" t="s">
        <v>93</v>
      </c>
      <c r="N1292" s="36">
        <v>4996764</v>
      </c>
      <c r="O1292" s="36" t="s">
        <v>6435</v>
      </c>
      <c r="P1292" s="35">
        <v>9010632321</v>
      </c>
      <c r="Q1292" s="36" t="s">
        <v>6436</v>
      </c>
      <c r="R1292" s="36" t="s">
        <v>6437</v>
      </c>
      <c r="S1292" s="36" t="s">
        <v>6437</v>
      </c>
      <c r="T1292" s="51" t="s">
        <v>6438</v>
      </c>
      <c r="U1292" s="36" t="s">
        <v>6439</v>
      </c>
      <c r="V1292" s="36" t="s">
        <v>6440</v>
      </c>
      <c r="W1292" s="36" t="s">
        <v>6441</v>
      </c>
      <c r="X1292" s="36" t="s">
        <v>128</v>
      </c>
      <c r="Y1292" s="36" t="s">
        <v>128</v>
      </c>
      <c r="Z1292" s="36" t="s">
        <v>128</v>
      </c>
      <c r="AA1292" s="36" t="s">
        <v>101</v>
      </c>
      <c r="AB1292" s="36" t="s">
        <v>101</v>
      </c>
    </row>
    <row r="1293" spans="1:28" x14ac:dyDescent="0.3">
      <c r="A1293" s="36">
        <v>1292</v>
      </c>
      <c r="B1293" s="36" t="s">
        <v>87</v>
      </c>
      <c r="C1293" s="37">
        <v>44650</v>
      </c>
      <c r="D1293" s="36">
        <v>95918473</v>
      </c>
      <c r="E1293" s="36" t="s">
        <v>3</v>
      </c>
      <c r="F1293" s="38">
        <v>181547</v>
      </c>
      <c r="G1293" s="36" t="s">
        <v>89</v>
      </c>
      <c r="H1293" s="36" t="s">
        <v>1193</v>
      </c>
      <c r="I1293" s="36" t="s">
        <v>951</v>
      </c>
      <c r="J1293" s="36" t="s">
        <v>6442</v>
      </c>
      <c r="K1293" s="36" t="s">
        <v>8</v>
      </c>
      <c r="L1293" s="36" t="s">
        <v>8</v>
      </c>
      <c r="M1293" s="36" t="s">
        <v>93</v>
      </c>
      <c r="N1293" s="36">
        <v>5694882</v>
      </c>
      <c r="O1293" s="36" t="s">
        <v>6443</v>
      </c>
      <c r="P1293" s="35">
        <v>9887454522</v>
      </c>
      <c r="Q1293" s="36" t="s">
        <v>6444</v>
      </c>
      <c r="R1293" s="36" t="s">
        <v>1207</v>
      </c>
      <c r="S1293" s="36" t="s">
        <v>232</v>
      </c>
      <c r="T1293" s="51" t="s">
        <v>6445</v>
      </c>
      <c r="U1293" s="36" t="s">
        <v>6446</v>
      </c>
      <c r="V1293" s="36" t="s">
        <v>6447</v>
      </c>
      <c r="W1293" s="36" t="s">
        <v>6448</v>
      </c>
      <c r="X1293" s="36" t="s">
        <v>100</v>
      </c>
      <c r="Y1293" s="36" t="s">
        <v>100</v>
      </c>
      <c r="Z1293" s="36" t="s">
        <v>100</v>
      </c>
      <c r="AA1293" s="36" t="s">
        <v>401</v>
      </c>
      <c r="AB1293" s="36" t="s">
        <v>109</v>
      </c>
    </row>
    <row r="1294" spans="1:28" x14ac:dyDescent="0.3">
      <c r="A1294" s="36">
        <v>1293</v>
      </c>
      <c r="B1294" s="36" t="s">
        <v>87</v>
      </c>
      <c r="C1294" s="37">
        <v>44650</v>
      </c>
      <c r="D1294" s="36">
        <v>47588195</v>
      </c>
      <c r="E1294" s="36" t="s">
        <v>3</v>
      </c>
      <c r="F1294" s="38">
        <v>181547</v>
      </c>
      <c r="G1294" s="36" t="s">
        <v>89</v>
      </c>
      <c r="H1294" s="36" t="s">
        <v>1193</v>
      </c>
      <c r="I1294" s="36" t="s">
        <v>1277</v>
      </c>
      <c r="J1294" s="36" t="s">
        <v>6449</v>
      </c>
      <c r="K1294" s="36" t="s">
        <v>8</v>
      </c>
      <c r="L1294" s="36" t="s">
        <v>8</v>
      </c>
      <c r="M1294" s="36" t="s">
        <v>93</v>
      </c>
      <c r="N1294" s="36">
        <v>3899450</v>
      </c>
      <c r="O1294" s="36" t="s">
        <v>6450</v>
      </c>
      <c r="P1294" s="35">
        <v>7888704299</v>
      </c>
      <c r="Q1294" s="36" t="s">
        <v>6451</v>
      </c>
      <c r="R1294" s="36" t="s">
        <v>2319</v>
      </c>
      <c r="S1294" s="36" t="s">
        <v>558</v>
      </c>
      <c r="T1294" s="51" t="s">
        <v>6452</v>
      </c>
      <c r="U1294" s="36" t="s">
        <v>6453</v>
      </c>
      <c r="V1294" s="36" t="s">
        <v>6454</v>
      </c>
      <c r="W1294" s="36" t="s">
        <v>6455</v>
      </c>
      <c r="X1294" s="36" t="s">
        <v>100</v>
      </c>
      <c r="Y1294" s="36" t="s">
        <v>100</v>
      </c>
      <c r="Z1294" s="36" t="s">
        <v>100</v>
      </c>
      <c r="AA1294" s="36" t="s">
        <v>1237</v>
      </c>
      <c r="AB1294" s="36" t="s">
        <v>1237</v>
      </c>
    </row>
    <row r="1295" spans="1:28" x14ac:dyDescent="0.3">
      <c r="A1295" s="36">
        <v>1294</v>
      </c>
      <c r="B1295" s="36" t="s">
        <v>87</v>
      </c>
      <c r="C1295" s="37">
        <v>44650</v>
      </c>
      <c r="D1295" s="36">
        <v>47588195</v>
      </c>
      <c r="E1295" s="36" t="s">
        <v>3</v>
      </c>
      <c r="F1295" s="38">
        <v>181547</v>
      </c>
      <c r="G1295" s="36" t="s">
        <v>89</v>
      </c>
      <c r="H1295" s="36" t="s">
        <v>1193</v>
      </c>
      <c r="I1295" s="36" t="s">
        <v>1277</v>
      </c>
      <c r="J1295" s="36" t="s">
        <v>6449</v>
      </c>
      <c r="K1295" s="36" t="s">
        <v>8</v>
      </c>
      <c r="L1295" s="36" t="s">
        <v>8</v>
      </c>
      <c r="M1295" s="36" t="s">
        <v>93</v>
      </c>
      <c r="N1295" s="36" t="s">
        <v>6456</v>
      </c>
      <c r="O1295" s="36" t="s">
        <v>6457</v>
      </c>
      <c r="P1295" s="35">
        <v>9470142649</v>
      </c>
      <c r="Q1295" s="36" t="s">
        <v>6458</v>
      </c>
      <c r="R1295" s="36" t="s">
        <v>5147</v>
      </c>
      <c r="S1295" s="36" t="s">
        <v>5147</v>
      </c>
      <c r="T1295" s="51" t="s">
        <v>995</v>
      </c>
      <c r="U1295" s="36" t="s">
        <v>6459</v>
      </c>
      <c r="V1295" s="36" t="s">
        <v>6460</v>
      </c>
      <c r="W1295" s="36" t="s">
        <v>6461</v>
      </c>
      <c r="X1295" s="36" t="s">
        <v>100</v>
      </c>
      <c r="Y1295" s="36" t="s">
        <v>100</v>
      </c>
      <c r="Z1295" s="36" t="s">
        <v>100</v>
      </c>
      <c r="AA1295" s="36" t="s">
        <v>1237</v>
      </c>
      <c r="AB1295" s="36" t="s">
        <v>1237</v>
      </c>
    </row>
    <row r="1296" spans="1:28" x14ac:dyDescent="0.3">
      <c r="A1296" s="36">
        <v>1295</v>
      </c>
      <c r="B1296" s="36" t="s">
        <v>87</v>
      </c>
      <c r="C1296" s="37">
        <v>44650</v>
      </c>
      <c r="D1296" s="36">
        <v>94606600</v>
      </c>
      <c r="E1296" s="36" t="s">
        <v>3</v>
      </c>
      <c r="F1296" s="38">
        <v>181547</v>
      </c>
      <c r="G1296" s="36" t="s">
        <v>89</v>
      </c>
      <c r="H1296" s="36" t="s">
        <v>1193</v>
      </c>
      <c r="I1296" s="36" t="s">
        <v>359</v>
      </c>
      <c r="J1296" s="36" t="s">
        <v>5201</v>
      </c>
      <c r="K1296" s="36" t="s">
        <v>8</v>
      </c>
      <c r="L1296" s="36" t="s">
        <v>8</v>
      </c>
      <c r="M1296" s="36" t="s">
        <v>93</v>
      </c>
      <c r="N1296" s="36">
        <v>5693924</v>
      </c>
      <c r="O1296" s="36" t="s">
        <v>6462</v>
      </c>
      <c r="P1296" s="35">
        <v>9493070078</v>
      </c>
      <c r="Q1296" s="36" t="s">
        <v>6463</v>
      </c>
      <c r="R1296" s="36" t="s">
        <v>381</v>
      </c>
      <c r="S1296" s="36" t="s">
        <v>381</v>
      </c>
      <c r="T1296" s="51" t="s">
        <v>6464</v>
      </c>
      <c r="U1296" s="36" t="s">
        <v>6465</v>
      </c>
      <c r="V1296" s="36" t="s">
        <v>6466</v>
      </c>
      <c r="W1296" s="36" t="s">
        <v>6467</v>
      </c>
      <c r="X1296" s="36" t="s">
        <v>100</v>
      </c>
      <c r="Y1296" s="36" t="s">
        <v>100</v>
      </c>
      <c r="Z1296" s="36" t="s">
        <v>100</v>
      </c>
      <c r="AA1296" s="36" t="s">
        <v>101</v>
      </c>
      <c r="AB1296" s="36" t="s">
        <v>109</v>
      </c>
    </row>
    <row r="1297" spans="1:29" x14ac:dyDescent="0.3">
      <c r="A1297" s="36">
        <v>1296</v>
      </c>
      <c r="B1297" s="36" t="s">
        <v>87</v>
      </c>
      <c r="C1297" s="37">
        <v>44650</v>
      </c>
      <c r="D1297" s="36">
        <v>94606600</v>
      </c>
      <c r="E1297" s="36" t="s">
        <v>3</v>
      </c>
      <c r="F1297" s="38">
        <v>181547</v>
      </c>
      <c r="G1297" s="36" t="s">
        <v>89</v>
      </c>
      <c r="H1297" s="36" t="s">
        <v>1193</v>
      </c>
      <c r="I1297" s="36" t="s">
        <v>359</v>
      </c>
      <c r="J1297" s="36" t="s">
        <v>5201</v>
      </c>
      <c r="K1297" s="36" t="s">
        <v>8</v>
      </c>
      <c r="L1297" s="36" t="s">
        <v>8</v>
      </c>
      <c r="M1297" s="36" t="s">
        <v>93</v>
      </c>
      <c r="N1297" s="36">
        <v>5693934</v>
      </c>
      <c r="O1297" s="36" t="s">
        <v>6468</v>
      </c>
      <c r="P1297" s="35">
        <v>9995124756</v>
      </c>
      <c r="Q1297" s="36" t="s">
        <v>6469</v>
      </c>
      <c r="R1297" s="36" t="s">
        <v>369</v>
      </c>
      <c r="S1297" s="36" t="s">
        <v>5471</v>
      </c>
      <c r="T1297" s="51" t="s">
        <v>6470</v>
      </c>
      <c r="U1297" s="36" t="s">
        <v>6471</v>
      </c>
      <c r="V1297" s="36" t="s">
        <v>4449</v>
      </c>
      <c r="W1297" s="36" t="s">
        <v>6472</v>
      </c>
      <c r="X1297" s="36" t="s">
        <v>100</v>
      </c>
      <c r="Y1297" s="36" t="s">
        <v>100</v>
      </c>
      <c r="Z1297" s="36" t="s">
        <v>100</v>
      </c>
      <c r="AA1297" s="36" t="s">
        <v>109</v>
      </c>
      <c r="AB1297" s="36" t="s">
        <v>109</v>
      </c>
    </row>
    <row r="1298" spans="1:29" x14ac:dyDescent="0.3">
      <c r="A1298" s="36">
        <v>1297</v>
      </c>
      <c r="B1298" s="36" t="s">
        <v>87</v>
      </c>
      <c r="C1298" s="37">
        <v>44650</v>
      </c>
      <c r="D1298" s="36">
        <v>66879677</v>
      </c>
      <c r="E1298" s="36" t="s">
        <v>3</v>
      </c>
      <c r="F1298" s="38">
        <v>181547</v>
      </c>
      <c r="G1298" s="36" t="s">
        <v>89</v>
      </c>
      <c r="H1298" s="36" t="s">
        <v>1193</v>
      </c>
      <c r="I1298" s="36" t="s">
        <v>6473</v>
      </c>
      <c r="J1298" s="36" t="s">
        <v>6474</v>
      </c>
      <c r="K1298" s="36" t="s">
        <v>8</v>
      </c>
      <c r="L1298" s="36" t="s">
        <v>8</v>
      </c>
      <c r="M1298" s="36" t="s">
        <v>93</v>
      </c>
      <c r="N1298" s="36">
        <v>5686941</v>
      </c>
      <c r="O1298" s="36" t="s">
        <v>4193</v>
      </c>
      <c r="P1298" s="35" t="s">
        <v>6475</v>
      </c>
      <c r="Q1298" s="36" t="s">
        <v>4194</v>
      </c>
      <c r="R1298" s="36" t="s">
        <v>6476</v>
      </c>
      <c r="S1298" s="36" t="s">
        <v>6476</v>
      </c>
      <c r="T1298" s="51" t="s">
        <v>1986</v>
      </c>
      <c r="U1298" s="36" t="s">
        <v>6477</v>
      </c>
      <c r="V1298" s="36" t="s">
        <v>6478</v>
      </c>
      <c r="W1298" s="36" t="s">
        <v>6479</v>
      </c>
      <c r="X1298" s="36" t="s">
        <v>100</v>
      </c>
      <c r="Y1298" s="36" t="s">
        <v>100</v>
      </c>
      <c r="Z1298" s="36" t="s">
        <v>100</v>
      </c>
      <c r="AA1298" s="36" t="s">
        <v>444</v>
      </c>
      <c r="AB1298" s="36" t="s">
        <v>444</v>
      </c>
    </row>
    <row r="1299" spans="1:29" ht="28.8" x14ac:dyDescent="0.3">
      <c r="A1299" s="36">
        <v>1298</v>
      </c>
      <c r="B1299" s="36" t="s">
        <v>87</v>
      </c>
      <c r="C1299" s="37">
        <v>44650</v>
      </c>
      <c r="D1299" s="36">
        <v>62940926</v>
      </c>
      <c r="E1299" s="36" t="s">
        <v>3</v>
      </c>
      <c r="F1299" s="38">
        <v>181547</v>
      </c>
      <c r="G1299" s="36" t="s">
        <v>89</v>
      </c>
      <c r="H1299" s="36" t="s">
        <v>90</v>
      </c>
      <c r="I1299" s="36" t="s">
        <v>103</v>
      </c>
      <c r="J1299" s="36" t="s">
        <v>6480</v>
      </c>
      <c r="K1299" s="36" t="s">
        <v>38</v>
      </c>
      <c r="L1299" s="36" t="s">
        <v>1079</v>
      </c>
      <c r="M1299" s="36" t="s">
        <v>93</v>
      </c>
      <c r="N1299" s="36">
        <v>5691027</v>
      </c>
      <c r="O1299" s="36" t="s">
        <v>6481</v>
      </c>
      <c r="P1299" s="35">
        <v>7673933028</v>
      </c>
      <c r="Q1299" s="36" t="s">
        <v>6482</v>
      </c>
      <c r="R1299" s="36" t="s">
        <v>6483</v>
      </c>
      <c r="S1299" s="36" t="s">
        <v>277</v>
      </c>
      <c r="T1299" s="51" t="s">
        <v>6484</v>
      </c>
      <c r="U1299" s="36">
        <v>350000</v>
      </c>
      <c r="V1299" s="36">
        <v>750000</v>
      </c>
      <c r="W1299" s="36" t="s">
        <v>481</v>
      </c>
      <c r="X1299" s="36" t="s">
        <v>100</v>
      </c>
      <c r="Y1299" s="36" t="s">
        <v>100</v>
      </c>
      <c r="Z1299" s="36" t="s">
        <v>100</v>
      </c>
      <c r="AA1299" s="36" t="s">
        <v>101</v>
      </c>
      <c r="AB1299" s="36" t="s">
        <v>101</v>
      </c>
      <c r="AC1299" s="35" t="s">
        <v>3984</v>
      </c>
    </row>
    <row r="1300" spans="1:29" x14ac:dyDescent="0.3">
      <c r="A1300" s="36">
        <v>1299</v>
      </c>
      <c r="B1300" s="36" t="s">
        <v>87</v>
      </c>
      <c r="C1300" s="37">
        <v>44650</v>
      </c>
      <c r="D1300" s="36">
        <v>49933475</v>
      </c>
      <c r="E1300" s="36" t="s">
        <v>3</v>
      </c>
      <c r="F1300" s="38">
        <v>181547</v>
      </c>
      <c r="G1300" s="36" t="s">
        <v>89</v>
      </c>
      <c r="H1300" s="36" t="s">
        <v>6485</v>
      </c>
      <c r="I1300" s="36" t="s">
        <v>6486</v>
      </c>
      <c r="J1300" s="36" t="s">
        <v>8</v>
      </c>
      <c r="K1300" s="36" t="s">
        <v>15147</v>
      </c>
      <c r="L1300" s="36" t="s">
        <v>8</v>
      </c>
      <c r="M1300" s="36" t="s">
        <v>93</v>
      </c>
      <c r="N1300" s="36">
        <v>5693780</v>
      </c>
      <c r="O1300" s="36" t="s">
        <v>6487</v>
      </c>
      <c r="P1300" s="35">
        <v>8121780447</v>
      </c>
      <c r="Q1300" s="36" t="s">
        <v>6488</v>
      </c>
      <c r="R1300" s="36" t="s">
        <v>660</v>
      </c>
      <c r="S1300" s="36" t="s">
        <v>506</v>
      </c>
      <c r="T1300" s="51" t="s">
        <v>6489</v>
      </c>
      <c r="U1300" s="36" t="s">
        <v>6045</v>
      </c>
      <c r="V1300" s="36" t="s">
        <v>2133</v>
      </c>
      <c r="W1300" s="36" t="s">
        <v>134</v>
      </c>
      <c r="X1300" s="36" t="s">
        <v>100</v>
      </c>
      <c r="Y1300" s="36" t="s">
        <v>100</v>
      </c>
      <c r="Z1300" s="36" t="s">
        <v>100</v>
      </c>
      <c r="AA1300" s="36" t="s">
        <v>101</v>
      </c>
      <c r="AB1300" s="36" t="s">
        <v>109</v>
      </c>
      <c r="AC1300" s="35" t="s">
        <v>6490</v>
      </c>
    </row>
    <row r="1301" spans="1:29" ht="28.8" x14ac:dyDescent="0.3">
      <c r="A1301" s="36">
        <v>1300</v>
      </c>
      <c r="B1301" s="36" t="s">
        <v>87</v>
      </c>
      <c r="C1301" s="37">
        <v>44650</v>
      </c>
      <c r="D1301" s="36">
        <v>96866338</v>
      </c>
      <c r="E1301" s="36" t="s">
        <v>3</v>
      </c>
      <c r="F1301" s="38">
        <v>181547</v>
      </c>
      <c r="G1301" s="36" t="s">
        <v>89</v>
      </c>
      <c r="H1301" s="36" t="s">
        <v>6485</v>
      </c>
      <c r="I1301" s="36" t="s">
        <v>6491</v>
      </c>
      <c r="J1301" s="36" t="s">
        <v>8</v>
      </c>
      <c r="K1301" s="36" t="s">
        <v>15147</v>
      </c>
      <c r="L1301" s="36" t="s">
        <v>8</v>
      </c>
      <c r="M1301" s="36" t="s">
        <v>93</v>
      </c>
      <c r="N1301" s="36">
        <v>5693976</v>
      </c>
      <c r="O1301" s="36" t="s">
        <v>6492</v>
      </c>
      <c r="P1301" s="35">
        <v>8867866603</v>
      </c>
      <c r="Q1301" s="36" t="s">
        <v>6493</v>
      </c>
      <c r="R1301" s="36" t="s">
        <v>1587</v>
      </c>
      <c r="S1301" s="36" t="s">
        <v>1587</v>
      </c>
      <c r="T1301" s="51" t="s">
        <v>6494</v>
      </c>
      <c r="U1301" s="36" t="s">
        <v>4588</v>
      </c>
      <c r="V1301" s="36" t="s">
        <v>6495</v>
      </c>
      <c r="W1301" s="36" t="s">
        <v>6496</v>
      </c>
      <c r="X1301" s="36" t="s">
        <v>100</v>
      </c>
      <c r="Y1301" s="36" t="s">
        <v>100</v>
      </c>
      <c r="Z1301" s="36" t="s">
        <v>100</v>
      </c>
      <c r="AA1301" s="36" t="s">
        <v>109</v>
      </c>
      <c r="AB1301" s="36" t="s">
        <v>109</v>
      </c>
      <c r="AC1301" s="35" t="s">
        <v>6497</v>
      </c>
    </row>
    <row r="1302" spans="1:29" ht="28.8" x14ac:dyDescent="0.3">
      <c r="A1302" s="36">
        <v>1301</v>
      </c>
      <c r="B1302" s="36" t="s">
        <v>87</v>
      </c>
      <c r="C1302" s="37">
        <v>44650</v>
      </c>
      <c r="D1302" s="36">
        <v>52666204</v>
      </c>
      <c r="E1302" s="36" t="s">
        <v>3</v>
      </c>
      <c r="F1302" s="38">
        <v>181547</v>
      </c>
      <c r="G1302" s="36" t="s">
        <v>89</v>
      </c>
      <c r="H1302" s="36" t="s">
        <v>6485</v>
      </c>
      <c r="I1302" s="36" t="s">
        <v>6498</v>
      </c>
      <c r="J1302" s="36" t="s">
        <v>8</v>
      </c>
      <c r="K1302" s="36" t="s">
        <v>15147</v>
      </c>
      <c r="L1302" s="36" t="s">
        <v>8</v>
      </c>
      <c r="M1302" s="36" t="s">
        <v>93</v>
      </c>
      <c r="N1302" s="36">
        <v>5694059</v>
      </c>
      <c r="O1302" s="36" t="s">
        <v>6499</v>
      </c>
      <c r="P1302" s="35">
        <v>9108561768</v>
      </c>
      <c r="Q1302" s="36" t="s">
        <v>6500</v>
      </c>
      <c r="R1302" s="36" t="s">
        <v>677</v>
      </c>
      <c r="S1302" s="36" t="s">
        <v>506</v>
      </c>
      <c r="T1302" s="51" t="s">
        <v>1130</v>
      </c>
      <c r="U1302" s="36" t="s">
        <v>6501</v>
      </c>
      <c r="V1302" s="36" t="s">
        <v>4585</v>
      </c>
      <c r="W1302" s="36" t="s">
        <v>6502</v>
      </c>
      <c r="X1302" s="36" t="s">
        <v>100</v>
      </c>
      <c r="Y1302" s="36" t="s">
        <v>100</v>
      </c>
      <c r="Z1302" s="36" t="s">
        <v>100</v>
      </c>
      <c r="AA1302" s="36" t="s">
        <v>101</v>
      </c>
      <c r="AB1302" s="36" t="s">
        <v>109</v>
      </c>
      <c r="AC1302" s="35" t="s">
        <v>6503</v>
      </c>
    </row>
    <row r="1303" spans="1:29" x14ac:dyDescent="0.3">
      <c r="A1303" s="36">
        <v>1302</v>
      </c>
      <c r="B1303" s="36" t="s">
        <v>87</v>
      </c>
      <c r="C1303" s="37">
        <v>44650</v>
      </c>
      <c r="D1303" s="36">
        <v>48267147</v>
      </c>
      <c r="E1303" s="36" t="s">
        <v>3</v>
      </c>
      <c r="F1303" s="38">
        <v>181547</v>
      </c>
      <c r="G1303" s="36" t="s">
        <v>89</v>
      </c>
      <c r="H1303" s="36" t="s">
        <v>6485</v>
      </c>
      <c r="I1303" s="36" t="s">
        <v>6504</v>
      </c>
      <c r="J1303" s="36" t="s">
        <v>8</v>
      </c>
      <c r="K1303" s="36" t="s">
        <v>15147</v>
      </c>
      <c r="L1303" s="36" t="s">
        <v>8</v>
      </c>
      <c r="M1303" s="36" t="s">
        <v>93</v>
      </c>
      <c r="N1303" s="36">
        <v>5693850</v>
      </c>
      <c r="O1303" s="36" t="s">
        <v>6505</v>
      </c>
      <c r="P1303" s="35">
        <v>9155215460</v>
      </c>
      <c r="Q1303" s="36" t="s">
        <v>6506</v>
      </c>
      <c r="R1303" s="36" t="s">
        <v>506</v>
      </c>
      <c r="S1303" s="36" t="s">
        <v>506</v>
      </c>
      <c r="T1303" s="51" t="s">
        <v>6507</v>
      </c>
      <c r="U1303" s="36" t="s">
        <v>2139</v>
      </c>
      <c r="V1303" s="36" t="s">
        <v>2170</v>
      </c>
      <c r="W1303" s="36" t="s">
        <v>462</v>
      </c>
      <c r="X1303" s="36" t="s">
        <v>100</v>
      </c>
      <c r="Y1303" s="36" t="s">
        <v>100</v>
      </c>
      <c r="Z1303" s="36" t="s">
        <v>100</v>
      </c>
      <c r="AA1303" s="36" t="s">
        <v>1315</v>
      </c>
      <c r="AB1303" s="36" t="s">
        <v>6508</v>
      </c>
      <c r="AC1303" s="35" t="s">
        <v>128</v>
      </c>
    </row>
    <row r="1304" spans="1:29" x14ac:dyDescent="0.3">
      <c r="A1304" s="36">
        <v>1303</v>
      </c>
      <c r="B1304" s="36" t="s">
        <v>87</v>
      </c>
      <c r="C1304" s="37">
        <v>44650</v>
      </c>
      <c r="D1304" s="36">
        <v>95918473</v>
      </c>
      <c r="E1304" s="36" t="s">
        <v>3</v>
      </c>
      <c r="F1304" s="38">
        <v>181547</v>
      </c>
      <c r="G1304" s="36" t="s">
        <v>89</v>
      </c>
      <c r="H1304" s="36" t="s">
        <v>6485</v>
      </c>
      <c r="I1304" s="36" t="s">
        <v>6509</v>
      </c>
      <c r="J1304" s="36" t="s">
        <v>8</v>
      </c>
      <c r="K1304" s="36" t="s">
        <v>15147</v>
      </c>
      <c r="L1304" s="36" t="s">
        <v>8</v>
      </c>
      <c r="M1304" s="36" t="s">
        <v>93</v>
      </c>
      <c r="N1304" s="36">
        <v>5693644</v>
      </c>
      <c r="O1304" s="36" t="s">
        <v>6510</v>
      </c>
      <c r="P1304" s="35">
        <v>8884694882</v>
      </c>
      <c r="Q1304" s="36" t="s">
        <v>6511</v>
      </c>
      <c r="R1304" s="36" t="s">
        <v>677</v>
      </c>
      <c r="S1304" s="36" t="s">
        <v>677</v>
      </c>
      <c r="T1304" s="51" t="s">
        <v>6512</v>
      </c>
      <c r="U1304" s="36" t="s">
        <v>6513</v>
      </c>
      <c r="V1304" s="36" t="s">
        <v>2164</v>
      </c>
      <c r="W1304" s="36" t="s">
        <v>134</v>
      </c>
      <c r="X1304" s="36" t="s">
        <v>100</v>
      </c>
      <c r="Y1304" s="36" t="s">
        <v>100</v>
      </c>
      <c r="Z1304" s="36" t="s">
        <v>100</v>
      </c>
      <c r="AA1304" s="36" t="s">
        <v>109</v>
      </c>
      <c r="AB1304" s="36" t="s">
        <v>109</v>
      </c>
      <c r="AC1304" s="35" t="s">
        <v>6514</v>
      </c>
    </row>
    <row r="1305" spans="1:29" x14ac:dyDescent="0.3">
      <c r="A1305" s="36">
        <v>1304</v>
      </c>
      <c r="B1305" s="36" t="s">
        <v>87</v>
      </c>
      <c r="C1305" s="37">
        <v>44651</v>
      </c>
      <c r="D1305" s="36">
        <v>69368387</v>
      </c>
      <c r="E1305" s="36" t="s">
        <v>1576</v>
      </c>
      <c r="F1305" s="38">
        <v>210369</v>
      </c>
      <c r="G1305" s="36" t="s">
        <v>89</v>
      </c>
      <c r="H1305" s="36" t="s">
        <v>90</v>
      </c>
      <c r="I1305" s="36" t="s">
        <v>120</v>
      </c>
      <c r="J1305" s="36" t="s">
        <v>6515</v>
      </c>
      <c r="K1305" s="36" t="s">
        <v>18</v>
      </c>
      <c r="L1305" s="36" t="s">
        <v>1577</v>
      </c>
      <c r="M1305" s="36" t="s">
        <v>93</v>
      </c>
      <c r="N1305" s="36" t="s">
        <v>6516</v>
      </c>
      <c r="O1305" s="36" t="s">
        <v>6517</v>
      </c>
      <c r="P1305" s="35">
        <v>8050761369</v>
      </c>
      <c r="Q1305" s="36" t="s">
        <v>6518</v>
      </c>
      <c r="R1305" s="36" t="s">
        <v>3758</v>
      </c>
      <c r="S1305" s="36" t="s">
        <v>3758</v>
      </c>
      <c r="T1305" s="51" t="s">
        <v>5799</v>
      </c>
      <c r="U1305" s="36">
        <v>1800000</v>
      </c>
      <c r="V1305" s="36">
        <v>2200000</v>
      </c>
      <c r="W1305" s="36" t="s">
        <v>6519</v>
      </c>
      <c r="X1305" s="36" t="s">
        <v>100</v>
      </c>
      <c r="Y1305" s="36" t="s">
        <v>100</v>
      </c>
      <c r="Z1305" s="36" t="s">
        <v>100</v>
      </c>
      <c r="AA1305" s="36" t="s">
        <v>109</v>
      </c>
      <c r="AB1305" s="36" t="s">
        <v>109</v>
      </c>
    </row>
    <row r="1306" spans="1:29" x14ac:dyDescent="0.3">
      <c r="A1306" s="36">
        <v>1305</v>
      </c>
      <c r="B1306" s="36" t="s">
        <v>87</v>
      </c>
      <c r="C1306" s="37">
        <v>44651</v>
      </c>
      <c r="D1306" s="36">
        <v>91092323</v>
      </c>
      <c r="E1306" s="36" t="s">
        <v>1576</v>
      </c>
      <c r="F1306" s="38">
        <v>210369</v>
      </c>
      <c r="G1306" s="36" t="s">
        <v>89</v>
      </c>
      <c r="H1306" s="36" t="s">
        <v>2967</v>
      </c>
      <c r="I1306" s="36" t="s">
        <v>6520</v>
      </c>
      <c r="J1306" s="36"/>
      <c r="K1306" s="36" t="s">
        <v>13</v>
      </c>
      <c r="L1306" s="36" t="s">
        <v>31</v>
      </c>
      <c r="M1306" s="36" t="s">
        <v>93</v>
      </c>
      <c r="N1306" s="36">
        <v>5686848</v>
      </c>
      <c r="O1306" s="36" t="s">
        <v>6521</v>
      </c>
      <c r="P1306" s="35">
        <v>7411755271</v>
      </c>
      <c r="Q1306" s="36" t="s">
        <v>6522</v>
      </c>
      <c r="R1306" s="36" t="s">
        <v>6523</v>
      </c>
      <c r="S1306" s="36" t="s">
        <v>6523</v>
      </c>
      <c r="T1306" s="51"/>
      <c r="U1306" s="36">
        <v>920000</v>
      </c>
      <c r="V1306" s="36">
        <v>1320000</v>
      </c>
      <c r="W1306" s="36" t="s">
        <v>199</v>
      </c>
      <c r="X1306" s="36" t="s">
        <v>100</v>
      </c>
      <c r="Y1306" s="36" t="s">
        <v>100</v>
      </c>
      <c r="Z1306" s="36"/>
      <c r="AA1306" s="36" t="s">
        <v>109</v>
      </c>
      <c r="AB1306" s="36" t="s">
        <v>2974</v>
      </c>
    </row>
    <row r="1307" spans="1:29" x14ac:dyDescent="0.3">
      <c r="A1307" s="36">
        <v>1306</v>
      </c>
      <c r="B1307" s="36" t="s">
        <v>87</v>
      </c>
      <c r="C1307" s="37">
        <v>44651</v>
      </c>
      <c r="D1307" s="36">
        <v>91092323</v>
      </c>
      <c r="E1307" s="36" t="s">
        <v>1576</v>
      </c>
      <c r="F1307" s="38">
        <v>210369</v>
      </c>
      <c r="G1307" s="36" t="s">
        <v>89</v>
      </c>
      <c r="H1307" s="36" t="s">
        <v>2967</v>
      </c>
      <c r="I1307" s="36" t="s">
        <v>6520</v>
      </c>
      <c r="J1307" s="36"/>
      <c r="K1307" s="36" t="s">
        <v>13</v>
      </c>
      <c r="L1307" s="36" t="s">
        <v>31</v>
      </c>
      <c r="M1307" s="36" t="s">
        <v>93</v>
      </c>
      <c r="N1307" s="36">
        <v>5697066</v>
      </c>
      <c r="O1307" s="36" t="s">
        <v>6524</v>
      </c>
      <c r="P1307" s="35">
        <v>9488530773</v>
      </c>
      <c r="Q1307" s="36" t="s">
        <v>6525</v>
      </c>
      <c r="R1307" s="36" t="s">
        <v>6526</v>
      </c>
      <c r="S1307" s="36" t="s">
        <v>6526</v>
      </c>
      <c r="T1307" s="51" t="s">
        <v>6527</v>
      </c>
      <c r="U1307" s="36">
        <v>740000</v>
      </c>
      <c r="V1307" s="36">
        <v>1400000</v>
      </c>
      <c r="W1307" s="36" t="s">
        <v>6528</v>
      </c>
      <c r="X1307" s="36" t="s">
        <v>100</v>
      </c>
      <c r="Y1307" s="36" t="s">
        <v>100</v>
      </c>
      <c r="Z1307" s="36"/>
      <c r="AA1307" s="36" t="s">
        <v>109</v>
      </c>
      <c r="AB1307" s="36" t="s">
        <v>2974</v>
      </c>
      <c r="AC1307" s="35" t="s">
        <v>6529</v>
      </c>
    </row>
    <row r="1308" spans="1:29" x14ac:dyDescent="0.3">
      <c r="A1308" s="36">
        <v>1307</v>
      </c>
      <c r="B1308" s="36" t="s">
        <v>87</v>
      </c>
      <c r="C1308" s="37">
        <v>44651</v>
      </c>
      <c r="D1308" s="36">
        <v>30672480</v>
      </c>
      <c r="E1308" s="36" t="s">
        <v>1576</v>
      </c>
      <c r="F1308" s="38">
        <v>210369</v>
      </c>
      <c r="G1308" s="36" t="s">
        <v>89</v>
      </c>
      <c r="H1308" s="36" t="s">
        <v>5925</v>
      </c>
      <c r="I1308" s="36" t="s">
        <v>6530</v>
      </c>
      <c r="J1308" s="36" t="s">
        <v>6531</v>
      </c>
      <c r="K1308" s="36" t="s">
        <v>45</v>
      </c>
      <c r="L1308" s="36" t="s">
        <v>402</v>
      </c>
      <c r="M1308" s="36" t="s">
        <v>93</v>
      </c>
      <c r="N1308" s="36">
        <v>5697294</v>
      </c>
      <c r="O1308" s="36" t="s">
        <v>6532</v>
      </c>
      <c r="P1308" s="35">
        <v>9849042316</v>
      </c>
      <c r="Q1308" s="36" t="s">
        <v>6533</v>
      </c>
      <c r="R1308" s="36" t="s">
        <v>3742</v>
      </c>
      <c r="S1308" s="36" t="s">
        <v>3742</v>
      </c>
      <c r="T1308" s="51" t="s">
        <v>6534</v>
      </c>
      <c r="U1308" s="36" t="s">
        <v>3700</v>
      </c>
      <c r="V1308" s="36" t="s">
        <v>5531</v>
      </c>
      <c r="W1308" s="36" t="s">
        <v>6535</v>
      </c>
      <c r="X1308" s="36" t="s">
        <v>100</v>
      </c>
      <c r="Y1308" s="36" t="s">
        <v>100</v>
      </c>
      <c r="Z1308" s="36" t="s">
        <v>100</v>
      </c>
      <c r="AA1308" s="36" t="s">
        <v>109</v>
      </c>
      <c r="AB1308" s="36" t="s">
        <v>109</v>
      </c>
      <c r="AC1308" s="35" t="s">
        <v>6536</v>
      </c>
    </row>
    <row r="1309" spans="1:29" x14ac:dyDescent="0.3">
      <c r="A1309" s="36">
        <v>1308</v>
      </c>
      <c r="B1309" s="36" t="s">
        <v>87</v>
      </c>
      <c r="C1309" s="37">
        <v>44651</v>
      </c>
      <c r="D1309" s="36">
        <v>30672480</v>
      </c>
      <c r="E1309" s="36" t="s">
        <v>1576</v>
      </c>
      <c r="F1309" s="38">
        <v>210369</v>
      </c>
      <c r="G1309" s="36" t="s">
        <v>89</v>
      </c>
      <c r="H1309" s="36" t="s">
        <v>5925</v>
      </c>
      <c r="I1309" s="36" t="s">
        <v>6530</v>
      </c>
      <c r="J1309" s="36" t="s">
        <v>6531</v>
      </c>
      <c r="K1309" s="36" t="s">
        <v>13</v>
      </c>
      <c r="L1309" s="36" t="s">
        <v>621</v>
      </c>
      <c r="M1309" s="36" t="s">
        <v>93</v>
      </c>
      <c r="N1309" s="36">
        <v>5697298</v>
      </c>
      <c r="O1309" s="36" t="s">
        <v>6537</v>
      </c>
      <c r="P1309" s="35">
        <v>7993907336</v>
      </c>
      <c r="Q1309" s="36" t="s">
        <v>6538</v>
      </c>
      <c r="R1309" s="36" t="s">
        <v>191</v>
      </c>
      <c r="S1309" s="36" t="s">
        <v>3746</v>
      </c>
      <c r="T1309" s="51" t="s">
        <v>6539</v>
      </c>
      <c r="U1309" s="36" t="s">
        <v>5065</v>
      </c>
      <c r="V1309" s="36" t="s">
        <v>5825</v>
      </c>
      <c r="W1309" s="36" t="s">
        <v>6540</v>
      </c>
      <c r="X1309" s="36" t="s">
        <v>100</v>
      </c>
      <c r="Y1309" s="36" t="s">
        <v>100</v>
      </c>
      <c r="Z1309" s="36" t="s">
        <v>100</v>
      </c>
      <c r="AA1309" s="36" t="s">
        <v>109</v>
      </c>
      <c r="AB1309" s="36" t="s">
        <v>109</v>
      </c>
      <c r="AC1309" s="35" t="s">
        <v>6541</v>
      </c>
    </row>
    <row r="1310" spans="1:29" x14ac:dyDescent="0.3">
      <c r="A1310" s="36">
        <v>1309</v>
      </c>
      <c r="B1310" s="36" t="s">
        <v>87</v>
      </c>
      <c r="C1310" s="37">
        <v>44651</v>
      </c>
      <c r="D1310" s="36">
        <v>30672480</v>
      </c>
      <c r="E1310" s="36" t="s">
        <v>1576</v>
      </c>
      <c r="F1310" s="38">
        <v>210369</v>
      </c>
      <c r="G1310" s="36" t="s">
        <v>89</v>
      </c>
      <c r="H1310" s="36" t="s">
        <v>5925</v>
      </c>
      <c r="I1310" s="36" t="s">
        <v>6530</v>
      </c>
      <c r="J1310" s="36" t="s">
        <v>6531</v>
      </c>
      <c r="K1310" s="36" t="s">
        <v>12</v>
      </c>
      <c r="L1310" s="36" t="s">
        <v>402</v>
      </c>
      <c r="M1310" s="36" t="s">
        <v>93</v>
      </c>
      <c r="N1310" s="36">
        <v>5697302</v>
      </c>
      <c r="O1310" s="36" t="s">
        <v>6542</v>
      </c>
      <c r="P1310" s="35">
        <v>7095769874</v>
      </c>
      <c r="Q1310" s="36" t="s">
        <v>6543</v>
      </c>
      <c r="R1310" s="36" t="s">
        <v>1703</v>
      </c>
      <c r="S1310" s="36" t="s">
        <v>5939</v>
      </c>
      <c r="T1310" s="51" t="s">
        <v>1643</v>
      </c>
      <c r="U1310" s="36" t="s">
        <v>5065</v>
      </c>
      <c r="V1310" s="36" t="s">
        <v>6544</v>
      </c>
      <c r="W1310" s="36" t="s">
        <v>6540</v>
      </c>
      <c r="X1310" s="36" t="s">
        <v>100</v>
      </c>
      <c r="Y1310" s="36" t="s">
        <v>100</v>
      </c>
      <c r="Z1310" s="36" t="s">
        <v>100</v>
      </c>
      <c r="AA1310" s="36" t="s">
        <v>109</v>
      </c>
      <c r="AB1310" s="36" t="s">
        <v>109</v>
      </c>
      <c r="AC1310" s="35" t="s">
        <v>6536</v>
      </c>
    </row>
    <row r="1311" spans="1:29" x14ac:dyDescent="0.3">
      <c r="A1311" s="36">
        <v>1310</v>
      </c>
      <c r="B1311" s="36" t="s">
        <v>87</v>
      </c>
      <c r="C1311" s="37">
        <v>44651</v>
      </c>
      <c r="D1311" s="36">
        <v>34479665</v>
      </c>
      <c r="E1311" s="36" t="s">
        <v>1576</v>
      </c>
      <c r="F1311" s="38">
        <v>210369</v>
      </c>
      <c r="G1311" s="36" t="s">
        <v>89</v>
      </c>
      <c r="H1311" s="36" t="s">
        <v>5925</v>
      </c>
      <c r="I1311" s="36" t="s">
        <v>6545</v>
      </c>
      <c r="J1311" s="36"/>
      <c r="K1311" s="35" t="s">
        <v>13</v>
      </c>
      <c r="L1311" s="35" t="s">
        <v>31</v>
      </c>
      <c r="M1311" s="36" t="s">
        <v>93</v>
      </c>
      <c r="N1311" s="36">
        <v>5695691</v>
      </c>
      <c r="O1311" s="36" t="s">
        <v>6546</v>
      </c>
      <c r="P1311" s="35">
        <v>7995790356</v>
      </c>
      <c r="Q1311" s="36" t="s">
        <v>6547</v>
      </c>
      <c r="R1311" s="36" t="s">
        <v>6085</v>
      </c>
      <c r="S1311" s="36" t="s">
        <v>6548</v>
      </c>
      <c r="T1311" s="51" t="s">
        <v>6549</v>
      </c>
      <c r="U1311" s="36">
        <v>380000</v>
      </c>
      <c r="V1311" s="36">
        <v>700000</v>
      </c>
      <c r="W1311" s="36" t="s">
        <v>6550</v>
      </c>
      <c r="X1311" s="36"/>
      <c r="Y1311" s="36"/>
      <c r="Z1311" s="36"/>
      <c r="AA1311" s="36" t="s">
        <v>109</v>
      </c>
      <c r="AB1311" s="36" t="s">
        <v>109</v>
      </c>
    </row>
    <row r="1312" spans="1:29" x14ac:dyDescent="0.3">
      <c r="A1312" s="36">
        <v>1311</v>
      </c>
      <c r="B1312" s="36" t="s">
        <v>87</v>
      </c>
      <c r="C1312" s="37">
        <v>44651</v>
      </c>
      <c r="D1312" s="36">
        <v>34479665</v>
      </c>
      <c r="E1312" s="36" t="s">
        <v>1576</v>
      </c>
      <c r="F1312" s="38">
        <v>210369</v>
      </c>
      <c r="G1312" s="36" t="s">
        <v>89</v>
      </c>
      <c r="H1312" s="36" t="s">
        <v>5925</v>
      </c>
      <c r="I1312" s="36" t="s">
        <v>6545</v>
      </c>
      <c r="J1312" s="36"/>
      <c r="K1312" s="35" t="s">
        <v>13</v>
      </c>
      <c r="L1312" s="35" t="s">
        <v>31</v>
      </c>
      <c r="M1312" s="36" t="s">
        <v>93</v>
      </c>
      <c r="N1312" s="36">
        <v>5365332</v>
      </c>
      <c r="O1312" s="36" t="s">
        <v>6551</v>
      </c>
      <c r="P1312" s="35">
        <v>7019009434</v>
      </c>
      <c r="Q1312" s="36" t="s">
        <v>6552</v>
      </c>
      <c r="R1312" s="36" t="s">
        <v>6553</v>
      </c>
      <c r="S1312" s="36" t="s">
        <v>6554</v>
      </c>
      <c r="T1312" s="51" t="s">
        <v>6555</v>
      </c>
      <c r="U1312" s="36">
        <v>350000</v>
      </c>
      <c r="V1312" s="36">
        <v>700000</v>
      </c>
      <c r="W1312" s="36" t="s">
        <v>6556</v>
      </c>
      <c r="X1312" s="36"/>
      <c r="Y1312" s="36"/>
      <c r="Z1312" s="36"/>
      <c r="AA1312" s="36" t="s">
        <v>109</v>
      </c>
      <c r="AB1312" s="36" t="s">
        <v>109</v>
      </c>
    </row>
    <row r="1313" spans="1:29" x14ac:dyDescent="0.3">
      <c r="A1313" s="36">
        <v>1312</v>
      </c>
      <c r="B1313" s="36" t="s">
        <v>87</v>
      </c>
      <c r="C1313" s="37">
        <v>44651</v>
      </c>
      <c r="D1313" s="36">
        <v>34479665</v>
      </c>
      <c r="E1313" s="36" t="s">
        <v>1576</v>
      </c>
      <c r="F1313" s="38">
        <v>210369</v>
      </c>
      <c r="G1313" s="36" t="s">
        <v>89</v>
      </c>
      <c r="H1313" s="36" t="s">
        <v>5925</v>
      </c>
      <c r="I1313" s="36" t="s">
        <v>6545</v>
      </c>
      <c r="J1313" s="36"/>
      <c r="K1313" s="35" t="s">
        <v>13</v>
      </c>
      <c r="L1313" s="35" t="s">
        <v>31</v>
      </c>
      <c r="M1313" s="36" t="s">
        <v>93</v>
      </c>
      <c r="N1313" s="36">
        <v>5696351</v>
      </c>
      <c r="O1313" s="36" t="s">
        <v>6557</v>
      </c>
      <c r="P1313" s="35">
        <v>8919905657</v>
      </c>
      <c r="Q1313" s="36" t="s">
        <v>6558</v>
      </c>
      <c r="R1313" s="36" t="s">
        <v>191</v>
      </c>
      <c r="S1313" s="36" t="s">
        <v>191</v>
      </c>
      <c r="T1313" s="51" t="s">
        <v>6559</v>
      </c>
      <c r="U1313" s="36">
        <v>540000</v>
      </c>
      <c r="V1313" s="36">
        <v>900000</v>
      </c>
      <c r="W1313" s="36" t="s">
        <v>6550</v>
      </c>
      <c r="X1313" s="36"/>
      <c r="Y1313" s="36"/>
      <c r="Z1313" s="36"/>
      <c r="AA1313" s="36" t="s">
        <v>267</v>
      </c>
      <c r="AB1313" s="36" t="s">
        <v>109</v>
      </c>
    </row>
    <row r="1314" spans="1:29" x14ac:dyDescent="0.3">
      <c r="A1314" s="36">
        <v>1313</v>
      </c>
      <c r="B1314" s="36" t="s">
        <v>87</v>
      </c>
      <c r="C1314" s="37">
        <v>44651</v>
      </c>
      <c r="D1314" s="36">
        <v>30504677</v>
      </c>
      <c r="E1314" s="36" t="s">
        <v>1576</v>
      </c>
      <c r="F1314" s="38">
        <v>210369</v>
      </c>
      <c r="G1314" s="36" t="s">
        <v>89</v>
      </c>
      <c r="H1314" s="36" t="s">
        <v>2967</v>
      </c>
      <c r="I1314" s="36" t="s">
        <v>6560</v>
      </c>
      <c r="J1314" s="36"/>
      <c r="K1314" s="36" t="s">
        <v>45</v>
      </c>
      <c r="L1314" s="36" t="s">
        <v>402</v>
      </c>
      <c r="M1314" s="36" t="s">
        <v>93</v>
      </c>
      <c r="N1314" s="36">
        <v>4128510</v>
      </c>
      <c r="O1314" s="36" t="s">
        <v>6561</v>
      </c>
      <c r="P1314" s="35">
        <v>6363995691</v>
      </c>
      <c r="Q1314" s="36" t="s">
        <v>6562</v>
      </c>
      <c r="R1314" s="36" t="s">
        <v>6563</v>
      </c>
      <c r="S1314" s="36" t="s">
        <v>6563</v>
      </c>
      <c r="T1314" s="51" t="s">
        <v>5438</v>
      </c>
      <c r="U1314" s="36">
        <v>870000</v>
      </c>
      <c r="V1314" s="36">
        <v>150000</v>
      </c>
      <c r="W1314" s="36" t="s">
        <v>6564</v>
      </c>
      <c r="X1314" s="36" t="s">
        <v>100</v>
      </c>
      <c r="Y1314" s="36" t="s">
        <v>100</v>
      </c>
      <c r="Z1314" s="36"/>
      <c r="AA1314" s="36" t="s">
        <v>109</v>
      </c>
      <c r="AB1314" s="36" t="s">
        <v>2974</v>
      </c>
      <c r="AC1314" s="35" t="s">
        <v>6565</v>
      </c>
    </row>
    <row r="1315" spans="1:29" x14ac:dyDescent="0.3">
      <c r="A1315" s="36">
        <v>1314</v>
      </c>
      <c r="B1315" s="36" t="s">
        <v>87</v>
      </c>
      <c r="C1315" s="37">
        <v>44651</v>
      </c>
      <c r="D1315" s="36">
        <v>30504677</v>
      </c>
      <c r="E1315" s="36" t="s">
        <v>1576</v>
      </c>
      <c r="F1315" s="38">
        <v>210369</v>
      </c>
      <c r="G1315" s="36" t="s">
        <v>89</v>
      </c>
      <c r="H1315" s="36" t="s">
        <v>2967</v>
      </c>
      <c r="I1315" s="36" t="s">
        <v>6560</v>
      </c>
      <c r="J1315" s="36"/>
      <c r="K1315" s="36" t="s">
        <v>13</v>
      </c>
      <c r="L1315" s="36" t="s">
        <v>621</v>
      </c>
      <c r="M1315" s="36" t="s">
        <v>93</v>
      </c>
      <c r="N1315" s="36">
        <v>5696437</v>
      </c>
      <c r="O1315" s="36" t="s">
        <v>6566</v>
      </c>
      <c r="P1315" s="35">
        <v>6305902787</v>
      </c>
      <c r="Q1315" s="36" t="s">
        <v>6567</v>
      </c>
      <c r="R1315" s="36" t="s">
        <v>6526</v>
      </c>
      <c r="S1315" s="36" t="s">
        <v>6526</v>
      </c>
      <c r="T1315" s="51" t="s">
        <v>6568</v>
      </c>
      <c r="U1315" s="36">
        <v>650000</v>
      </c>
      <c r="V1315" s="36">
        <v>100000</v>
      </c>
      <c r="W1315" s="36" t="s">
        <v>6569</v>
      </c>
      <c r="X1315" s="36" t="s">
        <v>100</v>
      </c>
      <c r="Y1315" s="36" t="s">
        <v>100</v>
      </c>
      <c r="Z1315" s="36"/>
      <c r="AA1315" s="36" t="s">
        <v>109</v>
      </c>
      <c r="AB1315" s="36" t="s">
        <v>2974</v>
      </c>
    </row>
    <row r="1316" spans="1:29" x14ac:dyDescent="0.3">
      <c r="A1316" s="36">
        <v>1315</v>
      </c>
      <c r="B1316" s="36" t="s">
        <v>87</v>
      </c>
      <c r="C1316" s="37">
        <v>44651</v>
      </c>
      <c r="D1316" s="36">
        <v>22331950</v>
      </c>
      <c r="E1316" s="36" t="s">
        <v>1576</v>
      </c>
      <c r="F1316" s="38">
        <v>210369</v>
      </c>
      <c r="G1316" s="42" t="s">
        <v>735</v>
      </c>
      <c r="H1316" s="36" t="s">
        <v>736</v>
      </c>
      <c r="I1316" s="36" t="s">
        <v>6570</v>
      </c>
      <c r="J1316" s="36" t="s">
        <v>6570</v>
      </c>
      <c r="K1316" s="36" t="s">
        <v>13</v>
      </c>
      <c r="L1316" s="36" t="s">
        <v>1577</v>
      </c>
      <c r="M1316" s="36" t="s">
        <v>93</v>
      </c>
      <c r="N1316" s="36">
        <v>5703290</v>
      </c>
      <c r="O1316" s="36" t="s">
        <v>6571</v>
      </c>
      <c r="P1316" s="35">
        <v>7008687657</v>
      </c>
      <c r="Q1316" s="36" t="s">
        <v>6572</v>
      </c>
      <c r="R1316" s="36" t="s">
        <v>4964</v>
      </c>
      <c r="S1316" s="36" t="s">
        <v>4964</v>
      </c>
      <c r="T1316" s="51" t="s">
        <v>3473</v>
      </c>
      <c r="U1316" s="36">
        <v>1900000</v>
      </c>
      <c r="V1316" s="36">
        <v>2900000</v>
      </c>
      <c r="W1316" s="36" t="s">
        <v>6573</v>
      </c>
      <c r="X1316" s="36" t="s">
        <v>235</v>
      </c>
      <c r="Y1316" s="36" t="s">
        <v>100</v>
      </c>
      <c r="Z1316" s="36" t="s">
        <v>100</v>
      </c>
      <c r="AA1316" s="36" t="s">
        <v>6574</v>
      </c>
      <c r="AB1316" s="36" t="s">
        <v>109</v>
      </c>
      <c r="AC1316" s="42"/>
    </row>
    <row r="1317" spans="1:29" x14ac:dyDescent="0.3">
      <c r="A1317" s="36">
        <v>1316</v>
      </c>
      <c r="B1317" s="36" t="s">
        <v>87</v>
      </c>
      <c r="C1317" s="37">
        <v>44651</v>
      </c>
      <c r="D1317" s="36">
        <v>22331950</v>
      </c>
      <c r="E1317" s="36" t="s">
        <v>1576</v>
      </c>
      <c r="F1317" s="38">
        <v>210369</v>
      </c>
      <c r="G1317" s="42" t="s">
        <v>735</v>
      </c>
      <c r="H1317" s="36" t="s">
        <v>736</v>
      </c>
      <c r="I1317" s="36" t="s">
        <v>6570</v>
      </c>
      <c r="J1317" s="36" t="s">
        <v>6570</v>
      </c>
      <c r="K1317" s="36" t="s">
        <v>13</v>
      </c>
      <c r="L1317" s="36" t="s">
        <v>621</v>
      </c>
      <c r="M1317" s="36" t="s">
        <v>93</v>
      </c>
      <c r="N1317" s="36">
        <v>5702829</v>
      </c>
      <c r="O1317" s="36" t="s">
        <v>6575</v>
      </c>
      <c r="P1317" s="35">
        <v>8548841031</v>
      </c>
      <c r="Q1317" s="36" t="s">
        <v>6576</v>
      </c>
      <c r="R1317" s="36" t="s">
        <v>2630</v>
      </c>
      <c r="S1317" s="36" t="s">
        <v>2630</v>
      </c>
      <c r="T1317" s="51" t="s">
        <v>6577</v>
      </c>
      <c r="U1317" s="36">
        <v>1845000</v>
      </c>
      <c r="V1317" s="36">
        <v>2500000</v>
      </c>
      <c r="W1317" s="36" t="s">
        <v>6578</v>
      </c>
      <c r="X1317" s="36" t="s">
        <v>100</v>
      </c>
      <c r="Y1317" s="36" t="s">
        <v>100</v>
      </c>
      <c r="Z1317" s="36" t="s">
        <v>100</v>
      </c>
      <c r="AA1317" s="36" t="s">
        <v>3049</v>
      </c>
      <c r="AB1317" s="36" t="s">
        <v>109</v>
      </c>
      <c r="AC1317" s="42"/>
    </row>
    <row r="1318" spans="1:29" x14ac:dyDescent="0.3">
      <c r="A1318" s="36">
        <v>1317</v>
      </c>
      <c r="B1318" s="36" t="s">
        <v>87</v>
      </c>
      <c r="C1318" s="37">
        <v>44651</v>
      </c>
      <c r="D1318" s="36">
        <v>91360779</v>
      </c>
      <c r="E1318" s="36" t="s">
        <v>3</v>
      </c>
      <c r="F1318" s="38">
        <v>181547</v>
      </c>
      <c r="G1318" s="36" t="s">
        <v>89</v>
      </c>
      <c r="H1318" s="36" t="s">
        <v>4501</v>
      </c>
      <c r="I1318" s="36" t="s">
        <v>737</v>
      </c>
      <c r="J1318" s="36" t="s">
        <v>8</v>
      </c>
      <c r="K1318" s="36" t="s">
        <v>24</v>
      </c>
      <c r="L1318" s="36" t="s">
        <v>3879</v>
      </c>
      <c r="M1318" s="36" t="s">
        <v>93</v>
      </c>
      <c r="N1318" s="36">
        <v>5701068</v>
      </c>
      <c r="O1318" s="36" t="s">
        <v>6579</v>
      </c>
      <c r="P1318" s="35">
        <v>9491912244</v>
      </c>
      <c r="Q1318" s="36" t="s">
        <v>6580</v>
      </c>
      <c r="R1318" s="36" t="s">
        <v>6437</v>
      </c>
      <c r="S1318" s="36" t="s">
        <v>4707</v>
      </c>
      <c r="T1318" s="51" t="s">
        <v>6581</v>
      </c>
      <c r="U1318" s="36" t="s">
        <v>5300</v>
      </c>
      <c r="V1318" s="36" t="s">
        <v>4667</v>
      </c>
      <c r="W1318" s="36" t="s">
        <v>5186</v>
      </c>
      <c r="X1318" s="36" t="s">
        <v>128</v>
      </c>
      <c r="Y1318" s="36" t="s">
        <v>128</v>
      </c>
      <c r="Z1318" s="36" t="s">
        <v>128</v>
      </c>
      <c r="AA1318" s="36" t="s">
        <v>101</v>
      </c>
      <c r="AB1318" s="36" t="s">
        <v>101</v>
      </c>
      <c r="AC1318" s="42" t="s">
        <v>8</v>
      </c>
    </row>
    <row r="1319" spans="1:29" x14ac:dyDescent="0.3">
      <c r="A1319" s="36">
        <v>1318</v>
      </c>
      <c r="B1319" s="36" t="s">
        <v>87</v>
      </c>
      <c r="C1319" s="37">
        <v>44651</v>
      </c>
      <c r="D1319" s="36">
        <v>91360779</v>
      </c>
      <c r="E1319" s="36" t="s">
        <v>3</v>
      </c>
      <c r="F1319" s="38">
        <v>181547</v>
      </c>
      <c r="G1319" s="36" t="s">
        <v>89</v>
      </c>
      <c r="H1319" s="36" t="s">
        <v>4501</v>
      </c>
      <c r="I1319" s="36" t="s">
        <v>737</v>
      </c>
      <c r="J1319" s="36" t="s">
        <v>8</v>
      </c>
      <c r="K1319" s="36" t="s">
        <v>24</v>
      </c>
      <c r="L1319" s="36" t="s">
        <v>3879</v>
      </c>
      <c r="M1319" s="36" t="s">
        <v>93</v>
      </c>
      <c r="N1319" s="36">
        <v>5701190</v>
      </c>
      <c r="O1319" s="36" t="s">
        <v>6582</v>
      </c>
      <c r="P1319" s="35">
        <v>8982294315</v>
      </c>
      <c r="Q1319" s="36" t="s">
        <v>6583</v>
      </c>
      <c r="R1319" s="36" t="s">
        <v>6584</v>
      </c>
      <c r="S1319" s="36" t="s">
        <v>6437</v>
      </c>
      <c r="T1319" s="51" t="s">
        <v>6585</v>
      </c>
      <c r="U1319" s="36" t="s">
        <v>6586</v>
      </c>
      <c r="V1319" s="36" t="s">
        <v>2150</v>
      </c>
      <c r="W1319" s="36" t="s">
        <v>6587</v>
      </c>
      <c r="X1319" s="36" t="s">
        <v>128</v>
      </c>
      <c r="Y1319" s="36" t="s">
        <v>128</v>
      </c>
      <c r="Z1319" s="36" t="s">
        <v>128</v>
      </c>
      <c r="AA1319" s="36" t="s">
        <v>3226</v>
      </c>
      <c r="AB1319" s="36" t="s">
        <v>101</v>
      </c>
      <c r="AC1319" s="42" t="s">
        <v>8</v>
      </c>
    </row>
    <row r="1320" spans="1:29" x14ac:dyDescent="0.3">
      <c r="A1320" s="36">
        <v>1319</v>
      </c>
      <c r="B1320" s="36" t="s">
        <v>87</v>
      </c>
      <c r="C1320" s="37">
        <v>44651</v>
      </c>
      <c r="D1320" s="36" t="s">
        <v>6588</v>
      </c>
      <c r="E1320" s="36" t="s">
        <v>3</v>
      </c>
      <c r="F1320" s="38">
        <v>181547</v>
      </c>
      <c r="G1320" s="36" t="s">
        <v>89</v>
      </c>
      <c r="H1320" s="36" t="s">
        <v>4501</v>
      </c>
      <c r="I1320" s="36" t="s">
        <v>6589</v>
      </c>
      <c r="J1320" s="36" t="s">
        <v>8</v>
      </c>
      <c r="K1320" s="36" t="s">
        <v>24</v>
      </c>
      <c r="L1320" s="36" t="s">
        <v>3879</v>
      </c>
      <c r="M1320" s="36" t="s">
        <v>93</v>
      </c>
      <c r="N1320" s="36">
        <v>5660297</v>
      </c>
      <c r="O1320" s="36" t="s">
        <v>6590</v>
      </c>
      <c r="P1320" s="35">
        <v>8117827260</v>
      </c>
      <c r="Q1320" s="36" t="s">
        <v>6591</v>
      </c>
      <c r="R1320" s="36" t="s">
        <v>6592</v>
      </c>
      <c r="S1320" s="36" t="s">
        <v>6592</v>
      </c>
      <c r="T1320" s="51" t="s">
        <v>6593</v>
      </c>
      <c r="U1320" s="36" t="s">
        <v>5514</v>
      </c>
      <c r="V1320" s="36" t="s">
        <v>6594</v>
      </c>
      <c r="W1320" s="36" t="s">
        <v>6595</v>
      </c>
      <c r="X1320" s="36" t="s">
        <v>128</v>
      </c>
      <c r="Y1320" s="36" t="s">
        <v>128</v>
      </c>
      <c r="Z1320" s="36" t="s">
        <v>128</v>
      </c>
      <c r="AA1320" s="36" t="s">
        <v>3226</v>
      </c>
      <c r="AB1320" s="36" t="s">
        <v>6596</v>
      </c>
      <c r="AC1320" s="42" t="s">
        <v>8</v>
      </c>
    </row>
    <row r="1321" spans="1:29" x14ac:dyDescent="0.3">
      <c r="A1321" s="36">
        <v>1320</v>
      </c>
      <c r="B1321" s="36" t="s">
        <v>87</v>
      </c>
      <c r="C1321" s="37">
        <v>44651</v>
      </c>
      <c r="D1321" s="36" t="s">
        <v>6597</v>
      </c>
      <c r="E1321" s="36" t="s">
        <v>3</v>
      </c>
      <c r="F1321" s="38">
        <v>181547</v>
      </c>
      <c r="G1321" s="36" t="s">
        <v>89</v>
      </c>
      <c r="H1321" s="36" t="s">
        <v>4501</v>
      </c>
      <c r="I1321" s="36" t="s">
        <v>6589</v>
      </c>
      <c r="J1321" s="36" t="s">
        <v>8</v>
      </c>
      <c r="K1321" s="36" t="s">
        <v>24</v>
      </c>
      <c r="L1321" s="36" t="s">
        <v>3879</v>
      </c>
      <c r="M1321" s="36" t="s">
        <v>93</v>
      </c>
      <c r="N1321" s="36">
        <v>5685360</v>
      </c>
      <c r="O1321" s="36" t="s">
        <v>6598</v>
      </c>
      <c r="P1321" s="35">
        <v>9581330256</v>
      </c>
      <c r="Q1321" s="36" t="s">
        <v>6599</v>
      </c>
      <c r="R1321" s="36" t="s">
        <v>4561</v>
      </c>
      <c r="S1321" s="36" t="s">
        <v>6600</v>
      </c>
      <c r="T1321" s="51" t="s">
        <v>5872</v>
      </c>
      <c r="U1321" s="36" t="s">
        <v>6601</v>
      </c>
      <c r="V1321" s="36" t="s">
        <v>2139</v>
      </c>
      <c r="W1321" s="36" t="s">
        <v>6602</v>
      </c>
      <c r="X1321" s="36" t="s">
        <v>128</v>
      </c>
      <c r="Y1321" s="36" t="s">
        <v>128</v>
      </c>
      <c r="Z1321" s="36" t="s">
        <v>128</v>
      </c>
      <c r="AA1321" s="36" t="s">
        <v>101</v>
      </c>
      <c r="AB1321" s="36" t="s">
        <v>6596</v>
      </c>
      <c r="AC1321" s="42" t="s">
        <v>8</v>
      </c>
    </row>
    <row r="1322" spans="1:29" x14ac:dyDescent="0.3">
      <c r="A1322" s="36">
        <v>1321</v>
      </c>
      <c r="B1322" s="36" t="s">
        <v>87</v>
      </c>
      <c r="C1322" s="37">
        <v>44651</v>
      </c>
      <c r="D1322" s="36">
        <v>94606600</v>
      </c>
      <c r="E1322" s="36" t="s">
        <v>3</v>
      </c>
      <c r="F1322" s="38">
        <v>181547</v>
      </c>
      <c r="G1322" s="36" t="s">
        <v>89</v>
      </c>
      <c r="H1322" s="36" t="s">
        <v>1193</v>
      </c>
      <c r="I1322" s="36" t="s">
        <v>359</v>
      </c>
      <c r="J1322" s="36" t="s">
        <v>5201</v>
      </c>
      <c r="K1322" s="36" t="s">
        <v>8</v>
      </c>
      <c r="L1322" s="36" t="s">
        <v>8</v>
      </c>
      <c r="M1322" s="36" t="s">
        <v>93</v>
      </c>
      <c r="N1322" s="36">
        <v>5694316</v>
      </c>
      <c r="O1322" s="36" t="s">
        <v>6603</v>
      </c>
      <c r="P1322" s="35">
        <v>8919790080</v>
      </c>
      <c r="Q1322" s="36" t="s">
        <v>6604</v>
      </c>
      <c r="R1322" s="36" t="s">
        <v>6605</v>
      </c>
      <c r="S1322" s="36" t="s">
        <v>6605</v>
      </c>
      <c r="T1322" s="51" t="s">
        <v>6606</v>
      </c>
      <c r="U1322" s="36" t="s">
        <v>4484</v>
      </c>
      <c r="V1322" s="36" t="s">
        <v>6607</v>
      </c>
      <c r="W1322" s="36" t="s">
        <v>3825</v>
      </c>
      <c r="X1322" s="36" t="s">
        <v>100</v>
      </c>
      <c r="Y1322" s="36" t="s">
        <v>100</v>
      </c>
      <c r="Z1322" s="36" t="s">
        <v>100</v>
      </c>
      <c r="AA1322" s="36" t="s">
        <v>444</v>
      </c>
      <c r="AB1322" s="36" t="s">
        <v>444</v>
      </c>
      <c r="AC1322" s="42" t="s">
        <v>8</v>
      </c>
    </row>
    <row r="1323" spans="1:29" x14ac:dyDescent="0.3">
      <c r="A1323" s="36">
        <v>1322</v>
      </c>
      <c r="B1323" s="36" t="s">
        <v>87</v>
      </c>
      <c r="C1323" s="37">
        <v>44651</v>
      </c>
      <c r="D1323" s="36">
        <v>94606600</v>
      </c>
      <c r="E1323" s="36" t="s">
        <v>3</v>
      </c>
      <c r="F1323" s="38">
        <v>181547</v>
      </c>
      <c r="G1323" s="36" t="s">
        <v>89</v>
      </c>
      <c r="H1323" s="36" t="s">
        <v>1193</v>
      </c>
      <c r="I1323" s="36" t="s">
        <v>359</v>
      </c>
      <c r="J1323" s="36" t="s">
        <v>5201</v>
      </c>
      <c r="K1323" s="36" t="s">
        <v>8</v>
      </c>
      <c r="L1323" s="36" t="s">
        <v>8</v>
      </c>
      <c r="M1323" s="36" t="s">
        <v>93</v>
      </c>
      <c r="N1323" s="36">
        <v>3417966</v>
      </c>
      <c r="O1323" s="36" t="s">
        <v>6608</v>
      </c>
      <c r="P1323" s="35">
        <v>9885908442</v>
      </c>
      <c r="Q1323" s="36" t="s">
        <v>6609</v>
      </c>
      <c r="R1323" s="36" t="s">
        <v>1978</v>
      </c>
      <c r="S1323" s="36" t="s">
        <v>1978</v>
      </c>
      <c r="T1323" s="51" t="s">
        <v>6610</v>
      </c>
      <c r="U1323" s="36" t="s">
        <v>6611</v>
      </c>
      <c r="V1323" s="36" t="s">
        <v>6612</v>
      </c>
      <c r="W1323" s="36" t="s">
        <v>3825</v>
      </c>
      <c r="X1323" s="36" t="s">
        <v>1869</v>
      </c>
      <c r="Y1323" s="36" t="s">
        <v>1869</v>
      </c>
      <c r="Z1323" s="36" t="s">
        <v>1869</v>
      </c>
      <c r="AA1323" s="36" t="s">
        <v>1038</v>
      </c>
      <c r="AB1323" s="36" t="s">
        <v>444</v>
      </c>
      <c r="AC1323" s="42" t="s">
        <v>8</v>
      </c>
    </row>
    <row r="1324" spans="1:29" x14ac:dyDescent="0.3">
      <c r="A1324" s="36">
        <v>1323</v>
      </c>
      <c r="B1324" s="36" t="s">
        <v>87</v>
      </c>
      <c r="C1324" s="37">
        <v>44651</v>
      </c>
      <c r="D1324" s="36">
        <v>60966709</v>
      </c>
      <c r="E1324" s="36" t="s">
        <v>3</v>
      </c>
      <c r="F1324" s="38">
        <v>181547</v>
      </c>
      <c r="G1324" s="36" t="s">
        <v>89</v>
      </c>
      <c r="H1324" s="36" t="s">
        <v>119</v>
      </c>
      <c r="I1324" s="36" t="s">
        <v>6613</v>
      </c>
      <c r="J1324" s="36" t="s">
        <v>6614</v>
      </c>
      <c r="K1324" s="36" t="s">
        <v>8</v>
      </c>
      <c r="L1324" s="36" t="s">
        <v>8</v>
      </c>
      <c r="M1324" s="36" t="s">
        <v>93</v>
      </c>
      <c r="N1324" s="36">
        <v>5704917</v>
      </c>
      <c r="O1324" s="36" t="s">
        <v>6615</v>
      </c>
      <c r="P1324" s="35">
        <v>9394323338</v>
      </c>
      <c r="Q1324" s="36" t="s">
        <v>6616</v>
      </c>
      <c r="R1324" s="36" t="s">
        <v>3781</v>
      </c>
      <c r="S1324" s="36" t="s">
        <v>3781</v>
      </c>
      <c r="T1324" s="51" t="s">
        <v>198</v>
      </c>
      <c r="U1324" s="36">
        <v>670000</v>
      </c>
      <c r="V1324" s="36">
        <v>1300000</v>
      </c>
      <c r="W1324" s="36" t="s">
        <v>868</v>
      </c>
      <c r="X1324" s="36" t="s">
        <v>8</v>
      </c>
      <c r="Y1324" s="36" t="s">
        <v>128</v>
      </c>
      <c r="Z1324" s="36" t="s">
        <v>8</v>
      </c>
      <c r="AA1324" s="36" t="s">
        <v>2401</v>
      </c>
      <c r="AB1324" s="36" t="s">
        <v>2401</v>
      </c>
      <c r="AC1324" s="42" t="s">
        <v>6617</v>
      </c>
    </row>
    <row r="1325" spans="1:29" x14ac:dyDescent="0.3">
      <c r="A1325" s="36">
        <v>1324</v>
      </c>
      <c r="B1325" s="36" t="s">
        <v>87</v>
      </c>
      <c r="C1325" s="37">
        <v>44651</v>
      </c>
      <c r="D1325" s="36">
        <v>60966709</v>
      </c>
      <c r="E1325" s="36" t="s">
        <v>3</v>
      </c>
      <c r="F1325" s="38">
        <v>181547</v>
      </c>
      <c r="G1325" s="36" t="s">
        <v>89</v>
      </c>
      <c r="H1325" s="36" t="s">
        <v>119</v>
      </c>
      <c r="I1325" s="36" t="s">
        <v>6613</v>
      </c>
      <c r="J1325" s="36" t="s">
        <v>6614</v>
      </c>
      <c r="K1325" s="36" t="s">
        <v>8</v>
      </c>
      <c r="L1325" s="36" t="s">
        <v>8</v>
      </c>
      <c r="M1325" s="36" t="s">
        <v>93</v>
      </c>
      <c r="N1325" s="36">
        <v>5704949</v>
      </c>
      <c r="O1325" s="36" t="s">
        <v>6618</v>
      </c>
      <c r="P1325" s="35">
        <v>9088900033</v>
      </c>
      <c r="Q1325" s="36" t="s">
        <v>6619</v>
      </c>
      <c r="R1325" s="36" t="s">
        <v>1839</v>
      </c>
      <c r="S1325" s="36" t="s">
        <v>1839</v>
      </c>
      <c r="T1325" s="51" t="s">
        <v>5851</v>
      </c>
      <c r="U1325" s="36">
        <v>550000</v>
      </c>
      <c r="V1325" s="36">
        <v>1200000</v>
      </c>
      <c r="W1325" s="36" t="s">
        <v>868</v>
      </c>
      <c r="X1325" s="36" t="s">
        <v>8</v>
      </c>
      <c r="Y1325" s="36" t="s">
        <v>128</v>
      </c>
      <c r="Z1325" s="36" t="s">
        <v>8</v>
      </c>
      <c r="AA1325" s="36" t="s">
        <v>1828</v>
      </c>
      <c r="AB1325" s="36" t="s">
        <v>6620</v>
      </c>
      <c r="AC1325" s="42" t="s">
        <v>6621</v>
      </c>
    </row>
    <row r="1326" spans="1:29" x14ac:dyDescent="0.3">
      <c r="A1326" s="36">
        <v>1325</v>
      </c>
      <c r="B1326" s="36" t="s">
        <v>87</v>
      </c>
      <c r="C1326" s="37">
        <v>44651</v>
      </c>
      <c r="D1326" s="36">
        <v>60966709</v>
      </c>
      <c r="E1326" s="36" t="s">
        <v>3</v>
      </c>
      <c r="F1326" s="38">
        <v>181547</v>
      </c>
      <c r="G1326" s="36" t="s">
        <v>89</v>
      </c>
      <c r="H1326" s="36" t="s">
        <v>4501</v>
      </c>
      <c r="I1326" s="36" t="s">
        <v>6429</v>
      </c>
      <c r="J1326" s="36" t="s">
        <v>8</v>
      </c>
      <c r="K1326" s="36" t="s">
        <v>12</v>
      </c>
      <c r="L1326" s="36" t="s">
        <v>6622</v>
      </c>
      <c r="M1326" s="36" t="s">
        <v>93</v>
      </c>
      <c r="N1326" s="36">
        <v>5704934</v>
      </c>
      <c r="O1326" s="36" t="s">
        <v>6623</v>
      </c>
      <c r="P1326" s="35">
        <v>9480942105</v>
      </c>
      <c r="Q1326" s="36" t="s">
        <v>6624</v>
      </c>
      <c r="R1326" s="36" t="s">
        <v>6625</v>
      </c>
      <c r="S1326" s="36" t="s">
        <v>6625</v>
      </c>
      <c r="T1326" s="51" t="s">
        <v>6626</v>
      </c>
      <c r="U1326" s="36" t="s">
        <v>1312</v>
      </c>
      <c r="V1326" s="36" t="s">
        <v>6627</v>
      </c>
      <c r="W1326" s="36" t="s">
        <v>6628</v>
      </c>
      <c r="X1326" s="36"/>
      <c r="Y1326" s="36"/>
      <c r="Z1326" s="36"/>
      <c r="AA1326" s="36"/>
      <c r="AB1326" s="36"/>
      <c r="AC1326" s="42"/>
    </row>
    <row r="1327" spans="1:29" x14ac:dyDescent="0.3">
      <c r="A1327" s="36">
        <v>1326</v>
      </c>
      <c r="B1327" s="36" t="s">
        <v>87</v>
      </c>
      <c r="C1327" s="37">
        <v>44651</v>
      </c>
      <c r="D1327" s="36">
        <v>60966709</v>
      </c>
      <c r="E1327" s="36" t="s">
        <v>3</v>
      </c>
      <c r="F1327" s="38">
        <v>181547</v>
      </c>
      <c r="G1327" s="36" t="s">
        <v>89</v>
      </c>
      <c r="H1327" s="36" t="s">
        <v>4501</v>
      </c>
      <c r="I1327" s="36" t="s">
        <v>6429</v>
      </c>
      <c r="J1327" s="36" t="s">
        <v>8</v>
      </c>
      <c r="K1327" s="36" t="s">
        <v>12</v>
      </c>
      <c r="L1327" s="36" t="s">
        <v>6622</v>
      </c>
      <c r="M1327" s="36" t="s">
        <v>93</v>
      </c>
      <c r="N1327" s="36">
        <v>5704589</v>
      </c>
      <c r="O1327" s="36" t="s">
        <v>6629</v>
      </c>
      <c r="P1327" s="35">
        <v>7008533511</v>
      </c>
      <c r="Q1327" s="36" t="s">
        <v>6630</v>
      </c>
      <c r="R1327" s="36" t="s">
        <v>6631</v>
      </c>
      <c r="S1327" s="36" t="s">
        <v>6631</v>
      </c>
      <c r="T1327" s="51" t="s">
        <v>2406</v>
      </c>
      <c r="U1327" s="36" t="s">
        <v>5867</v>
      </c>
      <c r="V1327" s="36" t="s">
        <v>6627</v>
      </c>
      <c r="W1327" s="36" t="s">
        <v>6632</v>
      </c>
      <c r="X1327" s="36"/>
      <c r="Y1327" s="36"/>
      <c r="Z1327" s="36"/>
      <c r="AA1327" s="36"/>
      <c r="AB1327" s="36"/>
      <c r="AC1327" s="42"/>
    </row>
    <row r="1328" spans="1:29" x14ac:dyDescent="0.3">
      <c r="A1328" s="36">
        <v>1327</v>
      </c>
      <c r="B1328" s="36" t="s">
        <v>87</v>
      </c>
      <c r="C1328" s="37">
        <v>44651</v>
      </c>
      <c r="D1328" s="36">
        <v>75940853</v>
      </c>
      <c r="E1328" s="36" t="s">
        <v>15130</v>
      </c>
      <c r="F1328" s="38" t="s">
        <v>88</v>
      </c>
      <c r="G1328" s="36" t="s">
        <v>89</v>
      </c>
      <c r="H1328" s="36" t="s">
        <v>6633</v>
      </c>
      <c r="I1328" s="36" t="s">
        <v>6634</v>
      </c>
      <c r="J1328" s="36" t="s">
        <v>6635</v>
      </c>
      <c r="K1328" s="36" t="s">
        <v>38</v>
      </c>
      <c r="L1328" s="36" t="s">
        <v>6636</v>
      </c>
      <c r="M1328" s="36" t="s">
        <v>93</v>
      </c>
      <c r="N1328" s="36"/>
      <c r="O1328" s="36" t="s">
        <v>6637</v>
      </c>
      <c r="P1328" s="35">
        <v>7044566242</v>
      </c>
      <c r="Q1328" s="36" t="s">
        <v>6638</v>
      </c>
      <c r="R1328" s="36">
        <v>10</v>
      </c>
      <c r="S1328" s="36">
        <v>6.5</v>
      </c>
      <c r="T1328" s="51" t="s">
        <v>6639</v>
      </c>
      <c r="U1328" s="36">
        <v>11.5</v>
      </c>
      <c r="V1328" s="36">
        <v>13</v>
      </c>
      <c r="W1328" s="36">
        <v>0</v>
      </c>
      <c r="X1328" s="36"/>
      <c r="Y1328" s="36" t="s">
        <v>100</v>
      </c>
      <c r="Z1328" s="36"/>
      <c r="AA1328" s="36" t="s">
        <v>109</v>
      </c>
      <c r="AB1328" s="36" t="s">
        <v>109</v>
      </c>
      <c r="AC1328" s="42"/>
    </row>
    <row r="1329" spans="1:29" x14ac:dyDescent="0.3">
      <c r="A1329" s="36">
        <v>1328</v>
      </c>
      <c r="B1329" s="36" t="s">
        <v>87</v>
      </c>
      <c r="C1329" s="37">
        <v>44651</v>
      </c>
      <c r="D1329" s="36">
        <v>75940853</v>
      </c>
      <c r="E1329" s="36" t="s">
        <v>15130</v>
      </c>
      <c r="F1329" s="38" t="s">
        <v>88</v>
      </c>
      <c r="G1329" s="36" t="s">
        <v>89</v>
      </c>
      <c r="H1329" s="36" t="s">
        <v>6633</v>
      </c>
      <c r="I1329" s="36" t="s">
        <v>6634</v>
      </c>
      <c r="J1329" s="36" t="s">
        <v>6635</v>
      </c>
      <c r="K1329" s="36" t="s">
        <v>38</v>
      </c>
      <c r="L1329" s="36" t="s">
        <v>6636</v>
      </c>
      <c r="M1329" s="36" t="s">
        <v>93</v>
      </c>
      <c r="N1329" s="36"/>
      <c r="O1329" s="36" t="s">
        <v>6640</v>
      </c>
      <c r="P1329" s="35">
        <v>9787574827</v>
      </c>
      <c r="Q1329" s="36" t="s">
        <v>6641</v>
      </c>
      <c r="R1329" s="36">
        <v>10</v>
      </c>
      <c r="S1329" s="36">
        <v>4</v>
      </c>
      <c r="T1329" s="51" t="s">
        <v>6642</v>
      </c>
      <c r="U1329" s="36">
        <v>9</v>
      </c>
      <c r="V1329" s="36">
        <v>13</v>
      </c>
      <c r="W1329" s="36">
        <v>7</v>
      </c>
      <c r="X1329" s="36"/>
      <c r="Y1329" s="36" t="s">
        <v>100</v>
      </c>
      <c r="Z1329" s="36"/>
      <c r="AA1329" s="36" t="s">
        <v>2278</v>
      </c>
      <c r="AB1329" s="36" t="s">
        <v>109</v>
      </c>
      <c r="AC1329" s="42"/>
    </row>
    <row r="1330" spans="1:29" x14ac:dyDescent="0.3">
      <c r="A1330" s="36">
        <v>1329</v>
      </c>
      <c r="B1330" s="36" t="s">
        <v>87</v>
      </c>
      <c r="C1330" s="37">
        <v>44651</v>
      </c>
      <c r="D1330" s="36">
        <v>30560900</v>
      </c>
      <c r="E1330" s="36" t="s">
        <v>15130</v>
      </c>
      <c r="F1330" s="38" t="s">
        <v>88</v>
      </c>
      <c r="G1330" s="36" t="s">
        <v>89</v>
      </c>
      <c r="H1330" s="36" t="s">
        <v>6633</v>
      </c>
      <c r="I1330" s="36" t="s">
        <v>6643</v>
      </c>
      <c r="J1330" s="36" t="s">
        <v>6643</v>
      </c>
      <c r="K1330" s="36" t="s">
        <v>38</v>
      </c>
      <c r="L1330" s="36" t="s">
        <v>6636</v>
      </c>
      <c r="M1330" s="36" t="s">
        <v>93</v>
      </c>
      <c r="N1330" s="36"/>
      <c r="O1330" s="36" t="s">
        <v>6644</v>
      </c>
      <c r="P1330" s="35">
        <v>8328417728</v>
      </c>
      <c r="Q1330" s="36" t="s">
        <v>6645</v>
      </c>
      <c r="R1330" s="36">
        <v>4.3</v>
      </c>
      <c r="S1330" s="36">
        <v>2.2999999999999998</v>
      </c>
      <c r="T1330" s="51" t="s">
        <v>6646</v>
      </c>
      <c r="U1330" s="36">
        <v>6.5</v>
      </c>
      <c r="V1330" s="36">
        <v>10</v>
      </c>
      <c r="W1330" s="36" t="s">
        <v>6647</v>
      </c>
      <c r="X1330" s="36" t="s">
        <v>235</v>
      </c>
      <c r="Y1330" s="36" t="s">
        <v>100</v>
      </c>
      <c r="Z1330" s="36"/>
      <c r="AA1330" s="36" t="s">
        <v>101</v>
      </c>
      <c r="AB1330" s="36" t="s">
        <v>109</v>
      </c>
      <c r="AC1330" s="42"/>
    </row>
    <row r="1331" spans="1:29" x14ac:dyDescent="0.3">
      <c r="A1331" s="36">
        <v>1330</v>
      </c>
      <c r="B1331" s="36" t="s">
        <v>87</v>
      </c>
      <c r="C1331" s="37">
        <v>44651</v>
      </c>
      <c r="D1331" s="36">
        <v>30560900</v>
      </c>
      <c r="E1331" s="36" t="s">
        <v>15130</v>
      </c>
      <c r="F1331" s="38" t="s">
        <v>88</v>
      </c>
      <c r="G1331" s="36" t="s">
        <v>89</v>
      </c>
      <c r="H1331" s="36" t="s">
        <v>6633</v>
      </c>
      <c r="I1331" s="36" t="s">
        <v>6643</v>
      </c>
      <c r="J1331" s="36" t="s">
        <v>6643</v>
      </c>
      <c r="K1331" s="36" t="s">
        <v>38</v>
      </c>
      <c r="L1331" s="36" t="s">
        <v>6636</v>
      </c>
      <c r="M1331" s="36" t="s">
        <v>93</v>
      </c>
      <c r="N1331" s="36">
        <v>5704719</v>
      </c>
      <c r="O1331" s="36" t="s">
        <v>6649</v>
      </c>
      <c r="P1331" s="35">
        <v>7416604702</v>
      </c>
      <c r="Q1331" s="36" t="s">
        <v>6650</v>
      </c>
      <c r="R1331" s="36">
        <v>2.5</v>
      </c>
      <c r="S1331" s="36">
        <v>2</v>
      </c>
      <c r="T1331" s="51" t="s">
        <v>6651</v>
      </c>
      <c r="U1331" s="36">
        <v>4</v>
      </c>
      <c r="V1331" s="36">
        <v>8</v>
      </c>
      <c r="W1331" s="36" t="s">
        <v>134</v>
      </c>
      <c r="X1331" s="36"/>
      <c r="Y1331" s="36" t="s">
        <v>128</v>
      </c>
      <c r="Z1331" s="36"/>
      <c r="AA1331" s="36" t="s">
        <v>101</v>
      </c>
      <c r="AB1331" s="36" t="s">
        <v>109</v>
      </c>
      <c r="AC1331" s="42"/>
    </row>
    <row r="1332" spans="1:29" x14ac:dyDescent="0.3">
      <c r="A1332" s="36">
        <v>1331</v>
      </c>
      <c r="B1332" s="36" t="s">
        <v>87</v>
      </c>
      <c r="C1332" s="37">
        <v>44651</v>
      </c>
      <c r="D1332" s="36">
        <v>30560900</v>
      </c>
      <c r="E1332" s="36" t="s">
        <v>15130</v>
      </c>
      <c r="F1332" s="38" t="s">
        <v>88</v>
      </c>
      <c r="G1332" s="36" t="s">
        <v>89</v>
      </c>
      <c r="H1332" s="36" t="s">
        <v>6633</v>
      </c>
      <c r="I1332" s="36" t="s">
        <v>6643</v>
      </c>
      <c r="J1332" s="36" t="s">
        <v>6643</v>
      </c>
      <c r="K1332" s="36" t="s">
        <v>38</v>
      </c>
      <c r="L1332" s="36" t="s">
        <v>6636</v>
      </c>
      <c r="M1332" s="36" t="s">
        <v>93</v>
      </c>
      <c r="N1332" s="36">
        <v>5704188</v>
      </c>
      <c r="O1332" s="36" t="s">
        <v>6652</v>
      </c>
      <c r="P1332" s="35">
        <v>7993161688</v>
      </c>
      <c r="Q1332" s="36" t="s">
        <v>6154</v>
      </c>
      <c r="R1332" s="36">
        <v>2.6</v>
      </c>
      <c r="S1332" s="36">
        <v>1</v>
      </c>
      <c r="T1332" s="51" t="s">
        <v>6653</v>
      </c>
      <c r="U1332" s="36">
        <v>4</v>
      </c>
      <c r="V1332" s="36">
        <v>6</v>
      </c>
      <c r="W1332" s="36">
        <v>15</v>
      </c>
      <c r="X1332" s="36"/>
      <c r="Y1332" s="36" t="s">
        <v>128</v>
      </c>
      <c r="Z1332" s="36"/>
      <c r="AA1332" s="36" t="s">
        <v>101</v>
      </c>
      <c r="AB1332" s="36" t="s">
        <v>109</v>
      </c>
      <c r="AC1332" s="42"/>
    </row>
    <row r="1333" spans="1:29" x14ac:dyDescent="0.3">
      <c r="A1333" s="36">
        <v>1332</v>
      </c>
      <c r="B1333" s="36" t="s">
        <v>87</v>
      </c>
      <c r="C1333" s="37">
        <v>44651</v>
      </c>
      <c r="D1333" s="36">
        <v>30560900</v>
      </c>
      <c r="E1333" s="36" t="s">
        <v>15130</v>
      </c>
      <c r="F1333" s="38" t="s">
        <v>88</v>
      </c>
      <c r="G1333" s="36" t="s">
        <v>89</v>
      </c>
      <c r="H1333" s="36" t="s">
        <v>6633</v>
      </c>
      <c r="I1333" s="36" t="s">
        <v>6643</v>
      </c>
      <c r="J1333" s="36" t="s">
        <v>6643</v>
      </c>
      <c r="K1333" s="36" t="s">
        <v>38</v>
      </c>
      <c r="L1333" s="36" t="s">
        <v>6636</v>
      </c>
      <c r="M1333" s="36" t="s">
        <v>93</v>
      </c>
      <c r="N1333" s="36"/>
      <c r="O1333" s="36" t="s">
        <v>6654</v>
      </c>
      <c r="P1333" s="35">
        <v>8341200356</v>
      </c>
      <c r="Q1333" s="36" t="s">
        <v>6655</v>
      </c>
      <c r="R1333" s="36" t="s">
        <v>6656</v>
      </c>
      <c r="S1333" s="36" t="s">
        <v>96</v>
      </c>
      <c r="T1333" s="51" t="s">
        <v>6657</v>
      </c>
      <c r="U1333" s="36" t="s">
        <v>5867</v>
      </c>
      <c r="V1333" s="36" t="s">
        <v>6658</v>
      </c>
      <c r="W1333" s="36" t="s">
        <v>1475</v>
      </c>
      <c r="X1333" s="36"/>
      <c r="Y1333" s="36"/>
      <c r="Z1333" s="36"/>
      <c r="AA1333" s="36" t="s">
        <v>919</v>
      </c>
      <c r="AB1333" s="36" t="s">
        <v>1237</v>
      </c>
      <c r="AC1333" s="42"/>
    </row>
    <row r="1334" spans="1:29" x14ac:dyDescent="0.3">
      <c r="A1334" s="36">
        <v>1333</v>
      </c>
      <c r="B1334" s="36" t="s">
        <v>87</v>
      </c>
      <c r="C1334" s="37">
        <v>44651</v>
      </c>
      <c r="D1334" s="36">
        <v>30560900</v>
      </c>
      <c r="E1334" s="36" t="s">
        <v>15130</v>
      </c>
      <c r="F1334" s="38" t="s">
        <v>88</v>
      </c>
      <c r="G1334" s="36" t="s">
        <v>89</v>
      </c>
      <c r="H1334" s="36" t="s">
        <v>6633</v>
      </c>
      <c r="I1334" s="36" t="s">
        <v>6643</v>
      </c>
      <c r="J1334" s="36" t="s">
        <v>6643</v>
      </c>
      <c r="K1334" s="36" t="s">
        <v>38</v>
      </c>
      <c r="L1334" s="36" t="s">
        <v>6636</v>
      </c>
      <c r="M1334" s="36" t="s">
        <v>93</v>
      </c>
      <c r="N1334" s="36"/>
      <c r="O1334" s="36" t="s">
        <v>6659</v>
      </c>
      <c r="P1334" s="35">
        <v>9666560504</v>
      </c>
      <c r="Q1334" s="36" t="s">
        <v>6660</v>
      </c>
      <c r="R1334" s="36" t="s">
        <v>115</v>
      </c>
      <c r="S1334" s="36" t="s">
        <v>115</v>
      </c>
      <c r="T1334" s="51" t="s">
        <v>6661</v>
      </c>
      <c r="U1334" s="36" t="s">
        <v>2539</v>
      </c>
      <c r="V1334" s="36" t="s">
        <v>5867</v>
      </c>
      <c r="W1334" s="36">
        <v>15</v>
      </c>
      <c r="X1334" s="36" t="s">
        <v>128</v>
      </c>
      <c r="Y1334" s="36" t="s">
        <v>128</v>
      </c>
      <c r="Z1334" s="36"/>
      <c r="AA1334" s="36" t="s">
        <v>919</v>
      </c>
      <c r="AB1334" s="36" t="s">
        <v>1237</v>
      </c>
      <c r="AC1334" s="42"/>
    </row>
    <row r="1335" spans="1:29" x14ac:dyDescent="0.3">
      <c r="A1335" s="36">
        <v>1334</v>
      </c>
      <c r="B1335" s="36" t="s">
        <v>87</v>
      </c>
      <c r="C1335" s="37">
        <v>44651</v>
      </c>
      <c r="D1335" s="36">
        <v>45110619</v>
      </c>
      <c r="E1335" s="36" t="s">
        <v>15130</v>
      </c>
      <c r="F1335" s="38" t="s">
        <v>88</v>
      </c>
      <c r="G1335" s="36" t="s">
        <v>89</v>
      </c>
      <c r="H1335" s="36" t="s">
        <v>1193</v>
      </c>
      <c r="I1335" s="36" t="s">
        <v>1853</v>
      </c>
      <c r="J1335" s="36" t="s">
        <v>6662</v>
      </c>
      <c r="K1335" s="36"/>
      <c r="L1335" s="36"/>
      <c r="M1335" s="36" t="s">
        <v>93</v>
      </c>
      <c r="N1335" s="36" t="s">
        <v>6663</v>
      </c>
      <c r="O1335" s="36" t="s">
        <v>6664</v>
      </c>
      <c r="P1335" s="35">
        <v>9645794110</v>
      </c>
      <c r="Q1335" s="36" t="s">
        <v>6665</v>
      </c>
      <c r="R1335" s="36" t="s">
        <v>916</v>
      </c>
      <c r="S1335" s="36" t="s">
        <v>5557</v>
      </c>
      <c r="T1335" s="51" t="s">
        <v>6666</v>
      </c>
      <c r="U1335" s="36" t="s">
        <v>6667</v>
      </c>
      <c r="V1335" s="36" t="s">
        <v>6668</v>
      </c>
      <c r="W1335" s="36" t="s">
        <v>462</v>
      </c>
      <c r="X1335" s="36" t="s">
        <v>100</v>
      </c>
      <c r="Y1335" s="36" t="s">
        <v>100</v>
      </c>
      <c r="Z1335" s="36" t="s">
        <v>100</v>
      </c>
      <c r="AA1335" s="36" t="s">
        <v>6669</v>
      </c>
      <c r="AB1335" s="36" t="s">
        <v>109</v>
      </c>
      <c r="AC1335" s="42"/>
    </row>
    <row r="1336" spans="1:29" x14ac:dyDescent="0.3">
      <c r="A1336" s="36">
        <v>1335</v>
      </c>
      <c r="B1336" s="36" t="s">
        <v>87</v>
      </c>
      <c r="C1336" s="37">
        <v>44651</v>
      </c>
      <c r="D1336" s="36">
        <v>45110619</v>
      </c>
      <c r="E1336" s="36" t="s">
        <v>15130</v>
      </c>
      <c r="F1336" s="38" t="s">
        <v>88</v>
      </c>
      <c r="G1336" s="36" t="s">
        <v>89</v>
      </c>
      <c r="H1336" s="36" t="s">
        <v>1193</v>
      </c>
      <c r="I1336" s="36" t="s">
        <v>1853</v>
      </c>
      <c r="J1336" s="36" t="s">
        <v>6662</v>
      </c>
      <c r="K1336" s="36"/>
      <c r="L1336" s="36"/>
      <c r="M1336" s="36" t="s">
        <v>93</v>
      </c>
      <c r="N1336" s="36">
        <v>4354328</v>
      </c>
      <c r="O1336" s="36" t="s">
        <v>6670</v>
      </c>
      <c r="P1336" s="35">
        <v>9959619233</v>
      </c>
      <c r="Q1336" s="36" t="s">
        <v>6671</v>
      </c>
      <c r="R1336" s="36" t="s">
        <v>1222</v>
      </c>
      <c r="S1336" s="36" t="s">
        <v>1222</v>
      </c>
      <c r="T1336" s="51" t="s">
        <v>6672</v>
      </c>
      <c r="U1336" s="36" t="s">
        <v>6673</v>
      </c>
      <c r="V1336" s="36" t="s">
        <v>6674</v>
      </c>
      <c r="W1336" s="36" t="s">
        <v>3825</v>
      </c>
      <c r="X1336" s="36" t="s">
        <v>100</v>
      </c>
      <c r="Y1336" s="36" t="s">
        <v>100</v>
      </c>
      <c r="Z1336" s="36" t="s">
        <v>100</v>
      </c>
      <c r="AA1336" s="36" t="s">
        <v>302</v>
      </c>
      <c r="AB1336" s="36" t="s">
        <v>444</v>
      </c>
      <c r="AC1336" s="42"/>
    </row>
    <row r="1337" spans="1:29" x14ac:dyDescent="0.3">
      <c r="A1337" s="36">
        <v>1336</v>
      </c>
      <c r="B1337" s="36" t="s">
        <v>87</v>
      </c>
      <c r="C1337" s="37">
        <v>44651</v>
      </c>
      <c r="D1337" s="36">
        <v>45110619</v>
      </c>
      <c r="E1337" s="36" t="s">
        <v>15130</v>
      </c>
      <c r="F1337" s="38" t="s">
        <v>88</v>
      </c>
      <c r="G1337" s="36" t="s">
        <v>89</v>
      </c>
      <c r="H1337" s="36" t="s">
        <v>1193</v>
      </c>
      <c r="I1337" s="36" t="s">
        <v>1853</v>
      </c>
      <c r="J1337" s="36" t="s">
        <v>6662</v>
      </c>
      <c r="K1337" s="36"/>
      <c r="L1337" s="36"/>
      <c r="M1337" s="36" t="s">
        <v>93</v>
      </c>
      <c r="N1337" s="36">
        <v>4977436</v>
      </c>
      <c r="O1337" s="36" t="s">
        <v>6675</v>
      </c>
      <c r="P1337" s="35">
        <v>8553674851</v>
      </c>
      <c r="Q1337" s="36" t="s">
        <v>6676</v>
      </c>
      <c r="R1337" s="36" t="s">
        <v>1222</v>
      </c>
      <c r="S1337" s="36" t="s">
        <v>1222</v>
      </c>
      <c r="T1337" s="51" t="s">
        <v>6677</v>
      </c>
      <c r="U1337" s="36" t="s">
        <v>1819</v>
      </c>
      <c r="V1337" s="36" t="s">
        <v>6678</v>
      </c>
      <c r="W1337" s="36" t="s">
        <v>6679</v>
      </c>
      <c r="X1337" s="36" t="s">
        <v>100</v>
      </c>
      <c r="Y1337" s="36" t="s">
        <v>100</v>
      </c>
      <c r="Z1337" s="36" t="s">
        <v>100</v>
      </c>
      <c r="AA1337" s="36" t="s">
        <v>444</v>
      </c>
      <c r="AB1337" s="36" t="s">
        <v>444</v>
      </c>
      <c r="AC1337" s="42"/>
    </row>
    <row r="1338" spans="1:29" x14ac:dyDescent="0.3">
      <c r="A1338" s="36">
        <v>1337</v>
      </c>
      <c r="B1338" s="36" t="s">
        <v>87</v>
      </c>
      <c r="C1338" s="37">
        <v>44651</v>
      </c>
      <c r="D1338" s="36">
        <v>51312759</v>
      </c>
      <c r="E1338" s="36" t="s">
        <v>15130</v>
      </c>
      <c r="F1338" s="38" t="s">
        <v>88</v>
      </c>
      <c r="G1338" s="36" t="s">
        <v>89</v>
      </c>
      <c r="H1338" s="36" t="s">
        <v>1193</v>
      </c>
      <c r="I1338" s="36" t="s">
        <v>1853</v>
      </c>
      <c r="J1338" s="36" t="s">
        <v>6662</v>
      </c>
      <c r="K1338" s="36"/>
      <c r="L1338" s="36"/>
      <c r="M1338" s="36" t="s">
        <v>93</v>
      </c>
      <c r="N1338" s="36">
        <v>-5699930</v>
      </c>
      <c r="O1338" s="36" t="s">
        <v>2609</v>
      </c>
      <c r="P1338" s="35">
        <v>8248033574</v>
      </c>
      <c r="Q1338" s="36" t="s">
        <v>6680</v>
      </c>
      <c r="R1338" s="36" t="s">
        <v>381</v>
      </c>
      <c r="S1338" s="36" t="s">
        <v>381</v>
      </c>
      <c r="T1338" s="51" t="s">
        <v>6681</v>
      </c>
      <c r="U1338" s="36" t="s">
        <v>6658</v>
      </c>
      <c r="V1338" s="36" t="s">
        <v>4449</v>
      </c>
      <c r="W1338" s="36" t="s">
        <v>134</v>
      </c>
      <c r="X1338" s="36" t="s">
        <v>100</v>
      </c>
      <c r="Y1338" s="36" t="s">
        <v>100</v>
      </c>
      <c r="Z1338" s="36" t="s">
        <v>100</v>
      </c>
      <c r="AA1338" s="36" t="s">
        <v>109</v>
      </c>
      <c r="AB1338" s="36" t="s">
        <v>109</v>
      </c>
      <c r="AC1338" s="42"/>
    </row>
    <row r="1339" spans="1:29" x14ac:dyDescent="0.3">
      <c r="A1339" s="36">
        <v>1338</v>
      </c>
      <c r="B1339" s="36" t="s">
        <v>87</v>
      </c>
      <c r="C1339" s="37">
        <v>44651</v>
      </c>
      <c r="D1339" s="36">
        <v>32567362</v>
      </c>
      <c r="E1339" s="36" t="s">
        <v>15130</v>
      </c>
      <c r="F1339" s="38" t="s">
        <v>6682</v>
      </c>
      <c r="G1339" s="36" t="s">
        <v>89</v>
      </c>
      <c r="H1339" s="36" t="s">
        <v>90</v>
      </c>
      <c r="I1339" s="36" t="s">
        <v>394</v>
      </c>
      <c r="J1339" s="36" t="s">
        <v>6683</v>
      </c>
      <c r="K1339" s="36" t="s">
        <v>38</v>
      </c>
      <c r="L1339" s="36" t="s">
        <v>1079</v>
      </c>
      <c r="M1339" s="36" t="s">
        <v>93</v>
      </c>
      <c r="N1339" s="36">
        <v>5697609</v>
      </c>
      <c r="O1339" s="36" t="s">
        <v>6684</v>
      </c>
      <c r="P1339" s="35">
        <v>9677296942</v>
      </c>
      <c r="Q1339" s="36" t="s">
        <v>6685</v>
      </c>
      <c r="R1339" s="36" t="s">
        <v>6686</v>
      </c>
      <c r="S1339" s="36" t="s">
        <v>6687</v>
      </c>
      <c r="T1339" s="51" t="s">
        <v>3820</v>
      </c>
      <c r="U1339" s="36">
        <v>13500000</v>
      </c>
      <c r="V1339" s="36">
        <v>2200000</v>
      </c>
      <c r="W1339" s="36" t="s">
        <v>6688</v>
      </c>
      <c r="X1339" s="36" t="s">
        <v>100</v>
      </c>
      <c r="Y1339" s="36" t="s">
        <v>100</v>
      </c>
      <c r="Z1339" s="36" t="s">
        <v>100</v>
      </c>
      <c r="AA1339" s="36" t="s">
        <v>109</v>
      </c>
      <c r="AB1339" s="36" t="s">
        <v>109</v>
      </c>
      <c r="AC1339" s="42" t="s">
        <v>6689</v>
      </c>
    </row>
    <row r="1340" spans="1:29" x14ac:dyDescent="0.3">
      <c r="A1340" s="36">
        <v>1339</v>
      </c>
      <c r="B1340" s="36" t="s">
        <v>87</v>
      </c>
      <c r="C1340" s="37">
        <v>44651</v>
      </c>
      <c r="D1340" s="36">
        <v>33952117</v>
      </c>
      <c r="E1340" s="36" t="s">
        <v>15130</v>
      </c>
      <c r="F1340" s="38" t="s">
        <v>6682</v>
      </c>
      <c r="G1340" s="36" t="s">
        <v>89</v>
      </c>
      <c r="H1340" s="36" t="s">
        <v>90</v>
      </c>
      <c r="I1340" s="36" t="s">
        <v>394</v>
      </c>
      <c r="J1340" s="36" t="s">
        <v>6683</v>
      </c>
      <c r="K1340" s="36" t="s">
        <v>38</v>
      </c>
      <c r="L1340" s="36" t="s">
        <v>1079</v>
      </c>
      <c r="M1340" s="36" t="s">
        <v>93</v>
      </c>
      <c r="N1340" s="36">
        <v>5702414</v>
      </c>
      <c r="O1340" s="36" t="s">
        <v>6690</v>
      </c>
      <c r="P1340" s="35">
        <v>9611077064</v>
      </c>
      <c r="Q1340" s="36" t="s">
        <v>6691</v>
      </c>
      <c r="R1340" s="36" t="s">
        <v>439</v>
      </c>
      <c r="S1340" s="36" t="s">
        <v>6692</v>
      </c>
      <c r="T1340" s="51" t="s">
        <v>6693</v>
      </c>
      <c r="U1340" s="36">
        <v>1600000</v>
      </c>
      <c r="V1340" s="36">
        <v>2600000</v>
      </c>
      <c r="W1340" s="36" t="s">
        <v>6694</v>
      </c>
      <c r="X1340" s="36" t="s">
        <v>100</v>
      </c>
      <c r="Y1340" s="36" t="s">
        <v>100</v>
      </c>
      <c r="Z1340" s="36" t="s">
        <v>100</v>
      </c>
      <c r="AA1340" s="36" t="s">
        <v>6695</v>
      </c>
      <c r="AB1340" s="36" t="s">
        <v>109</v>
      </c>
      <c r="AC1340" s="42" t="s">
        <v>6696</v>
      </c>
    </row>
    <row r="1341" spans="1:29" x14ac:dyDescent="0.3">
      <c r="A1341" s="36">
        <v>1340</v>
      </c>
      <c r="B1341" s="36" t="s">
        <v>87</v>
      </c>
      <c r="C1341" s="37">
        <v>44651</v>
      </c>
      <c r="D1341" s="36">
        <v>25260272</v>
      </c>
      <c r="E1341" s="36" t="s">
        <v>15130</v>
      </c>
      <c r="F1341" s="38" t="s">
        <v>6682</v>
      </c>
      <c r="G1341" s="36" t="s">
        <v>89</v>
      </c>
      <c r="H1341" s="36" t="s">
        <v>90</v>
      </c>
      <c r="I1341" s="36" t="s">
        <v>394</v>
      </c>
      <c r="J1341" s="36" t="s">
        <v>6683</v>
      </c>
      <c r="K1341" s="36" t="s">
        <v>38</v>
      </c>
      <c r="L1341" s="36" t="s">
        <v>1079</v>
      </c>
      <c r="M1341" s="36" t="s">
        <v>93</v>
      </c>
      <c r="N1341" s="36">
        <v>5702657</v>
      </c>
      <c r="O1341" s="36" t="s">
        <v>6697</v>
      </c>
      <c r="P1341" s="35">
        <v>8668056564</v>
      </c>
      <c r="Q1341" s="36" t="s">
        <v>6698</v>
      </c>
      <c r="R1341" s="36" t="s">
        <v>1788</v>
      </c>
      <c r="S1341" s="36" t="s">
        <v>6699</v>
      </c>
      <c r="T1341" s="51" t="s">
        <v>3198</v>
      </c>
      <c r="U1341" s="36">
        <v>11500000</v>
      </c>
      <c r="V1341" s="36">
        <v>2200000</v>
      </c>
      <c r="W1341" s="36" t="s">
        <v>5421</v>
      </c>
      <c r="X1341" s="36" t="s">
        <v>100</v>
      </c>
      <c r="Y1341" s="36" t="s">
        <v>100</v>
      </c>
      <c r="Z1341" s="36" t="s">
        <v>100</v>
      </c>
      <c r="AA1341" s="36" t="s">
        <v>6695</v>
      </c>
      <c r="AB1341" s="36" t="s">
        <v>109</v>
      </c>
      <c r="AC1341" s="42" t="s">
        <v>6700</v>
      </c>
    </row>
    <row r="1342" spans="1:29" x14ac:dyDescent="0.3">
      <c r="A1342" s="36">
        <v>1341</v>
      </c>
      <c r="B1342" s="36" t="s">
        <v>87</v>
      </c>
      <c r="C1342" s="37">
        <v>44651</v>
      </c>
      <c r="D1342" s="36">
        <v>14210716</v>
      </c>
      <c r="E1342" s="36" t="s">
        <v>15130</v>
      </c>
      <c r="F1342" s="38" t="s">
        <v>6682</v>
      </c>
      <c r="G1342" s="36" t="s">
        <v>89</v>
      </c>
      <c r="H1342" s="36" t="s">
        <v>90</v>
      </c>
      <c r="I1342" s="36" t="s">
        <v>394</v>
      </c>
      <c r="J1342" s="36" t="s">
        <v>6701</v>
      </c>
      <c r="K1342" s="36" t="s">
        <v>38</v>
      </c>
      <c r="L1342" s="36" t="s">
        <v>1079</v>
      </c>
      <c r="M1342" s="36" t="s">
        <v>93</v>
      </c>
      <c r="N1342" s="36">
        <v>4858365</v>
      </c>
      <c r="O1342" s="36" t="s">
        <v>6702</v>
      </c>
      <c r="P1342" s="35">
        <v>8886725891</v>
      </c>
      <c r="Q1342" s="36" t="s">
        <v>6703</v>
      </c>
      <c r="R1342" s="36" t="s">
        <v>6704</v>
      </c>
      <c r="S1342" s="36" t="s">
        <v>6704</v>
      </c>
      <c r="T1342" s="51" t="s">
        <v>6705</v>
      </c>
      <c r="U1342" s="36">
        <v>1900000</v>
      </c>
      <c r="V1342" s="36">
        <v>2800000</v>
      </c>
      <c r="W1342" s="36" t="s">
        <v>134</v>
      </c>
      <c r="X1342" s="36" t="s">
        <v>100</v>
      </c>
      <c r="Y1342" s="36" t="s">
        <v>100</v>
      </c>
      <c r="Z1342" s="36" t="s">
        <v>100</v>
      </c>
      <c r="AA1342" s="36" t="s">
        <v>101</v>
      </c>
      <c r="AB1342" s="36" t="s">
        <v>109</v>
      </c>
      <c r="AC1342" s="42" t="s">
        <v>2764</v>
      </c>
    </row>
    <row r="1343" spans="1:29" x14ac:dyDescent="0.3">
      <c r="A1343" s="36">
        <v>1342</v>
      </c>
      <c r="B1343" s="36" t="s">
        <v>87</v>
      </c>
      <c r="C1343" s="37">
        <v>44651</v>
      </c>
      <c r="D1343" s="36">
        <v>48442865</v>
      </c>
      <c r="E1343" s="36" t="s">
        <v>15130</v>
      </c>
      <c r="F1343" s="38" t="s">
        <v>6682</v>
      </c>
      <c r="G1343" s="36" t="s">
        <v>89</v>
      </c>
      <c r="H1343" s="36" t="s">
        <v>90</v>
      </c>
      <c r="I1343" s="36" t="s">
        <v>394</v>
      </c>
      <c r="J1343" s="36" t="s">
        <v>6701</v>
      </c>
      <c r="K1343" s="36" t="s">
        <v>38</v>
      </c>
      <c r="L1343" s="36" t="s">
        <v>1079</v>
      </c>
      <c r="M1343" s="36" t="s">
        <v>93</v>
      </c>
      <c r="N1343" s="36">
        <v>5687567</v>
      </c>
      <c r="O1343" s="36" t="s">
        <v>6706</v>
      </c>
      <c r="P1343" s="35">
        <v>7795306827</v>
      </c>
      <c r="Q1343" s="36" t="s">
        <v>6707</v>
      </c>
      <c r="R1343" s="36" t="s">
        <v>1978</v>
      </c>
      <c r="S1343" s="36" t="s">
        <v>6708</v>
      </c>
      <c r="T1343" s="51" t="s">
        <v>6709</v>
      </c>
      <c r="U1343" s="36">
        <v>1750000</v>
      </c>
      <c r="V1343" s="36">
        <v>2700000</v>
      </c>
      <c r="W1343" s="36" t="s">
        <v>6710</v>
      </c>
      <c r="X1343" s="36" t="s">
        <v>100</v>
      </c>
      <c r="Y1343" s="36" t="s">
        <v>100</v>
      </c>
      <c r="Z1343" s="36" t="s">
        <v>100</v>
      </c>
      <c r="AA1343" s="36" t="s">
        <v>109</v>
      </c>
      <c r="AB1343" s="36" t="s">
        <v>109</v>
      </c>
      <c r="AC1343" s="42"/>
    </row>
    <row r="1344" spans="1:29" x14ac:dyDescent="0.3">
      <c r="A1344" s="36">
        <v>1343</v>
      </c>
      <c r="B1344" s="36" t="s">
        <v>87</v>
      </c>
      <c r="C1344" s="37">
        <v>44651</v>
      </c>
      <c r="D1344" s="36">
        <v>28847602</v>
      </c>
      <c r="E1344" s="36" t="s">
        <v>15130</v>
      </c>
      <c r="F1344" s="38" t="s">
        <v>6682</v>
      </c>
      <c r="G1344" s="36" t="s">
        <v>89</v>
      </c>
      <c r="H1344" s="36" t="s">
        <v>90</v>
      </c>
      <c r="I1344" s="36" t="s">
        <v>394</v>
      </c>
      <c r="J1344" s="36" t="s">
        <v>6701</v>
      </c>
      <c r="K1344" s="36" t="s">
        <v>38</v>
      </c>
      <c r="L1344" s="36" t="s">
        <v>1079</v>
      </c>
      <c r="M1344" s="36" t="s">
        <v>93</v>
      </c>
      <c r="N1344" s="36">
        <v>5688088</v>
      </c>
      <c r="O1344" s="36" t="s">
        <v>6711</v>
      </c>
      <c r="P1344" s="35">
        <v>8527256197</v>
      </c>
      <c r="Q1344" s="36" t="s">
        <v>6712</v>
      </c>
      <c r="R1344" s="36" t="s">
        <v>6713</v>
      </c>
      <c r="S1344" s="36" t="s">
        <v>6714</v>
      </c>
      <c r="T1344" s="51" t="s">
        <v>3118</v>
      </c>
      <c r="U1344" s="36">
        <v>1500000</v>
      </c>
      <c r="V1344" s="36">
        <v>2700000</v>
      </c>
      <c r="W1344" s="36" t="s">
        <v>6715</v>
      </c>
      <c r="X1344" s="36" t="s">
        <v>100</v>
      </c>
      <c r="Y1344" s="36" t="s">
        <v>100</v>
      </c>
      <c r="Z1344" s="36" t="s">
        <v>100</v>
      </c>
      <c r="AA1344" s="36" t="s">
        <v>476</v>
      </c>
      <c r="AB1344" s="36" t="s">
        <v>109</v>
      </c>
      <c r="AC1344" s="42" t="s">
        <v>6716</v>
      </c>
    </row>
    <row r="1345" spans="1:29" x14ac:dyDescent="0.3">
      <c r="A1345" s="36">
        <v>1344</v>
      </c>
      <c r="B1345" s="36" t="s">
        <v>87</v>
      </c>
      <c r="C1345" s="37">
        <v>44651</v>
      </c>
      <c r="D1345" s="36">
        <v>43050505</v>
      </c>
      <c r="E1345" s="36" t="s">
        <v>15130</v>
      </c>
      <c r="F1345" s="38" t="s">
        <v>6682</v>
      </c>
      <c r="G1345" s="36" t="s">
        <v>89</v>
      </c>
      <c r="H1345" s="36" t="s">
        <v>90</v>
      </c>
      <c r="I1345" s="36" t="s">
        <v>394</v>
      </c>
      <c r="J1345" s="36" t="s">
        <v>6701</v>
      </c>
      <c r="K1345" s="36" t="s">
        <v>38</v>
      </c>
      <c r="L1345" s="36" t="s">
        <v>1079</v>
      </c>
      <c r="M1345" s="36" t="s">
        <v>93</v>
      </c>
      <c r="N1345" s="36">
        <v>5688226</v>
      </c>
      <c r="O1345" s="36" t="s">
        <v>6717</v>
      </c>
      <c r="P1345" s="35">
        <v>8907379721</v>
      </c>
      <c r="Q1345" s="36" t="s">
        <v>6718</v>
      </c>
      <c r="R1345" s="36" t="s">
        <v>1608</v>
      </c>
      <c r="S1345" s="36" t="s">
        <v>6719</v>
      </c>
      <c r="T1345" s="51" t="s">
        <v>6720</v>
      </c>
      <c r="U1345" s="36">
        <v>12500000</v>
      </c>
      <c r="V1345" s="36">
        <v>2300000</v>
      </c>
      <c r="W1345" s="36" t="s">
        <v>6721</v>
      </c>
      <c r="X1345" s="36" t="s">
        <v>100</v>
      </c>
      <c r="Y1345" s="36" t="s">
        <v>100</v>
      </c>
      <c r="Z1345" s="36" t="s">
        <v>100</v>
      </c>
      <c r="AA1345" s="36" t="s">
        <v>109</v>
      </c>
      <c r="AB1345" s="36" t="s">
        <v>109</v>
      </c>
      <c r="AC1345" s="42" t="s">
        <v>6722</v>
      </c>
    </row>
    <row r="1346" spans="1:29" x14ac:dyDescent="0.3">
      <c r="A1346" s="36">
        <v>1345</v>
      </c>
      <c r="B1346" s="36" t="s">
        <v>87</v>
      </c>
      <c r="C1346" s="37">
        <v>44651</v>
      </c>
      <c r="D1346" s="36">
        <v>78588504</v>
      </c>
      <c r="E1346" s="36" t="s">
        <v>15130</v>
      </c>
      <c r="F1346" s="38" t="s">
        <v>6682</v>
      </c>
      <c r="G1346" s="36" t="s">
        <v>89</v>
      </c>
      <c r="H1346" s="36" t="s">
        <v>90</v>
      </c>
      <c r="I1346" s="36" t="s">
        <v>394</v>
      </c>
      <c r="J1346" s="36" t="s">
        <v>6701</v>
      </c>
      <c r="K1346" s="36" t="s">
        <v>38</v>
      </c>
      <c r="L1346" s="36" t="s">
        <v>1079</v>
      </c>
      <c r="M1346" s="36" t="s">
        <v>93</v>
      </c>
      <c r="N1346" s="36">
        <v>4858365</v>
      </c>
      <c r="O1346" s="36" t="s">
        <v>5853</v>
      </c>
      <c r="P1346" s="35">
        <v>9943511713</v>
      </c>
      <c r="Q1346" s="36" t="s">
        <v>6723</v>
      </c>
      <c r="R1346" s="36" t="s">
        <v>499</v>
      </c>
      <c r="S1346" s="36" t="s">
        <v>6724</v>
      </c>
      <c r="T1346" s="51" t="s">
        <v>6725</v>
      </c>
      <c r="U1346" s="36">
        <v>2000000</v>
      </c>
      <c r="V1346" s="36">
        <v>3000000</v>
      </c>
      <c r="W1346" s="36" t="s">
        <v>5857</v>
      </c>
      <c r="X1346" s="36" t="s">
        <v>100</v>
      </c>
      <c r="Y1346" s="36" t="s">
        <v>100</v>
      </c>
      <c r="Z1346" s="36" t="s">
        <v>100</v>
      </c>
      <c r="AA1346" s="36" t="s">
        <v>109</v>
      </c>
      <c r="AB1346" s="36" t="s">
        <v>109</v>
      </c>
      <c r="AC1346" s="42" t="s">
        <v>5858</v>
      </c>
    </row>
    <row r="1347" spans="1:29" x14ac:dyDescent="0.3">
      <c r="A1347" s="36">
        <v>1346</v>
      </c>
      <c r="B1347" s="36" t="s">
        <v>87</v>
      </c>
      <c r="C1347" s="37">
        <v>44651</v>
      </c>
      <c r="D1347" s="36">
        <v>73164694</v>
      </c>
      <c r="E1347" s="36" t="s">
        <v>15130</v>
      </c>
      <c r="F1347" s="38" t="s">
        <v>6682</v>
      </c>
      <c r="G1347" s="36" t="s">
        <v>89</v>
      </c>
      <c r="H1347" s="36" t="s">
        <v>4975</v>
      </c>
      <c r="I1347" s="36" t="s">
        <v>6701</v>
      </c>
      <c r="J1347" s="36" t="s">
        <v>6701</v>
      </c>
      <c r="K1347" s="36" t="s">
        <v>38</v>
      </c>
      <c r="L1347" s="36"/>
      <c r="M1347" s="36" t="s">
        <v>93</v>
      </c>
      <c r="N1347" s="36" t="s">
        <v>6726</v>
      </c>
      <c r="O1347" s="36" t="s">
        <v>6727</v>
      </c>
      <c r="P1347" s="35">
        <v>9986065078</v>
      </c>
      <c r="Q1347" s="36" t="s">
        <v>6728</v>
      </c>
      <c r="R1347" s="36" t="s">
        <v>1817</v>
      </c>
      <c r="S1347" s="36" t="s">
        <v>176</v>
      </c>
      <c r="T1347" s="51" t="s">
        <v>6729</v>
      </c>
      <c r="U1347" s="36">
        <v>1900000</v>
      </c>
      <c r="V1347" s="36" t="s">
        <v>6730</v>
      </c>
      <c r="W1347" s="36" t="s">
        <v>6731</v>
      </c>
      <c r="X1347" s="36" t="s">
        <v>128</v>
      </c>
      <c r="Y1347" s="36" t="s">
        <v>128</v>
      </c>
      <c r="Z1347" s="36" t="s">
        <v>100</v>
      </c>
      <c r="AA1347" s="36" t="s">
        <v>334</v>
      </c>
      <c r="AB1347" s="36" t="s">
        <v>334</v>
      </c>
      <c r="AC1347" s="42"/>
    </row>
    <row r="1348" spans="1:29" x14ac:dyDescent="0.3">
      <c r="A1348" s="36">
        <v>1347</v>
      </c>
      <c r="B1348" s="36" t="s">
        <v>87</v>
      </c>
      <c r="C1348" s="37">
        <v>44651</v>
      </c>
      <c r="D1348" s="36">
        <v>44471266</v>
      </c>
      <c r="E1348" s="36" t="s">
        <v>15130</v>
      </c>
      <c r="F1348" s="38" t="s">
        <v>6682</v>
      </c>
      <c r="G1348" s="36" t="s">
        <v>89</v>
      </c>
      <c r="H1348" s="36" t="s">
        <v>4975</v>
      </c>
      <c r="I1348" s="36" t="s">
        <v>6701</v>
      </c>
      <c r="J1348" s="36" t="s">
        <v>6701</v>
      </c>
      <c r="K1348" s="36" t="s">
        <v>38</v>
      </c>
      <c r="L1348" s="36"/>
      <c r="M1348" s="36" t="s">
        <v>93</v>
      </c>
      <c r="N1348" s="36">
        <v>5689378</v>
      </c>
      <c r="O1348" s="36" t="s">
        <v>6732</v>
      </c>
      <c r="P1348" s="35">
        <v>6200990940</v>
      </c>
      <c r="Q1348" s="36" t="s">
        <v>6733</v>
      </c>
      <c r="R1348" s="36" t="s">
        <v>776</v>
      </c>
      <c r="S1348" s="36" t="s">
        <v>176</v>
      </c>
      <c r="T1348" s="51" t="s">
        <v>749</v>
      </c>
      <c r="U1348" s="36" t="s">
        <v>6734</v>
      </c>
      <c r="V1348" s="36" t="s">
        <v>6735</v>
      </c>
      <c r="W1348" s="36" t="s">
        <v>6736</v>
      </c>
      <c r="X1348" s="36" t="s">
        <v>173</v>
      </c>
      <c r="Y1348" s="36" t="s">
        <v>128</v>
      </c>
      <c r="Z1348" s="36" t="s">
        <v>100</v>
      </c>
      <c r="AA1348" s="36" t="s">
        <v>334</v>
      </c>
      <c r="AB1348" s="36" t="s">
        <v>334</v>
      </c>
      <c r="AC1348" s="42"/>
    </row>
    <row r="1349" spans="1:29" x14ac:dyDescent="0.3">
      <c r="A1349" s="36">
        <v>1348</v>
      </c>
      <c r="B1349" s="36" t="s">
        <v>87</v>
      </c>
      <c r="C1349" s="37">
        <v>44651</v>
      </c>
      <c r="D1349" s="36">
        <v>64072579</v>
      </c>
      <c r="E1349" s="36" t="s">
        <v>15130</v>
      </c>
      <c r="F1349" s="38" t="s">
        <v>6682</v>
      </c>
      <c r="G1349" s="36" t="s">
        <v>89</v>
      </c>
      <c r="H1349" s="36" t="s">
        <v>4975</v>
      </c>
      <c r="I1349" s="36" t="s">
        <v>6701</v>
      </c>
      <c r="J1349" s="36" t="s">
        <v>6701</v>
      </c>
      <c r="K1349" s="36" t="s">
        <v>38</v>
      </c>
      <c r="L1349" s="36"/>
      <c r="M1349" s="36" t="s">
        <v>93</v>
      </c>
      <c r="N1349" s="36" t="s">
        <v>6737</v>
      </c>
      <c r="O1349" s="36" t="s">
        <v>6738</v>
      </c>
      <c r="P1349" s="35">
        <v>8971831026</v>
      </c>
      <c r="Q1349" s="36" t="s">
        <v>6739</v>
      </c>
      <c r="R1349" s="36" t="s">
        <v>2933</v>
      </c>
      <c r="S1349" s="36" t="s">
        <v>2933</v>
      </c>
      <c r="T1349" s="51" t="s">
        <v>2794</v>
      </c>
      <c r="U1349" s="36" t="s">
        <v>3604</v>
      </c>
      <c r="V1349" s="36" t="s">
        <v>6740</v>
      </c>
      <c r="W1349" s="36" t="s">
        <v>6741</v>
      </c>
      <c r="X1349" s="36" t="s">
        <v>128</v>
      </c>
      <c r="Y1349" s="36" t="s">
        <v>128</v>
      </c>
      <c r="Z1349" s="36" t="s">
        <v>100</v>
      </c>
      <c r="AA1349" s="36" t="s">
        <v>334</v>
      </c>
      <c r="AB1349" s="36" t="s">
        <v>334</v>
      </c>
      <c r="AC1349" s="42"/>
    </row>
    <row r="1350" spans="1:29" x14ac:dyDescent="0.3">
      <c r="A1350" s="36">
        <v>1349</v>
      </c>
      <c r="B1350" s="36" t="s">
        <v>87</v>
      </c>
      <c r="C1350" s="37">
        <v>44651</v>
      </c>
      <c r="D1350" s="36">
        <v>67188996</v>
      </c>
      <c r="E1350" s="36" t="s">
        <v>15130</v>
      </c>
      <c r="F1350" s="38" t="s">
        <v>6682</v>
      </c>
      <c r="G1350" s="42" t="s">
        <v>5685</v>
      </c>
      <c r="H1350" s="36" t="s">
        <v>736</v>
      </c>
      <c r="I1350" s="36" t="s">
        <v>6742</v>
      </c>
      <c r="J1350" s="36" t="s">
        <v>6743</v>
      </c>
      <c r="K1350" s="36" t="s">
        <v>38</v>
      </c>
      <c r="L1350" s="36"/>
      <c r="M1350" s="36" t="s">
        <v>93</v>
      </c>
      <c r="N1350" s="36">
        <v>5689843</v>
      </c>
      <c r="O1350" s="36" t="s">
        <v>3437</v>
      </c>
      <c r="P1350" s="35">
        <v>7675915851</v>
      </c>
      <c r="Q1350" s="36" t="s">
        <v>6744</v>
      </c>
      <c r="R1350" s="36" t="s">
        <v>1587</v>
      </c>
      <c r="S1350" s="36" t="s">
        <v>1587</v>
      </c>
      <c r="T1350" s="51" t="s">
        <v>6745</v>
      </c>
      <c r="U1350" s="36" t="s">
        <v>2164</v>
      </c>
      <c r="V1350" s="36" t="s">
        <v>6746</v>
      </c>
      <c r="W1350" s="36" t="s">
        <v>6747</v>
      </c>
      <c r="X1350" s="36" t="s">
        <v>100</v>
      </c>
      <c r="Y1350" s="36" t="s">
        <v>100</v>
      </c>
      <c r="Z1350" s="36" t="s">
        <v>118</v>
      </c>
      <c r="AA1350" s="36" t="s">
        <v>109</v>
      </c>
      <c r="AB1350" s="36" t="s">
        <v>109</v>
      </c>
      <c r="AC1350" s="42" t="s">
        <v>6748</v>
      </c>
    </row>
    <row r="1351" spans="1:29" x14ac:dyDescent="0.3">
      <c r="A1351" s="36">
        <v>1350</v>
      </c>
      <c r="B1351" s="36" t="s">
        <v>87</v>
      </c>
      <c r="C1351" s="37">
        <v>44651</v>
      </c>
      <c r="D1351" s="36">
        <v>39719633</v>
      </c>
      <c r="E1351" s="36" t="s">
        <v>15130</v>
      </c>
      <c r="F1351" s="38" t="s">
        <v>6682</v>
      </c>
      <c r="G1351" s="42" t="s">
        <v>5685</v>
      </c>
      <c r="H1351" s="36" t="s">
        <v>736</v>
      </c>
      <c r="I1351" s="36" t="s">
        <v>6742</v>
      </c>
      <c r="J1351" s="36" t="s">
        <v>6743</v>
      </c>
      <c r="K1351" s="36" t="s">
        <v>38</v>
      </c>
      <c r="L1351" s="36"/>
      <c r="M1351" s="36" t="s">
        <v>93</v>
      </c>
      <c r="N1351" s="36">
        <v>35172923</v>
      </c>
      <c r="O1351" s="36" t="s">
        <v>6749</v>
      </c>
      <c r="P1351" s="35">
        <v>9535293233</v>
      </c>
      <c r="Q1351" s="36" t="s">
        <v>6750</v>
      </c>
      <c r="R1351" s="36" t="s">
        <v>6751</v>
      </c>
      <c r="S1351" s="36" t="s">
        <v>6751</v>
      </c>
      <c r="T1351" s="51" t="s">
        <v>6752</v>
      </c>
      <c r="U1351" s="36" t="s">
        <v>4585</v>
      </c>
      <c r="V1351" s="36" t="s">
        <v>6753</v>
      </c>
      <c r="W1351" s="36" t="s">
        <v>4775</v>
      </c>
      <c r="X1351" s="36" t="s">
        <v>100</v>
      </c>
      <c r="Y1351" s="36" t="s">
        <v>100</v>
      </c>
      <c r="Z1351" s="36" t="s">
        <v>118</v>
      </c>
      <c r="AA1351" s="36" t="s">
        <v>109</v>
      </c>
      <c r="AB1351" s="36" t="s">
        <v>109</v>
      </c>
      <c r="AC1351" s="42" t="s">
        <v>6754</v>
      </c>
    </row>
    <row r="1352" spans="1:29" x14ac:dyDescent="0.3">
      <c r="A1352" s="36">
        <v>1351</v>
      </c>
      <c r="B1352" s="36" t="s">
        <v>87</v>
      </c>
      <c r="C1352" s="37">
        <v>44651</v>
      </c>
      <c r="D1352" s="36">
        <v>95358713</v>
      </c>
      <c r="E1352" s="36" t="s">
        <v>15130</v>
      </c>
      <c r="F1352" s="38" t="s">
        <v>6682</v>
      </c>
      <c r="G1352" s="42" t="s">
        <v>5685</v>
      </c>
      <c r="H1352" s="36" t="s">
        <v>736</v>
      </c>
      <c r="I1352" s="36" t="s">
        <v>6742</v>
      </c>
      <c r="J1352" s="36" t="s">
        <v>6743</v>
      </c>
      <c r="K1352" s="36" t="s">
        <v>38</v>
      </c>
      <c r="L1352" s="36"/>
      <c r="M1352" s="36" t="s">
        <v>93</v>
      </c>
      <c r="N1352" s="36">
        <v>5689866</v>
      </c>
      <c r="O1352" s="36" t="s">
        <v>6755</v>
      </c>
      <c r="P1352" s="35">
        <v>9538285598</v>
      </c>
      <c r="Q1352" s="36" t="s">
        <v>6756</v>
      </c>
      <c r="R1352" s="36" t="s">
        <v>6751</v>
      </c>
      <c r="S1352" s="36" t="s">
        <v>6751</v>
      </c>
      <c r="T1352" s="51" t="s">
        <v>955</v>
      </c>
      <c r="U1352" s="36" t="s">
        <v>2170</v>
      </c>
      <c r="V1352" s="36" t="s">
        <v>6757</v>
      </c>
      <c r="W1352" s="36" t="s">
        <v>4054</v>
      </c>
      <c r="X1352" s="36" t="s">
        <v>100</v>
      </c>
      <c r="Y1352" s="36" t="s">
        <v>100</v>
      </c>
      <c r="Z1352" s="36" t="s">
        <v>118</v>
      </c>
      <c r="AA1352" s="36" t="s">
        <v>109</v>
      </c>
      <c r="AB1352" s="36" t="s">
        <v>109</v>
      </c>
      <c r="AC1352" s="42" t="s">
        <v>6758</v>
      </c>
    </row>
    <row r="1353" spans="1:29" x14ac:dyDescent="0.3">
      <c r="A1353" s="36">
        <v>1352</v>
      </c>
      <c r="B1353" s="36" t="s">
        <v>87</v>
      </c>
      <c r="C1353" s="37">
        <v>44651</v>
      </c>
      <c r="D1353" s="36">
        <v>52887976</v>
      </c>
      <c r="E1353" s="36" t="s">
        <v>15130</v>
      </c>
      <c r="F1353" s="38" t="s">
        <v>6682</v>
      </c>
      <c r="G1353" s="42" t="s">
        <v>5685</v>
      </c>
      <c r="H1353" s="36" t="s">
        <v>736</v>
      </c>
      <c r="I1353" s="36" t="s">
        <v>6742</v>
      </c>
      <c r="J1353" s="36" t="s">
        <v>6743</v>
      </c>
      <c r="K1353" s="36" t="s">
        <v>38</v>
      </c>
      <c r="L1353" s="36"/>
      <c r="M1353" s="36" t="s">
        <v>93</v>
      </c>
      <c r="N1353" s="36">
        <v>5689870</v>
      </c>
      <c r="O1353" s="36" t="s">
        <v>6759</v>
      </c>
      <c r="P1353" s="35">
        <v>9305020104</v>
      </c>
      <c r="Q1353" s="36" t="s">
        <v>6760</v>
      </c>
      <c r="R1353" s="36" t="s">
        <v>1865</v>
      </c>
      <c r="S1353" s="36" t="s">
        <v>1865</v>
      </c>
      <c r="T1353" s="51" t="s">
        <v>749</v>
      </c>
      <c r="U1353" s="36" t="s">
        <v>2164</v>
      </c>
      <c r="V1353" s="36" t="s">
        <v>6761</v>
      </c>
      <c r="W1353" s="36" t="s">
        <v>5091</v>
      </c>
      <c r="X1353" s="36" t="s">
        <v>100</v>
      </c>
      <c r="Y1353" s="36" t="s">
        <v>100</v>
      </c>
      <c r="Z1353" s="36" t="s">
        <v>118</v>
      </c>
      <c r="AA1353" s="36" t="s">
        <v>109</v>
      </c>
      <c r="AB1353" s="36" t="s">
        <v>109</v>
      </c>
      <c r="AC1353" s="42" t="s">
        <v>6762</v>
      </c>
    </row>
    <row r="1354" spans="1:29" ht="16.2" x14ac:dyDescent="0.3">
      <c r="A1354" s="36">
        <v>1353</v>
      </c>
      <c r="B1354" s="36" t="s">
        <v>87</v>
      </c>
      <c r="C1354" s="37">
        <v>44651</v>
      </c>
      <c r="D1354" s="36">
        <v>27373464</v>
      </c>
      <c r="E1354" s="36" t="s">
        <v>15130</v>
      </c>
      <c r="F1354" s="38" t="s">
        <v>6682</v>
      </c>
      <c r="G1354" s="36" t="s">
        <v>89</v>
      </c>
      <c r="H1354" s="36" t="s">
        <v>5785</v>
      </c>
      <c r="I1354" s="36" t="s">
        <v>6701</v>
      </c>
      <c r="J1354" s="36" t="s">
        <v>6743</v>
      </c>
      <c r="K1354" s="36" t="s">
        <v>38</v>
      </c>
      <c r="L1354" s="36"/>
      <c r="M1354" s="36" t="s">
        <v>93</v>
      </c>
      <c r="N1354" s="36">
        <v>5696146</v>
      </c>
      <c r="O1354" s="36" t="s">
        <v>6763</v>
      </c>
      <c r="P1354" s="35">
        <v>9718216021</v>
      </c>
      <c r="Q1354" s="36" t="s">
        <v>6764</v>
      </c>
      <c r="R1354" s="36" t="s">
        <v>1119</v>
      </c>
      <c r="S1354" s="36" t="s">
        <v>176</v>
      </c>
      <c r="T1354" s="51" t="s">
        <v>6765</v>
      </c>
      <c r="U1354" s="36" t="s">
        <v>6766</v>
      </c>
      <c r="V1354" s="36" t="s">
        <v>6767</v>
      </c>
      <c r="W1354" s="36" t="s">
        <v>6768</v>
      </c>
      <c r="X1354" s="36" t="s">
        <v>118</v>
      </c>
      <c r="Y1354" s="36" t="s">
        <v>118</v>
      </c>
      <c r="Z1354" s="36" t="s">
        <v>118</v>
      </c>
      <c r="AA1354" s="36" t="s">
        <v>109</v>
      </c>
      <c r="AB1354" s="36" t="s">
        <v>109</v>
      </c>
      <c r="AC1354" s="42"/>
    </row>
    <row r="1355" spans="1:29" x14ac:dyDescent="0.3">
      <c r="A1355" s="36">
        <v>1354</v>
      </c>
      <c r="B1355" s="36" t="s">
        <v>87</v>
      </c>
      <c r="C1355" s="37">
        <v>44651</v>
      </c>
      <c r="D1355" s="36" t="s">
        <v>6769</v>
      </c>
      <c r="E1355" s="36" t="s">
        <v>15130</v>
      </c>
      <c r="F1355" s="38" t="s">
        <v>6770</v>
      </c>
      <c r="G1355" s="36" t="s">
        <v>89</v>
      </c>
      <c r="H1355" s="36" t="s">
        <v>4975</v>
      </c>
      <c r="I1355" s="36" t="s">
        <v>4682</v>
      </c>
      <c r="J1355" s="36" t="s">
        <v>4682</v>
      </c>
      <c r="K1355" s="36" t="s">
        <v>38</v>
      </c>
      <c r="L1355" s="36"/>
      <c r="M1355" s="36" t="s">
        <v>93</v>
      </c>
      <c r="N1355" s="36">
        <v>4185340</v>
      </c>
      <c r="O1355" s="36" t="s">
        <v>6771</v>
      </c>
      <c r="P1355" s="35">
        <v>9160911249</v>
      </c>
      <c r="Q1355" s="36" t="s">
        <v>6772</v>
      </c>
      <c r="R1355" s="36" t="s">
        <v>6773</v>
      </c>
      <c r="S1355" s="36" t="s">
        <v>6773</v>
      </c>
      <c r="T1355" s="51" t="s">
        <v>6774</v>
      </c>
      <c r="U1355" s="36" t="s">
        <v>6775</v>
      </c>
      <c r="V1355" s="36" t="s">
        <v>5815</v>
      </c>
      <c r="W1355" s="36" t="s">
        <v>6776</v>
      </c>
      <c r="X1355" s="36" t="s">
        <v>100</v>
      </c>
      <c r="Y1355" s="36" t="s">
        <v>100</v>
      </c>
      <c r="Z1355" s="36" t="s">
        <v>100</v>
      </c>
      <c r="AA1355" s="36" t="s">
        <v>101</v>
      </c>
      <c r="AB1355" s="36" t="s">
        <v>109</v>
      </c>
      <c r="AC1355" s="42"/>
    </row>
    <row r="1356" spans="1:29" x14ac:dyDescent="0.3">
      <c r="A1356" s="36">
        <v>1355</v>
      </c>
      <c r="B1356" s="36" t="s">
        <v>87</v>
      </c>
      <c r="C1356" s="37">
        <v>44651</v>
      </c>
      <c r="D1356" s="36" t="s">
        <v>6769</v>
      </c>
      <c r="E1356" s="36" t="s">
        <v>15130</v>
      </c>
      <c r="F1356" s="38" t="s">
        <v>6770</v>
      </c>
      <c r="G1356" s="36" t="s">
        <v>89</v>
      </c>
      <c r="H1356" s="36" t="s">
        <v>4975</v>
      </c>
      <c r="I1356" s="36" t="s">
        <v>4682</v>
      </c>
      <c r="J1356" s="36" t="s">
        <v>4682</v>
      </c>
      <c r="K1356" s="36" t="s">
        <v>38</v>
      </c>
      <c r="L1356" s="36"/>
      <c r="M1356" s="36" t="s">
        <v>93</v>
      </c>
      <c r="N1356" s="36">
        <v>5365520</v>
      </c>
      <c r="O1356" s="36" t="s">
        <v>6652</v>
      </c>
      <c r="P1356" s="35">
        <v>7993161688</v>
      </c>
      <c r="Q1356" s="36" t="s">
        <v>6154</v>
      </c>
      <c r="R1356" s="36" t="s">
        <v>391</v>
      </c>
      <c r="S1356" s="36" t="s">
        <v>391</v>
      </c>
      <c r="T1356" s="51" t="s">
        <v>6777</v>
      </c>
      <c r="U1356" s="36" t="s">
        <v>3871</v>
      </c>
      <c r="V1356" s="36" t="s">
        <v>1692</v>
      </c>
      <c r="W1356" s="36" t="s">
        <v>6778</v>
      </c>
      <c r="X1356" s="36" t="s">
        <v>100</v>
      </c>
      <c r="Y1356" s="36" t="s">
        <v>100</v>
      </c>
      <c r="Z1356" s="36" t="s">
        <v>100</v>
      </c>
      <c r="AA1356" s="36" t="s">
        <v>101</v>
      </c>
      <c r="AB1356" s="36" t="s">
        <v>109</v>
      </c>
      <c r="AC1356" s="42"/>
    </row>
    <row r="1357" spans="1:29" x14ac:dyDescent="0.3">
      <c r="A1357" s="36">
        <v>1356</v>
      </c>
      <c r="B1357" s="36" t="s">
        <v>87</v>
      </c>
      <c r="C1357" s="37">
        <v>44651</v>
      </c>
      <c r="D1357" s="36" t="s">
        <v>6769</v>
      </c>
      <c r="E1357" s="36" t="s">
        <v>15130</v>
      </c>
      <c r="F1357" s="38" t="s">
        <v>6770</v>
      </c>
      <c r="G1357" s="36" t="s">
        <v>89</v>
      </c>
      <c r="H1357" s="36" t="s">
        <v>4975</v>
      </c>
      <c r="I1357" s="36" t="s">
        <v>4682</v>
      </c>
      <c r="J1357" s="36" t="s">
        <v>4682</v>
      </c>
      <c r="K1357" s="36" t="s">
        <v>38</v>
      </c>
      <c r="L1357" s="36"/>
      <c r="M1357" s="36" t="s">
        <v>93</v>
      </c>
      <c r="N1357" s="36">
        <v>5694970</v>
      </c>
      <c r="O1357" s="36" t="s">
        <v>6779</v>
      </c>
      <c r="P1357" s="35">
        <v>6371080764</v>
      </c>
      <c r="Q1357" s="36" t="s">
        <v>6780</v>
      </c>
      <c r="R1357" s="36" t="s">
        <v>115</v>
      </c>
      <c r="S1357" s="36" t="s">
        <v>115</v>
      </c>
      <c r="T1357" s="51" t="s">
        <v>1358</v>
      </c>
      <c r="U1357" s="36" t="s">
        <v>1692</v>
      </c>
      <c r="V1357" s="36" t="s">
        <v>5815</v>
      </c>
      <c r="W1357" s="36" t="s">
        <v>6781</v>
      </c>
      <c r="X1357" s="36" t="s">
        <v>100</v>
      </c>
      <c r="Y1357" s="36" t="s">
        <v>100</v>
      </c>
      <c r="Z1357" s="36" t="s">
        <v>100</v>
      </c>
      <c r="AA1357" s="36" t="s">
        <v>109</v>
      </c>
      <c r="AB1357" s="36" t="s">
        <v>109</v>
      </c>
      <c r="AC1357" s="42"/>
    </row>
    <row r="1358" spans="1:29" x14ac:dyDescent="0.3">
      <c r="A1358" s="36">
        <v>1357</v>
      </c>
      <c r="B1358" s="36" t="s">
        <v>87</v>
      </c>
      <c r="C1358" s="37">
        <v>44651</v>
      </c>
      <c r="D1358" s="36" t="s">
        <v>6769</v>
      </c>
      <c r="E1358" s="36" t="s">
        <v>15130</v>
      </c>
      <c r="F1358" s="38" t="s">
        <v>6770</v>
      </c>
      <c r="G1358" s="36" t="s">
        <v>89</v>
      </c>
      <c r="H1358" s="36" t="s">
        <v>4975</v>
      </c>
      <c r="I1358" s="36" t="s">
        <v>4682</v>
      </c>
      <c r="J1358" s="36" t="s">
        <v>4682</v>
      </c>
      <c r="K1358" s="36" t="s">
        <v>38</v>
      </c>
      <c r="L1358" s="36"/>
      <c r="M1358" s="36" t="s">
        <v>93</v>
      </c>
      <c r="N1358" s="36" t="s">
        <v>6782</v>
      </c>
      <c r="O1358" s="36" t="s">
        <v>6783</v>
      </c>
      <c r="P1358" s="35">
        <v>9964764471</v>
      </c>
      <c r="Q1358" s="36" t="s">
        <v>6784</v>
      </c>
      <c r="R1358" s="36" t="s">
        <v>5649</v>
      </c>
      <c r="S1358" s="36" t="s">
        <v>5649</v>
      </c>
      <c r="T1358" s="51" t="s">
        <v>955</v>
      </c>
      <c r="U1358" s="36" t="s">
        <v>6477</v>
      </c>
      <c r="V1358" s="36" t="s">
        <v>6785</v>
      </c>
      <c r="W1358" s="36" t="s">
        <v>6786</v>
      </c>
      <c r="X1358" s="36" t="s">
        <v>100</v>
      </c>
      <c r="Y1358" s="36" t="s">
        <v>100</v>
      </c>
      <c r="Z1358" s="36" t="s">
        <v>100</v>
      </c>
      <c r="AA1358" s="36" t="s">
        <v>109</v>
      </c>
      <c r="AB1358" s="36" t="s">
        <v>109</v>
      </c>
      <c r="AC1358" s="42"/>
    </row>
    <row r="1359" spans="1:29" x14ac:dyDescent="0.3">
      <c r="A1359" s="36">
        <v>1358</v>
      </c>
      <c r="B1359" s="36" t="s">
        <v>87</v>
      </c>
      <c r="C1359" s="37">
        <v>44651</v>
      </c>
      <c r="D1359" s="36" t="s">
        <v>6769</v>
      </c>
      <c r="E1359" s="36" t="s">
        <v>15130</v>
      </c>
      <c r="F1359" s="38" t="s">
        <v>6770</v>
      </c>
      <c r="G1359" s="36" t="s">
        <v>89</v>
      </c>
      <c r="H1359" s="36" t="s">
        <v>4975</v>
      </c>
      <c r="I1359" s="36" t="s">
        <v>4682</v>
      </c>
      <c r="J1359" s="36" t="s">
        <v>4682</v>
      </c>
      <c r="K1359" s="36" t="s">
        <v>38</v>
      </c>
      <c r="L1359" s="36"/>
      <c r="M1359" s="36" t="s">
        <v>93</v>
      </c>
      <c r="N1359" s="36">
        <v>3694019</v>
      </c>
      <c r="O1359" s="36" t="s">
        <v>6787</v>
      </c>
      <c r="P1359" s="35">
        <v>9591304589</v>
      </c>
      <c r="Q1359" s="36" t="s">
        <v>6788</v>
      </c>
      <c r="R1359" s="36" t="s">
        <v>528</v>
      </c>
      <c r="S1359" s="36" t="s">
        <v>528</v>
      </c>
      <c r="T1359" s="51" t="s">
        <v>6789</v>
      </c>
      <c r="U1359" s="36" t="s">
        <v>6790</v>
      </c>
      <c r="V1359" s="36" t="s">
        <v>6791</v>
      </c>
      <c r="W1359" s="36" t="s">
        <v>6792</v>
      </c>
      <c r="X1359" s="36" t="s">
        <v>100</v>
      </c>
      <c r="Y1359" s="36" t="s">
        <v>100</v>
      </c>
      <c r="Z1359" s="36" t="s">
        <v>100</v>
      </c>
      <c r="AA1359" s="36" t="s">
        <v>109</v>
      </c>
      <c r="AB1359" s="36" t="s">
        <v>109</v>
      </c>
      <c r="AC1359" s="42"/>
    </row>
    <row r="1360" spans="1:29" x14ac:dyDescent="0.3">
      <c r="A1360" s="36">
        <v>1359</v>
      </c>
      <c r="B1360" s="36" t="s">
        <v>87</v>
      </c>
      <c r="C1360" s="37">
        <v>44651</v>
      </c>
      <c r="D1360" s="36" t="s">
        <v>6769</v>
      </c>
      <c r="E1360" s="36" t="s">
        <v>15130</v>
      </c>
      <c r="F1360" s="38" t="s">
        <v>6770</v>
      </c>
      <c r="G1360" s="36" t="s">
        <v>89</v>
      </c>
      <c r="H1360" s="36" t="s">
        <v>4975</v>
      </c>
      <c r="I1360" s="36" t="s">
        <v>4682</v>
      </c>
      <c r="J1360" s="36" t="s">
        <v>4682</v>
      </c>
      <c r="K1360" s="36" t="s">
        <v>38</v>
      </c>
      <c r="L1360" s="36"/>
      <c r="M1360" s="36" t="s">
        <v>93</v>
      </c>
      <c r="N1360" s="36" t="s">
        <v>6793</v>
      </c>
      <c r="O1360" s="36" t="s">
        <v>6794</v>
      </c>
      <c r="P1360" s="35">
        <v>9455825598</v>
      </c>
      <c r="Q1360" s="36" t="s">
        <v>6795</v>
      </c>
      <c r="R1360" s="36" t="s">
        <v>654</v>
      </c>
      <c r="S1360" s="36" t="s">
        <v>654</v>
      </c>
      <c r="T1360" s="51" t="s">
        <v>116</v>
      </c>
      <c r="U1360" s="36" t="s">
        <v>6125</v>
      </c>
      <c r="V1360" s="36" t="s">
        <v>6477</v>
      </c>
      <c r="W1360" s="36" t="s">
        <v>4156</v>
      </c>
      <c r="X1360" s="36" t="s">
        <v>100</v>
      </c>
      <c r="Y1360" s="36" t="s">
        <v>100</v>
      </c>
      <c r="Z1360" s="36" t="s">
        <v>100</v>
      </c>
      <c r="AA1360" s="36" t="s">
        <v>109</v>
      </c>
      <c r="AB1360" s="36" t="s">
        <v>109</v>
      </c>
      <c r="AC1360" s="42"/>
    </row>
    <row r="1361" spans="1:29" x14ac:dyDescent="0.3">
      <c r="A1361" s="36">
        <v>1360</v>
      </c>
      <c r="B1361" s="36" t="s">
        <v>87</v>
      </c>
      <c r="C1361" s="37">
        <v>44651</v>
      </c>
      <c r="D1361" s="36" t="s">
        <v>6796</v>
      </c>
      <c r="E1361" s="36" t="s">
        <v>15130</v>
      </c>
      <c r="F1361" s="38" t="s">
        <v>6770</v>
      </c>
      <c r="G1361" s="36" t="s">
        <v>89</v>
      </c>
      <c r="H1361" s="36" t="s">
        <v>4975</v>
      </c>
      <c r="I1361" s="36" t="s">
        <v>6797</v>
      </c>
      <c r="J1361" s="36" t="s">
        <v>6635</v>
      </c>
      <c r="K1361" s="36" t="s">
        <v>38</v>
      </c>
      <c r="L1361" s="36" t="s">
        <v>6636</v>
      </c>
      <c r="M1361" s="36" t="s">
        <v>93</v>
      </c>
      <c r="N1361" s="36"/>
      <c r="O1361" s="36" t="s">
        <v>6798</v>
      </c>
      <c r="P1361" s="35">
        <v>9844287744</v>
      </c>
      <c r="Q1361" s="36" t="s">
        <v>6799</v>
      </c>
      <c r="R1361" s="36" t="s">
        <v>369</v>
      </c>
      <c r="S1361" s="36" t="s">
        <v>97</v>
      </c>
      <c r="T1361" s="51" t="s">
        <v>6800</v>
      </c>
      <c r="U1361" s="36" t="s">
        <v>6125</v>
      </c>
      <c r="V1361" s="36">
        <v>0.3</v>
      </c>
      <c r="W1361" s="36" t="s">
        <v>501</v>
      </c>
      <c r="X1361" s="36"/>
      <c r="Y1361" s="36" t="s">
        <v>128</v>
      </c>
      <c r="Z1361" s="36"/>
      <c r="AA1361" s="36" t="s">
        <v>109</v>
      </c>
      <c r="AB1361" s="36" t="s">
        <v>109</v>
      </c>
      <c r="AC1361" s="42"/>
    </row>
    <row r="1362" spans="1:29" x14ac:dyDescent="0.3">
      <c r="A1362" s="36">
        <v>1361</v>
      </c>
      <c r="B1362" s="36" t="s">
        <v>87</v>
      </c>
      <c r="C1362" s="37">
        <v>44651</v>
      </c>
      <c r="D1362" s="36" t="s">
        <v>6801</v>
      </c>
      <c r="E1362" s="36" t="s">
        <v>15130</v>
      </c>
      <c r="F1362" s="38" t="s">
        <v>6770</v>
      </c>
      <c r="G1362" s="36" t="s">
        <v>89</v>
      </c>
      <c r="H1362" s="36" t="s">
        <v>4975</v>
      </c>
      <c r="I1362" s="36" t="s">
        <v>6797</v>
      </c>
      <c r="J1362" s="36" t="s">
        <v>6635</v>
      </c>
      <c r="K1362" s="36" t="s">
        <v>38</v>
      </c>
      <c r="L1362" s="36" t="s">
        <v>6636</v>
      </c>
      <c r="M1362" s="36" t="s">
        <v>93</v>
      </c>
      <c r="N1362" s="36"/>
      <c r="O1362" s="36" t="s">
        <v>6802</v>
      </c>
      <c r="P1362" s="35">
        <v>9494686800</v>
      </c>
      <c r="Q1362" s="36" t="s">
        <v>6803</v>
      </c>
      <c r="R1362" s="36" t="s">
        <v>6804</v>
      </c>
      <c r="S1362" s="36" t="s">
        <v>225</v>
      </c>
      <c r="T1362" s="51" t="s">
        <v>6805</v>
      </c>
      <c r="U1362" s="36" t="s">
        <v>6806</v>
      </c>
      <c r="V1362" s="36" t="s">
        <v>6126</v>
      </c>
      <c r="W1362" s="36" t="s">
        <v>1374</v>
      </c>
      <c r="X1362" s="36"/>
      <c r="Y1362" s="36" t="s">
        <v>2456</v>
      </c>
      <c r="Z1362" s="36"/>
      <c r="AA1362" s="36" t="s">
        <v>109</v>
      </c>
      <c r="AB1362" s="36" t="s">
        <v>109</v>
      </c>
      <c r="AC1362" s="42"/>
    </row>
    <row r="1363" spans="1:29" x14ac:dyDescent="0.3">
      <c r="A1363" s="36">
        <v>1362</v>
      </c>
      <c r="B1363" s="36" t="s">
        <v>87</v>
      </c>
      <c r="C1363" s="37">
        <v>44651</v>
      </c>
      <c r="D1363" s="36" t="s">
        <v>6807</v>
      </c>
      <c r="E1363" s="36" t="s">
        <v>15130</v>
      </c>
      <c r="F1363" s="38" t="s">
        <v>6770</v>
      </c>
      <c r="G1363" s="36" t="s">
        <v>89</v>
      </c>
      <c r="H1363" s="36" t="s">
        <v>4975</v>
      </c>
      <c r="I1363" s="36" t="s">
        <v>6797</v>
      </c>
      <c r="J1363" s="36" t="s">
        <v>6635</v>
      </c>
      <c r="K1363" s="36" t="s">
        <v>38</v>
      </c>
      <c r="L1363" s="36" t="s">
        <v>6636</v>
      </c>
      <c r="M1363" s="36" t="s">
        <v>93</v>
      </c>
      <c r="N1363" s="36"/>
      <c r="O1363" s="36" t="s">
        <v>6808</v>
      </c>
      <c r="P1363" s="35">
        <v>8608788828</v>
      </c>
      <c r="Q1363" s="36" t="s">
        <v>6809</v>
      </c>
      <c r="R1363" s="36" t="s">
        <v>369</v>
      </c>
      <c r="S1363" s="36" t="s">
        <v>369</v>
      </c>
      <c r="T1363" s="51" t="s">
        <v>6810</v>
      </c>
      <c r="U1363" s="36" t="s">
        <v>6811</v>
      </c>
      <c r="V1363" s="36" t="s">
        <v>5491</v>
      </c>
      <c r="W1363" s="36" t="s">
        <v>134</v>
      </c>
      <c r="X1363" s="36"/>
      <c r="Y1363" s="36" t="s">
        <v>2456</v>
      </c>
      <c r="Z1363" s="36"/>
      <c r="AA1363" s="36" t="s">
        <v>267</v>
      </c>
      <c r="AB1363" s="36" t="s">
        <v>109</v>
      </c>
      <c r="AC1363" s="42"/>
    </row>
    <row r="1364" spans="1:29" x14ac:dyDescent="0.3">
      <c r="A1364" s="36">
        <v>1363</v>
      </c>
      <c r="B1364" s="36" t="s">
        <v>87</v>
      </c>
      <c r="C1364" s="37">
        <v>44651</v>
      </c>
      <c r="D1364" s="36" t="s">
        <v>6796</v>
      </c>
      <c r="E1364" s="36" t="s">
        <v>15130</v>
      </c>
      <c r="F1364" s="38" t="s">
        <v>6770</v>
      </c>
      <c r="G1364" s="36" t="s">
        <v>89</v>
      </c>
      <c r="H1364" s="36" t="s">
        <v>4975</v>
      </c>
      <c r="I1364" s="36" t="s">
        <v>6797</v>
      </c>
      <c r="J1364" s="36" t="s">
        <v>103</v>
      </c>
      <c r="K1364" s="36" t="s">
        <v>38</v>
      </c>
      <c r="L1364" s="36" t="s">
        <v>6636</v>
      </c>
      <c r="M1364" s="36" t="s">
        <v>93</v>
      </c>
      <c r="N1364" s="36"/>
      <c r="O1364" s="36" t="s">
        <v>6812</v>
      </c>
      <c r="P1364" s="35">
        <v>9591400340</v>
      </c>
      <c r="Q1364" s="36" t="s">
        <v>6813</v>
      </c>
      <c r="R1364" s="36">
        <v>4</v>
      </c>
      <c r="S1364" s="36">
        <v>3</v>
      </c>
      <c r="T1364" s="51" t="s">
        <v>314</v>
      </c>
      <c r="U1364" s="36">
        <v>8</v>
      </c>
      <c r="V1364" s="36">
        <v>10</v>
      </c>
      <c r="W1364" s="36">
        <v>30</v>
      </c>
      <c r="X1364" s="36" t="s">
        <v>235</v>
      </c>
      <c r="Y1364" s="36"/>
      <c r="Z1364" s="36"/>
      <c r="AA1364" s="36" t="s">
        <v>109</v>
      </c>
      <c r="AB1364" s="36" t="s">
        <v>109</v>
      </c>
      <c r="AC1364" s="42"/>
    </row>
    <row r="1365" spans="1:29" x14ac:dyDescent="0.3">
      <c r="A1365" s="36">
        <v>1364</v>
      </c>
      <c r="B1365" s="36" t="s">
        <v>87</v>
      </c>
      <c r="C1365" s="37">
        <v>44651</v>
      </c>
      <c r="D1365" s="36" t="s">
        <v>6801</v>
      </c>
      <c r="E1365" s="36" t="s">
        <v>15130</v>
      </c>
      <c r="F1365" s="38" t="s">
        <v>6770</v>
      </c>
      <c r="G1365" s="36" t="s">
        <v>89</v>
      </c>
      <c r="H1365" s="36" t="s">
        <v>4975</v>
      </c>
      <c r="I1365" s="36" t="s">
        <v>6797</v>
      </c>
      <c r="J1365" s="36" t="s">
        <v>103</v>
      </c>
      <c r="K1365" s="36" t="s">
        <v>38</v>
      </c>
      <c r="L1365" s="36" t="s">
        <v>6636</v>
      </c>
      <c r="M1365" s="36" t="s">
        <v>93</v>
      </c>
      <c r="N1365" s="36"/>
      <c r="O1365" s="36" t="s">
        <v>6814</v>
      </c>
      <c r="P1365" s="35">
        <v>7795202125</v>
      </c>
      <c r="Q1365" s="36" t="s">
        <v>6815</v>
      </c>
      <c r="R1365" s="36" t="s">
        <v>240</v>
      </c>
      <c r="S1365" s="36" t="s">
        <v>240</v>
      </c>
      <c r="T1365" s="51" t="s">
        <v>3020</v>
      </c>
      <c r="U1365" s="36" t="s">
        <v>6816</v>
      </c>
      <c r="V1365" s="36" t="s">
        <v>4484</v>
      </c>
      <c r="W1365" s="36" t="s">
        <v>1374</v>
      </c>
      <c r="X1365" s="36"/>
      <c r="Y1365" s="36"/>
      <c r="Z1365" s="36"/>
      <c r="AA1365" s="36" t="s">
        <v>109</v>
      </c>
      <c r="AB1365" s="36" t="s">
        <v>109</v>
      </c>
      <c r="AC1365" s="42"/>
    </row>
    <row r="1366" spans="1:29" x14ac:dyDescent="0.3">
      <c r="A1366" s="36">
        <v>1365</v>
      </c>
      <c r="B1366" s="36" t="s">
        <v>87</v>
      </c>
      <c r="C1366" s="37">
        <v>44651</v>
      </c>
      <c r="D1366" s="36" t="s">
        <v>6796</v>
      </c>
      <c r="E1366" s="36" t="s">
        <v>15130</v>
      </c>
      <c r="F1366" s="38" t="s">
        <v>6770</v>
      </c>
      <c r="G1366" s="36" t="s">
        <v>89</v>
      </c>
      <c r="H1366" s="36" t="s">
        <v>4975</v>
      </c>
      <c r="I1366" s="36" t="s">
        <v>6797</v>
      </c>
      <c r="J1366" s="36" t="s">
        <v>2885</v>
      </c>
      <c r="K1366" s="36" t="s">
        <v>38</v>
      </c>
      <c r="L1366" s="36" t="s">
        <v>6636</v>
      </c>
      <c r="M1366" s="36" t="s">
        <v>93</v>
      </c>
      <c r="N1366" s="36"/>
      <c r="O1366" s="36" t="s">
        <v>6817</v>
      </c>
      <c r="P1366" s="35">
        <v>8087665097</v>
      </c>
      <c r="Q1366" s="36" t="s">
        <v>6818</v>
      </c>
      <c r="R1366" s="36">
        <v>11</v>
      </c>
      <c r="S1366" s="36">
        <v>11</v>
      </c>
      <c r="T1366" s="51" t="s">
        <v>6819</v>
      </c>
      <c r="U1366" s="36">
        <v>12.3</v>
      </c>
      <c r="V1366" s="36">
        <v>20</v>
      </c>
      <c r="W1366" s="36" t="s">
        <v>2488</v>
      </c>
      <c r="X1366" s="36" t="s">
        <v>235</v>
      </c>
      <c r="Y1366" s="36"/>
      <c r="Z1366" s="36"/>
      <c r="AA1366" s="36" t="s">
        <v>401</v>
      </c>
      <c r="AB1366" s="36" t="s">
        <v>109</v>
      </c>
      <c r="AC1366" s="42"/>
    </row>
    <row r="1367" spans="1:29" x14ac:dyDescent="0.3">
      <c r="A1367" s="36">
        <v>1366</v>
      </c>
      <c r="B1367" s="36" t="s">
        <v>87</v>
      </c>
      <c r="C1367" s="37">
        <v>44651</v>
      </c>
      <c r="D1367" s="36">
        <v>95294786</v>
      </c>
      <c r="E1367" s="36" t="s">
        <v>15130</v>
      </c>
      <c r="F1367" s="38" t="s">
        <v>6770</v>
      </c>
      <c r="G1367" s="36" t="s">
        <v>89</v>
      </c>
      <c r="H1367" s="36" t="s">
        <v>5912</v>
      </c>
      <c r="I1367" s="36" t="s">
        <v>6820</v>
      </c>
      <c r="J1367" s="36" t="s">
        <v>6821</v>
      </c>
      <c r="K1367" s="36" t="s">
        <v>15147</v>
      </c>
      <c r="L1367" s="36"/>
      <c r="M1367" s="36" t="s">
        <v>93</v>
      </c>
      <c r="N1367" s="36">
        <v>5686796</v>
      </c>
      <c r="O1367" s="36" t="s">
        <v>6822</v>
      </c>
      <c r="P1367" s="35">
        <v>7560840320</v>
      </c>
      <c r="Q1367" s="36" t="s">
        <v>6823</v>
      </c>
      <c r="R1367" s="36" t="s">
        <v>176</v>
      </c>
      <c r="S1367" s="36" t="s">
        <v>506</v>
      </c>
      <c r="T1367" s="51" t="s">
        <v>2406</v>
      </c>
      <c r="U1367" s="36" t="s">
        <v>6824</v>
      </c>
      <c r="V1367" s="36" t="s">
        <v>6825</v>
      </c>
      <c r="W1367" s="36" t="s">
        <v>5091</v>
      </c>
      <c r="X1367" s="36" t="s">
        <v>100</v>
      </c>
      <c r="Y1367" s="36" t="s">
        <v>100</v>
      </c>
      <c r="Z1367" s="36" t="s">
        <v>118</v>
      </c>
      <c r="AA1367" s="36" t="s">
        <v>6826</v>
      </c>
      <c r="AB1367" s="36" t="s">
        <v>109</v>
      </c>
      <c r="AC1367" s="42" t="s">
        <v>6827</v>
      </c>
    </row>
    <row r="1368" spans="1:29" x14ac:dyDescent="0.3">
      <c r="A1368" s="36">
        <v>1367</v>
      </c>
      <c r="B1368" s="36" t="s">
        <v>87</v>
      </c>
      <c r="C1368" s="37">
        <v>44651</v>
      </c>
      <c r="D1368" s="36">
        <v>22331950</v>
      </c>
      <c r="E1368" s="36" t="s">
        <v>1576</v>
      </c>
      <c r="F1368" s="38">
        <v>210369</v>
      </c>
      <c r="G1368" s="36" t="s">
        <v>89</v>
      </c>
      <c r="H1368" s="36" t="s">
        <v>90</v>
      </c>
      <c r="I1368" s="36" t="s">
        <v>2885</v>
      </c>
      <c r="J1368" s="36" t="s">
        <v>6828</v>
      </c>
      <c r="K1368" s="36" t="s">
        <v>45</v>
      </c>
      <c r="L1368" s="36" t="s">
        <v>402</v>
      </c>
      <c r="M1368" s="36" t="s">
        <v>93</v>
      </c>
      <c r="N1368" s="36">
        <v>5705411</v>
      </c>
      <c r="O1368" s="36" t="s">
        <v>6829</v>
      </c>
      <c r="P1368" s="35">
        <v>7470554700</v>
      </c>
      <c r="Q1368" s="36" t="s">
        <v>6830</v>
      </c>
      <c r="R1368" s="36" t="s">
        <v>776</v>
      </c>
      <c r="S1368" s="36" t="s">
        <v>660</v>
      </c>
      <c r="T1368" s="51" t="s">
        <v>6831</v>
      </c>
      <c r="U1368" s="36">
        <v>630000</v>
      </c>
      <c r="V1368" s="36">
        <v>1800000</v>
      </c>
      <c r="W1368" s="36" t="s">
        <v>6832</v>
      </c>
      <c r="X1368" s="36" t="s">
        <v>100</v>
      </c>
      <c r="Y1368" s="36" t="s">
        <v>100</v>
      </c>
      <c r="Z1368" s="36" t="s">
        <v>100</v>
      </c>
      <c r="AA1368" s="36" t="s">
        <v>401</v>
      </c>
      <c r="AB1368" s="36" t="s">
        <v>109</v>
      </c>
      <c r="AC1368" s="42" t="s">
        <v>3287</v>
      </c>
    </row>
    <row r="1369" spans="1:29" x14ac:dyDescent="0.3">
      <c r="A1369" s="36">
        <v>1368</v>
      </c>
      <c r="B1369" s="36" t="s">
        <v>87</v>
      </c>
      <c r="C1369" s="37">
        <v>44651</v>
      </c>
      <c r="D1369" s="36">
        <v>22331950</v>
      </c>
      <c r="E1369" s="36" t="s">
        <v>1576</v>
      </c>
      <c r="F1369" s="38">
        <v>210369</v>
      </c>
      <c r="G1369" s="36" t="s">
        <v>89</v>
      </c>
      <c r="H1369" s="36" t="s">
        <v>90</v>
      </c>
      <c r="I1369" s="36" t="s">
        <v>1277</v>
      </c>
      <c r="J1369" s="36" t="s">
        <v>1277</v>
      </c>
      <c r="K1369" s="36" t="s">
        <v>13</v>
      </c>
      <c r="L1369" s="36" t="s">
        <v>621</v>
      </c>
      <c r="M1369" s="36" t="s">
        <v>93</v>
      </c>
      <c r="N1369" s="36">
        <v>3691577</v>
      </c>
      <c r="O1369" s="36" t="s">
        <v>6833</v>
      </c>
      <c r="P1369" s="35">
        <v>9944888573</v>
      </c>
      <c r="Q1369" s="36" t="s">
        <v>6834</v>
      </c>
      <c r="R1369" s="36" t="s">
        <v>2069</v>
      </c>
      <c r="S1369" s="36" t="s">
        <v>2320</v>
      </c>
      <c r="T1369" s="51" t="s">
        <v>6835</v>
      </c>
      <c r="U1369" s="36">
        <v>1450000</v>
      </c>
      <c r="V1369" s="36">
        <v>2000000</v>
      </c>
      <c r="W1369" s="36" t="s">
        <v>6836</v>
      </c>
      <c r="X1369" s="36" t="s">
        <v>100</v>
      </c>
      <c r="Y1369" s="36" t="s">
        <v>100</v>
      </c>
      <c r="Z1369" s="36" t="s">
        <v>100</v>
      </c>
      <c r="AA1369" s="36" t="s">
        <v>267</v>
      </c>
      <c r="AB1369" s="36" t="s">
        <v>109</v>
      </c>
      <c r="AC1369" s="42"/>
    </row>
    <row r="1370" spans="1:29" x14ac:dyDescent="0.3">
      <c r="A1370" s="36">
        <v>1369</v>
      </c>
      <c r="B1370" s="36" t="s">
        <v>87</v>
      </c>
      <c r="C1370" s="37">
        <v>44651</v>
      </c>
      <c r="D1370" s="36">
        <v>22331950</v>
      </c>
      <c r="E1370" s="36" t="s">
        <v>1576</v>
      </c>
      <c r="F1370" s="38">
        <v>210369</v>
      </c>
      <c r="G1370" s="36" t="s">
        <v>89</v>
      </c>
      <c r="H1370" s="36" t="s">
        <v>90</v>
      </c>
      <c r="I1370" s="36" t="s">
        <v>1277</v>
      </c>
      <c r="J1370" s="36" t="s">
        <v>1277</v>
      </c>
      <c r="K1370" s="36" t="s">
        <v>18</v>
      </c>
      <c r="L1370" s="36" t="s">
        <v>1577</v>
      </c>
      <c r="M1370" s="36" t="s">
        <v>93</v>
      </c>
      <c r="N1370" s="36">
        <v>3665916</v>
      </c>
      <c r="O1370" s="36" t="s">
        <v>6837</v>
      </c>
      <c r="P1370" s="35">
        <v>9309158343</v>
      </c>
      <c r="Q1370" s="36" t="s">
        <v>6838</v>
      </c>
      <c r="R1370" s="36" t="s">
        <v>6839</v>
      </c>
      <c r="S1370" s="36" t="s">
        <v>633</v>
      </c>
      <c r="T1370" s="51" t="s">
        <v>6062</v>
      </c>
      <c r="U1370" s="36">
        <v>1300000</v>
      </c>
      <c r="V1370" s="36">
        <v>2100000</v>
      </c>
      <c r="W1370" s="36" t="s">
        <v>347</v>
      </c>
      <c r="X1370" s="36" t="s">
        <v>100</v>
      </c>
      <c r="Y1370" s="36" t="s">
        <v>100</v>
      </c>
      <c r="Z1370" s="36" t="s">
        <v>100</v>
      </c>
      <c r="AA1370" s="36" t="s">
        <v>401</v>
      </c>
      <c r="AB1370" s="36" t="s">
        <v>109</v>
      </c>
      <c r="AC1370" s="42" t="s">
        <v>6840</v>
      </c>
    </row>
    <row r="1371" spans="1:29" x14ac:dyDescent="0.3">
      <c r="A1371" s="36">
        <v>1370</v>
      </c>
      <c r="B1371" s="36" t="s">
        <v>87</v>
      </c>
      <c r="C1371" s="37">
        <v>44651</v>
      </c>
      <c r="D1371" s="36"/>
      <c r="E1371" s="36" t="s">
        <v>1576</v>
      </c>
      <c r="F1371" s="38">
        <v>210369</v>
      </c>
      <c r="G1371" s="36" t="s">
        <v>89</v>
      </c>
      <c r="H1371" s="36" t="s">
        <v>6841</v>
      </c>
      <c r="I1371" s="36" t="s">
        <v>6842</v>
      </c>
      <c r="J1371" s="36" t="s">
        <v>103</v>
      </c>
      <c r="K1371" s="36" t="s">
        <v>13</v>
      </c>
      <c r="L1371" s="36" t="s">
        <v>621</v>
      </c>
      <c r="M1371" s="36" t="s">
        <v>93</v>
      </c>
      <c r="N1371" s="36" t="s">
        <v>6843</v>
      </c>
      <c r="O1371" s="36" t="s">
        <v>6844</v>
      </c>
      <c r="P1371" s="35">
        <v>8297010124</v>
      </c>
      <c r="Q1371" s="36" t="s">
        <v>6845</v>
      </c>
      <c r="R1371" s="36" t="s">
        <v>6846</v>
      </c>
      <c r="S1371" s="36" t="s">
        <v>6846</v>
      </c>
      <c r="T1371" s="51" t="s">
        <v>2202</v>
      </c>
      <c r="U1371" s="36">
        <v>480000</v>
      </c>
      <c r="V1371" s="36">
        <v>800000</v>
      </c>
      <c r="W1371" s="36" t="s">
        <v>3501</v>
      </c>
      <c r="X1371" s="36" t="s">
        <v>100</v>
      </c>
      <c r="Y1371" s="36" t="s">
        <v>100</v>
      </c>
      <c r="Z1371" s="36"/>
      <c r="AA1371" s="36" t="s">
        <v>109</v>
      </c>
      <c r="AB1371" s="36" t="s">
        <v>109</v>
      </c>
      <c r="AC1371" s="42"/>
    </row>
    <row r="1372" spans="1:29" x14ac:dyDescent="0.3">
      <c r="A1372" s="36">
        <v>1371</v>
      </c>
      <c r="B1372" s="36" t="s">
        <v>87</v>
      </c>
      <c r="C1372" s="37">
        <v>44651</v>
      </c>
      <c r="D1372" s="36">
        <v>21859964</v>
      </c>
      <c r="E1372" s="36" t="s">
        <v>1576</v>
      </c>
      <c r="F1372" s="38">
        <v>210369</v>
      </c>
      <c r="G1372" s="36" t="s">
        <v>89</v>
      </c>
      <c r="H1372" s="36" t="s">
        <v>5912</v>
      </c>
      <c r="I1372" s="36" t="s">
        <v>2091</v>
      </c>
      <c r="J1372" s="36" t="s">
        <v>6847</v>
      </c>
      <c r="K1372" s="36" t="s">
        <v>18</v>
      </c>
      <c r="L1372" s="36" t="s">
        <v>1577</v>
      </c>
      <c r="M1372" s="36" t="s">
        <v>93</v>
      </c>
      <c r="N1372" s="36">
        <v>5704445</v>
      </c>
      <c r="O1372" s="36" t="s">
        <v>6848</v>
      </c>
      <c r="P1372" s="35">
        <v>9153212204</v>
      </c>
      <c r="Q1372" s="36" t="s">
        <v>6849</v>
      </c>
      <c r="R1372" s="36" t="s">
        <v>886</v>
      </c>
      <c r="S1372" s="36" t="s">
        <v>886</v>
      </c>
      <c r="T1372" s="51" t="s">
        <v>6850</v>
      </c>
      <c r="U1372" s="36">
        <v>2400000</v>
      </c>
      <c r="V1372" s="36">
        <v>3000000</v>
      </c>
      <c r="W1372" s="36" t="s">
        <v>134</v>
      </c>
      <c r="X1372" s="36" t="s">
        <v>100</v>
      </c>
      <c r="Y1372" s="36" t="s">
        <v>100</v>
      </c>
      <c r="Z1372" s="36" t="s">
        <v>118</v>
      </c>
      <c r="AA1372" s="36" t="s">
        <v>767</v>
      </c>
      <c r="AB1372" s="36" t="s">
        <v>109</v>
      </c>
      <c r="AC1372" s="42"/>
    </row>
    <row r="1373" spans="1:29" x14ac:dyDescent="0.3">
      <c r="A1373" s="36">
        <v>1372</v>
      </c>
      <c r="B1373" s="36" t="s">
        <v>87</v>
      </c>
      <c r="C1373" s="37">
        <v>44651</v>
      </c>
      <c r="D1373" s="36">
        <v>43183345</v>
      </c>
      <c r="E1373" s="36" t="s">
        <v>1576</v>
      </c>
      <c r="F1373" s="38">
        <v>210369</v>
      </c>
      <c r="G1373" s="36" t="s">
        <v>89</v>
      </c>
      <c r="H1373" s="36" t="s">
        <v>5912</v>
      </c>
      <c r="I1373" s="36" t="s">
        <v>6851</v>
      </c>
      <c r="J1373" s="36" t="s">
        <v>6852</v>
      </c>
      <c r="K1373" s="36" t="s">
        <v>13</v>
      </c>
      <c r="L1373" s="36" t="s">
        <v>31</v>
      </c>
      <c r="M1373" s="36" t="s">
        <v>93</v>
      </c>
      <c r="N1373" s="36">
        <v>5704408</v>
      </c>
      <c r="O1373" s="36" t="s">
        <v>6853</v>
      </c>
      <c r="P1373" s="35">
        <v>9008757627</v>
      </c>
      <c r="Q1373" s="36" t="s">
        <v>6854</v>
      </c>
      <c r="R1373" s="36" t="s">
        <v>1024</v>
      </c>
      <c r="S1373" s="36" t="s">
        <v>170</v>
      </c>
      <c r="T1373" s="51" t="s">
        <v>6855</v>
      </c>
      <c r="U1373" s="36">
        <v>790000</v>
      </c>
      <c r="V1373" s="36">
        <v>1700000</v>
      </c>
      <c r="W1373" s="36" t="s">
        <v>6856</v>
      </c>
      <c r="X1373" s="36" t="s">
        <v>100</v>
      </c>
      <c r="Y1373" s="36" t="s">
        <v>100</v>
      </c>
      <c r="Z1373" s="36" t="s">
        <v>118</v>
      </c>
      <c r="AA1373" s="36" t="s">
        <v>109</v>
      </c>
      <c r="AB1373" s="36" t="s">
        <v>109</v>
      </c>
      <c r="AC1373" s="42" t="s">
        <v>6857</v>
      </c>
    </row>
    <row r="1374" spans="1:29" x14ac:dyDescent="0.3">
      <c r="A1374" s="36">
        <v>1373</v>
      </c>
      <c r="B1374" s="36" t="s">
        <v>87</v>
      </c>
      <c r="C1374" s="37">
        <v>44651</v>
      </c>
      <c r="D1374" s="36">
        <v>43183345</v>
      </c>
      <c r="E1374" s="36" t="s">
        <v>1576</v>
      </c>
      <c r="F1374" s="38">
        <v>210369</v>
      </c>
      <c r="G1374" s="36" t="s">
        <v>89</v>
      </c>
      <c r="H1374" s="36" t="s">
        <v>5912</v>
      </c>
      <c r="I1374" s="36" t="s">
        <v>6851</v>
      </c>
      <c r="J1374" s="36" t="s">
        <v>6852</v>
      </c>
      <c r="K1374" s="36" t="s">
        <v>13</v>
      </c>
      <c r="L1374" s="36" t="s">
        <v>31</v>
      </c>
      <c r="M1374" s="36" t="s">
        <v>93</v>
      </c>
      <c r="N1374" s="36">
        <v>5704414</v>
      </c>
      <c r="O1374" s="36" t="s">
        <v>6858</v>
      </c>
      <c r="P1374" s="35">
        <v>8886199405</v>
      </c>
      <c r="Q1374" s="36" t="s">
        <v>6859</v>
      </c>
      <c r="R1374" s="36" t="s">
        <v>170</v>
      </c>
      <c r="S1374" s="36" t="s">
        <v>277</v>
      </c>
      <c r="T1374" s="51" t="s">
        <v>6860</v>
      </c>
      <c r="U1374" s="36">
        <v>540000</v>
      </c>
      <c r="V1374" s="36">
        <v>1200000</v>
      </c>
      <c r="W1374" s="36" t="s">
        <v>667</v>
      </c>
      <c r="X1374" s="36" t="s">
        <v>100</v>
      </c>
      <c r="Y1374" s="36" t="s">
        <v>100</v>
      </c>
      <c r="Z1374" s="36" t="s">
        <v>118</v>
      </c>
      <c r="AA1374" s="36" t="s">
        <v>109</v>
      </c>
      <c r="AB1374" s="36" t="s">
        <v>109</v>
      </c>
      <c r="AC1374" s="42" t="s">
        <v>6861</v>
      </c>
    </row>
    <row r="1375" spans="1:29" x14ac:dyDescent="0.3">
      <c r="A1375" s="36">
        <v>1374</v>
      </c>
      <c r="B1375" s="36" t="s">
        <v>87</v>
      </c>
      <c r="C1375" s="37">
        <v>44651</v>
      </c>
      <c r="D1375" s="36">
        <v>43183345</v>
      </c>
      <c r="E1375" s="36" t="s">
        <v>1576</v>
      </c>
      <c r="F1375" s="38">
        <v>210369</v>
      </c>
      <c r="G1375" s="36" t="s">
        <v>89</v>
      </c>
      <c r="H1375" s="36" t="s">
        <v>5912</v>
      </c>
      <c r="I1375" s="36" t="s">
        <v>6851</v>
      </c>
      <c r="J1375" s="36" t="s">
        <v>6852</v>
      </c>
      <c r="K1375" s="36" t="s">
        <v>13</v>
      </c>
      <c r="L1375" s="36" t="s">
        <v>31</v>
      </c>
      <c r="M1375" s="36" t="s">
        <v>93</v>
      </c>
      <c r="N1375" s="36">
        <v>5703588</v>
      </c>
      <c r="O1375" s="36" t="s">
        <v>6862</v>
      </c>
      <c r="P1375" s="35">
        <v>8522874074</v>
      </c>
      <c r="Q1375" s="36" t="s">
        <v>6863</v>
      </c>
      <c r="R1375" s="36" t="s">
        <v>260</v>
      </c>
      <c r="S1375" s="36" t="s">
        <v>272</v>
      </c>
      <c r="T1375" s="51" t="s">
        <v>492</v>
      </c>
      <c r="U1375" s="36">
        <v>830000</v>
      </c>
      <c r="V1375" s="36">
        <v>1000000</v>
      </c>
      <c r="W1375" s="36" t="s">
        <v>2373</v>
      </c>
      <c r="X1375" s="36" t="s">
        <v>100</v>
      </c>
      <c r="Y1375" s="36" t="s">
        <v>100</v>
      </c>
      <c r="Z1375" s="36" t="s">
        <v>118</v>
      </c>
      <c r="AA1375" s="36" t="s">
        <v>101</v>
      </c>
      <c r="AB1375" s="36" t="s">
        <v>109</v>
      </c>
      <c r="AC1375" s="42"/>
    </row>
    <row r="1376" spans="1:29" x14ac:dyDescent="0.3">
      <c r="A1376" s="36">
        <v>1375</v>
      </c>
      <c r="B1376" s="36" t="s">
        <v>87</v>
      </c>
      <c r="C1376" s="37">
        <v>44651</v>
      </c>
      <c r="D1376" s="36" t="s">
        <v>6769</v>
      </c>
      <c r="E1376" s="36" t="s">
        <v>15130</v>
      </c>
      <c r="F1376" s="38" t="s">
        <v>6770</v>
      </c>
      <c r="G1376" s="36" t="s">
        <v>89</v>
      </c>
      <c r="H1376" s="36" t="s">
        <v>4975</v>
      </c>
      <c r="I1376" s="36" t="s">
        <v>4682</v>
      </c>
      <c r="J1376" s="36"/>
      <c r="K1376" s="36"/>
      <c r="L1376" s="36"/>
      <c r="M1376" s="36" t="s">
        <v>93</v>
      </c>
      <c r="N1376" s="36">
        <v>5705186</v>
      </c>
      <c r="O1376" s="36" t="s">
        <v>6864</v>
      </c>
      <c r="P1376" s="35">
        <v>8660324968</v>
      </c>
      <c r="Q1376" s="36" t="s">
        <v>6865</v>
      </c>
      <c r="R1376" s="36" t="s">
        <v>3426</v>
      </c>
      <c r="S1376" s="36" t="s">
        <v>558</v>
      </c>
      <c r="T1376" s="51" t="s">
        <v>6866</v>
      </c>
      <c r="U1376" s="36" t="s">
        <v>5336</v>
      </c>
      <c r="V1376" s="36" t="s">
        <v>6439</v>
      </c>
      <c r="W1376" s="36" t="s">
        <v>6867</v>
      </c>
      <c r="X1376" s="36" t="s">
        <v>1898</v>
      </c>
      <c r="Y1376" s="36"/>
      <c r="Z1376" s="36"/>
      <c r="AA1376" s="36" t="s">
        <v>109</v>
      </c>
      <c r="AB1376" s="36" t="s">
        <v>109</v>
      </c>
      <c r="AC1376" s="42"/>
    </row>
    <row r="1377" spans="1:29" x14ac:dyDescent="0.3">
      <c r="A1377" s="36">
        <v>1376</v>
      </c>
      <c r="B1377" s="36" t="s">
        <v>87</v>
      </c>
      <c r="C1377" s="37">
        <v>44651</v>
      </c>
      <c r="D1377" s="36" t="s">
        <v>6769</v>
      </c>
      <c r="E1377" s="36" t="s">
        <v>15130</v>
      </c>
      <c r="F1377" s="38" t="s">
        <v>6770</v>
      </c>
      <c r="G1377" s="36" t="s">
        <v>89</v>
      </c>
      <c r="H1377" s="36" t="s">
        <v>4975</v>
      </c>
      <c r="I1377" s="36" t="s">
        <v>4682</v>
      </c>
      <c r="J1377" s="36"/>
      <c r="K1377" s="36"/>
      <c r="L1377" s="36"/>
      <c r="M1377" s="36" t="s">
        <v>93</v>
      </c>
      <c r="N1377" s="36">
        <v>5705168</v>
      </c>
      <c r="O1377" s="36" t="s">
        <v>6868</v>
      </c>
      <c r="P1377" s="35">
        <v>8341410409</v>
      </c>
      <c r="Q1377" s="36" t="s">
        <v>6869</v>
      </c>
      <c r="R1377" s="36" t="s">
        <v>4641</v>
      </c>
      <c r="S1377" s="36" t="s">
        <v>4641</v>
      </c>
      <c r="T1377" s="51" t="s">
        <v>6870</v>
      </c>
      <c r="U1377" s="36" t="s">
        <v>6601</v>
      </c>
      <c r="V1377" s="36" t="s">
        <v>3604</v>
      </c>
      <c r="W1377" s="36" t="s">
        <v>347</v>
      </c>
      <c r="X1377" s="36" t="s">
        <v>1898</v>
      </c>
      <c r="Y1377" s="36"/>
      <c r="Z1377" s="36"/>
      <c r="AA1377" s="36" t="s">
        <v>109</v>
      </c>
      <c r="AB1377" s="36" t="s">
        <v>109</v>
      </c>
      <c r="AC1377" s="42"/>
    </row>
    <row r="1378" spans="1:29" x14ac:dyDescent="0.3">
      <c r="A1378" s="36">
        <v>1377</v>
      </c>
      <c r="B1378" s="36" t="s">
        <v>87</v>
      </c>
      <c r="C1378" s="37">
        <v>44651</v>
      </c>
      <c r="D1378" s="36" t="s">
        <v>6769</v>
      </c>
      <c r="E1378" s="36" t="s">
        <v>15130</v>
      </c>
      <c r="F1378" s="38" t="s">
        <v>6770</v>
      </c>
      <c r="G1378" s="36" t="s">
        <v>89</v>
      </c>
      <c r="H1378" s="36" t="s">
        <v>4975</v>
      </c>
      <c r="I1378" s="36" t="s">
        <v>4682</v>
      </c>
      <c r="J1378" s="36"/>
      <c r="K1378" s="36"/>
      <c r="L1378" s="36"/>
      <c r="M1378" s="36" t="s">
        <v>93</v>
      </c>
      <c r="N1378" s="36">
        <v>5705153</v>
      </c>
      <c r="O1378" s="36" t="s">
        <v>6871</v>
      </c>
      <c r="P1378" s="35">
        <v>7904963553</v>
      </c>
      <c r="Q1378" s="36" t="s">
        <v>6872</v>
      </c>
      <c r="R1378" s="36" t="s">
        <v>2320</v>
      </c>
      <c r="S1378" s="36" t="s">
        <v>558</v>
      </c>
      <c r="T1378" s="51" t="s">
        <v>6873</v>
      </c>
      <c r="U1378" s="36" t="s">
        <v>6045</v>
      </c>
      <c r="V1378" s="36" t="s">
        <v>4584</v>
      </c>
      <c r="W1378" s="36" t="s">
        <v>6874</v>
      </c>
      <c r="X1378" s="36" t="s">
        <v>1898</v>
      </c>
      <c r="Y1378" s="36"/>
      <c r="Z1378" s="36"/>
      <c r="AA1378" s="36" t="s">
        <v>6875</v>
      </c>
      <c r="AB1378" s="36" t="s">
        <v>109</v>
      </c>
      <c r="AC1378" s="42"/>
    </row>
    <row r="1379" spans="1:29" x14ac:dyDescent="0.3">
      <c r="A1379" s="36">
        <v>1378</v>
      </c>
      <c r="B1379" s="36" t="s">
        <v>87</v>
      </c>
      <c r="C1379" s="37">
        <v>44651</v>
      </c>
      <c r="D1379" s="36" t="s">
        <v>6769</v>
      </c>
      <c r="E1379" s="36" t="s">
        <v>15130</v>
      </c>
      <c r="F1379" s="38" t="s">
        <v>6770</v>
      </c>
      <c r="G1379" s="36" t="s">
        <v>89</v>
      </c>
      <c r="H1379" s="36" t="s">
        <v>4975</v>
      </c>
      <c r="I1379" s="36" t="s">
        <v>4682</v>
      </c>
      <c r="J1379" s="36"/>
      <c r="K1379" s="36"/>
      <c r="L1379" s="36"/>
      <c r="M1379" s="36" t="s">
        <v>93</v>
      </c>
      <c r="N1379" s="36">
        <v>5705361</v>
      </c>
      <c r="O1379" s="36" t="s">
        <v>6876</v>
      </c>
      <c r="P1379" s="35">
        <v>9019776247</v>
      </c>
      <c r="Q1379" s="36" t="s">
        <v>6877</v>
      </c>
      <c r="R1379" s="36" t="s">
        <v>558</v>
      </c>
      <c r="S1379" s="36" t="s">
        <v>558</v>
      </c>
      <c r="T1379" s="51" t="s">
        <v>6878</v>
      </c>
      <c r="U1379" s="36" t="s">
        <v>6879</v>
      </c>
      <c r="V1379" s="36" t="s">
        <v>6439</v>
      </c>
      <c r="W1379" s="36" t="s">
        <v>6880</v>
      </c>
      <c r="X1379" s="36" t="s">
        <v>1898</v>
      </c>
      <c r="Y1379" s="36"/>
      <c r="Z1379" s="36"/>
      <c r="AA1379" s="36" t="s">
        <v>109</v>
      </c>
      <c r="AB1379" s="36" t="s">
        <v>109</v>
      </c>
      <c r="AC1379" s="42"/>
    </row>
    <row r="1380" spans="1:29" x14ac:dyDescent="0.3">
      <c r="A1380" s="36">
        <v>1379</v>
      </c>
      <c r="B1380" s="36" t="s">
        <v>87</v>
      </c>
      <c r="C1380" s="37">
        <v>44651</v>
      </c>
      <c r="D1380" s="36" t="s">
        <v>6769</v>
      </c>
      <c r="E1380" s="36" t="s">
        <v>15130</v>
      </c>
      <c r="F1380" s="38" t="s">
        <v>6770</v>
      </c>
      <c r="G1380" s="36" t="s">
        <v>89</v>
      </c>
      <c r="H1380" s="36" t="s">
        <v>4975</v>
      </c>
      <c r="I1380" s="36" t="s">
        <v>4682</v>
      </c>
      <c r="J1380" s="36"/>
      <c r="K1380" s="36"/>
      <c r="L1380" s="36"/>
      <c r="M1380" s="36" t="s">
        <v>93</v>
      </c>
      <c r="N1380" s="36">
        <v>5705346</v>
      </c>
      <c r="O1380" s="36" t="s">
        <v>6881</v>
      </c>
      <c r="P1380" s="35">
        <v>9880014626</v>
      </c>
      <c r="Q1380" s="36" t="s">
        <v>6882</v>
      </c>
      <c r="R1380" s="36" t="s">
        <v>633</v>
      </c>
      <c r="S1380" s="36" t="s">
        <v>633</v>
      </c>
      <c r="T1380" s="51" t="s">
        <v>6883</v>
      </c>
      <c r="U1380" s="36" t="s">
        <v>5513</v>
      </c>
      <c r="V1380" s="36" t="s">
        <v>5336</v>
      </c>
      <c r="W1380" s="36" t="s">
        <v>347</v>
      </c>
      <c r="X1380" s="36" t="s">
        <v>1898</v>
      </c>
      <c r="Y1380" s="36"/>
      <c r="Z1380" s="36"/>
      <c r="AA1380" s="36" t="s">
        <v>109</v>
      </c>
      <c r="AB1380" s="36" t="s">
        <v>109</v>
      </c>
      <c r="AC1380" s="42"/>
    </row>
    <row r="1381" spans="1:29" x14ac:dyDescent="0.3">
      <c r="A1381" s="36">
        <v>1380</v>
      </c>
      <c r="B1381" s="36" t="s">
        <v>87</v>
      </c>
      <c r="C1381" s="37">
        <v>44652</v>
      </c>
      <c r="D1381" s="36">
        <v>27497782</v>
      </c>
      <c r="E1381" s="36" t="s">
        <v>1576</v>
      </c>
      <c r="F1381" s="38">
        <v>210369</v>
      </c>
      <c r="G1381" s="36" t="s">
        <v>89</v>
      </c>
      <c r="H1381" s="36" t="s">
        <v>90</v>
      </c>
      <c r="I1381" s="36" t="s">
        <v>103</v>
      </c>
      <c r="J1381" s="36" t="s">
        <v>6884</v>
      </c>
      <c r="K1381" s="36" t="s">
        <v>13</v>
      </c>
      <c r="L1381" s="36" t="s">
        <v>5223</v>
      </c>
      <c r="M1381" s="36" t="s">
        <v>93</v>
      </c>
      <c r="N1381" s="36">
        <v>5722901</v>
      </c>
      <c r="O1381" s="36" t="s">
        <v>6885</v>
      </c>
      <c r="P1381" s="35">
        <v>9573648107</v>
      </c>
      <c r="Q1381" s="36" t="s">
        <v>6886</v>
      </c>
      <c r="R1381" s="36" t="s">
        <v>6773</v>
      </c>
      <c r="S1381" s="36" t="s">
        <v>6773</v>
      </c>
      <c r="T1381" s="51" t="s">
        <v>6887</v>
      </c>
      <c r="U1381" s="36">
        <v>480000</v>
      </c>
      <c r="V1381" s="36">
        <v>800000</v>
      </c>
      <c r="W1381" s="36" t="s">
        <v>501</v>
      </c>
      <c r="X1381" s="36" t="s">
        <v>100</v>
      </c>
      <c r="Y1381" s="36" t="s">
        <v>100</v>
      </c>
      <c r="Z1381" s="36" t="s">
        <v>100</v>
      </c>
      <c r="AA1381" s="36" t="s">
        <v>109</v>
      </c>
      <c r="AB1381" s="36" t="s">
        <v>109</v>
      </c>
      <c r="AC1381" s="42" t="s">
        <v>6888</v>
      </c>
    </row>
    <row r="1382" spans="1:29" x14ac:dyDescent="0.3">
      <c r="A1382" s="36">
        <v>1381</v>
      </c>
      <c r="B1382" s="36" t="s">
        <v>87</v>
      </c>
      <c r="C1382" s="37">
        <v>44652</v>
      </c>
      <c r="D1382" s="36">
        <v>27497782</v>
      </c>
      <c r="E1382" s="36" t="s">
        <v>1576</v>
      </c>
      <c r="F1382" s="38">
        <v>210369</v>
      </c>
      <c r="G1382" s="36" t="s">
        <v>89</v>
      </c>
      <c r="H1382" s="36" t="s">
        <v>90</v>
      </c>
      <c r="I1382" s="36" t="s">
        <v>103</v>
      </c>
      <c r="J1382" s="36" t="s">
        <v>6884</v>
      </c>
      <c r="K1382" s="36" t="s">
        <v>13</v>
      </c>
      <c r="L1382" s="36" t="s">
        <v>5223</v>
      </c>
      <c r="M1382" s="36" t="s">
        <v>93</v>
      </c>
      <c r="N1382" s="36">
        <v>5719973</v>
      </c>
      <c r="O1382" s="36" t="s">
        <v>6889</v>
      </c>
      <c r="P1382" s="35">
        <v>9075007750</v>
      </c>
      <c r="Q1382" s="36" t="s">
        <v>6890</v>
      </c>
      <c r="R1382" s="36" t="s">
        <v>96</v>
      </c>
      <c r="S1382" s="36" t="s">
        <v>96</v>
      </c>
      <c r="T1382" s="51" t="s">
        <v>6891</v>
      </c>
      <c r="U1382" s="36">
        <v>490000</v>
      </c>
      <c r="V1382" s="36">
        <v>950000</v>
      </c>
      <c r="W1382" s="36" t="s">
        <v>4417</v>
      </c>
      <c r="X1382" s="36" t="s">
        <v>100</v>
      </c>
      <c r="Y1382" s="36" t="s">
        <v>100</v>
      </c>
      <c r="Z1382" s="36" t="s">
        <v>100</v>
      </c>
      <c r="AA1382" s="36" t="s">
        <v>109</v>
      </c>
      <c r="AB1382" s="36" t="s">
        <v>109</v>
      </c>
      <c r="AC1382" s="42" t="s">
        <v>6892</v>
      </c>
    </row>
    <row r="1383" spans="1:29" x14ac:dyDescent="0.3">
      <c r="A1383" s="36">
        <v>1382</v>
      </c>
      <c r="B1383" s="36" t="s">
        <v>87</v>
      </c>
      <c r="C1383" s="37">
        <v>44652</v>
      </c>
      <c r="D1383" s="36">
        <v>27497782</v>
      </c>
      <c r="E1383" s="36" t="s">
        <v>1576</v>
      </c>
      <c r="F1383" s="38">
        <v>210369</v>
      </c>
      <c r="G1383" s="36" t="s">
        <v>89</v>
      </c>
      <c r="H1383" s="36" t="s">
        <v>90</v>
      </c>
      <c r="I1383" s="36" t="s">
        <v>103</v>
      </c>
      <c r="J1383" s="36" t="s">
        <v>6884</v>
      </c>
      <c r="K1383" s="36" t="s">
        <v>13</v>
      </c>
      <c r="L1383" s="36" t="s">
        <v>5223</v>
      </c>
      <c r="M1383" s="36" t="s">
        <v>93</v>
      </c>
      <c r="N1383" s="36">
        <v>5723212</v>
      </c>
      <c r="O1383" s="36" t="s">
        <v>6893</v>
      </c>
      <c r="P1383" s="35">
        <v>8105024950</v>
      </c>
      <c r="Q1383" s="36" t="s">
        <v>6894</v>
      </c>
      <c r="R1383" s="36" t="s">
        <v>115</v>
      </c>
      <c r="S1383" s="36" t="s">
        <v>115</v>
      </c>
      <c r="T1383" s="51" t="s">
        <v>6895</v>
      </c>
      <c r="U1383" s="36">
        <v>730000</v>
      </c>
      <c r="V1383" s="36">
        <v>1100000</v>
      </c>
      <c r="W1383" s="36" t="s">
        <v>4417</v>
      </c>
      <c r="X1383" s="36" t="s">
        <v>100</v>
      </c>
      <c r="Y1383" s="36" t="s">
        <v>100</v>
      </c>
      <c r="Z1383" s="36" t="s">
        <v>100</v>
      </c>
      <c r="AA1383" s="36" t="s">
        <v>109</v>
      </c>
      <c r="AB1383" s="36" t="s">
        <v>109</v>
      </c>
      <c r="AC1383" s="42"/>
    </row>
    <row r="1384" spans="1:29" x14ac:dyDescent="0.3">
      <c r="A1384" s="36">
        <v>1383</v>
      </c>
      <c r="B1384" s="36" t="s">
        <v>87</v>
      </c>
      <c r="C1384" s="37">
        <v>44652</v>
      </c>
      <c r="D1384" s="36">
        <v>27497782</v>
      </c>
      <c r="E1384" s="36" t="s">
        <v>1576</v>
      </c>
      <c r="F1384" s="38">
        <v>210369</v>
      </c>
      <c r="G1384" s="36" t="s">
        <v>89</v>
      </c>
      <c r="H1384" s="36" t="s">
        <v>90</v>
      </c>
      <c r="I1384" s="36" t="s">
        <v>103</v>
      </c>
      <c r="J1384" s="36" t="s">
        <v>6884</v>
      </c>
      <c r="K1384" s="36" t="s">
        <v>13</v>
      </c>
      <c r="L1384" s="36" t="s">
        <v>5223</v>
      </c>
      <c r="M1384" s="36" t="s">
        <v>93</v>
      </c>
      <c r="N1384" s="36">
        <v>5723295</v>
      </c>
      <c r="O1384" s="36" t="s">
        <v>6896</v>
      </c>
      <c r="P1384" s="35">
        <v>9108157889</v>
      </c>
      <c r="Q1384" s="36" t="s">
        <v>6897</v>
      </c>
      <c r="R1384" s="36" t="s">
        <v>115</v>
      </c>
      <c r="S1384" s="36" t="s">
        <v>115</v>
      </c>
      <c r="T1384" s="51" t="s">
        <v>6898</v>
      </c>
      <c r="U1384" s="36">
        <v>700000</v>
      </c>
      <c r="V1384" s="36">
        <v>1100000</v>
      </c>
      <c r="W1384" s="36" t="s">
        <v>4417</v>
      </c>
      <c r="X1384" s="36" t="s">
        <v>100</v>
      </c>
      <c r="Y1384" s="36" t="s">
        <v>100</v>
      </c>
      <c r="Z1384" s="36" t="s">
        <v>100</v>
      </c>
      <c r="AA1384" s="36" t="s">
        <v>109</v>
      </c>
      <c r="AB1384" s="36" t="s">
        <v>109</v>
      </c>
      <c r="AC1384" s="42"/>
    </row>
    <row r="1385" spans="1:29" x14ac:dyDescent="0.3">
      <c r="A1385" s="36">
        <v>1384</v>
      </c>
      <c r="B1385" s="36" t="s">
        <v>87</v>
      </c>
      <c r="C1385" s="37">
        <v>44652</v>
      </c>
      <c r="D1385" s="36">
        <v>75940853</v>
      </c>
      <c r="E1385" s="36" t="s">
        <v>15130</v>
      </c>
      <c r="F1385" s="38" t="s">
        <v>88</v>
      </c>
      <c r="G1385" s="36" t="s">
        <v>89</v>
      </c>
      <c r="H1385" s="36" t="s">
        <v>6899</v>
      </c>
      <c r="I1385" s="36" t="s">
        <v>6900</v>
      </c>
      <c r="J1385" s="36" t="s">
        <v>6900</v>
      </c>
      <c r="K1385" s="36" t="s">
        <v>38</v>
      </c>
      <c r="L1385" s="36" t="s">
        <v>6636</v>
      </c>
      <c r="M1385" s="36" t="s">
        <v>93</v>
      </c>
      <c r="N1385" s="36">
        <v>5718265</v>
      </c>
      <c r="O1385" s="36" t="s">
        <v>6901</v>
      </c>
      <c r="P1385" s="35">
        <v>7042244617</v>
      </c>
      <c r="Q1385" s="36"/>
      <c r="R1385" s="36" t="s">
        <v>4454</v>
      </c>
      <c r="S1385" s="36" t="s">
        <v>4454</v>
      </c>
      <c r="T1385" s="51" t="s">
        <v>6902</v>
      </c>
      <c r="U1385" s="36" t="s">
        <v>4436</v>
      </c>
      <c r="V1385" s="36" t="s">
        <v>6903</v>
      </c>
      <c r="W1385" s="36">
        <v>20</v>
      </c>
      <c r="X1385" s="36" t="s">
        <v>2456</v>
      </c>
      <c r="Y1385" s="36" t="s">
        <v>2456</v>
      </c>
      <c r="Z1385" s="36"/>
      <c r="AA1385" s="36" t="s">
        <v>1483</v>
      </c>
      <c r="AB1385" s="36" t="s">
        <v>444</v>
      </c>
      <c r="AC1385" s="42"/>
    </row>
    <row r="1386" spans="1:29" x14ac:dyDescent="0.3">
      <c r="A1386" s="36">
        <v>1385</v>
      </c>
      <c r="B1386" s="36" t="s">
        <v>87</v>
      </c>
      <c r="C1386" s="37">
        <v>44652</v>
      </c>
      <c r="D1386" s="36">
        <v>75940853</v>
      </c>
      <c r="E1386" s="36" t="s">
        <v>15130</v>
      </c>
      <c r="F1386" s="38" t="s">
        <v>88</v>
      </c>
      <c r="G1386" s="36" t="s">
        <v>89</v>
      </c>
      <c r="H1386" s="36" t="s">
        <v>6904</v>
      </c>
      <c r="I1386" s="36" t="s">
        <v>6905</v>
      </c>
      <c r="J1386" s="36" t="s">
        <v>6905</v>
      </c>
      <c r="K1386" s="36" t="s">
        <v>38</v>
      </c>
      <c r="L1386" s="36" t="s">
        <v>6906</v>
      </c>
      <c r="M1386" s="36" t="s">
        <v>93</v>
      </c>
      <c r="N1386" s="36">
        <v>5707877</v>
      </c>
      <c r="O1386" s="36" t="s">
        <v>6907</v>
      </c>
      <c r="P1386" s="35">
        <v>9686037379</v>
      </c>
      <c r="Q1386" s="36" t="s">
        <v>6908</v>
      </c>
      <c r="R1386" s="36" t="s">
        <v>375</v>
      </c>
      <c r="S1386" s="36" t="s">
        <v>232</v>
      </c>
      <c r="T1386" s="51" t="s">
        <v>6909</v>
      </c>
      <c r="U1386" s="36" t="s">
        <v>6139</v>
      </c>
      <c r="V1386" s="36" t="s">
        <v>6910</v>
      </c>
      <c r="W1386" s="36" t="s">
        <v>1374</v>
      </c>
      <c r="X1386" s="36"/>
      <c r="Y1386" s="36" t="s">
        <v>2456</v>
      </c>
      <c r="Z1386" s="36"/>
      <c r="AA1386" s="36" t="s">
        <v>109</v>
      </c>
      <c r="AB1386" s="36" t="s">
        <v>109</v>
      </c>
      <c r="AC1386" s="42"/>
    </row>
    <row r="1387" spans="1:29" x14ac:dyDescent="0.3">
      <c r="A1387" s="36">
        <v>1386</v>
      </c>
      <c r="B1387" s="36" t="s">
        <v>87</v>
      </c>
      <c r="C1387" s="37">
        <v>44652</v>
      </c>
      <c r="D1387" s="36">
        <v>45110619</v>
      </c>
      <c r="E1387" s="36" t="s">
        <v>15130</v>
      </c>
      <c r="F1387" s="38" t="s">
        <v>88</v>
      </c>
      <c r="G1387" s="36" t="s">
        <v>89</v>
      </c>
      <c r="H1387" s="36" t="s">
        <v>6633</v>
      </c>
      <c r="I1387" s="36" t="s">
        <v>6643</v>
      </c>
      <c r="J1387" s="36" t="s">
        <v>6911</v>
      </c>
      <c r="K1387" s="36" t="s">
        <v>38</v>
      </c>
      <c r="L1387" s="36" t="s">
        <v>6636</v>
      </c>
      <c r="M1387" s="36" t="s">
        <v>93</v>
      </c>
      <c r="N1387" s="36">
        <v>5707997</v>
      </c>
      <c r="O1387" s="36" t="s">
        <v>6912</v>
      </c>
      <c r="P1387" s="35">
        <v>9938546210</v>
      </c>
      <c r="Q1387" s="36" t="s">
        <v>6913</v>
      </c>
      <c r="R1387" s="36">
        <v>3.1</v>
      </c>
      <c r="S1387" s="36">
        <v>2.5</v>
      </c>
      <c r="T1387" s="51" t="s">
        <v>608</v>
      </c>
      <c r="U1387" s="36">
        <v>7.15</v>
      </c>
      <c r="V1387" s="36" t="s">
        <v>6914</v>
      </c>
      <c r="W1387" s="36">
        <v>7</v>
      </c>
      <c r="X1387" s="36"/>
      <c r="Y1387" s="36" t="s">
        <v>100</v>
      </c>
      <c r="Z1387" s="36"/>
      <c r="AA1387" s="36" t="s">
        <v>1237</v>
      </c>
      <c r="AB1387" s="36" t="s">
        <v>1237</v>
      </c>
      <c r="AC1387" s="42"/>
    </row>
    <row r="1388" spans="1:29" x14ac:dyDescent="0.3">
      <c r="A1388" s="36">
        <v>1387</v>
      </c>
      <c r="B1388" s="36" t="s">
        <v>87</v>
      </c>
      <c r="C1388" s="37">
        <v>44652</v>
      </c>
      <c r="D1388" s="36">
        <v>12985827</v>
      </c>
      <c r="E1388" s="36" t="s">
        <v>15130</v>
      </c>
      <c r="F1388" s="38" t="s">
        <v>88</v>
      </c>
      <c r="G1388" s="36" t="s">
        <v>89</v>
      </c>
      <c r="H1388" s="36" t="s">
        <v>6633</v>
      </c>
      <c r="I1388" s="36" t="s">
        <v>6915</v>
      </c>
      <c r="J1388" s="36" t="s">
        <v>6915</v>
      </c>
      <c r="K1388" s="36" t="s">
        <v>38</v>
      </c>
      <c r="L1388" s="36" t="s">
        <v>6636</v>
      </c>
      <c r="M1388" s="36" t="s">
        <v>93</v>
      </c>
      <c r="N1388" s="36"/>
      <c r="O1388" s="36" t="s">
        <v>6916</v>
      </c>
      <c r="P1388" s="35">
        <v>9732066137</v>
      </c>
      <c r="Q1388" s="36" t="s">
        <v>6917</v>
      </c>
      <c r="R1388" s="36">
        <v>14</v>
      </c>
      <c r="S1388" s="36">
        <v>4</v>
      </c>
      <c r="T1388" s="51" t="s">
        <v>6918</v>
      </c>
      <c r="U1388" s="36">
        <v>12</v>
      </c>
      <c r="V1388" s="36">
        <v>16</v>
      </c>
      <c r="W1388" s="36">
        <v>15</v>
      </c>
      <c r="X1388" s="36"/>
      <c r="Y1388" s="36"/>
      <c r="Z1388" s="36"/>
      <c r="AA1388" s="36" t="s">
        <v>1828</v>
      </c>
      <c r="AB1388" s="36" t="s">
        <v>109</v>
      </c>
      <c r="AC1388" s="42"/>
    </row>
    <row r="1389" spans="1:29" x14ac:dyDescent="0.3">
      <c r="A1389" s="36">
        <v>1388</v>
      </c>
      <c r="B1389" s="36" t="s">
        <v>87</v>
      </c>
      <c r="C1389" s="37">
        <v>44652</v>
      </c>
      <c r="D1389" s="36">
        <v>12985827</v>
      </c>
      <c r="E1389" s="36" t="s">
        <v>15130</v>
      </c>
      <c r="F1389" s="38" t="s">
        <v>88</v>
      </c>
      <c r="G1389" s="36" t="s">
        <v>89</v>
      </c>
      <c r="H1389" s="36" t="s">
        <v>6633</v>
      </c>
      <c r="I1389" s="36" t="s">
        <v>6915</v>
      </c>
      <c r="J1389" s="36" t="s">
        <v>6915</v>
      </c>
      <c r="K1389" s="36" t="s">
        <v>38</v>
      </c>
      <c r="L1389" s="36" t="s">
        <v>6636</v>
      </c>
      <c r="M1389" s="36" t="s">
        <v>93</v>
      </c>
      <c r="N1389" s="36"/>
      <c r="O1389" s="36" t="s">
        <v>6919</v>
      </c>
      <c r="P1389" s="35">
        <v>9666965966</v>
      </c>
      <c r="Q1389" s="36" t="s">
        <v>6920</v>
      </c>
      <c r="R1389" s="36">
        <v>10</v>
      </c>
      <c r="S1389" s="36">
        <v>3.6</v>
      </c>
      <c r="T1389" s="51" t="s">
        <v>6921</v>
      </c>
      <c r="U1389" s="36">
        <v>11</v>
      </c>
      <c r="V1389" s="36">
        <v>17</v>
      </c>
      <c r="W1389" s="36">
        <v>0</v>
      </c>
      <c r="X1389" s="36"/>
      <c r="Y1389" s="36"/>
      <c r="Z1389" s="36"/>
      <c r="AA1389" s="36" t="s">
        <v>109</v>
      </c>
      <c r="AB1389" s="36" t="s">
        <v>109</v>
      </c>
      <c r="AC1389" s="42"/>
    </row>
    <row r="1390" spans="1:29" x14ac:dyDescent="0.3">
      <c r="A1390" s="36">
        <v>1389</v>
      </c>
      <c r="B1390" s="36" t="s">
        <v>87</v>
      </c>
      <c r="C1390" s="37">
        <v>44652</v>
      </c>
      <c r="D1390" s="36">
        <v>12985827</v>
      </c>
      <c r="E1390" s="36" t="s">
        <v>15130</v>
      </c>
      <c r="F1390" s="38" t="s">
        <v>88</v>
      </c>
      <c r="G1390" s="36" t="s">
        <v>89</v>
      </c>
      <c r="H1390" s="36" t="s">
        <v>6633</v>
      </c>
      <c r="I1390" s="36" t="s">
        <v>6915</v>
      </c>
      <c r="J1390" s="36" t="s">
        <v>6915</v>
      </c>
      <c r="K1390" s="36" t="s">
        <v>38</v>
      </c>
      <c r="L1390" s="36" t="s">
        <v>6636</v>
      </c>
      <c r="M1390" s="36" t="s">
        <v>93</v>
      </c>
      <c r="N1390" s="36"/>
      <c r="O1390" s="36" t="s">
        <v>6922</v>
      </c>
      <c r="P1390" s="35">
        <v>9949503070</v>
      </c>
      <c r="Q1390" s="36" t="s">
        <v>6923</v>
      </c>
      <c r="R1390" s="36" t="s">
        <v>6924</v>
      </c>
      <c r="S1390" s="36">
        <v>15</v>
      </c>
      <c r="T1390" s="51" t="s">
        <v>749</v>
      </c>
      <c r="U1390" s="36">
        <v>11</v>
      </c>
      <c r="V1390" s="36">
        <v>5</v>
      </c>
      <c r="W1390" s="36" t="s">
        <v>6925</v>
      </c>
      <c r="X1390" s="36"/>
      <c r="Y1390" s="36"/>
      <c r="Z1390" s="36"/>
      <c r="AA1390" s="36" t="s">
        <v>101</v>
      </c>
      <c r="AB1390" s="36" t="s">
        <v>109</v>
      </c>
      <c r="AC1390" s="42"/>
    </row>
    <row r="1391" spans="1:29" x14ac:dyDescent="0.3">
      <c r="A1391" s="36">
        <v>1390</v>
      </c>
      <c r="B1391" s="36" t="s">
        <v>87</v>
      </c>
      <c r="C1391" s="37">
        <v>44655</v>
      </c>
      <c r="D1391" s="36">
        <v>21859964</v>
      </c>
      <c r="E1391" s="36" t="s">
        <v>1576</v>
      </c>
      <c r="F1391" s="38">
        <v>210369</v>
      </c>
      <c r="G1391" s="36" t="s">
        <v>89</v>
      </c>
      <c r="H1391" s="36" t="s">
        <v>5912</v>
      </c>
      <c r="I1391" s="36" t="s">
        <v>2091</v>
      </c>
      <c r="J1391" s="36" t="s">
        <v>6847</v>
      </c>
      <c r="K1391" s="36" t="s">
        <v>45</v>
      </c>
      <c r="L1391" s="36" t="s">
        <v>402</v>
      </c>
      <c r="M1391" s="36" t="s">
        <v>93</v>
      </c>
      <c r="N1391" s="36">
        <v>5732776</v>
      </c>
      <c r="O1391" s="36" t="s">
        <v>6926</v>
      </c>
      <c r="P1391" s="35">
        <v>6200564376</v>
      </c>
      <c r="Q1391" s="36" t="s">
        <v>6927</v>
      </c>
      <c r="R1391" s="36" t="s">
        <v>331</v>
      </c>
      <c r="S1391" s="36" t="s">
        <v>331</v>
      </c>
      <c r="T1391" s="51" t="s">
        <v>6928</v>
      </c>
      <c r="U1391" s="36">
        <v>580000</v>
      </c>
      <c r="V1391" s="36">
        <v>1300000</v>
      </c>
      <c r="W1391" s="36" t="s">
        <v>199</v>
      </c>
      <c r="X1391" s="36" t="s">
        <v>100</v>
      </c>
      <c r="Y1391" s="36" t="s">
        <v>100</v>
      </c>
      <c r="Z1391" s="36" t="s">
        <v>118</v>
      </c>
      <c r="AA1391" s="36" t="s">
        <v>767</v>
      </c>
      <c r="AB1391" s="36" t="s">
        <v>109</v>
      </c>
      <c r="AC1391" s="42"/>
    </row>
    <row r="1392" spans="1:29" x14ac:dyDescent="0.3">
      <c r="A1392" s="36">
        <v>1391</v>
      </c>
      <c r="B1392" s="36" t="s">
        <v>87</v>
      </c>
      <c r="C1392" s="37">
        <v>44655</v>
      </c>
      <c r="D1392" s="36">
        <v>19576893</v>
      </c>
      <c r="E1392" s="36" t="s">
        <v>1576</v>
      </c>
      <c r="F1392" s="38">
        <v>210369</v>
      </c>
      <c r="G1392" s="36" t="s">
        <v>89</v>
      </c>
      <c r="H1392" s="36" t="s">
        <v>90</v>
      </c>
      <c r="I1392" s="36" t="s">
        <v>1404</v>
      </c>
      <c r="J1392" s="36" t="s">
        <v>1404</v>
      </c>
      <c r="K1392" s="36" t="s">
        <v>13</v>
      </c>
      <c r="L1392" s="36" t="s">
        <v>31</v>
      </c>
      <c r="M1392" s="36" t="s">
        <v>93</v>
      </c>
      <c r="N1392" s="36">
        <v>5733463</v>
      </c>
      <c r="O1392" s="36" t="s">
        <v>6929</v>
      </c>
      <c r="P1392" s="35">
        <v>8095551556</v>
      </c>
      <c r="Q1392" s="36" t="s">
        <v>6930</v>
      </c>
      <c r="R1392" s="36" t="s">
        <v>2320</v>
      </c>
      <c r="S1392" s="36" t="s">
        <v>2320</v>
      </c>
      <c r="T1392" s="51" t="s">
        <v>6931</v>
      </c>
      <c r="U1392" s="36">
        <v>950000</v>
      </c>
      <c r="V1392" s="36">
        <v>1400000</v>
      </c>
      <c r="W1392" s="36" t="s">
        <v>630</v>
      </c>
      <c r="X1392" s="36" t="s">
        <v>100</v>
      </c>
      <c r="Y1392" s="36" t="s">
        <v>100</v>
      </c>
      <c r="Z1392" s="36" t="s">
        <v>100</v>
      </c>
      <c r="AA1392" s="36" t="s">
        <v>109</v>
      </c>
      <c r="AB1392" s="36" t="s">
        <v>109</v>
      </c>
      <c r="AC1392" s="42"/>
    </row>
    <row r="1393" spans="1:29" x14ac:dyDescent="0.3">
      <c r="A1393" s="36">
        <v>1392</v>
      </c>
      <c r="B1393" s="36" t="s">
        <v>87</v>
      </c>
      <c r="C1393" s="37">
        <v>44655</v>
      </c>
      <c r="D1393" s="36">
        <v>19576893</v>
      </c>
      <c r="E1393" s="36" t="s">
        <v>1576</v>
      </c>
      <c r="F1393" s="38">
        <v>210369</v>
      </c>
      <c r="G1393" s="36" t="s">
        <v>89</v>
      </c>
      <c r="H1393" s="36" t="s">
        <v>90</v>
      </c>
      <c r="I1393" s="36" t="s">
        <v>1404</v>
      </c>
      <c r="J1393" s="36" t="s">
        <v>1404</v>
      </c>
      <c r="K1393" s="36" t="s">
        <v>13</v>
      </c>
      <c r="L1393" s="36" t="s">
        <v>31</v>
      </c>
      <c r="M1393" s="36" t="s">
        <v>93</v>
      </c>
      <c r="N1393" s="36">
        <v>5281354</v>
      </c>
      <c r="O1393" s="36" t="s">
        <v>6932</v>
      </c>
      <c r="P1393" s="35">
        <v>9841520377</v>
      </c>
      <c r="Q1393" s="36" t="s">
        <v>6933</v>
      </c>
      <c r="R1393" s="36" t="s">
        <v>1252</v>
      </c>
      <c r="S1393" s="36" t="s">
        <v>1252</v>
      </c>
      <c r="T1393" s="51" t="s">
        <v>6934</v>
      </c>
      <c r="U1393" s="36">
        <v>520000</v>
      </c>
      <c r="V1393" s="36">
        <v>1150000</v>
      </c>
      <c r="W1393" s="36" t="s">
        <v>6935</v>
      </c>
      <c r="X1393" s="36" t="s">
        <v>100</v>
      </c>
      <c r="Y1393" s="36" t="s">
        <v>100</v>
      </c>
      <c r="Z1393" s="36" t="s">
        <v>100</v>
      </c>
      <c r="AA1393" s="36" t="s">
        <v>267</v>
      </c>
      <c r="AB1393" s="36" t="s">
        <v>109</v>
      </c>
      <c r="AC1393" s="42" t="s">
        <v>6936</v>
      </c>
    </row>
    <row r="1394" spans="1:29" x14ac:dyDescent="0.3">
      <c r="A1394" s="36">
        <v>1393</v>
      </c>
      <c r="B1394" s="36" t="s">
        <v>87</v>
      </c>
      <c r="C1394" s="37">
        <v>44655</v>
      </c>
      <c r="D1394" s="36">
        <v>19576893</v>
      </c>
      <c r="E1394" s="36" t="s">
        <v>1576</v>
      </c>
      <c r="F1394" s="38">
        <v>210369</v>
      </c>
      <c r="G1394" s="36" t="s">
        <v>89</v>
      </c>
      <c r="H1394" s="36" t="s">
        <v>90</v>
      </c>
      <c r="I1394" s="36" t="s">
        <v>1404</v>
      </c>
      <c r="J1394" s="36" t="s">
        <v>1404</v>
      </c>
      <c r="K1394" s="36" t="s">
        <v>13</v>
      </c>
      <c r="L1394" s="36" t="s">
        <v>31</v>
      </c>
      <c r="M1394" s="36" t="s">
        <v>93</v>
      </c>
      <c r="N1394" s="36">
        <v>5733479</v>
      </c>
      <c r="O1394" s="36" t="s">
        <v>6937</v>
      </c>
      <c r="P1394" s="35">
        <v>8522812867</v>
      </c>
      <c r="Q1394" s="36" t="s">
        <v>6938</v>
      </c>
      <c r="R1394" s="36" t="s">
        <v>2551</v>
      </c>
      <c r="S1394" s="36" t="s">
        <v>2551</v>
      </c>
      <c r="T1394" s="51" t="s">
        <v>4745</v>
      </c>
      <c r="U1394" s="36">
        <v>650000</v>
      </c>
      <c r="V1394" s="36">
        <v>1200000</v>
      </c>
      <c r="W1394" s="36" t="s">
        <v>630</v>
      </c>
      <c r="X1394" s="36" t="s">
        <v>100</v>
      </c>
      <c r="Y1394" s="36" t="s">
        <v>100</v>
      </c>
      <c r="Z1394" s="36" t="s">
        <v>100</v>
      </c>
      <c r="AA1394" s="36" t="s">
        <v>101</v>
      </c>
      <c r="AB1394" s="36" t="s">
        <v>109</v>
      </c>
      <c r="AC1394" s="42"/>
    </row>
    <row r="1395" spans="1:29" x14ac:dyDescent="0.3">
      <c r="A1395" s="36">
        <v>1394</v>
      </c>
      <c r="B1395" s="36" t="s">
        <v>87</v>
      </c>
      <c r="C1395" s="37">
        <v>44655</v>
      </c>
      <c r="D1395" s="36">
        <v>73377625</v>
      </c>
      <c r="E1395" s="36" t="s">
        <v>1576</v>
      </c>
      <c r="F1395" s="38">
        <v>210369</v>
      </c>
      <c r="G1395" s="36" t="s">
        <v>89</v>
      </c>
      <c r="H1395" s="36" t="s">
        <v>90</v>
      </c>
      <c r="I1395" s="36" t="s">
        <v>4950</v>
      </c>
      <c r="J1395" s="36" t="s">
        <v>4950</v>
      </c>
      <c r="K1395" s="36" t="s">
        <v>13</v>
      </c>
      <c r="L1395" s="36" t="s">
        <v>4764</v>
      </c>
      <c r="M1395" s="36" t="s">
        <v>93</v>
      </c>
      <c r="N1395" s="36">
        <v>5733491</v>
      </c>
      <c r="O1395" s="36" t="s">
        <v>6939</v>
      </c>
      <c r="P1395" s="35">
        <v>8499924566</v>
      </c>
      <c r="Q1395" s="36" t="s">
        <v>6940</v>
      </c>
      <c r="R1395" s="36" t="s">
        <v>1950</v>
      </c>
      <c r="S1395" s="36" t="s">
        <v>1950</v>
      </c>
      <c r="T1395" s="51" t="s">
        <v>6941</v>
      </c>
      <c r="U1395" s="36">
        <v>500000</v>
      </c>
      <c r="V1395" s="36">
        <v>1500000</v>
      </c>
      <c r="W1395" s="36" t="s">
        <v>6942</v>
      </c>
      <c r="X1395" s="36" t="s">
        <v>100</v>
      </c>
      <c r="Y1395" s="36" t="s">
        <v>100</v>
      </c>
      <c r="Z1395" s="36" t="s">
        <v>100</v>
      </c>
      <c r="AA1395" s="36" t="s">
        <v>101</v>
      </c>
      <c r="AB1395" s="36" t="s">
        <v>109</v>
      </c>
      <c r="AC1395" s="42" t="s">
        <v>6943</v>
      </c>
    </row>
    <row r="1396" spans="1:29" x14ac:dyDescent="0.3">
      <c r="A1396" s="36">
        <v>1395</v>
      </c>
      <c r="B1396" s="36" t="s">
        <v>87</v>
      </c>
      <c r="C1396" s="37">
        <v>44655</v>
      </c>
      <c r="D1396" s="36">
        <v>91092323</v>
      </c>
      <c r="E1396" s="36" t="s">
        <v>1576</v>
      </c>
      <c r="F1396" s="38">
        <v>210369</v>
      </c>
      <c r="G1396" s="36" t="s">
        <v>89</v>
      </c>
      <c r="H1396" s="36" t="s">
        <v>90</v>
      </c>
      <c r="I1396" s="36" t="s">
        <v>6197</v>
      </c>
      <c r="J1396" s="36" t="s">
        <v>6197</v>
      </c>
      <c r="K1396" s="36" t="s">
        <v>13</v>
      </c>
      <c r="L1396" s="36" t="s">
        <v>31</v>
      </c>
      <c r="M1396" s="36" t="s">
        <v>93</v>
      </c>
      <c r="N1396" s="36">
        <v>3729703</v>
      </c>
      <c r="O1396" s="36" t="s">
        <v>6944</v>
      </c>
      <c r="P1396" s="35">
        <v>7386474034</v>
      </c>
      <c r="Q1396" s="36" t="s">
        <v>6945</v>
      </c>
      <c r="R1396" s="36" t="s">
        <v>2320</v>
      </c>
      <c r="S1396" s="36" t="s">
        <v>3426</v>
      </c>
      <c r="T1396" s="51" t="s">
        <v>6946</v>
      </c>
      <c r="U1396" s="36">
        <v>650000</v>
      </c>
      <c r="V1396" s="36">
        <v>1200000</v>
      </c>
      <c r="W1396" s="36" t="s">
        <v>347</v>
      </c>
      <c r="X1396" s="36" t="s">
        <v>100</v>
      </c>
      <c r="Y1396" s="36" t="s">
        <v>100</v>
      </c>
      <c r="Z1396" s="36" t="s">
        <v>100</v>
      </c>
      <c r="AA1396" s="36" t="s">
        <v>101</v>
      </c>
      <c r="AB1396" s="36" t="s">
        <v>109</v>
      </c>
      <c r="AC1396" s="42"/>
    </row>
    <row r="1397" spans="1:29" x14ac:dyDescent="0.3">
      <c r="A1397" s="36">
        <v>1396</v>
      </c>
      <c r="B1397" s="36" t="s">
        <v>87</v>
      </c>
      <c r="C1397" s="37">
        <v>44655</v>
      </c>
      <c r="D1397" s="36">
        <v>91092323</v>
      </c>
      <c r="E1397" s="36" t="s">
        <v>1576</v>
      </c>
      <c r="F1397" s="38">
        <v>210369</v>
      </c>
      <c r="G1397" s="36" t="s">
        <v>89</v>
      </c>
      <c r="H1397" s="36" t="s">
        <v>90</v>
      </c>
      <c r="I1397" s="36" t="s">
        <v>6197</v>
      </c>
      <c r="J1397" s="36" t="s">
        <v>6197</v>
      </c>
      <c r="K1397" s="36" t="s">
        <v>13</v>
      </c>
      <c r="L1397" s="36" t="s">
        <v>31</v>
      </c>
      <c r="M1397" s="36" t="s">
        <v>93</v>
      </c>
      <c r="N1397" s="36">
        <v>1696707</v>
      </c>
      <c r="O1397" s="36" t="s">
        <v>6947</v>
      </c>
      <c r="P1397" s="35">
        <v>9962412606</v>
      </c>
      <c r="Q1397" s="36" t="s">
        <v>6948</v>
      </c>
      <c r="R1397" s="36" t="s">
        <v>6839</v>
      </c>
      <c r="S1397" s="36" t="s">
        <v>6839</v>
      </c>
      <c r="T1397" s="51" t="s">
        <v>2066</v>
      </c>
      <c r="U1397" s="36">
        <v>1134000</v>
      </c>
      <c r="V1397" s="36">
        <v>2000000</v>
      </c>
      <c r="W1397" s="36" t="s">
        <v>6949</v>
      </c>
      <c r="X1397" s="36" t="s">
        <v>100</v>
      </c>
      <c r="Y1397" s="36" t="s">
        <v>100</v>
      </c>
      <c r="Z1397" s="36" t="s">
        <v>100</v>
      </c>
      <c r="AA1397" s="36" t="s">
        <v>109</v>
      </c>
      <c r="AB1397" s="36" t="s">
        <v>109</v>
      </c>
      <c r="AC1397" s="42"/>
    </row>
    <row r="1398" spans="1:29" x14ac:dyDescent="0.3">
      <c r="A1398" s="36">
        <v>1397</v>
      </c>
      <c r="B1398" s="36" t="s">
        <v>87</v>
      </c>
      <c r="C1398" s="37">
        <v>44655</v>
      </c>
      <c r="D1398" s="36">
        <v>21859964</v>
      </c>
      <c r="E1398" s="36" t="s">
        <v>1576</v>
      </c>
      <c r="F1398" s="38">
        <v>210369</v>
      </c>
      <c r="G1398" s="36" t="s">
        <v>89</v>
      </c>
      <c r="H1398" s="36" t="s">
        <v>5912</v>
      </c>
      <c r="I1398" s="36" t="s">
        <v>2091</v>
      </c>
      <c r="J1398" s="36" t="s">
        <v>6847</v>
      </c>
      <c r="K1398" s="36" t="s">
        <v>18</v>
      </c>
      <c r="L1398" s="36" t="s">
        <v>1577</v>
      </c>
      <c r="M1398" s="36" t="s">
        <v>93</v>
      </c>
      <c r="N1398" s="36">
        <v>5629274</v>
      </c>
      <c r="O1398" s="36" t="s">
        <v>3012</v>
      </c>
      <c r="P1398" s="35">
        <v>9140075518</v>
      </c>
      <c r="Q1398" s="36" t="s">
        <v>3014</v>
      </c>
      <c r="R1398" s="36" t="s">
        <v>660</v>
      </c>
      <c r="S1398" s="36" t="s">
        <v>660</v>
      </c>
      <c r="T1398" s="51" t="s">
        <v>6950</v>
      </c>
      <c r="U1398" s="36">
        <v>800000</v>
      </c>
      <c r="V1398" s="36">
        <v>1800000</v>
      </c>
      <c r="W1398" s="36" t="s">
        <v>667</v>
      </c>
      <c r="X1398" s="36" t="s">
        <v>100</v>
      </c>
      <c r="Y1398" s="36" t="s">
        <v>100</v>
      </c>
      <c r="Z1398" s="36" t="s">
        <v>118</v>
      </c>
      <c r="AA1398" s="36" t="s">
        <v>767</v>
      </c>
      <c r="AB1398" s="36" t="s">
        <v>109</v>
      </c>
      <c r="AC1398" s="42"/>
    </row>
    <row r="1399" spans="1:29" x14ac:dyDescent="0.3">
      <c r="A1399" s="36">
        <v>1398</v>
      </c>
      <c r="B1399" s="36" t="s">
        <v>87</v>
      </c>
      <c r="C1399" s="37">
        <v>44655</v>
      </c>
      <c r="D1399" s="36">
        <v>73377625</v>
      </c>
      <c r="E1399" s="36" t="s">
        <v>1576</v>
      </c>
      <c r="F1399" s="38">
        <v>210369</v>
      </c>
      <c r="G1399" s="36" t="s">
        <v>89</v>
      </c>
      <c r="H1399" s="36" t="s">
        <v>5912</v>
      </c>
      <c r="I1399" s="36" t="s">
        <v>6951</v>
      </c>
      <c r="J1399" s="36" t="s">
        <v>6952</v>
      </c>
      <c r="K1399" s="36" t="s">
        <v>45</v>
      </c>
      <c r="L1399" s="36" t="s">
        <v>402</v>
      </c>
      <c r="M1399" s="36" t="s">
        <v>93</v>
      </c>
      <c r="N1399" s="36">
        <v>5752606</v>
      </c>
      <c r="O1399" s="36" t="s">
        <v>6953</v>
      </c>
      <c r="P1399" s="35">
        <v>8120820751</v>
      </c>
      <c r="Q1399" s="36" t="s">
        <v>6954</v>
      </c>
      <c r="R1399" s="36" t="s">
        <v>886</v>
      </c>
      <c r="S1399" s="36" t="s">
        <v>886</v>
      </c>
      <c r="T1399" s="51" t="s">
        <v>6955</v>
      </c>
      <c r="U1399" s="36">
        <v>780000</v>
      </c>
      <c r="V1399" s="36">
        <v>1500000</v>
      </c>
      <c r="W1399" s="36" t="s">
        <v>667</v>
      </c>
      <c r="X1399" s="36" t="s">
        <v>100</v>
      </c>
      <c r="Y1399" s="36" t="s">
        <v>100</v>
      </c>
      <c r="Z1399" s="36" t="s">
        <v>118</v>
      </c>
      <c r="AA1399" s="36" t="s">
        <v>378</v>
      </c>
      <c r="AB1399" s="36" t="s">
        <v>109</v>
      </c>
      <c r="AC1399" s="42"/>
    </row>
    <row r="1400" spans="1:29" x14ac:dyDescent="0.3">
      <c r="A1400" s="36">
        <v>1399</v>
      </c>
      <c r="B1400" s="36" t="s">
        <v>87</v>
      </c>
      <c r="C1400" s="37">
        <v>44657</v>
      </c>
      <c r="D1400" s="36">
        <v>51278814</v>
      </c>
      <c r="E1400" s="36" t="s">
        <v>1576</v>
      </c>
      <c r="F1400" s="38">
        <v>210369</v>
      </c>
      <c r="G1400" s="36" t="s">
        <v>89</v>
      </c>
      <c r="H1400" s="36" t="s">
        <v>90</v>
      </c>
      <c r="I1400" s="36" t="s">
        <v>1730</v>
      </c>
      <c r="J1400" s="36" t="s">
        <v>1730</v>
      </c>
      <c r="K1400" s="36" t="s">
        <v>13</v>
      </c>
      <c r="L1400" s="36" t="s">
        <v>31</v>
      </c>
      <c r="M1400" s="36" t="s">
        <v>93</v>
      </c>
      <c r="N1400" s="36">
        <v>5753288</v>
      </c>
      <c r="O1400" s="36" t="s">
        <v>6956</v>
      </c>
      <c r="P1400" s="35">
        <v>9965441823</v>
      </c>
      <c r="Q1400" s="36" t="s">
        <v>6957</v>
      </c>
      <c r="R1400" s="36" t="s">
        <v>6958</v>
      </c>
      <c r="S1400" s="36" t="s">
        <v>6958</v>
      </c>
      <c r="T1400" s="51" t="s">
        <v>6959</v>
      </c>
      <c r="U1400" s="36">
        <v>1450000</v>
      </c>
      <c r="V1400" s="36">
        <v>2100000</v>
      </c>
      <c r="W1400" s="36" t="s">
        <v>6960</v>
      </c>
      <c r="X1400" s="36" t="s">
        <v>100</v>
      </c>
      <c r="Y1400" s="36" t="s">
        <v>100</v>
      </c>
      <c r="Z1400" s="36" t="s">
        <v>100</v>
      </c>
      <c r="AA1400" s="36" t="s">
        <v>267</v>
      </c>
      <c r="AB1400" s="36" t="s">
        <v>109</v>
      </c>
      <c r="AC1400" s="42"/>
    </row>
    <row r="1401" spans="1:29" x14ac:dyDescent="0.3">
      <c r="A1401" s="36">
        <v>1400</v>
      </c>
      <c r="B1401" s="36" t="s">
        <v>87</v>
      </c>
      <c r="C1401" s="37">
        <v>44657</v>
      </c>
      <c r="D1401" s="36">
        <v>51278814</v>
      </c>
      <c r="E1401" s="36" t="s">
        <v>1576</v>
      </c>
      <c r="F1401" s="38">
        <v>210369</v>
      </c>
      <c r="G1401" s="36" t="s">
        <v>89</v>
      </c>
      <c r="H1401" s="36" t="s">
        <v>90</v>
      </c>
      <c r="I1401" s="36" t="s">
        <v>1730</v>
      </c>
      <c r="J1401" s="36" t="s">
        <v>1730</v>
      </c>
      <c r="K1401" s="36" t="s">
        <v>13</v>
      </c>
      <c r="L1401" s="36" t="s">
        <v>31</v>
      </c>
      <c r="M1401" s="36" t="s">
        <v>93</v>
      </c>
      <c r="N1401" s="36">
        <v>5752657</v>
      </c>
      <c r="O1401" s="36" t="s">
        <v>6961</v>
      </c>
      <c r="P1401" s="35">
        <v>9096686451</v>
      </c>
      <c r="Q1401" s="36" t="s">
        <v>6962</v>
      </c>
      <c r="R1401" s="36" t="s">
        <v>2560</v>
      </c>
      <c r="S1401" s="36" t="s">
        <v>2320</v>
      </c>
      <c r="T1401" s="51" t="s">
        <v>492</v>
      </c>
      <c r="U1401" s="36">
        <v>1185000</v>
      </c>
      <c r="V1401" s="36">
        <v>2000000</v>
      </c>
      <c r="W1401" s="36" t="s">
        <v>6963</v>
      </c>
      <c r="X1401" s="36" t="s">
        <v>100</v>
      </c>
      <c r="Y1401" s="36" t="s">
        <v>100</v>
      </c>
      <c r="Z1401" s="36" t="s">
        <v>100</v>
      </c>
      <c r="AA1401" s="36" t="s">
        <v>401</v>
      </c>
      <c r="AB1401" s="36" t="s">
        <v>109</v>
      </c>
      <c r="AC1401" s="42" t="s">
        <v>6964</v>
      </c>
    </row>
    <row r="1402" spans="1:29" x14ac:dyDescent="0.3">
      <c r="A1402" s="36">
        <v>1401</v>
      </c>
      <c r="B1402" s="36" t="s">
        <v>87</v>
      </c>
      <c r="C1402" s="37">
        <v>44657</v>
      </c>
      <c r="D1402" s="36">
        <v>27497782</v>
      </c>
      <c r="E1402" s="36" t="s">
        <v>1576</v>
      </c>
      <c r="F1402" s="38">
        <v>210369</v>
      </c>
      <c r="G1402" s="36" t="s">
        <v>89</v>
      </c>
      <c r="H1402" s="36" t="s">
        <v>90</v>
      </c>
      <c r="I1402" s="36" t="s">
        <v>103</v>
      </c>
      <c r="J1402" s="36" t="s">
        <v>4807</v>
      </c>
      <c r="K1402" s="36" t="s">
        <v>45</v>
      </c>
      <c r="L1402" s="36" t="s">
        <v>402</v>
      </c>
      <c r="M1402" s="36" t="s">
        <v>93</v>
      </c>
      <c r="N1402" s="36">
        <v>5753707</v>
      </c>
      <c r="O1402" s="36" t="s">
        <v>6965</v>
      </c>
      <c r="P1402" s="35">
        <v>9014786011</v>
      </c>
      <c r="Q1402" s="36" t="s">
        <v>6966</v>
      </c>
      <c r="R1402" s="36" t="s">
        <v>558</v>
      </c>
      <c r="S1402" s="36" t="s">
        <v>558</v>
      </c>
      <c r="T1402" s="51" t="s">
        <v>6967</v>
      </c>
      <c r="U1402" s="36">
        <v>425000</v>
      </c>
      <c r="V1402" s="36">
        <v>800000</v>
      </c>
      <c r="W1402" s="36" t="s">
        <v>5842</v>
      </c>
      <c r="X1402" s="36" t="s">
        <v>100</v>
      </c>
      <c r="Y1402" s="36" t="s">
        <v>100</v>
      </c>
      <c r="Z1402" s="36" t="s">
        <v>100</v>
      </c>
      <c r="AA1402" s="36" t="s">
        <v>109</v>
      </c>
      <c r="AB1402" s="36" t="s">
        <v>109</v>
      </c>
      <c r="AC1402" s="42"/>
    </row>
    <row r="1403" spans="1:29" x14ac:dyDescent="0.3">
      <c r="A1403" s="36">
        <v>1402</v>
      </c>
      <c r="B1403" s="36" t="s">
        <v>87</v>
      </c>
      <c r="C1403" s="37">
        <v>44657</v>
      </c>
      <c r="D1403" s="36">
        <v>27497782</v>
      </c>
      <c r="E1403" s="36" t="s">
        <v>1576</v>
      </c>
      <c r="F1403" s="38">
        <v>210369</v>
      </c>
      <c r="G1403" s="36" t="s">
        <v>89</v>
      </c>
      <c r="H1403" s="36" t="s">
        <v>90</v>
      </c>
      <c r="I1403" s="36" t="s">
        <v>103</v>
      </c>
      <c r="J1403" s="36" t="s">
        <v>4807</v>
      </c>
      <c r="K1403" s="36" t="s">
        <v>13</v>
      </c>
      <c r="L1403" s="36" t="s">
        <v>621</v>
      </c>
      <c r="M1403" s="36" t="s">
        <v>93</v>
      </c>
      <c r="N1403" s="36">
        <v>5694970</v>
      </c>
      <c r="O1403" s="36" t="s">
        <v>6968</v>
      </c>
      <c r="P1403" s="35">
        <v>6371080764</v>
      </c>
      <c r="Q1403" s="36" t="s">
        <v>6780</v>
      </c>
      <c r="R1403" s="36" t="s">
        <v>3776</v>
      </c>
      <c r="S1403" s="36" t="s">
        <v>3776</v>
      </c>
      <c r="T1403" s="51" t="s">
        <v>6969</v>
      </c>
      <c r="U1403" s="36">
        <v>600000</v>
      </c>
      <c r="V1403" s="36">
        <v>1000000</v>
      </c>
      <c r="W1403" s="36" t="s">
        <v>5842</v>
      </c>
      <c r="X1403" s="36" t="s">
        <v>100</v>
      </c>
      <c r="Y1403" s="36" t="s">
        <v>100</v>
      </c>
      <c r="Z1403" s="36" t="s">
        <v>100</v>
      </c>
      <c r="AA1403" s="36" t="s">
        <v>109</v>
      </c>
      <c r="AB1403" s="36" t="s">
        <v>109</v>
      </c>
      <c r="AC1403" s="42"/>
    </row>
    <row r="1404" spans="1:29" x14ac:dyDescent="0.3">
      <c r="A1404" s="36">
        <v>1403</v>
      </c>
      <c r="B1404" s="36" t="s">
        <v>87</v>
      </c>
      <c r="C1404" s="37">
        <v>44657</v>
      </c>
      <c r="D1404" s="36">
        <v>25409048</v>
      </c>
      <c r="E1404" s="36" t="s">
        <v>1576</v>
      </c>
      <c r="F1404" s="38">
        <v>210369</v>
      </c>
      <c r="G1404" s="36" t="s">
        <v>89</v>
      </c>
      <c r="H1404" s="36" t="s">
        <v>5925</v>
      </c>
      <c r="I1404" s="36" t="s">
        <v>6970</v>
      </c>
      <c r="J1404" s="36" t="s">
        <v>6971</v>
      </c>
      <c r="K1404" s="36" t="s">
        <v>18</v>
      </c>
      <c r="L1404" s="36" t="s">
        <v>5223</v>
      </c>
      <c r="M1404" s="36" t="s">
        <v>93</v>
      </c>
      <c r="N1404" s="36" t="s">
        <v>6972</v>
      </c>
      <c r="O1404" s="36" t="s">
        <v>6973</v>
      </c>
      <c r="P1404" s="35">
        <v>9790737651</v>
      </c>
      <c r="Q1404" s="36" t="s">
        <v>6974</v>
      </c>
      <c r="R1404" s="36" t="s">
        <v>2846</v>
      </c>
      <c r="S1404" s="36" t="s">
        <v>2846</v>
      </c>
      <c r="T1404" s="51"/>
      <c r="U1404" s="36">
        <v>550000</v>
      </c>
      <c r="V1404" s="36" t="s">
        <v>5073</v>
      </c>
      <c r="W1404" s="36" t="s">
        <v>6975</v>
      </c>
      <c r="X1404" s="36" t="s">
        <v>100</v>
      </c>
      <c r="Y1404" s="36" t="s">
        <v>100</v>
      </c>
      <c r="Z1404" s="36" t="s">
        <v>100</v>
      </c>
      <c r="AA1404" s="36" t="s">
        <v>6976</v>
      </c>
      <c r="AB1404" s="36" t="s">
        <v>2840</v>
      </c>
      <c r="AC1404" s="42" t="s">
        <v>6977</v>
      </c>
    </row>
    <row r="1405" spans="1:29" x14ac:dyDescent="0.3">
      <c r="A1405" s="36">
        <v>1404</v>
      </c>
      <c r="B1405" s="36" t="s">
        <v>87</v>
      </c>
      <c r="C1405" s="37">
        <v>44657</v>
      </c>
      <c r="D1405" s="36">
        <v>25409048</v>
      </c>
      <c r="E1405" s="36" t="s">
        <v>1576</v>
      </c>
      <c r="F1405" s="38">
        <v>210369</v>
      </c>
      <c r="G1405" s="36" t="s">
        <v>89</v>
      </c>
      <c r="H1405" s="36" t="s">
        <v>5925</v>
      </c>
      <c r="I1405" s="36" t="s">
        <v>6970</v>
      </c>
      <c r="J1405" s="36" t="s">
        <v>6971</v>
      </c>
      <c r="K1405" s="36" t="s">
        <v>13</v>
      </c>
      <c r="L1405" s="36" t="s">
        <v>31</v>
      </c>
      <c r="M1405" s="36" t="s">
        <v>93</v>
      </c>
      <c r="N1405" s="36">
        <v>5754258</v>
      </c>
      <c r="O1405" s="36" t="s">
        <v>6978</v>
      </c>
      <c r="P1405" s="35">
        <v>8860051362</v>
      </c>
      <c r="Q1405" s="36" t="s">
        <v>6979</v>
      </c>
      <c r="R1405" s="36" t="s">
        <v>5016</v>
      </c>
      <c r="S1405" s="36" t="s">
        <v>381</v>
      </c>
      <c r="T1405" s="51" t="s">
        <v>116</v>
      </c>
      <c r="U1405" s="36">
        <v>850000</v>
      </c>
      <c r="V1405" s="36" t="s">
        <v>6980</v>
      </c>
      <c r="W1405" s="36" t="s">
        <v>6981</v>
      </c>
      <c r="X1405" s="36" t="s">
        <v>100</v>
      </c>
      <c r="Y1405" s="36" t="s">
        <v>100</v>
      </c>
      <c r="Z1405" s="36" t="s">
        <v>100</v>
      </c>
      <c r="AA1405" s="36" t="s">
        <v>2840</v>
      </c>
      <c r="AB1405" s="36" t="s">
        <v>2840</v>
      </c>
      <c r="AC1405" s="42"/>
    </row>
    <row r="1406" spans="1:29" x14ac:dyDescent="0.3">
      <c r="A1406" s="36">
        <v>1405</v>
      </c>
      <c r="B1406" s="36" t="s">
        <v>87</v>
      </c>
      <c r="C1406" s="37">
        <v>44657</v>
      </c>
      <c r="D1406" s="36">
        <v>73377625</v>
      </c>
      <c r="E1406" s="36" t="s">
        <v>1576</v>
      </c>
      <c r="F1406" s="38">
        <v>210369</v>
      </c>
      <c r="G1406" s="36" t="s">
        <v>89</v>
      </c>
      <c r="H1406" s="36" t="s">
        <v>5912</v>
      </c>
      <c r="I1406" s="36" t="s">
        <v>6951</v>
      </c>
      <c r="J1406" s="36" t="s">
        <v>6952</v>
      </c>
      <c r="K1406" s="36" t="s">
        <v>13</v>
      </c>
      <c r="L1406" s="36" t="s">
        <v>621</v>
      </c>
      <c r="M1406" s="36" t="s">
        <v>93</v>
      </c>
      <c r="N1406" s="36">
        <v>5754767</v>
      </c>
      <c r="O1406" s="36" t="s">
        <v>6982</v>
      </c>
      <c r="P1406" s="35">
        <v>6395386409</v>
      </c>
      <c r="Q1406" s="36" t="s">
        <v>6983</v>
      </c>
      <c r="R1406" s="36" t="s">
        <v>1528</v>
      </c>
      <c r="S1406" s="36" t="s">
        <v>1528</v>
      </c>
      <c r="T1406" s="51" t="s">
        <v>6984</v>
      </c>
      <c r="U1406" s="36">
        <v>820000</v>
      </c>
      <c r="V1406" s="36">
        <v>1800000</v>
      </c>
      <c r="W1406" s="36" t="s">
        <v>6747</v>
      </c>
      <c r="X1406" s="36" t="s">
        <v>100</v>
      </c>
      <c r="Y1406" s="36" t="s">
        <v>100</v>
      </c>
      <c r="Z1406" s="36" t="s">
        <v>118</v>
      </c>
      <c r="AA1406" s="36" t="s">
        <v>767</v>
      </c>
      <c r="AB1406" s="36" t="s">
        <v>109</v>
      </c>
      <c r="AC1406" s="42" t="s">
        <v>3659</v>
      </c>
    </row>
    <row r="1407" spans="1:29" x14ac:dyDescent="0.3">
      <c r="A1407" s="36">
        <v>1406</v>
      </c>
      <c r="B1407" s="36" t="s">
        <v>87</v>
      </c>
      <c r="C1407" s="37">
        <v>44657</v>
      </c>
      <c r="D1407" s="36">
        <v>74890270</v>
      </c>
      <c r="E1407" s="36" t="s">
        <v>1576</v>
      </c>
      <c r="F1407" s="38">
        <v>210369</v>
      </c>
      <c r="G1407" s="36" t="s">
        <v>89</v>
      </c>
      <c r="H1407" s="36" t="s">
        <v>6841</v>
      </c>
      <c r="I1407" s="36" t="s">
        <v>120</v>
      </c>
      <c r="J1407" s="36" t="s">
        <v>6241</v>
      </c>
      <c r="K1407" s="36" t="s">
        <v>13</v>
      </c>
      <c r="L1407" s="36" t="s">
        <v>621</v>
      </c>
      <c r="M1407" s="36" t="s">
        <v>93</v>
      </c>
      <c r="N1407" s="36">
        <v>5759730</v>
      </c>
      <c r="O1407" s="36" t="s">
        <v>6985</v>
      </c>
      <c r="P1407" s="35">
        <v>9000037560</v>
      </c>
      <c r="Q1407" s="36" t="s">
        <v>6986</v>
      </c>
      <c r="R1407" s="36" t="s">
        <v>4714</v>
      </c>
      <c r="S1407" s="36" t="s">
        <v>4523</v>
      </c>
      <c r="T1407" s="51" t="s">
        <v>6987</v>
      </c>
      <c r="U1407" s="36">
        <v>560000</v>
      </c>
      <c r="V1407" s="36">
        <v>1100000</v>
      </c>
      <c r="W1407" s="36" t="s">
        <v>3501</v>
      </c>
      <c r="X1407" s="36" t="s">
        <v>100</v>
      </c>
      <c r="Y1407" s="36" t="s">
        <v>100</v>
      </c>
      <c r="Z1407" s="36" t="s">
        <v>118</v>
      </c>
      <c r="AA1407" s="36" t="s">
        <v>109</v>
      </c>
      <c r="AB1407" s="36" t="s">
        <v>109</v>
      </c>
      <c r="AC1407" s="42"/>
    </row>
    <row r="1408" spans="1:29" x14ac:dyDescent="0.3">
      <c r="A1408" s="36">
        <v>1407</v>
      </c>
      <c r="B1408" s="36" t="s">
        <v>87</v>
      </c>
      <c r="C1408" s="37">
        <v>44657</v>
      </c>
      <c r="D1408" s="36">
        <v>84769821</v>
      </c>
      <c r="E1408" s="36" t="s">
        <v>1576</v>
      </c>
      <c r="F1408" s="38">
        <v>210369</v>
      </c>
      <c r="G1408" s="36" t="s">
        <v>89</v>
      </c>
      <c r="H1408" s="36" t="s">
        <v>90</v>
      </c>
      <c r="I1408" s="36" t="s">
        <v>6988</v>
      </c>
      <c r="J1408" s="36" t="s">
        <v>6988</v>
      </c>
      <c r="K1408" s="36" t="s">
        <v>45</v>
      </c>
      <c r="L1408" s="36" t="s">
        <v>6989</v>
      </c>
      <c r="M1408" s="36" t="s">
        <v>93</v>
      </c>
      <c r="N1408" s="36">
        <v>5759122</v>
      </c>
      <c r="O1408" s="36" t="s">
        <v>6990</v>
      </c>
      <c r="P1408" s="35">
        <v>8522998586</v>
      </c>
      <c r="Q1408" s="36" t="s">
        <v>6991</v>
      </c>
      <c r="R1408" s="36" t="s">
        <v>1949</v>
      </c>
      <c r="S1408" s="36" t="s">
        <v>1949</v>
      </c>
      <c r="T1408" s="51" t="s">
        <v>198</v>
      </c>
      <c r="U1408" s="36">
        <v>480000</v>
      </c>
      <c r="V1408" s="36">
        <v>1000000</v>
      </c>
      <c r="W1408" s="36" t="s">
        <v>6992</v>
      </c>
      <c r="X1408" s="36" t="s">
        <v>100</v>
      </c>
      <c r="Y1408" s="36" t="s">
        <v>100</v>
      </c>
      <c r="Z1408" s="36" t="s">
        <v>100</v>
      </c>
      <c r="AA1408" s="36" t="s">
        <v>267</v>
      </c>
      <c r="AB1408" s="36" t="s">
        <v>109</v>
      </c>
      <c r="AC1408" s="42" t="s">
        <v>6993</v>
      </c>
    </row>
    <row r="1409" spans="1:29" x14ac:dyDescent="0.3">
      <c r="A1409" s="36">
        <v>1408</v>
      </c>
      <c r="B1409" s="36" t="s">
        <v>87</v>
      </c>
      <c r="C1409" s="37">
        <v>44657</v>
      </c>
      <c r="D1409" s="36">
        <v>84769821</v>
      </c>
      <c r="E1409" s="36" t="s">
        <v>1576</v>
      </c>
      <c r="F1409" s="38">
        <v>210369</v>
      </c>
      <c r="G1409" s="36" t="s">
        <v>89</v>
      </c>
      <c r="H1409" s="36" t="s">
        <v>90</v>
      </c>
      <c r="I1409" s="36" t="s">
        <v>6988</v>
      </c>
      <c r="J1409" s="36" t="s">
        <v>6988</v>
      </c>
      <c r="K1409" s="36" t="s">
        <v>45</v>
      </c>
      <c r="L1409" s="36" t="s">
        <v>6989</v>
      </c>
      <c r="M1409" s="36" t="s">
        <v>93</v>
      </c>
      <c r="N1409" s="36">
        <v>5759130</v>
      </c>
      <c r="O1409" s="36" t="s">
        <v>6994</v>
      </c>
      <c r="P1409" s="35">
        <v>8801802076</v>
      </c>
      <c r="Q1409" s="36" t="s">
        <v>6995</v>
      </c>
      <c r="R1409" s="36" t="s">
        <v>6996</v>
      </c>
      <c r="S1409" s="36" t="s">
        <v>6996</v>
      </c>
      <c r="T1409" s="51" t="s">
        <v>107</v>
      </c>
      <c r="U1409" s="36">
        <v>490000</v>
      </c>
      <c r="V1409" s="36">
        <v>800000</v>
      </c>
      <c r="W1409" s="36" t="s">
        <v>5842</v>
      </c>
      <c r="X1409" s="36" t="s">
        <v>100</v>
      </c>
      <c r="Y1409" s="36" t="s">
        <v>100</v>
      </c>
      <c r="Z1409" s="36" t="s">
        <v>100</v>
      </c>
      <c r="AA1409" s="36" t="s">
        <v>109</v>
      </c>
      <c r="AB1409" s="36" t="s">
        <v>109</v>
      </c>
      <c r="AC1409" s="42"/>
    </row>
    <row r="1410" spans="1:29" x14ac:dyDescent="0.3">
      <c r="A1410" s="36">
        <v>1409</v>
      </c>
      <c r="B1410" s="36" t="s">
        <v>87</v>
      </c>
      <c r="C1410" s="37">
        <v>44657</v>
      </c>
      <c r="D1410" s="36">
        <v>19576893</v>
      </c>
      <c r="E1410" s="36" t="s">
        <v>1576</v>
      </c>
      <c r="F1410" s="38">
        <v>210369</v>
      </c>
      <c r="G1410" s="36" t="s">
        <v>89</v>
      </c>
      <c r="H1410" s="36" t="s">
        <v>5925</v>
      </c>
      <c r="I1410" s="36" t="s">
        <v>6997</v>
      </c>
      <c r="J1410" s="36" t="s">
        <v>6531</v>
      </c>
      <c r="K1410" s="36" t="s">
        <v>13</v>
      </c>
      <c r="L1410" s="36" t="s">
        <v>31</v>
      </c>
      <c r="M1410" s="36" t="s">
        <v>93</v>
      </c>
      <c r="N1410" s="36">
        <v>5765333</v>
      </c>
      <c r="O1410" s="36" t="s">
        <v>6998</v>
      </c>
      <c r="P1410" s="35">
        <v>9620258193</v>
      </c>
      <c r="Q1410" s="36" t="s">
        <v>6999</v>
      </c>
      <c r="R1410" s="36" t="s">
        <v>5449</v>
      </c>
      <c r="S1410" s="36" t="s">
        <v>5449</v>
      </c>
      <c r="T1410" s="51" t="s">
        <v>7000</v>
      </c>
      <c r="U1410" s="36">
        <v>980000</v>
      </c>
      <c r="V1410" s="36">
        <v>1500000</v>
      </c>
      <c r="W1410" s="36" t="s">
        <v>7001</v>
      </c>
      <c r="X1410" s="36" t="s">
        <v>100</v>
      </c>
      <c r="Y1410" s="36" t="s">
        <v>100</v>
      </c>
      <c r="Z1410" s="36" t="s">
        <v>100</v>
      </c>
      <c r="AA1410" s="36" t="s">
        <v>2840</v>
      </c>
      <c r="AB1410" s="36" t="s">
        <v>2840</v>
      </c>
      <c r="AC1410" s="42" t="s">
        <v>7002</v>
      </c>
    </row>
    <row r="1411" spans="1:29" x14ac:dyDescent="0.3">
      <c r="A1411" s="36">
        <v>1410</v>
      </c>
      <c r="B1411" s="36" t="s">
        <v>87</v>
      </c>
      <c r="C1411" s="37">
        <v>44657</v>
      </c>
      <c r="D1411" s="36">
        <v>19576893</v>
      </c>
      <c r="E1411" s="36" t="s">
        <v>1576</v>
      </c>
      <c r="F1411" s="38">
        <v>210369</v>
      </c>
      <c r="G1411" s="36" t="s">
        <v>89</v>
      </c>
      <c r="H1411" s="36" t="s">
        <v>5925</v>
      </c>
      <c r="I1411" s="36" t="s">
        <v>6997</v>
      </c>
      <c r="J1411" s="36" t="s">
        <v>6531</v>
      </c>
      <c r="K1411" s="36" t="s">
        <v>13</v>
      </c>
      <c r="L1411" s="36" t="s">
        <v>31</v>
      </c>
      <c r="M1411" s="36" t="s">
        <v>93</v>
      </c>
      <c r="N1411" s="36">
        <v>5766397</v>
      </c>
      <c r="O1411" s="36" t="s">
        <v>7003</v>
      </c>
      <c r="P1411" s="35">
        <v>7093720773</v>
      </c>
      <c r="Q1411" s="36" t="s">
        <v>7004</v>
      </c>
      <c r="R1411" s="36" t="s">
        <v>7005</v>
      </c>
      <c r="S1411" s="36" t="s">
        <v>7005</v>
      </c>
      <c r="T1411" s="51" t="s">
        <v>7006</v>
      </c>
      <c r="U1411" s="36">
        <v>1385000</v>
      </c>
      <c r="V1411" s="36">
        <v>2400000</v>
      </c>
      <c r="W1411" s="36" t="s">
        <v>7007</v>
      </c>
      <c r="X1411" s="36" t="s">
        <v>100</v>
      </c>
      <c r="Y1411" s="36" t="s">
        <v>100</v>
      </c>
      <c r="Z1411" s="36" t="s">
        <v>100</v>
      </c>
      <c r="AA1411" s="36" t="s">
        <v>2840</v>
      </c>
      <c r="AB1411" s="36" t="s">
        <v>2840</v>
      </c>
      <c r="AC1411" s="42" t="s">
        <v>7008</v>
      </c>
    </row>
    <row r="1412" spans="1:29" x14ac:dyDescent="0.3">
      <c r="A1412" s="36">
        <v>1411</v>
      </c>
      <c r="B1412" s="36" t="s">
        <v>87</v>
      </c>
      <c r="C1412" s="37">
        <v>44657</v>
      </c>
      <c r="D1412" s="36">
        <v>19576893</v>
      </c>
      <c r="E1412" s="36" t="s">
        <v>1576</v>
      </c>
      <c r="F1412" s="38">
        <v>210369</v>
      </c>
      <c r="G1412" s="36" t="s">
        <v>89</v>
      </c>
      <c r="H1412" s="36" t="s">
        <v>5925</v>
      </c>
      <c r="I1412" s="36" t="s">
        <v>6997</v>
      </c>
      <c r="J1412" s="36" t="s">
        <v>6531</v>
      </c>
      <c r="K1412" s="36" t="s">
        <v>13</v>
      </c>
      <c r="L1412" s="36" t="s">
        <v>31</v>
      </c>
      <c r="M1412" s="36" t="s">
        <v>93</v>
      </c>
      <c r="N1412" s="36">
        <v>5765799</v>
      </c>
      <c r="O1412" s="36" t="s">
        <v>7009</v>
      </c>
      <c r="P1412" s="35">
        <v>8919700441</v>
      </c>
      <c r="Q1412" s="36" t="s">
        <v>7010</v>
      </c>
      <c r="R1412" s="36" t="s">
        <v>7011</v>
      </c>
      <c r="S1412" s="36" t="s">
        <v>7011</v>
      </c>
      <c r="T1412" s="51" t="s">
        <v>116</v>
      </c>
      <c r="U1412" s="36">
        <v>710000</v>
      </c>
      <c r="V1412" s="36">
        <v>1350000</v>
      </c>
      <c r="W1412" s="36" t="s">
        <v>7007</v>
      </c>
      <c r="X1412" s="36" t="s">
        <v>100</v>
      </c>
      <c r="Y1412" s="36" t="s">
        <v>100</v>
      </c>
      <c r="Z1412" s="36" t="s">
        <v>100</v>
      </c>
      <c r="AA1412" s="36" t="s">
        <v>2840</v>
      </c>
      <c r="AB1412" s="36" t="s">
        <v>2840</v>
      </c>
      <c r="AC1412" s="42"/>
    </row>
    <row r="1413" spans="1:29" x14ac:dyDescent="0.3">
      <c r="A1413" s="36">
        <v>1412</v>
      </c>
      <c r="B1413" s="36" t="s">
        <v>87</v>
      </c>
      <c r="C1413" s="37">
        <v>44657</v>
      </c>
      <c r="D1413" s="36">
        <v>19576893</v>
      </c>
      <c r="E1413" s="36" t="s">
        <v>1576</v>
      </c>
      <c r="F1413" s="38">
        <v>210369</v>
      </c>
      <c r="G1413" s="36" t="s">
        <v>89</v>
      </c>
      <c r="H1413" s="36" t="s">
        <v>5925</v>
      </c>
      <c r="I1413" s="36" t="s">
        <v>6997</v>
      </c>
      <c r="J1413" s="36" t="s">
        <v>6531</v>
      </c>
      <c r="K1413" s="36" t="s">
        <v>13</v>
      </c>
      <c r="L1413" s="36" t="s">
        <v>31</v>
      </c>
      <c r="M1413" s="36" t="s">
        <v>93</v>
      </c>
      <c r="N1413" s="36">
        <v>1653013</v>
      </c>
      <c r="O1413" s="36" t="s">
        <v>7012</v>
      </c>
      <c r="P1413" s="35">
        <v>9035396639</v>
      </c>
      <c r="Q1413" s="36" t="s">
        <v>7013</v>
      </c>
      <c r="R1413" s="36" t="s">
        <v>7014</v>
      </c>
      <c r="S1413" s="36" t="s">
        <v>7015</v>
      </c>
      <c r="T1413" s="51" t="s">
        <v>608</v>
      </c>
      <c r="U1413" s="36">
        <v>720000</v>
      </c>
      <c r="V1413" s="36">
        <v>1700000</v>
      </c>
      <c r="W1413" s="36" t="s">
        <v>7016</v>
      </c>
      <c r="X1413" s="36" t="s">
        <v>100</v>
      </c>
      <c r="Y1413" s="36" t="s">
        <v>100</v>
      </c>
      <c r="Z1413" s="36" t="s">
        <v>100</v>
      </c>
      <c r="AA1413" s="36" t="s">
        <v>2840</v>
      </c>
      <c r="AB1413" s="36" t="s">
        <v>2840</v>
      </c>
      <c r="AC1413" s="42"/>
    </row>
    <row r="1414" spans="1:29" x14ac:dyDescent="0.3">
      <c r="A1414" s="36">
        <v>1413</v>
      </c>
      <c r="B1414" s="36" t="s">
        <v>87</v>
      </c>
      <c r="C1414" s="37">
        <v>44657</v>
      </c>
      <c r="D1414" s="36">
        <v>94111201</v>
      </c>
      <c r="E1414" s="36" t="s">
        <v>15130</v>
      </c>
      <c r="F1414" s="38" t="s">
        <v>88</v>
      </c>
      <c r="G1414" s="36" t="s">
        <v>89</v>
      </c>
      <c r="H1414" s="36" t="s">
        <v>6633</v>
      </c>
      <c r="I1414" s="36" t="s">
        <v>7017</v>
      </c>
      <c r="J1414" s="36" t="s">
        <v>10</v>
      </c>
      <c r="K1414" s="36" t="s">
        <v>38</v>
      </c>
      <c r="L1414" s="36" t="s">
        <v>6636</v>
      </c>
      <c r="M1414" s="36" t="s">
        <v>93</v>
      </c>
      <c r="N1414" s="36"/>
      <c r="O1414" s="36" t="s">
        <v>7018</v>
      </c>
      <c r="P1414" s="35">
        <v>9861782806</v>
      </c>
      <c r="Q1414" s="36" t="s">
        <v>7019</v>
      </c>
      <c r="R1414" s="36">
        <v>5.8</v>
      </c>
      <c r="S1414" s="36">
        <v>5.8</v>
      </c>
      <c r="T1414" s="51" t="s">
        <v>7020</v>
      </c>
      <c r="U1414" s="36">
        <v>850000</v>
      </c>
      <c r="V1414" s="36">
        <v>1250000</v>
      </c>
      <c r="W1414" s="36" t="s">
        <v>462</v>
      </c>
      <c r="X1414" s="36"/>
      <c r="Y1414" s="36" t="s">
        <v>100</v>
      </c>
      <c r="Z1414" s="36"/>
      <c r="AA1414" s="36" t="s">
        <v>7021</v>
      </c>
      <c r="AB1414" s="36" t="s">
        <v>109</v>
      </c>
      <c r="AC1414" s="42" t="s">
        <v>7022</v>
      </c>
    </row>
    <row r="1415" spans="1:29" x14ac:dyDescent="0.3">
      <c r="A1415" s="36">
        <v>1414</v>
      </c>
      <c r="B1415" s="36" t="s">
        <v>87</v>
      </c>
      <c r="C1415" s="37">
        <v>44657</v>
      </c>
      <c r="D1415" s="65">
        <v>94606600</v>
      </c>
      <c r="E1415" s="42" t="s">
        <v>6</v>
      </c>
      <c r="F1415" s="58">
        <v>221395</v>
      </c>
      <c r="G1415" s="36" t="s">
        <v>89</v>
      </c>
      <c r="H1415" s="42" t="s">
        <v>7023</v>
      </c>
      <c r="I1415" s="66" t="s">
        <v>7024</v>
      </c>
      <c r="J1415" s="42" t="s">
        <v>7024</v>
      </c>
      <c r="K1415" s="42" t="s">
        <v>38</v>
      </c>
      <c r="L1415" s="42" t="s">
        <v>6636</v>
      </c>
      <c r="M1415" s="36" t="s">
        <v>93</v>
      </c>
      <c r="N1415" s="58">
        <v>5773701</v>
      </c>
      <c r="O1415" s="42" t="s">
        <v>7025</v>
      </c>
      <c r="P1415" s="58" t="s">
        <v>7026</v>
      </c>
      <c r="Q1415" s="42" t="s">
        <v>7027</v>
      </c>
      <c r="R1415" s="42">
        <v>3.8</v>
      </c>
      <c r="S1415" s="42">
        <v>3.8</v>
      </c>
      <c r="T1415" s="42" t="s">
        <v>218</v>
      </c>
      <c r="U1415" s="58">
        <v>530000</v>
      </c>
      <c r="V1415" s="58">
        <v>1200000</v>
      </c>
      <c r="W1415" s="42" t="s">
        <v>7028</v>
      </c>
      <c r="X1415" s="42" t="s">
        <v>100</v>
      </c>
      <c r="Y1415" s="42" t="s">
        <v>100</v>
      </c>
      <c r="Z1415" s="35" t="s">
        <v>100</v>
      </c>
      <c r="AA1415" s="35" t="s">
        <v>109</v>
      </c>
      <c r="AB1415" s="35" t="s">
        <v>109</v>
      </c>
      <c r="AC1415" s="42" t="s">
        <v>7029</v>
      </c>
    </row>
    <row r="1416" spans="1:29" x14ac:dyDescent="0.3">
      <c r="A1416" s="36">
        <v>1415</v>
      </c>
      <c r="B1416" s="36" t="s">
        <v>87</v>
      </c>
      <c r="C1416" s="37">
        <v>44658</v>
      </c>
      <c r="D1416" s="65">
        <v>66759064</v>
      </c>
      <c r="E1416" s="42" t="s">
        <v>6</v>
      </c>
      <c r="F1416" s="58">
        <v>221395</v>
      </c>
      <c r="G1416" s="36" t="s">
        <v>89</v>
      </c>
      <c r="H1416" s="36" t="s">
        <v>7030</v>
      </c>
      <c r="I1416" s="67" t="s">
        <v>7031</v>
      </c>
      <c r="J1416" s="67" t="s">
        <v>7031</v>
      </c>
      <c r="K1416" s="36" t="s">
        <v>38</v>
      </c>
      <c r="L1416" s="36" t="s">
        <v>6636</v>
      </c>
      <c r="M1416" s="36" t="s">
        <v>93</v>
      </c>
      <c r="N1416" s="58" t="s">
        <v>8</v>
      </c>
      <c r="O1416" s="42" t="s">
        <v>7032</v>
      </c>
      <c r="P1416" s="58">
        <v>7204703376</v>
      </c>
      <c r="Q1416" s="42" t="s">
        <v>7033</v>
      </c>
      <c r="R1416" s="42" t="s">
        <v>1054</v>
      </c>
      <c r="S1416" s="42" t="s">
        <v>3781</v>
      </c>
      <c r="T1416" s="42" t="s">
        <v>7034</v>
      </c>
      <c r="U1416" s="58">
        <v>1400000</v>
      </c>
      <c r="V1416" s="58">
        <v>1850000</v>
      </c>
      <c r="W1416" s="42" t="s">
        <v>3856</v>
      </c>
      <c r="X1416" s="42" t="s">
        <v>100</v>
      </c>
      <c r="Y1416" s="42" t="s">
        <v>100</v>
      </c>
      <c r="Z1416" s="42" t="s">
        <v>100</v>
      </c>
      <c r="AA1416" s="42" t="s">
        <v>109</v>
      </c>
      <c r="AB1416" s="45" t="s">
        <v>109</v>
      </c>
      <c r="AC1416" s="42" t="s">
        <v>7035</v>
      </c>
    </row>
    <row r="1417" spans="1:29" x14ac:dyDescent="0.3">
      <c r="A1417" s="36">
        <v>1416</v>
      </c>
      <c r="B1417" s="36" t="s">
        <v>87</v>
      </c>
      <c r="C1417" s="37">
        <v>44658</v>
      </c>
      <c r="D1417" s="65">
        <v>94606600</v>
      </c>
      <c r="E1417" s="42" t="s">
        <v>6</v>
      </c>
      <c r="F1417" s="65">
        <v>221395</v>
      </c>
      <c r="G1417" s="36" t="s">
        <v>89</v>
      </c>
      <c r="H1417" s="36" t="s">
        <v>7036</v>
      </c>
      <c r="I1417" s="66" t="s">
        <v>7024</v>
      </c>
      <c r="J1417" s="42" t="s">
        <v>7024</v>
      </c>
      <c r="K1417" s="36" t="s">
        <v>38</v>
      </c>
      <c r="L1417" s="36" t="s">
        <v>6636</v>
      </c>
      <c r="M1417" s="36" t="s">
        <v>93</v>
      </c>
      <c r="N1417" s="65">
        <v>5769762</v>
      </c>
      <c r="O1417" s="36" t="s">
        <v>7037</v>
      </c>
      <c r="P1417" s="65">
        <v>8807990032</v>
      </c>
      <c r="Q1417" s="36" t="s">
        <v>7038</v>
      </c>
      <c r="R1417" s="36">
        <v>5.7</v>
      </c>
      <c r="S1417" s="36">
        <v>5.7</v>
      </c>
      <c r="T1417" s="36" t="s">
        <v>7039</v>
      </c>
      <c r="U1417" s="65">
        <v>9.1</v>
      </c>
      <c r="V1417" s="65">
        <v>18</v>
      </c>
      <c r="W1417" s="36" t="s">
        <v>7040</v>
      </c>
      <c r="X1417" s="36" t="s">
        <v>100</v>
      </c>
      <c r="Y1417" s="36" t="s">
        <v>100</v>
      </c>
      <c r="Z1417" s="36" t="s">
        <v>100</v>
      </c>
      <c r="AA1417" s="36" t="s">
        <v>267</v>
      </c>
      <c r="AB1417" s="36" t="s">
        <v>7041</v>
      </c>
      <c r="AC1417" s="36" t="s">
        <v>7042</v>
      </c>
    </row>
    <row r="1418" spans="1:29" x14ac:dyDescent="0.3">
      <c r="A1418" s="36">
        <v>1417</v>
      </c>
      <c r="B1418" s="36" t="s">
        <v>87</v>
      </c>
      <c r="C1418" s="37">
        <v>44658</v>
      </c>
      <c r="D1418" s="65">
        <v>94606600</v>
      </c>
      <c r="E1418" s="42" t="s">
        <v>6</v>
      </c>
      <c r="F1418" s="65">
        <v>221395</v>
      </c>
      <c r="G1418" s="36" t="s">
        <v>89</v>
      </c>
      <c r="H1418" s="36" t="s">
        <v>7043</v>
      </c>
      <c r="I1418" s="66" t="s">
        <v>7024</v>
      </c>
      <c r="J1418" s="36" t="s">
        <v>7024</v>
      </c>
      <c r="K1418" s="36" t="s">
        <v>38</v>
      </c>
      <c r="L1418" s="36" t="s">
        <v>6636</v>
      </c>
      <c r="M1418" s="36" t="s">
        <v>93</v>
      </c>
      <c r="N1418" s="65">
        <v>5781969</v>
      </c>
      <c r="O1418" s="36" t="s">
        <v>7044</v>
      </c>
      <c r="P1418" s="65">
        <v>9480400487</v>
      </c>
      <c r="Q1418" s="36" t="s">
        <v>7045</v>
      </c>
      <c r="R1418" s="36">
        <v>5.5</v>
      </c>
      <c r="S1418" s="36">
        <v>5</v>
      </c>
      <c r="T1418" s="36" t="s">
        <v>7046</v>
      </c>
      <c r="U1418" s="65" t="s">
        <v>7047</v>
      </c>
      <c r="V1418" s="65" t="s">
        <v>7048</v>
      </c>
      <c r="W1418" s="36" t="s">
        <v>7049</v>
      </c>
      <c r="X1418" s="36" t="s">
        <v>235</v>
      </c>
      <c r="Y1418" s="36" t="s">
        <v>100</v>
      </c>
      <c r="Z1418" s="36" t="s">
        <v>8</v>
      </c>
      <c r="AA1418" s="36" t="s">
        <v>109</v>
      </c>
      <c r="AB1418" s="36" t="s">
        <v>109</v>
      </c>
      <c r="AC1418" s="36" t="s">
        <v>8</v>
      </c>
    </row>
    <row r="1419" spans="1:29" x14ac:dyDescent="0.3">
      <c r="A1419" s="36">
        <v>1418</v>
      </c>
      <c r="B1419" s="36" t="s">
        <v>87</v>
      </c>
      <c r="C1419" s="37">
        <v>44658</v>
      </c>
      <c r="D1419" s="65">
        <v>94606600</v>
      </c>
      <c r="E1419" s="42" t="s">
        <v>6</v>
      </c>
      <c r="F1419" s="65">
        <v>221395</v>
      </c>
      <c r="G1419" s="36" t="s">
        <v>89</v>
      </c>
      <c r="H1419" s="36" t="s">
        <v>7043</v>
      </c>
      <c r="I1419" s="66" t="s">
        <v>7024</v>
      </c>
      <c r="J1419" s="36" t="s">
        <v>7024</v>
      </c>
      <c r="K1419" s="36" t="s">
        <v>38</v>
      </c>
      <c r="L1419" s="36" t="s">
        <v>6636</v>
      </c>
      <c r="M1419" s="36" t="s">
        <v>93</v>
      </c>
      <c r="N1419" s="65">
        <v>5781997</v>
      </c>
      <c r="O1419" s="36" t="s">
        <v>7050</v>
      </c>
      <c r="P1419" s="65">
        <v>8123824986</v>
      </c>
      <c r="Q1419" s="36" t="s">
        <v>7051</v>
      </c>
      <c r="R1419" s="36">
        <v>5.0999999999999996</v>
      </c>
      <c r="S1419" s="36">
        <v>5.0999999999999996</v>
      </c>
      <c r="T1419" s="36" t="s">
        <v>7052</v>
      </c>
      <c r="U1419" s="65" t="s">
        <v>7053</v>
      </c>
      <c r="V1419" s="65" t="s">
        <v>7054</v>
      </c>
      <c r="W1419" s="36" t="s">
        <v>199</v>
      </c>
      <c r="X1419" s="36" t="s">
        <v>100</v>
      </c>
      <c r="Y1419" s="36" t="s">
        <v>100</v>
      </c>
      <c r="Z1419" s="36" t="s">
        <v>8</v>
      </c>
      <c r="AA1419" s="36" t="s">
        <v>109</v>
      </c>
      <c r="AB1419" s="36" t="s">
        <v>109</v>
      </c>
      <c r="AC1419" s="36"/>
    </row>
    <row r="1420" spans="1:29" x14ac:dyDescent="0.3">
      <c r="A1420" s="36">
        <v>1419</v>
      </c>
      <c r="B1420" s="36" t="s">
        <v>87</v>
      </c>
      <c r="C1420" s="37">
        <v>44658</v>
      </c>
      <c r="D1420" s="65">
        <v>94606600</v>
      </c>
      <c r="E1420" s="42" t="s">
        <v>6</v>
      </c>
      <c r="F1420" s="65">
        <v>221395</v>
      </c>
      <c r="G1420" s="36" t="s">
        <v>89</v>
      </c>
      <c r="H1420" s="36" t="s">
        <v>7043</v>
      </c>
      <c r="I1420" s="66" t="s">
        <v>7024</v>
      </c>
      <c r="J1420" s="36" t="s">
        <v>7024</v>
      </c>
      <c r="K1420" s="36" t="s">
        <v>38</v>
      </c>
      <c r="L1420" s="36" t="s">
        <v>6636</v>
      </c>
      <c r="M1420" s="36" t="s">
        <v>93</v>
      </c>
      <c r="N1420" s="65">
        <v>5781842</v>
      </c>
      <c r="O1420" s="36" t="s">
        <v>7055</v>
      </c>
      <c r="P1420" s="65">
        <v>9787126838</v>
      </c>
      <c r="Q1420" s="36" t="s">
        <v>7056</v>
      </c>
      <c r="R1420" s="36">
        <v>4.5</v>
      </c>
      <c r="S1420" s="36">
        <v>4.5</v>
      </c>
      <c r="T1420" s="36" t="s">
        <v>7057</v>
      </c>
      <c r="U1420" s="65" t="s">
        <v>7058</v>
      </c>
      <c r="V1420" s="65" t="s">
        <v>7059</v>
      </c>
      <c r="W1420" s="36" t="s">
        <v>7060</v>
      </c>
      <c r="X1420" s="36" t="s">
        <v>100</v>
      </c>
      <c r="Y1420" s="36" t="s">
        <v>100</v>
      </c>
      <c r="Z1420" s="36" t="s">
        <v>8</v>
      </c>
      <c r="AA1420" s="36" t="s">
        <v>109</v>
      </c>
      <c r="AB1420" s="36" t="s">
        <v>109</v>
      </c>
      <c r="AC1420" s="36" t="s">
        <v>7061</v>
      </c>
    </row>
    <row r="1421" spans="1:29" x14ac:dyDescent="0.3">
      <c r="A1421" s="36">
        <v>1420</v>
      </c>
      <c r="B1421" s="36" t="s">
        <v>87</v>
      </c>
      <c r="C1421" s="37">
        <v>44658</v>
      </c>
      <c r="D1421" s="65">
        <v>94606600</v>
      </c>
      <c r="E1421" s="42" t="s">
        <v>6</v>
      </c>
      <c r="F1421" s="68">
        <v>221395</v>
      </c>
      <c r="G1421" s="36" t="s">
        <v>89</v>
      </c>
      <c r="H1421" s="69" t="s">
        <v>7023</v>
      </c>
      <c r="I1421" s="66" t="s">
        <v>7024</v>
      </c>
      <c r="J1421" s="69" t="s">
        <v>7024</v>
      </c>
      <c r="K1421" s="36" t="s">
        <v>38</v>
      </c>
      <c r="L1421" s="36" t="s">
        <v>6636</v>
      </c>
      <c r="M1421" s="36" t="s">
        <v>93</v>
      </c>
      <c r="N1421" s="68">
        <v>5781448</v>
      </c>
      <c r="O1421" s="69" t="s">
        <v>7062</v>
      </c>
      <c r="P1421" s="68">
        <v>7708416840</v>
      </c>
      <c r="Q1421" s="70" t="s">
        <v>7063</v>
      </c>
      <c r="R1421" s="69">
        <v>8</v>
      </c>
      <c r="S1421" s="69">
        <v>6</v>
      </c>
      <c r="T1421" s="69" t="s">
        <v>218</v>
      </c>
      <c r="U1421" s="68">
        <v>8.4</v>
      </c>
      <c r="V1421" s="68">
        <v>14</v>
      </c>
      <c r="W1421" s="69" t="s">
        <v>7064</v>
      </c>
      <c r="X1421" s="36" t="s">
        <v>100</v>
      </c>
      <c r="Y1421" s="36" t="s">
        <v>100</v>
      </c>
      <c r="Z1421" s="71"/>
      <c r="AA1421" s="69" t="s">
        <v>109</v>
      </c>
      <c r="AB1421" s="69" t="s">
        <v>109</v>
      </c>
      <c r="AC1421" s="36" t="s">
        <v>7065</v>
      </c>
    </row>
    <row r="1422" spans="1:29" x14ac:dyDescent="0.3">
      <c r="A1422" s="36">
        <v>1421</v>
      </c>
      <c r="B1422" s="36" t="s">
        <v>87</v>
      </c>
      <c r="C1422" s="37">
        <v>44658</v>
      </c>
      <c r="D1422" s="72">
        <v>66759064</v>
      </c>
      <c r="E1422" s="42" t="s">
        <v>6</v>
      </c>
      <c r="F1422" s="73">
        <v>221395</v>
      </c>
      <c r="G1422" s="36" t="s">
        <v>89</v>
      </c>
      <c r="H1422" s="74" t="s">
        <v>7066</v>
      </c>
      <c r="I1422" s="67" t="s">
        <v>7031</v>
      </c>
      <c r="J1422" s="67" t="s">
        <v>7031</v>
      </c>
      <c r="K1422" s="74" t="s">
        <v>38</v>
      </c>
      <c r="L1422" s="74" t="s">
        <v>6636</v>
      </c>
      <c r="M1422" s="36" t="s">
        <v>93</v>
      </c>
      <c r="N1422" s="72">
        <v>4146280</v>
      </c>
      <c r="O1422" s="74" t="s">
        <v>7067</v>
      </c>
      <c r="P1422" s="72">
        <v>9494184935</v>
      </c>
      <c r="Q1422" s="75" t="s">
        <v>7068</v>
      </c>
      <c r="R1422" s="72">
        <v>4.5</v>
      </c>
      <c r="S1422" s="72">
        <v>3.5</v>
      </c>
      <c r="T1422" s="74" t="s">
        <v>7069</v>
      </c>
      <c r="U1422" s="76" t="s">
        <v>6045</v>
      </c>
      <c r="V1422" s="76" t="s">
        <v>2151</v>
      </c>
      <c r="W1422" s="74" t="s">
        <v>7070</v>
      </c>
      <c r="X1422" s="74" t="s">
        <v>100</v>
      </c>
      <c r="Y1422" s="77" t="s">
        <v>100</v>
      </c>
      <c r="Z1422" s="42" t="s">
        <v>100</v>
      </c>
      <c r="AA1422" s="74" t="s">
        <v>101</v>
      </c>
      <c r="AB1422" s="45" t="s">
        <v>109</v>
      </c>
      <c r="AC1422" s="74" t="s">
        <v>7071</v>
      </c>
    </row>
    <row r="1423" spans="1:29" x14ac:dyDescent="0.3">
      <c r="A1423" s="36">
        <v>1422</v>
      </c>
      <c r="B1423" s="36" t="s">
        <v>87</v>
      </c>
      <c r="C1423" s="37">
        <v>44658</v>
      </c>
      <c r="D1423" s="54">
        <v>94606600</v>
      </c>
      <c r="E1423" s="42" t="s">
        <v>6</v>
      </c>
      <c r="F1423" s="58">
        <v>221395</v>
      </c>
      <c r="G1423" s="36" t="s">
        <v>89</v>
      </c>
      <c r="H1423" s="45" t="s">
        <v>7072</v>
      </c>
      <c r="I1423" s="66" t="s">
        <v>7024</v>
      </c>
      <c r="J1423" s="45" t="s">
        <v>7024</v>
      </c>
      <c r="K1423" s="78" t="s">
        <v>38</v>
      </c>
      <c r="L1423" s="78" t="s">
        <v>6636</v>
      </c>
      <c r="M1423" s="36" t="s">
        <v>93</v>
      </c>
      <c r="N1423" s="54"/>
      <c r="O1423" s="45" t="s">
        <v>7073</v>
      </c>
      <c r="P1423" s="54">
        <v>9951272695</v>
      </c>
      <c r="Q1423" s="45" t="s">
        <v>7074</v>
      </c>
      <c r="R1423" s="45" t="s">
        <v>286</v>
      </c>
      <c r="S1423" s="45" t="s">
        <v>286</v>
      </c>
      <c r="T1423" s="45" t="s">
        <v>7075</v>
      </c>
      <c r="U1423" s="54" t="s">
        <v>6045</v>
      </c>
      <c r="V1423" s="54" t="s">
        <v>3604</v>
      </c>
      <c r="W1423" s="45" t="s">
        <v>2488</v>
      </c>
      <c r="X1423" s="45"/>
      <c r="Y1423" s="45"/>
      <c r="Z1423" s="45"/>
      <c r="AA1423" s="45" t="s">
        <v>7076</v>
      </c>
      <c r="AB1423" s="45" t="s">
        <v>109</v>
      </c>
      <c r="AC1423" s="45"/>
    </row>
    <row r="1424" spans="1:29" x14ac:dyDescent="0.3">
      <c r="A1424" s="36">
        <v>1423</v>
      </c>
      <c r="B1424" s="36" t="s">
        <v>87</v>
      </c>
      <c r="C1424" s="37">
        <v>44658</v>
      </c>
      <c r="D1424" s="54">
        <v>94606600</v>
      </c>
      <c r="E1424" s="42" t="s">
        <v>6</v>
      </c>
      <c r="F1424" s="58">
        <v>221395</v>
      </c>
      <c r="G1424" s="36" t="s">
        <v>89</v>
      </c>
      <c r="H1424" s="45" t="s">
        <v>7072</v>
      </c>
      <c r="I1424" s="66" t="s">
        <v>7024</v>
      </c>
      <c r="J1424" s="45" t="s">
        <v>7024</v>
      </c>
      <c r="K1424" s="78" t="s">
        <v>38</v>
      </c>
      <c r="L1424" s="78" t="s">
        <v>6636</v>
      </c>
      <c r="M1424" s="36" t="s">
        <v>93</v>
      </c>
      <c r="N1424" s="54"/>
      <c r="O1424" s="45" t="s">
        <v>7077</v>
      </c>
      <c r="P1424" s="54">
        <v>9788578101</v>
      </c>
      <c r="Q1424" s="45" t="s">
        <v>7078</v>
      </c>
      <c r="R1424" s="45" t="s">
        <v>776</v>
      </c>
      <c r="S1424" s="45" t="s">
        <v>776</v>
      </c>
      <c r="T1424" s="45" t="s">
        <v>7079</v>
      </c>
      <c r="U1424" s="54" t="s">
        <v>2151</v>
      </c>
      <c r="V1424" s="54" t="s">
        <v>2164</v>
      </c>
      <c r="W1424" s="45" t="s">
        <v>2488</v>
      </c>
      <c r="X1424" s="45"/>
      <c r="Y1424" s="45"/>
      <c r="Z1424" s="45"/>
      <c r="AA1424" s="45" t="s">
        <v>2278</v>
      </c>
      <c r="AB1424" s="45" t="s">
        <v>109</v>
      </c>
      <c r="AC1424" s="45"/>
    </row>
    <row r="1425" spans="1:29" x14ac:dyDescent="0.3">
      <c r="A1425" s="36">
        <v>1424</v>
      </c>
      <c r="B1425" s="36" t="s">
        <v>87</v>
      </c>
      <c r="C1425" s="37">
        <v>44658</v>
      </c>
      <c r="D1425" s="55">
        <v>10954047</v>
      </c>
      <c r="E1425" s="42" t="s">
        <v>6</v>
      </c>
      <c r="F1425" s="65">
        <v>221395</v>
      </c>
      <c r="G1425" s="36" t="s">
        <v>89</v>
      </c>
      <c r="H1425" s="78" t="s">
        <v>7080</v>
      </c>
      <c r="I1425" s="78" t="s">
        <v>1070</v>
      </c>
      <c r="J1425" s="78" t="s">
        <v>7081</v>
      </c>
      <c r="K1425" s="78" t="s">
        <v>38</v>
      </c>
      <c r="L1425" s="78" t="s">
        <v>6636</v>
      </c>
      <c r="M1425" s="36" t="s">
        <v>93</v>
      </c>
      <c r="N1425" s="55" t="s">
        <v>7082</v>
      </c>
      <c r="O1425" s="78" t="s">
        <v>6313</v>
      </c>
      <c r="P1425" s="55">
        <v>7008962639</v>
      </c>
      <c r="Q1425" s="75" t="s">
        <v>7083</v>
      </c>
      <c r="R1425" s="78" t="s">
        <v>6315</v>
      </c>
      <c r="S1425" s="78" t="s">
        <v>5584</v>
      </c>
      <c r="T1425" s="78" t="s">
        <v>7084</v>
      </c>
      <c r="U1425" s="55" t="s">
        <v>7085</v>
      </c>
      <c r="V1425" s="55" t="s">
        <v>7086</v>
      </c>
      <c r="W1425" s="78" t="s">
        <v>868</v>
      </c>
      <c r="X1425" s="78" t="s">
        <v>100</v>
      </c>
      <c r="Y1425" s="78" t="s">
        <v>100</v>
      </c>
      <c r="Z1425" s="45"/>
      <c r="AA1425" s="78" t="s">
        <v>109</v>
      </c>
      <c r="AB1425" s="78" t="s">
        <v>109</v>
      </c>
      <c r="AC1425" s="78" t="s">
        <v>7087</v>
      </c>
    </row>
    <row r="1426" spans="1:29" x14ac:dyDescent="0.3">
      <c r="A1426" s="36">
        <v>1425</v>
      </c>
      <c r="B1426" s="36" t="s">
        <v>87</v>
      </c>
      <c r="C1426" s="37">
        <v>44658</v>
      </c>
      <c r="D1426" s="55">
        <v>10954047</v>
      </c>
      <c r="E1426" s="42" t="s">
        <v>6</v>
      </c>
      <c r="F1426" s="65">
        <v>221395</v>
      </c>
      <c r="G1426" s="36" t="s">
        <v>89</v>
      </c>
      <c r="H1426" s="78" t="s">
        <v>7080</v>
      </c>
      <c r="I1426" s="78" t="s">
        <v>1070</v>
      </c>
      <c r="J1426" s="78" t="s">
        <v>7081</v>
      </c>
      <c r="K1426" s="78" t="s">
        <v>46</v>
      </c>
      <c r="L1426" s="78" t="s">
        <v>13</v>
      </c>
      <c r="M1426" s="36" t="s">
        <v>93</v>
      </c>
      <c r="N1426" s="55" t="s">
        <v>7088</v>
      </c>
      <c r="O1426" s="78" t="s">
        <v>7089</v>
      </c>
      <c r="P1426" s="55">
        <v>9518959923</v>
      </c>
      <c r="Q1426" s="75" t="s">
        <v>7090</v>
      </c>
      <c r="R1426" s="78" t="s">
        <v>132</v>
      </c>
      <c r="S1426" s="78" t="s">
        <v>96</v>
      </c>
      <c r="T1426" s="78" t="s">
        <v>7091</v>
      </c>
      <c r="U1426" s="55" t="s">
        <v>7092</v>
      </c>
      <c r="V1426" s="55" t="s">
        <v>7093</v>
      </c>
      <c r="W1426" s="78" t="s">
        <v>7094</v>
      </c>
      <c r="X1426" s="78" t="s">
        <v>100</v>
      </c>
      <c r="Y1426" s="78" t="s">
        <v>100</v>
      </c>
      <c r="Z1426" s="45"/>
      <c r="AA1426" s="78" t="s">
        <v>109</v>
      </c>
      <c r="AB1426" s="78" t="s">
        <v>109</v>
      </c>
      <c r="AC1426" s="78" t="s">
        <v>7095</v>
      </c>
    </row>
    <row r="1427" spans="1:29" x14ac:dyDescent="0.3">
      <c r="A1427" s="36">
        <v>1426</v>
      </c>
      <c r="B1427" s="36" t="s">
        <v>87</v>
      </c>
      <c r="C1427" s="37">
        <v>44658</v>
      </c>
      <c r="D1427" s="79">
        <v>94606600</v>
      </c>
      <c r="E1427" s="42" t="s">
        <v>6</v>
      </c>
      <c r="F1427" s="65">
        <v>221395</v>
      </c>
      <c r="G1427" s="36" t="s">
        <v>89</v>
      </c>
      <c r="H1427" s="80" t="s">
        <v>4975</v>
      </c>
      <c r="I1427" s="66" t="s">
        <v>7024</v>
      </c>
      <c r="J1427" s="80" t="s">
        <v>7024</v>
      </c>
      <c r="K1427" s="78" t="s">
        <v>38</v>
      </c>
      <c r="L1427" s="78" t="s">
        <v>6636</v>
      </c>
      <c r="M1427" s="36" t="s">
        <v>93</v>
      </c>
      <c r="N1427" s="79" t="s">
        <v>7096</v>
      </c>
      <c r="O1427" s="80" t="s">
        <v>7055</v>
      </c>
      <c r="P1427" s="79">
        <v>9787126838</v>
      </c>
      <c r="Q1427" s="75" t="s">
        <v>7097</v>
      </c>
      <c r="R1427" s="80" t="s">
        <v>844</v>
      </c>
      <c r="S1427" s="80" t="s">
        <v>844</v>
      </c>
      <c r="T1427" s="80" t="s">
        <v>7057</v>
      </c>
      <c r="U1427" s="80" t="s">
        <v>4992</v>
      </c>
      <c r="V1427" s="80" t="s">
        <v>7098</v>
      </c>
      <c r="W1427" s="80" t="s">
        <v>7099</v>
      </c>
      <c r="X1427" s="35" t="s">
        <v>100</v>
      </c>
      <c r="Y1427" s="35" t="s">
        <v>100</v>
      </c>
      <c r="Z1427" s="80"/>
      <c r="AA1427" s="78" t="s">
        <v>109</v>
      </c>
      <c r="AB1427" s="78" t="s">
        <v>109</v>
      </c>
      <c r="AC1427" s="80" t="s">
        <v>7100</v>
      </c>
    </row>
    <row r="1428" spans="1:29" x14ac:dyDescent="0.3">
      <c r="A1428" s="36">
        <v>1427</v>
      </c>
      <c r="B1428" s="36" t="s">
        <v>87</v>
      </c>
      <c r="C1428" s="37">
        <v>44658</v>
      </c>
      <c r="D1428" s="79">
        <v>94606600</v>
      </c>
      <c r="E1428" s="42" t="s">
        <v>6</v>
      </c>
      <c r="F1428" s="65">
        <v>221395</v>
      </c>
      <c r="G1428" s="36" t="s">
        <v>89</v>
      </c>
      <c r="H1428" s="80" t="s">
        <v>4975</v>
      </c>
      <c r="I1428" s="66" t="s">
        <v>7024</v>
      </c>
      <c r="J1428" s="80" t="s">
        <v>7024</v>
      </c>
      <c r="K1428" s="78" t="s">
        <v>38</v>
      </c>
      <c r="L1428" s="78" t="s">
        <v>6636</v>
      </c>
      <c r="M1428" s="36" t="s">
        <v>93</v>
      </c>
      <c r="N1428" s="79">
        <v>5780533</v>
      </c>
      <c r="O1428" s="80" t="s">
        <v>7101</v>
      </c>
      <c r="P1428" s="79">
        <v>8335079003</v>
      </c>
      <c r="Q1428" s="75" t="s">
        <v>7102</v>
      </c>
      <c r="R1428" s="80" t="s">
        <v>3144</v>
      </c>
      <c r="S1428" s="80" t="s">
        <v>3144</v>
      </c>
      <c r="T1428" s="80" t="s">
        <v>7103</v>
      </c>
      <c r="U1428" s="80" t="s">
        <v>4667</v>
      </c>
      <c r="V1428" s="80" t="s">
        <v>2170</v>
      </c>
      <c r="W1428" s="80" t="s">
        <v>7104</v>
      </c>
      <c r="X1428" s="35" t="s">
        <v>100</v>
      </c>
      <c r="Y1428" s="35" t="s">
        <v>100</v>
      </c>
      <c r="Z1428" s="80"/>
      <c r="AA1428" s="80" t="s">
        <v>1828</v>
      </c>
      <c r="AB1428" s="78" t="s">
        <v>109</v>
      </c>
      <c r="AC1428" s="80"/>
    </row>
    <row r="1429" spans="1:29" x14ac:dyDescent="0.3">
      <c r="A1429" s="36">
        <v>1428</v>
      </c>
      <c r="B1429" s="36" t="s">
        <v>87</v>
      </c>
      <c r="C1429" s="37">
        <v>44658</v>
      </c>
      <c r="D1429" s="79">
        <v>94606600</v>
      </c>
      <c r="E1429" s="42" t="s">
        <v>6</v>
      </c>
      <c r="F1429" s="65">
        <v>221395</v>
      </c>
      <c r="G1429" s="36" t="s">
        <v>89</v>
      </c>
      <c r="H1429" s="80" t="s">
        <v>4975</v>
      </c>
      <c r="I1429" s="66" t="s">
        <v>7024</v>
      </c>
      <c r="J1429" s="80" t="s">
        <v>7024</v>
      </c>
      <c r="K1429" s="78" t="s">
        <v>18</v>
      </c>
      <c r="L1429" s="78" t="s">
        <v>7105</v>
      </c>
      <c r="M1429" s="36" t="s">
        <v>93</v>
      </c>
      <c r="N1429" s="79" t="s">
        <v>7106</v>
      </c>
      <c r="O1429" s="81" t="s">
        <v>7107</v>
      </c>
      <c r="P1429" s="79">
        <v>9591671133</v>
      </c>
      <c r="Q1429" s="75" t="s">
        <v>7108</v>
      </c>
      <c r="R1429" s="80">
        <v>6</v>
      </c>
      <c r="S1429" s="80">
        <v>6</v>
      </c>
      <c r="T1429" s="80" t="s">
        <v>7109</v>
      </c>
      <c r="U1429" s="80" t="s">
        <v>7110</v>
      </c>
      <c r="V1429" s="80" t="s">
        <v>2151</v>
      </c>
      <c r="W1429" s="80" t="s">
        <v>7111</v>
      </c>
      <c r="X1429" s="35" t="s">
        <v>100</v>
      </c>
      <c r="Y1429" s="35" t="s">
        <v>100</v>
      </c>
      <c r="Z1429" s="80" t="s">
        <v>100</v>
      </c>
      <c r="AA1429" s="80" t="s">
        <v>689</v>
      </c>
      <c r="AB1429" s="78" t="s">
        <v>109</v>
      </c>
      <c r="AC1429" s="80" t="s">
        <v>7112</v>
      </c>
    </row>
    <row r="1430" spans="1:29" x14ac:dyDescent="0.3">
      <c r="A1430" s="36">
        <v>1429</v>
      </c>
      <c r="B1430" s="36" t="s">
        <v>87</v>
      </c>
      <c r="C1430" s="37">
        <v>44658</v>
      </c>
      <c r="D1430" s="79">
        <v>94606600</v>
      </c>
      <c r="E1430" s="42" t="s">
        <v>6</v>
      </c>
      <c r="F1430" s="65">
        <v>221395</v>
      </c>
      <c r="G1430" s="36" t="s">
        <v>89</v>
      </c>
      <c r="H1430" s="80" t="s">
        <v>4975</v>
      </c>
      <c r="I1430" s="66" t="s">
        <v>7024</v>
      </c>
      <c r="J1430" s="80" t="s">
        <v>7024</v>
      </c>
      <c r="K1430" s="78" t="s">
        <v>38</v>
      </c>
      <c r="L1430" s="78" t="s">
        <v>6636</v>
      </c>
      <c r="M1430" s="36" t="s">
        <v>93</v>
      </c>
      <c r="N1430" s="79">
        <v>5774142</v>
      </c>
      <c r="O1430" s="80" t="s">
        <v>7113</v>
      </c>
      <c r="P1430" s="79">
        <v>7838400333</v>
      </c>
      <c r="Q1430" s="75" t="s">
        <v>7114</v>
      </c>
      <c r="R1430" s="80" t="s">
        <v>886</v>
      </c>
      <c r="S1430" s="80" t="s">
        <v>886</v>
      </c>
      <c r="T1430" s="80" t="s">
        <v>7115</v>
      </c>
      <c r="U1430" s="80" t="s">
        <v>7116</v>
      </c>
      <c r="V1430" s="80" t="s">
        <v>2151</v>
      </c>
      <c r="W1430" s="80" t="s">
        <v>2488</v>
      </c>
      <c r="X1430" s="35" t="s">
        <v>100</v>
      </c>
      <c r="Y1430" s="35" t="s">
        <v>100</v>
      </c>
      <c r="Z1430" s="80"/>
      <c r="AA1430" s="80" t="s">
        <v>7117</v>
      </c>
      <c r="AB1430" s="78" t="s">
        <v>109</v>
      </c>
      <c r="AC1430" s="80"/>
    </row>
    <row r="1431" spans="1:29" x14ac:dyDescent="0.3">
      <c r="A1431" s="36">
        <v>1430</v>
      </c>
      <c r="B1431" s="36" t="s">
        <v>87</v>
      </c>
      <c r="C1431" s="37">
        <v>44658</v>
      </c>
      <c r="D1431" s="79">
        <v>94606600</v>
      </c>
      <c r="E1431" s="42" t="s">
        <v>6</v>
      </c>
      <c r="F1431" s="65">
        <v>221395</v>
      </c>
      <c r="G1431" s="36" t="s">
        <v>89</v>
      </c>
      <c r="H1431" s="80" t="s">
        <v>4975</v>
      </c>
      <c r="I1431" s="66" t="s">
        <v>7024</v>
      </c>
      <c r="J1431" s="80" t="s">
        <v>7024</v>
      </c>
      <c r="K1431" s="78" t="s">
        <v>38</v>
      </c>
      <c r="L1431" s="78" t="s">
        <v>6636</v>
      </c>
      <c r="M1431" s="36" t="s">
        <v>93</v>
      </c>
      <c r="N1431" s="79">
        <v>5780574</v>
      </c>
      <c r="O1431" s="80" t="s">
        <v>7118</v>
      </c>
      <c r="P1431" s="79">
        <v>7276161128</v>
      </c>
      <c r="Q1431" s="75" t="s">
        <v>7119</v>
      </c>
      <c r="R1431" s="80" t="s">
        <v>331</v>
      </c>
      <c r="S1431" s="80" t="s">
        <v>331</v>
      </c>
      <c r="T1431" s="80" t="s">
        <v>7120</v>
      </c>
      <c r="U1431" s="80" t="s">
        <v>7121</v>
      </c>
      <c r="V1431" s="80" t="s">
        <v>2139</v>
      </c>
      <c r="W1431" s="80" t="s">
        <v>7104</v>
      </c>
      <c r="X1431" s="35" t="s">
        <v>100</v>
      </c>
      <c r="Y1431" s="35" t="s">
        <v>100</v>
      </c>
      <c r="Z1431" s="80"/>
      <c r="AA1431" s="80" t="s">
        <v>1315</v>
      </c>
      <c r="AB1431" s="78" t="s">
        <v>109</v>
      </c>
      <c r="AC1431" s="80"/>
    </row>
    <row r="1432" spans="1:29" x14ac:dyDescent="0.3">
      <c r="A1432" s="36">
        <v>1431</v>
      </c>
      <c r="B1432" s="36" t="s">
        <v>87</v>
      </c>
      <c r="C1432" s="37">
        <v>44658</v>
      </c>
      <c r="D1432" s="79">
        <v>94606600</v>
      </c>
      <c r="E1432" s="42" t="s">
        <v>6</v>
      </c>
      <c r="F1432" s="65">
        <v>221395</v>
      </c>
      <c r="G1432" s="36" t="s">
        <v>89</v>
      </c>
      <c r="H1432" s="80" t="s">
        <v>4975</v>
      </c>
      <c r="I1432" s="66" t="s">
        <v>7024</v>
      </c>
      <c r="J1432" s="80" t="s">
        <v>7024</v>
      </c>
      <c r="K1432" s="78" t="s">
        <v>38</v>
      </c>
      <c r="L1432" s="78" t="s">
        <v>6636</v>
      </c>
      <c r="M1432" s="36" t="s">
        <v>93</v>
      </c>
      <c r="N1432" s="79"/>
      <c r="O1432" s="80" t="s">
        <v>7122</v>
      </c>
      <c r="P1432" s="79">
        <v>8281330514</v>
      </c>
      <c r="Q1432" s="75" t="s">
        <v>7123</v>
      </c>
      <c r="R1432" s="80" t="s">
        <v>1024</v>
      </c>
      <c r="S1432" s="80" t="s">
        <v>866</v>
      </c>
      <c r="T1432" s="80" t="s">
        <v>2706</v>
      </c>
      <c r="U1432" s="80" t="s">
        <v>7124</v>
      </c>
      <c r="V1432" s="80" t="s">
        <v>7125</v>
      </c>
      <c r="W1432" s="80" t="s">
        <v>7126</v>
      </c>
      <c r="X1432" s="35" t="s">
        <v>100</v>
      </c>
      <c r="Y1432" s="35" t="s">
        <v>100</v>
      </c>
      <c r="Z1432" s="80"/>
      <c r="AA1432" s="80" t="s">
        <v>109</v>
      </c>
      <c r="AB1432" s="78" t="s">
        <v>109</v>
      </c>
      <c r="AC1432" s="80" t="s">
        <v>7127</v>
      </c>
    </row>
    <row r="1433" spans="1:29" x14ac:dyDescent="0.3">
      <c r="A1433" s="36">
        <v>1432</v>
      </c>
      <c r="B1433" s="36" t="s">
        <v>87</v>
      </c>
      <c r="C1433" s="37">
        <v>44658</v>
      </c>
      <c r="D1433" s="54">
        <v>94606600</v>
      </c>
      <c r="E1433" s="42" t="s">
        <v>6</v>
      </c>
      <c r="F1433" s="58">
        <v>221395</v>
      </c>
      <c r="G1433" s="36" t="s">
        <v>89</v>
      </c>
      <c r="H1433" s="45" t="s">
        <v>7128</v>
      </c>
      <c r="I1433" s="66" t="s">
        <v>7024</v>
      </c>
      <c r="J1433" s="45" t="s">
        <v>7024</v>
      </c>
      <c r="K1433" s="45" t="s">
        <v>38</v>
      </c>
      <c r="L1433" s="45" t="s">
        <v>6636</v>
      </c>
      <c r="M1433" s="36" t="s">
        <v>93</v>
      </c>
      <c r="N1433" s="54">
        <v>5781114</v>
      </c>
      <c r="O1433" s="45" t="s">
        <v>7129</v>
      </c>
      <c r="P1433" s="54">
        <v>8281330514</v>
      </c>
      <c r="Q1433" s="75" t="s">
        <v>7130</v>
      </c>
      <c r="R1433" s="45" t="s">
        <v>4593</v>
      </c>
      <c r="S1433" s="45" t="s">
        <v>3464</v>
      </c>
      <c r="T1433" s="45" t="s">
        <v>7131</v>
      </c>
      <c r="U1433" s="45" t="s">
        <v>7132</v>
      </c>
      <c r="V1433" s="45" t="s">
        <v>5491</v>
      </c>
      <c r="W1433" s="45" t="s">
        <v>7133</v>
      </c>
      <c r="X1433" s="35" t="s">
        <v>100</v>
      </c>
      <c r="Y1433" s="35" t="s">
        <v>100</v>
      </c>
      <c r="Z1433" s="42"/>
      <c r="AA1433" s="45" t="s">
        <v>109</v>
      </c>
      <c r="AB1433" s="45" t="s">
        <v>109</v>
      </c>
      <c r="AC1433" s="45" t="s">
        <v>7134</v>
      </c>
    </row>
    <row r="1434" spans="1:29" x14ac:dyDescent="0.3">
      <c r="A1434" s="36">
        <v>1433</v>
      </c>
      <c r="B1434" s="36" t="s">
        <v>87</v>
      </c>
      <c r="C1434" s="37">
        <v>44658</v>
      </c>
      <c r="D1434" s="82">
        <v>94606600</v>
      </c>
      <c r="E1434" s="42" t="s">
        <v>6</v>
      </c>
      <c r="F1434" s="83">
        <v>221395</v>
      </c>
      <c r="G1434" s="36" t="s">
        <v>89</v>
      </c>
      <c r="H1434" s="84" t="s">
        <v>7128</v>
      </c>
      <c r="I1434" s="66" t="s">
        <v>7024</v>
      </c>
      <c r="J1434" s="84" t="s">
        <v>7024</v>
      </c>
      <c r="K1434" s="85" t="s">
        <v>38</v>
      </c>
      <c r="L1434" s="85" t="s">
        <v>6636</v>
      </c>
      <c r="M1434" s="36" t="s">
        <v>93</v>
      </c>
      <c r="N1434" s="82">
        <v>5773946</v>
      </c>
      <c r="O1434" s="84" t="s">
        <v>7135</v>
      </c>
      <c r="P1434" s="82">
        <v>9777245935</v>
      </c>
      <c r="Q1434" s="86" t="s">
        <v>7136</v>
      </c>
      <c r="R1434" s="84">
        <v>3.9</v>
      </c>
      <c r="S1434" s="84">
        <v>3.9</v>
      </c>
      <c r="T1434" s="84" t="s">
        <v>7137</v>
      </c>
      <c r="U1434" s="84" t="s">
        <v>5479</v>
      </c>
      <c r="V1434" s="84" t="s">
        <v>7138</v>
      </c>
      <c r="W1434" s="84" t="s">
        <v>7139</v>
      </c>
      <c r="X1434" s="35" t="s">
        <v>100</v>
      </c>
      <c r="Y1434" s="35" t="s">
        <v>100</v>
      </c>
      <c r="Z1434" s="87" t="s">
        <v>100</v>
      </c>
      <c r="AA1434" s="84" t="s">
        <v>7140</v>
      </c>
      <c r="AB1434" s="84" t="s">
        <v>109</v>
      </c>
      <c r="AC1434" s="84" t="s">
        <v>7141</v>
      </c>
    </row>
    <row r="1435" spans="1:29" x14ac:dyDescent="0.3">
      <c r="A1435" s="36">
        <v>1434</v>
      </c>
      <c r="B1435" s="36" t="s">
        <v>87</v>
      </c>
      <c r="C1435" s="37">
        <v>44658</v>
      </c>
      <c r="D1435" s="82">
        <v>94606600</v>
      </c>
      <c r="E1435" s="42" t="s">
        <v>6</v>
      </c>
      <c r="F1435" s="83">
        <v>221395</v>
      </c>
      <c r="G1435" s="36" t="s">
        <v>89</v>
      </c>
      <c r="H1435" s="84" t="s">
        <v>7128</v>
      </c>
      <c r="I1435" s="66" t="s">
        <v>7024</v>
      </c>
      <c r="J1435" s="84" t="s">
        <v>7024</v>
      </c>
      <c r="K1435" s="85" t="s">
        <v>38</v>
      </c>
      <c r="L1435" s="85" t="s">
        <v>6636</v>
      </c>
      <c r="M1435" s="36" t="s">
        <v>93</v>
      </c>
      <c r="N1435" s="82" t="s">
        <v>7142</v>
      </c>
      <c r="O1435" s="45" t="s">
        <v>7143</v>
      </c>
      <c r="P1435" s="82">
        <v>9447186914</v>
      </c>
      <c r="Q1435" s="75" t="s">
        <v>7144</v>
      </c>
      <c r="R1435" s="45" t="s">
        <v>7145</v>
      </c>
      <c r="S1435" s="45" t="s">
        <v>7145</v>
      </c>
      <c r="T1435" s="45" t="s">
        <v>7146</v>
      </c>
      <c r="U1435" s="45" t="s">
        <v>6125</v>
      </c>
      <c r="V1435" s="45" t="s">
        <v>7147</v>
      </c>
      <c r="W1435" s="45" t="s">
        <v>7148</v>
      </c>
      <c r="X1435" s="35" t="s">
        <v>100</v>
      </c>
      <c r="Y1435" s="35" t="s">
        <v>100</v>
      </c>
      <c r="Z1435" s="42"/>
      <c r="AA1435" s="45" t="s">
        <v>423</v>
      </c>
      <c r="AB1435" s="45" t="s">
        <v>109</v>
      </c>
      <c r="AC1435" s="45" t="s">
        <v>7149</v>
      </c>
    </row>
    <row r="1436" spans="1:29" x14ac:dyDescent="0.3">
      <c r="A1436" s="36">
        <v>1435</v>
      </c>
      <c r="B1436" s="36" t="s">
        <v>87</v>
      </c>
      <c r="C1436" s="37">
        <v>44658</v>
      </c>
      <c r="D1436" s="54">
        <v>94606600</v>
      </c>
      <c r="E1436" s="42" t="s">
        <v>6</v>
      </c>
      <c r="F1436" s="58">
        <v>221395</v>
      </c>
      <c r="G1436" s="36" t="s">
        <v>89</v>
      </c>
      <c r="H1436" s="45" t="s">
        <v>7128</v>
      </c>
      <c r="I1436" s="66" t="s">
        <v>7024</v>
      </c>
      <c r="J1436" s="45" t="s">
        <v>7024</v>
      </c>
      <c r="K1436" s="45" t="s">
        <v>38</v>
      </c>
      <c r="L1436" s="45" t="s">
        <v>6636</v>
      </c>
      <c r="M1436" s="36" t="s">
        <v>93</v>
      </c>
      <c r="N1436" s="54">
        <v>5774230</v>
      </c>
      <c r="O1436" s="45" t="s">
        <v>3966</v>
      </c>
      <c r="P1436" s="54">
        <v>8884650067</v>
      </c>
      <c r="Q1436" s="75" t="s">
        <v>7150</v>
      </c>
      <c r="R1436" s="45" t="s">
        <v>1267</v>
      </c>
      <c r="S1436" s="45" t="s">
        <v>7151</v>
      </c>
      <c r="T1436" s="45" t="s">
        <v>7152</v>
      </c>
      <c r="U1436" s="45" t="s">
        <v>4992</v>
      </c>
      <c r="V1436" s="45" t="s">
        <v>5491</v>
      </c>
      <c r="W1436" s="45" t="s">
        <v>7153</v>
      </c>
      <c r="X1436" s="35" t="s">
        <v>100</v>
      </c>
      <c r="Y1436" s="35" t="s">
        <v>100</v>
      </c>
      <c r="Z1436" s="42"/>
      <c r="AA1436" s="45" t="s">
        <v>267</v>
      </c>
      <c r="AB1436" s="45" t="s">
        <v>109</v>
      </c>
      <c r="AC1436" s="45" t="s">
        <v>128</v>
      </c>
    </row>
    <row r="1437" spans="1:29" x14ac:dyDescent="0.3">
      <c r="A1437" s="36">
        <v>1436</v>
      </c>
      <c r="B1437" s="36" t="s">
        <v>87</v>
      </c>
      <c r="C1437" s="37">
        <v>44658</v>
      </c>
      <c r="D1437" s="55">
        <v>94606600</v>
      </c>
      <c r="E1437" s="42" t="s">
        <v>6</v>
      </c>
      <c r="F1437" s="65">
        <v>221395</v>
      </c>
      <c r="G1437" s="36" t="s">
        <v>89</v>
      </c>
      <c r="H1437" s="78" t="s">
        <v>7154</v>
      </c>
      <c r="I1437" s="66" t="s">
        <v>7024</v>
      </c>
      <c r="J1437" s="78" t="s">
        <v>7024</v>
      </c>
      <c r="K1437" s="78" t="s">
        <v>38</v>
      </c>
      <c r="L1437" s="78" t="s">
        <v>6636</v>
      </c>
      <c r="M1437" s="36" t="s">
        <v>93</v>
      </c>
      <c r="N1437" s="55">
        <v>5786470</v>
      </c>
      <c r="O1437" s="78" t="s">
        <v>7155</v>
      </c>
      <c r="P1437" s="55">
        <v>6309539861</v>
      </c>
      <c r="Q1437" s="75" t="s">
        <v>7156</v>
      </c>
      <c r="R1437" s="78" t="s">
        <v>7157</v>
      </c>
      <c r="S1437" s="78" t="s">
        <v>7157</v>
      </c>
      <c r="T1437" s="78" t="s">
        <v>7158</v>
      </c>
      <c r="U1437" s="78" t="s">
        <v>7159</v>
      </c>
      <c r="V1437" s="78" t="s">
        <v>2170</v>
      </c>
      <c r="W1437" s="78" t="s">
        <v>2488</v>
      </c>
      <c r="X1437" s="45"/>
      <c r="Y1437" s="78" t="s">
        <v>100</v>
      </c>
      <c r="Z1437" s="78" t="s">
        <v>100</v>
      </c>
      <c r="AA1437" s="78" t="s">
        <v>109</v>
      </c>
      <c r="AB1437" s="78" t="s">
        <v>109</v>
      </c>
      <c r="AC1437" s="78"/>
    </row>
    <row r="1438" spans="1:29" x14ac:dyDescent="0.3">
      <c r="A1438" s="36">
        <v>1437</v>
      </c>
      <c r="B1438" s="36" t="s">
        <v>87</v>
      </c>
      <c r="C1438" s="37">
        <v>44658</v>
      </c>
      <c r="D1438" s="55">
        <v>94606600</v>
      </c>
      <c r="E1438" s="42" t="s">
        <v>6</v>
      </c>
      <c r="F1438" s="65">
        <v>221395</v>
      </c>
      <c r="G1438" s="36" t="s">
        <v>89</v>
      </c>
      <c r="H1438" s="78" t="s">
        <v>7154</v>
      </c>
      <c r="I1438" s="66" t="s">
        <v>7024</v>
      </c>
      <c r="J1438" s="78" t="s">
        <v>7024</v>
      </c>
      <c r="K1438" s="78" t="s">
        <v>38</v>
      </c>
      <c r="L1438" s="78" t="s">
        <v>35</v>
      </c>
      <c r="M1438" s="36" t="s">
        <v>93</v>
      </c>
      <c r="N1438" s="54" t="s">
        <v>7160</v>
      </c>
      <c r="O1438" s="78" t="s">
        <v>7161</v>
      </c>
      <c r="P1438" s="55">
        <v>7978902087</v>
      </c>
      <c r="Q1438" s="75" t="s">
        <v>7162</v>
      </c>
      <c r="R1438" s="78" t="s">
        <v>6215</v>
      </c>
      <c r="S1438" s="78" t="s">
        <v>7163</v>
      </c>
      <c r="T1438" s="78" t="s">
        <v>7164</v>
      </c>
      <c r="U1438" s="78" t="s">
        <v>7165</v>
      </c>
      <c r="V1438" s="78" t="s">
        <v>2151</v>
      </c>
      <c r="W1438" s="78" t="s">
        <v>2488</v>
      </c>
      <c r="X1438" s="45"/>
      <c r="Y1438" s="78" t="s">
        <v>100</v>
      </c>
      <c r="Z1438" s="78" t="s">
        <v>100</v>
      </c>
      <c r="AA1438" s="78" t="s">
        <v>109</v>
      </c>
      <c r="AB1438" s="78" t="s">
        <v>109</v>
      </c>
      <c r="AC1438" s="78" t="s">
        <v>7100</v>
      </c>
    </row>
    <row r="1439" spans="1:29" x14ac:dyDescent="0.3">
      <c r="A1439" s="36">
        <v>1438</v>
      </c>
      <c r="B1439" s="36" t="s">
        <v>87</v>
      </c>
      <c r="C1439" s="37">
        <v>44658</v>
      </c>
      <c r="D1439" s="55">
        <v>94606600</v>
      </c>
      <c r="E1439" s="42" t="s">
        <v>6</v>
      </c>
      <c r="F1439" s="65">
        <v>221395</v>
      </c>
      <c r="G1439" s="36" t="s">
        <v>89</v>
      </c>
      <c r="H1439" s="78" t="s">
        <v>7154</v>
      </c>
      <c r="I1439" s="66" t="s">
        <v>7024</v>
      </c>
      <c r="J1439" s="78" t="s">
        <v>7024</v>
      </c>
      <c r="K1439" s="78" t="s">
        <v>38</v>
      </c>
      <c r="L1439" s="78" t="s">
        <v>35</v>
      </c>
      <c r="M1439" s="36" t="s">
        <v>93</v>
      </c>
      <c r="N1439" s="54" t="s">
        <v>7096</v>
      </c>
      <c r="O1439" s="78" t="s">
        <v>7166</v>
      </c>
      <c r="P1439" s="55">
        <v>9787126838</v>
      </c>
      <c r="Q1439" s="75" t="s">
        <v>7056</v>
      </c>
      <c r="R1439" s="78" t="s">
        <v>7167</v>
      </c>
      <c r="S1439" s="78" t="s">
        <v>7167</v>
      </c>
      <c r="T1439" s="78" t="s">
        <v>7057</v>
      </c>
      <c r="U1439" s="78" t="s">
        <v>2862</v>
      </c>
      <c r="V1439" s="78" t="s">
        <v>2170</v>
      </c>
      <c r="W1439" s="78" t="s">
        <v>2488</v>
      </c>
      <c r="X1439" s="45"/>
      <c r="Y1439" s="78" t="s">
        <v>100</v>
      </c>
      <c r="Z1439" s="78" t="s">
        <v>100</v>
      </c>
      <c r="AA1439" s="78" t="s">
        <v>109</v>
      </c>
      <c r="AB1439" s="78" t="s">
        <v>109</v>
      </c>
      <c r="AC1439" s="45" t="s">
        <v>7100</v>
      </c>
    </row>
    <row r="1440" spans="1:29" x14ac:dyDescent="0.3">
      <c r="A1440" s="36">
        <v>1439</v>
      </c>
      <c r="B1440" s="36" t="s">
        <v>87</v>
      </c>
      <c r="C1440" s="37">
        <v>44658</v>
      </c>
      <c r="D1440" s="55">
        <v>94606600</v>
      </c>
      <c r="E1440" s="42" t="s">
        <v>6</v>
      </c>
      <c r="F1440" s="65">
        <v>221395</v>
      </c>
      <c r="G1440" s="36" t="s">
        <v>89</v>
      </c>
      <c r="H1440" s="78" t="s">
        <v>7154</v>
      </c>
      <c r="I1440" s="66" t="s">
        <v>7024</v>
      </c>
      <c r="J1440" s="78" t="s">
        <v>7024</v>
      </c>
      <c r="K1440" s="78" t="s">
        <v>38</v>
      </c>
      <c r="L1440" s="78" t="s">
        <v>6636</v>
      </c>
      <c r="M1440" s="36" t="s">
        <v>93</v>
      </c>
      <c r="N1440" s="55">
        <v>5786099</v>
      </c>
      <c r="O1440" s="78" t="s">
        <v>7168</v>
      </c>
      <c r="P1440" s="55">
        <v>9980203110</v>
      </c>
      <c r="Q1440" s="75" t="s">
        <v>7169</v>
      </c>
      <c r="R1440" s="78">
        <v>7.5</v>
      </c>
      <c r="S1440" s="78">
        <v>7.5</v>
      </c>
      <c r="T1440" s="78" t="s">
        <v>7170</v>
      </c>
      <c r="U1440" s="78" t="s">
        <v>2139</v>
      </c>
      <c r="V1440" s="78" t="s">
        <v>2170</v>
      </c>
      <c r="W1440" s="78" t="s">
        <v>3856</v>
      </c>
      <c r="X1440" s="78" t="s">
        <v>100</v>
      </c>
      <c r="Y1440" s="78" t="s">
        <v>100</v>
      </c>
      <c r="Z1440" s="78" t="s">
        <v>100</v>
      </c>
      <c r="AA1440" s="78" t="s">
        <v>109</v>
      </c>
      <c r="AB1440" s="78" t="s">
        <v>109</v>
      </c>
      <c r="AC1440" s="45" t="s">
        <v>100</v>
      </c>
    </row>
    <row r="1441" spans="1:29" x14ac:dyDescent="0.3">
      <c r="A1441" s="36">
        <v>1440</v>
      </c>
      <c r="B1441" s="36" t="s">
        <v>87</v>
      </c>
      <c r="C1441" s="37">
        <v>44658</v>
      </c>
      <c r="D1441" s="55">
        <v>94606600</v>
      </c>
      <c r="E1441" s="42" t="s">
        <v>6</v>
      </c>
      <c r="F1441" s="65">
        <v>221395</v>
      </c>
      <c r="G1441" s="36" t="s">
        <v>89</v>
      </c>
      <c r="H1441" s="78" t="s">
        <v>7154</v>
      </c>
      <c r="I1441" s="66" t="s">
        <v>7024</v>
      </c>
      <c r="J1441" s="78" t="s">
        <v>7024</v>
      </c>
      <c r="K1441" s="78" t="s">
        <v>18</v>
      </c>
      <c r="L1441" s="78" t="s">
        <v>7171</v>
      </c>
      <c r="M1441" s="36" t="s">
        <v>93</v>
      </c>
      <c r="N1441" s="55">
        <v>5786104</v>
      </c>
      <c r="O1441" s="78" t="s">
        <v>7172</v>
      </c>
      <c r="P1441" s="55">
        <v>8123302018</v>
      </c>
      <c r="Q1441" s="75" t="s">
        <v>7173</v>
      </c>
      <c r="R1441" s="78">
        <v>7</v>
      </c>
      <c r="S1441" s="78">
        <v>6.5</v>
      </c>
      <c r="T1441" s="78" t="s">
        <v>7174</v>
      </c>
      <c r="U1441" s="78" t="s">
        <v>5336</v>
      </c>
      <c r="V1441" s="78" t="s">
        <v>5293</v>
      </c>
      <c r="W1441" s="78" t="s">
        <v>3856</v>
      </c>
      <c r="X1441" s="78" t="s">
        <v>100</v>
      </c>
      <c r="Y1441" s="78" t="s">
        <v>100</v>
      </c>
      <c r="Z1441" s="78" t="s">
        <v>100</v>
      </c>
      <c r="AA1441" s="78" t="s">
        <v>109</v>
      </c>
      <c r="AB1441" s="78" t="s">
        <v>109</v>
      </c>
      <c r="AC1441" s="45" t="s">
        <v>7175</v>
      </c>
    </row>
    <row r="1442" spans="1:29" x14ac:dyDescent="0.3">
      <c r="A1442" s="36">
        <v>1441</v>
      </c>
      <c r="B1442" s="36" t="s">
        <v>87</v>
      </c>
      <c r="C1442" s="37">
        <v>44658</v>
      </c>
      <c r="D1442" s="55">
        <v>10954047</v>
      </c>
      <c r="E1442" s="42" t="s">
        <v>6</v>
      </c>
      <c r="F1442" s="65">
        <v>221395</v>
      </c>
      <c r="G1442" s="36" t="s">
        <v>89</v>
      </c>
      <c r="H1442" s="78" t="s">
        <v>7154</v>
      </c>
      <c r="I1442" s="78" t="s">
        <v>1070</v>
      </c>
      <c r="J1442" s="78" t="s">
        <v>7081</v>
      </c>
      <c r="K1442" s="78" t="s">
        <v>38</v>
      </c>
      <c r="L1442" s="78" t="s">
        <v>6636</v>
      </c>
      <c r="M1442" s="36" t="s">
        <v>93</v>
      </c>
      <c r="N1442" s="88">
        <v>5785968</v>
      </c>
      <c r="O1442" s="89" t="s">
        <v>7176</v>
      </c>
      <c r="P1442" s="88">
        <v>9036813907</v>
      </c>
      <c r="Q1442" s="90" t="s">
        <v>7177</v>
      </c>
      <c r="R1442" s="89" t="s">
        <v>7178</v>
      </c>
      <c r="S1442" s="89" t="s">
        <v>7178</v>
      </c>
      <c r="T1442" s="89" t="s">
        <v>7179</v>
      </c>
      <c r="U1442" s="89" t="s">
        <v>7180</v>
      </c>
      <c r="V1442" s="89" t="s">
        <v>7181</v>
      </c>
      <c r="W1442" s="89" t="s">
        <v>4796</v>
      </c>
      <c r="X1442" s="78" t="s">
        <v>100</v>
      </c>
      <c r="Y1442" s="78" t="s">
        <v>100</v>
      </c>
      <c r="Z1442" s="91"/>
      <c r="AA1442" s="78" t="s">
        <v>109</v>
      </c>
      <c r="AB1442" s="89" t="s">
        <v>109</v>
      </c>
      <c r="AC1442" s="92" t="s">
        <v>7095</v>
      </c>
    </row>
    <row r="1443" spans="1:29" x14ac:dyDescent="0.3">
      <c r="A1443" s="36">
        <v>1442</v>
      </c>
      <c r="B1443" s="36" t="s">
        <v>87</v>
      </c>
      <c r="C1443" s="37">
        <v>44658</v>
      </c>
      <c r="D1443" s="36">
        <v>89874064</v>
      </c>
      <c r="E1443" s="36" t="s">
        <v>15130</v>
      </c>
      <c r="F1443" s="38" t="s">
        <v>88</v>
      </c>
      <c r="G1443" s="36" t="s">
        <v>89</v>
      </c>
      <c r="H1443" s="69" t="s">
        <v>4125</v>
      </c>
      <c r="I1443" s="69" t="s">
        <v>394</v>
      </c>
      <c r="J1443" s="69" t="s">
        <v>7182</v>
      </c>
      <c r="K1443" s="36"/>
      <c r="L1443" s="36"/>
      <c r="M1443" s="36" t="s">
        <v>93</v>
      </c>
      <c r="N1443" s="69">
        <v>5773592</v>
      </c>
      <c r="O1443" s="69" t="s">
        <v>7183</v>
      </c>
      <c r="P1443" s="69">
        <v>9620703760</v>
      </c>
      <c r="Q1443" s="70" t="s">
        <v>7184</v>
      </c>
      <c r="R1443" s="69" t="s">
        <v>7185</v>
      </c>
      <c r="S1443" s="69" t="s">
        <v>1207</v>
      </c>
      <c r="T1443" s="69" t="s">
        <v>3738</v>
      </c>
      <c r="U1443" s="69">
        <v>1380000</v>
      </c>
      <c r="V1443" s="69">
        <v>2600000</v>
      </c>
      <c r="W1443" s="69" t="s">
        <v>7186</v>
      </c>
      <c r="X1443" s="36" t="s">
        <v>128</v>
      </c>
      <c r="Y1443" s="36" t="s">
        <v>128</v>
      </c>
      <c r="Z1443" s="71" t="s">
        <v>128</v>
      </c>
      <c r="AA1443" s="69" t="s">
        <v>109</v>
      </c>
      <c r="AB1443" s="69" t="s">
        <v>109</v>
      </c>
      <c r="AC1443" s="71" t="s">
        <v>7187</v>
      </c>
    </row>
    <row r="1444" spans="1:29" x14ac:dyDescent="0.3">
      <c r="A1444" s="36">
        <v>1443</v>
      </c>
      <c r="B1444" s="36" t="s">
        <v>87</v>
      </c>
      <c r="C1444" s="37">
        <v>44658</v>
      </c>
      <c r="D1444" s="36">
        <v>89874064</v>
      </c>
      <c r="E1444" s="36" t="s">
        <v>15130</v>
      </c>
      <c r="F1444" s="38" t="s">
        <v>88</v>
      </c>
      <c r="G1444" s="36" t="s">
        <v>89</v>
      </c>
      <c r="H1444" s="69" t="s">
        <v>4125</v>
      </c>
      <c r="I1444" s="69" t="s">
        <v>394</v>
      </c>
      <c r="J1444" s="69" t="s">
        <v>7182</v>
      </c>
      <c r="K1444" s="36"/>
      <c r="L1444" s="36"/>
      <c r="M1444" s="36" t="s">
        <v>93</v>
      </c>
      <c r="N1444" s="69">
        <v>5769548</v>
      </c>
      <c r="O1444" s="69" t="s">
        <v>7188</v>
      </c>
      <c r="P1444" s="69">
        <v>8805117800</v>
      </c>
      <c r="Q1444" s="70" t="s">
        <v>7189</v>
      </c>
      <c r="R1444" s="69" t="s">
        <v>7190</v>
      </c>
      <c r="S1444" s="69" t="s">
        <v>1207</v>
      </c>
      <c r="T1444" s="69" t="s">
        <v>7191</v>
      </c>
      <c r="U1444" s="69" t="s">
        <v>7192</v>
      </c>
      <c r="V1444" s="69" t="s">
        <v>7193</v>
      </c>
      <c r="W1444" s="69" t="s">
        <v>347</v>
      </c>
      <c r="X1444" s="36" t="s">
        <v>128</v>
      </c>
      <c r="Y1444" s="36" t="s">
        <v>128</v>
      </c>
      <c r="Z1444" s="71" t="s">
        <v>128</v>
      </c>
      <c r="AA1444" s="69" t="s">
        <v>401</v>
      </c>
      <c r="AB1444" s="69" t="s">
        <v>109</v>
      </c>
      <c r="AC1444" s="71" t="s">
        <v>128</v>
      </c>
    </row>
    <row r="1445" spans="1:29" x14ac:dyDescent="0.3">
      <c r="A1445" s="36">
        <v>1444</v>
      </c>
      <c r="B1445" s="36" t="s">
        <v>87</v>
      </c>
      <c r="C1445" s="37">
        <v>44658</v>
      </c>
      <c r="D1445" s="36" t="s">
        <v>7194</v>
      </c>
      <c r="E1445" s="36" t="s">
        <v>15130</v>
      </c>
      <c r="F1445" s="38" t="s">
        <v>88</v>
      </c>
      <c r="G1445" s="36" t="s">
        <v>89</v>
      </c>
      <c r="H1445" s="69" t="s">
        <v>4125</v>
      </c>
      <c r="I1445" s="69" t="s">
        <v>394</v>
      </c>
      <c r="J1445" s="69" t="s">
        <v>7182</v>
      </c>
      <c r="K1445" s="36"/>
      <c r="L1445" s="36"/>
      <c r="M1445" s="36" t="s">
        <v>93</v>
      </c>
      <c r="N1445" s="69">
        <v>5773385</v>
      </c>
      <c r="O1445" s="69" t="s">
        <v>7195</v>
      </c>
      <c r="P1445" s="69">
        <v>9004712499</v>
      </c>
      <c r="Q1445" s="70" t="s">
        <v>7196</v>
      </c>
      <c r="R1445" s="69" t="s">
        <v>2125</v>
      </c>
      <c r="S1445" s="69" t="s">
        <v>2125</v>
      </c>
      <c r="T1445" s="69" t="s">
        <v>998</v>
      </c>
      <c r="U1445" s="69">
        <v>1100000</v>
      </c>
      <c r="V1445" s="69">
        <v>2200000</v>
      </c>
      <c r="W1445" s="69" t="s">
        <v>7197</v>
      </c>
      <c r="X1445" s="36" t="s">
        <v>128</v>
      </c>
      <c r="Y1445" s="36" t="s">
        <v>128</v>
      </c>
      <c r="Z1445" s="71" t="s">
        <v>128</v>
      </c>
      <c r="AA1445" s="69" t="s">
        <v>1315</v>
      </c>
      <c r="AB1445" s="69" t="s">
        <v>109</v>
      </c>
      <c r="AC1445" s="71" t="s">
        <v>7198</v>
      </c>
    </row>
    <row r="1446" spans="1:29" x14ac:dyDescent="0.3">
      <c r="A1446" s="36">
        <v>1445</v>
      </c>
      <c r="B1446" s="36" t="s">
        <v>87</v>
      </c>
      <c r="C1446" s="37">
        <v>44658</v>
      </c>
      <c r="D1446" s="36" t="s">
        <v>7194</v>
      </c>
      <c r="E1446" s="36" t="s">
        <v>15130</v>
      </c>
      <c r="F1446" s="38" t="s">
        <v>88</v>
      </c>
      <c r="G1446" s="36" t="s">
        <v>89</v>
      </c>
      <c r="H1446" s="69" t="s">
        <v>4125</v>
      </c>
      <c r="I1446" s="69" t="s">
        <v>394</v>
      </c>
      <c r="J1446" s="69" t="s">
        <v>7182</v>
      </c>
      <c r="K1446" s="36"/>
      <c r="L1446" s="36"/>
      <c r="M1446" s="36" t="s">
        <v>93</v>
      </c>
      <c r="N1446" s="69">
        <v>5773553</v>
      </c>
      <c r="O1446" s="69" t="s">
        <v>7199</v>
      </c>
      <c r="P1446" s="69">
        <v>8921505477</v>
      </c>
      <c r="Q1446" s="70" t="s">
        <v>7200</v>
      </c>
      <c r="R1446" s="69" t="s">
        <v>1207</v>
      </c>
      <c r="S1446" s="69" t="s">
        <v>1207</v>
      </c>
      <c r="T1446" s="69" t="s">
        <v>7201</v>
      </c>
      <c r="U1446" s="69">
        <v>1300000</v>
      </c>
      <c r="V1446" s="69">
        <v>1900000</v>
      </c>
      <c r="W1446" s="69" t="s">
        <v>7202</v>
      </c>
      <c r="X1446" s="36" t="s">
        <v>128</v>
      </c>
      <c r="Y1446" s="36" t="s">
        <v>128</v>
      </c>
      <c r="Z1446" s="71" t="s">
        <v>128</v>
      </c>
      <c r="AA1446" s="69" t="s">
        <v>109</v>
      </c>
      <c r="AB1446" s="69" t="s">
        <v>109</v>
      </c>
      <c r="AC1446" s="71" t="s">
        <v>7203</v>
      </c>
    </row>
    <row r="1447" spans="1:29" x14ac:dyDescent="0.3">
      <c r="A1447" s="36">
        <v>1446</v>
      </c>
      <c r="B1447" s="36" t="s">
        <v>87</v>
      </c>
      <c r="C1447" s="37">
        <v>44658</v>
      </c>
      <c r="D1447" s="36" t="s">
        <v>7194</v>
      </c>
      <c r="E1447" s="36" t="s">
        <v>15130</v>
      </c>
      <c r="F1447" s="38" t="s">
        <v>88</v>
      </c>
      <c r="G1447" s="36" t="s">
        <v>89</v>
      </c>
      <c r="H1447" s="69" t="s">
        <v>4125</v>
      </c>
      <c r="I1447" s="69" t="s">
        <v>394</v>
      </c>
      <c r="J1447" s="69" t="s">
        <v>7182</v>
      </c>
      <c r="K1447" s="36"/>
      <c r="L1447" s="36"/>
      <c r="M1447" s="36" t="s">
        <v>93</v>
      </c>
      <c r="N1447" s="69">
        <v>5773755</v>
      </c>
      <c r="O1447" s="69" t="s">
        <v>7204</v>
      </c>
      <c r="P1447" s="69">
        <v>9844554492</v>
      </c>
      <c r="Q1447" s="70" t="s">
        <v>7205</v>
      </c>
      <c r="R1447" s="69" t="s">
        <v>1708</v>
      </c>
      <c r="S1447" s="69" t="s">
        <v>1708</v>
      </c>
      <c r="T1447" s="69" t="s">
        <v>7206</v>
      </c>
      <c r="U1447" s="69">
        <v>850000</v>
      </c>
      <c r="V1447" s="69">
        <v>1800000</v>
      </c>
      <c r="W1447" s="69" t="s">
        <v>7207</v>
      </c>
      <c r="X1447" s="36" t="s">
        <v>128</v>
      </c>
      <c r="Y1447" s="36" t="s">
        <v>128</v>
      </c>
      <c r="Z1447" s="71" t="s">
        <v>128</v>
      </c>
      <c r="AA1447" s="69" t="s">
        <v>109</v>
      </c>
      <c r="AB1447" s="69" t="s">
        <v>109</v>
      </c>
      <c r="AC1447" s="71" t="s">
        <v>7203</v>
      </c>
    </row>
    <row r="1448" spans="1:29" x14ac:dyDescent="0.3">
      <c r="A1448" s="36">
        <v>1447</v>
      </c>
      <c r="B1448" s="36" t="s">
        <v>87</v>
      </c>
      <c r="C1448" s="37">
        <v>44658</v>
      </c>
      <c r="D1448" s="36"/>
      <c r="E1448" s="36" t="s">
        <v>15130</v>
      </c>
      <c r="F1448" s="38" t="s">
        <v>88</v>
      </c>
      <c r="G1448" s="69" t="s">
        <v>7208</v>
      </c>
      <c r="H1448" s="69" t="s">
        <v>7208</v>
      </c>
      <c r="I1448" s="69" t="s">
        <v>7209</v>
      </c>
      <c r="J1448" s="69" t="s">
        <v>7210</v>
      </c>
      <c r="K1448" s="36"/>
      <c r="L1448" s="36"/>
      <c r="M1448" s="36" t="s">
        <v>93</v>
      </c>
      <c r="N1448" s="69">
        <v>3918472</v>
      </c>
      <c r="O1448" s="69" t="s">
        <v>7211</v>
      </c>
      <c r="P1448" s="69">
        <v>8310253360</v>
      </c>
      <c r="Q1448" s="70" t="s">
        <v>7212</v>
      </c>
      <c r="R1448" s="69" t="s">
        <v>7213</v>
      </c>
      <c r="S1448" s="69" t="s">
        <v>7213</v>
      </c>
      <c r="T1448" s="69" t="s">
        <v>7214</v>
      </c>
      <c r="U1448" s="69">
        <v>760000</v>
      </c>
      <c r="V1448" s="69">
        <v>2100000</v>
      </c>
      <c r="W1448" s="69" t="s">
        <v>3501</v>
      </c>
      <c r="X1448" s="36"/>
      <c r="Y1448" s="36"/>
      <c r="Z1448" s="71"/>
      <c r="AA1448" s="69" t="s">
        <v>109</v>
      </c>
      <c r="AB1448" s="69" t="s">
        <v>109</v>
      </c>
      <c r="AC1448" s="71" t="s">
        <v>7215</v>
      </c>
    </row>
    <row r="1449" spans="1:29" ht="15.6" x14ac:dyDescent="0.3">
      <c r="A1449" s="36">
        <v>1448</v>
      </c>
      <c r="B1449" s="36" t="s">
        <v>87</v>
      </c>
      <c r="C1449" s="37">
        <v>44658</v>
      </c>
      <c r="D1449" s="36"/>
      <c r="E1449" s="36" t="s">
        <v>15130</v>
      </c>
      <c r="F1449" s="38" t="s">
        <v>88</v>
      </c>
      <c r="G1449" s="69" t="s">
        <v>7208</v>
      </c>
      <c r="H1449" s="69" t="s">
        <v>7208</v>
      </c>
      <c r="I1449" s="69" t="s">
        <v>7209</v>
      </c>
      <c r="J1449" s="69" t="s">
        <v>7210</v>
      </c>
      <c r="K1449" s="36"/>
      <c r="L1449" s="36"/>
      <c r="M1449" s="36" t="s">
        <v>93</v>
      </c>
      <c r="N1449" s="69">
        <v>5781284</v>
      </c>
      <c r="O1449" s="69" t="s">
        <v>7216</v>
      </c>
      <c r="P1449" s="69">
        <v>9117591095</v>
      </c>
      <c r="Q1449" s="70" t="s">
        <v>7217</v>
      </c>
      <c r="R1449" s="69">
        <v>7.2</v>
      </c>
      <c r="S1449" s="69" t="s">
        <v>7213</v>
      </c>
      <c r="T1449" s="69" t="s">
        <v>7218</v>
      </c>
      <c r="U1449" s="69">
        <v>1500000</v>
      </c>
      <c r="V1449" s="69">
        <v>2300000</v>
      </c>
      <c r="W1449" s="69" t="s">
        <v>7094</v>
      </c>
      <c r="X1449" s="36"/>
      <c r="Y1449" s="36"/>
      <c r="Z1449" s="71"/>
      <c r="AA1449" s="69" t="s">
        <v>109</v>
      </c>
      <c r="AB1449" s="69" t="s">
        <v>109</v>
      </c>
      <c r="AC1449" s="71" t="s">
        <v>7219</v>
      </c>
    </row>
    <row r="1450" spans="1:29" x14ac:dyDescent="0.3">
      <c r="A1450" s="36">
        <v>1449</v>
      </c>
      <c r="B1450" s="36" t="s">
        <v>87</v>
      </c>
      <c r="C1450" s="37">
        <v>44658</v>
      </c>
      <c r="D1450" s="36"/>
      <c r="E1450" s="36" t="s">
        <v>15130</v>
      </c>
      <c r="F1450" s="38" t="s">
        <v>88</v>
      </c>
      <c r="G1450" s="69" t="s">
        <v>7208</v>
      </c>
      <c r="H1450" s="69" t="s">
        <v>7208</v>
      </c>
      <c r="I1450" s="69" t="s">
        <v>7209</v>
      </c>
      <c r="J1450" s="69" t="s">
        <v>7210</v>
      </c>
      <c r="K1450" s="36"/>
      <c r="L1450" s="36"/>
      <c r="M1450" s="36" t="s">
        <v>93</v>
      </c>
      <c r="N1450" s="69">
        <v>5781311</v>
      </c>
      <c r="O1450" s="69" t="s">
        <v>7220</v>
      </c>
      <c r="P1450" s="69">
        <v>8892286607</v>
      </c>
      <c r="Q1450" s="70" t="s">
        <v>7221</v>
      </c>
      <c r="R1450" s="69" t="s">
        <v>7222</v>
      </c>
      <c r="S1450" s="69" t="s">
        <v>7213</v>
      </c>
      <c r="T1450" s="69" t="s">
        <v>7214</v>
      </c>
      <c r="U1450" s="69">
        <v>1600000</v>
      </c>
      <c r="V1450" s="69">
        <v>2100000</v>
      </c>
      <c r="W1450" s="69" t="s">
        <v>7223</v>
      </c>
      <c r="X1450" s="36"/>
      <c r="Y1450" s="36"/>
      <c r="Z1450" s="71"/>
      <c r="AA1450" s="69" t="s">
        <v>109</v>
      </c>
      <c r="AB1450" s="69" t="s">
        <v>109</v>
      </c>
      <c r="AC1450" s="71" t="s">
        <v>7224</v>
      </c>
    </row>
    <row r="1451" spans="1:29" x14ac:dyDescent="0.3">
      <c r="A1451" s="36">
        <v>1450</v>
      </c>
      <c r="B1451" s="36" t="s">
        <v>87</v>
      </c>
      <c r="C1451" s="37">
        <v>44658</v>
      </c>
      <c r="D1451" s="36"/>
      <c r="E1451" s="36" t="s">
        <v>15130</v>
      </c>
      <c r="F1451" s="38" t="s">
        <v>88</v>
      </c>
      <c r="G1451" s="69" t="s">
        <v>7208</v>
      </c>
      <c r="H1451" s="69" t="s">
        <v>7208</v>
      </c>
      <c r="I1451" s="69" t="s">
        <v>7209</v>
      </c>
      <c r="J1451" s="69" t="s">
        <v>7210</v>
      </c>
      <c r="K1451" s="36"/>
      <c r="L1451" s="36"/>
      <c r="M1451" s="36" t="s">
        <v>93</v>
      </c>
      <c r="N1451" s="69" t="s">
        <v>7225</v>
      </c>
      <c r="O1451" s="69" t="s">
        <v>7226</v>
      </c>
      <c r="P1451" s="69" t="s">
        <v>7227</v>
      </c>
      <c r="Q1451" s="70" t="s">
        <v>7228</v>
      </c>
      <c r="R1451" s="69" t="s">
        <v>7229</v>
      </c>
      <c r="S1451" s="69" t="s">
        <v>7230</v>
      </c>
      <c r="T1451" s="69" t="s">
        <v>7231</v>
      </c>
      <c r="U1451" s="69">
        <v>1900000</v>
      </c>
      <c r="V1451" s="69">
        <v>2800000</v>
      </c>
      <c r="W1451" s="69" t="s">
        <v>2488</v>
      </c>
      <c r="X1451" s="36"/>
      <c r="Y1451" s="36"/>
      <c r="Z1451" s="71"/>
      <c r="AA1451" s="69" t="s">
        <v>109</v>
      </c>
      <c r="AB1451" s="69" t="s">
        <v>109</v>
      </c>
      <c r="AC1451" s="71" t="s">
        <v>7232</v>
      </c>
    </row>
    <row r="1452" spans="1:29" x14ac:dyDescent="0.3">
      <c r="A1452" s="36">
        <v>1451</v>
      </c>
      <c r="B1452" s="36" t="s">
        <v>87</v>
      </c>
      <c r="C1452" s="37">
        <v>44658</v>
      </c>
      <c r="D1452" s="36"/>
      <c r="E1452" s="36" t="s">
        <v>15130</v>
      </c>
      <c r="F1452" s="38" t="s">
        <v>88</v>
      </c>
      <c r="G1452" s="69" t="s">
        <v>7208</v>
      </c>
      <c r="H1452" s="69" t="s">
        <v>7208</v>
      </c>
      <c r="I1452" s="69" t="s">
        <v>7233</v>
      </c>
      <c r="J1452" s="69" t="s">
        <v>7234</v>
      </c>
      <c r="K1452" s="36"/>
      <c r="L1452" s="36"/>
      <c r="M1452" s="36" t="s">
        <v>93</v>
      </c>
      <c r="N1452" s="69">
        <v>5765727</v>
      </c>
      <c r="O1452" s="69" t="s">
        <v>7235</v>
      </c>
      <c r="P1452" s="69">
        <v>7037708067</v>
      </c>
      <c r="Q1452" s="70" t="s">
        <v>7236</v>
      </c>
      <c r="R1452" s="69" t="s">
        <v>7157</v>
      </c>
      <c r="S1452" s="69" t="s">
        <v>7157</v>
      </c>
      <c r="T1452" s="69" t="s">
        <v>7237</v>
      </c>
      <c r="U1452" s="69">
        <v>1050000</v>
      </c>
      <c r="V1452" s="69">
        <v>2100000</v>
      </c>
      <c r="W1452" s="69" t="s">
        <v>7238</v>
      </c>
      <c r="X1452" s="36" t="s">
        <v>100</v>
      </c>
      <c r="Y1452" s="36" t="s">
        <v>100</v>
      </c>
      <c r="Z1452" s="71" t="s">
        <v>100</v>
      </c>
      <c r="AA1452" s="69" t="s">
        <v>2840</v>
      </c>
      <c r="AB1452" s="69" t="s">
        <v>2840</v>
      </c>
      <c r="AC1452" s="71" t="s">
        <v>7239</v>
      </c>
    </row>
    <row r="1453" spans="1:29" x14ac:dyDescent="0.3">
      <c r="A1453" s="36">
        <v>1452</v>
      </c>
      <c r="B1453" s="36" t="s">
        <v>87</v>
      </c>
      <c r="C1453" s="37">
        <v>44658</v>
      </c>
      <c r="D1453" s="36"/>
      <c r="E1453" s="36" t="s">
        <v>15130</v>
      </c>
      <c r="F1453" s="38" t="s">
        <v>88</v>
      </c>
      <c r="G1453" s="69" t="s">
        <v>7208</v>
      </c>
      <c r="H1453" s="69" t="s">
        <v>7208</v>
      </c>
      <c r="I1453" s="69" t="s">
        <v>7233</v>
      </c>
      <c r="J1453" s="69" t="s">
        <v>7234</v>
      </c>
      <c r="K1453" s="36"/>
      <c r="L1453" s="36"/>
      <c r="M1453" s="36" t="s">
        <v>93</v>
      </c>
      <c r="N1453" s="69">
        <v>3834891</v>
      </c>
      <c r="O1453" s="69" t="s">
        <v>7240</v>
      </c>
      <c r="P1453" s="69">
        <v>7892043500</v>
      </c>
      <c r="Q1453" s="70" t="s">
        <v>7241</v>
      </c>
      <c r="R1453" s="69" t="s">
        <v>7242</v>
      </c>
      <c r="S1453" s="69" t="s">
        <v>7242</v>
      </c>
      <c r="T1453" s="69" t="s">
        <v>492</v>
      </c>
      <c r="U1453" s="69">
        <v>740000</v>
      </c>
      <c r="V1453" s="69">
        <v>1500000</v>
      </c>
      <c r="W1453" s="69" t="s">
        <v>7243</v>
      </c>
      <c r="X1453" s="36" t="s">
        <v>100</v>
      </c>
      <c r="Y1453" s="36" t="s">
        <v>100</v>
      </c>
      <c r="Z1453" s="71" t="s">
        <v>100</v>
      </c>
      <c r="AA1453" s="69" t="s">
        <v>2840</v>
      </c>
      <c r="AB1453" s="69" t="s">
        <v>2840</v>
      </c>
      <c r="AC1453" s="71" t="s">
        <v>7244</v>
      </c>
    </row>
    <row r="1454" spans="1:29" x14ac:dyDescent="0.3">
      <c r="A1454" s="36">
        <v>1453</v>
      </c>
      <c r="B1454" s="36" t="s">
        <v>87</v>
      </c>
      <c r="C1454" s="37">
        <v>44658</v>
      </c>
      <c r="D1454" s="36"/>
      <c r="E1454" s="36" t="s">
        <v>15130</v>
      </c>
      <c r="F1454" s="38" t="s">
        <v>88</v>
      </c>
      <c r="G1454" s="69" t="s">
        <v>7208</v>
      </c>
      <c r="H1454" s="69" t="s">
        <v>7208</v>
      </c>
      <c r="I1454" s="69" t="s">
        <v>7233</v>
      </c>
      <c r="J1454" s="69" t="s">
        <v>7234</v>
      </c>
      <c r="K1454" s="36"/>
      <c r="L1454" s="36"/>
      <c r="M1454" s="36" t="s">
        <v>93</v>
      </c>
      <c r="N1454" s="69">
        <v>5781749</v>
      </c>
      <c r="O1454" s="69" t="s">
        <v>7245</v>
      </c>
      <c r="P1454" s="69">
        <v>8770121282</v>
      </c>
      <c r="Q1454" s="70" t="s">
        <v>7246</v>
      </c>
      <c r="R1454" s="69" t="s">
        <v>7157</v>
      </c>
      <c r="S1454" s="69" t="s">
        <v>7157</v>
      </c>
      <c r="T1454" s="69" t="s">
        <v>7247</v>
      </c>
      <c r="U1454" s="69">
        <v>1500000</v>
      </c>
      <c r="V1454" s="69">
        <v>2800000</v>
      </c>
      <c r="W1454" s="69" t="s">
        <v>7248</v>
      </c>
      <c r="X1454" s="36" t="s">
        <v>100</v>
      </c>
      <c r="Y1454" s="36" t="s">
        <v>100</v>
      </c>
      <c r="Z1454" s="71" t="s">
        <v>100</v>
      </c>
      <c r="AA1454" s="69" t="s">
        <v>2840</v>
      </c>
      <c r="AB1454" s="69" t="s">
        <v>2840</v>
      </c>
      <c r="AC1454" s="71"/>
    </row>
    <row r="1455" spans="1:29" x14ac:dyDescent="0.3">
      <c r="A1455" s="36">
        <v>1454</v>
      </c>
      <c r="B1455" s="36" t="s">
        <v>87</v>
      </c>
      <c r="C1455" s="37">
        <v>44658</v>
      </c>
      <c r="D1455" s="36">
        <v>44658</v>
      </c>
      <c r="E1455" s="36" t="s">
        <v>15130</v>
      </c>
      <c r="F1455" s="38" t="s">
        <v>88</v>
      </c>
      <c r="G1455" s="69">
        <v>210369</v>
      </c>
      <c r="H1455" s="69" t="s">
        <v>7249</v>
      </c>
      <c r="I1455" s="69" t="s">
        <v>7250</v>
      </c>
      <c r="J1455" s="69" t="s">
        <v>7233</v>
      </c>
      <c r="K1455" s="36" t="s">
        <v>10</v>
      </c>
      <c r="L1455" s="36"/>
      <c r="M1455" s="36" t="s">
        <v>93</v>
      </c>
      <c r="N1455" s="69" t="s">
        <v>7251</v>
      </c>
      <c r="O1455" s="69" t="s">
        <v>7252</v>
      </c>
      <c r="P1455" s="69">
        <v>9494239898</v>
      </c>
      <c r="Q1455" s="70" t="s">
        <v>7253</v>
      </c>
      <c r="R1455" s="69" t="s">
        <v>7254</v>
      </c>
      <c r="S1455" s="69" t="s">
        <v>7254</v>
      </c>
      <c r="T1455" s="69" t="s">
        <v>7255</v>
      </c>
      <c r="U1455" s="69">
        <v>1550000</v>
      </c>
      <c r="V1455" s="69">
        <v>2200000</v>
      </c>
      <c r="W1455" s="69" t="s">
        <v>7256</v>
      </c>
      <c r="X1455" s="36"/>
      <c r="Y1455" s="36"/>
      <c r="Z1455" s="71"/>
      <c r="AA1455" s="69" t="s">
        <v>444</v>
      </c>
      <c r="AB1455" s="69" t="s">
        <v>444</v>
      </c>
      <c r="AC1455" s="71"/>
    </row>
    <row r="1456" spans="1:29" x14ac:dyDescent="0.3">
      <c r="A1456" s="36">
        <v>1455</v>
      </c>
      <c r="B1456" s="36" t="s">
        <v>87</v>
      </c>
      <c r="C1456" s="37">
        <v>44658</v>
      </c>
      <c r="D1456" s="36">
        <v>44658</v>
      </c>
      <c r="E1456" s="36" t="s">
        <v>15130</v>
      </c>
      <c r="F1456" s="38" t="s">
        <v>88</v>
      </c>
      <c r="G1456" s="69">
        <v>210370</v>
      </c>
      <c r="H1456" s="69" t="s">
        <v>7249</v>
      </c>
      <c r="I1456" s="69" t="s">
        <v>7250</v>
      </c>
      <c r="J1456" s="69" t="s">
        <v>7233</v>
      </c>
      <c r="K1456" s="36" t="s">
        <v>10</v>
      </c>
      <c r="L1456" s="36"/>
      <c r="M1456" s="36" t="s">
        <v>93</v>
      </c>
      <c r="N1456" s="69" t="s">
        <v>7257</v>
      </c>
      <c r="O1456" s="69" t="s">
        <v>7258</v>
      </c>
      <c r="P1456" s="69">
        <v>9741009635</v>
      </c>
      <c r="Q1456" s="70" t="s">
        <v>7259</v>
      </c>
      <c r="R1456" s="69" t="s">
        <v>7260</v>
      </c>
      <c r="S1456" s="69" t="s">
        <v>7260</v>
      </c>
      <c r="T1456" s="69" t="s">
        <v>7261</v>
      </c>
      <c r="U1456" s="69">
        <v>1450000</v>
      </c>
      <c r="V1456" s="69">
        <v>2050000</v>
      </c>
      <c r="W1456" s="69" t="s">
        <v>7256</v>
      </c>
      <c r="X1456" s="36"/>
      <c r="Y1456" s="36"/>
      <c r="Z1456" s="71"/>
      <c r="AA1456" s="69" t="s">
        <v>444</v>
      </c>
      <c r="AB1456" s="69" t="s">
        <v>444</v>
      </c>
      <c r="AC1456" s="71"/>
    </row>
    <row r="1457" spans="1:29" x14ac:dyDescent="0.3">
      <c r="A1457" s="36">
        <v>1456</v>
      </c>
      <c r="B1457" s="36" t="s">
        <v>87</v>
      </c>
      <c r="C1457" s="37">
        <v>44658</v>
      </c>
      <c r="D1457" s="36"/>
      <c r="E1457" s="36" t="s">
        <v>15130</v>
      </c>
      <c r="F1457" s="38" t="s">
        <v>88</v>
      </c>
      <c r="G1457" s="69" t="s">
        <v>7154</v>
      </c>
      <c r="H1457" s="69" t="s">
        <v>7154</v>
      </c>
      <c r="I1457" s="69" t="s">
        <v>7233</v>
      </c>
      <c r="J1457" s="69" t="s">
        <v>7262</v>
      </c>
      <c r="K1457" s="36"/>
      <c r="L1457" s="36"/>
      <c r="M1457" s="36" t="s">
        <v>93</v>
      </c>
      <c r="N1457" s="69" t="s">
        <v>7263</v>
      </c>
      <c r="O1457" s="69" t="s">
        <v>7264</v>
      </c>
      <c r="P1457" s="69">
        <v>8971011175</v>
      </c>
      <c r="Q1457" s="70" t="s">
        <v>7265</v>
      </c>
      <c r="R1457" s="69" t="s">
        <v>2926</v>
      </c>
      <c r="S1457" s="69" t="s">
        <v>2926</v>
      </c>
      <c r="T1457" s="69" t="s">
        <v>7266</v>
      </c>
      <c r="U1457" s="69">
        <v>1450000</v>
      </c>
      <c r="V1457" s="69">
        <v>2400000</v>
      </c>
      <c r="W1457" s="69" t="s">
        <v>2488</v>
      </c>
      <c r="X1457" s="36" t="s">
        <v>100</v>
      </c>
      <c r="Y1457" s="36" t="s">
        <v>100</v>
      </c>
      <c r="Z1457" s="71" t="s">
        <v>100</v>
      </c>
      <c r="AA1457" s="69" t="s">
        <v>109</v>
      </c>
      <c r="AB1457" s="69" t="s">
        <v>109</v>
      </c>
      <c r="AC1457" s="71"/>
    </row>
    <row r="1458" spans="1:29" x14ac:dyDescent="0.3">
      <c r="A1458" s="36">
        <v>1457</v>
      </c>
      <c r="B1458" s="36" t="s">
        <v>87</v>
      </c>
      <c r="C1458" s="37">
        <v>44658</v>
      </c>
      <c r="D1458" s="36">
        <v>43948601</v>
      </c>
      <c r="E1458" s="36" t="s">
        <v>15130</v>
      </c>
      <c r="F1458" s="38" t="s">
        <v>88</v>
      </c>
      <c r="G1458" s="69" t="s">
        <v>7267</v>
      </c>
      <c r="H1458" s="69" t="s">
        <v>7267</v>
      </c>
      <c r="I1458" s="69" t="s">
        <v>394</v>
      </c>
      <c r="J1458" s="69" t="s">
        <v>7268</v>
      </c>
      <c r="K1458" s="36"/>
      <c r="L1458" s="36"/>
      <c r="M1458" s="36" t="s">
        <v>93</v>
      </c>
      <c r="N1458" s="69">
        <v>5781176</v>
      </c>
      <c r="O1458" s="69" t="s">
        <v>7269</v>
      </c>
      <c r="P1458" s="69">
        <v>9611033313</v>
      </c>
      <c r="Q1458" s="70" t="s">
        <v>7270</v>
      </c>
      <c r="R1458" s="69" t="s">
        <v>499</v>
      </c>
      <c r="S1458" s="69" t="s">
        <v>491</v>
      </c>
      <c r="T1458" s="69" t="s">
        <v>2450</v>
      </c>
      <c r="U1458" s="69">
        <v>1600000</v>
      </c>
      <c r="V1458" s="69">
        <v>2000000</v>
      </c>
      <c r="W1458" s="69" t="s">
        <v>199</v>
      </c>
      <c r="X1458" s="36" t="s">
        <v>100</v>
      </c>
      <c r="Y1458" s="36" t="s">
        <v>100</v>
      </c>
      <c r="Z1458" s="71" t="s">
        <v>100</v>
      </c>
      <c r="AA1458" s="69" t="s">
        <v>109</v>
      </c>
      <c r="AB1458" s="69" t="s">
        <v>109</v>
      </c>
      <c r="AC1458" s="71"/>
    </row>
    <row r="1459" spans="1:29" x14ac:dyDescent="0.3">
      <c r="A1459" s="36">
        <v>1458</v>
      </c>
      <c r="B1459" s="36" t="s">
        <v>87</v>
      </c>
      <c r="C1459" s="37">
        <v>44658</v>
      </c>
      <c r="D1459" s="36">
        <v>43948601</v>
      </c>
      <c r="E1459" s="36" t="s">
        <v>15130</v>
      </c>
      <c r="F1459" s="38" t="s">
        <v>88</v>
      </c>
      <c r="G1459" s="69" t="s">
        <v>7267</v>
      </c>
      <c r="H1459" s="69" t="s">
        <v>7267</v>
      </c>
      <c r="I1459" s="69" t="s">
        <v>394</v>
      </c>
      <c r="J1459" s="69" t="s">
        <v>7268</v>
      </c>
      <c r="K1459" s="36"/>
      <c r="L1459" s="36"/>
      <c r="M1459" s="36" t="s">
        <v>93</v>
      </c>
      <c r="N1459" s="69">
        <v>5782249</v>
      </c>
      <c r="O1459" s="69" t="s">
        <v>7271</v>
      </c>
      <c r="P1459" s="69">
        <v>9945234515</v>
      </c>
      <c r="Q1459" s="70" t="s">
        <v>7272</v>
      </c>
      <c r="R1459" s="69" t="s">
        <v>3334</v>
      </c>
      <c r="S1459" s="69" t="s">
        <v>491</v>
      </c>
      <c r="T1459" s="69" t="s">
        <v>107</v>
      </c>
      <c r="U1459" s="69">
        <v>1200000</v>
      </c>
      <c r="V1459" s="69">
        <v>2000000</v>
      </c>
      <c r="W1459" s="69" t="s">
        <v>7273</v>
      </c>
      <c r="X1459" s="36" t="s">
        <v>100</v>
      </c>
      <c r="Y1459" s="36" t="s">
        <v>100</v>
      </c>
      <c r="Z1459" s="71" t="s">
        <v>100</v>
      </c>
      <c r="AA1459" s="69" t="s">
        <v>109</v>
      </c>
      <c r="AB1459" s="69" t="s">
        <v>109</v>
      </c>
      <c r="AC1459" s="71"/>
    </row>
    <row r="1460" spans="1:29" x14ac:dyDescent="0.3">
      <c r="A1460" s="36">
        <v>1459</v>
      </c>
      <c r="B1460" s="36" t="s">
        <v>87</v>
      </c>
      <c r="C1460" s="37">
        <v>44658</v>
      </c>
      <c r="D1460" s="36">
        <v>89874064</v>
      </c>
      <c r="E1460" s="36" t="s">
        <v>15130</v>
      </c>
      <c r="F1460" s="38" t="s">
        <v>88</v>
      </c>
      <c r="G1460" s="36" t="s">
        <v>89</v>
      </c>
      <c r="H1460" s="69" t="s">
        <v>7274</v>
      </c>
      <c r="I1460" s="69" t="s">
        <v>7275</v>
      </c>
      <c r="J1460" s="69" t="s">
        <v>7276</v>
      </c>
      <c r="K1460" s="36" t="s">
        <v>48</v>
      </c>
      <c r="L1460" s="36" t="s">
        <v>7277</v>
      </c>
      <c r="M1460" s="36" t="s">
        <v>93</v>
      </c>
      <c r="N1460" s="69">
        <v>519879</v>
      </c>
      <c r="O1460" s="69" t="s">
        <v>7278</v>
      </c>
      <c r="P1460" s="69">
        <v>8310368062</v>
      </c>
      <c r="Q1460" s="70" t="s">
        <v>7279</v>
      </c>
      <c r="R1460" s="69" t="s">
        <v>7280</v>
      </c>
      <c r="S1460" s="69" t="s">
        <v>7280</v>
      </c>
      <c r="T1460" s="69" t="s">
        <v>7281</v>
      </c>
      <c r="U1460" s="69">
        <v>1385000</v>
      </c>
      <c r="V1460" s="69">
        <v>2300000</v>
      </c>
      <c r="W1460" s="69" t="s">
        <v>7282</v>
      </c>
      <c r="X1460" s="36" t="s">
        <v>4206</v>
      </c>
      <c r="Y1460" s="36" t="s">
        <v>4206</v>
      </c>
      <c r="Z1460" s="71" t="s">
        <v>4206</v>
      </c>
      <c r="AA1460" s="69" t="s">
        <v>2840</v>
      </c>
      <c r="AB1460" s="69" t="s">
        <v>2840</v>
      </c>
      <c r="AC1460" s="71" t="s">
        <v>7283</v>
      </c>
    </row>
    <row r="1461" spans="1:29" x14ac:dyDescent="0.3">
      <c r="A1461" s="36">
        <v>1460</v>
      </c>
      <c r="B1461" s="36" t="s">
        <v>87</v>
      </c>
      <c r="C1461" s="37">
        <v>44658</v>
      </c>
      <c r="D1461" s="36">
        <v>89874064</v>
      </c>
      <c r="E1461" s="36" t="s">
        <v>15130</v>
      </c>
      <c r="F1461" s="38" t="s">
        <v>88</v>
      </c>
      <c r="G1461" s="36" t="s">
        <v>89</v>
      </c>
      <c r="H1461" s="69" t="s">
        <v>7274</v>
      </c>
      <c r="I1461" s="69" t="s">
        <v>7284</v>
      </c>
      <c r="J1461" s="69" t="s">
        <v>7285</v>
      </c>
      <c r="K1461" s="36" t="s">
        <v>39</v>
      </c>
      <c r="L1461" s="36" t="s">
        <v>7277</v>
      </c>
      <c r="M1461" s="36" t="s">
        <v>93</v>
      </c>
      <c r="N1461" s="69" t="s">
        <v>7286</v>
      </c>
      <c r="O1461" s="69" t="s">
        <v>7287</v>
      </c>
      <c r="P1461" s="69">
        <v>9739223373</v>
      </c>
      <c r="Q1461" s="70" t="s">
        <v>7288</v>
      </c>
      <c r="R1461" s="69" t="s">
        <v>7289</v>
      </c>
      <c r="S1461" s="69" t="s">
        <v>7290</v>
      </c>
      <c r="T1461" s="69" t="s">
        <v>7291</v>
      </c>
      <c r="U1461" s="69">
        <v>1300000</v>
      </c>
      <c r="V1461" s="69">
        <v>1800000</v>
      </c>
      <c r="W1461" s="69" t="s">
        <v>6055</v>
      </c>
      <c r="X1461" s="36" t="s">
        <v>7292</v>
      </c>
      <c r="Y1461" s="36" t="s">
        <v>4206</v>
      </c>
      <c r="Z1461" s="71" t="s">
        <v>4206</v>
      </c>
      <c r="AA1461" s="69" t="s">
        <v>7293</v>
      </c>
      <c r="AB1461" s="69" t="s">
        <v>7293</v>
      </c>
      <c r="AC1461" s="71" t="s">
        <v>7294</v>
      </c>
    </row>
    <row r="1462" spans="1:29" x14ac:dyDescent="0.3">
      <c r="A1462" s="36">
        <v>1461</v>
      </c>
      <c r="B1462" s="36" t="s">
        <v>87</v>
      </c>
      <c r="C1462" s="37">
        <v>44658</v>
      </c>
      <c r="D1462" s="36">
        <v>89874064</v>
      </c>
      <c r="E1462" s="36" t="s">
        <v>15130</v>
      </c>
      <c r="F1462" s="38" t="s">
        <v>88</v>
      </c>
      <c r="G1462" s="36" t="s">
        <v>89</v>
      </c>
      <c r="H1462" s="69" t="s">
        <v>7274</v>
      </c>
      <c r="I1462" s="69" t="s">
        <v>7284</v>
      </c>
      <c r="J1462" s="69" t="s">
        <v>7285</v>
      </c>
      <c r="K1462" s="36" t="s">
        <v>39</v>
      </c>
      <c r="L1462" s="36" t="s">
        <v>7277</v>
      </c>
      <c r="M1462" s="36" t="s">
        <v>93</v>
      </c>
      <c r="N1462" s="69">
        <v>5781127</v>
      </c>
      <c r="O1462" s="69" t="s">
        <v>7295</v>
      </c>
      <c r="P1462" s="69">
        <v>9945234515</v>
      </c>
      <c r="Q1462" s="70" t="s">
        <v>7296</v>
      </c>
      <c r="R1462" s="69" t="s">
        <v>7297</v>
      </c>
      <c r="S1462" s="69" t="s">
        <v>7298</v>
      </c>
      <c r="T1462" s="69" t="s">
        <v>7299</v>
      </c>
      <c r="U1462" s="69">
        <v>1200000</v>
      </c>
      <c r="V1462" s="69">
        <v>2000000</v>
      </c>
      <c r="W1462" s="69" t="s">
        <v>7300</v>
      </c>
      <c r="X1462" s="36" t="s">
        <v>4206</v>
      </c>
      <c r="Y1462" s="36" t="s">
        <v>4206</v>
      </c>
      <c r="Z1462" s="71" t="s">
        <v>4206</v>
      </c>
      <c r="AA1462" s="69" t="s">
        <v>7293</v>
      </c>
      <c r="AB1462" s="69" t="s">
        <v>7293</v>
      </c>
      <c r="AC1462" s="71" t="s">
        <v>7294</v>
      </c>
    </row>
    <row r="1463" spans="1:29" x14ac:dyDescent="0.3">
      <c r="A1463" s="36">
        <v>1462</v>
      </c>
      <c r="B1463" s="36" t="s">
        <v>87</v>
      </c>
      <c r="C1463" s="37">
        <v>44658</v>
      </c>
      <c r="D1463" s="36"/>
      <c r="E1463" s="36" t="s">
        <v>15130</v>
      </c>
      <c r="F1463" s="38" t="s">
        <v>88</v>
      </c>
      <c r="G1463" s="69" t="s">
        <v>7301</v>
      </c>
      <c r="H1463" s="69"/>
      <c r="I1463" s="69" t="s">
        <v>7302</v>
      </c>
      <c r="J1463" s="69" t="s">
        <v>6022</v>
      </c>
      <c r="K1463" s="36" t="s">
        <v>38</v>
      </c>
      <c r="L1463" s="36" t="s">
        <v>6636</v>
      </c>
      <c r="M1463" s="36" t="s">
        <v>93</v>
      </c>
      <c r="N1463" s="69">
        <v>5773373</v>
      </c>
      <c r="O1463" s="69" t="s">
        <v>7303</v>
      </c>
      <c r="P1463" s="69" t="s">
        <v>7304</v>
      </c>
      <c r="Q1463" s="70" t="s">
        <v>7305</v>
      </c>
      <c r="R1463" s="69" t="s">
        <v>2815</v>
      </c>
      <c r="S1463" s="69" t="s">
        <v>140</v>
      </c>
      <c r="T1463" s="69" t="s">
        <v>7306</v>
      </c>
      <c r="U1463" s="69">
        <v>1200000</v>
      </c>
      <c r="V1463" s="69">
        <v>2100000</v>
      </c>
      <c r="W1463" s="69" t="s">
        <v>7307</v>
      </c>
      <c r="X1463" s="36"/>
      <c r="Y1463" s="36"/>
      <c r="Z1463" s="71"/>
      <c r="AA1463" s="69" t="s">
        <v>109</v>
      </c>
      <c r="AB1463" s="69" t="s">
        <v>109</v>
      </c>
      <c r="AC1463" s="71" t="s">
        <v>4585</v>
      </c>
    </row>
    <row r="1464" spans="1:29" x14ac:dyDescent="0.3">
      <c r="A1464" s="36">
        <v>1463</v>
      </c>
      <c r="B1464" s="36" t="s">
        <v>87</v>
      </c>
      <c r="C1464" s="37">
        <v>44658</v>
      </c>
      <c r="D1464" s="36"/>
      <c r="E1464" s="36" t="s">
        <v>15130</v>
      </c>
      <c r="F1464" s="38" t="s">
        <v>88</v>
      </c>
      <c r="G1464" s="69" t="s">
        <v>7301</v>
      </c>
      <c r="H1464" s="69"/>
      <c r="I1464" s="69" t="s">
        <v>7302</v>
      </c>
      <c r="J1464" s="69" t="s">
        <v>6022</v>
      </c>
      <c r="K1464" s="36" t="s">
        <v>38</v>
      </c>
      <c r="L1464" s="36" t="s">
        <v>6636</v>
      </c>
      <c r="M1464" s="36" t="s">
        <v>93</v>
      </c>
      <c r="N1464" s="69">
        <v>5773558</v>
      </c>
      <c r="O1464" s="69" t="s">
        <v>7308</v>
      </c>
      <c r="P1464" s="69">
        <v>9739881430</v>
      </c>
      <c r="Q1464" s="70" t="s">
        <v>7309</v>
      </c>
      <c r="R1464" s="69" t="s">
        <v>7310</v>
      </c>
      <c r="S1464" s="69"/>
      <c r="T1464" s="69" t="s">
        <v>4236</v>
      </c>
      <c r="U1464" s="69">
        <v>980000</v>
      </c>
      <c r="V1464" s="69">
        <v>1800000</v>
      </c>
      <c r="W1464" s="69" t="s">
        <v>7311</v>
      </c>
      <c r="X1464" s="36"/>
      <c r="Y1464" s="36"/>
      <c r="Z1464" s="71"/>
      <c r="AA1464" s="69" t="s">
        <v>109</v>
      </c>
      <c r="AB1464" s="69" t="s">
        <v>109</v>
      </c>
      <c r="AC1464" s="71" t="s">
        <v>7312</v>
      </c>
    </row>
    <row r="1465" spans="1:29" x14ac:dyDescent="0.3">
      <c r="A1465" s="36">
        <v>1464</v>
      </c>
      <c r="B1465" s="36" t="s">
        <v>87</v>
      </c>
      <c r="C1465" s="37">
        <v>44658</v>
      </c>
      <c r="D1465" s="36"/>
      <c r="E1465" s="36" t="s">
        <v>15130</v>
      </c>
      <c r="F1465" s="38" t="s">
        <v>88</v>
      </c>
      <c r="G1465" s="69" t="s">
        <v>7313</v>
      </c>
      <c r="H1465" s="69"/>
      <c r="I1465" s="69" t="s">
        <v>7302</v>
      </c>
      <c r="J1465" s="69" t="s">
        <v>6022</v>
      </c>
      <c r="K1465" s="36" t="s">
        <v>38</v>
      </c>
      <c r="L1465" s="36" t="s">
        <v>6636</v>
      </c>
      <c r="M1465" s="36" t="s">
        <v>93</v>
      </c>
      <c r="N1465" s="69">
        <v>5769349</v>
      </c>
      <c r="O1465" s="69" t="s">
        <v>7314</v>
      </c>
      <c r="P1465" s="69">
        <v>9838129512</v>
      </c>
      <c r="Q1465" s="70" t="s">
        <v>7315</v>
      </c>
      <c r="R1465" s="69" t="s">
        <v>5077</v>
      </c>
      <c r="S1465" s="69" t="s">
        <v>5077</v>
      </c>
      <c r="T1465" s="69" t="s">
        <v>749</v>
      </c>
      <c r="U1465" s="69">
        <v>700000</v>
      </c>
      <c r="V1465" s="69">
        <v>1800000</v>
      </c>
      <c r="W1465" s="69" t="s">
        <v>7316</v>
      </c>
      <c r="X1465" s="36"/>
      <c r="Y1465" s="36"/>
      <c r="Z1465" s="71"/>
      <c r="AA1465" s="69" t="s">
        <v>964</v>
      </c>
      <c r="AB1465" s="69" t="s">
        <v>109</v>
      </c>
      <c r="AC1465" s="71" t="s">
        <v>2157</v>
      </c>
    </row>
    <row r="1466" spans="1:29" x14ac:dyDescent="0.3">
      <c r="A1466" s="36">
        <v>1465</v>
      </c>
      <c r="B1466" s="36" t="s">
        <v>87</v>
      </c>
      <c r="C1466" s="37">
        <v>44658</v>
      </c>
      <c r="D1466" s="36"/>
      <c r="E1466" s="36" t="s">
        <v>15130</v>
      </c>
      <c r="F1466" s="38" t="s">
        <v>88</v>
      </c>
      <c r="G1466" s="69" t="s">
        <v>7313</v>
      </c>
      <c r="H1466" s="69"/>
      <c r="I1466" s="69" t="s">
        <v>7302</v>
      </c>
      <c r="J1466" s="69" t="s">
        <v>6022</v>
      </c>
      <c r="K1466" s="36" t="s">
        <v>38</v>
      </c>
      <c r="L1466" s="36" t="s">
        <v>6636</v>
      </c>
      <c r="M1466" s="36" t="s">
        <v>93</v>
      </c>
      <c r="N1466" s="69">
        <v>5690929</v>
      </c>
      <c r="O1466" s="69" t="s">
        <v>7317</v>
      </c>
      <c r="P1466" s="69">
        <v>9718642009</v>
      </c>
      <c r="Q1466" s="70" t="s">
        <v>7318</v>
      </c>
      <c r="R1466" s="69" t="s">
        <v>2671</v>
      </c>
      <c r="S1466" s="69" t="s">
        <v>2671</v>
      </c>
      <c r="T1466" s="69" t="s">
        <v>3777</v>
      </c>
      <c r="U1466" s="69">
        <v>920000</v>
      </c>
      <c r="V1466" s="69">
        <v>2100000</v>
      </c>
      <c r="W1466" s="69" t="s">
        <v>7307</v>
      </c>
      <c r="X1466" s="36"/>
      <c r="Y1466" s="36"/>
      <c r="Z1466" s="71"/>
      <c r="AA1466" s="69" t="s">
        <v>476</v>
      </c>
      <c r="AB1466" s="69" t="s">
        <v>109</v>
      </c>
      <c r="AC1466" s="71" t="s">
        <v>7319</v>
      </c>
    </row>
    <row r="1467" spans="1:29" x14ac:dyDescent="0.3">
      <c r="A1467" s="36">
        <v>1466</v>
      </c>
      <c r="B1467" s="36" t="s">
        <v>87</v>
      </c>
      <c r="C1467" s="37">
        <v>44658</v>
      </c>
      <c r="D1467" s="36"/>
      <c r="E1467" s="36" t="s">
        <v>15130</v>
      </c>
      <c r="F1467" s="38" t="s">
        <v>88</v>
      </c>
      <c r="G1467" s="69" t="s">
        <v>7154</v>
      </c>
      <c r="H1467" s="69" t="s">
        <v>7154</v>
      </c>
      <c r="I1467" s="69" t="s">
        <v>7209</v>
      </c>
      <c r="J1467" s="69" t="s">
        <v>7210</v>
      </c>
      <c r="K1467" s="36"/>
      <c r="L1467" s="36"/>
      <c r="M1467" s="36" t="s">
        <v>93</v>
      </c>
      <c r="N1467" s="69">
        <v>5687523</v>
      </c>
      <c r="O1467" s="69" t="s">
        <v>7320</v>
      </c>
      <c r="P1467" s="69">
        <v>9791806664</v>
      </c>
      <c r="Q1467" s="70" t="s">
        <v>7321</v>
      </c>
      <c r="R1467" s="69" t="s">
        <v>3931</v>
      </c>
      <c r="S1467" s="69" t="s">
        <v>7222</v>
      </c>
      <c r="T1467" s="69" t="s">
        <v>198</v>
      </c>
      <c r="U1467" s="69">
        <v>1090000</v>
      </c>
      <c r="V1467" s="69">
        <v>2100000</v>
      </c>
      <c r="W1467" s="69" t="s">
        <v>7322</v>
      </c>
      <c r="X1467" s="36"/>
      <c r="Y1467" s="36"/>
      <c r="Z1467" s="71"/>
      <c r="AA1467" s="69" t="s">
        <v>109</v>
      </c>
      <c r="AB1467" s="69" t="s">
        <v>109</v>
      </c>
      <c r="AC1467" s="71" t="s">
        <v>7323</v>
      </c>
    </row>
    <row r="1468" spans="1:29" x14ac:dyDescent="0.3">
      <c r="A1468" s="36">
        <v>1467</v>
      </c>
      <c r="B1468" s="36" t="s">
        <v>87</v>
      </c>
      <c r="C1468" s="37">
        <v>44658</v>
      </c>
      <c r="D1468" s="36">
        <v>43948601</v>
      </c>
      <c r="E1468" s="36" t="s">
        <v>15130</v>
      </c>
      <c r="F1468" s="38" t="s">
        <v>88</v>
      </c>
      <c r="G1468" s="36" t="s">
        <v>89</v>
      </c>
      <c r="H1468" s="69" t="s">
        <v>7324</v>
      </c>
      <c r="I1468" s="69" t="s">
        <v>7233</v>
      </c>
      <c r="J1468" s="69" t="s">
        <v>7325</v>
      </c>
      <c r="K1468" s="36"/>
      <c r="L1468" s="36"/>
      <c r="M1468" s="36" t="s">
        <v>93</v>
      </c>
      <c r="N1468" s="69">
        <v>5695872</v>
      </c>
      <c r="O1468" s="69" t="s">
        <v>7326</v>
      </c>
      <c r="P1468" s="69">
        <v>8919304503</v>
      </c>
      <c r="Q1468" s="70" t="s">
        <v>7327</v>
      </c>
      <c r="R1468" s="69" t="s">
        <v>7328</v>
      </c>
      <c r="S1468" s="69" t="s">
        <v>7328</v>
      </c>
      <c r="T1468" s="69" t="s">
        <v>7329</v>
      </c>
      <c r="U1468" s="69">
        <v>1200000</v>
      </c>
      <c r="V1468" s="69">
        <v>1700000</v>
      </c>
      <c r="W1468" s="69" t="s">
        <v>7330</v>
      </c>
      <c r="X1468" s="36" t="s">
        <v>128</v>
      </c>
      <c r="Y1468" s="36" t="s">
        <v>128</v>
      </c>
      <c r="Z1468" s="71" t="s">
        <v>128</v>
      </c>
      <c r="AA1468" s="69" t="s">
        <v>109</v>
      </c>
      <c r="AB1468" s="69" t="s">
        <v>109</v>
      </c>
      <c r="AC1468" s="71" t="s">
        <v>7331</v>
      </c>
    </row>
    <row r="1469" spans="1:29" x14ac:dyDescent="0.3">
      <c r="A1469" s="36">
        <v>1468</v>
      </c>
      <c r="B1469" s="36" t="s">
        <v>87</v>
      </c>
      <c r="C1469" s="37">
        <v>44658</v>
      </c>
      <c r="D1469" s="36">
        <v>43948601</v>
      </c>
      <c r="E1469" s="36" t="s">
        <v>15130</v>
      </c>
      <c r="F1469" s="38" t="s">
        <v>88</v>
      </c>
      <c r="G1469" s="36" t="s">
        <v>89</v>
      </c>
      <c r="H1469" s="69" t="s">
        <v>7324</v>
      </c>
      <c r="I1469" s="69" t="s">
        <v>7233</v>
      </c>
      <c r="J1469" s="69" t="s">
        <v>7325</v>
      </c>
      <c r="K1469" s="36"/>
      <c r="L1469" s="36"/>
      <c r="M1469" s="36" t="s">
        <v>93</v>
      </c>
      <c r="N1469" s="69" t="s">
        <v>7332</v>
      </c>
      <c r="O1469" s="69" t="s">
        <v>7333</v>
      </c>
      <c r="P1469" s="69">
        <v>9986208207</v>
      </c>
      <c r="Q1469" s="70" t="s">
        <v>7334</v>
      </c>
      <c r="R1469" s="69" t="s">
        <v>7335</v>
      </c>
      <c r="S1469" s="69" t="s">
        <v>7335</v>
      </c>
      <c r="T1469" s="69" t="s">
        <v>1643</v>
      </c>
      <c r="U1469" s="69">
        <v>1750000</v>
      </c>
      <c r="V1469" s="69">
        <v>2100000</v>
      </c>
      <c r="W1469" s="69" t="s">
        <v>7336</v>
      </c>
      <c r="X1469" s="36" t="s">
        <v>128</v>
      </c>
      <c r="Y1469" s="36" t="s">
        <v>128</v>
      </c>
      <c r="Z1469" s="71" t="s">
        <v>128</v>
      </c>
      <c r="AA1469" s="69" t="s">
        <v>109</v>
      </c>
      <c r="AB1469" s="69" t="s">
        <v>109</v>
      </c>
      <c r="AC1469" s="71" t="s">
        <v>7337</v>
      </c>
    </row>
    <row r="1470" spans="1:29" x14ac:dyDescent="0.3">
      <c r="A1470" s="36">
        <v>1469</v>
      </c>
      <c r="B1470" s="36" t="s">
        <v>87</v>
      </c>
      <c r="C1470" s="37">
        <v>44658</v>
      </c>
      <c r="D1470" s="36">
        <v>43948601</v>
      </c>
      <c r="E1470" s="36" t="s">
        <v>15130</v>
      </c>
      <c r="F1470" s="38" t="s">
        <v>88</v>
      </c>
      <c r="G1470" s="36" t="s">
        <v>89</v>
      </c>
      <c r="H1470" s="69" t="s">
        <v>7324</v>
      </c>
      <c r="I1470" s="69" t="s">
        <v>7233</v>
      </c>
      <c r="J1470" s="69" t="s">
        <v>7325</v>
      </c>
      <c r="K1470" s="36"/>
      <c r="L1470" s="36"/>
      <c r="M1470" s="36" t="s">
        <v>93</v>
      </c>
      <c r="N1470" s="69" t="s">
        <v>7338</v>
      </c>
      <c r="O1470" s="69" t="s">
        <v>7339</v>
      </c>
      <c r="P1470" s="69">
        <v>7418289846</v>
      </c>
      <c r="Q1470" s="70" t="s">
        <v>7340</v>
      </c>
      <c r="R1470" s="69" t="s">
        <v>7341</v>
      </c>
      <c r="S1470" s="69" t="s">
        <v>7341</v>
      </c>
      <c r="T1470" s="69" t="s">
        <v>116</v>
      </c>
      <c r="U1470" s="69">
        <v>1100000</v>
      </c>
      <c r="V1470" s="69">
        <v>2000000</v>
      </c>
      <c r="W1470" s="69" t="s">
        <v>7342</v>
      </c>
      <c r="X1470" s="36" t="s">
        <v>128</v>
      </c>
      <c r="Y1470" s="36" t="s">
        <v>128</v>
      </c>
      <c r="Z1470" s="71" t="s">
        <v>128</v>
      </c>
      <c r="AA1470" s="69" t="s">
        <v>109</v>
      </c>
      <c r="AB1470" s="69" t="s">
        <v>109</v>
      </c>
      <c r="AC1470" s="71" t="s">
        <v>7343</v>
      </c>
    </row>
    <row r="1471" spans="1:29" x14ac:dyDescent="0.3">
      <c r="A1471" s="36">
        <v>1470</v>
      </c>
      <c r="B1471" s="36" t="s">
        <v>87</v>
      </c>
      <c r="C1471" s="37">
        <v>44658</v>
      </c>
      <c r="D1471" s="36">
        <v>43948601</v>
      </c>
      <c r="E1471" s="36" t="s">
        <v>15130</v>
      </c>
      <c r="F1471" s="38" t="s">
        <v>88</v>
      </c>
      <c r="G1471" s="36" t="s">
        <v>89</v>
      </c>
      <c r="H1471" s="69" t="s">
        <v>7324</v>
      </c>
      <c r="I1471" s="69" t="s">
        <v>7233</v>
      </c>
      <c r="J1471" s="69" t="s">
        <v>7325</v>
      </c>
      <c r="K1471" s="36"/>
      <c r="L1471" s="36"/>
      <c r="M1471" s="36" t="s">
        <v>93</v>
      </c>
      <c r="N1471" s="69">
        <v>5781348</v>
      </c>
      <c r="O1471" s="69" t="s">
        <v>7344</v>
      </c>
      <c r="P1471" s="69">
        <v>9963889993</v>
      </c>
      <c r="Q1471" s="70" t="s">
        <v>7345</v>
      </c>
      <c r="R1471" s="69" t="s">
        <v>7346</v>
      </c>
      <c r="S1471" s="69" t="s">
        <v>7346</v>
      </c>
      <c r="T1471" s="69" t="s">
        <v>7347</v>
      </c>
      <c r="U1471" s="69">
        <v>402000</v>
      </c>
      <c r="V1471" s="69">
        <v>1500000</v>
      </c>
      <c r="W1471" s="69" t="s">
        <v>7348</v>
      </c>
      <c r="X1471" s="36" t="s">
        <v>128</v>
      </c>
      <c r="Y1471" s="36" t="s">
        <v>128</v>
      </c>
      <c r="Z1471" s="71" t="s">
        <v>128</v>
      </c>
      <c r="AA1471" s="69" t="s">
        <v>109</v>
      </c>
      <c r="AB1471" s="69" t="s">
        <v>109</v>
      </c>
      <c r="AC1471" s="71" t="s">
        <v>7349</v>
      </c>
    </row>
    <row r="1472" spans="1:29" x14ac:dyDescent="0.3">
      <c r="A1472" s="36">
        <v>1471</v>
      </c>
      <c r="B1472" s="36" t="s">
        <v>87</v>
      </c>
      <c r="C1472" s="37">
        <v>44658</v>
      </c>
      <c r="D1472" s="36">
        <v>43948601</v>
      </c>
      <c r="E1472" s="36" t="s">
        <v>15130</v>
      </c>
      <c r="F1472" s="38" t="s">
        <v>88</v>
      </c>
      <c r="G1472" s="36" t="s">
        <v>89</v>
      </c>
      <c r="H1472" s="69" t="s">
        <v>7324</v>
      </c>
      <c r="I1472" s="69" t="s">
        <v>7233</v>
      </c>
      <c r="J1472" s="69" t="s">
        <v>7325</v>
      </c>
      <c r="K1472" s="36"/>
      <c r="L1472" s="36"/>
      <c r="M1472" s="36" t="s">
        <v>93</v>
      </c>
      <c r="N1472" s="69">
        <v>5759472</v>
      </c>
      <c r="O1472" s="69" t="s">
        <v>7350</v>
      </c>
      <c r="P1472" s="69">
        <v>9789682021</v>
      </c>
      <c r="Q1472" s="70" t="s">
        <v>7351</v>
      </c>
      <c r="R1472" s="69" t="s">
        <v>7352</v>
      </c>
      <c r="S1472" s="69" t="s">
        <v>7352</v>
      </c>
      <c r="T1472" s="69" t="s">
        <v>744</v>
      </c>
      <c r="U1472" s="69">
        <v>870000</v>
      </c>
      <c r="V1472" s="69">
        <v>1500000</v>
      </c>
      <c r="W1472" s="69" t="s">
        <v>7353</v>
      </c>
      <c r="X1472" s="36" t="s">
        <v>128</v>
      </c>
      <c r="Y1472" s="36" t="s">
        <v>128</v>
      </c>
      <c r="Z1472" s="71" t="s">
        <v>128</v>
      </c>
      <c r="AA1472" s="69" t="s">
        <v>109</v>
      </c>
      <c r="AB1472" s="69" t="s">
        <v>109</v>
      </c>
      <c r="AC1472" s="71" t="s">
        <v>7354</v>
      </c>
    </row>
    <row r="1473" spans="1:29" x14ac:dyDescent="0.3">
      <c r="A1473" s="36">
        <v>1472</v>
      </c>
      <c r="B1473" s="36" t="s">
        <v>87</v>
      </c>
      <c r="C1473" s="37">
        <v>44658</v>
      </c>
      <c r="D1473" s="36">
        <v>43948601</v>
      </c>
      <c r="E1473" s="36" t="s">
        <v>15130</v>
      </c>
      <c r="F1473" s="38" t="s">
        <v>88</v>
      </c>
      <c r="G1473" s="36" t="s">
        <v>89</v>
      </c>
      <c r="H1473" s="69" t="s">
        <v>7324</v>
      </c>
      <c r="I1473" s="69" t="s">
        <v>7233</v>
      </c>
      <c r="J1473" s="69" t="s">
        <v>7325</v>
      </c>
      <c r="K1473" s="36"/>
      <c r="L1473" s="36"/>
      <c r="M1473" s="36" t="s">
        <v>93</v>
      </c>
      <c r="N1473" s="69" t="s">
        <v>7355</v>
      </c>
      <c r="O1473" s="69" t="s">
        <v>7356</v>
      </c>
      <c r="P1473" s="69" t="s">
        <v>7357</v>
      </c>
      <c r="Q1473" s="70" t="s">
        <v>7358</v>
      </c>
      <c r="R1473" s="69" t="s">
        <v>7359</v>
      </c>
      <c r="S1473" s="69" t="s">
        <v>7359</v>
      </c>
      <c r="T1473" s="69" t="s">
        <v>7360</v>
      </c>
      <c r="U1473" s="69">
        <v>1400000</v>
      </c>
      <c r="V1473" s="69">
        <v>1850000</v>
      </c>
      <c r="W1473" s="69" t="s">
        <v>7361</v>
      </c>
      <c r="X1473" s="36" t="s">
        <v>128</v>
      </c>
      <c r="Y1473" s="36" t="s">
        <v>128</v>
      </c>
      <c r="Z1473" s="71" t="s">
        <v>128</v>
      </c>
      <c r="AA1473" s="69" t="s">
        <v>109</v>
      </c>
      <c r="AB1473" s="69" t="s">
        <v>109</v>
      </c>
      <c r="AC1473" s="71" t="s">
        <v>7362</v>
      </c>
    </row>
    <row r="1474" spans="1:29" x14ac:dyDescent="0.3">
      <c r="A1474" s="36">
        <v>1473</v>
      </c>
      <c r="B1474" s="36" t="s">
        <v>87</v>
      </c>
      <c r="C1474" s="37">
        <v>44658</v>
      </c>
      <c r="D1474" s="36">
        <v>43948601</v>
      </c>
      <c r="E1474" s="36" t="s">
        <v>15130</v>
      </c>
      <c r="F1474" s="38" t="s">
        <v>88</v>
      </c>
      <c r="G1474" s="36" t="s">
        <v>89</v>
      </c>
      <c r="H1474" s="69" t="s">
        <v>7324</v>
      </c>
      <c r="I1474" s="69" t="s">
        <v>7233</v>
      </c>
      <c r="J1474" s="69" t="s">
        <v>7325</v>
      </c>
      <c r="K1474" s="36"/>
      <c r="L1474" s="36"/>
      <c r="M1474" s="36" t="s">
        <v>93</v>
      </c>
      <c r="N1474" s="69">
        <v>5766220</v>
      </c>
      <c r="O1474" s="69" t="s">
        <v>7363</v>
      </c>
      <c r="P1474" s="69">
        <v>7835812016</v>
      </c>
      <c r="Q1474" s="70" t="s">
        <v>7364</v>
      </c>
      <c r="R1474" s="69" t="s">
        <v>7365</v>
      </c>
      <c r="S1474" s="69" t="s">
        <v>7365</v>
      </c>
      <c r="T1474" s="69" t="s">
        <v>7366</v>
      </c>
      <c r="U1474" s="69">
        <v>1750000</v>
      </c>
      <c r="V1474" s="69">
        <v>2500000</v>
      </c>
      <c r="W1474" s="69" t="s">
        <v>7367</v>
      </c>
      <c r="X1474" s="36" t="s">
        <v>128</v>
      </c>
      <c r="Y1474" s="36" t="s">
        <v>128</v>
      </c>
      <c r="Z1474" s="71" t="s">
        <v>128</v>
      </c>
      <c r="AA1474" s="69" t="s">
        <v>888</v>
      </c>
      <c r="AB1474" s="69" t="s">
        <v>109</v>
      </c>
      <c r="AC1474" s="71" t="s">
        <v>7368</v>
      </c>
    </row>
    <row r="1475" spans="1:29" x14ac:dyDescent="0.3">
      <c r="A1475" s="36">
        <v>1474</v>
      </c>
      <c r="B1475" s="36" t="s">
        <v>87</v>
      </c>
      <c r="C1475" s="37">
        <v>44658</v>
      </c>
      <c r="D1475" s="36">
        <v>74890270</v>
      </c>
      <c r="E1475" s="36" t="s">
        <v>1576</v>
      </c>
      <c r="F1475" s="38">
        <v>210369</v>
      </c>
      <c r="G1475" s="36" t="s">
        <v>89</v>
      </c>
      <c r="H1475" s="69" t="s">
        <v>2967</v>
      </c>
      <c r="I1475" s="69" t="s">
        <v>7081</v>
      </c>
      <c r="J1475" s="69"/>
      <c r="K1475" s="36" t="s">
        <v>13</v>
      </c>
      <c r="L1475" s="36" t="s">
        <v>621</v>
      </c>
      <c r="M1475" s="36" t="s">
        <v>93</v>
      </c>
      <c r="N1475" s="69">
        <v>5767198</v>
      </c>
      <c r="O1475" s="69" t="s">
        <v>7369</v>
      </c>
      <c r="P1475" s="69">
        <v>9742098788</v>
      </c>
      <c r="Q1475" s="70" t="s">
        <v>7370</v>
      </c>
      <c r="R1475" s="69" t="s">
        <v>6034</v>
      </c>
      <c r="S1475" s="69" t="s">
        <v>6034</v>
      </c>
      <c r="T1475" s="69" t="s">
        <v>7371</v>
      </c>
      <c r="U1475" s="69">
        <v>800000</v>
      </c>
      <c r="V1475" s="69">
        <v>1500000</v>
      </c>
      <c r="W1475" s="69" t="s">
        <v>7372</v>
      </c>
      <c r="X1475" s="36" t="s">
        <v>100</v>
      </c>
      <c r="Y1475" s="36" t="s">
        <v>100</v>
      </c>
      <c r="Z1475" s="71"/>
      <c r="AA1475" s="69" t="s">
        <v>109</v>
      </c>
      <c r="AB1475" s="69" t="s">
        <v>2840</v>
      </c>
      <c r="AC1475" s="71" t="s">
        <v>7373</v>
      </c>
    </row>
    <row r="1476" spans="1:29" x14ac:dyDescent="0.3">
      <c r="A1476" s="36">
        <v>1475</v>
      </c>
      <c r="B1476" s="36" t="s">
        <v>87</v>
      </c>
      <c r="C1476" s="37">
        <v>44658</v>
      </c>
      <c r="D1476" s="36">
        <v>40779627</v>
      </c>
      <c r="E1476" s="36" t="s">
        <v>1576</v>
      </c>
      <c r="F1476" s="38">
        <v>210369</v>
      </c>
      <c r="G1476" s="36" t="s">
        <v>89</v>
      </c>
      <c r="H1476" s="69" t="s">
        <v>254</v>
      </c>
      <c r="I1476" s="69" t="s">
        <v>359</v>
      </c>
      <c r="J1476" s="69" t="s">
        <v>3520</v>
      </c>
      <c r="K1476" s="36" t="s">
        <v>13</v>
      </c>
      <c r="L1476" s="36" t="s">
        <v>2799</v>
      </c>
      <c r="M1476" s="36" t="s">
        <v>93</v>
      </c>
      <c r="N1476" s="69">
        <v>5769943</v>
      </c>
      <c r="O1476" s="69" t="s">
        <v>7374</v>
      </c>
      <c r="P1476" s="69" t="s">
        <v>7375</v>
      </c>
      <c r="Q1476" s="70" t="s">
        <v>7376</v>
      </c>
      <c r="R1476" s="69" t="s">
        <v>3828</v>
      </c>
      <c r="S1476" s="69" t="s">
        <v>170</v>
      </c>
      <c r="T1476" s="69" t="s">
        <v>2668</v>
      </c>
      <c r="U1476" s="69">
        <v>1045000</v>
      </c>
      <c r="V1476" s="69">
        <v>2000000</v>
      </c>
      <c r="W1476" s="69" t="s">
        <v>7377</v>
      </c>
      <c r="X1476" s="36" t="s">
        <v>100</v>
      </c>
      <c r="Y1476" s="36" t="s">
        <v>100</v>
      </c>
      <c r="Z1476" s="71" t="s">
        <v>118</v>
      </c>
      <c r="AA1476" s="69" t="s">
        <v>705</v>
      </c>
      <c r="AB1476" s="69" t="s">
        <v>109</v>
      </c>
      <c r="AC1476" s="71" t="s">
        <v>3331</v>
      </c>
    </row>
    <row r="1477" spans="1:29" x14ac:dyDescent="0.3">
      <c r="A1477" s="36">
        <v>1476</v>
      </c>
      <c r="B1477" s="36" t="s">
        <v>87</v>
      </c>
      <c r="C1477" s="37">
        <v>44658</v>
      </c>
      <c r="D1477" s="36">
        <v>40779627</v>
      </c>
      <c r="E1477" s="36" t="s">
        <v>1576</v>
      </c>
      <c r="F1477" s="38">
        <v>210369</v>
      </c>
      <c r="G1477" s="36" t="s">
        <v>89</v>
      </c>
      <c r="H1477" s="69" t="s">
        <v>254</v>
      </c>
      <c r="I1477" s="69" t="s">
        <v>359</v>
      </c>
      <c r="J1477" s="69" t="s">
        <v>3520</v>
      </c>
      <c r="K1477" s="36" t="s">
        <v>12</v>
      </c>
      <c r="L1477" s="36" t="s">
        <v>402</v>
      </c>
      <c r="M1477" s="36" t="s">
        <v>93</v>
      </c>
      <c r="N1477" s="69">
        <v>5773949</v>
      </c>
      <c r="O1477" s="69" t="s">
        <v>7378</v>
      </c>
      <c r="P1477" s="69">
        <v>8285376026</v>
      </c>
      <c r="Q1477" s="70" t="s">
        <v>7379</v>
      </c>
      <c r="R1477" s="69" t="s">
        <v>1125</v>
      </c>
      <c r="S1477" s="69" t="s">
        <v>1780</v>
      </c>
      <c r="T1477" s="69" t="s">
        <v>7380</v>
      </c>
      <c r="U1477" s="69">
        <v>1300000</v>
      </c>
      <c r="V1477" s="69">
        <v>1750000</v>
      </c>
      <c r="W1477" s="69" t="s">
        <v>5087</v>
      </c>
      <c r="X1477" s="36" t="s">
        <v>100</v>
      </c>
      <c r="Y1477" s="36" t="s">
        <v>100</v>
      </c>
      <c r="Z1477" s="71" t="s">
        <v>118</v>
      </c>
      <c r="AA1477" s="69" t="s">
        <v>767</v>
      </c>
      <c r="AB1477" s="69" t="s">
        <v>109</v>
      </c>
      <c r="AC1477" s="71"/>
    </row>
    <row r="1478" spans="1:29" x14ac:dyDescent="0.3">
      <c r="A1478" s="36">
        <v>1477</v>
      </c>
      <c r="B1478" s="36" t="s">
        <v>87</v>
      </c>
      <c r="C1478" s="37">
        <v>44658</v>
      </c>
      <c r="D1478" s="36">
        <v>40779627</v>
      </c>
      <c r="E1478" s="36" t="s">
        <v>1576</v>
      </c>
      <c r="F1478" s="38">
        <v>210369</v>
      </c>
      <c r="G1478" s="36" t="s">
        <v>89</v>
      </c>
      <c r="H1478" s="69" t="s">
        <v>254</v>
      </c>
      <c r="I1478" s="69" t="s">
        <v>359</v>
      </c>
      <c r="J1478" s="69" t="s">
        <v>3520</v>
      </c>
      <c r="K1478" s="36" t="s">
        <v>13</v>
      </c>
      <c r="L1478" s="36" t="s">
        <v>31</v>
      </c>
      <c r="M1478" s="36" t="s">
        <v>93</v>
      </c>
      <c r="N1478" s="69">
        <v>5629274</v>
      </c>
      <c r="O1478" s="69" t="s">
        <v>7381</v>
      </c>
      <c r="P1478" s="69" t="s">
        <v>4751</v>
      </c>
      <c r="Q1478" s="70" t="s">
        <v>4752</v>
      </c>
      <c r="R1478" s="69" t="s">
        <v>776</v>
      </c>
      <c r="S1478" s="69" t="s">
        <v>398</v>
      </c>
      <c r="T1478" s="69" t="s">
        <v>7382</v>
      </c>
      <c r="U1478" s="69">
        <v>530000</v>
      </c>
      <c r="V1478" s="69">
        <v>1100000</v>
      </c>
      <c r="W1478" s="69" t="s">
        <v>7383</v>
      </c>
      <c r="X1478" s="36" t="s">
        <v>100</v>
      </c>
      <c r="Y1478" s="36" t="s">
        <v>100</v>
      </c>
      <c r="Z1478" s="71" t="s">
        <v>118</v>
      </c>
      <c r="AA1478" s="69" t="s">
        <v>267</v>
      </c>
      <c r="AB1478" s="69" t="s">
        <v>109</v>
      </c>
      <c r="AC1478" s="71" t="s">
        <v>4871</v>
      </c>
    </row>
    <row r="1479" spans="1:29" x14ac:dyDescent="0.3">
      <c r="A1479" s="36">
        <v>1478</v>
      </c>
      <c r="B1479" s="36" t="s">
        <v>87</v>
      </c>
      <c r="C1479" s="37">
        <v>44658</v>
      </c>
      <c r="D1479" s="36">
        <v>70134908</v>
      </c>
      <c r="E1479" s="36" t="s">
        <v>1576</v>
      </c>
      <c r="F1479" s="38">
        <v>210369</v>
      </c>
      <c r="G1479" s="36" t="s">
        <v>89</v>
      </c>
      <c r="H1479" s="69" t="s">
        <v>254</v>
      </c>
      <c r="I1479" s="69" t="s">
        <v>103</v>
      </c>
      <c r="J1479" s="69" t="s">
        <v>7384</v>
      </c>
      <c r="K1479" s="36" t="s">
        <v>13</v>
      </c>
      <c r="L1479" s="36" t="s">
        <v>621</v>
      </c>
      <c r="M1479" s="36" t="s">
        <v>93</v>
      </c>
      <c r="N1479" s="69">
        <v>5782146</v>
      </c>
      <c r="O1479" s="69" t="s">
        <v>7385</v>
      </c>
      <c r="P1479" s="69" t="s">
        <v>7386</v>
      </c>
      <c r="Q1479" s="70" t="s">
        <v>7387</v>
      </c>
      <c r="R1479" s="69" t="s">
        <v>599</v>
      </c>
      <c r="S1479" s="69" t="s">
        <v>398</v>
      </c>
      <c r="T1479" s="69" t="s">
        <v>7388</v>
      </c>
      <c r="U1479" s="69">
        <v>450000</v>
      </c>
      <c r="V1479" s="69">
        <v>600000</v>
      </c>
      <c r="W1479" s="69" t="s">
        <v>5087</v>
      </c>
      <c r="X1479" s="36" t="s">
        <v>100</v>
      </c>
      <c r="Y1479" s="36" t="s">
        <v>100</v>
      </c>
      <c r="Z1479" s="71" t="s">
        <v>118</v>
      </c>
      <c r="AA1479" s="69" t="s">
        <v>101</v>
      </c>
      <c r="AB1479" s="69" t="s">
        <v>109</v>
      </c>
      <c r="AC1479" s="71"/>
    </row>
    <row r="1480" spans="1:29" x14ac:dyDescent="0.3">
      <c r="A1480" s="36">
        <v>1479</v>
      </c>
      <c r="B1480" s="36" t="s">
        <v>87</v>
      </c>
      <c r="C1480" s="37">
        <v>44658</v>
      </c>
      <c r="D1480" s="36">
        <v>70134908</v>
      </c>
      <c r="E1480" s="36" t="s">
        <v>1576</v>
      </c>
      <c r="F1480" s="38">
        <v>210369</v>
      </c>
      <c r="G1480" s="36" t="s">
        <v>89</v>
      </c>
      <c r="H1480" s="69" t="s">
        <v>254</v>
      </c>
      <c r="I1480" s="69" t="s">
        <v>103</v>
      </c>
      <c r="J1480" s="69" t="s">
        <v>7384</v>
      </c>
      <c r="K1480" s="36" t="s">
        <v>13</v>
      </c>
      <c r="L1480" s="36" t="s">
        <v>621</v>
      </c>
      <c r="M1480" s="36" t="s">
        <v>93</v>
      </c>
      <c r="N1480" s="69">
        <v>5782139</v>
      </c>
      <c r="O1480" s="69" t="s">
        <v>7389</v>
      </c>
      <c r="P1480" s="69" t="s">
        <v>7390</v>
      </c>
      <c r="Q1480" s="70" t="s">
        <v>7391</v>
      </c>
      <c r="R1480" s="69" t="s">
        <v>277</v>
      </c>
      <c r="S1480" s="69" t="s">
        <v>277</v>
      </c>
      <c r="T1480" s="69" t="s">
        <v>7392</v>
      </c>
      <c r="U1480" s="69">
        <v>530000</v>
      </c>
      <c r="V1480" s="69">
        <v>850000</v>
      </c>
      <c r="W1480" s="69" t="s">
        <v>134</v>
      </c>
      <c r="X1480" s="36" t="s">
        <v>100</v>
      </c>
      <c r="Y1480" s="36" t="s">
        <v>100</v>
      </c>
      <c r="Z1480" s="71" t="s">
        <v>118</v>
      </c>
      <c r="AA1480" s="69" t="s">
        <v>109</v>
      </c>
      <c r="AB1480" s="69" t="s">
        <v>109</v>
      </c>
      <c r="AC1480" s="71"/>
    </row>
    <row r="1481" spans="1:29" x14ac:dyDescent="0.3">
      <c r="A1481" s="36">
        <v>1480</v>
      </c>
      <c r="B1481" s="36" t="s">
        <v>87</v>
      </c>
      <c r="C1481" s="37">
        <v>44658</v>
      </c>
      <c r="D1481" s="36">
        <v>70134908</v>
      </c>
      <c r="E1481" s="36" t="s">
        <v>1576</v>
      </c>
      <c r="F1481" s="38">
        <v>210369</v>
      </c>
      <c r="G1481" s="36" t="s">
        <v>89</v>
      </c>
      <c r="H1481" s="69" t="s">
        <v>254</v>
      </c>
      <c r="I1481" s="69" t="s">
        <v>103</v>
      </c>
      <c r="J1481" s="69" t="s">
        <v>7384</v>
      </c>
      <c r="K1481" s="36" t="s">
        <v>13</v>
      </c>
      <c r="L1481" s="36" t="s">
        <v>621</v>
      </c>
      <c r="M1481" s="36" t="s">
        <v>93</v>
      </c>
      <c r="N1481" s="69">
        <v>5782125</v>
      </c>
      <c r="O1481" s="69" t="s">
        <v>7393</v>
      </c>
      <c r="P1481" s="69" t="s">
        <v>7394</v>
      </c>
      <c r="Q1481" s="70" t="s">
        <v>7395</v>
      </c>
      <c r="R1481" s="69" t="s">
        <v>844</v>
      </c>
      <c r="S1481" s="69" t="s">
        <v>844</v>
      </c>
      <c r="T1481" s="69" t="s">
        <v>7396</v>
      </c>
      <c r="U1481" s="69">
        <v>660000</v>
      </c>
      <c r="V1481" s="69">
        <v>1100000</v>
      </c>
      <c r="W1481" s="69" t="s">
        <v>6185</v>
      </c>
      <c r="X1481" s="36" t="s">
        <v>100</v>
      </c>
      <c r="Y1481" s="36" t="s">
        <v>100</v>
      </c>
      <c r="Z1481" s="71" t="s">
        <v>118</v>
      </c>
      <c r="AA1481" s="69" t="s">
        <v>109</v>
      </c>
      <c r="AB1481" s="69" t="s">
        <v>109</v>
      </c>
      <c r="AC1481" s="71"/>
    </row>
    <row r="1482" spans="1:29" x14ac:dyDescent="0.3">
      <c r="A1482" s="36">
        <v>1481</v>
      </c>
      <c r="B1482" s="36" t="s">
        <v>87</v>
      </c>
      <c r="C1482" s="37">
        <v>44659</v>
      </c>
      <c r="D1482" s="54">
        <v>94606600</v>
      </c>
      <c r="E1482" s="42" t="s">
        <v>6</v>
      </c>
      <c r="F1482" s="58">
        <v>221395</v>
      </c>
      <c r="G1482" s="36" t="s">
        <v>89</v>
      </c>
      <c r="H1482" s="93" t="s">
        <v>7397</v>
      </c>
      <c r="I1482" s="66" t="s">
        <v>7024</v>
      </c>
      <c r="J1482" s="45" t="s">
        <v>7024</v>
      </c>
      <c r="K1482" s="45" t="s">
        <v>38</v>
      </c>
      <c r="L1482" s="45" t="s">
        <v>6636</v>
      </c>
      <c r="M1482" s="36" t="s">
        <v>93</v>
      </c>
      <c r="N1482" s="54">
        <v>5781878</v>
      </c>
      <c r="O1482" s="93" t="s">
        <v>7398</v>
      </c>
      <c r="P1482" s="94">
        <v>8008144551</v>
      </c>
      <c r="Q1482" s="93" t="s">
        <v>7399</v>
      </c>
      <c r="R1482" s="93" t="s">
        <v>660</v>
      </c>
      <c r="S1482" s="93" t="s">
        <v>660</v>
      </c>
      <c r="T1482" s="93" t="s">
        <v>7400</v>
      </c>
      <c r="U1482" s="93" t="s">
        <v>7401</v>
      </c>
      <c r="V1482" s="93" t="s">
        <v>7402</v>
      </c>
      <c r="W1482" s="93" t="s">
        <v>7403</v>
      </c>
      <c r="X1482" s="35" t="s">
        <v>100</v>
      </c>
      <c r="Y1482" s="35" t="s">
        <v>100</v>
      </c>
      <c r="Z1482" s="42"/>
      <c r="AA1482" s="93" t="s">
        <v>109</v>
      </c>
      <c r="AB1482" s="93" t="s">
        <v>109</v>
      </c>
      <c r="AC1482" s="42" t="s">
        <v>7095</v>
      </c>
    </row>
    <row r="1483" spans="1:29" x14ac:dyDescent="0.3">
      <c r="A1483" s="36">
        <v>1482</v>
      </c>
      <c r="B1483" s="36" t="s">
        <v>87</v>
      </c>
      <c r="C1483" s="37">
        <v>44659</v>
      </c>
      <c r="D1483" s="95">
        <v>94606600</v>
      </c>
      <c r="E1483" s="42" t="s">
        <v>6</v>
      </c>
      <c r="F1483" s="96">
        <v>221395</v>
      </c>
      <c r="G1483" s="36" t="s">
        <v>89</v>
      </c>
      <c r="H1483" s="97" t="s">
        <v>7023</v>
      </c>
      <c r="I1483" s="66" t="s">
        <v>7024</v>
      </c>
      <c r="J1483" s="97" t="s">
        <v>7024</v>
      </c>
      <c r="K1483" s="97" t="s">
        <v>38</v>
      </c>
      <c r="L1483" s="97" t="s">
        <v>6636</v>
      </c>
      <c r="M1483" s="36" t="s">
        <v>93</v>
      </c>
      <c r="N1483" s="95">
        <v>5780415</v>
      </c>
      <c r="O1483" s="97" t="s">
        <v>7404</v>
      </c>
      <c r="P1483" s="95">
        <v>7895475101</v>
      </c>
      <c r="Q1483" s="97" t="s">
        <v>7405</v>
      </c>
      <c r="R1483" s="97">
        <v>6.8</v>
      </c>
      <c r="S1483" s="97">
        <v>6.5</v>
      </c>
      <c r="T1483" s="97" t="s">
        <v>1643</v>
      </c>
      <c r="U1483" s="97">
        <v>8.5</v>
      </c>
      <c r="V1483" s="97">
        <v>16</v>
      </c>
      <c r="W1483" s="97" t="s">
        <v>347</v>
      </c>
      <c r="X1483" s="97"/>
      <c r="Y1483" s="97" t="s">
        <v>100</v>
      </c>
      <c r="Z1483" s="97"/>
      <c r="AA1483" s="97" t="s">
        <v>109</v>
      </c>
      <c r="AB1483" s="97" t="s">
        <v>109</v>
      </c>
      <c r="AC1483" s="97" t="s">
        <v>7406</v>
      </c>
    </row>
    <row r="1484" spans="1:29" ht="15.6" x14ac:dyDescent="0.3">
      <c r="A1484" s="36">
        <v>1483</v>
      </c>
      <c r="B1484" s="36" t="s">
        <v>87</v>
      </c>
      <c r="C1484" s="37">
        <v>44659</v>
      </c>
      <c r="D1484" s="95">
        <v>12119048</v>
      </c>
      <c r="E1484" s="42" t="s">
        <v>6</v>
      </c>
      <c r="F1484" s="65">
        <v>221395</v>
      </c>
      <c r="G1484" s="36" t="s">
        <v>89</v>
      </c>
      <c r="H1484" s="97" t="s">
        <v>7023</v>
      </c>
      <c r="I1484" s="98" t="s">
        <v>7407</v>
      </c>
      <c r="J1484" s="98" t="s">
        <v>7407</v>
      </c>
      <c r="K1484" s="97" t="s">
        <v>38</v>
      </c>
      <c r="L1484" s="97" t="s">
        <v>6636</v>
      </c>
      <c r="M1484" s="36" t="s">
        <v>93</v>
      </c>
      <c r="N1484" s="95">
        <v>5783308</v>
      </c>
      <c r="O1484" s="97" t="s">
        <v>7408</v>
      </c>
      <c r="P1484" s="95">
        <v>8639235997</v>
      </c>
      <c r="Q1484" s="99" t="s">
        <v>7409</v>
      </c>
      <c r="R1484" s="95">
        <v>8</v>
      </c>
      <c r="S1484" s="95">
        <v>6.5</v>
      </c>
      <c r="T1484" s="97" t="s">
        <v>4442</v>
      </c>
      <c r="U1484" s="95">
        <v>11</v>
      </c>
      <c r="V1484" s="95">
        <v>18</v>
      </c>
      <c r="W1484" s="95" t="s">
        <v>134</v>
      </c>
      <c r="X1484" s="78" t="s">
        <v>100</v>
      </c>
      <c r="Y1484" s="78" t="s">
        <v>100</v>
      </c>
      <c r="Z1484" s="97"/>
      <c r="AA1484" s="97" t="s">
        <v>109</v>
      </c>
      <c r="AB1484" s="97" t="s">
        <v>109</v>
      </c>
      <c r="AC1484" s="97" t="s">
        <v>128</v>
      </c>
    </row>
    <row r="1485" spans="1:29" x14ac:dyDescent="0.3">
      <c r="A1485" s="36">
        <v>1484</v>
      </c>
      <c r="B1485" s="36" t="s">
        <v>87</v>
      </c>
      <c r="C1485" s="37">
        <v>44659</v>
      </c>
      <c r="D1485" s="95">
        <v>12119048</v>
      </c>
      <c r="E1485" s="42" t="s">
        <v>6</v>
      </c>
      <c r="F1485" s="65">
        <v>221395</v>
      </c>
      <c r="G1485" s="36" t="s">
        <v>89</v>
      </c>
      <c r="H1485" s="97" t="s">
        <v>7023</v>
      </c>
      <c r="I1485" s="98" t="s">
        <v>7407</v>
      </c>
      <c r="J1485" s="98" t="s">
        <v>7407</v>
      </c>
      <c r="K1485" s="97" t="s">
        <v>38</v>
      </c>
      <c r="L1485" s="97" t="s">
        <v>6636</v>
      </c>
      <c r="M1485" s="36" t="s">
        <v>93</v>
      </c>
      <c r="N1485" s="95">
        <v>5769144</v>
      </c>
      <c r="O1485" s="97" t="s">
        <v>7410</v>
      </c>
      <c r="P1485" s="95">
        <v>9742104601</v>
      </c>
      <c r="Q1485" s="97" t="s">
        <v>7411</v>
      </c>
      <c r="R1485" s="95">
        <v>6.2</v>
      </c>
      <c r="S1485" s="95">
        <v>5.8</v>
      </c>
      <c r="T1485" s="97" t="s">
        <v>3060</v>
      </c>
      <c r="U1485" s="95">
        <v>13</v>
      </c>
      <c r="V1485" s="95">
        <v>20</v>
      </c>
      <c r="W1485" s="95" t="s">
        <v>7412</v>
      </c>
      <c r="X1485" s="78" t="s">
        <v>100</v>
      </c>
      <c r="Y1485" s="78" t="s">
        <v>100</v>
      </c>
      <c r="Z1485" s="97"/>
      <c r="AA1485" s="97" t="s">
        <v>109</v>
      </c>
      <c r="AB1485" s="97" t="s">
        <v>109</v>
      </c>
      <c r="AC1485" s="97" t="s">
        <v>7413</v>
      </c>
    </row>
    <row r="1486" spans="1:29" x14ac:dyDescent="0.3">
      <c r="A1486" s="36">
        <v>1485</v>
      </c>
      <c r="B1486" s="36" t="s">
        <v>87</v>
      </c>
      <c r="C1486" s="37">
        <v>44659</v>
      </c>
      <c r="D1486" s="100">
        <v>25088734</v>
      </c>
      <c r="E1486" s="42" t="s">
        <v>6</v>
      </c>
      <c r="F1486" s="65">
        <v>221395</v>
      </c>
      <c r="G1486" s="36" t="s">
        <v>89</v>
      </c>
      <c r="H1486" s="45" t="s">
        <v>4125</v>
      </c>
      <c r="I1486" s="80" t="s">
        <v>394</v>
      </c>
      <c r="J1486" s="80" t="s">
        <v>7414</v>
      </c>
      <c r="K1486" s="97" t="s">
        <v>38</v>
      </c>
      <c r="L1486" s="97" t="s">
        <v>1079</v>
      </c>
      <c r="M1486" s="36" t="s">
        <v>93</v>
      </c>
      <c r="N1486" s="79">
        <v>5786452</v>
      </c>
      <c r="O1486" s="45" t="s">
        <v>7415</v>
      </c>
      <c r="P1486" s="100">
        <v>8688422256</v>
      </c>
      <c r="Q1486" s="75" t="s">
        <v>7416</v>
      </c>
      <c r="R1486" s="45" t="s">
        <v>96</v>
      </c>
      <c r="S1486" s="45" t="s">
        <v>191</v>
      </c>
      <c r="T1486" s="45" t="s">
        <v>7417</v>
      </c>
      <c r="U1486" s="45" t="s">
        <v>2531</v>
      </c>
      <c r="V1486" s="45" t="s">
        <v>1312</v>
      </c>
      <c r="W1486" s="45" t="s">
        <v>199</v>
      </c>
      <c r="X1486" s="78" t="s">
        <v>100</v>
      </c>
      <c r="Y1486" s="78" t="s">
        <v>100</v>
      </c>
      <c r="Z1486" s="45" t="s">
        <v>100</v>
      </c>
      <c r="AA1486" s="45" t="s">
        <v>109</v>
      </c>
      <c r="AB1486" s="45" t="s">
        <v>101</v>
      </c>
      <c r="AC1486" s="45" t="s">
        <v>7418</v>
      </c>
    </row>
    <row r="1487" spans="1:29" x14ac:dyDescent="0.3">
      <c r="A1487" s="36">
        <v>1486</v>
      </c>
      <c r="B1487" s="36" t="s">
        <v>87</v>
      </c>
      <c r="C1487" s="37">
        <v>44659</v>
      </c>
      <c r="D1487" s="100">
        <v>25088734</v>
      </c>
      <c r="E1487" s="42" t="s">
        <v>6</v>
      </c>
      <c r="F1487" s="65">
        <v>221395</v>
      </c>
      <c r="G1487" s="36" t="s">
        <v>89</v>
      </c>
      <c r="H1487" s="45" t="s">
        <v>4125</v>
      </c>
      <c r="I1487" s="80" t="s">
        <v>394</v>
      </c>
      <c r="J1487" s="80" t="s">
        <v>7414</v>
      </c>
      <c r="K1487" s="97" t="s">
        <v>38</v>
      </c>
      <c r="L1487" s="97" t="s">
        <v>1079</v>
      </c>
      <c r="M1487" s="36" t="s">
        <v>93</v>
      </c>
      <c r="N1487" s="79">
        <v>5786070</v>
      </c>
      <c r="O1487" s="45" t="s">
        <v>7419</v>
      </c>
      <c r="P1487" s="79">
        <v>9885644694</v>
      </c>
      <c r="Q1487" s="75" t="s">
        <v>7420</v>
      </c>
      <c r="R1487" s="45" t="s">
        <v>7421</v>
      </c>
      <c r="S1487" s="45" t="s">
        <v>1094</v>
      </c>
      <c r="T1487" s="45" t="s">
        <v>2911</v>
      </c>
      <c r="U1487" s="45" t="s">
        <v>7422</v>
      </c>
      <c r="V1487" s="45" t="s">
        <v>7423</v>
      </c>
      <c r="W1487" s="45" t="s">
        <v>7424</v>
      </c>
      <c r="X1487" s="78" t="s">
        <v>100</v>
      </c>
      <c r="Y1487" s="78" t="s">
        <v>100</v>
      </c>
      <c r="Z1487" s="45" t="s">
        <v>100</v>
      </c>
      <c r="AA1487" s="45" t="s">
        <v>101</v>
      </c>
      <c r="AB1487" s="45" t="s">
        <v>101</v>
      </c>
      <c r="AC1487" s="45" t="s">
        <v>7418</v>
      </c>
    </row>
    <row r="1488" spans="1:29" x14ac:dyDescent="0.3">
      <c r="A1488" s="36">
        <v>1487</v>
      </c>
      <c r="B1488" s="36" t="s">
        <v>87</v>
      </c>
      <c r="C1488" s="37">
        <v>44659</v>
      </c>
      <c r="D1488" s="100">
        <v>25088734</v>
      </c>
      <c r="E1488" s="42" t="s">
        <v>6</v>
      </c>
      <c r="F1488" s="65">
        <v>221395</v>
      </c>
      <c r="G1488" s="36" t="s">
        <v>89</v>
      </c>
      <c r="H1488" s="45" t="s">
        <v>4125</v>
      </c>
      <c r="I1488" s="80" t="s">
        <v>394</v>
      </c>
      <c r="J1488" s="80" t="s">
        <v>7414</v>
      </c>
      <c r="K1488" s="97" t="s">
        <v>18</v>
      </c>
      <c r="L1488" s="97" t="s">
        <v>7171</v>
      </c>
      <c r="M1488" s="36" t="s">
        <v>93</v>
      </c>
      <c r="N1488" s="79">
        <v>5786090</v>
      </c>
      <c r="O1488" s="45" t="s">
        <v>7425</v>
      </c>
      <c r="P1488" s="100" t="s">
        <v>7426</v>
      </c>
      <c r="Q1488" s="75" t="s">
        <v>7427</v>
      </c>
      <c r="R1488" s="45" t="s">
        <v>1215</v>
      </c>
      <c r="S1488" s="45" t="s">
        <v>1215</v>
      </c>
      <c r="T1488" s="45" t="s">
        <v>7428</v>
      </c>
      <c r="U1488" s="45" t="s">
        <v>7429</v>
      </c>
      <c r="V1488" s="45" t="s">
        <v>7430</v>
      </c>
      <c r="W1488" s="45" t="s">
        <v>7431</v>
      </c>
      <c r="X1488" s="78" t="s">
        <v>100</v>
      </c>
      <c r="Y1488" s="78" t="s">
        <v>100</v>
      </c>
      <c r="Z1488" s="45" t="s">
        <v>100</v>
      </c>
      <c r="AA1488" s="45" t="s">
        <v>101</v>
      </c>
      <c r="AB1488" s="45" t="s">
        <v>101</v>
      </c>
      <c r="AC1488" s="45" t="s">
        <v>7418</v>
      </c>
    </row>
    <row r="1489" spans="1:29" x14ac:dyDescent="0.3">
      <c r="A1489" s="36">
        <v>1488</v>
      </c>
      <c r="B1489" s="36" t="s">
        <v>87</v>
      </c>
      <c r="C1489" s="37">
        <v>44659</v>
      </c>
      <c r="D1489" s="100">
        <v>66759064</v>
      </c>
      <c r="E1489" s="42" t="s">
        <v>6</v>
      </c>
      <c r="F1489" s="101">
        <v>221395</v>
      </c>
      <c r="G1489" s="36" t="s">
        <v>89</v>
      </c>
      <c r="H1489" s="93" t="s">
        <v>7397</v>
      </c>
      <c r="I1489" s="67" t="s">
        <v>7031</v>
      </c>
      <c r="J1489" s="67" t="s">
        <v>7031</v>
      </c>
      <c r="K1489" s="102" t="s">
        <v>38</v>
      </c>
      <c r="L1489" s="102" t="s">
        <v>6636</v>
      </c>
      <c r="M1489" s="36" t="s">
        <v>93</v>
      </c>
      <c r="N1489" s="94">
        <v>5782200</v>
      </c>
      <c r="O1489" s="93" t="s">
        <v>7432</v>
      </c>
      <c r="P1489" s="94">
        <v>9003416281</v>
      </c>
      <c r="Q1489" s="93" t="s">
        <v>7433</v>
      </c>
      <c r="R1489" s="94">
        <v>7.2</v>
      </c>
      <c r="S1489" s="94">
        <v>7.2</v>
      </c>
      <c r="T1489" s="93" t="s">
        <v>992</v>
      </c>
      <c r="U1489" s="93" t="s">
        <v>7434</v>
      </c>
      <c r="V1489" s="93" t="s">
        <v>7435</v>
      </c>
      <c r="W1489" s="93" t="s">
        <v>7436</v>
      </c>
      <c r="X1489" s="93" t="s">
        <v>100</v>
      </c>
      <c r="Y1489" s="78" t="s">
        <v>100</v>
      </c>
      <c r="Z1489" s="93" t="s">
        <v>100</v>
      </c>
      <c r="AA1489" s="93" t="s">
        <v>220</v>
      </c>
      <c r="AB1489" s="93" t="s">
        <v>109</v>
      </c>
      <c r="AC1489" s="93" t="s">
        <v>7437</v>
      </c>
    </row>
    <row r="1490" spans="1:29" x14ac:dyDescent="0.3">
      <c r="A1490" s="36">
        <v>1489</v>
      </c>
      <c r="B1490" s="36" t="s">
        <v>87</v>
      </c>
      <c r="C1490" s="37">
        <v>44659</v>
      </c>
      <c r="D1490" s="54">
        <v>10954047</v>
      </c>
      <c r="E1490" s="42" t="s">
        <v>6</v>
      </c>
      <c r="F1490" s="101">
        <v>221395</v>
      </c>
      <c r="G1490" s="36" t="s">
        <v>89</v>
      </c>
      <c r="H1490" s="78" t="s">
        <v>7438</v>
      </c>
      <c r="I1490" s="78" t="s">
        <v>1070</v>
      </c>
      <c r="J1490" s="78" t="s">
        <v>7081</v>
      </c>
      <c r="K1490" s="102" t="s">
        <v>18</v>
      </c>
      <c r="L1490" s="102" t="s">
        <v>18</v>
      </c>
      <c r="M1490" s="36" t="s">
        <v>93</v>
      </c>
      <c r="N1490" s="54">
        <v>3514039</v>
      </c>
      <c r="O1490" s="103" t="s">
        <v>7439</v>
      </c>
      <c r="P1490" s="55" t="s">
        <v>7440</v>
      </c>
      <c r="Q1490" s="75" t="s">
        <v>7441</v>
      </c>
      <c r="R1490" s="55">
        <v>8.1999999999999993</v>
      </c>
      <c r="S1490" s="55">
        <v>8.1999999999999993</v>
      </c>
      <c r="T1490" s="78" t="s">
        <v>765</v>
      </c>
      <c r="U1490" s="78" t="s">
        <v>2151</v>
      </c>
      <c r="V1490" s="78" t="s">
        <v>7442</v>
      </c>
      <c r="W1490" s="78" t="s">
        <v>7443</v>
      </c>
      <c r="X1490" s="78" t="s">
        <v>100</v>
      </c>
      <c r="Y1490" s="78" t="s">
        <v>100</v>
      </c>
      <c r="Z1490" s="78" t="s">
        <v>100</v>
      </c>
      <c r="AA1490" s="78" t="s">
        <v>101</v>
      </c>
      <c r="AB1490" s="78" t="s">
        <v>101</v>
      </c>
      <c r="AC1490" s="45" t="s">
        <v>15138</v>
      </c>
    </row>
    <row r="1491" spans="1:29" x14ac:dyDescent="0.3">
      <c r="A1491" s="36">
        <v>1490</v>
      </c>
      <c r="B1491" s="36" t="s">
        <v>87</v>
      </c>
      <c r="C1491" s="37">
        <v>44659</v>
      </c>
      <c r="D1491" s="54">
        <v>10954047</v>
      </c>
      <c r="E1491" s="42" t="s">
        <v>6</v>
      </c>
      <c r="F1491" s="101">
        <v>221395</v>
      </c>
      <c r="G1491" s="36" t="s">
        <v>89</v>
      </c>
      <c r="H1491" s="78" t="s">
        <v>7438</v>
      </c>
      <c r="I1491" s="78" t="s">
        <v>1070</v>
      </c>
      <c r="J1491" s="78" t="s">
        <v>7081</v>
      </c>
      <c r="K1491" s="102" t="s">
        <v>18</v>
      </c>
      <c r="L1491" s="102" t="s">
        <v>4783</v>
      </c>
      <c r="M1491" s="36" t="s">
        <v>93</v>
      </c>
      <c r="N1491" s="54" t="s">
        <v>7444</v>
      </c>
      <c r="O1491" s="103" t="s">
        <v>7445</v>
      </c>
      <c r="P1491" s="55">
        <v>8340255267</v>
      </c>
      <c r="Q1491" s="75" t="s">
        <v>7446</v>
      </c>
      <c r="R1491" s="78" t="s">
        <v>7157</v>
      </c>
      <c r="S1491" s="78" t="s">
        <v>7157</v>
      </c>
      <c r="T1491" s="78" t="s">
        <v>2066</v>
      </c>
      <c r="U1491" s="78" t="s">
        <v>4584</v>
      </c>
      <c r="V1491" s="78" t="s">
        <v>2157</v>
      </c>
      <c r="W1491" s="78" t="s">
        <v>7447</v>
      </c>
      <c r="X1491" s="78" t="s">
        <v>100</v>
      </c>
      <c r="Y1491" s="78" t="s">
        <v>100</v>
      </c>
      <c r="Z1491" s="78" t="s">
        <v>100</v>
      </c>
      <c r="AA1491" s="78" t="s">
        <v>109</v>
      </c>
      <c r="AB1491" s="78" t="s">
        <v>109</v>
      </c>
      <c r="AC1491" s="78" t="s">
        <v>7448</v>
      </c>
    </row>
    <row r="1492" spans="1:29" x14ac:dyDescent="0.3">
      <c r="A1492" s="36">
        <v>1491</v>
      </c>
      <c r="B1492" s="36" t="s">
        <v>87</v>
      </c>
      <c r="C1492" s="37">
        <v>44659</v>
      </c>
      <c r="D1492" s="55">
        <v>94606600</v>
      </c>
      <c r="E1492" s="42" t="s">
        <v>6</v>
      </c>
      <c r="F1492" s="65">
        <v>221395</v>
      </c>
      <c r="G1492" s="36" t="s">
        <v>89</v>
      </c>
      <c r="H1492" s="78" t="s">
        <v>7449</v>
      </c>
      <c r="I1492" s="66" t="s">
        <v>7024</v>
      </c>
      <c r="J1492" s="78" t="s">
        <v>7024</v>
      </c>
      <c r="K1492" s="102" t="s">
        <v>38</v>
      </c>
      <c r="L1492" s="78" t="s">
        <v>6636</v>
      </c>
      <c r="M1492" s="36" t="s">
        <v>93</v>
      </c>
      <c r="N1492" s="54"/>
      <c r="O1492" s="78" t="s">
        <v>7450</v>
      </c>
      <c r="P1492" s="55">
        <v>9915569653</v>
      </c>
      <c r="Q1492" s="75" t="s">
        <v>7451</v>
      </c>
      <c r="R1492" s="78" t="s">
        <v>7452</v>
      </c>
      <c r="S1492" s="78" t="s">
        <v>7452</v>
      </c>
      <c r="T1492" s="78" t="s">
        <v>7453</v>
      </c>
      <c r="U1492" s="78" t="s">
        <v>6045</v>
      </c>
      <c r="V1492" s="78" t="s">
        <v>2128</v>
      </c>
      <c r="W1492" s="78" t="s">
        <v>347</v>
      </c>
      <c r="X1492" s="78" t="s">
        <v>100</v>
      </c>
      <c r="Y1492" s="78" t="s">
        <v>100</v>
      </c>
      <c r="Z1492" s="78" t="s">
        <v>100</v>
      </c>
      <c r="AA1492" s="78" t="s">
        <v>4856</v>
      </c>
      <c r="AB1492" s="78" t="s">
        <v>109</v>
      </c>
      <c r="AC1492" s="78" t="s">
        <v>7454</v>
      </c>
    </row>
    <row r="1493" spans="1:29" x14ac:dyDescent="0.3">
      <c r="A1493" s="36">
        <v>1492</v>
      </c>
      <c r="B1493" s="36" t="s">
        <v>87</v>
      </c>
      <c r="C1493" s="37">
        <v>44659</v>
      </c>
      <c r="D1493" s="100">
        <v>66759064</v>
      </c>
      <c r="E1493" s="42" t="s">
        <v>6</v>
      </c>
      <c r="F1493" s="58">
        <v>221395</v>
      </c>
      <c r="G1493" s="36" t="s">
        <v>89</v>
      </c>
      <c r="H1493" s="45" t="s">
        <v>7455</v>
      </c>
      <c r="I1493" s="67" t="s">
        <v>7031</v>
      </c>
      <c r="J1493" s="67" t="s">
        <v>7031</v>
      </c>
      <c r="K1493" s="45" t="s">
        <v>38</v>
      </c>
      <c r="L1493" s="45" t="s">
        <v>6636</v>
      </c>
      <c r="M1493" s="36" t="s">
        <v>93</v>
      </c>
      <c r="N1493" s="54"/>
      <c r="O1493" s="45" t="s">
        <v>7456</v>
      </c>
      <c r="P1493" s="54">
        <v>9505544002</v>
      </c>
      <c r="Q1493" s="75" t="s">
        <v>7457</v>
      </c>
      <c r="R1493" s="54" t="s">
        <v>910</v>
      </c>
      <c r="S1493" s="54" t="s">
        <v>569</v>
      </c>
      <c r="T1493" s="45" t="s">
        <v>7458</v>
      </c>
      <c r="U1493" s="45" t="s">
        <v>2139</v>
      </c>
      <c r="V1493" s="45" t="s">
        <v>4588</v>
      </c>
      <c r="W1493" s="45" t="s">
        <v>7459</v>
      </c>
      <c r="X1493" s="45" t="s">
        <v>100</v>
      </c>
      <c r="Y1493" s="45" t="s">
        <v>100</v>
      </c>
      <c r="Z1493" s="45"/>
      <c r="AA1493" s="45" t="s">
        <v>109</v>
      </c>
      <c r="AB1493" s="45" t="s">
        <v>109</v>
      </c>
      <c r="AC1493" s="45" t="s">
        <v>7460</v>
      </c>
    </row>
    <row r="1494" spans="1:29" x14ac:dyDescent="0.3">
      <c r="A1494" s="36">
        <v>1493</v>
      </c>
      <c r="B1494" s="36" t="s">
        <v>87</v>
      </c>
      <c r="C1494" s="37">
        <v>44659</v>
      </c>
      <c r="D1494" s="104">
        <v>94606600</v>
      </c>
      <c r="E1494" s="42" t="s">
        <v>6</v>
      </c>
      <c r="F1494" s="104">
        <v>221395</v>
      </c>
      <c r="G1494" s="36" t="s">
        <v>89</v>
      </c>
      <c r="H1494" s="105" t="s">
        <v>7461</v>
      </c>
      <c r="I1494" s="66" t="s">
        <v>7024</v>
      </c>
      <c r="J1494" s="105" t="s">
        <v>7462</v>
      </c>
      <c r="K1494" s="45" t="s">
        <v>38</v>
      </c>
      <c r="L1494" s="106" t="s">
        <v>6636</v>
      </c>
      <c r="M1494" s="36" t="s">
        <v>93</v>
      </c>
      <c r="N1494" s="104">
        <v>5788811</v>
      </c>
      <c r="O1494" s="107" t="s">
        <v>7463</v>
      </c>
      <c r="P1494" s="104">
        <v>9370686506</v>
      </c>
      <c r="Q1494" s="107" t="s">
        <v>7464</v>
      </c>
      <c r="R1494" s="105" t="s">
        <v>381</v>
      </c>
      <c r="S1494" s="105" t="s">
        <v>381</v>
      </c>
      <c r="T1494" s="105" t="s">
        <v>2066</v>
      </c>
      <c r="U1494" s="105" t="s">
        <v>6816</v>
      </c>
      <c r="V1494" s="107" t="s">
        <v>7465</v>
      </c>
      <c r="W1494" s="105" t="s">
        <v>7466</v>
      </c>
      <c r="X1494" s="78" t="s">
        <v>100</v>
      </c>
      <c r="Y1494" s="78" t="s">
        <v>100</v>
      </c>
      <c r="Z1494" s="105"/>
      <c r="AA1494" s="105" t="s">
        <v>267</v>
      </c>
      <c r="AB1494" s="107" t="s">
        <v>7467</v>
      </c>
      <c r="AC1494" s="105"/>
    </row>
    <row r="1495" spans="1:29" x14ac:dyDescent="0.3">
      <c r="A1495" s="36">
        <v>1494</v>
      </c>
      <c r="B1495" s="36" t="s">
        <v>87</v>
      </c>
      <c r="C1495" s="37">
        <v>44659</v>
      </c>
      <c r="D1495" s="79">
        <v>94606600</v>
      </c>
      <c r="E1495" s="42" t="s">
        <v>6</v>
      </c>
      <c r="F1495" s="94">
        <v>221395</v>
      </c>
      <c r="G1495" s="36" t="s">
        <v>89</v>
      </c>
      <c r="H1495" s="80" t="s">
        <v>7468</v>
      </c>
      <c r="I1495" s="66" t="s">
        <v>7024</v>
      </c>
      <c r="J1495" s="80" t="s">
        <v>7024</v>
      </c>
      <c r="K1495" s="102" t="s">
        <v>38</v>
      </c>
      <c r="L1495" s="80" t="s">
        <v>6636</v>
      </c>
      <c r="M1495" s="36" t="s">
        <v>93</v>
      </c>
      <c r="N1495" s="100" t="s">
        <v>7469</v>
      </c>
      <c r="O1495" s="80" t="s">
        <v>7470</v>
      </c>
      <c r="P1495" s="79">
        <v>7067624473</v>
      </c>
      <c r="Q1495" s="75" t="s">
        <v>7471</v>
      </c>
      <c r="R1495" s="80" t="s">
        <v>7472</v>
      </c>
      <c r="S1495" s="80" t="s">
        <v>7472</v>
      </c>
      <c r="T1495" s="80" t="s">
        <v>7473</v>
      </c>
      <c r="U1495" s="80" t="s">
        <v>7474</v>
      </c>
      <c r="V1495" s="80" t="s">
        <v>6126</v>
      </c>
      <c r="W1495" s="80" t="s">
        <v>199</v>
      </c>
      <c r="X1495" s="78" t="s">
        <v>100</v>
      </c>
      <c r="Y1495" s="78" t="s">
        <v>100</v>
      </c>
      <c r="Z1495" s="80" t="s">
        <v>100</v>
      </c>
      <c r="AA1495" s="80" t="s">
        <v>7475</v>
      </c>
      <c r="AB1495" s="80" t="s">
        <v>109</v>
      </c>
      <c r="AC1495" s="80" t="s">
        <v>7476</v>
      </c>
    </row>
    <row r="1496" spans="1:29" x14ac:dyDescent="0.3">
      <c r="A1496" s="36">
        <v>1495</v>
      </c>
      <c r="B1496" s="36" t="s">
        <v>87</v>
      </c>
      <c r="C1496" s="37">
        <v>44659</v>
      </c>
      <c r="D1496" s="100">
        <v>66759064</v>
      </c>
      <c r="E1496" s="42" t="s">
        <v>6</v>
      </c>
      <c r="F1496" s="94">
        <v>221395</v>
      </c>
      <c r="G1496" s="36" t="s">
        <v>89</v>
      </c>
      <c r="H1496" s="91" t="s">
        <v>7477</v>
      </c>
      <c r="I1496" s="67" t="s">
        <v>7031</v>
      </c>
      <c r="J1496" s="67" t="s">
        <v>7031</v>
      </c>
      <c r="K1496" s="80" t="s">
        <v>38</v>
      </c>
      <c r="L1496" s="80" t="s">
        <v>6636</v>
      </c>
      <c r="M1496" s="36" t="s">
        <v>93</v>
      </c>
      <c r="N1496" s="54"/>
      <c r="O1496" s="45" t="s">
        <v>7478</v>
      </c>
      <c r="P1496" s="54">
        <v>9885133606</v>
      </c>
      <c r="Q1496" s="42" t="s">
        <v>7479</v>
      </c>
      <c r="R1496" s="54" t="s">
        <v>4204</v>
      </c>
      <c r="S1496" s="54" t="s">
        <v>7480</v>
      </c>
      <c r="T1496" s="89" t="s">
        <v>7481</v>
      </c>
      <c r="U1496" s="45" t="s">
        <v>2170</v>
      </c>
      <c r="V1496" s="45" t="s">
        <v>7482</v>
      </c>
      <c r="W1496" s="45" t="s">
        <v>7483</v>
      </c>
      <c r="X1496" s="78"/>
      <c r="Y1496" s="45"/>
      <c r="Z1496" s="45"/>
      <c r="AA1496" s="45" t="s">
        <v>109</v>
      </c>
      <c r="AB1496" s="45" t="s">
        <v>109</v>
      </c>
      <c r="AC1496" s="45" t="s">
        <v>7484</v>
      </c>
    </row>
    <row r="1497" spans="1:29" x14ac:dyDescent="0.3">
      <c r="A1497" s="36">
        <v>1496</v>
      </c>
      <c r="B1497" s="36" t="s">
        <v>87</v>
      </c>
      <c r="C1497" s="37">
        <v>44659</v>
      </c>
      <c r="D1497" s="100">
        <v>66759064</v>
      </c>
      <c r="E1497" s="42" t="s">
        <v>6</v>
      </c>
      <c r="F1497" s="94">
        <v>221395</v>
      </c>
      <c r="G1497" s="36" t="s">
        <v>89</v>
      </c>
      <c r="H1497" s="91" t="s">
        <v>7477</v>
      </c>
      <c r="I1497" s="67" t="s">
        <v>7031</v>
      </c>
      <c r="J1497" s="67" t="s">
        <v>7031</v>
      </c>
      <c r="K1497" s="80" t="s">
        <v>38</v>
      </c>
      <c r="L1497" s="80" t="s">
        <v>6636</v>
      </c>
      <c r="M1497" s="36" t="s">
        <v>93</v>
      </c>
      <c r="N1497" s="54"/>
      <c r="O1497" s="45" t="s">
        <v>7485</v>
      </c>
      <c r="P1497" s="54">
        <v>9790842041</v>
      </c>
      <c r="Q1497" s="52" t="s">
        <v>7486</v>
      </c>
      <c r="R1497" s="54">
        <v>7</v>
      </c>
      <c r="S1497" s="54">
        <v>6.7</v>
      </c>
      <c r="T1497" s="89" t="s">
        <v>7487</v>
      </c>
      <c r="U1497" s="45" t="s">
        <v>7488</v>
      </c>
      <c r="V1497" s="45" t="s">
        <v>7489</v>
      </c>
      <c r="W1497" s="45" t="s">
        <v>1343</v>
      </c>
      <c r="X1497" s="45" t="s">
        <v>100</v>
      </c>
      <c r="Y1497" s="45" t="s">
        <v>100</v>
      </c>
      <c r="Z1497" s="45" t="s">
        <v>100</v>
      </c>
      <c r="AA1497" s="45" t="s">
        <v>109</v>
      </c>
      <c r="AB1497" s="45" t="s">
        <v>109</v>
      </c>
      <c r="AC1497" s="45" t="s">
        <v>7490</v>
      </c>
    </row>
    <row r="1498" spans="1:29" ht="43.2" x14ac:dyDescent="0.3">
      <c r="A1498" s="36">
        <v>1497</v>
      </c>
      <c r="B1498" s="36" t="s">
        <v>87</v>
      </c>
      <c r="C1498" s="37">
        <v>44659</v>
      </c>
      <c r="D1498" s="100">
        <v>66759064</v>
      </c>
      <c r="E1498" s="42" t="s">
        <v>6</v>
      </c>
      <c r="F1498" s="94">
        <v>221395</v>
      </c>
      <c r="G1498" s="36" t="s">
        <v>89</v>
      </c>
      <c r="H1498" s="45" t="s">
        <v>7477</v>
      </c>
      <c r="I1498" s="67" t="s">
        <v>7031</v>
      </c>
      <c r="J1498" s="67" t="s">
        <v>7031</v>
      </c>
      <c r="K1498" s="80" t="s">
        <v>38</v>
      </c>
      <c r="L1498" s="80" t="s">
        <v>6636</v>
      </c>
      <c r="M1498" s="36" t="s">
        <v>93</v>
      </c>
      <c r="N1498" s="54"/>
      <c r="O1498" s="102" t="s">
        <v>7491</v>
      </c>
      <c r="P1498" s="57">
        <v>9487602611</v>
      </c>
      <c r="Q1498" s="45" t="s">
        <v>7492</v>
      </c>
      <c r="R1498" s="54">
        <v>6.8</v>
      </c>
      <c r="S1498" s="54">
        <v>6</v>
      </c>
      <c r="T1498" s="89" t="s">
        <v>2066</v>
      </c>
      <c r="U1498" s="45" t="s">
        <v>7493</v>
      </c>
      <c r="V1498" s="45" t="s">
        <v>7494</v>
      </c>
      <c r="W1498" s="45" t="s">
        <v>7495</v>
      </c>
      <c r="X1498" s="45" t="s">
        <v>100</v>
      </c>
      <c r="Y1498" s="45" t="s">
        <v>100</v>
      </c>
      <c r="Z1498" s="45" t="s">
        <v>100</v>
      </c>
      <c r="AA1498" s="45" t="s">
        <v>109</v>
      </c>
      <c r="AB1498" s="45" t="s">
        <v>109</v>
      </c>
      <c r="AC1498" s="89" t="s">
        <v>7496</v>
      </c>
    </row>
    <row r="1499" spans="1:29" x14ac:dyDescent="0.3">
      <c r="A1499" s="36">
        <v>1498</v>
      </c>
      <c r="B1499" s="36" t="s">
        <v>87</v>
      </c>
      <c r="C1499" s="37">
        <v>44659</v>
      </c>
      <c r="D1499" s="64">
        <v>94606600</v>
      </c>
      <c r="E1499" s="42" t="s">
        <v>6</v>
      </c>
      <c r="F1499" s="94">
        <v>221395</v>
      </c>
      <c r="G1499" s="36" t="s">
        <v>89</v>
      </c>
      <c r="H1499" s="66" t="s">
        <v>7497</v>
      </c>
      <c r="I1499" s="66" t="s">
        <v>7024</v>
      </c>
      <c r="J1499" s="66" t="s">
        <v>7024</v>
      </c>
      <c r="K1499" s="102" t="s">
        <v>18</v>
      </c>
      <c r="L1499" s="80" t="s">
        <v>7171</v>
      </c>
      <c r="M1499" s="36" t="s">
        <v>93</v>
      </c>
      <c r="N1499" s="64">
        <v>5785946</v>
      </c>
      <c r="O1499" s="66" t="s">
        <v>7498</v>
      </c>
      <c r="P1499" s="64">
        <v>8528295563</v>
      </c>
      <c r="Q1499" s="108" t="s">
        <v>7499</v>
      </c>
      <c r="R1499" s="66">
        <v>3.5</v>
      </c>
      <c r="S1499" s="66">
        <v>3.5</v>
      </c>
      <c r="T1499" s="66" t="s">
        <v>7500</v>
      </c>
      <c r="U1499" s="66" t="s">
        <v>7501</v>
      </c>
      <c r="V1499" s="66" t="s">
        <v>2157</v>
      </c>
      <c r="W1499" s="66" t="s">
        <v>7502</v>
      </c>
      <c r="X1499" s="66" t="s">
        <v>100</v>
      </c>
      <c r="Y1499" s="66" t="s">
        <v>100</v>
      </c>
      <c r="Z1499" s="66" t="s">
        <v>100</v>
      </c>
      <c r="AA1499" s="66" t="s">
        <v>767</v>
      </c>
      <c r="AB1499" s="66" t="s">
        <v>109</v>
      </c>
      <c r="AC1499" s="66" t="s">
        <v>7503</v>
      </c>
    </row>
    <row r="1500" spans="1:29" x14ac:dyDescent="0.3">
      <c r="A1500" s="36">
        <v>1499</v>
      </c>
      <c r="B1500" s="36" t="s">
        <v>87</v>
      </c>
      <c r="C1500" s="37">
        <v>44659</v>
      </c>
      <c r="D1500" s="94">
        <v>95918473</v>
      </c>
      <c r="E1500" s="42" t="s">
        <v>6</v>
      </c>
      <c r="F1500" s="109">
        <v>221395</v>
      </c>
      <c r="G1500" s="36" t="s">
        <v>89</v>
      </c>
      <c r="H1500" s="66" t="s">
        <v>7324</v>
      </c>
      <c r="I1500" s="110" t="s">
        <v>951</v>
      </c>
      <c r="J1500" s="110" t="s">
        <v>7504</v>
      </c>
      <c r="K1500" s="93" t="s">
        <v>18</v>
      </c>
      <c r="L1500" s="93"/>
      <c r="M1500" s="36" t="s">
        <v>93</v>
      </c>
      <c r="N1500" s="58">
        <v>5784288</v>
      </c>
      <c r="O1500" s="42" t="s">
        <v>7505</v>
      </c>
      <c r="P1500" s="58">
        <v>9900443030</v>
      </c>
      <c r="Q1500" s="42" t="s">
        <v>7506</v>
      </c>
      <c r="R1500" s="42" t="s">
        <v>660</v>
      </c>
      <c r="S1500" s="42" t="s">
        <v>660</v>
      </c>
      <c r="T1500" s="42" t="s">
        <v>7507</v>
      </c>
      <c r="U1500" s="58">
        <v>1250000</v>
      </c>
      <c r="V1500" s="58">
        <v>1900000</v>
      </c>
      <c r="W1500" s="42" t="s">
        <v>7508</v>
      </c>
      <c r="X1500" s="42" t="s">
        <v>100</v>
      </c>
      <c r="Y1500" s="42" t="s">
        <v>100</v>
      </c>
      <c r="Z1500" s="42" t="s">
        <v>100</v>
      </c>
      <c r="AA1500" s="42" t="s">
        <v>109</v>
      </c>
      <c r="AB1500" s="42" t="s">
        <v>109</v>
      </c>
      <c r="AC1500" s="111" t="s">
        <v>7509</v>
      </c>
    </row>
    <row r="1501" spans="1:29" x14ac:dyDescent="0.3">
      <c r="A1501" s="36">
        <v>1500</v>
      </c>
      <c r="B1501" s="36" t="s">
        <v>87</v>
      </c>
      <c r="C1501" s="37">
        <v>44659</v>
      </c>
      <c r="D1501" s="94">
        <v>95918473</v>
      </c>
      <c r="E1501" s="42" t="s">
        <v>6</v>
      </c>
      <c r="F1501" s="109">
        <v>221395</v>
      </c>
      <c r="G1501" s="36" t="s">
        <v>89</v>
      </c>
      <c r="H1501" s="66" t="s">
        <v>7324</v>
      </c>
      <c r="I1501" s="110" t="s">
        <v>951</v>
      </c>
      <c r="J1501" s="110" t="s">
        <v>7504</v>
      </c>
      <c r="K1501" s="93" t="s">
        <v>38</v>
      </c>
      <c r="L1501" s="93" t="s">
        <v>6636</v>
      </c>
      <c r="M1501" s="36" t="s">
        <v>93</v>
      </c>
      <c r="N1501" s="58" t="s">
        <v>7510</v>
      </c>
      <c r="O1501" s="42" t="s">
        <v>7511</v>
      </c>
      <c r="P1501" s="58">
        <v>9538599485</v>
      </c>
      <c r="Q1501" s="42" t="s">
        <v>7512</v>
      </c>
      <c r="R1501" s="42" t="s">
        <v>1587</v>
      </c>
      <c r="S1501" s="42" t="s">
        <v>1587</v>
      </c>
      <c r="T1501" s="42" t="s">
        <v>492</v>
      </c>
      <c r="U1501" s="58">
        <v>1310000</v>
      </c>
      <c r="V1501" s="58">
        <v>2000000</v>
      </c>
      <c r="W1501" s="42" t="s">
        <v>7513</v>
      </c>
      <c r="X1501" s="42" t="s">
        <v>100</v>
      </c>
      <c r="Y1501" s="42" t="s">
        <v>100</v>
      </c>
      <c r="Z1501" s="42" t="s">
        <v>100</v>
      </c>
      <c r="AA1501" s="42" t="s">
        <v>109</v>
      </c>
      <c r="AB1501" s="42" t="s">
        <v>109</v>
      </c>
      <c r="AC1501" s="111" t="s">
        <v>7514</v>
      </c>
    </row>
    <row r="1502" spans="1:29" x14ac:dyDescent="0.3">
      <c r="A1502" s="36">
        <v>1501</v>
      </c>
      <c r="B1502" s="36" t="s">
        <v>87</v>
      </c>
      <c r="C1502" s="37">
        <v>44659</v>
      </c>
      <c r="D1502" s="54">
        <v>95918473</v>
      </c>
      <c r="E1502" s="42" t="s">
        <v>6</v>
      </c>
      <c r="F1502" s="58">
        <v>221395</v>
      </c>
      <c r="G1502" s="36" t="s">
        <v>89</v>
      </c>
      <c r="H1502" s="45" t="s">
        <v>90</v>
      </c>
      <c r="I1502" s="45" t="s">
        <v>951</v>
      </c>
      <c r="J1502" s="45" t="s">
        <v>7504</v>
      </c>
      <c r="K1502" s="45" t="s">
        <v>18</v>
      </c>
      <c r="L1502" s="45" t="s">
        <v>15139</v>
      </c>
      <c r="M1502" s="36" t="s">
        <v>93</v>
      </c>
      <c r="N1502" s="54">
        <v>4154291</v>
      </c>
      <c r="O1502" s="45" t="s">
        <v>7515</v>
      </c>
      <c r="P1502" s="54">
        <v>8310543938</v>
      </c>
      <c r="Q1502" s="75" t="s">
        <v>7516</v>
      </c>
      <c r="R1502" s="45">
        <v>6</v>
      </c>
      <c r="S1502" s="45" t="s">
        <v>3426</v>
      </c>
      <c r="T1502" s="45" t="s">
        <v>7517</v>
      </c>
      <c r="U1502" s="54">
        <v>900000</v>
      </c>
      <c r="V1502" s="54" t="s">
        <v>7518</v>
      </c>
      <c r="W1502" s="45" t="s">
        <v>7519</v>
      </c>
      <c r="X1502" s="45" t="s">
        <v>100</v>
      </c>
      <c r="Y1502" s="45" t="s">
        <v>100</v>
      </c>
      <c r="Z1502" s="45" t="s">
        <v>100</v>
      </c>
      <c r="AA1502" s="45" t="s">
        <v>109</v>
      </c>
      <c r="AB1502" s="45" t="s">
        <v>109</v>
      </c>
      <c r="AC1502" s="42" t="s">
        <v>7520</v>
      </c>
    </row>
    <row r="1503" spans="1:29" x14ac:dyDescent="0.3">
      <c r="A1503" s="36">
        <v>1502</v>
      </c>
      <c r="B1503" s="36" t="s">
        <v>87</v>
      </c>
      <c r="C1503" s="37">
        <v>44659</v>
      </c>
      <c r="D1503" s="54">
        <v>95918473</v>
      </c>
      <c r="E1503" s="42" t="s">
        <v>6</v>
      </c>
      <c r="F1503" s="58">
        <v>221395</v>
      </c>
      <c r="G1503" s="36" t="s">
        <v>89</v>
      </c>
      <c r="H1503" s="45" t="s">
        <v>90</v>
      </c>
      <c r="I1503" s="45" t="s">
        <v>951</v>
      </c>
      <c r="J1503" s="45" t="s">
        <v>7504</v>
      </c>
      <c r="K1503" s="93" t="s">
        <v>25</v>
      </c>
      <c r="L1503" s="45" t="s">
        <v>7521</v>
      </c>
      <c r="M1503" s="36" t="s">
        <v>93</v>
      </c>
      <c r="N1503" s="54">
        <v>5786704</v>
      </c>
      <c r="O1503" s="45" t="s">
        <v>7522</v>
      </c>
      <c r="P1503" s="54">
        <v>7499169609</v>
      </c>
      <c r="Q1503" s="75" t="s">
        <v>7523</v>
      </c>
      <c r="R1503" s="54">
        <v>7</v>
      </c>
      <c r="S1503" s="54">
        <v>7</v>
      </c>
      <c r="T1503" s="45" t="s">
        <v>7524</v>
      </c>
      <c r="U1503" s="54">
        <v>1200000</v>
      </c>
      <c r="V1503" s="54">
        <v>2000000</v>
      </c>
      <c r="W1503" s="45" t="s">
        <v>7525</v>
      </c>
      <c r="X1503" s="45" t="s">
        <v>100</v>
      </c>
      <c r="Y1503" s="45" t="s">
        <v>100</v>
      </c>
      <c r="Z1503" s="45" t="s">
        <v>100</v>
      </c>
      <c r="AA1503" s="45" t="s">
        <v>401</v>
      </c>
      <c r="AB1503" s="45" t="s">
        <v>109</v>
      </c>
      <c r="AC1503" s="42" t="s">
        <v>7526</v>
      </c>
    </row>
    <row r="1504" spans="1:29" x14ac:dyDescent="0.3">
      <c r="A1504" s="36">
        <v>1503</v>
      </c>
      <c r="B1504" s="36" t="s">
        <v>87</v>
      </c>
      <c r="C1504" s="37">
        <v>44659</v>
      </c>
      <c r="D1504" s="36">
        <v>22331950</v>
      </c>
      <c r="E1504" s="36" t="s">
        <v>1576</v>
      </c>
      <c r="F1504" s="38">
        <v>210369</v>
      </c>
      <c r="G1504" s="69" t="s">
        <v>735</v>
      </c>
      <c r="H1504" s="69" t="s">
        <v>736</v>
      </c>
      <c r="I1504" s="69" t="s">
        <v>7527</v>
      </c>
      <c r="J1504" s="69" t="s">
        <v>7527</v>
      </c>
      <c r="K1504" s="36" t="s">
        <v>13</v>
      </c>
      <c r="L1504" s="36" t="s">
        <v>2799</v>
      </c>
      <c r="M1504" s="36" t="s">
        <v>93</v>
      </c>
      <c r="N1504" s="69">
        <v>5786248</v>
      </c>
      <c r="O1504" s="69" t="s">
        <v>7528</v>
      </c>
      <c r="P1504" s="69">
        <v>9179940322</v>
      </c>
      <c r="Q1504" s="70" t="s">
        <v>7529</v>
      </c>
      <c r="R1504" s="69" t="s">
        <v>2216</v>
      </c>
      <c r="S1504" s="69" t="s">
        <v>2216</v>
      </c>
      <c r="T1504" s="69" t="s">
        <v>7530</v>
      </c>
      <c r="U1504" s="69">
        <v>1317000</v>
      </c>
      <c r="V1504" s="69">
        <v>2500000</v>
      </c>
      <c r="W1504" s="69" t="s">
        <v>7531</v>
      </c>
      <c r="X1504" s="36" t="s">
        <v>128</v>
      </c>
      <c r="Y1504" s="36" t="s">
        <v>128</v>
      </c>
      <c r="Z1504" s="71" t="s">
        <v>128</v>
      </c>
      <c r="AA1504" s="69" t="s">
        <v>7532</v>
      </c>
      <c r="AB1504" s="69" t="s">
        <v>109</v>
      </c>
      <c r="AC1504" s="71"/>
    </row>
    <row r="1505" spans="1:29" x14ac:dyDescent="0.3">
      <c r="A1505" s="36">
        <v>1504</v>
      </c>
      <c r="B1505" s="36" t="s">
        <v>87</v>
      </c>
      <c r="C1505" s="37">
        <v>44659</v>
      </c>
      <c r="D1505" s="36">
        <v>62399434</v>
      </c>
      <c r="E1505" s="36" t="s">
        <v>1576</v>
      </c>
      <c r="F1505" s="38">
        <v>210369</v>
      </c>
      <c r="G1505" s="36" t="s">
        <v>89</v>
      </c>
      <c r="H1505" s="69" t="s">
        <v>254</v>
      </c>
      <c r="I1505" s="69" t="s">
        <v>7533</v>
      </c>
      <c r="J1505" s="69" t="s">
        <v>7534</v>
      </c>
      <c r="K1505" s="36" t="s">
        <v>13</v>
      </c>
      <c r="L1505" s="36" t="s">
        <v>31</v>
      </c>
      <c r="M1505" s="36" t="s">
        <v>93</v>
      </c>
      <c r="N1505" s="69">
        <v>5786695</v>
      </c>
      <c r="O1505" s="69" t="s">
        <v>7535</v>
      </c>
      <c r="P1505" s="69">
        <v>8439529934</v>
      </c>
      <c r="Q1505" s="70" t="s">
        <v>7536</v>
      </c>
      <c r="R1505" s="69" t="s">
        <v>677</v>
      </c>
      <c r="S1505" s="69" t="s">
        <v>331</v>
      </c>
      <c r="T1505" s="69" t="s">
        <v>7537</v>
      </c>
      <c r="U1505" s="69">
        <v>800000</v>
      </c>
      <c r="V1505" s="69">
        <v>1600000</v>
      </c>
      <c r="W1505" s="69" t="s">
        <v>5087</v>
      </c>
      <c r="X1505" s="36" t="s">
        <v>100</v>
      </c>
      <c r="Y1505" s="36" t="s">
        <v>100</v>
      </c>
      <c r="Z1505" s="71" t="s">
        <v>118</v>
      </c>
      <c r="AA1505" s="69" t="s">
        <v>767</v>
      </c>
      <c r="AB1505" s="69" t="s">
        <v>109</v>
      </c>
      <c r="AC1505" s="71"/>
    </row>
    <row r="1506" spans="1:29" x14ac:dyDescent="0.3">
      <c r="A1506" s="36">
        <v>1505</v>
      </c>
      <c r="B1506" s="36" t="s">
        <v>87</v>
      </c>
      <c r="C1506" s="37">
        <v>44659</v>
      </c>
      <c r="D1506" s="36">
        <v>62399434</v>
      </c>
      <c r="E1506" s="36" t="s">
        <v>1576</v>
      </c>
      <c r="F1506" s="38">
        <v>210369</v>
      </c>
      <c r="G1506" s="36" t="s">
        <v>89</v>
      </c>
      <c r="H1506" s="69" t="s">
        <v>254</v>
      </c>
      <c r="I1506" s="69" t="s">
        <v>7533</v>
      </c>
      <c r="J1506" s="69" t="s">
        <v>7534</v>
      </c>
      <c r="K1506" s="36" t="s">
        <v>13</v>
      </c>
      <c r="L1506" s="36" t="s">
        <v>31</v>
      </c>
      <c r="M1506" s="36" t="s">
        <v>93</v>
      </c>
      <c r="N1506" s="69">
        <v>5786702</v>
      </c>
      <c r="O1506" s="69" t="s">
        <v>7538</v>
      </c>
      <c r="P1506" s="69" t="s">
        <v>7539</v>
      </c>
      <c r="Q1506" s="70" t="s">
        <v>7540</v>
      </c>
      <c r="R1506" s="69" t="s">
        <v>170</v>
      </c>
      <c r="S1506" s="69" t="s">
        <v>844</v>
      </c>
      <c r="T1506" s="69" t="s">
        <v>3040</v>
      </c>
      <c r="U1506" s="69">
        <v>900000</v>
      </c>
      <c r="V1506" s="69">
        <v>1500000</v>
      </c>
      <c r="W1506" s="69" t="s">
        <v>501</v>
      </c>
      <c r="X1506" s="36" t="s">
        <v>100</v>
      </c>
      <c r="Y1506" s="36" t="s">
        <v>100</v>
      </c>
      <c r="Z1506" s="71" t="s">
        <v>118</v>
      </c>
      <c r="AA1506" s="69" t="s">
        <v>3226</v>
      </c>
      <c r="AB1506" s="69" t="s">
        <v>109</v>
      </c>
      <c r="AC1506" s="71" t="s">
        <v>3356</v>
      </c>
    </row>
    <row r="1507" spans="1:29" x14ac:dyDescent="0.3">
      <c r="A1507" s="36">
        <v>1506</v>
      </c>
      <c r="B1507" s="36" t="s">
        <v>87</v>
      </c>
      <c r="C1507" s="37">
        <v>44659</v>
      </c>
      <c r="D1507" s="36">
        <v>62399434</v>
      </c>
      <c r="E1507" s="36" t="s">
        <v>1576</v>
      </c>
      <c r="F1507" s="38">
        <v>210369</v>
      </c>
      <c r="G1507" s="36" t="s">
        <v>89</v>
      </c>
      <c r="H1507" s="69" t="s">
        <v>254</v>
      </c>
      <c r="I1507" s="69" t="s">
        <v>7533</v>
      </c>
      <c r="J1507" s="69" t="s">
        <v>7534</v>
      </c>
      <c r="K1507" s="36" t="s">
        <v>13</v>
      </c>
      <c r="L1507" s="36" t="s">
        <v>31</v>
      </c>
      <c r="M1507" s="36" t="s">
        <v>93</v>
      </c>
      <c r="N1507" s="69">
        <v>5787294</v>
      </c>
      <c r="O1507" s="69" t="s">
        <v>7541</v>
      </c>
      <c r="P1507" s="69">
        <v>8639499479</v>
      </c>
      <c r="Q1507" s="70" t="s">
        <v>7542</v>
      </c>
      <c r="R1507" s="69" t="s">
        <v>7543</v>
      </c>
      <c r="S1507" s="69" t="s">
        <v>633</v>
      </c>
      <c r="T1507" s="69" t="s">
        <v>7544</v>
      </c>
      <c r="U1507" s="69">
        <v>500000</v>
      </c>
      <c r="V1507" s="69">
        <v>1000000</v>
      </c>
      <c r="W1507" s="69" t="s">
        <v>5087</v>
      </c>
      <c r="X1507" s="36" t="s">
        <v>100</v>
      </c>
      <c r="Y1507" s="36" t="s">
        <v>100</v>
      </c>
      <c r="Z1507" s="71" t="s">
        <v>118</v>
      </c>
      <c r="AA1507" s="69" t="s">
        <v>6596</v>
      </c>
      <c r="AB1507" s="69" t="s">
        <v>334</v>
      </c>
      <c r="AC1507" s="71"/>
    </row>
    <row r="1508" spans="1:29" x14ac:dyDescent="0.3">
      <c r="A1508" s="36">
        <v>1507</v>
      </c>
      <c r="B1508" s="36" t="s">
        <v>87</v>
      </c>
      <c r="C1508" s="37">
        <v>44659</v>
      </c>
      <c r="D1508" s="36">
        <v>62399434</v>
      </c>
      <c r="E1508" s="36" t="s">
        <v>1576</v>
      </c>
      <c r="F1508" s="38">
        <v>210369</v>
      </c>
      <c r="G1508" s="36" t="s">
        <v>89</v>
      </c>
      <c r="H1508" s="69" t="s">
        <v>254</v>
      </c>
      <c r="I1508" s="69" t="s">
        <v>7533</v>
      </c>
      <c r="J1508" s="69" t="s">
        <v>7534</v>
      </c>
      <c r="K1508" s="36" t="s">
        <v>13</v>
      </c>
      <c r="L1508" s="36" t="s">
        <v>31</v>
      </c>
      <c r="M1508" s="36" t="s">
        <v>93</v>
      </c>
      <c r="N1508" s="69">
        <v>5787326</v>
      </c>
      <c r="O1508" s="69" t="s">
        <v>7545</v>
      </c>
      <c r="P1508" s="69">
        <v>9789037809</v>
      </c>
      <c r="Q1508" s="70" t="s">
        <v>7546</v>
      </c>
      <c r="R1508" s="69" t="s">
        <v>2320</v>
      </c>
      <c r="S1508" s="69" t="s">
        <v>558</v>
      </c>
      <c r="T1508" s="69" t="s">
        <v>7547</v>
      </c>
      <c r="U1508" s="69">
        <v>950000</v>
      </c>
      <c r="V1508" s="69">
        <v>1300000</v>
      </c>
      <c r="W1508" s="69" t="s">
        <v>462</v>
      </c>
      <c r="X1508" s="36" t="s">
        <v>100</v>
      </c>
      <c r="Y1508" s="36" t="s">
        <v>100</v>
      </c>
      <c r="Z1508" s="71" t="s">
        <v>118</v>
      </c>
      <c r="AA1508" s="69" t="s">
        <v>267</v>
      </c>
      <c r="AB1508" s="69" t="s">
        <v>334</v>
      </c>
      <c r="AC1508" s="71"/>
    </row>
    <row r="1509" spans="1:29" x14ac:dyDescent="0.3">
      <c r="A1509" s="36">
        <v>1508</v>
      </c>
      <c r="B1509" s="36" t="s">
        <v>87</v>
      </c>
      <c r="C1509" s="37">
        <v>44659</v>
      </c>
      <c r="D1509" s="36">
        <v>70134908</v>
      </c>
      <c r="E1509" s="36" t="s">
        <v>1576</v>
      </c>
      <c r="F1509" s="38">
        <v>210369</v>
      </c>
      <c r="G1509" s="36" t="s">
        <v>89</v>
      </c>
      <c r="H1509" s="69" t="s">
        <v>2967</v>
      </c>
      <c r="I1509" s="69" t="s">
        <v>7548</v>
      </c>
      <c r="J1509" s="69"/>
      <c r="K1509" s="36" t="s">
        <v>13</v>
      </c>
      <c r="L1509" s="36" t="s">
        <v>621</v>
      </c>
      <c r="M1509" s="36" t="s">
        <v>93</v>
      </c>
      <c r="N1509" s="69">
        <v>4417485</v>
      </c>
      <c r="O1509" s="69" t="s">
        <v>7549</v>
      </c>
      <c r="P1509" s="69">
        <v>8523023081</v>
      </c>
      <c r="Q1509" s="70" t="s">
        <v>7550</v>
      </c>
      <c r="R1509" s="69" t="s">
        <v>1310</v>
      </c>
      <c r="S1509" s="69" t="s">
        <v>1310</v>
      </c>
      <c r="T1509" s="69" t="s">
        <v>7551</v>
      </c>
      <c r="U1509" s="69">
        <v>620000</v>
      </c>
      <c r="V1509" s="69">
        <v>950000</v>
      </c>
      <c r="W1509" s="69" t="s">
        <v>5896</v>
      </c>
      <c r="X1509" s="36" t="s">
        <v>100</v>
      </c>
      <c r="Y1509" s="36" t="s">
        <v>100</v>
      </c>
      <c r="Z1509" s="71"/>
      <c r="AA1509" s="69" t="s">
        <v>109</v>
      </c>
      <c r="AB1509" s="69" t="s">
        <v>2840</v>
      </c>
      <c r="AC1509" s="71"/>
    </row>
    <row r="1510" spans="1:29" x14ac:dyDescent="0.3">
      <c r="A1510" s="36">
        <v>1509</v>
      </c>
      <c r="B1510" s="36" t="s">
        <v>87</v>
      </c>
      <c r="C1510" s="37">
        <v>44659</v>
      </c>
      <c r="D1510" s="36">
        <v>70134908</v>
      </c>
      <c r="E1510" s="36" t="s">
        <v>1576</v>
      </c>
      <c r="F1510" s="38">
        <v>210369</v>
      </c>
      <c r="G1510" s="36" t="s">
        <v>89</v>
      </c>
      <c r="H1510" s="69" t="s">
        <v>2967</v>
      </c>
      <c r="I1510" s="69" t="s">
        <v>7548</v>
      </c>
      <c r="J1510" s="69"/>
      <c r="K1510" s="36" t="s">
        <v>45</v>
      </c>
      <c r="L1510" s="36" t="s">
        <v>402</v>
      </c>
      <c r="M1510" s="36" t="s">
        <v>93</v>
      </c>
      <c r="N1510" s="69">
        <v>5782128</v>
      </c>
      <c r="O1510" s="69" t="s">
        <v>7552</v>
      </c>
      <c r="P1510" s="69">
        <v>6303494277</v>
      </c>
      <c r="Q1510" s="70" t="s">
        <v>7553</v>
      </c>
      <c r="R1510" s="69" t="s">
        <v>528</v>
      </c>
      <c r="S1510" s="69" t="s">
        <v>528</v>
      </c>
      <c r="T1510" s="69" t="s">
        <v>7554</v>
      </c>
      <c r="U1510" s="69">
        <v>480000</v>
      </c>
      <c r="V1510" s="69">
        <v>900000</v>
      </c>
      <c r="W1510" s="69" t="s">
        <v>7555</v>
      </c>
      <c r="X1510" s="36" t="s">
        <v>100</v>
      </c>
      <c r="Y1510" s="36" t="s">
        <v>100</v>
      </c>
      <c r="Z1510" s="71"/>
      <c r="AA1510" s="69" t="s">
        <v>109</v>
      </c>
      <c r="AB1510" s="69" t="s">
        <v>2840</v>
      </c>
      <c r="AC1510" s="71"/>
    </row>
    <row r="1511" spans="1:29" x14ac:dyDescent="0.3">
      <c r="A1511" s="36">
        <v>1510</v>
      </c>
      <c r="B1511" s="36" t="s">
        <v>87</v>
      </c>
      <c r="C1511" s="37">
        <v>44659</v>
      </c>
      <c r="D1511" s="36">
        <v>70134908</v>
      </c>
      <c r="E1511" s="36" t="s">
        <v>1576</v>
      </c>
      <c r="F1511" s="38">
        <v>210369</v>
      </c>
      <c r="G1511" s="36" t="s">
        <v>89</v>
      </c>
      <c r="H1511" s="69" t="s">
        <v>2967</v>
      </c>
      <c r="I1511" s="69" t="s">
        <v>7548</v>
      </c>
      <c r="J1511" s="69"/>
      <c r="K1511" s="36" t="s">
        <v>13</v>
      </c>
      <c r="L1511" s="36" t="s">
        <v>14</v>
      </c>
      <c r="M1511" s="36" t="s">
        <v>93</v>
      </c>
      <c r="N1511" s="69">
        <v>5789570</v>
      </c>
      <c r="O1511" s="69" t="s">
        <v>7556</v>
      </c>
      <c r="P1511" s="69">
        <v>9849042316</v>
      </c>
      <c r="Q1511" s="70" t="s">
        <v>7557</v>
      </c>
      <c r="R1511" s="69" t="s">
        <v>7558</v>
      </c>
      <c r="S1511" s="69" t="s">
        <v>7558</v>
      </c>
      <c r="T1511" s="69" t="s">
        <v>7559</v>
      </c>
      <c r="U1511" s="69">
        <v>700000</v>
      </c>
      <c r="V1511" s="69">
        <v>950000</v>
      </c>
      <c r="W1511" s="69" t="s">
        <v>7560</v>
      </c>
      <c r="X1511" s="36" t="s">
        <v>100</v>
      </c>
      <c r="Y1511" s="36" t="s">
        <v>100</v>
      </c>
      <c r="Z1511" s="71"/>
      <c r="AA1511" s="69" t="s">
        <v>109</v>
      </c>
      <c r="AB1511" s="69" t="s">
        <v>2840</v>
      </c>
      <c r="AC1511" s="71"/>
    </row>
    <row r="1512" spans="1:29" x14ac:dyDescent="0.3">
      <c r="A1512" s="36">
        <v>1511</v>
      </c>
      <c r="B1512" s="36" t="s">
        <v>87</v>
      </c>
      <c r="C1512" s="37">
        <v>44659</v>
      </c>
      <c r="D1512" s="36">
        <v>70134908</v>
      </c>
      <c r="E1512" s="36" t="s">
        <v>1576</v>
      </c>
      <c r="F1512" s="38">
        <v>210369</v>
      </c>
      <c r="G1512" s="36" t="s">
        <v>89</v>
      </c>
      <c r="H1512" s="69" t="s">
        <v>2967</v>
      </c>
      <c r="I1512" s="69" t="s">
        <v>7548</v>
      </c>
      <c r="J1512" s="69"/>
      <c r="K1512" s="36" t="s">
        <v>45</v>
      </c>
      <c r="L1512" s="36" t="s">
        <v>402</v>
      </c>
      <c r="M1512" s="36" t="s">
        <v>93</v>
      </c>
      <c r="N1512" s="69">
        <v>3658371</v>
      </c>
      <c r="O1512" s="69" t="s">
        <v>7561</v>
      </c>
      <c r="P1512" s="69">
        <v>7013710607</v>
      </c>
      <c r="Q1512" s="70" t="s">
        <v>7562</v>
      </c>
      <c r="R1512" s="69" t="s">
        <v>7563</v>
      </c>
      <c r="S1512" s="69" t="s">
        <v>7563</v>
      </c>
      <c r="T1512" s="69" t="s">
        <v>6729</v>
      </c>
      <c r="U1512" s="69">
        <v>425000</v>
      </c>
      <c r="V1512" s="69">
        <v>1000000</v>
      </c>
      <c r="W1512" s="69" t="s">
        <v>7564</v>
      </c>
      <c r="X1512" s="36" t="s">
        <v>100</v>
      </c>
      <c r="Y1512" s="36" t="s">
        <v>100</v>
      </c>
      <c r="Z1512" s="71"/>
      <c r="AA1512" s="69" t="s">
        <v>109</v>
      </c>
      <c r="AB1512" s="69" t="s">
        <v>2840</v>
      </c>
      <c r="AC1512" s="71" t="s">
        <v>7565</v>
      </c>
    </row>
    <row r="1513" spans="1:29" x14ac:dyDescent="0.3">
      <c r="A1513" s="36">
        <v>1512</v>
      </c>
      <c r="B1513" s="36" t="s">
        <v>87</v>
      </c>
      <c r="C1513" s="37">
        <v>44659</v>
      </c>
      <c r="D1513" s="36">
        <v>74776236</v>
      </c>
      <c r="E1513" s="36" t="s">
        <v>1576</v>
      </c>
      <c r="F1513" s="38">
        <v>210369</v>
      </c>
      <c r="G1513" s="69" t="s">
        <v>735</v>
      </c>
      <c r="H1513" s="69" t="s">
        <v>736</v>
      </c>
      <c r="I1513" s="69" t="s">
        <v>7566</v>
      </c>
      <c r="J1513" s="69" t="s">
        <v>7566</v>
      </c>
      <c r="K1513" s="36"/>
      <c r="L1513" s="36"/>
      <c r="M1513" s="36" t="s">
        <v>93</v>
      </c>
      <c r="N1513" s="69">
        <v>5790525</v>
      </c>
      <c r="O1513" s="69" t="s">
        <v>7567</v>
      </c>
      <c r="P1513" s="69">
        <v>9398624126</v>
      </c>
      <c r="Q1513" s="70" t="s">
        <v>7568</v>
      </c>
      <c r="R1513" s="69" t="s">
        <v>2045</v>
      </c>
      <c r="S1513" s="69" t="s">
        <v>2045</v>
      </c>
      <c r="T1513" s="69" t="s">
        <v>7569</v>
      </c>
      <c r="U1513" s="69">
        <v>730000</v>
      </c>
      <c r="V1513" s="69">
        <v>1200000</v>
      </c>
      <c r="W1513" s="69" t="s">
        <v>6721</v>
      </c>
      <c r="X1513" s="36" t="s">
        <v>100</v>
      </c>
      <c r="Y1513" s="36" t="s">
        <v>100</v>
      </c>
      <c r="Z1513" s="71" t="s">
        <v>100</v>
      </c>
      <c r="AA1513" s="69" t="s">
        <v>4251</v>
      </c>
      <c r="AB1513" s="69" t="s">
        <v>109</v>
      </c>
      <c r="AC1513" s="71"/>
    </row>
    <row r="1514" spans="1:29" x14ac:dyDescent="0.3">
      <c r="A1514" s="36">
        <v>1513</v>
      </c>
      <c r="B1514" s="36" t="s">
        <v>87</v>
      </c>
      <c r="C1514" s="37">
        <v>44659</v>
      </c>
      <c r="D1514" s="36">
        <v>74776236</v>
      </c>
      <c r="E1514" s="36" t="s">
        <v>1576</v>
      </c>
      <c r="F1514" s="38">
        <v>210369</v>
      </c>
      <c r="G1514" s="69" t="s">
        <v>735</v>
      </c>
      <c r="H1514" s="69" t="s">
        <v>736</v>
      </c>
      <c r="I1514" s="69" t="s">
        <v>7566</v>
      </c>
      <c r="J1514" s="69" t="s">
        <v>7566</v>
      </c>
      <c r="K1514" s="36"/>
      <c r="L1514" s="36"/>
      <c r="M1514" s="36" t="s">
        <v>93</v>
      </c>
      <c r="N1514" s="69">
        <v>5790572</v>
      </c>
      <c r="O1514" s="69" t="s">
        <v>7570</v>
      </c>
      <c r="P1514" s="69">
        <v>8919950688</v>
      </c>
      <c r="Q1514" s="70" t="s">
        <v>7571</v>
      </c>
      <c r="R1514" s="69" t="s">
        <v>910</v>
      </c>
      <c r="S1514" s="69" t="s">
        <v>910</v>
      </c>
      <c r="T1514" s="69" t="s">
        <v>7572</v>
      </c>
      <c r="U1514" s="69">
        <v>780000</v>
      </c>
      <c r="V1514" s="69">
        <v>1200000</v>
      </c>
      <c r="W1514" s="69" t="s">
        <v>7573</v>
      </c>
      <c r="X1514" s="36" t="s">
        <v>100</v>
      </c>
      <c r="Y1514" s="36" t="s">
        <v>100</v>
      </c>
      <c r="Z1514" s="71" t="s">
        <v>100</v>
      </c>
      <c r="AA1514" s="69" t="s">
        <v>4251</v>
      </c>
      <c r="AB1514" s="69" t="s">
        <v>109</v>
      </c>
      <c r="AC1514" s="71"/>
    </row>
    <row r="1515" spans="1:29" x14ac:dyDescent="0.3">
      <c r="A1515" s="36">
        <v>1514</v>
      </c>
      <c r="B1515" s="36" t="s">
        <v>87</v>
      </c>
      <c r="C1515" s="37">
        <v>44659</v>
      </c>
      <c r="D1515" s="36">
        <v>74776236</v>
      </c>
      <c r="E1515" s="36" t="s">
        <v>1</v>
      </c>
      <c r="F1515" s="38">
        <v>210369</v>
      </c>
      <c r="G1515" s="36" t="s">
        <v>89</v>
      </c>
      <c r="H1515" s="69" t="s">
        <v>254</v>
      </c>
      <c r="I1515" s="69" t="s">
        <v>1098</v>
      </c>
      <c r="J1515" s="69" t="s">
        <v>7574</v>
      </c>
      <c r="K1515" s="36" t="s">
        <v>13</v>
      </c>
      <c r="L1515" s="36" t="s">
        <v>31</v>
      </c>
      <c r="M1515" s="36" t="s">
        <v>93</v>
      </c>
      <c r="N1515" s="69">
        <v>5790588</v>
      </c>
      <c r="O1515" s="69" t="s">
        <v>7575</v>
      </c>
      <c r="P1515" s="69" t="s">
        <v>7576</v>
      </c>
      <c r="Q1515" s="70" t="s">
        <v>7577</v>
      </c>
      <c r="R1515" s="69" t="s">
        <v>506</v>
      </c>
      <c r="S1515" s="69" t="s">
        <v>265</v>
      </c>
      <c r="T1515" s="69" t="s">
        <v>7578</v>
      </c>
      <c r="U1515" s="69">
        <v>325000</v>
      </c>
      <c r="V1515" s="69">
        <v>800000</v>
      </c>
      <c r="W1515" s="69" t="s">
        <v>6204</v>
      </c>
      <c r="X1515" s="36" t="s">
        <v>100</v>
      </c>
      <c r="Y1515" s="36" t="s">
        <v>100</v>
      </c>
      <c r="Z1515" s="71" t="s">
        <v>118</v>
      </c>
      <c r="AA1515" s="69" t="s">
        <v>476</v>
      </c>
      <c r="AB1515" s="69" t="s">
        <v>7579</v>
      </c>
      <c r="AC1515" s="71"/>
    </row>
    <row r="1516" spans="1:29" x14ac:dyDescent="0.3">
      <c r="A1516" s="36">
        <v>1515</v>
      </c>
      <c r="B1516" s="36" t="s">
        <v>87</v>
      </c>
      <c r="C1516" s="37">
        <v>44659</v>
      </c>
      <c r="D1516" s="36">
        <v>74776236</v>
      </c>
      <c r="E1516" s="36" t="s">
        <v>1</v>
      </c>
      <c r="F1516" s="38">
        <v>210369</v>
      </c>
      <c r="G1516" s="36" t="s">
        <v>89</v>
      </c>
      <c r="H1516" s="69" t="s">
        <v>254</v>
      </c>
      <c r="I1516" s="69" t="s">
        <v>1098</v>
      </c>
      <c r="J1516" s="69" t="s">
        <v>7574</v>
      </c>
      <c r="K1516" s="36" t="s">
        <v>13</v>
      </c>
      <c r="L1516" s="36" t="s">
        <v>31</v>
      </c>
      <c r="M1516" s="36" t="s">
        <v>93</v>
      </c>
      <c r="N1516" s="69">
        <v>5790584</v>
      </c>
      <c r="O1516" s="69" t="s">
        <v>7580</v>
      </c>
      <c r="P1516" s="69">
        <v>9035996960</v>
      </c>
      <c r="Q1516" s="70" t="s">
        <v>7581</v>
      </c>
      <c r="R1516" s="69" t="s">
        <v>2045</v>
      </c>
      <c r="S1516" s="69" t="s">
        <v>277</v>
      </c>
      <c r="T1516" s="69" t="s">
        <v>7392</v>
      </c>
      <c r="U1516" s="69">
        <v>950000</v>
      </c>
      <c r="V1516" s="69">
        <v>1500000</v>
      </c>
      <c r="W1516" s="69" t="s">
        <v>6204</v>
      </c>
      <c r="X1516" s="36" t="s">
        <v>100</v>
      </c>
      <c r="Y1516" s="36" t="s">
        <v>100</v>
      </c>
      <c r="Z1516" s="71" t="s">
        <v>118</v>
      </c>
      <c r="AA1516" s="69" t="s">
        <v>109</v>
      </c>
      <c r="AB1516" s="69" t="s">
        <v>109</v>
      </c>
      <c r="AC1516" s="71"/>
    </row>
    <row r="1517" spans="1:29" x14ac:dyDescent="0.3">
      <c r="A1517" s="36">
        <v>1516</v>
      </c>
      <c r="B1517" s="36" t="s">
        <v>87</v>
      </c>
      <c r="C1517" s="37">
        <v>44659</v>
      </c>
      <c r="D1517" s="36">
        <v>74776236</v>
      </c>
      <c r="E1517" s="36" t="s">
        <v>1</v>
      </c>
      <c r="F1517" s="38">
        <v>210369</v>
      </c>
      <c r="G1517" s="36" t="s">
        <v>89</v>
      </c>
      <c r="H1517" s="69" t="s">
        <v>254</v>
      </c>
      <c r="I1517" s="69" t="s">
        <v>1098</v>
      </c>
      <c r="J1517" s="69" t="s">
        <v>7574</v>
      </c>
      <c r="K1517" s="36" t="s">
        <v>13</v>
      </c>
      <c r="L1517" s="36" t="s">
        <v>31</v>
      </c>
      <c r="M1517" s="36" t="s">
        <v>93</v>
      </c>
      <c r="N1517" s="69">
        <v>5790553</v>
      </c>
      <c r="O1517" s="69" t="s">
        <v>4556</v>
      </c>
      <c r="P1517" s="69" t="s">
        <v>7582</v>
      </c>
      <c r="Q1517" s="70" t="s">
        <v>7583</v>
      </c>
      <c r="R1517" s="69" t="s">
        <v>910</v>
      </c>
      <c r="S1517" s="69" t="s">
        <v>910</v>
      </c>
      <c r="T1517" s="69" t="s">
        <v>492</v>
      </c>
      <c r="U1517" s="69">
        <v>870000</v>
      </c>
      <c r="V1517" s="69">
        <v>1800000</v>
      </c>
      <c r="W1517" s="69" t="s">
        <v>6747</v>
      </c>
      <c r="X1517" s="36" t="s">
        <v>100</v>
      </c>
      <c r="Y1517" s="36" t="s">
        <v>100</v>
      </c>
      <c r="Z1517" s="71" t="s">
        <v>118</v>
      </c>
      <c r="AA1517" s="69" t="s">
        <v>109</v>
      </c>
      <c r="AB1517" s="69" t="s">
        <v>109</v>
      </c>
      <c r="AC1517" s="71" t="s">
        <v>3659</v>
      </c>
    </row>
    <row r="1518" spans="1:29" x14ac:dyDescent="0.3">
      <c r="A1518" s="36">
        <v>1517</v>
      </c>
      <c r="B1518" s="36" t="s">
        <v>87</v>
      </c>
      <c r="C1518" s="37">
        <v>44659</v>
      </c>
      <c r="D1518" s="54">
        <v>10954047</v>
      </c>
      <c r="E1518" s="42" t="s">
        <v>6</v>
      </c>
      <c r="F1518" s="58">
        <v>221395</v>
      </c>
      <c r="G1518" s="36" t="s">
        <v>89</v>
      </c>
      <c r="H1518" s="78" t="s">
        <v>7584</v>
      </c>
      <c r="I1518" s="78" t="s">
        <v>1070</v>
      </c>
      <c r="J1518" s="78" t="s">
        <v>7081</v>
      </c>
      <c r="K1518" s="45" t="s">
        <v>18</v>
      </c>
      <c r="L1518" s="45" t="s">
        <v>6636</v>
      </c>
      <c r="M1518" s="36" t="s">
        <v>93</v>
      </c>
      <c r="N1518" s="54">
        <v>5789788</v>
      </c>
      <c r="O1518" s="78" t="s">
        <v>7585</v>
      </c>
      <c r="P1518" s="55">
        <v>8460050835</v>
      </c>
      <c r="Q1518" s="75" t="s">
        <v>7586</v>
      </c>
      <c r="R1518" s="78" t="s">
        <v>7587</v>
      </c>
      <c r="S1518" s="78" t="s">
        <v>7587</v>
      </c>
      <c r="T1518" s="78" t="s">
        <v>7588</v>
      </c>
      <c r="U1518" s="78" t="s">
        <v>6279</v>
      </c>
      <c r="V1518" s="78" t="s">
        <v>7589</v>
      </c>
      <c r="W1518" s="78" t="s">
        <v>7590</v>
      </c>
      <c r="X1518" s="78" t="s">
        <v>100</v>
      </c>
      <c r="Y1518" s="78" t="s">
        <v>100</v>
      </c>
      <c r="Z1518" s="78" t="s">
        <v>100</v>
      </c>
      <c r="AA1518" s="78" t="s">
        <v>7591</v>
      </c>
      <c r="AB1518" s="36" t="s">
        <v>109</v>
      </c>
      <c r="AC1518" s="45" t="s">
        <v>15140</v>
      </c>
    </row>
    <row r="1519" spans="1:29" x14ac:dyDescent="0.3">
      <c r="A1519" s="36">
        <v>1518</v>
      </c>
      <c r="B1519" s="36" t="s">
        <v>87</v>
      </c>
      <c r="C1519" s="37">
        <v>44659</v>
      </c>
      <c r="D1519" s="54">
        <v>10954047</v>
      </c>
      <c r="E1519" s="42" t="s">
        <v>6</v>
      </c>
      <c r="F1519" s="58">
        <v>221395</v>
      </c>
      <c r="G1519" s="36" t="s">
        <v>89</v>
      </c>
      <c r="H1519" s="78" t="s">
        <v>7584</v>
      </c>
      <c r="I1519" s="78" t="s">
        <v>1070</v>
      </c>
      <c r="J1519" s="78" t="s">
        <v>7081</v>
      </c>
      <c r="K1519" s="45" t="s">
        <v>18</v>
      </c>
      <c r="L1519" s="45" t="s">
        <v>6636</v>
      </c>
      <c r="M1519" s="36" t="s">
        <v>93</v>
      </c>
      <c r="N1519" s="54">
        <v>5789796</v>
      </c>
      <c r="O1519" s="78" t="s">
        <v>7592</v>
      </c>
      <c r="P1519" s="55">
        <v>9538544394</v>
      </c>
      <c r="Q1519" s="75" t="s">
        <v>7593</v>
      </c>
      <c r="R1519" s="55">
        <v>3.11</v>
      </c>
      <c r="S1519" s="55">
        <v>3.11</v>
      </c>
      <c r="T1519" s="78" t="s">
        <v>7594</v>
      </c>
      <c r="U1519" s="78" t="s">
        <v>7422</v>
      </c>
      <c r="V1519" s="78" t="s">
        <v>6658</v>
      </c>
      <c r="W1519" s="78" t="s">
        <v>4156</v>
      </c>
      <c r="X1519" s="78" t="s">
        <v>100</v>
      </c>
      <c r="Y1519" s="78" t="s">
        <v>100</v>
      </c>
      <c r="Z1519" s="78" t="s">
        <v>100</v>
      </c>
      <c r="AA1519" s="45" t="s">
        <v>109</v>
      </c>
      <c r="AB1519" s="36" t="s">
        <v>109</v>
      </c>
      <c r="AC1519" s="45" t="s">
        <v>7595</v>
      </c>
    </row>
    <row r="1520" spans="1:29" x14ac:dyDescent="0.3">
      <c r="A1520" s="36">
        <v>1519</v>
      </c>
      <c r="B1520" s="36" t="s">
        <v>87</v>
      </c>
      <c r="C1520" s="37">
        <v>44659</v>
      </c>
      <c r="D1520" s="54">
        <v>10954047</v>
      </c>
      <c r="E1520" s="42" t="s">
        <v>6</v>
      </c>
      <c r="F1520" s="58">
        <v>221395</v>
      </c>
      <c r="G1520" s="36" t="s">
        <v>89</v>
      </c>
      <c r="H1520" s="78" t="s">
        <v>7584</v>
      </c>
      <c r="I1520" s="78" t="s">
        <v>1070</v>
      </c>
      <c r="J1520" s="78" t="s">
        <v>7081</v>
      </c>
      <c r="K1520" s="45" t="s">
        <v>18</v>
      </c>
      <c r="L1520" s="45" t="s">
        <v>6636</v>
      </c>
      <c r="M1520" s="36" t="s">
        <v>93</v>
      </c>
      <c r="N1520" s="55">
        <v>5704673</v>
      </c>
      <c r="O1520" s="78" t="s">
        <v>4342</v>
      </c>
      <c r="P1520" s="55">
        <v>8210479816</v>
      </c>
      <c r="Q1520" s="78" t="s">
        <v>7596</v>
      </c>
      <c r="R1520" s="78" t="s">
        <v>6034</v>
      </c>
      <c r="S1520" s="78" t="s">
        <v>6034</v>
      </c>
      <c r="T1520" s="78" t="s">
        <v>7597</v>
      </c>
      <c r="U1520" s="78" t="s">
        <v>4476</v>
      </c>
      <c r="V1520" s="78" t="s">
        <v>4456</v>
      </c>
      <c r="W1520" s="78" t="s">
        <v>7064</v>
      </c>
      <c r="X1520" s="78" t="s">
        <v>100</v>
      </c>
      <c r="Y1520" s="78" t="s">
        <v>100</v>
      </c>
      <c r="Z1520" s="78" t="s">
        <v>100</v>
      </c>
      <c r="AA1520" s="45" t="s">
        <v>109</v>
      </c>
      <c r="AB1520" s="36" t="s">
        <v>109</v>
      </c>
      <c r="AC1520" s="45" t="s">
        <v>15141</v>
      </c>
    </row>
    <row r="1521" spans="1:29" x14ac:dyDescent="0.3">
      <c r="A1521" s="36">
        <v>1520</v>
      </c>
      <c r="B1521" s="36" t="s">
        <v>87</v>
      </c>
      <c r="C1521" s="37">
        <v>44659</v>
      </c>
      <c r="D1521" s="100">
        <v>66759064</v>
      </c>
      <c r="E1521" s="42" t="s">
        <v>6</v>
      </c>
      <c r="F1521" s="58">
        <v>221395</v>
      </c>
      <c r="G1521" s="36" t="s">
        <v>89</v>
      </c>
      <c r="H1521" s="78" t="s">
        <v>7477</v>
      </c>
      <c r="I1521" s="67" t="s">
        <v>7031</v>
      </c>
      <c r="J1521" s="67" t="s">
        <v>7031</v>
      </c>
      <c r="K1521" s="45" t="s">
        <v>38</v>
      </c>
      <c r="L1521" s="45" t="s">
        <v>6636</v>
      </c>
      <c r="M1521" s="36" t="s">
        <v>93</v>
      </c>
      <c r="N1521" s="54"/>
      <c r="O1521" s="45" t="s">
        <v>7598</v>
      </c>
      <c r="P1521" s="54">
        <v>7708818868</v>
      </c>
      <c r="Q1521" s="45" t="s">
        <v>7599</v>
      </c>
      <c r="R1521" s="45" t="s">
        <v>7600</v>
      </c>
      <c r="S1521" s="45" t="s">
        <v>7600</v>
      </c>
      <c r="T1521" s="45" t="s">
        <v>765</v>
      </c>
      <c r="U1521" s="45" t="s">
        <v>5514</v>
      </c>
      <c r="V1521" s="45" t="s">
        <v>4979</v>
      </c>
      <c r="W1521" s="45" t="s">
        <v>2488</v>
      </c>
      <c r="X1521" s="78" t="s">
        <v>100</v>
      </c>
      <c r="Y1521" s="78" t="s">
        <v>100</v>
      </c>
      <c r="Z1521" s="45"/>
      <c r="AA1521" s="45" t="s">
        <v>7601</v>
      </c>
      <c r="AB1521" s="45" t="s">
        <v>109</v>
      </c>
      <c r="AC1521" s="45" t="s">
        <v>7095</v>
      </c>
    </row>
    <row r="1522" spans="1:29" x14ac:dyDescent="0.3">
      <c r="A1522" s="36">
        <v>1521</v>
      </c>
      <c r="B1522" s="36" t="s">
        <v>87</v>
      </c>
      <c r="C1522" s="37">
        <v>44659</v>
      </c>
      <c r="D1522" s="54">
        <v>94606600</v>
      </c>
      <c r="E1522" s="42" t="s">
        <v>6</v>
      </c>
      <c r="F1522" s="58">
        <v>221395</v>
      </c>
      <c r="G1522" s="36" t="s">
        <v>89</v>
      </c>
      <c r="H1522" s="78" t="s">
        <v>7477</v>
      </c>
      <c r="I1522" s="45" t="s">
        <v>7024</v>
      </c>
      <c r="J1522" s="45" t="s">
        <v>7024</v>
      </c>
      <c r="K1522" s="78" t="s">
        <v>38</v>
      </c>
      <c r="L1522" s="78" t="s">
        <v>6636</v>
      </c>
      <c r="M1522" s="36" t="s">
        <v>93</v>
      </c>
      <c r="N1522" s="58"/>
      <c r="O1522" s="78" t="s">
        <v>7602</v>
      </c>
      <c r="P1522" s="64">
        <v>8508265357</v>
      </c>
      <c r="Q1522" s="75" t="s">
        <v>7603</v>
      </c>
      <c r="R1522" s="45" t="s">
        <v>7604</v>
      </c>
      <c r="S1522" s="45" t="s">
        <v>7604</v>
      </c>
      <c r="T1522" s="45" t="s">
        <v>218</v>
      </c>
      <c r="U1522" s="45" t="s">
        <v>4987</v>
      </c>
      <c r="V1522" s="45" t="s">
        <v>2170</v>
      </c>
      <c r="W1522" s="45" t="s">
        <v>1412</v>
      </c>
      <c r="X1522" s="78" t="s">
        <v>100</v>
      </c>
      <c r="Y1522" s="78" t="s">
        <v>100</v>
      </c>
      <c r="Z1522" s="66" t="s">
        <v>100</v>
      </c>
      <c r="AA1522" s="45" t="s">
        <v>7605</v>
      </c>
      <c r="AB1522" s="45" t="s">
        <v>109</v>
      </c>
      <c r="AC1522" s="42" t="s">
        <v>7095</v>
      </c>
    </row>
    <row r="1523" spans="1:29" x14ac:dyDescent="0.3">
      <c r="A1523" s="36">
        <v>1522</v>
      </c>
      <c r="B1523" s="36" t="s">
        <v>87</v>
      </c>
      <c r="C1523" s="37">
        <v>44659</v>
      </c>
      <c r="D1523" s="58">
        <v>94606600</v>
      </c>
      <c r="E1523" s="42" t="s">
        <v>6</v>
      </c>
      <c r="F1523" s="58">
        <v>221395</v>
      </c>
      <c r="G1523" s="36" t="s">
        <v>89</v>
      </c>
      <c r="H1523" s="78" t="s">
        <v>7477</v>
      </c>
      <c r="I1523" s="42" t="s">
        <v>7024</v>
      </c>
      <c r="J1523" s="42" t="s">
        <v>7024</v>
      </c>
      <c r="K1523" s="42" t="s">
        <v>38</v>
      </c>
      <c r="L1523" s="42" t="s">
        <v>6636</v>
      </c>
      <c r="M1523" s="36" t="s">
        <v>93</v>
      </c>
      <c r="N1523" s="58"/>
      <c r="O1523" s="78" t="s">
        <v>7606</v>
      </c>
      <c r="P1523" s="58" t="s">
        <v>7607</v>
      </c>
      <c r="Q1523" s="75" t="s">
        <v>7608</v>
      </c>
      <c r="R1523" s="42" t="s">
        <v>7005</v>
      </c>
      <c r="S1523" s="42" t="s">
        <v>7005</v>
      </c>
      <c r="T1523" s="42" t="s">
        <v>5213</v>
      </c>
      <c r="U1523" s="42" t="s">
        <v>2139</v>
      </c>
      <c r="V1523" s="42" t="s">
        <v>7609</v>
      </c>
      <c r="W1523" s="42" t="s">
        <v>2488</v>
      </c>
      <c r="X1523" s="78" t="s">
        <v>100</v>
      </c>
      <c r="Y1523" s="78" t="s">
        <v>100</v>
      </c>
      <c r="Z1523" s="66" t="s">
        <v>100</v>
      </c>
      <c r="AA1523" s="42" t="s">
        <v>109</v>
      </c>
      <c r="AB1523" s="42" t="s">
        <v>109</v>
      </c>
      <c r="AC1523" s="42"/>
    </row>
    <row r="1524" spans="1:29" x14ac:dyDescent="0.3">
      <c r="A1524" s="36">
        <v>1523</v>
      </c>
      <c r="B1524" s="36" t="s">
        <v>87</v>
      </c>
      <c r="C1524" s="37">
        <v>44659</v>
      </c>
      <c r="D1524" s="58">
        <v>94606600</v>
      </c>
      <c r="E1524" s="42" t="s">
        <v>6</v>
      </c>
      <c r="F1524" s="58">
        <v>221395</v>
      </c>
      <c r="G1524" s="36" t="s">
        <v>89</v>
      </c>
      <c r="H1524" s="78" t="s">
        <v>7477</v>
      </c>
      <c r="I1524" s="42" t="s">
        <v>7024</v>
      </c>
      <c r="J1524" s="42" t="s">
        <v>7024</v>
      </c>
      <c r="K1524" s="42" t="s">
        <v>38</v>
      </c>
      <c r="L1524" s="42" t="s">
        <v>6636</v>
      </c>
      <c r="M1524" s="36" t="s">
        <v>93</v>
      </c>
      <c r="N1524" s="58"/>
      <c r="O1524" s="85" t="s">
        <v>7610</v>
      </c>
      <c r="P1524" s="112">
        <v>9176916991</v>
      </c>
      <c r="Q1524" s="86" t="s">
        <v>7611</v>
      </c>
      <c r="R1524" s="42" t="s">
        <v>7612</v>
      </c>
      <c r="S1524" s="42" t="s">
        <v>7612</v>
      </c>
      <c r="T1524" s="45" t="s">
        <v>7613</v>
      </c>
      <c r="U1524" s="42" t="s">
        <v>7614</v>
      </c>
      <c r="V1524" s="42" t="s">
        <v>7615</v>
      </c>
      <c r="W1524" s="42" t="s">
        <v>7616</v>
      </c>
      <c r="X1524" s="78" t="s">
        <v>100</v>
      </c>
      <c r="Y1524" s="78" t="s">
        <v>100</v>
      </c>
      <c r="Z1524" s="66" t="s">
        <v>100</v>
      </c>
      <c r="AA1524" s="42" t="s">
        <v>401</v>
      </c>
      <c r="AB1524" s="42" t="s">
        <v>109</v>
      </c>
      <c r="AC1524" s="42"/>
    </row>
    <row r="1525" spans="1:29" x14ac:dyDescent="0.3">
      <c r="A1525" s="36">
        <v>1524</v>
      </c>
      <c r="B1525" s="36" t="s">
        <v>87</v>
      </c>
      <c r="C1525" s="37">
        <v>44659</v>
      </c>
      <c r="D1525" s="54">
        <v>94606601</v>
      </c>
      <c r="E1525" s="42" t="s">
        <v>6</v>
      </c>
      <c r="F1525" s="58">
        <v>221395</v>
      </c>
      <c r="G1525" s="36" t="s">
        <v>89</v>
      </c>
      <c r="H1525" s="78" t="s">
        <v>7477</v>
      </c>
      <c r="I1525" s="45" t="s">
        <v>7024</v>
      </c>
      <c r="J1525" s="45" t="s">
        <v>7024</v>
      </c>
      <c r="K1525" s="78" t="s">
        <v>38</v>
      </c>
      <c r="L1525" s="78" t="s">
        <v>6636</v>
      </c>
      <c r="M1525" s="36" t="s">
        <v>93</v>
      </c>
      <c r="N1525" s="58"/>
      <c r="O1525" s="45" t="s">
        <v>6468</v>
      </c>
      <c r="P1525" s="54">
        <v>9995124756</v>
      </c>
      <c r="Q1525" s="45" t="s">
        <v>7617</v>
      </c>
      <c r="R1525" s="45" t="s">
        <v>660</v>
      </c>
      <c r="S1525" s="45" t="s">
        <v>660</v>
      </c>
      <c r="T1525" s="45" t="s">
        <v>6470</v>
      </c>
      <c r="U1525" s="45" t="s">
        <v>7618</v>
      </c>
      <c r="V1525" s="45" t="s">
        <v>2133</v>
      </c>
      <c r="W1525" s="45" t="s">
        <v>7619</v>
      </c>
      <c r="X1525" s="78" t="s">
        <v>100</v>
      </c>
      <c r="Y1525" s="78" t="s">
        <v>100</v>
      </c>
      <c r="Z1525" s="66" t="s">
        <v>100</v>
      </c>
      <c r="AA1525" s="45" t="s">
        <v>109</v>
      </c>
      <c r="AB1525" s="45" t="s">
        <v>109</v>
      </c>
      <c r="AC1525" s="42"/>
    </row>
    <row r="1526" spans="1:29" x14ac:dyDescent="0.3">
      <c r="A1526" s="36">
        <v>1525</v>
      </c>
      <c r="B1526" s="36" t="s">
        <v>87</v>
      </c>
      <c r="C1526" s="37">
        <v>44659</v>
      </c>
      <c r="D1526" s="55">
        <v>10954047</v>
      </c>
      <c r="E1526" s="78" t="s">
        <v>6</v>
      </c>
      <c r="F1526" s="65">
        <v>221395</v>
      </c>
      <c r="G1526" s="36" t="s">
        <v>89</v>
      </c>
      <c r="H1526" s="78" t="s">
        <v>7208</v>
      </c>
      <c r="I1526" s="78" t="s">
        <v>1070</v>
      </c>
      <c r="J1526" s="78" t="s">
        <v>7620</v>
      </c>
      <c r="K1526" s="78" t="s">
        <v>11</v>
      </c>
      <c r="L1526" s="78" t="s">
        <v>7621</v>
      </c>
      <c r="M1526" s="36" t="s">
        <v>93</v>
      </c>
      <c r="N1526" s="55"/>
      <c r="O1526" s="78" t="s">
        <v>7622</v>
      </c>
      <c r="P1526" s="55">
        <v>9620562722</v>
      </c>
      <c r="Q1526" s="75" t="s">
        <v>7623</v>
      </c>
      <c r="R1526" s="55">
        <v>6.8</v>
      </c>
      <c r="S1526" s="55">
        <v>6.8</v>
      </c>
      <c r="T1526" s="78" t="s">
        <v>7624</v>
      </c>
      <c r="U1526" s="78" t="s">
        <v>7625</v>
      </c>
      <c r="V1526" s="78" t="s">
        <v>2170</v>
      </c>
      <c r="W1526" s="78" t="s">
        <v>7626</v>
      </c>
      <c r="X1526" s="78" t="s">
        <v>100</v>
      </c>
      <c r="Y1526" s="78" t="s">
        <v>100</v>
      </c>
      <c r="Z1526" s="78" t="s">
        <v>100</v>
      </c>
      <c r="AA1526" s="78" t="s">
        <v>101</v>
      </c>
      <c r="AB1526" s="78" t="s">
        <v>109</v>
      </c>
      <c r="AC1526" s="113" t="s">
        <v>7627</v>
      </c>
    </row>
    <row r="1527" spans="1:29" x14ac:dyDescent="0.3">
      <c r="A1527" s="36">
        <v>1526</v>
      </c>
      <c r="B1527" s="36" t="s">
        <v>87</v>
      </c>
      <c r="C1527" s="37">
        <v>44660</v>
      </c>
      <c r="D1527" s="55">
        <v>66759064</v>
      </c>
      <c r="E1527" s="55" t="s">
        <v>6</v>
      </c>
      <c r="F1527" s="65">
        <v>221395</v>
      </c>
      <c r="G1527" s="36" t="s">
        <v>89</v>
      </c>
      <c r="H1527" s="55" t="s">
        <v>7628</v>
      </c>
      <c r="I1527" s="67" t="s">
        <v>7031</v>
      </c>
      <c r="J1527" s="67" t="s">
        <v>7031</v>
      </c>
      <c r="K1527" s="78" t="s">
        <v>38</v>
      </c>
      <c r="L1527" s="55" t="s">
        <v>6636</v>
      </c>
      <c r="M1527" s="36" t="s">
        <v>93</v>
      </c>
      <c r="N1527" s="55">
        <v>5794617</v>
      </c>
      <c r="O1527" s="55" t="s">
        <v>7629</v>
      </c>
      <c r="P1527" s="59">
        <v>7569533624</v>
      </c>
      <c r="Q1527" s="60" t="s">
        <v>7630</v>
      </c>
      <c r="R1527" s="55">
        <v>4</v>
      </c>
      <c r="S1527" s="55">
        <v>4</v>
      </c>
      <c r="T1527" s="55" t="s">
        <v>7631</v>
      </c>
      <c r="U1527" s="55">
        <v>5.5</v>
      </c>
      <c r="V1527" s="55" t="s">
        <v>7632</v>
      </c>
      <c r="W1527" s="55" t="s">
        <v>7633</v>
      </c>
      <c r="X1527" s="55" t="s">
        <v>235</v>
      </c>
      <c r="Y1527" s="55" t="s">
        <v>100</v>
      </c>
      <c r="Z1527" s="55"/>
      <c r="AA1527" s="55" t="s">
        <v>109</v>
      </c>
      <c r="AB1527" s="55" t="s">
        <v>109</v>
      </c>
      <c r="AC1527" s="55" t="s">
        <v>7634</v>
      </c>
    </row>
    <row r="1528" spans="1:29" ht="28.8" x14ac:dyDescent="0.3">
      <c r="A1528" s="36">
        <v>1527</v>
      </c>
      <c r="B1528" s="36" t="s">
        <v>87</v>
      </c>
      <c r="C1528" s="37">
        <v>44661</v>
      </c>
      <c r="D1528" s="100">
        <v>66759064</v>
      </c>
      <c r="E1528" s="78" t="s">
        <v>6</v>
      </c>
      <c r="F1528" s="65">
        <v>221395</v>
      </c>
      <c r="G1528" s="35" t="s">
        <v>5685</v>
      </c>
      <c r="H1528" s="35" t="s">
        <v>7635</v>
      </c>
      <c r="I1528" s="67" t="s">
        <v>7031</v>
      </c>
      <c r="J1528" s="67" t="s">
        <v>7031</v>
      </c>
      <c r="K1528" s="78" t="s">
        <v>38</v>
      </c>
      <c r="L1528" s="78" t="s">
        <v>6636</v>
      </c>
      <c r="M1528" s="36" t="s">
        <v>93</v>
      </c>
      <c r="O1528" s="35" t="s">
        <v>7636</v>
      </c>
      <c r="P1528" s="59">
        <v>9886988070</v>
      </c>
      <c r="Q1528" s="114" t="s">
        <v>7637</v>
      </c>
      <c r="R1528" s="59">
        <v>8</v>
      </c>
      <c r="S1528" s="59">
        <v>4.3</v>
      </c>
      <c r="T1528" s="35" t="s">
        <v>6969</v>
      </c>
      <c r="U1528" s="35" t="s">
        <v>1819</v>
      </c>
      <c r="V1528" s="35" t="s">
        <v>7638</v>
      </c>
      <c r="W1528" s="35" t="s">
        <v>7639</v>
      </c>
      <c r="X1528" s="78" t="s">
        <v>100</v>
      </c>
      <c r="Y1528" s="78" t="s">
        <v>100</v>
      </c>
      <c r="Z1528" s="35" t="s">
        <v>100</v>
      </c>
      <c r="AA1528" s="35" t="s">
        <v>109</v>
      </c>
      <c r="AB1528" s="35" t="s">
        <v>109</v>
      </c>
      <c r="AC1528" s="35" t="s">
        <v>7640</v>
      </c>
    </row>
    <row r="1529" spans="1:29" ht="57.6" x14ac:dyDescent="0.3">
      <c r="A1529" s="36">
        <v>1528</v>
      </c>
      <c r="B1529" s="36" t="s">
        <v>87</v>
      </c>
      <c r="C1529" s="37">
        <v>44661</v>
      </c>
      <c r="D1529" s="100">
        <v>66759064</v>
      </c>
      <c r="E1529" s="78" t="s">
        <v>6</v>
      </c>
      <c r="F1529" s="65">
        <v>221395</v>
      </c>
      <c r="G1529" s="35" t="s">
        <v>5685</v>
      </c>
      <c r="H1529" s="35" t="s">
        <v>7635</v>
      </c>
      <c r="I1529" s="67" t="s">
        <v>7031</v>
      </c>
      <c r="J1529" s="67" t="s">
        <v>7031</v>
      </c>
      <c r="K1529" s="78" t="s">
        <v>38</v>
      </c>
      <c r="L1529" s="78" t="s">
        <v>6636</v>
      </c>
      <c r="M1529" s="36" t="s">
        <v>93</v>
      </c>
      <c r="O1529" s="35" t="s">
        <v>7641</v>
      </c>
      <c r="P1529" s="59">
        <v>9966717644</v>
      </c>
      <c r="Q1529" s="35" t="s">
        <v>7642</v>
      </c>
      <c r="T1529" s="35" t="s">
        <v>7643</v>
      </c>
      <c r="W1529" s="35" t="s">
        <v>7644</v>
      </c>
      <c r="X1529" s="78" t="s">
        <v>100</v>
      </c>
      <c r="Y1529" s="78" t="s">
        <v>100</v>
      </c>
      <c r="Z1529" s="35" t="s">
        <v>100</v>
      </c>
      <c r="AA1529" s="35" t="s">
        <v>101</v>
      </c>
      <c r="AB1529" s="35" t="s">
        <v>109</v>
      </c>
      <c r="AC1529" s="35" t="s">
        <v>7645</v>
      </c>
    </row>
    <row r="1530" spans="1:29" x14ac:dyDescent="0.3">
      <c r="A1530" s="36">
        <v>1529</v>
      </c>
      <c r="B1530" s="36" t="s">
        <v>87</v>
      </c>
      <c r="C1530" s="37">
        <v>44662</v>
      </c>
      <c r="D1530" s="55">
        <v>39191999</v>
      </c>
      <c r="E1530" s="55" t="s">
        <v>1</v>
      </c>
      <c r="F1530" s="38">
        <v>210369</v>
      </c>
      <c r="G1530" s="36" t="s">
        <v>89</v>
      </c>
      <c r="H1530" s="55" t="s">
        <v>2967</v>
      </c>
      <c r="I1530" s="67" t="s">
        <v>7646</v>
      </c>
      <c r="J1530" s="67"/>
      <c r="K1530" s="55" t="s">
        <v>13</v>
      </c>
      <c r="L1530" s="55" t="s">
        <v>31</v>
      </c>
      <c r="M1530" s="36" t="s">
        <v>93</v>
      </c>
      <c r="N1530" s="55">
        <v>5792167</v>
      </c>
      <c r="O1530" s="55" t="s">
        <v>7647</v>
      </c>
      <c r="P1530" s="59">
        <v>7569275112</v>
      </c>
      <c r="Q1530" s="60" t="s">
        <v>7648</v>
      </c>
      <c r="R1530" s="55" t="s">
        <v>7649</v>
      </c>
      <c r="S1530" s="55" t="s">
        <v>7649</v>
      </c>
      <c r="T1530" s="55" t="s">
        <v>7650</v>
      </c>
      <c r="U1530" s="55">
        <v>480000</v>
      </c>
      <c r="V1530" s="55">
        <v>950000</v>
      </c>
      <c r="W1530" s="55" t="s">
        <v>7560</v>
      </c>
      <c r="X1530" s="55" t="s">
        <v>100</v>
      </c>
      <c r="Y1530" s="55" t="s">
        <v>100</v>
      </c>
      <c r="Z1530" s="55"/>
      <c r="AA1530" s="55" t="s">
        <v>109</v>
      </c>
      <c r="AB1530" s="55" t="s">
        <v>2974</v>
      </c>
      <c r="AC1530" s="55"/>
    </row>
    <row r="1531" spans="1:29" x14ac:dyDescent="0.3">
      <c r="A1531" s="36">
        <v>1530</v>
      </c>
      <c r="B1531" s="36" t="s">
        <v>87</v>
      </c>
      <c r="C1531" s="37">
        <v>44662</v>
      </c>
      <c r="D1531" s="55">
        <v>39191999</v>
      </c>
      <c r="E1531" s="55" t="s">
        <v>1</v>
      </c>
      <c r="F1531" s="38">
        <v>210369</v>
      </c>
      <c r="G1531" s="36" t="s">
        <v>89</v>
      </c>
      <c r="H1531" s="55" t="s">
        <v>2967</v>
      </c>
      <c r="I1531" s="67" t="s">
        <v>7646</v>
      </c>
      <c r="J1531" s="67"/>
      <c r="K1531" s="55" t="s">
        <v>13</v>
      </c>
      <c r="L1531" s="55" t="s">
        <v>31</v>
      </c>
      <c r="M1531" s="36" t="s">
        <v>93</v>
      </c>
      <c r="N1531" s="55">
        <v>-4876560</v>
      </c>
      <c r="O1531" s="55" t="s">
        <v>7651</v>
      </c>
      <c r="P1531" s="59">
        <v>9704281422</v>
      </c>
      <c r="Q1531" s="60" t="s">
        <v>7652</v>
      </c>
      <c r="R1531" s="55" t="s">
        <v>7649</v>
      </c>
      <c r="S1531" s="55" t="s">
        <v>7649</v>
      </c>
      <c r="T1531" s="55" t="s">
        <v>7653</v>
      </c>
      <c r="U1531" s="55">
        <v>650000</v>
      </c>
      <c r="V1531" s="55">
        <v>1100000</v>
      </c>
      <c r="W1531" s="55" t="s">
        <v>7654</v>
      </c>
      <c r="X1531" s="55" t="s">
        <v>100</v>
      </c>
      <c r="Y1531" s="55" t="s">
        <v>100</v>
      </c>
      <c r="Z1531" s="55"/>
      <c r="AA1531" s="55" t="s">
        <v>109</v>
      </c>
      <c r="AB1531" s="55" t="s">
        <v>2974</v>
      </c>
      <c r="AC1531" s="55"/>
    </row>
    <row r="1532" spans="1:29" x14ac:dyDescent="0.3">
      <c r="A1532" s="36">
        <v>1531</v>
      </c>
      <c r="B1532" s="36" t="s">
        <v>87</v>
      </c>
      <c r="C1532" s="37">
        <v>44662</v>
      </c>
      <c r="D1532" s="55">
        <v>64501930</v>
      </c>
      <c r="E1532" s="55" t="s">
        <v>1</v>
      </c>
      <c r="F1532" s="38">
        <v>210369</v>
      </c>
      <c r="G1532" s="36" t="s">
        <v>89</v>
      </c>
      <c r="H1532" s="55" t="s">
        <v>254</v>
      </c>
      <c r="I1532" s="67" t="s">
        <v>7655</v>
      </c>
      <c r="J1532" s="67" t="s">
        <v>2091</v>
      </c>
      <c r="K1532" s="55" t="s">
        <v>13</v>
      </c>
      <c r="L1532" s="55" t="s">
        <v>621</v>
      </c>
      <c r="M1532" s="36" t="s">
        <v>93</v>
      </c>
      <c r="N1532" s="55">
        <v>5789206</v>
      </c>
      <c r="O1532" s="55" t="s">
        <v>7656</v>
      </c>
      <c r="P1532" s="59">
        <v>9113934057</v>
      </c>
      <c r="Q1532" s="60" t="s">
        <v>7657</v>
      </c>
      <c r="R1532" s="55" t="s">
        <v>7658</v>
      </c>
      <c r="S1532" s="55" t="s">
        <v>2320</v>
      </c>
      <c r="T1532" s="55" t="s">
        <v>7659</v>
      </c>
      <c r="U1532" s="55">
        <v>1060000</v>
      </c>
      <c r="V1532" s="55">
        <v>1800000</v>
      </c>
      <c r="W1532" s="55" t="s">
        <v>462</v>
      </c>
      <c r="X1532" s="55" t="s">
        <v>100</v>
      </c>
      <c r="Y1532" s="55" t="s">
        <v>100</v>
      </c>
      <c r="Z1532" s="55" t="s">
        <v>118</v>
      </c>
      <c r="AA1532" s="55" t="s">
        <v>334</v>
      </c>
      <c r="AB1532" s="55" t="s">
        <v>334</v>
      </c>
      <c r="AC1532" s="55"/>
    </row>
    <row r="1533" spans="1:29" x14ac:dyDescent="0.3">
      <c r="A1533" s="36">
        <v>1532</v>
      </c>
      <c r="B1533" s="36" t="s">
        <v>87</v>
      </c>
      <c r="C1533" s="37">
        <v>44662</v>
      </c>
      <c r="D1533" s="55">
        <v>64501930</v>
      </c>
      <c r="E1533" s="55" t="s">
        <v>1</v>
      </c>
      <c r="F1533" s="38">
        <v>210369</v>
      </c>
      <c r="G1533" s="36" t="s">
        <v>89</v>
      </c>
      <c r="H1533" s="55" t="s">
        <v>254</v>
      </c>
      <c r="I1533" s="67" t="s">
        <v>7655</v>
      </c>
      <c r="J1533" s="67" t="s">
        <v>2091</v>
      </c>
      <c r="K1533" s="36" t="s">
        <v>13</v>
      </c>
      <c r="L1533" s="55" t="s">
        <v>621</v>
      </c>
      <c r="M1533" s="36" t="s">
        <v>93</v>
      </c>
      <c r="N1533" s="55">
        <v>5789227</v>
      </c>
      <c r="O1533" s="55" t="s">
        <v>6313</v>
      </c>
      <c r="P1533" s="59">
        <v>7008962639</v>
      </c>
      <c r="Q1533" s="60" t="s">
        <v>7083</v>
      </c>
      <c r="R1533" s="55" t="s">
        <v>1161</v>
      </c>
      <c r="S1533" s="55" t="s">
        <v>2320</v>
      </c>
      <c r="T1533" s="55" t="s">
        <v>7660</v>
      </c>
      <c r="U1533" s="55">
        <v>750000</v>
      </c>
      <c r="V1533" s="55">
        <v>1600000</v>
      </c>
      <c r="W1533" s="55" t="s">
        <v>462</v>
      </c>
      <c r="X1533" s="55" t="s">
        <v>100</v>
      </c>
      <c r="Y1533" s="55" t="s">
        <v>100</v>
      </c>
      <c r="Z1533" s="55" t="s">
        <v>118</v>
      </c>
      <c r="AA1533" s="55" t="s">
        <v>334</v>
      </c>
      <c r="AB1533" s="55" t="s">
        <v>334</v>
      </c>
      <c r="AC1533" s="55"/>
    </row>
    <row r="1534" spans="1:29" x14ac:dyDescent="0.3">
      <c r="A1534" s="36">
        <v>1533</v>
      </c>
      <c r="B1534" s="36" t="s">
        <v>87</v>
      </c>
      <c r="C1534" s="37">
        <v>44662</v>
      </c>
      <c r="D1534" s="55">
        <v>39191999</v>
      </c>
      <c r="E1534" s="55" t="s">
        <v>1</v>
      </c>
      <c r="F1534" s="38">
        <v>210369</v>
      </c>
      <c r="G1534" s="36" t="s">
        <v>89</v>
      </c>
      <c r="H1534" s="55" t="s">
        <v>2967</v>
      </c>
      <c r="I1534" s="67" t="s">
        <v>7646</v>
      </c>
      <c r="J1534" s="67"/>
      <c r="K1534" s="55" t="s">
        <v>13</v>
      </c>
      <c r="L1534" s="55" t="s">
        <v>31</v>
      </c>
      <c r="M1534" s="36" t="s">
        <v>93</v>
      </c>
      <c r="N1534" s="55">
        <v>4543908</v>
      </c>
      <c r="O1534" s="55" t="s">
        <v>7661</v>
      </c>
      <c r="P1534" s="59">
        <v>9666302399</v>
      </c>
      <c r="Q1534" s="60" t="s">
        <v>7662</v>
      </c>
      <c r="R1534" s="55" t="s">
        <v>5219</v>
      </c>
      <c r="S1534" s="55" t="s">
        <v>5219</v>
      </c>
      <c r="T1534" s="55" t="s">
        <v>7663</v>
      </c>
      <c r="U1534" s="55">
        <v>520000</v>
      </c>
      <c r="V1534" s="55" t="s">
        <v>7664</v>
      </c>
      <c r="W1534" s="55" t="s">
        <v>7665</v>
      </c>
      <c r="X1534" s="55" t="s">
        <v>100</v>
      </c>
      <c r="Y1534" s="55" t="s">
        <v>100</v>
      </c>
      <c r="Z1534" s="55" t="s">
        <v>118</v>
      </c>
      <c r="AA1534" s="55" t="s">
        <v>109</v>
      </c>
      <c r="AB1534" s="55" t="s">
        <v>2840</v>
      </c>
      <c r="AC1534" s="55"/>
    </row>
    <row r="1535" spans="1:29" x14ac:dyDescent="0.3">
      <c r="A1535" s="36">
        <v>1534</v>
      </c>
      <c r="B1535" s="36" t="s">
        <v>87</v>
      </c>
      <c r="C1535" s="37">
        <v>44662</v>
      </c>
      <c r="D1535" s="55">
        <v>39191999</v>
      </c>
      <c r="E1535" s="55" t="s">
        <v>1</v>
      </c>
      <c r="F1535" s="38">
        <v>210369</v>
      </c>
      <c r="G1535" s="36" t="s">
        <v>89</v>
      </c>
      <c r="H1535" s="55" t="s">
        <v>2967</v>
      </c>
      <c r="I1535" s="67" t="s">
        <v>7646</v>
      </c>
      <c r="J1535" s="67"/>
      <c r="K1535" s="55" t="s">
        <v>13</v>
      </c>
      <c r="L1535" s="55" t="s">
        <v>31</v>
      </c>
      <c r="M1535" s="36" t="s">
        <v>93</v>
      </c>
      <c r="N1535" s="55">
        <v>5790568</v>
      </c>
      <c r="O1535" s="55" t="s">
        <v>7666</v>
      </c>
      <c r="P1535" s="59">
        <v>9440592463</v>
      </c>
      <c r="Q1535" s="60" t="s">
        <v>7667</v>
      </c>
      <c r="R1535" s="55" t="s">
        <v>5219</v>
      </c>
      <c r="S1535" s="55" t="s">
        <v>5219</v>
      </c>
      <c r="T1535" s="55" t="s">
        <v>7668</v>
      </c>
      <c r="U1535" s="55">
        <v>550000</v>
      </c>
      <c r="V1535" s="55">
        <v>100000</v>
      </c>
      <c r="W1535" s="55" t="s">
        <v>7669</v>
      </c>
      <c r="X1535" s="55" t="s">
        <v>100</v>
      </c>
      <c r="Y1535" s="55" t="s">
        <v>100</v>
      </c>
      <c r="Z1535" s="55" t="s">
        <v>118</v>
      </c>
      <c r="AA1535" s="55" t="s">
        <v>109</v>
      </c>
      <c r="AB1535" s="55" t="s">
        <v>2840</v>
      </c>
      <c r="AC1535" s="55"/>
    </row>
    <row r="1536" spans="1:29" x14ac:dyDescent="0.3">
      <c r="A1536" s="36">
        <v>1535</v>
      </c>
      <c r="B1536" s="36" t="s">
        <v>87</v>
      </c>
      <c r="C1536" s="37">
        <v>44662</v>
      </c>
      <c r="D1536" s="55">
        <v>95918473</v>
      </c>
      <c r="E1536" s="55" t="s">
        <v>1</v>
      </c>
      <c r="F1536" s="38">
        <v>210369</v>
      </c>
      <c r="G1536" s="36" t="s">
        <v>735</v>
      </c>
      <c r="H1536" s="55" t="s">
        <v>736</v>
      </c>
      <c r="I1536" s="67" t="s">
        <v>5753</v>
      </c>
      <c r="J1536" s="67" t="s">
        <v>7670</v>
      </c>
      <c r="K1536" s="55"/>
      <c r="L1536" s="55"/>
      <c r="M1536" s="36" t="s">
        <v>93</v>
      </c>
      <c r="N1536" s="55">
        <v>5798209</v>
      </c>
      <c r="O1536" s="55" t="s">
        <v>7671</v>
      </c>
      <c r="P1536" s="59">
        <v>7217845718</v>
      </c>
      <c r="Q1536" s="60" t="s">
        <v>7672</v>
      </c>
      <c r="R1536" s="55" t="s">
        <v>776</v>
      </c>
      <c r="S1536" s="55" t="s">
        <v>776</v>
      </c>
      <c r="T1536" s="55" t="s">
        <v>7673</v>
      </c>
      <c r="U1536" s="55">
        <v>1750000</v>
      </c>
      <c r="V1536" s="55">
        <v>2400000</v>
      </c>
      <c r="W1536" s="55" t="s">
        <v>308</v>
      </c>
      <c r="X1536" s="55" t="s">
        <v>100</v>
      </c>
      <c r="Y1536" s="55" t="s">
        <v>100</v>
      </c>
      <c r="Z1536" s="55" t="s">
        <v>118</v>
      </c>
      <c r="AA1536" s="55" t="s">
        <v>767</v>
      </c>
      <c r="AB1536" s="55" t="s">
        <v>109</v>
      </c>
      <c r="AC1536" s="55"/>
    </row>
    <row r="1537" spans="1:29" x14ac:dyDescent="0.3">
      <c r="A1537" s="36">
        <v>1536</v>
      </c>
      <c r="B1537" s="36" t="s">
        <v>87</v>
      </c>
      <c r="C1537" s="37">
        <v>44662</v>
      </c>
      <c r="D1537" s="55">
        <v>73377625</v>
      </c>
      <c r="E1537" s="55" t="s">
        <v>1576</v>
      </c>
      <c r="F1537" s="38">
        <v>210369</v>
      </c>
      <c r="G1537" s="36" t="s">
        <v>735</v>
      </c>
      <c r="H1537" s="55" t="s">
        <v>736</v>
      </c>
      <c r="I1537" s="67" t="s">
        <v>4950</v>
      </c>
      <c r="J1537" s="67" t="s">
        <v>4950</v>
      </c>
      <c r="K1537" s="55"/>
      <c r="L1537" s="55"/>
      <c r="M1537" s="36" t="s">
        <v>93</v>
      </c>
      <c r="N1537" s="55">
        <v>5790592</v>
      </c>
      <c r="O1537" s="55" t="s">
        <v>7674</v>
      </c>
      <c r="P1537" s="59">
        <v>8884155751</v>
      </c>
      <c r="Q1537" s="60" t="s">
        <v>7675</v>
      </c>
      <c r="R1537" s="55" t="s">
        <v>2069</v>
      </c>
      <c r="S1537" s="55" t="s">
        <v>176</v>
      </c>
      <c r="T1537" s="55" t="s">
        <v>7676</v>
      </c>
      <c r="U1537" s="55">
        <v>1300000</v>
      </c>
      <c r="V1537" s="55">
        <v>2000000</v>
      </c>
      <c r="W1537" s="55" t="s">
        <v>7677</v>
      </c>
      <c r="X1537" s="55" t="s">
        <v>100</v>
      </c>
      <c r="Y1537" s="55" t="s">
        <v>100</v>
      </c>
      <c r="Z1537" s="55" t="s">
        <v>100</v>
      </c>
      <c r="AA1537" s="55" t="s">
        <v>7678</v>
      </c>
      <c r="AB1537" s="55" t="s">
        <v>109</v>
      </c>
      <c r="AC1537" s="55" t="s">
        <v>7679</v>
      </c>
    </row>
    <row r="1538" spans="1:29" x14ac:dyDescent="0.3">
      <c r="A1538" s="36">
        <v>1537</v>
      </c>
      <c r="B1538" s="36" t="s">
        <v>87</v>
      </c>
      <c r="C1538" s="37">
        <v>44662</v>
      </c>
      <c r="D1538" s="55">
        <v>74776236</v>
      </c>
      <c r="E1538" s="55" t="s">
        <v>1</v>
      </c>
      <c r="F1538" s="38">
        <v>210369</v>
      </c>
      <c r="G1538" s="36" t="s">
        <v>89</v>
      </c>
      <c r="H1538" s="55" t="s">
        <v>254</v>
      </c>
      <c r="I1538" s="67" t="s">
        <v>1098</v>
      </c>
      <c r="J1538" s="67" t="s">
        <v>7574</v>
      </c>
      <c r="K1538" s="36" t="s">
        <v>13</v>
      </c>
      <c r="L1538" s="36" t="s">
        <v>31</v>
      </c>
      <c r="M1538" s="36" t="s">
        <v>93</v>
      </c>
      <c r="N1538" s="55">
        <v>5790589</v>
      </c>
      <c r="O1538" s="55" t="s">
        <v>7680</v>
      </c>
      <c r="P1538" s="59">
        <v>9790744782</v>
      </c>
      <c r="Q1538" s="60" t="s">
        <v>7681</v>
      </c>
      <c r="R1538" s="55" t="s">
        <v>1024</v>
      </c>
      <c r="S1538" s="55" t="s">
        <v>569</v>
      </c>
      <c r="T1538" s="55" t="s">
        <v>198</v>
      </c>
      <c r="U1538" s="55">
        <v>750000</v>
      </c>
      <c r="V1538" s="55">
        <v>1500000</v>
      </c>
      <c r="W1538" s="55" t="s">
        <v>7682</v>
      </c>
      <c r="X1538" s="55" t="s">
        <v>100</v>
      </c>
      <c r="Y1538" s="55" t="s">
        <v>100</v>
      </c>
      <c r="Z1538" s="55" t="s">
        <v>118</v>
      </c>
      <c r="AA1538" s="55" t="s">
        <v>267</v>
      </c>
      <c r="AB1538" s="55" t="s">
        <v>7579</v>
      </c>
      <c r="AC1538" s="55" t="s">
        <v>3356</v>
      </c>
    </row>
    <row r="1539" spans="1:29" x14ac:dyDescent="0.3">
      <c r="A1539" s="36">
        <v>1538</v>
      </c>
      <c r="B1539" s="36" t="s">
        <v>87</v>
      </c>
      <c r="C1539" s="37">
        <v>44662</v>
      </c>
      <c r="D1539" s="55">
        <v>95918473</v>
      </c>
      <c r="E1539" s="55" t="s">
        <v>1</v>
      </c>
      <c r="F1539" s="38">
        <v>210369</v>
      </c>
      <c r="G1539" s="36" t="s">
        <v>735</v>
      </c>
      <c r="H1539" s="55" t="s">
        <v>736</v>
      </c>
      <c r="I1539" s="67" t="s">
        <v>5753</v>
      </c>
      <c r="J1539" s="67" t="s">
        <v>7670</v>
      </c>
      <c r="K1539" s="55"/>
      <c r="L1539" s="55"/>
      <c r="M1539" s="36" t="s">
        <v>93</v>
      </c>
      <c r="N1539" s="55">
        <v>5810451</v>
      </c>
      <c r="O1539" s="55" t="s">
        <v>7683</v>
      </c>
      <c r="P1539" s="59">
        <v>9632875757</v>
      </c>
      <c r="Q1539" s="60" t="s">
        <v>7684</v>
      </c>
      <c r="R1539" s="55" t="s">
        <v>7685</v>
      </c>
      <c r="S1539" s="55" t="s">
        <v>866</v>
      </c>
      <c r="T1539" s="55" t="s">
        <v>7686</v>
      </c>
      <c r="U1539" s="55">
        <v>1700000</v>
      </c>
      <c r="V1539" s="55">
        <v>2300000</v>
      </c>
      <c r="W1539" s="55" t="s">
        <v>6261</v>
      </c>
      <c r="X1539" s="55" t="s">
        <v>235</v>
      </c>
      <c r="Y1539" s="55" t="s">
        <v>100</v>
      </c>
      <c r="Z1539" s="55" t="s">
        <v>118</v>
      </c>
      <c r="AA1539" s="55" t="s">
        <v>109</v>
      </c>
      <c r="AB1539" s="55" t="s">
        <v>109</v>
      </c>
      <c r="AC1539" s="55" t="s">
        <v>7687</v>
      </c>
    </row>
    <row r="1540" spans="1:29" x14ac:dyDescent="0.3">
      <c r="A1540" s="36">
        <v>1539</v>
      </c>
      <c r="B1540" s="36" t="s">
        <v>87</v>
      </c>
      <c r="C1540" s="37">
        <v>44662</v>
      </c>
      <c r="D1540" s="55">
        <v>95918473</v>
      </c>
      <c r="E1540" s="55" t="s">
        <v>1</v>
      </c>
      <c r="F1540" s="38">
        <v>210369</v>
      </c>
      <c r="G1540" s="36" t="s">
        <v>735</v>
      </c>
      <c r="H1540" s="55" t="s">
        <v>736</v>
      </c>
      <c r="I1540" s="67" t="s">
        <v>5753</v>
      </c>
      <c r="J1540" s="67" t="s">
        <v>7670</v>
      </c>
      <c r="K1540" s="55" t="s">
        <v>18</v>
      </c>
      <c r="L1540" s="55" t="s">
        <v>18</v>
      </c>
      <c r="M1540" s="36" t="s">
        <v>93</v>
      </c>
      <c r="N1540" s="55">
        <v>5810496</v>
      </c>
      <c r="O1540" s="55" t="s">
        <v>7688</v>
      </c>
      <c r="P1540" s="59">
        <v>9148969183</v>
      </c>
      <c r="Q1540" s="60" t="s">
        <v>7689</v>
      </c>
      <c r="R1540" s="55" t="s">
        <v>660</v>
      </c>
      <c r="S1540" s="55" t="s">
        <v>569</v>
      </c>
      <c r="T1540" s="55" t="s">
        <v>7690</v>
      </c>
      <c r="U1540" s="55">
        <v>1700000</v>
      </c>
      <c r="V1540" s="55">
        <v>2100000</v>
      </c>
      <c r="W1540" s="55" t="s">
        <v>7691</v>
      </c>
      <c r="X1540" s="55" t="s">
        <v>100</v>
      </c>
      <c r="Y1540" s="55" t="s">
        <v>100</v>
      </c>
      <c r="Z1540" s="55" t="s">
        <v>118</v>
      </c>
      <c r="AA1540" s="55" t="s">
        <v>109</v>
      </c>
      <c r="AB1540" s="55" t="s">
        <v>109</v>
      </c>
      <c r="AC1540" s="55" t="s">
        <v>7692</v>
      </c>
    </row>
    <row r="1541" spans="1:29" x14ac:dyDescent="0.3">
      <c r="A1541" s="36">
        <v>1540</v>
      </c>
      <c r="B1541" s="36" t="s">
        <v>87</v>
      </c>
      <c r="C1541" s="37">
        <v>44662</v>
      </c>
      <c r="D1541" s="55" t="s">
        <v>7693</v>
      </c>
      <c r="E1541" s="55" t="s">
        <v>1</v>
      </c>
      <c r="F1541" s="38">
        <v>210369</v>
      </c>
      <c r="G1541" s="36" t="s">
        <v>7694</v>
      </c>
      <c r="H1541" s="55" t="s">
        <v>90</v>
      </c>
      <c r="I1541" s="67" t="s">
        <v>120</v>
      </c>
      <c r="J1541" s="67" t="s">
        <v>7695</v>
      </c>
      <c r="K1541" s="55" t="s">
        <v>12</v>
      </c>
      <c r="L1541" s="55" t="s">
        <v>402</v>
      </c>
      <c r="M1541" s="36" t="s">
        <v>93</v>
      </c>
      <c r="N1541" s="55">
        <v>5810448</v>
      </c>
      <c r="O1541" s="55" t="s">
        <v>7696</v>
      </c>
      <c r="P1541" s="59">
        <v>8985687026</v>
      </c>
      <c r="Q1541" s="60" t="s">
        <v>7697</v>
      </c>
      <c r="R1541" s="55" t="s">
        <v>7698</v>
      </c>
      <c r="S1541" s="55" t="s">
        <v>7699</v>
      </c>
      <c r="T1541" s="55" t="s">
        <v>7700</v>
      </c>
      <c r="U1541" s="55">
        <v>1000000</v>
      </c>
      <c r="V1541" s="55">
        <v>1700000</v>
      </c>
      <c r="W1541" s="55" t="s">
        <v>7701</v>
      </c>
      <c r="X1541" s="55" t="s">
        <v>100</v>
      </c>
      <c r="Y1541" s="55" t="s">
        <v>100</v>
      </c>
      <c r="Z1541" s="55" t="s">
        <v>100</v>
      </c>
      <c r="AA1541" s="55" t="s">
        <v>101</v>
      </c>
      <c r="AB1541" s="55" t="s">
        <v>109</v>
      </c>
      <c r="AC1541" s="55"/>
    </row>
    <row r="1542" spans="1:29" x14ac:dyDescent="0.3">
      <c r="A1542" s="36">
        <v>1541</v>
      </c>
      <c r="B1542" s="36" t="s">
        <v>87</v>
      </c>
      <c r="C1542" s="37">
        <v>44662</v>
      </c>
      <c r="D1542" s="55" t="s">
        <v>7693</v>
      </c>
      <c r="E1542" s="55" t="s">
        <v>1</v>
      </c>
      <c r="F1542" s="38">
        <v>210369</v>
      </c>
      <c r="G1542" s="36" t="s">
        <v>7694</v>
      </c>
      <c r="H1542" s="55" t="s">
        <v>90</v>
      </c>
      <c r="I1542" s="67" t="s">
        <v>120</v>
      </c>
      <c r="J1542" s="67" t="s">
        <v>7695</v>
      </c>
      <c r="K1542" s="55" t="s">
        <v>45</v>
      </c>
      <c r="L1542" s="55" t="s">
        <v>402</v>
      </c>
      <c r="M1542" s="36" t="s">
        <v>93</v>
      </c>
      <c r="N1542" s="55">
        <v>5790491</v>
      </c>
      <c r="O1542" s="55" t="s">
        <v>7702</v>
      </c>
      <c r="P1542" s="59">
        <v>9390531805</v>
      </c>
      <c r="Q1542" s="60" t="s">
        <v>7703</v>
      </c>
      <c r="R1542" s="55" t="s">
        <v>5158</v>
      </c>
      <c r="S1542" s="55" t="s">
        <v>7704</v>
      </c>
      <c r="T1542" s="55" t="s">
        <v>7705</v>
      </c>
      <c r="U1542" s="55">
        <v>8500000</v>
      </c>
      <c r="V1542" s="55">
        <v>1500000</v>
      </c>
      <c r="W1542" s="55" t="s">
        <v>6688</v>
      </c>
      <c r="X1542" s="55" t="s">
        <v>100</v>
      </c>
      <c r="Y1542" s="55" t="s">
        <v>100</v>
      </c>
      <c r="Z1542" s="55" t="s">
        <v>100</v>
      </c>
      <c r="AA1542" s="55" t="s">
        <v>109</v>
      </c>
      <c r="AB1542" s="55" t="s">
        <v>109</v>
      </c>
      <c r="AC1542" s="55"/>
    </row>
    <row r="1543" spans="1:29" x14ac:dyDescent="0.3">
      <c r="A1543" s="36">
        <v>1542</v>
      </c>
      <c r="B1543" s="36" t="s">
        <v>87</v>
      </c>
      <c r="C1543" s="37">
        <v>44662</v>
      </c>
      <c r="D1543" s="55">
        <v>17502823</v>
      </c>
      <c r="E1543" s="55" t="s">
        <v>1</v>
      </c>
      <c r="F1543" s="38">
        <v>210369</v>
      </c>
      <c r="G1543" s="36" t="s">
        <v>735</v>
      </c>
      <c r="H1543" s="55" t="s">
        <v>736</v>
      </c>
      <c r="I1543" s="67" t="s">
        <v>1730</v>
      </c>
      <c r="J1543" s="67" t="s">
        <v>1730</v>
      </c>
      <c r="K1543" s="55"/>
      <c r="L1543" s="55"/>
      <c r="M1543" s="36" t="s">
        <v>93</v>
      </c>
      <c r="N1543" s="55">
        <v>5827684</v>
      </c>
      <c r="O1543" s="55" t="s">
        <v>7706</v>
      </c>
      <c r="P1543" s="59">
        <v>9535525400</v>
      </c>
      <c r="Q1543" s="60" t="s">
        <v>7707</v>
      </c>
      <c r="R1543" s="55" t="s">
        <v>677</v>
      </c>
      <c r="S1543" s="55" t="s">
        <v>569</v>
      </c>
      <c r="T1543" s="55" t="s">
        <v>7708</v>
      </c>
      <c r="U1543" s="55">
        <v>800000</v>
      </c>
      <c r="V1543" s="55">
        <v>1500000</v>
      </c>
      <c r="W1543" s="55" t="s">
        <v>7709</v>
      </c>
      <c r="X1543" s="55" t="s">
        <v>100</v>
      </c>
      <c r="Y1543" s="55" t="s">
        <v>100</v>
      </c>
      <c r="Z1543" s="55" t="s">
        <v>100</v>
      </c>
      <c r="AA1543" s="55" t="s">
        <v>109</v>
      </c>
      <c r="AB1543" s="55" t="s">
        <v>109</v>
      </c>
      <c r="AC1543" s="55" t="s">
        <v>7710</v>
      </c>
    </row>
    <row r="1544" spans="1:29" x14ac:dyDescent="0.3">
      <c r="A1544" s="36">
        <v>1543</v>
      </c>
      <c r="B1544" s="36" t="s">
        <v>87</v>
      </c>
      <c r="C1544" s="37">
        <v>44662</v>
      </c>
      <c r="D1544" s="55">
        <v>42026603</v>
      </c>
      <c r="E1544" s="55" t="s">
        <v>1</v>
      </c>
      <c r="F1544" s="38">
        <v>210369</v>
      </c>
      <c r="G1544" s="36" t="s">
        <v>735</v>
      </c>
      <c r="H1544" s="55" t="s">
        <v>736</v>
      </c>
      <c r="I1544" s="67" t="s">
        <v>7711</v>
      </c>
      <c r="J1544" s="67" t="s">
        <v>7711</v>
      </c>
      <c r="K1544" s="55"/>
      <c r="L1544" s="55"/>
      <c r="M1544" s="36" t="s">
        <v>93</v>
      </c>
      <c r="N1544" s="55">
        <v>5817095</v>
      </c>
      <c r="O1544" s="55" t="s">
        <v>7712</v>
      </c>
      <c r="P1544" s="59">
        <v>9585649720</v>
      </c>
      <c r="Q1544" s="60" t="s">
        <v>7713</v>
      </c>
      <c r="R1544" s="55" t="s">
        <v>599</v>
      </c>
      <c r="S1544" s="55" t="s">
        <v>407</v>
      </c>
      <c r="T1544" s="55" t="s">
        <v>608</v>
      </c>
      <c r="U1544" s="55">
        <v>750000</v>
      </c>
      <c r="V1544" s="55">
        <v>1200000</v>
      </c>
      <c r="W1544" s="55" t="s">
        <v>7714</v>
      </c>
      <c r="X1544" s="55" t="s">
        <v>100</v>
      </c>
      <c r="Y1544" s="55" t="s">
        <v>100</v>
      </c>
      <c r="Z1544" s="55" t="s">
        <v>100</v>
      </c>
      <c r="AA1544" s="55" t="s">
        <v>109</v>
      </c>
      <c r="AB1544" s="55" t="s">
        <v>109</v>
      </c>
      <c r="AC1544" s="55"/>
    </row>
    <row r="1545" spans="1:29" x14ac:dyDescent="0.3">
      <c r="A1545" s="36">
        <v>1544</v>
      </c>
      <c r="B1545" s="36" t="s">
        <v>87</v>
      </c>
      <c r="C1545" s="37">
        <v>44662</v>
      </c>
      <c r="D1545" s="55">
        <v>91092323</v>
      </c>
      <c r="E1545" s="55" t="s">
        <v>1</v>
      </c>
      <c r="F1545" s="38">
        <v>210369</v>
      </c>
      <c r="G1545" s="36" t="s">
        <v>89</v>
      </c>
      <c r="H1545" s="55" t="s">
        <v>2967</v>
      </c>
      <c r="I1545" s="67" t="s">
        <v>6520</v>
      </c>
      <c r="J1545" s="67"/>
      <c r="K1545" s="55" t="s">
        <v>13</v>
      </c>
      <c r="L1545" s="55" t="s">
        <v>31</v>
      </c>
      <c r="M1545" s="36" t="s">
        <v>7715</v>
      </c>
      <c r="N1545" s="55">
        <v>5827728</v>
      </c>
      <c r="O1545" s="55" t="s">
        <v>7716</v>
      </c>
      <c r="P1545" s="59">
        <v>8050378093</v>
      </c>
      <c r="Q1545" s="60" t="s">
        <v>7717</v>
      </c>
      <c r="R1545" s="55" t="s">
        <v>7718</v>
      </c>
      <c r="S1545" s="55" t="s">
        <v>7718</v>
      </c>
      <c r="T1545" s="55" t="s">
        <v>7719</v>
      </c>
      <c r="U1545" s="55">
        <v>980000</v>
      </c>
      <c r="V1545" s="55">
        <v>1700000</v>
      </c>
      <c r="W1545" s="55" t="s">
        <v>7720</v>
      </c>
      <c r="X1545" s="55" t="s">
        <v>100</v>
      </c>
      <c r="Y1545" s="55" t="s">
        <v>100</v>
      </c>
      <c r="Z1545" s="55"/>
      <c r="AA1545" s="55" t="s">
        <v>109</v>
      </c>
      <c r="AB1545" s="55" t="s">
        <v>2840</v>
      </c>
      <c r="AC1545" s="55" t="s">
        <v>5446</v>
      </c>
    </row>
    <row r="1546" spans="1:29" x14ac:dyDescent="0.3">
      <c r="A1546" s="36">
        <v>1545</v>
      </c>
      <c r="B1546" s="36" t="s">
        <v>87</v>
      </c>
      <c r="C1546" s="37">
        <v>44662</v>
      </c>
      <c r="D1546" s="55">
        <v>91092323</v>
      </c>
      <c r="E1546" s="55" t="s">
        <v>1</v>
      </c>
      <c r="F1546" s="38">
        <v>210369</v>
      </c>
      <c r="G1546" s="36" t="s">
        <v>89</v>
      </c>
      <c r="H1546" s="55" t="s">
        <v>2967</v>
      </c>
      <c r="I1546" s="67" t="s">
        <v>6520</v>
      </c>
      <c r="J1546" s="67"/>
      <c r="K1546" s="55" t="s">
        <v>25</v>
      </c>
      <c r="L1546" s="55" t="s">
        <v>25</v>
      </c>
      <c r="M1546" s="36" t="s">
        <v>7715</v>
      </c>
      <c r="N1546" s="55" t="s">
        <v>7721</v>
      </c>
      <c r="O1546" s="55" t="s">
        <v>7722</v>
      </c>
      <c r="P1546" s="59">
        <v>7022497047</v>
      </c>
      <c r="Q1546" s="60" t="s">
        <v>7723</v>
      </c>
      <c r="R1546" s="55" t="s">
        <v>7724</v>
      </c>
      <c r="S1546" s="55" t="s">
        <v>7724</v>
      </c>
      <c r="T1546" s="55" t="s">
        <v>744</v>
      </c>
      <c r="U1546" s="55">
        <v>125000</v>
      </c>
      <c r="V1546" s="55" t="s">
        <v>7725</v>
      </c>
      <c r="W1546" s="55" t="s">
        <v>7726</v>
      </c>
      <c r="X1546" s="55" t="s">
        <v>100</v>
      </c>
      <c r="Y1546" s="55" t="s">
        <v>100</v>
      </c>
      <c r="Z1546" s="55"/>
      <c r="AA1546" s="55" t="s">
        <v>109</v>
      </c>
      <c r="AB1546" s="55" t="s">
        <v>2840</v>
      </c>
      <c r="AC1546" s="55" t="s">
        <v>7727</v>
      </c>
    </row>
    <row r="1547" spans="1:29" x14ac:dyDescent="0.3">
      <c r="A1547" s="36">
        <v>1546</v>
      </c>
      <c r="B1547" s="36" t="s">
        <v>87</v>
      </c>
      <c r="C1547" s="37">
        <v>44662</v>
      </c>
      <c r="D1547" s="55">
        <v>69368387</v>
      </c>
      <c r="E1547" s="55" t="s">
        <v>1</v>
      </c>
      <c r="F1547" s="38">
        <v>210369</v>
      </c>
      <c r="G1547" s="36" t="s">
        <v>89</v>
      </c>
      <c r="H1547" s="55" t="s">
        <v>2967</v>
      </c>
      <c r="I1547" s="67" t="s">
        <v>7728</v>
      </c>
      <c r="J1547" s="67"/>
      <c r="K1547" s="55" t="s">
        <v>13</v>
      </c>
      <c r="L1547" s="55" t="s">
        <v>2799</v>
      </c>
      <c r="M1547" s="36" t="s">
        <v>7715</v>
      </c>
      <c r="N1547" s="55">
        <v>3896045</v>
      </c>
      <c r="O1547" s="55" t="s">
        <v>7729</v>
      </c>
      <c r="P1547" s="59">
        <v>9985458071</v>
      </c>
      <c r="Q1547" s="60" t="s">
        <v>7730</v>
      </c>
      <c r="R1547" s="55" t="s">
        <v>7731</v>
      </c>
      <c r="S1547" s="55" t="s">
        <v>7731</v>
      </c>
      <c r="T1547" s="55" t="s">
        <v>4236</v>
      </c>
      <c r="U1547" s="55">
        <v>850000</v>
      </c>
      <c r="V1547" s="55">
        <v>1600000</v>
      </c>
      <c r="W1547" s="55" t="s">
        <v>7732</v>
      </c>
      <c r="X1547" s="55" t="s">
        <v>100</v>
      </c>
      <c r="Y1547" s="55" t="s">
        <v>100</v>
      </c>
      <c r="Z1547" s="55"/>
      <c r="AA1547" s="55" t="s">
        <v>109</v>
      </c>
      <c r="AB1547" s="55" t="s">
        <v>2974</v>
      </c>
      <c r="AC1547" s="55" t="s">
        <v>7733</v>
      </c>
    </row>
    <row r="1548" spans="1:29" x14ac:dyDescent="0.3">
      <c r="A1548" s="36">
        <v>1547</v>
      </c>
      <c r="B1548" s="36" t="s">
        <v>87</v>
      </c>
      <c r="C1548" s="37">
        <v>44662</v>
      </c>
      <c r="D1548" s="55">
        <v>69368387</v>
      </c>
      <c r="E1548" s="55" t="s">
        <v>1</v>
      </c>
      <c r="F1548" s="38">
        <v>210369</v>
      </c>
      <c r="G1548" s="36" t="s">
        <v>89</v>
      </c>
      <c r="H1548" s="55" t="s">
        <v>2967</v>
      </c>
      <c r="I1548" s="67" t="s">
        <v>7728</v>
      </c>
      <c r="J1548" s="67"/>
      <c r="K1548" s="55" t="s">
        <v>45</v>
      </c>
      <c r="L1548" s="55" t="s">
        <v>402</v>
      </c>
      <c r="M1548" s="36" t="s">
        <v>7715</v>
      </c>
      <c r="N1548" s="55">
        <v>3895932</v>
      </c>
      <c r="O1548" s="55" t="s">
        <v>7734</v>
      </c>
      <c r="P1548" s="59">
        <v>9550227455</v>
      </c>
      <c r="Q1548" s="60" t="s">
        <v>7735</v>
      </c>
      <c r="R1548" s="55" t="s">
        <v>7736</v>
      </c>
      <c r="S1548" s="55" t="s">
        <v>7736</v>
      </c>
      <c r="T1548" s="55" t="s">
        <v>7737</v>
      </c>
      <c r="U1548" s="55">
        <v>735000</v>
      </c>
      <c r="V1548" s="55">
        <v>1700000</v>
      </c>
      <c r="W1548" s="55" t="s">
        <v>7738</v>
      </c>
      <c r="X1548" s="55" t="s">
        <v>100</v>
      </c>
      <c r="Y1548" s="55" t="s">
        <v>100</v>
      </c>
      <c r="Z1548" s="55"/>
      <c r="AA1548" s="55" t="s">
        <v>109</v>
      </c>
      <c r="AB1548" s="55" t="s">
        <v>2974</v>
      </c>
      <c r="AC1548" s="55" t="s">
        <v>7739</v>
      </c>
    </row>
    <row r="1549" spans="1:29" x14ac:dyDescent="0.3">
      <c r="A1549" s="36">
        <v>1548</v>
      </c>
      <c r="B1549" s="36" t="s">
        <v>87</v>
      </c>
      <c r="C1549" s="37">
        <v>44662</v>
      </c>
      <c r="D1549" s="55">
        <v>22130618</v>
      </c>
      <c r="E1549" s="55" t="s">
        <v>1</v>
      </c>
      <c r="F1549" s="38">
        <v>210369</v>
      </c>
      <c r="G1549" s="36" t="s">
        <v>89</v>
      </c>
      <c r="H1549" s="55" t="s">
        <v>254</v>
      </c>
      <c r="I1549" s="67" t="s">
        <v>7740</v>
      </c>
      <c r="J1549" s="67" t="s">
        <v>7741</v>
      </c>
      <c r="K1549" s="36" t="s">
        <v>13</v>
      </c>
      <c r="L1549" s="36" t="s">
        <v>31</v>
      </c>
      <c r="M1549" s="36" t="s">
        <v>93</v>
      </c>
      <c r="N1549" s="55">
        <v>5827694</v>
      </c>
      <c r="O1549" s="55" t="s">
        <v>7742</v>
      </c>
      <c r="P1549" s="59" t="s">
        <v>7743</v>
      </c>
      <c r="Q1549" s="60" t="s">
        <v>7744</v>
      </c>
      <c r="R1549" s="55" t="s">
        <v>2884</v>
      </c>
      <c r="S1549" s="55" t="s">
        <v>660</v>
      </c>
      <c r="T1549" s="55" t="s">
        <v>7745</v>
      </c>
      <c r="U1549" s="55">
        <v>1000000</v>
      </c>
      <c r="V1549" s="55">
        <v>1500000</v>
      </c>
      <c r="W1549" s="55" t="s">
        <v>134</v>
      </c>
      <c r="X1549" s="55" t="s">
        <v>100</v>
      </c>
      <c r="Y1549" s="55" t="s">
        <v>100</v>
      </c>
      <c r="Z1549" s="55" t="s">
        <v>118</v>
      </c>
      <c r="AA1549" s="55" t="s">
        <v>267</v>
      </c>
      <c r="AB1549" s="55" t="s">
        <v>334</v>
      </c>
      <c r="AC1549" s="55"/>
    </row>
    <row r="1550" spans="1:29" x14ac:dyDescent="0.3">
      <c r="A1550" s="36">
        <v>1549</v>
      </c>
      <c r="B1550" s="36" t="s">
        <v>87</v>
      </c>
      <c r="C1550" s="37">
        <v>44662</v>
      </c>
      <c r="D1550" s="55">
        <v>22130618</v>
      </c>
      <c r="E1550" s="55" t="s">
        <v>1</v>
      </c>
      <c r="F1550" s="38">
        <v>210369</v>
      </c>
      <c r="G1550" s="36" t="s">
        <v>89</v>
      </c>
      <c r="H1550" s="55" t="s">
        <v>254</v>
      </c>
      <c r="I1550" s="67" t="s">
        <v>7740</v>
      </c>
      <c r="J1550" s="67" t="s">
        <v>7741</v>
      </c>
      <c r="K1550" s="36" t="s">
        <v>13</v>
      </c>
      <c r="L1550" s="36" t="s">
        <v>31</v>
      </c>
      <c r="M1550" s="36" t="s">
        <v>93</v>
      </c>
      <c r="N1550" s="55">
        <v>5827700</v>
      </c>
      <c r="O1550" s="55" t="s">
        <v>7746</v>
      </c>
      <c r="P1550" s="59">
        <v>9768363120</v>
      </c>
      <c r="Q1550" s="60" t="s">
        <v>7747</v>
      </c>
      <c r="R1550" s="55" t="s">
        <v>331</v>
      </c>
      <c r="S1550" s="55" t="s">
        <v>844</v>
      </c>
      <c r="T1550" s="55" t="s">
        <v>7748</v>
      </c>
      <c r="U1550" s="55">
        <v>300000</v>
      </c>
      <c r="V1550" s="55">
        <v>500000</v>
      </c>
      <c r="W1550" s="55" t="s">
        <v>501</v>
      </c>
      <c r="X1550" s="55" t="s">
        <v>100</v>
      </c>
      <c r="Y1550" s="55" t="s">
        <v>100</v>
      </c>
      <c r="Z1550" s="55" t="s">
        <v>118</v>
      </c>
      <c r="AA1550" s="55" t="s">
        <v>1315</v>
      </c>
      <c r="AB1550" s="55" t="s">
        <v>334</v>
      </c>
      <c r="AC1550" s="55"/>
    </row>
    <row r="1551" spans="1:29" x14ac:dyDescent="0.3">
      <c r="A1551" s="36">
        <v>1550</v>
      </c>
      <c r="B1551" s="36" t="s">
        <v>87</v>
      </c>
      <c r="C1551" s="37">
        <v>44662</v>
      </c>
      <c r="D1551" s="55">
        <v>22130618</v>
      </c>
      <c r="E1551" s="55" t="s">
        <v>1</v>
      </c>
      <c r="F1551" s="38">
        <v>210369</v>
      </c>
      <c r="G1551" s="36" t="s">
        <v>89</v>
      </c>
      <c r="H1551" s="55" t="s">
        <v>254</v>
      </c>
      <c r="I1551" s="67" t="s">
        <v>7740</v>
      </c>
      <c r="J1551" s="67" t="s">
        <v>7741</v>
      </c>
      <c r="K1551" s="36" t="s">
        <v>13</v>
      </c>
      <c r="L1551" s="36" t="s">
        <v>31</v>
      </c>
      <c r="M1551" s="36" t="s">
        <v>93</v>
      </c>
      <c r="N1551" s="55">
        <v>5828424</v>
      </c>
      <c r="O1551" s="55" t="s">
        <v>7749</v>
      </c>
      <c r="P1551" s="59">
        <v>9354763658</v>
      </c>
      <c r="Q1551" s="60" t="s">
        <v>7750</v>
      </c>
      <c r="R1551" s="55" t="s">
        <v>506</v>
      </c>
      <c r="S1551" s="55" t="s">
        <v>1139</v>
      </c>
      <c r="T1551" s="55" t="s">
        <v>7751</v>
      </c>
      <c r="U1551" s="55">
        <v>900000</v>
      </c>
      <c r="V1551" s="55">
        <v>1500000</v>
      </c>
      <c r="W1551" s="55" t="s">
        <v>501</v>
      </c>
      <c r="X1551" s="55" t="s">
        <v>100</v>
      </c>
      <c r="Y1551" s="55" t="s">
        <v>100</v>
      </c>
      <c r="Z1551" s="55" t="s">
        <v>118</v>
      </c>
      <c r="AA1551" s="55" t="s">
        <v>767</v>
      </c>
      <c r="AB1551" s="55" t="s">
        <v>334</v>
      </c>
      <c r="AC1551" s="55"/>
    </row>
    <row r="1552" spans="1:29" x14ac:dyDescent="0.3">
      <c r="A1552" s="36">
        <v>1551</v>
      </c>
      <c r="B1552" s="36" t="s">
        <v>87</v>
      </c>
      <c r="C1552" s="37">
        <v>44662</v>
      </c>
      <c r="D1552" s="55">
        <v>88077640</v>
      </c>
      <c r="E1552" s="55" t="s">
        <v>1</v>
      </c>
      <c r="F1552" s="38">
        <v>210369</v>
      </c>
      <c r="G1552" s="36" t="s">
        <v>89</v>
      </c>
      <c r="H1552" s="55" t="s">
        <v>254</v>
      </c>
      <c r="I1552" s="67" t="s">
        <v>7752</v>
      </c>
      <c r="J1552" s="67" t="s">
        <v>2442</v>
      </c>
      <c r="K1552" s="55" t="s">
        <v>13</v>
      </c>
      <c r="L1552" s="55" t="s">
        <v>14</v>
      </c>
      <c r="M1552" s="36" t="s">
        <v>93</v>
      </c>
      <c r="N1552" s="55">
        <v>5827322</v>
      </c>
      <c r="O1552" s="55" t="s">
        <v>7753</v>
      </c>
      <c r="P1552" s="59">
        <v>9849042316</v>
      </c>
      <c r="Q1552" s="60" t="s">
        <v>6533</v>
      </c>
      <c r="R1552" s="55" t="s">
        <v>582</v>
      </c>
      <c r="S1552" s="55" t="s">
        <v>277</v>
      </c>
      <c r="T1552" s="55" t="s">
        <v>6534</v>
      </c>
      <c r="U1552" s="55">
        <v>700000</v>
      </c>
      <c r="V1552" s="55">
        <v>900000</v>
      </c>
      <c r="W1552" s="55" t="s">
        <v>7754</v>
      </c>
      <c r="X1552" s="55" t="s">
        <v>100</v>
      </c>
      <c r="Y1552" s="55" t="s">
        <v>100</v>
      </c>
      <c r="Z1552" s="55" t="s">
        <v>118</v>
      </c>
      <c r="AA1552" s="55" t="s">
        <v>334</v>
      </c>
      <c r="AB1552" s="55" t="s">
        <v>334</v>
      </c>
      <c r="AC1552" s="55"/>
    </row>
    <row r="1553" spans="1:29" x14ac:dyDescent="0.3">
      <c r="A1553" s="36">
        <v>1552</v>
      </c>
      <c r="B1553" s="36" t="s">
        <v>87</v>
      </c>
      <c r="C1553" s="37">
        <v>44662</v>
      </c>
      <c r="D1553" s="55">
        <v>88077640</v>
      </c>
      <c r="E1553" s="55" t="s">
        <v>1</v>
      </c>
      <c r="F1553" s="38">
        <v>210369</v>
      </c>
      <c r="G1553" s="36" t="s">
        <v>89</v>
      </c>
      <c r="H1553" s="55" t="s">
        <v>254</v>
      </c>
      <c r="I1553" s="67" t="s">
        <v>7752</v>
      </c>
      <c r="J1553" s="67" t="s">
        <v>2442</v>
      </c>
      <c r="K1553" s="55" t="s">
        <v>18</v>
      </c>
      <c r="L1553" s="55" t="s">
        <v>5223</v>
      </c>
      <c r="M1553" s="36" t="s">
        <v>93</v>
      </c>
      <c r="N1553" s="55">
        <v>5827337</v>
      </c>
      <c r="O1553" s="55" t="s">
        <v>7755</v>
      </c>
      <c r="P1553" s="59">
        <v>9949015703</v>
      </c>
      <c r="Q1553" s="60" t="s">
        <v>7756</v>
      </c>
      <c r="R1553" s="55" t="s">
        <v>613</v>
      </c>
      <c r="S1553" s="55" t="s">
        <v>613</v>
      </c>
      <c r="T1553" s="55" t="s">
        <v>995</v>
      </c>
      <c r="U1553" s="55">
        <v>550000</v>
      </c>
      <c r="V1553" s="55">
        <v>900000</v>
      </c>
      <c r="W1553" s="55" t="s">
        <v>7757</v>
      </c>
      <c r="X1553" s="55" t="s">
        <v>100</v>
      </c>
      <c r="Y1553" s="55" t="s">
        <v>100</v>
      </c>
      <c r="Z1553" s="55" t="s">
        <v>118</v>
      </c>
      <c r="AA1553" s="55" t="s">
        <v>334</v>
      </c>
      <c r="AB1553" s="55" t="s">
        <v>334</v>
      </c>
      <c r="AC1553" s="55"/>
    </row>
    <row r="1554" spans="1:29" x14ac:dyDescent="0.3">
      <c r="A1554" s="36">
        <v>1553</v>
      </c>
      <c r="B1554" s="36" t="s">
        <v>87</v>
      </c>
      <c r="C1554" s="37">
        <v>44662</v>
      </c>
      <c r="D1554" s="55">
        <v>88077640</v>
      </c>
      <c r="E1554" s="55" t="s">
        <v>1</v>
      </c>
      <c r="F1554" s="38">
        <v>210369</v>
      </c>
      <c r="G1554" s="36" t="s">
        <v>89</v>
      </c>
      <c r="H1554" s="55" t="s">
        <v>254</v>
      </c>
      <c r="I1554" s="67" t="s">
        <v>7752</v>
      </c>
      <c r="J1554" s="67" t="s">
        <v>2442</v>
      </c>
      <c r="K1554" s="55" t="s">
        <v>18</v>
      </c>
      <c r="L1554" s="55" t="s">
        <v>5223</v>
      </c>
      <c r="M1554" s="36" t="s">
        <v>93</v>
      </c>
      <c r="N1554" s="55">
        <v>5817149</v>
      </c>
      <c r="O1554" s="55" t="s">
        <v>7758</v>
      </c>
      <c r="P1554" s="59">
        <v>8074720074</v>
      </c>
      <c r="Q1554" s="60" t="s">
        <v>7759</v>
      </c>
      <c r="R1554" s="55" t="s">
        <v>7760</v>
      </c>
      <c r="S1554" s="55" t="s">
        <v>7760</v>
      </c>
      <c r="T1554" s="55" t="s">
        <v>2066</v>
      </c>
      <c r="U1554" s="55">
        <v>750000</v>
      </c>
      <c r="V1554" s="55">
        <v>1000000</v>
      </c>
      <c r="W1554" s="55" t="s">
        <v>7754</v>
      </c>
      <c r="X1554" s="55" t="s">
        <v>100</v>
      </c>
      <c r="Y1554" s="55" t="s">
        <v>100</v>
      </c>
      <c r="Z1554" s="55" t="s">
        <v>118</v>
      </c>
      <c r="AA1554" s="55" t="s">
        <v>334</v>
      </c>
      <c r="AB1554" s="55" t="s">
        <v>334</v>
      </c>
      <c r="AC1554" s="55"/>
    </row>
    <row r="1555" spans="1:29" x14ac:dyDescent="0.3">
      <c r="A1555" s="36">
        <v>1554</v>
      </c>
      <c r="B1555" s="36" t="s">
        <v>87</v>
      </c>
      <c r="C1555" s="37">
        <v>44662</v>
      </c>
      <c r="D1555" s="55">
        <v>88077640</v>
      </c>
      <c r="E1555" s="55" t="s">
        <v>1</v>
      </c>
      <c r="F1555" s="38">
        <v>210369</v>
      </c>
      <c r="G1555" s="36" t="s">
        <v>89</v>
      </c>
      <c r="H1555" s="55" t="s">
        <v>254</v>
      </c>
      <c r="I1555" s="67" t="s">
        <v>7752</v>
      </c>
      <c r="J1555" s="67" t="s">
        <v>2442</v>
      </c>
      <c r="K1555" s="55" t="s">
        <v>18</v>
      </c>
      <c r="L1555" s="55" t="s">
        <v>5223</v>
      </c>
      <c r="M1555" s="36" t="s">
        <v>93</v>
      </c>
      <c r="N1555" s="55">
        <v>5827361</v>
      </c>
      <c r="O1555" s="55" t="s">
        <v>7761</v>
      </c>
      <c r="P1555" s="59">
        <v>8904965243</v>
      </c>
      <c r="Q1555" s="60" t="s">
        <v>7762</v>
      </c>
      <c r="R1555" s="55" t="s">
        <v>7763</v>
      </c>
      <c r="S1555" s="55" t="s">
        <v>7763</v>
      </c>
      <c r="T1555" s="55" t="s">
        <v>7764</v>
      </c>
      <c r="U1555" s="55">
        <v>500000</v>
      </c>
      <c r="V1555" s="55">
        <v>900000</v>
      </c>
      <c r="W1555" s="55" t="s">
        <v>462</v>
      </c>
      <c r="X1555" s="55" t="s">
        <v>100</v>
      </c>
      <c r="Y1555" s="55" t="s">
        <v>100</v>
      </c>
      <c r="Z1555" s="55" t="s">
        <v>118</v>
      </c>
      <c r="AA1555" s="55" t="s">
        <v>334</v>
      </c>
      <c r="AB1555" s="55" t="s">
        <v>334</v>
      </c>
      <c r="AC1555" s="55"/>
    </row>
    <row r="1556" spans="1:29" x14ac:dyDescent="0.3">
      <c r="A1556" s="36">
        <v>1555</v>
      </c>
      <c r="B1556" s="36" t="s">
        <v>87</v>
      </c>
      <c r="C1556" s="37">
        <v>44662</v>
      </c>
      <c r="D1556" s="55">
        <v>88077640</v>
      </c>
      <c r="E1556" s="55" t="s">
        <v>1</v>
      </c>
      <c r="F1556" s="38">
        <v>210369</v>
      </c>
      <c r="G1556" s="36" t="s">
        <v>89</v>
      </c>
      <c r="H1556" s="55" t="s">
        <v>254</v>
      </c>
      <c r="I1556" s="67" t="s">
        <v>7752</v>
      </c>
      <c r="J1556" s="67" t="s">
        <v>2442</v>
      </c>
      <c r="K1556" s="55" t="s">
        <v>18</v>
      </c>
      <c r="L1556" s="55" t="s">
        <v>5223</v>
      </c>
      <c r="M1556" s="36" t="s">
        <v>93</v>
      </c>
      <c r="N1556" s="55">
        <v>5827376</v>
      </c>
      <c r="O1556" s="55" t="s">
        <v>7765</v>
      </c>
      <c r="P1556" s="59">
        <v>7845414826</v>
      </c>
      <c r="Q1556" s="60" t="s">
        <v>7766</v>
      </c>
      <c r="R1556" s="55" t="s">
        <v>260</v>
      </c>
      <c r="S1556" s="55" t="s">
        <v>4815</v>
      </c>
      <c r="T1556" s="55" t="s">
        <v>7767</v>
      </c>
      <c r="U1556" s="55">
        <v>550000</v>
      </c>
      <c r="V1556" s="55">
        <v>950000</v>
      </c>
      <c r="W1556" s="55" t="s">
        <v>462</v>
      </c>
      <c r="X1556" s="55" t="s">
        <v>100</v>
      </c>
      <c r="Y1556" s="55" t="s">
        <v>100</v>
      </c>
      <c r="Z1556" s="55" t="s">
        <v>118</v>
      </c>
      <c r="AA1556" s="55" t="s">
        <v>1038</v>
      </c>
      <c r="AB1556" s="55" t="s">
        <v>334</v>
      </c>
      <c r="AC1556" s="55"/>
    </row>
    <row r="1557" spans="1:29" x14ac:dyDescent="0.3">
      <c r="A1557" s="36">
        <v>1556</v>
      </c>
      <c r="B1557" s="36" t="s">
        <v>87</v>
      </c>
      <c r="C1557" s="37">
        <v>44662</v>
      </c>
      <c r="D1557" s="55">
        <v>69368387</v>
      </c>
      <c r="E1557" s="55" t="s">
        <v>1</v>
      </c>
      <c r="F1557" s="38">
        <v>210369</v>
      </c>
      <c r="G1557" s="36" t="s">
        <v>89</v>
      </c>
      <c r="H1557" s="55" t="s">
        <v>254</v>
      </c>
      <c r="I1557" s="67" t="s">
        <v>7768</v>
      </c>
      <c r="J1557" s="67" t="s">
        <v>2091</v>
      </c>
      <c r="K1557" s="55" t="s">
        <v>47</v>
      </c>
      <c r="L1557" s="55" t="s">
        <v>402</v>
      </c>
      <c r="M1557" s="36" t="s">
        <v>93</v>
      </c>
      <c r="N1557" s="55">
        <v>5827522</v>
      </c>
      <c r="O1557" s="55" t="s">
        <v>7769</v>
      </c>
      <c r="P1557" s="59" t="s">
        <v>7770</v>
      </c>
      <c r="Q1557" s="60" t="s">
        <v>7771</v>
      </c>
      <c r="R1557" s="55" t="s">
        <v>331</v>
      </c>
      <c r="S1557" s="55" t="s">
        <v>170</v>
      </c>
      <c r="T1557" s="55" t="s">
        <v>7772</v>
      </c>
      <c r="U1557" s="55">
        <v>850000</v>
      </c>
      <c r="V1557" s="55">
        <v>1800000</v>
      </c>
      <c r="W1557" s="55" t="s">
        <v>7773</v>
      </c>
      <c r="X1557" s="55" t="s">
        <v>100</v>
      </c>
      <c r="Y1557" s="55" t="s">
        <v>100</v>
      </c>
      <c r="Z1557" s="55" t="s">
        <v>118</v>
      </c>
      <c r="AA1557" s="55" t="s">
        <v>767</v>
      </c>
      <c r="AB1557" s="55" t="s">
        <v>109</v>
      </c>
      <c r="AC1557" s="55"/>
    </row>
    <row r="1558" spans="1:29" x14ac:dyDescent="0.3">
      <c r="A1558" s="36">
        <v>1557</v>
      </c>
      <c r="B1558" s="36" t="s">
        <v>87</v>
      </c>
      <c r="C1558" s="37">
        <v>44662</v>
      </c>
      <c r="D1558" s="55">
        <v>69368387</v>
      </c>
      <c r="E1558" s="55" t="s">
        <v>1</v>
      </c>
      <c r="F1558" s="38">
        <v>210369</v>
      </c>
      <c r="G1558" s="36" t="s">
        <v>89</v>
      </c>
      <c r="H1558" s="55" t="s">
        <v>254</v>
      </c>
      <c r="I1558" s="67" t="s">
        <v>7768</v>
      </c>
      <c r="J1558" s="67" t="s">
        <v>2091</v>
      </c>
      <c r="K1558" s="55" t="s">
        <v>13</v>
      </c>
      <c r="L1558" s="55" t="s">
        <v>621</v>
      </c>
      <c r="M1558" s="36" t="s">
        <v>93</v>
      </c>
      <c r="N1558" s="55">
        <v>5827537</v>
      </c>
      <c r="O1558" s="55" t="s">
        <v>7774</v>
      </c>
      <c r="P1558" s="59">
        <v>7382163020</v>
      </c>
      <c r="Q1558" s="60" t="s">
        <v>7775</v>
      </c>
      <c r="R1558" s="55" t="s">
        <v>1054</v>
      </c>
      <c r="S1558" s="55" t="s">
        <v>506</v>
      </c>
      <c r="T1558" s="55" t="s">
        <v>995</v>
      </c>
      <c r="U1558" s="55">
        <v>680000</v>
      </c>
      <c r="V1558" s="55">
        <v>1800000</v>
      </c>
      <c r="W1558" s="55" t="s">
        <v>7383</v>
      </c>
      <c r="X1558" s="55" t="s">
        <v>100</v>
      </c>
      <c r="Y1558" s="55" t="s">
        <v>100</v>
      </c>
      <c r="Z1558" s="55" t="s">
        <v>118</v>
      </c>
      <c r="AA1558" s="55" t="s">
        <v>334</v>
      </c>
      <c r="AB1558" s="55" t="s">
        <v>334</v>
      </c>
      <c r="AC1558" s="55" t="s">
        <v>5545</v>
      </c>
    </row>
    <row r="1559" spans="1:29" x14ac:dyDescent="0.3">
      <c r="A1559" s="36">
        <v>1558</v>
      </c>
      <c r="B1559" s="36" t="s">
        <v>87</v>
      </c>
      <c r="C1559" s="37">
        <v>44662</v>
      </c>
      <c r="D1559" s="55">
        <v>69368387</v>
      </c>
      <c r="E1559" s="55" t="s">
        <v>1</v>
      </c>
      <c r="F1559" s="38">
        <v>210369</v>
      </c>
      <c r="G1559" s="36" t="s">
        <v>89</v>
      </c>
      <c r="H1559" s="55" t="s">
        <v>254</v>
      </c>
      <c r="I1559" s="67" t="s">
        <v>7768</v>
      </c>
      <c r="J1559" s="67" t="s">
        <v>2091</v>
      </c>
      <c r="K1559" s="55" t="s">
        <v>45</v>
      </c>
      <c r="L1559" s="55" t="s">
        <v>402</v>
      </c>
      <c r="M1559" s="36" t="s">
        <v>93</v>
      </c>
      <c r="N1559" s="55">
        <v>5827549</v>
      </c>
      <c r="O1559" s="55" t="s">
        <v>7776</v>
      </c>
      <c r="P1559" s="59" t="s">
        <v>7777</v>
      </c>
      <c r="Q1559" s="60" t="s">
        <v>7778</v>
      </c>
      <c r="R1559" s="55" t="s">
        <v>170</v>
      </c>
      <c r="S1559" s="55" t="s">
        <v>170</v>
      </c>
      <c r="T1559" s="55" t="s">
        <v>7779</v>
      </c>
      <c r="U1559" s="55">
        <v>900000</v>
      </c>
      <c r="V1559" s="55">
        <v>1500000</v>
      </c>
      <c r="W1559" s="55" t="s">
        <v>7773</v>
      </c>
      <c r="X1559" s="55" t="s">
        <v>100</v>
      </c>
      <c r="Y1559" s="55" t="s">
        <v>100</v>
      </c>
      <c r="Z1559" s="55" t="s">
        <v>118</v>
      </c>
      <c r="AA1559" s="55" t="s">
        <v>101</v>
      </c>
      <c r="AB1559" s="55" t="s">
        <v>334</v>
      </c>
      <c r="AC1559" s="55" t="s">
        <v>3659</v>
      </c>
    </row>
    <row r="1560" spans="1:29" x14ac:dyDescent="0.3">
      <c r="A1560" s="36">
        <v>1559</v>
      </c>
      <c r="B1560" s="36" t="s">
        <v>87</v>
      </c>
      <c r="C1560" s="37">
        <v>44662</v>
      </c>
      <c r="D1560" s="55">
        <v>43948601</v>
      </c>
      <c r="E1560" s="55" t="s">
        <v>15130</v>
      </c>
      <c r="F1560" s="38" t="s">
        <v>88</v>
      </c>
      <c r="G1560" s="36" t="s">
        <v>89</v>
      </c>
      <c r="H1560" s="55" t="s">
        <v>90</v>
      </c>
      <c r="I1560" s="67" t="s">
        <v>7233</v>
      </c>
      <c r="J1560" s="67" t="s">
        <v>7780</v>
      </c>
      <c r="K1560" s="55" t="s">
        <v>38</v>
      </c>
      <c r="L1560" s="55" t="s">
        <v>6636</v>
      </c>
      <c r="M1560" s="36" t="s">
        <v>93</v>
      </c>
      <c r="N1560" s="55">
        <v>5787868</v>
      </c>
      <c r="O1560" s="55" t="s">
        <v>7781</v>
      </c>
      <c r="P1560" s="59">
        <v>9741729659</v>
      </c>
      <c r="Q1560" s="60" t="s">
        <v>7782</v>
      </c>
      <c r="R1560" s="55" t="s">
        <v>217</v>
      </c>
      <c r="S1560" s="55" t="s">
        <v>7783</v>
      </c>
      <c r="T1560" s="55" t="s">
        <v>1384</v>
      </c>
      <c r="U1560" s="55">
        <v>1600000</v>
      </c>
      <c r="V1560" s="55">
        <v>2000000</v>
      </c>
      <c r="W1560" s="55" t="s">
        <v>347</v>
      </c>
      <c r="X1560" s="55" t="s">
        <v>100</v>
      </c>
      <c r="Y1560" s="55" t="s">
        <v>100</v>
      </c>
      <c r="Z1560" s="55" t="s">
        <v>100</v>
      </c>
      <c r="AA1560" s="55" t="s">
        <v>109</v>
      </c>
      <c r="AB1560" s="55" t="s">
        <v>109</v>
      </c>
      <c r="AC1560" s="55" t="s">
        <v>7784</v>
      </c>
    </row>
    <row r="1561" spans="1:29" x14ac:dyDescent="0.3">
      <c r="A1561" s="36">
        <v>1560</v>
      </c>
      <c r="B1561" s="36" t="s">
        <v>87</v>
      </c>
      <c r="C1561" s="37">
        <v>44662</v>
      </c>
      <c r="D1561" s="55">
        <v>43948601</v>
      </c>
      <c r="E1561" s="55" t="s">
        <v>15130</v>
      </c>
      <c r="F1561" s="38" t="s">
        <v>88</v>
      </c>
      <c r="G1561" s="36" t="s">
        <v>89</v>
      </c>
      <c r="H1561" s="55" t="s">
        <v>90</v>
      </c>
      <c r="I1561" s="67" t="s">
        <v>7233</v>
      </c>
      <c r="J1561" s="67" t="s">
        <v>7780</v>
      </c>
      <c r="K1561" s="55" t="s">
        <v>38</v>
      </c>
      <c r="L1561" s="55" t="s">
        <v>6636</v>
      </c>
      <c r="M1561" s="36" t="s">
        <v>93</v>
      </c>
      <c r="N1561" s="55">
        <v>5789390</v>
      </c>
      <c r="O1561" s="55" t="s">
        <v>7785</v>
      </c>
      <c r="P1561" s="59">
        <v>9008387150</v>
      </c>
      <c r="Q1561" s="60" t="s">
        <v>7786</v>
      </c>
      <c r="R1561" s="55" t="s">
        <v>250</v>
      </c>
      <c r="S1561" s="55" t="s">
        <v>7787</v>
      </c>
      <c r="T1561" s="55" t="s">
        <v>7788</v>
      </c>
      <c r="U1561" s="55">
        <v>900000</v>
      </c>
      <c r="V1561" s="55">
        <v>1600000</v>
      </c>
      <c r="W1561" s="55" t="s">
        <v>7789</v>
      </c>
      <c r="X1561" s="55" t="s">
        <v>100</v>
      </c>
      <c r="Y1561" s="55" t="s">
        <v>100</v>
      </c>
      <c r="Z1561" s="55" t="s">
        <v>100</v>
      </c>
      <c r="AA1561" s="55" t="s">
        <v>2639</v>
      </c>
      <c r="AB1561" s="55" t="s">
        <v>109</v>
      </c>
      <c r="AC1561" s="55" t="s">
        <v>7790</v>
      </c>
    </row>
    <row r="1562" spans="1:29" x14ac:dyDescent="0.3">
      <c r="A1562" s="36">
        <v>1561</v>
      </c>
      <c r="B1562" s="36" t="s">
        <v>87</v>
      </c>
      <c r="C1562" s="37">
        <v>44662</v>
      </c>
      <c r="D1562" s="55">
        <v>43948601</v>
      </c>
      <c r="E1562" s="55" t="s">
        <v>15130</v>
      </c>
      <c r="F1562" s="38" t="s">
        <v>88</v>
      </c>
      <c r="G1562" s="36" t="s">
        <v>89</v>
      </c>
      <c r="H1562" s="55" t="s">
        <v>4125</v>
      </c>
      <c r="I1562" s="67" t="s">
        <v>7791</v>
      </c>
      <c r="J1562" s="67" t="s">
        <v>2885</v>
      </c>
      <c r="K1562" s="55"/>
      <c r="L1562" s="55"/>
      <c r="M1562" s="36" t="s">
        <v>93</v>
      </c>
      <c r="N1562" s="55">
        <v>5803427</v>
      </c>
      <c r="O1562" s="55" t="s">
        <v>7792</v>
      </c>
      <c r="P1562" s="59">
        <v>8826872177</v>
      </c>
      <c r="Q1562" s="60" t="s">
        <v>7793</v>
      </c>
      <c r="R1562" s="55" t="s">
        <v>1077</v>
      </c>
      <c r="S1562" s="55" t="s">
        <v>1077</v>
      </c>
      <c r="T1562" s="55" t="s">
        <v>749</v>
      </c>
      <c r="U1562" s="55" t="s">
        <v>7794</v>
      </c>
      <c r="V1562" s="55" t="s">
        <v>7795</v>
      </c>
      <c r="W1562" s="55" t="s">
        <v>7796</v>
      </c>
      <c r="X1562" s="55" t="s">
        <v>128</v>
      </c>
      <c r="Y1562" s="55" t="s">
        <v>128</v>
      </c>
      <c r="Z1562" s="55" t="s">
        <v>128</v>
      </c>
      <c r="AA1562" s="55" t="s">
        <v>7797</v>
      </c>
      <c r="AB1562" s="55" t="s">
        <v>109</v>
      </c>
      <c r="AC1562" s="55" t="s">
        <v>128</v>
      </c>
    </row>
    <row r="1563" spans="1:29" x14ac:dyDescent="0.3">
      <c r="A1563" s="36">
        <v>1562</v>
      </c>
      <c r="B1563" s="36" t="s">
        <v>87</v>
      </c>
      <c r="C1563" s="37">
        <v>44662</v>
      </c>
      <c r="D1563" s="55">
        <v>43948601</v>
      </c>
      <c r="E1563" s="55" t="s">
        <v>15130</v>
      </c>
      <c r="F1563" s="38" t="s">
        <v>88</v>
      </c>
      <c r="G1563" s="36" t="s">
        <v>89</v>
      </c>
      <c r="H1563" s="55" t="s">
        <v>4125</v>
      </c>
      <c r="I1563" s="67" t="s">
        <v>7791</v>
      </c>
      <c r="J1563" s="67" t="s">
        <v>2885</v>
      </c>
      <c r="K1563" s="55"/>
      <c r="L1563" s="55"/>
      <c r="M1563" s="36" t="s">
        <v>93</v>
      </c>
      <c r="N1563" s="55">
        <v>5803435</v>
      </c>
      <c r="O1563" s="55" t="s">
        <v>7798</v>
      </c>
      <c r="P1563" s="59">
        <v>7406725734</v>
      </c>
      <c r="Q1563" s="60" t="s">
        <v>7799</v>
      </c>
      <c r="R1563" s="55" t="s">
        <v>5471</v>
      </c>
      <c r="S1563" s="55" t="s">
        <v>232</v>
      </c>
      <c r="T1563" s="55" t="s">
        <v>7800</v>
      </c>
      <c r="U1563" s="55" t="s">
        <v>7801</v>
      </c>
      <c r="V1563" s="55" t="s">
        <v>4457</v>
      </c>
      <c r="W1563" s="55" t="s">
        <v>7802</v>
      </c>
      <c r="X1563" s="55" t="s">
        <v>128</v>
      </c>
      <c r="Y1563" s="55" t="s">
        <v>128</v>
      </c>
      <c r="Z1563" s="55" t="s">
        <v>128</v>
      </c>
      <c r="AA1563" s="55" t="s">
        <v>109</v>
      </c>
      <c r="AB1563" s="55" t="s">
        <v>109</v>
      </c>
      <c r="AC1563" s="55" t="s">
        <v>128</v>
      </c>
    </row>
    <row r="1564" spans="1:29" x14ac:dyDescent="0.3">
      <c r="A1564" s="36">
        <v>1563</v>
      </c>
      <c r="B1564" s="36" t="s">
        <v>87</v>
      </c>
      <c r="C1564" s="37">
        <v>44662</v>
      </c>
      <c r="D1564" s="55">
        <v>43948601</v>
      </c>
      <c r="E1564" s="55" t="s">
        <v>15130</v>
      </c>
      <c r="F1564" s="38" t="s">
        <v>88</v>
      </c>
      <c r="G1564" s="36" t="s">
        <v>89</v>
      </c>
      <c r="H1564" s="55" t="s">
        <v>4125</v>
      </c>
      <c r="I1564" s="67" t="s">
        <v>7791</v>
      </c>
      <c r="J1564" s="67" t="s">
        <v>2885</v>
      </c>
      <c r="K1564" s="55"/>
      <c r="L1564" s="55"/>
      <c r="M1564" s="36" t="s">
        <v>93</v>
      </c>
      <c r="N1564" s="55">
        <v>5803454</v>
      </c>
      <c r="O1564" s="55" t="s">
        <v>7803</v>
      </c>
      <c r="P1564" s="59">
        <v>8281196928</v>
      </c>
      <c r="Q1564" s="60" t="s">
        <v>7804</v>
      </c>
      <c r="R1564" s="55" t="s">
        <v>369</v>
      </c>
      <c r="S1564" s="55" t="s">
        <v>369</v>
      </c>
      <c r="T1564" s="55" t="s">
        <v>7805</v>
      </c>
      <c r="U1564" s="55" t="s">
        <v>7806</v>
      </c>
      <c r="V1564" s="55" t="s">
        <v>4449</v>
      </c>
      <c r="W1564" s="55" t="s">
        <v>347</v>
      </c>
      <c r="X1564" s="55" t="s">
        <v>128</v>
      </c>
      <c r="Y1564" s="55" t="s">
        <v>128</v>
      </c>
      <c r="Z1564" s="55" t="s">
        <v>128</v>
      </c>
      <c r="AA1564" s="55" t="s">
        <v>7807</v>
      </c>
      <c r="AB1564" s="55" t="s">
        <v>109</v>
      </c>
      <c r="AC1564" s="55" t="s">
        <v>128</v>
      </c>
    </row>
    <row r="1565" spans="1:29" x14ac:dyDescent="0.3">
      <c r="A1565" s="36">
        <v>1564</v>
      </c>
      <c r="B1565" s="36" t="s">
        <v>87</v>
      </c>
      <c r="C1565" s="37">
        <v>44662</v>
      </c>
      <c r="D1565" s="57">
        <v>10954047</v>
      </c>
      <c r="E1565" s="57" t="s">
        <v>6</v>
      </c>
      <c r="F1565" s="115">
        <v>221395</v>
      </c>
      <c r="G1565" s="36" t="s">
        <v>89</v>
      </c>
      <c r="H1565" s="116" t="s">
        <v>7808</v>
      </c>
      <c r="I1565" s="78" t="s">
        <v>1070</v>
      </c>
      <c r="J1565" s="78" t="s">
        <v>7081</v>
      </c>
      <c r="K1565" s="78" t="s">
        <v>18</v>
      </c>
      <c r="L1565" s="55" t="s">
        <v>18</v>
      </c>
      <c r="M1565" s="36" t="s">
        <v>93</v>
      </c>
      <c r="N1565" s="55">
        <v>5802274</v>
      </c>
      <c r="O1565" s="55" t="s">
        <v>7809</v>
      </c>
      <c r="P1565" s="54">
        <v>9515859465</v>
      </c>
      <c r="Q1565" s="60" t="s">
        <v>7810</v>
      </c>
      <c r="R1565" s="116">
        <v>4.5</v>
      </c>
      <c r="S1565" s="116">
        <v>4.5</v>
      </c>
      <c r="T1565" s="116" t="s">
        <v>3164</v>
      </c>
      <c r="U1565" s="116">
        <v>5</v>
      </c>
      <c r="V1565" s="54">
        <v>14</v>
      </c>
      <c r="W1565" s="116" t="s">
        <v>7811</v>
      </c>
      <c r="X1565" s="58"/>
      <c r="Y1565" s="58"/>
      <c r="Z1565" s="58"/>
      <c r="AA1565" s="116" t="s">
        <v>101</v>
      </c>
      <c r="AB1565" s="116" t="s">
        <v>7812</v>
      </c>
      <c r="AC1565" s="116" t="s">
        <v>7813</v>
      </c>
    </row>
    <row r="1566" spans="1:29" ht="43.2" x14ac:dyDescent="0.3">
      <c r="A1566" s="36">
        <v>1565</v>
      </c>
      <c r="B1566" s="36" t="s">
        <v>87</v>
      </c>
      <c r="C1566" s="37">
        <v>44662</v>
      </c>
      <c r="D1566" s="59">
        <v>44493174</v>
      </c>
      <c r="E1566" s="57" t="s">
        <v>6</v>
      </c>
      <c r="F1566" s="115">
        <v>221395</v>
      </c>
      <c r="G1566" s="35" t="s">
        <v>3211</v>
      </c>
      <c r="H1566" s="35" t="s">
        <v>7814</v>
      </c>
      <c r="I1566" s="35" t="s">
        <v>7815</v>
      </c>
      <c r="J1566" s="35" t="s">
        <v>7815</v>
      </c>
      <c r="K1566" s="35" t="s">
        <v>24</v>
      </c>
      <c r="L1566" s="55" t="s">
        <v>18</v>
      </c>
      <c r="M1566" s="36" t="s">
        <v>93</v>
      </c>
      <c r="N1566" s="59">
        <v>5845904</v>
      </c>
      <c r="O1566" s="117" t="s">
        <v>7816</v>
      </c>
      <c r="P1566" s="59">
        <v>8106276845</v>
      </c>
      <c r="Q1566" s="114" t="s">
        <v>7817</v>
      </c>
      <c r="R1566" s="59">
        <v>3.5</v>
      </c>
      <c r="S1566" s="59">
        <v>3.5</v>
      </c>
      <c r="T1566" s="35" t="s">
        <v>7818</v>
      </c>
      <c r="U1566" s="35" t="s">
        <v>7819</v>
      </c>
      <c r="V1566" s="35" t="s">
        <v>1693</v>
      </c>
      <c r="W1566" s="35" t="s">
        <v>7820</v>
      </c>
      <c r="X1566" s="35" t="s">
        <v>100</v>
      </c>
      <c r="Y1566" s="35" t="s">
        <v>100</v>
      </c>
      <c r="Z1566" s="35" t="s">
        <v>100</v>
      </c>
      <c r="AA1566" s="116" t="s">
        <v>101</v>
      </c>
      <c r="AB1566" s="116" t="s">
        <v>101</v>
      </c>
      <c r="AC1566" s="35" t="s">
        <v>7821</v>
      </c>
    </row>
    <row r="1567" spans="1:29" x14ac:dyDescent="0.3">
      <c r="A1567" s="36">
        <v>1566</v>
      </c>
      <c r="B1567" s="36" t="s">
        <v>87</v>
      </c>
      <c r="C1567" s="37">
        <v>44662</v>
      </c>
      <c r="D1567" s="55">
        <v>96866338</v>
      </c>
      <c r="E1567" s="57" t="s">
        <v>6</v>
      </c>
      <c r="F1567" s="115">
        <v>221395</v>
      </c>
      <c r="G1567" s="55" t="s">
        <v>89</v>
      </c>
      <c r="H1567" s="55" t="s">
        <v>90</v>
      </c>
      <c r="I1567" s="55" t="s">
        <v>394</v>
      </c>
      <c r="J1567" s="55" t="s">
        <v>7822</v>
      </c>
      <c r="K1567" s="35" t="s">
        <v>38</v>
      </c>
      <c r="L1567" s="55" t="s">
        <v>6636</v>
      </c>
      <c r="M1567" s="57" t="s">
        <v>93</v>
      </c>
      <c r="N1567" s="55">
        <v>5787563</v>
      </c>
      <c r="O1567" s="55" t="s">
        <v>7823</v>
      </c>
      <c r="P1567" s="55">
        <v>8105380189</v>
      </c>
      <c r="Q1567" s="60" t="s">
        <v>7824</v>
      </c>
      <c r="R1567" s="55" t="s">
        <v>1318</v>
      </c>
      <c r="S1567" s="55" t="s">
        <v>1318</v>
      </c>
      <c r="T1567" s="55" t="s">
        <v>7825</v>
      </c>
      <c r="U1567" s="118">
        <v>900000</v>
      </c>
      <c r="V1567" s="118">
        <v>1350000</v>
      </c>
      <c r="W1567" s="55" t="s">
        <v>347</v>
      </c>
      <c r="X1567" s="55" t="s">
        <v>100</v>
      </c>
      <c r="Y1567" s="55" t="s">
        <v>100</v>
      </c>
      <c r="Z1567" s="55" t="s">
        <v>100</v>
      </c>
      <c r="AA1567" s="55" t="s">
        <v>109</v>
      </c>
      <c r="AB1567" s="55" t="s">
        <v>109</v>
      </c>
      <c r="AC1567" s="55" t="s">
        <v>7784</v>
      </c>
    </row>
    <row r="1568" spans="1:29" x14ac:dyDescent="0.3">
      <c r="A1568" s="36">
        <v>1567</v>
      </c>
      <c r="B1568" s="36" t="s">
        <v>87</v>
      </c>
      <c r="C1568" s="37">
        <v>44663</v>
      </c>
      <c r="D1568" s="55">
        <v>62940926</v>
      </c>
      <c r="E1568" s="57" t="s">
        <v>6</v>
      </c>
      <c r="F1568" s="115">
        <v>221395</v>
      </c>
      <c r="G1568" s="57" t="s">
        <v>89</v>
      </c>
      <c r="H1568" s="57" t="s">
        <v>119</v>
      </c>
      <c r="I1568" s="55" t="s">
        <v>103</v>
      </c>
      <c r="J1568" s="55" t="s">
        <v>6423</v>
      </c>
      <c r="K1568" s="78" t="s">
        <v>38</v>
      </c>
      <c r="L1568" s="55" t="s">
        <v>6636</v>
      </c>
      <c r="M1568" s="36" t="s">
        <v>93</v>
      </c>
      <c r="N1568" s="55">
        <v>5828315</v>
      </c>
      <c r="O1568" s="55" t="s">
        <v>7826</v>
      </c>
      <c r="P1568" s="55">
        <v>8341949765</v>
      </c>
      <c r="Q1568" s="60" t="s">
        <v>7827</v>
      </c>
      <c r="R1568" s="55" t="s">
        <v>291</v>
      </c>
      <c r="S1568" s="55" t="s">
        <v>291</v>
      </c>
      <c r="T1568" s="55" t="s">
        <v>7828</v>
      </c>
      <c r="U1568" s="55">
        <v>460000</v>
      </c>
      <c r="V1568" s="55">
        <v>750000</v>
      </c>
      <c r="W1568" s="55" t="s">
        <v>7829</v>
      </c>
      <c r="X1568" s="55"/>
      <c r="Y1568" s="55" t="s">
        <v>2456</v>
      </c>
      <c r="Z1568" s="55"/>
      <c r="AA1568" s="55" t="s">
        <v>101</v>
      </c>
      <c r="AB1568" s="55" t="s">
        <v>101</v>
      </c>
      <c r="AC1568" s="55"/>
    </row>
    <row r="1569" spans="1:29" x14ac:dyDescent="0.3">
      <c r="A1569" s="36">
        <v>1568</v>
      </c>
      <c r="B1569" s="36" t="s">
        <v>87</v>
      </c>
      <c r="C1569" s="37">
        <v>44663</v>
      </c>
      <c r="D1569" s="55">
        <v>62940926</v>
      </c>
      <c r="E1569" s="57" t="s">
        <v>6</v>
      </c>
      <c r="F1569" s="115">
        <v>221395</v>
      </c>
      <c r="G1569" s="57" t="s">
        <v>89</v>
      </c>
      <c r="H1569" s="57" t="s">
        <v>119</v>
      </c>
      <c r="I1569" s="55" t="s">
        <v>103</v>
      </c>
      <c r="J1569" s="55" t="s">
        <v>6423</v>
      </c>
      <c r="K1569" s="35" t="s">
        <v>38</v>
      </c>
      <c r="L1569" s="55" t="s">
        <v>6636</v>
      </c>
      <c r="M1569" s="36" t="s">
        <v>93</v>
      </c>
      <c r="N1569" s="55">
        <v>3795127</v>
      </c>
      <c r="O1569" s="55" t="s">
        <v>7830</v>
      </c>
      <c r="P1569" s="55">
        <v>9966391133</v>
      </c>
      <c r="Q1569" s="60" t="s">
        <v>7831</v>
      </c>
      <c r="R1569" s="55" t="s">
        <v>291</v>
      </c>
      <c r="S1569" s="55" t="s">
        <v>291</v>
      </c>
      <c r="T1569" s="55" t="s">
        <v>226</v>
      </c>
      <c r="U1569" s="55">
        <v>650000</v>
      </c>
      <c r="V1569" s="55">
        <v>900000</v>
      </c>
      <c r="W1569" s="55" t="s">
        <v>7832</v>
      </c>
      <c r="X1569" s="55"/>
      <c r="Y1569" s="55" t="s">
        <v>2456</v>
      </c>
      <c r="Z1569" s="55"/>
      <c r="AA1569" s="55" t="s">
        <v>101</v>
      </c>
      <c r="AB1569" s="55" t="s">
        <v>101</v>
      </c>
      <c r="AC1569" s="55"/>
    </row>
    <row r="1570" spans="1:29" x14ac:dyDescent="0.3">
      <c r="A1570" s="36">
        <v>1569</v>
      </c>
      <c r="B1570" s="36" t="s">
        <v>87</v>
      </c>
      <c r="C1570" s="37">
        <v>44663</v>
      </c>
      <c r="D1570" s="55">
        <v>10954047</v>
      </c>
      <c r="E1570" s="42" t="s">
        <v>6</v>
      </c>
      <c r="F1570" s="58">
        <v>221395</v>
      </c>
      <c r="G1570" s="36" t="s">
        <v>89</v>
      </c>
      <c r="H1570" s="55" t="s">
        <v>7438</v>
      </c>
      <c r="I1570" s="78" t="s">
        <v>1070</v>
      </c>
      <c r="J1570" s="55" t="s">
        <v>7833</v>
      </c>
      <c r="K1570" s="78" t="s">
        <v>11</v>
      </c>
      <c r="L1570" s="78" t="s">
        <v>739</v>
      </c>
      <c r="M1570" s="36" t="s">
        <v>93</v>
      </c>
      <c r="N1570" s="55">
        <v>5837591</v>
      </c>
      <c r="O1570" s="85" t="s">
        <v>7834</v>
      </c>
      <c r="P1570" s="85" t="s">
        <v>7835</v>
      </c>
      <c r="Q1570" s="60" t="s">
        <v>7836</v>
      </c>
      <c r="R1570" s="55">
        <v>7</v>
      </c>
      <c r="S1570" s="55">
        <v>5</v>
      </c>
      <c r="T1570" s="55" t="s">
        <v>492</v>
      </c>
      <c r="U1570" s="55" t="s">
        <v>7837</v>
      </c>
      <c r="V1570" s="55" t="s">
        <v>7838</v>
      </c>
      <c r="W1570" s="55" t="s">
        <v>7839</v>
      </c>
      <c r="X1570" s="54" t="s">
        <v>100</v>
      </c>
      <c r="Y1570" s="54" t="s">
        <v>100</v>
      </c>
      <c r="Z1570" s="54" t="s">
        <v>100</v>
      </c>
      <c r="AA1570" s="55" t="s">
        <v>2898</v>
      </c>
      <c r="AB1570" s="55" t="s">
        <v>109</v>
      </c>
      <c r="AC1570" s="55" t="s">
        <v>7840</v>
      </c>
    </row>
    <row r="1571" spans="1:29" x14ac:dyDescent="0.3">
      <c r="A1571" s="36">
        <v>1570</v>
      </c>
      <c r="B1571" s="36" t="s">
        <v>87</v>
      </c>
      <c r="C1571" s="37">
        <v>44663</v>
      </c>
      <c r="D1571" s="55">
        <v>10954047</v>
      </c>
      <c r="E1571" s="42" t="s">
        <v>6</v>
      </c>
      <c r="F1571" s="58">
        <v>221395</v>
      </c>
      <c r="G1571" s="36" t="s">
        <v>89</v>
      </c>
      <c r="H1571" s="55" t="s">
        <v>7438</v>
      </c>
      <c r="I1571" s="78" t="s">
        <v>1070</v>
      </c>
      <c r="J1571" s="55" t="s">
        <v>7841</v>
      </c>
      <c r="K1571" s="78" t="s">
        <v>45</v>
      </c>
      <c r="L1571" s="78" t="s">
        <v>2633</v>
      </c>
      <c r="M1571" s="36" t="s">
        <v>93</v>
      </c>
      <c r="N1571" s="55">
        <v>5838308</v>
      </c>
      <c r="O1571" s="119" t="s">
        <v>7842</v>
      </c>
      <c r="P1571" s="57">
        <v>8247330901</v>
      </c>
      <c r="Q1571" s="60" t="s">
        <v>7843</v>
      </c>
      <c r="R1571" s="55" t="s">
        <v>7844</v>
      </c>
      <c r="S1571" s="55" t="s">
        <v>1283</v>
      </c>
      <c r="T1571" s="55" t="s">
        <v>1643</v>
      </c>
      <c r="U1571" s="55" t="s">
        <v>7845</v>
      </c>
      <c r="V1571" s="55" t="s">
        <v>7846</v>
      </c>
      <c r="W1571" s="55" t="s">
        <v>134</v>
      </c>
      <c r="X1571" s="54" t="s">
        <v>100</v>
      </c>
      <c r="Y1571" s="54" t="s">
        <v>100</v>
      </c>
      <c r="Z1571" s="54" t="s">
        <v>100</v>
      </c>
      <c r="AA1571" s="55" t="s">
        <v>109</v>
      </c>
      <c r="AB1571" s="55" t="s">
        <v>109</v>
      </c>
      <c r="AC1571" s="55"/>
    </row>
    <row r="1572" spans="1:29" x14ac:dyDescent="0.3">
      <c r="A1572" s="36">
        <v>1571</v>
      </c>
      <c r="B1572" s="36" t="s">
        <v>87</v>
      </c>
      <c r="C1572" s="37">
        <v>44663</v>
      </c>
      <c r="D1572" s="55">
        <v>10954047</v>
      </c>
      <c r="E1572" s="42" t="s">
        <v>6</v>
      </c>
      <c r="F1572" s="58">
        <v>221395</v>
      </c>
      <c r="G1572" s="36" t="s">
        <v>89</v>
      </c>
      <c r="H1572" s="55" t="s">
        <v>7438</v>
      </c>
      <c r="I1572" s="78" t="s">
        <v>1070</v>
      </c>
      <c r="J1572" s="55" t="s">
        <v>7847</v>
      </c>
      <c r="K1572" s="78" t="s">
        <v>45</v>
      </c>
      <c r="L1572" s="78" t="s">
        <v>2633</v>
      </c>
      <c r="M1572" s="36" t="s">
        <v>93</v>
      </c>
      <c r="N1572" s="55">
        <v>5838312</v>
      </c>
      <c r="O1572" s="119" t="s">
        <v>7848</v>
      </c>
      <c r="P1572" s="57">
        <v>8904230830</v>
      </c>
      <c r="Q1572" s="60" t="s">
        <v>7849</v>
      </c>
      <c r="R1572" s="55" t="s">
        <v>132</v>
      </c>
      <c r="S1572" s="55" t="s">
        <v>132</v>
      </c>
      <c r="T1572" s="55" t="s">
        <v>7850</v>
      </c>
      <c r="U1572" s="55" t="s">
        <v>7851</v>
      </c>
      <c r="V1572" s="55" t="s">
        <v>7852</v>
      </c>
      <c r="W1572" s="55" t="s">
        <v>7853</v>
      </c>
      <c r="X1572" s="55"/>
      <c r="Y1572" s="54" t="s">
        <v>100</v>
      </c>
      <c r="Z1572" s="54" t="s">
        <v>100</v>
      </c>
      <c r="AA1572" s="55" t="s">
        <v>109</v>
      </c>
      <c r="AB1572" s="55" t="s">
        <v>109</v>
      </c>
      <c r="AC1572" s="55"/>
    </row>
    <row r="1573" spans="1:29" x14ac:dyDescent="0.3">
      <c r="A1573" s="36">
        <v>1572</v>
      </c>
      <c r="B1573" s="36" t="s">
        <v>87</v>
      </c>
      <c r="C1573" s="37">
        <v>44663</v>
      </c>
      <c r="D1573" s="55">
        <v>10954047</v>
      </c>
      <c r="E1573" s="42" t="s">
        <v>6</v>
      </c>
      <c r="F1573" s="58">
        <v>221395</v>
      </c>
      <c r="G1573" s="36" t="s">
        <v>89</v>
      </c>
      <c r="H1573" s="55" t="s">
        <v>7438</v>
      </c>
      <c r="I1573" s="78" t="s">
        <v>1070</v>
      </c>
      <c r="J1573" s="55" t="s">
        <v>7854</v>
      </c>
      <c r="K1573" s="78" t="s">
        <v>45</v>
      </c>
      <c r="L1573" s="78" t="s">
        <v>2633</v>
      </c>
      <c r="M1573" s="36" t="s">
        <v>93</v>
      </c>
      <c r="N1573" s="55">
        <v>5838317</v>
      </c>
      <c r="O1573" s="119" t="s">
        <v>7855</v>
      </c>
      <c r="P1573" s="57">
        <v>8333845462</v>
      </c>
      <c r="Q1573" s="60" t="s">
        <v>7856</v>
      </c>
      <c r="R1573" s="55">
        <v>4.2</v>
      </c>
      <c r="S1573" s="55">
        <v>4.2</v>
      </c>
      <c r="T1573" s="55" t="s">
        <v>7857</v>
      </c>
      <c r="U1573" s="55" t="s">
        <v>7858</v>
      </c>
      <c r="V1573" s="55" t="s">
        <v>7859</v>
      </c>
      <c r="W1573" s="55" t="s">
        <v>7860</v>
      </c>
      <c r="X1573" s="54" t="s">
        <v>100</v>
      </c>
      <c r="Y1573" s="54" t="s">
        <v>100</v>
      </c>
      <c r="Z1573" s="54" t="s">
        <v>100</v>
      </c>
      <c r="AA1573" s="55" t="s">
        <v>7861</v>
      </c>
      <c r="AB1573" s="55" t="s">
        <v>7862</v>
      </c>
      <c r="AC1573" s="55" t="s">
        <v>7863</v>
      </c>
    </row>
    <row r="1574" spans="1:29" x14ac:dyDescent="0.3">
      <c r="A1574" s="36">
        <v>1573</v>
      </c>
      <c r="B1574" s="36" t="s">
        <v>87</v>
      </c>
      <c r="C1574" s="37">
        <v>44663</v>
      </c>
      <c r="D1574" s="55">
        <v>10954047</v>
      </c>
      <c r="E1574" s="42" t="s">
        <v>6</v>
      </c>
      <c r="F1574" s="58">
        <v>221395</v>
      </c>
      <c r="G1574" s="36" t="s">
        <v>89</v>
      </c>
      <c r="H1574" s="55" t="s">
        <v>7438</v>
      </c>
      <c r="I1574" s="78" t="s">
        <v>1070</v>
      </c>
      <c r="J1574" s="55" t="s">
        <v>7854</v>
      </c>
      <c r="K1574" s="78" t="s">
        <v>45</v>
      </c>
      <c r="L1574" s="78" t="s">
        <v>7864</v>
      </c>
      <c r="M1574" s="36" t="s">
        <v>93</v>
      </c>
      <c r="N1574" s="55">
        <v>5838327</v>
      </c>
      <c r="O1574" s="119" t="s">
        <v>7865</v>
      </c>
      <c r="P1574" s="57">
        <v>9550890767</v>
      </c>
      <c r="Q1574" s="60" t="s">
        <v>7866</v>
      </c>
      <c r="R1574" s="55" t="s">
        <v>1087</v>
      </c>
      <c r="S1574" s="55" t="s">
        <v>1087</v>
      </c>
      <c r="T1574" s="54" t="s">
        <v>7867</v>
      </c>
      <c r="U1574" s="55" t="s">
        <v>7868</v>
      </c>
      <c r="V1574" s="55" t="s">
        <v>7869</v>
      </c>
      <c r="W1574" s="120" t="s">
        <v>7839</v>
      </c>
      <c r="X1574" s="54" t="s">
        <v>100</v>
      </c>
      <c r="Y1574" s="54" t="s">
        <v>100</v>
      </c>
      <c r="Z1574" s="54" t="s">
        <v>100</v>
      </c>
      <c r="AA1574" s="55" t="s">
        <v>109</v>
      </c>
      <c r="AB1574" s="55" t="s">
        <v>109</v>
      </c>
      <c r="AC1574" s="55" t="s">
        <v>7870</v>
      </c>
    </row>
    <row r="1575" spans="1:29" x14ac:dyDescent="0.3">
      <c r="A1575" s="36">
        <v>1574</v>
      </c>
      <c r="B1575" s="36" t="s">
        <v>87</v>
      </c>
      <c r="C1575" s="37">
        <v>44663</v>
      </c>
      <c r="D1575" s="54">
        <v>74776236</v>
      </c>
      <c r="E1575" s="42" t="s">
        <v>6</v>
      </c>
      <c r="F1575" s="58">
        <v>221395</v>
      </c>
      <c r="G1575" s="36" t="s">
        <v>89</v>
      </c>
      <c r="H1575" s="54" t="s">
        <v>90</v>
      </c>
      <c r="I1575" s="54" t="s">
        <v>1098</v>
      </c>
      <c r="J1575" s="54" t="s">
        <v>4055</v>
      </c>
      <c r="K1575" s="78" t="s">
        <v>12</v>
      </c>
      <c r="L1575" s="78" t="s">
        <v>739</v>
      </c>
      <c r="M1575" s="54" t="s">
        <v>93</v>
      </c>
      <c r="N1575" s="54">
        <v>5781985</v>
      </c>
      <c r="O1575" s="54" t="s">
        <v>7871</v>
      </c>
      <c r="P1575" s="54">
        <v>8522909394</v>
      </c>
      <c r="Q1575" s="60" t="s">
        <v>7872</v>
      </c>
      <c r="R1575" s="54" t="s">
        <v>2320</v>
      </c>
      <c r="S1575" s="54" t="s">
        <v>2320</v>
      </c>
      <c r="T1575" s="54" t="s">
        <v>7873</v>
      </c>
      <c r="U1575" s="54">
        <v>1100000</v>
      </c>
      <c r="V1575" s="54">
        <v>1800000</v>
      </c>
      <c r="W1575" s="54" t="s">
        <v>7874</v>
      </c>
      <c r="X1575" s="54" t="s">
        <v>100</v>
      </c>
      <c r="Y1575" s="54" t="s">
        <v>100</v>
      </c>
      <c r="Z1575" s="54" t="s">
        <v>100</v>
      </c>
      <c r="AA1575" s="54" t="s">
        <v>101</v>
      </c>
      <c r="AB1575" s="54" t="s">
        <v>109</v>
      </c>
      <c r="AC1575" s="58"/>
    </row>
    <row r="1576" spans="1:29" x14ac:dyDescent="0.3">
      <c r="A1576" s="36">
        <v>1575</v>
      </c>
      <c r="B1576" s="36" t="s">
        <v>87</v>
      </c>
      <c r="C1576" s="37">
        <v>44663</v>
      </c>
      <c r="D1576" s="54">
        <v>74776236</v>
      </c>
      <c r="E1576" s="42" t="s">
        <v>6</v>
      </c>
      <c r="F1576" s="58">
        <v>221395</v>
      </c>
      <c r="G1576" s="36" t="s">
        <v>89</v>
      </c>
      <c r="H1576" s="54" t="s">
        <v>90</v>
      </c>
      <c r="I1576" s="54" t="s">
        <v>1098</v>
      </c>
      <c r="J1576" s="54" t="s">
        <v>4055</v>
      </c>
      <c r="K1576" s="78" t="s">
        <v>12</v>
      </c>
      <c r="L1576" s="78" t="s">
        <v>739</v>
      </c>
      <c r="M1576" s="54" t="s">
        <v>93</v>
      </c>
      <c r="N1576" s="54">
        <v>5782464</v>
      </c>
      <c r="O1576" s="54" t="s">
        <v>7875</v>
      </c>
      <c r="P1576" s="54">
        <v>8019642393</v>
      </c>
      <c r="Q1576" s="60" t="s">
        <v>7876</v>
      </c>
      <c r="R1576" s="54" t="s">
        <v>4318</v>
      </c>
      <c r="S1576" s="54" t="s">
        <v>4318</v>
      </c>
      <c r="T1576" s="54" t="s">
        <v>149</v>
      </c>
      <c r="U1576" s="54">
        <v>1200000</v>
      </c>
      <c r="V1576" s="54">
        <v>1800000</v>
      </c>
      <c r="W1576" s="54" t="s">
        <v>134</v>
      </c>
      <c r="X1576" s="54" t="s">
        <v>100</v>
      </c>
      <c r="Y1576" s="54" t="s">
        <v>100</v>
      </c>
      <c r="Z1576" s="54" t="s">
        <v>100</v>
      </c>
      <c r="AA1576" s="54" t="s">
        <v>109</v>
      </c>
      <c r="AB1576" s="54" t="s">
        <v>109</v>
      </c>
      <c r="AC1576" s="58"/>
    </row>
    <row r="1577" spans="1:29" x14ac:dyDescent="0.3">
      <c r="A1577" s="36">
        <v>1576</v>
      </c>
      <c r="B1577" s="36" t="s">
        <v>87</v>
      </c>
      <c r="C1577" s="37">
        <v>44663</v>
      </c>
      <c r="D1577" s="59">
        <v>94606600</v>
      </c>
      <c r="E1577" s="42" t="s">
        <v>6</v>
      </c>
      <c r="F1577" s="58">
        <v>221395</v>
      </c>
      <c r="G1577" s="36" t="s">
        <v>89</v>
      </c>
      <c r="H1577" s="54" t="s">
        <v>90</v>
      </c>
      <c r="I1577" s="45" t="s">
        <v>7024</v>
      </c>
      <c r="J1577" s="45" t="s">
        <v>7024</v>
      </c>
      <c r="K1577" s="78" t="s">
        <v>18</v>
      </c>
      <c r="L1577" s="78" t="s">
        <v>18</v>
      </c>
      <c r="M1577" s="54" t="s">
        <v>93</v>
      </c>
      <c r="N1577" s="59">
        <v>5065274</v>
      </c>
      <c r="O1577" s="117" t="s">
        <v>7877</v>
      </c>
      <c r="P1577" s="59" t="s">
        <v>7878</v>
      </c>
      <c r="Q1577" s="114" t="s">
        <v>7879</v>
      </c>
      <c r="R1577" s="59">
        <v>5.2</v>
      </c>
      <c r="S1577" s="59">
        <v>5.2</v>
      </c>
      <c r="T1577" s="35" t="s">
        <v>7880</v>
      </c>
      <c r="U1577" s="35" t="s">
        <v>7085</v>
      </c>
      <c r="V1577" s="35" t="s">
        <v>5491</v>
      </c>
      <c r="W1577" s="35" t="s">
        <v>7881</v>
      </c>
      <c r="X1577" s="35" t="s">
        <v>100</v>
      </c>
      <c r="Y1577" s="35" t="s">
        <v>100</v>
      </c>
      <c r="Z1577" s="35" t="s">
        <v>100</v>
      </c>
      <c r="AA1577" s="54" t="s">
        <v>109</v>
      </c>
      <c r="AB1577" s="54" t="s">
        <v>109</v>
      </c>
      <c r="AC1577" s="42" t="s">
        <v>7882</v>
      </c>
    </row>
    <row r="1578" spans="1:29" ht="28.8" x14ac:dyDescent="0.3">
      <c r="A1578" s="36">
        <v>1577</v>
      </c>
      <c r="B1578" s="36" t="s">
        <v>87</v>
      </c>
      <c r="C1578" s="37">
        <v>44663</v>
      </c>
      <c r="D1578" s="55">
        <v>68052337</v>
      </c>
      <c r="E1578" s="42" t="s">
        <v>6</v>
      </c>
      <c r="F1578" s="58">
        <v>221395</v>
      </c>
      <c r="G1578" s="54" t="s">
        <v>89</v>
      </c>
      <c r="H1578" s="54" t="s">
        <v>4710</v>
      </c>
      <c r="I1578" s="78" t="s">
        <v>1070</v>
      </c>
      <c r="J1578" s="78" t="s">
        <v>7081</v>
      </c>
      <c r="K1578" s="78" t="s">
        <v>18</v>
      </c>
      <c r="L1578" s="78" t="s">
        <v>18</v>
      </c>
      <c r="M1578" s="54" t="s">
        <v>93</v>
      </c>
      <c r="N1578" s="54">
        <v>5838728</v>
      </c>
      <c r="O1578" s="121" t="s">
        <v>7884</v>
      </c>
      <c r="P1578" s="55">
        <v>9553217041</v>
      </c>
      <c r="Q1578" s="60" t="s">
        <v>7885</v>
      </c>
      <c r="R1578" s="55" t="s">
        <v>7886</v>
      </c>
      <c r="S1578" s="55" t="s">
        <v>1214</v>
      </c>
      <c r="T1578" s="54" t="s">
        <v>7887</v>
      </c>
      <c r="U1578" s="55" t="s">
        <v>7888</v>
      </c>
      <c r="V1578" s="54" t="s">
        <v>7889</v>
      </c>
      <c r="W1578" s="55" t="s">
        <v>7890</v>
      </c>
      <c r="X1578" s="35" t="s">
        <v>100</v>
      </c>
      <c r="Y1578" s="35" t="s">
        <v>100</v>
      </c>
      <c r="Z1578" s="35" t="s">
        <v>100</v>
      </c>
      <c r="AA1578" s="55" t="s">
        <v>101</v>
      </c>
      <c r="AB1578" s="55" t="s">
        <v>101</v>
      </c>
      <c r="AC1578" s="35" t="s">
        <v>7891</v>
      </c>
    </row>
    <row r="1579" spans="1:29" ht="43.2" x14ac:dyDescent="0.3">
      <c r="A1579" s="36">
        <v>1578</v>
      </c>
      <c r="B1579" s="36" t="s">
        <v>87</v>
      </c>
      <c r="C1579" s="37">
        <v>44663</v>
      </c>
      <c r="D1579" s="55">
        <v>68052337</v>
      </c>
      <c r="E1579" s="42" t="s">
        <v>6</v>
      </c>
      <c r="F1579" s="58">
        <v>221395</v>
      </c>
      <c r="G1579" s="54" t="s">
        <v>89</v>
      </c>
      <c r="H1579" s="54" t="s">
        <v>4710</v>
      </c>
      <c r="I1579" s="78" t="s">
        <v>1070</v>
      </c>
      <c r="J1579" s="78" t="s">
        <v>7892</v>
      </c>
      <c r="K1579" s="78" t="s">
        <v>18</v>
      </c>
      <c r="L1579" s="78" t="s">
        <v>18</v>
      </c>
      <c r="M1579" s="54" t="s">
        <v>93</v>
      </c>
      <c r="N1579" s="54">
        <v>5840496</v>
      </c>
      <c r="O1579" s="121" t="s">
        <v>7893</v>
      </c>
      <c r="P1579" s="55">
        <v>8531912844</v>
      </c>
      <c r="Q1579" s="60" t="s">
        <v>7894</v>
      </c>
      <c r="R1579" s="55">
        <v>6</v>
      </c>
      <c r="S1579" s="55">
        <v>6</v>
      </c>
      <c r="T1579" s="54" t="s">
        <v>7895</v>
      </c>
      <c r="U1579" s="55" t="s">
        <v>7888</v>
      </c>
      <c r="V1579" s="54" t="s">
        <v>7896</v>
      </c>
      <c r="W1579" s="55" t="s">
        <v>7897</v>
      </c>
      <c r="X1579" s="35" t="s">
        <v>100</v>
      </c>
      <c r="Y1579" s="35" t="s">
        <v>100</v>
      </c>
      <c r="Z1579" s="35" t="s">
        <v>100</v>
      </c>
      <c r="AA1579" s="55" t="s">
        <v>267</v>
      </c>
      <c r="AB1579" s="55" t="s">
        <v>101</v>
      </c>
      <c r="AC1579" s="35" t="s">
        <v>7898</v>
      </c>
    </row>
    <row r="1580" spans="1:29" ht="43.2" x14ac:dyDescent="0.3">
      <c r="A1580" s="36">
        <v>1579</v>
      </c>
      <c r="B1580" s="36" t="s">
        <v>87</v>
      </c>
      <c r="C1580" s="37">
        <v>44663</v>
      </c>
      <c r="D1580" s="55">
        <v>43221071</v>
      </c>
      <c r="E1580" s="42" t="s">
        <v>6</v>
      </c>
      <c r="F1580" s="58">
        <v>221395</v>
      </c>
      <c r="G1580" s="54" t="s">
        <v>89</v>
      </c>
      <c r="H1580" s="54" t="s">
        <v>4710</v>
      </c>
      <c r="I1580" s="55" t="s">
        <v>394</v>
      </c>
      <c r="J1580" s="55" t="s">
        <v>7899</v>
      </c>
      <c r="K1580" s="78" t="s">
        <v>38</v>
      </c>
      <c r="L1580" s="78" t="s">
        <v>1079</v>
      </c>
      <c r="M1580" s="54" t="s">
        <v>93</v>
      </c>
      <c r="N1580" s="54">
        <v>5839192</v>
      </c>
      <c r="O1580" s="55" t="s">
        <v>7900</v>
      </c>
      <c r="P1580" s="55" t="s">
        <v>7901</v>
      </c>
      <c r="Q1580" s="60" t="s">
        <v>7902</v>
      </c>
      <c r="R1580" s="55">
        <v>5.3</v>
      </c>
      <c r="S1580" s="55" t="s">
        <v>1214</v>
      </c>
      <c r="T1580" s="54" t="s">
        <v>492</v>
      </c>
      <c r="U1580" s="55" t="s">
        <v>7903</v>
      </c>
      <c r="V1580" s="55" t="s">
        <v>7092</v>
      </c>
      <c r="W1580" s="55" t="s">
        <v>7028</v>
      </c>
      <c r="X1580" s="35" t="s">
        <v>100</v>
      </c>
      <c r="Y1580" s="35" t="s">
        <v>100</v>
      </c>
      <c r="Z1580" s="35" t="s">
        <v>100</v>
      </c>
      <c r="AA1580" s="55" t="s">
        <v>7904</v>
      </c>
      <c r="AB1580" s="55" t="s">
        <v>7862</v>
      </c>
      <c r="AC1580" s="35" t="s">
        <v>7905</v>
      </c>
    </row>
    <row r="1581" spans="1:29" ht="28.8" x14ac:dyDescent="0.3">
      <c r="A1581" s="36">
        <v>1580</v>
      </c>
      <c r="B1581" s="36" t="s">
        <v>87</v>
      </c>
      <c r="C1581" s="37">
        <v>44663</v>
      </c>
      <c r="D1581" s="55">
        <v>43221071</v>
      </c>
      <c r="E1581" s="42" t="s">
        <v>6</v>
      </c>
      <c r="F1581" s="58">
        <v>221395</v>
      </c>
      <c r="G1581" s="54" t="s">
        <v>89</v>
      </c>
      <c r="H1581" s="54" t="s">
        <v>4710</v>
      </c>
      <c r="I1581" s="55" t="s">
        <v>394</v>
      </c>
      <c r="J1581" s="55" t="s">
        <v>7906</v>
      </c>
      <c r="K1581" s="78" t="s">
        <v>38</v>
      </c>
      <c r="L1581" s="78" t="s">
        <v>1079</v>
      </c>
      <c r="M1581" s="54" t="s">
        <v>93</v>
      </c>
      <c r="N1581" s="54">
        <v>5842476</v>
      </c>
      <c r="O1581" s="55" t="s">
        <v>7907</v>
      </c>
      <c r="P1581" s="55">
        <v>7275578234</v>
      </c>
      <c r="Q1581" s="60" t="s">
        <v>7908</v>
      </c>
      <c r="R1581" s="55">
        <v>5.1100000000000003</v>
      </c>
      <c r="S1581" s="55">
        <v>5.1100000000000003</v>
      </c>
      <c r="T1581" s="54" t="s">
        <v>6984</v>
      </c>
      <c r="U1581" s="55" t="s">
        <v>7909</v>
      </c>
      <c r="V1581" s="55" t="s">
        <v>6139</v>
      </c>
      <c r="W1581" s="55" t="s">
        <v>7910</v>
      </c>
      <c r="X1581" s="35" t="s">
        <v>100</v>
      </c>
      <c r="Y1581" s="35" t="s">
        <v>100</v>
      </c>
      <c r="Z1581" s="35" t="s">
        <v>100</v>
      </c>
      <c r="AA1581" s="55" t="s">
        <v>767</v>
      </c>
      <c r="AB1581" s="55" t="s">
        <v>7862</v>
      </c>
      <c r="AC1581" s="35" t="s">
        <v>7911</v>
      </c>
    </row>
    <row r="1582" spans="1:29" x14ac:dyDescent="0.3">
      <c r="A1582" s="36">
        <v>1581</v>
      </c>
      <c r="B1582" s="36" t="s">
        <v>4151</v>
      </c>
      <c r="C1582" s="37">
        <v>44663</v>
      </c>
      <c r="D1582" s="55">
        <v>22331950</v>
      </c>
      <c r="E1582" s="42" t="s">
        <v>1</v>
      </c>
      <c r="F1582" s="122">
        <v>210369</v>
      </c>
      <c r="G1582" s="54" t="s">
        <v>89</v>
      </c>
      <c r="H1582" s="54" t="s">
        <v>90</v>
      </c>
      <c r="I1582" s="55" t="s">
        <v>1277</v>
      </c>
      <c r="J1582" s="55" t="s">
        <v>1277</v>
      </c>
      <c r="K1582" s="78" t="s">
        <v>13</v>
      </c>
      <c r="L1582" s="78" t="s">
        <v>621</v>
      </c>
      <c r="M1582" s="54" t="s">
        <v>93</v>
      </c>
      <c r="N1582" s="54">
        <v>5828285</v>
      </c>
      <c r="O1582" s="55" t="s">
        <v>7912</v>
      </c>
      <c r="P1582" s="55">
        <v>9650306811</v>
      </c>
      <c r="Q1582" s="60" t="s">
        <v>7913</v>
      </c>
      <c r="R1582" s="55" t="s">
        <v>5518</v>
      </c>
      <c r="S1582" s="55" t="s">
        <v>5518</v>
      </c>
      <c r="T1582" s="54" t="s">
        <v>7914</v>
      </c>
      <c r="U1582" s="55">
        <v>780000</v>
      </c>
      <c r="V1582" s="55">
        <v>1400000</v>
      </c>
      <c r="W1582" s="55" t="s">
        <v>630</v>
      </c>
      <c r="X1582" s="35" t="s">
        <v>100</v>
      </c>
      <c r="Y1582" s="35" t="s">
        <v>100</v>
      </c>
      <c r="Z1582" s="35" t="s">
        <v>100</v>
      </c>
      <c r="AA1582" s="55" t="s">
        <v>476</v>
      </c>
      <c r="AB1582" s="55" t="s">
        <v>109</v>
      </c>
    </row>
    <row r="1583" spans="1:29" ht="28.8" x14ac:dyDescent="0.3">
      <c r="A1583" s="36">
        <v>1582</v>
      </c>
      <c r="B1583" s="36" t="s">
        <v>4151</v>
      </c>
      <c r="C1583" s="37">
        <v>44663</v>
      </c>
      <c r="D1583" s="55">
        <v>22331950</v>
      </c>
      <c r="E1583" s="42" t="s">
        <v>1</v>
      </c>
      <c r="F1583" s="122">
        <v>210369</v>
      </c>
      <c r="G1583" s="54" t="s">
        <v>89</v>
      </c>
      <c r="H1583" s="54" t="s">
        <v>90</v>
      </c>
      <c r="I1583" s="55" t="s">
        <v>1277</v>
      </c>
      <c r="J1583" s="55" t="s">
        <v>1277</v>
      </c>
      <c r="K1583" s="78" t="s">
        <v>13</v>
      </c>
      <c r="L1583" s="78" t="s">
        <v>621</v>
      </c>
      <c r="M1583" s="54" t="s">
        <v>93</v>
      </c>
      <c r="N1583" s="54" t="s">
        <v>7915</v>
      </c>
      <c r="O1583" s="55" t="s">
        <v>7916</v>
      </c>
      <c r="P1583" s="55">
        <v>9620931123</v>
      </c>
      <c r="Q1583" s="60" t="s">
        <v>7917</v>
      </c>
      <c r="R1583" s="55" t="s">
        <v>4318</v>
      </c>
      <c r="S1583" s="55" t="s">
        <v>4318</v>
      </c>
      <c r="T1583" s="54" t="s">
        <v>7918</v>
      </c>
      <c r="U1583" s="55">
        <v>1200000</v>
      </c>
      <c r="V1583" s="55">
        <v>2000000</v>
      </c>
      <c r="W1583" s="55" t="s">
        <v>7919</v>
      </c>
      <c r="X1583" s="35" t="s">
        <v>100</v>
      </c>
      <c r="Y1583" s="35" t="s">
        <v>100</v>
      </c>
      <c r="Z1583" s="35" t="s">
        <v>100</v>
      </c>
      <c r="AA1583" s="55" t="s">
        <v>476</v>
      </c>
      <c r="AB1583" s="55" t="s">
        <v>109</v>
      </c>
      <c r="AC1583" s="35" t="s">
        <v>7920</v>
      </c>
    </row>
    <row r="1584" spans="1:29" ht="28.8" x14ac:dyDescent="0.3">
      <c r="A1584" s="36">
        <v>1583</v>
      </c>
      <c r="B1584" s="36" t="s">
        <v>4151</v>
      </c>
      <c r="C1584" s="37">
        <v>44663</v>
      </c>
      <c r="D1584" s="55">
        <v>69368387</v>
      </c>
      <c r="E1584" s="42" t="s">
        <v>1</v>
      </c>
      <c r="F1584" s="122">
        <v>210369</v>
      </c>
      <c r="G1584" s="54" t="s">
        <v>89</v>
      </c>
      <c r="H1584" s="54" t="s">
        <v>90</v>
      </c>
      <c r="I1584" s="55" t="s">
        <v>120</v>
      </c>
      <c r="J1584" s="55" t="s">
        <v>120</v>
      </c>
      <c r="K1584" s="78" t="s">
        <v>18</v>
      </c>
      <c r="L1584" s="78" t="s">
        <v>1577</v>
      </c>
      <c r="M1584" s="54" t="s">
        <v>93</v>
      </c>
      <c r="N1584" s="54">
        <v>5124858</v>
      </c>
      <c r="O1584" s="55" t="s">
        <v>7921</v>
      </c>
      <c r="P1584" s="55">
        <v>7992309445</v>
      </c>
      <c r="Q1584" s="60" t="s">
        <v>7922</v>
      </c>
      <c r="R1584" s="55" t="s">
        <v>1950</v>
      </c>
      <c r="S1584" s="55" t="s">
        <v>1950</v>
      </c>
      <c r="T1584" s="54" t="s">
        <v>7923</v>
      </c>
      <c r="U1584" s="55">
        <v>850000</v>
      </c>
      <c r="V1584" s="55">
        <v>2000000</v>
      </c>
      <c r="W1584" s="55" t="s">
        <v>6942</v>
      </c>
      <c r="X1584" s="35" t="s">
        <v>100</v>
      </c>
      <c r="Y1584" s="35" t="s">
        <v>100</v>
      </c>
      <c r="Z1584" s="35" t="s">
        <v>100</v>
      </c>
      <c r="AA1584" s="55" t="s">
        <v>109</v>
      </c>
      <c r="AB1584" s="55" t="s">
        <v>109</v>
      </c>
      <c r="AC1584" s="35" t="s">
        <v>7924</v>
      </c>
    </row>
    <row r="1585" spans="1:29" x14ac:dyDescent="0.3">
      <c r="A1585" s="36">
        <v>1584</v>
      </c>
      <c r="B1585" s="36" t="s">
        <v>4151</v>
      </c>
      <c r="C1585" s="37">
        <v>44663</v>
      </c>
      <c r="D1585" s="55">
        <v>44589002</v>
      </c>
      <c r="E1585" s="42" t="s">
        <v>1</v>
      </c>
      <c r="F1585" s="122">
        <v>210369</v>
      </c>
      <c r="G1585" s="54" t="s">
        <v>89</v>
      </c>
      <c r="H1585" s="54" t="s">
        <v>254</v>
      </c>
      <c r="I1585" s="55" t="s">
        <v>7925</v>
      </c>
      <c r="J1585" s="55" t="s">
        <v>6988</v>
      </c>
      <c r="K1585" s="78" t="s">
        <v>13</v>
      </c>
      <c r="L1585" s="78" t="s">
        <v>25</v>
      </c>
      <c r="M1585" s="54" t="s">
        <v>93</v>
      </c>
      <c r="N1585" s="54">
        <v>5840573</v>
      </c>
      <c r="O1585" s="55" t="s">
        <v>7926</v>
      </c>
      <c r="P1585" s="55">
        <v>7207037176</v>
      </c>
      <c r="Q1585" s="60" t="s">
        <v>7927</v>
      </c>
      <c r="R1585" s="55" t="s">
        <v>4519</v>
      </c>
      <c r="S1585" s="55" t="s">
        <v>4519</v>
      </c>
      <c r="T1585" s="54" t="s">
        <v>7928</v>
      </c>
      <c r="U1585" s="55">
        <v>580000</v>
      </c>
      <c r="V1585" s="55">
        <v>800000</v>
      </c>
      <c r="W1585" s="55" t="s">
        <v>7929</v>
      </c>
      <c r="X1585" s="35" t="s">
        <v>100</v>
      </c>
      <c r="Y1585" s="35" t="s">
        <v>100</v>
      </c>
      <c r="Z1585" s="35" t="s">
        <v>118</v>
      </c>
      <c r="AA1585" s="55" t="s">
        <v>6596</v>
      </c>
      <c r="AB1585" s="55" t="s">
        <v>334</v>
      </c>
    </row>
    <row r="1586" spans="1:29" x14ac:dyDescent="0.3">
      <c r="A1586" s="36">
        <v>1585</v>
      </c>
      <c r="B1586" s="36" t="s">
        <v>4151</v>
      </c>
      <c r="C1586" s="37">
        <v>44663</v>
      </c>
      <c r="D1586" s="55">
        <v>44589002</v>
      </c>
      <c r="E1586" s="42" t="s">
        <v>1</v>
      </c>
      <c r="F1586" s="122">
        <v>210369</v>
      </c>
      <c r="G1586" s="54" t="s">
        <v>89</v>
      </c>
      <c r="H1586" s="54" t="s">
        <v>254</v>
      </c>
      <c r="I1586" s="55" t="s">
        <v>7925</v>
      </c>
      <c r="J1586" s="55" t="s">
        <v>6988</v>
      </c>
      <c r="K1586" s="55" t="s">
        <v>45</v>
      </c>
      <c r="L1586" s="55" t="s">
        <v>402</v>
      </c>
      <c r="M1586" s="54" t="s">
        <v>93</v>
      </c>
      <c r="N1586" s="54">
        <v>5840555</v>
      </c>
      <c r="O1586" s="55" t="s">
        <v>4238</v>
      </c>
      <c r="P1586" s="55">
        <v>8019827698</v>
      </c>
      <c r="Q1586" s="60" t="s">
        <v>4239</v>
      </c>
      <c r="R1586" s="55">
        <v>4.2</v>
      </c>
      <c r="S1586" s="55">
        <v>3.8</v>
      </c>
      <c r="T1586" s="54" t="s">
        <v>995</v>
      </c>
      <c r="U1586" s="55">
        <v>460000</v>
      </c>
      <c r="V1586" s="55">
        <v>1000000</v>
      </c>
      <c r="W1586" s="55" t="s">
        <v>7930</v>
      </c>
      <c r="X1586" s="35" t="s">
        <v>100</v>
      </c>
      <c r="Y1586" s="35" t="s">
        <v>100</v>
      </c>
      <c r="Z1586" s="35" t="s">
        <v>118</v>
      </c>
      <c r="AA1586" s="55" t="s">
        <v>334</v>
      </c>
      <c r="AB1586" s="55" t="s">
        <v>334</v>
      </c>
      <c r="AC1586" s="35" t="s">
        <v>7931</v>
      </c>
    </row>
    <row r="1587" spans="1:29" x14ac:dyDescent="0.3">
      <c r="A1587" s="36">
        <v>1586</v>
      </c>
      <c r="B1587" s="36" t="s">
        <v>4151</v>
      </c>
      <c r="C1587" s="37">
        <v>44663</v>
      </c>
      <c r="D1587" s="55">
        <v>44589002</v>
      </c>
      <c r="E1587" s="42" t="s">
        <v>1</v>
      </c>
      <c r="F1587" s="122">
        <v>210369</v>
      </c>
      <c r="G1587" s="54" t="s">
        <v>89</v>
      </c>
      <c r="H1587" s="54" t="s">
        <v>254</v>
      </c>
      <c r="I1587" s="55" t="s">
        <v>7925</v>
      </c>
      <c r="J1587" s="55" t="s">
        <v>6988</v>
      </c>
      <c r="K1587" s="55" t="s">
        <v>45</v>
      </c>
      <c r="L1587" s="55" t="s">
        <v>402</v>
      </c>
      <c r="M1587" s="54" t="s">
        <v>93</v>
      </c>
      <c r="N1587" s="54">
        <v>5840534</v>
      </c>
      <c r="O1587" s="55" t="s">
        <v>4644</v>
      </c>
      <c r="P1587" s="55">
        <v>9491313042</v>
      </c>
      <c r="Q1587" s="60" t="s">
        <v>7932</v>
      </c>
      <c r="R1587" s="55" t="s">
        <v>286</v>
      </c>
      <c r="S1587" s="55" t="s">
        <v>286</v>
      </c>
      <c r="T1587" s="54" t="s">
        <v>107</v>
      </c>
      <c r="U1587" s="55">
        <v>650000</v>
      </c>
      <c r="V1587" s="55">
        <v>900000</v>
      </c>
      <c r="W1587" s="55" t="s">
        <v>1104</v>
      </c>
      <c r="X1587" s="35" t="s">
        <v>100</v>
      </c>
      <c r="Y1587" s="35" t="s">
        <v>100</v>
      </c>
      <c r="Z1587" s="35" t="s">
        <v>118</v>
      </c>
      <c r="AA1587" s="55" t="s">
        <v>7933</v>
      </c>
      <c r="AB1587" s="55" t="s">
        <v>334</v>
      </c>
    </row>
    <row r="1588" spans="1:29" x14ac:dyDescent="0.3">
      <c r="A1588" s="36">
        <v>1587</v>
      </c>
      <c r="B1588" s="36" t="s">
        <v>4151</v>
      </c>
      <c r="C1588" s="37">
        <v>44663</v>
      </c>
      <c r="D1588" s="55">
        <v>44589002</v>
      </c>
      <c r="E1588" s="42" t="s">
        <v>1</v>
      </c>
      <c r="F1588" s="122">
        <v>210369</v>
      </c>
      <c r="G1588" s="54" t="s">
        <v>89</v>
      </c>
      <c r="H1588" s="54" t="s">
        <v>254</v>
      </c>
      <c r="I1588" s="55" t="s">
        <v>7925</v>
      </c>
      <c r="J1588" s="55" t="s">
        <v>6988</v>
      </c>
      <c r="K1588" s="78" t="s">
        <v>13</v>
      </c>
      <c r="L1588" s="78" t="s">
        <v>25</v>
      </c>
      <c r="M1588" s="54" t="s">
        <v>93</v>
      </c>
      <c r="N1588" s="54">
        <v>5838748</v>
      </c>
      <c r="O1588" s="55" t="s">
        <v>7934</v>
      </c>
      <c r="P1588" s="55">
        <v>8978471538</v>
      </c>
      <c r="Q1588" s="60" t="s">
        <v>5216</v>
      </c>
      <c r="R1588" s="55" t="s">
        <v>1528</v>
      </c>
      <c r="S1588" s="55" t="s">
        <v>1528</v>
      </c>
      <c r="T1588" s="54" t="s">
        <v>7935</v>
      </c>
      <c r="U1588" s="55">
        <v>650000</v>
      </c>
      <c r="V1588" s="55">
        <v>1000000</v>
      </c>
      <c r="W1588" s="55" t="s">
        <v>462</v>
      </c>
      <c r="X1588" s="35" t="s">
        <v>100</v>
      </c>
      <c r="Y1588" s="35" t="s">
        <v>100</v>
      </c>
      <c r="Z1588" s="35" t="s">
        <v>118</v>
      </c>
      <c r="AA1588" s="55" t="s">
        <v>267</v>
      </c>
      <c r="AB1588" s="55" t="s">
        <v>334</v>
      </c>
      <c r="AC1588" s="35" t="s">
        <v>7936</v>
      </c>
    </row>
    <row r="1589" spans="1:29" x14ac:dyDescent="0.3">
      <c r="A1589" s="36">
        <v>1588</v>
      </c>
      <c r="B1589" s="36" t="s">
        <v>4151</v>
      </c>
      <c r="C1589" s="37">
        <v>44663</v>
      </c>
      <c r="D1589" s="55">
        <v>62817604</v>
      </c>
      <c r="E1589" s="42" t="s">
        <v>1</v>
      </c>
      <c r="F1589" s="122">
        <v>210369</v>
      </c>
      <c r="G1589" s="54" t="s">
        <v>89</v>
      </c>
      <c r="H1589" s="54" t="s">
        <v>90</v>
      </c>
      <c r="I1589" s="55" t="s">
        <v>120</v>
      </c>
      <c r="J1589" s="55" t="s">
        <v>120</v>
      </c>
      <c r="K1589" s="78" t="s">
        <v>13</v>
      </c>
      <c r="L1589" s="78" t="s">
        <v>621</v>
      </c>
      <c r="M1589" s="54" t="s">
        <v>93</v>
      </c>
      <c r="N1589" s="54">
        <v>5838498</v>
      </c>
      <c r="O1589" s="55" t="s">
        <v>7937</v>
      </c>
      <c r="P1589" s="55">
        <v>8101804647</v>
      </c>
      <c r="Q1589" s="60" t="s">
        <v>7938</v>
      </c>
      <c r="R1589" s="55" t="s">
        <v>7939</v>
      </c>
      <c r="S1589" s="55" t="s">
        <v>2815</v>
      </c>
      <c r="T1589" s="54" t="s">
        <v>149</v>
      </c>
      <c r="U1589" s="55">
        <v>1450000</v>
      </c>
      <c r="V1589" s="55">
        <v>2600000</v>
      </c>
      <c r="W1589" s="55" t="s">
        <v>7940</v>
      </c>
      <c r="X1589" s="35" t="s">
        <v>100</v>
      </c>
      <c r="Y1589" s="35" t="s">
        <v>100</v>
      </c>
      <c r="Z1589" s="35" t="s">
        <v>100</v>
      </c>
      <c r="AA1589" s="55" t="s">
        <v>767</v>
      </c>
      <c r="AB1589" s="55" t="s">
        <v>109</v>
      </c>
      <c r="AC1589" s="35" t="s">
        <v>3306</v>
      </c>
    </row>
    <row r="1590" spans="1:29" x14ac:dyDescent="0.3">
      <c r="A1590" s="36">
        <v>1589</v>
      </c>
      <c r="B1590" s="36" t="s">
        <v>4151</v>
      </c>
      <c r="C1590" s="37">
        <v>44663</v>
      </c>
      <c r="D1590" s="55">
        <v>62817604</v>
      </c>
      <c r="E1590" s="42" t="s">
        <v>1</v>
      </c>
      <c r="F1590" s="122">
        <v>210369</v>
      </c>
      <c r="G1590" s="54" t="s">
        <v>89</v>
      </c>
      <c r="H1590" s="54" t="s">
        <v>90</v>
      </c>
      <c r="I1590" s="55" t="s">
        <v>120</v>
      </c>
      <c r="J1590" s="55" t="s">
        <v>120</v>
      </c>
      <c r="K1590" s="55" t="s">
        <v>45</v>
      </c>
      <c r="L1590" s="55" t="s">
        <v>402</v>
      </c>
      <c r="M1590" s="54" t="s">
        <v>93</v>
      </c>
      <c r="N1590" s="54" t="s">
        <v>7941</v>
      </c>
      <c r="O1590" s="55" t="s">
        <v>5542</v>
      </c>
      <c r="P1590" s="55">
        <v>9972805397</v>
      </c>
      <c r="Q1590" s="60" t="s">
        <v>7942</v>
      </c>
      <c r="R1590" s="55" t="s">
        <v>7943</v>
      </c>
      <c r="S1590" s="55" t="s">
        <v>7943</v>
      </c>
      <c r="T1590" s="54" t="s">
        <v>7944</v>
      </c>
      <c r="U1590" s="55">
        <v>1850000</v>
      </c>
      <c r="V1590" s="55">
        <v>2700000</v>
      </c>
      <c r="W1590" s="55" t="s">
        <v>347</v>
      </c>
      <c r="X1590" s="35" t="s">
        <v>100</v>
      </c>
      <c r="Y1590" s="35" t="s">
        <v>100</v>
      </c>
      <c r="Z1590" s="35" t="s">
        <v>100</v>
      </c>
      <c r="AA1590" s="55" t="s">
        <v>109</v>
      </c>
      <c r="AB1590" s="55" t="s">
        <v>109</v>
      </c>
    </row>
    <row r="1591" spans="1:29" x14ac:dyDescent="0.3">
      <c r="A1591" s="36">
        <v>1590</v>
      </c>
      <c r="B1591" s="36" t="s">
        <v>4151</v>
      </c>
      <c r="C1591" s="37">
        <v>44663</v>
      </c>
      <c r="D1591" s="55">
        <v>69368387</v>
      </c>
      <c r="E1591" s="42" t="s">
        <v>1</v>
      </c>
      <c r="F1591" s="122">
        <v>210369</v>
      </c>
      <c r="G1591" s="54" t="s">
        <v>89</v>
      </c>
      <c r="H1591" s="54" t="s">
        <v>254</v>
      </c>
      <c r="I1591" s="55" t="s">
        <v>7945</v>
      </c>
      <c r="J1591" s="55" t="s">
        <v>2091</v>
      </c>
      <c r="K1591" s="78" t="s">
        <v>18</v>
      </c>
      <c r="L1591" s="78" t="s">
        <v>5223</v>
      </c>
      <c r="M1591" s="54" t="s">
        <v>93</v>
      </c>
      <c r="N1591" s="54" t="s">
        <v>7946</v>
      </c>
      <c r="O1591" s="55" t="s">
        <v>7947</v>
      </c>
      <c r="P1591" s="55">
        <v>7992230843</v>
      </c>
      <c r="Q1591" s="60" t="s">
        <v>7948</v>
      </c>
      <c r="R1591" s="55" t="s">
        <v>1587</v>
      </c>
      <c r="S1591" s="55" t="s">
        <v>217</v>
      </c>
      <c r="T1591" s="54" t="s">
        <v>492</v>
      </c>
      <c r="U1591" s="55">
        <v>750000</v>
      </c>
      <c r="V1591" s="55">
        <v>1300000</v>
      </c>
      <c r="W1591" s="55" t="s">
        <v>7383</v>
      </c>
      <c r="X1591" s="35" t="s">
        <v>100</v>
      </c>
      <c r="Y1591" s="35" t="s">
        <v>100</v>
      </c>
      <c r="Z1591" s="35" t="s">
        <v>118</v>
      </c>
      <c r="AA1591" s="55" t="s">
        <v>7949</v>
      </c>
      <c r="AB1591" s="55" t="s">
        <v>334</v>
      </c>
    </row>
    <row r="1592" spans="1:29" x14ac:dyDescent="0.3">
      <c r="A1592" s="36">
        <v>1591</v>
      </c>
      <c r="B1592" s="36" t="s">
        <v>4151</v>
      </c>
      <c r="C1592" s="37">
        <v>44663</v>
      </c>
      <c r="D1592" s="55">
        <v>69368387</v>
      </c>
      <c r="E1592" s="42" t="s">
        <v>1</v>
      </c>
      <c r="F1592" s="122">
        <v>210369</v>
      </c>
      <c r="G1592" s="54" t="s">
        <v>89</v>
      </c>
      <c r="H1592" s="54" t="s">
        <v>254</v>
      </c>
      <c r="I1592" s="55" t="s">
        <v>7950</v>
      </c>
      <c r="J1592" s="55" t="s">
        <v>2091</v>
      </c>
      <c r="K1592" s="78" t="s">
        <v>13</v>
      </c>
      <c r="L1592" s="78" t="s">
        <v>621</v>
      </c>
      <c r="M1592" s="54" t="s">
        <v>93</v>
      </c>
      <c r="N1592" s="54">
        <v>5835605</v>
      </c>
      <c r="O1592" s="55" t="s">
        <v>7951</v>
      </c>
      <c r="P1592" s="55">
        <v>8328646156</v>
      </c>
      <c r="Q1592" s="60" t="s">
        <v>7952</v>
      </c>
      <c r="R1592" s="55" t="s">
        <v>2983</v>
      </c>
      <c r="S1592" s="55" t="s">
        <v>7953</v>
      </c>
      <c r="T1592" s="54" t="s">
        <v>7954</v>
      </c>
      <c r="U1592" s="55">
        <v>700000</v>
      </c>
      <c r="V1592" s="55">
        <v>1600000</v>
      </c>
      <c r="W1592" s="55" t="s">
        <v>7955</v>
      </c>
      <c r="X1592" s="35" t="s">
        <v>100</v>
      </c>
      <c r="Y1592" s="35" t="s">
        <v>100</v>
      </c>
      <c r="Z1592" s="35" t="s">
        <v>118</v>
      </c>
      <c r="AA1592" s="55" t="s">
        <v>101</v>
      </c>
      <c r="AB1592" s="55" t="s">
        <v>334</v>
      </c>
      <c r="AC1592" s="35" t="s">
        <v>7956</v>
      </c>
    </row>
    <row r="1593" spans="1:29" ht="28.8" x14ac:dyDescent="0.3">
      <c r="A1593" s="36">
        <v>1592</v>
      </c>
      <c r="B1593" s="36" t="s">
        <v>4151</v>
      </c>
      <c r="C1593" s="37">
        <v>44663</v>
      </c>
      <c r="D1593" s="55">
        <v>22130618</v>
      </c>
      <c r="E1593" s="42" t="s">
        <v>1</v>
      </c>
      <c r="F1593" s="122">
        <v>210369</v>
      </c>
      <c r="G1593" s="54" t="s">
        <v>89</v>
      </c>
      <c r="H1593" s="54" t="s">
        <v>90</v>
      </c>
      <c r="I1593" s="55" t="s">
        <v>5238</v>
      </c>
      <c r="J1593" s="55" t="s">
        <v>5239</v>
      </c>
      <c r="K1593" s="36" t="s">
        <v>13</v>
      </c>
      <c r="L1593" s="36" t="s">
        <v>31</v>
      </c>
      <c r="M1593" s="54" t="s">
        <v>93</v>
      </c>
      <c r="N1593" s="54">
        <v>5837566</v>
      </c>
      <c r="O1593" s="55" t="s">
        <v>7957</v>
      </c>
      <c r="P1593" s="55">
        <v>8344716194</v>
      </c>
      <c r="Q1593" s="60" t="s">
        <v>7958</v>
      </c>
      <c r="R1593" s="55" t="s">
        <v>170</v>
      </c>
      <c r="S1593" s="55" t="s">
        <v>4523</v>
      </c>
      <c r="T1593" s="54" t="s">
        <v>7959</v>
      </c>
      <c r="U1593" s="55">
        <v>475000</v>
      </c>
      <c r="V1593" s="55">
        <v>950000</v>
      </c>
      <c r="W1593" s="55" t="s">
        <v>7960</v>
      </c>
      <c r="X1593" s="35" t="s">
        <v>128</v>
      </c>
      <c r="Y1593" s="35" t="s">
        <v>128</v>
      </c>
      <c r="Z1593" s="35" t="s">
        <v>128</v>
      </c>
      <c r="AA1593" s="55" t="s">
        <v>2278</v>
      </c>
      <c r="AB1593" s="55" t="s">
        <v>109</v>
      </c>
      <c r="AC1593" s="35" t="s">
        <v>7961</v>
      </c>
    </row>
    <row r="1594" spans="1:29" ht="57.6" x14ac:dyDescent="0.3">
      <c r="A1594" s="36">
        <v>1593</v>
      </c>
      <c r="B1594" s="36" t="s">
        <v>4151</v>
      </c>
      <c r="C1594" s="37">
        <v>44663</v>
      </c>
      <c r="D1594" s="55">
        <v>22130618</v>
      </c>
      <c r="E1594" s="42" t="s">
        <v>1</v>
      </c>
      <c r="F1594" s="122">
        <v>210369</v>
      </c>
      <c r="G1594" s="54" t="s">
        <v>89</v>
      </c>
      <c r="H1594" s="54" t="s">
        <v>90</v>
      </c>
      <c r="I1594" s="55" t="s">
        <v>5238</v>
      </c>
      <c r="J1594" s="55" t="s">
        <v>5239</v>
      </c>
      <c r="K1594" s="36" t="s">
        <v>13</v>
      </c>
      <c r="L1594" s="36" t="s">
        <v>31</v>
      </c>
      <c r="M1594" s="54" t="s">
        <v>93</v>
      </c>
      <c r="N1594" s="54">
        <v>5837574</v>
      </c>
      <c r="O1594" s="55" t="s">
        <v>7962</v>
      </c>
      <c r="P1594" s="55">
        <v>9639857411</v>
      </c>
      <c r="Q1594" s="60" t="s">
        <v>7963</v>
      </c>
      <c r="R1594" s="55" t="s">
        <v>1114</v>
      </c>
      <c r="S1594" s="55" t="s">
        <v>1114</v>
      </c>
      <c r="T1594" s="54" t="s">
        <v>7964</v>
      </c>
      <c r="U1594" s="55">
        <v>550000</v>
      </c>
      <c r="V1594" s="55">
        <v>1400000</v>
      </c>
      <c r="W1594" s="55" t="s">
        <v>7965</v>
      </c>
      <c r="X1594" s="35" t="s">
        <v>128</v>
      </c>
      <c r="Y1594" s="35" t="s">
        <v>128</v>
      </c>
      <c r="Z1594" s="35" t="s">
        <v>128</v>
      </c>
      <c r="AA1594" s="55" t="s">
        <v>888</v>
      </c>
      <c r="AB1594" s="55" t="s">
        <v>109</v>
      </c>
      <c r="AC1594" s="35" t="s">
        <v>7966</v>
      </c>
    </row>
    <row r="1595" spans="1:29" x14ac:dyDescent="0.3">
      <c r="A1595" s="36">
        <v>1594</v>
      </c>
      <c r="B1595" s="36" t="s">
        <v>4151</v>
      </c>
      <c r="C1595" s="37">
        <v>44663</v>
      </c>
      <c r="D1595" s="55">
        <v>22130618</v>
      </c>
      <c r="E1595" s="42" t="s">
        <v>1</v>
      </c>
      <c r="F1595" s="122">
        <v>210369</v>
      </c>
      <c r="G1595" s="54" t="s">
        <v>89</v>
      </c>
      <c r="H1595" s="54" t="s">
        <v>90</v>
      </c>
      <c r="I1595" s="55" t="s">
        <v>5238</v>
      </c>
      <c r="J1595" s="55" t="s">
        <v>5239</v>
      </c>
      <c r="K1595" s="36" t="s">
        <v>13</v>
      </c>
      <c r="L1595" s="36" t="s">
        <v>31</v>
      </c>
      <c r="M1595" s="54" t="s">
        <v>93</v>
      </c>
      <c r="N1595" s="54">
        <v>5837583</v>
      </c>
      <c r="O1595" s="55" t="s">
        <v>7967</v>
      </c>
      <c r="P1595" s="55">
        <v>9503340112</v>
      </c>
      <c r="Q1595" s="60" t="s">
        <v>7968</v>
      </c>
      <c r="R1595" s="55" t="s">
        <v>3621</v>
      </c>
      <c r="S1595" s="55" t="s">
        <v>569</v>
      </c>
      <c r="T1595" s="54" t="s">
        <v>7969</v>
      </c>
      <c r="U1595" s="55">
        <v>575000</v>
      </c>
      <c r="V1595" s="55">
        <v>1400000</v>
      </c>
      <c r="W1595" s="55" t="s">
        <v>7970</v>
      </c>
      <c r="X1595" s="35" t="s">
        <v>128</v>
      </c>
      <c r="Y1595" s="35" t="s">
        <v>128</v>
      </c>
      <c r="Z1595" s="35" t="s">
        <v>128</v>
      </c>
      <c r="AA1595" s="55" t="s">
        <v>401</v>
      </c>
      <c r="AB1595" s="55" t="s">
        <v>109</v>
      </c>
      <c r="AC1595" s="35" t="s">
        <v>4912</v>
      </c>
    </row>
    <row r="1596" spans="1:29" x14ac:dyDescent="0.3">
      <c r="A1596" s="36">
        <v>1595</v>
      </c>
      <c r="B1596" s="36" t="s">
        <v>4151</v>
      </c>
      <c r="C1596" s="37">
        <v>44663</v>
      </c>
      <c r="D1596" s="54">
        <v>10954047</v>
      </c>
      <c r="E1596" s="42" t="s">
        <v>6</v>
      </c>
      <c r="F1596" s="58">
        <v>221395</v>
      </c>
      <c r="G1596" s="55" t="s">
        <v>89</v>
      </c>
      <c r="H1596" s="55" t="s">
        <v>4975</v>
      </c>
      <c r="I1596" s="78" t="s">
        <v>1070</v>
      </c>
      <c r="J1596" s="55" t="s">
        <v>7971</v>
      </c>
      <c r="K1596" s="78" t="s">
        <v>38</v>
      </c>
      <c r="L1596" s="78" t="s">
        <v>6636</v>
      </c>
      <c r="M1596" s="54" t="s">
        <v>93</v>
      </c>
      <c r="N1596" s="55">
        <v>5837488</v>
      </c>
      <c r="O1596" s="123" t="s">
        <v>7972</v>
      </c>
      <c r="P1596" s="55">
        <v>9940321867</v>
      </c>
      <c r="Q1596" s="60" t="s">
        <v>7973</v>
      </c>
      <c r="R1596" s="55">
        <v>4.5999999999999996</v>
      </c>
      <c r="S1596" s="55">
        <v>4.5999999999999996</v>
      </c>
      <c r="T1596" s="55" t="s">
        <v>7974</v>
      </c>
      <c r="U1596" s="55" t="s">
        <v>6477</v>
      </c>
      <c r="V1596" s="55" t="s">
        <v>7975</v>
      </c>
      <c r="W1596" s="55" t="s">
        <v>7976</v>
      </c>
      <c r="X1596" s="55" t="s">
        <v>100</v>
      </c>
      <c r="Y1596" s="55" t="s">
        <v>100</v>
      </c>
      <c r="Z1596" s="55" t="s">
        <v>100</v>
      </c>
      <c r="AA1596" s="55" t="s">
        <v>101</v>
      </c>
      <c r="AB1596" s="55" t="s">
        <v>101</v>
      </c>
      <c r="AC1596" s="55" t="s">
        <v>7977</v>
      </c>
    </row>
    <row r="1597" spans="1:29" x14ac:dyDescent="0.3">
      <c r="A1597" s="36">
        <v>1596</v>
      </c>
      <c r="B1597" s="36" t="s">
        <v>4151</v>
      </c>
      <c r="C1597" s="37">
        <v>44663</v>
      </c>
      <c r="D1597" s="55">
        <v>10954047</v>
      </c>
      <c r="E1597" s="42" t="s">
        <v>6</v>
      </c>
      <c r="F1597" s="58">
        <v>221395</v>
      </c>
      <c r="G1597" s="55" t="s">
        <v>89</v>
      </c>
      <c r="H1597" s="55" t="s">
        <v>4975</v>
      </c>
      <c r="I1597" s="78" t="s">
        <v>1070</v>
      </c>
      <c r="J1597" s="55" t="s">
        <v>7978</v>
      </c>
      <c r="K1597" s="78" t="s">
        <v>18</v>
      </c>
      <c r="L1597" s="78" t="s">
        <v>7171</v>
      </c>
      <c r="M1597" s="54" t="s">
        <v>93</v>
      </c>
      <c r="N1597" s="55">
        <v>5837507</v>
      </c>
      <c r="O1597" s="124" t="s">
        <v>7979</v>
      </c>
      <c r="P1597" s="55">
        <v>8328364744</v>
      </c>
      <c r="Q1597" s="60" t="s">
        <v>7980</v>
      </c>
      <c r="R1597" s="55" t="s">
        <v>7981</v>
      </c>
      <c r="S1597" s="55" t="s">
        <v>1208</v>
      </c>
      <c r="T1597" s="55" t="s">
        <v>2706</v>
      </c>
      <c r="U1597" s="55" t="s">
        <v>7982</v>
      </c>
      <c r="V1597" s="55" t="s">
        <v>4457</v>
      </c>
      <c r="W1597" s="55" t="s">
        <v>7983</v>
      </c>
      <c r="X1597" s="55" t="s">
        <v>100</v>
      </c>
      <c r="Y1597" s="55" t="s">
        <v>100</v>
      </c>
      <c r="Z1597" s="55" t="s">
        <v>100</v>
      </c>
      <c r="AA1597" s="55" t="s">
        <v>101</v>
      </c>
      <c r="AB1597" s="55" t="s">
        <v>101</v>
      </c>
      <c r="AC1597" s="55" t="s">
        <v>7984</v>
      </c>
    </row>
    <row r="1598" spans="1:29" x14ac:dyDescent="0.3">
      <c r="A1598" s="36">
        <v>1597</v>
      </c>
      <c r="B1598" s="36" t="s">
        <v>4151</v>
      </c>
      <c r="C1598" s="37">
        <v>44663</v>
      </c>
      <c r="D1598" s="55">
        <v>43221071</v>
      </c>
      <c r="E1598" s="42" t="s">
        <v>6</v>
      </c>
      <c r="F1598" s="58">
        <v>221395</v>
      </c>
      <c r="G1598" s="55" t="s">
        <v>89</v>
      </c>
      <c r="H1598" s="55" t="s">
        <v>90</v>
      </c>
      <c r="I1598" s="55" t="s">
        <v>394</v>
      </c>
      <c r="J1598" s="55" t="s">
        <v>7985</v>
      </c>
      <c r="K1598" s="78" t="s">
        <v>12</v>
      </c>
      <c r="L1598" s="55" t="s">
        <v>12</v>
      </c>
      <c r="M1598" s="55" t="s">
        <v>93</v>
      </c>
      <c r="N1598" s="55">
        <v>5703510</v>
      </c>
      <c r="O1598" s="121" t="s">
        <v>6629</v>
      </c>
      <c r="P1598" s="55">
        <v>7008533511</v>
      </c>
      <c r="Q1598" s="60" t="s">
        <v>6630</v>
      </c>
      <c r="R1598" s="55" t="s">
        <v>1125</v>
      </c>
      <c r="S1598" s="55" t="s">
        <v>677</v>
      </c>
      <c r="T1598" s="55" t="s">
        <v>492</v>
      </c>
      <c r="U1598" s="55">
        <v>580000</v>
      </c>
      <c r="V1598" s="55">
        <v>1500000</v>
      </c>
      <c r="W1598" s="55" t="s">
        <v>7986</v>
      </c>
      <c r="X1598" s="55" t="s">
        <v>100</v>
      </c>
      <c r="Y1598" s="55" t="s">
        <v>100</v>
      </c>
      <c r="Z1598" s="55" t="s">
        <v>100</v>
      </c>
      <c r="AA1598" s="55" t="s">
        <v>7021</v>
      </c>
      <c r="AB1598" s="55" t="s">
        <v>101</v>
      </c>
      <c r="AC1598" s="55" t="s">
        <v>7987</v>
      </c>
    </row>
    <row r="1599" spans="1:29" ht="28.8" x14ac:dyDescent="0.3">
      <c r="A1599" s="36">
        <v>1598</v>
      </c>
      <c r="B1599" s="36" t="s">
        <v>4151</v>
      </c>
      <c r="C1599" s="37">
        <v>44663</v>
      </c>
      <c r="D1599" s="64">
        <v>30560900</v>
      </c>
      <c r="E1599" s="42" t="s">
        <v>15130</v>
      </c>
      <c r="F1599" s="122" t="s">
        <v>88</v>
      </c>
      <c r="G1599" s="55" t="s">
        <v>7694</v>
      </c>
      <c r="H1599" s="64" t="s">
        <v>90</v>
      </c>
      <c r="I1599" s="35" t="s">
        <v>103</v>
      </c>
      <c r="J1599" s="42" t="s">
        <v>7988</v>
      </c>
      <c r="K1599" s="35" t="s">
        <v>38</v>
      </c>
      <c r="L1599" s="64" t="s">
        <v>6636</v>
      </c>
      <c r="M1599" s="64" t="s">
        <v>93</v>
      </c>
      <c r="N1599" s="59">
        <v>5856457</v>
      </c>
      <c r="O1599" s="35" t="s">
        <v>7989</v>
      </c>
      <c r="P1599" s="59">
        <v>9539537477</v>
      </c>
      <c r="Q1599" s="114" t="s">
        <v>7990</v>
      </c>
      <c r="R1599" s="59" t="s">
        <v>232</v>
      </c>
      <c r="S1599" s="59" t="s">
        <v>7991</v>
      </c>
      <c r="T1599" s="59" t="s">
        <v>7992</v>
      </c>
      <c r="U1599" s="35">
        <v>5200000</v>
      </c>
      <c r="V1599" s="35">
        <v>1500000</v>
      </c>
      <c r="W1599" s="35" t="s">
        <v>7993</v>
      </c>
      <c r="X1599" s="35" t="s">
        <v>100</v>
      </c>
      <c r="Y1599" s="55" t="s">
        <v>100</v>
      </c>
      <c r="Z1599" s="55" t="s">
        <v>100</v>
      </c>
      <c r="AA1599" s="35" t="s">
        <v>109</v>
      </c>
      <c r="AB1599" s="35" t="s">
        <v>109</v>
      </c>
    </row>
    <row r="1600" spans="1:29" ht="28.8" x14ac:dyDescent="0.3">
      <c r="A1600" s="36">
        <v>1599</v>
      </c>
      <c r="B1600" s="36" t="s">
        <v>4151</v>
      </c>
      <c r="C1600" s="37">
        <v>44663</v>
      </c>
      <c r="D1600" s="64">
        <v>30560900</v>
      </c>
      <c r="E1600" s="42" t="s">
        <v>15130</v>
      </c>
      <c r="F1600" s="122" t="s">
        <v>88</v>
      </c>
      <c r="G1600" s="55" t="s">
        <v>7694</v>
      </c>
      <c r="H1600" s="64" t="s">
        <v>90</v>
      </c>
      <c r="I1600" s="35" t="s">
        <v>103</v>
      </c>
      <c r="J1600" s="42" t="s">
        <v>7988</v>
      </c>
      <c r="K1600" s="35" t="s">
        <v>38</v>
      </c>
      <c r="L1600" s="64" t="s">
        <v>6636</v>
      </c>
      <c r="M1600" s="64" t="s">
        <v>93</v>
      </c>
      <c r="N1600" s="59">
        <v>5856323</v>
      </c>
      <c r="O1600" s="35" t="s">
        <v>7994</v>
      </c>
      <c r="P1600" s="59">
        <v>8310668824</v>
      </c>
      <c r="Q1600" s="114" t="s">
        <v>7995</v>
      </c>
      <c r="R1600" s="59" t="s">
        <v>231</v>
      </c>
      <c r="S1600" s="59" t="s">
        <v>7996</v>
      </c>
      <c r="T1600" s="59" t="s">
        <v>7997</v>
      </c>
      <c r="U1600" s="35">
        <v>1200000</v>
      </c>
      <c r="V1600" s="35">
        <v>1700000</v>
      </c>
      <c r="W1600" s="35" t="s">
        <v>7998</v>
      </c>
      <c r="X1600" s="35" t="s">
        <v>100</v>
      </c>
      <c r="Y1600" s="55" t="s">
        <v>100</v>
      </c>
      <c r="Z1600" s="55" t="s">
        <v>100</v>
      </c>
      <c r="AA1600" s="35" t="s">
        <v>109</v>
      </c>
      <c r="AB1600" s="35" t="s">
        <v>109</v>
      </c>
      <c r="AC1600" s="35" t="s">
        <v>7999</v>
      </c>
    </row>
    <row r="1601" spans="1:29" x14ac:dyDescent="0.3">
      <c r="A1601" s="36">
        <v>1600</v>
      </c>
      <c r="B1601" s="36" t="s">
        <v>4151</v>
      </c>
      <c r="C1601" s="37">
        <v>44664</v>
      </c>
      <c r="D1601" s="55">
        <v>48267147</v>
      </c>
      <c r="E1601" s="42" t="s">
        <v>6</v>
      </c>
      <c r="F1601" s="58">
        <v>221395</v>
      </c>
      <c r="G1601" s="55" t="s">
        <v>89</v>
      </c>
      <c r="H1601" s="55" t="s">
        <v>90</v>
      </c>
      <c r="I1601" s="55" t="s">
        <v>4993</v>
      </c>
      <c r="J1601" s="55" t="s">
        <v>4994</v>
      </c>
      <c r="K1601" s="78" t="s">
        <v>38</v>
      </c>
      <c r="L1601" s="55" t="s">
        <v>8000</v>
      </c>
      <c r="M1601" s="55" t="s">
        <v>93</v>
      </c>
      <c r="N1601" s="55">
        <v>5810614</v>
      </c>
      <c r="O1601" s="55" t="s">
        <v>8001</v>
      </c>
      <c r="P1601" s="55">
        <v>9940493688</v>
      </c>
      <c r="Q1601" s="60" t="s">
        <v>8002</v>
      </c>
      <c r="R1601" s="55" t="s">
        <v>2508</v>
      </c>
      <c r="S1601" s="55" t="s">
        <v>170</v>
      </c>
      <c r="T1601" s="55" t="s">
        <v>2781</v>
      </c>
      <c r="U1601" s="55">
        <v>1300000</v>
      </c>
      <c r="V1601" s="55">
        <v>1500000</v>
      </c>
      <c r="W1601" s="55" t="s">
        <v>8003</v>
      </c>
      <c r="X1601" s="55" t="s">
        <v>100</v>
      </c>
      <c r="Y1601" s="55" t="s">
        <v>100</v>
      </c>
      <c r="Z1601" s="55" t="s">
        <v>100</v>
      </c>
      <c r="AA1601" s="55" t="s">
        <v>109</v>
      </c>
      <c r="AB1601" s="55" t="s">
        <v>109</v>
      </c>
      <c r="AC1601" s="55" t="s">
        <v>8004</v>
      </c>
    </row>
    <row r="1602" spans="1:29" x14ac:dyDescent="0.3">
      <c r="A1602" s="36">
        <v>1601</v>
      </c>
      <c r="B1602" s="36" t="s">
        <v>4151</v>
      </c>
      <c r="C1602" s="37">
        <v>44664</v>
      </c>
      <c r="D1602" s="55">
        <v>48267147</v>
      </c>
      <c r="E1602" s="42" t="s">
        <v>6</v>
      </c>
      <c r="F1602" s="58">
        <v>221395</v>
      </c>
      <c r="G1602" s="55" t="s">
        <v>89</v>
      </c>
      <c r="H1602" s="55" t="s">
        <v>90</v>
      </c>
      <c r="I1602" s="55" t="s">
        <v>4993</v>
      </c>
      <c r="J1602" s="55" t="s">
        <v>4994</v>
      </c>
      <c r="K1602" s="78" t="s">
        <v>13</v>
      </c>
      <c r="L1602" s="55" t="s">
        <v>7171</v>
      </c>
      <c r="M1602" s="55" t="s">
        <v>93</v>
      </c>
      <c r="N1602" s="55">
        <v>1364224</v>
      </c>
      <c r="O1602" s="121" t="s">
        <v>8005</v>
      </c>
      <c r="P1602" s="55">
        <v>8582803498</v>
      </c>
      <c r="Q1602" s="60" t="s">
        <v>8006</v>
      </c>
      <c r="R1602" s="55" t="s">
        <v>677</v>
      </c>
      <c r="S1602" s="55" t="s">
        <v>506</v>
      </c>
      <c r="T1602" s="55" t="s">
        <v>8007</v>
      </c>
      <c r="U1602" s="55">
        <v>750000</v>
      </c>
      <c r="V1602" s="55" t="s">
        <v>8008</v>
      </c>
      <c r="W1602" s="55" t="s">
        <v>5623</v>
      </c>
      <c r="X1602" s="55" t="s">
        <v>100</v>
      </c>
      <c r="Y1602" s="55" t="s">
        <v>100</v>
      </c>
      <c r="Z1602" s="55" t="s">
        <v>100</v>
      </c>
      <c r="AA1602" s="55" t="s">
        <v>1828</v>
      </c>
      <c r="AB1602" s="55" t="s">
        <v>109</v>
      </c>
      <c r="AC1602" s="55" t="s">
        <v>8009</v>
      </c>
    </row>
    <row r="1603" spans="1:29" ht="28.8" x14ac:dyDescent="0.3">
      <c r="A1603" s="36">
        <v>1602</v>
      </c>
      <c r="B1603" s="36" t="s">
        <v>4151</v>
      </c>
      <c r="C1603" s="37">
        <v>44664</v>
      </c>
      <c r="D1603" s="59">
        <v>92161762</v>
      </c>
      <c r="E1603" s="42" t="s">
        <v>6</v>
      </c>
      <c r="F1603" s="58">
        <v>221395</v>
      </c>
      <c r="G1603" s="55" t="s">
        <v>735</v>
      </c>
      <c r="H1603" s="35" t="s">
        <v>7635</v>
      </c>
      <c r="I1603" s="35" t="s">
        <v>103</v>
      </c>
      <c r="J1603" s="42" t="s">
        <v>8010</v>
      </c>
      <c r="K1603" s="35" t="s">
        <v>12</v>
      </c>
      <c r="L1603" s="55" t="s">
        <v>8011</v>
      </c>
      <c r="M1603" s="55" t="s">
        <v>93</v>
      </c>
      <c r="O1603" s="125" t="s">
        <v>8012</v>
      </c>
      <c r="P1603" s="59" t="s">
        <v>8013</v>
      </c>
      <c r="Q1603" s="114" t="s">
        <v>8014</v>
      </c>
      <c r="R1603" s="59">
        <v>4</v>
      </c>
      <c r="S1603" s="59">
        <v>4</v>
      </c>
      <c r="T1603" s="35" t="s">
        <v>218</v>
      </c>
      <c r="U1603" s="35" t="s">
        <v>8015</v>
      </c>
      <c r="V1603" s="35" t="s">
        <v>4484</v>
      </c>
      <c r="W1603" s="35" t="s">
        <v>8016</v>
      </c>
      <c r="X1603" s="55" t="s">
        <v>100</v>
      </c>
      <c r="Y1603" s="55" t="s">
        <v>100</v>
      </c>
      <c r="Z1603" s="55" t="s">
        <v>100</v>
      </c>
      <c r="AA1603" s="35" t="s">
        <v>101</v>
      </c>
      <c r="AB1603" s="35" t="s">
        <v>101</v>
      </c>
      <c r="AC1603" s="35" t="s">
        <v>8017</v>
      </c>
    </row>
    <row r="1604" spans="1:29" x14ac:dyDescent="0.3">
      <c r="A1604" s="36">
        <v>1603</v>
      </c>
      <c r="B1604" s="36" t="s">
        <v>4151</v>
      </c>
      <c r="C1604" s="37">
        <v>44664</v>
      </c>
      <c r="D1604" s="59">
        <v>92161762</v>
      </c>
      <c r="E1604" s="42" t="s">
        <v>6</v>
      </c>
      <c r="F1604" s="58">
        <v>221395</v>
      </c>
      <c r="G1604" s="55" t="s">
        <v>735</v>
      </c>
      <c r="H1604" s="35" t="s">
        <v>7635</v>
      </c>
      <c r="I1604" s="35" t="s">
        <v>103</v>
      </c>
      <c r="J1604" s="42" t="s">
        <v>8010</v>
      </c>
      <c r="K1604" s="35" t="s">
        <v>18</v>
      </c>
      <c r="L1604" s="55" t="s">
        <v>8018</v>
      </c>
      <c r="M1604" s="55" t="s">
        <v>93</v>
      </c>
      <c r="O1604" s="126" t="s">
        <v>8019</v>
      </c>
      <c r="P1604" s="59" t="s">
        <v>8020</v>
      </c>
      <c r="Q1604" s="114" t="s">
        <v>8021</v>
      </c>
      <c r="R1604" s="59">
        <v>3.1</v>
      </c>
      <c r="S1604" s="59">
        <v>2.1</v>
      </c>
      <c r="T1604" s="42" t="s">
        <v>8022</v>
      </c>
      <c r="U1604" s="35" t="s">
        <v>8015</v>
      </c>
      <c r="V1604" s="35" t="s">
        <v>5815</v>
      </c>
      <c r="W1604" s="35" t="s">
        <v>3501</v>
      </c>
      <c r="X1604" s="55" t="s">
        <v>100</v>
      </c>
      <c r="Y1604" s="55" t="s">
        <v>100</v>
      </c>
      <c r="Z1604" s="55" t="s">
        <v>100</v>
      </c>
      <c r="AA1604" s="35" t="s">
        <v>101</v>
      </c>
      <c r="AB1604" s="35" t="s">
        <v>101</v>
      </c>
    </row>
    <row r="1605" spans="1:29" x14ac:dyDescent="0.3">
      <c r="A1605" s="36">
        <v>1604</v>
      </c>
      <c r="B1605" s="36" t="s">
        <v>4151</v>
      </c>
      <c r="C1605" s="37">
        <v>44664</v>
      </c>
      <c r="D1605" s="59">
        <v>25088734</v>
      </c>
      <c r="E1605" s="42" t="s">
        <v>6</v>
      </c>
      <c r="F1605" s="58">
        <v>221395</v>
      </c>
      <c r="G1605" s="55" t="s">
        <v>735</v>
      </c>
      <c r="H1605" s="35" t="s">
        <v>7635</v>
      </c>
      <c r="I1605" s="35" t="s">
        <v>394</v>
      </c>
      <c r="J1605" s="42" t="s">
        <v>7414</v>
      </c>
      <c r="K1605" s="35" t="s">
        <v>12</v>
      </c>
      <c r="L1605" s="55" t="s">
        <v>739</v>
      </c>
      <c r="M1605" s="55" t="s">
        <v>93</v>
      </c>
      <c r="O1605" s="126" t="s">
        <v>8023</v>
      </c>
      <c r="P1605" s="59">
        <v>9505934213</v>
      </c>
      <c r="Q1605" s="114" t="s">
        <v>8024</v>
      </c>
      <c r="R1605" s="59">
        <v>3.8</v>
      </c>
      <c r="S1605" s="59">
        <v>3.5</v>
      </c>
      <c r="T1605" s="35" t="s">
        <v>8025</v>
      </c>
      <c r="U1605" s="35" t="s">
        <v>8026</v>
      </c>
      <c r="V1605" s="35" t="s">
        <v>1693</v>
      </c>
      <c r="W1605" s="35" t="s">
        <v>8027</v>
      </c>
      <c r="X1605" s="55" t="s">
        <v>100</v>
      </c>
      <c r="Y1605" s="55" t="s">
        <v>100</v>
      </c>
      <c r="Z1605" s="55" t="s">
        <v>100</v>
      </c>
      <c r="AA1605" s="35" t="s">
        <v>109</v>
      </c>
      <c r="AB1605" s="35" t="s">
        <v>101</v>
      </c>
      <c r="AC1605" s="35" t="s">
        <v>8028</v>
      </c>
    </row>
    <row r="1606" spans="1:29" x14ac:dyDescent="0.3">
      <c r="A1606" s="36">
        <v>1605</v>
      </c>
      <c r="B1606" s="36" t="s">
        <v>4151</v>
      </c>
      <c r="C1606" s="37">
        <v>44664</v>
      </c>
      <c r="D1606" s="64">
        <v>25088734</v>
      </c>
      <c r="E1606" s="42" t="s">
        <v>6</v>
      </c>
      <c r="F1606" s="58">
        <v>221395</v>
      </c>
      <c r="G1606" s="55" t="s">
        <v>89</v>
      </c>
      <c r="H1606" s="64" t="s">
        <v>90</v>
      </c>
      <c r="I1606" s="35" t="s">
        <v>394</v>
      </c>
      <c r="J1606" s="42" t="s">
        <v>7414</v>
      </c>
      <c r="K1606" s="35" t="s">
        <v>38</v>
      </c>
      <c r="L1606" s="64" t="s">
        <v>1079</v>
      </c>
      <c r="M1606" s="64" t="s">
        <v>93</v>
      </c>
      <c r="N1606" s="64">
        <v>5724592</v>
      </c>
      <c r="O1606" s="64" t="s">
        <v>8029</v>
      </c>
      <c r="P1606" s="64">
        <v>7981986861</v>
      </c>
      <c r="Q1606" s="127" t="s">
        <v>8030</v>
      </c>
      <c r="R1606" s="64" t="s">
        <v>8031</v>
      </c>
      <c r="S1606" s="64" t="s">
        <v>8031</v>
      </c>
      <c r="T1606" s="64" t="s">
        <v>198</v>
      </c>
      <c r="U1606" s="64">
        <v>485000</v>
      </c>
      <c r="V1606" s="64">
        <v>1000000</v>
      </c>
      <c r="W1606" s="64" t="s">
        <v>134</v>
      </c>
      <c r="X1606" s="55" t="s">
        <v>100</v>
      </c>
      <c r="Y1606" s="55" t="s">
        <v>100</v>
      </c>
      <c r="Z1606" s="55" t="s">
        <v>100</v>
      </c>
    </row>
    <row r="1607" spans="1:29" x14ac:dyDescent="0.3">
      <c r="A1607" s="36">
        <v>1606</v>
      </c>
      <c r="B1607" s="36" t="s">
        <v>4151</v>
      </c>
      <c r="C1607" s="37">
        <v>44664</v>
      </c>
      <c r="D1607" s="64">
        <v>25088734</v>
      </c>
      <c r="E1607" s="42" t="s">
        <v>6</v>
      </c>
      <c r="F1607" s="58">
        <v>221395</v>
      </c>
      <c r="G1607" s="55" t="s">
        <v>89</v>
      </c>
      <c r="H1607" s="64" t="s">
        <v>90</v>
      </c>
      <c r="I1607" s="35" t="s">
        <v>394</v>
      </c>
      <c r="J1607" s="42" t="s">
        <v>7414</v>
      </c>
      <c r="K1607" s="35" t="s">
        <v>38</v>
      </c>
      <c r="L1607" s="64" t="s">
        <v>1079</v>
      </c>
      <c r="M1607" s="64" t="s">
        <v>93</v>
      </c>
      <c r="N1607" s="64" t="s">
        <v>8032</v>
      </c>
      <c r="O1607" s="64" t="s">
        <v>8033</v>
      </c>
      <c r="P1607" s="64">
        <v>7207815167</v>
      </c>
      <c r="Q1607" s="127" t="s">
        <v>8034</v>
      </c>
      <c r="R1607" s="64" t="s">
        <v>3758</v>
      </c>
      <c r="S1607" s="64" t="s">
        <v>3758</v>
      </c>
      <c r="T1607" s="64" t="s">
        <v>8035</v>
      </c>
      <c r="U1607" s="64">
        <v>550000</v>
      </c>
      <c r="V1607" s="64">
        <v>1000000</v>
      </c>
      <c r="W1607" s="64" t="s">
        <v>134</v>
      </c>
      <c r="X1607" s="55" t="s">
        <v>100</v>
      </c>
      <c r="Y1607" s="55" t="s">
        <v>100</v>
      </c>
      <c r="Z1607" s="55" t="s">
        <v>100</v>
      </c>
    </row>
    <row r="1608" spans="1:29" ht="43.2" x14ac:dyDescent="0.3">
      <c r="A1608" s="36">
        <v>1607</v>
      </c>
      <c r="B1608" s="36" t="s">
        <v>4151</v>
      </c>
      <c r="C1608" s="37">
        <v>44664</v>
      </c>
      <c r="D1608" s="64">
        <v>25088734</v>
      </c>
      <c r="E1608" s="42" t="s">
        <v>6</v>
      </c>
      <c r="F1608" s="58">
        <v>221395</v>
      </c>
      <c r="G1608" s="55" t="s">
        <v>735</v>
      </c>
      <c r="H1608" s="64" t="s">
        <v>7635</v>
      </c>
      <c r="I1608" s="35" t="s">
        <v>394</v>
      </c>
      <c r="J1608" s="42" t="s">
        <v>7414</v>
      </c>
      <c r="K1608" s="35" t="s">
        <v>18</v>
      </c>
      <c r="L1608" s="64" t="s">
        <v>15139</v>
      </c>
      <c r="M1608" s="64" t="s">
        <v>93</v>
      </c>
      <c r="O1608" s="35" t="s">
        <v>8036</v>
      </c>
      <c r="P1608" s="59">
        <v>8125389375</v>
      </c>
      <c r="Q1608" s="114" t="s">
        <v>8037</v>
      </c>
      <c r="R1608" s="59">
        <v>3.5</v>
      </c>
      <c r="S1608" s="59">
        <v>3.5</v>
      </c>
      <c r="T1608" s="59" t="s">
        <v>492</v>
      </c>
      <c r="U1608" s="35" t="s">
        <v>8038</v>
      </c>
      <c r="V1608" s="35" t="s">
        <v>4484</v>
      </c>
      <c r="W1608" s="35" t="s">
        <v>7910</v>
      </c>
      <c r="X1608" s="35" t="s">
        <v>100</v>
      </c>
      <c r="Y1608" s="55" t="s">
        <v>100</v>
      </c>
      <c r="Z1608" s="55" t="s">
        <v>100</v>
      </c>
      <c r="AA1608" s="35" t="s">
        <v>101</v>
      </c>
      <c r="AB1608" s="35" t="s">
        <v>101</v>
      </c>
      <c r="AC1608" s="35" t="s">
        <v>8039</v>
      </c>
    </row>
    <row r="1609" spans="1:29" x14ac:dyDescent="0.3">
      <c r="A1609" s="36">
        <v>1608</v>
      </c>
      <c r="B1609" s="36" t="s">
        <v>4151</v>
      </c>
      <c r="C1609" s="37">
        <v>44664</v>
      </c>
      <c r="D1609" s="64">
        <v>42026603</v>
      </c>
      <c r="E1609" s="42" t="s">
        <v>1</v>
      </c>
      <c r="F1609" s="122">
        <v>210369</v>
      </c>
      <c r="G1609" s="55" t="s">
        <v>89</v>
      </c>
      <c r="H1609" s="64" t="s">
        <v>254</v>
      </c>
      <c r="I1609" s="35" t="s">
        <v>2442</v>
      </c>
      <c r="J1609" s="42" t="s">
        <v>8040</v>
      </c>
      <c r="K1609" s="35" t="s">
        <v>45</v>
      </c>
      <c r="L1609" s="64" t="s">
        <v>402</v>
      </c>
      <c r="M1609" s="64" t="s">
        <v>93</v>
      </c>
      <c r="N1609" s="59">
        <v>5856860</v>
      </c>
      <c r="O1609" s="35" t="s">
        <v>8041</v>
      </c>
      <c r="P1609" s="59" t="s">
        <v>8042</v>
      </c>
      <c r="Q1609" s="114" t="s">
        <v>8043</v>
      </c>
      <c r="R1609" s="59" t="s">
        <v>613</v>
      </c>
      <c r="S1609" s="59" t="s">
        <v>1780</v>
      </c>
      <c r="T1609" s="59" t="s">
        <v>8044</v>
      </c>
      <c r="U1609" s="35">
        <v>480000</v>
      </c>
      <c r="V1609" s="35">
        <v>850000</v>
      </c>
      <c r="W1609" s="35" t="s">
        <v>6856</v>
      </c>
      <c r="X1609" s="35" t="s">
        <v>100</v>
      </c>
      <c r="Y1609" s="55" t="s">
        <v>100</v>
      </c>
      <c r="Z1609" s="55" t="s">
        <v>118</v>
      </c>
      <c r="AA1609" s="35" t="s">
        <v>401</v>
      </c>
      <c r="AB1609" s="35" t="s">
        <v>334</v>
      </c>
    </row>
    <row r="1610" spans="1:29" x14ac:dyDescent="0.3">
      <c r="A1610" s="36">
        <v>1609</v>
      </c>
      <c r="B1610" s="36" t="s">
        <v>4151</v>
      </c>
      <c r="C1610" s="37">
        <v>44664</v>
      </c>
      <c r="D1610" s="64">
        <v>42026603</v>
      </c>
      <c r="E1610" s="42" t="s">
        <v>1</v>
      </c>
      <c r="F1610" s="122">
        <v>210369</v>
      </c>
      <c r="G1610" s="55" t="s">
        <v>89</v>
      </c>
      <c r="H1610" s="64" t="s">
        <v>254</v>
      </c>
      <c r="I1610" s="35" t="s">
        <v>2442</v>
      </c>
      <c r="J1610" s="42" t="s">
        <v>8040</v>
      </c>
      <c r="K1610" s="36" t="s">
        <v>13</v>
      </c>
      <c r="L1610" s="36" t="s">
        <v>621</v>
      </c>
      <c r="M1610" s="64" t="s">
        <v>93</v>
      </c>
      <c r="N1610" s="59">
        <v>5856874</v>
      </c>
      <c r="O1610" s="35" t="s">
        <v>8045</v>
      </c>
      <c r="P1610" s="59">
        <v>9529611720</v>
      </c>
      <c r="Q1610" s="114" t="s">
        <v>8046</v>
      </c>
      <c r="R1610" s="59" t="s">
        <v>582</v>
      </c>
      <c r="S1610" s="59" t="s">
        <v>582</v>
      </c>
      <c r="T1610" s="59" t="s">
        <v>8047</v>
      </c>
      <c r="U1610" s="35">
        <v>490000</v>
      </c>
      <c r="V1610" s="35">
        <v>700000</v>
      </c>
      <c r="W1610" s="35" t="s">
        <v>6856</v>
      </c>
      <c r="X1610" s="35" t="s">
        <v>100</v>
      </c>
      <c r="Y1610" s="55" t="s">
        <v>100</v>
      </c>
      <c r="Z1610" s="55" t="s">
        <v>118</v>
      </c>
      <c r="AA1610" s="35" t="s">
        <v>401</v>
      </c>
      <c r="AB1610" s="35" t="s">
        <v>334</v>
      </c>
    </row>
    <row r="1611" spans="1:29" x14ac:dyDescent="0.3">
      <c r="A1611" s="36">
        <v>1610</v>
      </c>
      <c r="B1611" s="36" t="s">
        <v>4151</v>
      </c>
      <c r="C1611" s="37">
        <v>44664</v>
      </c>
      <c r="D1611" s="64">
        <v>42026603</v>
      </c>
      <c r="E1611" s="42" t="s">
        <v>1</v>
      </c>
      <c r="F1611" s="122">
        <v>210369</v>
      </c>
      <c r="G1611" s="55" t="s">
        <v>89</v>
      </c>
      <c r="H1611" s="64" t="s">
        <v>254</v>
      </c>
      <c r="I1611" s="35" t="s">
        <v>2442</v>
      </c>
      <c r="J1611" s="42" t="s">
        <v>8040</v>
      </c>
      <c r="K1611" s="35" t="s">
        <v>45</v>
      </c>
      <c r="L1611" s="64" t="s">
        <v>402</v>
      </c>
      <c r="M1611" s="64" t="s">
        <v>93</v>
      </c>
      <c r="N1611" s="59">
        <v>5856883</v>
      </c>
      <c r="O1611" s="35" t="s">
        <v>8048</v>
      </c>
      <c r="P1611" s="59" t="s">
        <v>8049</v>
      </c>
      <c r="Q1611" s="114" t="s">
        <v>8050</v>
      </c>
      <c r="R1611" s="59" t="s">
        <v>3781</v>
      </c>
      <c r="S1611" s="59" t="s">
        <v>277</v>
      </c>
      <c r="T1611" s="59" t="s">
        <v>8051</v>
      </c>
      <c r="U1611" s="35">
        <v>450000</v>
      </c>
      <c r="V1611" s="35">
        <v>600000</v>
      </c>
      <c r="W1611" s="35" t="s">
        <v>8052</v>
      </c>
      <c r="X1611" s="35" t="s">
        <v>100</v>
      </c>
      <c r="Y1611" s="55" t="s">
        <v>100</v>
      </c>
      <c r="Z1611" s="55" t="s">
        <v>118</v>
      </c>
      <c r="AA1611" s="35" t="s">
        <v>401</v>
      </c>
      <c r="AB1611" s="35" t="s">
        <v>334</v>
      </c>
    </row>
    <row r="1612" spans="1:29" x14ac:dyDescent="0.3">
      <c r="A1612" s="36">
        <v>1611</v>
      </c>
      <c r="B1612" s="36" t="s">
        <v>4151</v>
      </c>
      <c r="C1612" s="37">
        <v>44664</v>
      </c>
      <c r="D1612" s="64">
        <v>42026603</v>
      </c>
      <c r="E1612" s="42" t="s">
        <v>1</v>
      </c>
      <c r="F1612" s="122">
        <v>210369</v>
      </c>
      <c r="G1612" s="55" t="s">
        <v>89</v>
      </c>
      <c r="H1612" s="64" t="s">
        <v>254</v>
      </c>
      <c r="I1612" s="35" t="s">
        <v>2442</v>
      </c>
      <c r="J1612" s="42" t="s">
        <v>8040</v>
      </c>
      <c r="K1612" s="35" t="s">
        <v>45</v>
      </c>
      <c r="L1612" s="64" t="s">
        <v>402</v>
      </c>
      <c r="M1612" s="64" t="s">
        <v>93</v>
      </c>
      <c r="N1612" s="59">
        <v>5856895</v>
      </c>
      <c r="O1612" s="35" t="s">
        <v>8053</v>
      </c>
      <c r="P1612" s="59" t="s">
        <v>8054</v>
      </c>
      <c r="Q1612" s="114" t="s">
        <v>6048</v>
      </c>
      <c r="R1612" s="59" t="s">
        <v>582</v>
      </c>
      <c r="S1612" s="59" t="s">
        <v>407</v>
      </c>
      <c r="T1612" s="59" t="s">
        <v>8055</v>
      </c>
      <c r="U1612" s="35">
        <v>480000</v>
      </c>
      <c r="V1612" s="35">
        <v>800000</v>
      </c>
      <c r="W1612" s="35" t="s">
        <v>7929</v>
      </c>
      <c r="X1612" s="35" t="s">
        <v>100</v>
      </c>
      <c r="Y1612" s="55" t="s">
        <v>100</v>
      </c>
      <c r="Z1612" s="55" t="s">
        <v>118</v>
      </c>
      <c r="AA1612" s="35" t="s">
        <v>401</v>
      </c>
      <c r="AB1612" s="35" t="s">
        <v>334</v>
      </c>
      <c r="AC1612" s="35" t="s">
        <v>8056</v>
      </c>
    </row>
    <row r="1613" spans="1:29" x14ac:dyDescent="0.3">
      <c r="A1613" s="36">
        <v>1612</v>
      </c>
      <c r="B1613" s="36" t="s">
        <v>4151</v>
      </c>
      <c r="C1613" s="37">
        <v>44664</v>
      </c>
      <c r="D1613" s="64">
        <v>42026603</v>
      </c>
      <c r="E1613" s="42" t="s">
        <v>1</v>
      </c>
      <c r="F1613" s="122">
        <v>210369</v>
      </c>
      <c r="G1613" s="55" t="s">
        <v>89</v>
      </c>
      <c r="H1613" s="64" t="s">
        <v>254</v>
      </c>
      <c r="I1613" s="35" t="s">
        <v>2442</v>
      </c>
      <c r="J1613" s="42" t="s">
        <v>8040</v>
      </c>
      <c r="K1613" s="35" t="s">
        <v>13</v>
      </c>
      <c r="L1613" s="64" t="s">
        <v>621</v>
      </c>
      <c r="M1613" s="64" t="s">
        <v>93</v>
      </c>
      <c r="N1613" s="59">
        <v>5856902</v>
      </c>
      <c r="O1613" s="35" t="s">
        <v>8057</v>
      </c>
      <c r="P1613" s="59">
        <v>9359710951</v>
      </c>
      <c r="Q1613" s="114" t="s">
        <v>8058</v>
      </c>
      <c r="R1613" s="59" t="s">
        <v>2320</v>
      </c>
      <c r="S1613" s="59" t="s">
        <v>633</v>
      </c>
      <c r="T1613" s="59" t="s">
        <v>8059</v>
      </c>
      <c r="U1613" s="35">
        <v>700000</v>
      </c>
      <c r="V1613" s="35">
        <v>1650000</v>
      </c>
      <c r="W1613" s="35" t="s">
        <v>8060</v>
      </c>
      <c r="X1613" s="35" t="s">
        <v>100</v>
      </c>
      <c r="Y1613" s="55" t="s">
        <v>100</v>
      </c>
      <c r="Z1613" s="55" t="s">
        <v>118</v>
      </c>
      <c r="AA1613" s="35" t="s">
        <v>334</v>
      </c>
      <c r="AB1613" s="35" t="s">
        <v>334</v>
      </c>
      <c r="AC1613" s="35" t="s">
        <v>8061</v>
      </c>
    </row>
    <row r="1614" spans="1:29" x14ac:dyDescent="0.3">
      <c r="A1614" s="36">
        <v>1613</v>
      </c>
      <c r="B1614" s="36" t="s">
        <v>4151</v>
      </c>
      <c r="C1614" s="37">
        <v>44664</v>
      </c>
      <c r="D1614" s="64">
        <v>70134908</v>
      </c>
      <c r="E1614" s="42" t="s">
        <v>1</v>
      </c>
      <c r="F1614" s="122">
        <v>210369</v>
      </c>
      <c r="G1614" s="55" t="s">
        <v>89</v>
      </c>
      <c r="H1614" s="64" t="s">
        <v>2967</v>
      </c>
      <c r="I1614" s="35" t="s">
        <v>8062</v>
      </c>
      <c r="J1614" s="42"/>
      <c r="K1614" s="35" t="s">
        <v>45</v>
      </c>
      <c r="L1614" s="64" t="s">
        <v>402</v>
      </c>
      <c r="M1614" s="64" t="s">
        <v>7715</v>
      </c>
      <c r="N1614" s="59">
        <v>5856533</v>
      </c>
      <c r="O1614" s="35" t="s">
        <v>8063</v>
      </c>
      <c r="P1614" s="59">
        <v>7846999246</v>
      </c>
      <c r="Q1614" s="114" t="s">
        <v>8064</v>
      </c>
      <c r="R1614" s="59" t="s">
        <v>8065</v>
      </c>
      <c r="S1614" s="59" t="s">
        <v>8065</v>
      </c>
      <c r="T1614" s="59" t="s">
        <v>8066</v>
      </c>
      <c r="U1614" s="35">
        <v>400000</v>
      </c>
      <c r="V1614" s="35">
        <v>700000</v>
      </c>
      <c r="W1614" s="35" t="s">
        <v>8067</v>
      </c>
      <c r="X1614" s="35" t="s">
        <v>100</v>
      </c>
      <c r="Y1614" s="55" t="s">
        <v>100</v>
      </c>
      <c r="Z1614" s="55"/>
      <c r="AA1614" s="35" t="s">
        <v>109</v>
      </c>
      <c r="AB1614" s="35" t="s">
        <v>2974</v>
      </c>
      <c r="AC1614" s="35" t="s">
        <v>8068</v>
      </c>
    </row>
    <row r="1615" spans="1:29" x14ac:dyDescent="0.3">
      <c r="A1615" s="36">
        <v>1614</v>
      </c>
      <c r="B1615" s="36" t="s">
        <v>4151</v>
      </c>
      <c r="C1615" s="37">
        <v>44664</v>
      </c>
      <c r="D1615" s="64">
        <v>70134908</v>
      </c>
      <c r="E1615" s="42" t="s">
        <v>1</v>
      </c>
      <c r="F1615" s="122">
        <v>210369</v>
      </c>
      <c r="G1615" s="55" t="s">
        <v>89</v>
      </c>
      <c r="H1615" s="64" t="s">
        <v>2967</v>
      </c>
      <c r="I1615" s="35" t="s">
        <v>8062</v>
      </c>
      <c r="J1615" s="42"/>
      <c r="K1615" s="35" t="s">
        <v>45</v>
      </c>
      <c r="L1615" s="64" t="s">
        <v>402</v>
      </c>
      <c r="M1615" s="64" t="s">
        <v>7715</v>
      </c>
      <c r="N1615" s="59">
        <v>5856634</v>
      </c>
      <c r="O1615" s="35" t="s">
        <v>8069</v>
      </c>
      <c r="P1615" s="59">
        <v>9064831362</v>
      </c>
      <c r="Q1615" s="114" t="s">
        <v>8070</v>
      </c>
      <c r="R1615" s="59" t="s">
        <v>5889</v>
      </c>
      <c r="S1615" s="59" t="s">
        <v>5889</v>
      </c>
      <c r="T1615" s="59" t="s">
        <v>8071</v>
      </c>
      <c r="U1615" s="35">
        <v>540000</v>
      </c>
      <c r="V1615" s="35">
        <v>1100000</v>
      </c>
      <c r="W1615" s="35" t="s">
        <v>8072</v>
      </c>
      <c r="X1615" s="35" t="s">
        <v>100</v>
      </c>
      <c r="Y1615" s="55" t="s">
        <v>100</v>
      </c>
      <c r="Z1615" s="55"/>
      <c r="AA1615" s="35" t="s">
        <v>109</v>
      </c>
      <c r="AB1615" s="35" t="s">
        <v>2974</v>
      </c>
      <c r="AC1615" s="35" t="s">
        <v>8073</v>
      </c>
    </row>
    <row r="1616" spans="1:29" x14ac:dyDescent="0.3">
      <c r="A1616" s="36">
        <v>1615</v>
      </c>
      <c r="B1616" s="36" t="s">
        <v>4151</v>
      </c>
      <c r="C1616" s="37">
        <v>44664</v>
      </c>
      <c r="D1616" s="64">
        <v>70134908</v>
      </c>
      <c r="E1616" s="42" t="s">
        <v>1</v>
      </c>
      <c r="F1616" s="122">
        <v>210369</v>
      </c>
      <c r="G1616" s="55" t="s">
        <v>89</v>
      </c>
      <c r="H1616" s="64" t="s">
        <v>2967</v>
      </c>
      <c r="I1616" s="35" t="s">
        <v>8062</v>
      </c>
      <c r="J1616" s="42"/>
      <c r="K1616" s="35" t="s">
        <v>13</v>
      </c>
      <c r="L1616" s="64" t="s">
        <v>31</v>
      </c>
      <c r="M1616" s="64" t="s">
        <v>7715</v>
      </c>
      <c r="N1616" s="59">
        <v>5856640</v>
      </c>
      <c r="O1616" s="35" t="s">
        <v>8074</v>
      </c>
      <c r="P1616" s="59">
        <v>9959987959</v>
      </c>
      <c r="Q1616" s="114" t="s">
        <v>8075</v>
      </c>
      <c r="R1616" s="59" t="s">
        <v>8076</v>
      </c>
      <c r="S1616" s="59" t="s">
        <v>8076</v>
      </c>
      <c r="T1616" s="59" t="s">
        <v>8077</v>
      </c>
      <c r="U1616" s="35">
        <v>720000</v>
      </c>
      <c r="V1616" s="35">
        <v>1000000</v>
      </c>
      <c r="W1616" s="35" t="s">
        <v>6569</v>
      </c>
      <c r="X1616" s="35" t="s">
        <v>100</v>
      </c>
      <c r="Y1616" s="55" t="s">
        <v>100</v>
      </c>
      <c r="Z1616" s="55"/>
      <c r="AA1616" s="35" t="s">
        <v>109</v>
      </c>
      <c r="AB1616" s="35" t="s">
        <v>2974</v>
      </c>
      <c r="AC1616" s="35" t="s">
        <v>8078</v>
      </c>
    </row>
    <row r="1617" spans="1:29" x14ac:dyDescent="0.3">
      <c r="A1617" s="36">
        <v>1616</v>
      </c>
      <c r="B1617" s="36" t="s">
        <v>4151</v>
      </c>
      <c r="C1617" s="37">
        <v>44664</v>
      </c>
      <c r="D1617" s="64">
        <v>15871661</v>
      </c>
      <c r="E1617" s="42" t="s">
        <v>1</v>
      </c>
      <c r="F1617" s="122">
        <v>210369</v>
      </c>
      <c r="G1617" s="55" t="s">
        <v>89</v>
      </c>
      <c r="H1617" s="64" t="s">
        <v>90</v>
      </c>
      <c r="I1617" s="35" t="s">
        <v>103</v>
      </c>
      <c r="J1617" s="42" t="s">
        <v>8079</v>
      </c>
      <c r="K1617" s="36" t="s">
        <v>13</v>
      </c>
      <c r="L1617" s="36" t="s">
        <v>621</v>
      </c>
      <c r="M1617" s="64" t="s">
        <v>93</v>
      </c>
      <c r="N1617" s="59">
        <v>5845695</v>
      </c>
      <c r="O1617" s="35" t="s">
        <v>8080</v>
      </c>
      <c r="P1617" s="59">
        <v>8105403186</v>
      </c>
      <c r="Q1617" s="114" t="s">
        <v>8081</v>
      </c>
      <c r="R1617" s="59" t="s">
        <v>345</v>
      </c>
      <c r="S1617" s="59" t="s">
        <v>345</v>
      </c>
      <c r="T1617" s="59" t="s">
        <v>2169</v>
      </c>
      <c r="U1617" s="35">
        <v>650000</v>
      </c>
      <c r="V1617" s="35">
        <v>900000</v>
      </c>
      <c r="W1617" s="35" t="s">
        <v>630</v>
      </c>
      <c r="X1617" s="35" t="s">
        <v>100</v>
      </c>
      <c r="Y1617" s="55" t="s">
        <v>100</v>
      </c>
      <c r="Z1617" s="55" t="s">
        <v>100</v>
      </c>
      <c r="AA1617" s="35" t="s">
        <v>101</v>
      </c>
      <c r="AB1617" s="35" t="s">
        <v>109</v>
      </c>
    </row>
    <row r="1618" spans="1:29" ht="28.8" x14ac:dyDescent="0.3">
      <c r="A1618" s="36">
        <v>1617</v>
      </c>
      <c r="B1618" s="36" t="s">
        <v>4151</v>
      </c>
      <c r="C1618" s="37">
        <v>44664</v>
      </c>
      <c r="D1618" s="64">
        <v>15871661</v>
      </c>
      <c r="E1618" s="42" t="s">
        <v>1</v>
      </c>
      <c r="F1618" s="122">
        <v>210369</v>
      </c>
      <c r="G1618" s="55" t="s">
        <v>89</v>
      </c>
      <c r="H1618" s="64" t="s">
        <v>90</v>
      </c>
      <c r="I1618" s="35" t="s">
        <v>103</v>
      </c>
      <c r="J1618" s="42" t="s">
        <v>8079</v>
      </c>
      <c r="K1618" s="36" t="s">
        <v>13</v>
      </c>
      <c r="L1618" s="36" t="s">
        <v>621</v>
      </c>
      <c r="M1618" s="64" t="s">
        <v>93</v>
      </c>
      <c r="N1618" s="59">
        <v>5845701</v>
      </c>
      <c r="O1618" s="35" t="s">
        <v>8082</v>
      </c>
      <c r="P1618" s="59">
        <v>8861416072</v>
      </c>
      <c r="Q1618" s="114" t="s">
        <v>8083</v>
      </c>
      <c r="R1618" s="59" t="s">
        <v>558</v>
      </c>
      <c r="S1618" s="59" t="s">
        <v>558</v>
      </c>
      <c r="T1618" s="59" t="s">
        <v>8084</v>
      </c>
      <c r="U1618" s="35">
        <v>470000</v>
      </c>
      <c r="V1618" s="35">
        <v>1300000</v>
      </c>
      <c r="W1618" s="35" t="s">
        <v>8085</v>
      </c>
      <c r="X1618" s="35" t="s">
        <v>100</v>
      </c>
      <c r="Y1618" s="55" t="s">
        <v>100</v>
      </c>
      <c r="Z1618" s="55" t="s">
        <v>100</v>
      </c>
      <c r="AA1618" s="35" t="s">
        <v>109</v>
      </c>
      <c r="AB1618" s="35" t="s">
        <v>109</v>
      </c>
      <c r="AC1618" s="35" t="s">
        <v>8086</v>
      </c>
    </row>
    <row r="1619" spans="1:29" x14ac:dyDescent="0.3">
      <c r="A1619" s="36">
        <v>1618</v>
      </c>
      <c r="B1619" s="36" t="s">
        <v>4151</v>
      </c>
      <c r="C1619" s="37">
        <v>44664</v>
      </c>
      <c r="D1619" s="64">
        <v>83469845</v>
      </c>
      <c r="E1619" s="42" t="s">
        <v>1</v>
      </c>
      <c r="F1619" s="122">
        <v>210369</v>
      </c>
      <c r="G1619" s="55" t="s">
        <v>89</v>
      </c>
      <c r="H1619" s="64" t="s">
        <v>254</v>
      </c>
      <c r="I1619" s="35" t="s">
        <v>8087</v>
      </c>
      <c r="J1619" s="42" t="s">
        <v>8088</v>
      </c>
      <c r="K1619" s="35" t="s">
        <v>24</v>
      </c>
      <c r="L1619" s="64" t="s">
        <v>8089</v>
      </c>
      <c r="M1619" s="64" t="s">
        <v>93</v>
      </c>
      <c r="N1619" s="59">
        <v>5853301</v>
      </c>
      <c r="O1619" s="35" t="s">
        <v>8090</v>
      </c>
      <c r="P1619" s="59">
        <v>9448830396</v>
      </c>
      <c r="Q1619" s="114" t="s">
        <v>8091</v>
      </c>
      <c r="R1619" s="59" t="s">
        <v>2825</v>
      </c>
      <c r="S1619" s="59" t="s">
        <v>677</v>
      </c>
      <c r="T1619" s="59" t="s">
        <v>8092</v>
      </c>
      <c r="U1619" s="35">
        <v>950000</v>
      </c>
      <c r="V1619" s="35">
        <v>2000000</v>
      </c>
      <c r="W1619" s="35" t="s">
        <v>6204</v>
      </c>
      <c r="X1619" s="35" t="s">
        <v>100</v>
      </c>
      <c r="Y1619" s="55" t="s">
        <v>100</v>
      </c>
      <c r="Z1619" s="55" t="s">
        <v>100</v>
      </c>
      <c r="AA1619" s="35" t="s">
        <v>334</v>
      </c>
      <c r="AB1619" s="35" t="s">
        <v>334</v>
      </c>
      <c r="AC1619" s="35" t="s">
        <v>8093</v>
      </c>
    </row>
    <row r="1620" spans="1:29" x14ac:dyDescent="0.3">
      <c r="A1620" s="36">
        <v>1619</v>
      </c>
      <c r="B1620" s="36" t="s">
        <v>4151</v>
      </c>
      <c r="C1620" s="37">
        <v>44664</v>
      </c>
      <c r="D1620" s="64">
        <v>83469845</v>
      </c>
      <c r="E1620" s="42" t="s">
        <v>1</v>
      </c>
      <c r="F1620" s="122">
        <v>210369</v>
      </c>
      <c r="G1620" s="55" t="s">
        <v>89</v>
      </c>
      <c r="H1620" s="64" t="s">
        <v>254</v>
      </c>
      <c r="I1620" s="35" t="s">
        <v>8094</v>
      </c>
      <c r="J1620" s="42" t="s">
        <v>8094</v>
      </c>
      <c r="K1620" s="35" t="s">
        <v>24</v>
      </c>
      <c r="L1620" s="64" t="s">
        <v>8089</v>
      </c>
      <c r="M1620" s="64" t="s">
        <v>93</v>
      </c>
      <c r="N1620" s="59">
        <v>5840533</v>
      </c>
      <c r="O1620" s="35" t="s">
        <v>8095</v>
      </c>
      <c r="P1620" s="59">
        <v>9573585644</v>
      </c>
      <c r="Q1620" s="114" t="s">
        <v>8096</v>
      </c>
      <c r="R1620" s="59" t="s">
        <v>8097</v>
      </c>
      <c r="S1620" s="59" t="s">
        <v>3845</v>
      </c>
      <c r="T1620" s="59" t="s">
        <v>8098</v>
      </c>
      <c r="U1620" s="35">
        <v>91600</v>
      </c>
      <c r="V1620" s="35">
        <v>1400000</v>
      </c>
      <c r="W1620" s="35" t="s">
        <v>8099</v>
      </c>
      <c r="X1620" s="35" t="s">
        <v>100</v>
      </c>
      <c r="Y1620" s="55" t="s">
        <v>100</v>
      </c>
      <c r="Z1620" s="55" t="s">
        <v>118</v>
      </c>
      <c r="AA1620" s="35" t="s">
        <v>334</v>
      </c>
      <c r="AB1620" s="35" t="s">
        <v>334</v>
      </c>
    </row>
    <row r="1621" spans="1:29" x14ac:dyDescent="0.3">
      <c r="A1621" s="36">
        <v>1620</v>
      </c>
      <c r="B1621" s="36" t="s">
        <v>4151</v>
      </c>
      <c r="C1621" s="37">
        <v>44664</v>
      </c>
      <c r="D1621" s="64">
        <v>84769821</v>
      </c>
      <c r="E1621" s="42" t="s">
        <v>1</v>
      </c>
      <c r="F1621" s="122">
        <v>210369</v>
      </c>
      <c r="G1621" s="55" t="s">
        <v>89</v>
      </c>
      <c r="H1621" s="64" t="s">
        <v>90</v>
      </c>
      <c r="I1621" s="35" t="s">
        <v>6988</v>
      </c>
      <c r="J1621" s="42" t="s">
        <v>6988</v>
      </c>
      <c r="K1621" s="36" t="s">
        <v>13</v>
      </c>
      <c r="L1621" s="36" t="s">
        <v>31</v>
      </c>
      <c r="M1621" s="64" t="s">
        <v>93</v>
      </c>
      <c r="N1621" s="59">
        <v>3666509</v>
      </c>
      <c r="O1621" s="35" t="s">
        <v>8100</v>
      </c>
      <c r="P1621" s="59">
        <v>7799360422</v>
      </c>
      <c r="Q1621" s="114" t="s">
        <v>8101</v>
      </c>
      <c r="R1621" s="59" t="s">
        <v>558</v>
      </c>
      <c r="S1621" s="59" t="s">
        <v>3758</v>
      </c>
      <c r="T1621" s="59" t="s">
        <v>107</v>
      </c>
      <c r="U1621" s="35">
        <v>700000</v>
      </c>
      <c r="V1621" s="35">
        <v>1000000</v>
      </c>
      <c r="W1621" s="35" t="s">
        <v>134</v>
      </c>
      <c r="X1621" s="35" t="s">
        <v>100</v>
      </c>
      <c r="Y1621" s="55" t="s">
        <v>100</v>
      </c>
      <c r="Z1621" s="55" t="s">
        <v>100</v>
      </c>
      <c r="AA1621" s="35" t="s">
        <v>109</v>
      </c>
      <c r="AB1621" s="35" t="s">
        <v>109</v>
      </c>
    </row>
    <row r="1622" spans="1:29" x14ac:dyDescent="0.3">
      <c r="A1622" s="36">
        <v>1621</v>
      </c>
      <c r="B1622" s="36" t="s">
        <v>4151</v>
      </c>
      <c r="C1622" s="37">
        <v>44664</v>
      </c>
      <c r="D1622" s="64">
        <v>19576893</v>
      </c>
      <c r="E1622" s="42" t="s">
        <v>1</v>
      </c>
      <c r="F1622" s="122">
        <v>210369</v>
      </c>
      <c r="G1622" s="55" t="s">
        <v>89</v>
      </c>
      <c r="H1622" s="64" t="s">
        <v>90</v>
      </c>
      <c r="I1622" s="35" t="s">
        <v>1404</v>
      </c>
      <c r="J1622" s="42" t="s">
        <v>1404</v>
      </c>
      <c r="K1622" s="36" t="s">
        <v>13</v>
      </c>
      <c r="L1622" s="36" t="s">
        <v>31</v>
      </c>
      <c r="M1622" s="64" t="s">
        <v>93</v>
      </c>
      <c r="N1622" s="59">
        <v>5857521</v>
      </c>
      <c r="O1622" s="35" t="s">
        <v>8102</v>
      </c>
      <c r="P1622" s="59">
        <v>9901404277</v>
      </c>
      <c r="Q1622" s="114" t="s">
        <v>8103</v>
      </c>
      <c r="R1622" s="59" t="s">
        <v>8104</v>
      </c>
      <c r="S1622" s="59" t="s">
        <v>563</v>
      </c>
      <c r="T1622" s="59" t="s">
        <v>8105</v>
      </c>
      <c r="U1622" s="35">
        <v>1000000</v>
      </c>
      <c r="V1622" s="35">
        <v>1700000</v>
      </c>
      <c r="W1622" s="35" t="s">
        <v>347</v>
      </c>
      <c r="X1622" s="35" t="s">
        <v>100</v>
      </c>
      <c r="Y1622" s="55" t="s">
        <v>100</v>
      </c>
      <c r="Z1622" s="55" t="s">
        <v>100</v>
      </c>
      <c r="AA1622" s="35" t="s">
        <v>109</v>
      </c>
      <c r="AB1622" s="35" t="s">
        <v>109</v>
      </c>
    </row>
    <row r="1623" spans="1:29" x14ac:dyDescent="0.3">
      <c r="A1623" s="36">
        <v>1622</v>
      </c>
      <c r="B1623" s="36" t="s">
        <v>4151</v>
      </c>
      <c r="C1623" s="37">
        <v>44664</v>
      </c>
      <c r="D1623" s="64">
        <v>19576893</v>
      </c>
      <c r="E1623" s="42" t="s">
        <v>1</v>
      </c>
      <c r="F1623" s="122">
        <v>210369</v>
      </c>
      <c r="G1623" s="55" t="s">
        <v>89</v>
      </c>
      <c r="H1623" s="64" t="s">
        <v>90</v>
      </c>
      <c r="I1623" s="35" t="s">
        <v>1404</v>
      </c>
      <c r="J1623" s="42" t="s">
        <v>1404</v>
      </c>
      <c r="K1623" s="36" t="s">
        <v>13</v>
      </c>
      <c r="L1623" s="36" t="s">
        <v>31</v>
      </c>
      <c r="M1623" s="64" t="s">
        <v>93</v>
      </c>
      <c r="N1623" s="59">
        <v>5856983</v>
      </c>
      <c r="O1623" s="35" t="s">
        <v>8106</v>
      </c>
      <c r="P1623" s="59">
        <v>7975583153</v>
      </c>
      <c r="Q1623" s="114" t="s">
        <v>8107</v>
      </c>
      <c r="R1623" s="59" t="s">
        <v>3426</v>
      </c>
      <c r="S1623" s="59" t="s">
        <v>563</v>
      </c>
      <c r="T1623" s="59" t="s">
        <v>8108</v>
      </c>
      <c r="U1623" s="35">
        <v>720000</v>
      </c>
      <c r="V1623" s="35">
        <v>1300000</v>
      </c>
      <c r="W1623" s="35" t="s">
        <v>347</v>
      </c>
      <c r="X1623" s="35" t="s">
        <v>100</v>
      </c>
      <c r="Y1623" s="55" t="s">
        <v>100</v>
      </c>
      <c r="Z1623" s="55" t="s">
        <v>100</v>
      </c>
      <c r="AA1623" s="35" t="s">
        <v>109</v>
      </c>
      <c r="AB1623" s="35" t="s">
        <v>109</v>
      </c>
    </row>
    <row r="1624" spans="1:29" ht="28.8" x14ac:dyDescent="0.3">
      <c r="A1624" s="36">
        <v>1623</v>
      </c>
      <c r="B1624" s="36" t="s">
        <v>4151</v>
      </c>
      <c r="C1624" s="37">
        <v>44664</v>
      </c>
      <c r="D1624" s="64">
        <v>74727584</v>
      </c>
      <c r="E1624" s="42" t="s">
        <v>15130</v>
      </c>
      <c r="F1624" s="122" t="s">
        <v>88</v>
      </c>
      <c r="G1624" s="55" t="s">
        <v>89</v>
      </c>
      <c r="H1624" s="64" t="s">
        <v>6633</v>
      </c>
      <c r="I1624" s="35" t="s">
        <v>8109</v>
      </c>
      <c r="J1624" s="42" t="s">
        <v>8110</v>
      </c>
      <c r="K1624" s="35" t="s">
        <v>38</v>
      </c>
      <c r="L1624" s="64" t="s">
        <v>6636</v>
      </c>
      <c r="M1624" s="64" t="s">
        <v>7715</v>
      </c>
      <c r="O1624" s="35" t="s">
        <v>8111</v>
      </c>
      <c r="P1624" s="59">
        <v>9035452830</v>
      </c>
      <c r="Q1624" s="114" t="s">
        <v>8112</v>
      </c>
      <c r="R1624" s="59" t="s">
        <v>106</v>
      </c>
      <c r="S1624" s="59" t="s">
        <v>96</v>
      </c>
      <c r="T1624" s="59" t="s">
        <v>8113</v>
      </c>
      <c r="U1624" s="35" t="s">
        <v>6125</v>
      </c>
      <c r="V1624" s="35" t="s">
        <v>1693</v>
      </c>
      <c r="W1624" s="35" t="s">
        <v>8114</v>
      </c>
      <c r="X1624" s="35" t="s">
        <v>1869</v>
      </c>
      <c r="Y1624" s="55" t="s">
        <v>1869</v>
      </c>
      <c r="Z1624" s="55"/>
      <c r="AA1624" s="35" t="s">
        <v>109</v>
      </c>
      <c r="AB1624" s="35" t="s">
        <v>109</v>
      </c>
      <c r="AC1624" s="35" t="s">
        <v>8115</v>
      </c>
    </row>
    <row r="1625" spans="1:29" x14ac:dyDescent="0.3">
      <c r="A1625" s="36">
        <v>1624</v>
      </c>
      <c r="B1625" s="36" t="s">
        <v>4151</v>
      </c>
      <c r="C1625" s="37">
        <v>44664</v>
      </c>
      <c r="D1625" s="64">
        <v>85007763</v>
      </c>
      <c r="E1625" s="42" t="s">
        <v>15130</v>
      </c>
      <c r="F1625" s="122" t="s">
        <v>88</v>
      </c>
      <c r="G1625" s="55" t="s">
        <v>89</v>
      </c>
      <c r="H1625" s="64" t="s">
        <v>6633</v>
      </c>
      <c r="I1625" s="35" t="s">
        <v>8116</v>
      </c>
      <c r="J1625" s="42"/>
      <c r="K1625" s="35" t="s">
        <v>38</v>
      </c>
      <c r="L1625" s="64" t="s">
        <v>6636</v>
      </c>
      <c r="M1625" s="64" t="s">
        <v>7715</v>
      </c>
      <c r="O1625" s="35" t="s">
        <v>8117</v>
      </c>
      <c r="P1625" s="59">
        <v>8688125405</v>
      </c>
      <c r="Q1625" s="114" t="s">
        <v>8118</v>
      </c>
      <c r="R1625" s="59" t="s">
        <v>6773</v>
      </c>
      <c r="S1625" s="59" t="s">
        <v>6773</v>
      </c>
      <c r="T1625" s="59" t="s">
        <v>8119</v>
      </c>
      <c r="U1625" s="35" t="s">
        <v>5265</v>
      </c>
      <c r="V1625" s="35" t="s">
        <v>1693</v>
      </c>
      <c r="W1625" s="35" t="s">
        <v>134</v>
      </c>
      <c r="X1625" s="35" t="s">
        <v>100</v>
      </c>
      <c r="Y1625" s="55" t="s">
        <v>100</v>
      </c>
      <c r="Z1625" s="55"/>
      <c r="AA1625" s="35" t="s">
        <v>101</v>
      </c>
      <c r="AB1625" s="35" t="s">
        <v>109</v>
      </c>
    </row>
    <row r="1626" spans="1:29" x14ac:dyDescent="0.3">
      <c r="A1626" s="36">
        <v>1625</v>
      </c>
      <c r="B1626" s="36" t="s">
        <v>4151</v>
      </c>
      <c r="C1626" s="37">
        <v>44664</v>
      </c>
      <c r="D1626" s="64">
        <v>30560900</v>
      </c>
      <c r="E1626" s="42" t="s">
        <v>15130</v>
      </c>
      <c r="F1626" s="122" t="s">
        <v>88</v>
      </c>
      <c r="G1626" s="55" t="s">
        <v>89</v>
      </c>
      <c r="H1626" s="64" t="s">
        <v>6633</v>
      </c>
      <c r="I1626" s="35" t="s">
        <v>8120</v>
      </c>
      <c r="J1626" s="42" t="s">
        <v>8120</v>
      </c>
      <c r="K1626" s="35" t="s">
        <v>38</v>
      </c>
      <c r="L1626" s="64" t="s">
        <v>6636</v>
      </c>
      <c r="M1626" s="64" t="s">
        <v>7715</v>
      </c>
      <c r="O1626" s="35" t="s">
        <v>8121</v>
      </c>
      <c r="P1626" s="59">
        <v>9645462588</v>
      </c>
      <c r="Q1626" s="114" t="s">
        <v>8122</v>
      </c>
      <c r="R1626" s="59" t="s">
        <v>96</v>
      </c>
      <c r="S1626" s="59" t="s">
        <v>97</v>
      </c>
      <c r="T1626" s="59" t="s">
        <v>8123</v>
      </c>
      <c r="U1626" s="35" t="s">
        <v>8124</v>
      </c>
      <c r="V1626" s="35" t="s">
        <v>3868</v>
      </c>
      <c r="W1626" s="35" t="s">
        <v>199</v>
      </c>
      <c r="X1626" s="35" t="s">
        <v>235</v>
      </c>
      <c r="Y1626" s="55" t="s">
        <v>100</v>
      </c>
      <c r="Z1626" s="55"/>
      <c r="AA1626" s="35" t="s">
        <v>689</v>
      </c>
      <c r="AB1626" s="35" t="s">
        <v>109</v>
      </c>
    </row>
    <row r="1627" spans="1:29" ht="28.8" x14ac:dyDescent="0.3">
      <c r="A1627" s="36">
        <v>1626</v>
      </c>
      <c r="B1627" s="36" t="s">
        <v>4151</v>
      </c>
      <c r="C1627" s="37">
        <v>44665</v>
      </c>
      <c r="D1627" s="64">
        <v>10954047</v>
      </c>
      <c r="E1627" s="42" t="s">
        <v>6</v>
      </c>
      <c r="F1627" s="58">
        <v>221395</v>
      </c>
      <c r="G1627" s="55" t="s">
        <v>89</v>
      </c>
      <c r="H1627" s="64" t="s">
        <v>7080</v>
      </c>
      <c r="I1627" s="78" t="s">
        <v>1070</v>
      </c>
      <c r="J1627" s="42" t="s">
        <v>8125</v>
      </c>
      <c r="K1627" s="35" t="s">
        <v>12</v>
      </c>
      <c r="L1627" s="64" t="s">
        <v>8126</v>
      </c>
      <c r="M1627" s="64" t="s">
        <v>93</v>
      </c>
      <c r="N1627" s="59">
        <v>5858740</v>
      </c>
      <c r="O1627" s="126" t="s">
        <v>8127</v>
      </c>
      <c r="P1627" s="59">
        <v>9900490727</v>
      </c>
      <c r="Q1627" s="114" t="s">
        <v>8128</v>
      </c>
      <c r="R1627" s="59">
        <v>7</v>
      </c>
      <c r="S1627" s="59">
        <v>7</v>
      </c>
      <c r="T1627" s="59" t="s">
        <v>5213</v>
      </c>
      <c r="U1627" s="35" t="s">
        <v>6477</v>
      </c>
      <c r="V1627" s="35" t="s">
        <v>7975</v>
      </c>
      <c r="W1627" s="35" t="s">
        <v>8129</v>
      </c>
      <c r="X1627" s="35" t="s">
        <v>100</v>
      </c>
      <c r="Y1627" s="55" t="s">
        <v>100</v>
      </c>
      <c r="Z1627" s="55" t="s">
        <v>100</v>
      </c>
      <c r="AA1627" s="35" t="s">
        <v>109</v>
      </c>
      <c r="AB1627" s="35" t="s">
        <v>109</v>
      </c>
      <c r="AC1627" s="35" t="s">
        <v>8130</v>
      </c>
    </row>
    <row r="1628" spans="1:29" x14ac:dyDescent="0.3">
      <c r="A1628" s="36">
        <v>1627</v>
      </c>
      <c r="B1628" s="36" t="s">
        <v>4151</v>
      </c>
      <c r="C1628" s="37">
        <v>44665</v>
      </c>
      <c r="D1628" s="64">
        <v>10954047</v>
      </c>
      <c r="E1628" s="42" t="s">
        <v>6</v>
      </c>
      <c r="F1628" s="58">
        <v>221395</v>
      </c>
      <c r="G1628" s="55" t="s">
        <v>89</v>
      </c>
      <c r="H1628" s="64" t="s">
        <v>8131</v>
      </c>
      <c r="I1628" s="78" t="s">
        <v>1070</v>
      </c>
      <c r="J1628" s="42" t="s">
        <v>8132</v>
      </c>
      <c r="K1628" s="35" t="s">
        <v>11</v>
      </c>
      <c r="L1628" s="64" t="s">
        <v>8133</v>
      </c>
      <c r="M1628" s="64" t="s">
        <v>93</v>
      </c>
      <c r="N1628" s="58" t="s">
        <v>8134</v>
      </c>
      <c r="O1628" s="35" t="s">
        <v>8135</v>
      </c>
      <c r="P1628" s="59">
        <v>7680073630</v>
      </c>
      <c r="Q1628" s="114" t="s">
        <v>8136</v>
      </c>
      <c r="R1628" s="59">
        <v>6.2</v>
      </c>
      <c r="S1628" s="59">
        <v>6.2</v>
      </c>
      <c r="T1628" s="59" t="s">
        <v>8137</v>
      </c>
      <c r="U1628" s="35" t="s">
        <v>6126</v>
      </c>
      <c r="V1628" s="35" t="s">
        <v>7086</v>
      </c>
      <c r="W1628" s="35" t="s">
        <v>8138</v>
      </c>
      <c r="X1628" s="35" t="s">
        <v>100</v>
      </c>
      <c r="Y1628" s="55" t="s">
        <v>100</v>
      </c>
      <c r="Z1628" s="55" t="s">
        <v>100</v>
      </c>
      <c r="AA1628" s="35" t="s">
        <v>109</v>
      </c>
      <c r="AB1628" s="35" t="s">
        <v>109</v>
      </c>
      <c r="AC1628" s="42" t="s">
        <v>8139</v>
      </c>
    </row>
    <row r="1629" spans="1:29" x14ac:dyDescent="0.3">
      <c r="A1629" s="36">
        <v>1628</v>
      </c>
      <c r="B1629" s="36" t="s">
        <v>4151</v>
      </c>
      <c r="C1629" s="37">
        <v>44665</v>
      </c>
      <c r="D1629" s="64">
        <v>48267147</v>
      </c>
      <c r="E1629" s="42" t="s">
        <v>6</v>
      </c>
      <c r="F1629" s="58">
        <v>221395</v>
      </c>
      <c r="G1629" s="55" t="s">
        <v>89</v>
      </c>
      <c r="H1629" s="64" t="s">
        <v>90</v>
      </c>
      <c r="I1629" s="35" t="s">
        <v>4993</v>
      </c>
      <c r="J1629" s="42" t="s">
        <v>8140</v>
      </c>
      <c r="K1629" s="35" t="s">
        <v>12</v>
      </c>
      <c r="L1629" s="64" t="s">
        <v>8126</v>
      </c>
      <c r="M1629" s="64" t="s">
        <v>93</v>
      </c>
      <c r="N1629" s="59">
        <v>4976380</v>
      </c>
      <c r="O1629" s="126" t="s">
        <v>8141</v>
      </c>
      <c r="P1629" s="59">
        <v>7760078105</v>
      </c>
      <c r="Q1629" s="114" t="s">
        <v>8142</v>
      </c>
      <c r="R1629" s="59" t="s">
        <v>2560</v>
      </c>
      <c r="S1629" s="59" t="s">
        <v>558</v>
      </c>
      <c r="T1629" s="59" t="s">
        <v>107</v>
      </c>
      <c r="U1629" s="35">
        <v>757000</v>
      </c>
      <c r="V1629" s="35">
        <v>1600000</v>
      </c>
      <c r="W1629" s="35" t="s">
        <v>8143</v>
      </c>
      <c r="X1629" s="35" t="s">
        <v>100</v>
      </c>
      <c r="Y1629" s="55" t="s">
        <v>100</v>
      </c>
      <c r="Z1629" s="55" t="s">
        <v>100</v>
      </c>
      <c r="AA1629" s="35" t="s">
        <v>109</v>
      </c>
      <c r="AB1629" s="35" t="s">
        <v>109</v>
      </c>
    </row>
    <row r="1630" spans="1:29" x14ac:dyDescent="0.3">
      <c r="A1630" s="36">
        <v>1629</v>
      </c>
      <c r="B1630" s="36" t="s">
        <v>4151</v>
      </c>
      <c r="C1630" s="37">
        <v>44665</v>
      </c>
      <c r="D1630" s="64">
        <v>30560900</v>
      </c>
      <c r="E1630" s="42" t="s">
        <v>15130</v>
      </c>
      <c r="F1630" s="122" t="s">
        <v>88</v>
      </c>
      <c r="G1630" s="55" t="s">
        <v>8144</v>
      </c>
      <c r="H1630" s="64" t="s">
        <v>90</v>
      </c>
      <c r="I1630" s="35" t="s">
        <v>103</v>
      </c>
      <c r="J1630" s="42" t="s">
        <v>4807</v>
      </c>
      <c r="K1630" s="35" t="s">
        <v>38</v>
      </c>
      <c r="L1630" s="64" t="s">
        <v>1079</v>
      </c>
      <c r="M1630" s="64" t="s">
        <v>93</v>
      </c>
      <c r="N1630" s="59">
        <v>5860031</v>
      </c>
      <c r="O1630" s="35" t="s">
        <v>8145</v>
      </c>
      <c r="P1630" s="59">
        <v>9347908882</v>
      </c>
      <c r="Q1630" s="114" t="s">
        <v>8146</v>
      </c>
      <c r="R1630" s="59" t="s">
        <v>3758</v>
      </c>
      <c r="S1630" s="59" t="s">
        <v>3758</v>
      </c>
      <c r="T1630" s="59" t="s">
        <v>8147</v>
      </c>
      <c r="U1630" s="35">
        <v>420000</v>
      </c>
      <c r="V1630" s="35">
        <v>800000</v>
      </c>
      <c r="W1630" s="35" t="s">
        <v>630</v>
      </c>
      <c r="X1630" s="35" t="s">
        <v>100</v>
      </c>
      <c r="Y1630" s="55" t="s">
        <v>100</v>
      </c>
      <c r="Z1630" s="55" t="s">
        <v>100</v>
      </c>
      <c r="AA1630" s="35" t="s">
        <v>101</v>
      </c>
      <c r="AB1630" s="35" t="s">
        <v>109</v>
      </c>
    </row>
    <row r="1631" spans="1:29" x14ac:dyDescent="0.3">
      <c r="A1631" s="36">
        <v>1630</v>
      </c>
      <c r="B1631" s="36" t="s">
        <v>4151</v>
      </c>
      <c r="C1631" s="37">
        <v>44665</v>
      </c>
      <c r="D1631" s="64">
        <v>30560900</v>
      </c>
      <c r="E1631" s="42" t="s">
        <v>15130</v>
      </c>
      <c r="F1631" s="122" t="s">
        <v>88</v>
      </c>
      <c r="G1631" s="55" t="s">
        <v>8144</v>
      </c>
      <c r="H1631" s="64" t="s">
        <v>90</v>
      </c>
      <c r="I1631" s="35" t="s">
        <v>103</v>
      </c>
      <c r="J1631" s="42" t="s">
        <v>4807</v>
      </c>
      <c r="K1631" s="35" t="s">
        <v>38</v>
      </c>
      <c r="L1631" s="64" t="s">
        <v>1079</v>
      </c>
      <c r="M1631" s="64" t="s">
        <v>93</v>
      </c>
      <c r="N1631" s="59">
        <v>5860105</v>
      </c>
      <c r="O1631" s="35" t="s">
        <v>8148</v>
      </c>
      <c r="P1631" s="59">
        <v>9398191890</v>
      </c>
      <c r="Q1631" s="114" t="s">
        <v>8149</v>
      </c>
      <c r="R1631" s="59" t="s">
        <v>633</v>
      </c>
      <c r="S1631" s="59" t="s">
        <v>633</v>
      </c>
      <c r="T1631" s="59" t="s">
        <v>1643</v>
      </c>
      <c r="U1631" s="35">
        <v>510000</v>
      </c>
      <c r="V1631" s="35">
        <v>800000</v>
      </c>
      <c r="W1631" s="35" t="s">
        <v>8150</v>
      </c>
      <c r="X1631" s="35" t="s">
        <v>100</v>
      </c>
      <c r="Y1631" s="55" t="s">
        <v>100</v>
      </c>
      <c r="Z1631" s="55" t="s">
        <v>100</v>
      </c>
      <c r="AA1631" s="35" t="s">
        <v>109</v>
      </c>
      <c r="AB1631" s="35" t="s">
        <v>109</v>
      </c>
    </row>
    <row r="1632" spans="1:29" x14ac:dyDescent="0.3">
      <c r="A1632" s="36">
        <v>1631</v>
      </c>
      <c r="B1632" s="36" t="s">
        <v>4151</v>
      </c>
      <c r="C1632" s="37">
        <v>44665</v>
      </c>
      <c r="D1632" s="64">
        <v>43948601</v>
      </c>
      <c r="E1632" s="42" t="s">
        <v>15130</v>
      </c>
      <c r="F1632" s="122" t="s">
        <v>88</v>
      </c>
      <c r="G1632" s="55" t="s">
        <v>89</v>
      </c>
      <c r="H1632" s="64" t="s">
        <v>6633</v>
      </c>
      <c r="I1632" s="35" t="s">
        <v>8151</v>
      </c>
      <c r="J1632" s="42" t="s">
        <v>8152</v>
      </c>
      <c r="K1632" s="35" t="s">
        <v>38</v>
      </c>
      <c r="L1632" s="64" t="s">
        <v>6636</v>
      </c>
      <c r="M1632" s="64" t="s">
        <v>7715</v>
      </c>
      <c r="O1632" s="35" t="s">
        <v>8153</v>
      </c>
      <c r="P1632" s="59">
        <v>8284898628</v>
      </c>
      <c r="Q1632" s="114" t="s">
        <v>8154</v>
      </c>
      <c r="R1632" s="59">
        <v>5.5</v>
      </c>
      <c r="S1632" s="59">
        <v>5.5</v>
      </c>
      <c r="T1632" s="59" t="s">
        <v>608</v>
      </c>
      <c r="U1632" s="35">
        <v>14.2</v>
      </c>
      <c r="V1632" s="35">
        <v>20</v>
      </c>
      <c r="W1632" s="35" t="s">
        <v>8155</v>
      </c>
      <c r="Y1632" s="55"/>
      <c r="Z1632" s="55"/>
      <c r="AA1632" s="35" t="s">
        <v>109</v>
      </c>
      <c r="AB1632" s="35" t="s">
        <v>109</v>
      </c>
      <c r="AC1632" s="35">
        <v>18.2</v>
      </c>
    </row>
    <row r="1633" spans="1:29" x14ac:dyDescent="0.3">
      <c r="A1633" s="36">
        <v>1632</v>
      </c>
      <c r="B1633" s="36" t="s">
        <v>4151</v>
      </c>
      <c r="C1633" s="37">
        <v>44665</v>
      </c>
      <c r="D1633" s="64">
        <v>43948601</v>
      </c>
      <c r="E1633" s="42" t="s">
        <v>15130</v>
      </c>
      <c r="F1633" s="122" t="s">
        <v>88</v>
      </c>
      <c r="G1633" s="55" t="s">
        <v>89</v>
      </c>
      <c r="H1633" s="64" t="s">
        <v>6633</v>
      </c>
      <c r="I1633" s="35" t="s">
        <v>8151</v>
      </c>
      <c r="J1633" s="42" t="s">
        <v>8152</v>
      </c>
      <c r="K1633" s="35" t="s">
        <v>38</v>
      </c>
      <c r="L1633" s="64" t="s">
        <v>6636</v>
      </c>
      <c r="M1633" s="64" t="s">
        <v>7715</v>
      </c>
      <c r="O1633" s="35" t="s">
        <v>8156</v>
      </c>
      <c r="P1633" s="59">
        <v>9480572872</v>
      </c>
      <c r="Q1633" s="114" t="s">
        <v>8157</v>
      </c>
      <c r="R1633" s="59">
        <v>5.6</v>
      </c>
      <c r="S1633" s="59">
        <v>5.6</v>
      </c>
      <c r="T1633" s="59" t="s">
        <v>8158</v>
      </c>
      <c r="U1633" s="35">
        <v>14</v>
      </c>
      <c r="V1633" s="35">
        <v>20</v>
      </c>
      <c r="W1633" s="35" t="s">
        <v>8159</v>
      </c>
      <c r="Y1633" s="55"/>
      <c r="Z1633" s="55"/>
      <c r="AA1633" s="35" t="s">
        <v>109</v>
      </c>
      <c r="AB1633" s="35" t="s">
        <v>109</v>
      </c>
      <c r="AC1633" s="35">
        <v>18</v>
      </c>
    </row>
    <row r="1634" spans="1:29" x14ac:dyDescent="0.3">
      <c r="A1634" s="36">
        <v>1633</v>
      </c>
      <c r="B1634" s="36" t="s">
        <v>4151</v>
      </c>
      <c r="C1634" s="37">
        <v>44665</v>
      </c>
      <c r="D1634" s="64">
        <v>43948601</v>
      </c>
      <c r="E1634" s="42" t="s">
        <v>15130</v>
      </c>
      <c r="F1634" s="122" t="s">
        <v>88</v>
      </c>
      <c r="G1634" s="55" t="s">
        <v>89</v>
      </c>
      <c r="H1634" s="64" t="s">
        <v>6633</v>
      </c>
      <c r="I1634" s="35" t="s">
        <v>8151</v>
      </c>
      <c r="J1634" s="42" t="s">
        <v>8152</v>
      </c>
      <c r="K1634" s="35" t="s">
        <v>38</v>
      </c>
      <c r="L1634" s="64" t="s">
        <v>6636</v>
      </c>
      <c r="M1634" s="64" t="s">
        <v>7715</v>
      </c>
      <c r="O1634" s="35" t="s">
        <v>8160</v>
      </c>
      <c r="P1634" s="59">
        <v>7037708067</v>
      </c>
      <c r="Q1634" s="114" t="s">
        <v>7236</v>
      </c>
      <c r="R1634" s="59">
        <v>7.4</v>
      </c>
      <c r="S1634" s="59">
        <v>7.4</v>
      </c>
      <c r="T1634" s="59" t="s">
        <v>8161</v>
      </c>
      <c r="U1634" s="35">
        <v>10.5</v>
      </c>
      <c r="V1634" s="35">
        <v>20</v>
      </c>
      <c r="W1634" s="35" t="s">
        <v>8162</v>
      </c>
      <c r="Y1634" s="55"/>
      <c r="Z1634" s="55"/>
      <c r="AA1634" s="35" t="s">
        <v>109</v>
      </c>
      <c r="AB1634" s="35" t="s">
        <v>109</v>
      </c>
      <c r="AC1634" s="35">
        <v>19</v>
      </c>
    </row>
    <row r="1635" spans="1:29" x14ac:dyDescent="0.3">
      <c r="A1635" s="36">
        <v>1634</v>
      </c>
      <c r="B1635" s="36" t="s">
        <v>4151</v>
      </c>
      <c r="C1635" s="37">
        <v>44665</v>
      </c>
      <c r="D1635" s="64">
        <v>89874064</v>
      </c>
      <c r="E1635" s="42" t="s">
        <v>15130</v>
      </c>
      <c r="F1635" s="122" t="s">
        <v>88</v>
      </c>
      <c r="G1635" s="55" t="s">
        <v>89</v>
      </c>
      <c r="H1635" s="64" t="s">
        <v>6633</v>
      </c>
      <c r="I1635" s="35" t="s">
        <v>8151</v>
      </c>
      <c r="J1635" s="42" t="s">
        <v>8152</v>
      </c>
      <c r="K1635" s="35" t="s">
        <v>38</v>
      </c>
      <c r="L1635" s="64" t="s">
        <v>6636</v>
      </c>
      <c r="M1635" s="64" t="s">
        <v>7715</v>
      </c>
      <c r="O1635" s="35" t="s">
        <v>8163</v>
      </c>
      <c r="P1635" s="59">
        <v>9504760300</v>
      </c>
      <c r="Q1635" s="114" t="s">
        <v>8164</v>
      </c>
      <c r="R1635" s="59">
        <v>9</v>
      </c>
      <c r="S1635" s="59">
        <v>7</v>
      </c>
      <c r="T1635" s="59" t="s">
        <v>608</v>
      </c>
      <c r="U1635" s="35">
        <v>10.199999999999999</v>
      </c>
      <c r="V1635" s="35">
        <v>20</v>
      </c>
      <c r="W1635" s="35" t="s">
        <v>8165</v>
      </c>
      <c r="Y1635" s="55"/>
      <c r="Z1635" s="55"/>
      <c r="AA1635" s="35" t="s">
        <v>109</v>
      </c>
      <c r="AB1635" s="35" t="s">
        <v>109</v>
      </c>
      <c r="AC1635" s="35">
        <v>18</v>
      </c>
    </row>
    <row r="1636" spans="1:29" x14ac:dyDescent="0.3">
      <c r="A1636" s="36">
        <v>1635</v>
      </c>
      <c r="B1636" s="36" t="s">
        <v>4151</v>
      </c>
      <c r="C1636" s="37">
        <v>44669</v>
      </c>
      <c r="D1636" s="64">
        <v>18268669</v>
      </c>
      <c r="E1636" s="42" t="s">
        <v>6</v>
      </c>
      <c r="F1636" s="58">
        <v>221395</v>
      </c>
      <c r="G1636" s="55" t="s">
        <v>89</v>
      </c>
      <c r="H1636" s="64" t="s">
        <v>90</v>
      </c>
      <c r="I1636" s="35" t="s">
        <v>433</v>
      </c>
      <c r="J1636" s="42" t="s">
        <v>8166</v>
      </c>
      <c r="K1636" s="35" t="s">
        <v>12</v>
      </c>
      <c r="L1636" s="64" t="s">
        <v>8167</v>
      </c>
      <c r="M1636" s="64" t="s">
        <v>93</v>
      </c>
      <c r="N1636" s="59">
        <v>5857533</v>
      </c>
      <c r="O1636" s="126" t="s">
        <v>8168</v>
      </c>
      <c r="P1636" s="59">
        <v>9963641625</v>
      </c>
      <c r="Q1636" s="114" t="s">
        <v>8169</v>
      </c>
      <c r="R1636" s="59" t="s">
        <v>2069</v>
      </c>
      <c r="S1636" s="59" t="s">
        <v>3776</v>
      </c>
      <c r="T1636" s="59" t="s">
        <v>198</v>
      </c>
      <c r="U1636" s="35">
        <v>1000000</v>
      </c>
      <c r="V1636" s="35">
        <v>1800000</v>
      </c>
      <c r="W1636" s="35" t="s">
        <v>134</v>
      </c>
      <c r="X1636" s="35" t="s">
        <v>100</v>
      </c>
      <c r="Y1636" s="55" t="s">
        <v>100</v>
      </c>
      <c r="Z1636" s="55" t="s">
        <v>100</v>
      </c>
      <c r="AA1636" s="35" t="s">
        <v>101</v>
      </c>
      <c r="AB1636" s="35" t="s">
        <v>109</v>
      </c>
    </row>
    <row r="1637" spans="1:29" ht="28.8" x14ac:dyDescent="0.3">
      <c r="A1637" s="36">
        <v>1636</v>
      </c>
      <c r="B1637" s="36" t="s">
        <v>4151</v>
      </c>
      <c r="C1637" s="37">
        <v>44669</v>
      </c>
      <c r="D1637" s="64">
        <v>96866338</v>
      </c>
      <c r="E1637" s="42" t="s">
        <v>6</v>
      </c>
      <c r="F1637" s="58">
        <v>221395</v>
      </c>
      <c r="G1637" s="55" t="s">
        <v>89</v>
      </c>
      <c r="H1637" s="64" t="s">
        <v>90</v>
      </c>
      <c r="I1637" s="35" t="s">
        <v>394</v>
      </c>
      <c r="J1637" s="42" t="s">
        <v>7822</v>
      </c>
      <c r="K1637" s="35" t="s">
        <v>18</v>
      </c>
      <c r="L1637" s="64" t="s">
        <v>1577</v>
      </c>
      <c r="M1637" s="64" t="s">
        <v>93</v>
      </c>
      <c r="N1637" s="59">
        <v>5858517</v>
      </c>
      <c r="O1637" s="126" t="s">
        <v>8170</v>
      </c>
      <c r="P1637" s="59">
        <v>9964144440</v>
      </c>
      <c r="Q1637" s="114" t="s">
        <v>8171</v>
      </c>
      <c r="R1637" s="59" t="s">
        <v>8172</v>
      </c>
      <c r="S1637" s="59" t="s">
        <v>8172</v>
      </c>
      <c r="T1637" s="59" t="s">
        <v>8173</v>
      </c>
      <c r="U1637" s="35">
        <v>2600000</v>
      </c>
      <c r="V1637" s="35">
        <v>2800000</v>
      </c>
      <c r="W1637" s="35" t="s">
        <v>8174</v>
      </c>
      <c r="X1637" s="35" t="s">
        <v>100</v>
      </c>
      <c r="Y1637" s="55" t="s">
        <v>100</v>
      </c>
      <c r="Z1637" s="55" t="s">
        <v>100</v>
      </c>
      <c r="AA1637" s="35" t="s">
        <v>109</v>
      </c>
      <c r="AB1637" s="35" t="s">
        <v>109</v>
      </c>
      <c r="AC1637" s="35" t="s">
        <v>5676</v>
      </c>
    </row>
    <row r="1638" spans="1:29" x14ac:dyDescent="0.3">
      <c r="A1638" s="36">
        <v>1637</v>
      </c>
      <c r="B1638" s="36" t="s">
        <v>4151</v>
      </c>
      <c r="C1638" s="37">
        <v>44669</v>
      </c>
      <c r="D1638" s="64">
        <v>96866338</v>
      </c>
      <c r="E1638" s="42" t="s">
        <v>6</v>
      </c>
      <c r="F1638" s="58">
        <v>221395</v>
      </c>
      <c r="G1638" s="55" t="s">
        <v>89</v>
      </c>
      <c r="H1638" s="64" t="s">
        <v>90</v>
      </c>
      <c r="I1638" s="35" t="s">
        <v>394</v>
      </c>
      <c r="J1638" s="42" t="s">
        <v>7822</v>
      </c>
      <c r="K1638" s="35" t="s">
        <v>18</v>
      </c>
      <c r="L1638" s="64" t="s">
        <v>1577</v>
      </c>
      <c r="M1638" s="64" t="s">
        <v>93</v>
      </c>
      <c r="N1638" s="58">
        <v>5859630</v>
      </c>
      <c r="O1638" s="125" t="s">
        <v>8175</v>
      </c>
      <c r="P1638" s="58">
        <v>9999851004</v>
      </c>
      <c r="Q1638" s="52" t="s">
        <v>8176</v>
      </c>
      <c r="R1638" s="58" t="s">
        <v>1155</v>
      </c>
      <c r="S1638" s="58" t="s">
        <v>1155</v>
      </c>
      <c r="T1638" s="58" t="s">
        <v>8177</v>
      </c>
      <c r="U1638" s="42" t="s">
        <v>8178</v>
      </c>
      <c r="V1638" s="42" t="s">
        <v>8179</v>
      </c>
      <c r="W1638" s="42" t="s">
        <v>8180</v>
      </c>
      <c r="X1638" s="42" t="s">
        <v>100</v>
      </c>
      <c r="Y1638" s="55" t="s">
        <v>100</v>
      </c>
      <c r="Z1638" s="55" t="s">
        <v>100</v>
      </c>
      <c r="AA1638" s="42" t="s">
        <v>109</v>
      </c>
      <c r="AB1638" s="42" t="s">
        <v>109</v>
      </c>
      <c r="AC1638" s="42" t="s">
        <v>8181</v>
      </c>
    </row>
    <row r="1639" spans="1:29" x14ac:dyDescent="0.3">
      <c r="A1639" s="36">
        <v>1638</v>
      </c>
      <c r="B1639" s="36" t="s">
        <v>4151</v>
      </c>
      <c r="C1639" s="37">
        <v>44669</v>
      </c>
      <c r="D1639" s="64">
        <v>86068801</v>
      </c>
      <c r="E1639" s="42" t="s">
        <v>6</v>
      </c>
      <c r="F1639" s="58">
        <v>221395</v>
      </c>
      <c r="G1639" s="55" t="s">
        <v>5685</v>
      </c>
      <c r="H1639" s="64" t="s">
        <v>7635</v>
      </c>
      <c r="I1639" s="35" t="s">
        <v>8182</v>
      </c>
      <c r="J1639" s="42" t="s">
        <v>8183</v>
      </c>
      <c r="K1639" s="35" t="s">
        <v>18</v>
      </c>
      <c r="L1639" s="64" t="s">
        <v>8184</v>
      </c>
      <c r="M1639" s="64" t="s">
        <v>93</v>
      </c>
      <c r="O1639" s="126" t="s">
        <v>8185</v>
      </c>
      <c r="P1639" s="59">
        <v>9492615710</v>
      </c>
      <c r="Q1639" s="114" t="s">
        <v>8186</v>
      </c>
      <c r="R1639" s="59">
        <v>6.9</v>
      </c>
      <c r="S1639" s="59">
        <v>3.5</v>
      </c>
      <c r="T1639" s="59" t="s">
        <v>4236</v>
      </c>
      <c r="U1639" s="35" t="s">
        <v>4476</v>
      </c>
      <c r="V1639" s="35" t="s">
        <v>5491</v>
      </c>
      <c r="W1639" s="35" t="s">
        <v>7639</v>
      </c>
      <c r="X1639" s="35" t="s">
        <v>100</v>
      </c>
      <c r="Y1639" s="55" t="s">
        <v>100</v>
      </c>
      <c r="Z1639" s="55" t="s">
        <v>100</v>
      </c>
      <c r="AA1639" s="35" t="s">
        <v>101</v>
      </c>
      <c r="AB1639" s="35" t="s">
        <v>101</v>
      </c>
      <c r="AC1639" s="35" t="s">
        <v>8187</v>
      </c>
    </row>
    <row r="1640" spans="1:29" ht="59.4" x14ac:dyDescent="0.3">
      <c r="A1640" s="36">
        <v>1639</v>
      </c>
      <c r="B1640" s="36" t="s">
        <v>4151</v>
      </c>
      <c r="C1640" s="37">
        <v>44669</v>
      </c>
      <c r="D1640" s="64">
        <v>86068801</v>
      </c>
      <c r="E1640" s="42" t="s">
        <v>6</v>
      </c>
      <c r="F1640" s="58">
        <v>221395</v>
      </c>
      <c r="G1640" s="55" t="s">
        <v>89</v>
      </c>
      <c r="H1640" s="64" t="s">
        <v>4710</v>
      </c>
      <c r="I1640" s="35" t="s">
        <v>8182</v>
      </c>
      <c r="J1640" s="42" t="s">
        <v>8183</v>
      </c>
      <c r="K1640" s="35" t="s">
        <v>18</v>
      </c>
      <c r="L1640" s="64" t="s">
        <v>8188</v>
      </c>
      <c r="M1640" s="64" t="s">
        <v>93</v>
      </c>
      <c r="N1640" s="59">
        <v>6009817</v>
      </c>
      <c r="O1640" s="35" t="s">
        <v>8189</v>
      </c>
      <c r="P1640" s="59">
        <v>8500923100</v>
      </c>
      <c r="Q1640" s="114" t="s">
        <v>8190</v>
      </c>
      <c r="R1640" s="59" t="s">
        <v>5930</v>
      </c>
      <c r="S1640" s="59">
        <v>3.5</v>
      </c>
      <c r="T1640" s="59" t="s">
        <v>116</v>
      </c>
      <c r="U1640" s="35" t="s">
        <v>8191</v>
      </c>
      <c r="V1640" s="35" t="s">
        <v>4456</v>
      </c>
      <c r="W1640" s="35" t="s">
        <v>8192</v>
      </c>
      <c r="X1640" s="35" t="s">
        <v>100</v>
      </c>
      <c r="Y1640" s="55" t="s">
        <v>100</v>
      </c>
      <c r="Z1640" s="55" t="s">
        <v>100</v>
      </c>
      <c r="AA1640" s="35" t="s">
        <v>101</v>
      </c>
      <c r="AB1640" s="35" t="s">
        <v>101</v>
      </c>
      <c r="AC1640" s="35" t="s">
        <v>8193</v>
      </c>
    </row>
    <row r="1641" spans="1:29" ht="43.2" x14ac:dyDescent="0.3">
      <c r="A1641" s="36">
        <v>1640</v>
      </c>
      <c r="B1641" s="36" t="s">
        <v>4151</v>
      </c>
      <c r="C1641" s="37">
        <v>44669</v>
      </c>
      <c r="D1641" s="64">
        <v>86068801</v>
      </c>
      <c r="E1641" s="42" t="s">
        <v>6</v>
      </c>
      <c r="F1641" s="58">
        <v>221395</v>
      </c>
      <c r="G1641" s="55" t="s">
        <v>89</v>
      </c>
      <c r="H1641" s="64" t="s">
        <v>4710</v>
      </c>
      <c r="I1641" s="35" t="s">
        <v>8182</v>
      </c>
      <c r="J1641" s="42" t="s">
        <v>8183</v>
      </c>
      <c r="K1641" s="35" t="s">
        <v>18</v>
      </c>
      <c r="L1641" s="64" t="s">
        <v>8188</v>
      </c>
      <c r="M1641" s="64" t="s">
        <v>93</v>
      </c>
      <c r="N1641" s="59">
        <v>6009832</v>
      </c>
      <c r="O1641" s="35" t="s">
        <v>8194</v>
      </c>
      <c r="P1641" s="59">
        <v>9703174433</v>
      </c>
      <c r="Q1641" s="114" t="s">
        <v>8195</v>
      </c>
      <c r="R1641" s="59" t="s">
        <v>8196</v>
      </c>
      <c r="S1641" s="59" t="s">
        <v>2125</v>
      </c>
      <c r="T1641" s="59" t="s">
        <v>8197</v>
      </c>
      <c r="U1641" s="35" t="s">
        <v>8198</v>
      </c>
      <c r="V1641" s="35" t="s">
        <v>6126</v>
      </c>
      <c r="W1641" s="35" t="s">
        <v>8199</v>
      </c>
      <c r="X1641" s="35" t="s">
        <v>100</v>
      </c>
      <c r="Y1641" s="55" t="s">
        <v>100</v>
      </c>
      <c r="Z1641" s="55" t="s">
        <v>100</v>
      </c>
      <c r="AA1641" s="35" t="s">
        <v>101</v>
      </c>
      <c r="AB1641" s="35" t="s">
        <v>101</v>
      </c>
      <c r="AC1641" s="35" t="s">
        <v>8200</v>
      </c>
    </row>
    <row r="1642" spans="1:29" ht="73.8" x14ac:dyDescent="0.3">
      <c r="A1642" s="36">
        <v>1641</v>
      </c>
      <c r="B1642" s="36" t="s">
        <v>4151</v>
      </c>
      <c r="C1642" s="37">
        <v>44669</v>
      </c>
      <c r="D1642" s="64">
        <v>37056033</v>
      </c>
      <c r="E1642" s="42" t="s">
        <v>6</v>
      </c>
      <c r="F1642" s="58">
        <v>221395</v>
      </c>
      <c r="G1642" s="55" t="s">
        <v>89</v>
      </c>
      <c r="H1642" s="64" t="s">
        <v>4710</v>
      </c>
      <c r="I1642" s="35" t="s">
        <v>4993</v>
      </c>
      <c r="J1642" s="42" t="s">
        <v>8140</v>
      </c>
      <c r="K1642" s="35" t="s">
        <v>38</v>
      </c>
      <c r="L1642" s="64" t="s">
        <v>1079</v>
      </c>
      <c r="M1642" s="64" t="s">
        <v>93</v>
      </c>
      <c r="N1642" s="59">
        <v>6009869</v>
      </c>
      <c r="O1642" s="35" t="s">
        <v>8201</v>
      </c>
      <c r="P1642" s="59">
        <v>9663387998</v>
      </c>
      <c r="Q1642" s="114" t="s">
        <v>8202</v>
      </c>
      <c r="R1642" s="59" t="s">
        <v>370</v>
      </c>
      <c r="S1642" s="59" t="s">
        <v>96</v>
      </c>
      <c r="T1642" s="59" t="s">
        <v>116</v>
      </c>
      <c r="U1642" s="35" t="s">
        <v>8203</v>
      </c>
      <c r="V1642" s="35" t="s">
        <v>8204</v>
      </c>
      <c r="W1642" s="35" t="s">
        <v>8205</v>
      </c>
      <c r="X1642" s="35" t="s">
        <v>100</v>
      </c>
      <c r="Y1642" s="55" t="s">
        <v>100</v>
      </c>
      <c r="Z1642" s="55" t="s">
        <v>100</v>
      </c>
      <c r="AA1642" s="35" t="s">
        <v>101</v>
      </c>
      <c r="AB1642" s="35" t="s">
        <v>7862</v>
      </c>
      <c r="AC1642" s="35" t="s">
        <v>8206</v>
      </c>
    </row>
    <row r="1643" spans="1:29" ht="30.6" x14ac:dyDescent="0.3">
      <c r="A1643" s="36">
        <v>1642</v>
      </c>
      <c r="B1643" s="36" t="s">
        <v>4151</v>
      </c>
      <c r="C1643" s="37">
        <v>44669</v>
      </c>
      <c r="D1643" s="64">
        <v>37056033</v>
      </c>
      <c r="E1643" s="42" t="s">
        <v>6</v>
      </c>
      <c r="F1643" s="58">
        <v>221395</v>
      </c>
      <c r="G1643" s="55" t="s">
        <v>89</v>
      </c>
      <c r="H1643" s="64" t="s">
        <v>4710</v>
      </c>
      <c r="I1643" s="35" t="s">
        <v>4993</v>
      </c>
      <c r="J1643" s="42" t="s">
        <v>8140</v>
      </c>
      <c r="K1643" s="35" t="s">
        <v>12</v>
      </c>
      <c r="L1643" s="64" t="s">
        <v>8207</v>
      </c>
      <c r="M1643" s="64" t="s">
        <v>93</v>
      </c>
      <c r="N1643" s="59">
        <v>6010407</v>
      </c>
      <c r="O1643" s="128" t="s">
        <v>8208</v>
      </c>
      <c r="P1643" s="59" t="s">
        <v>8209</v>
      </c>
      <c r="Q1643" s="114" t="s">
        <v>8210</v>
      </c>
      <c r="R1643" s="59" t="s">
        <v>5471</v>
      </c>
      <c r="S1643" s="59" t="s">
        <v>106</v>
      </c>
      <c r="T1643" s="59" t="s">
        <v>492</v>
      </c>
      <c r="U1643" s="35" t="s">
        <v>8211</v>
      </c>
      <c r="V1643" s="35" t="s">
        <v>8212</v>
      </c>
      <c r="W1643" s="35" t="s">
        <v>8213</v>
      </c>
      <c r="X1643" s="35" t="s">
        <v>100</v>
      </c>
      <c r="Y1643" s="55" t="s">
        <v>100</v>
      </c>
      <c r="Z1643" s="55" t="s">
        <v>100</v>
      </c>
      <c r="AA1643" s="35" t="s">
        <v>101</v>
      </c>
      <c r="AB1643" s="35" t="s">
        <v>109</v>
      </c>
      <c r="AC1643" s="35" t="s">
        <v>8214</v>
      </c>
    </row>
    <row r="1644" spans="1:29" ht="59.4" x14ac:dyDescent="0.3">
      <c r="A1644" s="36">
        <v>1643</v>
      </c>
      <c r="B1644" s="36" t="s">
        <v>4151</v>
      </c>
      <c r="C1644" s="37">
        <v>44669</v>
      </c>
      <c r="D1644" s="64">
        <v>37056033</v>
      </c>
      <c r="E1644" s="42" t="s">
        <v>6</v>
      </c>
      <c r="F1644" s="58">
        <v>221395</v>
      </c>
      <c r="G1644" s="55" t="s">
        <v>89</v>
      </c>
      <c r="H1644" s="64" t="s">
        <v>4710</v>
      </c>
      <c r="I1644" s="35" t="s">
        <v>4993</v>
      </c>
      <c r="J1644" s="42" t="s">
        <v>8140</v>
      </c>
      <c r="K1644" s="35" t="s">
        <v>38</v>
      </c>
      <c r="L1644" s="64" t="s">
        <v>1079</v>
      </c>
      <c r="M1644" s="64" t="s">
        <v>93</v>
      </c>
      <c r="N1644" s="59">
        <v>6010391</v>
      </c>
      <c r="O1644" s="35" t="s">
        <v>8215</v>
      </c>
      <c r="P1644" s="59">
        <v>9871746968</v>
      </c>
      <c r="Q1644" s="114" t="s">
        <v>8216</v>
      </c>
      <c r="R1644" s="59" t="s">
        <v>5471</v>
      </c>
      <c r="S1644" s="59" t="s">
        <v>115</v>
      </c>
      <c r="T1644" s="59" t="s">
        <v>8217</v>
      </c>
      <c r="U1644" s="35" t="s">
        <v>6611</v>
      </c>
      <c r="V1644" s="35" t="s">
        <v>4456</v>
      </c>
      <c r="W1644" s="35" t="s">
        <v>8218</v>
      </c>
      <c r="X1644" s="35" t="s">
        <v>100</v>
      </c>
      <c r="Y1644" s="55" t="s">
        <v>100</v>
      </c>
      <c r="Z1644" s="55" t="s">
        <v>100</v>
      </c>
      <c r="AA1644" s="35" t="s">
        <v>476</v>
      </c>
      <c r="AB1644" s="35" t="s">
        <v>109</v>
      </c>
      <c r="AC1644" s="35" t="s">
        <v>8219</v>
      </c>
    </row>
    <row r="1645" spans="1:29" x14ac:dyDescent="0.3">
      <c r="A1645" s="36">
        <v>1644</v>
      </c>
      <c r="B1645" s="36" t="s">
        <v>4151</v>
      </c>
      <c r="C1645" s="37">
        <v>44669</v>
      </c>
      <c r="D1645" s="64">
        <v>10954047</v>
      </c>
      <c r="E1645" s="42" t="s">
        <v>6</v>
      </c>
      <c r="F1645" s="58">
        <v>221395</v>
      </c>
      <c r="G1645" s="55" t="s">
        <v>89</v>
      </c>
      <c r="H1645" s="64" t="s">
        <v>7438</v>
      </c>
      <c r="I1645" s="78" t="s">
        <v>1070</v>
      </c>
      <c r="J1645" s="42" t="s">
        <v>8220</v>
      </c>
      <c r="K1645" s="35" t="s">
        <v>45</v>
      </c>
      <c r="L1645" s="64" t="s">
        <v>2633</v>
      </c>
      <c r="M1645" s="64" t="s">
        <v>93</v>
      </c>
      <c r="N1645" s="59">
        <v>5842909</v>
      </c>
      <c r="O1645" s="35" t="s">
        <v>8221</v>
      </c>
      <c r="P1645" s="59">
        <v>7027354889</v>
      </c>
      <c r="Q1645" s="114" t="s">
        <v>8222</v>
      </c>
      <c r="R1645" s="59">
        <v>10</v>
      </c>
      <c r="S1645" s="59">
        <v>10</v>
      </c>
      <c r="T1645" s="59" t="s">
        <v>198</v>
      </c>
      <c r="U1645" s="35">
        <v>17.7</v>
      </c>
      <c r="V1645" s="35">
        <v>22</v>
      </c>
      <c r="W1645" s="35" t="s">
        <v>7153</v>
      </c>
      <c r="X1645" s="35" t="s">
        <v>100</v>
      </c>
      <c r="Y1645" s="55" t="s">
        <v>100</v>
      </c>
      <c r="Z1645" s="55" t="s">
        <v>100</v>
      </c>
      <c r="AA1645" s="35" t="s">
        <v>109</v>
      </c>
      <c r="AB1645" s="35" t="s">
        <v>109</v>
      </c>
    </row>
    <row r="1646" spans="1:29" x14ac:dyDescent="0.3">
      <c r="A1646" s="36">
        <v>1645</v>
      </c>
      <c r="B1646" s="36" t="s">
        <v>8223</v>
      </c>
      <c r="C1646" s="37">
        <v>44669</v>
      </c>
      <c r="D1646" s="64">
        <v>10954047</v>
      </c>
      <c r="E1646" s="42" t="s">
        <v>6</v>
      </c>
      <c r="F1646" s="58">
        <v>221395</v>
      </c>
      <c r="G1646" s="55" t="s">
        <v>89</v>
      </c>
      <c r="H1646" s="64" t="s">
        <v>7438</v>
      </c>
      <c r="I1646" s="78" t="s">
        <v>1070</v>
      </c>
      <c r="J1646" s="42" t="s">
        <v>7854</v>
      </c>
      <c r="K1646" s="35" t="s">
        <v>38</v>
      </c>
      <c r="L1646" s="64" t="s">
        <v>1079</v>
      </c>
      <c r="M1646" s="64" t="s">
        <v>93</v>
      </c>
      <c r="N1646" s="59">
        <v>5843629</v>
      </c>
      <c r="O1646" s="35" t="s">
        <v>8224</v>
      </c>
      <c r="P1646" s="59">
        <v>8688139010</v>
      </c>
      <c r="Q1646" s="114" t="s">
        <v>8225</v>
      </c>
      <c r="R1646" s="59" t="s">
        <v>225</v>
      </c>
      <c r="S1646" s="59" t="s">
        <v>225</v>
      </c>
      <c r="T1646" s="59" t="s">
        <v>492</v>
      </c>
      <c r="U1646" s="35" t="s">
        <v>8226</v>
      </c>
      <c r="V1646" s="35" t="s">
        <v>8227</v>
      </c>
      <c r="W1646" s="35" t="s">
        <v>8228</v>
      </c>
      <c r="X1646" s="35" t="s">
        <v>100</v>
      </c>
      <c r="Y1646" s="55" t="s">
        <v>100</v>
      </c>
      <c r="Z1646" s="55" t="s">
        <v>100</v>
      </c>
      <c r="AA1646" s="35" t="s">
        <v>109</v>
      </c>
      <c r="AB1646" s="35" t="s">
        <v>109</v>
      </c>
    </row>
    <row r="1647" spans="1:29" x14ac:dyDescent="0.3">
      <c r="A1647" s="36">
        <v>1646</v>
      </c>
      <c r="B1647" s="36" t="s">
        <v>8223</v>
      </c>
      <c r="C1647" s="37">
        <v>44669</v>
      </c>
      <c r="D1647" s="64">
        <v>10954047</v>
      </c>
      <c r="E1647" s="42" t="s">
        <v>6</v>
      </c>
      <c r="F1647" s="58">
        <v>221395</v>
      </c>
      <c r="G1647" s="55" t="s">
        <v>89</v>
      </c>
      <c r="H1647" s="64" t="s">
        <v>7438</v>
      </c>
      <c r="I1647" s="78" t="s">
        <v>1070</v>
      </c>
      <c r="J1647" s="42" t="s">
        <v>8229</v>
      </c>
      <c r="K1647" s="35" t="s">
        <v>45</v>
      </c>
      <c r="L1647" s="64" t="s">
        <v>2633</v>
      </c>
      <c r="M1647" s="64" t="s">
        <v>93</v>
      </c>
      <c r="N1647" s="59">
        <v>5843631</v>
      </c>
      <c r="O1647" s="35" t="s">
        <v>8230</v>
      </c>
      <c r="P1647" s="59">
        <v>9741169338</v>
      </c>
      <c r="Q1647" s="114" t="s">
        <v>8231</v>
      </c>
      <c r="R1647" s="59" t="s">
        <v>232</v>
      </c>
      <c r="S1647" s="59" t="s">
        <v>3498</v>
      </c>
      <c r="T1647" s="59" t="s">
        <v>8232</v>
      </c>
      <c r="U1647" s="35" t="s">
        <v>8233</v>
      </c>
      <c r="V1647" s="35" t="s">
        <v>8234</v>
      </c>
      <c r="W1647" s="35" t="s">
        <v>2488</v>
      </c>
      <c r="X1647" s="35" t="s">
        <v>100</v>
      </c>
      <c r="Y1647" s="55" t="s">
        <v>100</v>
      </c>
      <c r="Z1647" s="55" t="s">
        <v>100</v>
      </c>
      <c r="AA1647" s="35" t="s">
        <v>109</v>
      </c>
      <c r="AB1647" s="35" t="s">
        <v>109</v>
      </c>
      <c r="AC1647" s="35" t="s">
        <v>8235</v>
      </c>
    </row>
    <row r="1648" spans="1:29" ht="43.2" x14ac:dyDescent="0.3">
      <c r="A1648" s="36">
        <v>1647</v>
      </c>
      <c r="B1648" s="36" t="s">
        <v>4151</v>
      </c>
      <c r="C1648" s="37">
        <v>44669</v>
      </c>
      <c r="D1648" s="64">
        <v>66759064</v>
      </c>
      <c r="E1648" s="42" t="s">
        <v>6</v>
      </c>
      <c r="F1648" s="58">
        <v>221395</v>
      </c>
      <c r="G1648" s="55" t="s">
        <v>89</v>
      </c>
      <c r="H1648" s="64" t="s">
        <v>8236</v>
      </c>
      <c r="I1648" s="42" t="s">
        <v>7031</v>
      </c>
      <c r="J1648" s="42" t="s">
        <v>7031</v>
      </c>
      <c r="K1648" s="35" t="s">
        <v>11</v>
      </c>
      <c r="L1648" s="64" t="s">
        <v>7171</v>
      </c>
      <c r="M1648" s="64" t="s">
        <v>93</v>
      </c>
      <c r="N1648" s="58">
        <v>5782965</v>
      </c>
      <c r="O1648" s="125" t="s">
        <v>8237</v>
      </c>
      <c r="P1648" s="58" t="s">
        <v>8238</v>
      </c>
      <c r="Q1648" s="52" t="s">
        <v>8239</v>
      </c>
      <c r="R1648" s="58" t="s">
        <v>660</v>
      </c>
      <c r="S1648" s="58" t="s">
        <v>331</v>
      </c>
      <c r="T1648" s="58" t="s">
        <v>8240</v>
      </c>
      <c r="U1648" s="42" t="s">
        <v>2133</v>
      </c>
      <c r="V1648" s="42" t="s">
        <v>8241</v>
      </c>
      <c r="W1648" s="42" t="s">
        <v>8242</v>
      </c>
      <c r="X1648" s="42" t="s">
        <v>100</v>
      </c>
      <c r="Y1648" s="55" t="s">
        <v>100</v>
      </c>
      <c r="Z1648" s="55" t="s">
        <v>100</v>
      </c>
      <c r="AA1648" s="42" t="s">
        <v>5083</v>
      </c>
      <c r="AB1648" s="42" t="s">
        <v>109</v>
      </c>
      <c r="AC1648" s="35" t="s">
        <v>8243</v>
      </c>
    </row>
    <row r="1649" spans="1:29" x14ac:dyDescent="0.3">
      <c r="A1649" s="36">
        <v>1648</v>
      </c>
      <c r="B1649" s="36" t="s">
        <v>4151</v>
      </c>
      <c r="C1649" s="37">
        <v>44669</v>
      </c>
      <c r="D1649" s="129">
        <v>51885150</v>
      </c>
      <c r="E1649" s="42" t="s">
        <v>6</v>
      </c>
      <c r="F1649" s="58">
        <v>221395</v>
      </c>
      <c r="G1649" s="65" t="s">
        <v>89</v>
      </c>
      <c r="H1649" s="129" t="s">
        <v>8244</v>
      </c>
      <c r="I1649" s="42" t="s">
        <v>103</v>
      </c>
      <c r="J1649" s="42" t="s">
        <v>8245</v>
      </c>
      <c r="K1649" s="42" t="s">
        <v>38</v>
      </c>
      <c r="L1649" s="129" t="s">
        <v>1079</v>
      </c>
      <c r="M1649" s="129" t="s">
        <v>93</v>
      </c>
      <c r="N1649" s="58">
        <v>4551537</v>
      </c>
      <c r="O1649" s="42" t="s">
        <v>8246</v>
      </c>
      <c r="P1649" s="58" t="s">
        <v>8247</v>
      </c>
      <c r="Q1649" s="52" t="s">
        <v>8248</v>
      </c>
      <c r="R1649" s="58" t="s">
        <v>1214</v>
      </c>
      <c r="S1649" s="58" t="s">
        <v>8249</v>
      </c>
      <c r="T1649" s="58" t="s">
        <v>218</v>
      </c>
      <c r="U1649" s="42">
        <v>670000</v>
      </c>
      <c r="V1649" s="42">
        <v>2000000</v>
      </c>
      <c r="W1649" s="42" t="s">
        <v>8250</v>
      </c>
      <c r="X1649" s="42" t="s">
        <v>100</v>
      </c>
      <c r="Y1649" s="65" t="s">
        <v>100</v>
      </c>
      <c r="Z1649" s="65" t="s">
        <v>100</v>
      </c>
      <c r="AA1649" s="42" t="s">
        <v>101</v>
      </c>
      <c r="AB1649" s="42" t="s">
        <v>101</v>
      </c>
      <c r="AC1649" s="42" t="s">
        <v>8251</v>
      </c>
    </row>
    <row r="1650" spans="1:29" x14ac:dyDescent="0.3">
      <c r="A1650" s="36">
        <v>1649</v>
      </c>
      <c r="B1650" s="36" t="s">
        <v>4151</v>
      </c>
      <c r="C1650" s="37">
        <v>44669</v>
      </c>
      <c r="D1650" s="129">
        <v>51885150</v>
      </c>
      <c r="E1650" s="42" t="s">
        <v>6</v>
      </c>
      <c r="F1650" s="58">
        <v>221395</v>
      </c>
      <c r="G1650" s="65" t="s">
        <v>89</v>
      </c>
      <c r="H1650" s="129" t="s">
        <v>8244</v>
      </c>
      <c r="I1650" s="42" t="s">
        <v>103</v>
      </c>
      <c r="J1650" s="42" t="s">
        <v>8245</v>
      </c>
      <c r="K1650" s="42" t="s">
        <v>38</v>
      </c>
      <c r="L1650" s="129" t="s">
        <v>1079</v>
      </c>
      <c r="M1650" s="129" t="s">
        <v>93</v>
      </c>
      <c r="N1650" s="58">
        <v>6011843</v>
      </c>
      <c r="O1650" s="42" t="s">
        <v>8252</v>
      </c>
      <c r="P1650" s="58">
        <v>8500910920</v>
      </c>
      <c r="Q1650" s="52" t="s">
        <v>8253</v>
      </c>
      <c r="R1650" s="58" t="s">
        <v>8254</v>
      </c>
      <c r="S1650" s="58" t="s">
        <v>8255</v>
      </c>
      <c r="T1650" s="58" t="s">
        <v>8256</v>
      </c>
      <c r="U1650" s="42">
        <v>540000</v>
      </c>
      <c r="V1650" s="42">
        <v>1100000</v>
      </c>
      <c r="W1650" s="42" t="s">
        <v>7839</v>
      </c>
      <c r="X1650" s="42" t="s">
        <v>100</v>
      </c>
      <c r="Y1650" s="65" t="s">
        <v>100</v>
      </c>
      <c r="Z1650" s="65" t="s">
        <v>100</v>
      </c>
      <c r="AA1650" s="42" t="s">
        <v>101</v>
      </c>
      <c r="AB1650" s="42" t="s">
        <v>101</v>
      </c>
      <c r="AC1650" s="42" t="s">
        <v>4912</v>
      </c>
    </row>
    <row r="1651" spans="1:29" x14ac:dyDescent="0.3">
      <c r="A1651" s="36">
        <v>1650</v>
      </c>
      <c r="B1651" s="36" t="s">
        <v>4151</v>
      </c>
      <c r="C1651" s="37">
        <v>44669</v>
      </c>
      <c r="D1651" s="64">
        <v>94606600</v>
      </c>
      <c r="E1651" s="42" t="s">
        <v>6</v>
      </c>
      <c r="F1651" s="58">
        <v>221395</v>
      </c>
      <c r="G1651" s="55" t="s">
        <v>89</v>
      </c>
      <c r="H1651" s="64" t="s">
        <v>6633</v>
      </c>
      <c r="I1651" s="42" t="s">
        <v>7024</v>
      </c>
      <c r="J1651" s="42" t="s">
        <v>7024</v>
      </c>
      <c r="K1651" s="42" t="s">
        <v>38</v>
      </c>
      <c r="L1651" s="64"/>
      <c r="M1651" s="64" t="s">
        <v>93</v>
      </c>
      <c r="O1651" s="35" t="s">
        <v>8257</v>
      </c>
      <c r="P1651" s="59">
        <v>7019552435</v>
      </c>
      <c r="Q1651" s="114" t="s">
        <v>8258</v>
      </c>
      <c r="R1651" s="59">
        <v>6</v>
      </c>
      <c r="S1651" s="59">
        <v>6</v>
      </c>
      <c r="T1651" s="59" t="s">
        <v>3820</v>
      </c>
      <c r="U1651" s="59">
        <v>7.8</v>
      </c>
      <c r="V1651" s="59">
        <v>20</v>
      </c>
      <c r="W1651" s="59">
        <v>44695</v>
      </c>
      <c r="X1651" s="35" t="s">
        <v>100</v>
      </c>
      <c r="Y1651" s="55" t="s">
        <v>100</v>
      </c>
      <c r="Z1651" s="55" t="s">
        <v>100</v>
      </c>
      <c r="AA1651" s="35" t="s">
        <v>109</v>
      </c>
      <c r="AB1651" s="35" t="s">
        <v>109</v>
      </c>
      <c r="AC1651" s="59">
        <v>18</v>
      </c>
    </row>
    <row r="1652" spans="1:29" x14ac:dyDescent="0.3">
      <c r="A1652" s="36">
        <v>1651</v>
      </c>
      <c r="B1652" s="36" t="s">
        <v>4151</v>
      </c>
      <c r="C1652" s="37">
        <v>44669</v>
      </c>
      <c r="D1652" s="64">
        <v>94606600</v>
      </c>
      <c r="E1652" s="42" t="s">
        <v>6</v>
      </c>
      <c r="F1652" s="58">
        <v>221395</v>
      </c>
      <c r="G1652" s="55" t="s">
        <v>89</v>
      </c>
      <c r="H1652" s="64" t="s">
        <v>6633</v>
      </c>
      <c r="I1652" s="42" t="s">
        <v>7024</v>
      </c>
      <c r="J1652" s="42" t="s">
        <v>7024</v>
      </c>
      <c r="K1652" s="42" t="s">
        <v>38</v>
      </c>
      <c r="L1652" s="64"/>
      <c r="M1652" s="64" t="s">
        <v>93</v>
      </c>
      <c r="N1652" s="58"/>
      <c r="O1652" s="42" t="s">
        <v>8259</v>
      </c>
      <c r="P1652" s="58">
        <v>9443467184</v>
      </c>
      <c r="Q1652" s="52" t="s">
        <v>8260</v>
      </c>
      <c r="R1652" s="58">
        <v>5.4</v>
      </c>
      <c r="S1652" s="58">
        <v>5.4</v>
      </c>
      <c r="T1652" s="58" t="s">
        <v>8261</v>
      </c>
      <c r="U1652" s="58">
        <v>6</v>
      </c>
      <c r="V1652" s="58">
        <v>15</v>
      </c>
      <c r="W1652" s="58">
        <v>44688</v>
      </c>
      <c r="X1652" s="42" t="s">
        <v>100</v>
      </c>
      <c r="Y1652" s="55" t="s">
        <v>100</v>
      </c>
      <c r="Z1652" s="55" t="s">
        <v>100</v>
      </c>
      <c r="AA1652" s="42" t="s">
        <v>109</v>
      </c>
      <c r="AB1652" s="42" t="s">
        <v>109</v>
      </c>
      <c r="AC1652" s="58">
        <v>13</v>
      </c>
    </row>
    <row r="1653" spans="1:29" ht="43.2" x14ac:dyDescent="0.3">
      <c r="A1653" s="36">
        <v>1652</v>
      </c>
      <c r="B1653" s="36" t="s">
        <v>4151</v>
      </c>
      <c r="C1653" s="37">
        <v>44669</v>
      </c>
      <c r="D1653" s="64">
        <v>35172923</v>
      </c>
      <c r="E1653" s="42" t="s">
        <v>15130</v>
      </c>
      <c r="F1653" s="122" t="s">
        <v>88</v>
      </c>
      <c r="G1653" s="55" t="s">
        <v>89</v>
      </c>
      <c r="H1653" s="64" t="s">
        <v>90</v>
      </c>
      <c r="I1653" s="35" t="s">
        <v>6022</v>
      </c>
      <c r="J1653" s="42" t="s">
        <v>8262</v>
      </c>
      <c r="K1653" s="35" t="s">
        <v>38</v>
      </c>
      <c r="L1653" s="64" t="s">
        <v>1079</v>
      </c>
      <c r="M1653" s="64" t="s">
        <v>93</v>
      </c>
      <c r="N1653" s="59">
        <v>6011829</v>
      </c>
      <c r="O1653" s="35" t="s">
        <v>8263</v>
      </c>
      <c r="P1653" s="59">
        <v>8884446523</v>
      </c>
      <c r="Q1653" s="114" t="s">
        <v>8264</v>
      </c>
      <c r="R1653" s="59" t="s">
        <v>776</v>
      </c>
      <c r="S1653" s="59" t="s">
        <v>176</v>
      </c>
      <c r="T1653" s="59" t="s">
        <v>1993</v>
      </c>
      <c r="U1653" s="35">
        <v>1100000</v>
      </c>
      <c r="V1653" s="35" t="s">
        <v>8265</v>
      </c>
      <c r="W1653" s="35" t="s">
        <v>8266</v>
      </c>
      <c r="X1653" s="35" t="s">
        <v>128</v>
      </c>
      <c r="Y1653" s="55" t="s">
        <v>128</v>
      </c>
      <c r="Z1653" s="55" t="s">
        <v>128</v>
      </c>
      <c r="AA1653" s="35" t="s">
        <v>109</v>
      </c>
      <c r="AB1653" s="35" t="s">
        <v>109</v>
      </c>
      <c r="AC1653" s="35" t="s">
        <v>8267</v>
      </c>
    </row>
    <row r="1654" spans="1:29" ht="28.8" x14ac:dyDescent="0.3">
      <c r="A1654" s="36">
        <v>1653</v>
      </c>
      <c r="B1654" s="36" t="s">
        <v>4151</v>
      </c>
      <c r="C1654" s="37">
        <v>44669</v>
      </c>
      <c r="D1654" s="64">
        <v>35172923</v>
      </c>
      <c r="E1654" s="42" t="s">
        <v>15130</v>
      </c>
      <c r="F1654" s="122" t="s">
        <v>88</v>
      </c>
      <c r="G1654" s="55" t="s">
        <v>89</v>
      </c>
      <c r="H1654" s="64" t="s">
        <v>90</v>
      </c>
      <c r="I1654" s="35" t="s">
        <v>6022</v>
      </c>
      <c r="J1654" s="42" t="s">
        <v>8262</v>
      </c>
      <c r="K1654" s="35" t="s">
        <v>38</v>
      </c>
      <c r="L1654" s="64" t="s">
        <v>1079</v>
      </c>
      <c r="M1654" s="64" t="s">
        <v>93</v>
      </c>
      <c r="N1654" s="59">
        <v>6011835</v>
      </c>
      <c r="O1654" s="35" t="s">
        <v>8268</v>
      </c>
      <c r="P1654" s="59">
        <v>7503476665</v>
      </c>
      <c r="Q1654" s="114" t="s">
        <v>8269</v>
      </c>
      <c r="R1654" s="59" t="s">
        <v>660</v>
      </c>
      <c r="S1654" s="59" t="s">
        <v>660</v>
      </c>
      <c r="T1654" s="59" t="s">
        <v>765</v>
      </c>
      <c r="U1654" s="35">
        <v>1100000</v>
      </c>
      <c r="V1654" s="35">
        <v>2300000</v>
      </c>
      <c r="W1654" s="35" t="s">
        <v>8270</v>
      </c>
      <c r="X1654" s="35" t="s">
        <v>128</v>
      </c>
      <c r="Y1654" s="55" t="s">
        <v>128</v>
      </c>
      <c r="Z1654" s="55" t="s">
        <v>128</v>
      </c>
      <c r="AA1654" s="35" t="s">
        <v>767</v>
      </c>
      <c r="AB1654" s="35" t="s">
        <v>109</v>
      </c>
      <c r="AC1654" s="35" t="s">
        <v>8271</v>
      </c>
    </row>
    <row r="1655" spans="1:29" x14ac:dyDescent="0.3">
      <c r="A1655" s="36">
        <v>1654</v>
      </c>
      <c r="B1655" s="36" t="s">
        <v>4151</v>
      </c>
      <c r="C1655" s="37">
        <v>44669</v>
      </c>
      <c r="D1655" s="64">
        <v>35172923</v>
      </c>
      <c r="E1655" s="42" t="s">
        <v>15130</v>
      </c>
      <c r="F1655" s="122" t="s">
        <v>88</v>
      </c>
      <c r="G1655" s="55" t="s">
        <v>8144</v>
      </c>
      <c r="H1655" s="64" t="s">
        <v>90</v>
      </c>
      <c r="I1655" s="35" t="s">
        <v>1277</v>
      </c>
      <c r="J1655" s="42" t="s">
        <v>1277</v>
      </c>
      <c r="K1655" s="35" t="s">
        <v>38</v>
      </c>
      <c r="L1655" s="64" t="s">
        <v>1079</v>
      </c>
      <c r="M1655" s="64" t="s">
        <v>93</v>
      </c>
      <c r="N1655" s="59">
        <v>1607909</v>
      </c>
      <c r="O1655" s="35" t="s">
        <v>8272</v>
      </c>
      <c r="P1655" s="59">
        <v>9961069623</v>
      </c>
      <c r="Q1655" s="114" t="s">
        <v>8273</v>
      </c>
      <c r="R1655" s="59" t="s">
        <v>1155</v>
      </c>
      <c r="S1655" s="59" t="s">
        <v>2274</v>
      </c>
      <c r="T1655" s="59" t="s">
        <v>8274</v>
      </c>
      <c r="U1655" s="35">
        <v>1200000</v>
      </c>
      <c r="V1655" s="35">
        <v>2000000</v>
      </c>
      <c r="W1655" s="35" t="s">
        <v>134</v>
      </c>
      <c r="X1655" s="35" t="s">
        <v>100</v>
      </c>
      <c r="Y1655" s="55" t="s">
        <v>100</v>
      </c>
      <c r="Z1655" s="55" t="s">
        <v>100</v>
      </c>
      <c r="AA1655" s="35" t="s">
        <v>5836</v>
      </c>
      <c r="AB1655" s="35" t="s">
        <v>109</v>
      </c>
    </row>
    <row r="1656" spans="1:29" x14ac:dyDescent="0.3">
      <c r="A1656" s="36">
        <v>1655</v>
      </c>
      <c r="B1656" s="36" t="s">
        <v>4151</v>
      </c>
      <c r="C1656" s="37">
        <v>44669</v>
      </c>
      <c r="D1656" s="64">
        <v>35172923</v>
      </c>
      <c r="E1656" s="42" t="s">
        <v>15130</v>
      </c>
      <c r="F1656" s="122" t="s">
        <v>88</v>
      </c>
      <c r="G1656" s="55" t="s">
        <v>8144</v>
      </c>
      <c r="H1656" s="64" t="s">
        <v>90</v>
      </c>
      <c r="I1656" s="35" t="s">
        <v>1277</v>
      </c>
      <c r="J1656" s="42" t="s">
        <v>1277</v>
      </c>
      <c r="K1656" s="35" t="s">
        <v>38</v>
      </c>
      <c r="L1656" s="64" t="s">
        <v>1079</v>
      </c>
      <c r="M1656" s="64" t="s">
        <v>93</v>
      </c>
      <c r="N1656" s="59">
        <v>6011902</v>
      </c>
      <c r="O1656" s="35" t="s">
        <v>8275</v>
      </c>
      <c r="P1656" s="59">
        <v>9717802510</v>
      </c>
      <c r="Q1656" s="114" t="s">
        <v>8276</v>
      </c>
      <c r="R1656" s="59" t="s">
        <v>2274</v>
      </c>
      <c r="S1656" s="59" t="s">
        <v>2274</v>
      </c>
      <c r="T1656" s="59" t="s">
        <v>4442</v>
      </c>
      <c r="U1656" s="35">
        <v>1600000</v>
      </c>
      <c r="V1656" s="35">
        <v>2500000</v>
      </c>
      <c r="W1656" s="35" t="s">
        <v>8277</v>
      </c>
      <c r="X1656" s="35" t="s">
        <v>100</v>
      </c>
      <c r="Y1656" s="55" t="s">
        <v>100</v>
      </c>
      <c r="Z1656" s="55" t="s">
        <v>100</v>
      </c>
      <c r="AA1656" s="35" t="s">
        <v>5836</v>
      </c>
      <c r="AB1656" s="35" t="s">
        <v>109</v>
      </c>
      <c r="AC1656" s="35" t="s">
        <v>3306</v>
      </c>
    </row>
    <row r="1657" spans="1:29" x14ac:dyDescent="0.3">
      <c r="A1657" s="36">
        <v>1656</v>
      </c>
      <c r="B1657" s="36" t="s">
        <v>4151</v>
      </c>
      <c r="C1657" s="37">
        <v>44669</v>
      </c>
      <c r="D1657" s="64">
        <v>43948601</v>
      </c>
      <c r="E1657" s="42" t="s">
        <v>15130</v>
      </c>
      <c r="F1657" s="122" t="s">
        <v>88</v>
      </c>
      <c r="G1657" s="55" t="s">
        <v>89</v>
      </c>
      <c r="H1657" s="64" t="s">
        <v>6633</v>
      </c>
      <c r="I1657" s="35" t="s">
        <v>8151</v>
      </c>
      <c r="J1657" s="42" t="s">
        <v>8152</v>
      </c>
      <c r="K1657" s="35" t="s">
        <v>38</v>
      </c>
      <c r="L1657" s="64" t="s">
        <v>6636</v>
      </c>
      <c r="M1657" s="64" t="s">
        <v>8278</v>
      </c>
      <c r="O1657" s="35" t="s">
        <v>8279</v>
      </c>
      <c r="P1657" s="59">
        <v>8123611779</v>
      </c>
      <c r="Q1657" s="114" t="s">
        <v>8280</v>
      </c>
      <c r="R1657" s="59">
        <v>5.0999999999999996</v>
      </c>
      <c r="S1657" s="59">
        <v>4.5</v>
      </c>
      <c r="T1657" s="59" t="s">
        <v>8281</v>
      </c>
      <c r="U1657" s="35">
        <v>4</v>
      </c>
      <c r="V1657" s="35">
        <v>12</v>
      </c>
      <c r="W1657" s="35">
        <v>44698</v>
      </c>
      <c r="Y1657" s="55" t="s">
        <v>100</v>
      </c>
      <c r="Z1657" s="55"/>
      <c r="AA1657" s="35" t="s">
        <v>444</v>
      </c>
      <c r="AB1657" s="35" t="s">
        <v>444</v>
      </c>
      <c r="AC1657" s="35">
        <v>10</v>
      </c>
    </row>
    <row r="1658" spans="1:29" x14ac:dyDescent="0.3">
      <c r="A1658" s="36">
        <v>1657</v>
      </c>
      <c r="B1658" s="36" t="s">
        <v>4151</v>
      </c>
      <c r="C1658" s="37">
        <v>44669</v>
      </c>
      <c r="D1658" s="64">
        <v>43948601</v>
      </c>
      <c r="E1658" s="42" t="s">
        <v>15130</v>
      </c>
      <c r="F1658" s="122" t="s">
        <v>88</v>
      </c>
      <c r="G1658" s="55" t="s">
        <v>89</v>
      </c>
      <c r="H1658" s="64" t="s">
        <v>6633</v>
      </c>
      <c r="I1658" s="35" t="s">
        <v>8151</v>
      </c>
      <c r="J1658" s="42" t="s">
        <v>8152</v>
      </c>
      <c r="K1658" s="35" t="s">
        <v>38</v>
      </c>
      <c r="L1658" s="64" t="s">
        <v>6636</v>
      </c>
      <c r="M1658" s="64" t="s">
        <v>7715</v>
      </c>
      <c r="O1658" s="35" t="s">
        <v>8282</v>
      </c>
      <c r="P1658" s="59">
        <v>7259787645</v>
      </c>
      <c r="Q1658" s="114" t="s">
        <v>8283</v>
      </c>
      <c r="R1658" s="59">
        <v>6</v>
      </c>
      <c r="S1658" s="59">
        <v>6</v>
      </c>
      <c r="T1658" s="59" t="s">
        <v>8281</v>
      </c>
      <c r="U1658" s="35">
        <v>5.8</v>
      </c>
      <c r="V1658" s="35">
        <v>17</v>
      </c>
      <c r="W1658" s="35" t="s">
        <v>8284</v>
      </c>
      <c r="Y1658" s="55" t="s">
        <v>100</v>
      </c>
      <c r="Z1658" s="55"/>
      <c r="AA1658" s="35" t="s">
        <v>444</v>
      </c>
      <c r="AB1658" s="35" t="s">
        <v>444</v>
      </c>
      <c r="AC1658" s="35">
        <v>15</v>
      </c>
    </row>
    <row r="1659" spans="1:29" x14ac:dyDescent="0.3">
      <c r="A1659" s="36">
        <v>1658</v>
      </c>
      <c r="B1659" s="36" t="s">
        <v>4151</v>
      </c>
      <c r="C1659" s="37">
        <v>44669</v>
      </c>
      <c r="D1659" s="64">
        <v>43948601</v>
      </c>
      <c r="E1659" s="42" t="s">
        <v>15130</v>
      </c>
      <c r="F1659" s="122" t="s">
        <v>88</v>
      </c>
      <c r="G1659" s="55" t="s">
        <v>89</v>
      </c>
      <c r="H1659" s="64" t="s">
        <v>6633</v>
      </c>
      <c r="I1659" s="35" t="s">
        <v>8151</v>
      </c>
      <c r="J1659" s="42" t="s">
        <v>8152</v>
      </c>
      <c r="K1659" s="35" t="s">
        <v>38</v>
      </c>
      <c r="L1659" s="64" t="s">
        <v>6636</v>
      </c>
      <c r="M1659" s="64" t="s">
        <v>7715</v>
      </c>
      <c r="O1659" s="35" t="s">
        <v>8285</v>
      </c>
      <c r="P1659" s="59">
        <v>8121185539</v>
      </c>
      <c r="Q1659" s="114" t="s">
        <v>8286</v>
      </c>
      <c r="R1659" s="59">
        <v>10</v>
      </c>
      <c r="S1659" s="59">
        <v>10</v>
      </c>
      <c r="T1659" s="59" t="s">
        <v>765</v>
      </c>
      <c r="U1659" s="35">
        <v>14.6</v>
      </c>
      <c r="V1659" s="35">
        <v>20</v>
      </c>
      <c r="W1659" s="35">
        <v>44699</v>
      </c>
      <c r="Y1659" s="55" t="s">
        <v>235</v>
      </c>
      <c r="Z1659" s="55" t="s">
        <v>8287</v>
      </c>
      <c r="AA1659" s="35" t="s">
        <v>444</v>
      </c>
      <c r="AB1659" s="35" t="s">
        <v>444</v>
      </c>
      <c r="AC1659" s="35">
        <v>20</v>
      </c>
    </row>
    <row r="1660" spans="1:29" ht="28.8" x14ac:dyDescent="0.3">
      <c r="A1660" s="36">
        <v>1659</v>
      </c>
      <c r="B1660" s="36" t="s">
        <v>4151</v>
      </c>
      <c r="C1660" s="37">
        <v>44669</v>
      </c>
      <c r="D1660" s="64">
        <v>35172923</v>
      </c>
      <c r="E1660" s="42" t="s">
        <v>15130</v>
      </c>
      <c r="F1660" s="122" t="s">
        <v>88</v>
      </c>
      <c r="G1660" s="55" t="s">
        <v>89</v>
      </c>
      <c r="H1660" s="64" t="s">
        <v>6633</v>
      </c>
      <c r="I1660" s="42" t="s">
        <v>8288</v>
      </c>
      <c r="J1660" s="42" t="s">
        <v>8289</v>
      </c>
      <c r="K1660" s="35" t="s">
        <v>8290</v>
      </c>
      <c r="L1660" s="64" t="s">
        <v>8291</v>
      </c>
      <c r="M1660" s="64" t="s">
        <v>8292</v>
      </c>
      <c r="O1660" s="35" t="s">
        <v>8293</v>
      </c>
      <c r="P1660" s="59" t="s">
        <v>8294</v>
      </c>
      <c r="Q1660" s="114" t="s">
        <v>8295</v>
      </c>
      <c r="R1660" s="59">
        <v>8</v>
      </c>
      <c r="S1660" s="59">
        <v>8</v>
      </c>
      <c r="T1660" s="59" t="s">
        <v>261</v>
      </c>
      <c r="U1660" s="35">
        <v>10.5</v>
      </c>
      <c r="V1660" s="35">
        <v>24</v>
      </c>
      <c r="W1660" s="35" t="s">
        <v>8296</v>
      </c>
      <c r="Y1660" s="55" t="s">
        <v>100</v>
      </c>
      <c r="Z1660" s="55"/>
      <c r="AA1660" s="35" t="s">
        <v>1828</v>
      </c>
      <c r="AB1660" s="35" t="s">
        <v>109</v>
      </c>
      <c r="AC1660" s="35" t="s">
        <v>8297</v>
      </c>
    </row>
    <row r="1661" spans="1:29" x14ac:dyDescent="0.3">
      <c r="A1661" s="36">
        <v>1660</v>
      </c>
      <c r="B1661" s="36" t="s">
        <v>4151</v>
      </c>
      <c r="C1661" s="37">
        <v>44669</v>
      </c>
      <c r="D1661" s="64">
        <v>30560900</v>
      </c>
      <c r="E1661" s="42" t="s">
        <v>15130</v>
      </c>
      <c r="F1661" s="122" t="s">
        <v>88</v>
      </c>
      <c r="G1661" s="55" t="s">
        <v>89</v>
      </c>
      <c r="H1661" s="64" t="s">
        <v>6633</v>
      </c>
      <c r="I1661" s="35" t="s">
        <v>8298</v>
      </c>
      <c r="J1661" s="42" t="s">
        <v>4682</v>
      </c>
      <c r="K1661" s="35" t="s">
        <v>38</v>
      </c>
      <c r="L1661" s="64" t="s">
        <v>6636</v>
      </c>
      <c r="M1661" s="64" t="s">
        <v>7715</v>
      </c>
      <c r="O1661" s="35" t="s">
        <v>8299</v>
      </c>
      <c r="P1661" s="59">
        <v>6303948776</v>
      </c>
      <c r="Q1661" s="114" t="s">
        <v>8300</v>
      </c>
      <c r="R1661" s="59">
        <v>3</v>
      </c>
      <c r="S1661" s="59">
        <v>3</v>
      </c>
      <c r="T1661" s="59" t="s">
        <v>8301</v>
      </c>
      <c r="U1661" s="35">
        <v>3.8</v>
      </c>
      <c r="V1661" s="35">
        <v>5</v>
      </c>
      <c r="W1661" s="35" t="s">
        <v>8302</v>
      </c>
      <c r="Y1661" s="55"/>
      <c r="Z1661" s="55"/>
      <c r="AA1661" s="35" t="s">
        <v>101</v>
      </c>
      <c r="AB1661" s="35" t="s">
        <v>109</v>
      </c>
    </row>
    <row r="1662" spans="1:29" x14ac:dyDescent="0.3">
      <c r="A1662" s="36">
        <v>1661</v>
      </c>
      <c r="B1662" s="36" t="s">
        <v>4151</v>
      </c>
      <c r="C1662" s="37">
        <v>44669</v>
      </c>
      <c r="D1662" s="129">
        <v>68789535</v>
      </c>
      <c r="E1662" s="42" t="s">
        <v>15130</v>
      </c>
      <c r="F1662" s="122" t="s">
        <v>88</v>
      </c>
      <c r="G1662" s="65" t="s">
        <v>89</v>
      </c>
      <c r="H1662" s="129" t="s">
        <v>6633</v>
      </c>
      <c r="I1662" s="42" t="s">
        <v>8303</v>
      </c>
      <c r="J1662" s="42" t="s">
        <v>8304</v>
      </c>
      <c r="K1662" s="35" t="s">
        <v>38</v>
      </c>
      <c r="L1662" s="129" t="s">
        <v>6636</v>
      </c>
      <c r="M1662" s="129" t="s">
        <v>7715</v>
      </c>
      <c r="O1662" s="35" t="s">
        <v>8305</v>
      </c>
      <c r="P1662" s="59">
        <v>9963425933</v>
      </c>
      <c r="Q1662" s="114" t="s">
        <v>8306</v>
      </c>
      <c r="R1662" s="59">
        <v>7.5</v>
      </c>
      <c r="S1662" s="59">
        <v>7.5</v>
      </c>
      <c r="T1662" s="59" t="s">
        <v>8307</v>
      </c>
      <c r="U1662" s="35">
        <v>4.0999999999999996</v>
      </c>
      <c r="V1662" s="35">
        <v>7.5</v>
      </c>
      <c r="W1662" s="35">
        <v>30</v>
      </c>
      <c r="Y1662" s="65" t="s">
        <v>8308</v>
      </c>
      <c r="Z1662" s="65"/>
      <c r="AA1662" s="35" t="s">
        <v>101</v>
      </c>
      <c r="AB1662" s="35" t="s">
        <v>109</v>
      </c>
    </row>
    <row r="1663" spans="1:29" x14ac:dyDescent="0.3">
      <c r="A1663" s="36">
        <v>1662</v>
      </c>
      <c r="B1663" s="36" t="s">
        <v>4151</v>
      </c>
      <c r="C1663" s="37">
        <v>44669</v>
      </c>
      <c r="D1663" s="64">
        <v>30560900</v>
      </c>
      <c r="E1663" s="42" t="s">
        <v>15130</v>
      </c>
      <c r="F1663" s="122" t="s">
        <v>88</v>
      </c>
      <c r="G1663" s="55" t="s">
        <v>7694</v>
      </c>
      <c r="H1663" s="64" t="s">
        <v>90</v>
      </c>
      <c r="I1663" s="35" t="s">
        <v>103</v>
      </c>
      <c r="J1663" s="42" t="s">
        <v>7988</v>
      </c>
      <c r="K1663" s="35" t="s">
        <v>38</v>
      </c>
      <c r="L1663" s="64" t="s">
        <v>6636</v>
      </c>
      <c r="M1663" s="64" t="s">
        <v>93</v>
      </c>
      <c r="N1663" s="59">
        <v>6011746</v>
      </c>
      <c r="O1663" s="35" t="s">
        <v>8309</v>
      </c>
      <c r="P1663" s="59">
        <v>9448528675</v>
      </c>
      <c r="Q1663" s="114" t="s">
        <v>8310</v>
      </c>
      <c r="R1663" s="59" t="s">
        <v>8311</v>
      </c>
      <c r="S1663" s="59" t="s">
        <v>115</v>
      </c>
      <c r="T1663" s="59" t="s">
        <v>3738</v>
      </c>
      <c r="U1663" s="35">
        <v>800000</v>
      </c>
      <c r="V1663" s="35">
        <v>1700000</v>
      </c>
      <c r="W1663" s="35" t="s">
        <v>8312</v>
      </c>
      <c r="X1663" s="35" t="s">
        <v>100</v>
      </c>
      <c r="Y1663" s="55" t="s">
        <v>100</v>
      </c>
      <c r="Z1663" s="55" t="s">
        <v>100</v>
      </c>
      <c r="AA1663" s="35" t="s">
        <v>109</v>
      </c>
      <c r="AB1663" s="35" t="s">
        <v>109</v>
      </c>
      <c r="AC1663" s="35" t="s">
        <v>8313</v>
      </c>
    </row>
    <row r="1664" spans="1:29" x14ac:dyDescent="0.3">
      <c r="A1664" s="36">
        <v>1663</v>
      </c>
      <c r="B1664" s="36" t="s">
        <v>4151</v>
      </c>
      <c r="C1664" s="37">
        <v>44669</v>
      </c>
      <c r="D1664" s="64">
        <v>39191999</v>
      </c>
      <c r="E1664" s="42" t="s">
        <v>1</v>
      </c>
      <c r="F1664" s="122">
        <v>210369</v>
      </c>
      <c r="G1664" s="55" t="s">
        <v>89</v>
      </c>
      <c r="H1664" s="64" t="s">
        <v>2967</v>
      </c>
      <c r="I1664" s="35" t="s">
        <v>7646</v>
      </c>
      <c r="J1664" s="42"/>
      <c r="K1664" s="35" t="s">
        <v>13</v>
      </c>
      <c r="L1664" s="64" t="s">
        <v>31</v>
      </c>
      <c r="M1664" s="64" t="s">
        <v>93</v>
      </c>
      <c r="N1664" s="59">
        <v>5869467</v>
      </c>
      <c r="O1664" s="35" t="s">
        <v>8314</v>
      </c>
      <c r="P1664" s="59">
        <v>7601045637</v>
      </c>
      <c r="Q1664" s="114" t="s">
        <v>8315</v>
      </c>
      <c r="R1664" s="59" t="s">
        <v>5443</v>
      </c>
      <c r="S1664" s="59" t="s">
        <v>5443</v>
      </c>
      <c r="T1664" s="59" t="s">
        <v>8316</v>
      </c>
      <c r="U1664" s="35">
        <v>820000</v>
      </c>
      <c r="V1664" s="35">
        <v>1100000</v>
      </c>
      <c r="W1664" s="35" t="s">
        <v>8317</v>
      </c>
      <c r="X1664" s="35" t="s">
        <v>100</v>
      </c>
      <c r="Y1664" s="55" t="s">
        <v>100</v>
      </c>
      <c r="Z1664" s="55"/>
      <c r="AA1664" s="35" t="s">
        <v>109</v>
      </c>
      <c r="AB1664" s="35" t="s">
        <v>2840</v>
      </c>
      <c r="AC1664" s="35" t="s">
        <v>8318</v>
      </c>
    </row>
    <row r="1665" spans="1:29" x14ac:dyDescent="0.3">
      <c r="A1665" s="36">
        <v>1664</v>
      </c>
      <c r="B1665" s="36" t="s">
        <v>4151</v>
      </c>
      <c r="C1665" s="37">
        <v>44669</v>
      </c>
      <c r="D1665" s="64">
        <v>39191999</v>
      </c>
      <c r="E1665" s="42" t="s">
        <v>1</v>
      </c>
      <c r="F1665" s="122">
        <v>210369</v>
      </c>
      <c r="G1665" s="55" t="s">
        <v>89</v>
      </c>
      <c r="H1665" s="64" t="s">
        <v>2967</v>
      </c>
      <c r="I1665" s="35" t="s">
        <v>7646</v>
      </c>
      <c r="J1665" s="42"/>
      <c r="K1665" s="35" t="s">
        <v>13</v>
      </c>
      <c r="L1665" s="64" t="s">
        <v>31</v>
      </c>
      <c r="M1665" s="64" t="s">
        <v>93</v>
      </c>
      <c r="N1665" s="59">
        <v>5869469</v>
      </c>
      <c r="O1665" s="35" t="s">
        <v>8319</v>
      </c>
      <c r="P1665" s="59">
        <v>6363652608</v>
      </c>
      <c r="Q1665" s="114" t="s">
        <v>8320</v>
      </c>
      <c r="R1665" s="59" t="s">
        <v>8321</v>
      </c>
      <c r="S1665" s="59" t="s">
        <v>8321</v>
      </c>
      <c r="T1665" s="59" t="s">
        <v>226</v>
      </c>
      <c r="U1665" s="35">
        <v>450000</v>
      </c>
      <c r="V1665" s="35">
        <v>600000</v>
      </c>
      <c r="W1665" s="35" t="s">
        <v>8322</v>
      </c>
      <c r="X1665" s="35" t="s">
        <v>100</v>
      </c>
      <c r="Y1665" s="55" t="s">
        <v>100</v>
      </c>
      <c r="Z1665" s="55"/>
      <c r="AA1665" s="35" t="s">
        <v>109</v>
      </c>
      <c r="AB1665" s="35" t="s">
        <v>2840</v>
      </c>
      <c r="AC1665" s="35" t="s">
        <v>8323</v>
      </c>
    </row>
    <row r="1666" spans="1:29" x14ac:dyDescent="0.3">
      <c r="A1666" s="36">
        <v>1665</v>
      </c>
      <c r="B1666" s="36" t="s">
        <v>4151</v>
      </c>
      <c r="C1666" s="37">
        <v>44669</v>
      </c>
      <c r="D1666" s="64">
        <v>39191999</v>
      </c>
      <c r="E1666" s="42" t="s">
        <v>1</v>
      </c>
      <c r="F1666" s="122">
        <v>210369</v>
      </c>
      <c r="G1666" s="55" t="s">
        <v>89</v>
      </c>
      <c r="H1666" s="64" t="s">
        <v>2967</v>
      </c>
      <c r="I1666" s="35" t="s">
        <v>7646</v>
      </c>
      <c r="J1666" s="42"/>
      <c r="K1666" s="35" t="s">
        <v>13</v>
      </c>
      <c r="L1666" s="64" t="s">
        <v>31</v>
      </c>
      <c r="M1666" s="64" t="s">
        <v>93</v>
      </c>
      <c r="N1666" s="59">
        <v>5869483</v>
      </c>
      <c r="O1666" s="35" t="s">
        <v>8324</v>
      </c>
      <c r="P1666" s="59">
        <v>8099339413</v>
      </c>
      <c r="Q1666" s="114" t="s">
        <v>8325</v>
      </c>
      <c r="R1666" s="59" t="s">
        <v>8326</v>
      </c>
      <c r="S1666" s="59" t="s">
        <v>8326</v>
      </c>
      <c r="T1666" s="59" t="s">
        <v>116</v>
      </c>
      <c r="U1666" s="35">
        <v>465000</v>
      </c>
      <c r="V1666" s="35">
        <v>900000</v>
      </c>
      <c r="W1666" s="35" t="s">
        <v>8327</v>
      </c>
      <c r="X1666" s="35" t="s">
        <v>100</v>
      </c>
      <c r="Y1666" s="55" t="s">
        <v>100</v>
      </c>
      <c r="Z1666" s="55"/>
      <c r="AA1666" s="35" t="s">
        <v>109</v>
      </c>
      <c r="AB1666" s="35" t="s">
        <v>2840</v>
      </c>
      <c r="AC1666" s="35" t="s">
        <v>8328</v>
      </c>
    </row>
    <row r="1667" spans="1:29" x14ac:dyDescent="0.3">
      <c r="A1667" s="36">
        <v>1666</v>
      </c>
      <c r="B1667" s="36" t="s">
        <v>4151</v>
      </c>
      <c r="C1667" s="37">
        <v>44669</v>
      </c>
      <c r="D1667" s="64">
        <v>39191999</v>
      </c>
      <c r="E1667" s="42" t="s">
        <v>1</v>
      </c>
      <c r="F1667" s="122">
        <v>210369</v>
      </c>
      <c r="G1667" s="55" t="s">
        <v>89</v>
      </c>
      <c r="H1667" s="64" t="s">
        <v>2967</v>
      </c>
      <c r="I1667" s="35" t="s">
        <v>7646</v>
      </c>
      <c r="J1667" s="42"/>
      <c r="K1667" s="35" t="s">
        <v>13</v>
      </c>
      <c r="L1667" s="64" t="s">
        <v>31</v>
      </c>
      <c r="M1667" s="64" t="s">
        <v>93</v>
      </c>
      <c r="N1667" s="59">
        <v>5869514</v>
      </c>
      <c r="O1667" s="35" t="s">
        <v>8329</v>
      </c>
      <c r="P1667" s="59">
        <v>8838816058</v>
      </c>
      <c r="Q1667" s="114" t="s">
        <v>8330</v>
      </c>
      <c r="R1667" s="59" t="s">
        <v>8331</v>
      </c>
      <c r="S1667" s="59" t="s">
        <v>8331</v>
      </c>
      <c r="T1667" s="59" t="s">
        <v>8332</v>
      </c>
      <c r="U1667" s="35">
        <v>420000</v>
      </c>
      <c r="V1667" s="35">
        <v>600000</v>
      </c>
      <c r="W1667" s="35" t="s">
        <v>8333</v>
      </c>
      <c r="X1667" s="35" t="s">
        <v>100</v>
      </c>
      <c r="Y1667" s="55" t="s">
        <v>100</v>
      </c>
      <c r="Z1667" s="55"/>
      <c r="AA1667" s="35" t="s">
        <v>109</v>
      </c>
      <c r="AB1667" s="35" t="s">
        <v>2840</v>
      </c>
      <c r="AC1667" s="35" t="s">
        <v>8328</v>
      </c>
    </row>
    <row r="1668" spans="1:29" ht="28.8" x14ac:dyDescent="0.3">
      <c r="A1668" s="36">
        <v>1667</v>
      </c>
      <c r="B1668" s="36" t="s">
        <v>4151</v>
      </c>
      <c r="C1668" s="37">
        <v>44669</v>
      </c>
      <c r="D1668" s="64">
        <v>22331950</v>
      </c>
      <c r="E1668" s="42" t="s">
        <v>1</v>
      </c>
      <c r="F1668" s="122">
        <v>210369</v>
      </c>
      <c r="G1668" s="55" t="s">
        <v>89</v>
      </c>
      <c r="H1668" s="64" t="s">
        <v>254</v>
      </c>
      <c r="I1668" s="35" t="s">
        <v>8334</v>
      </c>
      <c r="J1668" s="42" t="s">
        <v>8335</v>
      </c>
      <c r="K1668" s="35" t="s">
        <v>18</v>
      </c>
      <c r="L1668" s="64" t="s">
        <v>1577</v>
      </c>
      <c r="M1668" s="64" t="s">
        <v>93</v>
      </c>
      <c r="N1668" s="59">
        <v>5860928</v>
      </c>
      <c r="O1668" s="35" t="s">
        <v>8336</v>
      </c>
      <c r="P1668" s="59">
        <v>8284898628</v>
      </c>
      <c r="Q1668" s="114" t="s">
        <v>8337</v>
      </c>
      <c r="R1668" s="59" t="s">
        <v>331</v>
      </c>
      <c r="S1668" s="59" t="s">
        <v>331</v>
      </c>
      <c r="T1668" s="59" t="s">
        <v>8338</v>
      </c>
      <c r="U1668" s="35">
        <v>1420000</v>
      </c>
      <c r="V1668" s="35">
        <v>2100000</v>
      </c>
      <c r="W1668" s="35" t="s">
        <v>8339</v>
      </c>
      <c r="X1668" s="35" t="s">
        <v>100</v>
      </c>
      <c r="Y1668" s="55" t="s">
        <v>100</v>
      </c>
      <c r="Z1668" s="55" t="s">
        <v>118</v>
      </c>
      <c r="AA1668" s="35" t="s">
        <v>334</v>
      </c>
      <c r="AB1668" s="35" t="s">
        <v>334</v>
      </c>
      <c r="AC1668" s="35" t="s">
        <v>8340</v>
      </c>
    </row>
    <row r="1669" spans="1:29" x14ac:dyDescent="0.3">
      <c r="A1669" s="36">
        <v>1668</v>
      </c>
      <c r="B1669" s="36" t="s">
        <v>4151</v>
      </c>
      <c r="C1669" s="37">
        <v>44669</v>
      </c>
      <c r="D1669" s="64">
        <v>22331950</v>
      </c>
      <c r="E1669" s="42" t="s">
        <v>1</v>
      </c>
      <c r="F1669" s="122">
        <v>210369</v>
      </c>
      <c r="G1669" s="55" t="s">
        <v>89</v>
      </c>
      <c r="H1669" s="64" t="s">
        <v>254</v>
      </c>
      <c r="I1669" s="35" t="s">
        <v>8334</v>
      </c>
      <c r="J1669" s="42" t="s">
        <v>8335</v>
      </c>
      <c r="K1669" s="78" t="s">
        <v>13</v>
      </c>
      <c r="L1669" s="78" t="s">
        <v>621</v>
      </c>
      <c r="M1669" s="64" t="s">
        <v>93</v>
      </c>
      <c r="N1669" s="59">
        <v>5860919</v>
      </c>
      <c r="O1669" s="35" t="s">
        <v>8341</v>
      </c>
      <c r="P1669" s="59" t="s">
        <v>8342</v>
      </c>
      <c r="Q1669" s="114" t="s">
        <v>8157</v>
      </c>
      <c r="R1669" s="59" t="s">
        <v>1139</v>
      </c>
      <c r="S1669" s="59" t="s">
        <v>170</v>
      </c>
      <c r="T1669" s="59" t="s">
        <v>8158</v>
      </c>
      <c r="U1669" s="35">
        <v>1600000</v>
      </c>
      <c r="V1669" s="35">
        <v>2000000</v>
      </c>
      <c r="W1669" s="35" t="s">
        <v>8343</v>
      </c>
      <c r="X1669" s="35" t="s">
        <v>100</v>
      </c>
      <c r="Y1669" s="55" t="s">
        <v>100</v>
      </c>
      <c r="Z1669" s="55" t="s">
        <v>118</v>
      </c>
      <c r="AA1669" s="35" t="s">
        <v>334</v>
      </c>
      <c r="AB1669" s="35" t="s">
        <v>334</v>
      </c>
    </row>
    <row r="1670" spans="1:29" x14ac:dyDescent="0.3">
      <c r="A1670" s="36">
        <v>1669</v>
      </c>
      <c r="B1670" s="36" t="s">
        <v>4151</v>
      </c>
      <c r="C1670" s="37">
        <v>44669</v>
      </c>
      <c r="D1670" s="64">
        <v>79221641</v>
      </c>
      <c r="E1670" s="42" t="s">
        <v>1</v>
      </c>
      <c r="F1670" s="122">
        <v>210369</v>
      </c>
      <c r="G1670" s="55" t="s">
        <v>89</v>
      </c>
      <c r="H1670" s="64" t="s">
        <v>254</v>
      </c>
      <c r="I1670" s="35" t="s">
        <v>4993</v>
      </c>
      <c r="J1670" s="42" t="s">
        <v>8344</v>
      </c>
      <c r="K1670" s="35" t="s">
        <v>13</v>
      </c>
      <c r="L1670" s="64" t="s">
        <v>621</v>
      </c>
      <c r="M1670" s="64" t="s">
        <v>93</v>
      </c>
      <c r="N1670" s="59">
        <v>5861542</v>
      </c>
      <c r="O1670" s="35" t="s">
        <v>8345</v>
      </c>
      <c r="P1670" s="59">
        <v>9347273386</v>
      </c>
      <c r="Q1670" s="114" t="s">
        <v>8346</v>
      </c>
      <c r="R1670" s="59" t="s">
        <v>4731</v>
      </c>
      <c r="S1670" s="59" t="s">
        <v>3845</v>
      </c>
      <c r="T1670" s="59" t="s">
        <v>8347</v>
      </c>
      <c r="U1670" s="35">
        <v>680000</v>
      </c>
      <c r="V1670" s="35">
        <v>1000000</v>
      </c>
      <c r="W1670" s="35" t="s">
        <v>2424</v>
      </c>
      <c r="X1670" s="35" t="s">
        <v>100</v>
      </c>
      <c r="Y1670" s="55" t="s">
        <v>100</v>
      </c>
      <c r="Z1670" s="55" t="s">
        <v>118</v>
      </c>
      <c r="AA1670" s="35" t="s">
        <v>101</v>
      </c>
      <c r="AB1670" s="35" t="s">
        <v>334</v>
      </c>
    </row>
    <row r="1671" spans="1:29" x14ac:dyDescent="0.3">
      <c r="A1671" s="36">
        <v>1670</v>
      </c>
      <c r="B1671" s="36" t="s">
        <v>4151</v>
      </c>
      <c r="C1671" s="37">
        <v>44669</v>
      </c>
      <c r="D1671" s="64">
        <v>79221641</v>
      </c>
      <c r="E1671" s="42" t="s">
        <v>1</v>
      </c>
      <c r="F1671" s="122">
        <v>210369</v>
      </c>
      <c r="G1671" s="55" t="s">
        <v>89</v>
      </c>
      <c r="H1671" s="64" t="s">
        <v>254</v>
      </c>
      <c r="I1671" s="35" t="s">
        <v>4993</v>
      </c>
      <c r="J1671" s="42" t="s">
        <v>8344</v>
      </c>
      <c r="K1671" s="35" t="s">
        <v>45</v>
      </c>
      <c r="L1671" s="64" t="s">
        <v>402</v>
      </c>
      <c r="M1671" s="64" t="s">
        <v>93</v>
      </c>
      <c r="N1671" s="59">
        <v>5860778</v>
      </c>
      <c r="O1671" s="35" t="s">
        <v>8348</v>
      </c>
      <c r="P1671" s="59">
        <v>9754196541</v>
      </c>
      <c r="Q1671" s="114" t="s">
        <v>8349</v>
      </c>
      <c r="R1671" s="59" t="s">
        <v>8350</v>
      </c>
      <c r="S1671" s="59" t="s">
        <v>6846</v>
      </c>
      <c r="T1671" s="59" t="s">
        <v>8351</v>
      </c>
      <c r="U1671" s="35">
        <v>760000</v>
      </c>
      <c r="V1671" s="35">
        <v>1500000</v>
      </c>
      <c r="W1671" s="35" t="s">
        <v>8352</v>
      </c>
      <c r="X1671" s="35" t="s">
        <v>100</v>
      </c>
      <c r="Y1671" s="55" t="s">
        <v>100</v>
      </c>
      <c r="Z1671" s="55" t="s">
        <v>118</v>
      </c>
      <c r="AA1671" s="35" t="s">
        <v>334</v>
      </c>
      <c r="AB1671" s="35" t="s">
        <v>334</v>
      </c>
    </row>
    <row r="1672" spans="1:29" x14ac:dyDescent="0.3">
      <c r="A1672" s="36">
        <v>1671</v>
      </c>
      <c r="B1672" s="36" t="s">
        <v>4151</v>
      </c>
      <c r="C1672" s="37">
        <v>44669</v>
      </c>
      <c r="D1672" s="64">
        <v>79221641</v>
      </c>
      <c r="E1672" s="42" t="s">
        <v>1</v>
      </c>
      <c r="F1672" s="122">
        <v>210369</v>
      </c>
      <c r="G1672" s="55" t="s">
        <v>89</v>
      </c>
      <c r="H1672" s="64" t="s">
        <v>254</v>
      </c>
      <c r="I1672" s="35" t="s">
        <v>4993</v>
      </c>
      <c r="J1672" s="42" t="s">
        <v>8344</v>
      </c>
      <c r="K1672" s="35" t="s">
        <v>13</v>
      </c>
      <c r="L1672" s="64" t="s">
        <v>14</v>
      </c>
      <c r="M1672" s="64" t="s">
        <v>93</v>
      </c>
      <c r="N1672" s="59">
        <v>5861377</v>
      </c>
      <c r="O1672" s="35" t="s">
        <v>8353</v>
      </c>
      <c r="P1672" s="59">
        <v>9071116842</v>
      </c>
      <c r="Q1672" s="114" t="s">
        <v>8354</v>
      </c>
      <c r="R1672" s="59" t="s">
        <v>1166</v>
      </c>
      <c r="S1672" s="59" t="s">
        <v>277</v>
      </c>
      <c r="T1672" s="59" t="s">
        <v>116</v>
      </c>
      <c r="U1672" s="35">
        <v>740000</v>
      </c>
      <c r="V1672" s="35">
        <v>1300000</v>
      </c>
      <c r="W1672" s="35" t="s">
        <v>8355</v>
      </c>
      <c r="X1672" s="35" t="s">
        <v>100</v>
      </c>
      <c r="Y1672" s="55" t="s">
        <v>100</v>
      </c>
      <c r="Z1672" s="55" t="s">
        <v>118</v>
      </c>
      <c r="AA1672" s="35" t="s">
        <v>101</v>
      </c>
      <c r="AB1672" s="35" t="s">
        <v>334</v>
      </c>
      <c r="AC1672" s="35" t="s">
        <v>8356</v>
      </c>
    </row>
    <row r="1673" spans="1:29" x14ac:dyDescent="0.3">
      <c r="A1673" s="36">
        <v>1672</v>
      </c>
      <c r="B1673" s="36" t="s">
        <v>4151</v>
      </c>
      <c r="C1673" s="37">
        <v>44669</v>
      </c>
      <c r="D1673" s="64">
        <v>79221641</v>
      </c>
      <c r="E1673" s="42" t="s">
        <v>1</v>
      </c>
      <c r="F1673" s="122">
        <v>210369</v>
      </c>
      <c r="G1673" s="55" t="s">
        <v>89</v>
      </c>
      <c r="H1673" s="64" t="s">
        <v>254</v>
      </c>
      <c r="I1673" s="35" t="s">
        <v>4993</v>
      </c>
      <c r="J1673" s="42" t="s">
        <v>8344</v>
      </c>
      <c r="K1673" s="35" t="s">
        <v>25</v>
      </c>
      <c r="L1673" s="64" t="s">
        <v>25</v>
      </c>
      <c r="M1673" s="64" t="s">
        <v>93</v>
      </c>
      <c r="N1673" s="59">
        <v>5860630</v>
      </c>
      <c r="O1673" s="35" t="s">
        <v>8357</v>
      </c>
      <c r="P1673" s="59">
        <v>8149949235</v>
      </c>
      <c r="Q1673" s="114" t="s">
        <v>8358</v>
      </c>
      <c r="R1673" s="59" t="s">
        <v>8359</v>
      </c>
      <c r="S1673" s="59" t="s">
        <v>6846</v>
      </c>
      <c r="T1673" s="59" t="s">
        <v>8360</v>
      </c>
      <c r="U1673" s="35">
        <v>1400000</v>
      </c>
      <c r="V1673" s="35">
        <v>1900000</v>
      </c>
      <c r="W1673" s="35" t="s">
        <v>8361</v>
      </c>
      <c r="X1673" s="35" t="s">
        <v>100</v>
      </c>
      <c r="Y1673" s="55" t="s">
        <v>100</v>
      </c>
      <c r="Z1673" s="55" t="s">
        <v>118</v>
      </c>
      <c r="AA1673" s="35" t="s">
        <v>334</v>
      </c>
      <c r="AB1673" s="35" t="s">
        <v>334</v>
      </c>
      <c r="AC1673" s="35" t="s">
        <v>8362</v>
      </c>
    </row>
    <row r="1674" spans="1:29" x14ac:dyDescent="0.3">
      <c r="A1674" s="36">
        <v>1673</v>
      </c>
      <c r="B1674" s="36" t="s">
        <v>4151</v>
      </c>
      <c r="C1674" s="37">
        <v>44669</v>
      </c>
      <c r="D1674" s="64" t="s">
        <v>8363</v>
      </c>
      <c r="E1674" s="42" t="s">
        <v>1</v>
      </c>
      <c r="F1674" s="122">
        <v>210369</v>
      </c>
      <c r="G1674" s="55" t="s">
        <v>89</v>
      </c>
      <c r="H1674" s="64" t="s">
        <v>254</v>
      </c>
      <c r="I1674" s="35" t="s">
        <v>4950</v>
      </c>
      <c r="J1674" s="42" t="s">
        <v>8364</v>
      </c>
      <c r="K1674" s="35" t="s">
        <v>13</v>
      </c>
      <c r="L1674" s="64" t="s">
        <v>621</v>
      </c>
      <c r="M1674" s="64" t="s">
        <v>93</v>
      </c>
      <c r="N1674" s="59">
        <v>5861294</v>
      </c>
      <c r="O1674" s="35" t="s">
        <v>8365</v>
      </c>
      <c r="P1674" s="59">
        <v>7790909079</v>
      </c>
      <c r="Q1674" s="114" t="s">
        <v>8366</v>
      </c>
      <c r="R1674" s="59" t="s">
        <v>1845</v>
      </c>
      <c r="S1674" s="59" t="s">
        <v>265</v>
      </c>
      <c r="T1674" s="59" t="s">
        <v>8367</v>
      </c>
      <c r="U1674" s="35">
        <v>600000</v>
      </c>
      <c r="V1674" s="35">
        <v>1500000</v>
      </c>
      <c r="W1674" s="35" t="s">
        <v>8368</v>
      </c>
      <c r="X1674" s="35" t="s">
        <v>100</v>
      </c>
      <c r="Y1674" s="55" t="s">
        <v>100</v>
      </c>
      <c r="Z1674" s="55" t="s">
        <v>118</v>
      </c>
      <c r="AA1674" s="35" t="s">
        <v>5083</v>
      </c>
      <c r="AB1674" s="35" t="s">
        <v>334</v>
      </c>
      <c r="AC1674" s="35" t="s">
        <v>8369</v>
      </c>
    </row>
    <row r="1675" spans="1:29" x14ac:dyDescent="0.3">
      <c r="A1675" s="36">
        <v>1674</v>
      </c>
      <c r="B1675" s="36" t="s">
        <v>4151</v>
      </c>
      <c r="C1675" s="37">
        <v>44669</v>
      </c>
      <c r="D1675" s="64" t="s">
        <v>8363</v>
      </c>
      <c r="E1675" s="42" t="s">
        <v>1</v>
      </c>
      <c r="F1675" s="122">
        <v>210369</v>
      </c>
      <c r="G1675" s="55" t="s">
        <v>89</v>
      </c>
      <c r="H1675" s="64" t="s">
        <v>254</v>
      </c>
      <c r="I1675" s="35" t="s">
        <v>4950</v>
      </c>
      <c r="J1675" s="42" t="s">
        <v>8364</v>
      </c>
      <c r="K1675" s="35" t="s">
        <v>45</v>
      </c>
      <c r="L1675" s="64" t="s">
        <v>402</v>
      </c>
      <c r="M1675" s="64" t="s">
        <v>93</v>
      </c>
      <c r="N1675" s="59">
        <v>5860639</v>
      </c>
      <c r="O1675" s="35" t="s">
        <v>8370</v>
      </c>
      <c r="P1675" s="59">
        <v>8754878588</v>
      </c>
      <c r="Q1675" s="114" t="s">
        <v>8371</v>
      </c>
      <c r="R1675" s="59" t="s">
        <v>5077</v>
      </c>
      <c r="S1675" s="59" t="s">
        <v>1125</v>
      </c>
      <c r="T1675" s="59" t="s">
        <v>749</v>
      </c>
      <c r="U1675" s="35">
        <v>1550000</v>
      </c>
      <c r="V1675" s="35">
        <v>2200000</v>
      </c>
      <c r="W1675" s="35" t="s">
        <v>8372</v>
      </c>
      <c r="X1675" s="35" t="s">
        <v>100</v>
      </c>
      <c r="Y1675" s="55" t="s">
        <v>100</v>
      </c>
      <c r="Z1675" s="55" t="s">
        <v>118</v>
      </c>
      <c r="AA1675" s="35" t="s">
        <v>267</v>
      </c>
      <c r="AB1675" s="35" t="s">
        <v>334</v>
      </c>
    </row>
    <row r="1676" spans="1:29" x14ac:dyDescent="0.3">
      <c r="A1676" s="36">
        <v>1675</v>
      </c>
      <c r="B1676" s="36" t="s">
        <v>4151</v>
      </c>
      <c r="C1676" s="37">
        <v>44669</v>
      </c>
      <c r="D1676" s="64" t="s">
        <v>8363</v>
      </c>
      <c r="E1676" s="42" t="s">
        <v>1</v>
      </c>
      <c r="F1676" s="122">
        <v>210369</v>
      </c>
      <c r="G1676" s="55" t="s">
        <v>89</v>
      </c>
      <c r="H1676" s="64" t="s">
        <v>254</v>
      </c>
      <c r="I1676" s="35" t="s">
        <v>4950</v>
      </c>
      <c r="J1676" s="42" t="s">
        <v>8364</v>
      </c>
      <c r="K1676" s="35" t="s">
        <v>13</v>
      </c>
      <c r="L1676" s="64" t="s">
        <v>14</v>
      </c>
      <c r="M1676" s="64" t="s">
        <v>93</v>
      </c>
      <c r="N1676" s="59">
        <v>5860171</v>
      </c>
      <c r="O1676" s="35" t="s">
        <v>8373</v>
      </c>
      <c r="P1676" s="59" t="s">
        <v>8374</v>
      </c>
      <c r="Q1676" s="114" t="s">
        <v>8375</v>
      </c>
      <c r="R1676" s="59" t="s">
        <v>170</v>
      </c>
      <c r="S1676" s="59" t="s">
        <v>1668</v>
      </c>
      <c r="T1676" s="59" t="s">
        <v>8376</v>
      </c>
      <c r="U1676" s="35">
        <v>650000</v>
      </c>
      <c r="V1676" s="35">
        <v>900000</v>
      </c>
      <c r="W1676" s="35" t="s">
        <v>462</v>
      </c>
      <c r="X1676" s="35" t="s">
        <v>100</v>
      </c>
      <c r="Y1676" s="55" t="s">
        <v>100</v>
      </c>
      <c r="Z1676" s="55" t="s">
        <v>118</v>
      </c>
      <c r="AA1676" s="35" t="s">
        <v>8377</v>
      </c>
      <c r="AB1676" s="35" t="s">
        <v>334</v>
      </c>
    </row>
    <row r="1677" spans="1:29" x14ac:dyDescent="0.3">
      <c r="A1677" s="36">
        <v>1676</v>
      </c>
      <c r="B1677" s="36" t="s">
        <v>4151</v>
      </c>
      <c r="C1677" s="37">
        <v>44669</v>
      </c>
      <c r="D1677" s="64" t="s">
        <v>8363</v>
      </c>
      <c r="E1677" s="42" t="s">
        <v>1</v>
      </c>
      <c r="F1677" s="122">
        <v>210369</v>
      </c>
      <c r="G1677" s="55" t="s">
        <v>89</v>
      </c>
      <c r="H1677" s="64" t="s">
        <v>254</v>
      </c>
      <c r="I1677" s="35" t="s">
        <v>4950</v>
      </c>
      <c r="J1677" s="42" t="s">
        <v>8364</v>
      </c>
      <c r="K1677" s="35" t="s">
        <v>13</v>
      </c>
      <c r="L1677" s="64" t="s">
        <v>14</v>
      </c>
      <c r="M1677" s="64" t="s">
        <v>93</v>
      </c>
      <c r="N1677" s="59">
        <v>5860062</v>
      </c>
      <c r="O1677" s="35" t="s">
        <v>8378</v>
      </c>
      <c r="P1677" s="59" t="s">
        <v>8379</v>
      </c>
      <c r="Q1677" s="114" t="s">
        <v>8380</v>
      </c>
      <c r="R1677" s="59" t="s">
        <v>506</v>
      </c>
      <c r="S1677" s="59" t="s">
        <v>569</v>
      </c>
      <c r="T1677" s="59" t="s">
        <v>8381</v>
      </c>
      <c r="U1677" s="35">
        <v>1037000</v>
      </c>
      <c r="V1677" s="35">
        <v>1500000</v>
      </c>
      <c r="W1677" s="35" t="s">
        <v>462</v>
      </c>
      <c r="X1677" s="35" t="s">
        <v>100</v>
      </c>
      <c r="Y1677" s="55" t="s">
        <v>100</v>
      </c>
      <c r="Z1677" s="55" t="s">
        <v>118</v>
      </c>
      <c r="AA1677" s="35" t="s">
        <v>767</v>
      </c>
      <c r="AB1677" s="35" t="s">
        <v>334</v>
      </c>
      <c r="AC1677" s="35" t="s">
        <v>8382</v>
      </c>
    </row>
    <row r="1678" spans="1:29" ht="28.8" x14ac:dyDescent="0.3">
      <c r="A1678" s="36">
        <v>1677</v>
      </c>
      <c r="B1678" s="36" t="s">
        <v>4151</v>
      </c>
      <c r="C1678" s="37">
        <v>44669</v>
      </c>
      <c r="D1678" s="64">
        <v>86030217</v>
      </c>
      <c r="E1678" s="42" t="s">
        <v>1</v>
      </c>
      <c r="F1678" s="122">
        <v>210369</v>
      </c>
      <c r="G1678" s="55" t="s">
        <v>89</v>
      </c>
      <c r="H1678" s="64" t="s">
        <v>2967</v>
      </c>
      <c r="I1678" s="35" t="s">
        <v>8383</v>
      </c>
      <c r="J1678" s="42"/>
      <c r="K1678" s="35" t="s">
        <v>13</v>
      </c>
      <c r="L1678" s="64" t="s">
        <v>621</v>
      </c>
      <c r="M1678" s="64" t="s">
        <v>93</v>
      </c>
      <c r="N1678" s="59">
        <v>5861323</v>
      </c>
      <c r="O1678" s="35" t="s">
        <v>8384</v>
      </c>
      <c r="P1678" s="59">
        <v>8867225355</v>
      </c>
      <c r="Q1678" s="114" t="s">
        <v>8385</v>
      </c>
      <c r="R1678" s="59" t="s">
        <v>3392</v>
      </c>
      <c r="S1678" s="59" t="s">
        <v>3392</v>
      </c>
      <c r="T1678" s="59" t="s">
        <v>8386</v>
      </c>
      <c r="U1678" s="35">
        <v>1380000</v>
      </c>
      <c r="V1678" s="35">
        <v>2400000</v>
      </c>
      <c r="W1678" s="35" t="s">
        <v>8387</v>
      </c>
      <c r="X1678" s="35" t="s">
        <v>100</v>
      </c>
      <c r="Y1678" s="55" t="s">
        <v>100</v>
      </c>
      <c r="Z1678" s="55"/>
      <c r="AA1678" s="35" t="s">
        <v>109</v>
      </c>
      <c r="AB1678" s="35" t="s">
        <v>2974</v>
      </c>
      <c r="AC1678" s="35" t="s">
        <v>5897</v>
      </c>
    </row>
    <row r="1679" spans="1:29" ht="28.8" x14ac:dyDescent="0.3">
      <c r="A1679" s="36">
        <v>1678</v>
      </c>
      <c r="B1679" s="36" t="s">
        <v>4151</v>
      </c>
      <c r="C1679" s="37">
        <v>44669</v>
      </c>
      <c r="D1679" s="64">
        <v>86030217</v>
      </c>
      <c r="E1679" s="42" t="s">
        <v>1</v>
      </c>
      <c r="F1679" s="122">
        <v>210369</v>
      </c>
      <c r="G1679" s="55" t="s">
        <v>89</v>
      </c>
      <c r="H1679" s="64" t="s">
        <v>2967</v>
      </c>
      <c r="I1679" s="35" t="s">
        <v>8383</v>
      </c>
      <c r="J1679" s="42"/>
      <c r="K1679" s="35" t="s">
        <v>13</v>
      </c>
      <c r="L1679" s="64" t="s">
        <v>621</v>
      </c>
      <c r="M1679" s="64" t="s">
        <v>93</v>
      </c>
      <c r="N1679" s="59">
        <v>5861529</v>
      </c>
      <c r="O1679" s="35" t="s">
        <v>8388</v>
      </c>
      <c r="P1679" s="59">
        <v>9731567922</v>
      </c>
      <c r="Q1679" s="114" t="s">
        <v>8389</v>
      </c>
      <c r="R1679" s="59" t="s">
        <v>8390</v>
      </c>
      <c r="S1679" s="59" t="s">
        <v>8391</v>
      </c>
      <c r="T1679" s="59" t="s">
        <v>8392</v>
      </c>
      <c r="U1679" s="35">
        <v>1600000</v>
      </c>
      <c r="V1679" s="35">
        <v>2500000</v>
      </c>
      <c r="W1679" s="35" t="s">
        <v>8393</v>
      </c>
      <c r="X1679" s="35" t="s">
        <v>100</v>
      </c>
      <c r="Y1679" s="55" t="s">
        <v>100</v>
      </c>
      <c r="Z1679" s="55"/>
      <c r="AA1679" s="35" t="s">
        <v>109</v>
      </c>
      <c r="AB1679" s="35" t="s">
        <v>2974</v>
      </c>
      <c r="AC1679" s="35" t="s">
        <v>8394</v>
      </c>
    </row>
    <row r="1680" spans="1:29" x14ac:dyDescent="0.3">
      <c r="A1680" s="36">
        <v>1679</v>
      </c>
      <c r="B1680" s="36" t="s">
        <v>4151</v>
      </c>
      <c r="C1680" s="37">
        <v>44669</v>
      </c>
      <c r="D1680" s="64">
        <v>86030217</v>
      </c>
      <c r="E1680" s="42" t="s">
        <v>1</v>
      </c>
      <c r="F1680" s="122">
        <v>210369</v>
      </c>
      <c r="G1680" s="55" t="s">
        <v>89</v>
      </c>
      <c r="H1680" s="64" t="s">
        <v>254</v>
      </c>
      <c r="I1680" s="35" t="s">
        <v>8395</v>
      </c>
      <c r="J1680" s="42" t="s">
        <v>8396</v>
      </c>
      <c r="K1680" s="35" t="s">
        <v>13</v>
      </c>
      <c r="L1680" s="64" t="s">
        <v>621</v>
      </c>
      <c r="M1680" s="64" t="s">
        <v>93</v>
      </c>
      <c r="O1680" s="35" t="s">
        <v>8397</v>
      </c>
      <c r="P1680" s="59">
        <v>9905274648</v>
      </c>
      <c r="Q1680" s="114" t="s">
        <v>8398</v>
      </c>
      <c r="R1680" s="59" t="s">
        <v>465</v>
      </c>
      <c r="S1680" s="59" t="s">
        <v>677</v>
      </c>
      <c r="T1680" s="59" t="s">
        <v>8399</v>
      </c>
      <c r="U1680" s="35">
        <v>1500000</v>
      </c>
      <c r="V1680" s="35">
        <v>2500000</v>
      </c>
      <c r="W1680" s="35" t="s">
        <v>8400</v>
      </c>
      <c r="X1680" s="35" t="s">
        <v>100</v>
      </c>
      <c r="Y1680" s="55" t="s">
        <v>100</v>
      </c>
      <c r="Z1680" s="55" t="s">
        <v>118</v>
      </c>
      <c r="AA1680" s="35" t="s">
        <v>334</v>
      </c>
      <c r="AB1680" s="35" t="s">
        <v>334</v>
      </c>
      <c r="AC1680" s="35" t="s">
        <v>8401</v>
      </c>
    </row>
    <row r="1681" spans="1:29" x14ac:dyDescent="0.3">
      <c r="A1681" s="36">
        <v>1680</v>
      </c>
      <c r="B1681" s="36" t="s">
        <v>4151</v>
      </c>
      <c r="C1681" s="37">
        <v>44669</v>
      </c>
      <c r="D1681" s="64" t="s">
        <v>8363</v>
      </c>
      <c r="E1681" s="42" t="s">
        <v>1</v>
      </c>
      <c r="F1681" s="122">
        <v>210369</v>
      </c>
      <c r="G1681" s="55" t="s">
        <v>89</v>
      </c>
      <c r="H1681" s="64" t="s">
        <v>254</v>
      </c>
      <c r="I1681" s="35" t="s">
        <v>4950</v>
      </c>
      <c r="J1681" s="42" t="s">
        <v>8364</v>
      </c>
      <c r="K1681" s="35" t="s">
        <v>13</v>
      </c>
      <c r="L1681" s="64" t="s">
        <v>621</v>
      </c>
      <c r="M1681" s="64" t="s">
        <v>93</v>
      </c>
      <c r="N1681" s="59">
        <v>5996986</v>
      </c>
      <c r="O1681" s="35" t="s">
        <v>8402</v>
      </c>
      <c r="P1681" s="59">
        <v>8058527970</v>
      </c>
      <c r="Q1681" s="114" t="s">
        <v>8403</v>
      </c>
      <c r="R1681" s="59" t="s">
        <v>776</v>
      </c>
      <c r="S1681" s="59" t="s">
        <v>176</v>
      </c>
      <c r="T1681" s="59" t="s">
        <v>8404</v>
      </c>
      <c r="U1681" s="35">
        <v>1100000</v>
      </c>
      <c r="V1681" s="35">
        <v>1500000</v>
      </c>
      <c r="W1681" s="35" t="s">
        <v>6747</v>
      </c>
      <c r="X1681" s="35" t="s">
        <v>100</v>
      </c>
      <c r="Y1681" s="55" t="s">
        <v>100</v>
      </c>
      <c r="Z1681" s="55" t="s">
        <v>118</v>
      </c>
      <c r="AA1681" s="35" t="s">
        <v>5083</v>
      </c>
      <c r="AB1681" s="35" t="s">
        <v>334</v>
      </c>
    </row>
    <row r="1682" spans="1:29" x14ac:dyDescent="0.3">
      <c r="A1682" s="36">
        <v>1681</v>
      </c>
      <c r="B1682" s="36" t="s">
        <v>4151</v>
      </c>
      <c r="C1682" s="37">
        <v>44669</v>
      </c>
      <c r="D1682" s="64">
        <v>22331950</v>
      </c>
      <c r="E1682" s="42" t="s">
        <v>1</v>
      </c>
      <c r="F1682" s="122">
        <v>210369</v>
      </c>
      <c r="G1682" s="55" t="s">
        <v>89</v>
      </c>
      <c r="H1682" s="64" t="s">
        <v>254</v>
      </c>
      <c r="I1682" s="35" t="s">
        <v>2885</v>
      </c>
      <c r="J1682" s="42" t="s">
        <v>8405</v>
      </c>
      <c r="K1682" s="54" t="s">
        <v>13</v>
      </c>
      <c r="L1682" s="56" t="s">
        <v>621</v>
      </c>
      <c r="M1682" s="64" t="s">
        <v>93</v>
      </c>
      <c r="N1682" s="59">
        <v>6010894</v>
      </c>
      <c r="O1682" s="35" t="s">
        <v>8406</v>
      </c>
      <c r="P1682" s="59">
        <v>9940304487</v>
      </c>
      <c r="Q1682" s="114" t="s">
        <v>8407</v>
      </c>
      <c r="R1682" s="59" t="s">
        <v>1172</v>
      </c>
      <c r="S1682" s="59" t="s">
        <v>1172</v>
      </c>
      <c r="T1682" s="59" t="s">
        <v>6969</v>
      </c>
      <c r="U1682" s="35">
        <v>1500000</v>
      </c>
      <c r="V1682" s="35">
        <v>2500000</v>
      </c>
      <c r="W1682" s="35" t="s">
        <v>8408</v>
      </c>
      <c r="X1682" s="35" t="s">
        <v>100</v>
      </c>
      <c r="Y1682" s="55" t="s">
        <v>100</v>
      </c>
      <c r="Z1682" s="55" t="s">
        <v>118</v>
      </c>
      <c r="AA1682" s="35" t="s">
        <v>334</v>
      </c>
      <c r="AB1682" s="35" t="s">
        <v>334</v>
      </c>
      <c r="AC1682" s="35" t="s">
        <v>8409</v>
      </c>
    </row>
    <row r="1683" spans="1:29" x14ac:dyDescent="0.3">
      <c r="A1683" s="36">
        <v>1682</v>
      </c>
      <c r="B1683" s="36" t="s">
        <v>4151</v>
      </c>
      <c r="C1683" s="37">
        <v>44669</v>
      </c>
      <c r="D1683" s="64">
        <v>22331950</v>
      </c>
      <c r="E1683" s="42" t="s">
        <v>1</v>
      </c>
      <c r="F1683" s="122">
        <v>210369</v>
      </c>
      <c r="G1683" s="55" t="s">
        <v>89</v>
      </c>
      <c r="H1683" s="64" t="s">
        <v>254</v>
      </c>
      <c r="I1683" s="35" t="s">
        <v>2885</v>
      </c>
      <c r="J1683" s="42" t="s">
        <v>8405</v>
      </c>
      <c r="K1683" s="78" t="s">
        <v>13</v>
      </c>
      <c r="L1683" s="78" t="s">
        <v>621</v>
      </c>
      <c r="M1683" s="64" t="s">
        <v>93</v>
      </c>
      <c r="N1683" s="59">
        <v>6009994</v>
      </c>
      <c r="O1683" s="35" t="s">
        <v>8410</v>
      </c>
      <c r="P1683" s="59">
        <v>8867225355</v>
      </c>
      <c r="Q1683" s="114" t="s">
        <v>8385</v>
      </c>
      <c r="R1683" s="59" t="s">
        <v>8411</v>
      </c>
      <c r="S1683" s="59" t="s">
        <v>8411</v>
      </c>
      <c r="T1683" s="59" t="s">
        <v>7954</v>
      </c>
      <c r="U1683" s="35">
        <v>1380000</v>
      </c>
      <c r="V1683" s="35">
        <v>2400000</v>
      </c>
      <c r="W1683" s="35" t="s">
        <v>8412</v>
      </c>
      <c r="X1683" s="35" t="s">
        <v>100</v>
      </c>
      <c r="Y1683" s="55" t="s">
        <v>100</v>
      </c>
      <c r="Z1683" s="55" t="s">
        <v>118</v>
      </c>
      <c r="AA1683" s="35" t="s">
        <v>334</v>
      </c>
      <c r="AB1683" s="35" t="s">
        <v>334</v>
      </c>
    </row>
    <row r="1684" spans="1:29" x14ac:dyDescent="0.3">
      <c r="A1684" s="36">
        <v>1683</v>
      </c>
      <c r="B1684" s="36" t="s">
        <v>4151</v>
      </c>
      <c r="C1684" s="37">
        <v>44669</v>
      </c>
      <c r="D1684" s="64">
        <v>22331950</v>
      </c>
      <c r="E1684" s="42" t="s">
        <v>1</v>
      </c>
      <c r="F1684" s="122">
        <v>210369</v>
      </c>
      <c r="G1684" s="55" t="s">
        <v>89</v>
      </c>
      <c r="H1684" s="64" t="s">
        <v>254</v>
      </c>
      <c r="I1684" s="35" t="s">
        <v>2885</v>
      </c>
      <c r="J1684" s="42" t="s">
        <v>8405</v>
      </c>
      <c r="K1684" s="54" t="s">
        <v>13</v>
      </c>
      <c r="L1684" s="56" t="s">
        <v>621</v>
      </c>
      <c r="M1684" s="64" t="s">
        <v>93</v>
      </c>
      <c r="N1684" s="59">
        <v>5997278</v>
      </c>
      <c r="O1684" s="35" t="s">
        <v>8413</v>
      </c>
      <c r="P1684" s="59">
        <v>9948702260</v>
      </c>
      <c r="Q1684" s="114" t="s">
        <v>8414</v>
      </c>
      <c r="R1684" s="59" t="s">
        <v>8415</v>
      </c>
      <c r="S1684" s="59" t="s">
        <v>141</v>
      </c>
      <c r="T1684" s="59" t="s">
        <v>6969</v>
      </c>
      <c r="U1684" s="35">
        <v>1500000</v>
      </c>
      <c r="V1684" s="35">
        <v>2400000</v>
      </c>
      <c r="W1684" s="35" t="s">
        <v>8408</v>
      </c>
      <c r="X1684" s="35" t="s">
        <v>100</v>
      </c>
      <c r="Y1684" s="55" t="s">
        <v>100</v>
      </c>
      <c r="Z1684" s="55" t="s">
        <v>118</v>
      </c>
      <c r="AA1684" s="35" t="s">
        <v>101</v>
      </c>
      <c r="AB1684" s="35" t="s">
        <v>334</v>
      </c>
    </row>
    <row r="1685" spans="1:29" x14ac:dyDescent="0.3">
      <c r="A1685" s="36">
        <v>1684</v>
      </c>
      <c r="B1685" s="36" t="s">
        <v>4151</v>
      </c>
      <c r="C1685" s="37">
        <v>44669</v>
      </c>
      <c r="D1685" s="64">
        <v>22331950</v>
      </c>
      <c r="E1685" s="42" t="s">
        <v>1</v>
      </c>
      <c r="F1685" s="122">
        <v>210369</v>
      </c>
      <c r="G1685" s="55" t="s">
        <v>89</v>
      </c>
      <c r="H1685" s="64" t="s">
        <v>254</v>
      </c>
      <c r="I1685" s="35" t="s">
        <v>2885</v>
      </c>
      <c r="J1685" s="42" t="s">
        <v>8405</v>
      </c>
      <c r="K1685" s="35" t="s">
        <v>13</v>
      </c>
      <c r="L1685" s="64" t="s">
        <v>2799</v>
      </c>
      <c r="M1685" s="64" t="s">
        <v>93</v>
      </c>
      <c r="N1685" s="59">
        <v>5997078</v>
      </c>
      <c r="O1685" s="35" t="s">
        <v>8416</v>
      </c>
      <c r="P1685" s="59">
        <v>9916936511</v>
      </c>
      <c r="Q1685" s="114" t="s">
        <v>8417</v>
      </c>
      <c r="R1685" s="59" t="s">
        <v>8418</v>
      </c>
      <c r="S1685" s="59" t="s">
        <v>8418</v>
      </c>
      <c r="T1685" s="59" t="s">
        <v>995</v>
      </c>
      <c r="U1685" s="35">
        <v>1450000</v>
      </c>
      <c r="V1685" s="35">
        <v>2400000</v>
      </c>
      <c r="W1685" s="35" t="s">
        <v>8419</v>
      </c>
      <c r="X1685" s="35" t="s">
        <v>100</v>
      </c>
      <c r="Y1685" s="55" t="s">
        <v>100</v>
      </c>
      <c r="Z1685" s="55" t="s">
        <v>118</v>
      </c>
      <c r="AA1685" s="35" t="s">
        <v>101</v>
      </c>
      <c r="AB1685" s="35" t="s">
        <v>334</v>
      </c>
    </row>
    <row r="1686" spans="1:29" x14ac:dyDescent="0.3">
      <c r="A1686" s="36">
        <v>1685</v>
      </c>
      <c r="B1686" s="36" t="s">
        <v>4151</v>
      </c>
      <c r="C1686" s="37">
        <v>44669</v>
      </c>
      <c r="D1686" s="64">
        <v>42026603</v>
      </c>
      <c r="E1686" s="42" t="s">
        <v>1</v>
      </c>
      <c r="F1686" s="122">
        <v>210369</v>
      </c>
      <c r="G1686" s="55" t="s">
        <v>89</v>
      </c>
      <c r="H1686" s="64" t="s">
        <v>254</v>
      </c>
      <c r="I1686" s="35" t="s">
        <v>2442</v>
      </c>
      <c r="J1686" s="42" t="s">
        <v>8420</v>
      </c>
      <c r="K1686" s="36" t="s">
        <v>13</v>
      </c>
      <c r="L1686" s="36" t="s">
        <v>621</v>
      </c>
      <c r="M1686" s="64" t="s">
        <v>93</v>
      </c>
      <c r="N1686" s="59">
        <v>6011454</v>
      </c>
      <c r="O1686" s="35" t="s">
        <v>8421</v>
      </c>
      <c r="P1686" s="59" t="s">
        <v>8422</v>
      </c>
      <c r="Q1686" s="114" t="s">
        <v>8423</v>
      </c>
      <c r="R1686" s="59" t="s">
        <v>613</v>
      </c>
      <c r="S1686" s="59" t="s">
        <v>398</v>
      </c>
      <c r="T1686" s="59" t="s">
        <v>8424</v>
      </c>
      <c r="U1686" s="35">
        <v>580000</v>
      </c>
      <c r="V1686" s="35">
        <v>850000</v>
      </c>
      <c r="W1686" s="35" t="s">
        <v>6856</v>
      </c>
      <c r="X1686" s="35" t="s">
        <v>100</v>
      </c>
      <c r="Y1686" s="55" t="s">
        <v>100</v>
      </c>
      <c r="Z1686" s="55" t="s">
        <v>118</v>
      </c>
      <c r="AA1686" s="35" t="s">
        <v>6596</v>
      </c>
      <c r="AB1686" s="35" t="s">
        <v>334</v>
      </c>
    </row>
    <row r="1687" spans="1:29" x14ac:dyDescent="0.3">
      <c r="A1687" s="36">
        <v>1686</v>
      </c>
      <c r="B1687" s="36" t="s">
        <v>4151</v>
      </c>
      <c r="C1687" s="37">
        <v>44669</v>
      </c>
      <c r="D1687" s="64">
        <v>42026603</v>
      </c>
      <c r="E1687" s="42" t="s">
        <v>1</v>
      </c>
      <c r="F1687" s="122">
        <v>210369</v>
      </c>
      <c r="G1687" s="55" t="s">
        <v>89</v>
      </c>
      <c r="H1687" s="64" t="s">
        <v>254</v>
      </c>
      <c r="I1687" s="35" t="s">
        <v>2442</v>
      </c>
      <c r="J1687" s="42" t="s">
        <v>8420</v>
      </c>
      <c r="K1687" s="36" t="s">
        <v>13</v>
      </c>
      <c r="L1687" s="36" t="s">
        <v>621</v>
      </c>
      <c r="M1687" s="64" t="s">
        <v>93</v>
      </c>
      <c r="N1687" s="59">
        <v>6011228</v>
      </c>
      <c r="O1687" s="35" t="s">
        <v>8425</v>
      </c>
      <c r="P1687" s="59" t="s">
        <v>8426</v>
      </c>
      <c r="Q1687" s="114" t="s">
        <v>8427</v>
      </c>
      <c r="R1687" s="59" t="s">
        <v>272</v>
      </c>
      <c r="S1687" s="59" t="s">
        <v>703</v>
      </c>
      <c r="T1687" s="59" t="s">
        <v>8428</v>
      </c>
      <c r="U1687" s="35">
        <v>350000</v>
      </c>
      <c r="V1687" s="35">
        <v>800000</v>
      </c>
      <c r="W1687" s="35" t="s">
        <v>7682</v>
      </c>
      <c r="X1687" s="35" t="s">
        <v>100</v>
      </c>
      <c r="Y1687" s="55" t="s">
        <v>100</v>
      </c>
      <c r="Z1687" s="55" t="s">
        <v>118</v>
      </c>
      <c r="AA1687" s="35" t="s">
        <v>6596</v>
      </c>
      <c r="AB1687" s="35" t="s">
        <v>334</v>
      </c>
    </row>
    <row r="1688" spans="1:29" x14ac:dyDescent="0.3">
      <c r="A1688" s="36">
        <v>1687</v>
      </c>
      <c r="B1688" s="36" t="s">
        <v>4151</v>
      </c>
      <c r="C1688" s="37">
        <v>44669</v>
      </c>
      <c r="D1688" s="64">
        <v>42026603</v>
      </c>
      <c r="E1688" s="42" t="s">
        <v>1</v>
      </c>
      <c r="F1688" s="122">
        <v>210369</v>
      </c>
      <c r="G1688" s="55" t="s">
        <v>89</v>
      </c>
      <c r="H1688" s="64" t="s">
        <v>254</v>
      </c>
      <c r="I1688" s="35" t="s">
        <v>2442</v>
      </c>
      <c r="J1688" s="42" t="s">
        <v>8420</v>
      </c>
      <c r="K1688" s="36" t="s">
        <v>13</v>
      </c>
      <c r="L1688" s="36" t="s">
        <v>621</v>
      </c>
      <c r="M1688" s="64" t="s">
        <v>93</v>
      </c>
      <c r="N1688" s="59">
        <v>6011221</v>
      </c>
      <c r="O1688" s="35" t="s">
        <v>8429</v>
      </c>
      <c r="P1688" s="59">
        <v>9182107249</v>
      </c>
      <c r="Q1688" s="114" t="s">
        <v>8430</v>
      </c>
      <c r="R1688" s="59" t="s">
        <v>582</v>
      </c>
      <c r="S1688" s="59" t="s">
        <v>407</v>
      </c>
      <c r="T1688" s="59" t="s">
        <v>8431</v>
      </c>
      <c r="U1688" s="35">
        <v>390000</v>
      </c>
      <c r="V1688" s="35">
        <v>600000</v>
      </c>
      <c r="W1688" s="35" t="s">
        <v>462</v>
      </c>
      <c r="X1688" s="35" t="s">
        <v>100</v>
      </c>
      <c r="Y1688" s="55" t="s">
        <v>100</v>
      </c>
      <c r="Z1688" s="55" t="s">
        <v>118</v>
      </c>
      <c r="AA1688" s="35" t="s">
        <v>334</v>
      </c>
      <c r="AB1688" s="35" t="s">
        <v>334</v>
      </c>
    </row>
    <row r="1689" spans="1:29" x14ac:dyDescent="0.3">
      <c r="A1689" s="36">
        <v>1688</v>
      </c>
      <c r="B1689" s="36" t="s">
        <v>4151</v>
      </c>
      <c r="C1689" s="37">
        <v>44669</v>
      </c>
      <c r="D1689" s="64">
        <v>42026603</v>
      </c>
      <c r="E1689" s="42" t="s">
        <v>1</v>
      </c>
      <c r="F1689" s="122">
        <v>210369</v>
      </c>
      <c r="G1689" s="55" t="s">
        <v>89</v>
      </c>
      <c r="H1689" s="64" t="s">
        <v>254</v>
      </c>
      <c r="I1689" s="35" t="s">
        <v>2442</v>
      </c>
      <c r="J1689" s="42" t="s">
        <v>8420</v>
      </c>
      <c r="K1689" s="36" t="s">
        <v>13</v>
      </c>
      <c r="L1689" s="36" t="s">
        <v>621</v>
      </c>
      <c r="M1689" s="64" t="s">
        <v>93</v>
      </c>
      <c r="N1689" s="59">
        <v>6011407</v>
      </c>
      <c r="O1689" s="35" t="s">
        <v>8432</v>
      </c>
      <c r="P1689" s="59" t="s">
        <v>8433</v>
      </c>
      <c r="Q1689" s="114" t="s">
        <v>8434</v>
      </c>
      <c r="R1689" s="59" t="s">
        <v>613</v>
      </c>
      <c r="S1689" s="59" t="s">
        <v>277</v>
      </c>
      <c r="T1689" s="59" t="s">
        <v>8424</v>
      </c>
      <c r="U1689" s="35">
        <v>420000</v>
      </c>
      <c r="V1689" s="35">
        <v>800000</v>
      </c>
      <c r="W1689" s="35" t="s">
        <v>8435</v>
      </c>
      <c r="X1689" s="35" t="s">
        <v>100</v>
      </c>
      <c r="Y1689" s="55" t="s">
        <v>100</v>
      </c>
      <c r="Z1689" s="55" t="s">
        <v>118</v>
      </c>
      <c r="AA1689" s="35" t="s">
        <v>6596</v>
      </c>
      <c r="AB1689" s="35" t="s">
        <v>334</v>
      </c>
    </row>
    <row r="1690" spans="1:29" x14ac:dyDescent="0.3">
      <c r="A1690" s="36">
        <v>1689</v>
      </c>
      <c r="B1690" s="36" t="s">
        <v>4151</v>
      </c>
      <c r="C1690" s="37">
        <v>44669</v>
      </c>
      <c r="D1690" s="64">
        <v>15871661</v>
      </c>
      <c r="E1690" s="42" t="s">
        <v>1</v>
      </c>
      <c r="F1690" s="122">
        <v>210369</v>
      </c>
      <c r="G1690" s="55" t="s">
        <v>89</v>
      </c>
      <c r="H1690" s="64" t="s">
        <v>90</v>
      </c>
      <c r="I1690" s="35" t="s">
        <v>103</v>
      </c>
      <c r="J1690" s="42" t="s">
        <v>8079</v>
      </c>
      <c r="K1690" s="35" t="s">
        <v>45</v>
      </c>
      <c r="L1690" s="64" t="s">
        <v>402</v>
      </c>
      <c r="M1690" s="64" t="s">
        <v>93</v>
      </c>
      <c r="N1690" s="59">
        <v>6012744</v>
      </c>
      <c r="O1690" s="35" t="s">
        <v>8436</v>
      </c>
      <c r="P1690" s="59">
        <v>8328179368</v>
      </c>
      <c r="Q1690" s="114" t="s">
        <v>8437</v>
      </c>
      <c r="R1690" s="59" t="s">
        <v>719</v>
      </c>
      <c r="S1690" s="59" t="s">
        <v>563</v>
      </c>
      <c r="T1690" s="59" t="s">
        <v>8438</v>
      </c>
      <c r="U1690" s="35">
        <v>450000</v>
      </c>
      <c r="V1690" s="35">
        <v>850000</v>
      </c>
      <c r="W1690" s="35" t="s">
        <v>481</v>
      </c>
      <c r="X1690" s="35" t="s">
        <v>100</v>
      </c>
      <c r="Y1690" s="55" t="s">
        <v>100</v>
      </c>
      <c r="Z1690" s="55" t="s">
        <v>100</v>
      </c>
      <c r="AA1690" s="35" t="s">
        <v>109</v>
      </c>
      <c r="AB1690" s="35" t="s">
        <v>109</v>
      </c>
    </row>
    <row r="1691" spans="1:29" x14ac:dyDescent="0.3">
      <c r="A1691" s="36">
        <v>1690</v>
      </c>
      <c r="B1691" s="36" t="s">
        <v>4151</v>
      </c>
      <c r="C1691" s="37">
        <v>44669</v>
      </c>
      <c r="D1691" s="64">
        <v>15871661</v>
      </c>
      <c r="E1691" s="42" t="s">
        <v>1</v>
      </c>
      <c r="F1691" s="122">
        <v>210369</v>
      </c>
      <c r="G1691" s="55" t="s">
        <v>89</v>
      </c>
      <c r="H1691" s="64" t="s">
        <v>90</v>
      </c>
      <c r="I1691" s="35" t="s">
        <v>103</v>
      </c>
      <c r="J1691" s="42" t="s">
        <v>8079</v>
      </c>
      <c r="K1691" s="35" t="s">
        <v>18</v>
      </c>
      <c r="L1691" s="64" t="s">
        <v>18</v>
      </c>
      <c r="M1691" s="64" t="s">
        <v>93</v>
      </c>
      <c r="N1691" s="59">
        <v>6011859</v>
      </c>
      <c r="O1691" s="35" t="s">
        <v>8439</v>
      </c>
      <c r="P1691" s="59">
        <v>6362867949</v>
      </c>
      <c r="Q1691" s="114" t="s">
        <v>8440</v>
      </c>
      <c r="R1691" s="59" t="s">
        <v>3758</v>
      </c>
      <c r="S1691" s="59" t="s">
        <v>3758</v>
      </c>
      <c r="T1691" s="59" t="s">
        <v>8441</v>
      </c>
      <c r="U1691" s="35">
        <v>480000</v>
      </c>
      <c r="V1691" s="35">
        <v>800000</v>
      </c>
      <c r="W1691" s="35" t="s">
        <v>630</v>
      </c>
      <c r="X1691" s="35" t="s">
        <v>100</v>
      </c>
      <c r="Y1691" s="55" t="s">
        <v>100</v>
      </c>
      <c r="Z1691" s="55" t="s">
        <v>100</v>
      </c>
      <c r="AA1691" s="35" t="s">
        <v>109</v>
      </c>
      <c r="AB1691" s="35" t="s">
        <v>109</v>
      </c>
    </row>
    <row r="1692" spans="1:29" x14ac:dyDescent="0.3">
      <c r="A1692" s="36">
        <v>1691</v>
      </c>
      <c r="B1692" s="36" t="s">
        <v>4151</v>
      </c>
      <c r="C1692" s="37">
        <v>44669</v>
      </c>
      <c r="D1692" s="64">
        <v>64501930</v>
      </c>
      <c r="E1692" s="42" t="s">
        <v>1</v>
      </c>
      <c r="F1692" s="122">
        <v>210369</v>
      </c>
      <c r="G1692" s="55" t="s">
        <v>89</v>
      </c>
      <c r="H1692" s="64" t="s">
        <v>254</v>
      </c>
      <c r="I1692" s="35" t="s">
        <v>8395</v>
      </c>
      <c r="J1692" s="42" t="s">
        <v>8396</v>
      </c>
      <c r="K1692" s="78" t="s">
        <v>13</v>
      </c>
      <c r="L1692" s="78" t="s">
        <v>621</v>
      </c>
      <c r="M1692" s="64" t="s">
        <v>93</v>
      </c>
      <c r="N1692" s="59">
        <v>6012975</v>
      </c>
      <c r="O1692" s="35" t="s">
        <v>3300</v>
      </c>
      <c r="P1692" s="59" t="s">
        <v>8442</v>
      </c>
      <c r="Q1692" s="114" t="s">
        <v>3301</v>
      </c>
      <c r="R1692" s="59" t="s">
        <v>1161</v>
      </c>
      <c r="S1692" s="59" t="s">
        <v>1161</v>
      </c>
      <c r="T1692" s="59" t="s">
        <v>3302</v>
      </c>
      <c r="U1692" s="35">
        <v>722000</v>
      </c>
      <c r="V1692" s="35">
        <v>1500000</v>
      </c>
      <c r="W1692" s="35" t="s">
        <v>462</v>
      </c>
      <c r="X1692" s="35" t="s">
        <v>100</v>
      </c>
      <c r="Y1692" s="55" t="s">
        <v>100</v>
      </c>
      <c r="Z1692" s="55" t="s">
        <v>118</v>
      </c>
      <c r="AA1692" s="35" t="s">
        <v>7601</v>
      </c>
      <c r="AB1692" s="35" t="s">
        <v>334</v>
      </c>
    </row>
    <row r="1693" spans="1:29" x14ac:dyDescent="0.3">
      <c r="A1693" s="36">
        <v>1692</v>
      </c>
      <c r="B1693" s="36" t="s">
        <v>4151</v>
      </c>
      <c r="C1693" s="37">
        <v>44670</v>
      </c>
      <c r="D1693" s="64">
        <v>60270766</v>
      </c>
      <c r="E1693" s="42" t="s">
        <v>6</v>
      </c>
      <c r="F1693" s="58">
        <v>221395</v>
      </c>
      <c r="G1693" s="55" t="s">
        <v>89</v>
      </c>
      <c r="H1693" s="64" t="s">
        <v>7324</v>
      </c>
      <c r="I1693" s="78" t="s">
        <v>1070</v>
      </c>
      <c r="J1693" s="42" t="s">
        <v>8443</v>
      </c>
      <c r="K1693" s="35" t="s">
        <v>11</v>
      </c>
      <c r="L1693" s="64" t="s">
        <v>8444</v>
      </c>
      <c r="M1693" s="64" t="s">
        <v>93</v>
      </c>
      <c r="N1693" s="59">
        <v>5190974</v>
      </c>
      <c r="O1693" s="126" t="s">
        <v>8445</v>
      </c>
      <c r="P1693" s="59">
        <v>9900941911</v>
      </c>
      <c r="Q1693" s="114" t="s">
        <v>8446</v>
      </c>
      <c r="R1693" s="59" t="s">
        <v>8447</v>
      </c>
      <c r="S1693" s="59" t="s">
        <v>8447</v>
      </c>
      <c r="T1693" s="59" t="s">
        <v>2626</v>
      </c>
      <c r="U1693" s="59">
        <v>1100000</v>
      </c>
      <c r="V1693" s="59">
        <v>2100000</v>
      </c>
      <c r="W1693" s="35" t="s">
        <v>8448</v>
      </c>
      <c r="X1693" s="35" t="s">
        <v>100</v>
      </c>
      <c r="Y1693" s="55" t="s">
        <v>100</v>
      </c>
      <c r="Z1693" s="55" t="s">
        <v>100</v>
      </c>
      <c r="AA1693" s="35" t="s">
        <v>101</v>
      </c>
      <c r="AB1693" s="35" t="s">
        <v>101</v>
      </c>
      <c r="AC1693" s="35" t="s">
        <v>8449</v>
      </c>
    </row>
    <row r="1694" spans="1:29" x14ac:dyDescent="0.3">
      <c r="A1694" s="36">
        <v>1693</v>
      </c>
      <c r="B1694" s="36" t="s">
        <v>4151</v>
      </c>
      <c r="C1694" s="37">
        <v>44670</v>
      </c>
      <c r="D1694" s="64">
        <v>60270766</v>
      </c>
      <c r="E1694" s="42" t="s">
        <v>6</v>
      </c>
      <c r="F1694" s="58">
        <v>221395</v>
      </c>
      <c r="G1694" s="55" t="s">
        <v>89</v>
      </c>
      <c r="H1694" s="64" t="s">
        <v>7324</v>
      </c>
      <c r="I1694" s="78" t="s">
        <v>1070</v>
      </c>
      <c r="J1694" s="42" t="s">
        <v>8443</v>
      </c>
      <c r="K1694" s="42" t="s">
        <v>18</v>
      </c>
      <c r="L1694" s="64" t="s">
        <v>8450</v>
      </c>
      <c r="M1694" s="64" t="s">
        <v>93</v>
      </c>
      <c r="N1694" s="59">
        <v>4199961</v>
      </c>
      <c r="O1694" s="35" t="s">
        <v>8451</v>
      </c>
      <c r="P1694" s="59">
        <v>8197084222</v>
      </c>
      <c r="Q1694" s="114" t="s">
        <v>8452</v>
      </c>
      <c r="R1694" s="59" t="s">
        <v>8311</v>
      </c>
      <c r="S1694" s="59" t="s">
        <v>225</v>
      </c>
      <c r="T1694" s="59" t="s">
        <v>8453</v>
      </c>
      <c r="U1694" s="59">
        <v>700000</v>
      </c>
      <c r="V1694" s="59">
        <v>1750000</v>
      </c>
      <c r="W1694" s="35" t="s">
        <v>8454</v>
      </c>
      <c r="X1694" s="35" t="s">
        <v>100</v>
      </c>
      <c r="Y1694" s="55" t="s">
        <v>100</v>
      </c>
      <c r="Z1694" s="55" t="s">
        <v>100</v>
      </c>
      <c r="AA1694" s="35" t="s">
        <v>109</v>
      </c>
      <c r="AB1694" s="35" t="s">
        <v>109</v>
      </c>
      <c r="AC1694" s="35" t="s">
        <v>8455</v>
      </c>
    </row>
    <row r="1695" spans="1:29" x14ac:dyDescent="0.3">
      <c r="A1695" s="36">
        <v>1694</v>
      </c>
      <c r="B1695" s="36" t="s">
        <v>4151</v>
      </c>
      <c r="C1695" s="37">
        <v>44670</v>
      </c>
      <c r="D1695" s="64">
        <v>60270766</v>
      </c>
      <c r="E1695" s="42" t="s">
        <v>6</v>
      </c>
      <c r="F1695" s="58">
        <v>221395</v>
      </c>
      <c r="G1695" s="55" t="s">
        <v>89</v>
      </c>
      <c r="H1695" s="64" t="s">
        <v>8244</v>
      </c>
      <c r="I1695" s="78" t="s">
        <v>1070</v>
      </c>
      <c r="J1695" s="42" t="s">
        <v>8456</v>
      </c>
      <c r="K1695" s="35" t="s">
        <v>11</v>
      </c>
      <c r="L1695" s="64" t="s">
        <v>8457</v>
      </c>
      <c r="M1695" s="64" t="s">
        <v>93</v>
      </c>
      <c r="N1695" s="58">
        <v>4022426</v>
      </c>
      <c r="O1695" s="125" t="s">
        <v>8458</v>
      </c>
      <c r="P1695" s="58" t="s">
        <v>8459</v>
      </c>
      <c r="Q1695" s="52" t="s">
        <v>8460</v>
      </c>
      <c r="R1695" s="58" t="s">
        <v>1214</v>
      </c>
      <c r="S1695" s="58" t="s">
        <v>8461</v>
      </c>
      <c r="T1695" s="58" t="s">
        <v>218</v>
      </c>
      <c r="U1695" s="58">
        <v>840000</v>
      </c>
      <c r="V1695" s="58">
        <v>2000000</v>
      </c>
      <c r="W1695" s="42" t="s">
        <v>8462</v>
      </c>
      <c r="X1695" s="42" t="s">
        <v>100</v>
      </c>
      <c r="Y1695" s="55" t="s">
        <v>100</v>
      </c>
      <c r="Z1695" s="55" t="s">
        <v>100</v>
      </c>
      <c r="AA1695" s="42" t="s">
        <v>101</v>
      </c>
      <c r="AB1695" s="42" t="s">
        <v>101</v>
      </c>
      <c r="AC1695" s="42" t="s">
        <v>8463</v>
      </c>
    </row>
    <row r="1696" spans="1:29" ht="28.8" x14ac:dyDescent="0.3">
      <c r="A1696" s="36">
        <v>1695</v>
      </c>
      <c r="B1696" s="36" t="s">
        <v>4151</v>
      </c>
      <c r="C1696" s="37">
        <v>44670</v>
      </c>
      <c r="D1696" s="64">
        <v>60270766</v>
      </c>
      <c r="E1696" s="42" t="s">
        <v>6</v>
      </c>
      <c r="F1696" s="58">
        <v>221395</v>
      </c>
      <c r="G1696" s="55" t="s">
        <v>89</v>
      </c>
      <c r="H1696" s="64" t="s">
        <v>8244</v>
      </c>
      <c r="I1696" s="78" t="s">
        <v>1070</v>
      </c>
      <c r="J1696" s="42" t="s">
        <v>8456</v>
      </c>
      <c r="K1696" s="42" t="s">
        <v>38</v>
      </c>
      <c r="L1696" s="64" t="s">
        <v>1079</v>
      </c>
      <c r="M1696" s="64" t="s">
        <v>93</v>
      </c>
      <c r="N1696" s="59">
        <v>5746727</v>
      </c>
      <c r="O1696" s="35" t="s">
        <v>8464</v>
      </c>
      <c r="P1696" s="59" t="s">
        <v>8465</v>
      </c>
      <c r="Q1696" s="114" t="s">
        <v>8466</v>
      </c>
      <c r="R1696" s="59" t="s">
        <v>8467</v>
      </c>
      <c r="S1696" s="59" t="s">
        <v>8468</v>
      </c>
      <c r="T1696" s="59" t="s">
        <v>8469</v>
      </c>
      <c r="U1696" s="59">
        <v>600000</v>
      </c>
      <c r="V1696" s="59">
        <v>1300000</v>
      </c>
      <c r="W1696" s="35" t="s">
        <v>8470</v>
      </c>
      <c r="X1696" s="35" t="s">
        <v>100</v>
      </c>
      <c r="Y1696" s="55" t="s">
        <v>100</v>
      </c>
      <c r="Z1696" s="55" t="s">
        <v>100</v>
      </c>
      <c r="AA1696" s="35" t="s">
        <v>101</v>
      </c>
      <c r="AB1696" s="35" t="s">
        <v>101</v>
      </c>
      <c r="AC1696" s="35" t="s">
        <v>8471</v>
      </c>
    </row>
    <row r="1697" spans="1:29" ht="43.2" x14ac:dyDescent="0.3">
      <c r="A1697" s="36">
        <v>1696</v>
      </c>
      <c r="B1697" s="36" t="s">
        <v>4151</v>
      </c>
      <c r="C1697" s="37">
        <v>44670</v>
      </c>
      <c r="D1697" s="64">
        <v>37056033</v>
      </c>
      <c r="E1697" s="42" t="s">
        <v>6</v>
      </c>
      <c r="F1697" s="58">
        <v>221395</v>
      </c>
      <c r="G1697" s="55" t="s">
        <v>89</v>
      </c>
      <c r="H1697" s="64" t="s">
        <v>7324</v>
      </c>
      <c r="I1697" s="35" t="s">
        <v>4993</v>
      </c>
      <c r="J1697" s="42" t="s">
        <v>8344</v>
      </c>
      <c r="K1697" s="42" t="s">
        <v>38</v>
      </c>
      <c r="L1697" s="64" t="s">
        <v>8472</v>
      </c>
      <c r="M1697" s="64" t="s">
        <v>93</v>
      </c>
      <c r="N1697" s="59">
        <v>6012788</v>
      </c>
      <c r="O1697" s="35" t="s">
        <v>8473</v>
      </c>
      <c r="P1697" s="59">
        <v>7974228446</v>
      </c>
      <c r="Q1697" s="114" t="s">
        <v>8474</v>
      </c>
      <c r="R1697" s="59" t="s">
        <v>370</v>
      </c>
      <c r="S1697" s="59" t="s">
        <v>225</v>
      </c>
      <c r="T1697" s="59" t="s">
        <v>8475</v>
      </c>
      <c r="U1697" s="35">
        <v>600000</v>
      </c>
      <c r="V1697" s="35">
        <v>1200000</v>
      </c>
      <c r="W1697" s="35" t="s">
        <v>8476</v>
      </c>
      <c r="X1697" s="35" t="s">
        <v>100</v>
      </c>
      <c r="Y1697" s="55" t="s">
        <v>100</v>
      </c>
      <c r="Z1697" s="55" t="s">
        <v>100</v>
      </c>
      <c r="AA1697" s="35" t="s">
        <v>8477</v>
      </c>
      <c r="AB1697" s="35" t="s">
        <v>109</v>
      </c>
      <c r="AC1697" s="35" t="s">
        <v>8478</v>
      </c>
    </row>
    <row r="1698" spans="1:29" ht="28.8" x14ac:dyDescent="0.3">
      <c r="A1698" s="36">
        <v>1697</v>
      </c>
      <c r="B1698" s="36" t="s">
        <v>4151</v>
      </c>
      <c r="C1698" s="37">
        <v>44670</v>
      </c>
      <c r="D1698" s="64">
        <v>37056033</v>
      </c>
      <c r="E1698" s="42" t="s">
        <v>6</v>
      </c>
      <c r="F1698" s="58">
        <v>221395</v>
      </c>
      <c r="G1698" s="55" t="s">
        <v>89</v>
      </c>
      <c r="H1698" s="64" t="s">
        <v>7324</v>
      </c>
      <c r="I1698" s="35" t="s">
        <v>4993</v>
      </c>
      <c r="J1698" s="42" t="s">
        <v>8344</v>
      </c>
      <c r="K1698" s="42" t="s">
        <v>38</v>
      </c>
      <c r="L1698" s="64" t="s">
        <v>8472</v>
      </c>
      <c r="M1698" s="64" t="s">
        <v>93</v>
      </c>
      <c r="N1698" s="59">
        <v>6012768</v>
      </c>
      <c r="O1698" s="35" t="s">
        <v>8479</v>
      </c>
      <c r="P1698" s="59">
        <v>9398558482</v>
      </c>
      <c r="Q1698" s="114" t="s">
        <v>8480</v>
      </c>
      <c r="R1698" s="59" t="s">
        <v>2125</v>
      </c>
      <c r="S1698" s="59" t="s">
        <v>191</v>
      </c>
      <c r="T1698" s="59" t="s">
        <v>8481</v>
      </c>
      <c r="U1698" s="35" t="s">
        <v>6126</v>
      </c>
      <c r="V1698" s="35" t="s">
        <v>4457</v>
      </c>
      <c r="W1698" s="35" t="s">
        <v>8482</v>
      </c>
      <c r="X1698" s="35" t="s">
        <v>100</v>
      </c>
      <c r="Y1698" s="55" t="s">
        <v>100</v>
      </c>
      <c r="Z1698" s="55" t="s">
        <v>100</v>
      </c>
      <c r="AA1698" s="35" t="s">
        <v>109</v>
      </c>
      <c r="AB1698" s="35" t="s">
        <v>109</v>
      </c>
      <c r="AC1698" s="35" t="s">
        <v>8483</v>
      </c>
    </row>
    <row r="1699" spans="1:29" x14ac:dyDescent="0.3">
      <c r="A1699" s="36">
        <v>1698</v>
      </c>
      <c r="B1699" s="36" t="s">
        <v>4151</v>
      </c>
      <c r="C1699" s="37">
        <v>44670</v>
      </c>
      <c r="D1699" s="64">
        <v>86068801</v>
      </c>
      <c r="E1699" s="42" t="s">
        <v>6</v>
      </c>
      <c r="F1699" s="58">
        <v>221395</v>
      </c>
      <c r="G1699" s="55" t="s">
        <v>89</v>
      </c>
      <c r="H1699" s="64" t="s">
        <v>8244</v>
      </c>
      <c r="I1699" s="42" t="s">
        <v>8182</v>
      </c>
      <c r="J1699" s="42" t="s">
        <v>8484</v>
      </c>
      <c r="K1699" s="42" t="s">
        <v>18</v>
      </c>
      <c r="L1699" s="64" t="s">
        <v>15142</v>
      </c>
      <c r="M1699" s="64" t="s">
        <v>93</v>
      </c>
      <c r="N1699" s="58">
        <v>6013095</v>
      </c>
      <c r="O1699" s="42" t="s">
        <v>8485</v>
      </c>
      <c r="P1699" s="58" t="s">
        <v>8486</v>
      </c>
      <c r="Q1699" s="52" t="s">
        <v>8487</v>
      </c>
      <c r="R1699" s="58" t="s">
        <v>1207</v>
      </c>
      <c r="S1699" s="58" t="s">
        <v>8488</v>
      </c>
      <c r="T1699" s="58" t="s">
        <v>8489</v>
      </c>
      <c r="U1699" s="42">
        <v>650000</v>
      </c>
      <c r="V1699" s="42">
        <v>1000000</v>
      </c>
      <c r="W1699" s="42" t="s">
        <v>8490</v>
      </c>
      <c r="X1699" s="42" t="s">
        <v>100</v>
      </c>
      <c r="Y1699" s="55" t="s">
        <v>100</v>
      </c>
      <c r="Z1699" s="55" t="s">
        <v>100</v>
      </c>
      <c r="AA1699" s="42" t="s">
        <v>101</v>
      </c>
      <c r="AB1699" s="42" t="s">
        <v>101</v>
      </c>
      <c r="AC1699" s="42" t="s">
        <v>8491</v>
      </c>
    </row>
    <row r="1700" spans="1:29" x14ac:dyDescent="0.3">
      <c r="A1700" s="36">
        <v>1699</v>
      </c>
      <c r="B1700" s="36" t="s">
        <v>4151</v>
      </c>
      <c r="C1700" s="37">
        <v>44670</v>
      </c>
      <c r="D1700" s="64">
        <v>94924818</v>
      </c>
      <c r="E1700" s="42" t="s">
        <v>1</v>
      </c>
      <c r="F1700" s="122">
        <v>210369</v>
      </c>
      <c r="G1700" s="55" t="s">
        <v>89</v>
      </c>
      <c r="H1700" s="64" t="s">
        <v>254</v>
      </c>
      <c r="I1700" s="35" t="s">
        <v>3316</v>
      </c>
      <c r="J1700" s="42" t="s">
        <v>8492</v>
      </c>
      <c r="K1700" s="35" t="s">
        <v>13</v>
      </c>
      <c r="L1700" s="64" t="s">
        <v>31</v>
      </c>
      <c r="M1700" s="64" t="s">
        <v>93</v>
      </c>
      <c r="N1700" s="59">
        <v>6017785</v>
      </c>
      <c r="O1700" s="35" t="s">
        <v>8493</v>
      </c>
      <c r="P1700" s="59">
        <v>9629594521</v>
      </c>
      <c r="Q1700" s="114" t="s">
        <v>8494</v>
      </c>
      <c r="R1700" s="59" t="s">
        <v>7953</v>
      </c>
      <c r="S1700" s="59" t="s">
        <v>8495</v>
      </c>
      <c r="T1700" s="59" t="s">
        <v>8496</v>
      </c>
      <c r="U1700" s="35">
        <v>1075000</v>
      </c>
      <c r="V1700" s="35">
        <v>1800000</v>
      </c>
      <c r="W1700" s="35" t="s">
        <v>3856</v>
      </c>
      <c r="X1700" s="35" t="s">
        <v>100</v>
      </c>
      <c r="Y1700" s="55" t="s">
        <v>100</v>
      </c>
      <c r="Z1700" s="55" t="s">
        <v>118</v>
      </c>
      <c r="AA1700" s="35" t="s">
        <v>267</v>
      </c>
      <c r="AB1700" s="35" t="s">
        <v>334</v>
      </c>
    </row>
    <row r="1701" spans="1:29" x14ac:dyDescent="0.3">
      <c r="A1701" s="36">
        <v>1700</v>
      </c>
      <c r="B1701" s="36" t="s">
        <v>4151</v>
      </c>
      <c r="C1701" s="37">
        <v>44670</v>
      </c>
      <c r="D1701" s="64">
        <v>94924818</v>
      </c>
      <c r="E1701" s="42" t="s">
        <v>1</v>
      </c>
      <c r="F1701" s="122">
        <v>210369</v>
      </c>
      <c r="G1701" s="55" t="s">
        <v>89</v>
      </c>
      <c r="H1701" s="64" t="s">
        <v>254</v>
      </c>
      <c r="I1701" s="35" t="s">
        <v>3316</v>
      </c>
      <c r="J1701" s="42" t="s">
        <v>8492</v>
      </c>
      <c r="K1701" s="35" t="s">
        <v>13</v>
      </c>
      <c r="L1701" s="64" t="s">
        <v>31</v>
      </c>
      <c r="M1701" s="64" t="s">
        <v>93</v>
      </c>
      <c r="N1701" s="59">
        <v>6015802</v>
      </c>
      <c r="O1701" s="35" t="s">
        <v>8497</v>
      </c>
      <c r="P1701" s="59">
        <v>7411218542</v>
      </c>
      <c r="Q1701" s="114" t="s">
        <v>8498</v>
      </c>
      <c r="R1701" s="59" t="s">
        <v>141</v>
      </c>
      <c r="S1701" s="59" t="s">
        <v>8499</v>
      </c>
      <c r="T1701" s="59" t="s">
        <v>8496</v>
      </c>
      <c r="U1701" s="35">
        <v>100000</v>
      </c>
      <c r="V1701" s="35">
        <v>1400000</v>
      </c>
      <c r="W1701" s="35" t="s">
        <v>3856</v>
      </c>
      <c r="X1701" s="35" t="s">
        <v>100</v>
      </c>
      <c r="Y1701" s="55" t="s">
        <v>100</v>
      </c>
      <c r="Z1701" s="55" t="s">
        <v>118</v>
      </c>
      <c r="AA1701" s="35" t="s">
        <v>401</v>
      </c>
      <c r="AB1701" s="35" t="s">
        <v>334</v>
      </c>
    </row>
    <row r="1702" spans="1:29" ht="28.8" x14ac:dyDescent="0.3">
      <c r="A1702" s="36">
        <v>1701</v>
      </c>
      <c r="B1702" s="36" t="s">
        <v>4151</v>
      </c>
      <c r="C1702" s="37">
        <v>44670</v>
      </c>
      <c r="D1702" s="64">
        <v>53438479</v>
      </c>
      <c r="E1702" s="42" t="s">
        <v>1</v>
      </c>
      <c r="F1702" s="122">
        <v>210369</v>
      </c>
      <c r="G1702" s="55" t="s">
        <v>89</v>
      </c>
      <c r="H1702" s="64" t="s">
        <v>254</v>
      </c>
      <c r="I1702" s="35" t="s">
        <v>8500</v>
      </c>
      <c r="J1702" s="42" t="s">
        <v>8501</v>
      </c>
      <c r="K1702" s="35" t="s">
        <v>13</v>
      </c>
      <c r="L1702" s="64" t="s">
        <v>621</v>
      </c>
      <c r="M1702" s="64" t="s">
        <v>93</v>
      </c>
      <c r="N1702" s="59">
        <v>6016705</v>
      </c>
      <c r="O1702" s="35" t="s">
        <v>8502</v>
      </c>
      <c r="P1702" s="59">
        <v>7076889764</v>
      </c>
      <c r="Q1702" s="114" t="s">
        <v>8503</v>
      </c>
      <c r="R1702" s="59" t="s">
        <v>170</v>
      </c>
      <c r="S1702" s="59" t="s">
        <v>277</v>
      </c>
      <c r="T1702" s="59" t="s">
        <v>8504</v>
      </c>
      <c r="U1702" s="35">
        <v>320000</v>
      </c>
      <c r="V1702" s="35">
        <v>600000</v>
      </c>
      <c r="W1702" s="35" t="s">
        <v>7754</v>
      </c>
      <c r="X1702" s="35" t="s">
        <v>100</v>
      </c>
      <c r="Y1702" s="55" t="s">
        <v>100</v>
      </c>
      <c r="Z1702" s="55" t="s">
        <v>118</v>
      </c>
      <c r="AA1702" s="35" t="s">
        <v>1828</v>
      </c>
      <c r="AB1702" s="35" t="s">
        <v>334</v>
      </c>
    </row>
    <row r="1703" spans="1:29" ht="28.8" x14ac:dyDescent="0.3">
      <c r="A1703" s="36">
        <v>1702</v>
      </c>
      <c r="B1703" s="36" t="s">
        <v>4151</v>
      </c>
      <c r="C1703" s="37">
        <v>44670</v>
      </c>
      <c r="D1703" s="64">
        <v>86030217</v>
      </c>
      <c r="E1703" s="42" t="s">
        <v>1</v>
      </c>
      <c r="F1703" s="122">
        <v>210369</v>
      </c>
      <c r="G1703" s="55" t="s">
        <v>89</v>
      </c>
      <c r="H1703" s="64" t="s">
        <v>90</v>
      </c>
      <c r="I1703" s="35" t="s">
        <v>2091</v>
      </c>
      <c r="J1703" s="42" t="s">
        <v>8505</v>
      </c>
      <c r="K1703" s="35" t="s">
        <v>45</v>
      </c>
      <c r="L1703" s="64" t="s">
        <v>402</v>
      </c>
      <c r="M1703" s="64" t="s">
        <v>93</v>
      </c>
      <c r="N1703" s="59">
        <v>6015408</v>
      </c>
      <c r="O1703" s="35" t="s">
        <v>8506</v>
      </c>
      <c r="P1703" s="59">
        <v>9116711197</v>
      </c>
      <c r="Q1703" s="114" t="s">
        <v>8507</v>
      </c>
      <c r="R1703" s="59" t="s">
        <v>1587</v>
      </c>
      <c r="S1703" s="59" t="s">
        <v>776</v>
      </c>
      <c r="T1703" s="59" t="s">
        <v>492</v>
      </c>
      <c r="U1703" s="35">
        <v>875000</v>
      </c>
      <c r="V1703" s="35">
        <v>2300000</v>
      </c>
      <c r="W1703" s="35" t="s">
        <v>8508</v>
      </c>
      <c r="X1703" s="35" t="s">
        <v>128</v>
      </c>
      <c r="Y1703" s="55" t="s">
        <v>128</v>
      </c>
      <c r="Z1703" s="55" t="s">
        <v>128</v>
      </c>
      <c r="AA1703" s="35" t="s">
        <v>767</v>
      </c>
      <c r="AB1703" s="35" t="s">
        <v>109</v>
      </c>
      <c r="AC1703" s="35" t="s">
        <v>3210</v>
      </c>
    </row>
    <row r="1704" spans="1:29" ht="28.8" x14ac:dyDescent="0.3">
      <c r="A1704" s="36">
        <v>1703</v>
      </c>
      <c r="B1704" s="36" t="s">
        <v>4151</v>
      </c>
      <c r="C1704" s="37">
        <v>44670</v>
      </c>
      <c r="D1704" s="64">
        <v>86030217</v>
      </c>
      <c r="E1704" s="42" t="s">
        <v>1</v>
      </c>
      <c r="F1704" s="122">
        <v>210369</v>
      </c>
      <c r="G1704" s="55" t="s">
        <v>89</v>
      </c>
      <c r="H1704" s="64" t="s">
        <v>90</v>
      </c>
      <c r="I1704" s="35" t="s">
        <v>2091</v>
      </c>
      <c r="J1704" s="42" t="s">
        <v>8505</v>
      </c>
      <c r="K1704" s="35" t="s">
        <v>13</v>
      </c>
      <c r="L1704" s="64" t="s">
        <v>2799</v>
      </c>
      <c r="M1704" s="64" t="s">
        <v>93</v>
      </c>
      <c r="N1704" s="59">
        <v>6015434</v>
      </c>
      <c r="O1704" s="35" t="s">
        <v>8509</v>
      </c>
      <c r="P1704" s="59">
        <v>9392481533</v>
      </c>
      <c r="Q1704" s="114" t="s">
        <v>8510</v>
      </c>
      <c r="R1704" s="59" t="s">
        <v>660</v>
      </c>
      <c r="S1704" s="59" t="s">
        <v>660</v>
      </c>
      <c r="T1704" s="59" t="s">
        <v>995</v>
      </c>
      <c r="U1704" s="35">
        <v>935000</v>
      </c>
      <c r="V1704" s="35">
        <v>2300000</v>
      </c>
      <c r="W1704" s="35" t="s">
        <v>8511</v>
      </c>
      <c r="X1704" s="35" t="s">
        <v>128</v>
      </c>
      <c r="Y1704" s="55" t="s">
        <v>128</v>
      </c>
      <c r="Z1704" s="55" t="s">
        <v>128</v>
      </c>
      <c r="AA1704" s="35" t="s">
        <v>109</v>
      </c>
      <c r="AB1704" s="35" t="s">
        <v>109</v>
      </c>
      <c r="AC1704" s="35" t="s">
        <v>2622</v>
      </c>
    </row>
    <row r="1705" spans="1:29" x14ac:dyDescent="0.3">
      <c r="A1705" s="36">
        <v>1704</v>
      </c>
      <c r="B1705" s="36" t="s">
        <v>4151</v>
      </c>
      <c r="C1705" s="37">
        <v>44670</v>
      </c>
      <c r="D1705" s="64">
        <v>36388993</v>
      </c>
      <c r="E1705" s="42" t="s">
        <v>1</v>
      </c>
      <c r="F1705" s="122">
        <v>210369</v>
      </c>
      <c r="G1705" s="55" t="s">
        <v>89</v>
      </c>
      <c r="H1705" s="64" t="s">
        <v>4125</v>
      </c>
      <c r="I1705" s="35" t="s">
        <v>951</v>
      </c>
      <c r="J1705" s="42" t="s">
        <v>951</v>
      </c>
      <c r="K1705" s="35" t="s">
        <v>18</v>
      </c>
      <c r="L1705" s="64" t="s">
        <v>402</v>
      </c>
      <c r="M1705" s="64" t="s">
        <v>93</v>
      </c>
      <c r="N1705" s="59">
        <v>5828424</v>
      </c>
      <c r="O1705" s="35" t="s">
        <v>7515</v>
      </c>
      <c r="P1705" s="59">
        <v>8310543938</v>
      </c>
      <c r="Q1705" s="114" t="s">
        <v>7516</v>
      </c>
      <c r="R1705" s="59" t="s">
        <v>506</v>
      </c>
      <c r="S1705" s="59" t="s">
        <v>506</v>
      </c>
      <c r="T1705" s="59" t="s">
        <v>8512</v>
      </c>
      <c r="U1705" s="35">
        <v>900000</v>
      </c>
      <c r="V1705" s="35">
        <v>1300000</v>
      </c>
      <c r="W1705" s="35" t="s">
        <v>8513</v>
      </c>
      <c r="X1705" s="35" t="s">
        <v>100</v>
      </c>
      <c r="Y1705" s="55" t="s">
        <v>100</v>
      </c>
      <c r="Z1705" s="55" t="s">
        <v>118</v>
      </c>
      <c r="AA1705" s="35" t="s">
        <v>109</v>
      </c>
      <c r="AB1705" s="35" t="s">
        <v>109</v>
      </c>
    </row>
    <row r="1706" spans="1:29" x14ac:dyDescent="0.3">
      <c r="A1706" s="36">
        <v>1705</v>
      </c>
      <c r="B1706" s="36" t="s">
        <v>4151</v>
      </c>
      <c r="C1706" s="37">
        <v>44670</v>
      </c>
      <c r="D1706" s="64">
        <v>36388993</v>
      </c>
      <c r="E1706" s="42" t="s">
        <v>1</v>
      </c>
      <c r="F1706" s="122">
        <v>210369</v>
      </c>
      <c r="G1706" s="55" t="s">
        <v>89</v>
      </c>
      <c r="H1706" s="64" t="s">
        <v>4125</v>
      </c>
      <c r="I1706" s="35" t="s">
        <v>951</v>
      </c>
      <c r="J1706" s="42" t="s">
        <v>951</v>
      </c>
      <c r="K1706" s="35" t="s">
        <v>18</v>
      </c>
      <c r="L1706" s="64" t="s">
        <v>402</v>
      </c>
      <c r="M1706" s="64" t="s">
        <v>93</v>
      </c>
      <c r="N1706" s="59">
        <v>5827700</v>
      </c>
      <c r="O1706" s="35" t="s">
        <v>8514</v>
      </c>
      <c r="P1706" s="59">
        <v>9964507844</v>
      </c>
      <c r="Q1706" s="114" t="s">
        <v>8515</v>
      </c>
      <c r="R1706" s="59" t="s">
        <v>170</v>
      </c>
      <c r="S1706" s="59" t="s">
        <v>407</v>
      </c>
      <c r="T1706" s="59" t="s">
        <v>8516</v>
      </c>
      <c r="U1706" s="35">
        <v>1250000</v>
      </c>
      <c r="V1706" s="35">
        <v>1800000</v>
      </c>
      <c r="W1706" s="35" t="s">
        <v>8517</v>
      </c>
      <c r="X1706" s="35" t="s">
        <v>100</v>
      </c>
      <c r="Y1706" s="55" t="s">
        <v>100</v>
      </c>
      <c r="Z1706" s="55" t="s">
        <v>118</v>
      </c>
      <c r="AA1706" s="35" t="s">
        <v>109</v>
      </c>
      <c r="AB1706" s="35" t="s">
        <v>109</v>
      </c>
    </row>
    <row r="1707" spans="1:29" ht="28.8" x14ac:dyDescent="0.3">
      <c r="A1707" s="36">
        <v>1706</v>
      </c>
      <c r="B1707" s="36" t="s">
        <v>4151</v>
      </c>
      <c r="C1707" s="37">
        <v>44670</v>
      </c>
      <c r="D1707" s="64">
        <v>65234505</v>
      </c>
      <c r="E1707" s="42" t="s">
        <v>6</v>
      </c>
      <c r="F1707" s="58">
        <v>221395</v>
      </c>
      <c r="G1707" s="55" t="s">
        <v>89</v>
      </c>
      <c r="H1707" s="64" t="s">
        <v>4710</v>
      </c>
      <c r="I1707" s="35" t="s">
        <v>1039</v>
      </c>
      <c r="J1707" s="42" t="s">
        <v>8518</v>
      </c>
      <c r="K1707" s="35" t="s">
        <v>18</v>
      </c>
      <c r="L1707" s="64" t="s">
        <v>18</v>
      </c>
      <c r="M1707" s="64" t="s">
        <v>93</v>
      </c>
      <c r="N1707" s="59">
        <v>6019437</v>
      </c>
      <c r="O1707" s="126" t="s">
        <v>8519</v>
      </c>
      <c r="P1707" s="59">
        <v>9490222021</v>
      </c>
      <c r="Q1707" s="114" t="s">
        <v>8520</v>
      </c>
      <c r="R1707" s="59">
        <v>4.5</v>
      </c>
      <c r="S1707" s="59">
        <v>4</v>
      </c>
      <c r="T1707" s="59" t="s">
        <v>8521</v>
      </c>
      <c r="U1707" s="35" t="s">
        <v>8522</v>
      </c>
      <c r="V1707" s="35" t="s">
        <v>8523</v>
      </c>
      <c r="W1707" s="35" t="s">
        <v>7139</v>
      </c>
      <c r="X1707" s="35" t="s">
        <v>100</v>
      </c>
      <c r="Y1707" s="55" t="s">
        <v>100</v>
      </c>
      <c r="Z1707" s="55" t="s">
        <v>100</v>
      </c>
      <c r="AA1707" s="35" t="s">
        <v>101</v>
      </c>
      <c r="AB1707" s="35" t="s">
        <v>101</v>
      </c>
      <c r="AC1707" s="35" t="s">
        <v>8524</v>
      </c>
    </row>
    <row r="1708" spans="1:29" ht="43.2" x14ac:dyDescent="0.3">
      <c r="A1708" s="36">
        <v>1707</v>
      </c>
      <c r="B1708" s="36" t="s">
        <v>4151</v>
      </c>
      <c r="C1708" s="37">
        <v>44670</v>
      </c>
      <c r="D1708" s="64">
        <v>65234505</v>
      </c>
      <c r="E1708" s="42" t="s">
        <v>6</v>
      </c>
      <c r="F1708" s="58">
        <v>221395</v>
      </c>
      <c r="G1708" s="55" t="s">
        <v>89</v>
      </c>
      <c r="H1708" s="64" t="s">
        <v>4710</v>
      </c>
      <c r="I1708" s="35" t="s">
        <v>1039</v>
      </c>
      <c r="J1708" s="42" t="s">
        <v>8518</v>
      </c>
      <c r="K1708" s="35" t="s">
        <v>18</v>
      </c>
      <c r="L1708" s="64" t="s">
        <v>15142</v>
      </c>
      <c r="M1708" s="64" t="s">
        <v>93</v>
      </c>
      <c r="N1708" s="59">
        <v>6019446</v>
      </c>
      <c r="O1708" s="126" t="s">
        <v>8525</v>
      </c>
      <c r="P1708" s="59">
        <v>9489854924</v>
      </c>
      <c r="Q1708" s="114" t="s">
        <v>8526</v>
      </c>
      <c r="R1708" s="59">
        <v>4.5</v>
      </c>
      <c r="S1708" s="59">
        <v>4.5</v>
      </c>
      <c r="T1708" s="59" t="s">
        <v>608</v>
      </c>
      <c r="U1708" s="35" t="s">
        <v>5815</v>
      </c>
      <c r="V1708" s="35" t="s">
        <v>1693</v>
      </c>
      <c r="W1708" s="35" t="s">
        <v>8527</v>
      </c>
      <c r="X1708" s="35" t="s">
        <v>100</v>
      </c>
      <c r="Y1708" s="55" t="s">
        <v>100</v>
      </c>
      <c r="Z1708" s="55" t="s">
        <v>100</v>
      </c>
      <c r="AA1708" s="35" t="s">
        <v>267</v>
      </c>
      <c r="AB1708" s="35" t="s">
        <v>267</v>
      </c>
      <c r="AC1708" s="35" t="s">
        <v>8528</v>
      </c>
    </row>
    <row r="1709" spans="1:29" ht="28.8" x14ac:dyDescent="0.3">
      <c r="A1709" s="36">
        <v>1708</v>
      </c>
      <c r="B1709" s="36" t="s">
        <v>4151</v>
      </c>
      <c r="C1709" s="37">
        <v>44670</v>
      </c>
      <c r="D1709" s="64">
        <v>65234505</v>
      </c>
      <c r="E1709" s="42" t="s">
        <v>6</v>
      </c>
      <c r="F1709" s="58">
        <v>221395</v>
      </c>
      <c r="G1709" s="55" t="s">
        <v>89</v>
      </c>
      <c r="H1709" s="64" t="s">
        <v>4710</v>
      </c>
      <c r="I1709" s="35" t="s">
        <v>1039</v>
      </c>
      <c r="J1709" s="42" t="s">
        <v>8518</v>
      </c>
      <c r="K1709" s="35" t="s">
        <v>38</v>
      </c>
      <c r="L1709" s="64" t="s">
        <v>1079</v>
      </c>
      <c r="M1709" s="64" t="s">
        <v>93</v>
      </c>
      <c r="N1709" s="59">
        <v>6018851</v>
      </c>
      <c r="O1709" s="35" t="s">
        <v>8529</v>
      </c>
      <c r="P1709" s="59">
        <v>9160088144</v>
      </c>
      <c r="Q1709" s="114" t="s">
        <v>8530</v>
      </c>
      <c r="R1709" s="59">
        <v>6</v>
      </c>
      <c r="S1709" s="59">
        <v>4</v>
      </c>
      <c r="T1709" s="59" t="s">
        <v>492</v>
      </c>
      <c r="U1709" s="35" t="s">
        <v>8015</v>
      </c>
      <c r="V1709" s="35" t="s">
        <v>1693</v>
      </c>
      <c r="W1709" s="35" t="s">
        <v>8531</v>
      </c>
      <c r="X1709" s="35" t="s">
        <v>100</v>
      </c>
      <c r="Y1709" s="55" t="s">
        <v>100</v>
      </c>
      <c r="Z1709" s="55" t="s">
        <v>100</v>
      </c>
      <c r="AA1709" s="35" t="s">
        <v>101</v>
      </c>
      <c r="AB1709" s="35" t="s">
        <v>101</v>
      </c>
      <c r="AC1709" s="35" t="s">
        <v>8532</v>
      </c>
    </row>
    <row r="1710" spans="1:29" x14ac:dyDescent="0.3">
      <c r="A1710" s="36">
        <v>1709</v>
      </c>
      <c r="B1710" s="36" t="s">
        <v>4151</v>
      </c>
      <c r="C1710" s="37">
        <v>44670</v>
      </c>
      <c r="D1710" s="129">
        <v>92257087</v>
      </c>
      <c r="E1710" s="42" t="s">
        <v>6</v>
      </c>
      <c r="F1710" s="58">
        <v>221395</v>
      </c>
      <c r="G1710" s="65" t="s">
        <v>89</v>
      </c>
      <c r="H1710" s="129" t="s">
        <v>7324</v>
      </c>
      <c r="I1710" s="42" t="s">
        <v>1098</v>
      </c>
      <c r="J1710" s="42" t="s">
        <v>8533</v>
      </c>
      <c r="K1710" s="42" t="s">
        <v>38</v>
      </c>
      <c r="L1710" s="129" t="s">
        <v>1079</v>
      </c>
      <c r="M1710" s="129" t="s">
        <v>93</v>
      </c>
      <c r="N1710" s="58">
        <v>6015730</v>
      </c>
      <c r="O1710" s="42" t="s">
        <v>8534</v>
      </c>
      <c r="P1710" s="58" t="s">
        <v>8535</v>
      </c>
      <c r="Q1710" s="52" t="s">
        <v>8536</v>
      </c>
      <c r="R1710" s="58" t="s">
        <v>1462</v>
      </c>
      <c r="S1710" s="58" t="s">
        <v>8537</v>
      </c>
      <c r="T1710" s="58" t="s">
        <v>492</v>
      </c>
      <c r="U1710" s="42">
        <v>684000</v>
      </c>
      <c r="V1710" s="42" t="s">
        <v>8538</v>
      </c>
      <c r="W1710" s="42" t="s">
        <v>8539</v>
      </c>
      <c r="X1710" s="42" t="s">
        <v>100</v>
      </c>
      <c r="Y1710" s="65" t="s">
        <v>100</v>
      </c>
      <c r="Z1710" s="65" t="s">
        <v>100</v>
      </c>
      <c r="AA1710" s="42" t="s">
        <v>101</v>
      </c>
      <c r="AB1710" s="42" t="s">
        <v>101</v>
      </c>
      <c r="AC1710" s="42" t="s">
        <v>8540</v>
      </c>
    </row>
    <row r="1711" spans="1:29" x14ac:dyDescent="0.3">
      <c r="A1711" s="36">
        <v>1710</v>
      </c>
      <c r="B1711" s="36" t="s">
        <v>4151</v>
      </c>
      <c r="C1711" s="37">
        <v>44670</v>
      </c>
      <c r="D1711" s="64">
        <v>92257087</v>
      </c>
      <c r="E1711" s="42" t="s">
        <v>6</v>
      </c>
      <c r="F1711" s="58">
        <v>221395</v>
      </c>
      <c r="G1711" s="55" t="s">
        <v>89</v>
      </c>
      <c r="H1711" s="64" t="s">
        <v>7324</v>
      </c>
      <c r="I1711" s="42" t="s">
        <v>1098</v>
      </c>
      <c r="J1711" s="42" t="s">
        <v>8533</v>
      </c>
      <c r="K1711" s="42" t="s">
        <v>38</v>
      </c>
      <c r="L1711" s="64" t="s">
        <v>1079</v>
      </c>
      <c r="M1711" s="64" t="s">
        <v>93</v>
      </c>
      <c r="N1711" s="58">
        <v>6015758</v>
      </c>
      <c r="O1711" s="42" t="s">
        <v>8541</v>
      </c>
      <c r="P1711" s="58" t="s">
        <v>8542</v>
      </c>
      <c r="Q1711" s="52" t="s">
        <v>8543</v>
      </c>
      <c r="R1711" s="58">
        <v>9</v>
      </c>
      <c r="S1711" s="58" t="s">
        <v>8544</v>
      </c>
      <c r="T1711" s="58" t="s">
        <v>492</v>
      </c>
      <c r="U1711" s="42">
        <v>1300000</v>
      </c>
      <c r="V1711" s="42" t="s">
        <v>8545</v>
      </c>
      <c r="W1711" s="42" t="s">
        <v>8546</v>
      </c>
      <c r="X1711" s="42" t="s">
        <v>100</v>
      </c>
      <c r="Y1711" s="55" t="s">
        <v>100</v>
      </c>
      <c r="Z1711" s="55" t="s">
        <v>100</v>
      </c>
      <c r="AA1711" s="42" t="s">
        <v>101</v>
      </c>
      <c r="AB1711" s="42" t="s">
        <v>101</v>
      </c>
      <c r="AC1711" s="42" t="s">
        <v>8547</v>
      </c>
    </row>
    <row r="1712" spans="1:29" ht="16.5" customHeight="1" x14ac:dyDescent="0.3">
      <c r="A1712" s="36">
        <v>1711</v>
      </c>
      <c r="B1712" s="36" t="s">
        <v>4151</v>
      </c>
      <c r="C1712" s="37">
        <v>44670</v>
      </c>
      <c r="D1712" s="64">
        <v>92257087</v>
      </c>
      <c r="E1712" s="42" t="s">
        <v>6</v>
      </c>
      <c r="F1712" s="58">
        <v>221395</v>
      </c>
      <c r="G1712" s="55" t="s">
        <v>89</v>
      </c>
      <c r="H1712" s="64" t="s">
        <v>7324</v>
      </c>
      <c r="I1712" s="42" t="s">
        <v>1098</v>
      </c>
      <c r="J1712" s="42" t="s">
        <v>8533</v>
      </c>
      <c r="K1712" s="42" t="s">
        <v>38</v>
      </c>
      <c r="L1712" s="64" t="s">
        <v>1079</v>
      </c>
      <c r="M1712" s="64" t="s">
        <v>93</v>
      </c>
      <c r="N1712" s="58">
        <v>6015785</v>
      </c>
      <c r="O1712" s="42" t="s">
        <v>8548</v>
      </c>
      <c r="P1712" s="58" t="s">
        <v>8549</v>
      </c>
      <c r="Q1712" s="52" t="s">
        <v>8550</v>
      </c>
      <c r="R1712" s="58" t="s">
        <v>8551</v>
      </c>
      <c r="S1712" s="58" t="s">
        <v>8552</v>
      </c>
      <c r="T1712" s="58" t="s">
        <v>995</v>
      </c>
      <c r="U1712" s="42">
        <v>590000</v>
      </c>
      <c r="V1712" s="42" t="s">
        <v>8553</v>
      </c>
      <c r="W1712" s="42" t="s">
        <v>8470</v>
      </c>
      <c r="X1712" s="42" t="s">
        <v>100</v>
      </c>
      <c r="Y1712" s="55" t="s">
        <v>100</v>
      </c>
      <c r="Z1712" s="55" t="s">
        <v>100</v>
      </c>
      <c r="AA1712" s="42" t="s">
        <v>101</v>
      </c>
      <c r="AB1712" s="42" t="s">
        <v>101</v>
      </c>
      <c r="AC1712" s="42" t="s">
        <v>8554</v>
      </c>
    </row>
    <row r="1713" spans="1:29" x14ac:dyDescent="0.3">
      <c r="A1713" s="36">
        <v>1712</v>
      </c>
      <c r="B1713" s="36" t="s">
        <v>4151</v>
      </c>
      <c r="C1713" s="37">
        <v>44670</v>
      </c>
      <c r="D1713" s="64">
        <v>92257087</v>
      </c>
      <c r="E1713" s="42" t="s">
        <v>6</v>
      </c>
      <c r="F1713" s="58">
        <v>221395</v>
      </c>
      <c r="G1713" s="55" t="s">
        <v>89</v>
      </c>
      <c r="H1713" s="64" t="s">
        <v>7324</v>
      </c>
      <c r="I1713" s="42" t="s">
        <v>1098</v>
      </c>
      <c r="J1713" s="42" t="s">
        <v>8533</v>
      </c>
      <c r="K1713" s="42" t="s">
        <v>38</v>
      </c>
      <c r="L1713" s="64" t="s">
        <v>1079</v>
      </c>
      <c r="M1713" s="64" t="s">
        <v>93</v>
      </c>
      <c r="N1713" s="58">
        <v>6019012</v>
      </c>
      <c r="O1713" s="42" t="s">
        <v>8555</v>
      </c>
      <c r="P1713" s="58">
        <v>8125641927</v>
      </c>
      <c r="Q1713" s="52" t="s">
        <v>8556</v>
      </c>
      <c r="R1713" s="58" t="s">
        <v>8557</v>
      </c>
      <c r="S1713" s="58" t="s">
        <v>8558</v>
      </c>
      <c r="T1713" s="58" t="s">
        <v>8559</v>
      </c>
      <c r="U1713" s="42">
        <v>1130000</v>
      </c>
      <c r="V1713" s="42">
        <v>2100000</v>
      </c>
      <c r="W1713" s="42" t="s">
        <v>8560</v>
      </c>
      <c r="X1713" s="42" t="s">
        <v>100</v>
      </c>
      <c r="Y1713" s="55" t="s">
        <v>100</v>
      </c>
      <c r="Z1713" s="55" t="s">
        <v>100</v>
      </c>
      <c r="AA1713" s="42" t="s">
        <v>101</v>
      </c>
      <c r="AB1713" s="42" t="s">
        <v>101</v>
      </c>
      <c r="AC1713" s="42" t="s">
        <v>8561</v>
      </c>
    </row>
    <row r="1714" spans="1:29" x14ac:dyDescent="0.3">
      <c r="A1714" s="36">
        <v>1713</v>
      </c>
      <c r="B1714" s="36" t="s">
        <v>4151</v>
      </c>
      <c r="C1714" s="37">
        <v>44670</v>
      </c>
      <c r="D1714" s="64">
        <v>94606600</v>
      </c>
      <c r="E1714" s="42" t="s">
        <v>6</v>
      </c>
      <c r="F1714" s="58">
        <v>221395</v>
      </c>
      <c r="G1714" s="55" t="s">
        <v>89</v>
      </c>
      <c r="H1714" s="64" t="s">
        <v>90</v>
      </c>
      <c r="I1714" s="42" t="s">
        <v>7024</v>
      </c>
      <c r="J1714" s="42" t="s">
        <v>7024</v>
      </c>
      <c r="K1714" s="42" t="s">
        <v>38</v>
      </c>
      <c r="L1714" s="64" t="s">
        <v>1079</v>
      </c>
      <c r="M1714" s="64" t="s">
        <v>93</v>
      </c>
      <c r="N1714" s="58">
        <v>5780980</v>
      </c>
      <c r="O1714" s="42" t="s">
        <v>8562</v>
      </c>
      <c r="P1714" s="58">
        <v>7418182009</v>
      </c>
      <c r="Q1714" s="52" t="s">
        <v>8563</v>
      </c>
      <c r="R1714" s="58" t="s">
        <v>4593</v>
      </c>
      <c r="S1714" s="58" t="s">
        <v>4593</v>
      </c>
      <c r="T1714" s="58" t="s">
        <v>8564</v>
      </c>
      <c r="U1714" s="58">
        <v>600000</v>
      </c>
      <c r="V1714" s="58">
        <v>1100000</v>
      </c>
      <c r="W1714" s="58" t="s">
        <v>134</v>
      </c>
      <c r="X1714" s="42" t="s">
        <v>100</v>
      </c>
      <c r="Y1714" s="55" t="s">
        <v>100</v>
      </c>
      <c r="Z1714" s="55" t="s">
        <v>100</v>
      </c>
      <c r="AA1714" s="42" t="s">
        <v>267</v>
      </c>
      <c r="AB1714" s="42" t="s">
        <v>109</v>
      </c>
      <c r="AC1714" s="42"/>
    </row>
    <row r="1715" spans="1:29" x14ac:dyDescent="0.3">
      <c r="A1715" s="36">
        <v>1714</v>
      </c>
      <c r="B1715" s="36" t="s">
        <v>4151</v>
      </c>
      <c r="C1715" s="37">
        <v>44670</v>
      </c>
      <c r="D1715" s="64">
        <v>94606600</v>
      </c>
      <c r="E1715" s="42" t="s">
        <v>6</v>
      </c>
      <c r="F1715" s="58">
        <v>221395</v>
      </c>
      <c r="G1715" s="55" t="s">
        <v>89</v>
      </c>
      <c r="H1715" s="64" t="s">
        <v>90</v>
      </c>
      <c r="I1715" s="42" t="s">
        <v>7024</v>
      </c>
      <c r="J1715" s="42" t="s">
        <v>7024</v>
      </c>
      <c r="K1715" s="42" t="s">
        <v>38</v>
      </c>
      <c r="L1715" s="64" t="s">
        <v>1079</v>
      </c>
      <c r="M1715" s="64" t="s">
        <v>93</v>
      </c>
      <c r="N1715" s="58">
        <v>6019057</v>
      </c>
      <c r="O1715" s="42" t="s">
        <v>5327</v>
      </c>
      <c r="P1715" s="58">
        <v>9985544837</v>
      </c>
      <c r="Q1715" s="52" t="s">
        <v>8565</v>
      </c>
      <c r="R1715" s="58" t="s">
        <v>4273</v>
      </c>
      <c r="S1715" s="58" t="s">
        <v>4273</v>
      </c>
      <c r="T1715" s="58" t="s">
        <v>5329</v>
      </c>
      <c r="U1715" s="58">
        <v>800000</v>
      </c>
      <c r="V1715" s="58">
        <v>1800000</v>
      </c>
      <c r="W1715" s="58" t="s">
        <v>8566</v>
      </c>
      <c r="X1715" s="42" t="s">
        <v>100</v>
      </c>
      <c r="Y1715" s="55" t="s">
        <v>100</v>
      </c>
      <c r="Z1715" s="55" t="s">
        <v>100</v>
      </c>
      <c r="AA1715" s="42" t="s">
        <v>267</v>
      </c>
      <c r="AB1715" s="42" t="s">
        <v>109</v>
      </c>
      <c r="AC1715" s="42" t="s">
        <v>8567</v>
      </c>
    </row>
    <row r="1716" spans="1:29" ht="28.8" x14ac:dyDescent="0.3">
      <c r="A1716" s="36">
        <v>1715</v>
      </c>
      <c r="B1716" s="36" t="s">
        <v>4151</v>
      </c>
      <c r="C1716" s="37">
        <v>44670</v>
      </c>
      <c r="D1716" s="64">
        <v>54574647</v>
      </c>
      <c r="E1716" s="42" t="s">
        <v>6</v>
      </c>
      <c r="F1716" s="58">
        <v>221395</v>
      </c>
      <c r="G1716" s="55" t="s">
        <v>89</v>
      </c>
      <c r="H1716" s="64" t="s">
        <v>7324</v>
      </c>
      <c r="I1716" s="35" t="s">
        <v>1098</v>
      </c>
      <c r="J1716" s="42" t="s">
        <v>8568</v>
      </c>
      <c r="K1716" s="35" t="s">
        <v>18</v>
      </c>
      <c r="L1716" s="64" t="s">
        <v>15143</v>
      </c>
      <c r="M1716" s="64" t="s">
        <v>93</v>
      </c>
      <c r="N1716" s="59">
        <v>6019277</v>
      </c>
      <c r="O1716" s="126" t="s">
        <v>8569</v>
      </c>
      <c r="P1716" s="59">
        <v>8147897329</v>
      </c>
      <c r="Q1716" s="114" t="s">
        <v>8570</v>
      </c>
      <c r="R1716" s="59" t="s">
        <v>381</v>
      </c>
      <c r="S1716" s="59" t="s">
        <v>232</v>
      </c>
      <c r="T1716" s="59" t="s">
        <v>995</v>
      </c>
      <c r="U1716" s="35">
        <v>840000</v>
      </c>
      <c r="V1716" s="35">
        <v>1300000</v>
      </c>
      <c r="W1716" s="35" t="s">
        <v>8571</v>
      </c>
      <c r="X1716" s="35" t="s">
        <v>100</v>
      </c>
      <c r="Y1716" s="55" t="s">
        <v>100</v>
      </c>
      <c r="Z1716" s="55" t="s">
        <v>100</v>
      </c>
      <c r="AA1716" s="35" t="s">
        <v>109</v>
      </c>
      <c r="AB1716" s="35" t="s">
        <v>109</v>
      </c>
      <c r="AC1716" s="35" t="s">
        <v>8572</v>
      </c>
    </row>
    <row r="1717" spans="1:29" x14ac:dyDescent="0.3">
      <c r="A1717" s="36">
        <v>1716</v>
      </c>
      <c r="B1717" s="36" t="s">
        <v>4151</v>
      </c>
      <c r="C1717" s="37">
        <v>44670</v>
      </c>
      <c r="D1717" s="64">
        <v>54574647</v>
      </c>
      <c r="E1717" s="42" t="s">
        <v>6</v>
      </c>
      <c r="F1717" s="58">
        <v>221395</v>
      </c>
      <c r="G1717" s="55" t="s">
        <v>89</v>
      </c>
      <c r="H1717" s="64" t="s">
        <v>7324</v>
      </c>
      <c r="I1717" s="35" t="s">
        <v>1098</v>
      </c>
      <c r="J1717" s="42" t="s">
        <v>8568</v>
      </c>
      <c r="K1717" s="35" t="s">
        <v>18</v>
      </c>
      <c r="L1717" s="64" t="s">
        <v>15143</v>
      </c>
      <c r="M1717" s="64" t="s">
        <v>93</v>
      </c>
      <c r="N1717" s="59">
        <v>6019853</v>
      </c>
      <c r="O1717" s="126" t="s">
        <v>8573</v>
      </c>
      <c r="P1717" s="59">
        <v>7026387175</v>
      </c>
      <c r="Q1717" s="114" t="s">
        <v>8574</v>
      </c>
      <c r="R1717" s="59" t="s">
        <v>8575</v>
      </c>
      <c r="S1717" s="59" t="s">
        <v>132</v>
      </c>
      <c r="T1717" s="59" t="s">
        <v>8576</v>
      </c>
      <c r="U1717" s="35">
        <v>1150000</v>
      </c>
      <c r="V1717" s="35">
        <v>1800000</v>
      </c>
      <c r="W1717" s="35" t="s">
        <v>8577</v>
      </c>
      <c r="X1717" s="35" t="s">
        <v>100</v>
      </c>
      <c r="Y1717" s="55" t="s">
        <v>100</v>
      </c>
      <c r="Z1717" s="55" t="s">
        <v>100</v>
      </c>
      <c r="AA1717" s="35" t="s">
        <v>109</v>
      </c>
      <c r="AB1717" s="35" t="s">
        <v>109</v>
      </c>
      <c r="AC1717" s="35" t="s">
        <v>8578</v>
      </c>
    </row>
    <row r="1718" spans="1:29" ht="28.8" x14ac:dyDescent="0.3">
      <c r="A1718" s="36">
        <v>1717</v>
      </c>
      <c r="B1718" s="36" t="s">
        <v>4151</v>
      </c>
      <c r="C1718" s="37">
        <v>44670</v>
      </c>
      <c r="D1718" s="64">
        <v>46264799</v>
      </c>
      <c r="E1718" s="42" t="s">
        <v>6</v>
      </c>
      <c r="F1718" s="58">
        <v>221395</v>
      </c>
      <c r="G1718" s="55" t="s">
        <v>89</v>
      </c>
      <c r="H1718" s="64" t="s">
        <v>7324</v>
      </c>
      <c r="I1718" s="35" t="s">
        <v>2432</v>
      </c>
      <c r="J1718" s="42" t="s">
        <v>8579</v>
      </c>
      <c r="K1718" s="35" t="s">
        <v>18</v>
      </c>
      <c r="L1718" s="64" t="s">
        <v>15139</v>
      </c>
      <c r="M1718" s="64" t="s">
        <v>93</v>
      </c>
      <c r="N1718" s="59">
        <v>4857518</v>
      </c>
      <c r="O1718" s="126" t="s">
        <v>8580</v>
      </c>
      <c r="P1718" s="59">
        <v>8892459005</v>
      </c>
      <c r="Q1718" s="114" t="s">
        <v>8581</v>
      </c>
      <c r="R1718" s="59" t="s">
        <v>1462</v>
      </c>
      <c r="S1718" s="59" t="s">
        <v>1462</v>
      </c>
      <c r="T1718" s="59" t="s">
        <v>2066</v>
      </c>
      <c r="U1718" s="35">
        <v>1380000</v>
      </c>
      <c r="V1718" s="35" t="s">
        <v>8582</v>
      </c>
      <c r="W1718" s="35" t="s">
        <v>8462</v>
      </c>
      <c r="X1718" s="35" t="s">
        <v>100</v>
      </c>
      <c r="Y1718" s="55" t="s">
        <v>100</v>
      </c>
      <c r="Z1718" s="55" t="s">
        <v>100</v>
      </c>
      <c r="AA1718" s="35" t="s">
        <v>109</v>
      </c>
      <c r="AB1718" s="35" t="s">
        <v>109</v>
      </c>
      <c r="AC1718" s="35" t="s">
        <v>8583</v>
      </c>
    </row>
    <row r="1719" spans="1:29" ht="28.8" x14ac:dyDescent="0.3">
      <c r="A1719" s="36">
        <v>1718</v>
      </c>
      <c r="B1719" s="36" t="s">
        <v>4151</v>
      </c>
      <c r="C1719" s="37">
        <v>44670</v>
      </c>
      <c r="D1719" s="64">
        <v>46264799</v>
      </c>
      <c r="E1719" s="42" t="s">
        <v>6</v>
      </c>
      <c r="F1719" s="58">
        <v>221395</v>
      </c>
      <c r="G1719" s="55" t="s">
        <v>89</v>
      </c>
      <c r="H1719" s="64" t="s">
        <v>7324</v>
      </c>
      <c r="I1719" s="35" t="s">
        <v>2432</v>
      </c>
      <c r="J1719" s="42" t="s">
        <v>8584</v>
      </c>
      <c r="K1719" s="35" t="s">
        <v>12</v>
      </c>
      <c r="L1719" s="64" t="s">
        <v>8167</v>
      </c>
      <c r="M1719" s="64" t="s">
        <v>93</v>
      </c>
      <c r="N1719" s="59">
        <v>6019183</v>
      </c>
      <c r="O1719" s="126" t="s">
        <v>8585</v>
      </c>
      <c r="P1719" s="59">
        <v>9849609140</v>
      </c>
      <c r="Q1719" s="114" t="s">
        <v>8586</v>
      </c>
      <c r="R1719" s="59">
        <v>6</v>
      </c>
      <c r="S1719" s="59">
        <v>4</v>
      </c>
      <c r="T1719" s="59" t="s">
        <v>8587</v>
      </c>
      <c r="U1719" s="35" t="s">
        <v>8588</v>
      </c>
      <c r="V1719" s="35">
        <v>1300000</v>
      </c>
      <c r="W1719" s="35" t="s">
        <v>8589</v>
      </c>
      <c r="X1719" s="35" t="s">
        <v>100</v>
      </c>
      <c r="Y1719" s="55" t="s">
        <v>100</v>
      </c>
      <c r="Z1719" s="55" t="s">
        <v>100</v>
      </c>
      <c r="AA1719" s="35" t="s">
        <v>101</v>
      </c>
      <c r="AB1719" s="35" t="s">
        <v>109</v>
      </c>
      <c r="AC1719" s="35" t="s">
        <v>6514</v>
      </c>
    </row>
    <row r="1720" spans="1:29" x14ac:dyDescent="0.3">
      <c r="A1720" s="36">
        <v>1719</v>
      </c>
      <c r="B1720" s="36" t="s">
        <v>4151</v>
      </c>
      <c r="C1720" s="37">
        <v>44670</v>
      </c>
      <c r="D1720" s="64">
        <v>33601844</v>
      </c>
      <c r="E1720" s="42" t="s">
        <v>15130</v>
      </c>
      <c r="F1720" s="122" t="s">
        <v>88</v>
      </c>
      <c r="G1720" s="55" t="s">
        <v>89</v>
      </c>
      <c r="H1720" s="64" t="s">
        <v>90</v>
      </c>
      <c r="I1720" s="35" t="s">
        <v>1330</v>
      </c>
      <c r="J1720" s="42" t="s">
        <v>8590</v>
      </c>
      <c r="K1720" s="35" t="s">
        <v>38</v>
      </c>
      <c r="L1720" s="64" t="s">
        <v>1079</v>
      </c>
      <c r="M1720" s="64" t="s">
        <v>93</v>
      </c>
      <c r="N1720" s="59">
        <v>6011746</v>
      </c>
      <c r="O1720" s="35" t="s">
        <v>8591</v>
      </c>
      <c r="P1720" s="59">
        <v>8050528095</v>
      </c>
      <c r="Q1720" s="114" t="s">
        <v>8592</v>
      </c>
      <c r="R1720" s="59" t="s">
        <v>184</v>
      </c>
      <c r="S1720" s="59" t="s">
        <v>4546</v>
      </c>
      <c r="T1720" s="59" t="s">
        <v>149</v>
      </c>
      <c r="U1720" s="35">
        <v>3200000</v>
      </c>
      <c r="V1720" s="35">
        <v>1000000</v>
      </c>
      <c r="W1720" s="35" t="s">
        <v>8593</v>
      </c>
      <c r="X1720" s="35" t="s">
        <v>100</v>
      </c>
      <c r="Y1720" s="55" t="s">
        <v>100</v>
      </c>
      <c r="Z1720" s="55" t="s">
        <v>100</v>
      </c>
      <c r="AA1720" s="35" t="s">
        <v>109</v>
      </c>
      <c r="AB1720" s="35" t="s">
        <v>109</v>
      </c>
    </row>
    <row r="1721" spans="1:29" ht="57.6" x14ac:dyDescent="0.3">
      <c r="A1721" s="36">
        <v>1720</v>
      </c>
      <c r="B1721" s="36" t="s">
        <v>4151</v>
      </c>
      <c r="C1721" s="37">
        <v>44670</v>
      </c>
      <c r="D1721" s="64">
        <v>30560900</v>
      </c>
      <c r="E1721" s="42" t="s">
        <v>15130</v>
      </c>
      <c r="F1721" s="122" t="s">
        <v>88</v>
      </c>
      <c r="G1721" s="55" t="s">
        <v>89</v>
      </c>
      <c r="H1721" s="64" t="s">
        <v>90</v>
      </c>
      <c r="I1721" s="35" t="s">
        <v>1442</v>
      </c>
      <c r="J1721" s="42" t="s">
        <v>8594</v>
      </c>
      <c r="K1721" s="35" t="s">
        <v>38</v>
      </c>
      <c r="L1721" s="64" t="s">
        <v>1079</v>
      </c>
      <c r="M1721" s="64" t="s">
        <v>93</v>
      </c>
      <c r="N1721" s="59">
        <v>6017318</v>
      </c>
      <c r="O1721" s="35" t="s">
        <v>4799</v>
      </c>
      <c r="P1721" s="59">
        <v>8151929141</v>
      </c>
      <c r="Q1721" s="114" t="s">
        <v>4800</v>
      </c>
      <c r="R1721" s="59" t="s">
        <v>693</v>
      </c>
      <c r="S1721" s="59" t="s">
        <v>407</v>
      </c>
      <c r="T1721" s="59" t="s">
        <v>8595</v>
      </c>
      <c r="U1721" s="35">
        <v>240000</v>
      </c>
      <c r="V1721" s="35">
        <v>500000</v>
      </c>
      <c r="W1721" s="35" t="s">
        <v>8596</v>
      </c>
      <c r="X1721" s="35" t="s">
        <v>128</v>
      </c>
      <c r="Y1721" s="55" t="s">
        <v>128</v>
      </c>
      <c r="Z1721" s="55" t="s">
        <v>128</v>
      </c>
      <c r="AA1721" s="35" t="s">
        <v>109</v>
      </c>
      <c r="AB1721" s="35" t="s">
        <v>109</v>
      </c>
      <c r="AC1721" s="35" t="s">
        <v>8597</v>
      </c>
    </row>
    <row r="1722" spans="1:29" x14ac:dyDescent="0.3">
      <c r="A1722" s="36">
        <v>1721</v>
      </c>
      <c r="B1722" s="36" t="s">
        <v>4151</v>
      </c>
      <c r="C1722" s="37">
        <v>44670</v>
      </c>
      <c r="D1722" s="64">
        <v>85007763</v>
      </c>
      <c r="E1722" s="42" t="s">
        <v>15130</v>
      </c>
      <c r="F1722" s="122" t="s">
        <v>88</v>
      </c>
      <c r="G1722" s="55" t="s">
        <v>7694</v>
      </c>
      <c r="H1722" s="64" t="s">
        <v>90</v>
      </c>
      <c r="I1722" s="35" t="s">
        <v>103</v>
      </c>
      <c r="J1722" s="42" t="s">
        <v>8598</v>
      </c>
      <c r="K1722" s="35" t="s">
        <v>38</v>
      </c>
      <c r="L1722" s="64" t="s">
        <v>1079</v>
      </c>
      <c r="M1722" s="64" t="s">
        <v>93</v>
      </c>
      <c r="N1722" s="59">
        <v>6016279</v>
      </c>
      <c r="O1722" s="35" t="s">
        <v>8599</v>
      </c>
      <c r="P1722" s="59">
        <v>8602631299</v>
      </c>
      <c r="Q1722" s="114" t="s">
        <v>8600</v>
      </c>
      <c r="R1722" s="59" t="s">
        <v>8601</v>
      </c>
      <c r="S1722" s="59" t="s">
        <v>8601</v>
      </c>
      <c r="T1722" s="59" t="s">
        <v>8602</v>
      </c>
      <c r="U1722" s="35">
        <v>4800000</v>
      </c>
      <c r="V1722" s="35">
        <v>700000</v>
      </c>
      <c r="W1722" s="35" t="s">
        <v>8603</v>
      </c>
      <c r="X1722" s="35" t="s">
        <v>100</v>
      </c>
      <c r="Y1722" s="55" t="s">
        <v>100</v>
      </c>
      <c r="Z1722" s="55" t="s">
        <v>100</v>
      </c>
      <c r="AA1722" s="35" t="s">
        <v>1237</v>
      </c>
      <c r="AB1722" s="35" t="s">
        <v>109</v>
      </c>
    </row>
    <row r="1723" spans="1:29" x14ac:dyDescent="0.3">
      <c r="A1723" s="36">
        <v>1722</v>
      </c>
      <c r="B1723" s="36" t="s">
        <v>4151</v>
      </c>
      <c r="C1723" s="37">
        <v>44670</v>
      </c>
      <c r="D1723" s="55">
        <v>60270766</v>
      </c>
      <c r="E1723" s="42" t="s">
        <v>6</v>
      </c>
      <c r="F1723" s="58">
        <v>221395</v>
      </c>
      <c r="G1723" s="55" t="s">
        <v>89</v>
      </c>
      <c r="H1723" s="55" t="s">
        <v>90</v>
      </c>
      <c r="I1723" s="78" t="s">
        <v>1070</v>
      </c>
      <c r="J1723" s="55" t="s">
        <v>8604</v>
      </c>
      <c r="K1723" s="35" t="s">
        <v>42</v>
      </c>
      <c r="L1723" s="64" t="s">
        <v>7171</v>
      </c>
      <c r="M1723" s="55" t="s">
        <v>93</v>
      </c>
      <c r="N1723" s="55">
        <v>5736161</v>
      </c>
      <c r="O1723" s="130" t="s">
        <v>8605</v>
      </c>
      <c r="P1723" s="55">
        <v>9913031019</v>
      </c>
      <c r="Q1723" s="60" t="s">
        <v>8606</v>
      </c>
      <c r="R1723" s="55" t="s">
        <v>506</v>
      </c>
      <c r="S1723" s="55" t="s">
        <v>170</v>
      </c>
      <c r="T1723" s="55" t="s">
        <v>8607</v>
      </c>
      <c r="U1723" s="55">
        <v>930000</v>
      </c>
      <c r="V1723" s="55">
        <v>2100000</v>
      </c>
      <c r="W1723" s="55" t="s">
        <v>7897</v>
      </c>
      <c r="X1723" s="35" t="s">
        <v>100</v>
      </c>
      <c r="Y1723" s="55" t="s">
        <v>100</v>
      </c>
      <c r="Z1723" s="55" t="s">
        <v>100</v>
      </c>
      <c r="AA1723" s="55" t="s">
        <v>3226</v>
      </c>
      <c r="AB1723" s="55" t="s">
        <v>109</v>
      </c>
      <c r="AC1723" s="55" t="s">
        <v>3042</v>
      </c>
    </row>
    <row r="1724" spans="1:29" x14ac:dyDescent="0.3">
      <c r="A1724" s="36">
        <v>1723</v>
      </c>
      <c r="B1724" s="36" t="s">
        <v>4151</v>
      </c>
      <c r="C1724" s="37">
        <v>44670</v>
      </c>
      <c r="D1724" s="55">
        <v>60270766</v>
      </c>
      <c r="E1724" s="42" t="s">
        <v>6</v>
      </c>
      <c r="F1724" s="58">
        <v>221395</v>
      </c>
      <c r="G1724" s="55" t="s">
        <v>89</v>
      </c>
      <c r="H1724" s="55" t="s">
        <v>90</v>
      </c>
      <c r="I1724" s="78" t="s">
        <v>1070</v>
      </c>
      <c r="J1724" s="55" t="s">
        <v>8604</v>
      </c>
      <c r="K1724" s="35" t="s">
        <v>38</v>
      </c>
      <c r="L1724" s="64" t="s">
        <v>1079</v>
      </c>
      <c r="M1724" s="55" t="s">
        <v>93</v>
      </c>
      <c r="N1724" s="55" t="s">
        <v>8608</v>
      </c>
      <c r="O1724" s="55" t="s">
        <v>8609</v>
      </c>
      <c r="P1724" s="55">
        <v>7760171110</v>
      </c>
      <c r="Q1724" s="60" t="s">
        <v>8610</v>
      </c>
      <c r="R1724" s="55" t="s">
        <v>506</v>
      </c>
      <c r="S1724" s="55" t="s">
        <v>331</v>
      </c>
      <c r="T1724" s="55" t="s">
        <v>3552</v>
      </c>
      <c r="U1724" s="55">
        <v>1300000</v>
      </c>
      <c r="V1724" s="55">
        <v>2300000</v>
      </c>
      <c r="W1724" s="55" t="s">
        <v>8611</v>
      </c>
      <c r="X1724" s="35" t="s">
        <v>100</v>
      </c>
      <c r="Y1724" s="55" t="s">
        <v>100</v>
      </c>
      <c r="Z1724" s="55" t="s">
        <v>100</v>
      </c>
      <c r="AA1724" s="55" t="s">
        <v>109</v>
      </c>
      <c r="AB1724" s="55" t="s">
        <v>109</v>
      </c>
      <c r="AC1724" s="55" t="s">
        <v>8612</v>
      </c>
    </row>
    <row r="1725" spans="1:29" x14ac:dyDescent="0.3">
      <c r="A1725" s="36">
        <v>1724</v>
      </c>
      <c r="B1725" s="36" t="s">
        <v>4151</v>
      </c>
      <c r="C1725" s="37">
        <v>44670</v>
      </c>
      <c r="D1725" s="55">
        <v>60270766</v>
      </c>
      <c r="E1725" s="42" t="s">
        <v>6</v>
      </c>
      <c r="F1725" s="58">
        <v>221395</v>
      </c>
      <c r="G1725" s="55" t="s">
        <v>89</v>
      </c>
      <c r="H1725" s="55" t="s">
        <v>90</v>
      </c>
      <c r="I1725" s="78" t="s">
        <v>1070</v>
      </c>
      <c r="J1725" s="55" t="s">
        <v>8604</v>
      </c>
      <c r="K1725" s="35" t="s">
        <v>11</v>
      </c>
      <c r="L1725" s="64" t="s">
        <v>8613</v>
      </c>
      <c r="M1725" s="55" t="s">
        <v>93</v>
      </c>
      <c r="N1725" s="55">
        <v>5847840</v>
      </c>
      <c r="O1725" s="55" t="s">
        <v>8614</v>
      </c>
      <c r="P1725" s="55">
        <v>7416325166</v>
      </c>
      <c r="Q1725" s="60" t="s">
        <v>8615</v>
      </c>
      <c r="R1725" s="55" t="s">
        <v>331</v>
      </c>
      <c r="S1725" s="55" t="s">
        <v>170</v>
      </c>
      <c r="T1725" s="55" t="s">
        <v>8616</v>
      </c>
      <c r="U1725" s="55">
        <v>1250000</v>
      </c>
      <c r="V1725" s="55">
        <v>2500000</v>
      </c>
      <c r="W1725" s="55" t="s">
        <v>8617</v>
      </c>
      <c r="X1725" s="35" t="s">
        <v>100</v>
      </c>
      <c r="Y1725" s="55" t="s">
        <v>100</v>
      </c>
      <c r="Z1725" s="55" t="s">
        <v>100</v>
      </c>
      <c r="AA1725" s="55" t="s">
        <v>101</v>
      </c>
      <c r="AB1725" s="55" t="s">
        <v>109</v>
      </c>
      <c r="AC1725" s="55" t="s">
        <v>2631</v>
      </c>
    </row>
    <row r="1726" spans="1:29" x14ac:dyDescent="0.3">
      <c r="A1726" s="36">
        <v>1725</v>
      </c>
      <c r="B1726" s="36" t="s">
        <v>4151</v>
      </c>
      <c r="C1726" s="37">
        <v>44671</v>
      </c>
      <c r="D1726" s="100">
        <v>52365293</v>
      </c>
      <c r="E1726" s="98" t="s">
        <v>6</v>
      </c>
      <c r="F1726" s="68">
        <v>221395</v>
      </c>
      <c r="G1726" s="102" t="s">
        <v>89</v>
      </c>
      <c r="H1726" s="102" t="s">
        <v>7324</v>
      </c>
      <c r="I1726" s="78" t="s">
        <v>1070</v>
      </c>
      <c r="J1726" s="98" t="s">
        <v>8618</v>
      </c>
      <c r="K1726" s="35" t="s">
        <v>8619</v>
      </c>
      <c r="L1726" s="64" t="s">
        <v>8620</v>
      </c>
      <c r="M1726" s="55" t="s">
        <v>93</v>
      </c>
      <c r="N1726" s="56">
        <v>6018856</v>
      </c>
      <c r="O1726" s="131" t="s">
        <v>8621</v>
      </c>
      <c r="P1726" s="100">
        <v>8309627879</v>
      </c>
      <c r="Q1726" s="75" t="s">
        <v>8622</v>
      </c>
      <c r="R1726" s="98" t="s">
        <v>8311</v>
      </c>
      <c r="S1726" s="98" t="s">
        <v>8311</v>
      </c>
      <c r="T1726" s="98" t="s">
        <v>8623</v>
      </c>
      <c r="U1726" s="100">
        <v>720000</v>
      </c>
      <c r="V1726" s="100">
        <v>1800000</v>
      </c>
      <c r="W1726" s="98" t="s">
        <v>8624</v>
      </c>
      <c r="X1726" s="35" t="s">
        <v>100</v>
      </c>
      <c r="Y1726" s="55" t="s">
        <v>100</v>
      </c>
      <c r="Z1726" s="55" t="s">
        <v>100</v>
      </c>
      <c r="AA1726" s="98" t="s">
        <v>101</v>
      </c>
      <c r="AB1726" s="98" t="s">
        <v>101</v>
      </c>
      <c r="AC1726" s="98" t="s">
        <v>8625</v>
      </c>
    </row>
    <row r="1727" spans="1:29" x14ac:dyDescent="0.3">
      <c r="A1727" s="36">
        <v>1726</v>
      </c>
      <c r="B1727" s="36" t="s">
        <v>4151</v>
      </c>
      <c r="C1727" s="37">
        <v>44671</v>
      </c>
      <c r="D1727" s="100">
        <v>60270766</v>
      </c>
      <c r="E1727" s="98" t="s">
        <v>6</v>
      </c>
      <c r="F1727" s="68">
        <v>221395</v>
      </c>
      <c r="G1727" s="102" t="s">
        <v>89</v>
      </c>
      <c r="H1727" s="102" t="s">
        <v>7324</v>
      </c>
      <c r="I1727" s="78" t="s">
        <v>1070</v>
      </c>
      <c r="J1727" s="98" t="s">
        <v>8618</v>
      </c>
      <c r="K1727" s="35" t="s">
        <v>13</v>
      </c>
      <c r="L1727" s="64" t="s">
        <v>7171</v>
      </c>
      <c r="M1727" s="55" t="s">
        <v>93</v>
      </c>
      <c r="N1727" s="56">
        <v>3834934</v>
      </c>
      <c r="O1727" s="81" t="s">
        <v>8626</v>
      </c>
      <c r="P1727" s="100">
        <v>8073765681</v>
      </c>
      <c r="Q1727" s="75" t="s">
        <v>4940</v>
      </c>
      <c r="R1727" s="98" t="s">
        <v>8627</v>
      </c>
      <c r="S1727" s="98" t="s">
        <v>8627</v>
      </c>
      <c r="T1727" s="98" t="s">
        <v>218</v>
      </c>
      <c r="U1727" s="100">
        <v>850000</v>
      </c>
      <c r="V1727" s="100">
        <v>2200000</v>
      </c>
      <c r="W1727" s="98" t="s">
        <v>8628</v>
      </c>
      <c r="X1727" s="35" t="s">
        <v>100</v>
      </c>
      <c r="Y1727" s="55" t="s">
        <v>100</v>
      </c>
      <c r="Z1727" s="55" t="s">
        <v>100</v>
      </c>
      <c r="AA1727" s="98" t="s">
        <v>101</v>
      </c>
      <c r="AB1727" s="98" t="s">
        <v>101</v>
      </c>
      <c r="AC1727" s="98" t="s">
        <v>8629</v>
      </c>
    </row>
    <row r="1728" spans="1:29" x14ac:dyDescent="0.3">
      <c r="A1728" s="36">
        <v>1727</v>
      </c>
      <c r="B1728" s="36" t="s">
        <v>4151</v>
      </c>
      <c r="C1728" s="37">
        <v>44671</v>
      </c>
      <c r="D1728" s="100">
        <v>60270766</v>
      </c>
      <c r="E1728" s="98" t="s">
        <v>6</v>
      </c>
      <c r="F1728" s="68">
        <v>221395</v>
      </c>
      <c r="G1728" s="102" t="s">
        <v>89</v>
      </c>
      <c r="H1728" s="102" t="s">
        <v>7324</v>
      </c>
      <c r="I1728" s="78" t="s">
        <v>1070</v>
      </c>
      <c r="J1728" s="98" t="s">
        <v>8618</v>
      </c>
      <c r="K1728" s="35" t="s">
        <v>38</v>
      </c>
      <c r="L1728" s="64" t="s">
        <v>1079</v>
      </c>
      <c r="M1728" s="55" t="s">
        <v>93</v>
      </c>
      <c r="N1728" s="56">
        <v>6019527</v>
      </c>
      <c r="O1728" s="98" t="s">
        <v>8630</v>
      </c>
      <c r="P1728" s="100">
        <v>9290929206</v>
      </c>
      <c r="Q1728" s="75" t="s">
        <v>8631</v>
      </c>
      <c r="R1728" s="98" t="s">
        <v>370</v>
      </c>
      <c r="S1728" s="98" t="s">
        <v>5584</v>
      </c>
      <c r="T1728" s="98" t="s">
        <v>992</v>
      </c>
      <c r="U1728" s="100">
        <v>720000</v>
      </c>
      <c r="V1728" s="100">
        <v>1800000</v>
      </c>
      <c r="W1728" s="98" t="s">
        <v>8632</v>
      </c>
      <c r="X1728" s="35" t="s">
        <v>100</v>
      </c>
      <c r="Y1728" s="55" t="s">
        <v>100</v>
      </c>
      <c r="Z1728" s="55" t="s">
        <v>100</v>
      </c>
      <c r="AA1728" s="98" t="s">
        <v>101</v>
      </c>
      <c r="AB1728" s="98" t="s">
        <v>101</v>
      </c>
      <c r="AC1728" s="98" t="s">
        <v>8633</v>
      </c>
    </row>
    <row r="1729" spans="1:29" x14ac:dyDescent="0.3">
      <c r="A1729" s="36">
        <v>1728</v>
      </c>
      <c r="B1729" s="36" t="s">
        <v>4151</v>
      </c>
      <c r="C1729" s="37">
        <v>44671</v>
      </c>
      <c r="D1729" s="100">
        <v>60270766</v>
      </c>
      <c r="E1729" s="102" t="s">
        <v>6</v>
      </c>
      <c r="F1729" s="68">
        <v>221395</v>
      </c>
      <c r="G1729" s="102" t="s">
        <v>89</v>
      </c>
      <c r="H1729" s="102" t="s">
        <v>7324</v>
      </c>
      <c r="I1729" s="78" t="s">
        <v>1070</v>
      </c>
      <c r="J1729" s="98" t="s">
        <v>8618</v>
      </c>
      <c r="K1729" s="35" t="s">
        <v>12</v>
      </c>
      <c r="L1729" s="64" t="s">
        <v>8167</v>
      </c>
      <c r="M1729" s="55" t="s">
        <v>93</v>
      </c>
      <c r="N1729" s="100" t="s">
        <v>8634</v>
      </c>
      <c r="O1729" s="81" t="s">
        <v>8635</v>
      </c>
      <c r="P1729" s="100">
        <v>9705592266</v>
      </c>
      <c r="Q1729" s="75" t="s">
        <v>8636</v>
      </c>
      <c r="R1729" s="98" t="s">
        <v>232</v>
      </c>
      <c r="S1729" s="98" t="s">
        <v>96</v>
      </c>
      <c r="T1729" s="98" t="s">
        <v>8637</v>
      </c>
      <c r="U1729" s="100">
        <v>480000</v>
      </c>
      <c r="V1729" s="100">
        <v>1000000</v>
      </c>
      <c r="W1729" s="98" t="s">
        <v>8638</v>
      </c>
      <c r="X1729" s="98" t="s">
        <v>235</v>
      </c>
      <c r="Y1729" s="55" t="s">
        <v>100</v>
      </c>
      <c r="Z1729" s="55" t="s">
        <v>100</v>
      </c>
      <c r="AA1729" s="98" t="s">
        <v>101</v>
      </c>
      <c r="AB1729" s="98" t="s">
        <v>101</v>
      </c>
      <c r="AC1729" s="98" t="s">
        <v>8578</v>
      </c>
    </row>
    <row r="1730" spans="1:29" x14ac:dyDescent="0.3">
      <c r="A1730" s="36">
        <v>1729</v>
      </c>
      <c r="B1730" s="36" t="s">
        <v>4151</v>
      </c>
      <c r="C1730" s="37">
        <v>44671</v>
      </c>
      <c r="D1730" s="100">
        <v>60270766</v>
      </c>
      <c r="E1730" s="102" t="s">
        <v>6</v>
      </c>
      <c r="F1730" s="68">
        <v>221395</v>
      </c>
      <c r="G1730" s="102" t="s">
        <v>89</v>
      </c>
      <c r="H1730" s="102" t="s">
        <v>7324</v>
      </c>
      <c r="I1730" s="78" t="s">
        <v>1070</v>
      </c>
      <c r="J1730" s="98" t="s">
        <v>8618</v>
      </c>
      <c r="K1730" s="35" t="s">
        <v>45</v>
      </c>
      <c r="L1730" s="64" t="s">
        <v>2633</v>
      </c>
      <c r="M1730" s="55" t="s">
        <v>93</v>
      </c>
      <c r="N1730" s="100">
        <v>6019367</v>
      </c>
      <c r="O1730" s="81" t="s">
        <v>8639</v>
      </c>
      <c r="P1730" s="100">
        <v>7207813370</v>
      </c>
      <c r="Q1730" s="75" t="s">
        <v>8640</v>
      </c>
      <c r="R1730" s="98" t="s">
        <v>232</v>
      </c>
      <c r="S1730" s="98" t="s">
        <v>97</v>
      </c>
      <c r="T1730" s="98" t="s">
        <v>8641</v>
      </c>
      <c r="U1730" s="100" t="s">
        <v>3871</v>
      </c>
      <c r="V1730" s="100" t="s">
        <v>6125</v>
      </c>
      <c r="W1730" s="98" t="s">
        <v>8642</v>
      </c>
      <c r="X1730" s="98" t="s">
        <v>100</v>
      </c>
      <c r="Y1730" s="55" t="s">
        <v>100</v>
      </c>
      <c r="Z1730" s="55" t="s">
        <v>100</v>
      </c>
      <c r="AA1730" s="98" t="s">
        <v>101</v>
      </c>
      <c r="AB1730" s="98" t="s">
        <v>101</v>
      </c>
      <c r="AC1730" s="98" t="s">
        <v>8578</v>
      </c>
    </row>
    <row r="1731" spans="1:29" x14ac:dyDescent="0.3">
      <c r="A1731" s="36">
        <v>1730</v>
      </c>
      <c r="B1731" s="36" t="s">
        <v>4151</v>
      </c>
      <c r="C1731" s="37">
        <v>44671</v>
      </c>
      <c r="D1731" s="100">
        <v>60270766</v>
      </c>
      <c r="E1731" s="102" t="s">
        <v>6</v>
      </c>
      <c r="F1731" s="68">
        <v>221395</v>
      </c>
      <c r="G1731" s="102" t="s">
        <v>89</v>
      </c>
      <c r="H1731" s="102" t="s">
        <v>7324</v>
      </c>
      <c r="I1731" s="78" t="s">
        <v>1070</v>
      </c>
      <c r="J1731" s="98" t="s">
        <v>8618</v>
      </c>
      <c r="K1731" s="35" t="s">
        <v>38</v>
      </c>
      <c r="L1731" s="64" t="s">
        <v>1079</v>
      </c>
      <c r="M1731" s="55" t="s">
        <v>93</v>
      </c>
      <c r="N1731" s="56">
        <v>5704581</v>
      </c>
      <c r="O1731" s="102" t="s">
        <v>8643</v>
      </c>
      <c r="P1731" s="102" t="s">
        <v>8644</v>
      </c>
      <c r="Q1731" s="86" t="s">
        <v>8645</v>
      </c>
      <c r="R1731" s="102" t="s">
        <v>1207</v>
      </c>
      <c r="S1731" s="102" t="s">
        <v>1207</v>
      </c>
      <c r="T1731" s="102" t="s">
        <v>5349</v>
      </c>
      <c r="U1731" s="56">
        <v>1380000</v>
      </c>
      <c r="V1731" s="56" t="s">
        <v>8646</v>
      </c>
      <c r="W1731" s="102" t="s">
        <v>8647</v>
      </c>
      <c r="X1731" s="35" t="s">
        <v>100</v>
      </c>
      <c r="Y1731" s="55" t="s">
        <v>100</v>
      </c>
      <c r="Z1731" s="55" t="s">
        <v>100</v>
      </c>
      <c r="AA1731" s="102" t="s">
        <v>101</v>
      </c>
      <c r="AB1731" s="102" t="s">
        <v>101</v>
      </c>
      <c r="AC1731" s="102" t="s">
        <v>8648</v>
      </c>
    </row>
    <row r="1732" spans="1:29" x14ac:dyDescent="0.3">
      <c r="A1732" s="36">
        <v>1731</v>
      </c>
      <c r="B1732" s="36" t="s">
        <v>4151</v>
      </c>
      <c r="C1732" s="37">
        <v>44671</v>
      </c>
      <c r="D1732" s="100">
        <v>51885150</v>
      </c>
      <c r="E1732" s="100" t="s">
        <v>6</v>
      </c>
      <c r="F1732" s="68">
        <v>221395</v>
      </c>
      <c r="G1732" s="100" t="s">
        <v>89</v>
      </c>
      <c r="H1732" s="100" t="s">
        <v>7324</v>
      </c>
      <c r="I1732" s="100" t="s">
        <v>103</v>
      </c>
      <c r="J1732" s="100" t="s">
        <v>8649</v>
      </c>
      <c r="K1732" s="35" t="s">
        <v>18</v>
      </c>
      <c r="L1732" s="64" t="s">
        <v>6989</v>
      </c>
      <c r="M1732" s="55" t="s">
        <v>93</v>
      </c>
      <c r="N1732" s="56">
        <v>6024492</v>
      </c>
      <c r="O1732" s="132" t="s">
        <v>8650</v>
      </c>
      <c r="P1732" s="100">
        <v>8374874101</v>
      </c>
      <c r="Q1732" s="60" t="s">
        <v>8651</v>
      </c>
      <c r="R1732" s="100" t="s">
        <v>8652</v>
      </c>
      <c r="S1732" s="100" t="s">
        <v>115</v>
      </c>
      <c r="T1732" s="100" t="s">
        <v>8653</v>
      </c>
      <c r="U1732" s="100">
        <v>480000</v>
      </c>
      <c r="V1732" s="100">
        <v>900000</v>
      </c>
      <c r="W1732" s="100" t="s">
        <v>8632</v>
      </c>
      <c r="X1732" s="35" t="s">
        <v>100</v>
      </c>
      <c r="Y1732" s="55" t="s">
        <v>100</v>
      </c>
      <c r="Z1732" s="55" t="s">
        <v>100</v>
      </c>
      <c r="AA1732" s="100" t="s">
        <v>101</v>
      </c>
      <c r="AB1732" s="100" t="s">
        <v>101</v>
      </c>
      <c r="AC1732" s="100" t="s">
        <v>8654</v>
      </c>
    </row>
    <row r="1733" spans="1:29" x14ac:dyDescent="0.3">
      <c r="A1733" s="36">
        <v>1732</v>
      </c>
      <c r="B1733" s="36" t="s">
        <v>4151</v>
      </c>
      <c r="C1733" s="37">
        <v>44671</v>
      </c>
      <c r="D1733" s="100">
        <v>51885150</v>
      </c>
      <c r="E1733" s="100" t="s">
        <v>6</v>
      </c>
      <c r="F1733" s="68">
        <v>221395</v>
      </c>
      <c r="G1733" s="100" t="s">
        <v>89</v>
      </c>
      <c r="H1733" s="100" t="s">
        <v>7324</v>
      </c>
      <c r="I1733" s="100" t="s">
        <v>103</v>
      </c>
      <c r="J1733" s="100" t="s">
        <v>8649</v>
      </c>
      <c r="K1733" s="35" t="s">
        <v>38</v>
      </c>
      <c r="L1733" s="64" t="s">
        <v>1079</v>
      </c>
      <c r="M1733" s="55" t="s">
        <v>93</v>
      </c>
      <c r="N1733" s="56">
        <v>5754408</v>
      </c>
      <c r="O1733" s="56" t="s">
        <v>8655</v>
      </c>
      <c r="P1733" s="56" t="s">
        <v>8656</v>
      </c>
      <c r="Q1733" s="112" t="s">
        <v>8657</v>
      </c>
      <c r="R1733" s="56" t="s">
        <v>1215</v>
      </c>
      <c r="S1733" s="56" t="s">
        <v>8658</v>
      </c>
      <c r="T1733" s="56" t="s">
        <v>8659</v>
      </c>
      <c r="U1733" s="56">
        <v>680000</v>
      </c>
      <c r="V1733" s="56">
        <v>1000000</v>
      </c>
      <c r="W1733" s="56" t="s">
        <v>8660</v>
      </c>
      <c r="X1733" s="35" t="s">
        <v>100</v>
      </c>
      <c r="Y1733" s="55" t="s">
        <v>100</v>
      </c>
      <c r="Z1733" s="55" t="s">
        <v>100</v>
      </c>
      <c r="AA1733" s="56" t="s">
        <v>101</v>
      </c>
      <c r="AB1733" s="56" t="s">
        <v>101</v>
      </c>
      <c r="AC1733" s="56" t="s">
        <v>8661</v>
      </c>
    </row>
    <row r="1734" spans="1:29" x14ac:dyDescent="0.3">
      <c r="A1734" s="36">
        <v>1733</v>
      </c>
      <c r="B1734" s="36" t="s">
        <v>4151</v>
      </c>
      <c r="C1734" s="37">
        <v>44671</v>
      </c>
      <c r="D1734" s="100">
        <v>51885150</v>
      </c>
      <c r="E1734" s="100" t="s">
        <v>6</v>
      </c>
      <c r="F1734" s="68">
        <v>221395</v>
      </c>
      <c r="G1734" s="100" t="s">
        <v>89</v>
      </c>
      <c r="H1734" s="100" t="s">
        <v>7324</v>
      </c>
      <c r="I1734" s="100" t="s">
        <v>103</v>
      </c>
      <c r="J1734" s="100" t="s">
        <v>8649</v>
      </c>
      <c r="K1734" s="35" t="s">
        <v>38</v>
      </c>
      <c r="L1734" s="64" t="s">
        <v>1079</v>
      </c>
      <c r="M1734" s="55" t="s">
        <v>93</v>
      </c>
      <c r="N1734" s="56">
        <v>6024423</v>
      </c>
      <c r="O1734" s="56" t="s">
        <v>8662</v>
      </c>
      <c r="P1734" s="56" t="s">
        <v>8663</v>
      </c>
      <c r="Q1734" s="112" t="s">
        <v>8664</v>
      </c>
      <c r="R1734" s="56" t="s">
        <v>8467</v>
      </c>
      <c r="S1734" s="56" t="s">
        <v>1215</v>
      </c>
      <c r="T1734" s="56" t="s">
        <v>8665</v>
      </c>
      <c r="U1734" s="56">
        <v>800000</v>
      </c>
      <c r="V1734" s="56">
        <v>2000000</v>
      </c>
      <c r="W1734" s="56" t="s">
        <v>8647</v>
      </c>
      <c r="X1734" s="35" t="s">
        <v>100</v>
      </c>
      <c r="Y1734" s="55" t="s">
        <v>100</v>
      </c>
      <c r="Z1734" s="55" t="s">
        <v>100</v>
      </c>
      <c r="AA1734" s="56" t="s">
        <v>101</v>
      </c>
      <c r="AB1734" s="56" t="s">
        <v>101</v>
      </c>
      <c r="AC1734" s="56" t="s">
        <v>8666</v>
      </c>
    </row>
    <row r="1735" spans="1:29" x14ac:dyDescent="0.3">
      <c r="A1735" s="36">
        <v>1734</v>
      </c>
      <c r="B1735" s="36" t="s">
        <v>4151</v>
      </c>
      <c r="C1735" s="37">
        <v>44671</v>
      </c>
      <c r="D1735" s="56">
        <v>25088734</v>
      </c>
      <c r="E1735" s="56" t="s">
        <v>6</v>
      </c>
      <c r="F1735" s="133">
        <v>221395</v>
      </c>
      <c r="G1735" s="56" t="s">
        <v>89</v>
      </c>
      <c r="H1735" s="56" t="s">
        <v>7324</v>
      </c>
      <c r="I1735" s="56" t="s">
        <v>394</v>
      </c>
      <c r="J1735" s="56" t="s">
        <v>8667</v>
      </c>
      <c r="K1735" s="35" t="s">
        <v>12</v>
      </c>
      <c r="L1735" s="64" t="s">
        <v>739</v>
      </c>
      <c r="M1735" s="55" t="s">
        <v>93</v>
      </c>
      <c r="N1735" s="56">
        <v>6022166</v>
      </c>
      <c r="O1735" s="134" t="s">
        <v>8668</v>
      </c>
      <c r="P1735" s="56">
        <v>8332098240</v>
      </c>
      <c r="Q1735" s="112" t="s">
        <v>8669</v>
      </c>
      <c r="R1735" s="56" t="s">
        <v>1703</v>
      </c>
      <c r="S1735" s="56" t="s">
        <v>1703</v>
      </c>
      <c r="T1735" s="56" t="s">
        <v>8670</v>
      </c>
      <c r="U1735" s="135">
        <v>310000</v>
      </c>
      <c r="V1735" s="135">
        <v>900000</v>
      </c>
      <c r="W1735" s="56" t="s">
        <v>8671</v>
      </c>
      <c r="X1735" s="35" t="s">
        <v>100</v>
      </c>
      <c r="Y1735" s="55" t="s">
        <v>100</v>
      </c>
      <c r="Z1735" s="55" t="s">
        <v>100</v>
      </c>
      <c r="AA1735" s="56" t="s">
        <v>101</v>
      </c>
      <c r="AB1735" s="56" t="s">
        <v>101</v>
      </c>
      <c r="AC1735" s="56" t="s">
        <v>8578</v>
      </c>
    </row>
    <row r="1736" spans="1:29" x14ac:dyDescent="0.3">
      <c r="A1736" s="36">
        <v>1735</v>
      </c>
      <c r="B1736" s="36" t="s">
        <v>4151</v>
      </c>
      <c r="C1736" s="37">
        <v>44671</v>
      </c>
      <c r="D1736" s="56">
        <v>25088734</v>
      </c>
      <c r="E1736" s="56" t="s">
        <v>6</v>
      </c>
      <c r="F1736" s="133">
        <v>221395</v>
      </c>
      <c r="G1736" s="56" t="s">
        <v>89</v>
      </c>
      <c r="H1736" s="56" t="s">
        <v>7324</v>
      </c>
      <c r="I1736" s="56" t="s">
        <v>394</v>
      </c>
      <c r="J1736" s="56" t="s">
        <v>8667</v>
      </c>
      <c r="K1736" s="35" t="s">
        <v>12</v>
      </c>
      <c r="L1736" s="64" t="s">
        <v>739</v>
      </c>
      <c r="M1736" s="55" t="s">
        <v>93</v>
      </c>
      <c r="N1736" s="56">
        <v>6022343</v>
      </c>
      <c r="O1736" s="134" t="s">
        <v>8672</v>
      </c>
      <c r="P1736" s="56">
        <v>9398203663</v>
      </c>
      <c r="Q1736" s="112" t="s">
        <v>8673</v>
      </c>
      <c r="R1736" s="56" t="s">
        <v>1703</v>
      </c>
      <c r="S1736" s="56" t="s">
        <v>1703</v>
      </c>
      <c r="T1736" s="56" t="s">
        <v>8674</v>
      </c>
      <c r="U1736" s="135">
        <v>550000</v>
      </c>
      <c r="V1736" s="135">
        <v>1000000</v>
      </c>
      <c r="W1736" s="56" t="s">
        <v>7910</v>
      </c>
      <c r="X1736" s="35" t="s">
        <v>100</v>
      </c>
      <c r="Y1736" s="55" t="s">
        <v>100</v>
      </c>
      <c r="Z1736" s="55" t="s">
        <v>100</v>
      </c>
      <c r="AA1736" s="56" t="s">
        <v>267</v>
      </c>
      <c r="AB1736" s="56" t="s">
        <v>101</v>
      </c>
      <c r="AC1736" s="56" t="s">
        <v>8675</v>
      </c>
    </row>
    <row r="1737" spans="1:29" ht="57.6" x14ac:dyDescent="0.3">
      <c r="A1737" s="36">
        <v>1736</v>
      </c>
      <c r="B1737" s="36" t="s">
        <v>4151</v>
      </c>
      <c r="C1737" s="37">
        <v>44671</v>
      </c>
      <c r="D1737" s="123">
        <v>94606600</v>
      </c>
      <c r="E1737" s="56" t="s">
        <v>6</v>
      </c>
      <c r="F1737" s="133">
        <v>221395</v>
      </c>
      <c r="G1737" s="56" t="s">
        <v>89</v>
      </c>
      <c r="H1737" s="123" t="s">
        <v>90</v>
      </c>
      <c r="I1737" s="42" t="s">
        <v>7024</v>
      </c>
      <c r="J1737" s="42" t="s">
        <v>7024</v>
      </c>
      <c r="K1737" s="35" t="s">
        <v>38</v>
      </c>
      <c r="L1737" s="64" t="s">
        <v>1079</v>
      </c>
      <c r="M1737" s="123" t="s">
        <v>93</v>
      </c>
      <c r="N1737" s="123">
        <v>6025952</v>
      </c>
      <c r="O1737" s="123" t="s">
        <v>8676</v>
      </c>
      <c r="P1737" s="123">
        <v>9755639008</v>
      </c>
      <c r="Q1737" s="136" t="s">
        <v>8677</v>
      </c>
      <c r="R1737" s="123" t="s">
        <v>7480</v>
      </c>
      <c r="S1737" s="123" t="s">
        <v>4523</v>
      </c>
      <c r="T1737" s="123" t="s">
        <v>1993</v>
      </c>
      <c r="U1737" s="123">
        <v>800000</v>
      </c>
      <c r="V1737" s="123">
        <v>1700000</v>
      </c>
      <c r="W1737" s="123" t="s">
        <v>8266</v>
      </c>
      <c r="X1737" s="123" t="s">
        <v>100</v>
      </c>
      <c r="Y1737" s="123" t="s">
        <v>100</v>
      </c>
      <c r="Z1737" s="123" t="s">
        <v>100</v>
      </c>
      <c r="AA1737" s="123" t="s">
        <v>401</v>
      </c>
      <c r="AB1737" s="123" t="s">
        <v>109</v>
      </c>
      <c r="AC1737" s="123" t="s">
        <v>8678</v>
      </c>
    </row>
    <row r="1738" spans="1:29" ht="28.8" x14ac:dyDescent="0.3">
      <c r="A1738" s="36">
        <v>1737</v>
      </c>
      <c r="B1738" s="36" t="s">
        <v>4151</v>
      </c>
      <c r="C1738" s="37">
        <v>44671</v>
      </c>
      <c r="D1738" s="123">
        <v>94606600</v>
      </c>
      <c r="E1738" s="56" t="s">
        <v>6</v>
      </c>
      <c r="F1738" s="133">
        <v>221395</v>
      </c>
      <c r="G1738" s="56" t="s">
        <v>89</v>
      </c>
      <c r="H1738" s="123" t="s">
        <v>90</v>
      </c>
      <c r="I1738" s="42" t="s">
        <v>7024</v>
      </c>
      <c r="J1738" s="42" t="s">
        <v>7024</v>
      </c>
      <c r="K1738" s="35" t="s">
        <v>38</v>
      </c>
      <c r="L1738" s="64" t="s">
        <v>1079</v>
      </c>
      <c r="M1738" s="123" t="s">
        <v>93</v>
      </c>
      <c r="N1738" s="123">
        <v>6026464</v>
      </c>
      <c r="O1738" s="123" t="s">
        <v>8679</v>
      </c>
      <c r="P1738" s="123">
        <v>8287695479</v>
      </c>
      <c r="Q1738" s="136" t="s">
        <v>8680</v>
      </c>
      <c r="R1738" s="123" t="s">
        <v>1139</v>
      </c>
      <c r="S1738" s="123" t="s">
        <v>1139</v>
      </c>
      <c r="T1738" s="123" t="s">
        <v>8681</v>
      </c>
      <c r="U1738" s="123">
        <v>625000</v>
      </c>
      <c r="V1738" s="123">
        <v>1500000</v>
      </c>
      <c r="W1738" s="123" t="s">
        <v>8682</v>
      </c>
      <c r="X1738" s="123" t="s">
        <v>100</v>
      </c>
      <c r="Y1738" s="123" t="s">
        <v>100</v>
      </c>
      <c r="Z1738" s="123" t="s">
        <v>100</v>
      </c>
      <c r="AA1738" s="123" t="s">
        <v>8683</v>
      </c>
      <c r="AB1738" s="123" t="s">
        <v>109</v>
      </c>
      <c r="AC1738" s="123" t="s">
        <v>8684</v>
      </c>
    </row>
    <row r="1739" spans="1:29" ht="57.6" x14ac:dyDescent="0.3">
      <c r="A1739" s="36">
        <v>1738</v>
      </c>
      <c r="B1739" s="36" t="s">
        <v>4151</v>
      </c>
      <c r="C1739" s="37">
        <v>44671</v>
      </c>
      <c r="D1739" s="123">
        <v>94606600</v>
      </c>
      <c r="E1739" s="56" t="s">
        <v>6</v>
      </c>
      <c r="F1739" s="133">
        <v>221395</v>
      </c>
      <c r="G1739" s="56" t="s">
        <v>89</v>
      </c>
      <c r="H1739" s="123" t="s">
        <v>90</v>
      </c>
      <c r="I1739" s="42" t="s">
        <v>7024</v>
      </c>
      <c r="J1739" s="42" t="s">
        <v>7024</v>
      </c>
      <c r="K1739" s="35" t="s">
        <v>38</v>
      </c>
      <c r="L1739" s="64" t="s">
        <v>1079</v>
      </c>
      <c r="M1739" s="123" t="s">
        <v>93</v>
      </c>
      <c r="N1739" s="123">
        <v>6026491</v>
      </c>
      <c r="O1739" s="123" t="s">
        <v>8685</v>
      </c>
      <c r="P1739" s="123">
        <v>9766984027</v>
      </c>
      <c r="Q1739" s="136" t="s">
        <v>8686</v>
      </c>
      <c r="R1739" s="123" t="s">
        <v>170</v>
      </c>
      <c r="S1739" s="123" t="s">
        <v>170</v>
      </c>
      <c r="T1739" s="123" t="s">
        <v>2000</v>
      </c>
      <c r="U1739" s="123">
        <v>645000</v>
      </c>
      <c r="V1739" s="123" t="s">
        <v>8687</v>
      </c>
      <c r="W1739" s="123" t="s">
        <v>8688</v>
      </c>
      <c r="X1739" s="123" t="s">
        <v>100</v>
      </c>
      <c r="Y1739" s="123" t="s">
        <v>100</v>
      </c>
      <c r="Z1739" s="123" t="s">
        <v>100</v>
      </c>
      <c r="AA1739" s="123" t="s">
        <v>401</v>
      </c>
      <c r="AB1739" s="123" t="s">
        <v>109</v>
      </c>
      <c r="AC1739" s="123" t="s">
        <v>8689</v>
      </c>
    </row>
    <row r="1740" spans="1:29" x14ac:dyDescent="0.3">
      <c r="A1740" s="36">
        <v>1739</v>
      </c>
      <c r="B1740" s="36" t="s">
        <v>4151</v>
      </c>
      <c r="C1740" s="37">
        <v>44671</v>
      </c>
      <c r="D1740" s="55">
        <v>86923906</v>
      </c>
      <c r="E1740" s="56" t="s">
        <v>6</v>
      </c>
      <c r="F1740" s="65">
        <v>221395</v>
      </c>
      <c r="G1740" s="55" t="s">
        <v>89</v>
      </c>
      <c r="H1740" s="55" t="s">
        <v>7324</v>
      </c>
      <c r="I1740" s="57" t="s">
        <v>8690</v>
      </c>
      <c r="J1740" s="55" t="s">
        <v>8691</v>
      </c>
      <c r="K1740" s="35" t="s">
        <v>38</v>
      </c>
      <c r="L1740" s="64" t="s">
        <v>8188</v>
      </c>
      <c r="M1740" s="123" t="s">
        <v>93</v>
      </c>
      <c r="N1740" s="123">
        <v>6025101</v>
      </c>
      <c r="O1740" s="55" t="s">
        <v>8692</v>
      </c>
      <c r="P1740" s="55">
        <v>9182408107</v>
      </c>
      <c r="Q1740" s="60" t="s">
        <v>8693</v>
      </c>
      <c r="R1740" s="55" t="s">
        <v>225</v>
      </c>
      <c r="S1740" s="55" t="s">
        <v>5776</v>
      </c>
      <c r="T1740" s="55" t="s">
        <v>218</v>
      </c>
      <c r="U1740" s="55">
        <v>400000</v>
      </c>
      <c r="V1740" s="55">
        <v>1000000</v>
      </c>
      <c r="W1740" s="55" t="s">
        <v>8694</v>
      </c>
      <c r="X1740" s="123" t="s">
        <v>100</v>
      </c>
      <c r="Y1740" s="123" t="s">
        <v>100</v>
      </c>
      <c r="Z1740" s="123" t="s">
        <v>100</v>
      </c>
      <c r="AA1740" s="55" t="s">
        <v>101</v>
      </c>
      <c r="AB1740" s="55" t="s">
        <v>101</v>
      </c>
      <c r="AC1740" s="55" t="s">
        <v>8578</v>
      </c>
    </row>
    <row r="1741" spans="1:29" x14ac:dyDescent="0.3">
      <c r="A1741" s="36">
        <v>1740</v>
      </c>
      <c r="B1741" s="36" t="s">
        <v>4151</v>
      </c>
      <c r="C1741" s="37">
        <v>44671</v>
      </c>
      <c r="D1741" s="55">
        <v>86923906</v>
      </c>
      <c r="E1741" s="56" t="s">
        <v>6</v>
      </c>
      <c r="F1741" s="65">
        <v>221395</v>
      </c>
      <c r="G1741" s="55" t="s">
        <v>89</v>
      </c>
      <c r="H1741" s="55" t="s">
        <v>7324</v>
      </c>
      <c r="I1741" s="57" t="s">
        <v>8690</v>
      </c>
      <c r="J1741" s="55" t="s">
        <v>8691</v>
      </c>
      <c r="K1741" s="35" t="s">
        <v>38</v>
      </c>
      <c r="L1741" s="64" t="s">
        <v>8188</v>
      </c>
      <c r="M1741" s="123" t="s">
        <v>93</v>
      </c>
      <c r="N1741" s="123">
        <v>6025150</v>
      </c>
      <c r="O1741" s="55" t="s">
        <v>8695</v>
      </c>
      <c r="P1741" s="55">
        <v>9959632797</v>
      </c>
      <c r="Q1741" s="60" t="s">
        <v>8696</v>
      </c>
      <c r="R1741" s="55" t="s">
        <v>381</v>
      </c>
      <c r="S1741" s="55" t="s">
        <v>240</v>
      </c>
      <c r="T1741" s="55" t="s">
        <v>203</v>
      </c>
      <c r="U1741" s="55">
        <v>700000</v>
      </c>
      <c r="V1741" s="55">
        <v>1500000</v>
      </c>
      <c r="W1741" s="55" t="s">
        <v>8697</v>
      </c>
      <c r="X1741" s="123" t="s">
        <v>100</v>
      </c>
      <c r="Y1741" s="123" t="s">
        <v>100</v>
      </c>
      <c r="Z1741" s="123" t="s">
        <v>100</v>
      </c>
      <c r="AA1741" s="55" t="s">
        <v>101</v>
      </c>
      <c r="AB1741" s="55" t="s">
        <v>101</v>
      </c>
      <c r="AC1741" s="55" t="s">
        <v>8578</v>
      </c>
    </row>
    <row r="1742" spans="1:29" x14ac:dyDescent="0.3">
      <c r="A1742" s="36">
        <v>1741</v>
      </c>
      <c r="B1742" s="36" t="s">
        <v>4151</v>
      </c>
      <c r="C1742" s="37">
        <v>44671</v>
      </c>
      <c r="D1742" s="55">
        <v>86923906</v>
      </c>
      <c r="E1742" s="56" t="s">
        <v>6</v>
      </c>
      <c r="F1742" s="65">
        <v>221395</v>
      </c>
      <c r="G1742" s="55" t="s">
        <v>89</v>
      </c>
      <c r="H1742" s="55" t="s">
        <v>7324</v>
      </c>
      <c r="I1742" s="57" t="s">
        <v>8690</v>
      </c>
      <c r="J1742" s="55" t="s">
        <v>8691</v>
      </c>
      <c r="K1742" s="35" t="s">
        <v>38</v>
      </c>
      <c r="L1742" s="64" t="s">
        <v>8188</v>
      </c>
      <c r="M1742" s="123" t="s">
        <v>93</v>
      </c>
      <c r="N1742" s="54"/>
      <c r="O1742" s="55" t="s">
        <v>8698</v>
      </c>
      <c r="P1742" s="55">
        <v>8850453486</v>
      </c>
      <c r="Q1742" s="60" t="s">
        <v>8699</v>
      </c>
      <c r="R1742" s="55" t="s">
        <v>5471</v>
      </c>
      <c r="S1742" s="55" t="s">
        <v>5471</v>
      </c>
      <c r="T1742" s="55" t="s">
        <v>8700</v>
      </c>
      <c r="U1742" s="55">
        <v>750000</v>
      </c>
      <c r="V1742" s="55">
        <v>1200000</v>
      </c>
      <c r="W1742" s="55" t="s">
        <v>481</v>
      </c>
      <c r="X1742" s="123" t="s">
        <v>100</v>
      </c>
      <c r="Y1742" s="123" t="s">
        <v>100</v>
      </c>
      <c r="Z1742" s="123" t="s">
        <v>100</v>
      </c>
      <c r="AA1742" s="55" t="s">
        <v>101</v>
      </c>
      <c r="AB1742" s="55" t="s">
        <v>101</v>
      </c>
      <c r="AC1742" s="55" t="s">
        <v>8578</v>
      </c>
    </row>
    <row r="1743" spans="1:29" x14ac:dyDescent="0.3">
      <c r="A1743" s="36">
        <v>1742</v>
      </c>
      <c r="B1743" s="36" t="s">
        <v>4151</v>
      </c>
      <c r="C1743" s="37">
        <v>44671</v>
      </c>
      <c r="D1743" s="100">
        <v>16190792</v>
      </c>
      <c r="E1743" s="56" t="s">
        <v>6</v>
      </c>
      <c r="F1743" s="68">
        <v>221395</v>
      </c>
      <c r="G1743" s="100" t="s">
        <v>89</v>
      </c>
      <c r="H1743" s="100" t="s">
        <v>7324</v>
      </c>
      <c r="I1743" s="42" t="s">
        <v>1098</v>
      </c>
      <c r="J1743" s="42" t="s">
        <v>8701</v>
      </c>
      <c r="K1743" s="35" t="s">
        <v>24</v>
      </c>
      <c r="L1743" s="64" t="s">
        <v>8702</v>
      </c>
      <c r="M1743" s="123" t="s">
        <v>93</v>
      </c>
      <c r="N1743" s="100">
        <v>5827840</v>
      </c>
      <c r="O1743" s="100" t="s">
        <v>8703</v>
      </c>
      <c r="P1743" s="100">
        <v>8688846727</v>
      </c>
      <c r="Q1743" s="60" t="s">
        <v>8704</v>
      </c>
      <c r="R1743" s="100" t="s">
        <v>8705</v>
      </c>
      <c r="S1743" s="100" t="s">
        <v>8706</v>
      </c>
      <c r="T1743" s="100" t="s">
        <v>8707</v>
      </c>
      <c r="U1743" s="100">
        <v>600000</v>
      </c>
      <c r="V1743" s="100" t="s">
        <v>8708</v>
      </c>
      <c r="W1743" s="100" t="s">
        <v>7139</v>
      </c>
      <c r="X1743" s="123" t="s">
        <v>100</v>
      </c>
      <c r="Y1743" s="123" t="s">
        <v>100</v>
      </c>
      <c r="Z1743" s="123" t="s">
        <v>100</v>
      </c>
      <c r="AA1743" s="100" t="s">
        <v>101</v>
      </c>
      <c r="AB1743" s="100" t="s">
        <v>101</v>
      </c>
      <c r="AC1743" s="100" t="s">
        <v>8709</v>
      </c>
    </row>
    <row r="1744" spans="1:29" x14ac:dyDescent="0.3">
      <c r="A1744" s="36">
        <v>1743</v>
      </c>
      <c r="B1744" s="36" t="s">
        <v>4151</v>
      </c>
      <c r="C1744" s="37">
        <v>44671</v>
      </c>
      <c r="D1744" s="100">
        <v>16190792</v>
      </c>
      <c r="E1744" s="56" t="s">
        <v>6</v>
      </c>
      <c r="F1744" s="68">
        <v>221395</v>
      </c>
      <c r="G1744" s="100" t="s">
        <v>89</v>
      </c>
      <c r="H1744" s="100" t="s">
        <v>7324</v>
      </c>
      <c r="I1744" s="42" t="s">
        <v>1098</v>
      </c>
      <c r="J1744" s="42" t="s">
        <v>8701</v>
      </c>
      <c r="K1744" s="35" t="s">
        <v>24</v>
      </c>
      <c r="L1744" s="64" t="s">
        <v>8710</v>
      </c>
      <c r="M1744" s="123" t="s">
        <v>93</v>
      </c>
      <c r="N1744" s="100" t="s">
        <v>8711</v>
      </c>
      <c r="O1744" s="100" t="s">
        <v>8712</v>
      </c>
      <c r="P1744" s="100">
        <v>7075452706</v>
      </c>
      <c r="Q1744" s="60" t="s">
        <v>8713</v>
      </c>
      <c r="R1744" s="100" t="s">
        <v>8705</v>
      </c>
      <c r="S1744" s="100" t="s">
        <v>8714</v>
      </c>
      <c r="T1744" s="100" t="s">
        <v>8715</v>
      </c>
      <c r="U1744" s="100">
        <v>650000</v>
      </c>
      <c r="V1744" s="100">
        <v>850000</v>
      </c>
      <c r="W1744" s="100" t="s">
        <v>7040</v>
      </c>
      <c r="X1744" s="123" t="s">
        <v>100</v>
      </c>
      <c r="Y1744" s="123" t="s">
        <v>100</v>
      </c>
      <c r="Z1744" s="123" t="s">
        <v>100</v>
      </c>
      <c r="AA1744" s="100" t="s">
        <v>101</v>
      </c>
      <c r="AB1744" s="100" t="s">
        <v>101</v>
      </c>
      <c r="AC1744" s="100" t="s">
        <v>8716</v>
      </c>
    </row>
    <row r="1745" spans="1:29" x14ac:dyDescent="0.3">
      <c r="A1745" s="36">
        <v>1744</v>
      </c>
      <c r="B1745" s="36" t="s">
        <v>4151</v>
      </c>
      <c r="C1745" s="37">
        <v>44671</v>
      </c>
      <c r="D1745" s="100">
        <v>11212034</v>
      </c>
      <c r="E1745" s="56" t="s">
        <v>6</v>
      </c>
      <c r="F1745" s="68">
        <v>221395</v>
      </c>
      <c r="G1745" s="100" t="s">
        <v>89</v>
      </c>
      <c r="H1745" s="100" t="s">
        <v>7324</v>
      </c>
      <c r="I1745" s="42" t="s">
        <v>1098</v>
      </c>
      <c r="J1745" s="42" t="s">
        <v>8701</v>
      </c>
      <c r="K1745" s="137" t="s">
        <v>18</v>
      </c>
      <c r="L1745" s="64" t="s">
        <v>18</v>
      </c>
      <c r="M1745" s="123" t="s">
        <v>93</v>
      </c>
      <c r="N1745" s="56">
        <v>6024787</v>
      </c>
      <c r="O1745" s="138" t="s">
        <v>8717</v>
      </c>
      <c r="P1745" s="56" t="s">
        <v>8718</v>
      </c>
      <c r="Q1745" s="112" t="s">
        <v>8719</v>
      </c>
      <c r="R1745" s="56" t="s">
        <v>191</v>
      </c>
      <c r="S1745" s="56" t="s">
        <v>191</v>
      </c>
      <c r="T1745" s="56" t="s">
        <v>1643</v>
      </c>
      <c r="U1745" s="56">
        <v>165000</v>
      </c>
      <c r="V1745" s="56">
        <v>600000</v>
      </c>
      <c r="W1745" s="56" t="s">
        <v>8720</v>
      </c>
      <c r="X1745" s="123" t="s">
        <v>100</v>
      </c>
      <c r="Y1745" s="123" t="s">
        <v>100</v>
      </c>
      <c r="Z1745" s="123" t="s">
        <v>100</v>
      </c>
      <c r="AA1745" s="56" t="s">
        <v>101</v>
      </c>
      <c r="AB1745" s="56" t="s">
        <v>101</v>
      </c>
      <c r="AC1745" s="56" t="s">
        <v>8721</v>
      </c>
    </row>
    <row r="1746" spans="1:29" x14ac:dyDescent="0.3">
      <c r="A1746" s="36">
        <v>1745</v>
      </c>
      <c r="B1746" s="36" t="s">
        <v>4151</v>
      </c>
      <c r="C1746" s="37">
        <v>44671</v>
      </c>
      <c r="D1746" s="100">
        <v>16190792</v>
      </c>
      <c r="E1746" s="56" t="s">
        <v>6</v>
      </c>
      <c r="F1746" s="68">
        <v>221395</v>
      </c>
      <c r="G1746" s="100" t="s">
        <v>89</v>
      </c>
      <c r="H1746" s="100" t="s">
        <v>7324</v>
      </c>
      <c r="I1746" s="42" t="s">
        <v>1098</v>
      </c>
      <c r="J1746" s="42" t="s">
        <v>8701</v>
      </c>
      <c r="K1746" s="35" t="s">
        <v>24</v>
      </c>
      <c r="L1746" s="64" t="s">
        <v>8444</v>
      </c>
      <c r="M1746" s="123" t="s">
        <v>93</v>
      </c>
      <c r="N1746" s="56">
        <v>6025652</v>
      </c>
      <c r="O1746" s="134" t="s">
        <v>8722</v>
      </c>
      <c r="P1746" s="56" t="s">
        <v>8723</v>
      </c>
      <c r="Q1746" s="112" t="s">
        <v>8724</v>
      </c>
      <c r="R1746" s="56" t="s">
        <v>2143</v>
      </c>
      <c r="S1746" s="56" t="s">
        <v>191</v>
      </c>
      <c r="T1746" s="56" t="s">
        <v>8725</v>
      </c>
      <c r="U1746" s="56">
        <v>580000</v>
      </c>
      <c r="V1746" s="56">
        <v>800000</v>
      </c>
      <c r="W1746" s="56" t="s">
        <v>3501</v>
      </c>
      <c r="X1746" s="123" t="s">
        <v>100</v>
      </c>
      <c r="Y1746" s="123" t="s">
        <v>100</v>
      </c>
      <c r="Z1746" s="123" t="s">
        <v>100</v>
      </c>
      <c r="AA1746" s="56" t="s">
        <v>109</v>
      </c>
      <c r="AB1746" s="56" t="s">
        <v>101</v>
      </c>
      <c r="AC1746" s="56" t="s">
        <v>6514</v>
      </c>
    </row>
    <row r="1747" spans="1:29" x14ac:dyDescent="0.3">
      <c r="A1747" s="36">
        <v>1746</v>
      </c>
      <c r="B1747" s="36" t="s">
        <v>4151</v>
      </c>
      <c r="C1747" s="37">
        <v>44671</v>
      </c>
      <c r="D1747" s="56">
        <v>33126713</v>
      </c>
      <c r="E1747" s="56" t="s">
        <v>6</v>
      </c>
      <c r="F1747" s="68">
        <v>221395</v>
      </c>
      <c r="G1747" s="100" t="s">
        <v>89</v>
      </c>
      <c r="H1747" s="100" t="s">
        <v>7324</v>
      </c>
      <c r="I1747" s="100" t="s">
        <v>737</v>
      </c>
      <c r="J1747" s="100" t="s">
        <v>8726</v>
      </c>
      <c r="K1747" s="35" t="s">
        <v>38</v>
      </c>
      <c r="L1747" s="64" t="s">
        <v>1079</v>
      </c>
      <c r="M1747" s="123" t="s">
        <v>93</v>
      </c>
      <c r="N1747" s="56" t="s">
        <v>8727</v>
      </c>
      <c r="O1747" s="100" t="s">
        <v>8728</v>
      </c>
      <c r="P1747" s="100">
        <v>9482118169</v>
      </c>
      <c r="Q1747" s="60" t="s">
        <v>8729</v>
      </c>
      <c r="R1747" s="100" t="s">
        <v>370</v>
      </c>
      <c r="S1747" s="100" t="s">
        <v>240</v>
      </c>
      <c r="T1747" s="100" t="s">
        <v>8730</v>
      </c>
      <c r="U1747" s="100">
        <v>820000</v>
      </c>
      <c r="V1747" s="100">
        <v>1200000</v>
      </c>
      <c r="W1747" s="100" t="s">
        <v>8731</v>
      </c>
      <c r="X1747" s="123" t="s">
        <v>100</v>
      </c>
      <c r="Y1747" s="123" t="s">
        <v>100</v>
      </c>
      <c r="Z1747" s="123" t="s">
        <v>100</v>
      </c>
      <c r="AA1747" s="100" t="s">
        <v>2974</v>
      </c>
      <c r="AB1747" s="100" t="s">
        <v>2974</v>
      </c>
      <c r="AC1747" s="100" t="s">
        <v>8578</v>
      </c>
    </row>
    <row r="1748" spans="1:29" x14ac:dyDescent="0.3">
      <c r="A1748" s="36">
        <v>1747</v>
      </c>
      <c r="B1748" s="36" t="s">
        <v>4151</v>
      </c>
      <c r="C1748" s="37">
        <v>44671</v>
      </c>
      <c r="D1748" s="56">
        <v>33126713</v>
      </c>
      <c r="E1748" s="56" t="s">
        <v>6</v>
      </c>
      <c r="F1748" s="68">
        <v>221395</v>
      </c>
      <c r="G1748" s="100" t="s">
        <v>89</v>
      </c>
      <c r="H1748" s="100" t="s">
        <v>7324</v>
      </c>
      <c r="I1748" s="100" t="s">
        <v>737</v>
      </c>
      <c r="J1748" s="100" t="s">
        <v>8726</v>
      </c>
      <c r="K1748" s="35" t="s">
        <v>38</v>
      </c>
      <c r="L1748" s="64" t="s">
        <v>1079</v>
      </c>
      <c r="M1748" s="123" t="s">
        <v>93</v>
      </c>
      <c r="N1748" s="56">
        <v>6025204</v>
      </c>
      <c r="O1748" s="100" t="s">
        <v>8732</v>
      </c>
      <c r="P1748" s="100">
        <v>9618988989</v>
      </c>
      <c r="Q1748" s="60" t="s">
        <v>8733</v>
      </c>
      <c r="R1748" s="100" t="s">
        <v>381</v>
      </c>
      <c r="S1748" s="100" t="s">
        <v>8734</v>
      </c>
      <c r="T1748" s="100" t="s">
        <v>8735</v>
      </c>
      <c r="U1748" s="100">
        <v>935000</v>
      </c>
      <c r="V1748" s="100">
        <v>165000</v>
      </c>
      <c r="W1748" s="100" t="s">
        <v>8736</v>
      </c>
      <c r="X1748" s="123" t="s">
        <v>100</v>
      </c>
      <c r="Y1748" s="123" t="s">
        <v>100</v>
      </c>
      <c r="Z1748" s="123" t="s">
        <v>100</v>
      </c>
      <c r="AA1748" s="100" t="s">
        <v>2974</v>
      </c>
      <c r="AB1748" s="100" t="s">
        <v>2974</v>
      </c>
      <c r="AC1748" s="100" t="s">
        <v>8737</v>
      </c>
    </row>
    <row r="1749" spans="1:29" x14ac:dyDescent="0.3">
      <c r="A1749" s="36">
        <v>1748</v>
      </c>
      <c r="B1749" s="36" t="s">
        <v>4151</v>
      </c>
      <c r="C1749" s="37">
        <v>44671</v>
      </c>
      <c r="D1749" s="56">
        <v>33126713</v>
      </c>
      <c r="E1749" s="56" t="s">
        <v>6</v>
      </c>
      <c r="F1749" s="68">
        <v>221395</v>
      </c>
      <c r="G1749" s="100" t="s">
        <v>89</v>
      </c>
      <c r="H1749" s="100" t="s">
        <v>7324</v>
      </c>
      <c r="I1749" s="100" t="s">
        <v>737</v>
      </c>
      <c r="J1749" s="100" t="s">
        <v>8726</v>
      </c>
      <c r="K1749" s="35" t="s">
        <v>38</v>
      </c>
      <c r="L1749" s="64" t="s">
        <v>1079</v>
      </c>
      <c r="M1749" s="123" t="s">
        <v>93</v>
      </c>
      <c r="N1749" s="56">
        <v>6025239</v>
      </c>
      <c r="O1749" s="56" t="s">
        <v>8738</v>
      </c>
      <c r="P1749" s="56" t="s">
        <v>8739</v>
      </c>
      <c r="Q1749" s="112" t="s">
        <v>8740</v>
      </c>
      <c r="R1749" s="56" t="s">
        <v>8741</v>
      </c>
      <c r="S1749" s="56" t="s">
        <v>8741</v>
      </c>
      <c r="T1749" s="56" t="s">
        <v>8742</v>
      </c>
      <c r="U1749" s="56">
        <v>680000</v>
      </c>
      <c r="V1749" s="56">
        <v>1600000</v>
      </c>
      <c r="W1749" s="56" t="s">
        <v>8743</v>
      </c>
      <c r="X1749" s="123" t="s">
        <v>100</v>
      </c>
      <c r="Y1749" s="123" t="s">
        <v>100</v>
      </c>
      <c r="Z1749" s="123" t="s">
        <v>100</v>
      </c>
      <c r="AA1749" s="56" t="s">
        <v>109</v>
      </c>
      <c r="AB1749" s="56" t="s">
        <v>109</v>
      </c>
      <c r="AC1749" s="56" t="s">
        <v>8744</v>
      </c>
    </row>
    <row r="1750" spans="1:29" x14ac:dyDescent="0.3">
      <c r="A1750" s="36">
        <v>1749</v>
      </c>
      <c r="B1750" s="36" t="s">
        <v>4151</v>
      </c>
      <c r="C1750" s="37">
        <v>44671</v>
      </c>
      <c r="D1750" s="88">
        <v>60270766</v>
      </c>
      <c r="E1750" s="56" t="s">
        <v>6</v>
      </c>
      <c r="F1750" s="68">
        <v>221395</v>
      </c>
      <c r="G1750" s="100" t="s">
        <v>89</v>
      </c>
      <c r="H1750" s="88" t="s">
        <v>90</v>
      </c>
      <c r="I1750" s="78" t="s">
        <v>1070</v>
      </c>
      <c r="J1750" s="88" t="s">
        <v>120</v>
      </c>
      <c r="K1750" s="35" t="s">
        <v>38</v>
      </c>
      <c r="L1750" s="64" t="s">
        <v>1079</v>
      </c>
      <c r="M1750" s="88" t="s">
        <v>93</v>
      </c>
      <c r="N1750" s="88">
        <v>6024546</v>
      </c>
      <c r="O1750" s="88" t="s">
        <v>8745</v>
      </c>
      <c r="P1750" s="88">
        <v>9022892218</v>
      </c>
      <c r="Q1750" s="136" t="s">
        <v>8746</v>
      </c>
      <c r="R1750" s="88" t="s">
        <v>217</v>
      </c>
      <c r="S1750" s="88" t="s">
        <v>217</v>
      </c>
      <c r="T1750" s="88" t="s">
        <v>8747</v>
      </c>
      <c r="U1750" s="88">
        <v>1000000</v>
      </c>
      <c r="V1750" s="88">
        <v>1800000</v>
      </c>
      <c r="W1750" s="88" t="s">
        <v>6963</v>
      </c>
      <c r="X1750" s="88" t="s">
        <v>100</v>
      </c>
      <c r="Y1750" s="88" t="s">
        <v>100</v>
      </c>
      <c r="Z1750" s="88" t="s">
        <v>100</v>
      </c>
      <c r="AA1750" s="88" t="s">
        <v>101</v>
      </c>
      <c r="AB1750" s="88" t="s">
        <v>101</v>
      </c>
      <c r="AC1750" s="59"/>
    </row>
    <row r="1751" spans="1:29" x14ac:dyDescent="0.3">
      <c r="A1751" s="36">
        <v>1750</v>
      </c>
      <c r="B1751" s="36" t="s">
        <v>4151</v>
      </c>
      <c r="C1751" s="37">
        <v>44671</v>
      </c>
      <c r="D1751" s="88">
        <v>60270766</v>
      </c>
      <c r="E1751" s="56" t="s">
        <v>6</v>
      </c>
      <c r="F1751" s="68">
        <v>221395</v>
      </c>
      <c r="G1751" s="100" t="s">
        <v>89</v>
      </c>
      <c r="H1751" s="88" t="s">
        <v>90</v>
      </c>
      <c r="I1751" s="78" t="s">
        <v>1070</v>
      </c>
      <c r="J1751" s="88" t="s">
        <v>120</v>
      </c>
      <c r="K1751" s="35" t="s">
        <v>38</v>
      </c>
      <c r="L1751" s="64" t="s">
        <v>1079</v>
      </c>
      <c r="M1751" s="88" t="s">
        <v>93</v>
      </c>
      <c r="N1751" s="88">
        <v>6024693</v>
      </c>
      <c r="O1751" s="88" t="s">
        <v>8748</v>
      </c>
      <c r="P1751" s="88">
        <v>8977490076</v>
      </c>
      <c r="Q1751" s="136" t="s">
        <v>8749</v>
      </c>
      <c r="R1751" s="88" t="s">
        <v>5077</v>
      </c>
      <c r="S1751" s="88" t="s">
        <v>5077</v>
      </c>
      <c r="T1751" s="88" t="s">
        <v>218</v>
      </c>
      <c r="U1751" s="88">
        <v>700000</v>
      </c>
      <c r="V1751" s="88">
        <v>1500000</v>
      </c>
      <c r="W1751" s="88" t="s">
        <v>8750</v>
      </c>
      <c r="X1751" s="88" t="s">
        <v>100</v>
      </c>
      <c r="Y1751" s="88" t="s">
        <v>100</v>
      </c>
      <c r="Z1751" s="88" t="s">
        <v>100</v>
      </c>
      <c r="AA1751" s="88" t="s">
        <v>101</v>
      </c>
      <c r="AB1751" s="88" t="s">
        <v>101</v>
      </c>
      <c r="AC1751" s="59" t="s">
        <v>8751</v>
      </c>
    </row>
    <row r="1752" spans="1:29" ht="43.2" x14ac:dyDescent="0.3">
      <c r="A1752" s="36">
        <v>1751</v>
      </c>
      <c r="B1752" s="36" t="s">
        <v>4151</v>
      </c>
      <c r="C1752" s="37">
        <v>44671</v>
      </c>
      <c r="D1752" s="88">
        <v>82132518</v>
      </c>
      <c r="E1752" s="100" t="s">
        <v>15130</v>
      </c>
      <c r="F1752" s="139" t="s">
        <v>88</v>
      </c>
      <c r="G1752" s="100" t="s">
        <v>8144</v>
      </c>
      <c r="H1752" s="88" t="s">
        <v>90</v>
      </c>
      <c r="I1752" s="88" t="s">
        <v>737</v>
      </c>
      <c r="J1752" s="88" t="s">
        <v>8752</v>
      </c>
      <c r="K1752" s="35" t="s">
        <v>38</v>
      </c>
      <c r="L1752" s="64" t="s">
        <v>1079</v>
      </c>
      <c r="M1752" s="88" t="s">
        <v>93</v>
      </c>
      <c r="N1752" s="88">
        <v>6026648</v>
      </c>
      <c r="O1752" s="88" t="s">
        <v>8753</v>
      </c>
      <c r="P1752" s="88">
        <v>8341861227</v>
      </c>
      <c r="Q1752" s="136" t="s">
        <v>8754</v>
      </c>
      <c r="R1752" s="88" t="s">
        <v>8755</v>
      </c>
      <c r="S1752" s="88" t="s">
        <v>141</v>
      </c>
      <c r="T1752" s="88" t="s">
        <v>492</v>
      </c>
      <c r="U1752" s="88">
        <v>750000</v>
      </c>
      <c r="V1752" s="88">
        <v>1600000</v>
      </c>
      <c r="W1752" s="88" t="s">
        <v>8756</v>
      </c>
      <c r="X1752" s="88" t="s">
        <v>100</v>
      </c>
      <c r="Y1752" s="88" t="s">
        <v>100</v>
      </c>
      <c r="Z1752" s="88" t="s">
        <v>100</v>
      </c>
      <c r="AA1752" s="88" t="s">
        <v>101</v>
      </c>
      <c r="AB1752" s="88" t="s">
        <v>109</v>
      </c>
      <c r="AC1752" s="59" t="s">
        <v>5911</v>
      </c>
    </row>
    <row r="1753" spans="1:29" ht="43.2" x14ac:dyDescent="0.3">
      <c r="A1753" s="36">
        <v>1752</v>
      </c>
      <c r="B1753" s="36" t="s">
        <v>4151</v>
      </c>
      <c r="C1753" s="37">
        <v>44671</v>
      </c>
      <c r="D1753" s="88">
        <v>82132518</v>
      </c>
      <c r="E1753" s="100" t="s">
        <v>15130</v>
      </c>
      <c r="F1753" s="139" t="s">
        <v>88</v>
      </c>
      <c r="G1753" s="100" t="s">
        <v>8144</v>
      </c>
      <c r="H1753" s="88" t="s">
        <v>90</v>
      </c>
      <c r="I1753" s="88" t="s">
        <v>737</v>
      </c>
      <c r="J1753" s="88" t="s">
        <v>8752</v>
      </c>
      <c r="K1753" s="35" t="s">
        <v>38</v>
      </c>
      <c r="L1753" s="64" t="s">
        <v>1079</v>
      </c>
      <c r="M1753" s="88" t="s">
        <v>93</v>
      </c>
      <c r="N1753" s="88">
        <v>5686366</v>
      </c>
      <c r="O1753" s="88" t="s">
        <v>8757</v>
      </c>
      <c r="P1753" s="88">
        <v>8546920696</v>
      </c>
      <c r="Q1753" s="136" t="s">
        <v>8758</v>
      </c>
      <c r="R1753" s="88" t="s">
        <v>8097</v>
      </c>
      <c r="S1753" s="88" t="s">
        <v>4523</v>
      </c>
      <c r="T1753" s="88" t="s">
        <v>2781</v>
      </c>
      <c r="U1753" s="88">
        <v>675000</v>
      </c>
      <c r="V1753" s="88">
        <v>1100000</v>
      </c>
      <c r="W1753" s="88" t="s">
        <v>8617</v>
      </c>
      <c r="X1753" s="88" t="s">
        <v>100</v>
      </c>
      <c r="Y1753" s="88" t="s">
        <v>100</v>
      </c>
      <c r="Z1753" s="88" t="s">
        <v>100</v>
      </c>
      <c r="AA1753" s="88" t="s">
        <v>109</v>
      </c>
      <c r="AB1753" s="88" t="s">
        <v>109</v>
      </c>
      <c r="AC1753" s="59" t="s">
        <v>8759</v>
      </c>
    </row>
    <row r="1754" spans="1:29" ht="43.2" x14ac:dyDescent="0.3">
      <c r="A1754" s="36">
        <v>1753</v>
      </c>
      <c r="B1754" s="36" t="s">
        <v>4151</v>
      </c>
      <c r="C1754" s="37">
        <v>44671</v>
      </c>
      <c r="D1754" s="88">
        <v>82132518</v>
      </c>
      <c r="E1754" s="100" t="s">
        <v>15130</v>
      </c>
      <c r="F1754" s="139" t="s">
        <v>88</v>
      </c>
      <c r="G1754" s="100" t="s">
        <v>8144</v>
      </c>
      <c r="H1754" s="88" t="s">
        <v>90</v>
      </c>
      <c r="I1754" s="88" t="s">
        <v>737</v>
      </c>
      <c r="J1754" s="88" t="s">
        <v>8752</v>
      </c>
      <c r="K1754" s="35" t="s">
        <v>38</v>
      </c>
      <c r="L1754" s="64" t="s">
        <v>1079</v>
      </c>
      <c r="M1754" s="88" t="s">
        <v>93</v>
      </c>
      <c r="N1754" s="88">
        <v>6026675</v>
      </c>
      <c r="O1754" s="88" t="s">
        <v>8760</v>
      </c>
      <c r="P1754" s="88">
        <v>9538731216</v>
      </c>
      <c r="Q1754" s="136" t="s">
        <v>8761</v>
      </c>
      <c r="R1754" s="88" t="s">
        <v>217</v>
      </c>
      <c r="S1754" s="88" t="s">
        <v>141</v>
      </c>
      <c r="T1754" s="88" t="s">
        <v>8762</v>
      </c>
      <c r="U1754" s="88">
        <v>750000</v>
      </c>
      <c r="V1754" s="88">
        <v>1500000</v>
      </c>
      <c r="W1754" s="88" t="s">
        <v>3856</v>
      </c>
      <c r="X1754" s="88" t="s">
        <v>100</v>
      </c>
      <c r="Y1754" s="88" t="s">
        <v>100</v>
      </c>
      <c r="Z1754" s="88" t="s">
        <v>100</v>
      </c>
      <c r="AA1754" s="88" t="s">
        <v>109</v>
      </c>
      <c r="AB1754" s="88" t="s">
        <v>109</v>
      </c>
      <c r="AC1754" s="59" t="s">
        <v>4912</v>
      </c>
    </row>
    <row r="1755" spans="1:29" ht="72" x14ac:dyDescent="0.3">
      <c r="A1755" s="36">
        <v>1754</v>
      </c>
      <c r="B1755" s="36" t="s">
        <v>4151</v>
      </c>
      <c r="C1755" s="37">
        <v>44671</v>
      </c>
      <c r="D1755" s="88">
        <v>85007763</v>
      </c>
      <c r="E1755" s="100" t="s">
        <v>15130</v>
      </c>
      <c r="F1755" s="139" t="s">
        <v>88</v>
      </c>
      <c r="G1755" s="100" t="s">
        <v>5551</v>
      </c>
      <c r="H1755" s="88" t="s">
        <v>8763</v>
      </c>
      <c r="I1755" s="88" t="s">
        <v>8764</v>
      </c>
      <c r="J1755" s="88"/>
      <c r="K1755" s="36" t="s">
        <v>15147</v>
      </c>
      <c r="L1755" s="64" t="s">
        <v>1079</v>
      </c>
      <c r="M1755" s="88" t="s">
        <v>8278</v>
      </c>
      <c r="N1755" s="88">
        <v>6023800</v>
      </c>
      <c r="O1755" s="88" t="s">
        <v>8765</v>
      </c>
      <c r="P1755" s="88">
        <v>7986416764</v>
      </c>
      <c r="Q1755" s="136" t="s">
        <v>8766</v>
      </c>
      <c r="R1755" s="88" t="s">
        <v>8767</v>
      </c>
      <c r="S1755" s="88" t="s">
        <v>8768</v>
      </c>
      <c r="T1755" s="88" t="s">
        <v>8769</v>
      </c>
      <c r="U1755" s="88" t="s">
        <v>8770</v>
      </c>
      <c r="V1755" s="88" t="s">
        <v>8771</v>
      </c>
      <c r="W1755" s="88" t="s">
        <v>8772</v>
      </c>
      <c r="X1755" s="88" t="s">
        <v>100</v>
      </c>
      <c r="Y1755" s="88" t="s">
        <v>100</v>
      </c>
      <c r="Z1755" s="88" t="s">
        <v>100</v>
      </c>
      <c r="AA1755" s="88" t="s">
        <v>109</v>
      </c>
      <c r="AB1755" s="88" t="s">
        <v>109</v>
      </c>
      <c r="AC1755" s="59" t="s">
        <v>8773</v>
      </c>
    </row>
    <row r="1756" spans="1:29" ht="28.8" x14ac:dyDescent="0.3">
      <c r="A1756" s="36">
        <v>1755</v>
      </c>
      <c r="B1756" s="36" t="s">
        <v>4151</v>
      </c>
      <c r="C1756" s="37">
        <v>44671</v>
      </c>
      <c r="D1756" s="88">
        <v>30560900</v>
      </c>
      <c r="E1756" s="100" t="s">
        <v>15130</v>
      </c>
      <c r="F1756" s="139" t="s">
        <v>88</v>
      </c>
      <c r="G1756" s="100" t="s">
        <v>5551</v>
      </c>
      <c r="H1756" s="88" t="s">
        <v>5552</v>
      </c>
      <c r="I1756" s="88" t="s">
        <v>103</v>
      </c>
      <c r="J1756" s="88" t="s">
        <v>8298</v>
      </c>
      <c r="K1756" s="35" t="s">
        <v>38</v>
      </c>
      <c r="L1756" s="64" t="s">
        <v>1079</v>
      </c>
      <c r="M1756" s="88" t="s">
        <v>8774</v>
      </c>
      <c r="N1756" s="88">
        <v>6023180</v>
      </c>
      <c r="O1756" s="88" t="s">
        <v>8775</v>
      </c>
      <c r="P1756" s="88">
        <v>6304973401</v>
      </c>
      <c r="Q1756" s="136" t="s">
        <v>8776</v>
      </c>
      <c r="R1756" s="88" t="s">
        <v>5905</v>
      </c>
      <c r="S1756" s="88" t="s">
        <v>8777</v>
      </c>
      <c r="T1756" s="88" t="s">
        <v>8778</v>
      </c>
      <c r="U1756" s="88" t="s">
        <v>8779</v>
      </c>
      <c r="V1756" s="88" t="s">
        <v>8780</v>
      </c>
      <c r="W1756" s="88" t="s">
        <v>134</v>
      </c>
      <c r="X1756" s="88" t="s">
        <v>128</v>
      </c>
      <c r="Y1756" s="88" t="s">
        <v>128</v>
      </c>
      <c r="Z1756" s="88" t="s">
        <v>128</v>
      </c>
      <c r="AA1756" s="88" t="s">
        <v>109</v>
      </c>
      <c r="AB1756" s="88" t="s">
        <v>109</v>
      </c>
      <c r="AC1756" s="59" t="s">
        <v>8781</v>
      </c>
    </row>
    <row r="1757" spans="1:29" ht="28.8" x14ac:dyDescent="0.3">
      <c r="A1757" s="36">
        <v>1756</v>
      </c>
      <c r="B1757" s="36" t="s">
        <v>4151</v>
      </c>
      <c r="C1757" s="37">
        <v>44671</v>
      </c>
      <c r="D1757" s="88">
        <v>30560900</v>
      </c>
      <c r="E1757" s="100" t="s">
        <v>15130</v>
      </c>
      <c r="F1757" s="139" t="s">
        <v>88</v>
      </c>
      <c r="G1757" s="100" t="s">
        <v>5551</v>
      </c>
      <c r="H1757" s="88" t="s">
        <v>5552</v>
      </c>
      <c r="I1757" s="88" t="s">
        <v>103</v>
      </c>
      <c r="J1757" s="88" t="s">
        <v>8298</v>
      </c>
      <c r="K1757" s="35" t="s">
        <v>38</v>
      </c>
      <c r="L1757" s="64" t="s">
        <v>1079</v>
      </c>
      <c r="M1757" s="88" t="s">
        <v>8774</v>
      </c>
      <c r="N1757" s="88">
        <v>6023291</v>
      </c>
      <c r="O1757" s="88" t="s">
        <v>8782</v>
      </c>
      <c r="P1757" s="88">
        <v>7794973728</v>
      </c>
      <c r="Q1757" s="136" t="s">
        <v>8783</v>
      </c>
      <c r="R1757" s="88" t="s">
        <v>4539</v>
      </c>
      <c r="S1757" s="88" t="s">
        <v>8784</v>
      </c>
      <c r="T1757" s="88" t="s">
        <v>2169</v>
      </c>
      <c r="U1757" s="88" t="s">
        <v>8785</v>
      </c>
      <c r="V1757" s="88" t="s">
        <v>5586</v>
      </c>
      <c r="W1757" s="88" t="s">
        <v>8786</v>
      </c>
      <c r="X1757" s="88" t="s">
        <v>128</v>
      </c>
      <c r="Y1757" s="88" t="s">
        <v>128</v>
      </c>
      <c r="Z1757" s="88" t="s">
        <v>128</v>
      </c>
      <c r="AA1757" s="88" t="s">
        <v>109</v>
      </c>
      <c r="AB1757" s="88" t="s">
        <v>109</v>
      </c>
      <c r="AC1757" s="59" t="s">
        <v>8787</v>
      </c>
    </row>
    <row r="1758" spans="1:29" ht="43.2" x14ac:dyDescent="0.3">
      <c r="A1758" s="36">
        <v>1757</v>
      </c>
      <c r="B1758" s="36" t="s">
        <v>4151</v>
      </c>
      <c r="C1758" s="37">
        <v>44671</v>
      </c>
      <c r="D1758" s="88">
        <v>30560900</v>
      </c>
      <c r="E1758" s="100" t="s">
        <v>15130</v>
      </c>
      <c r="F1758" s="139" t="s">
        <v>88</v>
      </c>
      <c r="G1758" s="100" t="s">
        <v>5551</v>
      </c>
      <c r="H1758" s="88" t="s">
        <v>5552</v>
      </c>
      <c r="I1758" s="88" t="s">
        <v>103</v>
      </c>
      <c r="J1758" s="88" t="s">
        <v>8298</v>
      </c>
      <c r="K1758" s="35" t="s">
        <v>38</v>
      </c>
      <c r="L1758" s="64" t="s">
        <v>1079</v>
      </c>
      <c r="M1758" s="88" t="s">
        <v>8774</v>
      </c>
      <c r="N1758" s="88" t="s">
        <v>8788</v>
      </c>
      <c r="O1758" s="88" t="s">
        <v>8789</v>
      </c>
      <c r="P1758" s="88">
        <v>9632434022</v>
      </c>
      <c r="Q1758" s="136" t="s">
        <v>8790</v>
      </c>
      <c r="R1758" s="88" t="s">
        <v>106</v>
      </c>
      <c r="S1758" s="88" t="s">
        <v>8791</v>
      </c>
      <c r="T1758" s="88" t="s">
        <v>3777</v>
      </c>
      <c r="U1758" s="88" t="s">
        <v>8792</v>
      </c>
      <c r="V1758" s="88" t="s">
        <v>8780</v>
      </c>
      <c r="W1758" s="88" t="s">
        <v>8793</v>
      </c>
      <c r="X1758" s="88" t="s">
        <v>128</v>
      </c>
      <c r="Y1758" s="88" t="s">
        <v>128</v>
      </c>
      <c r="Z1758" s="88" t="s">
        <v>128</v>
      </c>
      <c r="AA1758" s="88" t="s">
        <v>109</v>
      </c>
      <c r="AB1758" s="88" t="s">
        <v>109</v>
      </c>
      <c r="AC1758" s="59" t="s">
        <v>8794</v>
      </c>
    </row>
    <row r="1759" spans="1:29" ht="28.8" x14ac:dyDescent="0.3">
      <c r="A1759" s="36">
        <v>1758</v>
      </c>
      <c r="B1759" s="36" t="s">
        <v>4151</v>
      </c>
      <c r="C1759" s="37">
        <v>44671</v>
      </c>
      <c r="D1759" s="88">
        <v>30560900</v>
      </c>
      <c r="E1759" s="100" t="s">
        <v>15130</v>
      </c>
      <c r="F1759" s="139" t="s">
        <v>88</v>
      </c>
      <c r="G1759" s="100" t="s">
        <v>5551</v>
      </c>
      <c r="H1759" s="88" t="s">
        <v>5552</v>
      </c>
      <c r="I1759" s="88" t="s">
        <v>103</v>
      </c>
      <c r="J1759" s="88" t="s">
        <v>8298</v>
      </c>
      <c r="K1759" s="35" t="s">
        <v>38</v>
      </c>
      <c r="L1759" s="64" t="s">
        <v>1079</v>
      </c>
      <c r="M1759" s="88" t="s">
        <v>8774</v>
      </c>
      <c r="N1759" s="88">
        <v>6024237</v>
      </c>
      <c r="O1759" s="88" t="s">
        <v>8795</v>
      </c>
      <c r="P1759" s="88">
        <v>7066903683</v>
      </c>
      <c r="Q1759" s="136" t="s">
        <v>8796</v>
      </c>
      <c r="R1759" s="88" t="s">
        <v>654</v>
      </c>
      <c r="S1759" s="88" t="s">
        <v>8797</v>
      </c>
      <c r="T1759" s="88" t="s">
        <v>198</v>
      </c>
      <c r="U1759" s="88" t="s">
        <v>8798</v>
      </c>
      <c r="V1759" s="88" t="s">
        <v>8799</v>
      </c>
      <c r="W1759" s="88" t="s">
        <v>8800</v>
      </c>
      <c r="X1759" s="88" t="s">
        <v>128</v>
      </c>
      <c r="Y1759" s="88" t="s">
        <v>128</v>
      </c>
      <c r="Z1759" s="88" t="s">
        <v>128</v>
      </c>
      <c r="AA1759" s="88" t="s">
        <v>109</v>
      </c>
      <c r="AB1759" s="88" t="s">
        <v>109</v>
      </c>
      <c r="AC1759" s="59" t="s">
        <v>8801</v>
      </c>
    </row>
    <row r="1760" spans="1:29" ht="28.8" x14ac:dyDescent="0.3">
      <c r="A1760" s="36">
        <v>1759</v>
      </c>
      <c r="B1760" s="36" t="s">
        <v>4151</v>
      </c>
      <c r="C1760" s="37">
        <v>44671</v>
      </c>
      <c r="D1760" s="88">
        <v>30560900</v>
      </c>
      <c r="E1760" s="100" t="s">
        <v>15130</v>
      </c>
      <c r="F1760" s="139" t="s">
        <v>88</v>
      </c>
      <c r="G1760" s="100" t="s">
        <v>5551</v>
      </c>
      <c r="H1760" s="88" t="s">
        <v>5552</v>
      </c>
      <c r="I1760" s="88" t="s">
        <v>103</v>
      </c>
      <c r="J1760" s="88" t="s">
        <v>8298</v>
      </c>
      <c r="K1760" s="35" t="s">
        <v>38</v>
      </c>
      <c r="L1760" s="64" t="s">
        <v>1079</v>
      </c>
      <c r="M1760" s="88" t="s">
        <v>8774</v>
      </c>
      <c r="N1760" s="88">
        <v>6024245</v>
      </c>
      <c r="O1760" s="88" t="s">
        <v>8802</v>
      </c>
      <c r="P1760" s="88">
        <v>9502450374</v>
      </c>
      <c r="Q1760" s="136" t="s">
        <v>8803</v>
      </c>
      <c r="R1760" s="88" t="s">
        <v>6773</v>
      </c>
      <c r="S1760" s="88" t="s">
        <v>8804</v>
      </c>
      <c r="T1760" s="88" t="s">
        <v>3777</v>
      </c>
      <c r="U1760" s="88" t="s">
        <v>8805</v>
      </c>
      <c r="V1760" s="88" t="s">
        <v>8806</v>
      </c>
      <c r="W1760" s="88" t="s">
        <v>8807</v>
      </c>
      <c r="X1760" s="88" t="s">
        <v>128</v>
      </c>
      <c r="Y1760" s="88" t="s">
        <v>128</v>
      </c>
      <c r="Z1760" s="88" t="s">
        <v>128</v>
      </c>
      <c r="AA1760" s="88" t="s">
        <v>109</v>
      </c>
      <c r="AB1760" s="88" t="s">
        <v>109</v>
      </c>
      <c r="AC1760" s="59" t="s">
        <v>8794</v>
      </c>
    </row>
    <row r="1761" spans="1:29" ht="43.2" x14ac:dyDescent="0.3">
      <c r="A1761" s="36">
        <v>1760</v>
      </c>
      <c r="B1761" s="36" t="s">
        <v>4151</v>
      </c>
      <c r="C1761" s="37">
        <v>44671</v>
      </c>
      <c r="D1761" s="88">
        <v>68101253</v>
      </c>
      <c r="E1761" s="100" t="s">
        <v>15130</v>
      </c>
      <c r="F1761" s="139" t="s">
        <v>88</v>
      </c>
      <c r="G1761" s="100" t="s">
        <v>7694</v>
      </c>
      <c r="H1761" s="88" t="s">
        <v>90</v>
      </c>
      <c r="I1761" s="88" t="s">
        <v>8808</v>
      </c>
      <c r="J1761" s="88" t="s">
        <v>8809</v>
      </c>
      <c r="K1761" s="35" t="s">
        <v>38</v>
      </c>
      <c r="L1761" s="64" t="s">
        <v>1079</v>
      </c>
      <c r="M1761" s="88" t="s">
        <v>93</v>
      </c>
      <c r="N1761" s="88">
        <v>6023929</v>
      </c>
      <c r="O1761" s="88" t="s">
        <v>8810</v>
      </c>
      <c r="P1761" s="88">
        <v>7996445665</v>
      </c>
      <c r="Q1761" s="136" t="s">
        <v>8811</v>
      </c>
      <c r="R1761" s="88" t="s">
        <v>290</v>
      </c>
      <c r="S1761" s="88" t="s">
        <v>290</v>
      </c>
      <c r="T1761" s="88" t="s">
        <v>8812</v>
      </c>
      <c r="U1761" s="88">
        <v>500000</v>
      </c>
      <c r="V1761" s="88">
        <v>1200000</v>
      </c>
      <c r="W1761" s="88" t="s">
        <v>8813</v>
      </c>
      <c r="X1761" s="88" t="s">
        <v>100</v>
      </c>
      <c r="Y1761" s="88" t="s">
        <v>100</v>
      </c>
      <c r="Z1761" s="88" t="s">
        <v>100</v>
      </c>
      <c r="AA1761" s="88" t="s">
        <v>6508</v>
      </c>
      <c r="AB1761" s="88" t="s">
        <v>334</v>
      </c>
      <c r="AC1761" s="59"/>
    </row>
    <row r="1762" spans="1:29" x14ac:dyDescent="0.3">
      <c r="A1762" s="36">
        <v>1761</v>
      </c>
      <c r="B1762" s="36" t="s">
        <v>4151</v>
      </c>
      <c r="C1762" s="37">
        <v>44671</v>
      </c>
      <c r="D1762" s="88">
        <v>27165455</v>
      </c>
      <c r="E1762" s="100" t="s">
        <v>15130</v>
      </c>
      <c r="F1762" s="139" t="s">
        <v>88</v>
      </c>
      <c r="G1762" s="100" t="s">
        <v>89</v>
      </c>
      <c r="H1762" s="88" t="s">
        <v>6633</v>
      </c>
      <c r="I1762" s="88" t="s">
        <v>8814</v>
      </c>
      <c r="J1762" s="88"/>
      <c r="K1762" s="35" t="s">
        <v>38</v>
      </c>
      <c r="L1762" s="64" t="s">
        <v>1079</v>
      </c>
      <c r="M1762" s="88" t="s">
        <v>7715</v>
      </c>
      <c r="N1762" s="88">
        <v>6017644</v>
      </c>
      <c r="O1762" s="88" t="s">
        <v>8815</v>
      </c>
      <c r="P1762" s="88">
        <v>8975371419</v>
      </c>
      <c r="Q1762" s="136" t="s">
        <v>8816</v>
      </c>
      <c r="R1762" s="88" t="s">
        <v>5471</v>
      </c>
      <c r="S1762" s="88" t="s">
        <v>240</v>
      </c>
      <c r="T1762" s="88" t="s">
        <v>8817</v>
      </c>
      <c r="U1762" s="88" t="s">
        <v>8818</v>
      </c>
      <c r="V1762" s="88" t="s">
        <v>4484</v>
      </c>
      <c r="W1762" s="88" t="s">
        <v>134</v>
      </c>
      <c r="X1762" s="88" t="s">
        <v>100</v>
      </c>
      <c r="Y1762" s="88" t="s">
        <v>100</v>
      </c>
      <c r="Z1762" s="88"/>
      <c r="AA1762" s="88" t="s">
        <v>401</v>
      </c>
      <c r="AB1762" s="88" t="s">
        <v>109</v>
      </c>
      <c r="AC1762" s="59"/>
    </row>
    <row r="1763" spans="1:29" ht="28.8" x14ac:dyDescent="0.3">
      <c r="A1763" s="36">
        <v>1762</v>
      </c>
      <c r="B1763" s="36" t="s">
        <v>4151</v>
      </c>
      <c r="C1763" s="37">
        <v>44671</v>
      </c>
      <c r="D1763" s="88">
        <v>27165456</v>
      </c>
      <c r="E1763" s="100" t="s">
        <v>15130</v>
      </c>
      <c r="F1763" s="139" t="s">
        <v>88</v>
      </c>
      <c r="G1763" s="100" t="s">
        <v>89</v>
      </c>
      <c r="H1763" s="88" t="s">
        <v>6633</v>
      </c>
      <c r="I1763" s="88" t="s">
        <v>8814</v>
      </c>
      <c r="J1763" s="88"/>
      <c r="K1763" s="35" t="s">
        <v>38</v>
      </c>
      <c r="L1763" s="64" t="s">
        <v>1079</v>
      </c>
      <c r="M1763" s="88" t="s">
        <v>7715</v>
      </c>
      <c r="N1763" s="88">
        <v>6017710</v>
      </c>
      <c r="O1763" s="88" t="s">
        <v>8819</v>
      </c>
      <c r="P1763" s="88">
        <v>7065230689</v>
      </c>
      <c r="Q1763" s="136" t="s">
        <v>8820</v>
      </c>
      <c r="R1763" s="88" t="s">
        <v>381</v>
      </c>
      <c r="S1763" s="88" t="s">
        <v>97</v>
      </c>
      <c r="T1763" s="88" t="s">
        <v>3020</v>
      </c>
      <c r="U1763" s="88" t="s">
        <v>8821</v>
      </c>
      <c r="V1763" s="88" t="s">
        <v>8822</v>
      </c>
      <c r="W1763" s="88" t="s">
        <v>134</v>
      </c>
      <c r="X1763" s="88" t="s">
        <v>100</v>
      </c>
      <c r="Y1763" s="88" t="s">
        <v>100</v>
      </c>
      <c r="Z1763" s="88"/>
      <c r="AA1763" s="88" t="s">
        <v>767</v>
      </c>
      <c r="AB1763" s="88" t="s">
        <v>109</v>
      </c>
      <c r="AC1763" s="59" t="s">
        <v>8823</v>
      </c>
    </row>
    <row r="1764" spans="1:29" x14ac:dyDescent="0.3">
      <c r="A1764" s="36">
        <v>1763</v>
      </c>
      <c r="B1764" s="36" t="s">
        <v>4151</v>
      </c>
      <c r="C1764" s="37">
        <v>44671</v>
      </c>
      <c r="D1764" s="88">
        <v>27165457</v>
      </c>
      <c r="E1764" s="100" t="s">
        <v>15130</v>
      </c>
      <c r="F1764" s="139" t="s">
        <v>88</v>
      </c>
      <c r="G1764" s="100" t="s">
        <v>89</v>
      </c>
      <c r="H1764" s="88" t="s">
        <v>6633</v>
      </c>
      <c r="I1764" s="88" t="s">
        <v>8814</v>
      </c>
      <c r="J1764" s="88"/>
      <c r="K1764" s="35" t="s">
        <v>38</v>
      </c>
      <c r="L1764" s="64" t="s">
        <v>1079</v>
      </c>
      <c r="M1764" s="88" t="s">
        <v>7715</v>
      </c>
      <c r="N1764" s="88">
        <v>6018800</v>
      </c>
      <c r="O1764" s="88" t="s">
        <v>8824</v>
      </c>
      <c r="P1764" s="88">
        <v>7009610145</v>
      </c>
      <c r="Q1764" s="136" t="s">
        <v>8825</v>
      </c>
      <c r="R1764" s="88" t="s">
        <v>6315</v>
      </c>
      <c r="S1764" s="88" t="s">
        <v>6315</v>
      </c>
      <c r="T1764" s="88" t="s">
        <v>116</v>
      </c>
      <c r="U1764" s="88" t="s">
        <v>8826</v>
      </c>
      <c r="V1764" s="88" t="s">
        <v>4457</v>
      </c>
      <c r="W1764" s="88" t="s">
        <v>8827</v>
      </c>
      <c r="X1764" s="88" t="s">
        <v>100</v>
      </c>
      <c r="Y1764" s="88" t="s">
        <v>100</v>
      </c>
      <c r="Z1764" s="88"/>
      <c r="AA1764" s="88" t="s">
        <v>109</v>
      </c>
      <c r="AB1764" s="88" t="s">
        <v>109</v>
      </c>
      <c r="AC1764" s="59"/>
    </row>
    <row r="1765" spans="1:29" x14ac:dyDescent="0.3">
      <c r="A1765" s="36">
        <v>1764</v>
      </c>
      <c r="B1765" s="36" t="s">
        <v>4151</v>
      </c>
      <c r="C1765" s="37">
        <v>44671</v>
      </c>
      <c r="D1765" s="88">
        <v>27165455</v>
      </c>
      <c r="E1765" s="100" t="s">
        <v>15130</v>
      </c>
      <c r="F1765" s="139" t="s">
        <v>88</v>
      </c>
      <c r="G1765" s="100" t="s">
        <v>89</v>
      </c>
      <c r="H1765" s="88" t="s">
        <v>6633</v>
      </c>
      <c r="I1765" s="88" t="s">
        <v>8814</v>
      </c>
      <c r="J1765" s="88"/>
      <c r="K1765" s="35" t="s">
        <v>38</v>
      </c>
      <c r="L1765" s="64" t="s">
        <v>1079</v>
      </c>
      <c r="M1765" s="88" t="s">
        <v>7715</v>
      </c>
      <c r="N1765" s="88">
        <v>6016045</v>
      </c>
      <c r="O1765" s="88" t="s">
        <v>8828</v>
      </c>
      <c r="P1765" s="88">
        <v>9100591473</v>
      </c>
      <c r="Q1765" s="136" t="s">
        <v>8829</v>
      </c>
      <c r="R1765" s="88">
        <v>6</v>
      </c>
      <c r="S1765" s="88">
        <v>2</v>
      </c>
      <c r="T1765" s="88" t="s">
        <v>8830</v>
      </c>
      <c r="U1765" s="88" t="s">
        <v>5479</v>
      </c>
      <c r="V1765" s="88">
        <v>10</v>
      </c>
      <c r="W1765" s="88" t="s">
        <v>8831</v>
      </c>
      <c r="X1765" s="88" t="s">
        <v>173</v>
      </c>
      <c r="Y1765" s="88" t="s">
        <v>1898</v>
      </c>
      <c r="Z1765" s="88"/>
      <c r="AA1765" s="88" t="s">
        <v>302</v>
      </c>
      <c r="AB1765" s="88" t="s">
        <v>444</v>
      </c>
      <c r="AC1765" s="59"/>
    </row>
    <row r="1766" spans="1:29" x14ac:dyDescent="0.3">
      <c r="A1766" s="36">
        <v>1765</v>
      </c>
      <c r="B1766" s="36" t="s">
        <v>8832</v>
      </c>
      <c r="C1766" s="37">
        <v>44671</v>
      </c>
      <c r="D1766" s="88">
        <v>42026603</v>
      </c>
      <c r="E1766" s="100" t="s">
        <v>1</v>
      </c>
      <c r="F1766" s="139">
        <v>210369</v>
      </c>
      <c r="G1766" s="100" t="s">
        <v>89</v>
      </c>
      <c r="H1766" s="88" t="s">
        <v>254</v>
      </c>
      <c r="I1766" s="88" t="s">
        <v>2442</v>
      </c>
      <c r="J1766" s="88" t="s">
        <v>8420</v>
      </c>
      <c r="K1766" s="35" t="s">
        <v>24</v>
      </c>
      <c r="L1766" s="64" t="s">
        <v>8833</v>
      </c>
      <c r="M1766" s="88" t="s">
        <v>93</v>
      </c>
      <c r="N1766" s="88">
        <v>6023501</v>
      </c>
      <c r="O1766" s="88" t="s">
        <v>8834</v>
      </c>
      <c r="P1766" s="88">
        <v>9659988364</v>
      </c>
      <c r="Q1766" s="136" t="s">
        <v>8835</v>
      </c>
      <c r="R1766" s="88" t="s">
        <v>703</v>
      </c>
      <c r="S1766" s="88" t="s">
        <v>407</v>
      </c>
      <c r="T1766" s="88" t="s">
        <v>198</v>
      </c>
      <c r="U1766" s="88">
        <v>450000</v>
      </c>
      <c r="V1766" s="88">
        <v>850000</v>
      </c>
      <c r="W1766" s="88" t="s">
        <v>8836</v>
      </c>
      <c r="X1766" s="88" t="s">
        <v>100</v>
      </c>
      <c r="Y1766" s="88" t="s">
        <v>100</v>
      </c>
      <c r="Z1766" s="88" t="s">
        <v>100</v>
      </c>
      <c r="AA1766" s="88" t="s">
        <v>4905</v>
      </c>
      <c r="AB1766" s="88" t="s">
        <v>334</v>
      </c>
      <c r="AC1766" s="59"/>
    </row>
    <row r="1767" spans="1:29" x14ac:dyDescent="0.3">
      <c r="A1767" s="36">
        <v>1766</v>
      </c>
      <c r="B1767" s="36" t="s">
        <v>4151</v>
      </c>
      <c r="C1767" s="37">
        <v>44671</v>
      </c>
      <c r="D1767" s="54">
        <v>35172923</v>
      </c>
      <c r="E1767" s="54" t="s">
        <v>15130</v>
      </c>
      <c r="F1767" s="88" t="s">
        <v>88</v>
      </c>
      <c r="G1767" s="140" t="s">
        <v>5551</v>
      </c>
      <c r="H1767" s="55" t="s">
        <v>8837</v>
      </c>
      <c r="I1767" s="54" t="s">
        <v>3793</v>
      </c>
      <c r="J1767" s="55" t="s">
        <v>8838</v>
      </c>
      <c r="K1767" s="55" t="s">
        <v>38</v>
      </c>
      <c r="L1767" s="55"/>
      <c r="M1767" s="59" t="s">
        <v>7715</v>
      </c>
      <c r="N1767" s="55">
        <v>5040811</v>
      </c>
      <c r="O1767" s="121" t="s">
        <v>8839</v>
      </c>
      <c r="P1767" s="55">
        <v>9972559789</v>
      </c>
      <c r="Q1767" s="141" t="s">
        <v>8840</v>
      </c>
      <c r="R1767" s="55" t="s">
        <v>8841</v>
      </c>
      <c r="S1767" s="55" t="s">
        <v>240</v>
      </c>
      <c r="T1767" s="55" t="s">
        <v>2096</v>
      </c>
      <c r="U1767" s="55" t="s">
        <v>8842</v>
      </c>
      <c r="V1767" s="55" t="s">
        <v>8843</v>
      </c>
      <c r="W1767" s="55" t="s">
        <v>8844</v>
      </c>
      <c r="X1767" s="54" t="s">
        <v>8845</v>
      </c>
      <c r="Y1767" s="54" t="s">
        <v>100</v>
      </c>
      <c r="Z1767" s="54" t="s">
        <v>100</v>
      </c>
      <c r="AA1767" s="55" t="s">
        <v>8846</v>
      </c>
      <c r="AB1767" s="55" t="s">
        <v>1237</v>
      </c>
      <c r="AC1767" s="55"/>
    </row>
    <row r="1768" spans="1:29" x14ac:dyDescent="0.3">
      <c r="A1768" s="36">
        <v>1767</v>
      </c>
      <c r="B1768" s="36" t="s">
        <v>4151</v>
      </c>
      <c r="C1768" s="37">
        <v>44671</v>
      </c>
      <c r="D1768" s="54">
        <v>35172923</v>
      </c>
      <c r="E1768" s="54" t="s">
        <v>15130</v>
      </c>
      <c r="F1768" s="88" t="s">
        <v>88</v>
      </c>
      <c r="G1768" s="140" t="s">
        <v>5551</v>
      </c>
      <c r="H1768" s="55" t="s">
        <v>2999</v>
      </c>
      <c r="I1768" s="54" t="s">
        <v>3793</v>
      </c>
      <c r="J1768" s="55" t="s">
        <v>8838</v>
      </c>
      <c r="K1768" s="55" t="s">
        <v>38</v>
      </c>
      <c r="L1768" s="55"/>
      <c r="M1768" s="59" t="s">
        <v>7715</v>
      </c>
      <c r="N1768" s="55">
        <v>418125</v>
      </c>
      <c r="O1768" s="121" t="s">
        <v>8847</v>
      </c>
      <c r="P1768" s="55">
        <v>7008454363</v>
      </c>
      <c r="Q1768" s="141" t="s">
        <v>8848</v>
      </c>
      <c r="R1768" s="55">
        <v>3.7</v>
      </c>
      <c r="S1768" s="55">
        <v>3</v>
      </c>
      <c r="T1768" s="55" t="s">
        <v>218</v>
      </c>
      <c r="U1768" s="55">
        <v>5.5</v>
      </c>
      <c r="V1768" s="55" t="s">
        <v>8849</v>
      </c>
      <c r="W1768" s="55" t="s">
        <v>8850</v>
      </c>
      <c r="X1768" s="54" t="s">
        <v>100</v>
      </c>
      <c r="Y1768" s="54" t="s">
        <v>100</v>
      </c>
      <c r="Z1768" s="54" t="s">
        <v>100</v>
      </c>
      <c r="AA1768" s="55" t="s">
        <v>109</v>
      </c>
      <c r="AB1768" s="55" t="s">
        <v>109</v>
      </c>
      <c r="AC1768" s="55" t="s">
        <v>8851</v>
      </c>
    </row>
    <row r="1769" spans="1:29" x14ac:dyDescent="0.3">
      <c r="A1769" s="36">
        <v>1768</v>
      </c>
      <c r="B1769" s="36" t="s">
        <v>4151</v>
      </c>
      <c r="C1769" s="37">
        <v>44671</v>
      </c>
      <c r="D1769" s="54">
        <v>35172923</v>
      </c>
      <c r="E1769" s="54" t="s">
        <v>15130</v>
      </c>
      <c r="F1769" s="88" t="s">
        <v>88</v>
      </c>
      <c r="G1769" s="140" t="s">
        <v>5551</v>
      </c>
      <c r="H1769" s="55" t="s">
        <v>2999</v>
      </c>
      <c r="I1769" s="54" t="s">
        <v>3793</v>
      </c>
      <c r="J1769" s="55" t="s">
        <v>8838</v>
      </c>
      <c r="K1769" s="55" t="s">
        <v>38</v>
      </c>
      <c r="L1769" s="55"/>
      <c r="M1769" s="59" t="s">
        <v>7715</v>
      </c>
      <c r="N1769" s="55">
        <v>5838316</v>
      </c>
      <c r="O1769" s="121" t="s">
        <v>8852</v>
      </c>
      <c r="P1769" s="55">
        <v>7760705429</v>
      </c>
      <c r="Q1769" s="141" t="s">
        <v>8853</v>
      </c>
      <c r="R1769" s="55">
        <v>3.2</v>
      </c>
      <c r="S1769" s="55">
        <v>3</v>
      </c>
      <c r="T1769" s="55" t="s">
        <v>218</v>
      </c>
      <c r="U1769" s="55">
        <v>5.8</v>
      </c>
      <c r="V1769" s="55" t="s">
        <v>8854</v>
      </c>
      <c r="W1769" s="55" t="s">
        <v>8855</v>
      </c>
      <c r="X1769" s="54" t="s">
        <v>100</v>
      </c>
      <c r="Y1769" s="54" t="s">
        <v>100</v>
      </c>
      <c r="Z1769" s="54" t="s">
        <v>100</v>
      </c>
      <c r="AA1769" s="55" t="s">
        <v>109</v>
      </c>
      <c r="AB1769" s="55" t="s">
        <v>109</v>
      </c>
      <c r="AC1769" s="55" t="s">
        <v>8856</v>
      </c>
    </row>
    <row r="1770" spans="1:29" x14ac:dyDescent="0.3">
      <c r="A1770" s="36">
        <v>1769</v>
      </c>
      <c r="B1770" s="36" t="s">
        <v>4151</v>
      </c>
      <c r="C1770" s="37">
        <v>44671</v>
      </c>
      <c r="D1770" s="54">
        <v>35172923</v>
      </c>
      <c r="E1770" s="54" t="s">
        <v>15130</v>
      </c>
      <c r="F1770" s="88" t="s">
        <v>88</v>
      </c>
      <c r="G1770" s="140" t="s">
        <v>5551</v>
      </c>
      <c r="H1770" s="55" t="s">
        <v>2999</v>
      </c>
      <c r="I1770" s="54" t="s">
        <v>3793</v>
      </c>
      <c r="J1770" s="55" t="s">
        <v>8838</v>
      </c>
      <c r="K1770" s="55" t="s">
        <v>38</v>
      </c>
      <c r="L1770" s="55"/>
      <c r="M1770" s="59" t="s">
        <v>7715</v>
      </c>
      <c r="N1770" s="55">
        <v>5766970</v>
      </c>
      <c r="O1770" s="121" t="s">
        <v>8857</v>
      </c>
      <c r="P1770" s="55">
        <v>9810933362</v>
      </c>
      <c r="Q1770" s="141" t="s">
        <v>8858</v>
      </c>
      <c r="R1770" s="55">
        <v>3</v>
      </c>
      <c r="S1770" s="55">
        <v>3</v>
      </c>
      <c r="T1770" s="55" t="s">
        <v>218</v>
      </c>
      <c r="U1770" s="55">
        <v>4.3600000000000003</v>
      </c>
      <c r="V1770" s="55" t="s">
        <v>8859</v>
      </c>
      <c r="W1770" s="55" t="s">
        <v>8860</v>
      </c>
      <c r="X1770" s="54" t="s">
        <v>100</v>
      </c>
      <c r="Y1770" s="54" t="s">
        <v>100</v>
      </c>
      <c r="Z1770" s="54" t="s">
        <v>100</v>
      </c>
      <c r="AA1770" s="55" t="s">
        <v>109</v>
      </c>
      <c r="AB1770" s="55" t="s">
        <v>109</v>
      </c>
      <c r="AC1770" s="55" t="s">
        <v>8861</v>
      </c>
    </row>
    <row r="1771" spans="1:29" x14ac:dyDescent="0.3">
      <c r="A1771" s="36">
        <v>1770</v>
      </c>
      <c r="B1771" s="36" t="s">
        <v>4151</v>
      </c>
      <c r="C1771" s="37">
        <v>44671</v>
      </c>
      <c r="D1771" s="54">
        <v>35172923</v>
      </c>
      <c r="E1771" s="54" t="s">
        <v>15130</v>
      </c>
      <c r="F1771" s="88" t="s">
        <v>88</v>
      </c>
      <c r="G1771" s="140" t="s">
        <v>5551</v>
      </c>
      <c r="H1771" s="55" t="s">
        <v>6648</v>
      </c>
      <c r="I1771" s="54" t="s">
        <v>3793</v>
      </c>
      <c r="J1771" s="55" t="s">
        <v>8838</v>
      </c>
      <c r="K1771" s="55" t="s">
        <v>38</v>
      </c>
      <c r="L1771" s="55"/>
      <c r="M1771" s="59" t="s">
        <v>7715</v>
      </c>
      <c r="N1771" s="55">
        <v>4977910</v>
      </c>
      <c r="O1771" s="121" t="s">
        <v>8862</v>
      </c>
      <c r="P1771" s="55">
        <v>8217291238</v>
      </c>
      <c r="Q1771" s="141" t="s">
        <v>8863</v>
      </c>
      <c r="R1771" s="55" t="s">
        <v>1873</v>
      </c>
      <c r="S1771" s="55" t="s">
        <v>1873</v>
      </c>
      <c r="T1771" s="55" t="s">
        <v>116</v>
      </c>
      <c r="U1771" s="55" t="s">
        <v>6601</v>
      </c>
      <c r="V1771" s="55" t="s">
        <v>8864</v>
      </c>
      <c r="W1771" s="55" t="s">
        <v>8865</v>
      </c>
      <c r="X1771" s="54" t="s">
        <v>100</v>
      </c>
      <c r="Y1771" s="54" t="s">
        <v>100</v>
      </c>
      <c r="Z1771" s="54" t="s">
        <v>100</v>
      </c>
      <c r="AA1771" s="55" t="s">
        <v>109</v>
      </c>
      <c r="AB1771" s="55" t="s">
        <v>109</v>
      </c>
      <c r="AC1771" s="55" t="s">
        <v>8866</v>
      </c>
    </row>
    <row r="1772" spans="1:29" x14ac:dyDescent="0.3">
      <c r="A1772" s="36">
        <v>1771</v>
      </c>
      <c r="B1772" s="36" t="s">
        <v>4151</v>
      </c>
      <c r="C1772" s="37">
        <v>44671</v>
      </c>
      <c r="D1772" s="54">
        <v>35172923</v>
      </c>
      <c r="E1772" s="54" t="s">
        <v>15130</v>
      </c>
      <c r="F1772" s="88" t="s">
        <v>88</v>
      </c>
      <c r="G1772" s="140" t="s">
        <v>5551</v>
      </c>
      <c r="H1772" s="55" t="s">
        <v>6648</v>
      </c>
      <c r="I1772" s="54" t="s">
        <v>3793</v>
      </c>
      <c r="J1772" s="55" t="s">
        <v>8838</v>
      </c>
      <c r="K1772" s="55" t="s">
        <v>38</v>
      </c>
      <c r="L1772" s="55"/>
      <c r="M1772" s="59" t="s">
        <v>7715</v>
      </c>
      <c r="N1772" s="55">
        <v>6022474</v>
      </c>
      <c r="O1772" s="121" t="s">
        <v>8867</v>
      </c>
      <c r="P1772" s="55">
        <v>9037259895</v>
      </c>
      <c r="Q1772" s="141" t="s">
        <v>8868</v>
      </c>
      <c r="R1772" s="55" t="s">
        <v>1873</v>
      </c>
      <c r="S1772" s="55" t="s">
        <v>1873</v>
      </c>
      <c r="T1772" s="55" t="s">
        <v>8869</v>
      </c>
      <c r="U1772" s="55" t="s">
        <v>7501</v>
      </c>
      <c r="V1772" s="55" t="s">
        <v>3604</v>
      </c>
      <c r="W1772" s="55" t="s">
        <v>2488</v>
      </c>
      <c r="X1772" s="54" t="s">
        <v>100</v>
      </c>
      <c r="Y1772" s="54" t="s">
        <v>100</v>
      </c>
      <c r="Z1772" s="54" t="s">
        <v>100</v>
      </c>
      <c r="AA1772" s="55" t="s">
        <v>109</v>
      </c>
      <c r="AB1772" s="55" t="s">
        <v>109</v>
      </c>
      <c r="AC1772" s="55" t="s">
        <v>8870</v>
      </c>
    </row>
    <row r="1773" spans="1:29" x14ac:dyDescent="0.3">
      <c r="A1773" s="36">
        <v>1772</v>
      </c>
      <c r="B1773" s="36" t="s">
        <v>4151</v>
      </c>
      <c r="C1773" s="37">
        <v>44671</v>
      </c>
      <c r="D1773" s="54">
        <v>35172923</v>
      </c>
      <c r="E1773" s="54" t="s">
        <v>15130</v>
      </c>
      <c r="F1773" s="88" t="s">
        <v>88</v>
      </c>
      <c r="G1773" s="140" t="s">
        <v>5551</v>
      </c>
      <c r="H1773" s="55" t="s">
        <v>6648</v>
      </c>
      <c r="I1773" s="54" t="s">
        <v>3793</v>
      </c>
      <c r="J1773" s="55" t="s">
        <v>8838</v>
      </c>
      <c r="K1773" s="55" t="s">
        <v>38</v>
      </c>
      <c r="L1773" s="55"/>
      <c r="M1773" s="59" t="s">
        <v>7715</v>
      </c>
      <c r="N1773" s="55" t="s">
        <v>8871</v>
      </c>
      <c r="O1773" s="121" t="s">
        <v>8872</v>
      </c>
      <c r="P1773" s="55">
        <v>7676418761</v>
      </c>
      <c r="Q1773" s="141" t="s">
        <v>8873</v>
      </c>
      <c r="R1773" s="55" t="s">
        <v>8874</v>
      </c>
      <c r="S1773" s="55" t="s">
        <v>8874</v>
      </c>
      <c r="T1773" s="55" t="s">
        <v>8875</v>
      </c>
      <c r="U1773" s="55" t="s">
        <v>8876</v>
      </c>
      <c r="V1773" s="55" t="s">
        <v>2139</v>
      </c>
      <c r="W1773" s="55" t="s">
        <v>7094</v>
      </c>
      <c r="X1773" s="54" t="s">
        <v>100</v>
      </c>
      <c r="Y1773" s="54" t="s">
        <v>100</v>
      </c>
      <c r="Z1773" s="54" t="s">
        <v>100</v>
      </c>
      <c r="AA1773" s="55" t="s">
        <v>109</v>
      </c>
      <c r="AB1773" s="55" t="s">
        <v>109</v>
      </c>
      <c r="AC1773" s="55" t="s">
        <v>8877</v>
      </c>
    </row>
    <row r="1774" spans="1:29" x14ac:dyDescent="0.3">
      <c r="A1774" s="36">
        <v>1773</v>
      </c>
      <c r="B1774" s="36" t="s">
        <v>8832</v>
      </c>
      <c r="C1774" s="37">
        <v>44672</v>
      </c>
      <c r="D1774" s="54" t="s">
        <v>8878</v>
      </c>
      <c r="E1774" s="56" t="s">
        <v>6</v>
      </c>
      <c r="F1774" s="68">
        <v>221395</v>
      </c>
      <c r="G1774" s="100" t="s">
        <v>89</v>
      </c>
      <c r="H1774" s="54" t="s">
        <v>7324</v>
      </c>
      <c r="I1774" s="54" t="s">
        <v>8879</v>
      </c>
      <c r="J1774" s="54" t="s">
        <v>8880</v>
      </c>
      <c r="K1774" s="42" t="s">
        <v>12</v>
      </c>
      <c r="L1774" s="64" t="s">
        <v>739</v>
      </c>
      <c r="M1774" s="54" t="s">
        <v>93</v>
      </c>
      <c r="N1774" s="54">
        <v>6029574</v>
      </c>
      <c r="O1774" s="121" t="s">
        <v>8881</v>
      </c>
      <c r="P1774" s="54" t="s">
        <v>8882</v>
      </c>
      <c r="Q1774" s="60" t="s">
        <v>8883</v>
      </c>
      <c r="R1774" s="54" t="s">
        <v>7190</v>
      </c>
      <c r="S1774" s="54" t="s">
        <v>8884</v>
      </c>
      <c r="T1774" s="54" t="s">
        <v>2066</v>
      </c>
      <c r="U1774" s="54">
        <v>1200000</v>
      </c>
      <c r="V1774" s="54">
        <v>2500000</v>
      </c>
      <c r="W1774" s="54" t="s">
        <v>8885</v>
      </c>
      <c r="X1774" s="54" t="s">
        <v>100</v>
      </c>
      <c r="Y1774" s="54" t="s">
        <v>100</v>
      </c>
      <c r="Z1774" s="54" t="s">
        <v>100</v>
      </c>
      <c r="AA1774" s="54" t="s">
        <v>109</v>
      </c>
      <c r="AB1774" s="54" t="s">
        <v>109</v>
      </c>
      <c r="AC1774" s="58" t="s">
        <v>8886</v>
      </c>
    </row>
    <row r="1775" spans="1:29" x14ac:dyDescent="0.3">
      <c r="A1775" s="36">
        <v>1774</v>
      </c>
      <c r="B1775" s="36" t="s">
        <v>8832</v>
      </c>
      <c r="C1775" s="37">
        <v>44672</v>
      </c>
      <c r="D1775" s="54" t="s">
        <v>8878</v>
      </c>
      <c r="E1775" s="56" t="s">
        <v>6</v>
      </c>
      <c r="F1775" s="68">
        <v>221395</v>
      </c>
      <c r="G1775" s="100" t="s">
        <v>89</v>
      </c>
      <c r="H1775" s="54" t="s">
        <v>7324</v>
      </c>
      <c r="I1775" s="54" t="s">
        <v>8879</v>
      </c>
      <c r="J1775" s="54" t="s">
        <v>8880</v>
      </c>
      <c r="K1775" s="42" t="s">
        <v>12</v>
      </c>
      <c r="L1775" s="64" t="s">
        <v>739</v>
      </c>
      <c r="M1775" s="54" t="s">
        <v>93</v>
      </c>
      <c r="N1775" s="54">
        <v>6029603</v>
      </c>
      <c r="O1775" s="121" t="s">
        <v>8887</v>
      </c>
      <c r="P1775" s="54">
        <v>9611339531</v>
      </c>
      <c r="Q1775" s="60" t="s">
        <v>8888</v>
      </c>
      <c r="R1775" s="54" t="s">
        <v>1462</v>
      </c>
      <c r="S1775" s="54" t="s">
        <v>225</v>
      </c>
      <c r="T1775" s="54" t="s">
        <v>107</v>
      </c>
      <c r="U1775" s="54">
        <v>10000</v>
      </c>
      <c r="V1775" s="54">
        <v>1800000</v>
      </c>
      <c r="W1775" s="54" t="s">
        <v>8889</v>
      </c>
      <c r="X1775" s="54" t="s">
        <v>100</v>
      </c>
      <c r="Y1775" s="54" t="s">
        <v>100</v>
      </c>
      <c r="Z1775" s="54" t="s">
        <v>100</v>
      </c>
      <c r="AA1775" s="54" t="s">
        <v>109</v>
      </c>
      <c r="AB1775" s="54" t="s">
        <v>109</v>
      </c>
      <c r="AC1775" s="58" t="s">
        <v>8890</v>
      </c>
    </row>
    <row r="1776" spans="1:29" x14ac:dyDescent="0.3">
      <c r="A1776" s="36">
        <v>1775</v>
      </c>
      <c r="B1776" s="36" t="s">
        <v>8832</v>
      </c>
      <c r="C1776" s="37">
        <v>44672</v>
      </c>
      <c r="D1776" s="54" t="s">
        <v>8878</v>
      </c>
      <c r="E1776" s="56" t="s">
        <v>6</v>
      </c>
      <c r="F1776" s="68">
        <v>221395</v>
      </c>
      <c r="G1776" s="100" t="s">
        <v>89</v>
      </c>
      <c r="H1776" s="54" t="s">
        <v>4125</v>
      </c>
      <c r="I1776" s="54" t="s">
        <v>8879</v>
      </c>
      <c r="J1776" s="54" t="s">
        <v>8880</v>
      </c>
      <c r="K1776" s="42" t="s">
        <v>12</v>
      </c>
      <c r="L1776" s="64" t="s">
        <v>739</v>
      </c>
      <c r="M1776" s="54" t="s">
        <v>93</v>
      </c>
      <c r="N1776" s="54">
        <v>6032369</v>
      </c>
      <c r="O1776" s="121" t="s">
        <v>8891</v>
      </c>
      <c r="P1776" s="54">
        <v>7022834522</v>
      </c>
      <c r="Q1776" s="60" t="s">
        <v>8892</v>
      </c>
      <c r="R1776" s="54" t="s">
        <v>8893</v>
      </c>
      <c r="S1776" s="54" t="s">
        <v>8893</v>
      </c>
      <c r="T1776" s="54" t="s">
        <v>492</v>
      </c>
      <c r="U1776" s="54" t="s">
        <v>8894</v>
      </c>
      <c r="V1776" s="54" t="s">
        <v>8895</v>
      </c>
      <c r="W1776" s="54" t="s">
        <v>8896</v>
      </c>
      <c r="X1776" s="54" t="s">
        <v>100</v>
      </c>
      <c r="Y1776" s="54" t="s">
        <v>100</v>
      </c>
      <c r="Z1776" s="54" t="s">
        <v>100</v>
      </c>
      <c r="AA1776" s="54" t="s">
        <v>109</v>
      </c>
      <c r="AB1776" s="54" t="s">
        <v>109</v>
      </c>
      <c r="AC1776" s="58" t="s">
        <v>128</v>
      </c>
    </row>
    <row r="1777" spans="1:29" x14ac:dyDescent="0.3">
      <c r="A1777" s="36">
        <v>1776</v>
      </c>
      <c r="B1777" s="36" t="s">
        <v>8832</v>
      </c>
      <c r="C1777" s="37">
        <v>44672</v>
      </c>
      <c r="D1777" s="54" t="s">
        <v>8878</v>
      </c>
      <c r="E1777" s="56" t="s">
        <v>6</v>
      </c>
      <c r="F1777" s="68">
        <v>221395</v>
      </c>
      <c r="G1777" s="100" t="s">
        <v>89</v>
      </c>
      <c r="H1777" s="54" t="s">
        <v>4125</v>
      </c>
      <c r="I1777" s="54" t="s">
        <v>8879</v>
      </c>
      <c r="J1777" s="54" t="s">
        <v>8880</v>
      </c>
      <c r="K1777" s="42" t="s">
        <v>12</v>
      </c>
      <c r="L1777" s="64" t="s">
        <v>739</v>
      </c>
      <c r="M1777" s="54" t="s">
        <v>93</v>
      </c>
      <c r="N1777" s="54">
        <v>6031584</v>
      </c>
      <c r="O1777" s="121" t="s">
        <v>8897</v>
      </c>
      <c r="P1777" s="54">
        <v>7416300974</v>
      </c>
      <c r="Q1777" s="60" t="s">
        <v>8898</v>
      </c>
      <c r="R1777" s="54" t="s">
        <v>1207</v>
      </c>
      <c r="S1777" s="54" t="s">
        <v>1207</v>
      </c>
      <c r="T1777" s="54" t="s">
        <v>8899</v>
      </c>
      <c r="U1777" s="54" t="s">
        <v>8900</v>
      </c>
      <c r="V1777" s="54" t="s">
        <v>8901</v>
      </c>
      <c r="W1777" s="54" t="s">
        <v>8902</v>
      </c>
      <c r="X1777" s="54" t="s">
        <v>100</v>
      </c>
      <c r="Y1777" s="54" t="s">
        <v>100</v>
      </c>
      <c r="Z1777" s="54" t="s">
        <v>100</v>
      </c>
      <c r="AA1777" s="54" t="s">
        <v>101</v>
      </c>
      <c r="AB1777" s="54" t="s">
        <v>109</v>
      </c>
      <c r="AC1777" s="58" t="s">
        <v>128</v>
      </c>
    </row>
    <row r="1778" spans="1:29" x14ac:dyDescent="0.3">
      <c r="A1778" s="36">
        <v>1777</v>
      </c>
      <c r="B1778" s="36" t="s">
        <v>8832</v>
      </c>
      <c r="C1778" s="37">
        <v>44672</v>
      </c>
      <c r="D1778" s="58">
        <v>95918473</v>
      </c>
      <c r="E1778" s="56" t="s">
        <v>6</v>
      </c>
      <c r="F1778" s="68">
        <v>221395</v>
      </c>
      <c r="G1778" s="68" t="s">
        <v>89</v>
      </c>
      <c r="H1778" s="58" t="s">
        <v>7324</v>
      </c>
      <c r="I1778" s="58" t="s">
        <v>951</v>
      </c>
      <c r="J1778" s="58" t="s">
        <v>5753</v>
      </c>
      <c r="K1778" s="42" t="s">
        <v>38</v>
      </c>
      <c r="L1778" s="129" t="s">
        <v>1079</v>
      </c>
      <c r="M1778" s="58" t="s">
        <v>93</v>
      </c>
      <c r="N1778" s="58" t="s">
        <v>8903</v>
      </c>
      <c r="O1778" s="58" t="s">
        <v>6510</v>
      </c>
      <c r="P1778" s="58">
        <v>8884694882</v>
      </c>
      <c r="Q1778" s="142" t="s">
        <v>8904</v>
      </c>
      <c r="R1778" s="58" t="s">
        <v>370</v>
      </c>
      <c r="S1778" s="58" t="s">
        <v>5776</v>
      </c>
      <c r="T1778" s="58" t="s">
        <v>8905</v>
      </c>
      <c r="U1778" s="58">
        <v>1500000</v>
      </c>
      <c r="V1778" s="58">
        <v>2100000</v>
      </c>
      <c r="W1778" s="58" t="s">
        <v>8906</v>
      </c>
      <c r="X1778" s="58" t="s">
        <v>100</v>
      </c>
      <c r="Y1778" s="58" t="s">
        <v>100</v>
      </c>
      <c r="Z1778" s="58" t="s">
        <v>100</v>
      </c>
      <c r="AA1778" s="58" t="s">
        <v>109</v>
      </c>
      <c r="AB1778" s="58" t="s">
        <v>109</v>
      </c>
      <c r="AC1778" s="58" t="s">
        <v>8907</v>
      </c>
    </row>
    <row r="1779" spans="1:29" x14ac:dyDescent="0.3">
      <c r="A1779" s="36">
        <v>1778</v>
      </c>
      <c r="B1779" s="36" t="s">
        <v>8832</v>
      </c>
      <c r="C1779" s="37">
        <v>44672</v>
      </c>
      <c r="D1779" s="58">
        <v>95918473</v>
      </c>
      <c r="E1779" s="56" t="s">
        <v>6</v>
      </c>
      <c r="F1779" s="68">
        <v>221395</v>
      </c>
      <c r="G1779" s="68" t="s">
        <v>89</v>
      </c>
      <c r="H1779" s="58" t="s">
        <v>7324</v>
      </c>
      <c r="I1779" s="58" t="s">
        <v>951</v>
      </c>
      <c r="J1779" s="58" t="s">
        <v>5753</v>
      </c>
      <c r="K1779" s="42" t="s">
        <v>38</v>
      </c>
      <c r="L1779" s="129" t="s">
        <v>1079</v>
      </c>
      <c r="M1779" s="58" t="s">
        <v>93</v>
      </c>
      <c r="N1779" s="58">
        <v>6031941</v>
      </c>
      <c r="O1779" s="58" t="s">
        <v>8908</v>
      </c>
      <c r="P1779" s="58">
        <v>9980199990</v>
      </c>
      <c r="Q1779" s="142" t="s">
        <v>8909</v>
      </c>
      <c r="R1779" s="58" t="s">
        <v>8910</v>
      </c>
      <c r="S1779" s="58" t="s">
        <v>97</v>
      </c>
      <c r="T1779" s="58" t="s">
        <v>8911</v>
      </c>
      <c r="U1779" s="58">
        <v>1740000</v>
      </c>
      <c r="V1779" s="58">
        <v>2400000</v>
      </c>
      <c r="W1779" s="58" t="s">
        <v>8912</v>
      </c>
      <c r="X1779" s="58" t="s">
        <v>100</v>
      </c>
      <c r="Y1779" s="58" t="s">
        <v>100</v>
      </c>
      <c r="Z1779" s="58" t="s">
        <v>100</v>
      </c>
      <c r="AA1779" s="58" t="s">
        <v>109</v>
      </c>
      <c r="AB1779" s="58" t="s">
        <v>109</v>
      </c>
      <c r="AC1779" s="58" t="s">
        <v>8913</v>
      </c>
    </row>
    <row r="1780" spans="1:29" x14ac:dyDescent="0.3">
      <c r="A1780" s="36">
        <v>1779</v>
      </c>
      <c r="B1780" s="36" t="s">
        <v>8832</v>
      </c>
      <c r="C1780" s="37">
        <v>44672</v>
      </c>
      <c r="D1780" s="58">
        <v>72449913</v>
      </c>
      <c r="E1780" s="56" t="s">
        <v>6</v>
      </c>
      <c r="F1780" s="68">
        <v>221395</v>
      </c>
      <c r="G1780" s="68" t="s">
        <v>89</v>
      </c>
      <c r="H1780" s="58" t="s">
        <v>4125</v>
      </c>
      <c r="I1780" s="58" t="s">
        <v>8914</v>
      </c>
      <c r="J1780" s="58" t="s">
        <v>8915</v>
      </c>
      <c r="K1780" s="42" t="s">
        <v>38</v>
      </c>
      <c r="L1780" s="129" t="s">
        <v>38</v>
      </c>
      <c r="M1780" s="58" t="s">
        <v>93</v>
      </c>
      <c r="N1780" s="58">
        <v>6031590</v>
      </c>
      <c r="O1780" s="58" t="s">
        <v>8916</v>
      </c>
      <c r="P1780" s="58">
        <v>9674802552</v>
      </c>
      <c r="Q1780" s="142" t="s">
        <v>8917</v>
      </c>
      <c r="R1780" s="58" t="s">
        <v>4415</v>
      </c>
      <c r="S1780" s="58" t="s">
        <v>8918</v>
      </c>
      <c r="T1780" s="58" t="s">
        <v>1993</v>
      </c>
      <c r="U1780" s="58" t="s">
        <v>8919</v>
      </c>
      <c r="V1780" s="58" t="s">
        <v>8920</v>
      </c>
      <c r="W1780" s="58" t="s">
        <v>8921</v>
      </c>
      <c r="X1780" s="58" t="s">
        <v>100</v>
      </c>
      <c r="Y1780" s="58" t="s">
        <v>100</v>
      </c>
      <c r="Z1780" s="58" t="s">
        <v>100</v>
      </c>
      <c r="AA1780" s="58" t="s">
        <v>1828</v>
      </c>
      <c r="AB1780" s="58" t="s">
        <v>109</v>
      </c>
      <c r="AC1780" s="58" t="s">
        <v>8922</v>
      </c>
    </row>
    <row r="1781" spans="1:29" ht="43.2" x14ac:dyDescent="0.3">
      <c r="A1781" s="36">
        <v>1780</v>
      </c>
      <c r="B1781" s="36" t="s">
        <v>8832</v>
      </c>
      <c r="C1781" s="37">
        <v>44672</v>
      </c>
      <c r="D1781" s="59">
        <v>30672480</v>
      </c>
      <c r="E1781" s="68" t="s">
        <v>1</v>
      </c>
      <c r="F1781" s="139">
        <v>210369</v>
      </c>
      <c r="G1781" s="68" t="s">
        <v>89</v>
      </c>
      <c r="H1781" s="59" t="s">
        <v>5925</v>
      </c>
      <c r="I1781" s="59" t="s">
        <v>8923</v>
      </c>
      <c r="J1781" s="59" t="s">
        <v>6531</v>
      </c>
      <c r="K1781" s="35" t="s">
        <v>13</v>
      </c>
      <c r="L1781" s="129" t="s">
        <v>621</v>
      </c>
      <c r="M1781" s="59" t="s">
        <v>93</v>
      </c>
      <c r="N1781" s="59" t="s">
        <v>8924</v>
      </c>
      <c r="O1781" s="59" t="s">
        <v>8925</v>
      </c>
      <c r="P1781" s="59">
        <v>9502014322</v>
      </c>
      <c r="Q1781" s="143" t="s">
        <v>8926</v>
      </c>
      <c r="R1781" s="59" t="s">
        <v>8927</v>
      </c>
      <c r="S1781" s="59" t="s">
        <v>8928</v>
      </c>
      <c r="T1781" s="59" t="s">
        <v>8929</v>
      </c>
      <c r="U1781" s="59">
        <v>200000</v>
      </c>
      <c r="V1781" s="59">
        <v>400000</v>
      </c>
      <c r="W1781" s="59" t="s">
        <v>1412</v>
      </c>
      <c r="X1781" s="59" t="s">
        <v>100</v>
      </c>
      <c r="Y1781" s="59" t="s">
        <v>100</v>
      </c>
      <c r="Z1781" s="59"/>
      <c r="AA1781" s="59" t="s">
        <v>109</v>
      </c>
      <c r="AB1781" s="59" t="s">
        <v>109</v>
      </c>
      <c r="AC1781" s="59"/>
    </row>
    <row r="1782" spans="1:29" ht="43.2" x14ac:dyDescent="0.3">
      <c r="A1782" s="36">
        <v>1781</v>
      </c>
      <c r="B1782" s="36" t="s">
        <v>8832</v>
      </c>
      <c r="C1782" s="37">
        <v>44672</v>
      </c>
      <c r="D1782" s="59">
        <v>30672480</v>
      </c>
      <c r="E1782" s="68" t="s">
        <v>1</v>
      </c>
      <c r="F1782" s="139">
        <v>210369</v>
      </c>
      <c r="G1782" s="68" t="s">
        <v>89</v>
      </c>
      <c r="H1782" s="59" t="s">
        <v>5925</v>
      </c>
      <c r="I1782" s="59" t="s">
        <v>8923</v>
      </c>
      <c r="J1782" s="59" t="s">
        <v>6531</v>
      </c>
      <c r="K1782" s="35" t="s">
        <v>13</v>
      </c>
      <c r="L1782" s="129" t="s">
        <v>31</v>
      </c>
      <c r="M1782" s="59" t="s">
        <v>93</v>
      </c>
      <c r="N1782" s="59">
        <v>5731884</v>
      </c>
      <c r="O1782" s="59" t="s">
        <v>8930</v>
      </c>
      <c r="P1782" s="59">
        <v>6305190729</v>
      </c>
      <c r="Q1782" s="143" t="s">
        <v>8931</v>
      </c>
      <c r="R1782" s="59" t="s">
        <v>8932</v>
      </c>
      <c r="S1782" s="59" t="s">
        <v>8932</v>
      </c>
      <c r="T1782" s="59" t="s">
        <v>8933</v>
      </c>
      <c r="U1782" s="59">
        <v>405000</v>
      </c>
      <c r="V1782" s="59">
        <v>700000</v>
      </c>
      <c r="W1782" s="59" t="s">
        <v>8934</v>
      </c>
      <c r="X1782" s="59" t="s">
        <v>100</v>
      </c>
      <c r="Y1782" s="59" t="s">
        <v>100</v>
      </c>
      <c r="Z1782" s="59"/>
      <c r="AA1782" s="59" t="s">
        <v>8935</v>
      </c>
      <c r="AB1782" s="59" t="s">
        <v>109</v>
      </c>
      <c r="AC1782" s="59"/>
    </row>
    <row r="1783" spans="1:29" ht="43.2" x14ac:dyDescent="0.3">
      <c r="A1783" s="36">
        <v>1782</v>
      </c>
      <c r="B1783" s="36" t="s">
        <v>8832</v>
      </c>
      <c r="C1783" s="37">
        <v>44672</v>
      </c>
      <c r="D1783" s="59">
        <v>30672480</v>
      </c>
      <c r="E1783" s="68" t="s">
        <v>1</v>
      </c>
      <c r="F1783" s="139">
        <v>210369</v>
      </c>
      <c r="G1783" s="68" t="s">
        <v>89</v>
      </c>
      <c r="H1783" s="59" t="s">
        <v>5925</v>
      </c>
      <c r="I1783" s="59" t="s">
        <v>8923</v>
      </c>
      <c r="J1783" s="59" t="s">
        <v>6531</v>
      </c>
      <c r="K1783" s="35" t="s">
        <v>45</v>
      </c>
      <c r="L1783" s="129" t="s">
        <v>6989</v>
      </c>
      <c r="M1783" s="59" t="s">
        <v>93</v>
      </c>
      <c r="N1783" s="59">
        <v>6029054</v>
      </c>
      <c r="O1783" s="59" t="s">
        <v>8936</v>
      </c>
      <c r="P1783" s="59">
        <v>8792649662</v>
      </c>
      <c r="Q1783" s="143" t="s">
        <v>8937</v>
      </c>
      <c r="R1783" s="59" t="s">
        <v>8938</v>
      </c>
      <c r="S1783" s="59" t="s">
        <v>8938</v>
      </c>
      <c r="T1783" s="59" t="s">
        <v>8939</v>
      </c>
      <c r="U1783" s="59">
        <v>470000</v>
      </c>
      <c r="V1783" s="59">
        <v>800000</v>
      </c>
      <c r="W1783" s="59" t="s">
        <v>1412</v>
      </c>
      <c r="X1783" s="59" t="s">
        <v>100</v>
      </c>
      <c r="Y1783" s="59" t="s">
        <v>100</v>
      </c>
      <c r="Z1783" s="59"/>
      <c r="AA1783" s="59" t="s">
        <v>109</v>
      </c>
      <c r="AB1783" s="59" t="s">
        <v>109</v>
      </c>
      <c r="AC1783" s="59"/>
    </row>
    <row r="1784" spans="1:29" ht="28.8" x14ac:dyDescent="0.3">
      <c r="A1784" s="36">
        <v>1783</v>
      </c>
      <c r="B1784" s="36" t="s">
        <v>8832</v>
      </c>
      <c r="C1784" s="37">
        <v>44672</v>
      </c>
      <c r="D1784" s="59">
        <v>22331950</v>
      </c>
      <c r="E1784" s="68" t="s">
        <v>1</v>
      </c>
      <c r="F1784" s="139">
        <v>210369</v>
      </c>
      <c r="G1784" s="68" t="s">
        <v>89</v>
      </c>
      <c r="H1784" s="59" t="s">
        <v>8940</v>
      </c>
      <c r="I1784" s="59" t="s">
        <v>8941</v>
      </c>
      <c r="J1784" s="59" t="s">
        <v>8941</v>
      </c>
      <c r="L1784" s="129"/>
      <c r="M1784" s="59" t="s">
        <v>93</v>
      </c>
      <c r="N1784" s="59">
        <v>5687232</v>
      </c>
      <c r="O1784" s="59" t="s">
        <v>8942</v>
      </c>
      <c r="P1784" s="59">
        <v>9840635789</v>
      </c>
      <c r="Q1784" s="143" t="s">
        <v>8943</v>
      </c>
      <c r="R1784" s="59" t="s">
        <v>2069</v>
      </c>
      <c r="S1784" s="59" t="s">
        <v>176</v>
      </c>
      <c r="T1784" s="59" t="s">
        <v>171</v>
      </c>
      <c r="U1784" s="59">
        <v>1000000</v>
      </c>
      <c r="V1784" s="59">
        <v>2000000</v>
      </c>
      <c r="W1784" s="59" t="s">
        <v>8944</v>
      </c>
      <c r="X1784" s="59" t="s">
        <v>100</v>
      </c>
      <c r="Y1784" s="59" t="s">
        <v>100</v>
      </c>
      <c r="Z1784" s="59"/>
      <c r="AA1784" s="59" t="s">
        <v>267</v>
      </c>
      <c r="AB1784" s="59" t="s">
        <v>109</v>
      </c>
      <c r="AC1784" s="59" t="s">
        <v>8945</v>
      </c>
    </row>
    <row r="1785" spans="1:29" x14ac:dyDescent="0.3">
      <c r="A1785" s="36">
        <v>1784</v>
      </c>
      <c r="B1785" s="36" t="s">
        <v>8832</v>
      </c>
      <c r="C1785" s="37">
        <v>44672</v>
      </c>
      <c r="D1785" s="59">
        <v>42026603</v>
      </c>
      <c r="E1785" s="68" t="s">
        <v>1</v>
      </c>
      <c r="F1785" s="139">
        <v>210369</v>
      </c>
      <c r="G1785" s="68" t="s">
        <v>89</v>
      </c>
      <c r="H1785" s="59" t="s">
        <v>2967</v>
      </c>
      <c r="I1785" s="59" t="s">
        <v>8946</v>
      </c>
      <c r="J1785" s="59"/>
      <c r="K1785" s="35" t="s">
        <v>24</v>
      </c>
      <c r="L1785" s="64" t="s">
        <v>8833</v>
      </c>
      <c r="M1785" s="59" t="s">
        <v>93</v>
      </c>
      <c r="N1785" s="59">
        <v>6030478</v>
      </c>
      <c r="O1785" s="59" t="s">
        <v>8947</v>
      </c>
      <c r="P1785" s="59">
        <v>9176188978</v>
      </c>
      <c r="Q1785" s="143" t="s">
        <v>8948</v>
      </c>
      <c r="R1785" s="59" t="s">
        <v>8949</v>
      </c>
      <c r="S1785" s="59" t="s">
        <v>8949</v>
      </c>
      <c r="T1785" s="59" t="s">
        <v>666</v>
      </c>
      <c r="U1785" s="59">
        <v>750000</v>
      </c>
      <c r="V1785" s="59">
        <v>1400000</v>
      </c>
      <c r="W1785" s="59" t="s">
        <v>8950</v>
      </c>
      <c r="X1785" s="59" t="s">
        <v>100</v>
      </c>
      <c r="Y1785" s="59" t="s">
        <v>100</v>
      </c>
      <c r="Z1785" s="59"/>
      <c r="AA1785" s="59" t="s">
        <v>109</v>
      </c>
      <c r="AB1785" s="59" t="s">
        <v>2974</v>
      </c>
      <c r="AC1785" s="59"/>
    </row>
    <row r="1786" spans="1:29" ht="57.6" x14ac:dyDescent="0.3">
      <c r="A1786" s="36">
        <v>1785</v>
      </c>
      <c r="B1786" s="36" t="s">
        <v>8832</v>
      </c>
      <c r="C1786" s="37">
        <v>44672</v>
      </c>
      <c r="D1786" s="59">
        <v>42026603</v>
      </c>
      <c r="E1786" s="68" t="s">
        <v>1</v>
      </c>
      <c r="F1786" s="139">
        <v>210369</v>
      </c>
      <c r="G1786" s="68" t="s">
        <v>89</v>
      </c>
      <c r="H1786" s="59" t="s">
        <v>2967</v>
      </c>
      <c r="I1786" s="59" t="s">
        <v>8946</v>
      </c>
      <c r="J1786" s="59"/>
      <c r="K1786" s="35" t="s">
        <v>13</v>
      </c>
      <c r="L1786" s="129" t="s">
        <v>236</v>
      </c>
      <c r="M1786" s="59" t="s">
        <v>93</v>
      </c>
      <c r="N1786" s="59">
        <v>6028052</v>
      </c>
      <c r="O1786" s="59" t="s">
        <v>8951</v>
      </c>
      <c r="P1786" s="59">
        <v>7838201386</v>
      </c>
      <c r="Q1786" s="143" t="s">
        <v>8952</v>
      </c>
      <c r="R1786" s="59" t="s">
        <v>2972</v>
      </c>
      <c r="S1786" s="59" t="s">
        <v>2972</v>
      </c>
      <c r="T1786" s="59" t="s">
        <v>2475</v>
      </c>
      <c r="U1786" s="59">
        <v>800000</v>
      </c>
      <c r="V1786" s="59">
        <v>1200000</v>
      </c>
      <c r="W1786" s="59" t="s">
        <v>8393</v>
      </c>
      <c r="X1786" s="59" t="s">
        <v>100</v>
      </c>
      <c r="Y1786" s="59" t="s">
        <v>100</v>
      </c>
      <c r="Z1786" s="59"/>
      <c r="AA1786" s="59" t="s">
        <v>109</v>
      </c>
      <c r="AB1786" s="59" t="s">
        <v>2974</v>
      </c>
      <c r="AC1786" s="59" t="s">
        <v>8953</v>
      </c>
    </row>
    <row r="1787" spans="1:29" x14ac:dyDescent="0.3">
      <c r="A1787" s="36">
        <v>1786</v>
      </c>
      <c r="B1787" s="36" t="s">
        <v>8832</v>
      </c>
      <c r="C1787" s="37">
        <v>44672</v>
      </c>
      <c r="D1787" s="59">
        <v>42026603</v>
      </c>
      <c r="E1787" s="68" t="s">
        <v>1</v>
      </c>
      <c r="F1787" s="139">
        <v>210369</v>
      </c>
      <c r="G1787" s="68" t="s">
        <v>89</v>
      </c>
      <c r="H1787" s="59" t="s">
        <v>2967</v>
      </c>
      <c r="I1787" s="59" t="s">
        <v>8946</v>
      </c>
      <c r="J1787" s="59"/>
      <c r="K1787" s="35" t="s">
        <v>45</v>
      </c>
      <c r="L1787" s="64" t="s">
        <v>402</v>
      </c>
      <c r="M1787" s="59" t="s">
        <v>93</v>
      </c>
      <c r="N1787" s="59">
        <v>6030533</v>
      </c>
      <c r="O1787" s="59" t="s">
        <v>8954</v>
      </c>
      <c r="P1787" s="59">
        <v>8337051858</v>
      </c>
      <c r="Q1787" s="143" t="s">
        <v>8955</v>
      </c>
      <c r="R1787" s="59" t="s">
        <v>8956</v>
      </c>
      <c r="S1787" s="59" t="s">
        <v>8957</v>
      </c>
      <c r="T1787" s="59" t="s">
        <v>955</v>
      </c>
      <c r="U1787" s="59">
        <v>620000</v>
      </c>
      <c r="V1787" s="59">
        <v>1450000</v>
      </c>
      <c r="W1787" s="59" t="s">
        <v>7720</v>
      </c>
      <c r="X1787" s="59" t="s">
        <v>100</v>
      </c>
      <c r="Y1787" s="59" t="s">
        <v>100</v>
      </c>
      <c r="Z1787" s="59"/>
      <c r="AA1787" s="59" t="s">
        <v>109</v>
      </c>
      <c r="AB1787" s="59" t="s">
        <v>2974</v>
      </c>
      <c r="AC1787" s="59" t="s">
        <v>8958</v>
      </c>
    </row>
    <row r="1788" spans="1:29" x14ac:dyDescent="0.3">
      <c r="A1788" s="36">
        <v>1787</v>
      </c>
      <c r="B1788" s="36" t="s">
        <v>8832</v>
      </c>
      <c r="C1788" s="37">
        <v>44672</v>
      </c>
      <c r="D1788" s="59">
        <v>82186349</v>
      </c>
      <c r="E1788" s="68" t="s">
        <v>1</v>
      </c>
      <c r="F1788" s="139">
        <v>210369</v>
      </c>
      <c r="G1788" s="68" t="s">
        <v>89</v>
      </c>
      <c r="H1788" s="59" t="s">
        <v>254</v>
      </c>
      <c r="I1788" s="59" t="s">
        <v>2442</v>
      </c>
      <c r="J1788" s="59" t="s">
        <v>1432</v>
      </c>
      <c r="K1788" s="35" t="s">
        <v>18</v>
      </c>
      <c r="L1788" s="129" t="s">
        <v>5223</v>
      </c>
      <c r="M1788" s="59" t="s">
        <v>93</v>
      </c>
      <c r="N1788" s="59">
        <v>6032000</v>
      </c>
      <c r="O1788" s="59" t="s">
        <v>8959</v>
      </c>
      <c r="P1788" s="59">
        <v>9562061539</v>
      </c>
      <c r="Q1788" s="143" t="s">
        <v>8960</v>
      </c>
      <c r="R1788" s="59" t="s">
        <v>693</v>
      </c>
      <c r="S1788" s="59" t="s">
        <v>693</v>
      </c>
      <c r="T1788" s="59" t="s">
        <v>8961</v>
      </c>
      <c r="U1788" s="59">
        <v>300000</v>
      </c>
      <c r="V1788" s="59">
        <v>500000</v>
      </c>
      <c r="W1788" s="59" t="s">
        <v>8962</v>
      </c>
      <c r="X1788" s="59" t="s">
        <v>100</v>
      </c>
      <c r="Y1788" s="59" t="s">
        <v>100</v>
      </c>
      <c r="Z1788" s="59" t="s">
        <v>118</v>
      </c>
      <c r="AA1788" s="59" t="s">
        <v>334</v>
      </c>
      <c r="AB1788" s="59" t="s">
        <v>334</v>
      </c>
      <c r="AC1788" s="59"/>
    </row>
    <row r="1789" spans="1:29" x14ac:dyDescent="0.3">
      <c r="A1789" s="36">
        <v>1788</v>
      </c>
      <c r="B1789" s="36" t="s">
        <v>8832</v>
      </c>
      <c r="C1789" s="37">
        <v>44672</v>
      </c>
      <c r="D1789" s="59">
        <v>82186349</v>
      </c>
      <c r="E1789" s="68" t="s">
        <v>1</v>
      </c>
      <c r="F1789" s="139">
        <v>210369</v>
      </c>
      <c r="G1789" s="68" t="s">
        <v>89</v>
      </c>
      <c r="H1789" s="59" t="s">
        <v>254</v>
      </c>
      <c r="I1789" s="59" t="s">
        <v>2442</v>
      </c>
      <c r="J1789" s="59" t="s">
        <v>1432</v>
      </c>
      <c r="K1789" s="35" t="s">
        <v>18</v>
      </c>
      <c r="L1789" s="129" t="s">
        <v>5223</v>
      </c>
      <c r="M1789" s="59" t="s">
        <v>93</v>
      </c>
      <c r="N1789" s="59">
        <v>6032784</v>
      </c>
      <c r="O1789" s="59" t="s">
        <v>8963</v>
      </c>
      <c r="P1789" s="59">
        <v>7020956694</v>
      </c>
      <c r="Q1789" s="143" t="s">
        <v>8964</v>
      </c>
      <c r="R1789" s="59" t="s">
        <v>506</v>
      </c>
      <c r="S1789" s="59" t="s">
        <v>277</v>
      </c>
      <c r="T1789" s="59" t="s">
        <v>8965</v>
      </c>
      <c r="U1789" s="59">
        <v>250000</v>
      </c>
      <c r="V1789" s="59">
        <v>500000</v>
      </c>
      <c r="W1789" s="59" t="s">
        <v>4796</v>
      </c>
      <c r="X1789" s="59" t="s">
        <v>100</v>
      </c>
      <c r="Y1789" s="59" t="s">
        <v>100</v>
      </c>
      <c r="Z1789" s="59" t="s">
        <v>118</v>
      </c>
      <c r="AA1789" s="59" t="s">
        <v>401</v>
      </c>
      <c r="AB1789" s="59" t="s">
        <v>334</v>
      </c>
      <c r="AC1789" s="59"/>
    </row>
    <row r="1790" spans="1:29" x14ac:dyDescent="0.3">
      <c r="A1790" s="36">
        <v>1789</v>
      </c>
      <c r="B1790" s="36" t="s">
        <v>8832</v>
      </c>
      <c r="C1790" s="37">
        <v>44672</v>
      </c>
      <c r="D1790" s="59">
        <v>82186349</v>
      </c>
      <c r="E1790" s="68" t="s">
        <v>1</v>
      </c>
      <c r="F1790" s="139">
        <v>210369</v>
      </c>
      <c r="G1790" s="68" t="s">
        <v>89</v>
      </c>
      <c r="H1790" s="59" t="s">
        <v>254</v>
      </c>
      <c r="I1790" s="59" t="s">
        <v>2442</v>
      </c>
      <c r="J1790" s="59" t="s">
        <v>1432</v>
      </c>
      <c r="K1790" s="35" t="s">
        <v>18</v>
      </c>
      <c r="L1790" s="129" t="s">
        <v>5223</v>
      </c>
      <c r="M1790" s="59" t="s">
        <v>93</v>
      </c>
      <c r="N1790" s="59">
        <v>6032797</v>
      </c>
      <c r="O1790" s="59" t="s">
        <v>8966</v>
      </c>
      <c r="P1790" s="59">
        <v>9384506990</v>
      </c>
      <c r="Q1790" s="143" t="s">
        <v>8967</v>
      </c>
      <c r="R1790" s="59" t="s">
        <v>693</v>
      </c>
      <c r="S1790" s="59" t="s">
        <v>693</v>
      </c>
      <c r="T1790" s="59" t="s">
        <v>8968</v>
      </c>
      <c r="U1790" s="59">
        <v>200000</v>
      </c>
      <c r="V1790" s="59">
        <v>400000</v>
      </c>
      <c r="W1790" s="59" t="s">
        <v>508</v>
      </c>
      <c r="X1790" s="59" t="s">
        <v>100</v>
      </c>
      <c r="Y1790" s="59" t="s">
        <v>100</v>
      </c>
      <c r="Z1790" s="59" t="s">
        <v>118</v>
      </c>
      <c r="AA1790" s="59" t="s">
        <v>8969</v>
      </c>
      <c r="AB1790" s="59" t="s">
        <v>334</v>
      </c>
      <c r="AC1790" s="59"/>
    </row>
    <row r="1791" spans="1:29" ht="28.8" x14ac:dyDescent="0.3">
      <c r="A1791" s="36">
        <v>1790</v>
      </c>
      <c r="B1791" s="36" t="s">
        <v>8832</v>
      </c>
      <c r="C1791" s="37">
        <v>44672</v>
      </c>
      <c r="D1791" s="59">
        <v>58448448</v>
      </c>
      <c r="E1791" s="68" t="s">
        <v>15130</v>
      </c>
      <c r="F1791" s="139" t="s">
        <v>88</v>
      </c>
      <c r="G1791" s="68" t="s">
        <v>89</v>
      </c>
      <c r="H1791" s="59" t="s">
        <v>90</v>
      </c>
      <c r="I1791" s="59" t="s">
        <v>103</v>
      </c>
      <c r="J1791" s="59" t="s">
        <v>8970</v>
      </c>
      <c r="K1791" s="35" t="s">
        <v>38</v>
      </c>
      <c r="L1791" s="129" t="s">
        <v>1079</v>
      </c>
      <c r="M1791" s="59" t="s">
        <v>93</v>
      </c>
      <c r="N1791" s="59">
        <v>6032819</v>
      </c>
      <c r="O1791" s="59" t="s">
        <v>8971</v>
      </c>
      <c r="P1791" s="59">
        <v>9182923399</v>
      </c>
      <c r="Q1791" s="143" t="s">
        <v>6089</v>
      </c>
      <c r="R1791" s="59" t="s">
        <v>671</v>
      </c>
      <c r="S1791" s="59" t="s">
        <v>8972</v>
      </c>
      <c r="T1791" s="59" t="s">
        <v>492</v>
      </c>
      <c r="U1791" s="59">
        <v>570000</v>
      </c>
      <c r="V1791" s="59">
        <v>1500000</v>
      </c>
      <c r="W1791" s="59" t="s">
        <v>8973</v>
      </c>
      <c r="X1791" s="59" t="s">
        <v>128</v>
      </c>
      <c r="Y1791" s="59" t="s">
        <v>128</v>
      </c>
      <c r="Z1791" s="59" t="s">
        <v>128</v>
      </c>
      <c r="AA1791" s="59" t="s">
        <v>101</v>
      </c>
      <c r="AB1791" s="59" t="s">
        <v>109</v>
      </c>
      <c r="AC1791" s="59" t="s">
        <v>8974</v>
      </c>
    </row>
    <row r="1792" spans="1:29" ht="28.8" x14ac:dyDescent="0.3">
      <c r="A1792" s="36">
        <v>1791</v>
      </c>
      <c r="B1792" s="36" t="s">
        <v>8832</v>
      </c>
      <c r="C1792" s="37">
        <v>44672</v>
      </c>
      <c r="D1792" s="59">
        <v>58448448</v>
      </c>
      <c r="E1792" s="68" t="s">
        <v>15130</v>
      </c>
      <c r="F1792" s="139" t="s">
        <v>88</v>
      </c>
      <c r="G1792" s="68" t="s">
        <v>89</v>
      </c>
      <c r="H1792" s="59" t="s">
        <v>90</v>
      </c>
      <c r="I1792" s="59" t="s">
        <v>103</v>
      </c>
      <c r="J1792" s="59" t="s">
        <v>8970</v>
      </c>
      <c r="K1792" s="35" t="s">
        <v>38</v>
      </c>
      <c r="L1792" s="129" t="s">
        <v>1079</v>
      </c>
      <c r="M1792" s="59" t="s">
        <v>93</v>
      </c>
      <c r="N1792" s="59">
        <v>6032833</v>
      </c>
      <c r="O1792" s="59" t="s">
        <v>8975</v>
      </c>
      <c r="P1792" s="59">
        <v>8105061771</v>
      </c>
      <c r="Q1792" s="143" t="s">
        <v>8976</v>
      </c>
      <c r="R1792" s="59" t="s">
        <v>8977</v>
      </c>
      <c r="S1792" s="59" t="s">
        <v>506</v>
      </c>
      <c r="T1792" s="59" t="s">
        <v>995</v>
      </c>
      <c r="U1792" s="59">
        <v>465000</v>
      </c>
      <c r="V1792" s="59">
        <v>1200000</v>
      </c>
      <c r="W1792" s="59" t="s">
        <v>8978</v>
      </c>
      <c r="X1792" s="59" t="s">
        <v>128</v>
      </c>
      <c r="Y1792" s="59" t="s">
        <v>128</v>
      </c>
      <c r="Z1792" s="59" t="s">
        <v>128</v>
      </c>
      <c r="AA1792" s="59" t="s">
        <v>109</v>
      </c>
      <c r="AB1792" s="59" t="s">
        <v>109</v>
      </c>
      <c r="AC1792" s="59" t="s">
        <v>8979</v>
      </c>
    </row>
    <row r="1793" spans="1:29" x14ac:dyDescent="0.3">
      <c r="A1793" s="36">
        <v>1792</v>
      </c>
      <c r="B1793" s="36" t="s">
        <v>8832</v>
      </c>
      <c r="C1793" s="37">
        <v>44672</v>
      </c>
      <c r="D1793" s="59">
        <v>30560900</v>
      </c>
      <c r="E1793" s="68" t="s">
        <v>15130</v>
      </c>
      <c r="F1793" s="139" t="s">
        <v>88</v>
      </c>
      <c r="G1793" s="68" t="s">
        <v>8144</v>
      </c>
      <c r="H1793" s="59" t="s">
        <v>90</v>
      </c>
      <c r="I1793" s="59" t="s">
        <v>103</v>
      </c>
      <c r="J1793" s="59" t="s">
        <v>8980</v>
      </c>
      <c r="K1793" s="35" t="s">
        <v>38</v>
      </c>
      <c r="L1793" s="129" t="s">
        <v>1079</v>
      </c>
      <c r="M1793" s="59" t="s">
        <v>93</v>
      </c>
      <c r="N1793" s="59">
        <v>5316427</v>
      </c>
      <c r="O1793" s="59" t="s">
        <v>8981</v>
      </c>
      <c r="P1793" s="59">
        <v>7373818136</v>
      </c>
      <c r="Q1793" s="143" t="s">
        <v>8982</v>
      </c>
      <c r="R1793" s="59" t="s">
        <v>4727</v>
      </c>
      <c r="S1793" s="59" t="s">
        <v>406</v>
      </c>
      <c r="T1793" s="59" t="s">
        <v>218</v>
      </c>
      <c r="U1793" s="59">
        <v>410000</v>
      </c>
      <c r="V1793" s="59">
        <v>900000</v>
      </c>
      <c r="W1793" s="59" t="s">
        <v>8983</v>
      </c>
      <c r="X1793" s="59" t="s">
        <v>128</v>
      </c>
      <c r="Y1793" s="59" t="s">
        <v>128</v>
      </c>
      <c r="Z1793" s="59" t="s">
        <v>128</v>
      </c>
      <c r="AA1793" s="59" t="s">
        <v>4217</v>
      </c>
      <c r="AB1793" s="59" t="s">
        <v>109</v>
      </c>
      <c r="AC1793" s="59" t="s">
        <v>8984</v>
      </c>
    </row>
    <row r="1794" spans="1:29" ht="72" x14ac:dyDescent="0.3">
      <c r="A1794" s="36">
        <v>1793</v>
      </c>
      <c r="B1794" s="36" t="s">
        <v>8832</v>
      </c>
      <c r="C1794" s="37">
        <v>44672</v>
      </c>
      <c r="D1794" s="59">
        <v>30560900</v>
      </c>
      <c r="E1794" s="68" t="s">
        <v>15130</v>
      </c>
      <c r="F1794" s="139" t="s">
        <v>88</v>
      </c>
      <c r="G1794" s="68" t="s">
        <v>8144</v>
      </c>
      <c r="H1794" s="59" t="s">
        <v>90</v>
      </c>
      <c r="I1794" s="59" t="s">
        <v>103</v>
      </c>
      <c r="J1794" s="59" t="s">
        <v>8980</v>
      </c>
      <c r="K1794" s="35" t="s">
        <v>38</v>
      </c>
      <c r="L1794" s="129" t="s">
        <v>1079</v>
      </c>
      <c r="M1794" s="59" t="s">
        <v>93</v>
      </c>
      <c r="N1794" s="59">
        <v>6023002</v>
      </c>
      <c r="O1794" s="59" t="s">
        <v>8985</v>
      </c>
      <c r="P1794" s="59">
        <v>9145210289</v>
      </c>
      <c r="Q1794" s="143" t="s">
        <v>8986</v>
      </c>
      <c r="R1794" s="59" t="s">
        <v>272</v>
      </c>
      <c r="S1794" s="59" t="s">
        <v>407</v>
      </c>
      <c r="T1794" s="59" t="s">
        <v>8987</v>
      </c>
      <c r="U1794" s="59">
        <v>300000</v>
      </c>
      <c r="V1794" s="59">
        <v>600000</v>
      </c>
      <c r="W1794" s="59" t="s">
        <v>308</v>
      </c>
      <c r="X1794" s="59" t="s">
        <v>128</v>
      </c>
      <c r="Y1794" s="59" t="s">
        <v>128</v>
      </c>
      <c r="Z1794" s="59" t="s">
        <v>128</v>
      </c>
      <c r="AA1794" s="59" t="s">
        <v>8988</v>
      </c>
      <c r="AB1794" s="59" t="s">
        <v>109</v>
      </c>
      <c r="AC1794" s="59" t="s">
        <v>8989</v>
      </c>
    </row>
    <row r="1795" spans="1:29" ht="28.8" x14ac:dyDescent="0.3">
      <c r="A1795" s="36">
        <v>1794</v>
      </c>
      <c r="B1795" s="36" t="s">
        <v>8832</v>
      </c>
      <c r="C1795" s="37">
        <v>44672</v>
      </c>
      <c r="D1795" s="59">
        <v>30560900</v>
      </c>
      <c r="E1795" s="68" t="s">
        <v>15130</v>
      </c>
      <c r="F1795" s="139" t="s">
        <v>88</v>
      </c>
      <c r="G1795" s="68" t="s">
        <v>8144</v>
      </c>
      <c r="H1795" s="59" t="s">
        <v>90</v>
      </c>
      <c r="I1795" s="59" t="s">
        <v>103</v>
      </c>
      <c r="J1795" s="59" t="s">
        <v>8980</v>
      </c>
      <c r="K1795" s="35" t="s">
        <v>38</v>
      </c>
      <c r="L1795" s="129" t="s">
        <v>1079</v>
      </c>
      <c r="M1795" s="59" t="s">
        <v>93</v>
      </c>
      <c r="N1795" s="59">
        <v>6024029</v>
      </c>
      <c r="O1795" s="59" t="s">
        <v>8990</v>
      </c>
      <c r="P1795" s="59">
        <v>8147009103</v>
      </c>
      <c r="Q1795" s="143" t="s">
        <v>8991</v>
      </c>
      <c r="R1795" s="59" t="s">
        <v>272</v>
      </c>
      <c r="S1795" s="59" t="s">
        <v>277</v>
      </c>
      <c r="T1795" s="59" t="s">
        <v>3198</v>
      </c>
      <c r="U1795" s="59">
        <v>467000</v>
      </c>
      <c r="V1795" s="59">
        <v>1300000</v>
      </c>
      <c r="W1795" s="59" t="s">
        <v>8992</v>
      </c>
      <c r="X1795" s="59" t="s">
        <v>128</v>
      </c>
      <c r="Y1795" s="59" t="s">
        <v>128</v>
      </c>
      <c r="Z1795" s="59" t="s">
        <v>128</v>
      </c>
      <c r="AA1795" s="59" t="s">
        <v>109</v>
      </c>
      <c r="AB1795" s="59" t="s">
        <v>109</v>
      </c>
      <c r="AC1795" s="59" t="s">
        <v>5249</v>
      </c>
    </row>
    <row r="1796" spans="1:29" x14ac:dyDescent="0.3">
      <c r="A1796" s="36">
        <v>1795</v>
      </c>
      <c r="B1796" s="36" t="s">
        <v>8832</v>
      </c>
      <c r="C1796" s="37">
        <v>44672</v>
      </c>
      <c r="D1796" s="59">
        <v>30560900</v>
      </c>
      <c r="E1796" s="68" t="s">
        <v>15130</v>
      </c>
      <c r="F1796" s="139" t="s">
        <v>88</v>
      </c>
      <c r="G1796" s="68" t="s">
        <v>8144</v>
      </c>
      <c r="H1796" s="59" t="s">
        <v>90</v>
      </c>
      <c r="I1796" s="59" t="s">
        <v>103</v>
      </c>
      <c r="J1796" s="59" t="s">
        <v>8980</v>
      </c>
      <c r="K1796" s="35" t="s">
        <v>38</v>
      </c>
      <c r="L1796" s="129" t="s">
        <v>1079</v>
      </c>
      <c r="M1796" s="59" t="s">
        <v>93</v>
      </c>
      <c r="N1796" s="59">
        <v>6023042</v>
      </c>
      <c r="O1796" s="59" t="s">
        <v>4734</v>
      </c>
      <c r="P1796" s="59">
        <v>9789481616</v>
      </c>
      <c r="Q1796" s="143" t="s">
        <v>8993</v>
      </c>
      <c r="R1796" s="59" t="s">
        <v>703</v>
      </c>
      <c r="S1796" s="59" t="s">
        <v>8994</v>
      </c>
      <c r="T1796" s="59" t="s">
        <v>8995</v>
      </c>
      <c r="U1796" s="59">
        <v>2400000</v>
      </c>
      <c r="V1796" s="59">
        <v>500000</v>
      </c>
      <c r="W1796" s="59" t="s">
        <v>8996</v>
      </c>
      <c r="X1796" s="59" t="s">
        <v>4206</v>
      </c>
      <c r="Y1796" s="59" t="s">
        <v>4206</v>
      </c>
      <c r="Z1796" s="59" t="s">
        <v>128</v>
      </c>
      <c r="AA1796" s="59" t="s">
        <v>267</v>
      </c>
      <c r="AB1796" s="59" t="s">
        <v>109</v>
      </c>
      <c r="AC1796" s="59" t="s">
        <v>4218</v>
      </c>
    </row>
    <row r="1797" spans="1:29" ht="28.8" x14ac:dyDescent="0.3">
      <c r="A1797" s="36">
        <v>1796</v>
      </c>
      <c r="B1797" s="36" t="s">
        <v>8832</v>
      </c>
      <c r="C1797" s="37">
        <v>44672</v>
      </c>
      <c r="D1797" s="59">
        <v>30560900</v>
      </c>
      <c r="E1797" s="68" t="s">
        <v>15130</v>
      </c>
      <c r="F1797" s="139" t="s">
        <v>88</v>
      </c>
      <c r="G1797" s="68" t="s">
        <v>8144</v>
      </c>
      <c r="H1797" s="59" t="s">
        <v>90</v>
      </c>
      <c r="I1797" s="59" t="s">
        <v>103</v>
      </c>
      <c r="J1797" s="59" t="s">
        <v>8980</v>
      </c>
      <c r="K1797" s="35" t="s">
        <v>38</v>
      </c>
      <c r="L1797" s="129" t="s">
        <v>1079</v>
      </c>
      <c r="M1797" s="59" t="s">
        <v>93</v>
      </c>
      <c r="N1797" s="59">
        <v>6023048</v>
      </c>
      <c r="O1797" s="59" t="s">
        <v>8997</v>
      </c>
      <c r="P1797" s="59">
        <v>9885072718</v>
      </c>
      <c r="Q1797" s="143" t="s">
        <v>8998</v>
      </c>
      <c r="R1797" s="59" t="s">
        <v>272</v>
      </c>
      <c r="S1797" s="59" t="s">
        <v>1780</v>
      </c>
      <c r="T1797" s="59" t="s">
        <v>8999</v>
      </c>
      <c r="U1797" s="59">
        <v>350000</v>
      </c>
      <c r="V1797" s="59">
        <v>600000</v>
      </c>
      <c r="W1797" s="59" t="s">
        <v>9000</v>
      </c>
      <c r="X1797" s="59" t="s">
        <v>128</v>
      </c>
      <c r="Y1797" s="59" t="s">
        <v>128</v>
      </c>
      <c r="Z1797" s="59" t="s">
        <v>128</v>
      </c>
      <c r="AA1797" s="59" t="s">
        <v>101</v>
      </c>
      <c r="AB1797" s="59" t="s">
        <v>109</v>
      </c>
      <c r="AC1797" s="59" t="s">
        <v>4218</v>
      </c>
    </row>
    <row r="1798" spans="1:29" x14ac:dyDescent="0.3">
      <c r="A1798" s="36">
        <v>1797</v>
      </c>
      <c r="B1798" s="36" t="s">
        <v>8832</v>
      </c>
      <c r="C1798" s="37">
        <v>44672</v>
      </c>
      <c r="D1798" s="59">
        <v>27165455</v>
      </c>
      <c r="E1798" s="68" t="s">
        <v>15130</v>
      </c>
      <c r="F1798" s="139" t="s">
        <v>88</v>
      </c>
      <c r="G1798" s="68" t="s">
        <v>5551</v>
      </c>
      <c r="H1798" s="59" t="s">
        <v>2999</v>
      </c>
      <c r="I1798" s="59" t="s">
        <v>103</v>
      </c>
      <c r="J1798" s="59" t="s">
        <v>103</v>
      </c>
      <c r="K1798" s="35" t="s">
        <v>38</v>
      </c>
      <c r="L1798" s="129" t="s">
        <v>1079</v>
      </c>
      <c r="M1798" s="59" t="s">
        <v>93</v>
      </c>
      <c r="N1798" s="59" t="s">
        <v>9001</v>
      </c>
      <c r="O1798" s="59" t="s">
        <v>9002</v>
      </c>
      <c r="P1798" s="59">
        <v>9642330520</v>
      </c>
      <c r="Q1798" s="143" t="s">
        <v>9003</v>
      </c>
      <c r="R1798" s="59">
        <v>5</v>
      </c>
      <c r="S1798" s="59">
        <v>4.5999999999999996</v>
      </c>
      <c r="T1798" s="59" t="s">
        <v>9004</v>
      </c>
      <c r="U1798" s="59">
        <v>11</v>
      </c>
      <c r="V1798" s="59" t="s">
        <v>9005</v>
      </c>
      <c r="W1798" s="59">
        <v>44685</v>
      </c>
      <c r="X1798" s="59" t="s">
        <v>100</v>
      </c>
      <c r="Y1798" s="59" t="s">
        <v>100</v>
      </c>
      <c r="Z1798" s="59" t="s">
        <v>100</v>
      </c>
      <c r="AA1798" s="59" t="s">
        <v>109</v>
      </c>
      <c r="AB1798" s="59" t="s">
        <v>109</v>
      </c>
      <c r="AC1798" s="59" t="s">
        <v>9006</v>
      </c>
    </row>
    <row r="1799" spans="1:29" x14ac:dyDescent="0.3">
      <c r="A1799" s="36">
        <v>1798</v>
      </c>
      <c r="B1799" s="36" t="s">
        <v>8832</v>
      </c>
      <c r="C1799" s="37">
        <v>44672</v>
      </c>
      <c r="D1799" s="59">
        <v>27165455</v>
      </c>
      <c r="E1799" s="68" t="s">
        <v>15130</v>
      </c>
      <c r="F1799" s="139" t="s">
        <v>88</v>
      </c>
      <c r="G1799" s="68" t="s">
        <v>5551</v>
      </c>
      <c r="H1799" s="59" t="s">
        <v>2999</v>
      </c>
      <c r="I1799" s="59" t="s">
        <v>103</v>
      </c>
      <c r="J1799" s="59" t="s">
        <v>103</v>
      </c>
      <c r="K1799" s="35" t="s">
        <v>38</v>
      </c>
      <c r="L1799" s="129" t="s">
        <v>1079</v>
      </c>
      <c r="M1799" s="59" t="s">
        <v>93</v>
      </c>
      <c r="N1799" s="59">
        <v>6028699</v>
      </c>
      <c r="O1799" s="59" t="s">
        <v>9007</v>
      </c>
      <c r="P1799" s="59">
        <v>9964246193</v>
      </c>
      <c r="Q1799" s="143" t="s">
        <v>9008</v>
      </c>
      <c r="R1799" s="59">
        <v>6.5</v>
      </c>
      <c r="S1799" s="59">
        <v>5.6</v>
      </c>
      <c r="T1799" s="59" t="s">
        <v>198</v>
      </c>
      <c r="U1799" s="59">
        <v>8.5</v>
      </c>
      <c r="V1799" s="59">
        <v>16</v>
      </c>
      <c r="W1799" s="59">
        <v>44706</v>
      </c>
      <c r="X1799" s="59" t="s">
        <v>100</v>
      </c>
      <c r="Y1799" s="59" t="s">
        <v>100</v>
      </c>
      <c r="Z1799" s="59" t="s">
        <v>100</v>
      </c>
      <c r="AA1799" s="59" t="s">
        <v>109</v>
      </c>
      <c r="AB1799" s="59" t="s">
        <v>109</v>
      </c>
      <c r="AC1799" s="59" t="s">
        <v>9009</v>
      </c>
    </row>
    <row r="1800" spans="1:29" x14ac:dyDescent="0.3">
      <c r="A1800" s="36">
        <v>1799</v>
      </c>
      <c r="B1800" s="36" t="s">
        <v>8832</v>
      </c>
      <c r="C1800" s="37">
        <v>44672</v>
      </c>
      <c r="D1800" s="59">
        <v>27165455</v>
      </c>
      <c r="E1800" s="68" t="s">
        <v>15130</v>
      </c>
      <c r="F1800" s="139" t="s">
        <v>88</v>
      </c>
      <c r="G1800" s="68" t="s">
        <v>5551</v>
      </c>
      <c r="H1800" s="59" t="s">
        <v>2999</v>
      </c>
      <c r="I1800" s="59" t="s">
        <v>103</v>
      </c>
      <c r="J1800" s="59" t="s">
        <v>103</v>
      </c>
      <c r="K1800" s="35" t="s">
        <v>38</v>
      </c>
      <c r="L1800" s="129" t="s">
        <v>1079</v>
      </c>
      <c r="M1800" s="59" t="s">
        <v>93</v>
      </c>
      <c r="N1800" s="59">
        <v>5766774</v>
      </c>
      <c r="O1800" s="59" t="s">
        <v>9010</v>
      </c>
      <c r="P1800" s="59">
        <v>8220108576</v>
      </c>
      <c r="Q1800" s="143" t="s">
        <v>9011</v>
      </c>
      <c r="R1800" s="59">
        <v>7.3</v>
      </c>
      <c r="S1800" s="59">
        <v>7</v>
      </c>
      <c r="T1800" s="59" t="s">
        <v>2418</v>
      </c>
      <c r="U1800" s="59">
        <v>18.399999999999999</v>
      </c>
      <c r="V1800" s="59" t="s">
        <v>9012</v>
      </c>
      <c r="W1800" s="59">
        <v>44686</v>
      </c>
      <c r="X1800" s="59" t="s">
        <v>100</v>
      </c>
      <c r="Y1800" s="59" t="s">
        <v>100</v>
      </c>
      <c r="Z1800" s="59" t="s">
        <v>100</v>
      </c>
      <c r="AA1800" s="59" t="s">
        <v>109</v>
      </c>
      <c r="AB1800" s="59" t="s">
        <v>109</v>
      </c>
      <c r="AC1800" s="59" t="s">
        <v>9013</v>
      </c>
    </row>
    <row r="1801" spans="1:29" x14ac:dyDescent="0.3">
      <c r="A1801" s="36">
        <v>1800</v>
      </c>
      <c r="B1801" s="36" t="s">
        <v>8832</v>
      </c>
      <c r="C1801" s="37">
        <v>44672</v>
      </c>
      <c r="D1801" s="59">
        <v>27165455</v>
      </c>
      <c r="E1801" s="68" t="s">
        <v>15130</v>
      </c>
      <c r="F1801" s="139" t="s">
        <v>88</v>
      </c>
      <c r="G1801" s="68" t="s">
        <v>5551</v>
      </c>
      <c r="H1801" s="59" t="s">
        <v>2999</v>
      </c>
      <c r="I1801" s="59" t="s">
        <v>103</v>
      </c>
      <c r="J1801" s="59" t="s">
        <v>103</v>
      </c>
      <c r="K1801" s="35" t="s">
        <v>38</v>
      </c>
      <c r="L1801" s="129" t="s">
        <v>1079</v>
      </c>
      <c r="M1801" s="59" t="s">
        <v>93</v>
      </c>
      <c r="N1801" s="59" t="s">
        <v>9014</v>
      </c>
      <c r="O1801" s="59" t="s">
        <v>9015</v>
      </c>
      <c r="P1801" s="59">
        <v>8870427575</v>
      </c>
      <c r="Q1801" s="143" t="s">
        <v>9016</v>
      </c>
      <c r="R1801" s="59">
        <v>5.8</v>
      </c>
      <c r="S1801" s="59">
        <v>3</v>
      </c>
      <c r="T1801" s="59" t="s">
        <v>198</v>
      </c>
      <c r="U1801" s="59">
        <v>11.3</v>
      </c>
      <c r="V1801" s="59" t="s">
        <v>9017</v>
      </c>
      <c r="W1801" s="59">
        <v>44708</v>
      </c>
      <c r="X1801" s="59" t="s">
        <v>100</v>
      </c>
      <c r="Y1801" s="59" t="s">
        <v>100</v>
      </c>
      <c r="Z1801" s="59" t="s">
        <v>100</v>
      </c>
      <c r="AA1801" s="59" t="s">
        <v>109</v>
      </c>
      <c r="AB1801" s="59" t="s">
        <v>109</v>
      </c>
      <c r="AC1801" s="59" t="s">
        <v>9018</v>
      </c>
    </row>
    <row r="1802" spans="1:29" x14ac:dyDescent="0.3">
      <c r="A1802" s="36">
        <v>1801</v>
      </c>
      <c r="B1802" s="36" t="s">
        <v>8832</v>
      </c>
      <c r="C1802" s="37">
        <v>44672</v>
      </c>
      <c r="D1802" s="100">
        <v>65234505</v>
      </c>
      <c r="E1802" s="56" t="s">
        <v>6</v>
      </c>
      <c r="F1802" s="56">
        <v>221395</v>
      </c>
      <c r="G1802" s="56" t="s">
        <v>89</v>
      </c>
      <c r="H1802" s="100" t="s">
        <v>7324</v>
      </c>
      <c r="I1802" s="100" t="s">
        <v>9019</v>
      </c>
      <c r="J1802" s="100" t="s">
        <v>8518</v>
      </c>
      <c r="K1802" s="35" t="s">
        <v>38</v>
      </c>
      <c r="L1802" s="100" t="s">
        <v>6906</v>
      </c>
      <c r="M1802" s="59" t="s">
        <v>93</v>
      </c>
      <c r="N1802" s="100">
        <v>6011339</v>
      </c>
      <c r="O1802" s="100" t="s">
        <v>9020</v>
      </c>
      <c r="P1802" s="100">
        <v>7893129312</v>
      </c>
      <c r="Q1802" s="60" t="s">
        <v>9021</v>
      </c>
      <c r="R1802" s="100" t="s">
        <v>9022</v>
      </c>
      <c r="S1802" s="100" t="s">
        <v>1283</v>
      </c>
      <c r="T1802" s="100" t="s">
        <v>9023</v>
      </c>
      <c r="U1802" s="100">
        <v>800000</v>
      </c>
      <c r="V1802" s="100">
        <v>1200000</v>
      </c>
      <c r="W1802" s="100" t="s">
        <v>9024</v>
      </c>
      <c r="X1802" s="59" t="s">
        <v>100</v>
      </c>
      <c r="Y1802" s="59" t="s">
        <v>100</v>
      </c>
      <c r="Z1802" s="59" t="s">
        <v>100</v>
      </c>
      <c r="AA1802" s="100" t="s">
        <v>101</v>
      </c>
      <c r="AB1802" s="100" t="s">
        <v>101</v>
      </c>
      <c r="AC1802" s="56" t="s">
        <v>9025</v>
      </c>
    </row>
    <row r="1803" spans="1:29" x14ac:dyDescent="0.3">
      <c r="A1803" s="36">
        <v>1802</v>
      </c>
      <c r="B1803" s="36" t="s">
        <v>8832</v>
      </c>
      <c r="C1803" s="37">
        <v>44672</v>
      </c>
      <c r="D1803" s="100">
        <v>65234505</v>
      </c>
      <c r="E1803" s="56" t="s">
        <v>6</v>
      </c>
      <c r="F1803" s="56">
        <v>221395</v>
      </c>
      <c r="G1803" s="56" t="s">
        <v>89</v>
      </c>
      <c r="H1803" s="100" t="s">
        <v>7324</v>
      </c>
      <c r="I1803" s="100" t="s">
        <v>9019</v>
      </c>
      <c r="J1803" s="100" t="s">
        <v>8518</v>
      </c>
      <c r="K1803" s="35" t="s">
        <v>38</v>
      </c>
      <c r="L1803" s="100" t="s">
        <v>6906</v>
      </c>
      <c r="M1803" s="59" t="s">
        <v>93</v>
      </c>
      <c r="N1803" s="100">
        <v>6032867</v>
      </c>
      <c r="O1803" s="100" t="s">
        <v>9026</v>
      </c>
      <c r="P1803" s="100">
        <v>9160697543</v>
      </c>
      <c r="Q1803" s="60" t="s">
        <v>9027</v>
      </c>
      <c r="R1803" s="100" t="s">
        <v>240</v>
      </c>
      <c r="S1803" s="100" t="s">
        <v>240</v>
      </c>
      <c r="T1803" s="100" t="s">
        <v>9028</v>
      </c>
      <c r="U1803" s="100">
        <v>850000</v>
      </c>
      <c r="V1803" s="100">
        <v>1100000</v>
      </c>
      <c r="W1803" s="100" t="s">
        <v>9029</v>
      </c>
      <c r="X1803" s="59" t="s">
        <v>100</v>
      </c>
      <c r="Y1803" s="59" t="s">
        <v>100</v>
      </c>
      <c r="Z1803" s="59" t="s">
        <v>100</v>
      </c>
      <c r="AA1803" s="100" t="s">
        <v>101</v>
      </c>
      <c r="AB1803" s="100" t="s">
        <v>101</v>
      </c>
      <c r="AC1803" s="56" t="s">
        <v>8578</v>
      </c>
    </row>
    <row r="1804" spans="1:29" x14ac:dyDescent="0.3">
      <c r="A1804" s="36">
        <v>1803</v>
      </c>
      <c r="B1804" s="36" t="s">
        <v>8832</v>
      </c>
      <c r="C1804" s="37">
        <v>44672</v>
      </c>
      <c r="D1804" s="100">
        <v>65234505</v>
      </c>
      <c r="E1804" s="56" t="s">
        <v>6</v>
      </c>
      <c r="F1804" s="56">
        <v>221395</v>
      </c>
      <c r="G1804" s="56" t="s">
        <v>89</v>
      </c>
      <c r="H1804" s="100" t="s">
        <v>7324</v>
      </c>
      <c r="I1804" s="100" t="s">
        <v>9019</v>
      </c>
      <c r="J1804" s="100" t="s">
        <v>8518</v>
      </c>
      <c r="K1804" s="35" t="s">
        <v>38</v>
      </c>
      <c r="L1804" s="100" t="s">
        <v>6906</v>
      </c>
      <c r="M1804" s="59" t="s">
        <v>93</v>
      </c>
      <c r="N1804" s="56">
        <v>6018851</v>
      </c>
      <c r="O1804" s="56" t="s">
        <v>9030</v>
      </c>
      <c r="P1804" s="56" t="s">
        <v>9031</v>
      </c>
      <c r="Q1804" s="112" t="s">
        <v>8530</v>
      </c>
      <c r="R1804" s="56" t="s">
        <v>7359</v>
      </c>
      <c r="S1804" s="56" t="s">
        <v>9032</v>
      </c>
      <c r="T1804" s="56" t="s">
        <v>492</v>
      </c>
      <c r="U1804" s="56">
        <v>520000</v>
      </c>
      <c r="V1804" s="56">
        <v>1000000</v>
      </c>
      <c r="W1804" s="56" t="s">
        <v>9033</v>
      </c>
      <c r="X1804" s="59" t="s">
        <v>100</v>
      </c>
      <c r="Y1804" s="59" t="s">
        <v>100</v>
      </c>
      <c r="Z1804" s="59" t="s">
        <v>100</v>
      </c>
      <c r="AA1804" s="56" t="s">
        <v>101</v>
      </c>
      <c r="AB1804" s="56" t="s">
        <v>101</v>
      </c>
      <c r="AC1804" s="56" t="s">
        <v>9034</v>
      </c>
    </row>
    <row r="1805" spans="1:29" x14ac:dyDescent="0.3">
      <c r="A1805" s="36">
        <v>1804</v>
      </c>
      <c r="B1805" s="36" t="s">
        <v>4151</v>
      </c>
      <c r="C1805" s="37">
        <v>44672</v>
      </c>
      <c r="D1805" s="54">
        <v>27165455</v>
      </c>
      <c r="E1805" s="54" t="s">
        <v>15130</v>
      </c>
      <c r="F1805" s="100" t="s">
        <v>88</v>
      </c>
      <c r="G1805" s="55" t="s">
        <v>89</v>
      </c>
      <c r="H1805" s="54" t="s">
        <v>6633</v>
      </c>
      <c r="I1805" s="54" t="s">
        <v>8814</v>
      </c>
      <c r="J1805" s="42" t="s">
        <v>8814</v>
      </c>
      <c r="K1805" s="35" t="s">
        <v>38</v>
      </c>
      <c r="L1805" s="55" t="s">
        <v>6636</v>
      </c>
      <c r="M1805" s="59" t="s">
        <v>7715</v>
      </c>
      <c r="N1805" s="54"/>
      <c r="O1805" s="54" t="s">
        <v>9035</v>
      </c>
      <c r="P1805" s="54">
        <v>9901354354</v>
      </c>
      <c r="Q1805" s="60" t="s">
        <v>9036</v>
      </c>
      <c r="R1805" s="54" t="s">
        <v>369</v>
      </c>
      <c r="S1805" s="54" t="s">
        <v>96</v>
      </c>
      <c r="T1805" s="54" t="s">
        <v>2066</v>
      </c>
      <c r="U1805" s="54" t="s">
        <v>9037</v>
      </c>
      <c r="V1805" s="54" t="s">
        <v>5491</v>
      </c>
      <c r="W1805" s="144" t="s">
        <v>134</v>
      </c>
      <c r="X1805" s="54" t="s">
        <v>100</v>
      </c>
      <c r="Y1805" s="54" t="s">
        <v>100</v>
      </c>
      <c r="Z1805" s="54"/>
      <c r="AA1805" s="54" t="s">
        <v>109</v>
      </c>
      <c r="AB1805" s="54" t="s">
        <v>109</v>
      </c>
      <c r="AC1805" s="54"/>
    </row>
    <row r="1806" spans="1:29" x14ac:dyDescent="0.3">
      <c r="A1806" s="36">
        <v>1805</v>
      </c>
      <c r="B1806" s="36" t="s">
        <v>4151</v>
      </c>
      <c r="C1806" s="37">
        <v>44672</v>
      </c>
      <c r="D1806" s="54">
        <v>27165456</v>
      </c>
      <c r="E1806" s="54" t="s">
        <v>15130</v>
      </c>
      <c r="F1806" s="100" t="s">
        <v>9038</v>
      </c>
      <c r="G1806" s="55" t="s">
        <v>89</v>
      </c>
      <c r="H1806" s="54" t="s">
        <v>6633</v>
      </c>
      <c r="I1806" s="54" t="s">
        <v>8814</v>
      </c>
      <c r="J1806" s="42" t="s">
        <v>8814</v>
      </c>
      <c r="K1806" s="35" t="s">
        <v>38</v>
      </c>
      <c r="L1806" s="55" t="s">
        <v>6636</v>
      </c>
      <c r="M1806" s="59" t="s">
        <v>7715</v>
      </c>
      <c r="N1806" s="54"/>
      <c r="O1806" s="54" t="s">
        <v>9039</v>
      </c>
      <c r="P1806" s="54">
        <v>8806410756</v>
      </c>
      <c r="Q1806" s="60" t="s">
        <v>9040</v>
      </c>
      <c r="R1806" s="54" t="s">
        <v>370</v>
      </c>
      <c r="S1806" s="54" t="s">
        <v>96</v>
      </c>
      <c r="T1806" s="54" t="s">
        <v>9041</v>
      </c>
      <c r="U1806" s="54" t="s">
        <v>1692</v>
      </c>
      <c r="V1806" s="54" t="s">
        <v>7982</v>
      </c>
      <c r="W1806" s="144" t="s">
        <v>9042</v>
      </c>
      <c r="X1806" s="54" t="s">
        <v>100</v>
      </c>
      <c r="Y1806" s="54" t="s">
        <v>100</v>
      </c>
      <c r="Z1806" s="54"/>
      <c r="AA1806" s="54" t="s">
        <v>9043</v>
      </c>
      <c r="AB1806" s="54" t="s">
        <v>109</v>
      </c>
      <c r="AC1806" s="54"/>
    </row>
    <row r="1807" spans="1:29" x14ac:dyDescent="0.3">
      <c r="A1807" s="36">
        <v>1806</v>
      </c>
      <c r="B1807" s="36" t="s">
        <v>4151</v>
      </c>
      <c r="C1807" s="37">
        <v>44672</v>
      </c>
      <c r="D1807" s="54">
        <v>41934435</v>
      </c>
      <c r="E1807" s="54" t="s">
        <v>15130</v>
      </c>
      <c r="F1807" s="100" t="s">
        <v>88</v>
      </c>
      <c r="G1807" s="55" t="s">
        <v>89</v>
      </c>
      <c r="H1807" s="54" t="s">
        <v>6633</v>
      </c>
      <c r="I1807" s="54" t="s">
        <v>9044</v>
      </c>
      <c r="J1807" s="42" t="s">
        <v>9044</v>
      </c>
      <c r="K1807" s="35" t="s">
        <v>38</v>
      </c>
      <c r="L1807" s="55" t="s">
        <v>6636</v>
      </c>
      <c r="M1807" s="59" t="s">
        <v>8292</v>
      </c>
      <c r="N1807" s="54"/>
      <c r="O1807" s="54" t="s">
        <v>9045</v>
      </c>
      <c r="P1807" s="54">
        <v>8248178532</v>
      </c>
      <c r="Q1807" s="60" t="s">
        <v>9046</v>
      </c>
      <c r="R1807" s="54" t="s">
        <v>369</v>
      </c>
      <c r="S1807" s="54" t="s">
        <v>6773</v>
      </c>
      <c r="T1807" s="54" t="s">
        <v>608</v>
      </c>
      <c r="U1807" s="54" t="s">
        <v>8818</v>
      </c>
      <c r="V1807" s="54" t="s">
        <v>8826</v>
      </c>
      <c r="W1807" s="144" t="s">
        <v>9047</v>
      </c>
      <c r="X1807" s="54" t="s">
        <v>100</v>
      </c>
      <c r="Y1807" s="54" t="s">
        <v>100</v>
      </c>
      <c r="Z1807" s="54"/>
      <c r="AA1807" s="54" t="s">
        <v>267</v>
      </c>
      <c r="AB1807" s="54" t="s">
        <v>109</v>
      </c>
      <c r="AC1807" s="54"/>
    </row>
    <row r="1808" spans="1:29" x14ac:dyDescent="0.3">
      <c r="A1808" s="36">
        <v>1807</v>
      </c>
      <c r="B1808" s="36" t="s">
        <v>4151</v>
      </c>
      <c r="C1808" s="37">
        <v>44672</v>
      </c>
      <c r="D1808" s="54">
        <v>41934436</v>
      </c>
      <c r="E1808" s="54" t="s">
        <v>15130</v>
      </c>
      <c r="F1808" s="100" t="s">
        <v>9038</v>
      </c>
      <c r="G1808" s="55" t="s">
        <v>89</v>
      </c>
      <c r="H1808" s="54" t="s">
        <v>6633</v>
      </c>
      <c r="I1808" s="54" t="s">
        <v>9044</v>
      </c>
      <c r="J1808" s="42" t="s">
        <v>9044</v>
      </c>
      <c r="K1808" s="35" t="s">
        <v>38</v>
      </c>
      <c r="L1808" s="55" t="s">
        <v>6636</v>
      </c>
      <c r="M1808" s="59" t="s">
        <v>8292</v>
      </c>
      <c r="N1808" s="54"/>
      <c r="O1808" s="54" t="s">
        <v>9048</v>
      </c>
      <c r="P1808" s="54">
        <v>9948762056</v>
      </c>
      <c r="Q1808" s="60" t="s">
        <v>9049</v>
      </c>
      <c r="R1808" s="54" t="s">
        <v>9050</v>
      </c>
      <c r="S1808" s="54" t="s">
        <v>96</v>
      </c>
      <c r="T1808" s="54" t="s">
        <v>9051</v>
      </c>
      <c r="U1808" s="54" t="s">
        <v>9052</v>
      </c>
      <c r="V1808" s="54" t="s">
        <v>6126</v>
      </c>
      <c r="W1808" s="144" t="s">
        <v>134</v>
      </c>
      <c r="X1808" s="54" t="s">
        <v>100</v>
      </c>
      <c r="Y1808" s="54" t="s">
        <v>100</v>
      </c>
      <c r="Z1808" s="54"/>
      <c r="AA1808" s="54" t="s">
        <v>109</v>
      </c>
      <c r="AB1808" s="54" t="s">
        <v>109</v>
      </c>
      <c r="AC1808" s="54" t="s">
        <v>9053</v>
      </c>
    </row>
    <row r="1809" spans="1:29" x14ac:dyDescent="0.3">
      <c r="A1809" s="36">
        <v>1808</v>
      </c>
      <c r="B1809" s="36" t="s">
        <v>4151</v>
      </c>
      <c r="C1809" s="37">
        <v>44672</v>
      </c>
      <c r="D1809" s="54">
        <v>35172923</v>
      </c>
      <c r="E1809" s="54" t="s">
        <v>15130</v>
      </c>
      <c r="F1809" s="88" t="s">
        <v>88</v>
      </c>
      <c r="G1809" s="140" t="s">
        <v>5551</v>
      </c>
      <c r="H1809" s="55" t="s">
        <v>8837</v>
      </c>
      <c r="I1809" s="54" t="s">
        <v>3793</v>
      </c>
      <c r="J1809" s="55" t="s">
        <v>8838</v>
      </c>
      <c r="K1809" s="55" t="s">
        <v>38</v>
      </c>
      <c r="L1809" s="55"/>
      <c r="M1809" s="59" t="s">
        <v>7715</v>
      </c>
      <c r="N1809" s="55">
        <v>402505</v>
      </c>
      <c r="O1809" s="121" t="s">
        <v>9054</v>
      </c>
      <c r="P1809" s="55">
        <v>9500748752</v>
      </c>
      <c r="Q1809" s="141" t="s">
        <v>9055</v>
      </c>
      <c r="R1809" s="55" t="s">
        <v>9056</v>
      </c>
      <c r="S1809" s="55" t="s">
        <v>7014</v>
      </c>
      <c r="T1809" s="55" t="s">
        <v>4039</v>
      </c>
      <c r="U1809" s="55" t="s">
        <v>9057</v>
      </c>
      <c r="V1809" s="55" t="s">
        <v>9058</v>
      </c>
      <c r="W1809" s="55" t="s">
        <v>462</v>
      </c>
      <c r="X1809" s="54" t="s">
        <v>100</v>
      </c>
      <c r="Y1809" s="54" t="s">
        <v>100</v>
      </c>
      <c r="Z1809" s="54" t="s">
        <v>100</v>
      </c>
      <c r="AA1809" s="55" t="s">
        <v>9059</v>
      </c>
      <c r="AB1809" s="55" t="s">
        <v>1237</v>
      </c>
      <c r="AC1809" s="55" t="s">
        <v>9060</v>
      </c>
    </row>
    <row r="1810" spans="1:29" x14ac:dyDescent="0.3">
      <c r="A1810" s="36">
        <v>1809</v>
      </c>
      <c r="B1810" s="36" t="s">
        <v>4151</v>
      </c>
      <c r="C1810" s="37">
        <v>44672</v>
      </c>
      <c r="D1810" s="54">
        <v>35172923</v>
      </c>
      <c r="E1810" s="54" t="s">
        <v>15130</v>
      </c>
      <c r="F1810" s="88" t="s">
        <v>88</v>
      </c>
      <c r="G1810" s="140" t="s">
        <v>5551</v>
      </c>
      <c r="H1810" s="55" t="s">
        <v>9061</v>
      </c>
      <c r="I1810" s="54" t="s">
        <v>3793</v>
      </c>
      <c r="J1810" s="55" t="s">
        <v>8838</v>
      </c>
      <c r="K1810" s="55" t="s">
        <v>38</v>
      </c>
      <c r="L1810" s="55"/>
      <c r="M1810" s="59" t="s">
        <v>7715</v>
      </c>
      <c r="N1810" s="55" t="s">
        <v>9062</v>
      </c>
      <c r="O1810" s="121" t="s">
        <v>9063</v>
      </c>
      <c r="P1810" s="55">
        <v>7708516670</v>
      </c>
      <c r="Q1810" s="141" t="s">
        <v>9064</v>
      </c>
      <c r="R1810" s="55" t="s">
        <v>3426</v>
      </c>
      <c r="S1810" s="55" t="s">
        <v>9065</v>
      </c>
      <c r="T1810" s="55" t="s">
        <v>198</v>
      </c>
      <c r="U1810" s="55" t="s">
        <v>1693</v>
      </c>
      <c r="V1810" s="55" t="s">
        <v>9066</v>
      </c>
      <c r="W1810" s="55" t="s">
        <v>9067</v>
      </c>
      <c r="X1810" s="54" t="s">
        <v>100</v>
      </c>
      <c r="Y1810" s="54" t="s">
        <v>100</v>
      </c>
      <c r="Z1810" s="54" t="s">
        <v>100</v>
      </c>
      <c r="AA1810" s="55" t="s">
        <v>267</v>
      </c>
      <c r="AB1810" s="55" t="s">
        <v>109</v>
      </c>
      <c r="AC1810" s="55" t="s">
        <v>9068</v>
      </c>
    </row>
    <row r="1811" spans="1:29" x14ac:dyDescent="0.3">
      <c r="A1811" s="36">
        <v>1810</v>
      </c>
      <c r="B1811" s="36" t="s">
        <v>4151</v>
      </c>
      <c r="C1811" s="37">
        <v>44672</v>
      </c>
      <c r="D1811" s="54">
        <v>35172923</v>
      </c>
      <c r="E1811" s="54" t="s">
        <v>15130</v>
      </c>
      <c r="F1811" s="88" t="s">
        <v>88</v>
      </c>
      <c r="G1811" s="140" t="s">
        <v>5551</v>
      </c>
      <c r="H1811" s="55" t="s">
        <v>9061</v>
      </c>
      <c r="I1811" s="54" t="s">
        <v>3793</v>
      </c>
      <c r="J1811" s="55" t="s">
        <v>8838</v>
      </c>
      <c r="K1811" s="55" t="s">
        <v>38</v>
      </c>
      <c r="L1811" s="55"/>
      <c r="M1811" s="59" t="s">
        <v>7715</v>
      </c>
      <c r="N1811" s="55">
        <v>5001354</v>
      </c>
      <c r="O1811" s="121" t="s">
        <v>9069</v>
      </c>
      <c r="P1811" s="55">
        <v>9505652885</v>
      </c>
      <c r="Q1811" s="141" t="s">
        <v>9070</v>
      </c>
      <c r="R1811" s="55" t="s">
        <v>2320</v>
      </c>
      <c r="S1811" s="55" t="s">
        <v>2320</v>
      </c>
      <c r="T1811" s="55" t="s">
        <v>7918</v>
      </c>
      <c r="U1811" s="55" t="s">
        <v>4667</v>
      </c>
      <c r="V1811" s="55" t="s">
        <v>9071</v>
      </c>
      <c r="W1811" s="55" t="s">
        <v>9072</v>
      </c>
      <c r="X1811" s="54" t="s">
        <v>100</v>
      </c>
      <c r="Y1811" s="54" t="s">
        <v>100</v>
      </c>
      <c r="Z1811" s="54" t="s">
        <v>100</v>
      </c>
      <c r="AA1811" s="55" t="s">
        <v>109</v>
      </c>
      <c r="AB1811" s="55" t="s">
        <v>109</v>
      </c>
      <c r="AC1811" s="55" t="s">
        <v>9073</v>
      </c>
    </row>
    <row r="1812" spans="1:29" x14ac:dyDescent="0.3">
      <c r="A1812" s="36">
        <v>1811</v>
      </c>
      <c r="B1812" s="36" t="s">
        <v>4151</v>
      </c>
      <c r="C1812" s="37">
        <v>44672</v>
      </c>
      <c r="D1812" s="54">
        <v>35172923</v>
      </c>
      <c r="E1812" s="54" t="s">
        <v>15130</v>
      </c>
      <c r="F1812" s="88" t="s">
        <v>88</v>
      </c>
      <c r="G1812" s="140" t="s">
        <v>5551</v>
      </c>
      <c r="H1812" s="55" t="s">
        <v>9061</v>
      </c>
      <c r="I1812" s="54" t="s">
        <v>3793</v>
      </c>
      <c r="J1812" s="55" t="s">
        <v>8838</v>
      </c>
      <c r="K1812" s="55" t="s">
        <v>38</v>
      </c>
      <c r="L1812" s="55"/>
      <c r="M1812" s="59" t="s">
        <v>7715</v>
      </c>
      <c r="N1812" s="55">
        <v>348203</v>
      </c>
      <c r="O1812" s="121" t="s">
        <v>9074</v>
      </c>
      <c r="P1812" s="55">
        <v>9168015445</v>
      </c>
      <c r="Q1812" s="141" t="s">
        <v>9075</v>
      </c>
      <c r="R1812" s="55" t="s">
        <v>633</v>
      </c>
      <c r="S1812" s="55" t="s">
        <v>633</v>
      </c>
      <c r="T1812" s="55" t="s">
        <v>9076</v>
      </c>
      <c r="U1812" s="55" t="s">
        <v>6045</v>
      </c>
      <c r="V1812" s="55" t="s">
        <v>9077</v>
      </c>
      <c r="W1812" s="55" t="s">
        <v>9078</v>
      </c>
      <c r="X1812" s="54" t="s">
        <v>100</v>
      </c>
      <c r="Y1812" s="54" t="s">
        <v>100</v>
      </c>
      <c r="Z1812" s="54" t="s">
        <v>100</v>
      </c>
      <c r="AA1812" s="55" t="s">
        <v>101</v>
      </c>
      <c r="AB1812" s="55" t="s">
        <v>109</v>
      </c>
      <c r="AC1812" s="55" t="s">
        <v>9079</v>
      </c>
    </row>
    <row r="1813" spans="1:29" x14ac:dyDescent="0.3">
      <c r="A1813" s="36">
        <v>1812</v>
      </c>
      <c r="B1813" s="36" t="s">
        <v>8832</v>
      </c>
      <c r="C1813" s="37">
        <v>44673</v>
      </c>
      <c r="D1813" s="55">
        <v>94606600</v>
      </c>
      <c r="E1813" s="56" t="s">
        <v>6</v>
      </c>
      <c r="F1813" s="56">
        <v>221395</v>
      </c>
      <c r="G1813" s="55" t="s">
        <v>89</v>
      </c>
      <c r="H1813" s="55" t="s">
        <v>6633</v>
      </c>
      <c r="I1813" s="55" t="s">
        <v>7462</v>
      </c>
      <c r="J1813" s="55" t="s">
        <v>7462</v>
      </c>
      <c r="K1813" s="35" t="s">
        <v>24</v>
      </c>
      <c r="L1813" s="55" t="s">
        <v>9080</v>
      </c>
      <c r="M1813" s="59" t="s">
        <v>93</v>
      </c>
      <c r="N1813" s="55">
        <v>6034172</v>
      </c>
      <c r="O1813" s="55" t="s">
        <v>8259</v>
      </c>
      <c r="P1813" s="55">
        <v>9443467184</v>
      </c>
      <c r="Q1813" s="60" t="s">
        <v>8260</v>
      </c>
      <c r="R1813" s="55">
        <v>5.4</v>
      </c>
      <c r="S1813" s="55">
        <v>5.4</v>
      </c>
      <c r="T1813" s="55" t="s">
        <v>8261</v>
      </c>
      <c r="U1813" s="55">
        <v>6</v>
      </c>
      <c r="V1813" s="55">
        <v>15</v>
      </c>
      <c r="W1813" s="145">
        <v>44688</v>
      </c>
      <c r="X1813" s="59" t="s">
        <v>100</v>
      </c>
      <c r="Y1813" s="55" t="s">
        <v>100</v>
      </c>
      <c r="Z1813" s="59" t="s">
        <v>100</v>
      </c>
      <c r="AA1813" s="59" t="s">
        <v>109</v>
      </c>
      <c r="AB1813" s="59" t="s">
        <v>109</v>
      </c>
      <c r="AC1813" s="55">
        <v>13</v>
      </c>
    </row>
    <row r="1814" spans="1:29" x14ac:dyDescent="0.3">
      <c r="A1814" s="36">
        <v>1813</v>
      </c>
      <c r="B1814" s="36" t="s">
        <v>8832</v>
      </c>
      <c r="C1814" s="37">
        <v>44673</v>
      </c>
      <c r="D1814" s="55">
        <v>94606600</v>
      </c>
      <c r="E1814" s="56" t="s">
        <v>6</v>
      </c>
      <c r="F1814" s="56">
        <v>221395</v>
      </c>
      <c r="G1814" s="55" t="s">
        <v>89</v>
      </c>
      <c r="H1814" s="55" t="s">
        <v>6633</v>
      </c>
      <c r="I1814" s="55" t="s">
        <v>7462</v>
      </c>
      <c r="J1814" s="55" t="s">
        <v>7462</v>
      </c>
      <c r="K1814" s="35" t="s">
        <v>24</v>
      </c>
      <c r="L1814" s="55" t="s">
        <v>9080</v>
      </c>
      <c r="M1814" s="59" t="s">
        <v>93</v>
      </c>
      <c r="N1814" s="55">
        <v>6031899</v>
      </c>
      <c r="O1814" s="55" t="s">
        <v>9081</v>
      </c>
      <c r="P1814" s="55">
        <v>9462956029</v>
      </c>
      <c r="Q1814" s="60" t="s">
        <v>9082</v>
      </c>
      <c r="R1814" s="55">
        <v>5</v>
      </c>
      <c r="S1814" s="55">
        <v>5</v>
      </c>
      <c r="T1814" s="55" t="s">
        <v>9083</v>
      </c>
      <c r="U1814" s="55">
        <v>8.8000000000000007</v>
      </c>
      <c r="V1814" s="55">
        <v>15</v>
      </c>
      <c r="W1814" s="145">
        <v>44698</v>
      </c>
      <c r="X1814" s="59" t="s">
        <v>100</v>
      </c>
      <c r="Y1814" s="55" t="s">
        <v>100</v>
      </c>
      <c r="Z1814" s="59" t="s">
        <v>100</v>
      </c>
      <c r="AA1814" s="55" t="s">
        <v>9084</v>
      </c>
      <c r="AB1814" s="59" t="s">
        <v>109</v>
      </c>
      <c r="AC1814" s="55" t="s">
        <v>2456</v>
      </c>
    </row>
    <row r="1815" spans="1:29" x14ac:dyDescent="0.3">
      <c r="A1815" s="36">
        <v>1814</v>
      </c>
      <c r="B1815" s="36" t="s">
        <v>8832</v>
      </c>
      <c r="C1815" s="37">
        <v>44673</v>
      </c>
      <c r="D1815" s="55">
        <v>94606600</v>
      </c>
      <c r="E1815" s="56" t="s">
        <v>6</v>
      </c>
      <c r="F1815" s="56">
        <v>221395</v>
      </c>
      <c r="G1815" s="55" t="s">
        <v>89</v>
      </c>
      <c r="H1815" s="55" t="s">
        <v>6633</v>
      </c>
      <c r="I1815" s="55" t="s">
        <v>7462</v>
      </c>
      <c r="J1815" s="55" t="s">
        <v>7462</v>
      </c>
      <c r="K1815" s="35" t="s">
        <v>24</v>
      </c>
      <c r="L1815" s="55" t="s">
        <v>9080</v>
      </c>
      <c r="M1815" s="59" t="s">
        <v>93</v>
      </c>
      <c r="N1815" s="55">
        <v>6028881</v>
      </c>
      <c r="O1815" s="55" t="s">
        <v>9085</v>
      </c>
      <c r="P1815" s="55">
        <v>9113056681</v>
      </c>
      <c r="Q1815" s="60" t="s">
        <v>9086</v>
      </c>
      <c r="R1815" s="55">
        <v>3</v>
      </c>
      <c r="S1815" s="55">
        <v>3</v>
      </c>
      <c r="T1815" s="55" t="s">
        <v>9087</v>
      </c>
      <c r="U1815" s="55">
        <v>3.05</v>
      </c>
      <c r="V1815" s="55">
        <v>8</v>
      </c>
      <c r="W1815" s="145">
        <v>44681</v>
      </c>
      <c r="X1815" s="59" t="s">
        <v>100</v>
      </c>
      <c r="Y1815" s="55" t="s">
        <v>100</v>
      </c>
      <c r="Z1815" s="59" t="s">
        <v>100</v>
      </c>
      <c r="AA1815" s="59" t="s">
        <v>109</v>
      </c>
      <c r="AB1815" s="59" t="s">
        <v>109</v>
      </c>
      <c r="AC1815" s="55">
        <v>6</v>
      </c>
    </row>
    <row r="1816" spans="1:29" x14ac:dyDescent="0.3">
      <c r="A1816" s="36">
        <v>1815</v>
      </c>
      <c r="B1816" s="36" t="s">
        <v>8832</v>
      </c>
      <c r="C1816" s="37">
        <v>44673</v>
      </c>
      <c r="D1816" s="55">
        <v>94606600</v>
      </c>
      <c r="E1816" s="56" t="s">
        <v>6</v>
      </c>
      <c r="F1816" s="56">
        <v>221395</v>
      </c>
      <c r="G1816" s="55" t="s">
        <v>89</v>
      </c>
      <c r="H1816" s="55" t="s">
        <v>6633</v>
      </c>
      <c r="I1816" s="55" t="s">
        <v>7462</v>
      </c>
      <c r="J1816" s="55" t="s">
        <v>7462</v>
      </c>
      <c r="K1816" s="35" t="s">
        <v>24</v>
      </c>
      <c r="L1816" s="55" t="s">
        <v>9088</v>
      </c>
      <c r="M1816" s="59" t="s">
        <v>93</v>
      </c>
      <c r="N1816" s="55">
        <v>6034139</v>
      </c>
      <c r="O1816" s="55" t="s">
        <v>9089</v>
      </c>
      <c r="P1816" s="55">
        <v>7382265179</v>
      </c>
      <c r="Q1816" s="60" t="s">
        <v>9090</v>
      </c>
      <c r="R1816" s="55">
        <v>4.5</v>
      </c>
      <c r="S1816" s="55">
        <v>4</v>
      </c>
      <c r="T1816" s="55" t="s">
        <v>9091</v>
      </c>
      <c r="U1816" s="55">
        <v>3.6</v>
      </c>
      <c r="V1816" s="55">
        <v>8</v>
      </c>
      <c r="W1816" s="145">
        <v>44675</v>
      </c>
      <c r="X1816" s="59" t="s">
        <v>100</v>
      </c>
      <c r="Y1816" s="55" t="s">
        <v>100</v>
      </c>
      <c r="Z1816" s="59" t="s">
        <v>100</v>
      </c>
      <c r="AA1816" s="59" t="s">
        <v>109</v>
      </c>
      <c r="AB1816" s="59" t="s">
        <v>109</v>
      </c>
      <c r="AC1816" s="55" t="s">
        <v>2456</v>
      </c>
    </row>
    <row r="1817" spans="1:29" x14ac:dyDescent="0.3">
      <c r="A1817" s="36">
        <v>1816</v>
      </c>
      <c r="B1817" s="36" t="s">
        <v>8832</v>
      </c>
      <c r="C1817" s="37">
        <v>44673</v>
      </c>
      <c r="D1817" s="54" t="s">
        <v>8878</v>
      </c>
      <c r="E1817" s="56" t="s">
        <v>6</v>
      </c>
      <c r="F1817" s="56">
        <v>221395</v>
      </c>
      <c r="G1817" s="42" t="s">
        <v>5685</v>
      </c>
      <c r="H1817" s="42" t="s">
        <v>7635</v>
      </c>
      <c r="I1817" s="42" t="s">
        <v>8879</v>
      </c>
      <c r="J1817" s="42" t="s">
        <v>8880</v>
      </c>
      <c r="K1817" s="42" t="s">
        <v>38</v>
      </c>
      <c r="L1817" s="42"/>
      <c r="M1817" s="58" t="s">
        <v>93</v>
      </c>
      <c r="N1817" s="58"/>
      <c r="O1817" s="42" t="s">
        <v>9092</v>
      </c>
      <c r="P1817" s="58">
        <v>9886284567</v>
      </c>
      <c r="Q1817" s="52" t="s">
        <v>9093</v>
      </c>
      <c r="R1817" s="58">
        <v>11</v>
      </c>
      <c r="S1817" s="58">
        <v>5</v>
      </c>
      <c r="T1817" s="42" t="s">
        <v>1790</v>
      </c>
      <c r="U1817" s="42" t="s">
        <v>9094</v>
      </c>
      <c r="V1817" s="42" t="s">
        <v>7086</v>
      </c>
      <c r="W1817" s="42" t="s">
        <v>9095</v>
      </c>
      <c r="X1817" s="58" t="s">
        <v>100</v>
      </c>
      <c r="Y1817" s="55" t="s">
        <v>100</v>
      </c>
      <c r="Z1817" s="58" t="s">
        <v>100</v>
      </c>
      <c r="AA1817" s="42" t="s">
        <v>109</v>
      </c>
      <c r="AB1817" s="58" t="s">
        <v>109</v>
      </c>
      <c r="AC1817" s="42" t="s">
        <v>9096</v>
      </c>
    </row>
    <row r="1818" spans="1:29" x14ac:dyDescent="0.3">
      <c r="A1818" s="36">
        <v>1817</v>
      </c>
      <c r="B1818" s="36" t="s">
        <v>8832</v>
      </c>
      <c r="C1818" s="37">
        <v>44673</v>
      </c>
      <c r="D1818" s="54" t="s">
        <v>8878</v>
      </c>
      <c r="E1818" s="56" t="s">
        <v>6</v>
      </c>
      <c r="F1818" s="56">
        <v>221395</v>
      </c>
      <c r="G1818" s="42" t="s">
        <v>5685</v>
      </c>
      <c r="H1818" s="42" t="s">
        <v>254</v>
      </c>
      <c r="I1818" s="42" t="s">
        <v>8879</v>
      </c>
      <c r="J1818" s="42" t="s">
        <v>8880</v>
      </c>
      <c r="K1818" s="42" t="s">
        <v>38</v>
      </c>
      <c r="L1818" s="42"/>
      <c r="M1818" s="58" t="s">
        <v>93</v>
      </c>
      <c r="N1818" s="58">
        <v>6045797</v>
      </c>
      <c r="O1818" s="42" t="s">
        <v>9097</v>
      </c>
      <c r="P1818" s="58">
        <v>9124964541</v>
      </c>
      <c r="Q1818" s="52" t="s">
        <v>9098</v>
      </c>
      <c r="R1818" s="58">
        <v>7</v>
      </c>
      <c r="S1818" s="42" t="s">
        <v>9099</v>
      </c>
      <c r="T1818" s="42" t="s">
        <v>9100</v>
      </c>
      <c r="U1818" s="42" t="s">
        <v>9101</v>
      </c>
      <c r="V1818" s="42" t="s">
        <v>7442</v>
      </c>
      <c r="W1818" s="42" t="s">
        <v>9102</v>
      </c>
      <c r="X1818" s="42" t="s">
        <v>235</v>
      </c>
      <c r="Y1818" s="42" t="s">
        <v>100</v>
      </c>
      <c r="Z1818" s="42" t="s">
        <v>100</v>
      </c>
      <c r="AA1818" s="42" t="s">
        <v>109</v>
      </c>
      <c r="AB1818" s="58" t="s">
        <v>109</v>
      </c>
      <c r="AC1818" s="42"/>
    </row>
    <row r="1819" spans="1:29" x14ac:dyDescent="0.3">
      <c r="A1819" s="36">
        <v>1818</v>
      </c>
      <c r="B1819" s="36" t="s">
        <v>8832</v>
      </c>
      <c r="C1819" s="37">
        <v>44673</v>
      </c>
      <c r="D1819" s="54">
        <v>63289438</v>
      </c>
      <c r="E1819" s="56" t="s">
        <v>6</v>
      </c>
      <c r="F1819" s="56">
        <v>221395</v>
      </c>
      <c r="G1819" s="54" t="s">
        <v>89</v>
      </c>
      <c r="H1819" s="54" t="s">
        <v>7324</v>
      </c>
      <c r="I1819" s="57" t="s">
        <v>8914</v>
      </c>
      <c r="J1819" s="54" t="s">
        <v>9103</v>
      </c>
      <c r="K1819" s="55" t="s">
        <v>18</v>
      </c>
      <c r="L1819" s="58" t="s">
        <v>1577</v>
      </c>
      <c r="M1819" s="59" t="s">
        <v>93</v>
      </c>
      <c r="N1819" s="54" t="s">
        <v>9104</v>
      </c>
      <c r="O1819" s="121" t="s">
        <v>9105</v>
      </c>
      <c r="P1819" s="54">
        <v>7978259339</v>
      </c>
      <c r="Q1819" s="60" t="s">
        <v>9106</v>
      </c>
      <c r="R1819" s="54" t="s">
        <v>1214</v>
      </c>
      <c r="S1819" s="54" t="s">
        <v>2136</v>
      </c>
      <c r="T1819" s="54" t="s">
        <v>9107</v>
      </c>
      <c r="U1819" s="54" t="s">
        <v>6126</v>
      </c>
      <c r="V1819" s="54">
        <v>2500000</v>
      </c>
      <c r="W1819" s="54" t="s">
        <v>9108</v>
      </c>
      <c r="X1819" s="54" t="s">
        <v>100</v>
      </c>
      <c r="Y1819" s="35" t="s">
        <v>100</v>
      </c>
      <c r="Z1819" s="35" t="s">
        <v>100</v>
      </c>
      <c r="AA1819" s="54" t="s">
        <v>109</v>
      </c>
      <c r="AB1819" s="54" t="s">
        <v>109</v>
      </c>
      <c r="AC1819" s="54" t="s">
        <v>9109</v>
      </c>
    </row>
    <row r="1820" spans="1:29" x14ac:dyDescent="0.3">
      <c r="A1820" s="36">
        <v>1819</v>
      </c>
      <c r="B1820" s="36" t="s">
        <v>8832</v>
      </c>
      <c r="C1820" s="37">
        <v>44673</v>
      </c>
      <c r="D1820" s="54">
        <v>63289438</v>
      </c>
      <c r="E1820" s="56" t="s">
        <v>6</v>
      </c>
      <c r="F1820" s="56">
        <v>221395</v>
      </c>
      <c r="G1820" s="54" t="s">
        <v>89</v>
      </c>
      <c r="H1820" s="54" t="s">
        <v>7324</v>
      </c>
      <c r="I1820" s="57" t="s">
        <v>8914</v>
      </c>
      <c r="J1820" s="54" t="s">
        <v>9103</v>
      </c>
      <c r="K1820" s="55" t="s">
        <v>18</v>
      </c>
      <c r="L1820" s="58" t="s">
        <v>1577</v>
      </c>
      <c r="M1820" s="59" t="s">
        <v>93</v>
      </c>
      <c r="N1820" s="54">
        <v>6036305</v>
      </c>
      <c r="O1820" s="121" t="s">
        <v>9110</v>
      </c>
      <c r="P1820" s="54">
        <v>9715881277</v>
      </c>
      <c r="Q1820" s="60" t="s">
        <v>9111</v>
      </c>
      <c r="R1820" s="54" t="s">
        <v>8741</v>
      </c>
      <c r="S1820" s="54" t="s">
        <v>1215</v>
      </c>
      <c r="T1820" s="54" t="s">
        <v>765</v>
      </c>
      <c r="U1820" s="54">
        <v>1250000</v>
      </c>
      <c r="V1820" s="54">
        <v>3000000</v>
      </c>
      <c r="W1820" s="54" t="s">
        <v>9112</v>
      </c>
      <c r="X1820" s="54" t="s">
        <v>100</v>
      </c>
      <c r="Y1820" s="35" t="s">
        <v>100</v>
      </c>
      <c r="Z1820" s="35" t="s">
        <v>100</v>
      </c>
      <c r="AA1820" s="54" t="s">
        <v>109</v>
      </c>
      <c r="AB1820" s="54" t="s">
        <v>109</v>
      </c>
      <c r="AC1820" s="54" t="s">
        <v>9113</v>
      </c>
    </row>
    <row r="1821" spans="1:29" x14ac:dyDescent="0.3">
      <c r="A1821" s="36">
        <v>1820</v>
      </c>
      <c r="B1821" s="36" t="s">
        <v>4151</v>
      </c>
      <c r="C1821" s="37">
        <v>44673</v>
      </c>
      <c r="D1821" s="54">
        <v>65486009</v>
      </c>
      <c r="E1821" s="55" t="s">
        <v>1</v>
      </c>
      <c r="F1821" s="56">
        <v>210369</v>
      </c>
      <c r="G1821" s="54" t="s">
        <v>735</v>
      </c>
      <c r="H1821" s="54" t="s">
        <v>736</v>
      </c>
      <c r="I1821" s="57" t="s">
        <v>9114</v>
      </c>
      <c r="J1821" s="54" t="s">
        <v>9114</v>
      </c>
      <c r="K1821" s="36" t="s">
        <v>13</v>
      </c>
      <c r="L1821" s="36" t="s">
        <v>31</v>
      </c>
      <c r="M1821" s="59" t="s">
        <v>93</v>
      </c>
      <c r="N1821" s="54">
        <v>6036867</v>
      </c>
      <c r="O1821" s="54" t="s">
        <v>9115</v>
      </c>
      <c r="P1821" s="54">
        <v>7204872401</v>
      </c>
      <c r="Q1821" s="60" t="s">
        <v>9116</v>
      </c>
      <c r="R1821" s="54" t="s">
        <v>3019</v>
      </c>
      <c r="S1821" s="54" t="s">
        <v>569</v>
      </c>
      <c r="T1821" s="54" t="s">
        <v>9117</v>
      </c>
      <c r="U1821" s="54">
        <v>1800000</v>
      </c>
      <c r="V1821" s="54" t="s">
        <v>9118</v>
      </c>
      <c r="W1821" s="54" t="s">
        <v>6578</v>
      </c>
      <c r="X1821" s="54" t="s">
        <v>100</v>
      </c>
      <c r="Y1821" s="35" t="s">
        <v>100</v>
      </c>
      <c r="Z1821" s="35" t="s">
        <v>118</v>
      </c>
      <c r="AA1821" s="54" t="s">
        <v>109</v>
      </c>
      <c r="AB1821" s="54" t="s">
        <v>109</v>
      </c>
      <c r="AC1821" s="54" t="s">
        <v>9119</v>
      </c>
    </row>
    <row r="1822" spans="1:29" x14ac:dyDescent="0.3">
      <c r="A1822" s="36">
        <v>1821</v>
      </c>
      <c r="B1822" s="36" t="s">
        <v>4151</v>
      </c>
      <c r="C1822" s="37">
        <v>44673</v>
      </c>
      <c r="D1822" s="54">
        <v>22331950</v>
      </c>
      <c r="E1822" s="55" t="s">
        <v>1</v>
      </c>
      <c r="F1822" s="56">
        <v>210369</v>
      </c>
      <c r="G1822" s="54" t="s">
        <v>735</v>
      </c>
      <c r="H1822" s="54" t="s">
        <v>736</v>
      </c>
      <c r="I1822" s="57" t="s">
        <v>9120</v>
      </c>
      <c r="J1822" s="54" t="s">
        <v>9120</v>
      </c>
      <c r="K1822" s="55" t="s">
        <v>13</v>
      </c>
      <c r="L1822" s="58" t="s">
        <v>621</v>
      </c>
      <c r="M1822" s="59" t="s">
        <v>93</v>
      </c>
      <c r="N1822" s="54">
        <v>6035901</v>
      </c>
      <c r="O1822" s="54" t="s">
        <v>9121</v>
      </c>
      <c r="P1822" s="54">
        <v>7828749921</v>
      </c>
      <c r="Q1822" s="60" t="s">
        <v>9122</v>
      </c>
      <c r="R1822" s="54" t="s">
        <v>986</v>
      </c>
      <c r="S1822" s="54" t="s">
        <v>986</v>
      </c>
      <c r="T1822" s="54" t="s">
        <v>9123</v>
      </c>
      <c r="U1822" s="54">
        <v>1075000</v>
      </c>
      <c r="V1822" s="54">
        <v>2400000</v>
      </c>
      <c r="W1822" s="54" t="s">
        <v>6578</v>
      </c>
      <c r="X1822" s="54" t="s">
        <v>100</v>
      </c>
      <c r="Y1822" s="35" t="s">
        <v>100</v>
      </c>
      <c r="Z1822" s="35" t="s">
        <v>118</v>
      </c>
      <c r="AA1822" s="54" t="s">
        <v>378</v>
      </c>
      <c r="AB1822" s="54" t="s">
        <v>109</v>
      </c>
      <c r="AC1822" s="54" t="s">
        <v>9124</v>
      </c>
    </row>
    <row r="1823" spans="1:29" x14ac:dyDescent="0.3">
      <c r="A1823" s="36">
        <v>1822</v>
      </c>
      <c r="B1823" s="36" t="s">
        <v>4151</v>
      </c>
      <c r="C1823" s="37">
        <v>44673</v>
      </c>
      <c r="D1823" s="54">
        <v>22331950</v>
      </c>
      <c r="E1823" s="55" t="s">
        <v>1</v>
      </c>
      <c r="F1823" s="56">
        <v>210369</v>
      </c>
      <c r="G1823" s="54" t="s">
        <v>89</v>
      </c>
      <c r="H1823" s="54" t="s">
        <v>5925</v>
      </c>
      <c r="I1823" s="57" t="s">
        <v>9125</v>
      </c>
      <c r="J1823" s="54" t="s">
        <v>8062</v>
      </c>
      <c r="K1823" s="55" t="s">
        <v>45</v>
      </c>
      <c r="L1823" s="58" t="s">
        <v>402</v>
      </c>
      <c r="M1823" s="59" t="s">
        <v>93</v>
      </c>
      <c r="N1823" s="54">
        <v>6031816</v>
      </c>
      <c r="O1823" s="54" t="s">
        <v>9126</v>
      </c>
      <c r="P1823" s="54">
        <v>9663082620</v>
      </c>
      <c r="Q1823" s="60" t="s">
        <v>9127</v>
      </c>
      <c r="R1823" s="54" t="s">
        <v>9128</v>
      </c>
      <c r="S1823" s="54" t="s">
        <v>9128</v>
      </c>
      <c r="T1823" s="54" t="s">
        <v>9129</v>
      </c>
      <c r="U1823" s="54">
        <v>1450000</v>
      </c>
      <c r="V1823" s="54">
        <v>2300000</v>
      </c>
      <c r="W1823" s="54" t="s">
        <v>9130</v>
      </c>
      <c r="X1823" s="54" t="s">
        <v>100</v>
      </c>
      <c r="Y1823" s="35" t="s">
        <v>100</v>
      </c>
      <c r="Z1823" s="35" t="s">
        <v>118</v>
      </c>
      <c r="AA1823" s="54" t="s">
        <v>109</v>
      </c>
      <c r="AB1823" s="54" t="s">
        <v>109</v>
      </c>
      <c r="AC1823" s="54"/>
    </row>
    <row r="1824" spans="1:29" x14ac:dyDescent="0.3">
      <c r="A1824" s="36">
        <v>1823</v>
      </c>
      <c r="B1824" s="36" t="s">
        <v>4151</v>
      </c>
      <c r="C1824" s="37">
        <v>44673</v>
      </c>
      <c r="D1824" s="54">
        <v>22331950</v>
      </c>
      <c r="E1824" s="55" t="s">
        <v>1</v>
      </c>
      <c r="F1824" s="56">
        <v>210369</v>
      </c>
      <c r="G1824" s="54" t="s">
        <v>89</v>
      </c>
      <c r="H1824" s="54" t="s">
        <v>5925</v>
      </c>
      <c r="I1824" s="57" t="s">
        <v>9125</v>
      </c>
      <c r="J1824" s="54" t="s">
        <v>8062</v>
      </c>
      <c r="K1824" s="55" t="s">
        <v>13</v>
      </c>
      <c r="L1824" s="58" t="s">
        <v>14</v>
      </c>
      <c r="M1824" s="59" t="s">
        <v>93</v>
      </c>
      <c r="N1824" s="54"/>
      <c r="O1824" s="54" t="s">
        <v>9131</v>
      </c>
      <c r="P1824" s="54">
        <v>8056286635</v>
      </c>
      <c r="Q1824" s="60" t="s">
        <v>9132</v>
      </c>
      <c r="R1824" s="54" t="s">
        <v>9133</v>
      </c>
      <c r="S1824" s="54" t="s">
        <v>9133</v>
      </c>
      <c r="T1824" s="54" t="s">
        <v>9134</v>
      </c>
      <c r="U1824" s="54">
        <v>1370000</v>
      </c>
      <c r="V1824" s="54" t="s">
        <v>9135</v>
      </c>
      <c r="W1824" s="54" t="s">
        <v>9136</v>
      </c>
      <c r="X1824" s="54" t="s">
        <v>100</v>
      </c>
      <c r="Y1824" s="35" t="s">
        <v>100</v>
      </c>
      <c r="Z1824" s="35" t="s">
        <v>118</v>
      </c>
      <c r="AA1824" s="54" t="s">
        <v>267</v>
      </c>
      <c r="AB1824" s="54" t="s">
        <v>109</v>
      </c>
      <c r="AC1824" s="54"/>
    </row>
    <row r="1825" spans="1:29" x14ac:dyDescent="0.3">
      <c r="A1825" s="36">
        <v>1824</v>
      </c>
      <c r="B1825" s="36" t="s">
        <v>4151</v>
      </c>
      <c r="C1825" s="37">
        <v>44673</v>
      </c>
      <c r="D1825" s="54">
        <v>22331950</v>
      </c>
      <c r="E1825" s="55" t="s">
        <v>1</v>
      </c>
      <c r="F1825" s="56">
        <v>210369</v>
      </c>
      <c r="G1825" s="54" t="s">
        <v>89</v>
      </c>
      <c r="H1825" s="54" t="s">
        <v>5925</v>
      </c>
      <c r="I1825" s="57" t="s">
        <v>9125</v>
      </c>
      <c r="J1825" s="54" t="s">
        <v>8062</v>
      </c>
      <c r="K1825" s="55" t="s">
        <v>45</v>
      </c>
      <c r="L1825" s="58" t="s">
        <v>402</v>
      </c>
      <c r="M1825" s="59" t="s">
        <v>93</v>
      </c>
      <c r="N1825" s="54"/>
      <c r="O1825" s="54" t="s">
        <v>9137</v>
      </c>
      <c r="P1825" s="54">
        <v>8287350070</v>
      </c>
      <c r="Q1825" s="60" t="s">
        <v>9138</v>
      </c>
      <c r="R1825" s="54" t="s">
        <v>9139</v>
      </c>
      <c r="S1825" s="54" t="s">
        <v>9139</v>
      </c>
      <c r="T1825" s="54" t="s">
        <v>9140</v>
      </c>
      <c r="U1825" s="54">
        <v>1080000</v>
      </c>
      <c r="V1825" s="54">
        <v>1800000</v>
      </c>
      <c r="W1825" s="54" t="s">
        <v>9136</v>
      </c>
      <c r="X1825" s="54" t="s">
        <v>100</v>
      </c>
      <c r="Y1825" s="35" t="s">
        <v>100</v>
      </c>
      <c r="Z1825" s="35" t="s">
        <v>118</v>
      </c>
      <c r="AA1825" s="54" t="s">
        <v>9141</v>
      </c>
      <c r="AB1825" s="54" t="s">
        <v>109</v>
      </c>
      <c r="AC1825" s="54"/>
    </row>
    <row r="1826" spans="1:29" x14ac:dyDescent="0.3">
      <c r="A1826" s="36">
        <v>1825</v>
      </c>
      <c r="B1826" s="36" t="s">
        <v>4151</v>
      </c>
      <c r="C1826" s="37">
        <v>44673</v>
      </c>
      <c r="D1826" s="54">
        <v>82186349</v>
      </c>
      <c r="E1826" s="55" t="s">
        <v>1</v>
      </c>
      <c r="F1826" s="100">
        <v>210369</v>
      </c>
      <c r="G1826" s="54" t="s">
        <v>89</v>
      </c>
      <c r="H1826" s="54" t="s">
        <v>90</v>
      </c>
      <c r="I1826" s="55" t="s">
        <v>103</v>
      </c>
      <c r="J1826" s="54" t="s">
        <v>9142</v>
      </c>
      <c r="K1826" s="55" t="s">
        <v>13</v>
      </c>
      <c r="L1826" s="58" t="s">
        <v>621</v>
      </c>
      <c r="M1826" s="59" t="s">
        <v>93</v>
      </c>
      <c r="N1826" s="54">
        <v>6031616</v>
      </c>
      <c r="O1826" s="54" t="s">
        <v>9143</v>
      </c>
      <c r="P1826" s="54">
        <v>8309879107</v>
      </c>
      <c r="Q1826" s="146" t="s">
        <v>9144</v>
      </c>
      <c r="R1826" s="54" t="s">
        <v>546</v>
      </c>
      <c r="S1826" s="54" t="s">
        <v>546</v>
      </c>
      <c r="T1826" s="54" t="s">
        <v>492</v>
      </c>
      <c r="U1826" s="54">
        <v>400000</v>
      </c>
      <c r="V1826" s="54">
        <v>600000</v>
      </c>
      <c r="W1826" s="54" t="s">
        <v>8566</v>
      </c>
      <c r="X1826" s="54" t="s">
        <v>100</v>
      </c>
      <c r="Y1826" s="35" t="s">
        <v>100</v>
      </c>
      <c r="Z1826" s="35" t="s">
        <v>100</v>
      </c>
      <c r="AA1826" s="54" t="s">
        <v>109</v>
      </c>
      <c r="AB1826" s="54" t="s">
        <v>109</v>
      </c>
      <c r="AC1826" s="54"/>
    </row>
    <row r="1827" spans="1:29" x14ac:dyDescent="0.3">
      <c r="A1827" s="36">
        <v>1826</v>
      </c>
      <c r="B1827" s="36" t="s">
        <v>4151</v>
      </c>
      <c r="C1827" s="37">
        <v>44673</v>
      </c>
      <c r="D1827" s="54">
        <v>82186349</v>
      </c>
      <c r="E1827" s="55" t="s">
        <v>1</v>
      </c>
      <c r="F1827" s="56">
        <v>210369</v>
      </c>
      <c r="G1827" s="54" t="s">
        <v>89</v>
      </c>
      <c r="H1827" s="54" t="s">
        <v>90</v>
      </c>
      <c r="I1827" s="57" t="s">
        <v>103</v>
      </c>
      <c r="J1827" s="54" t="s">
        <v>9142</v>
      </c>
      <c r="K1827" s="55" t="s">
        <v>45</v>
      </c>
      <c r="L1827" s="58" t="s">
        <v>402</v>
      </c>
      <c r="M1827" s="59" t="s">
        <v>93</v>
      </c>
      <c r="N1827" s="54">
        <v>6031623</v>
      </c>
      <c r="O1827" s="54" t="s">
        <v>9145</v>
      </c>
      <c r="P1827" s="54">
        <v>8522043223</v>
      </c>
      <c r="Q1827" s="60" t="s">
        <v>9146</v>
      </c>
      <c r="R1827" s="54" t="s">
        <v>1558</v>
      </c>
      <c r="S1827" s="54" t="s">
        <v>1558</v>
      </c>
      <c r="T1827" s="54" t="s">
        <v>9147</v>
      </c>
      <c r="U1827" s="54">
        <v>280000</v>
      </c>
      <c r="V1827" s="54">
        <v>450000</v>
      </c>
      <c r="W1827" s="54" t="s">
        <v>9148</v>
      </c>
      <c r="X1827" s="54" t="s">
        <v>100</v>
      </c>
      <c r="Y1827" s="35" t="s">
        <v>100</v>
      </c>
      <c r="Z1827" s="35" t="s">
        <v>100</v>
      </c>
      <c r="AA1827" s="54" t="s">
        <v>109</v>
      </c>
      <c r="AB1827" s="54" t="s">
        <v>109</v>
      </c>
      <c r="AC1827" s="54"/>
    </row>
    <row r="1828" spans="1:29" x14ac:dyDescent="0.3">
      <c r="A1828" s="36">
        <v>1827</v>
      </c>
      <c r="B1828" s="36" t="s">
        <v>4151</v>
      </c>
      <c r="C1828" s="37">
        <v>44673</v>
      </c>
      <c r="D1828" s="54">
        <v>22331950</v>
      </c>
      <c r="E1828" s="55" t="s">
        <v>1</v>
      </c>
      <c r="F1828" s="56">
        <v>210369</v>
      </c>
      <c r="G1828" s="54" t="s">
        <v>735</v>
      </c>
      <c r="H1828" s="54" t="s">
        <v>736</v>
      </c>
      <c r="I1828" s="57" t="s">
        <v>9120</v>
      </c>
      <c r="J1828" s="54" t="s">
        <v>9120</v>
      </c>
      <c r="K1828" s="55" t="s">
        <v>18</v>
      </c>
      <c r="L1828" s="58" t="s">
        <v>1577</v>
      </c>
      <c r="M1828" s="59" t="s">
        <v>93</v>
      </c>
      <c r="N1828" s="54">
        <v>6036091</v>
      </c>
      <c r="O1828" s="54" t="s">
        <v>9149</v>
      </c>
      <c r="P1828" s="54">
        <v>9500203525</v>
      </c>
      <c r="Q1828" s="60" t="s">
        <v>9150</v>
      </c>
      <c r="R1828" s="54" t="s">
        <v>9151</v>
      </c>
      <c r="S1828" s="54" t="s">
        <v>9151</v>
      </c>
      <c r="T1828" s="54" t="s">
        <v>198</v>
      </c>
      <c r="U1828" s="54">
        <v>1560000</v>
      </c>
      <c r="V1828" s="54">
        <v>2800000</v>
      </c>
      <c r="W1828" s="54" t="s">
        <v>6578</v>
      </c>
      <c r="X1828" s="54" t="s">
        <v>100</v>
      </c>
      <c r="Y1828" s="35" t="s">
        <v>100</v>
      </c>
      <c r="Z1828" s="35" t="s">
        <v>100</v>
      </c>
      <c r="AA1828" s="54" t="s">
        <v>2278</v>
      </c>
      <c r="AB1828" s="54" t="s">
        <v>109</v>
      </c>
      <c r="AC1828" s="54" t="s">
        <v>9152</v>
      </c>
    </row>
    <row r="1829" spans="1:29" x14ac:dyDescent="0.3">
      <c r="A1829" s="36">
        <v>1828</v>
      </c>
      <c r="B1829" s="36" t="s">
        <v>4151</v>
      </c>
      <c r="C1829" s="37">
        <v>44673</v>
      </c>
      <c r="D1829" s="54">
        <v>83469845</v>
      </c>
      <c r="E1829" s="55" t="s">
        <v>1</v>
      </c>
      <c r="F1829" s="56">
        <v>210369</v>
      </c>
      <c r="G1829" s="54" t="s">
        <v>89</v>
      </c>
      <c r="H1829" s="54" t="s">
        <v>254</v>
      </c>
      <c r="I1829" s="57" t="s">
        <v>9153</v>
      </c>
      <c r="J1829" s="54" t="s">
        <v>9154</v>
      </c>
      <c r="K1829" s="35" t="s">
        <v>24</v>
      </c>
      <c r="L1829" s="64" t="s">
        <v>8833</v>
      </c>
      <c r="M1829" s="59" t="s">
        <v>93</v>
      </c>
      <c r="N1829" s="54">
        <v>6036550</v>
      </c>
      <c r="O1829" s="54" t="s">
        <v>9155</v>
      </c>
      <c r="P1829" s="54">
        <v>7210500854</v>
      </c>
      <c r="Q1829" s="60" t="s">
        <v>9156</v>
      </c>
      <c r="R1829" s="54" t="s">
        <v>677</v>
      </c>
      <c r="S1829" s="54" t="s">
        <v>671</v>
      </c>
      <c r="T1829" s="54" t="s">
        <v>9157</v>
      </c>
      <c r="U1829" s="54">
        <v>480000</v>
      </c>
      <c r="V1829" s="54">
        <v>800000</v>
      </c>
      <c r="W1829" s="54" t="s">
        <v>481</v>
      </c>
      <c r="X1829" s="54" t="s">
        <v>100</v>
      </c>
      <c r="Y1829" s="35" t="s">
        <v>100</v>
      </c>
      <c r="Z1829" s="35" t="s">
        <v>118</v>
      </c>
      <c r="AA1829" s="54" t="s">
        <v>476</v>
      </c>
      <c r="AB1829" s="54" t="s">
        <v>334</v>
      </c>
      <c r="AC1829" s="54"/>
    </row>
    <row r="1830" spans="1:29" x14ac:dyDescent="0.3">
      <c r="A1830" s="36">
        <v>1829</v>
      </c>
      <c r="B1830" s="36" t="s">
        <v>4151</v>
      </c>
      <c r="C1830" s="37">
        <v>44673</v>
      </c>
      <c r="D1830" s="54">
        <v>83469845</v>
      </c>
      <c r="E1830" s="55" t="s">
        <v>1</v>
      </c>
      <c r="F1830" s="56">
        <v>210369</v>
      </c>
      <c r="G1830" s="54" t="s">
        <v>89</v>
      </c>
      <c r="H1830" s="54" t="s">
        <v>254</v>
      </c>
      <c r="I1830" s="57" t="s">
        <v>9153</v>
      </c>
      <c r="J1830" s="54" t="s">
        <v>9154</v>
      </c>
      <c r="K1830" s="35" t="s">
        <v>24</v>
      </c>
      <c r="L1830" s="64" t="s">
        <v>8833</v>
      </c>
      <c r="M1830" s="59" t="s">
        <v>93</v>
      </c>
      <c r="N1830" s="54">
        <v>5787326</v>
      </c>
      <c r="O1830" s="54" t="s">
        <v>9158</v>
      </c>
      <c r="P1830" s="54">
        <v>9160242242</v>
      </c>
      <c r="Q1830" s="60" t="s">
        <v>9159</v>
      </c>
      <c r="R1830" s="54" t="s">
        <v>660</v>
      </c>
      <c r="S1830" s="54" t="s">
        <v>660</v>
      </c>
      <c r="T1830" s="54" t="s">
        <v>9160</v>
      </c>
      <c r="U1830" s="54">
        <v>600000</v>
      </c>
      <c r="V1830" s="54">
        <v>900000</v>
      </c>
      <c r="W1830" s="54" t="s">
        <v>9161</v>
      </c>
      <c r="X1830" s="54" t="s">
        <v>100</v>
      </c>
      <c r="Y1830" s="35" t="s">
        <v>100</v>
      </c>
      <c r="Z1830" s="35" t="s">
        <v>118</v>
      </c>
      <c r="AA1830" s="54" t="s">
        <v>6596</v>
      </c>
      <c r="AB1830" s="54" t="s">
        <v>334</v>
      </c>
      <c r="AC1830" s="54"/>
    </row>
    <row r="1831" spans="1:29" x14ac:dyDescent="0.3">
      <c r="A1831" s="36">
        <v>1830</v>
      </c>
      <c r="B1831" s="36" t="s">
        <v>4151</v>
      </c>
      <c r="C1831" s="37">
        <v>44673</v>
      </c>
      <c r="D1831" s="54">
        <v>83469845</v>
      </c>
      <c r="E1831" s="55" t="s">
        <v>1</v>
      </c>
      <c r="F1831" s="56">
        <v>210369</v>
      </c>
      <c r="G1831" s="54" t="s">
        <v>89</v>
      </c>
      <c r="H1831" s="54" t="s">
        <v>254</v>
      </c>
      <c r="I1831" s="57" t="s">
        <v>9153</v>
      </c>
      <c r="J1831" s="54" t="s">
        <v>9154</v>
      </c>
      <c r="K1831" s="35" t="s">
        <v>24</v>
      </c>
      <c r="L1831" s="64" t="s">
        <v>8833</v>
      </c>
      <c r="M1831" s="59" t="s">
        <v>93</v>
      </c>
      <c r="N1831" s="54">
        <v>6035254</v>
      </c>
      <c r="O1831" s="54" t="s">
        <v>2722</v>
      </c>
      <c r="P1831" s="54" t="s">
        <v>9162</v>
      </c>
      <c r="Q1831" s="60" t="s">
        <v>9163</v>
      </c>
      <c r="R1831" s="54" t="s">
        <v>677</v>
      </c>
      <c r="S1831" s="54" t="s">
        <v>506</v>
      </c>
      <c r="T1831" s="54" t="s">
        <v>9164</v>
      </c>
      <c r="U1831" s="54">
        <v>700000</v>
      </c>
      <c r="V1831" s="54">
        <v>1000000</v>
      </c>
      <c r="W1831" s="54" t="s">
        <v>8368</v>
      </c>
      <c r="X1831" s="54" t="s">
        <v>100</v>
      </c>
      <c r="Y1831" s="35" t="s">
        <v>100</v>
      </c>
      <c r="Z1831" s="35" t="s">
        <v>118</v>
      </c>
      <c r="AA1831" s="54" t="s">
        <v>6596</v>
      </c>
      <c r="AB1831" s="54" t="s">
        <v>6596</v>
      </c>
      <c r="AC1831" s="54"/>
    </row>
    <row r="1832" spans="1:29" x14ac:dyDescent="0.3">
      <c r="A1832" s="36">
        <v>1831</v>
      </c>
      <c r="B1832" s="36" t="s">
        <v>4151</v>
      </c>
      <c r="C1832" s="37">
        <v>44673</v>
      </c>
      <c r="D1832" s="54">
        <v>15871661</v>
      </c>
      <c r="E1832" s="55" t="s">
        <v>1</v>
      </c>
      <c r="F1832" s="56">
        <v>210369</v>
      </c>
      <c r="G1832" s="54" t="s">
        <v>89</v>
      </c>
      <c r="H1832" s="54" t="s">
        <v>90</v>
      </c>
      <c r="I1832" s="57" t="s">
        <v>91</v>
      </c>
      <c r="J1832" s="54" t="s">
        <v>91</v>
      </c>
      <c r="K1832" s="36" t="s">
        <v>13</v>
      </c>
      <c r="L1832" s="36" t="s">
        <v>621</v>
      </c>
      <c r="M1832" s="59" t="s">
        <v>93</v>
      </c>
      <c r="N1832" s="54">
        <v>6029398</v>
      </c>
      <c r="O1832" s="54" t="s">
        <v>9165</v>
      </c>
      <c r="P1832" s="54">
        <v>9626309741</v>
      </c>
      <c r="Q1832" s="60" t="s">
        <v>9166</v>
      </c>
      <c r="R1832" s="54" t="s">
        <v>3758</v>
      </c>
      <c r="S1832" s="54" t="s">
        <v>3758</v>
      </c>
      <c r="T1832" s="54" t="s">
        <v>9167</v>
      </c>
      <c r="U1832" s="54" t="s">
        <v>9168</v>
      </c>
      <c r="V1832" s="54" t="s">
        <v>5825</v>
      </c>
      <c r="W1832" s="54" t="s">
        <v>9169</v>
      </c>
      <c r="X1832" s="54" t="s">
        <v>100</v>
      </c>
      <c r="Y1832" s="35" t="s">
        <v>100</v>
      </c>
      <c r="Z1832" s="35" t="s">
        <v>100</v>
      </c>
      <c r="AA1832" s="54" t="s">
        <v>267</v>
      </c>
      <c r="AB1832" s="54" t="s">
        <v>109</v>
      </c>
      <c r="AC1832" s="54"/>
    </row>
    <row r="1833" spans="1:29" x14ac:dyDescent="0.3">
      <c r="A1833" s="36">
        <v>1832</v>
      </c>
      <c r="B1833" s="36" t="s">
        <v>4151</v>
      </c>
      <c r="C1833" s="37">
        <v>44673</v>
      </c>
      <c r="D1833" s="54">
        <v>15871661</v>
      </c>
      <c r="E1833" s="55" t="s">
        <v>1</v>
      </c>
      <c r="F1833" s="56">
        <v>210369</v>
      </c>
      <c r="G1833" s="54" t="s">
        <v>89</v>
      </c>
      <c r="H1833" s="54" t="s">
        <v>90</v>
      </c>
      <c r="I1833" s="57" t="s">
        <v>91</v>
      </c>
      <c r="J1833" s="54" t="s">
        <v>91</v>
      </c>
      <c r="K1833" s="55" t="s">
        <v>45</v>
      </c>
      <c r="L1833" s="58" t="s">
        <v>402</v>
      </c>
      <c r="M1833" s="59" t="s">
        <v>93</v>
      </c>
      <c r="N1833" s="54">
        <v>6029495</v>
      </c>
      <c r="O1833" s="54" t="s">
        <v>9170</v>
      </c>
      <c r="P1833" s="54">
        <v>7708611441</v>
      </c>
      <c r="Q1833" s="60" t="s">
        <v>9171</v>
      </c>
      <c r="R1833" s="54" t="s">
        <v>633</v>
      </c>
      <c r="S1833" s="54" t="s">
        <v>633</v>
      </c>
      <c r="T1833" s="54" t="s">
        <v>9172</v>
      </c>
      <c r="U1833" s="54" t="s">
        <v>9173</v>
      </c>
      <c r="V1833" s="54" t="s">
        <v>9174</v>
      </c>
      <c r="W1833" s="54" t="s">
        <v>9175</v>
      </c>
      <c r="X1833" s="54" t="s">
        <v>100</v>
      </c>
      <c r="Y1833" s="35" t="s">
        <v>100</v>
      </c>
      <c r="Z1833" s="35" t="s">
        <v>100</v>
      </c>
      <c r="AA1833" s="54" t="s">
        <v>267</v>
      </c>
      <c r="AB1833" s="54" t="s">
        <v>109</v>
      </c>
      <c r="AC1833" s="54"/>
    </row>
    <row r="1834" spans="1:29" x14ac:dyDescent="0.3">
      <c r="A1834" s="36">
        <v>1833</v>
      </c>
      <c r="B1834" s="36" t="s">
        <v>4151</v>
      </c>
      <c r="C1834" s="37">
        <v>44673</v>
      </c>
      <c r="D1834" s="54">
        <v>15871661</v>
      </c>
      <c r="E1834" s="55" t="s">
        <v>1</v>
      </c>
      <c r="F1834" s="56">
        <v>210369</v>
      </c>
      <c r="G1834" s="54" t="s">
        <v>89</v>
      </c>
      <c r="H1834" s="54" t="s">
        <v>90</v>
      </c>
      <c r="I1834" s="57" t="s">
        <v>91</v>
      </c>
      <c r="J1834" s="54" t="s">
        <v>91</v>
      </c>
      <c r="K1834" s="55" t="s">
        <v>45</v>
      </c>
      <c r="L1834" s="58" t="s">
        <v>402</v>
      </c>
      <c r="M1834" s="59" t="s">
        <v>93</v>
      </c>
      <c r="N1834" s="54">
        <v>6033414</v>
      </c>
      <c r="O1834" s="54" t="s">
        <v>9176</v>
      </c>
      <c r="P1834" s="54">
        <v>6380765250</v>
      </c>
      <c r="Q1834" s="60" t="s">
        <v>9177</v>
      </c>
      <c r="R1834" s="54" t="s">
        <v>563</v>
      </c>
      <c r="S1834" s="54" t="s">
        <v>563</v>
      </c>
      <c r="T1834" s="54" t="s">
        <v>9178</v>
      </c>
      <c r="U1834" s="54" t="s">
        <v>9179</v>
      </c>
      <c r="V1834" s="54" t="s">
        <v>9180</v>
      </c>
      <c r="W1834" s="54" t="s">
        <v>9181</v>
      </c>
      <c r="X1834" s="54" t="s">
        <v>100</v>
      </c>
      <c r="Y1834" s="35" t="s">
        <v>100</v>
      </c>
      <c r="Z1834" s="35" t="s">
        <v>100</v>
      </c>
      <c r="AA1834" s="54" t="s">
        <v>267</v>
      </c>
      <c r="AB1834" s="54" t="s">
        <v>109</v>
      </c>
      <c r="AC1834" s="54"/>
    </row>
    <row r="1835" spans="1:29" x14ac:dyDescent="0.3">
      <c r="A1835" s="36">
        <v>1834</v>
      </c>
      <c r="B1835" s="36" t="s">
        <v>4151</v>
      </c>
      <c r="C1835" s="37">
        <v>44673</v>
      </c>
      <c r="D1835" s="54">
        <v>15871661</v>
      </c>
      <c r="E1835" s="55" t="s">
        <v>1</v>
      </c>
      <c r="F1835" s="56">
        <v>210369</v>
      </c>
      <c r="G1835" s="54" t="s">
        <v>89</v>
      </c>
      <c r="H1835" s="54" t="s">
        <v>90</v>
      </c>
      <c r="I1835" s="57" t="s">
        <v>91</v>
      </c>
      <c r="J1835" s="54" t="s">
        <v>91</v>
      </c>
      <c r="K1835" s="55" t="s">
        <v>45</v>
      </c>
      <c r="L1835" s="58" t="s">
        <v>402</v>
      </c>
      <c r="M1835" s="59" t="s">
        <v>93</v>
      </c>
      <c r="N1835" s="54">
        <v>6033426</v>
      </c>
      <c r="O1835" s="54" t="s">
        <v>9182</v>
      </c>
      <c r="P1835" s="54">
        <v>9444104393</v>
      </c>
      <c r="Q1835" s="60" t="s">
        <v>9183</v>
      </c>
      <c r="R1835" s="54" t="s">
        <v>3771</v>
      </c>
      <c r="S1835" s="54" t="s">
        <v>633</v>
      </c>
      <c r="T1835" s="54" t="s">
        <v>241</v>
      </c>
      <c r="U1835" s="54" t="s">
        <v>3700</v>
      </c>
      <c r="V1835" s="54" t="s">
        <v>3688</v>
      </c>
      <c r="W1835" s="54" t="s">
        <v>308</v>
      </c>
      <c r="X1835" s="54" t="s">
        <v>100</v>
      </c>
      <c r="Y1835" s="35" t="s">
        <v>100</v>
      </c>
      <c r="Z1835" s="35" t="s">
        <v>100</v>
      </c>
      <c r="AA1835" s="54" t="s">
        <v>267</v>
      </c>
      <c r="AB1835" s="54" t="s">
        <v>109</v>
      </c>
      <c r="AC1835" s="54"/>
    </row>
    <row r="1836" spans="1:29" x14ac:dyDescent="0.3">
      <c r="A1836" s="36">
        <v>1835</v>
      </c>
      <c r="B1836" s="36" t="s">
        <v>4151</v>
      </c>
      <c r="C1836" s="37">
        <v>44673</v>
      </c>
      <c r="D1836" s="54">
        <v>22331950</v>
      </c>
      <c r="E1836" s="55" t="s">
        <v>1</v>
      </c>
      <c r="F1836" s="56">
        <v>210369</v>
      </c>
      <c r="G1836" s="54" t="s">
        <v>89</v>
      </c>
      <c r="H1836" s="54" t="s">
        <v>254</v>
      </c>
      <c r="I1836" s="57" t="s">
        <v>8334</v>
      </c>
      <c r="J1836" s="54" t="s">
        <v>9184</v>
      </c>
      <c r="K1836" s="55" t="s">
        <v>13</v>
      </c>
      <c r="L1836" s="58" t="s">
        <v>621</v>
      </c>
      <c r="M1836" s="59" t="s">
        <v>93</v>
      </c>
      <c r="N1836" s="54">
        <v>6038335</v>
      </c>
      <c r="O1836" s="54" t="s">
        <v>9185</v>
      </c>
      <c r="P1836" s="54">
        <v>9579254489</v>
      </c>
      <c r="Q1836" s="60" t="s">
        <v>9186</v>
      </c>
      <c r="R1836" s="54" t="s">
        <v>665</v>
      </c>
      <c r="S1836" s="54" t="s">
        <v>170</v>
      </c>
      <c r="T1836" s="54" t="s">
        <v>9185</v>
      </c>
      <c r="U1836" s="54">
        <v>900000</v>
      </c>
      <c r="V1836" s="54">
        <v>1400000</v>
      </c>
      <c r="W1836" s="54" t="s">
        <v>462</v>
      </c>
      <c r="X1836" s="54" t="s">
        <v>100</v>
      </c>
      <c r="Y1836" s="35" t="s">
        <v>100</v>
      </c>
      <c r="Z1836" s="35" t="s">
        <v>118</v>
      </c>
      <c r="AA1836" s="54" t="s">
        <v>9187</v>
      </c>
      <c r="AB1836" s="54" t="s">
        <v>401</v>
      </c>
      <c r="AC1836" s="54"/>
    </row>
    <row r="1837" spans="1:29" x14ac:dyDescent="0.3">
      <c r="A1837" s="36">
        <v>1836</v>
      </c>
      <c r="B1837" s="36" t="s">
        <v>4151</v>
      </c>
      <c r="C1837" s="37">
        <v>44673</v>
      </c>
      <c r="D1837" s="54">
        <v>35172923</v>
      </c>
      <c r="E1837" s="54" t="s">
        <v>15130</v>
      </c>
      <c r="F1837" s="100" t="s">
        <v>9038</v>
      </c>
      <c r="G1837" s="55" t="s">
        <v>89</v>
      </c>
      <c r="H1837" s="54" t="s">
        <v>254</v>
      </c>
      <c r="I1837" s="54" t="s">
        <v>9188</v>
      </c>
      <c r="J1837" s="42" t="s">
        <v>5317</v>
      </c>
      <c r="K1837" s="36" t="s">
        <v>15147</v>
      </c>
      <c r="L1837" s="55"/>
      <c r="M1837" s="59" t="s">
        <v>93</v>
      </c>
      <c r="N1837" s="54">
        <v>5789227</v>
      </c>
      <c r="O1837" s="54" t="s">
        <v>9131</v>
      </c>
      <c r="P1837" s="54">
        <v>8056286635</v>
      </c>
      <c r="Q1837" s="60" t="s">
        <v>9189</v>
      </c>
      <c r="R1837" s="54" t="s">
        <v>5544</v>
      </c>
      <c r="S1837" s="54" t="s">
        <v>1587</v>
      </c>
      <c r="T1837" s="54" t="s">
        <v>9134</v>
      </c>
      <c r="U1837" s="54" t="s">
        <v>9190</v>
      </c>
      <c r="V1837" s="54" t="s">
        <v>2164</v>
      </c>
      <c r="W1837" s="144" t="s">
        <v>9191</v>
      </c>
      <c r="X1837" s="54" t="s">
        <v>100</v>
      </c>
      <c r="Y1837" s="54" t="s">
        <v>100</v>
      </c>
      <c r="Z1837" s="54" t="s">
        <v>118</v>
      </c>
      <c r="AA1837" s="54" t="s">
        <v>9192</v>
      </c>
      <c r="AB1837" s="54" t="s">
        <v>9192</v>
      </c>
      <c r="AC1837" s="54" t="s">
        <v>9193</v>
      </c>
    </row>
    <row r="1838" spans="1:29" x14ac:dyDescent="0.3">
      <c r="A1838" s="36">
        <v>1837</v>
      </c>
      <c r="B1838" s="36" t="s">
        <v>4151</v>
      </c>
      <c r="C1838" s="37">
        <v>44673</v>
      </c>
      <c r="D1838" s="54">
        <v>35172923</v>
      </c>
      <c r="E1838" s="54" t="s">
        <v>15130</v>
      </c>
      <c r="F1838" s="100" t="s">
        <v>9038</v>
      </c>
      <c r="G1838" s="55" t="s">
        <v>89</v>
      </c>
      <c r="H1838" s="54" t="s">
        <v>254</v>
      </c>
      <c r="I1838" s="54" t="s">
        <v>9188</v>
      </c>
      <c r="J1838" s="42" t="s">
        <v>5317</v>
      </c>
      <c r="K1838" s="36" t="s">
        <v>15147</v>
      </c>
      <c r="L1838" s="55"/>
      <c r="M1838" s="59" t="s">
        <v>93</v>
      </c>
      <c r="N1838" s="54">
        <v>5790588</v>
      </c>
      <c r="O1838" s="54" t="s">
        <v>9194</v>
      </c>
      <c r="P1838" s="54">
        <v>7350080006</v>
      </c>
      <c r="Q1838" s="60" t="s">
        <v>9195</v>
      </c>
      <c r="R1838" s="54" t="s">
        <v>176</v>
      </c>
      <c r="S1838" s="54" t="s">
        <v>660</v>
      </c>
      <c r="T1838" s="54" t="s">
        <v>9196</v>
      </c>
      <c r="U1838" s="54" t="s">
        <v>9197</v>
      </c>
      <c r="V1838" s="54" t="s">
        <v>6734</v>
      </c>
      <c r="W1838" s="144" t="s">
        <v>134</v>
      </c>
      <c r="X1838" s="54" t="s">
        <v>100</v>
      </c>
      <c r="Y1838" s="54" t="s">
        <v>100</v>
      </c>
      <c r="Z1838" s="54" t="s">
        <v>118</v>
      </c>
      <c r="AA1838" s="54" t="s">
        <v>9198</v>
      </c>
      <c r="AB1838" s="54" t="s">
        <v>9199</v>
      </c>
      <c r="AC1838" s="54" t="s">
        <v>9200</v>
      </c>
    </row>
    <row r="1839" spans="1:29" x14ac:dyDescent="0.3">
      <c r="A1839" s="36">
        <v>1838</v>
      </c>
      <c r="B1839" s="36" t="s">
        <v>4151</v>
      </c>
      <c r="C1839" s="37">
        <v>44673</v>
      </c>
      <c r="D1839" s="54">
        <v>35172923</v>
      </c>
      <c r="E1839" s="54" t="s">
        <v>15130</v>
      </c>
      <c r="F1839" s="100" t="s">
        <v>9038</v>
      </c>
      <c r="G1839" s="55" t="s">
        <v>89</v>
      </c>
      <c r="H1839" s="54" t="s">
        <v>254</v>
      </c>
      <c r="I1839" s="54" t="s">
        <v>9188</v>
      </c>
      <c r="J1839" s="42" t="s">
        <v>5317</v>
      </c>
      <c r="K1839" s="36" t="s">
        <v>15147</v>
      </c>
      <c r="L1839" s="55"/>
      <c r="M1839" s="59" t="s">
        <v>93</v>
      </c>
      <c r="N1839" s="54">
        <v>5790584</v>
      </c>
      <c r="O1839" s="54" t="s">
        <v>9201</v>
      </c>
      <c r="P1839" s="54">
        <v>9971727133</v>
      </c>
      <c r="Q1839" s="60" t="s">
        <v>9202</v>
      </c>
      <c r="R1839" s="54" t="s">
        <v>754</v>
      </c>
      <c r="S1839" s="54" t="s">
        <v>754</v>
      </c>
      <c r="T1839" s="54" t="s">
        <v>9203</v>
      </c>
      <c r="U1839" s="54" t="s">
        <v>9204</v>
      </c>
      <c r="V1839" s="54" t="s">
        <v>6734</v>
      </c>
      <c r="W1839" s="144" t="s">
        <v>9205</v>
      </c>
      <c r="X1839" s="54" t="s">
        <v>100</v>
      </c>
      <c r="Y1839" s="54" t="s">
        <v>100</v>
      </c>
      <c r="Z1839" s="54" t="s">
        <v>118</v>
      </c>
      <c r="AA1839" s="54" t="s">
        <v>476</v>
      </c>
      <c r="AB1839" s="54" t="s">
        <v>476</v>
      </c>
      <c r="AC1839" s="54" t="s">
        <v>9206</v>
      </c>
    </row>
    <row r="1840" spans="1:29" x14ac:dyDescent="0.3">
      <c r="A1840" s="36">
        <v>1839</v>
      </c>
      <c r="B1840" s="36" t="s">
        <v>4151</v>
      </c>
      <c r="C1840" s="37">
        <v>44673</v>
      </c>
      <c r="D1840" s="54">
        <v>63479757</v>
      </c>
      <c r="E1840" s="54" t="s">
        <v>15130</v>
      </c>
      <c r="F1840" s="100" t="s">
        <v>9038</v>
      </c>
      <c r="G1840" s="55" t="s">
        <v>89</v>
      </c>
      <c r="H1840" s="54" t="s">
        <v>254</v>
      </c>
      <c r="I1840" s="54" t="s">
        <v>4426</v>
      </c>
      <c r="J1840" s="42" t="s">
        <v>9207</v>
      </c>
      <c r="K1840" s="36" t="s">
        <v>15147</v>
      </c>
      <c r="L1840" s="55"/>
      <c r="M1840" s="59" t="s">
        <v>93</v>
      </c>
      <c r="N1840" s="54">
        <v>5782125</v>
      </c>
      <c r="O1840" s="54" t="s">
        <v>9208</v>
      </c>
      <c r="P1840" s="54">
        <v>8143516554</v>
      </c>
      <c r="Q1840" s="60" t="s">
        <v>9209</v>
      </c>
      <c r="R1840" s="54" t="s">
        <v>9210</v>
      </c>
      <c r="S1840" s="54" t="s">
        <v>265</v>
      </c>
      <c r="T1840" s="54" t="s">
        <v>9211</v>
      </c>
      <c r="U1840" s="54" t="s">
        <v>9212</v>
      </c>
      <c r="V1840" s="54" t="s">
        <v>2151</v>
      </c>
      <c r="W1840" s="144" t="s">
        <v>501</v>
      </c>
      <c r="X1840" s="54" t="s">
        <v>100</v>
      </c>
      <c r="Y1840" s="54" t="s">
        <v>100</v>
      </c>
      <c r="Z1840" s="54" t="s">
        <v>118</v>
      </c>
      <c r="AA1840" s="54" t="s">
        <v>101</v>
      </c>
      <c r="AB1840" s="54" t="s">
        <v>109</v>
      </c>
      <c r="AC1840" s="54"/>
    </row>
    <row r="1841" spans="1:29" x14ac:dyDescent="0.3">
      <c r="A1841" s="36">
        <v>1840</v>
      </c>
      <c r="B1841" s="36" t="s">
        <v>4151</v>
      </c>
      <c r="C1841" s="37">
        <v>44673</v>
      </c>
      <c r="D1841" s="54">
        <v>63479757</v>
      </c>
      <c r="E1841" s="54" t="s">
        <v>15130</v>
      </c>
      <c r="F1841" s="100" t="s">
        <v>9038</v>
      </c>
      <c r="G1841" s="55" t="s">
        <v>89</v>
      </c>
      <c r="H1841" s="54" t="s">
        <v>254</v>
      </c>
      <c r="I1841" s="54" t="s">
        <v>4426</v>
      </c>
      <c r="J1841" s="42" t="s">
        <v>9207</v>
      </c>
      <c r="K1841" s="36" t="s">
        <v>15147</v>
      </c>
      <c r="L1841" s="55"/>
      <c r="M1841" s="59" t="s">
        <v>93</v>
      </c>
      <c r="N1841" s="54">
        <v>5769943</v>
      </c>
      <c r="O1841" s="54" t="s">
        <v>9213</v>
      </c>
      <c r="P1841" s="54">
        <v>8904347363</v>
      </c>
      <c r="Q1841" s="60" t="s">
        <v>9214</v>
      </c>
      <c r="R1841" s="54" t="s">
        <v>9210</v>
      </c>
      <c r="S1841" s="54" t="s">
        <v>3781</v>
      </c>
      <c r="T1841" s="54" t="s">
        <v>9215</v>
      </c>
      <c r="U1841" s="54" t="s">
        <v>4992</v>
      </c>
      <c r="V1841" s="54" t="s">
        <v>2139</v>
      </c>
      <c r="W1841" s="144" t="s">
        <v>501</v>
      </c>
      <c r="X1841" s="54" t="s">
        <v>100</v>
      </c>
      <c r="Y1841" s="54" t="s">
        <v>100</v>
      </c>
      <c r="Z1841" s="54" t="s">
        <v>118</v>
      </c>
      <c r="AA1841" s="54" t="s">
        <v>9216</v>
      </c>
      <c r="AB1841" s="54" t="s">
        <v>109</v>
      </c>
      <c r="AC1841" s="54"/>
    </row>
    <row r="1842" spans="1:29" x14ac:dyDescent="0.3">
      <c r="A1842" s="36">
        <v>1841</v>
      </c>
      <c r="B1842" s="36" t="s">
        <v>4151</v>
      </c>
      <c r="C1842" s="37">
        <v>44673</v>
      </c>
      <c r="D1842" s="54">
        <v>12550462</v>
      </c>
      <c r="E1842" s="54" t="s">
        <v>15130</v>
      </c>
      <c r="F1842" s="100" t="s">
        <v>9038</v>
      </c>
      <c r="G1842" s="55" t="s">
        <v>89</v>
      </c>
      <c r="H1842" s="54" t="s">
        <v>254</v>
      </c>
      <c r="I1842" s="54" t="s">
        <v>1330</v>
      </c>
      <c r="J1842" s="42" t="s">
        <v>9217</v>
      </c>
      <c r="K1842" s="36" t="s">
        <v>15147</v>
      </c>
      <c r="L1842" s="55"/>
      <c r="M1842" s="59" t="s">
        <v>93</v>
      </c>
      <c r="N1842" s="54">
        <v>5786702</v>
      </c>
      <c r="O1842" s="54" t="s">
        <v>9218</v>
      </c>
      <c r="P1842" s="54">
        <v>9866433936</v>
      </c>
      <c r="Q1842" s="60" t="s">
        <v>9219</v>
      </c>
      <c r="R1842" s="54" t="s">
        <v>9220</v>
      </c>
      <c r="S1842" s="54" t="s">
        <v>406</v>
      </c>
      <c r="T1842" s="54" t="s">
        <v>9221</v>
      </c>
      <c r="U1842" s="54" t="s">
        <v>9222</v>
      </c>
      <c r="V1842" s="54" t="s">
        <v>5300</v>
      </c>
      <c r="W1842" s="144" t="s">
        <v>134</v>
      </c>
      <c r="X1842" s="54" t="s">
        <v>100</v>
      </c>
      <c r="Y1842" s="54" t="s">
        <v>100</v>
      </c>
      <c r="Z1842" s="54" t="s">
        <v>118</v>
      </c>
      <c r="AA1842" s="54" t="s">
        <v>4230</v>
      </c>
      <c r="AB1842" s="54" t="s">
        <v>109</v>
      </c>
      <c r="AC1842" s="54"/>
    </row>
    <row r="1843" spans="1:29" x14ac:dyDescent="0.3">
      <c r="A1843" s="36">
        <v>1842</v>
      </c>
      <c r="B1843" s="36" t="s">
        <v>4151</v>
      </c>
      <c r="C1843" s="37">
        <v>44673</v>
      </c>
      <c r="D1843" s="54">
        <v>12550462</v>
      </c>
      <c r="E1843" s="54" t="s">
        <v>15130</v>
      </c>
      <c r="F1843" s="100" t="s">
        <v>9038</v>
      </c>
      <c r="G1843" s="55" t="s">
        <v>89</v>
      </c>
      <c r="H1843" s="54" t="s">
        <v>254</v>
      </c>
      <c r="I1843" s="54" t="s">
        <v>1330</v>
      </c>
      <c r="J1843" s="42" t="s">
        <v>9217</v>
      </c>
      <c r="K1843" s="36" t="s">
        <v>15147</v>
      </c>
      <c r="L1843" s="55"/>
      <c r="M1843" s="59" t="s">
        <v>93</v>
      </c>
      <c r="N1843" s="54">
        <v>5787294</v>
      </c>
      <c r="O1843" s="54" t="s">
        <v>9223</v>
      </c>
      <c r="P1843" s="54">
        <v>7569689877</v>
      </c>
      <c r="Q1843" s="60" t="s">
        <v>9224</v>
      </c>
      <c r="R1843" s="54" t="s">
        <v>417</v>
      </c>
      <c r="S1843" s="54" t="s">
        <v>417</v>
      </c>
      <c r="T1843" s="54" t="s">
        <v>9225</v>
      </c>
      <c r="U1843" s="54" t="s">
        <v>6044</v>
      </c>
      <c r="V1843" s="54" t="s">
        <v>5336</v>
      </c>
      <c r="W1843" s="144" t="s">
        <v>134</v>
      </c>
      <c r="X1843" s="54" t="s">
        <v>100</v>
      </c>
      <c r="Y1843" s="54" t="s">
        <v>100</v>
      </c>
      <c r="Z1843" s="54" t="s">
        <v>118</v>
      </c>
      <c r="AA1843" s="54" t="s">
        <v>101</v>
      </c>
      <c r="AB1843" s="54" t="s">
        <v>109</v>
      </c>
      <c r="AC1843" s="54"/>
    </row>
    <row r="1844" spans="1:29" x14ac:dyDescent="0.3">
      <c r="A1844" s="36">
        <v>1843</v>
      </c>
      <c r="B1844" s="36" t="s">
        <v>4151</v>
      </c>
      <c r="C1844" s="37">
        <v>44673</v>
      </c>
      <c r="D1844" s="54">
        <v>12550462</v>
      </c>
      <c r="E1844" s="54" t="s">
        <v>15130</v>
      </c>
      <c r="F1844" s="100" t="s">
        <v>88</v>
      </c>
      <c r="G1844" s="55" t="s">
        <v>89</v>
      </c>
      <c r="H1844" s="54" t="s">
        <v>254</v>
      </c>
      <c r="I1844" s="54" t="s">
        <v>1330</v>
      </c>
      <c r="J1844" s="42" t="s">
        <v>9217</v>
      </c>
      <c r="K1844" s="36" t="s">
        <v>15147</v>
      </c>
      <c r="L1844" s="55"/>
      <c r="M1844" s="59" t="s">
        <v>93</v>
      </c>
      <c r="N1844" s="54">
        <v>5786702</v>
      </c>
      <c r="O1844" s="54" t="s">
        <v>9218</v>
      </c>
      <c r="P1844" s="54">
        <v>9866433936</v>
      </c>
      <c r="Q1844" s="60" t="s">
        <v>9219</v>
      </c>
      <c r="R1844" s="54" t="s">
        <v>9220</v>
      </c>
      <c r="S1844" s="54" t="s">
        <v>406</v>
      </c>
      <c r="T1844" s="54" t="s">
        <v>9221</v>
      </c>
      <c r="U1844" s="54" t="s">
        <v>9222</v>
      </c>
      <c r="V1844" s="54" t="s">
        <v>5300</v>
      </c>
      <c r="W1844" s="144" t="s">
        <v>134</v>
      </c>
      <c r="X1844" s="54" t="s">
        <v>100</v>
      </c>
      <c r="Y1844" s="54" t="s">
        <v>100</v>
      </c>
      <c r="Z1844" s="54" t="s">
        <v>118</v>
      </c>
      <c r="AA1844" s="54" t="s">
        <v>4230</v>
      </c>
      <c r="AB1844" s="54" t="s">
        <v>109</v>
      </c>
      <c r="AC1844" s="54"/>
    </row>
    <row r="1845" spans="1:29" x14ac:dyDescent="0.3">
      <c r="A1845" s="36">
        <v>1844</v>
      </c>
      <c r="B1845" s="36" t="s">
        <v>4151</v>
      </c>
      <c r="C1845" s="37">
        <v>44673</v>
      </c>
      <c r="D1845" s="54">
        <v>12550462</v>
      </c>
      <c r="E1845" s="54" t="s">
        <v>15130</v>
      </c>
      <c r="F1845" s="100" t="s">
        <v>88</v>
      </c>
      <c r="G1845" s="55" t="s">
        <v>89</v>
      </c>
      <c r="H1845" s="54" t="s">
        <v>254</v>
      </c>
      <c r="I1845" s="54" t="s">
        <v>1330</v>
      </c>
      <c r="J1845" s="42" t="s">
        <v>9217</v>
      </c>
      <c r="K1845" s="36" t="s">
        <v>15147</v>
      </c>
      <c r="L1845" s="55"/>
      <c r="M1845" s="59" t="s">
        <v>93</v>
      </c>
      <c r="N1845" s="54">
        <v>5787294</v>
      </c>
      <c r="O1845" s="54" t="s">
        <v>9223</v>
      </c>
      <c r="P1845" s="54">
        <v>7569689877</v>
      </c>
      <c r="Q1845" s="60" t="s">
        <v>9224</v>
      </c>
      <c r="R1845" s="54" t="s">
        <v>417</v>
      </c>
      <c r="S1845" s="54" t="s">
        <v>417</v>
      </c>
      <c r="T1845" s="54" t="s">
        <v>9225</v>
      </c>
      <c r="U1845" s="54" t="s">
        <v>6044</v>
      </c>
      <c r="V1845" s="54" t="s">
        <v>5336</v>
      </c>
      <c r="W1845" s="144" t="s">
        <v>134</v>
      </c>
      <c r="X1845" s="54" t="s">
        <v>100</v>
      </c>
      <c r="Y1845" s="54" t="s">
        <v>100</v>
      </c>
      <c r="Z1845" s="54" t="s">
        <v>100</v>
      </c>
      <c r="AA1845" s="54" t="s">
        <v>101</v>
      </c>
      <c r="AB1845" s="54" t="s">
        <v>109</v>
      </c>
      <c r="AC1845" s="54"/>
    </row>
    <row r="1846" spans="1:29" x14ac:dyDescent="0.3">
      <c r="A1846" s="36">
        <v>1845</v>
      </c>
      <c r="B1846" s="36" t="s">
        <v>4151</v>
      </c>
      <c r="C1846" s="37">
        <v>44673</v>
      </c>
      <c r="D1846" s="54">
        <v>35172923</v>
      </c>
      <c r="E1846" s="54" t="s">
        <v>15130</v>
      </c>
      <c r="F1846" s="88" t="s">
        <v>88</v>
      </c>
      <c r="G1846" s="140" t="s">
        <v>5551</v>
      </c>
      <c r="H1846" s="55" t="s">
        <v>9061</v>
      </c>
      <c r="I1846" s="54" t="s">
        <v>3793</v>
      </c>
      <c r="J1846" s="55" t="s">
        <v>9226</v>
      </c>
      <c r="K1846" s="36" t="s">
        <v>15147</v>
      </c>
      <c r="L1846" s="55"/>
      <c r="M1846" s="59" t="s">
        <v>7715</v>
      </c>
      <c r="N1846" s="55" t="s">
        <v>9227</v>
      </c>
      <c r="O1846" s="121" t="s">
        <v>9228</v>
      </c>
      <c r="P1846" s="55">
        <v>8333096904</v>
      </c>
      <c r="Q1846" s="141" t="s">
        <v>9229</v>
      </c>
      <c r="R1846" s="55" t="s">
        <v>4318</v>
      </c>
      <c r="S1846" s="55" t="s">
        <v>558</v>
      </c>
      <c r="T1846" s="55" t="s">
        <v>9230</v>
      </c>
      <c r="U1846" s="55" t="s">
        <v>2139</v>
      </c>
      <c r="V1846" s="55" t="s">
        <v>2164</v>
      </c>
      <c r="W1846" s="55" t="s">
        <v>9231</v>
      </c>
      <c r="X1846" s="54" t="s">
        <v>128</v>
      </c>
      <c r="Y1846" s="54" t="s">
        <v>100</v>
      </c>
      <c r="Z1846" s="54" t="s">
        <v>100</v>
      </c>
      <c r="AA1846" s="55" t="s">
        <v>101</v>
      </c>
      <c r="AB1846" s="55" t="s">
        <v>109</v>
      </c>
      <c r="AC1846" s="55" t="s">
        <v>9232</v>
      </c>
    </row>
    <row r="1847" spans="1:29" x14ac:dyDescent="0.3">
      <c r="A1847" s="36">
        <v>1846</v>
      </c>
      <c r="B1847" s="36" t="s">
        <v>4151</v>
      </c>
      <c r="C1847" s="37">
        <v>44673</v>
      </c>
      <c r="D1847" s="54">
        <v>35172923</v>
      </c>
      <c r="E1847" s="54" t="s">
        <v>15130</v>
      </c>
      <c r="F1847" s="88" t="s">
        <v>88</v>
      </c>
      <c r="G1847" s="140" t="s">
        <v>5551</v>
      </c>
      <c r="H1847" s="55" t="s">
        <v>9061</v>
      </c>
      <c r="I1847" s="54" t="s">
        <v>3793</v>
      </c>
      <c r="J1847" s="55" t="s">
        <v>9226</v>
      </c>
      <c r="K1847" s="36" t="s">
        <v>15147</v>
      </c>
      <c r="L1847" s="55"/>
      <c r="M1847" s="59" t="s">
        <v>7715</v>
      </c>
      <c r="N1847" s="55" t="s">
        <v>9233</v>
      </c>
      <c r="O1847" s="121" t="s">
        <v>9234</v>
      </c>
      <c r="P1847" s="55">
        <v>8296764986</v>
      </c>
      <c r="Q1847" s="141" t="s">
        <v>9235</v>
      </c>
      <c r="R1847" s="55" t="s">
        <v>140</v>
      </c>
      <c r="S1847" s="55" t="s">
        <v>140</v>
      </c>
      <c r="T1847" s="55" t="s">
        <v>7000</v>
      </c>
      <c r="U1847" s="55" t="s">
        <v>2139</v>
      </c>
      <c r="V1847" s="55" t="s">
        <v>2164</v>
      </c>
      <c r="W1847" s="55" t="s">
        <v>9236</v>
      </c>
      <c r="X1847" s="54" t="s">
        <v>128</v>
      </c>
      <c r="Y1847" s="54" t="s">
        <v>100</v>
      </c>
      <c r="Z1847" s="54" t="s">
        <v>100</v>
      </c>
      <c r="AA1847" s="55" t="s">
        <v>109</v>
      </c>
      <c r="AB1847" s="55" t="s">
        <v>109</v>
      </c>
      <c r="AC1847" s="55" t="s">
        <v>9237</v>
      </c>
    </row>
    <row r="1848" spans="1:29" x14ac:dyDescent="0.3">
      <c r="A1848" s="36">
        <v>1847</v>
      </c>
      <c r="B1848" s="36" t="s">
        <v>4151</v>
      </c>
      <c r="C1848" s="37">
        <v>44673</v>
      </c>
      <c r="D1848" s="54">
        <v>35172923</v>
      </c>
      <c r="E1848" s="54" t="s">
        <v>15130</v>
      </c>
      <c r="F1848" s="88" t="s">
        <v>88</v>
      </c>
      <c r="G1848" s="140" t="s">
        <v>5551</v>
      </c>
      <c r="H1848" s="55" t="s">
        <v>8763</v>
      </c>
      <c r="I1848" s="54" t="s">
        <v>9238</v>
      </c>
      <c r="J1848" s="55" t="s">
        <v>9226</v>
      </c>
      <c r="K1848" s="36" t="s">
        <v>15147</v>
      </c>
      <c r="L1848" s="55"/>
      <c r="M1848" s="59" t="s">
        <v>8278</v>
      </c>
      <c r="N1848" s="55">
        <v>3511045</v>
      </c>
      <c r="O1848" s="121" t="s">
        <v>9239</v>
      </c>
      <c r="P1848" s="55">
        <v>8179635289</v>
      </c>
      <c r="Q1848" s="141" t="s">
        <v>3775</v>
      </c>
      <c r="R1848" s="55" t="s">
        <v>9240</v>
      </c>
      <c r="S1848" s="55" t="s">
        <v>9241</v>
      </c>
      <c r="T1848" s="55" t="s">
        <v>492</v>
      </c>
      <c r="U1848" s="55" t="s">
        <v>8771</v>
      </c>
      <c r="V1848" s="55" t="s">
        <v>9242</v>
      </c>
      <c r="W1848" s="55" t="s">
        <v>134</v>
      </c>
      <c r="X1848" s="54" t="s">
        <v>100</v>
      </c>
      <c r="Y1848" s="54" t="s">
        <v>100</v>
      </c>
      <c r="Z1848" s="54" t="s">
        <v>100</v>
      </c>
      <c r="AA1848" s="55" t="s">
        <v>101</v>
      </c>
      <c r="AB1848" s="55" t="s">
        <v>9243</v>
      </c>
      <c r="AC1848" s="55" t="s">
        <v>9244</v>
      </c>
    </row>
    <row r="1849" spans="1:29" x14ac:dyDescent="0.3">
      <c r="A1849" s="36">
        <v>1848</v>
      </c>
      <c r="B1849" s="36" t="s">
        <v>4151</v>
      </c>
      <c r="C1849" s="37">
        <v>44673</v>
      </c>
      <c r="D1849" s="54">
        <v>35172923</v>
      </c>
      <c r="E1849" s="54" t="s">
        <v>15130</v>
      </c>
      <c r="F1849" s="88" t="s">
        <v>88</v>
      </c>
      <c r="G1849" s="140" t="s">
        <v>5551</v>
      </c>
      <c r="H1849" s="55" t="s">
        <v>8763</v>
      </c>
      <c r="I1849" s="54" t="s">
        <v>9238</v>
      </c>
      <c r="J1849" s="55" t="s">
        <v>9226</v>
      </c>
      <c r="K1849" s="36" t="s">
        <v>15147</v>
      </c>
      <c r="L1849" s="55"/>
      <c r="M1849" s="59" t="s">
        <v>8278</v>
      </c>
      <c r="N1849" s="55" t="s">
        <v>9245</v>
      </c>
      <c r="O1849" s="121" t="s">
        <v>9246</v>
      </c>
      <c r="P1849" s="55">
        <v>8220394493</v>
      </c>
      <c r="Q1849" s="141" t="s">
        <v>9247</v>
      </c>
      <c r="R1849" s="55" t="s">
        <v>2125</v>
      </c>
      <c r="S1849" s="55" t="s">
        <v>9248</v>
      </c>
      <c r="T1849" s="55" t="s">
        <v>198</v>
      </c>
      <c r="U1849" s="55" t="s">
        <v>7888</v>
      </c>
      <c r="V1849" s="55" t="s">
        <v>9249</v>
      </c>
      <c r="W1849" s="55" t="s">
        <v>9250</v>
      </c>
      <c r="X1849" s="54" t="s">
        <v>100</v>
      </c>
      <c r="Y1849" s="54" t="s">
        <v>100</v>
      </c>
      <c r="Z1849" s="54" t="s">
        <v>100</v>
      </c>
      <c r="AA1849" s="55" t="s">
        <v>2278</v>
      </c>
      <c r="AB1849" s="55" t="s">
        <v>109</v>
      </c>
      <c r="AC1849" s="55" t="s">
        <v>9251</v>
      </c>
    </row>
    <row r="1850" spans="1:29" x14ac:dyDescent="0.3">
      <c r="A1850" s="36">
        <v>1849</v>
      </c>
      <c r="B1850" s="36" t="s">
        <v>4151</v>
      </c>
      <c r="C1850" s="37">
        <v>44673</v>
      </c>
      <c r="D1850" s="54">
        <v>35172923</v>
      </c>
      <c r="E1850" s="54" t="s">
        <v>15130</v>
      </c>
      <c r="F1850" s="88" t="s">
        <v>88</v>
      </c>
      <c r="G1850" s="140" t="s">
        <v>5551</v>
      </c>
      <c r="H1850" s="55" t="s">
        <v>8763</v>
      </c>
      <c r="I1850" s="54" t="s">
        <v>9238</v>
      </c>
      <c r="J1850" s="55" t="s">
        <v>9226</v>
      </c>
      <c r="K1850" s="36" t="s">
        <v>15147</v>
      </c>
      <c r="L1850" s="55"/>
      <c r="M1850" s="59" t="s">
        <v>8278</v>
      </c>
      <c r="N1850" s="55">
        <v>6035014</v>
      </c>
      <c r="O1850" s="121" t="s">
        <v>9252</v>
      </c>
      <c r="P1850" s="55">
        <v>8708076997</v>
      </c>
      <c r="Q1850" s="141" t="s">
        <v>9253</v>
      </c>
      <c r="R1850" s="55" t="s">
        <v>8468</v>
      </c>
      <c r="S1850" s="55" t="s">
        <v>9254</v>
      </c>
      <c r="T1850" s="55" t="s">
        <v>9255</v>
      </c>
      <c r="U1850" s="55" t="s">
        <v>9256</v>
      </c>
      <c r="V1850" s="55" t="s">
        <v>9257</v>
      </c>
      <c r="W1850" s="55" t="s">
        <v>9258</v>
      </c>
      <c r="X1850" s="54" t="s">
        <v>100</v>
      </c>
      <c r="Y1850" s="54" t="s">
        <v>100</v>
      </c>
      <c r="Z1850" s="54" t="s">
        <v>100</v>
      </c>
      <c r="AA1850" s="55" t="s">
        <v>476</v>
      </c>
      <c r="AB1850" s="55" t="s">
        <v>9259</v>
      </c>
      <c r="AC1850" s="55" t="s">
        <v>9260</v>
      </c>
    </row>
    <row r="1851" spans="1:29" x14ac:dyDescent="0.3">
      <c r="A1851" s="36">
        <v>1850</v>
      </c>
      <c r="B1851" s="36" t="s">
        <v>4151</v>
      </c>
      <c r="C1851" s="37">
        <v>44673</v>
      </c>
      <c r="D1851" s="54">
        <v>35172923</v>
      </c>
      <c r="E1851" s="54" t="s">
        <v>15130</v>
      </c>
      <c r="F1851" s="88" t="s">
        <v>88</v>
      </c>
      <c r="G1851" s="140" t="s">
        <v>5551</v>
      </c>
      <c r="H1851" s="55" t="s">
        <v>8763</v>
      </c>
      <c r="I1851" s="54" t="s">
        <v>9238</v>
      </c>
      <c r="J1851" s="55" t="s">
        <v>9226</v>
      </c>
      <c r="K1851" s="36" t="s">
        <v>15147</v>
      </c>
      <c r="L1851" s="55"/>
      <c r="M1851" s="59" t="s">
        <v>8278</v>
      </c>
      <c r="N1851" s="55">
        <v>6034235</v>
      </c>
      <c r="O1851" s="121" t="s">
        <v>9261</v>
      </c>
      <c r="P1851" s="55">
        <v>9177493652</v>
      </c>
      <c r="Q1851" s="141" t="s">
        <v>9262</v>
      </c>
      <c r="R1851" s="55" t="s">
        <v>191</v>
      </c>
      <c r="S1851" s="55" t="s">
        <v>9263</v>
      </c>
      <c r="T1851" s="55" t="s">
        <v>765</v>
      </c>
      <c r="U1851" s="55" t="s">
        <v>9264</v>
      </c>
      <c r="V1851" s="55" t="s">
        <v>6076</v>
      </c>
      <c r="W1851" s="55" t="s">
        <v>2488</v>
      </c>
      <c r="X1851" s="54" t="s">
        <v>100</v>
      </c>
      <c r="Y1851" s="54" t="s">
        <v>100</v>
      </c>
      <c r="Z1851" s="54" t="s">
        <v>100</v>
      </c>
      <c r="AA1851" s="55" t="s">
        <v>101</v>
      </c>
      <c r="AB1851" s="55" t="s">
        <v>109</v>
      </c>
      <c r="AC1851" s="55" t="s">
        <v>9265</v>
      </c>
    </row>
    <row r="1852" spans="1:29" x14ac:dyDescent="0.3">
      <c r="A1852" s="36">
        <v>1851</v>
      </c>
      <c r="B1852" s="36" t="s">
        <v>4151</v>
      </c>
      <c r="C1852" s="37">
        <v>44676</v>
      </c>
      <c r="D1852" s="54">
        <v>70134908</v>
      </c>
      <c r="E1852" s="55" t="s">
        <v>1</v>
      </c>
      <c r="F1852" s="56">
        <v>210369</v>
      </c>
      <c r="G1852" s="54" t="s">
        <v>89</v>
      </c>
      <c r="H1852" s="54" t="s">
        <v>2967</v>
      </c>
      <c r="I1852" s="57" t="s">
        <v>7548</v>
      </c>
      <c r="J1852" s="54"/>
      <c r="K1852" s="35" t="s">
        <v>45</v>
      </c>
      <c r="L1852" s="58" t="s">
        <v>402</v>
      </c>
      <c r="M1852" s="59" t="s">
        <v>93</v>
      </c>
      <c r="N1852" s="54">
        <v>6037258</v>
      </c>
      <c r="O1852" s="54" t="s">
        <v>9266</v>
      </c>
      <c r="P1852" s="54">
        <v>9951828578</v>
      </c>
      <c r="Q1852" s="60" t="s">
        <v>9267</v>
      </c>
      <c r="R1852" s="54" t="s">
        <v>115</v>
      </c>
      <c r="S1852" s="54" t="s">
        <v>115</v>
      </c>
      <c r="T1852" s="54" t="s">
        <v>9268</v>
      </c>
      <c r="U1852" s="54">
        <v>550000</v>
      </c>
      <c r="V1852" s="54">
        <v>750000</v>
      </c>
      <c r="W1852" s="54" t="s">
        <v>9269</v>
      </c>
      <c r="X1852" s="54" t="s">
        <v>100</v>
      </c>
      <c r="Y1852" s="35" t="s">
        <v>100</v>
      </c>
      <c r="AA1852" s="54" t="s">
        <v>109</v>
      </c>
      <c r="AB1852" s="54" t="s">
        <v>2974</v>
      </c>
      <c r="AC1852" s="54" t="s">
        <v>9270</v>
      </c>
    </row>
    <row r="1853" spans="1:29" x14ac:dyDescent="0.3">
      <c r="A1853" s="36">
        <v>1852</v>
      </c>
      <c r="B1853" s="36" t="s">
        <v>4151</v>
      </c>
      <c r="C1853" s="37">
        <v>44676</v>
      </c>
      <c r="D1853" s="54">
        <v>70134908</v>
      </c>
      <c r="E1853" s="55" t="s">
        <v>1</v>
      </c>
      <c r="F1853" s="56">
        <v>210369</v>
      </c>
      <c r="G1853" s="54" t="s">
        <v>89</v>
      </c>
      <c r="H1853" s="54" t="s">
        <v>2967</v>
      </c>
      <c r="I1853" s="57" t="s">
        <v>7548</v>
      </c>
      <c r="J1853" s="54"/>
      <c r="K1853" s="35" t="s">
        <v>13</v>
      </c>
      <c r="L1853" s="58" t="s">
        <v>31</v>
      </c>
      <c r="M1853" s="59" t="s">
        <v>93</v>
      </c>
      <c r="N1853" s="54" t="s">
        <v>9271</v>
      </c>
      <c r="O1853" s="54" t="s">
        <v>9272</v>
      </c>
      <c r="P1853" s="54">
        <v>8247300326</v>
      </c>
      <c r="Q1853" s="60" t="s">
        <v>9273</v>
      </c>
      <c r="R1853" s="54" t="s">
        <v>9274</v>
      </c>
      <c r="S1853" s="54" t="s">
        <v>9274</v>
      </c>
      <c r="T1853" s="54" t="s">
        <v>9275</v>
      </c>
      <c r="U1853" s="54">
        <v>650000</v>
      </c>
      <c r="V1853" s="54">
        <v>1000000</v>
      </c>
      <c r="W1853" s="54" t="s">
        <v>9276</v>
      </c>
      <c r="X1853" s="54" t="s">
        <v>100</v>
      </c>
      <c r="Y1853" s="35" t="s">
        <v>100</v>
      </c>
      <c r="AA1853" s="54" t="s">
        <v>109</v>
      </c>
      <c r="AB1853" s="54" t="s">
        <v>2974</v>
      </c>
      <c r="AC1853" s="54" t="s">
        <v>9277</v>
      </c>
    </row>
    <row r="1854" spans="1:29" x14ac:dyDescent="0.3">
      <c r="A1854" s="36">
        <v>1853</v>
      </c>
      <c r="B1854" s="36" t="s">
        <v>4151</v>
      </c>
      <c r="C1854" s="37">
        <v>44676</v>
      </c>
      <c r="D1854" s="54">
        <v>86030217</v>
      </c>
      <c r="E1854" s="55" t="s">
        <v>1</v>
      </c>
      <c r="F1854" s="56">
        <v>210369</v>
      </c>
      <c r="G1854" s="54" t="s">
        <v>89</v>
      </c>
      <c r="H1854" s="54" t="s">
        <v>2967</v>
      </c>
      <c r="I1854" s="57" t="s">
        <v>8383</v>
      </c>
      <c r="J1854" s="54"/>
      <c r="K1854" s="35" t="s">
        <v>13</v>
      </c>
      <c r="L1854" s="58" t="s">
        <v>9278</v>
      </c>
      <c r="M1854" s="59" t="s">
        <v>93</v>
      </c>
      <c r="N1854" s="54">
        <v>6039131</v>
      </c>
      <c r="O1854" s="54" t="s">
        <v>9279</v>
      </c>
      <c r="P1854" s="54">
        <v>7353000948</v>
      </c>
      <c r="Q1854" s="60" t="s">
        <v>9280</v>
      </c>
      <c r="R1854" s="54" t="s">
        <v>2846</v>
      </c>
      <c r="S1854" s="54" t="s">
        <v>2846</v>
      </c>
      <c r="T1854" s="54"/>
      <c r="U1854" s="54">
        <v>1120000</v>
      </c>
      <c r="V1854" s="54">
        <v>2000000</v>
      </c>
      <c r="W1854" s="54" t="s">
        <v>9281</v>
      </c>
      <c r="X1854" s="54" t="s">
        <v>100</v>
      </c>
      <c r="Y1854" s="35" t="s">
        <v>100</v>
      </c>
      <c r="AA1854" s="54" t="s">
        <v>109</v>
      </c>
      <c r="AB1854" s="54" t="s">
        <v>2840</v>
      </c>
      <c r="AC1854" s="54" t="s">
        <v>9282</v>
      </c>
    </row>
    <row r="1855" spans="1:29" x14ac:dyDescent="0.3">
      <c r="A1855" s="36">
        <v>1854</v>
      </c>
      <c r="B1855" s="36" t="s">
        <v>4151</v>
      </c>
      <c r="C1855" s="37">
        <v>44676</v>
      </c>
      <c r="D1855" s="54">
        <v>86030217</v>
      </c>
      <c r="E1855" s="55" t="s">
        <v>1</v>
      </c>
      <c r="F1855" s="56">
        <v>210369</v>
      </c>
      <c r="G1855" s="54" t="s">
        <v>89</v>
      </c>
      <c r="H1855" s="54" t="s">
        <v>2967</v>
      </c>
      <c r="I1855" s="57" t="s">
        <v>8383</v>
      </c>
      <c r="J1855" s="54"/>
      <c r="K1855" s="35" t="s">
        <v>45</v>
      </c>
      <c r="L1855" s="64" t="s">
        <v>402</v>
      </c>
      <c r="M1855" s="59" t="s">
        <v>93</v>
      </c>
      <c r="N1855" s="54">
        <v>4858919</v>
      </c>
      <c r="O1855" s="54" t="s">
        <v>9283</v>
      </c>
      <c r="P1855" s="54">
        <v>9611650539</v>
      </c>
      <c r="Q1855" s="60" t="s">
        <v>9284</v>
      </c>
      <c r="R1855" s="54" t="s">
        <v>9128</v>
      </c>
      <c r="S1855" s="54" t="s">
        <v>9128</v>
      </c>
      <c r="T1855" s="54"/>
      <c r="U1855" s="54">
        <v>1050000</v>
      </c>
      <c r="V1855" s="54">
        <v>1600000</v>
      </c>
      <c r="W1855" s="54" t="s">
        <v>9285</v>
      </c>
      <c r="X1855" s="54" t="s">
        <v>100</v>
      </c>
      <c r="Y1855" s="35" t="s">
        <v>100</v>
      </c>
      <c r="AA1855" s="54" t="s">
        <v>109</v>
      </c>
      <c r="AB1855" s="54" t="s">
        <v>2840</v>
      </c>
      <c r="AC1855" s="54"/>
    </row>
    <row r="1856" spans="1:29" x14ac:dyDescent="0.3">
      <c r="A1856" s="36">
        <v>1855</v>
      </c>
      <c r="B1856" s="36" t="s">
        <v>4151</v>
      </c>
      <c r="C1856" s="37">
        <v>44676</v>
      </c>
      <c r="D1856" s="54">
        <v>62817604</v>
      </c>
      <c r="E1856" s="55" t="s">
        <v>1</v>
      </c>
      <c r="F1856" s="56">
        <v>210369</v>
      </c>
      <c r="G1856" s="54" t="s">
        <v>89</v>
      </c>
      <c r="H1856" s="54" t="s">
        <v>90</v>
      </c>
      <c r="I1856" s="57" t="s">
        <v>120</v>
      </c>
      <c r="J1856" s="54" t="s">
        <v>120</v>
      </c>
      <c r="K1856" s="55" t="s">
        <v>13</v>
      </c>
      <c r="L1856" s="58" t="s">
        <v>14</v>
      </c>
      <c r="M1856" s="59" t="s">
        <v>93</v>
      </c>
      <c r="N1856" s="54">
        <v>3158235</v>
      </c>
      <c r="O1856" s="54" t="s">
        <v>9286</v>
      </c>
      <c r="P1856" s="54">
        <v>9698173977</v>
      </c>
      <c r="Q1856" s="60" t="s">
        <v>9287</v>
      </c>
      <c r="R1856" s="54" t="s">
        <v>9288</v>
      </c>
      <c r="S1856" s="54" t="s">
        <v>9288</v>
      </c>
      <c r="T1856" s="54" t="s">
        <v>955</v>
      </c>
      <c r="U1856" s="54">
        <v>1450000</v>
      </c>
      <c r="V1856" s="54">
        <v>2800000</v>
      </c>
      <c r="W1856" s="54" t="s">
        <v>9289</v>
      </c>
      <c r="X1856" s="54" t="s">
        <v>100</v>
      </c>
      <c r="Y1856" s="35" t="s">
        <v>100</v>
      </c>
      <c r="Z1856" s="35" t="s">
        <v>100</v>
      </c>
      <c r="AA1856" s="54" t="s">
        <v>267</v>
      </c>
      <c r="AB1856" s="54" t="s">
        <v>109</v>
      </c>
      <c r="AC1856" s="54" t="s">
        <v>9290</v>
      </c>
    </row>
    <row r="1857" spans="1:29" x14ac:dyDescent="0.3">
      <c r="A1857" s="36">
        <v>1856</v>
      </c>
      <c r="B1857" s="36" t="s">
        <v>4151</v>
      </c>
      <c r="C1857" s="37">
        <v>44676</v>
      </c>
      <c r="D1857" s="54">
        <v>62817604</v>
      </c>
      <c r="E1857" s="55" t="s">
        <v>1</v>
      </c>
      <c r="F1857" s="56">
        <v>210369</v>
      </c>
      <c r="G1857" s="54" t="s">
        <v>89</v>
      </c>
      <c r="H1857" s="54" t="s">
        <v>90</v>
      </c>
      <c r="I1857" s="57" t="s">
        <v>120</v>
      </c>
      <c r="J1857" s="54" t="s">
        <v>120</v>
      </c>
      <c r="K1857" s="55" t="s">
        <v>13</v>
      </c>
      <c r="L1857" s="58" t="s">
        <v>621</v>
      </c>
      <c r="M1857" s="59" t="s">
        <v>93</v>
      </c>
      <c r="N1857" s="54">
        <v>5766505</v>
      </c>
      <c r="O1857" s="54" t="s">
        <v>9291</v>
      </c>
      <c r="P1857" s="54">
        <v>9976594991</v>
      </c>
      <c r="Q1857" s="60" t="s">
        <v>9292</v>
      </c>
      <c r="R1857" s="54" t="s">
        <v>2274</v>
      </c>
      <c r="S1857" s="54" t="s">
        <v>2274</v>
      </c>
      <c r="T1857" s="54" t="s">
        <v>492</v>
      </c>
      <c r="U1857" s="54">
        <v>1225000</v>
      </c>
      <c r="V1857" s="54">
        <v>2100000</v>
      </c>
      <c r="W1857" s="54" t="s">
        <v>9293</v>
      </c>
      <c r="X1857" s="54" t="s">
        <v>100</v>
      </c>
      <c r="Y1857" s="35" t="s">
        <v>100</v>
      </c>
      <c r="Z1857" s="35" t="s">
        <v>100</v>
      </c>
      <c r="AA1857" s="54" t="s">
        <v>267</v>
      </c>
      <c r="AB1857" s="54" t="s">
        <v>109</v>
      </c>
      <c r="AC1857" s="54" t="s">
        <v>9290</v>
      </c>
    </row>
    <row r="1858" spans="1:29" x14ac:dyDescent="0.3">
      <c r="A1858" s="36">
        <v>1857</v>
      </c>
      <c r="B1858" s="36" t="s">
        <v>4151</v>
      </c>
      <c r="C1858" s="37">
        <v>44676</v>
      </c>
      <c r="D1858" s="54">
        <v>82186349</v>
      </c>
      <c r="E1858" s="55" t="s">
        <v>1</v>
      </c>
      <c r="F1858" s="56">
        <v>210369</v>
      </c>
      <c r="G1858" s="54" t="s">
        <v>735</v>
      </c>
      <c r="H1858" s="54" t="s">
        <v>736</v>
      </c>
      <c r="I1858" s="57" t="s">
        <v>9294</v>
      </c>
      <c r="J1858" s="54" t="s">
        <v>9294</v>
      </c>
      <c r="K1858" s="55" t="s">
        <v>13</v>
      </c>
      <c r="L1858" s="58" t="s">
        <v>621</v>
      </c>
      <c r="M1858" s="59" t="s">
        <v>93</v>
      </c>
      <c r="N1858" s="54">
        <v>6044546</v>
      </c>
      <c r="O1858" s="54" t="s">
        <v>9295</v>
      </c>
      <c r="P1858" s="54">
        <v>7666416577</v>
      </c>
      <c r="Q1858" s="60" t="s">
        <v>9296</v>
      </c>
      <c r="R1858" s="54" t="s">
        <v>546</v>
      </c>
      <c r="S1858" s="54" t="s">
        <v>546</v>
      </c>
      <c r="T1858" s="54" t="s">
        <v>9297</v>
      </c>
      <c r="U1858" s="54">
        <v>300000</v>
      </c>
      <c r="V1858" s="54">
        <v>600000</v>
      </c>
      <c r="W1858" s="54" t="s">
        <v>7016</v>
      </c>
      <c r="X1858" s="54" t="s">
        <v>100</v>
      </c>
      <c r="Y1858" s="35" t="s">
        <v>100</v>
      </c>
      <c r="Z1858" s="35" t="s">
        <v>100</v>
      </c>
      <c r="AA1858" s="54" t="s">
        <v>913</v>
      </c>
      <c r="AB1858" s="54" t="s">
        <v>109</v>
      </c>
      <c r="AC1858" s="54"/>
    </row>
    <row r="1859" spans="1:29" x14ac:dyDescent="0.3">
      <c r="A1859" s="36">
        <v>1858</v>
      </c>
      <c r="B1859" s="36" t="s">
        <v>4151</v>
      </c>
      <c r="C1859" s="37">
        <v>44676</v>
      </c>
      <c r="D1859" s="54">
        <v>10352886</v>
      </c>
      <c r="E1859" s="55" t="s">
        <v>1</v>
      </c>
      <c r="F1859" s="56">
        <v>210369</v>
      </c>
      <c r="G1859" s="54" t="s">
        <v>735</v>
      </c>
      <c r="H1859" s="54" t="s">
        <v>736</v>
      </c>
      <c r="I1859" s="57" t="s">
        <v>9298</v>
      </c>
      <c r="J1859" s="54" t="s">
        <v>9298</v>
      </c>
      <c r="K1859" s="55" t="s">
        <v>13</v>
      </c>
      <c r="L1859" s="58" t="s">
        <v>2799</v>
      </c>
      <c r="M1859" s="59" t="s">
        <v>93</v>
      </c>
      <c r="N1859" s="54">
        <v>6045775</v>
      </c>
      <c r="O1859" s="54" t="s">
        <v>9299</v>
      </c>
      <c r="P1859" s="54">
        <v>9681147688</v>
      </c>
      <c r="Q1859" s="60" t="s">
        <v>9300</v>
      </c>
      <c r="R1859" s="54" t="s">
        <v>1587</v>
      </c>
      <c r="S1859" s="54" t="s">
        <v>1587</v>
      </c>
      <c r="T1859" s="54" t="s">
        <v>9301</v>
      </c>
      <c r="U1859" s="54">
        <v>1100000</v>
      </c>
      <c r="V1859" s="54">
        <v>2200000</v>
      </c>
      <c r="W1859" s="54" t="s">
        <v>9302</v>
      </c>
      <c r="X1859" s="54" t="s">
        <v>100</v>
      </c>
      <c r="Y1859" s="35" t="s">
        <v>100</v>
      </c>
      <c r="Z1859" s="35" t="s">
        <v>100</v>
      </c>
      <c r="AA1859" s="54" t="s">
        <v>1828</v>
      </c>
      <c r="AB1859" s="54" t="s">
        <v>109</v>
      </c>
      <c r="AC1859" s="54" t="s">
        <v>9303</v>
      </c>
    </row>
    <row r="1860" spans="1:29" x14ac:dyDescent="0.3">
      <c r="A1860" s="36">
        <v>1859</v>
      </c>
      <c r="B1860" s="36" t="s">
        <v>4151</v>
      </c>
      <c r="C1860" s="37">
        <v>44676</v>
      </c>
      <c r="D1860" s="54">
        <v>30672480</v>
      </c>
      <c r="E1860" s="55" t="s">
        <v>1</v>
      </c>
      <c r="F1860" s="56">
        <v>210369</v>
      </c>
      <c r="G1860" s="54" t="s">
        <v>89</v>
      </c>
      <c r="H1860" s="54" t="s">
        <v>5925</v>
      </c>
      <c r="I1860" s="57" t="s">
        <v>9304</v>
      </c>
      <c r="J1860" s="54"/>
      <c r="K1860" s="35" t="s">
        <v>13</v>
      </c>
      <c r="L1860" s="129" t="s">
        <v>31</v>
      </c>
      <c r="M1860" s="59" t="s">
        <v>7715</v>
      </c>
      <c r="N1860" s="54">
        <v>6046648</v>
      </c>
      <c r="O1860" s="54" t="s">
        <v>9305</v>
      </c>
      <c r="P1860" s="54">
        <v>8754346416</v>
      </c>
      <c r="Q1860" s="60" t="s">
        <v>9306</v>
      </c>
      <c r="R1860" s="54" t="s">
        <v>9307</v>
      </c>
      <c r="S1860" s="54" t="s">
        <v>9307</v>
      </c>
      <c r="T1860" s="54" t="s">
        <v>9308</v>
      </c>
      <c r="U1860" s="54">
        <v>300000</v>
      </c>
      <c r="V1860" s="54">
        <v>380000</v>
      </c>
      <c r="W1860" s="54" t="s">
        <v>1412</v>
      </c>
      <c r="X1860" s="54" t="s">
        <v>100</v>
      </c>
      <c r="Y1860" s="35" t="s">
        <v>100</v>
      </c>
      <c r="AA1860" s="54" t="s">
        <v>4217</v>
      </c>
      <c r="AB1860" s="54" t="s">
        <v>109</v>
      </c>
      <c r="AC1860" s="54"/>
    </row>
    <row r="1861" spans="1:29" x14ac:dyDescent="0.3">
      <c r="A1861" s="36">
        <v>1860</v>
      </c>
      <c r="B1861" s="36" t="s">
        <v>4151</v>
      </c>
      <c r="C1861" s="37">
        <v>44676</v>
      </c>
      <c r="D1861" s="54">
        <v>30672480</v>
      </c>
      <c r="E1861" s="55" t="s">
        <v>1</v>
      </c>
      <c r="F1861" s="56">
        <v>210369</v>
      </c>
      <c r="G1861" s="54" t="s">
        <v>89</v>
      </c>
      <c r="H1861" s="54" t="s">
        <v>5925</v>
      </c>
      <c r="I1861" s="57" t="s">
        <v>9304</v>
      </c>
      <c r="J1861" s="54"/>
      <c r="K1861" s="35" t="s">
        <v>13</v>
      </c>
      <c r="L1861" s="129" t="s">
        <v>31</v>
      </c>
      <c r="M1861" s="59" t="s">
        <v>7715</v>
      </c>
      <c r="N1861" s="54">
        <v>6046742</v>
      </c>
      <c r="O1861" s="54" t="s">
        <v>9309</v>
      </c>
      <c r="P1861" s="54">
        <v>8688488063</v>
      </c>
      <c r="Q1861" s="60" t="s">
        <v>9310</v>
      </c>
      <c r="R1861" s="54" t="s">
        <v>9311</v>
      </c>
      <c r="S1861" s="54" t="s">
        <v>9311</v>
      </c>
      <c r="T1861" s="54" t="s">
        <v>9312</v>
      </c>
      <c r="U1861" s="54">
        <v>430000</v>
      </c>
      <c r="V1861" s="54" t="s">
        <v>9313</v>
      </c>
      <c r="W1861" s="54" t="s">
        <v>9314</v>
      </c>
      <c r="X1861" s="54" t="s">
        <v>100</v>
      </c>
      <c r="Y1861" s="35" t="s">
        <v>100</v>
      </c>
      <c r="AA1861" s="54" t="s">
        <v>101</v>
      </c>
      <c r="AB1861" s="54" t="s">
        <v>109</v>
      </c>
      <c r="AC1861" s="54"/>
    </row>
    <row r="1862" spans="1:29" x14ac:dyDescent="0.3">
      <c r="A1862" s="36">
        <v>1861</v>
      </c>
      <c r="B1862" s="36" t="s">
        <v>4151</v>
      </c>
      <c r="C1862" s="37">
        <v>44676</v>
      </c>
      <c r="D1862" s="54">
        <v>30672480</v>
      </c>
      <c r="E1862" s="55" t="s">
        <v>1</v>
      </c>
      <c r="F1862" s="56">
        <v>210369</v>
      </c>
      <c r="G1862" s="54" t="s">
        <v>89</v>
      </c>
      <c r="H1862" s="54" t="s">
        <v>5925</v>
      </c>
      <c r="I1862" s="57" t="s">
        <v>9304</v>
      </c>
      <c r="J1862" s="54"/>
      <c r="K1862" s="35" t="s">
        <v>13</v>
      </c>
      <c r="L1862" s="129" t="s">
        <v>31</v>
      </c>
      <c r="M1862" s="59" t="s">
        <v>7715</v>
      </c>
      <c r="N1862" s="54">
        <v>1392694</v>
      </c>
      <c r="O1862" s="54" t="s">
        <v>9315</v>
      </c>
      <c r="P1862" s="54">
        <v>9538287740</v>
      </c>
      <c r="Q1862" s="60" t="s">
        <v>9316</v>
      </c>
      <c r="R1862" s="54" t="s">
        <v>9317</v>
      </c>
      <c r="S1862" s="54" t="s">
        <v>9317</v>
      </c>
      <c r="T1862" s="54" t="s">
        <v>9318</v>
      </c>
      <c r="U1862" s="54">
        <v>370000</v>
      </c>
      <c r="V1862" s="54">
        <v>700000</v>
      </c>
      <c r="W1862" s="54" t="s">
        <v>9136</v>
      </c>
      <c r="X1862" s="54" t="s">
        <v>100</v>
      </c>
      <c r="Y1862" s="35" t="s">
        <v>100</v>
      </c>
      <c r="AA1862" s="54" t="s">
        <v>2840</v>
      </c>
      <c r="AB1862" s="54" t="s">
        <v>109</v>
      </c>
      <c r="AC1862" s="54"/>
    </row>
    <row r="1863" spans="1:29" x14ac:dyDescent="0.3">
      <c r="A1863" s="36">
        <v>1862</v>
      </c>
      <c r="B1863" s="36" t="s">
        <v>4151</v>
      </c>
      <c r="C1863" s="37">
        <v>44676</v>
      </c>
      <c r="D1863" s="54">
        <v>82186349</v>
      </c>
      <c r="E1863" s="55" t="s">
        <v>1</v>
      </c>
      <c r="F1863" s="56">
        <v>210369</v>
      </c>
      <c r="G1863" s="54" t="s">
        <v>89</v>
      </c>
      <c r="H1863" s="54" t="s">
        <v>254</v>
      </c>
      <c r="I1863" s="57" t="s">
        <v>9319</v>
      </c>
      <c r="J1863" s="54" t="s">
        <v>9320</v>
      </c>
      <c r="K1863" s="55" t="s">
        <v>45</v>
      </c>
      <c r="L1863" s="58" t="s">
        <v>402</v>
      </c>
      <c r="M1863" s="59" t="s">
        <v>93</v>
      </c>
      <c r="N1863" s="54">
        <v>6047059</v>
      </c>
      <c r="O1863" s="54" t="s">
        <v>9321</v>
      </c>
      <c r="P1863" s="54">
        <v>8510973876</v>
      </c>
      <c r="Q1863" s="60" t="s">
        <v>9322</v>
      </c>
      <c r="R1863" s="54" t="s">
        <v>1668</v>
      </c>
      <c r="S1863" s="54" t="s">
        <v>1668</v>
      </c>
      <c r="T1863" s="54" t="s">
        <v>9323</v>
      </c>
      <c r="U1863" s="54">
        <v>250000</v>
      </c>
      <c r="V1863" s="54">
        <v>400000</v>
      </c>
      <c r="W1863" s="54" t="s">
        <v>134</v>
      </c>
      <c r="X1863" s="54" t="s">
        <v>118</v>
      </c>
      <c r="Y1863" s="35" t="s">
        <v>118</v>
      </c>
      <c r="Z1863" s="35" t="s">
        <v>118</v>
      </c>
      <c r="AA1863" s="54" t="s">
        <v>109</v>
      </c>
      <c r="AB1863" s="54" t="s">
        <v>109</v>
      </c>
      <c r="AC1863" s="54"/>
    </row>
    <row r="1864" spans="1:29" x14ac:dyDescent="0.3">
      <c r="A1864" s="36">
        <v>1863</v>
      </c>
      <c r="B1864" s="36" t="s">
        <v>4151</v>
      </c>
      <c r="C1864" s="37">
        <v>44676</v>
      </c>
      <c r="D1864" s="54">
        <v>82186349</v>
      </c>
      <c r="E1864" s="55" t="s">
        <v>1</v>
      </c>
      <c r="F1864" s="56">
        <v>210369</v>
      </c>
      <c r="G1864" s="54" t="s">
        <v>89</v>
      </c>
      <c r="H1864" s="54" t="s">
        <v>254</v>
      </c>
      <c r="I1864" s="57" t="s">
        <v>9319</v>
      </c>
      <c r="J1864" s="54" t="s">
        <v>9320</v>
      </c>
      <c r="K1864" s="55" t="s">
        <v>13</v>
      </c>
      <c r="L1864" s="58" t="s">
        <v>621</v>
      </c>
      <c r="M1864" s="59" t="s">
        <v>93</v>
      </c>
      <c r="N1864" s="54">
        <v>6047073</v>
      </c>
      <c r="O1864" s="54" t="s">
        <v>9324</v>
      </c>
      <c r="P1864" s="54" t="s">
        <v>9325</v>
      </c>
      <c r="Q1864" s="60" t="s">
        <v>9326</v>
      </c>
      <c r="R1864" s="54" t="s">
        <v>277</v>
      </c>
      <c r="S1864" s="54" t="s">
        <v>277</v>
      </c>
      <c r="T1864" s="54" t="s">
        <v>9327</v>
      </c>
      <c r="U1864" s="54">
        <v>270000</v>
      </c>
      <c r="V1864" s="54">
        <v>450000</v>
      </c>
      <c r="W1864" s="54" t="s">
        <v>508</v>
      </c>
      <c r="X1864" s="54" t="s">
        <v>118</v>
      </c>
      <c r="Y1864" s="35" t="s">
        <v>118</v>
      </c>
      <c r="Z1864" s="35" t="s">
        <v>118</v>
      </c>
      <c r="AA1864" s="54" t="s">
        <v>109</v>
      </c>
      <c r="AB1864" s="54" t="s">
        <v>109</v>
      </c>
      <c r="AC1864" s="54"/>
    </row>
    <row r="1865" spans="1:29" x14ac:dyDescent="0.3">
      <c r="A1865" s="36">
        <v>1864</v>
      </c>
      <c r="B1865" s="36" t="s">
        <v>4151</v>
      </c>
      <c r="C1865" s="37">
        <v>44676</v>
      </c>
      <c r="D1865" s="54">
        <v>82186349</v>
      </c>
      <c r="E1865" s="55" t="s">
        <v>1</v>
      </c>
      <c r="F1865" s="56">
        <v>210369</v>
      </c>
      <c r="G1865" s="54" t="s">
        <v>89</v>
      </c>
      <c r="H1865" s="54" t="s">
        <v>254</v>
      </c>
      <c r="I1865" s="57" t="s">
        <v>9319</v>
      </c>
      <c r="J1865" s="54" t="s">
        <v>9320</v>
      </c>
      <c r="K1865" s="55" t="s">
        <v>13</v>
      </c>
      <c r="L1865" s="58" t="s">
        <v>621</v>
      </c>
      <c r="M1865" s="59" t="s">
        <v>93</v>
      </c>
      <c r="N1865" s="54">
        <v>6053637</v>
      </c>
      <c r="O1865" s="54" t="s">
        <v>9328</v>
      </c>
      <c r="P1865" s="54">
        <v>9886274441</v>
      </c>
      <c r="Q1865" s="60" t="s">
        <v>9329</v>
      </c>
      <c r="R1865" s="54" t="s">
        <v>407</v>
      </c>
      <c r="S1865" s="54" t="s">
        <v>407</v>
      </c>
      <c r="T1865" s="54" t="s">
        <v>9330</v>
      </c>
      <c r="U1865" s="54">
        <v>240000</v>
      </c>
      <c r="V1865" s="54">
        <v>450000</v>
      </c>
      <c r="W1865" s="54" t="s">
        <v>9331</v>
      </c>
      <c r="X1865" s="54" t="s">
        <v>118</v>
      </c>
      <c r="Y1865" s="35" t="s">
        <v>118</v>
      </c>
      <c r="Z1865" s="35" t="s">
        <v>118</v>
      </c>
      <c r="AA1865" s="54" t="s">
        <v>109</v>
      </c>
      <c r="AB1865" s="54" t="s">
        <v>109</v>
      </c>
      <c r="AC1865" s="54"/>
    </row>
    <row r="1866" spans="1:29" x14ac:dyDescent="0.3">
      <c r="A1866" s="36">
        <v>1865</v>
      </c>
      <c r="B1866" s="36" t="s">
        <v>4151</v>
      </c>
      <c r="C1866" s="37">
        <v>44676</v>
      </c>
      <c r="D1866" s="54">
        <v>62817604</v>
      </c>
      <c r="E1866" s="55" t="s">
        <v>1</v>
      </c>
      <c r="F1866" s="56">
        <v>210369</v>
      </c>
      <c r="G1866" s="54" t="s">
        <v>89</v>
      </c>
      <c r="H1866" s="54" t="s">
        <v>90</v>
      </c>
      <c r="I1866" s="57" t="s">
        <v>120</v>
      </c>
      <c r="J1866" s="54" t="s">
        <v>120</v>
      </c>
      <c r="K1866" s="55" t="s">
        <v>13</v>
      </c>
      <c r="L1866" s="58" t="s">
        <v>621</v>
      </c>
      <c r="M1866" s="59" t="s">
        <v>93</v>
      </c>
      <c r="N1866" s="54">
        <v>6032251</v>
      </c>
      <c r="O1866" s="54" t="s">
        <v>9332</v>
      </c>
      <c r="P1866" s="54">
        <v>9618188869</v>
      </c>
      <c r="Q1866" s="60" t="s">
        <v>9333</v>
      </c>
      <c r="R1866" s="54" t="s">
        <v>2274</v>
      </c>
      <c r="S1866" s="54" t="s">
        <v>2274</v>
      </c>
      <c r="T1866" s="54" t="s">
        <v>3198</v>
      </c>
      <c r="U1866" s="54">
        <v>1600000</v>
      </c>
      <c r="V1866" s="54">
        <v>2900000</v>
      </c>
      <c r="W1866" s="54" t="s">
        <v>9334</v>
      </c>
      <c r="X1866" s="54" t="s">
        <v>100</v>
      </c>
      <c r="Y1866" s="35" t="s">
        <v>100</v>
      </c>
      <c r="Z1866" s="35" t="s">
        <v>100</v>
      </c>
      <c r="AA1866" s="54" t="s">
        <v>101</v>
      </c>
      <c r="AB1866" s="54" t="s">
        <v>109</v>
      </c>
      <c r="AC1866" s="54" t="s">
        <v>9335</v>
      </c>
    </row>
    <row r="1867" spans="1:29" x14ac:dyDescent="0.3">
      <c r="A1867" s="36">
        <v>1866</v>
      </c>
      <c r="B1867" s="36" t="s">
        <v>4151</v>
      </c>
      <c r="C1867" s="37">
        <v>44676</v>
      </c>
      <c r="D1867" s="54">
        <v>62817604</v>
      </c>
      <c r="E1867" s="55" t="s">
        <v>1</v>
      </c>
      <c r="F1867" s="56">
        <v>210369</v>
      </c>
      <c r="G1867" s="54" t="s">
        <v>89</v>
      </c>
      <c r="H1867" s="54" t="s">
        <v>90</v>
      </c>
      <c r="I1867" s="57" t="s">
        <v>120</v>
      </c>
      <c r="J1867" s="54" t="s">
        <v>120</v>
      </c>
      <c r="K1867" s="55" t="s">
        <v>13</v>
      </c>
      <c r="L1867" s="58" t="s">
        <v>621</v>
      </c>
      <c r="M1867" s="59" t="s">
        <v>93</v>
      </c>
      <c r="N1867" s="54">
        <v>6044706</v>
      </c>
      <c r="O1867" s="54" t="s">
        <v>9336</v>
      </c>
      <c r="P1867" s="54">
        <v>9959611555</v>
      </c>
      <c r="Q1867" s="60" t="s">
        <v>9337</v>
      </c>
      <c r="R1867" s="54" t="s">
        <v>9338</v>
      </c>
      <c r="S1867" s="54" t="s">
        <v>9338</v>
      </c>
      <c r="T1867" s="54" t="s">
        <v>9339</v>
      </c>
      <c r="U1867" s="54">
        <v>1200000</v>
      </c>
      <c r="V1867" s="54">
        <v>2000000</v>
      </c>
      <c r="W1867" s="54" t="s">
        <v>347</v>
      </c>
      <c r="X1867" s="54" t="s">
        <v>100</v>
      </c>
      <c r="Y1867" s="35" t="s">
        <v>100</v>
      </c>
      <c r="Z1867" s="35" t="s">
        <v>100</v>
      </c>
      <c r="AA1867" s="54" t="s">
        <v>101</v>
      </c>
      <c r="AB1867" s="54" t="s">
        <v>109</v>
      </c>
      <c r="AC1867" s="54"/>
    </row>
    <row r="1868" spans="1:29" x14ac:dyDescent="0.3">
      <c r="A1868" s="36">
        <v>1867</v>
      </c>
      <c r="B1868" s="36" t="s">
        <v>4151</v>
      </c>
      <c r="C1868" s="37">
        <v>44676</v>
      </c>
      <c r="D1868" s="54">
        <v>27165455</v>
      </c>
      <c r="E1868" s="54" t="s">
        <v>15130</v>
      </c>
      <c r="F1868" s="100" t="s">
        <v>88</v>
      </c>
      <c r="G1868" s="55" t="s">
        <v>89</v>
      </c>
      <c r="H1868" s="54" t="s">
        <v>6633</v>
      </c>
      <c r="I1868" s="54" t="s">
        <v>8814</v>
      </c>
      <c r="J1868" s="42" t="s">
        <v>8814</v>
      </c>
      <c r="K1868" s="35" t="s">
        <v>38</v>
      </c>
      <c r="L1868" s="55" t="s">
        <v>6636</v>
      </c>
      <c r="M1868" s="59" t="s">
        <v>7715</v>
      </c>
      <c r="N1868" s="54"/>
      <c r="O1868" s="54" t="s">
        <v>9340</v>
      </c>
      <c r="P1868" s="54">
        <v>9535312084</v>
      </c>
      <c r="Q1868" s="60" t="s">
        <v>9341</v>
      </c>
      <c r="R1868" s="54" t="s">
        <v>9342</v>
      </c>
      <c r="S1868" s="54" t="s">
        <v>9343</v>
      </c>
      <c r="T1868" s="54" t="s">
        <v>9344</v>
      </c>
      <c r="U1868" s="54" t="s">
        <v>9345</v>
      </c>
      <c r="V1868" s="54" t="s">
        <v>4484</v>
      </c>
      <c r="W1868" s="144" t="s">
        <v>134</v>
      </c>
      <c r="X1868" s="54" t="s">
        <v>100</v>
      </c>
      <c r="Y1868" s="54" t="s">
        <v>100</v>
      </c>
      <c r="Z1868" s="54"/>
      <c r="AA1868" s="54" t="s">
        <v>109</v>
      </c>
      <c r="AB1868" s="54" t="s">
        <v>109</v>
      </c>
      <c r="AC1868" s="54"/>
    </row>
    <row r="1869" spans="1:29" x14ac:dyDescent="0.3">
      <c r="A1869" s="36">
        <v>1868</v>
      </c>
      <c r="B1869" s="36" t="s">
        <v>4151</v>
      </c>
      <c r="C1869" s="37">
        <v>44676</v>
      </c>
      <c r="D1869" s="54">
        <v>41934435</v>
      </c>
      <c r="E1869" s="54" t="s">
        <v>15130</v>
      </c>
      <c r="F1869" s="100" t="s">
        <v>88</v>
      </c>
      <c r="G1869" s="55" t="s">
        <v>89</v>
      </c>
      <c r="H1869" s="54" t="s">
        <v>6633</v>
      </c>
      <c r="I1869" s="54" t="s">
        <v>9044</v>
      </c>
      <c r="J1869" s="42" t="s">
        <v>9044</v>
      </c>
      <c r="K1869" s="35" t="s">
        <v>38</v>
      </c>
      <c r="L1869" s="55" t="s">
        <v>6636</v>
      </c>
      <c r="M1869" s="59" t="s">
        <v>8292</v>
      </c>
      <c r="N1869" s="54"/>
      <c r="O1869" s="54" t="s">
        <v>9346</v>
      </c>
      <c r="P1869" s="54">
        <v>8818899218</v>
      </c>
      <c r="Q1869" s="60" t="s">
        <v>9347</v>
      </c>
      <c r="R1869" s="54" t="s">
        <v>370</v>
      </c>
      <c r="S1869" s="54" t="s">
        <v>97</v>
      </c>
      <c r="T1869" s="54" t="s">
        <v>9348</v>
      </c>
      <c r="U1869" s="54" t="s">
        <v>9349</v>
      </c>
      <c r="V1869" s="54" t="s">
        <v>4476</v>
      </c>
      <c r="W1869" s="144" t="s">
        <v>9350</v>
      </c>
      <c r="X1869" s="54" t="s">
        <v>100</v>
      </c>
      <c r="Y1869" s="54" t="s">
        <v>100</v>
      </c>
      <c r="Z1869" s="54"/>
      <c r="AA1869" s="54" t="s">
        <v>109</v>
      </c>
      <c r="AB1869" s="54" t="s">
        <v>109</v>
      </c>
      <c r="AC1869" s="54"/>
    </row>
    <row r="1870" spans="1:29" x14ac:dyDescent="0.3">
      <c r="A1870" s="36">
        <v>1869</v>
      </c>
      <c r="B1870" s="36" t="s">
        <v>4151</v>
      </c>
      <c r="C1870" s="37">
        <v>44676</v>
      </c>
      <c r="D1870" s="54">
        <v>41934436</v>
      </c>
      <c r="E1870" s="54" t="s">
        <v>15130</v>
      </c>
      <c r="F1870" s="100" t="s">
        <v>88</v>
      </c>
      <c r="G1870" s="55" t="s">
        <v>89</v>
      </c>
      <c r="H1870" s="54" t="s">
        <v>6633</v>
      </c>
      <c r="I1870" s="54" t="s">
        <v>9044</v>
      </c>
      <c r="J1870" s="42" t="s">
        <v>9044</v>
      </c>
      <c r="K1870" s="35" t="s">
        <v>38</v>
      </c>
      <c r="L1870" s="55" t="s">
        <v>6636</v>
      </c>
      <c r="M1870" s="59" t="s">
        <v>8292</v>
      </c>
      <c r="N1870" s="54"/>
      <c r="O1870" s="54" t="s">
        <v>9351</v>
      </c>
      <c r="P1870" s="54">
        <v>8884928560</v>
      </c>
      <c r="Q1870" s="60" t="s">
        <v>9352</v>
      </c>
      <c r="R1870" s="54" t="s">
        <v>381</v>
      </c>
      <c r="S1870" s="54" t="s">
        <v>225</v>
      </c>
      <c r="T1870" s="54" t="s">
        <v>9353</v>
      </c>
      <c r="U1870" s="54" t="s">
        <v>4484</v>
      </c>
      <c r="V1870" s="54" t="s">
        <v>4457</v>
      </c>
      <c r="W1870" s="144" t="s">
        <v>1374</v>
      </c>
      <c r="X1870" s="54" t="s">
        <v>100</v>
      </c>
      <c r="Y1870" s="54" t="s">
        <v>100</v>
      </c>
      <c r="Z1870" s="54"/>
      <c r="AA1870" s="54" t="s">
        <v>109</v>
      </c>
      <c r="AB1870" s="54" t="s">
        <v>109</v>
      </c>
      <c r="AC1870" s="54"/>
    </row>
    <row r="1871" spans="1:29" x14ac:dyDescent="0.3">
      <c r="A1871" s="36">
        <v>1870</v>
      </c>
      <c r="B1871" s="36" t="s">
        <v>4151</v>
      </c>
      <c r="C1871" s="37">
        <v>44676</v>
      </c>
      <c r="D1871" s="54">
        <v>63479757</v>
      </c>
      <c r="E1871" s="54" t="s">
        <v>15130</v>
      </c>
      <c r="F1871" s="100" t="s">
        <v>88</v>
      </c>
      <c r="G1871" s="55" t="s">
        <v>89</v>
      </c>
      <c r="H1871" s="54" t="s">
        <v>254</v>
      </c>
      <c r="I1871" s="54" t="s">
        <v>4427</v>
      </c>
      <c r="J1871" s="42" t="s">
        <v>4418</v>
      </c>
      <c r="K1871" s="36" t="s">
        <v>15147</v>
      </c>
      <c r="L1871" s="55"/>
      <c r="M1871" s="59" t="s">
        <v>93</v>
      </c>
      <c r="N1871" s="54">
        <v>6054370</v>
      </c>
      <c r="O1871" s="54" t="s">
        <v>9354</v>
      </c>
      <c r="P1871" s="54">
        <v>9538659575</v>
      </c>
      <c r="Q1871" s="60" t="s">
        <v>9355</v>
      </c>
      <c r="R1871" s="54" t="s">
        <v>1587</v>
      </c>
      <c r="S1871" s="54" t="s">
        <v>569</v>
      </c>
      <c r="T1871" s="54" t="s">
        <v>2242</v>
      </c>
      <c r="U1871" s="54" t="s">
        <v>6439</v>
      </c>
      <c r="V1871" s="54" t="s">
        <v>2157</v>
      </c>
      <c r="W1871" s="144" t="s">
        <v>4156</v>
      </c>
      <c r="X1871" s="54" t="s">
        <v>100</v>
      </c>
      <c r="Y1871" s="54" t="s">
        <v>100</v>
      </c>
      <c r="Z1871" s="54" t="s">
        <v>118</v>
      </c>
      <c r="AA1871" s="54" t="s">
        <v>334</v>
      </c>
      <c r="AB1871" s="54" t="s">
        <v>334</v>
      </c>
      <c r="AC1871" s="54"/>
    </row>
    <row r="1872" spans="1:29" x14ac:dyDescent="0.3">
      <c r="A1872" s="36">
        <v>1871</v>
      </c>
      <c r="B1872" s="36" t="s">
        <v>4151</v>
      </c>
      <c r="C1872" s="37">
        <v>44676</v>
      </c>
      <c r="D1872" s="54">
        <v>74727584</v>
      </c>
      <c r="E1872" s="54" t="s">
        <v>15130</v>
      </c>
      <c r="F1872" s="100" t="s">
        <v>88</v>
      </c>
      <c r="G1872" s="55" t="s">
        <v>89</v>
      </c>
      <c r="H1872" s="54" t="s">
        <v>254</v>
      </c>
      <c r="I1872" s="54" t="s">
        <v>9356</v>
      </c>
      <c r="J1872" s="42" t="s">
        <v>9356</v>
      </c>
      <c r="K1872" s="36" t="s">
        <v>15147</v>
      </c>
      <c r="L1872" s="55"/>
      <c r="M1872" s="59" t="s">
        <v>93</v>
      </c>
      <c r="N1872" s="54">
        <v>5769943</v>
      </c>
      <c r="O1872" s="54" t="s">
        <v>9357</v>
      </c>
      <c r="P1872" s="54">
        <v>8394020270</v>
      </c>
      <c r="Q1872" s="60" t="s">
        <v>9358</v>
      </c>
      <c r="R1872" s="54" t="s">
        <v>703</v>
      </c>
      <c r="S1872" s="54" t="s">
        <v>703</v>
      </c>
      <c r="T1872" s="54" t="s">
        <v>9359</v>
      </c>
      <c r="U1872" s="54" t="s">
        <v>9360</v>
      </c>
      <c r="V1872" s="54" t="s">
        <v>4584</v>
      </c>
      <c r="W1872" s="144" t="s">
        <v>2488</v>
      </c>
      <c r="X1872" s="54" t="s">
        <v>100</v>
      </c>
      <c r="Y1872" s="54" t="s">
        <v>100</v>
      </c>
      <c r="Z1872" s="54" t="s">
        <v>118</v>
      </c>
      <c r="AA1872" s="54" t="s">
        <v>401</v>
      </c>
      <c r="AB1872" s="54" t="s">
        <v>109</v>
      </c>
      <c r="AC1872" s="54" t="s">
        <v>9361</v>
      </c>
    </row>
    <row r="1873" spans="1:29" x14ac:dyDescent="0.3">
      <c r="A1873" s="36">
        <v>1872</v>
      </c>
      <c r="B1873" s="36" t="s">
        <v>4151</v>
      </c>
      <c r="C1873" s="37">
        <v>44676</v>
      </c>
      <c r="D1873" s="54">
        <v>74727584</v>
      </c>
      <c r="E1873" s="54" t="s">
        <v>15130</v>
      </c>
      <c r="F1873" s="100" t="s">
        <v>88</v>
      </c>
      <c r="G1873" s="55" t="s">
        <v>89</v>
      </c>
      <c r="H1873" s="54" t="s">
        <v>254</v>
      </c>
      <c r="I1873" s="54" t="s">
        <v>9356</v>
      </c>
      <c r="J1873" s="42" t="s">
        <v>9356</v>
      </c>
      <c r="K1873" s="36" t="s">
        <v>15147</v>
      </c>
      <c r="L1873" s="55"/>
      <c r="M1873" s="59" t="s">
        <v>93</v>
      </c>
      <c r="N1873" s="54">
        <v>5786702</v>
      </c>
      <c r="O1873" s="54" t="s">
        <v>9362</v>
      </c>
      <c r="P1873" s="54">
        <v>9833627847</v>
      </c>
      <c r="Q1873" s="60" t="s">
        <v>9363</v>
      </c>
      <c r="R1873" s="54" t="s">
        <v>7763</v>
      </c>
      <c r="S1873" s="54" t="s">
        <v>7763</v>
      </c>
      <c r="T1873" s="54" t="s">
        <v>608</v>
      </c>
      <c r="U1873" s="54" t="s">
        <v>9364</v>
      </c>
      <c r="V1873" s="54" t="s">
        <v>9365</v>
      </c>
      <c r="W1873" s="144" t="s">
        <v>9366</v>
      </c>
      <c r="X1873" s="54" t="s">
        <v>100</v>
      </c>
      <c r="Y1873" s="54" t="s">
        <v>100</v>
      </c>
      <c r="Z1873" s="54" t="s">
        <v>118</v>
      </c>
      <c r="AA1873" s="54" t="s">
        <v>1315</v>
      </c>
      <c r="AB1873" s="54" t="s">
        <v>109</v>
      </c>
      <c r="AC1873" s="54" t="s">
        <v>9367</v>
      </c>
    </row>
    <row r="1874" spans="1:29" x14ac:dyDescent="0.3">
      <c r="A1874" s="36">
        <v>1873</v>
      </c>
      <c r="B1874" s="36" t="s">
        <v>4151</v>
      </c>
      <c r="C1874" s="37">
        <v>44676</v>
      </c>
      <c r="D1874" s="54">
        <v>41934435</v>
      </c>
      <c r="E1874" s="54" t="s">
        <v>15130</v>
      </c>
      <c r="F1874" s="100" t="s">
        <v>88</v>
      </c>
      <c r="G1874" s="55" t="s">
        <v>89</v>
      </c>
      <c r="H1874" s="54" t="s">
        <v>254</v>
      </c>
      <c r="I1874" s="54" t="s">
        <v>9368</v>
      </c>
      <c r="J1874" s="42" t="s">
        <v>9369</v>
      </c>
      <c r="K1874" s="36" t="s">
        <v>15147</v>
      </c>
      <c r="L1874" s="55"/>
      <c r="M1874" s="59" t="s">
        <v>93</v>
      </c>
      <c r="N1874" s="54">
        <v>6053487</v>
      </c>
      <c r="O1874" s="54" t="s">
        <v>9370</v>
      </c>
      <c r="P1874" s="54" t="s">
        <v>9371</v>
      </c>
      <c r="Q1874" s="60" t="s">
        <v>9372</v>
      </c>
      <c r="R1874" s="54" t="s">
        <v>9373</v>
      </c>
      <c r="S1874" s="54" t="s">
        <v>9373</v>
      </c>
      <c r="T1874" s="54" t="s">
        <v>9374</v>
      </c>
      <c r="U1874" s="54" t="s">
        <v>9375</v>
      </c>
      <c r="V1874" s="54" t="s">
        <v>5491</v>
      </c>
      <c r="W1874" s="144" t="s">
        <v>3856</v>
      </c>
      <c r="X1874" s="54" t="s">
        <v>100</v>
      </c>
      <c r="Y1874" s="54" t="s">
        <v>100</v>
      </c>
      <c r="Z1874" s="54" t="s">
        <v>118</v>
      </c>
      <c r="AA1874" s="54" t="s">
        <v>267</v>
      </c>
      <c r="AB1874" s="54" t="s">
        <v>109</v>
      </c>
      <c r="AC1874" s="54"/>
    </row>
    <row r="1875" spans="1:29" x14ac:dyDescent="0.3">
      <c r="A1875" s="36">
        <v>1874</v>
      </c>
      <c r="B1875" s="36" t="s">
        <v>4151</v>
      </c>
      <c r="C1875" s="37">
        <v>44676</v>
      </c>
      <c r="D1875" s="54">
        <v>14127754</v>
      </c>
      <c r="E1875" s="54" t="s">
        <v>15130</v>
      </c>
      <c r="F1875" s="100" t="s">
        <v>88</v>
      </c>
      <c r="G1875" s="55" t="s">
        <v>89</v>
      </c>
      <c r="H1875" s="54" t="s">
        <v>254</v>
      </c>
      <c r="I1875" s="54" t="s">
        <v>9376</v>
      </c>
      <c r="J1875" s="42" t="s">
        <v>9377</v>
      </c>
      <c r="K1875" s="36" t="s">
        <v>15147</v>
      </c>
      <c r="L1875" s="55"/>
      <c r="M1875" s="59" t="s">
        <v>93</v>
      </c>
      <c r="N1875" s="54">
        <v>6053450</v>
      </c>
      <c r="O1875" s="54" t="s">
        <v>9378</v>
      </c>
      <c r="P1875" s="54">
        <v>9585083388</v>
      </c>
      <c r="Q1875" s="60" t="s">
        <v>9379</v>
      </c>
      <c r="R1875" s="54" t="s">
        <v>886</v>
      </c>
      <c r="S1875" s="54" t="s">
        <v>331</v>
      </c>
      <c r="T1875" s="54" t="s">
        <v>9380</v>
      </c>
      <c r="U1875" s="54" t="s">
        <v>5300</v>
      </c>
      <c r="V1875" s="54" t="s">
        <v>6439</v>
      </c>
      <c r="W1875" s="144" t="s">
        <v>9381</v>
      </c>
      <c r="X1875" s="54" t="s">
        <v>100</v>
      </c>
      <c r="Y1875" s="54" t="s">
        <v>100</v>
      </c>
      <c r="Z1875" s="54" t="s">
        <v>118</v>
      </c>
      <c r="AA1875" s="54" t="s">
        <v>267</v>
      </c>
      <c r="AB1875" s="54" t="s">
        <v>334</v>
      </c>
      <c r="AC1875" s="54"/>
    </row>
    <row r="1876" spans="1:29" x14ac:dyDescent="0.3">
      <c r="A1876" s="36">
        <v>1875</v>
      </c>
      <c r="B1876" s="36" t="s">
        <v>4151</v>
      </c>
      <c r="C1876" s="37">
        <v>44676</v>
      </c>
      <c r="D1876" s="54">
        <v>27165455</v>
      </c>
      <c r="E1876" s="54" t="s">
        <v>15130</v>
      </c>
      <c r="F1876" s="100" t="s">
        <v>88</v>
      </c>
      <c r="G1876" s="55" t="s">
        <v>89</v>
      </c>
      <c r="H1876" s="54" t="s">
        <v>1193</v>
      </c>
      <c r="I1876" s="54" t="s">
        <v>103</v>
      </c>
      <c r="J1876" s="42" t="s">
        <v>9382</v>
      </c>
      <c r="L1876" s="55"/>
      <c r="M1876" s="59" t="s">
        <v>93</v>
      </c>
      <c r="N1876" s="54">
        <v>-6044951</v>
      </c>
      <c r="O1876" s="54" t="s">
        <v>9383</v>
      </c>
      <c r="P1876" s="54">
        <v>8602644643</v>
      </c>
      <c r="Q1876" s="60" t="s">
        <v>9384</v>
      </c>
      <c r="R1876" s="54" t="s">
        <v>232</v>
      </c>
      <c r="S1876" s="54" t="s">
        <v>232</v>
      </c>
      <c r="T1876" s="54" t="s">
        <v>4280</v>
      </c>
      <c r="U1876" s="54" t="s">
        <v>4470</v>
      </c>
      <c r="V1876" s="54" t="s">
        <v>1305</v>
      </c>
      <c r="W1876" s="144" t="s">
        <v>134</v>
      </c>
      <c r="X1876" s="54" t="s">
        <v>100</v>
      </c>
      <c r="Y1876" s="54" t="s">
        <v>100</v>
      </c>
      <c r="Z1876" s="54" t="s">
        <v>100</v>
      </c>
      <c r="AA1876" s="54" t="s">
        <v>109</v>
      </c>
      <c r="AB1876" s="54" t="s">
        <v>109</v>
      </c>
      <c r="AC1876" s="54"/>
    </row>
    <row r="1877" spans="1:29" x14ac:dyDescent="0.3">
      <c r="A1877" s="36">
        <v>1876</v>
      </c>
      <c r="B1877" s="36" t="s">
        <v>4151</v>
      </c>
      <c r="C1877" s="37">
        <v>44676</v>
      </c>
      <c r="D1877" s="54">
        <v>27165455</v>
      </c>
      <c r="E1877" s="54" t="s">
        <v>15130</v>
      </c>
      <c r="F1877" s="100" t="s">
        <v>88</v>
      </c>
      <c r="G1877" s="55" t="s">
        <v>89</v>
      </c>
      <c r="H1877" s="54" t="s">
        <v>1193</v>
      </c>
      <c r="I1877" s="54" t="s">
        <v>103</v>
      </c>
      <c r="J1877" s="42" t="s">
        <v>9382</v>
      </c>
      <c r="L1877" s="55"/>
      <c r="M1877" s="59" t="s">
        <v>93</v>
      </c>
      <c r="N1877" s="54" t="s">
        <v>9385</v>
      </c>
      <c r="O1877" s="54" t="s">
        <v>9386</v>
      </c>
      <c r="P1877" s="54">
        <v>7358349605</v>
      </c>
      <c r="Q1877" s="60" t="s">
        <v>9387</v>
      </c>
      <c r="R1877" s="54" t="s">
        <v>369</v>
      </c>
      <c r="S1877" s="54" t="s">
        <v>369</v>
      </c>
      <c r="T1877" s="54" t="s">
        <v>765</v>
      </c>
      <c r="U1877" s="54" t="s">
        <v>6658</v>
      </c>
      <c r="V1877" s="54" t="s">
        <v>4449</v>
      </c>
      <c r="W1877" s="144" t="s">
        <v>134</v>
      </c>
      <c r="X1877" s="54" t="s">
        <v>100</v>
      </c>
      <c r="Y1877" s="54" t="s">
        <v>100</v>
      </c>
      <c r="Z1877" s="54" t="s">
        <v>100</v>
      </c>
      <c r="AA1877" s="54" t="s">
        <v>109</v>
      </c>
      <c r="AB1877" s="54" t="s">
        <v>109</v>
      </c>
      <c r="AC1877" s="54"/>
    </row>
    <row r="1878" spans="1:29" x14ac:dyDescent="0.3">
      <c r="A1878" s="36">
        <v>1877</v>
      </c>
      <c r="B1878" s="36" t="s">
        <v>4151</v>
      </c>
      <c r="C1878" s="37">
        <v>44676</v>
      </c>
      <c r="D1878" s="54">
        <v>27165455</v>
      </c>
      <c r="E1878" s="54" t="s">
        <v>15130</v>
      </c>
      <c r="F1878" s="100" t="s">
        <v>88</v>
      </c>
      <c r="G1878" s="55" t="s">
        <v>89</v>
      </c>
      <c r="H1878" s="54" t="s">
        <v>1193</v>
      </c>
      <c r="I1878" s="54" t="s">
        <v>103</v>
      </c>
      <c r="J1878" s="42" t="s">
        <v>9382</v>
      </c>
      <c r="L1878" s="55"/>
      <c r="M1878" s="59" t="s">
        <v>93</v>
      </c>
      <c r="N1878" s="54">
        <v>6044789</v>
      </c>
      <c r="O1878" s="54" t="s">
        <v>9388</v>
      </c>
      <c r="P1878" s="54">
        <v>6304676668</v>
      </c>
      <c r="Q1878" s="60" t="s">
        <v>9389</v>
      </c>
      <c r="R1878" s="54" t="s">
        <v>290</v>
      </c>
      <c r="S1878" s="54" t="s">
        <v>290</v>
      </c>
      <c r="T1878" s="54" t="s">
        <v>9390</v>
      </c>
      <c r="U1878" s="54" t="s">
        <v>9057</v>
      </c>
      <c r="V1878" s="54" t="s">
        <v>9391</v>
      </c>
      <c r="W1878" s="144" t="s">
        <v>9392</v>
      </c>
      <c r="X1878" s="54" t="s">
        <v>1869</v>
      </c>
      <c r="Y1878" s="54" t="s">
        <v>1869</v>
      </c>
      <c r="Z1878" s="54" t="s">
        <v>1869</v>
      </c>
      <c r="AA1878" s="54" t="s">
        <v>1237</v>
      </c>
      <c r="AB1878" s="54" t="s">
        <v>1237</v>
      </c>
      <c r="AC1878" s="54"/>
    </row>
    <row r="1879" spans="1:29" x14ac:dyDescent="0.3">
      <c r="A1879" s="36">
        <v>1878</v>
      </c>
      <c r="B1879" s="36" t="s">
        <v>4151</v>
      </c>
      <c r="C1879" s="37">
        <v>44676</v>
      </c>
      <c r="D1879" s="54">
        <v>27165455</v>
      </c>
      <c r="E1879" s="54" t="s">
        <v>15130</v>
      </c>
      <c r="F1879" s="100" t="s">
        <v>88</v>
      </c>
      <c r="G1879" s="55" t="s">
        <v>89</v>
      </c>
      <c r="H1879" s="54" t="s">
        <v>1193</v>
      </c>
      <c r="I1879" s="54" t="s">
        <v>103</v>
      </c>
      <c r="J1879" s="42" t="s">
        <v>9382</v>
      </c>
      <c r="L1879" s="55"/>
      <c r="M1879" s="59" t="s">
        <v>93</v>
      </c>
      <c r="N1879" s="54">
        <v>446298</v>
      </c>
      <c r="O1879" s="54" t="s">
        <v>9393</v>
      </c>
      <c r="P1879" s="54" t="s">
        <v>9394</v>
      </c>
      <c r="Q1879" s="60" t="s">
        <v>9395</v>
      </c>
      <c r="R1879" s="54" t="s">
        <v>9396</v>
      </c>
      <c r="S1879" s="54" t="s">
        <v>9396</v>
      </c>
      <c r="T1879" s="54" t="s">
        <v>9397</v>
      </c>
      <c r="U1879" s="54" t="s">
        <v>9398</v>
      </c>
      <c r="V1879" s="54" t="s">
        <v>9399</v>
      </c>
      <c r="W1879" s="144" t="s">
        <v>4549</v>
      </c>
      <c r="X1879" s="54" t="s">
        <v>1869</v>
      </c>
      <c r="Y1879" s="54" t="s">
        <v>1869</v>
      </c>
      <c r="Z1879" s="54" t="s">
        <v>1869</v>
      </c>
      <c r="AA1879" s="54" t="s">
        <v>1237</v>
      </c>
      <c r="AB1879" s="54" t="s">
        <v>1237</v>
      </c>
      <c r="AC1879" s="54"/>
    </row>
    <row r="1880" spans="1:29" x14ac:dyDescent="0.3">
      <c r="A1880" s="36">
        <v>1879</v>
      </c>
      <c r="B1880" s="36" t="s">
        <v>4151</v>
      </c>
      <c r="C1880" s="37">
        <v>44676</v>
      </c>
      <c r="D1880" s="54">
        <v>75940853</v>
      </c>
      <c r="E1880" s="54" t="s">
        <v>15130</v>
      </c>
      <c r="F1880" s="100" t="s">
        <v>88</v>
      </c>
      <c r="G1880" s="55" t="s">
        <v>89</v>
      </c>
      <c r="H1880" s="54" t="s">
        <v>254</v>
      </c>
      <c r="I1880" s="54" t="s">
        <v>9400</v>
      </c>
      <c r="J1880" s="42" t="s">
        <v>9401</v>
      </c>
      <c r="K1880" s="36" t="s">
        <v>15147</v>
      </c>
      <c r="L1880" s="55"/>
      <c r="M1880" s="59" t="s">
        <v>93</v>
      </c>
      <c r="N1880" s="54">
        <v>6044644</v>
      </c>
      <c r="O1880" s="54" t="s">
        <v>9402</v>
      </c>
      <c r="P1880" s="54">
        <v>9643664567</v>
      </c>
      <c r="Q1880" s="60" t="s">
        <v>9403</v>
      </c>
      <c r="R1880" s="54" t="s">
        <v>660</v>
      </c>
      <c r="S1880" s="54" t="s">
        <v>660</v>
      </c>
      <c r="T1880" s="54" t="s">
        <v>9404</v>
      </c>
      <c r="U1880" s="54" t="s">
        <v>9405</v>
      </c>
      <c r="V1880" s="54" t="s">
        <v>4667</v>
      </c>
      <c r="W1880" s="144" t="s">
        <v>9406</v>
      </c>
      <c r="X1880" s="54" t="s">
        <v>100</v>
      </c>
      <c r="Y1880" s="54" t="s">
        <v>100</v>
      </c>
      <c r="Z1880" s="54" t="s">
        <v>118</v>
      </c>
      <c r="AA1880" s="54" t="s">
        <v>888</v>
      </c>
      <c r="AB1880" s="54" t="s">
        <v>334</v>
      </c>
      <c r="AC1880" s="54"/>
    </row>
    <row r="1881" spans="1:29" x14ac:dyDescent="0.3">
      <c r="A1881" s="36">
        <v>1880</v>
      </c>
      <c r="B1881" s="36" t="s">
        <v>4151</v>
      </c>
      <c r="C1881" s="37">
        <v>44677</v>
      </c>
      <c r="D1881" s="100">
        <v>63206489</v>
      </c>
      <c r="E1881" s="56" t="s">
        <v>6</v>
      </c>
      <c r="F1881" s="100">
        <v>221395</v>
      </c>
      <c r="G1881" s="56" t="s">
        <v>89</v>
      </c>
      <c r="H1881" s="56" t="s">
        <v>7324</v>
      </c>
      <c r="I1881" s="57" t="s">
        <v>120</v>
      </c>
      <c r="J1881" s="100" t="s">
        <v>9407</v>
      </c>
      <c r="K1881" s="35" t="s">
        <v>38</v>
      </c>
      <c r="L1881" s="56" t="s">
        <v>1079</v>
      </c>
      <c r="M1881" s="59" t="s">
        <v>93</v>
      </c>
      <c r="N1881" s="100">
        <v>5283274</v>
      </c>
      <c r="O1881" s="100" t="s">
        <v>7951</v>
      </c>
      <c r="P1881" s="100">
        <v>8328646156</v>
      </c>
      <c r="Q1881" s="60" t="s">
        <v>7952</v>
      </c>
      <c r="R1881" s="100" t="s">
        <v>9408</v>
      </c>
      <c r="S1881" s="100" t="s">
        <v>1048</v>
      </c>
      <c r="T1881" s="100" t="s">
        <v>116</v>
      </c>
      <c r="U1881" s="100">
        <v>700000</v>
      </c>
      <c r="V1881" s="100">
        <v>1600000</v>
      </c>
      <c r="W1881" s="100" t="s">
        <v>9409</v>
      </c>
      <c r="X1881" s="54" t="s">
        <v>100</v>
      </c>
      <c r="Y1881" s="35" t="s">
        <v>100</v>
      </c>
      <c r="Z1881" s="35" t="s">
        <v>100</v>
      </c>
      <c r="AA1881" s="100" t="s">
        <v>101</v>
      </c>
      <c r="AB1881" s="100" t="s">
        <v>101</v>
      </c>
      <c r="AC1881" s="100" t="s">
        <v>9410</v>
      </c>
    </row>
    <row r="1882" spans="1:29" x14ac:dyDescent="0.3">
      <c r="A1882" s="36">
        <v>1881</v>
      </c>
      <c r="B1882" s="36" t="s">
        <v>4151</v>
      </c>
      <c r="C1882" s="37">
        <v>44677</v>
      </c>
      <c r="D1882" s="100">
        <v>63206489</v>
      </c>
      <c r="E1882" s="56" t="s">
        <v>6</v>
      </c>
      <c r="F1882" s="100">
        <v>221395</v>
      </c>
      <c r="G1882" s="56" t="s">
        <v>89</v>
      </c>
      <c r="H1882" s="56" t="s">
        <v>7324</v>
      </c>
      <c r="I1882" s="57" t="s">
        <v>120</v>
      </c>
      <c r="J1882" s="100" t="s">
        <v>9411</v>
      </c>
      <c r="K1882" s="35" t="s">
        <v>24</v>
      </c>
      <c r="L1882" s="56" t="s">
        <v>7171</v>
      </c>
      <c r="M1882" s="59" t="s">
        <v>93</v>
      </c>
      <c r="N1882" s="100">
        <v>5788854</v>
      </c>
      <c r="O1882" s="147" t="s">
        <v>9412</v>
      </c>
      <c r="P1882" s="100">
        <v>8074247265</v>
      </c>
      <c r="Q1882" s="60" t="s">
        <v>9413</v>
      </c>
      <c r="R1882" s="100">
        <v>6.5</v>
      </c>
      <c r="S1882" s="100" t="s">
        <v>232</v>
      </c>
      <c r="T1882" s="100" t="s">
        <v>116</v>
      </c>
      <c r="U1882" s="100">
        <v>870000</v>
      </c>
      <c r="V1882" s="100" t="s">
        <v>9414</v>
      </c>
      <c r="W1882" s="100" t="s">
        <v>9415</v>
      </c>
      <c r="X1882" s="54" t="s">
        <v>100</v>
      </c>
      <c r="Y1882" s="35" t="s">
        <v>100</v>
      </c>
      <c r="Z1882" s="35" t="s">
        <v>100</v>
      </c>
      <c r="AA1882" s="100" t="s">
        <v>101</v>
      </c>
      <c r="AB1882" s="100" t="s">
        <v>101</v>
      </c>
      <c r="AC1882" s="100" t="s">
        <v>9416</v>
      </c>
    </row>
    <row r="1883" spans="1:29" x14ac:dyDescent="0.3">
      <c r="A1883" s="36">
        <v>1882</v>
      </c>
      <c r="B1883" s="36" t="s">
        <v>4151</v>
      </c>
      <c r="C1883" s="37">
        <v>44677</v>
      </c>
      <c r="D1883" s="100">
        <v>72449913</v>
      </c>
      <c r="E1883" s="56" t="s">
        <v>6</v>
      </c>
      <c r="F1883" s="100">
        <v>221395</v>
      </c>
      <c r="G1883" s="56" t="s">
        <v>89</v>
      </c>
      <c r="H1883" s="56" t="s">
        <v>7324</v>
      </c>
      <c r="I1883" s="100" t="s">
        <v>8914</v>
      </c>
      <c r="J1883" s="100" t="s">
        <v>9417</v>
      </c>
      <c r="K1883" s="35" t="s">
        <v>38</v>
      </c>
      <c r="L1883" s="56" t="s">
        <v>9418</v>
      </c>
      <c r="M1883" s="59" t="s">
        <v>93</v>
      </c>
      <c r="N1883" s="56">
        <v>6054394</v>
      </c>
      <c r="O1883" s="100" t="s">
        <v>9419</v>
      </c>
      <c r="P1883" s="100">
        <v>9663355399</v>
      </c>
      <c r="Q1883" s="60" t="s">
        <v>4583</v>
      </c>
      <c r="R1883" s="100">
        <v>11.5</v>
      </c>
      <c r="S1883" s="100" t="s">
        <v>9420</v>
      </c>
      <c r="T1883" s="100" t="s">
        <v>226</v>
      </c>
      <c r="U1883" s="100">
        <v>1300000</v>
      </c>
      <c r="V1883" s="100">
        <v>2000000</v>
      </c>
      <c r="W1883" s="100" t="s">
        <v>9421</v>
      </c>
      <c r="X1883" s="54" t="s">
        <v>100</v>
      </c>
      <c r="Y1883" s="35" t="s">
        <v>100</v>
      </c>
      <c r="Z1883" s="35" t="s">
        <v>100</v>
      </c>
      <c r="AA1883" s="100" t="s">
        <v>9422</v>
      </c>
      <c r="AB1883" s="100" t="s">
        <v>109</v>
      </c>
      <c r="AC1883" s="100" t="s">
        <v>9423</v>
      </c>
    </row>
    <row r="1884" spans="1:29" x14ac:dyDescent="0.3">
      <c r="A1884" s="36">
        <v>1883</v>
      </c>
      <c r="B1884" s="36" t="s">
        <v>4151</v>
      </c>
      <c r="C1884" s="37">
        <v>44677</v>
      </c>
      <c r="D1884" s="100">
        <v>72449913</v>
      </c>
      <c r="E1884" s="56" t="s">
        <v>6</v>
      </c>
      <c r="F1884" s="100">
        <v>221395</v>
      </c>
      <c r="G1884" s="56" t="s">
        <v>89</v>
      </c>
      <c r="H1884" s="98" t="s">
        <v>4125</v>
      </c>
      <c r="I1884" s="100" t="s">
        <v>8914</v>
      </c>
      <c r="J1884" s="100" t="s">
        <v>9417</v>
      </c>
      <c r="K1884" s="56" t="s">
        <v>18</v>
      </c>
      <c r="L1884" s="56" t="s">
        <v>1577</v>
      </c>
      <c r="M1884" s="59" t="s">
        <v>93</v>
      </c>
      <c r="N1884" s="100">
        <v>6031590</v>
      </c>
      <c r="O1884" s="81" t="s">
        <v>8916</v>
      </c>
      <c r="P1884" s="100">
        <v>9674802552</v>
      </c>
      <c r="Q1884" s="75" t="s">
        <v>8917</v>
      </c>
      <c r="R1884" s="100">
        <v>12</v>
      </c>
      <c r="S1884" s="98" t="s">
        <v>9424</v>
      </c>
      <c r="T1884" s="98" t="s">
        <v>198</v>
      </c>
      <c r="U1884" s="98" t="s">
        <v>9425</v>
      </c>
      <c r="V1884" s="100">
        <v>35</v>
      </c>
      <c r="W1884" s="98" t="s">
        <v>7639</v>
      </c>
      <c r="X1884" s="54" t="s">
        <v>100</v>
      </c>
      <c r="Y1884" s="35" t="s">
        <v>100</v>
      </c>
      <c r="Z1884" s="35" t="s">
        <v>100</v>
      </c>
      <c r="AA1884" s="98" t="s">
        <v>1828</v>
      </c>
      <c r="AB1884" s="98" t="s">
        <v>109</v>
      </c>
      <c r="AC1884" s="98" t="s">
        <v>9426</v>
      </c>
    </row>
    <row r="1885" spans="1:29" x14ac:dyDescent="0.3">
      <c r="A1885" s="36">
        <v>1884</v>
      </c>
      <c r="B1885" s="36" t="s">
        <v>4151</v>
      </c>
      <c r="C1885" s="37">
        <v>44677</v>
      </c>
      <c r="D1885" s="54">
        <v>23872928</v>
      </c>
      <c r="E1885" s="56" t="s">
        <v>6</v>
      </c>
      <c r="F1885" s="100">
        <v>221395</v>
      </c>
      <c r="G1885" s="55" t="s">
        <v>89</v>
      </c>
      <c r="H1885" s="54" t="s">
        <v>6633</v>
      </c>
      <c r="I1885" s="54" t="s">
        <v>103</v>
      </c>
      <c r="J1885" s="42" t="s">
        <v>9427</v>
      </c>
      <c r="K1885" s="55" t="s">
        <v>11</v>
      </c>
      <c r="L1885" s="55" t="s">
        <v>9428</v>
      </c>
      <c r="M1885" s="59" t="s">
        <v>93</v>
      </c>
      <c r="N1885" s="54">
        <v>6053337</v>
      </c>
      <c r="O1885" s="121" t="s">
        <v>9429</v>
      </c>
      <c r="P1885" s="54">
        <v>7569446917</v>
      </c>
      <c r="Q1885" s="60" t="s">
        <v>9430</v>
      </c>
      <c r="R1885" s="54">
        <v>4</v>
      </c>
      <c r="S1885" s="54">
        <v>4</v>
      </c>
      <c r="T1885" s="54" t="s">
        <v>9431</v>
      </c>
      <c r="U1885" s="54">
        <v>6.45</v>
      </c>
      <c r="V1885" s="54">
        <v>10</v>
      </c>
      <c r="W1885" s="144">
        <v>44684</v>
      </c>
      <c r="X1885" s="54"/>
      <c r="Y1885" s="54" t="s">
        <v>100</v>
      </c>
      <c r="Z1885" s="54"/>
      <c r="AA1885" s="54" t="s">
        <v>109</v>
      </c>
      <c r="AB1885" s="54" t="s">
        <v>109</v>
      </c>
      <c r="AC1885" s="54">
        <v>8</v>
      </c>
    </row>
    <row r="1886" spans="1:29" x14ac:dyDescent="0.3">
      <c r="A1886" s="36">
        <v>1885</v>
      </c>
      <c r="B1886" s="36" t="s">
        <v>4151</v>
      </c>
      <c r="C1886" s="37">
        <v>44677</v>
      </c>
      <c r="D1886" s="54">
        <v>23872928</v>
      </c>
      <c r="E1886" s="56" t="s">
        <v>6</v>
      </c>
      <c r="F1886" s="100">
        <v>221395</v>
      </c>
      <c r="G1886" s="55" t="s">
        <v>89</v>
      </c>
      <c r="H1886" s="54" t="s">
        <v>6633</v>
      </c>
      <c r="I1886" s="54" t="s">
        <v>103</v>
      </c>
      <c r="J1886" s="42" t="s">
        <v>9427</v>
      </c>
      <c r="K1886" s="55" t="s">
        <v>11</v>
      </c>
      <c r="L1886" s="55" t="s">
        <v>9428</v>
      </c>
      <c r="M1886" s="59" t="s">
        <v>93</v>
      </c>
      <c r="N1886" s="54">
        <v>6046950</v>
      </c>
      <c r="O1886" s="121" t="s">
        <v>9432</v>
      </c>
      <c r="P1886" s="54">
        <v>7411003276</v>
      </c>
      <c r="Q1886" s="60" t="s">
        <v>9433</v>
      </c>
      <c r="R1886" s="54">
        <v>3.9</v>
      </c>
      <c r="S1886" s="54">
        <v>3.9</v>
      </c>
      <c r="T1886" s="54" t="s">
        <v>492</v>
      </c>
      <c r="U1886" s="54">
        <v>6</v>
      </c>
      <c r="V1886" s="54">
        <v>9</v>
      </c>
      <c r="W1886" s="144" t="s">
        <v>3856</v>
      </c>
      <c r="X1886" s="54"/>
      <c r="Y1886" s="54" t="s">
        <v>100</v>
      </c>
      <c r="Z1886" s="54"/>
      <c r="AA1886" s="54" t="s">
        <v>109</v>
      </c>
      <c r="AB1886" s="54" t="s">
        <v>109</v>
      </c>
      <c r="AC1886" s="54" t="s">
        <v>2456</v>
      </c>
    </row>
    <row r="1887" spans="1:29" x14ac:dyDescent="0.3">
      <c r="A1887" s="36">
        <v>1886</v>
      </c>
      <c r="B1887" s="36" t="s">
        <v>4151</v>
      </c>
      <c r="C1887" s="37">
        <v>44677</v>
      </c>
      <c r="D1887" s="54">
        <v>23872928</v>
      </c>
      <c r="E1887" s="56" t="s">
        <v>6</v>
      </c>
      <c r="F1887" s="100">
        <v>221395</v>
      </c>
      <c r="G1887" s="55" t="s">
        <v>89</v>
      </c>
      <c r="H1887" s="54" t="s">
        <v>6633</v>
      </c>
      <c r="I1887" s="54" t="s">
        <v>103</v>
      </c>
      <c r="J1887" s="42" t="s">
        <v>9427</v>
      </c>
      <c r="K1887" s="55" t="s">
        <v>18</v>
      </c>
      <c r="L1887" s="55" t="s">
        <v>9434</v>
      </c>
      <c r="M1887" s="59" t="s">
        <v>93</v>
      </c>
      <c r="N1887" s="54">
        <v>6047067</v>
      </c>
      <c r="O1887" s="121" t="s">
        <v>9435</v>
      </c>
      <c r="P1887" s="54">
        <v>8088580080</v>
      </c>
      <c r="Q1887" s="60" t="s">
        <v>9436</v>
      </c>
      <c r="R1887" s="54">
        <v>3.3</v>
      </c>
      <c r="S1887" s="54">
        <v>3.3</v>
      </c>
      <c r="T1887" s="54" t="s">
        <v>9437</v>
      </c>
      <c r="U1887" s="54">
        <v>6.5</v>
      </c>
      <c r="V1887" s="54">
        <v>10</v>
      </c>
      <c r="W1887" s="144">
        <v>44690</v>
      </c>
      <c r="X1887" s="54"/>
      <c r="Y1887" s="54" t="s">
        <v>100</v>
      </c>
      <c r="Z1887" s="54"/>
      <c r="AA1887" s="54" t="s">
        <v>109</v>
      </c>
      <c r="AB1887" s="54" t="s">
        <v>109</v>
      </c>
      <c r="AC1887" s="54" t="s">
        <v>2456</v>
      </c>
    </row>
    <row r="1888" spans="1:29" x14ac:dyDescent="0.3">
      <c r="A1888" s="36">
        <v>1887</v>
      </c>
      <c r="B1888" s="36" t="s">
        <v>4151</v>
      </c>
      <c r="C1888" s="37">
        <v>44677</v>
      </c>
      <c r="D1888" s="54">
        <v>23872928</v>
      </c>
      <c r="E1888" s="56" t="s">
        <v>6</v>
      </c>
      <c r="F1888" s="79">
        <v>221395</v>
      </c>
      <c r="G1888" s="54" t="s">
        <v>89</v>
      </c>
      <c r="H1888" s="54" t="s">
        <v>4125</v>
      </c>
      <c r="I1888" s="54" t="s">
        <v>103</v>
      </c>
      <c r="J1888" s="42" t="s">
        <v>9427</v>
      </c>
      <c r="K1888" s="35" t="s">
        <v>18</v>
      </c>
      <c r="L1888" s="79" t="s">
        <v>15139</v>
      </c>
      <c r="M1888" s="59" t="s">
        <v>93</v>
      </c>
      <c r="N1888" s="100">
        <v>6054317</v>
      </c>
      <c r="O1888" s="121" t="s">
        <v>7549</v>
      </c>
      <c r="P1888" s="100">
        <v>8523023081</v>
      </c>
      <c r="Q1888" s="60" t="s">
        <v>9438</v>
      </c>
      <c r="R1888" s="54" t="s">
        <v>2143</v>
      </c>
      <c r="S1888" s="54" t="s">
        <v>9439</v>
      </c>
      <c r="T1888" s="54" t="s">
        <v>7551</v>
      </c>
      <c r="U1888" s="54" t="s">
        <v>9440</v>
      </c>
      <c r="V1888" s="54" t="s">
        <v>9441</v>
      </c>
      <c r="W1888" s="54" t="s">
        <v>9442</v>
      </c>
      <c r="X1888" s="54" t="s">
        <v>100</v>
      </c>
      <c r="Y1888" s="54" t="s">
        <v>100</v>
      </c>
      <c r="Z1888" s="54" t="s">
        <v>100</v>
      </c>
      <c r="AA1888" s="54" t="s">
        <v>9443</v>
      </c>
      <c r="AB1888" s="54" t="s">
        <v>109</v>
      </c>
      <c r="AC1888" s="54" t="s">
        <v>9444</v>
      </c>
    </row>
    <row r="1889" spans="1:29" x14ac:dyDescent="0.3">
      <c r="A1889" s="36">
        <v>1888</v>
      </c>
      <c r="B1889" s="36" t="s">
        <v>4151</v>
      </c>
      <c r="C1889" s="37">
        <v>44677</v>
      </c>
      <c r="D1889" s="54">
        <v>23872928</v>
      </c>
      <c r="E1889" s="56" t="s">
        <v>6</v>
      </c>
      <c r="F1889" s="79">
        <v>221395</v>
      </c>
      <c r="G1889" s="54" t="s">
        <v>89</v>
      </c>
      <c r="H1889" s="54" t="s">
        <v>4125</v>
      </c>
      <c r="I1889" s="54" t="s">
        <v>103</v>
      </c>
      <c r="J1889" s="42" t="s">
        <v>9427</v>
      </c>
      <c r="K1889" s="35" t="s">
        <v>18</v>
      </c>
      <c r="L1889" s="79" t="s">
        <v>15139</v>
      </c>
      <c r="M1889" s="59" t="s">
        <v>93</v>
      </c>
      <c r="N1889" s="100">
        <v>6054034</v>
      </c>
      <c r="O1889" s="121" t="s">
        <v>9445</v>
      </c>
      <c r="P1889" s="100">
        <v>6300437619</v>
      </c>
      <c r="Q1889" s="60" t="s">
        <v>9446</v>
      </c>
      <c r="R1889" s="54" t="s">
        <v>191</v>
      </c>
      <c r="S1889" s="54" t="s">
        <v>191</v>
      </c>
      <c r="T1889" s="54" t="s">
        <v>9447</v>
      </c>
      <c r="U1889" s="54" t="s">
        <v>9448</v>
      </c>
      <c r="V1889" s="54" t="s">
        <v>9449</v>
      </c>
      <c r="W1889" s="54" t="s">
        <v>134</v>
      </c>
      <c r="X1889" s="54" t="s">
        <v>100</v>
      </c>
      <c r="Y1889" s="54" t="s">
        <v>100</v>
      </c>
      <c r="Z1889" s="54" t="s">
        <v>100</v>
      </c>
      <c r="AA1889" s="54" t="s">
        <v>109</v>
      </c>
      <c r="AB1889" s="54" t="s">
        <v>109</v>
      </c>
      <c r="AC1889" s="54" t="s">
        <v>128</v>
      </c>
    </row>
    <row r="1890" spans="1:29" x14ac:dyDescent="0.3">
      <c r="A1890" s="36">
        <v>1889</v>
      </c>
      <c r="B1890" s="36" t="s">
        <v>4151</v>
      </c>
      <c r="C1890" s="37">
        <v>44677</v>
      </c>
      <c r="D1890" s="56">
        <v>23872928</v>
      </c>
      <c r="E1890" s="56" t="s">
        <v>6</v>
      </c>
      <c r="F1890" s="100">
        <v>221395</v>
      </c>
      <c r="G1890" s="56" t="s">
        <v>89</v>
      </c>
      <c r="H1890" s="56" t="s">
        <v>8244</v>
      </c>
      <c r="I1890" s="56" t="s">
        <v>103</v>
      </c>
      <c r="J1890" s="42" t="s">
        <v>9427</v>
      </c>
      <c r="K1890" s="35" t="s">
        <v>18</v>
      </c>
      <c r="L1890" s="79" t="s">
        <v>15139</v>
      </c>
      <c r="M1890" s="59" t="s">
        <v>93</v>
      </c>
      <c r="N1890" s="56">
        <v>6024029</v>
      </c>
      <c r="O1890" s="134" t="s">
        <v>9450</v>
      </c>
      <c r="P1890" s="56" t="s">
        <v>9451</v>
      </c>
      <c r="Q1890" s="112" t="s">
        <v>9452</v>
      </c>
      <c r="R1890" s="56" t="s">
        <v>9453</v>
      </c>
      <c r="S1890" s="56" t="s">
        <v>9454</v>
      </c>
      <c r="T1890" s="56" t="s">
        <v>3198</v>
      </c>
      <c r="U1890" s="56">
        <v>467000</v>
      </c>
      <c r="V1890" s="56">
        <v>1250000</v>
      </c>
      <c r="W1890" s="56" t="s">
        <v>7839</v>
      </c>
      <c r="X1890" s="100" t="s">
        <v>100</v>
      </c>
      <c r="Y1890" s="100" t="s">
        <v>100</v>
      </c>
      <c r="Z1890" s="100" t="s">
        <v>100</v>
      </c>
      <c r="AA1890" s="56" t="s">
        <v>109</v>
      </c>
      <c r="AB1890" s="56" t="s">
        <v>109</v>
      </c>
      <c r="AC1890" s="56" t="s">
        <v>9455</v>
      </c>
    </row>
    <row r="1891" spans="1:29" x14ac:dyDescent="0.3">
      <c r="A1891" s="36">
        <v>1890</v>
      </c>
      <c r="B1891" s="36" t="s">
        <v>4151</v>
      </c>
      <c r="C1891" s="37">
        <v>44677</v>
      </c>
      <c r="D1891" s="54">
        <v>30541300</v>
      </c>
      <c r="E1891" s="56" t="s">
        <v>6</v>
      </c>
      <c r="F1891" s="100">
        <v>221395</v>
      </c>
      <c r="G1891" s="54" t="s">
        <v>89</v>
      </c>
      <c r="H1891" s="54" t="s">
        <v>4710</v>
      </c>
      <c r="I1891" s="35" t="s">
        <v>394</v>
      </c>
      <c r="J1891" s="54" t="s">
        <v>9456</v>
      </c>
      <c r="K1891" s="35" t="s">
        <v>38</v>
      </c>
      <c r="L1891" s="54" t="s">
        <v>1079</v>
      </c>
      <c r="M1891" s="59" t="s">
        <v>93</v>
      </c>
      <c r="N1891" s="79">
        <v>6053868</v>
      </c>
      <c r="O1891" s="54" t="s">
        <v>9457</v>
      </c>
      <c r="P1891" s="54">
        <v>6301568500</v>
      </c>
      <c r="Q1891" s="60" t="s">
        <v>9458</v>
      </c>
      <c r="R1891" s="79" t="s">
        <v>9459</v>
      </c>
      <c r="S1891" s="79" t="s">
        <v>1215</v>
      </c>
      <c r="T1891" s="54" t="s">
        <v>9460</v>
      </c>
      <c r="U1891" s="54" t="s">
        <v>9461</v>
      </c>
      <c r="V1891" s="54" t="s">
        <v>9462</v>
      </c>
      <c r="W1891" s="54" t="s">
        <v>9463</v>
      </c>
      <c r="X1891" s="54" t="s">
        <v>100</v>
      </c>
      <c r="Y1891" s="54" t="s">
        <v>100</v>
      </c>
      <c r="Z1891" s="54" t="s">
        <v>100</v>
      </c>
      <c r="AA1891" s="54" t="s">
        <v>101</v>
      </c>
      <c r="AB1891" s="54" t="s">
        <v>101</v>
      </c>
      <c r="AC1891" s="54" t="s">
        <v>9464</v>
      </c>
    </row>
    <row r="1892" spans="1:29" x14ac:dyDescent="0.3">
      <c r="A1892" s="36">
        <v>1891</v>
      </c>
      <c r="B1892" s="36" t="s">
        <v>4151</v>
      </c>
      <c r="C1892" s="37">
        <v>44677</v>
      </c>
      <c r="D1892" s="54">
        <v>30541300</v>
      </c>
      <c r="E1892" s="56" t="s">
        <v>6</v>
      </c>
      <c r="F1892" s="100">
        <v>221395</v>
      </c>
      <c r="G1892" s="54" t="s">
        <v>89</v>
      </c>
      <c r="H1892" s="54" t="s">
        <v>4710</v>
      </c>
      <c r="I1892" s="35" t="s">
        <v>394</v>
      </c>
      <c r="J1892" s="54" t="s">
        <v>9456</v>
      </c>
      <c r="K1892" s="35" t="s">
        <v>38</v>
      </c>
      <c r="L1892" s="54" t="s">
        <v>1079</v>
      </c>
      <c r="M1892" s="59" t="s">
        <v>93</v>
      </c>
      <c r="N1892" s="79">
        <v>6056906</v>
      </c>
      <c r="O1892" s="54" t="s">
        <v>9465</v>
      </c>
      <c r="P1892" s="54">
        <v>8460212897</v>
      </c>
      <c r="Q1892" s="60" t="s">
        <v>9466</v>
      </c>
      <c r="R1892" s="79" t="s">
        <v>1708</v>
      </c>
      <c r="S1892" s="79" t="s">
        <v>1214</v>
      </c>
      <c r="T1892" s="54" t="s">
        <v>9467</v>
      </c>
      <c r="U1892" s="54" t="s">
        <v>9468</v>
      </c>
      <c r="V1892" s="54" t="s">
        <v>9469</v>
      </c>
      <c r="W1892" s="54" t="s">
        <v>9470</v>
      </c>
      <c r="X1892" s="54" t="s">
        <v>100</v>
      </c>
      <c r="Y1892" s="54" t="s">
        <v>100</v>
      </c>
      <c r="Z1892" s="54" t="s">
        <v>100</v>
      </c>
      <c r="AA1892" s="54" t="s">
        <v>101</v>
      </c>
      <c r="AB1892" s="54" t="s">
        <v>101</v>
      </c>
      <c r="AC1892" s="54" t="s">
        <v>9471</v>
      </c>
    </row>
    <row r="1893" spans="1:29" x14ac:dyDescent="0.3">
      <c r="A1893" s="36">
        <v>1892</v>
      </c>
      <c r="B1893" s="36" t="s">
        <v>8832</v>
      </c>
      <c r="C1893" s="37">
        <v>44677</v>
      </c>
      <c r="D1893" s="54">
        <v>14127754</v>
      </c>
      <c r="E1893" s="54" t="s">
        <v>15130</v>
      </c>
      <c r="F1893" s="100" t="s">
        <v>88</v>
      </c>
      <c r="G1893" s="55" t="s">
        <v>89</v>
      </c>
      <c r="H1893" s="54" t="s">
        <v>90</v>
      </c>
      <c r="I1893" s="54" t="s">
        <v>737</v>
      </c>
      <c r="J1893" s="42" t="s">
        <v>9472</v>
      </c>
      <c r="K1893" s="35" t="s">
        <v>38</v>
      </c>
      <c r="L1893" s="55" t="s">
        <v>1416</v>
      </c>
      <c r="M1893" s="59" t="s">
        <v>93</v>
      </c>
      <c r="N1893" s="54">
        <v>6058664</v>
      </c>
      <c r="O1893" s="54" t="s">
        <v>9473</v>
      </c>
      <c r="P1893" s="54">
        <v>9148970351</v>
      </c>
      <c r="Q1893" s="60" t="s">
        <v>9474</v>
      </c>
      <c r="R1893" s="54" t="s">
        <v>217</v>
      </c>
      <c r="S1893" s="54" t="s">
        <v>140</v>
      </c>
      <c r="T1893" s="54" t="s">
        <v>9475</v>
      </c>
      <c r="U1893" s="54">
        <v>1630000</v>
      </c>
      <c r="V1893" s="54">
        <v>2000000</v>
      </c>
      <c r="W1893" s="144" t="s">
        <v>9476</v>
      </c>
      <c r="X1893" s="54" t="s">
        <v>100</v>
      </c>
      <c r="Y1893" s="54" t="s">
        <v>100</v>
      </c>
      <c r="Z1893" s="54" t="s">
        <v>100</v>
      </c>
      <c r="AA1893" s="54" t="s">
        <v>109</v>
      </c>
      <c r="AB1893" s="54" t="s">
        <v>109</v>
      </c>
      <c r="AC1893" s="54" t="s">
        <v>7022</v>
      </c>
    </row>
    <row r="1894" spans="1:29" x14ac:dyDescent="0.3">
      <c r="A1894" s="36">
        <v>1893</v>
      </c>
      <c r="B1894" s="36" t="s">
        <v>87</v>
      </c>
      <c r="C1894" s="37">
        <v>44677</v>
      </c>
      <c r="D1894" s="54">
        <v>41934435</v>
      </c>
      <c r="E1894" s="54" t="s">
        <v>15130</v>
      </c>
      <c r="F1894" s="100" t="s">
        <v>88</v>
      </c>
      <c r="G1894" s="55" t="s">
        <v>89</v>
      </c>
      <c r="H1894" s="54" t="s">
        <v>4125</v>
      </c>
      <c r="I1894" s="54" t="s">
        <v>9477</v>
      </c>
      <c r="J1894" s="42" t="s">
        <v>5317</v>
      </c>
      <c r="K1894" s="36" t="s">
        <v>15147</v>
      </c>
      <c r="L1894" s="55"/>
      <c r="M1894" s="59" t="s">
        <v>93</v>
      </c>
      <c r="N1894" s="54">
        <v>5789227</v>
      </c>
      <c r="O1894" s="54" t="s">
        <v>9478</v>
      </c>
      <c r="P1894" s="54">
        <v>8123177545</v>
      </c>
      <c r="Q1894" s="60" t="s">
        <v>9479</v>
      </c>
      <c r="R1894" s="54" t="s">
        <v>2508</v>
      </c>
      <c r="S1894" s="54" t="s">
        <v>506</v>
      </c>
      <c r="T1894" s="54" t="s">
        <v>9480</v>
      </c>
      <c r="U1894" s="54" t="s">
        <v>9481</v>
      </c>
      <c r="V1894" s="54" t="s">
        <v>2170</v>
      </c>
      <c r="W1894" s="144" t="s">
        <v>199</v>
      </c>
      <c r="X1894" s="54" t="s">
        <v>100</v>
      </c>
      <c r="Y1894" s="54" t="s">
        <v>100</v>
      </c>
      <c r="Z1894" s="54" t="s">
        <v>118</v>
      </c>
      <c r="AA1894" s="54" t="s">
        <v>109</v>
      </c>
      <c r="AB1894" s="54" t="s">
        <v>109</v>
      </c>
      <c r="AC1894" s="54" t="s">
        <v>9482</v>
      </c>
    </row>
    <row r="1895" spans="1:29" x14ac:dyDescent="0.3">
      <c r="A1895" s="36">
        <v>1894</v>
      </c>
      <c r="B1895" s="36" t="s">
        <v>87</v>
      </c>
      <c r="C1895" s="37">
        <v>44677</v>
      </c>
      <c r="D1895" s="54">
        <v>41934435</v>
      </c>
      <c r="E1895" s="54" t="s">
        <v>15130</v>
      </c>
      <c r="F1895" s="100" t="s">
        <v>88</v>
      </c>
      <c r="G1895" s="55" t="s">
        <v>89</v>
      </c>
      <c r="H1895" s="54" t="s">
        <v>4125</v>
      </c>
      <c r="I1895" s="54" t="s">
        <v>9477</v>
      </c>
      <c r="J1895" s="42" t="s">
        <v>5317</v>
      </c>
      <c r="K1895" s="36" t="s">
        <v>15147</v>
      </c>
      <c r="L1895" s="55"/>
      <c r="M1895" s="59" t="s">
        <v>93</v>
      </c>
      <c r="N1895" s="54">
        <v>5790588</v>
      </c>
      <c r="O1895" s="54" t="s">
        <v>9228</v>
      </c>
      <c r="P1895" s="54">
        <v>8333096904</v>
      </c>
      <c r="Q1895" s="60" t="s">
        <v>9229</v>
      </c>
      <c r="R1895" s="54" t="s">
        <v>910</v>
      </c>
      <c r="S1895" s="54" t="s">
        <v>170</v>
      </c>
      <c r="T1895" s="54" t="s">
        <v>9483</v>
      </c>
      <c r="U1895" s="54" t="s">
        <v>2139</v>
      </c>
      <c r="V1895" s="54" t="s">
        <v>4585</v>
      </c>
      <c r="W1895" s="144" t="s">
        <v>9484</v>
      </c>
      <c r="X1895" s="54" t="s">
        <v>100</v>
      </c>
      <c r="Y1895" s="54" t="s">
        <v>100</v>
      </c>
      <c r="Z1895" s="54" t="s">
        <v>118</v>
      </c>
      <c r="AA1895" s="54" t="s">
        <v>101</v>
      </c>
      <c r="AB1895" s="54" t="s">
        <v>109</v>
      </c>
      <c r="AC1895" s="54" t="s">
        <v>9485</v>
      </c>
    </row>
    <row r="1896" spans="1:29" x14ac:dyDescent="0.3">
      <c r="A1896" s="36">
        <v>1895</v>
      </c>
      <c r="B1896" s="36" t="s">
        <v>4151</v>
      </c>
      <c r="C1896" s="37">
        <v>44677</v>
      </c>
      <c r="D1896" s="54">
        <v>74727584</v>
      </c>
      <c r="E1896" s="54" t="s">
        <v>15130</v>
      </c>
      <c r="F1896" s="100" t="s">
        <v>88</v>
      </c>
      <c r="G1896" s="55" t="s">
        <v>89</v>
      </c>
      <c r="H1896" s="54" t="s">
        <v>254</v>
      </c>
      <c r="I1896" s="54" t="s">
        <v>2885</v>
      </c>
      <c r="J1896" s="42" t="s">
        <v>9369</v>
      </c>
      <c r="K1896" s="36" t="s">
        <v>15147</v>
      </c>
      <c r="L1896" s="55"/>
      <c r="M1896" s="59" t="s">
        <v>93</v>
      </c>
      <c r="N1896" s="54">
        <v>6057194</v>
      </c>
      <c r="O1896" s="54" t="s">
        <v>9486</v>
      </c>
      <c r="P1896" s="54">
        <v>9381232546</v>
      </c>
      <c r="Q1896" s="60" t="s">
        <v>9487</v>
      </c>
      <c r="R1896" s="54" t="s">
        <v>2643</v>
      </c>
      <c r="S1896" s="54" t="s">
        <v>2643</v>
      </c>
      <c r="T1896" s="54" t="s">
        <v>107</v>
      </c>
      <c r="U1896" s="54" t="s">
        <v>5479</v>
      </c>
      <c r="V1896" s="54" t="s">
        <v>9488</v>
      </c>
      <c r="W1896" s="144" t="s">
        <v>9489</v>
      </c>
      <c r="X1896" s="54" t="s">
        <v>100</v>
      </c>
      <c r="Y1896" s="54" t="s">
        <v>100</v>
      </c>
      <c r="Z1896" s="54" t="s">
        <v>118</v>
      </c>
      <c r="AA1896" s="54" t="s">
        <v>109</v>
      </c>
      <c r="AB1896" s="54" t="s">
        <v>109</v>
      </c>
      <c r="AC1896" s="54"/>
    </row>
    <row r="1897" spans="1:29" x14ac:dyDescent="0.3">
      <c r="A1897" s="36">
        <v>1896</v>
      </c>
      <c r="B1897" s="36" t="s">
        <v>4151</v>
      </c>
      <c r="C1897" s="37">
        <v>44677</v>
      </c>
      <c r="D1897" s="54">
        <v>74727584</v>
      </c>
      <c r="E1897" s="54" t="s">
        <v>15130</v>
      </c>
      <c r="F1897" s="100" t="s">
        <v>88</v>
      </c>
      <c r="G1897" s="55" t="s">
        <v>89</v>
      </c>
      <c r="H1897" s="54" t="s">
        <v>254</v>
      </c>
      <c r="I1897" s="54" t="s">
        <v>2885</v>
      </c>
      <c r="J1897" s="42" t="s">
        <v>9369</v>
      </c>
      <c r="K1897" s="36" t="s">
        <v>15147</v>
      </c>
      <c r="L1897" s="55"/>
      <c r="M1897" s="59" t="s">
        <v>93</v>
      </c>
      <c r="N1897" s="54">
        <v>6057294</v>
      </c>
      <c r="O1897" s="54" t="s">
        <v>5817</v>
      </c>
      <c r="P1897" s="54" t="s">
        <v>4034</v>
      </c>
      <c r="Q1897" s="60" t="s">
        <v>9490</v>
      </c>
      <c r="R1897" s="54" t="s">
        <v>4714</v>
      </c>
      <c r="S1897" s="54" t="s">
        <v>4714</v>
      </c>
      <c r="T1897" s="54" t="s">
        <v>492</v>
      </c>
      <c r="U1897" s="54" t="s">
        <v>6791</v>
      </c>
      <c r="V1897" s="54" t="s">
        <v>6126</v>
      </c>
      <c r="W1897" s="144" t="s">
        <v>134</v>
      </c>
      <c r="X1897" s="54" t="s">
        <v>100</v>
      </c>
      <c r="Y1897" s="54" t="s">
        <v>100</v>
      </c>
      <c r="Z1897" s="54" t="s">
        <v>118</v>
      </c>
      <c r="AA1897" s="54" t="s">
        <v>101</v>
      </c>
      <c r="AB1897" s="54" t="s">
        <v>109</v>
      </c>
      <c r="AC1897" s="54"/>
    </row>
    <row r="1898" spans="1:29" x14ac:dyDescent="0.3">
      <c r="A1898" s="36">
        <v>1897</v>
      </c>
      <c r="B1898" s="36" t="s">
        <v>4151</v>
      </c>
      <c r="C1898" s="37">
        <v>44677</v>
      </c>
      <c r="D1898" s="54">
        <v>74727584</v>
      </c>
      <c r="E1898" s="54" t="s">
        <v>15130</v>
      </c>
      <c r="F1898" s="100" t="s">
        <v>88</v>
      </c>
      <c r="G1898" s="55" t="s">
        <v>89</v>
      </c>
      <c r="H1898" s="54" t="s">
        <v>254</v>
      </c>
      <c r="I1898" s="54" t="s">
        <v>2885</v>
      </c>
      <c r="J1898" s="42" t="s">
        <v>9369</v>
      </c>
      <c r="K1898" s="36" t="s">
        <v>15147</v>
      </c>
      <c r="L1898" s="55"/>
      <c r="M1898" s="59" t="s">
        <v>93</v>
      </c>
      <c r="N1898" s="54">
        <v>6057538</v>
      </c>
      <c r="O1898" s="54" t="s">
        <v>9491</v>
      </c>
      <c r="P1898" s="54" t="s">
        <v>9492</v>
      </c>
      <c r="Q1898" s="60" t="s">
        <v>9493</v>
      </c>
      <c r="R1898" s="54" t="s">
        <v>4523</v>
      </c>
      <c r="S1898" s="54" t="s">
        <v>9494</v>
      </c>
      <c r="T1898" s="54" t="s">
        <v>218</v>
      </c>
      <c r="U1898" s="54" t="s">
        <v>9495</v>
      </c>
      <c r="V1898" s="54" t="s">
        <v>6126</v>
      </c>
      <c r="W1898" s="144" t="s">
        <v>9496</v>
      </c>
      <c r="X1898" s="54" t="s">
        <v>100</v>
      </c>
      <c r="Y1898" s="54" t="s">
        <v>100</v>
      </c>
      <c r="Z1898" s="54" t="s">
        <v>118</v>
      </c>
      <c r="AA1898" s="54" t="s">
        <v>109</v>
      </c>
      <c r="AB1898" s="54" t="s">
        <v>109</v>
      </c>
      <c r="AC1898" s="54"/>
    </row>
    <row r="1899" spans="1:29" x14ac:dyDescent="0.3">
      <c r="A1899" s="36">
        <v>1898</v>
      </c>
      <c r="B1899" s="36" t="s">
        <v>4151</v>
      </c>
      <c r="C1899" s="37">
        <v>44677</v>
      </c>
      <c r="D1899" s="54">
        <v>74727584</v>
      </c>
      <c r="E1899" s="54" t="s">
        <v>15130</v>
      </c>
      <c r="F1899" s="100" t="s">
        <v>88</v>
      </c>
      <c r="G1899" s="55" t="s">
        <v>89</v>
      </c>
      <c r="H1899" s="54" t="s">
        <v>254</v>
      </c>
      <c r="I1899" s="54" t="s">
        <v>2885</v>
      </c>
      <c r="J1899" s="42" t="s">
        <v>9369</v>
      </c>
      <c r="K1899" s="36" t="s">
        <v>15147</v>
      </c>
      <c r="L1899" s="55"/>
      <c r="M1899" s="59" t="s">
        <v>93</v>
      </c>
      <c r="N1899" s="54">
        <v>6058501</v>
      </c>
      <c r="O1899" s="54" t="s">
        <v>9497</v>
      </c>
      <c r="P1899" s="54" t="s">
        <v>9498</v>
      </c>
      <c r="Q1899" s="60" t="s">
        <v>9499</v>
      </c>
      <c r="R1899" s="54" t="s">
        <v>9500</v>
      </c>
      <c r="S1899" s="54" t="s">
        <v>9500</v>
      </c>
      <c r="T1899" s="54" t="s">
        <v>9501</v>
      </c>
      <c r="U1899" s="54" t="s">
        <v>9502</v>
      </c>
      <c r="V1899" s="54" t="s">
        <v>6816</v>
      </c>
      <c r="W1899" s="144" t="s">
        <v>9503</v>
      </c>
      <c r="X1899" s="54" t="s">
        <v>100</v>
      </c>
      <c r="Y1899" s="54" t="s">
        <v>100</v>
      </c>
      <c r="Z1899" s="54" t="s">
        <v>118</v>
      </c>
      <c r="AA1899" s="54" t="s">
        <v>2205</v>
      </c>
      <c r="AB1899" s="54" t="s">
        <v>109</v>
      </c>
      <c r="AC1899" s="54"/>
    </row>
    <row r="1900" spans="1:29" x14ac:dyDescent="0.3">
      <c r="A1900" s="36">
        <v>1899</v>
      </c>
      <c r="B1900" s="36" t="s">
        <v>4151</v>
      </c>
      <c r="C1900" s="37">
        <v>44677</v>
      </c>
      <c r="D1900" s="54">
        <v>74727584</v>
      </c>
      <c r="E1900" s="54" t="s">
        <v>15130</v>
      </c>
      <c r="F1900" s="100" t="s">
        <v>88</v>
      </c>
      <c r="G1900" s="55" t="s">
        <v>89</v>
      </c>
      <c r="H1900" s="54" t="s">
        <v>254</v>
      </c>
      <c r="I1900" s="54" t="s">
        <v>2885</v>
      </c>
      <c r="J1900" s="42" t="s">
        <v>9369</v>
      </c>
      <c r="K1900" s="36" t="s">
        <v>15147</v>
      </c>
      <c r="L1900" s="55"/>
      <c r="M1900" s="59" t="s">
        <v>93</v>
      </c>
      <c r="N1900" s="54">
        <v>6058072</v>
      </c>
      <c r="O1900" s="54" t="s">
        <v>9504</v>
      </c>
      <c r="P1900" s="54">
        <v>8333048326</v>
      </c>
      <c r="Q1900" s="60" t="s">
        <v>9505</v>
      </c>
      <c r="R1900" s="54" t="s">
        <v>9506</v>
      </c>
      <c r="S1900" s="54" t="s">
        <v>9506</v>
      </c>
      <c r="T1900" s="54" t="s">
        <v>9507</v>
      </c>
      <c r="U1900" s="54" t="s">
        <v>6126</v>
      </c>
      <c r="V1900" s="54" t="s">
        <v>9101</v>
      </c>
      <c r="W1900" s="144" t="s">
        <v>7682</v>
      </c>
      <c r="X1900" s="54" t="s">
        <v>100</v>
      </c>
      <c r="Y1900" s="54" t="s">
        <v>100</v>
      </c>
      <c r="Z1900" s="54" t="s">
        <v>118</v>
      </c>
      <c r="AA1900" s="54" t="s">
        <v>101</v>
      </c>
      <c r="AB1900" s="54" t="s">
        <v>109</v>
      </c>
      <c r="AC1900" s="54"/>
    </row>
    <row r="1901" spans="1:29" x14ac:dyDescent="0.3">
      <c r="A1901" s="36">
        <v>1900</v>
      </c>
      <c r="B1901" s="36" t="s">
        <v>4151</v>
      </c>
      <c r="C1901" s="37">
        <v>44677</v>
      </c>
      <c r="D1901" s="54">
        <v>22331950</v>
      </c>
      <c r="E1901" s="54" t="s">
        <v>15130</v>
      </c>
      <c r="F1901" s="100" t="s">
        <v>88</v>
      </c>
      <c r="G1901" s="55" t="s">
        <v>89</v>
      </c>
      <c r="H1901" s="54" t="s">
        <v>254</v>
      </c>
      <c r="I1901" s="54" t="s">
        <v>2885</v>
      </c>
      <c r="J1901" s="42" t="s">
        <v>8405</v>
      </c>
      <c r="K1901" s="36" t="s">
        <v>15147</v>
      </c>
      <c r="L1901" s="55"/>
      <c r="M1901" s="59" t="s">
        <v>93</v>
      </c>
      <c r="N1901" s="54">
        <v>6010894</v>
      </c>
      <c r="O1901" s="54" t="s">
        <v>8406</v>
      </c>
      <c r="P1901" s="54">
        <v>9940304487</v>
      </c>
      <c r="Q1901" s="60" t="s">
        <v>8407</v>
      </c>
      <c r="R1901" s="54" t="s">
        <v>1172</v>
      </c>
      <c r="S1901" s="54" t="s">
        <v>1172</v>
      </c>
      <c r="T1901" s="54" t="s">
        <v>6969</v>
      </c>
      <c r="U1901" s="54" t="s">
        <v>5491</v>
      </c>
      <c r="V1901" s="54" t="s">
        <v>9508</v>
      </c>
      <c r="W1901" s="144" t="s">
        <v>8408</v>
      </c>
      <c r="X1901" s="54" t="s">
        <v>100</v>
      </c>
      <c r="Y1901" s="54" t="s">
        <v>100</v>
      </c>
      <c r="Z1901" s="54" t="s">
        <v>118</v>
      </c>
      <c r="AA1901" s="54" t="s">
        <v>109</v>
      </c>
      <c r="AB1901" s="54" t="s">
        <v>109</v>
      </c>
      <c r="AC1901" s="54"/>
    </row>
    <row r="1902" spans="1:29" x14ac:dyDescent="0.3">
      <c r="A1902" s="36">
        <v>1901</v>
      </c>
      <c r="B1902" s="36" t="s">
        <v>4151</v>
      </c>
      <c r="C1902" s="37">
        <v>44677</v>
      </c>
      <c r="D1902" s="54">
        <v>22331950</v>
      </c>
      <c r="E1902" s="54" t="s">
        <v>15130</v>
      </c>
      <c r="F1902" s="100" t="s">
        <v>88</v>
      </c>
      <c r="G1902" s="55" t="s">
        <v>89</v>
      </c>
      <c r="H1902" s="54" t="s">
        <v>254</v>
      </c>
      <c r="I1902" s="54" t="s">
        <v>2885</v>
      </c>
      <c r="J1902" s="42" t="s">
        <v>8405</v>
      </c>
      <c r="K1902" s="36" t="s">
        <v>15147</v>
      </c>
      <c r="L1902" s="55"/>
      <c r="M1902" s="59" t="s">
        <v>93</v>
      </c>
      <c r="N1902" s="54">
        <v>5997278</v>
      </c>
      <c r="O1902" s="54" t="s">
        <v>8413</v>
      </c>
      <c r="P1902" s="54">
        <v>9948702260</v>
      </c>
      <c r="Q1902" s="60" t="s">
        <v>8414</v>
      </c>
      <c r="R1902" s="54" t="s">
        <v>8415</v>
      </c>
      <c r="S1902" s="54" t="s">
        <v>141</v>
      </c>
      <c r="T1902" s="54" t="s">
        <v>6969</v>
      </c>
      <c r="U1902" s="54" t="s">
        <v>5491</v>
      </c>
      <c r="V1902" s="54" t="s">
        <v>4436</v>
      </c>
      <c r="W1902" s="144" t="s">
        <v>8408</v>
      </c>
      <c r="X1902" s="54" t="s">
        <v>100</v>
      </c>
      <c r="Y1902" s="54" t="s">
        <v>100</v>
      </c>
      <c r="Z1902" s="54" t="s">
        <v>118</v>
      </c>
      <c r="AA1902" s="54" t="s">
        <v>101</v>
      </c>
      <c r="AB1902" s="54" t="s">
        <v>109</v>
      </c>
      <c r="AC1902" s="54"/>
    </row>
    <row r="1903" spans="1:29" x14ac:dyDescent="0.3">
      <c r="A1903" s="36">
        <v>1902</v>
      </c>
      <c r="B1903" s="36" t="s">
        <v>4151</v>
      </c>
      <c r="C1903" s="37">
        <v>44678</v>
      </c>
      <c r="D1903" s="54">
        <v>43221071</v>
      </c>
      <c r="E1903" s="56" t="s">
        <v>6</v>
      </c>
      <c r="F1903" s="100">
        <v>221395</v>
      </c>
      <c r="G1903" s="55" t="s">
        <v>89</v>
      </c>
      <c r="H1903" s="54" t="s">
        <v>7324</v>
      </c>
      <c r="I1903" s="54" t="s">
        <v>394</v>
      </c>
      <c r="J1903" s="42" t="s">
        <v>9509</v>
      </c>
      <c r="K1903" s="35" t="s">
        <v>18</v>
      </c>
      <c r="L1903" s="55" t="s">
        <v>18</v>
      </c>
      <c r="M1903" s="59" t="s">
        <v>93</v>
      </c>
      <c r="N1903" s="54">
        <v>6058980</v>
      </c>
      <c r="O1903" s="121" t="s">
        <v>9510</v>
      </c>
      <c r="P1903" s="54">
        <v>9676454002</v>
      </c>
      <c r="Q1903" s="60" t="s">
        <v>9511</v>
      </c>
      <c r="R1903" s="54">
        <v>7</v>
      </c>
      <c r="S1903" s="54">
        <v>7</v>
      </c>
      <c r="T1903" s="54" t="s">
        <v>7131</v>
      </c>
      <c r="U1903" s="54">
        <v>860000</v>
      </c>
      <c r="V1903" s="54">
        <v>1800000</v>
      </c>
      <c r="W1903" s="144" t="s">
        <v>9512</v>
      </c>
      <c r="X1903" s="54" t="s">
        <v>100</v>
      </c>
      <c r="Y1903" s="54" t="s">
        <v>100</v>
      </c>
      <c r="Z1903" s="54" t="s">
        <v>100</v>
      </c>
      <c r="AA1903" s="54" t="s">
        <v>101</v>
      </c>
      <c r="AB1903" s="54" t="s">
        <v>101</v>
      </c>
      <c r="AC1903" s="54" t="s">
        <v>9513</v>
      </c>
    </row>
    <row r="1904" spans="1:29" x14ac:dyDescent="0.3">
      <c r="A1904" s="36">
        <v>1903</v>
      </c>
      <c r="B1904" s="36" t="s">
        <v>4151</v>
      </c>
      <c r="C1904" s="37">
        <v>44678</v>
      </c>
      <c r="D1904" s="54">
        <v>43221071</v>
      </c>
      <c r="E1904" s="56" t="s">
        <v>6</v>
      </c>
      <c r="F1904" s="100">
        <v>221395</v>
      </c>
      <c r="G1904" s="55" t="s">
        <v>89</v>
      </c>
      <c r="H1904" s="54" t="s">
        <v>7324</v>
      </c>
      <c r="I1904" s="54" t="s">
        <v>394</v>
      </c>
      <c r="J1904" s="42" t="s">
        <v>9509</v>
      </c>
      <c r="K1904" s="35" t="s">
        <v>18</v>
      </c>
      <c r="L1904" s="55" t="s">
        <v>18</v>
      </c>
      <c r="M1904" s="59" t="s">
        <v>93</v>
      </c>
      <c r="N1904" s="54" t="s">
        <v>9514</v>
      </c>
      <c r="O1904" s="121" t="s">
        <v>9515</v>
      </c>
      <c r="P1904" s="54">
        <v>9010005851</v>
      </c>
      <c r="Q1904" s="60" t="s">
        <v>9516</v>
      </c>
      <c r="R1904" s="54" t="s">
        <v>9517</v>
      </c>
      <c r="S1904" s="54" t="s">
        <v>9517</v>
      </c>
      <c r="T1904" s="54" t="s">
        <v>9518</v>
      </c>
      <c r="U1904" s="54">
        <v>800000</v>
      </c>
      <c r="V1904" s="54">
        <v>1700000</v>
      </c>
      <c r="W1904" s="144" t="s">
        <v>8213</v>
      </c>
      <c r="X1904" s="54" t="s">
        <v>100</v>
      </c>
      <c r="Y1904" s="54" t="s">
        <v>100</v>
      </c>
      <c r="Z1904" s="54" t="s">
        <v>100</v>
      </c>
      <c r="AA1904" s="54" t="s">
        <v>101</v>
      </c>
      <c r="AB1904" s="54" t="s">
        <v>101</v>
      </c>
      <c r="AC1904" s="54" t="s">
        <v>9519</v>
      </c>
    </row>
    <row r="1905" spans="1:29" x14ac:dyDescent="0.3">
      <c r="A1905" s="36">
        <v>1904</v>
      </c>
      <c r="B1905" s="36" t="s">
        <v>4151</v>
      </c>
      <c r="C1905" s="37">
        <v>44677</v>
      </c>
      <c r="D1905" s="54">
        <v>15871661</v>
      </c>
      <c r="E1905" s="54" t="s">
        <v>1</v>
      </c>
      <c r="F1905" s="100">
        <v>210369</v>
      </c>
      <c r="G1905" s="55" t="s">
        <v>89</v>
      </c>
      <c r="H1905" s="54" t="s">
        <v>90</v>
      </c>
      <c r="I1905" s="54" t="s">
        <v>103</v>
      </c>
      <c r="J1905" s="42" t="s">
        <v>9520</v>
      </c>
      <c r="K1905" s="35" t="s">
        <v>45</v>
      </c>
      <c r="L1905" s="64" t="s">
        <v>402</v>
      </c>
      <c r="M1905" s="59" t="s">
        <v>93</v>
      </c>
      <c r="N1905" s="54">
        <v>6045273</v>
      </c>
      <c r="O1905" s="54" t="s">
        <v>9521</v>
      </c>
      <c r="P1905" s="54">
        <v>9502350528</v>
      </c>
      <c r="Q1905" s="60" t="s">
        <v>9522</v>
      </c>
      <c r="R1905" s="54" t="s">
        <v>719</v>
      </c>
      <c r="S1905" s="54" t="s">
        <v>2819</v>
      </c>
      <c r="T1905" s="54" t="s">
        <v>9523</v>
      </c>
      <c r="U1905" s="54" t="s">
        <v>9524</v>
      </c>
      <c r="V1905" s="54" t="s">
        <v>3700</v>
      </c>
      <c r="W1905" s="144" t="s">
        <v>9525</v>
      </c>
      <c r="X1905" s="54" t="s">
        <v>100</v>
      </c>
      <c r="Y1905" s="54" t="s">
        <v>100</v>
      </c>
      <c r="Z1905" s="54" t="s">
        <v>100</v>
      </c>
      <c r="AA1905" s="54" t="s">
        <v>101</v>
      </c>
      <c r="AB1905" s="54" t="s">
        <v>109</v>
      </c>
      <c r="AC1905" s="54" t="s">
        <v>4912</v>
      </c>
    </row>
    <row r="1906" spans="1:29" x14ac:dyDescent="0.3">
      <c r="A1906" s="36">
        <v>1905</v>
      </c>
      <c r="B1906" s="36" t="s">
        <v>4151</v>
      </c>
      <c r="C1906" s="37">
        <v>44677</v>
      </c>
      <c r="D1906" s="54">
        <v>15871661</v>
      </c>
      <c r="E1906" s="54" t="s">
        <v>1</v>
      </c>
      <c r="F1906" s="100">
        <v>210369</v>
      </c>
      <c r="G1906" s="55" t="s">
        <v>89</v>
      </c>
      <c r="H1906" s="54" t="s">
        <v>90</v>
      </c>
      <c r="I1906" s="54" t="s">
        <v>103</v>
      </c>
      <c r="J1906" s="42" t="s">
        <v>9520</v>
      </c>
      <c r="K1906" s="35" t="s">
        <v>13</v>
      </c>
      <c r="L1906" s="64" t="s">
        <v>621</v>
      </c>
      <c r="M1906" s="59" t="s">
        <v>93</v>
      </c>
      <c r="N1906" s="54">
        <v>6047185</v>
      </c>
      <c r="O1906" s="54" t="s">
        <v>9526</v>
      </c>
      <c r="P1906" s="54">
        <v>7893987642</v>
      </c>
      <c r="Q1906" s="60" t="s">
        <v>9527</v>
      </c>
      <c r="R1906" s="54" t="s">
        <v>3426</v>
      </c>
      <c r="S1906" s="54" t="s">
        <v>558</v>
      </c>
      <c r="T1906" s="54" t="s">
        <v>9528</v>
      </c>
      <c r="U1906" s="54" t="s">
        <v>3700</v>
      </c>
      <c r="V1906" s="54" t="s">
        <v>3688</v>
      </c>
      <c r="W1906" s="144" t="s">
        <v>4250</v>
      </c>
      <c r="X1906" s="54" t="s">
        <v>100</v>
      </c>
      <c r="Y1906" s="54" t="s">
        <v>100</v>
      </c>
      <c r="Z1906" s="54" t="s">
        <v>100</v>
      </c>
      <c r="AA1906" s="54" t="s">
        <v>101</v>
      </c>
      <c r="AB1906" s="54" t="s">
        <v>109</v>
      </c>
      <c r="AC1906" s="54" t="s">
        <v>7022</v>
      </c>
    </row>
    <row r="1907" spans="1:29" x14ac:dyDescent="0.3">
      <c r="A1907" s="36">
        <v>1906</v>
      </c>
      <c r="B1907" s="36" t="s">
        <v>4151</v>
      </c>
      <c r="C1907" s="37">
        <v>44677</v>
      </c>
      <c r="D1907" s="54">
        <v>15871661</v>
      </c>
      <c r="E1907" s="54" t="s">
        <v>1</v>
      </c>
      <c r="F1907" s="100">
        <v>210369</v>
      </c>
      <c r="G1907" s="55" t="s">
        <v>89</v>
      </c>
      <c r="H1907" s="54" t="s">
        <v>90</v>
      </c>
      <c r="I1907" s="54" t="s">
        <v>103</v>
      </c>
      <c r="J1907" s="42" t="s">
        <v>9520</v>
      </c>
      <c r="K1907" s="35" t="s">
        <v>45</v>
      </c>
      <c r="L1907" s="64" t="s">
        <v>402</v>
      </c>
      <c r="M1907" s="59" t="s">
        <v>93</v>
      </c>
      <c r="N1907" s="54">
        <v>6053835</v>
      </c>
      <c r="O1907" s="54" t="s">
        <v>9529</v>
      </c>
      <c r="P1907" s="54">
        <v>9900776202</v>
      </c>
      <c r="Q1907" s="60" t="s">
        <v>9530</v>
      </c>
      <c r="R1907" s="54" t="s">
        <v>339</v>
      </c>
      <c r="S1907" s="54" t="s">
        <v>719</v>
      </c>
      <c r="T1907" s="54" t="s">
        <v>9531</v>
      </c>
      <c r="U1907" s="54" t="s">
        <v>5065</v>
      </c>
      <c r="V1907" s="54" t="s">
        <v>6544</v>
      </c>
      <c r="W1907" s="144" t="s">
        <v>9532</v>
      </c>
      <c r="X1907" s="54" t="s">
        <v>100</v>
      </c>
      <c r="Y1907" s="54" t="s">
        <v>100</v>
      </c>
      <c r="Z1907" s="54" t="s">
        <v>100</v>
      </c>
      <c r="AA1907" s="54" t="s">
        <v>9533</v>
      </c>
      <c r="AB1907" s="54" t="s">
        <v>109</v>
      </c>
      <c r="AC1907" s="54" t="s">
        <v>109</v>
      </c>
    </row>
    <row r="1908" spans="1:29" x14ac:dyDescent="0.3">
      <c r="A1908" s="36">
        <v>1907</v>
      </c>
      <c r="B1908" s="36" t="s">
        <v>4151</v>
      </c>
      <c r="C1908" s="37">
        <v>44677</v>
      </c>
      <c r="D1908" s="54">
        <v>22872742</v>
      </c>
      <c r="E1908" s="54" t="s">
        <v>1</v>
      </c>
      <c r="F1908" s="100">
        <v>210369</v>
      </c>
      <c r="G1908" s="55" t="s">
        <v>89</v>
      </c>
      <c r="H1908" s="54" t="s">
        <v>254</v>
      </c>
      <c r="I1908" s="54" t="s">
        <v>9534</v>
      </c>
      <c r="J1908" s="42" t="s">
        <v>9535</v>
      </c>
      <c r="K1908" s="35" t="s">
        <v>18</v>
      </c>
      <c r="L1908" s="35" t="s">
        <v>402</v>
      </c>
      <c r="M1908" s="59" t="s">
        <v>93</v>
      </c>
      <c r="N1908" s="54">
        <v>6058658</v>
      </c>
      <c r="O1908" s="54" t="s">
        <v>9536</v>
      </c>
      <c r="P1908" s="54">
        <v>9940440257</v>
      </c>
      <c r="Q1908" s="60" t="s">
        <v>9537</v>
      </c>
      <c r="R1908" s="54" t="s">
        <v>1391</v>
      </c>
      <c r="S1908" s="54" t="s">
        <v>569</v>
      </c>
      <c r="T1908" s="54" t="s">
        <v>261</v>
      </c>
      <c r="U1908" s="54">
        <v>620000</v>
      </c>
      <c r="V1908" s="54">
        <v>1500000</v>
      </c>
      <c r="W1908" s="144" t="s">
        <v>9538</v>
      </c>
      <c r="X1908" s="54" t="s">
        <v>100</v>
      </c>
      <c r="Y1908" s="54" t="s">
        <v>100</v>
      </c>
      <c r="Z1908" s="54" t="s">
        <v>118</v>
      </c>
      <c r="AA1908" s="54" t="s">
        <v>267</v>
      </c>
      <c r="AB1908" s="54" t="s">
        <v>334</v>
      </c>
      <c r="AC1908" s="54"/>
    </row>
    <row r="1909" spans="1:29" x14ac:dyDescent="0.3">
      <c r="A1909" s="36">
        <v>1908</v>
      </c>
      <c r="B1909" s="36" t="s">
        <v>4151</v>
      </c>
      <c r="C1909" s="37">
        <v>44677</v>
      </c>
      <c r="D1909" s="54">
        <v>22872742</v>
      </c>
      <c r="E1909" s="54" t="s">
        <v>1</v>
      </c>
      <c r="F1909" s="100">
        <v>210369</v>
      </c>
      <c r="G1909" s="55" t="s">
        <v>89</v>
      </c>
      <c r="H1909" s="54" t="s">
        <v>254</v>
      </c>
      <c r="I1909" s="54" t="s">
        <v>9534</v>
      </c>
      <c r="J1909" s="42" t="s">
        <v>9535</v>
      </c>
      <c r="K1909" s="35" t="s">
        <v>18</v>
      </c>
      <c r="L1909" s="35" t="s">
        <v>402</v>
      </c>
      <c r="M1909" s="59" t="s">
        <v>93</v>
      </c>
      <c r="N1909" s="54">
        <v>6058647</v>
      </c>
      <c r="O1909" s="54" t="s">
        <v>9539</v>
      </c>
      <c r="P1909" s="54" t="s">
        <v>9540</v>
      </c>
      <c r="Q1909" s="60" t="s">
        <v>9541</v>
      </c>
      <c r="R1909" s="54" t="s">
        <v>331</v>
      </c>
      <c r="S1909" s="54" t="s">
        <v>1780</v>
      </c>
      <c r="T1909" s="54" t="s">
        <v>9542</v>
      </c>
      <c r="U1909" s="54">
        <v>600000</v>
      </c>
      <c r="V1909" s="54">
        <v>950000</v>
      </c>
      <c r="W1909" s="144" t="s">
        <v>1343</v>
      </c>
      <c r="X1909" s="54" t="s">
        <v>100</v>
      </c>
      <c r="Y1909" s="54" t="s">
        <v>100</v>
      </c>
      <c r="Z1909" s="54" t="s">
        <v>118</v>
      </c>
      <c r="AA1909" s="54" t="s">
        <v>9543</v>
      </c>
      <c r="AB1909" s="54" t="s">
        <v>334</v>
      </c>
      <c r="AC1909" s="54"/>
    </row>
    <row r="1910" spans="1:29" x14ac:dyDescent="0.3">
      <c r="A1910" s="36">
        <v>1909</v>
      </c>
      <c r="B1910" s="36" t="s">
        <v>4151</v>
      </c>
      <c r="C1910" s="37">
        <v>44677</v>
      </c>
      <c r="D1910" s="54">
        <v>82186349</v>
      </c>
      <c r="E1910" s="54" t="s">
        <v>1</v>
      </c>
      <c r="F1910" s="100">
        <v>210369</v>
      </c>
      <c r="G1910" s="55" t="s">
        <v>89</v>
      </c>
      <c r="H1910" s="54" t="s">
        <v>90</v>
      </c>
      <c r="I1910" s="54" t="s">
        <v>9294</v>
      </c>
      <c r="J1910" s="42" t="s">
        <v>9294</v>
      </c>
      <c r="K1910" s="35" t="s">
        <v>45</v>
      </c>
      <c r="L1910" s="64" t="s">
        <v>402</v>
      </c>
      <c r="M1910" s="59" t="s">
        <v>7715</v>
      </c>
      <c r="N1910" s="54">
        <v>6057200</v>
      </c>
      <c r="O1910" s="54" t="s">
        <v>9544</v>
      </c>
      <c r="P1910" s="54" t="s">
        <v>9545</v>
      </c>
      <c r="Q1910" s="146" t="s">
        <v>9546</v>
      </c>
      <c r="R1910" s="54" t="s">
        <v>407</v>
      </c>
      <c r="S1910" s="54" t="s">
        <v>407</v>
      </c>
      <c r="T1910" s="54" t="s">
        <v>9547</v>
      </c>
      <c r="U1910" s="54">
        <v>400000</v>
      </c>
      <c r="V1910" s="54">
        <v>600000</v>
      </c>
      <c r="W1910" s="144" t="s">
        <v>9548</v>
      </c>
      <c r="X1910" s="54" t="s">
        <v>128</v>
      </c>
      <c r="Y1910" s="54" t="s">
        <v>128</v>
      </c>
      <c r="Z1910" s="54" t="s">
        <v>128</v>
      </c>
      <c r="AA1910" s="54" t="s">
        <v>109</v>
      </c>
      <c r="AB1910" s="54" t="s">
        <v>109</v>
      </c>
      <c r="AC1910" s="54" t="s">
        <v>8578</v>
      </c>
    </row>
    <row r="1911" spans="1:29" x14ac:dyDescent="0.3">
      <c r="A1911" s="36">
        <v>1910</v>
      </c>
      <c r="B1911" s="36" t="s">
        <v>4151</v>
      </c>
      <c r="C1911" s="37">
        <v>44677</v>
      </c>
      <c r="D1911" s="54">
        <v>82186349</v>
      </c>
      <c r="E1911" s="54" t="s">
        <v>1</v>
      </c>
      <c r="F1911" s="100">
        <v>210369</v>
      </c>
      <c r="G1911" s="55" t="s">
        <v>89</v>
      </c>
      <c r="H1911" s="54" t="s">
        <v>90</v>
      </c>
      <c r="I1911" s="54" t="s">
        <v>9549</v>
      </c>
      <c r="J1911" s="42" t="s">
        <v>9294</v>
      </c>
      <c r="K1911" s="35" t="s">
        <v>12</v>
      </c>
      <c r="L1911" s="55" t="s">
        <v>12</v>
      </c>
      <c r="M1911" s="59" t="s">
        <v>7715</v>
      </c>
      <c r="N1911" s="54">
        <v>6057222</v>
      </c>
      <c r="O1911" s="54" t="s">
        <v>9550</v>
      </c>
      <c r="P1911" s="54">
        <v>9491184765</v>
      </c>
      <c r="Q1911" s="146" t="s">
        <v>9551</v>
      </c>
      <c r="R1911" s="54" t="s">
        <v>9552</v>
      </c>
      <c r="S1911" s="54" t="s">
        <v>9552</v>
      </c>
      <c r="T1911" s="54" t="s">
        <v>9553</v>
      </c>
      <c r="U1911" s="54">
        <v>600000</v>
      </c>
      <c r="V1911" s="54">
        <v>600000</v>
      </c>
      <c r="W1911" s="144" t="s">
        <v>9554</v>
      </c>
      <c r="X1911" s="54" t="s">
        <v>128</v>
      </c>
      <c r="Y1911" s="54" t="s">
        <v>128</v>
      </c>
      <c r="Z1911" s="54" t="s">
        <v>128</v>
      </c>
      <c r="AA1911" s="54" t="s">
        <v>109</v>
      </c>
      <c r="AB1911" s="54" t="s">
        <v>109</v>
      </c>
      <c r="AC1911" s="54" t="s">
        <v>8578</v>
      </c>
    </row>
    <row r="1912" spans="1:29" x14ac:dyDescent="0.3">
      <c r="A1912" s="36">
        <v>1911</v>
      </c>
      <c r="B1912" s="36" t="s">
        <v>4151</v>
      </c>
      <c r="C1912" s="37">
        <v>44677</v>
      </c>
      <c r="D1912" s="54">
        <v>82186349</v>
      </c>
      <c r="E1912" s="54" t="s">
        <v>1</v>
      </c>
      <c r="F1912" s="100">
        <v>210369</v>
      </c>
      <c r="G1912" s="55" t="s">
        <v>89</v>
      </c>
      <c r="H1912" s="54" t="s">
        <v>90</v>
      </c>
      <c r="I1912" s="54" t="s">
        <v>9294</v>
      </c>
      <c r="J1912" s="42" t="s">
        <v>9294</v>
      </c>
      <c r="K1912" s="35" t="s">
        <v>18</v>
      </c>
      <c r="L1912" s="55" t="s">
        <v>402</v>
      </c>
      <c r="M1912" s="59" t="s">
        <v>7715</v>
      </c>
      <c r="N1912" s="54">
        <v>6057441</v>
      </c>
      <c r="O1912" s="54" t="s">
        <v>9555</v>
      </c>
      <c r="P1912" s="54">
        <v>7093854574</v>
      </c>
      <c r="Q1912" s="146" t="s">
        <v>9556</v>
      </c>
      <c r="R1912" s="54" t="s">
        <v>398</v>
      </c>
      <c r="S1912" s="54" t="s">
        <v>398</v>
      </c>
      <c r="T1912" s="54" t="s">
        <v>9557</v>
      </c>
      <c r="U1912" s="54">
        <v>250000</v>
      </c>
      <c r="V1912" s="54">
        <v>600000</v>
      </c>
      <c r="W1912" s="144" t="s">
        <v>481</v>
      </c>
      <c r="X1912" s="54" t="s">
        <v>128</v>
      </c>
      <c r="Y1912" s="54" t="s">
        <v>128</v>
      </c>
      <c r="Z1912" s="54" t="s">
        <v>128</v>
      </c>
      <c r="AA1912" s="54" t="s">
        <v>9558</v>
      </c>
      <c r="AB1912" s="54" t="s">
        <v>109</v>
      </c>
      <c r="AC1912" s="54" t="s">
        <v>8578</v>
      </c>
    </row>
    <row r="1913" spans="1:29" x14ac:dyDescent="0.3">
      <c r="A1913" s="36">
        <v>1912</v>
      </c>
      <c r="B1913" s="36" t="s">
        <v>4151</v>
      </c>
      <c r="C1913" s="37">
        <v>44677</v>
      </c>
      <c r="D1913" s="54">
        <v>82186349</v>
      </c>
      <c r="E1913" s="54" t="s">
        <v>1</v>
      </c>
      <c r="F1913" s="100">
        <v>210369</v>
      </c>
      <c r="G1913" s="55" t="s">
        <v>89</v>
      </c>
      <c r="H1913" s="54" t="s">
        <v>90</v>
      </c>
      <c r="I1913" s="54" t="s">
        <v>9294</v>
      </c>
      <c r="J1913" s="42" t="s">
        <v>9294</v>
      </c>
      <c r="K1913" s="35" t="s">
        <v>13</v>
      </c>
      <c r="L1913" s="55" t="s">
        <v>621</v>
      </c>
      <c r="M1913" s="59" t="s">
        <v>7715</v>
      </c>
      <c r="N1913" s="54">
        <v>6057469</v>
      </c>
      <c r="O1913" s="54" t="s">
        <v>9559</v>
      </c>
      <c r="P1913" s="54">
        <v>7989580929</v>
      </c>
      <c r="Q1913" s="146" t="s">
        <v>9560</v>
      </c>
      <c r="R1913" s="54" t="s">
        <v>407</v>
      </c>
      <c r="S1913" s="54" t="s">
        <v>407</v>
      </c>
      <c r="T1913" s="54" t="s">
        <v>9561</v>
      </c>
      <c r="U1913" s="54">
        <v>450000</v>
      </c>
      <c r="V1913" s="54">
        <v>600000</v>
      </c>
      <c r="W1913" s="144" t="s">
        <v>134</v>
      </c>
      <c r="X1913" s="54" t="s">
        <v>128</v>
      </c>
      <c r="Y1913" s="54" t="s">
        <v>128</v>
      </c>
      <c r="Z1913" s="54" t="s">
        <v>128</v>
      </c>
      <c r="AA1913" s="54" t="s">
        <v>9443</v>
      </c>
      <c r="AB1913" s="54" t="s">
        <v>109</v>
      </c>
      <c r="AC1913" s="54" t="s">
        <v>8578</v>
      </c>
    </row>
    <row r="1914" spans="1:29" x14ac:dyDescent="0.3">
      <c r="A1914" s="36">
        <v>1913</v>
      </c>
      <c r="B1914" s="36" t="s">
        <v>4151</v>
      </c>
      <c r="C1914" s="37">
        <v>44677</v>
      </c>
      <c r="D1914" s="54">
        <v>15871661</v>
      </c>
      <c r="E1914" s="54" t="s">
        <v>1</v>
      </c>
      <c r="F1914" s="100">
        <v>210369</v>
      </c>
      <c r="G1914" s="55" t="s">
        <v>89</v>
      </c>
      <c r="H1914" s="54" t="s">
        <v>90</v>
      </c>
      <c r="I1914" s="54" t="s">
        <v>103</v>
      </c>
      <c r="J1914" s="42" t="s">
        <v>9520</v>
      </c>
      <c r="K1914" s="35" t="s">
        <v>45</v>
      </c>
      <c r="L1914" s="64" t="s">
        <v>402</v>
      </c>
      <c r="M1914" s="59" t="s">
        <v>93</v>
      </c>
      <c r="N1914" s="54">
        <v>6057092</v>
      </c>
      <c r="O1914" s="54" t="s">
        <v>9562</v>
      </c>
      <c r="P1914" s="54">
        <v>9373027081</v>
      </c>
      <c r="Q1914" s="60" t="s">
        <v>9563</v>
      </c>
      <c r="R1914" s="54" t="s">
        <v>540</v>
      </c>
      <c r="S1914" s="54" t="s">
        <v>540</v>
      </c>
      <c r="T1914" s="54" t="s">
        <v>9564</v>
      </c>
      <c r="U1914" s="54" t="s">
        <v>9565</v>
      </c>
      <c r="V1914" s="54" t="s">
        <v>3700</v>
      </c>
      <c r="W1914" s="144" t="s">
        <v>9566</v>
      </c>
      <c r="X1914" s="54" t="s">
        <v>100</v>
      </c>
      <c r="Y1914" s="54" t="s">
        <v>100</v>
      </c>
      <c r="Z1914" s="54" t="s">
        <v>100</v>
      </c>
      <c r="AA1914" s="54" t="s">
        <v>401</v>
      </c>
      <c r="AB1914" s="54" t="s">
        <v>109</v>
      </c>
      <c r="AC1914" s="54" t="s">
        <v>7022</v>
      </c>
    </row>
    <row r="1915" spans="1:29" x14ac:dyDescent="0.3">
      <c r="A1915" s="36">
        <v>1914</v>
      </c>
      <c r="B1915" s="36" t="s">
        <v>4151</v>
      </c>
      <c r="C1915" s="37">
        <v>44677</v>
      </c>
      <c r="D1915" s="54">
        <v>15871661</v>
      </c>
      <c r="E1915" s="54" t="s">
        <v>1</v>
      </c>
      <c r="F1915" s="100">
        <v>210369</v>
      </c>
      <c r="G1915" s="55" t="s">
        <v>89</v>
      </c>
      <c r="H1915" s="54" t="s">
        <v>90</v>
      </c>
      <c r="I1915" s="54" t="s">
        <v>103</v>
      </c>
      <c r="J1915" s="42" t="s">
        <v>9520</v>
      </c>
      <c r="K1915" s="35" t="s">
        <v>13</v>
      </c>
      <c r="L1915" s="64" t="s">
        <v>31</v>
      </c>
      <c r="M1915" s="59" t="s">
        <v>93</v>
      </c>
      <c r="N1915" s="54">
        <v>6057125</v>
      </c>
      <c r="O1915" s="54" t="s">
        <v>9567</v>
      </c>
      <c r="P1915" s="54">
        <v>9000420891</v>
      </c>
      <c r="Q1915" s="60" t="s">
        <v>9568</v>
      </c>
      <c r="R1915" s="54" t="s">
        <v>633</v>
      </c>
      <c r="S1915" s="54" t="s">
        <v>633</v>
      </c>
      <c r="T1915" s="54" t="s">
        <v>241</v>
      </c>
      <c r="U1915" s="54">
        <v>550000</v>
      </c>
      <c r="V1915" s="54" t="s">
        <v>6544</v>
      </c>
      <c r="W1915" s="144" t="s">
        <v>308</v>
      </c>
      <c r="X1915" s="54" t="s">
        <v>100</v>
      </c>
      <c r="Y1915" s="54" t="s">
        <v>100</v>
      </c>
      <c r="Z1915" s="54" t="s">
        <v>100</v>
      </c>
      <c r="AA1915" s="54" t="s">
        <v>109</v>
      </c>
      <c r="AB1915" s="54" t="s">
        <v>109</v>
      </c>
      <c r="AC1915" s="54" t="s">
        <v>7022</v>
      </c>
    </row>
    <row r="1916" spans="1:29" x14ac:dyDescent="0.3">
      <c r="A1916" s="36">
        <v>1915</v>
      </c>
      <c r="B1916" s="36" t="s">
        <v>4151</v>
      </c>
      <c r="C1916" s="37">
        <v>44677</v>
      </c>
      <c r="D1916" s="54">
        <v>15871661</v>
      </c>
      <c r="E1916" s="54" t="s">
        <v>1</v>
      </c>
      <c r="F1916" s="100">
        <v>210369</v>
      </c>
      <c r="G1916" s="55" t="s">
        <v>89</v>
      </c>
      <c r="H1916" s="54" t="s">
        <v>90</v>
      </c>
      <c r="I1916" s="54" t="s">
        <v>103</v>
      </c>
      <c r="J1916" s="42" t="s">
        <v>9520</v>
      </c>
      <c r="K1916" s="35" t="s">
        <v>13</v>
      </c>
      <c r="L1916" s="55" t="s">
        <v>31</v>
      </c>
      <c r="M1916" s="59" t="s">
        <v>93</v>
      </c>
      <c r="N1916" s="54">
        <v>6057139</v>
      </c>
      <c r="O1916" s="54" t="s">
        <v>9569</v>
      </c>
      <c r="P1916" s="54">
        <v>9481458035</v>
      </c>
      <c r="Q1916" s="60" t="s">
        <v>9570</v>
      </c>
      <c r="R1916" s="54" t="s">
        <v>633</v>
      </c>
      <c r="S1916" s="54" t="s">
        <v>633</v>
      </c>
      <c r="T1916" s="54" t="s">
        <v>241</v>
      </c>
      <c r="U1916" s="54" t="s">
        <v>9571</v>
      </c>
      <c r="V1916" s="54" t="s">
        <v>5520</v>
      </c>
      <c r="W1916" s="144" t="s">
        <v>308</v>
      </c>
      <c r="X1916" s="54" t="s">
        <v>100</v>
      </c>
      <c r="Y1916" s="54" t="s">
        <v>100</v>
      </c>
      <c r="Z1916" s="54" t="s">
        <v>100</v>
      </c>
      <c r="AA1916" s="54" t="s">
        <v>109</v>
      </c>
      <c r="AB1916" s="54" t="s">
        <v>109</v>
      </c>
      <c r="AC1916" s="54" t="s">
        <v>7022</v>
      </c>
    </row>
    <row r="1917" spans="1:29" x14ac:dyDescent="0.3">
      <c r="A1917" s="36">
        <v>1916</v>
      </c>
      <c r="B1917" s="36" t="s">
        <v>4151</v>
      </c>
      <c r="C1917" s="37">
        <v>44677</v>
      </c>
      <c r="D1917" s="54">
        <v>15871661</v>
      </c>
      <c r="E1917" s="54" t="s">
        <v>1</v>
      </c>
      <c r="F1917" s="100">
        <v>210369</v>
      </c>
      <c r="G1917" s="55" t="s">
        <v>89</v>
      </c>
      <c r="H1917" s="54" t="s">
        <v>90</v>
      </c>
      <c r="I1917" s="54" t="s">
        <v>103</v>
      </c>
      <c r="J1917" s="42" t="s">
        <v>9520</v>
      </c>
      <c r="K1917" s="35" t="s">
        <v>13</v>
      </c>
      <c r="L1917" s="55" t="s">
        <v>31</v>
      </c>
      <c r="M1917" s="59" t="s">
        <v>93</v>
      </c>
      <c r="N1917" s="54">
        <v>6056289</v>
      </c>
      <c r="O1917" s="54" t="s">
        <v>9572</v>
      </c>
      <c r="P1917" s="54">
        <v>9108411969</v>
      </c>
      <c r="Q1917" s="60" t="s">
        <v>9573</v>
      </c>
      <c r="R1917" s="54" t="s">
        <v>9574</v>
      </c>
      <c r="S1917" s="54" t="s">
        <v>9574</v>
      </c>
      <c r="T1917" s="54" t="s">
        <v>241</v>
      </c>
      <c r="U1917" s="54" t="s">
        <v>9571</v>
      </c>
      <c r="V1917" s="54" t="s">
        <v>3712</v>
      </c>
      <c r="W1917" s="144" t="s">
        <v>308</v>
      </c>
      <c r="X1917" s="54" t="s">
        <v>100</v>
      </c>
      <c r="Y1917" s="54" t="s">
        <v>100</v>
      </c>
      <c r="Z1917" s="54" t="s">
        <v>100</v>
      </c>
      <c r="AA1917" s="54" t="s">
        <v>109</v>
      </c>
      <c r="AB1917" s="54" t="s">
        <v>109</v>
      </c>
      <c r="AC1917" s="54" t="s">
        <v>9575</v>
      </c>
    </row>
    <row r="1918" spans="1:29" x14ac:dyDescent="0.3">
      <c r="A1918" s="36">
        <v>1917</v>
      </c>
      <c r="B1918" s="36" t="s">
        <v>4151</v>
      </c>
      <c r="C1918" s="37">
        <v>44677</v>
      </c>
      <c r="D1918" s="54">
        <v>15871661</v>
      </c>
      <c r="E1918" s="54" t="s">
        <v>1</v>
      </c>
      <c r="F1918" s="100">
        <v>210369</v>
      </c>
      <c r="G1918" s="55" t="s">
        <v>89</v>
      </c>
      <c r="H1918" s="54" t="s">
        <v>90</v>
      </c>
      <c r="I1918" s="54" t="s">
        <v>103</v>
      </c>
      <c r="J1918" s="42" t="s">
        <v>9520</v>
      </c>
      <c r="K1918" s="35" t="s">
        <v>13</v>
      </c>
      <c r="L1918" s="55" t="s">
        <v>621</v>
      </c>
      <c r="M1918" s="59" t="s">
        <v>93</v>
      </c>
      <c r="N1918" s="54">
        <v>6057348</v>
      </c>
      <c r="O1918" s="54" t="s">
        <v>9576</v>
      </c>
      <c r="P1918" s="54">
        <v>6281393782</v>
      </c>
      <c r="Q1918" s="60" t="s">
        <v>9577</v>
      </c>
      <c r="R1918" s="54" t="s">
        <v>633</v>
      </c>
      <c r="S1918" s="54" t="s">
        <v>552</v>
      </c>
      <c r="T1918" s="54" t="s">
        <v>9578</v>
      </c>
      <c r="U1918" s="54" t="s">
        <v>9173</v>
      </c>
      <c r="V1918" s="54" t="s">
        <v>3717</v>
      </c>
      <c r="W1918" s="144" t="s">
        <v>347</v>
      </c>
      <c r="X1918" s="54" t="s">
        <v>100</v>
      </c>
      <c r="Y1918" s="54" t="s">
        <v>100</v>
      </c>
      <c r="Z1918" s="54" t="s">
        <v>100</v>
      </c>
      <c r="AA1918" s="54" t="s">
        <v>101</v>
      </c>
      <c r="AB1918" s="54" t="s">
        <v>109</v>
      </c>
      <c r="AC1918" s="54" t="s">
        <v>7022</v>
      </c>
    </row>
    <row r="1919" spans="1:29" x14ac:dyDescent="0.3">
      <c r="A1919" s="36">
        <v>1918</v>
      </c>
      <c r="B1919" s="36" t="s">
        <v>4151</v>
      </c>
      <c r="C1919" s="37">
        <v>44677</v>
      </c>
      <c r="D1919" s="54">
        <v>15871661</v>
      </c>
      <c r="E1919" s="54" t="s">
        <v>1</v>
      </c>
      <c r="F1919" s="100">
        <v>210369</v>
      </c>
      <c r="G1919" s="55" t="s">
        <v>89</v>
      </c>
      <c r="H1919" s="54" t="s">
        <v>90</v>
      </c>
      <c r="I1919" s="54" t="s">
        <v>103</v>
      </c>
      <c r="J1919" s="42" t="s">
        <v>9520</v>
      </c>
      <c r="K1919" s="35" t="s">
        <v>13</v>
      </c>
      <c r="L1919" s="55" t="s">
        <v>31</v>
      </c>
      <c r="M1919" s="59" t="s">
        <v>93</v>
      </c>
      <c r="N1919" s="54">
        <v>6057295</v>
      </c>
      <c r="O1919" s="54" t="s">
        <v>9579</v>
      </c>
      <c r="P1919" s="54">
        <v>9392895467</v>
      </c>
      <c r="Q1919" s="60" t="s">
        <v>9580</v>
      </c>
      <c r="R1919" s="54" t="s">
        <v>633</v>
      </c>
      <c r="S1919" s="54" t="s">
        <v>633</v>
      </c>
      <c r="T1919" s="54" t="s">
        <v>8438</v>
      </c>
      <c r="U1919" s="54" t="s">
        <v>9565</v>
      </c>
      <c r="V1919" s="54" t="s">
        <v>3717</v>
      </c>
      <c r="W1919" s="144" t="s">
        <v>481</v>
      </c>
      <c r="X1919" s="54" t="s">
        <v>100</v>
      </c>
      <c r="Y1919" s="54" t="s">
        <v>100</v>
      </c>
      <c r="Z1919" s="54" t="s">
        <v>100</v>
      </c>
      <c r="AA1919" s="54" t="s">
        <v>109</v>
      </c>
      <c r="AB1919" s="54" t="s">
        <v>109</v>
      </c>
      <c r="AC1919" s="54" t="s">
        <v>7022</v>
      </c>
    </row>
    <row r="1920" spans="1:29" x14ac:dyDescent="0.3">
      <c r="A1920" s="36">
        <v>1919</v>
      </c>
      <c r="B1920" s="36" t="s">
        <v>4151</v>
      </c>
      <c r="C1920" s="37">
        <v>44677</v>
      </c>
      <c r="D1920" s="54">
        <v>83469845</v>
      </c>
      <c r="E1920" s="54" t="s">
        <v>1</v>
      </c>
      <c r="F1920" s="100">
        <v>210369</v>
      </c>
      <c r="G1920" s="55" t="s">
        <v>89</v>
      </c>
      <c r="H1920" s="54" t="s">
        <v>254</v>
      </c>
      <c r="I1920" s="54" t="s">
        <v>9581</v>
      </c>
      <c r="J1920" s="42" t="s">
        <v>9154</v>
      </c>
      <c r="K1920" s="35" t="s">
        <v>24</v>
      </c>
      <c r="L1920" s="64" t="s">
        <v>8833</v>
      </c>
      <c r="M1920" s="59" t="s">
        <v>93</v>
      </c>
      <c r="N1920" s="54">
        <v>6059294</v>
      </c>
      <c r="O1920" s="54" t="s">
        <v>9582</v>
      </c>
      <c r="P1920" s="54" t="s">
        <v>9583</v>
      </c>
      <c r="Q1920" s="60" t="s">
        <v>9584</v>
      </c>
      <c r="R1920" s="54" t="s">
        <v>677</v>
      </c>
      <c r="S1920" s="54" t="s">
        <v>569</v>
      </c>
      <c r="T1920" s="54" t="s">
        <v>9582</v>
      </c>
      <c r="U1920" s="54">
        <v>460000</v>
      </c>
      <c r="V1920" s="54">
        <v>800000</v>
      </c>
      <c r="W1920" s="144" t="s">
        <v>8368</v>
      </c>
      <c r="X1920" s="54" t="s">
        <v>100</v>
      </c>
      <c r="Y1920" s="54" t="s">
        <v>100</v>
      </c>
      <c r="Z1920" s="54" t="s">
        <v>118</v>
      </c>
      <c r="AA1920" s="54" t="s">
        <v>9585</v>
      </c>
      <c r="AB1920" s="54" t="s">
        <v>334</v>
      </c>
      <c r="AC1920" s="54"/>
    </row>
    <row r="1921" spans="1:29" x14ac:dyDescent="0.3">
      <c r="A1921" s="36">
        <v>1920</v>
      </c>
      <c r="B1921" s="36" t="s">
        <v>4151</v>
      </c>
      <c r="C1921" s="37">
        <v>44677</v>
      </c>
      <c r="D1921" s="54">
        <v>83469845</v>
      </c>
      <c r="E1921" s="54" t="s">
        <v>1</v>
      </c>
      <c r="F1921" s="100">
        <v>210369</v>
      </c>
      <c r="G1921" s="55" t="s">
        <v>89</v>
      </c>
      <c r="H1921" s="54" t="s">
        <v>254</v>
      </c>
      <c r="I1921" s="54" t="s">
        <v>9581</v>
      </c>
      <c r="J1921" s="42" t="s">
        <v>9154</v>
      </c>
      <c r="K1921" s="35" t="s">
        <v>24</v>
      </c>
      <c r="L1921" s="64" t="s">
        <v>8833</v>
      </c>
      <c r="M1921" s="59" t="s">
        <v>93</v>
      </c>
      <c r="N1921" s="54">
        <v>6059336</v>
      </c>
      <c r="O1921" s="54" t="s">
        <v>9586</v>
      </c>
      <c r="P1921" s="54">
        <v>7014630509</v>
      </c>
      <c r="Q1921" s="60" t="s">
        <v>9587</v>
      </c>
      <c r="R1921" s="54" t="s">
        <v>660</v>
      </c>
      <c r="S1921" s="54" t="s">
        <v>660</v>
      </c>
      <c r="T1921" s="54" t="s">
        <v>9588</v>
      </c>
      <c r="U1921" s="54">
        <v>800000</v>
      </c>
      <c r="V1921" s="54">
        <v>1700000</v>
      </c>
      <c r="W1921" s="144" t="s">
        <v>9589</v>
      </c>
      <c r="X1921" s="54" t="s">
        <v>100</v>
      </c>
      <c r="Y1921" s="54" t="s">
        <v>100</v>
      </c>
      <c r="Z1921" s="54" t="s">
        <v>118</v>
      </c>
      <c r="AA1921" s="54" t="s">
        <v>9590</v>
      </c>
      <c r="AB1921" s="54" t="s">
        <v>334</v>
      </c>
      <c r="AC1921" s="54"/>
    </row>
    <row r="1922" spans="1:29" x14ac:dyDescent="0.3">
      <c r="A1922" s="36">
        <v>1921</v>
      </c>
      <c r="B1922" s="36" t="s">
        <v>4151</v>
      </c>
      <c r="C1922" s="37">
        <v>44677</v>
      </c>
      <c r="D1922" s="54">
        <v>22872742</v>
      </c>
      <c r="E1922" s="54" t="s">
        <v>1</v>
      </c>
      <c r="F1922" s="100">
        <v>210369</v>
      </c>
      <c r="G1922" s="55" t="s">
        <v>89</v>
      </c>
      <c r="H1922" s="54" t="s">
        <v>6841</v>
      </c>
      <c r="I1922" s="54" t="s">
        <v>9591</v>
      </c>
      <c r="J1922" s="42" t="s">
        <v>9591</v>
      </c>
      <c r="K1922" s="35" t="s">
        <v>18</v>
      </c>
      <c r="L1922" s="55" t="s">
        <v>5223</v>
      </c>
      <c r="M1922" s="59" t="s">
        <v>93</v>
      </c>
      <c r="N1922" s="54">
        <v>6059613</v>
      </c>
      <c r="O1922" s="54" t="s">
        <v>9592</v>
      </c>
      <c r="P1922" s="54">
        <v>7679794416</v>
      </c>
      <c r="Q1922" s="60" t="s">
        <v>9593</v>
      </c>
      <c r="R1922" s="54" t="s">
        <v>265</v>
      </c>
      <c r="S1922" s="54" t="s">
        <v>265</v>
      </c>
      <c r="T1922" s="54" t="s">
        <v>9594</v>
      </c>
      <c r="U1922" s="54">
        <v>425000</v>
      </c>
      <c r="V1922" s="54">
        <v>1000000</v>
      </c>
      <c r="W1922" s="144" t="s">
        <v>9595</v>
      </c>
      <c r="X1922" s="54" t="s">
        <v>118</v>
      </c>
      <c r="Y1922" s="54" t="s">
        <v>118</v>
      </c>
      <c r="Z1922" s="54" t="s">
        <v>118</v>
      </c>
      <c r="AA1922" s="54" t="s">
        <v>2840</v>
      </c>
      <c r="AB1922" s="54" t="s">
        <v>2840</v>
      </c>
      <c r="AC1922" s="54"/>
    </row>
    <row r="1923" spans="1:29" x14ac:dyDescent="0.3">
      <c r="A1923" s="36">
        <v>1922</v>
      </c>
      <c r="B1923" s="36" t="s">
        <v>4151</v>
      </c>
      <c r="C1923" s="37">
        <v>44677</v>
      </c>
      <c r="D1923" s="54">
        <v>83469845</v>
      </c>
      <c r="E1923" s="54" t="s">
        <v>1</v>
      </c>
      <c r="F1923" s="100">
        <v>210369</v>
      </c>
      <c r="G1923" s="55" t="s">
        <v>89</v>
      </c>
      <c r="H1923" s="54" t="s">
        <v>2967</v>
      </c>
      <c r="I1923" s="54" t="s">
        <v>9596</v>
      </c>
      <c r="J1923" s="42" t="s">
        <v>9597</v>
      </c>
      <c r="K1923" s="35" t="s">
        <v>18</v>
      </c>
      <c r="L1923" s="55" t="s">
        <v>402</v>
      </c>
      <c r="M1923" s="59" t="s">
        <v>93</v>
      </c>
      <c r="N1923" s="54" t="s">
        <v>9598</v>
      </c>
      <c r="O1923" s="54" t="s">
        <v>9599</v>
      </c>
      <c r="P1923" s="54">
        <v>9844507060</v>
      </c>
      <c r="Q1923" s="60" t="s">
        <v>9600</v>
      </c>
      <c r="R1923" s="54" t="s">
        <v>8949</v>
      </c>
      <c r="S1923" s="54" t="s">
        <v>8949</v>
      </c>
      <c r="T1923" s="54" t="s">
        <v>9601</v>
      </c>
      <c r="U1923" s="54">
        <v>700000</v>
      </c>
      <c r="V1923" s="54">
        <v>1700000</v>
      </c>
      <c r="W1923" s="144" t="s">
        <v>9602</v>
      </c>
      <c r="X1923" s="54" t="s">
        <v>100</v>
      </c>
      <c r="Y1923" s="54" t="s">
        <v>100</v>
      </c>
      <c r="Z1923" s="54"/>
      <c r="AA1923" s="54" t="s">
        <v>109</v>
      </c>
      <c r="AB1923" s="54" t="s">
        <v>2974</v>
      </c>
      <c r="AC1923" s="54"/>
    </row>
    <row r="1924" spans="1:29" x14ac:dyDescent="0.3">
      <c r="A1924" s="36">
        <v>1923</v>
      </c>
      <c r="B1924" s="36" t="s">
        <v>4151</v>
      </c>
      <c r="C1924" s="37">
        <v>44677</v>
      </c>
      <c r="D1924" s="54">
        <v>83469845</v>
      </c>
      <c r="E1924" s="54" t="s">
        <v>1</v>
      </c>
      <c r="F1924" s="100">
        <v>210369</v>
      </c>
      <c r="G1924" s="55" t="s">
        <v>89</v>
      </c>
      <c r="H1924" s="54" t="s">
        <v>2967</v>
      </c>
      <c r="I1924" s="54" t="s">
        <v>9596</v>
      </c>
      <c r="J1924" s="42" t="s">
        <v>9597</v>
      </c>
      <c r="K1924" s="35" t="s">
        <v>24</v>
      </c>
      <c r="L1924" s="55" t="s">
        <v>8089</v>
      </c>
      <c r="M1924" s="59" t="s">
        <v>93</v>
      </c>
      <c r="N1924" s="54">
        <v>6029858</v>
      </c>
      <c r="O1924" s="54" t="s">
        <v>9603</v>
      </c>
      <c r="P1924" s="54">
        <v>9620666017</v>
      </c>
      <c r="Q1924" s="60" t="s">
        <v>9604</v>
      </c>
      <c r="R1924" s="54" t="s">
        <v>2972</v>
      </c>
      <c r="S1924" s="54" t="s">
        <v>2972</v>
      </c>
      <c r="T1924" s="54" t="s">
        <v>9605</v>
      </c>
      <c r="U1924" s="54">
        <v>1200000</v>
      </c>
      <c r="V1924" s="54">
        <v>1800000</v>
      </c>
      <c r="W1924" s="144" t="s">
        <v>9606</v>
      </c>
      <c r="X1924" s="54" t="s">
        <v>100</v>
      </c>
      <c r="Y1924" s="54" t="s">
        <v>100</v>
      </c>
      <c r="Z1924" s="54"/>
      <c r="AA1924" s="54" t="s">
        <v>109</v>
      </c>
      <c r="AB1924" s="54" t="s">
        <v>2974</v>
      </c>
      <c r="AC1924" s="54"/>
    </row>
    <row r="1925" spans="1:29" x14ac:dyDescent="0.3">
      <c r="A1925" s="36">
        <v>1924</v>
      </c>
      <c r="B1925" s="36" t="s">
        <v>4151</v>
      </c>
      <c r="C1925" s="37">
        <v>44677</v>
      </c>
      <c r="D1925" s="54">
        <v>22331950</v>
      </c>
      <c r="E1925" s="54" t="s">
        <v>1</v>
      </c>
      <c r="F1925" s="100">
        <v>210369</v>
      </c>
      <c r="G1925" s="55" t="s">
        <v>735</v>
      </c>
      <c r="H1925" s="54" t="s">
        <v>736</v>
      </c>
      <c r="I1925" s="54" t="s">
        <v>9120</v>
      </c>
      <c r="J1925" s="42" t="s">
        <v>9120</v>
      </c>
      <c r="K1925" s="35" t="s">
        <v>45</v>
      </c>
      <c r="L1925" s="55" t="s">
        <v>402</v>
      </c>
      <c r="M1925" s="59" t="s">
        <v>93</v>
      </c>
      <c r="N1925" s="54">
        <v>6060930</v>
      </c>
      <c r="O1925" s="54" t="s">
        <v>9607</v>
      </c>
      <c r="P1925" s="54">
        <v>9738775849</v>
      </c>
      <c r="Q1925" s="60" t="s">
        <v>9608</v>
      </c>
      <c r="R1925" s="54" t="s">
        <v>1587</v>
      </c>
      <c r="S1925" s="54" t="s">
        <v>1587</v>
      </c>
      <c r="T1925" s="54" t="s">
        <v>1643</v>
      </c>
      <c r="U1925" s="54">
        <v>1920000</v>
      </c>
      <c r="V1925" s="54">
        <v>2500000</v>
      </c>
      <c r="W1925" s="144" t="s">
        <v>308</v>
      </c>
      <c r="X1925" s="54" t="s">
        <v>100</v>
      </c>
      <c r="Y1925" s="54" t="s">
        <v>100</v>
      </c>
      <c r="Z1925" s="54" t="s">
        <v>100</v>
      </c>
      <c r="AA1925" s="54" t="s">
        <v>689</v>
      </c>
      <c r="AB1925" s="54" t="s">
        <v>109</v>
      </c>
      <c r="AC1925" s="54" t="s">
        <v>9609</v>
      </c>
    </row>
    <row r="1926" spans="1:29" x14ac:dyDescent="0.3">
      <c r="A1926" s="36">
        <v>1925</v>
      </c>
      <c r="B1926" s="36" t="s">
        <v>4151</v>
      </c>
      <c r="C1926" s="37">
        <v>44677</v>
      </c>
      <c r="D1926" s="54">
        <v>30541300</v>
      </c>
      <c r="E1926" s="56" t="s">
        <v>6</v>
      </c>
      <c r="F1926" s="100">
        <v>221395</v>
      </c>
      <c r="G1926" s="55" t="s">
        <v>89</v>
      </c>
      <c r="H1926" s="54" t="s">
        <v>7324</v>
      </c>
      <c r="I1926" s="54" t="s">
        <v>394</v>
      </c>
      <c r="J1926" s="42" t="s">
        <v>9610</v>
      </c>
      <c r="K1926" s="35" t="s">
        <v>13</v>
      </c>
      <c r="L1926" s="55" t="s">
        <v>8702</v>
      </c>
      <c r="M1926" s="59" t="s">
        <v>93</v>
      </c>
      <c r="N1926" s="54">
        <v>5695663</v>
      </c>
      <c r="O1926" s="121" t="s">
        <v>9611</v>
      </c>
      <c r="P1926" s="54">
        <v>9959501926</v>
      </c>
      <c r="Q1926" s="60" t="s">
        <v>9612</v>
      </c>
      <c r="R1926" s="54" t="s">
        <v>5471</v>
      </c>
      <c r="S1926" s="54" t="s">
        <v>5471</v>
      </c>
      <c r="T1926" s="54" t="s">
        <v>5777</v>
      </c>
      <c r="U1926" s="54">
        <v>1100000</v>
      </c>
      <c r="V1926" s="54">
        <v>1800000</v>
      </c>
      <c r="W1926" s="144" t="s">
        <v>9613</v>
      </c>
      <c r="X1926" s="54" t="s">
        <v>100</v>
      </c>
      <c r="Y1926" s="54" t="s">
        <v>100</v>
      </c>
      <c r="Z1926" s="54" t="s">
        <v>128</v>
      </c>
      <c r="AA1926" s="54" t="s">
        <v>101</v>
      </c>
      <c r="AB1926" s="54" t="s">
        <v>101</v>
      </c>
      <c r="AC1926" s="54" t="s">
        <v>9614</v>
      </c>
    </row>
    <row r="1927" spans="1:29" x14ac:dyDescent="0.3">
      <c r="A1927" s="36">
        <v>1926</v>
      </c>
      <c r="B1927" s="36" t="s">
        <v>4151</v>
      </c>
      <c r="C1927" s="37">
        <v>44677</v>
      </c>
      <c r="D1927" s="54">
        <v>30541300</v>
      </c>
      <c r="E1927" s="56" t="s">
        <v>6</v>
      </c>
      <c r="F1927" s="100">
        <v>221395</v>
      </c>
      <c r="G1927" s="55" t="s">
        <v>89</v>
      </c>
      <c r="H1927" s="54" t="s">
        <v>7324</v>
      </c>
      <c r="I1927" s="54" t="s">
        <v>394</v>
      </c>
      <c r="J1927" s="42" t="s">
        <v>9615</v>
      </c>
      <c r="K1927" s="35" t="s">
        <v>45</v>
      </c>
      <c r="L1927" s="55" t="s">
        <v>2633</v>
      </c>
      <c r="M1927" s="59" t="s">
        <v>93</v>
      </c>
      <c r="N1927" s="54">
        <v>6009646</v>
      </c>
      <c r="O1927" s="121" t="s">
        <v>9616</v>
      </c>
      <c r="P1927" s="54">
        <v>8125040302</v>
      </c>
      <c r="Q1927" s="60" t="s">
        <v>9617</v>
      </c>
      <c r="R1927" s="54">
        <v>6</v>
      </c>
      <c r="S1927" s="54">
        <v>4</v>
      </c>
      <c r="T1927" s="54" t="s">
        <v>1180</v>
      </c>
      <c r="U1927" s="54">
        <v>900000</v>
      </c>
      <c r="V1927" s="54">
        <v>1600000</v>
      </c>
      <c r="W1927" s="144" t="s">
        <v>9618</v>
      </c>
      <c r="X1927" s="54" t="s">
        <v>100</v>
      </c>
      <c r="Y1927" s="54" t="s">
        <v>100</v>
      </c>
      <c r="Z1927" s="54" t="s">
        <v>128</v>
      </c>
      <c r="AA1927" s="54" t="s">
        <v>101</v>
      </c>
      <c r="AB1927" s="54" t="s">
        <v>101</v>
      </c>
      <c r="AC1927" s="54" t="s">
        <v>9619</v>
      </c>
    </row>
    <row r="1928" spans="1:29" x14ac:dyDescent="0.3">
      <c r="A1928" s="36">
        <v>1927</v>
      </c>
      <c r="B1928" s="36" t="s">
        <v>4151</v>
      </c>
      <c r="C1928" s="37">
        <v>44677</v>
      </c>
      <c r="D1928" s="54">
        <v>30541300</v>
      </c>
      <c r="E1928" s="56" t="s">
        <v>6</v>
      </c>
      <c r="F1928" s="100">
        <v>221395</v>
      </c>
      <c r="G1928" s="55" t="s">
        <v>89</v>
      </c>
      <c r="H1928" s="54" t="s">
        <v>7324</v>
      </c>
      <c r="I1928" s="54" t="s">
        <v>394</v>
      </c>
      <c r="J1928" s="42" t="s">
        <v>9620</v>
      </c>
      <c r="K1928" s="35" t="s">
        <v>45</v>
      </c>
      <c r="L1928" s="55" t="s">
        <v>2633</v>
      </c>
      <c r="M1928" s="59" t="s">
        <v>93</v>
      </c>
      <c r="N1928" s="54">
        <v>5703527</v>
      </c>
      <c r="O1928" s="121" t="s">
        <v>9621</v>
      </c>
      <c r="P1928" s="54">
        <v>9398302397</v>
      </c>
      <c r="Q1928" s="60" t="s">
        <v>9622</v>
      </c>
      <c r="R1928" s="54">
        <v>7.5</v>
      </c>
      <c r="S1928" s="54">
        <v>7.5</v>
      </c>
      <c r="T1928" s="54" t="s">
        <v>4774</v>
      </c>
      <c r="U1928" s="54">
        <v>1130000</v>
      </c>
      <c r="V1928" s="54">
        <v>2000000</v>
      </c>
      <c r="W1928" s="144" t="s">
        <v>8546</v>
      </c>
      <c r="X1928" s="54" t="s">
        <v>100</v>
      </c>
      <c r="Y1928" s="54" t="s">
        <v>100</v>
      </c>
      <c r="Z1928" s="54" t="s">
        <v>128</v>
      </c>
      <c r="AA1928" s="54" t="s">
        <v>101</v>
      </c>
      <c r="AB1928" s="54" t="s">
        <v>101</v>
      </c>
      <c r="AC1928" s="54" t="s">
        <v>9623</v>
      </c>
    </row>
    <row r="1929" spans="1:29" x14ac:dyDescent="0.3">
      <c r="A1929" s="36">
        <v>1928</v>
      </c>
      <c r="B1929" s="36" t="s">
        <v>4151</v>
      </c>
      <c r="C1929" s="37">
        <v>44677</v>
      </c>
      <c r="D1929" s="54">
        <v>30541300</v>
      </c>
      <c r="E1929" s="56" t="s">
        <v>6</v>
      </c>
      <c r="F1929" s="100">
        <v>221395</v>
      </c>
      <c r="G1929" s="55" t="s">
        <v>89</v>
      </c>
      <c r="H1929" s="54" t="s">
        <v>7324</v>
      </c>
      <c r="I1929" s="54" t="s">
        <v>394</v>
      </c>
      <c r="J1929" s="42" t="s">
        <v>9620</v>
      </c>
      <c r="K1929" s="35" t="s">
        <v>18</v>
      </c>
      <c r="L1929" s="55" t="s">
        <v>14</v>
      </c>
      <c r="M1929" s="59" t="s">
        <v>93</v>
      </c>
      <c r="N1929" s="54">
        <v>3532852</v>
      </c>
      <c r="O1929" s="121" t="s">
        <v>9457</v>
      </c>
      <c r="P1929" s="54" t="s">
        <v>9624</v>
      </c>
      <c r="Q1929" s="60" t="s">
        <v>9458</v>
      </c>
      <c r="R1929" s="54" t="s">
        <v>9459</v>
      </c>
      <c r="S1929" s="54" t="s">
        <v>9625</v>
      </c>
      <c r="T1929" s="54" t="s">
        <v>9626</v>
      </c>
      <c r="U1929" s="54">
        <v>480000</v>
      </c>
      <c r="V1929" s="54">
        <v>1500000</v>
      </c>
      <c r="W1929" s="144" t="s">
        <v>9627</v>
      </c>
      <c r="X1929" s="54" t="s">
        <v>100</v>
      </c>
      <c r="Y1929" s="54" t="s">
        <v>100</v>
      </c>
      <c r="Z1929" s="54" t="s">
        <v>9628</v>
      </c>
      <c r="AA1929" s="54" t="s">
        <v>101</v>
      </c>
      <c r="AB1929" s="54" t="s">
        <v>101</v>
      </c>
      <c r="AC1929" s="54" t="s">
        <v>9629</v>
      </c>
    </row>
    <row r="1930" spans="1:29" x14ac:dyDescent="0.3">
      <c r="A1930" s="36">
        <v>1929</v>
      </c>
      <c r="B1930" s="36" t="s">
        <v>4151</v>
      </c>
      <c r="C1930" s="37">
        <v>44677</v>
      </c>
      <c r="D1930" s="54">
        <v>43695066</v>
      </c>
      <c r="E1930" s="54" t="s">
        <v>15130</v>
      </c>
      <c r="F1930" s="100" t="s">
        <v>88</v>
      </c>
      <c r="G1930" s="55" t="s">
        <v>89</v>
      </c>
      <c r="H1930" s="54" t="s">
        <v>6841</v>
      </c>
      <c r="I1930" s="54" t="s">
        <v>9630</v>
      </c>
      <c r="J1930" s="42" t="s">
        <v>950</v>
      </c>
      <c r="K1930" s="36" t="s">
        <v>15147</v>
      </c>
      <c r="L1930" s="55"/>
      <c r="M1930" s="59" t="s">
        <v>93</v>
      </c>
      <c r="N1930" s="54">
        <v>6059544</v>
      </c>
      <c r="O1930" s="54" t="s">
        <v>9631</v>
      </c>
      <c r="P1930" s="54">
        <v>8955498617</v>
      </c>
      <c r="Q1930" s="60" t="s">
        <v>9632</v>
      </c>
      <c r="R1930" s="54" t="s">
        <v>9633</v>
      </c>
      <c r="S1930" s="54" t="s">
        <v>9634</v>
      </c>
      <c r="T1930" s="54" t="s">
        <v>9635</v>
      </c>
      <c r="U1930" s="54" t="s">
        <v>9636</v>
      </c>
      <c r="V1930" s="54" t="s">
        <v>9637</v>
      </c>
      <c r="W1930" s="144" t="s">
        <v>9638</v>
      </c>
      <c r="X1930" s="54" t="s">
        <v>100</v>
      </c>
      <c r="Y1930" s="54" t="s">
        <v>100</v>
      </c>
      <c r="Z1930" s="54" t="s">
        <v>118</v>
      </c>
      <c r="AA1930" s="54" t="s">
        <v>5083</v>
      </c>
      <c r="AB1930" s="54" t="s">
        <v>109</v>
      </c>
      <c r="AC1930" s="54"/>
    </row>
    <row r="1931" spans="1:29" x14ac:dyDescent="0.3">
      <c r="A1931" s="36">
        <v>1930</v>
      </c>
      <c r="B1931" s="36" t="s">
        <v>4151</v>
      </c>
      <c r="C1931" s="37">
        <v>44677</v>
      </c>
      <c r="D1931" s="54">
        <v>43695066</v>
      </c>
      <c r="E1931" s="54" t="s">
        <v>15130</v>
      </c>
      <c r="F1931" s="100" t="s">
        <v>88</v>
      </c>
      <c r="G1931" s="55" t="s">
        <v>89</v>
      </c>
      <c r="H1931" s="54" t="s">
        <v>6841</v>
      </c>
      <c r="I1931" s="54" t="s">
        <v>9639</v>
      </c>
      <c r="J1931" s="42" t="s">
        <v>950</v>
      </c>
      <c r="K1931" s="36" t="s">
        <v>15147</v>
      </c>
      <c r="L1931" s="55"/>
      <c r="M1931" s="59" t="s">
        <v>93</v>
      </c>
      <c r="N1931" s="54">
        <v>6060387</v>
      </c>
      <c r="O1931" s="54" t="s">
        <v>9640</v>
      </c>
      <c r="P1931" s="54">
        <v>9711015184</v>
      </c>
      <c r="Q1931" s="60" t="s">
        <v>9641</v>
      </c>
      <c r="R1931" s="54" t="s">
        <v>1334</v>
      </c>
      <c r="S1931" s="54" t="s">
        <v>907</v>
      </c>
      <c r="T1931" s="54" t="s">
        <v>2428</v>
      </c>
      <c r="U1931" s="54" t="s">
        <v>2157</v>
      </c>
      <c r="V1931" s="54" t="s">
        <v>9642</v>
      </c>
      <c r="W1931" s="144" t="s">
        <v>9638</v>
      </c>
      <c r="X1931" s="54" t="s">
        <v>100</v>
      </c>
      <c r="Y1931" s="54" t="s">
        <v>100</v>
      </c>
      <c r="Z1931" s="54" t="s">
        <v>118</v>
      </c>
      <c r="AA1931" s="54" t="s">
        <v>476</v>
      </c>
      <c r="AB1931" s="54" t="s">
        <v>109</v>
      </c>
      <c r="AC1931" s="54"/>
    </row>
    <row r="1932" spans="1:29" x14ac:dyDescent="0.3">
      <c r="A1932" s="36">
        <v>1931</v>
      </c>
      <c r="B1932" s="36" t="s">
        <v>4151</v>
      </c>
      <c r="C1932" s="37">
        <v>44677</v>
      </c>
      <c r="D1932" s="54">
        <v>43695066</v>
      </c>
      <c r="E1932" s="54" t="s">
        <v>15130</v>
      </c>
      <c r="F1932" s="100" t="s">
        <v>88</v>
      </c>
      <c r="G1932" s="55" t="s">
        <v>89</v>
      </c>
      <c r="H1932" s="54" t="s">
        <v>6841</v>
      </c>
      <c r="I1932" s="54" t="s">
        <v>9639</v>
      </c>
      <c r="J1932" s="42" t="s">
        <v>950</v>
      </c>
      <c r="K1932" s="36" t="s">
        <v>15147</v>
      </c>
      <c r="L1932" s="55"/>
      <c r="M1932" s="59" t="s">
        <v>93</v>
      </c>
      <c r="N1932" s="54">
        <v>6060369</v>
      </c>
      <c r="O1932" s="54" t="s">
        <v>9643</v>
      </c>
      <c r="P1932" s="54">
        <v>9999070474</v>
      </c>
      <c r="Q1932" s="60" t="s">
        <v>9644</v>
      </c>
      <c r="R1932" s="54" t="s">
        <v>660</v>
      </c>
      <c r="S1932" s="54" t="s">
        <v>506</v>
      </c>
      <c r="T1932" s="54" t="s">
        <v>3447</v>
      </c>
      <c r="U1932" s="54" t="s">
        <v>9645</v>
      </c>
      <c r="V1932" s="54" t="s">
        <v>9637</v>
      </c>
      <c r="W1932" s="144" t="s">
        <v>9646</v>
      </c>
      <c r="X1932" s="54" t="s">
        <v>100</v>
      </c>
      <c r="Y1932" s="54" t="s">
        <v>100</v>
      </c>
      <c r="Z1932" s="54" t="s">
        <v>118</v>
      </c>
      <c r="AA1932" s="54" t="s">
        <v>476</v>
      </c>
      <c r="AB1932" s="54" t="s">
        <v>109</v>
      </c>
      <c r="AC1932" s="54"/>
    </row>
    <row r="1933" spans="1:29" x14ac:dyDescent="0.3">
      <c r="A1933" s="36">
        <v>1932</v>
      </c>
      <c r="B1933" s="36" t="s">
        <v>4151</v>
      </c>
      <c r="C1933" s="37">
        <v>44677</v>
      </c>
      <c r="D1933" s="54">
        <v>43695066</v>
      </c>
      <c r="E1933" s="54" t="s">
        <v>15130</v>
      </c>
      <c r="F1933" s="100" t="s">
        <v>88</v>
      </c>
      <c r="G1933" s="55" t="s">
        <v>89</v>
      </c>
      <c r="H1933" s="54" t="s">
        <v>6841</v>
      </c>
      <c r="I1933" s="54" t="s">
        <v>9639</v>
      </c>
      <c r="J1933" s="42" t="s">
        <v>950</v>
      </c>
      <c r="K1933" s="36" t="s">
        <v>15147</v>
      </c>
      <c r="L1933" s="55"/>
      <c r="M1933" s="59" t="s">
        <v>93</v>
      </c>
      <c r="N1933" s="54">
        <v>6059304</v>
      </c>
      <c r="O1933" s="54" t="s">
        <v>9647</v>
      </c>
      <c r="P1933" s="54">
        <v>8130906006</v>
      </c>
      <c r="Q1933" s="60" t="s">
        <v>9648</v>
      </c>
      <c r="R1933" s="54" t="s">
        <v>677</v>
      </c>
      <c r="S1933" s="54" t="s">
        <v>170</v>
      </c>
      <c r="T1933" s="54" t="s">
        <v>9649</v>
      </c>
      <c r="U1933" s="54" t="s">
        <v>2151</v>
      </c>
      <c r="V1933" s="54" t="s">
        <v>4588</v>
      </c>
      <c r="W1933" s="144" t="s">
        <v>9650</v>
      </c>
      <c r="X1933" s="54" t="s">
        <v>100</v>
      </c>
      <c r="Y1933" s="54" t="s">
        <v>100</v>
      </c>
      <c r="Z1933" s="54" t="s">
        <v>118</v>
      </c>
      <c r="AA1933" s="54" t="s">
        <v>101</v>
      </c>
      <c r="AB1933" s="54" t="s">
        <v>109</v>
      </c>
      <c r="AC1933" s="54"/>
    </row>
    <row r="1934" spans="1:29" x14ac:dyDescent="0.3">
      <c r="A1934" s="36">
        <v>1933</v>
      </c>
      <c r="B1934" s="36" t="s">
        <v>4151</v>
      </c>
      <c r="C1934" s="37">
        <v>44677</v>
      </c>
      <c r="D1934" s="54">
        <v>30541300</v>
      </c>
      <c r="E1934" s="56" t="s">
        <v>6</v>
      </c>
      <c r="F1934" s="88">
        <v>221395</v>
      </c>
      <c r="G1934" s="55" t="s">
        <v>89</v>
      </c>
      <c r="H1934" s="55" t="s">
        <v>7438</v>
      </c>
      <c r="I1934" s="54" t="s">
        <v>394</v>
      </c>
      <c r="J1934" s="55" t="s">
        <v>9651</v>
      </c>
      <c r="K1934" s="55" t="s">
        <v>18</v>
      </c>
      <c r="L1934" s="55" t="s">
        <v>18</v>
      </c>
      <c r="M1934" s="59" t="s">
        <v>93</v>
      </c>
      <c r="N1934" s="55">
        <v>6059547</v>
      </c>
      <c r="O1934" s="121" t="s">
        <v>9652</v>
      </c>
      <c r="P1934" s="55">
        <v>8333049425</v>
      </c>
      <c r="Q1934" s="60" t="s">
        <v>9653</v>
      </c>
      <c r="R1934" s="55">
        <v>8</v>
      </c>
      <c r="S1934" s="55">
        <v>7</v>
      </c>
      <c r="T1934" s="55" t="s">
        <v>9654</v>
      </c>
      <c r="U1934" s="55" t="s">
        <v>6126</v>
      </c>
      <c r="V1934" s="55" t="s">
        <v>9655</v>
      </c>
      <c r="W1934" s="120" t="s">
        <v>9656</v>
      </c>
      <c r="X1934" s="54" t="s">
        <v>100</v>
      </c>
      <c r="Y1934" s="54" t="s">
        <v>100</v>
      </c>
      <c r="Z1934" s="54" t="s">
        <v>100</v>
      </c>
      <c r="AA1934" s="55" t="s">
        <v>101</v>
      </c>
      <c r="AB1934" s="55" t="s">
        <v>101</v>
      </c>
      <c r="AC1934" s="55" t="s">
        <v>9657</v>
      </c>
    </row>
    <row r="1935" spans="1:29" x14ac:dyDescent="0.3">
      <c r="A1935" s="36">
        <v>1934</v>
      </c>
      <c r="B1935" s="36" t="s">
        <v>4151</v>
      </c>
      <c r="C1935" s="37">
        <v>44677</v>
      </c>
      <c r="D1935" s="54">
        <v>30541300</v>
      </c>
      <c r="E1935" s="56" t="s">
        <v>6</v>
      </c>
      <c r="F1935" s="88">
        <v>221395</v>
      </c>
      <c r="G1935" s="55" t="s">
        <v>89</v>
      </c>
      <c r="H1935" s="55" t="s">
        <v>7438</v>
      </c>
      <c r="I1935" s="54" t="s">
        <v>394</v>
      </c>
      <c r="J1935" s="55" t="s">
        <v>9651</v>
      </c>
      <c r="K1935" s="55" t="s">
        <v>18</v>
      </c>
      <c r="L1935" s="55" t="s">
        <v>14</v>
      </c>
      <c r="M1935" s="59" t="s">
        <v>93</v>
      </c>
      <c r="N1935" s="55">
        <v>6059538</v>
      </c>
      <c r="O1935" s="121" t="s">
        <v>9658</v>
      </c>
      <c r="P1935" s="55">
        <v>8460212897</v>
      </c>
      <c r="Q1935" s="141" t="s">
        <v>9466</v>
      </c>
      <c r="R1935" s="55" t="s">
        <v>9659</v>
      </c>
      <c r="S1935" s="55" t="s">
        <v>295</v>
      </c>
      <c r="T1935" s="55" t="s">
        <v>9660</v>
      </c>
      <c r="U1935" s="55" t="s">
        <v>9661</v>
      </c>
      <c r="V1935" s="55" t="s">
        <v>9662</v>
      </c>
      <c r="W1935" s="148" t="s">
        <v>9663</v>
      </c>
      <c r="X1935" s="54" t="s">
        <v>100</v>
      </c>
      <c r="Y1935" s="54" t="s">
        <v>100</v>
      </c>
      <c r="Z1935" s="54" t="s">
        <v>100</v>
      </c>
      <c r="AA1935" s="55" t="s">
        <v>101</v>
      </c>
      <c r="AB1935" s="55" t="s">
        <v>101</v>
      </c>
      <c r="AC1935" s="55" t="s">
        <v>9664</v>
      </c>
    </row>
    <row r="1936" spans="1:29" x14ac:dyDescent="0.3">
      <c r="A1936" s="36">
        <v>1935</v>
      </c>
      <c r="B1936" s="36" t="s">
        <v>4151</v>
      </c>
      <c r="C1936" s="37">
        <v>44677</v>
      </c>
      <c r="D1936" s="54">
        <v>30541300</v>
      </c>
      <c r="E1936" s="56" t="s">
        <v>6</v>
      </c>
      <c r="F1936" s="88">
        <v>221395</v>
      </c>
      <c r="G1936" s="55" t="s">
        <v>89</v>
      </c>
      <c r="H1936" s="55" t="s">
        <v>7438</v>
      </c>
      <c r="I1936" s="54" t="s">
        <v>394</v>
      </c>
      <c r="J1936" s="55" t="s">
        <v>9651</v>
      </c>
      <c r="K1936" s="55" t="s">
        <v>38</v>
      </c>
      <c r="L1936" s="55" t="s">
        <v>2633</v>
      </c>
      <c r="M1936" s="59" t="s">
        <v>93</v>
      </c>
      <c r="N1936" s="55">
        <v>6059562</v>
      </c>
      <c r="O1936" s="121" t="s">
        <v>9665</v>
      </c>
      <c r="P1936" s="55">
        <v>9676177842</v>
      </c>
      <c r="Q1936" s="60" t="s">
        <v>9666</v>
      </c>
      <c r="R1936" s="55">
        <v>6.5</v>
      </c>
      <c r="S1936" s="55">
        <v>2.5</v>
      </c>
      <c r="T1936" s="55" t="s">
        <v>218</v>
      </c>
      <c r="U1936" s="55" t="s">
        <v>6816</v>
      </c>
      <c r="V1936" s="55" t="s">
        <v>9667</v>
      </c>
      <c r="W1936" s="148" t="s">
        <v>9668</v>
      </c>
      <c r="X1936" s="54" t="s">
        <v>100</v>
      </c>
      <c r="Y1936" s="54" t="s">
        <v>100</v>
      </c>
      <c r="Z1936" s="54" t="s">
        <v>100</v>
      </c>
      <c r="AA1936" s="55" t="s">
        <v>101</v>
      </c>
      <c r="AB1936" s="55" t="s">
        <v>101</v>
      </c>
      <c r="AC1936" s="55" t="s">
        <v>9669</v>
      </c>
    </row>
    <row r="1937" spans="1:35" x14ac:dyDescent="0.3">
      <c r="A1937" s="36">
        <v>1936</v>
      </c>
      <c r="B1937" s="36" t="s">
        <v>4151</v>
      </c>
      <c r="C1937" s="37">
        <v>44677</v>
      </c>
      <c r="D1937" s="54">
        <v>30541300</v>
      </c>
      <c r="E1937" s="56" t="s">
        <v>6</v>
      </c>
      <c r="F1937" s="88">
        <v>221395</v>
      </c>
      <c r="G1937" s="55" t="s">
        <v>89</v>
      </c>
      <c r="H1937" s="55" t="s">
        <v>7438</v>
      </c>
      <c r="I1937" s="54" t="s">
        <v>394</v>
      </c>
      <c r="J1937" s="55" t="s">
        <v>9651</v>
      </c>
      <c r="K1937" s="35" t="s">
        <v>45</v>
      </c>
      <c r="L1937" s="55" t="s">
        <v>2633</v>
      </c>
      <c r="M1937" s="59" t="s">
        <v>93</v>
      </c>
      <c r="N1937" s="55">
        <v>6059579</v>
      </c>
      <c r="O1937" s="121" t="s">
        <v>9504</v>
      </c>
      <c r="P1937" s="55">
        <v>8333048326</v>
      </c>
      <c r="Q1937" s="60" t="s">
        <v>9505</v>
      </c>
      <c r="R1937" s="55" t="s">
        <v>196</v>
      </c>
      <c r="S1937" s="55" t="s">
        <v>9670</v>
      </c>
      <c r="T1937" s="55" t="s">
        <v>9671</v>
      </c>
      <c r="U1937" s="55" t="s">
        <v>9672</v>
      </c>
      <c r="V1937" s="55" t="s">
        <v>9673</v>
      </c>
      <c r="W1937" s="120" t="s">
        <v>9674</v>
      </c>
      <c r="X1937" s="54" t="s">
        <v>100</v>
      </c>
      <c r="Y1937" s="54" t="s">
        <v>100</v>
      </c>
      <c r="Z1937" s="54" t="s">
        <v>100</v>
      </c>
      <c r="AA1937" s="55" t="s">
        <v>101</v>
      </c>
      <c r="AB1937" s="55" t="s">
        <v>101</v>
      </c>
      <c r="AC1937" s="55" t="s">
        <v>9675</v>
      </c>
    </row>
    <row r="1938" spans="1:35" x14ac:dyDescent="0.3">
      <c r="A1938" s="36">
        <v>1937</v>
      </c>
      <c r="B1938" s="36" t="s">
        <v>4151</v>
      </c>
      <c r="C1938" s="37">
        <v>44677</v>
      </c>
      <c r="D1938" s="54">
        <v>30541300</v>
      </c>
      <c r="E1938" s="56" t="s">
        <v>6</v>
      </c>
      <c r="F1938" s="88">
        <v>221395</v>
      </c>
      <c r="G1938" s="55" t="s">
        <v>89</v>
      </c>
      <c r="H1938" s="55" t="s">
        <v>7438</v>
      </c>
      <c r="I1938" s="54" t="s">
        <v>394</v>
      </c>
      <c r="J1938" s="55" t="s">
        <v>9651</v>
      </c>
      <c r="K1938" s="55" t="s">
        <v>18</v>
      </c>
      <c r="L1938" s="55" t="s">
        <v>18</v>
      </c>
      <c r="M1938" s="59" t="s">
        <v>93</v>
      </c>
      <c r="N1938" s="55"/>
      <c r="O1938" s="121" t="s">
        <v>9676</v>
      </c>
      <c r="P1938" s="55">
        <v>8552987150</v>
      </c>
      <c r="Q1938" s="141" t="s">
        <v>9677</v>
      </c>
      <c r="R1938" s="55" t="s">
        <v>5775</v>
      </c>
      <c r="S1938" s="55" t="s">
        <v>370</v>
      </c>
      <c r="T1938" s="55" t="s">
        <v>9678</v>
      </c>
      <c r="U1938" s="55" t="s">
        <v>9679</v>
      </c>
      <c r="V1938" s="55" t="s">
        <v>5815</v>
      </c>
      <c r="W1938" s="55" t="s">
        <v>9680</v>
      </c>
      <c r="X1938" s="54" t="s">
        <v>100</v>
      </c>
      <c r="Y1938" s="54" t="s">
        <v>100</v>
      </c>
      <c r="Z1938" s="54" t="s">
        <v>100</v>
      </c>
      <c r="AA1938" s="55" t="s">
        <v>401</v>
      </c>
      <c r="AB1938" s="55" t="s">
        <v>401</v>
      </c>
      <c r="AC1938" s="55" t="s">
        <v>9681</v>
      </c>
    </row>
    <row r="1939" spans="1:35" x14ac:dyDescent="0.3">
      <c r="A1939" s="36">
        <v>1938</v>
      </c>
      <c r="B1939" s="36" t="s">
        <v>4151</v>
      </c>
      <c r="C1939" s="37">
        <v>44677</v>
      </c>
      <c r="D1939" s="54">
        <v>30541300</v>
      </c>
      <c r="E1939" s="56" t="s">
        <v>6</v>
      </c>
      <c r="F1939" s="88">
        <v>221395</v>
      </c>
      <c r="G1939" s="55" t="s">
        <v>89</v>
      </c>
      <c r="H1939" s="55" t="s">
        <v>7438</v>
      </c>
      <c r="I1939" s="54" t="s">
        <v>394</v>
      </c>
      <c r="J1939" s="55" t="s">
        <v>9651</v>
      </c>
      <c r="K1939" s="55" t="s">
        <v>18</v>
      </c>
      <c r="L1939" s="55" t="s">
        <v>18</v>
      </c>
      <c r="M1939" s="59" t="s">
        <v>93</v>
      </c>
      <c r="N1939" s="55"/>
      <c r="O1939" s="121" t="s">
        <v>9682</v>
      </c>
      <c r="P1939" s="55">
        <v>8421952815</v>
      </c>
      <c r="Q1939" s="141" t="s">
        <v>9683</v>
      </c>
      <c r="R1939" s="55" t="s">
        <v>370</v>
      </c>
      <c r="S1939" s="55" t="s">
        <v>225</v>
      </c>
      <c r="T1939" s="55" t="s">
        <v>9684</v>
      </c>
      <c r="U1939" s="55" t="s">
        <v>5815</v>
      </c>
      <c r="V1939" s="55" t="s">
        <v>4456</v>
      </c>
      <c r="W1939" s="55" t="s">
        <v>9685</v>
      </c>
      <c r="X1939" s="54" t="s">
        <v>100</v>
      </c>
      <c r="Y1939" s="54" t="s">
        <v>100</v>
      </c>
      <c r="Z1939" s="54" t="s">
        <v>100</v>
      </c>
      <c r="AA1939" s="55" t="s">
        <v>401</v>
      </c>
      <c r="AB1939" s="55" t="s">
        <v>401</v>
      </c>
      <c r="AC1939" s="55" t="s">
        <v>9686</v>
      </c>
    </row>
    <row r="1940" spans="1:35" x14ac:dyDescent="0.3">
      <c r="A1940" s="36">
        <v>1939</v>
      </c>
      <c r="B1940" s="36" t="s">
        <v>4151</v>
      </c>
      <c r="C1940" s="37">
        <v>44677</v>
      </c>
      <c r="D1940" s="54" t="s">
        <v>9687</v>
      </c>
      <c r="E1940" s="56" t="s">
        <v>6</v>
      </c>
      <c r="F1940" s="88">
        <v>221395</v>
      </c>
      <c r="G1940" s="55" t="s">
        <v>89</v>
      </c>
      <c r="H1940" s="55" t="s">
        <v>4710</v>
      </c>
      <c r="I1940" s="54" t="s">
        <v>394</v>
      </c>
      <c r="J1940" s="55" t="s">
        <v>9688</v>
      </c>
      <c r="K1940" s="55" t="s">
        <v>18</v>
      </c>
      <c r="L1940" s="55" t="s">
        <v>18</v>
      </c>
      <c r="M1940" s="59" t="s">
        <v>93</v>
      </c>
      <c r="N1940" s="55">
        <v>6060811</v>
      </c>
      <c r="O1940" s="121" t="s">
        <v>7907</v>
      </c>
      <c r="P1940" s="55">
        <v>7275578234</v>
      </c>
      <c r="Q1940" s="141" t="s">
        <v>7908</v>
      </c>
      <c r="R1940" s="55" t="s">
        <v>2125</v>
      </c>
      <c r="S1940" s="55" t="s">
        <v>1708</v>
      </c>
      <c r="T1940" s="55" t="s">
        <v>7500</v>
      </c>
      <c r="U1940" s="55" t="s">
        <v>9689</v>
      </c>
      <c r="V1940" s="55" t="s">
        <v>9690</v>
      </c>
      <c r="W1940" s="55" t="s">
        <v>9691</v>
      </c>
      <c r="X1940" s="54" t="s">
        <v>100</v>
      </c>
      <c r="Y1940" s="54" t="s">
        <v>100</v>
      </c>
      <c r="Z1940" s="54" t="s">
        <v>100</v>
      </c>
      <c r="AA1940" s="55" t="s">
        <v>2541</v>
      </c>
      <c r="AB1940" s="55" t="s">
        <v>101</v>
      </c>
      <c r="AC1940" s="55" t="s">
        <v>9692</v>
      </c>
    </row>
    <row r="1941" spans="1:35" x14ac:dyDescent="0.3">
      <c r="A1941" s="36">
        <v>1940</v>
      </c>
      <c r="B1941" s="36" t="s">
        <v>4151</v>
      </c>
      <c r="C1941" s="37">
        <v>44677</v>
      </c>
      <c r="D1941" s="54" t="s">
        <v>9687</v>
      </c>
      <c r="E1941" s="56" t="s">
        <v>6</v>
      </c>
      <c r="F1941" s="88">
        <v>221395</v>
      </c>
      <c r="G1941" s="55" t="s">
        <v>89</v>
      </c>
      <c r="H1941" s="55" t="s">
        <v>4710</v>
      </c>
      <c r="I1941" s="54" t="s">
        <v>394</v>
      </c>
      <c r="J1941" s="55" t="s">
        <v>9688</v>
      </c>
      <c r="K1941" s="55" t="s">
        <v>38</v>
      </c>
      <c r="L1941" s="55"/>
      <c r="M1941" s="59" t="s">
        <v>93</v>
      </c>
      <c r="N1941" s="55">
        <v>6060823</v>
      </c>
      <c r="O1941" s="55" t="s">
        <v>9693</v>
      </c>
      <c r="P1941" s="55">
        <v>8436250157</v>
      </c>
      <c r="Q1941" s="141" t="s">
        <v>9694</v>
      </c>
      <c r="R1941" s="55" t="s">
        <v>1207</v>
      </c>
      <c r="S1941" s="55" t="s">
        <v>1215</v>
      </c>
      <c r="T1941" s="55" t="s">
        <v>9695</v>
      </c>
      <c r="U1941" s="55" t="s">
        <v>9696</v>
      </c>
      <c r="V1941" s="55" t="s">
        <v>9697</v>
      </c>
      <c r="W1941" s="55" t="s">
        <v>9698</v>
      </c>
      <c r="X1941" s="54" t="s">
        <v>100</v>
      </c>
      <c r="Y1941" s="54" t="s">
        <v>100</v>
      </c>
      <c r="Z1941" s="54" t="s">
        <v>100</v>
      </c>
      <c r="AA1941" s="55" t="s">
        <v>1828</v>
      </c>
      <c r="AB1941" s="55" t="s">
        <v>101</v>
      </c>
      <c r="AC1941" s="55" t="s">
        <v>9699</v>
      </c>
    </row>
    <row r="1942" spans="1:35" x14ac:dyDescent="0.3">
      <c r="A1942" s="36">
        <v>1941</v>
      </c>
      <c r="B1942" s="36" t="s">
        <v>4151</v>
      </c>
      <c r="C1942" s="37">
        <v>44617</v>
      </c>
      <c r="D1942" s="54">
        <v>69657306</v>
      </c>
      <c r="E1942" s="54" t="s">
        <v>1</v>
      </c>
      <c r="F1942" s="88">
        <v>210369</v>
      </c>
      <c r="G1942" s="55" t="s">
        <v>89</v>
      </c>
      <c r="H1942" s="55" t="s">
        <v>90</v>
      </c>
      <c r="I1942" s="54" t="s">
        <v>3317</v>
      </c>
      <c r="J1942" s="55" t="s">
        <v>9700</v>
      </c>
      <c r="K1942" s="55" t="s">
        <v>13</v>
      </c>
      <c r="L1942" s="55" t="s">
        <v>31</v>
      </c>
      <c r="M1942" s="59" t="s">
        <v>93</v>
      </c>
      <c r="N1942" s="55">
        <v>3546876</v>
      </c>
      <c r="O1942" s="121" t="s">
        <v>9701</v>
      </c>
      <c r="P1942" s="55">
        <v>7816093927</v>
      </c>
      <c r="Q1942" s="141" t="s">
        <v>9702</v>
      </c>
      <c r="R1942" s="55" t="s">
        <v>907</v>
      </c>
      <c r="S1942" s="55" t="s">
        <v>407</v>
      </c>
      <c r="T1942" s="55" t="s">
        <v>9703</v>
      </c>
      <c r="U1942" s="55">
        <v>745000</v>
      </c>
      <c r="V1942" s="55">
        <v>1200000</v>
      </c>
      <c r="W1942" s="55" t="s">
        <v>9704</v>
      </c>
      <c r="X1942" s="54" t="s">
        <v>128</v>
      </c>
      <c r="Y1942" s="54" t="s">
        <v>128</v>
      </c>
      <c r="Z1942" s="54" t="s">
        <v>128</v>
      </c>
      <c r="AA1942" s="55" t="s">
        <v>401</v>
      </c>
      <c r="AB1942" s="55" t="s">
        <v>109</v>
      </c>
      <c r="AC1942" s="55" t="s">
        <v>3981</v>
      </c>
    </row>
    <row r="1943" spans="1:35" x14ac:dyDescent="0.3">
      <c r="A1943" s="36">
        <v>1942</v>
      </c>
      <c r="B1943" s="36" t="s">
        <v>4151</v>
      </c>
      <c r="C1943" s="37">
        <v>44617</v>
      </c>
      <c r="D1943" s="54">
        <v>69657306</v>
      </c>
      <c r="E1943" s="54" t="s">
        <v>1</v>
      </c>
      <c r="F1943" s="88">
        <v>210369</v>
      </c>
      <c r="G1943" s="55" t="s">
        <v>89</v>
      </c>
      <c r="H1943" s="55" t="s">
        <v>90</v>
      </c>
      <c r="I1943" s="54" t="s">
        <v>3317</v>
      </c>
      <c r="J1943" s="55" t="s">
        <v>9700</v>
      </c>
      <c r="K1943" s="55" t="s">
        <v>18</v>
      </c>
      <c r="L1943" s="55" t="s">
        <v>18</v>
      </c>
      <c r="M1943" s="59" t="s">
        <v>93</v>
      </c>
      <c r="N1943" s="55" t="s">
        <v>9705</v>
      </c>
      <c r="O1943" s="121" t="s">
        <v>9706</v>
      </c>
      <c r="P1943" s="55">
        <v>9976022195</v>
      </c>
      <c r="Q1943" s="141" t="s">
        <v>9707</v>
      </c>
      <c r="R1943" s="55" t="s">
        <v>677</v>
      </c>
      <c r="S1943" s="55" t="s">
        <v>1147</v>
      </c>
      <c r="T1943" s="55" t="s">
        <v>9708</v>
      </c>
      <c r="U1943" s="55">
        <v>980000</v>
      </c>
      <c r="V1943" s="55">
        <v>1900000</v>
      </c>
      <c r="W1943" s="55" t="s">
        <v>9709</v>
      </c>
      <c r="X1943" s="54" t="s">
        <v>128</v>
      </c>
      <c r="Y1943" s="54" t="s">
        <v>128</v>
      </c>
      <c r="Z1943" s="54" t="s">
        <v>128</v>
      </c>
      <c r="AA1943" s="55" t="s">
        <v>109</v>
      </c>
      <c r="AB1943" s="55" t="s">
        <v>109</v>
      </c>
      <c r="AC1943" s="55" t="s">
        <v>9710</v>
      </c>
    </row>
    <row r="1944" spans="1:35" s="35" customFormat="1" ht="16.05" customHeight="1" x14ac:dyDescent="0.3">
      <c r="A1944" s="36">
        <v>1943</v>
      </c>
      <c r="B1944" s="36" t="s">
        <v>87</v>
      </c>
      <c r="C1944" s="37"/>
      <c r="D1944" s="54">
        <v>94606600</v>
      </c>
      <c r="E1944" s="56" t="s">
        <v>6</v>
      </c>
      <c r="F1944" s="54">
        <v>221395</v>
      </c>
      <c r="G1944" s="55" t="s">
        <v>89</v>
      </c>
      <c r="H1944" s="55"/>
      <c r="I1944" s="100" t="s">
        <v>4850</v>
      </c>
      <c r="J1944" s="55" t="s">
        <v>4950</v>
      </c>
      <c r="K1944" s="55" t="s">
        <v>8619</v>
      </c>
      <c r="L1944" s="55" t="s">
        <v>8620</v>
      </c>
      <c r="M1944" s="58" t="s">
        <v>93</v>
      </c>
      <c r="N1944" s="55" t="s">
        <v>9711</v>
      </c>
      <c r="O1944" s="121" t="s">
        <v>9712</v>
      </c>
      <c r="P1944" s="55">
        <v>7259942288</v>
      </c>
      <c r="Q1944" s="141" t="s">
        <v>9713</v>
      </c>
      <c r="R1944" s="55" t="s">
        <v>7229</v>
      </c>
      <c r="S1944" s="55" t="s">
        <v>7229</v>
      </c>
      <c r="T1944" s="55" t="s">
        <v>9714</v>
      </c>
      <c r="U1944" s="55">
        <v>13</v>
      </c>
      <c r="V1944" s="55">
        <v>19</v>
      </c>
      <c r="W1944" s="55" t="s">
        <v>8143</v>
      </c>
      <c r="X1944" s="54" t="s">
        <v>100</v>
      </c>
      <c r="Y1944" s="54" t="s">
        <v>100</v>
      </c>
      <c r="Z1944" s="54" t="s">
        <v>100</v>
      </c>
      <c r="AA1944" s="55" t="s">
        <v>109</v>
      </c>
      <c r="AB1944" s="55" t="s">
        <v>109</v>
      </c>
      <c r="AC1944" s="55" t="s">
        <v>9715</v>
      </c>
      <c r="AD1944" s="42"/>
      <c r="AE1944" s="42"/>
      <c r="AF1944" s="42"/>
      <c r="AG1944" s="42"/>
      <c r="AH1944" s="42"/>
      <c r="AI1944" s="42"/>
    </row>
    <row r="1945" spans="1:35" x14ac:dyDescent="0.3">
      <c r="A1945" s="36">
        <v>1944</v>
      </c>
      <c r="B1945" s="36" t="s">
        <v>87</v>
      </c>
      <c r="C1945" s="37">
        <v>44678</v>
      </c>
      <c r="D1945" s="55">
        <v>30541300</v>
      </c>
      <c r="E1945" s="56" t="s">
        <v>6</v>
      </c>
      <c r="F1945" s="55">
        <v>221395</v>
      </c>
      <c r="G1945" s="55" t="s">
        <v>7694</v>
      </c>
      <c r="H1945" s="55" t="s">
        <v>9716</v>
      </c>
      <c r="I1945" s="55" t="s">
        <v>394</v>
      </c>
      <c r="J1945" s="55" t="s">
        <v>9717</v>
      </c>
      <c r="K1945" s="55" t="s">
        <v>38</v>
      </c>
      <c r="L1945" s="55" t="s">
        <v>9718</v>
      </c>
      <c r="M1945" s="59" t="s">
        <v>93</v>
      </c>
      <c r="N1945" s="55">
        <v>6058851</v>
      </c>
      <c r="O1945" s="55" t="s">
        <v>9719</v>
      </c>
      <c r="P1945" s="55">
        <v>9713970783</v>
      </c>
      <c r="Q1945" s="60" t="s">
        <v>9720</v>
      </c>
      <c r="R1945" s="55" t="s">
        <v>8311</v>
      </c>
      <c r="S1945" s="55" t="s">
        <v>8311</v>
      </c>
      <c r="T1945" s="55" t="s">
        <v>9721</v>
      </c>
      <c r="U1945" s="55" t="s">
        <v>9722</v>
      </c>
      <c r="V1945" s="55" t="s">
        <v>2164</v>
      </c>
      <c r="W1945" s="55" t="s">
        <v>2488</v>
      </c>
      <c r="X1945" s="55" t="s">
        <v>100</v>
      </c>
      <c r="Y1945" s="55" t="s">
        <v>100</v>
      </c>
      <c r="Z1945" s="55"/>
      <c r="AA1945" s="55" t="s">
        <v>101</v>
      </c>
      <c r="AB1945" s="55" t="s">
        <v>101</v>
      </c>
      <c r="AC1945" s="55" t="s">
        <v>8328</v>
      </c>
    </row>
    <row r="1946" spans="1:35" x14ac:dyDescent="0.3">
      <c r="A1946" s="36">
        <v>1945</v>
      </c>
      <c r="B1946" s="36" t="s">
        <v>87</v>
      </c>
      <c r="C1946" s="37">
        <v>44678</v>
      </c>
      <c r="D1946" s="55">
        <v>30541300</v>
      </c>
      <c r="E1946" s="56" t="s">
        <v>6</v>
      </c>
      <c r="F1946" s="55">
        <v>221395</v>
      </c>
      <c r="G1946" s="55" t="s">
        <v>89</v>
      </c>
      <c r="H1946" s="55" t="s">
        <v>7080</v>
      </c>
      <c r="I1946" s="55" t="s">
        <v>394</v>
      </c>
      <c r="J1946" s="55" t="s">
        <v>9717</v>
      </c>
      <c r="K1946" s="55" t="s">
        <v>38</v>
      </c>
      <c r="L1946" s="55" t="s">
        <v>9718</v>
      </c>
      <c r="M1946" s="59" t="s">
        <v>93</v>
      </c>
      <c r="N1946" s="55">
        <v>6015904</v>
      </c>
      <c r="O1946" s="55" t="s">
        <v>9723</v>
      </c>
      <c r="P1946" s="55">
        <v>7795770298</v>
      </c>
      <c r="Q1946" s="60" t="s">
        <v>9724</v>
      </c>
      <c r="R1946" s="55" t="s">
        <v>9725</v>
      </c>
      <c r="S1946" s="55" t="s">
        <v>9725</v>
      </c>
      <c r="T1946" s="55" t="s">
        <v>2620</v>
      </c>
      <c r="U1946" s="55" t="s">
        <v>1693</v>
      </c>
      <c r="V1946" s="55" t="s">
        <v>9101</v>
      </c>
      <c r="W1946" s="55" t="s">
        <v>9726</v>
      </c>
      <c r="X1946" s="55" t="s">
        <v>100</v>
      </c>
      <c r="Y1946" s="55" t="s">
        <v>100</v>
      </c>
      <c r="Z1946" s="55"/>
      <c r="AA1946" s="55" t="s">
        <v>109</v>
      </c>
      <c r="AB1946" s="55" t="s">
        <v>101</v>
      </c>
      <c r="AC1946" s="55" t="s">
        <v>9727</v>
      </c>
    </row>
    <row r="1947" spans="1:35" x14ac:dyDescent="0.3">
      <c r="A1947" s="36">
        <v>1946</v>
      </c>
      <c r="B1947" s="36" t="s">
        <v>87</v>
      </c>
      <c r="C1947" s="37">
        <v>44679</v>
      </c>
      <c r="D1947" s="100">
        <v>66759064</v>
      </c>
      <c r="E1947" s="56" t="s">
        <v>6</v>
      </c>
      <c r="F1947" s="100">
        <v>221395</v>
      </c>
      <c r="G1947" s="100" t="s">
        <v>89</v>
      </c>
      <c r="H1947" s="100" t="s">
        <v>7324</v>
      </c>
      <c r="I1947" s="100" t="s">
        <v>9728</v>
      </c>
      <c r="J1947" s="100" t="s">
        <v>9729</v>
      </c>
      <c r="K1947" s="55" t="s">
        <v>25</v>
      </c>
      <c r="L1947" s="56" t="s">
        <v>9730</v>
      </c>
      <c r="M1947" s="59" t="s">
        <v>93</v>
      </c>
      <c r="N1947" s="100">
        <v>5724686</v>
      </c>
      <c r="O1947" s="100" t="s">
        <v>9731</v>
      </c>
      <c r="P1947" s="100">
        <v>9620821234</v>
      </c>
      <c r="Q1947" s="60" t="s">
        <v>9732</v>
      </c>
      <c r="R1947" s="100" t="s">
        <v>8311</v>
      </c>
      <c r="S1947" s="100" t="s">
        <v>9733</v>
      </c>
      <c r="T1947" s="100" t="s">
        <v>744</v>
      </c>
      <c r="U1947" s="100">
        <v>9150000</v>
      </c>
      <c r="V1947" s="100">
        <v>2100000</v>
      </c>
      <c r="W1947" s="100" t="s">
        <v>9734</v>
      </c>
      <c r="X1947" s="55" t="s">
        <v>100</v>
      </c>
      <c r="Y1947" s="55" t="s">
        <v>100</v>
      </c>
      <c r="Z1947" s="100" t="s">
        <v>100</v>
      </c>
      <c r="AA1947" s="100" t="s">
        <v>109</v>
      </c>
      <c r="AB1947" s="100" t="s">
        <v>109</v>
      </c>
      <c r="AC1947" s="100" t="s">
        <v>9735</v>
      </c>
    </row>
    <row r="1948" spans="1:35" x14ac:dyDescent="0.3">
      <c r="A1948" s="36">
        <v>1947</v>
      </c>
      <c r="B1948" s="36" t="s">
        <v>87</v>
      </c>
      <c r="C1948" s="37">
        <v>44679</v>
      </c>
      <c r="D1948" s="100">
        <v>66759064</v>
      </c>
      <c r="E1948" s="56" t="s">
        <v>6</v>
      </c>
      <c r="F1948" s="100">
        <v>221395</v>
      </c>
      <c r="G1948" s="100" t="s">
        <v>89</v>
      </c>
      <c r="H1948" s="100" t="s">
        <v>7324</v>
      </c>
      <c r="I1948" s="100" t="s">
        <v>9728</v>
      </c>
      <c r="J1948" s="100" t="s">
        <v>9736</v>
      </c>
      <c r="K1948" s="55" t="s">
        <v>25</v>
      </c>
      <c r="L1948" s="56" t="s">
        <v>9730</v>
      </c>
      <c r="M1948" s="59" t="s">
        <v>93</v>
      </c>
      <c r="N1948" s="100">
        <v>6076466</v>
      </c>
      <c r="O1948" s="100" t="s">
        <v>9737</v>
      </c>
      <c r="P1948" s="100">
        <v>7008639587</v>
      </c>
      <c r="Q1948" s="60" t="s">
        <v>9738</v>
      </c>
      <c r="R1948" s="100" t="s">
        <v>225</v>
      </c>
      <c r="S1948" s="100" t="s">
        <v>9739</v>
      </c>
      <c r="T1948" s="100" t="s">
        <v>9740</v>
      </c>
      <c r="U1948" s="100">
        <v>300000</v>
      </c>
      <c r="V1948" s="100">
        <v>600000</v>
      </c>
      <c r="W1948" s="100" t="s">
        <v>9741</v>
      </c>
      <c r="X1948" s="55" t="s">
        <v>100</v>
      </c>
      <c r="Y1948" s="55" t="s">
        <v>100</v>
      </c>
      <c r="Z1948" s="100" t="s">
        <v>100</v>
      </c>
      <c r="AA1948" s="100" t="s">
        <v>109</v>
      </c>
      <c r="AB1948" s="100" t="s">
        <v>109</v>
      </c>
      <c r="AC1948" s="100" t="s">
        <v>8578</v>
      </c>
    </row>
    <row r="1949" spans="1:35" x14ac:dyDescent="0.3">
      <c r="A1949" s="36">
        <v>1948</v>
      </c>
      <c r="B1949" s="36" t="s">
        <v>87</v>
      </c>
      <c r="C1949" s="37">
        <v>44678</v>
      </c>
      <c r="D1949" s="100">
        <v>43221071</v>
      </c>
      <c r="E1949" s="56" t="s">
        <v>6</v>
      </c>
      <c r="F1949" s="100">
        <v>221395</v>
      </c>
      <c r="G1949" s="79" t="s">
        <v>89</v>
      </c>
      <c r="H1949" s="79" t="s">
        <v>4710</v>
      </c>
      <c r="I1949" s="35" t="s">
        <v>394</v>
      </c>
      <c r="J1949" s="100" t="s">
        <v>9456</v>
      </c>
      <c r="K1949" s="55" t="s">
        <v>38</v>
      </c>
      <c r="L1949" s="79" t="s">
        <v>118</v>
      </c>
      <c r="M1949" s="59" t="s">
        <v>93</v>
      </c>
      <c r="N1949" s="79">
        <v>6079412</v>
      </c>
      <c r="O1949" s="79" t="s">
        <v>9742</v>
      </c>
      <c r="P1949" s="79">
        <v>8885116656</v>
      </c>
      <c r="Q1949" s="60" t="s">
        <v>9743</v>
      </c>
      <c r="R1949" s="100" t="s">
        <v>9744</v>
      </c>
      <c r="S1949" s="100" t="s">
        <v>1215</v>
      </c>
      <c r="T1949" s="79" t="s">
        <v>2706</v>
      </c>
      <c r="U1949" s="100" t="s">
        <v>9745</v>
      </c>
      <c r="V1949" s="100" t="s">
        <v>9746</v>
      </c>
      <c r="W1949" s="79" t="s">
        <v>7796</v>
      </c>
      <c r="X1949" s="55" t="s">
        <v>100</v>
      </c>
      <c r="Y1949" s="55" t="s">
        <v>100</v>
      </c>
      <c r="Z1949" s="100" t="s">
        <v>100</v>
      </c>
      <c r="AA1949" s="100" t="s">
        <v>101</v>
      </c>
      <c r="AB1949" s="100" t="s">
        <v>101</v>
      </c>
      <c r="AC1949" s="100"/>
    </row>
    <row r="1950" spans="1:35" x14ac:dyDescent="0.3">
      <c r="A1950" s="36">
        <v>1949</v>
      </c>
      <c r="B1950" s="36" t="s">
        <v>87</v>
      </c>
      <c r="C1950" s="37">
        <v>44678</v>
      </c>
      <c r="D1950" s="100">
        <v>65234505</v>
      </c>
      <c r="E1950" s="56" t="s">
        <v>6</v>
      </c>
      <c r="F1950" s="100">
        <v>221395</v>
      </c>
      <c r="G1950" s="79" t="s">
        <v>89</v>
      </c>
      <c r="H1950" s="79" t="s">
        <v>4710</v>
      </c>
      <c r="I1950" s="100" t="s">
        <v>1039</v>
      </c>
      <c r="J1950" s="79" t="s">
        <v>8518</v>
      </c>
      <c r="K1950" s="55" t="s">
        <v>38</v>
      </c>
      <c r="L1950" s="79"/>
      <c r="M1950" s="59" t="s">
        <v>93</v>
      </c>
      <c r="N1950" s="79">
        <v>6065556</v>
      </c>
      <c r="O1950" s="79" t="s">
        <v>9747</v>
      </c>
      <c r="P1950" s="79">
        <v>9866466900</v>
      </c>
      <c r="Q1950" s="60" t="s">
        <v>9748</v>
      </c>
      <c r="R1950" s="100" t="s">
        <v>1215</v>
      </c>
      <c r="S1950" s="100" t="s">
        <v>8321</v>
      </c>
      <c r="T1950" s="100" t="s">
        <v>9749</v>
      </c>
      <c r="U1950" s="100" t="s">
        <v>9750</v>
      </c>
      <c r="V1950" s="100" t="s">
        <v>9751</v>
      </c>
      <c r="W1950" s="100" t="s">
        <v>9752</v>
      </c>
      <c r="X1950" s="100" t="s">
        <v>128</v>
      </c>
      <c r="Y1950" s="100" t="s">
        <v>128</v>
      </c>
      <c r="Z1950" s="100" t="s">
        <v>128</v>
      </c>
      <c r="AA1950" s="100" t="s">
        <v>101</v>
      </c>
      <c r="AB1950" s="100" t="s">
        <v>101</v>
      </c>
      <c r="AC1950" s="100" t="s">
        <v>9753</v>
      </c>
    </row>
    <row r="1951" spans="1:35" x14ac:dyDescent="0.3">
      <c r="A1951" s="36">
        <v>1950</v>
      </c>
      <c r="B1951" s="36" t="s">
        <v>87</v>
      </c>
      <c r="C1951" s="37">
        <v>44678</v>
      </c>
      <c r="D1951" s="54">
        <v>43221071</v>
      </c>
      <c r="E1951" s="56" t="s">
        <v>6</v>
      </c>
      <c r="F1951" s="100">
        <v>221395</v>
      </c>
      <c r="G1951" s="55" t="s">
        <v>89</v>
      </c>
      <c r="H1951" s="54" t="s">
        <v>6633</v>
      </c>
      <c r="I1951" s="54" t="s">
        <v>103</v>
      </c>
      <c r="J1951" s="54" t="s">
        <v>9509</v>
      </c>
      <c r="K1951" s="55" t="s">
        <v>38</v>
      </c>
      <c r="L1951" s="55" t="s">
        <v>118</v>
      </c>
      <c r="M1951" s="59" t="s">
        <v>93</v>
      </c>
      <c r="N1951" s="54">
        <v>6066516</v>
      </c>
      <c r="O1951" s="54" t="s">
        <v>9754</v>
      </c>
      <c r="P1951" s="54">
        <v>9989232301</v>
      </c>
      <c r="Q1951" s="60" t="s">
        <v>9755</v>
      </c>
      <c r="R1951" s="54">
        <v>7</v>
      </c>
      <c r="S1951" s="54">
        <v>7</v>
      </c>
      <c r="T1951" s="54" t="s">
        <v>9756</v>
      </c>
      <c r="U1951" s="54">
        <v>8</v>
      </c>
      <c r="V1951" s="54">
        <v>18</v>
      </c>
      <c r="W1951" s="54" t="s">
        <v>9757</v>
      </c>
      <c r="X1951" s="54"/>
      <c r="Y1951" s="54" t="s">
        <v>100</v>
      </c>
      <c r="Z1951" s="54"/>
      <c r="AA1951" s="54" t="s">
        <v>302</v>
      </c>
      <c r="AB1951" s="54" t="s">
        <v>302</v>
      </c>
      <c r="AC1951" s="54">
        <v>16</v>
      </c>
    </row>
    <row r="1952" spans="1:35" x14ac:dyDescent="0.3">
      <c r="A1952" s="36">
        <v>1951</v>
      </c>
      <c r="B1952" s="36" t="s">
        <v>87</v>
      </c>
      <c r="C1952" s="37">
        <v>44678</v>
      </c>
      <c r="D1952" s="54">
        <v>43221071</v>
      </c>
      <c r="E1952" s="56" t="s">
        <v>6</v>
      </c>
      <c r="F1952" s="100">
        <v>221395</v>
      </c>
      <c r="G1952" s="55" t="s">
        <v>89</v>
      </c>
      <c r="H1952" s="54" t="s">
        <v>6633</v>
      </c>
      <c r="I1952" s="54" t="s">
        <v>103</v>
      </c>
      <c r="J1952" s="54" t="s">
        <v>9509</v>
      </c>
      <c r="K1952" s="55" t="s">
        <v>11</v>
      </c>
      <c r="L1952" s="55" t="s">
        <v>8167</v>
      </c>
      <c r="M1952" s="59" t="s">
        <v>93</v>
      </c>
      <c r="N1952" s="54">
        <v>6067193</v>
      </c>
      <c r="O1952" s="150" t="s">
        <v>9758</v>
      </c>
      <c r="P1952" s="54">
        <v>8801991611</v>
      </c>
      <c r="Q1952" s="60" t="s">
        <v>9759</v>
      </c>
      <c r="R1952" s="54">
        <v>6.9</v>
      </c>
      <c r="S1952" s="54">
        <v>6.9</v>
      </c>
      <c r="T1952" s="54" t="s">
        <v>9760</v>
      </c>
      <c r="U1952" s="54">
        <v>8.5</v>
      </c>
      <c r="V1952" s="54">
        <v>20</v>
      </c>
      <c r="W1952" s="54" t="s">
        <v>9761</v>
      </c>
      <c r="X1952" s="54"/>
      <c r="Y1952" s="54" t="s">
        <v>100</v>
      </c>
      <c r="Z1952" s="54"/>
      <c r="AA1952" s="54" t="s">
        <v>101</v>
      </c>
      <c r="AB1952" s="54" t="s">
        <v>101</v>
      </c>
      <c r="AC1952" s="54" t="s">
        <v>9762</v>
      </c>
    </row>
    <row r="1953" spans="1:29" x14ac:dyDescent="0.3">
      <c r="A1953" s="36">
        <v>1952</v>
      </c>
      <c r="B1953" s="36" t="s">
        <v>87</v>
      </c>
      <c r="C1953" s="37">
        <v>44678</v>
      </c>
      <c r="D1953" s="54">
        <v>43221071</v>
      </c>
      <c r="E1953" s="56" t="s">
        <v>6</v>
      </c>
      <c r="F1953" s="100">
        <v>221395</v>
      </c>
      <c r="G1953" s="55" t="s">
        <v>89</v>
      </c>
      <c r="H1953" s="54" t="s">
        <v>6633</v>
      </c>
      <c r="I1953" s="54" t="s">
        <v>103</v>
      </c>
      <c r="J1953" s="55" t="s">
        <v>9509</v>
      </c>
      <c r="K1953" s="55" t="s">
        <v>18</v>
      </c>
      <c r="L1953" s="55" t="s">
        <v>8702</v>
      </c>
      <c r="M1953" s="59" t="s">
        <v>93</v>
      </c>
      <c r="N1953" s="54">
        <v>6076646</v>
      </c>
      <c r="O1953" s="121" t="s">
        <v>9763</v>
      </c>
      <c r="P1953" s="54" t="s">
        <v>9764</v>
      </c>
      <c r="Q1953" s="60" t="s">
        <v>9765</v>
      </c>
      <c r="R1953" s="54">
        <v>6</v>
      </c>
      <c r="S1953" s="54">
        <v>6</v>
      </c>
      <c r="T1953" s="54" t="s">
        <v>9766</v>
      </c>
      <c r="U1953" s="54" t="s">
        <v>9767</v>
      </c>
      <c r="V1953" s="54">
        <v>16</v>
      </c>
      <c r="W1953" s="54" t="s">
        <v>7519</v>
      </c>
      <c r="X1953" s="54" t="s">
        <v>100</v>
      </c>
      <c r="Y1953" s="54" t="s">
        <v>100</v>
      </c>
      <c r="Z1953" s="54" t="s">
        <v>100</v>
      </c>
      <c r="AA1953" s="54" t="s">
        <v>101</v>
      </c>
      <c r="AB1953" s="54" t="s">
        <v>101</v>
      </c>
      <c r="AC1953" s="54" t="s">
        <v>9768</v>
      </c>
    </row>
    <row r="1954" spans="1:29" x14ac:dyDescent="0.3">
      <c r="A1954" s="36">
        <v>1953</v>
      </c>
      <c r="B1954" s="36" t="s">
        <v>87</v>
      </c>
      <c r="C1954" s="37">
        <v>44679</v>
      </c>
      <c r="D1954" s="55">
        <v>91360779</v>
      </c>
      <c r="E1954" s="56" t="s">
        <v>6</v>
      </c>
      <c r="F1954" s="100">
        <v>221395</v>
      </c>
      <c r="G1954" s="55" t="s">
        <v>89</v>
      </c>
      <c r="H1954" s="54" t="s">
        <v>6633</v>
      </c>
      <c r="I1954" s="54" t="s">
        <v>737</v>
      </c>
      <c r="J1954" s="55" t="s">
        <v>9769</v>
      </c>
      <c r="K1954" s="55" t="s">
        <v>18</v>
      </c>
      <c r="L1954" s="55" t="s">
        <v>15139</v>
      </c>
      <c r="M1954" s="59" t="s">
        <v>93</v>
      </c>
      <c r="N1954" s="54">
        <v>6076758</v>
      </c>
      <c r="O1954" s="121" t="s">
        <v>9770</v>
      </c>
      <c r="P1954" s="54">
        <v>9912796677</v>
      </c>
      <c r="Q1954" s="60" t="s">
        <v>9771</v>
      </c>
      <c r="R1954" s="54">
        <v>7</v>
      </c>
      <c r="S1954" s="54">
        <v>7</v>
      </c>
      <c r="T1954" s="54" t="s">
        <v>9772</v>
      </c>
      <c r="U1954" s="54">
        <v>7.5</v>
      </c>
      <c r="V1954" s="54">
        <v>16</v>
      </c>
      <c r="W1954" s="54" t="s">
        <v>9773</v>
      </c>
      <c r="X1954" s="54"/>
      <c r="Y1954" s="54" t="s">
        <v>100</v>
      </c>
      <c r="Z1954" s="54"/>
      <c r="AA1954" s="54" t="s">
        <v>5848</v>
      </c>
      <c r="AB1954" s="54" t="s">
        <v>302</v>
      </c>
      <c r="AC1954" s="54">
        <v>14</v>
      </c>
    </row>
    <row r="1955" spans="1:29" x14ac:dyDescent="0.3">
      <c r="A1955" s="36">
        <v>1954</v>
      </c>
      <c r="B1955" s="36" t="s">
        <v>87</v>
      </c>
      <c r="C1955" s="37">
        <v>44679</v>
      </c>
      <c r="D1955" s="55">
        <v>91360779</v>
      </c>
      <c r="E1955" s="56" t="s">
        <v>6</v>
      </c>
      <c r="F1955" s="100">
        <v>221395</v>
      </c>
      <c r="G1955" s="55" t="s">
        <v>89</v>
      </c>
      <c r="H1955" s="54" t="s">
        <v>6633</v>
      </c>
      <c r="I1955" s="54" t="s">
        <v>737</v>
      </c>
      <c r="J1955" s="55" t="s">
        <v>9769</v>
      </c>
      <c r="K1955" s="55" t="s">
        <v>18</v>
      </c>
      <c r="L1955" s="55" t="s">
        <v>15139</v>
      </c>
      <c r="M1955" s="59" t="s">
        <v>93</v>
      </c>
      <c r="N1955" s="54">
        <v>6079332</v>
      </c>
      <c r="O1955" s="121" t="s">
        <v>9774</v>
      </c>
      <c r="P1955" s="54">
        <v>9490952545</v>
      </c>
      <c r="Q1955" s="60" t="s">
        <v>9775</v>
      </c>
      <c r="R1955" s="54">
        <v>6</v>
      </c>
      <c r="S1955" s="54">
        <v>6</v>
      </c>
      <c r="T1955" s="54" t="s">
        <v>9776</v>
      </c>
      <c r="U1955" s="54">
        <v>11.5</v>
      </c>
      <c r="V1955" s="54">
        <v>20</v>
      </c>
      <c r="W1955" s="54" t="s">
        <v>9777</v>
      </c>
      <c r="X1955" s="54"/>
      <c r="Y1955" s="54" t="s">
        <v>100</v>
      </c>
      <c r="Z1955" s="54"/>
      <c r="AA1955" s="54" t="s">
        <v>9192</v>
      </c>
      <c r="AB1955" s="54" t="s">
        <v>302</v>
      </c>
      <c r="AC1955" s="54">
        <v>18</v>
      </c>
    </row>
    <row r="1956" spans="1:29" x14ac:dyDescent="0.3">
      <c r="A1956" s="36">
        <v>1955</v>
      </c>
      <c r="B1956" s="36" t="s">
        <v>87</v>
      </c>
      <c r="C1956" s="37">
        <v>44678</v>
      </c>
      <c r="D1956" s="54">
        <v>10352886</v>
      </c>
      <c r="E1956" s="54" t="s">
        <v>1</v>
      </c>
      <c r="F1956" s="88">
        <v>210369</v>
      </c>
      <c r="G1956" s="55" t="s">
        <v>89</v>
      </c>
      <c r="H1956" s="55" t="s">
        <v>90</v>
      </c>
      <c r="I1956" s="54" t="s">
        <v>1277</v>
      </c>
      <c r="J1956" s="55" t="s">
        <v>1277</v>
      </c>
      <c r="K1956" s="55" t="s">
        <v>13</v>
      </c>
      <c r="L1956" s="55" t="s">
        <v>621</v>
      </c>
      <c r="M1956" s="59" t="s">
        <v>93</v>
      </c>
      <c r="N1956" s="55">
        <v>6024229</v>
      </c>
      <c r="O1956" s="55" t="s">
        <v>9778</v>
      </c>
      <c r="P1956" s="55">
        <v>8105863852</v>
      </c>
      <c r="Q1956" s="141" t="s">
        <v>9779</v>
      </c>
      <c r="R1956" s="55" t="s">
        <v>2319</v>
      </c>
      <c r="S1956" s="55" t="s">
        <v>2319</v>
      </c>
      <c r="T1956" s="55" t="s">
        <v>2600</v>
      </c>
      <c r="U1956" s="55">
        <v>1050000</v>
      </c>
      <c r="V1956" s="55">
        <v>1800000</v>
      </c>
      <c r="W1956" s="55" t="s">
        <v>630</v>
      </c>
      <c r="X1956" s="54" t="s">
        <v>100</v>
      </c>
      <c r="Y1956" s="54" t="s">
        <v>100</v>
      </c>
      <c r="Z1956" s="54" t="s">
        <v>100</v>
      </c>
      <c r="AA1956" s="55" t="s">
        <v>109</v>
      </c>
      <c r="AB1956" s="55" t="s">
        <v>109</v>
      </c>
      <c r="AC1956" s="55"/>
    </row>
    <row r="1957" spans="1:29" x14ac:dyDescent="0.3">
      <c r="A1957" s="36">
        <v>1956</v>
      </c>
      <c r="B1957" s="36" t="s">
        <v>87</v>
      </c>
      <c r="C1957" s="37">
        <v>44678</v>
      </c>
      <c r="D1957" s="54">
        <v>10352886</v>
      </c>
      <c r="E1957" s="54" t="s">
        <v>1</v>
      </c>
      <c r="F1957" s="88">
        <v>210369</v>
      </c>
      <c r="G1957" s="55" t="s">
        <v>89</v>
      </c>
      <c r="H1957" s="55" t="s">
        <v>90</v>
      </c>
      <c r="I1957" s="54" t="s">
        <v>1277</v>
      </c>
      <c r="J1957" s="55" t="s">
        <v>1277</v>
      </c>
      <c r="K1957" s="35" t="s">
        <v>13</v>
      </c>
      <c r="L1957" s="64" t="s">
        <v>621</v>
      </c>
      <c r="M1957" s="59" t="s">
        <v>93</v>
      </c>
      <c r="N1957" s="55">
        <v>6012843</v>
      </c>
      <c r="O1957" s="55" t="s">
        <v>9780</v>
      </c>
      <c r="P1957" s="55">
        <v>6303433422</v>
      </c>
      <c r="Q1957" s="141" t="s">
        <v>9781</v>
      </c>
      <c r="R1957" s="55" t="s">
        <v>2320</v>
      </c>
      <c r="S1957" s="55" t="s">
        <v>2320</v>
      </c>
      <c r="T1957" s="55" t="s">
        <v>9782</v>
      </c>
      <c r="U1957" s="55">
        <v>670000</v>
      </c>
      <c r="V1957" s="55">
        <v>1200000</v>
      </c>
      <c r="W1957" s="55" t="s">
        <v>347</v>
      </c>
      <c r="X1957" s="54" t="s">
        <v>100</v>
      </c>
      <c r="Y1957" s="54" t="s">
        <v>100</v>
      </c>
      <c r="Z1957" s="54" t="s">
        <v>100</v>
      </c>
      <c r="AA1957" s="55" t="s">
        <v>101</v>
      </c>
      <c r="AB1957" s="55" t="s">
        <v>109</v>
      </c>
      <c r="AC1957" s="55"/>
    </row>
    <row r="1958" spans="1:29" x14ac:dyDescent="0.3">
      <c r="A1958" s="36">
        <v>1957</v>
      </c>
      <c r="B1958" s="36" t="s">
        <v>87</v>
      </c>
      <c r="C1958" s="37">
        <v>44678</v>
      </c>
      <c r="D1958" s="54">
        <v>10352886</v>
      </c>
      <c r="E1958" s="54" t="s">
        <v>1</v>
      </c>
      <c r="F1958" s="88">
        <v>210369</v>
      </c>
      <c r="G1958" s="55" t="s">
        <v>89</v>
      </c>
      <c r="H1958" s="55" t="s">
        <v>90</v>
      </c>
      <c r="I1958" s="54" t="s">
        <v>1277</v>
      </c>
      <c r="J1958" s="55" t="s">
        <v>1277</v>
      </c>
      <c r="K1958" s="35" t="s">
        <v>13</v>
      </c>
      <c r="L1958" s="64" t="s">
        <v>621</v>
      </c>
      <c r="M1958" s="59" t="s">
        <v>93</v>
      </c>
      <c r="N1958" s="55">
        <v>6011902</v>
      </c>
      <c r="O1958" s="55" t="s">
        <v>8275</v>
      </c>
      <c r="P1958" s="55">
        <v>9717802510</v>
      </c>
      <c r="Q1958" s="141" t="s">
        <v>8276</v>
      </c>
      <c r="R1958" s="55" t="s">
        <v>2274</v>
      </c>
      <c r="S1958" s="55" t="s">
        <v>2274</v>
      </c>
      <c r="T1958" s="55" t="s">
        <v>4442</v>
      </c>
      <c r="U1958" s="55">
        <v>1600000</v>
      </c>
      <c r="V1958" s="55">
        <v>2500000</v>
      </c>
      <c r="W1958" s="55" t="s">
        <v>8277</v>
      </c>
      <c r="X1958" s="54" t="s">
        <v>100</v>
      </c>
      <c r="Y1958" s="54" t="s">
        <v>100</v>
      </c>
      <c r="Z1958" s="54" t="s">
        <v>100</v>
      </c>
      <c r="AA1958" s="55" t="s">
        <v>109</v>
      </c>
      <c r="AB1958" s="55" t="s">
        <v>109</v>
      </c>
      <c r="AC1958" s="55" t="s">
        <v>3306</v>
      </c>
    </row>
    <row r="1959" spans="1:29" x14ac:dyDescent="0.3">
      <c r="A1959" s="36">
        <v>1958</v>
      </c>
      <c r="B1959" s="36" t="s">
        <v>87</v>
      </c>
      <c r="C1959" s="37">
        <v>44678</v>
      </c>
      <c r="D1959" s="54">
        <v>17502823</v>
      </c>
      <c r="E1959" s="54" t="s">
        <v>1</v>
      </c>
      <c r="F1959" s="88">
        <v>210369</v>
      </c>
      <c r="G1959" s="55" t="s">
        <v>735</v>
      </c>
      <c r="H1959" s="55" t="s">
        <v>736</v>
      </c>
      <c r="I1959" s="54" t="s">
        <v>9783</v>
      </c>
      <c r="J1959" s="55" t="s">
        <v>9783</v>
      </c>
      <c r="K1959" s="35" t="s">
        <v>13</v>
      </c>
      <c r="L1959" s="64" t="s">
        <v>31</v>
      </c>
      <c r="M1959" s="59" t="s">
        <v>93</v>
      </c>
      <c r="N1959" s="55">
        <v>6066951</v>
      </c>
      <c r="O1959" s="55" t="s">
        <v>9784</v>
      </c>
      <c r="P1959" s="55">
        <v>8123502262</v>
      </c>
      <c r="Q1959" s="141" t="s">
        <v>9785</v>
      </c>
      <c r="R1959" s="55" t="s">
        <v>886</v>
      </c>
      <c r="S1959" s="55" t="s">
        <v>277</v>
      </c>
      <c r="T1959" s="55" t="s">
        <v>116</v>
      </c>
      <c r="U1959" s="55">
        <v>450000</v>
      </c>
      <c r="V1959" s="55">
        <v>1000000</v>
      </c>
      <c r="W1959" s="55" t="s">
        <v>9786</v>
      </c>
      <c r="X1959" s="54" t="s">
        <v>100</v>
      </c>
      <c r="Y1959" s="54" t="s">
        <v>100</v>
      </c>
      <c r="Z1959" s="54" t="s">
        <v>100</v>
      </c>
      <c r="AA1959" s="55" t="s">
        <v>109</v>
      </c>
      <c r="AB1959" s="55" t="s">
        <v>109</v>
      </c>
      <c r="AC1959" s="55"/>
    </row>
    <row r="1960" spans="1:29" x14ac:dyDescent="0.3">
      <c r="A1960" s="36">
        <v>1959</v>
      </c>
      <c r="B1960" s="36" t="s">
        <v>87</v>
      </c>
      <c r="C1960" s="37">
        <v>44678</v>
      </c>
      <c r="D1960" s="54">
        <v>17502823</v>
      </c>
      <c r="E1960" s="54" t="s">
        <v>1</v>
      </c>
      <c r="F1960" s="88">
        <v>210369</v>
      </c>
      <c r="G1960" s="55" t="s">
        <v>735</v>
      </c>
      <c r="H1960" s="55" t="s">
        <v>736</v>
      </c>
      <c r="I1960" s="54" t="s">
        <v>9783</v>
      </c>
      <c r="J1960" s="55" t="s">
        <v>9783</v>
      </c>
      <c r="K1960" s="35" t="s">
        <v>13</v>
      </c>
      <c r="L1960" s="64" t="s">
        <v>31</v>
      </c>
      <c r="M1960" s="59" t="s">
        <v>93</v>
      </c>
      <c r="N1960" s="55">
        <v>6067035</v>
      </c>
      <c r="O1960" s="55" t="s">
        <v>9787</v>
      </c>
      <c r="P1960" s="55">
        <v>9970916475</v>
      </c>
      <c r="Q1960" s="141" t="s">
        <v>9788</v>
      </c>
      <c r="R1960" s="55" t="s">
        <v>660</v>
      </c>
      <c r="S1960" s="55" t="s">
        <v>506</v>
      </c>
      <c r="T1960" s="55" t="s">
        <v>749</v>
      </c>
      <c r="U1960" s="55">
        <v>350000</v>
      </c>
      <c r="V1960" s="55">
        <v>850000</v>
      </c>
      <c r="W1960" s="55" t="s">
        <v>9789</v>
      </c>
      <c r="X1960" s="54" t="s">
        <v>100</v>
      </c>
      <c r="Y1960" s="54" t="s">
        <v>100</v>
      </c>
      <c r="Z1960" s="54" t="s">
        <v>100</v>
      </c>
      <c r="AA1960" s="55" t="s">
        <v>109</v>
      </c>
      <c r="AB1960" s="55" t="s">
        <v>109</v>
      </c>
      <c r="AC1960" s="55" t="s">
        <v>9790</v>
      </c>
    </row>
    <row r="1961" spans="1:29" x14ac:dyDescent="0.3">
      <c r="A1961" s="36">
        <v>1960</v>
      </c>
      <c r="B1961" s="36" t="s">
        <v>87</v>
      </c>
      <c r="C1961" s="37">
        <v>44678</v>
      </c>
      <c r="D1961" s="54">
        <v>17502823</v>
      </c>
      <c r="E1961" s="54" t="s">
        <v>1</v>
      </c>
      <c r="F1961" s="88">
        <v>210369</v>
      </c>
      <c r="G1961" s="55" t="s">
        <v>5551</v>
      </c>
      <c r="H1961" s="55" t="s">
        <v>2999</v>
      </c>
      <c r="I1961" s="54" t="s">
        <v>9791</v>
      </c>
      <c r="J1961" s="55" t="s">
        <v>9791</v>
      </c>
      <c r="K1961" s="35" t="s">
        <v>13</v>
      </c>
      <c r="L1961" s="55" t="s">
        <v>31</v>
      </c>
      <c r="M1961" s="59" t="s">
        <v>93</v>
      </c>
      <c r="N1961" s="55">
        <v>6079764</v>
      </c>
      <c r="O1961" s="55" t="s">
        <v>9792</v>
      </c>
      <c r="P1961" s="55">
        <v>9108285266</v>
      </c>
      <c r="Q1961" s="141" t="s">
        <v>9793</v>
      </c>
      <c r="R1961" s="55" t="s">
        <v>886</v>
      </c>
      <c r="S1961" s="55" t="s">
        <v>506</v>
      </c>
      <c r="T1961" s="55" t="s">
        <v>1358</v>
      </c>
      <c r="U1961" s="55">
        <v>1000000</v>
      </c>
      <c r="V1961" s="55">
        <v>1800000</v>
      </c>
      <c r="W1961" s="55" t="s">
        <v>4156</v>
      </c>
      <c r="X1961" s="54" t="s">
        <v>100</v>
      </c>
      <c r="Y1961" s="54" t="s">
        <v>100</v>
      </c>
      <c r="Z1961" s="54" t="s">
        <v>100</v>
      </c>
      <c r="AA1961" s="55" t="s">
        <v>109</v>
      </c>
      <c r="AB1961" s="55" t="s">
        <v>109</v>
      </c>
      <c r="AC1961" s="55" t="s">
        <v>128</v>
      </c>
    </row>
    <row r="1962" spans="1:29" x14ac:dyDescent="0.3">
      <c r="A1962" s="36">
        <v>1961</v>
      </c>
      <c r="B1962" s="36" t="s">
        <v>87</v>
      </c>
      <c r="C1962" s="37">
        <v>44678</v>
      </c>
      <c r="D1962" s="54">
        <v>17502823</v>
      </c>
      <c r="E1962" s="54" t="s">
        <v>1</v>
      </c>
      <c r="F1962" s="88">
        <v>210369</v>
      </c>
      <c r="G1962" s="55" t="s">
        <v>5551</v>
      </c>
      <c r="H1962" s="55" t="s">
        <v>2999</v>
      </c>
      <c r="I1962" s="54" t="s">
        <v>9791</v>
      </c>
      <c r="J1962" s="55" t="s">
        <v>9791</v>
      </c>
      <c r="K1962" s="35" t="s">
        <v>13</v>
      </c>
      <c r="L1962" s="55" t="s">
        <v>31</v>
      </c>
      <c r="M1962" s="59" t="s">
        <v>93</v>
      </c>
      <c r="N1962" s="55" t="s">
        <v>9794</v>
      </c>
      <c r="O1962" s="55" t="s">
        <v>9795</v>
      </c>
      <c r="P1962" s="55">
        <v>8989164147</v>
      </c>
      <c r="Q1962" s="141" t="s">
        <v>9796</v>
      </c>
      <c r="R1962" s="55" t="s">
        <v>506</v>
      </c>
      <c r="S1962" s="55" t="s">
        <v>506</v>
      </c>
      <c r="T1962" s="55" t="s">
        <v>116</v>
      </c>
      <c r="U1962" s="55">
        <v>1010000</v>
      </c>
      <c r="V1962" s="55">
        <v>1300000</v>
      </c>
      <c r="W1962" s="55" t="s">
        <v>199</v>
      </c>
      <c r="X1962" s="54" t="s">
        <v>100</v>
      </c>
      <c r="Y1962" s="54" t="s">
        <v>100</v>
      </c>
      <c r="Z1962" s="54" t="s">
        <v>100</v>
      </c>
      <c r="AA1962" s="55" t="s">
        <v>109</v>
      </c>
      <c r="AB1962" s="55" t="s">
        <v>109</v>
      </c>
      <c r="AC1962" s="55" t="s">
        <v>9797</v>
      </c>
    </row>
    <row r="1963" spans="1:29" x14ac:dyDescent="0.3">
      <c r="A1963" s="36">
        <v>1962</v>
      </c>
      <c r="B1963" s="36" t="s">
        <v>87</v>
      </c>
      <c r="C1963" s="37">
        <v>44678</v>
      </c>
      <c r="D1963" s="54">
        <v>17502823</v>
      </c>
      <c r="E1963" s="54" t="s">
        <v>1</v>
      </c>
      <c r="F1963" s="88">
        <v>210369</v>
      </c>
      <c r="G1963" s="55" t="s">
        <v>5551</v>
      </c>
      <c r="H1963" s="55" t="s">
        <v>2999</v>
      </c>
      <c r="I1963" s="54" t="s">
        <v>9791</v>
      </c>
      <c r="J1963" s="55" t="s">
        <v>9791</v>
      </c>
      <c r="K1963" s="35" t="s">
        <v>13</v>
      </c>
      <c r="L1963" s="55" t="s">
        <v>31</v>
      </c>
      <c r="M1963" s="59" t="s">
        <v>93</v>
      </c>
      <c r="N1963" s="55" t="s">
        <v>9798</v>
      </c>
      <c r="O1963" s="55" t="s">
        <v>9799</v>
      </c>
      <c r="P1963" s="55">
        <v>9629285063</v>
      </c>
      <c r="Q1963" s="141" t="s">
        <v>9800</v>
      </c>
      <c r="R1963" s="55" t="s">
        <v>677</v>
      </c>
      <c r="S1963" s="55" t="s">
        <v>506</v>
      </c>
      <c r="T1963" s="55" t="s">
        <v>9801</v>
      </c>
      <c r="U1963" s="55">
        <v>1200000</v>
      </c>
      <c r="V1963" s="55" t="s">
        <v>5069</v>
      </c>
      <c r="W1963" s="55" t="s">
        <v>9802</v>
      </c>
      <c r="X1963" s="54" t="s">
        <v>100</v>
      </c>
      <c r="Y1963" s="54" t="s">
        <v>100</v>
      </c>
      <c r="Z1963" s="54" t="s">
        <v>100</v>
      </c>
      <c r="AA1963" s="55" t="s">
        <v>109</v>
      </c>
      <c r="AB1963" s="55" t="s">
        <v>109</v>
      </c>
      <c r="AC1963" s="55" t="s">
        <v>128</v>
      </c>
    </row>
    <row r="1964" spans="1:29" x14ac:dyDescent="0.3">
      <c r="A1964" s="36">
        <v>1963</v>
      </c>
      <c r="B1964" s="36" t="s">
        <v>87</v>
      </c>
      <c r="C1964" s="37">
        <v>44678</v>
      </c>
      <c r="D1964" s="54">
        <v>64501930</v>
      </c>
      <c r="E1964" s="54" t="s">
        <v>1</v>
      </c>
      <c r="F1964" s="88">
        <v>210369</v>
      </c>
      <c r="G1964" s="55" t="s">
        <v>735</v>
      </c>
      <c r="H1964" s="55" t="s">
        <v>736</v>
      </c>
      <c r="I1964" s="54" t="s">
        <v>9803</v>
      </c>
      <c r="J1964" s="55" t="s">
        <v>9803</v>
      </c>
      <c r="K1964" s="55" t="s">
        <v>45</v>
      </c>
      <c r="L1964" s="55" t="s">
        <v>402</v>
      </c>
      <c r="M1964" s="59" t="s">
        <v>93</v>
      </c>
      <c r="N1964" s="55">
        <v>6080074</v>
      </c>
      <c r="O1964" s="55" t="s">
        <v>9804</v>
      </c>
      <c r="P1964" s="55">
        <v>8746872372</v>
      </c>
      <c r="Q1964" s="141" t="s">
        <v>9805</v>
      </c>
      <c r="R1964" s="55" t="s">
        <v>677</v>
      </c>
      <c r="S1964" s="55" t="s">
        <v>677</v>
      </c>
      <c r="T1964" s="55" t="s">
        <v>1643</v>
      </c>
      <c r="U1964" s="55">
        <v>950000</v>
      </c>
      <c r="V1964" s="55">
        <v>1600000</v>
      </c>
      <c r="W1964" s="55" t="s">
        <v>9806</v>
      </c>
      <c r="X1964" s="54" t="s">
        <v>100</v>
      </c>
      <c r="Y1964" s="54" t="s">
        <v>100</v>
      </c>
      <c r="Z1964" s="54" t="s">
        <v>100</v>
      </c>
      <c r="AA1964" s="55" t="s">
        <v>6574</v>
      </c>
      <c r="AB1964" s="55" t="s">
        <v>109</v>
      </c>
      <c r="AC1964" s="55"/>
    </row>
    <row r="1965" spans="1:29" x14ac:dyDescent="0.3">
      <c r="A1965" s="36">
        <v>1964</v>
      </c>
      <c r="B1965" s="36" t="s">
        <v>87</v>
      </c>
      <c r="C1965" s="37">
        <v>44678</v>
      </c>
      <c r="D1965" s="54">
        <v>17502823</v>
      </c>
      <c r="E1965" s="54" t="s">
        <v>1</v>
      </c>
      <c r="F1965" s="88">
        <v>210369</v>
      </c>
      <c r="G1965" s="55" t="s">
        <v>89</v>
      </c>
      <c r="H1965" s="55" t="s">
        <v>254</v>
      </c>
      <c r="I1965" s="54" t="s">
        <v>1730</v>
      </c>
      <c r="J1965" s="55" t="s">
        <v>9807</v>
      </c>
      <c r="K1965" s="35" t="s">
        <v>13</v>
      </c>
      <c r="L1965" s="55" t="s">
        <v>31</v>
      </c>
      <c r="M1965" s="59" t="s">
        <v>93</v>
      </c>
      <c r="N1965" s="55">
        <v>6076794</v>
      </c>
      <c r="O1965" s="55" t="s">
        <v>9808</v>
      </c>
      <c r="P1965" s="55" t="s">
        <v>9809</v>
      </c>
      <c r="Q1965" s="141" t="s">
        <v>9810</v>
      </c>
      <c r="R1965" s="55" t="s">
        <v>9811</v>
      </c>
      <c r="S1965" s="55" t="s">
        <v>4523</v>
      </c>
      <c r="T1965" s="55" t="s">
        <v>9812</v>
      </c>
      <c r="U1965" s="55">
        <v>650000</v>
      </c>
      <c r="V1965" s="55">
        <v>1000000</v>
      </c>
      <c r="W1965" s="55" t="s">
        <v>9813</v>
      </c>
      <c r="X1965" s="54" t="s">
        <v>100</v>
      </c>
      <c r="Y1965" s="54" t="s">
        <v>100</v>
      </c>
      <c r="Z1965" s="54" t="s">
        <v>118</v>
      </c>
      <c r="AA1965" s="55" t="s">
        <v>267</v>
      </c>
      <c r="AB1965" s="55" t="s">
        <v>109</v>
      </c>
      <c r="AC1965" s="55"/>
    </row>
    <row r="1966" spans="1:29" x14ac:dyDescent="0.3">
      <c r="A1966" s="36">
        <v>1965</v>
      </c>
      <c r="B1966" s="36" t="s">
        <v>87</v>
      </c>
      <c r="C1966" s="37">
        <v>44678</v>
      </c>
      <c r="D1966" s="54">
        <v>17502823</v>
      </c>
      <c r="E1966" s="54" t="s">
        <v>1</v>
      </c>
      <c r="F1966" s="88">
        <v>210369</v>
      </c>
      <c r="G1966" s="55" t="s">
        <v>89</v>
      </c>
      <c r="H1966" s="55" t="s">
        <v>254</v>
      </c>
      <c r="I1966" s="54" t="s">
        <v>1730</v>
      </c>
      <c r="J1966" s="55" t="s">
        <v>9807</v>
      </c>
      <c r="K1966" s="35" t="s">
        <v>13</v>
      </c>
      <c r="L1966" s="55" t="s">
        <v>31</v>
      </c>
      <c r="M1966" s="59" t="s">
        <v>93</v>
      </c>
      <c r="N1966" s="55">
        <v>6076672</v>
      </c>
      <c r="O1966" s="55" t="s">
        <v>9814</v>
      </c>
      <c r="P1966" s="55">
        <v>8095891190</v>
      </c>
      <c r="Q1966" s="141" t="s">
        <v>9815</v>
      </c>
      <c r="R1966" s="55" t="s">
        <v>1172</v>
      </c>
      <c r="S1966" s="55" t="s">
        <v>4523</v>
      </c>
      <c r="T1966" s="55" t="s">
        <v>9816</v>
      </c>
      <c r="U1966" s="55">
        <v>350000</v>
      </c>
      <c r="V1966" s="55">
        <v>750000</v>
      </c>
      <c r="W1966" s="55" t="s">
        <v>9817</v>
      </c>
      <c r="X1966" s="54" t="s">
        <v>100</v>
      </c>
      <c r="Y1966" s="54" t="s">
        <v>100</v>
      </c>
      <c r="Z1966" s="54" t="s">
        <v>118</v>
      </c>
      <c r="AA1966" s="55" t="s">
        <v>109</v>
      </c>
      <c r="AB1966" s="55" t="s">
        <v>109</v>
      </c>
      <c r="AC1966" s="55"/>
    </row>
    <row r="1967" spans="1:29" x14ac:dyDescent="0.3">
      <c r="A1967" s="36">
        <v>1966</v>
      </c>
      <c r="B1967" s="36" t="s">
        <v>87</v>
      </c>
      <c r="C1967" s="37">
        <v>44678</v>
      </c>
      <c r="D1967" s="54">
        <v>17502823</v>
      </c>
      <c r="E1967" s="54" t="s">
        <v>1</v>
      </c>
      <c r="F1967" s="88">
        <v>210369</v>
      </c>
      <c r="G1967" s="55" t="s">
        <v>89</v>
      </c>
      <c r="H1967" s="55" t="s">
        <v>254</v>
      </c>
      <c r="I1967" s="54" t="s">
        <v>1730</v>
      </c>
      <c r="J1967" s="55" t="s">
        <v>9807</v>
      </c>
      <c r="K1967" s="35" t="s">
        <v>13</v>
      </c>
      <c r="L1967" s="55" t="s">
        <v>31</v>
      </c>
      <c r="M1967" s="59" t="s">
        <v>93</v>
      </c>
      <c r="N1967" s="55">
        <v>6077481</v>
      </c>
      <c r="O1967" s="55" t="s">
        <v>9818</v>
      </c>
      <c r="P1967" s="55">
        <v>7892107370</v>
      </c>
      <c r="Q1967" s="141" t="s">
        <v>9819</v>
      </c>
      <c r="R1967" s="55" t="s">
        <v>9820</v>
      </c>
      <c r="S1967" s="55" t="s">
        <v>9820</v>
      </c>
      <c r="T1967" s="55" t="s">
        <v>6411</v>
      </c>
      <c r="U1967" s="55">
        <v>710000</v>
      </c>
      <c r="V1967" s="55">
        <v>1400000</v>
      </c>
      <c r="W1967" s="55" t="s">
        <v>6354</v>
      </c>
      <c r="X1967" s="54" t="s">
        <v>100</v>
      </c>
      <c r="Y1967" s="54" t="s">
        <v>100</v>
      </c>
      <c r="Z1967" s="54" t="s">
        <v>118</v>
      </c>
      <c r="AA1967" s="55" t="s">
        <v>109</v>
      </c>
      <c r="AB1967" s="55" t="s">
        <v>109</v>
      </c>
      <c r="AC1967" s="55"/>
    </row>
    <row r="1968" spans="1:29" x14ac:dyDescent="0.3">
      <c r="A1968" s="36">
        <v>1967</v>
      </c>
      <c r="B1968" s="36" t="s">
        <v>87</v>
      </c>
      <c r="C1968" s="37">
        <v>44678</v>
      </c>
      <c r="D1968" s="54">
        <v>17502823</v>
      </c>
      <c r="E1968" s="54" t="s">
        <v>1</v>
      </c>
      <c r="F1968" s="88">
        <v>210369</v>
      </c>
      <c r="G1968" s="55" t="s">
        <v>89</v>
      </c>
      <c r="H1968" s="55" t="s">
        <v>254</v>
      </c>
      <c r="I1968" s="54" t="s">
        <v>1730</v>
      </c>
      <c r="J1968" s="55" t="s">
        <v>9807</v>
      </c>
      <c r="K1968" s="35" t="s">
        <v>13</v>
      </c>
      <c r="L1968" s="55" t="s">
        <v>31</v>
      </c>
      <c r="M1968" s="59" t="s">
        <v>93</v>
      </c>
      <c r="N1968" s="55">
        <v>6077389</v>
      </c>
      <c r="O1968" s="55" t="s">
        <v>9821</v>
      </c>
      <c r="P1968" s="55">
        <v>7604971667</v>
      </c>
      <c r="Q1968" s="141" t="s">
        <v>9822</v>
      </c>
      <c r="R1968" s="55" t="s">
        <v>9823</v>
      </c>
      <c r="S1968" s="55" t="s">
        <v>9823</v>
      </c>
      <c r="T1968" s="55" t="s">
        <v>9824</v>
      </c>
      <c r="U1968" s="55">
        <v>800000</v>
      </c>
      <c r="V1968" s="55">
        <v>1000000</v>
      </c>
      <c r="W1968" s="55" t="s">
        <v>7383</v>
      </c>
      <c r="X1968" s="54" t="s">
        <v>100</v>
      </c>
      <c r="Y1968" s="54" t="s">
        <v>100</v>
      </c>
      <c r="Z1968" s="54" t="s">
        <v>118</v>
      </c>
      <c r="AA1968" s="55" t="s">
        <v>109</v>
      </c>
      <c r="AB1968" s="55" t="s">
        <v>109</v>
      </c>
      <c r="AC1968" s="55"/>
    </row>
    <row r="1969" spans="1:29" x14ac:dyDescent="0.3">
      <c r="A1969" s="36">
        <v>1968</v>
      </c>
      <c r="B1969" s="36" t="s">
        <v>87</v>
      </c>
      <c r="C1969" s="37">
        <v>44678</v>
      </c>
      <c r="D1969" s="54">
        <v>17502823</v>
      </c>
      <c r="E1969" s="54" t="s">
        <v>1</v>
      </c>
      <c r="F1969" s="88">
        <v>210369</v>
      </c>
      <c r="G1969" s="55" t="s">
        <v>89</v>
      </c>
      <c r="H1969" s="55" t="s">
        <v>254</v>
      </c>
      <c r="I1969" s="54" t="s">
        <v>1730</v>
      </c>
      <c r="J1969" s="55" t="s">
        <v>9807</v>
      </c>
      <c r="K1969" s="35" t="s">
        <v>13</v>
      </c>
      <c r="L1969" s="55" t="s">
        <v>31</v>
      </c>
      <c r="M1969" s="59" t="s">
        <v>93</v>
      </c>
      <c r="N1969" s="55">
        <v>6067206</v>
      </c>
      <c r="O1969" s="55" t="s">
        <v>9825</v>
      </c>
      <c r="P1969" s="55">
        <v>9952572323</v>
      </c>
      <c r="Q1969" s="141" t="s">
        <v>9826</v>
      </c>
      <c r="R1969" s="55" t="s">
        <v>8097</v>
      </c>
      <c r="S1969" s="55" t="s">
        <v>1166</v>
      </c>
      <c r="T1969" s="55" t="s">
        <v>9827</v>
      </c>
      <c r="U1969" s="55">
        <v>950000</v>
      </c>
      <c r="V1969" s="55">
        <v>1600000</v>
      </c>
      <c r="W1969" s="55" t="s">
        <v>134</v>
      </c>
      <c r="X1969" s="54" t="s">
        <v>100</v>
      </c>
      <c r="Y1969" s="54" t="s">
        <v>100</v>
      </c>
      <c r="Z1969" s="54" t="s">
        <v>118</v>
      </c>
      <c r="AA1969" s="55" t="s">
        <v>267</v>
      </c>
      <c r="AB1969" s="55" t="s">
        <v>109</v>
      </c>
      <c r="AC1969" s="55"/>
    </row>
    <row r="1970" spans="1:29" x14ac:dyDescent="0.3">
      <c r="A1970" s="36">
        <v>1969</v>
      </c>
      <c r="B1970" s="36" t="s">
        <v>87</v>
      </c>
      <c r="C1970" s="37">
        <v>44678</v>
      </c>
      <c r="D1970" s="54">
        <v>42026603</v>
      </c>
      <c r="E1970" s="54" t="s">
        <v>1</v>
      </c>
      <c r="F1970" s="88">
        <v>210369</v>
      </c>
      <c r="G1970" s="55" t="s">
        <v>89</v>
      </c>
      <c r="H1970" s="55" t="s">
        <v>254</v>
      </c>
      <c r="I1970" s="54" t="s">
        <v>2442</v>
      </c>
      <c r="J1970" s="55" t="s">
        <v>3725</v>
      </c>
      <c r="K1970" s="35" t="s">
        <v>24</v>
      </c>
      <c r="L1970" s="64" t="s">
        <v>8833</v>
      </c>
      <c r="M1970" s="59" t="s">
        <v>93</v>
      </c>
      <c r="N1970" s="55">
        <v>6080072</v>
      </c>
      <c r="O1970" s="55" t="s">
        <v>9828</v>
      </c>
      <c r="P1970" s="55">
        <v>9663188383</v>
      </c>
      <c r="Q1970" s="141" t="s">
        <v>9829</v>
      </c>
      <c r="R1970" s="55" t="s">
        <v>671</v>
      </c>
      <c r="S1970" s="55" t="s">
        <v>407</v>
      </c>
      <c r="T1970" s="55" t="s">
        <v>261</v>
      </c>
      <c r="U1970" s="55">
        <v>600000</v>
      </c>
      <c r="V1970" s="55">
        <v>1000000</v>
      </c>
      <c r="W1970" s="55" t="s">
        <v>9830</v>
      </c>
      <c r="X1970" s="54" t="s">
        <v>100</v>
      </c>
      <c r="Y1970" s="54" t="s">
        <v>100</v>
      </c>
      <c r="Z1970" s="54" t="s">
        <v>118</v>
      </c>
      <c r="AA1970" s="55" t="s">
        <v>334</v>
      </c>
      <c r="AB1970" s="55" t="s">
        <v>334</v>
      </c>
      <c r="AC1970" s="55"/>
    </row>
    <row r="1971" spans="1:29" x14ac:dyDescent="0.3">
      <c r="A1971" s="36">
        <v>1970</v>
      </c>
      <c r="B1971" s="36" t="s">
        <v>87</v>
      </c>
      <c r="C1971" s="37">
        <v>44678</v>
      </c>
      <c r="D1971" s="54">
        <v>42026603</v>
      </c>
      <c r="E1971" s="54" t="s">
        <v>1</v>
      </c>
      <c r="F1971" s="88">
        <v>210369</v>
      </c>
      <c r="G1971" s="55" t="s">
        <v>89</v>
      </c>
      <c r="H1971" s="55" t="s">
        <v>254</v>
      </c>
      <c r="I1971" s="54" t="s">
        <v>2442</v>
      </c>
      <c r="J1971" s="55" t="s">
        <v>3725</v>
      </c>
      <c r="K1971" s="35" t="s">
        <v>45</v>
      </c>
      <c r="L1971" s="64" t="s">
        <v>402</v>
      </c>
      <c r="M1971" s="59" t="s">
        <v>93</v>
      </c>
      <c r="N1971" s="55">
        <v>6082849</v>
      </c>
      <c r="O1971" s="55" t="s">
        <v>9831</v>
      </c>
      <c r="P1971" s="55">
        <v>7993885294</v>
      </c>
      <c r="Q1971" s="141" t="s">
        <v>9832</v>
      </c>
      <c r="R1971" s="55" t="s">
        <v>844</v>
      </c>
      <c r="S1971" s="55" t="s">
        <v>575</v>
      </c>
      <c r="T1971" s="55" t="s">
        <v>5799</v>
      </c>
      <c r="U1971" s="55">
        <v>1000000</v>
      </c>
      <c r="V1971" s="55">
        <v>1600000</v>
      </c>
      <c r="W1971" s="55" t="s">
        <v>9833</v>
      </c>
      <c r="X1971" s="54" t="s">
        <v>100</v>
      </c>
      <c r="Y1971" s="54" t="s">
        <v>100</v>
      </c>
      <c r="Z1971" s="54" t="s">
        <v>118</v>
      </c>
      <c r="AA1971" s="55" t="s">
        <v>6596</v>
      </c>
      <c r="AB1971" s="55" t="s">
        <v>334</v>
      </c>
      <c r="AC1971" s="55" t="s">
        <v>9834</v>
      </c>
    </row>
    <row r="1972" spans="1:29" x14ac:dyDescent="0.3">
      <c r="A1972" s="36">
        <v>1971</v>
      </c>
      <c r="B1972" s="36" t="s">
        <v>87</v>
      </c>
      <c r="C1972" s="37">
        <v>44678</v>
      </c>
      <c r="D1972" s="54">
        <v>43695066</v>
      </c>
      <c r="E1972" s="54" t="s">
        <v>1</v>
      </c>
      <c r="F1972" s="88">
        <v>210369</v>
      </c>
      <c r="G1972" s="55" t="s">
        <v>89</v>
      </c>
      <c r="H1972" s="55" t="s">
        <v>6841</v>
      </c>
      <c r="I1972" s="54" t="s">
        <v>2442</v>
      </c>
      <c r="J1972" s="55" t="s">
        <v>2055</v>
      </c>
      <c r="K1972" s="55" t="s">
        <v>45</v>
      </c>
      <c r="L1972" s="55" t="s">
        <v>402</v>
      </c>
      <c r="M1972" s="59" t="s">
        <v>93</v>
      </c>
      <c r="N1972" s="55">
        <v>6077488</v>
      </c>
      <c r="O1972" s="55" t="s">
        <v>9835</v>
      </c>
      <c r="P1972" s="55">
        <v>8971122044</v>
      </c>
      <c r="Q1972" s="141" t="s">
        <v>9836</v>
      </c>
      <c r="R1972" s="55" t="s">
        <v>7685</v>
      </c>
      <c r="S1972" s="55" t="s">
        <v>265</v>
      </c>
      <c r="T1972" s="55" t="s">
        <v>3777</v>
      </c>
      <c r="U1972" s="55">
        <v>475000</v>
      </c>
      <c r="V1972" s="55">
        <v>1500000</v>
      </c>
      <c r="W1972" s="55" t="s">
        <v>9837</v>
      </c>
      <c r="X1972" s="54" t="s">
        <v>100</v>
      </c>
      <c r="Y1972" s="54" t="s">
        <v>100</v>
      </c>
      <c r="Z1972" s="54" t="s">
        <v>118</v>
      </c>
      <c r="AA1972" s="55" t="s">
        <v>109</v>
      </c>
      <c r="AB1972" s="55" t="s">
        <v>109</v>
      </c>
      <c r="AC1972" s="55" t="s">
        <v>9838</v>
      </c>
    </row>
    <row r="1973" spans="1:29" x14ac:dyDescent="0.3">
      <c r="A1973" s="36">
        <v>1972</v>
      </c>
      <c r="B1973" s="36" t="s">
        <v>87</v>
      </c>
      <c r="C1973" s="37">
        <v>44678</v>
      </c>
      <c r="D1973" s="54">
        <v>43695066</v>
      </c>
      <c r="E1973" s="54" t="s">
        <v>1</v>
      </c>
      <c r="F1973" s="88">
        <v>210369</v>
      </c>
      <c r="G1973" s="55" t="s">
        <v>89</v>
      </c>
      <c r="H1973" s="55" t="s">
        <v>6841</v>
      </c>
      <c r="I1973" s="54" t="s">
        <v>2442</v>
      </c>
      <c r="J1973" s="55" t="s">
        <v>2055</v>
      </c>
      <c r="K1973" s="55" t="s">
        <v>45</v>
      </c>
      <c r="L1973" s="55" t="s">
        <v>402</v>
      </c>
      <c r="M1973" s="59" t="s">
        <v>93</v>
      </c>
      <c r="N1973" s="55">
        <v>6082322</v>
      </c>
      <c r="O1973" s="55" t="s">
        <v>9839</v>
      </c>
      <c r="P1973" s="55">
        <v>8553510965</v>
      </c>
      <c r="Q1973" s="141" t="s">
        <v>9840</v>
      </c>
      <c r="R1973" s="55" t="s">
        <v>2926</v>
      </c>
      <c r="S1973" s="55" t="s">
        <v>901</v>
      </c>
      <c r="T1973" s="55" t="s">
        <v>9841</v>
      </c>
      <c r="U1973" s="55">
        <v>700000</v>
      </c>
      <c r="V1973" s="55">
        <v>1200000</v>
      </c>
      <c r="W1973" s="55" t="s">
        <v>9842</v>
      </c>
      <c r="X1973" s="54" t="s">
        <v>100</v>
      </c>
      <c r="Y1973" s="54" t="s">
        <v>100</v>
      </c>
      <c r="Z1973" s="54" t="s">
        <v>118</v>
      </c>
      <c r="AA1973" s="55" t="s">
        <v>109</v>
      </c>
      <c r="AB1973" s="55" t="s">
        <v>109</v>
      </c>
      <c r="AC1973" s="55"/>
    </row>
    <row r="1974" spans="1:29" x14ac:dyDescent="0.3">
      <c r="A1974" s="36">
        <v>1973</v>
      </c>
      <c r="B1974" s="36" t="s">
        <v>87</v>
      </c>
      <c r="C1974" s="37">
        <v>44678</v>
      </c>
      <c r="D1974" s="54">
        <v>43695066</v>
      </c>
      <c r="E1974" s="54" t="s">
        <v>1</v>
      </c>
      <c r="F1974" s="88">
        <v>210369</v>
      </c>
      <c r="G1974" s="55" t="s">
        <v>89</v>
      </c>
      <c r="H1974" s="55" t="s">
        <v>6841</v>
      </c>
      <c r="I1974" s="54" t="s">
        <v>2442</v>
      </c>
      <c r="J1974" s="55" t="s">
        <v>2055</v>
      </c>
      <c r="K1974" s="55" t="s">
        <v>13</v>
      </c>
      <c r="L1974" s="55" t="s">
        <v>621</v>
      </c>
      <c r="M1974" s="59" t="s">
        <v>93</v>
      </c>
      <c r="N1974" s="55">
        <v>6080098</v>
      </c>
      <c r="O1974" s="55" t="s">
        <v>9843</v>
      </c>
      <c r="P1974" s="55">
        <v>8072912156</v>
      </c>
      <c r="Q1974" s="141" t="s">
        <v>9844</v>
      </c>
      <c r="R1974" s="55" t="s">
        <v>506</v>
      </c>
      <c r="S1974" s="55" t="s">
        <v>407</v>
      </c>
      <c r="T1974" s="55" t="s">
        <v>9845</v>
      </c>
      <c r="U1974" s="55">
        <v>720000</v>
      </c>
      <c r="V1974" s="55">
        <v>1100000</v>
      </c>
      <c r="W1974" s="55" t="s">
        <v>462</v>
      </c>
      <c r="X1974" s="54" t="s">
        <v>100</v>
      </c>
      <c r="Y1974" s="54" t="s">
        <v>100</v>
      </c>
      <c r="Z1974" s="54" t="s">
        <v>118</v>
      </c>
      <c r="AA1974" s="55" t="s">
        <v>9192</v>
      </c>
      <c r="AB1974" s="55" t="s">
        <v>109</v>
      </c>
      <c r="AC1974" s="55"/>
    </row>
    <row r="1975" spans="1:29" x14ac:dyDescent="0.3">
      <c r="A1975" s="36">
        <v>1974</v>
      </c>
      <c r="B1975" s="36" t="s">
        <v>87</v>
      </c>
      <c r="C1975" s="37">
        <v>44678</v>
      </c>
      <c r="D1975" s="54">
        <v>4202660</v>
      </c>
      <c r="E1975" s="54" t="s">
        <v>1</v>
      </c>
      <c r="F1975" s="88">
        <v>210369</v>
      </c>
      <c r="G1975" s="55" t="s">
        <v>89</v>
      </c>
      <c r="H1975" s="55" t="s">
        <v>90</v>
      </c>
      <c r="I1975" s="54" t="s">
        <v>2442</v>
      </c>
      <c r="J1975" s="55" t="s">
        <v>91</v>
      </c>
      <c r="K1975" s="55" t="s">
        <v>13</v>
      </c>
      <c r="L1975" s="55" t="s">
        <v>621</v>
      </c>
      <c r="M1975" s="59" t="s">
        <v>93</v>
      </c>
      <c r="N1975" s="55">
        <v>5781965</v>
      </c>
      <c r="O1975" s="55" t="s">
        <v>9846</v>
      </c>
      <c r="P1975" s="55">
        <v>9626332623</v>
      </c>
      <c r="Q1975" s="141" t="s">
        <v>9847</v>
      </c>
      <c r="R1975" s="55" t="s">
        <v>250</v>
      </c>
      <c r="S1975" s="55" t="s">
        <v>1955</v>
      </c>
      <c r="T1975" s="55" t="s">
        <v>765</v>
      </c>
      <c r="U1975" s="55">
        <v>900000</v>
      </c>
      <c r="V1975" s="55">
        <v>1600000</v>
      </c>
      <c r="W1975" s="55" t="s">
        <v>7940</v>
      </c>
      <c r="X1975" s="54" t="s">
        <v>100</v>
      </c>
      <c r="Y1975" s="54" t="s">
        <v>100</v>
      </c>
      <c r="Z1975" s="54" t="s">
        <v>100</v>
      </c>
      <c r="AA1975" s="55" t="s">
        <v>109</v>
      </c>
      <c r="AB1975" s="55" t="s">
        <v>109</v>
      </c>
      <c r="AC1975" s="55"/>
    </row>
    <row r="1976" spans="1:29" x14ac:dyDescent="0.3">
      <c r="A1976" s="36">
        <v>1975</v>
      </c>
      <c r="B1976" s="36" t="s">
        <v>87</v>
      </c>
      <c r="C1976" s="37">
        <v>44678</v>
      </c>
      <c r="D1976" s="54">
        <v>4202660</v>
      </c>
      <c r="E1976" s="54" t="s">
        <v>1</v>
      </c>
      <c r="F1976" s="88">
        <v>210369</v>
      </c>
      <c r="G1976" s="55" t="s">
        <v>89</v>
      </c>
      <c r="H1976" s="55" t="s">
        <v>90</v>
      </c>
      <c r="I1976" s="54" t="s">
        <v>2442</v>
      </c>
      <c r="J1976" s="55" t="s">
        <v>91</v>
      </c>
      <c r="K1976" s="35" t="s">
        <v>45</v>
      </c>
      <c r="L1976" s="64" t="s">
        <v>402</v>
      </c>
      <c r="M1976" s="59" t="s">
        <v>93</v>
      </c>
      <c r="N1976" s="55">
        <v>6077571</v>
      </c>
      <c r="O1976" s="55" t="s">
        <v>9848</v>
      </c>
      <c r="P1976" s="55">
        <v>8124836865</v>
      </c>
      <c r="Q1976" s="141" t="s">
        <v>9849</v>
      </c>
      <c r="R1976" s="55" t="s">
        <v>4318</v>
      </c>
      <c r="S1976" s="55" t="s">
        <v>4273</v>
      </c>
      <c r="T1976" s="55" t="s">
        <v>492</v>
      </c>
      <c r="U1976" s="55">
        <v>600000</v>
      </c>
      <c r="V1976" s="55">
        <v>1000000</v>
      </c>
      <c r="W1976" s="55" t="s">
        <v>134</v>
      </c>
      <c r="X1976" s="54" t="s">
        <v>100</v>
      </c>
      <c r="Y1976" s="54" t="s">
        <v>100</v>
      </c>
      <c r="Z1976" s="54" t="s">
        <v>100</v>
      </c>
      <c r="AA1976" s="55" t="s">
        <v>9850</v>
      </c>
      <c r="AB1976" s="55" t="s">
        <v>109</v>
      </c>
      <c r="AC1976" s="55"/>
    </row>
    <row r="1977" spans="1:29" x14ac:dyDescent="0.3">
      <c r="A1977" s="36">
        <v>1976</v>
      </c>
      <c r="B1977" s="36" t="s">
        <v>87</v>
      </c>
      <c r="C1977" s="37">
        <v>44679</v>
      </c>
      <c r="D1977" s="151">
        <v>15312787</v>
      </c>
      <c r="E1977" s="56" t="s">
        <v>6</v>
      </c>
      <c r="F1977" s="100">
        <v>221395</v>
      </c>
      <c r="G1977" s="100" t="s">
        <v>89</v>
      </c>
      <c r="H1977" s="100" t="s">
        <v>7324</v>
      </c>
      <c r="I1977" s="151" t="s">
        <v>5276</v>
      </c>
      <c r="J1977" s="151" t="s">
        <v>9851</v>
      </c>
      <c r="K1977" s="55" t="s">
        <v>18</v>
      </c>
      <c r="L1977" s="55" t="s">
        <v>15144</v>
      </c>
      <c r="M1977" s="59" t="s">
        <v>93</v>
      </c>
      <c r="N1977" s="152">
        <v>6103853</v>
      </c>
      <c r="O1977" s="132" t="s">
        <v>9853</v>
      </c>
      <c r="P1977" s="153">
        <v>9515509986</v>
      </c>
      <c r="Q1977" s="60" t="s">
        <v>9854</v>
      </c>
      <c r="R1977" s="100" t="s">
        <v>590</v>
      </c>
      <c r="S1977" s="100" t="s">
        <v>106</v>
      </c>
      <c r="T1977" s="100" t="s">
        <v>9855</v>
      </c>
      <c r="U1977" s="100">
        <v>750000</v>
      </c>
      <c r="V1977" s="100">
        <v>1200000</v>
      </c>
      <c r="W1977" s="100" t="s">
        <v>9856</v>
      </c>
      <c r="X1977" s="100" t="s">
        <v>100</v>
      </c>
      <c r="Y1977" s="54" t="s">
        <v>100</v>
      </c>
      <c r="Z1977" s="100" t="s">
        <v>100</v>
      </c>
      <c r="AA1977" s="100" t="s">
        <v>101</v>
      </c>
      <c r="AB1977" s="100" t="s">
        <v>9857</v>
      </c>
      <c r="AC1977" s="100" t="s">
        <v>9858</v>
      </c>
    </row>
    <row r="1978" spans="1:29" x14ac:dyDescent="0.3">
      <c r="A1978" s="36">
        <v>1977</v>
      </c>
      <c r="B1978" s="36" t="s">
        <v>87</v>
      </c>
      <c r="C1978" s="37">
        <v>44679</v>
      </c>
      <c r="D1978" s="151">
        <v>15312787</v>
      </c>
      <c r="E1978" s="56" t="s">
        <v>6</v>
      </c>
      <c r="F1978" s="100">
        <v>221395</v>
      </c>
      <c r="G1978" s="100" t="s">
        <v>89</v>
      </c>
      <c r="H1978" s="100" t="s">
        <v>7324</v>
      </c>
      <c r="I1978" s="151" t="s">
        <v>5276</v>
      </c>
      <c r="J1978" s="151" t="s">
        <v>9859</v>
      </c>
      <c r="K1978" s="55" t="s">
        <v>18</v>
      </c>
      <c r="L1978" s="55" t="s">
        <v>15144</v>
      </c>
      <c r="M1978" s="59" t="s">
        <v>93</v>
      </c>
      <c r="N1978" s="152">
        <v>6103857</v>
      </c>
      <c r="O1978" s="132" t="s">
        <v>9860</v>
      </c>
      <c r="P1978" s="153">
        <v>9515949542</v>
      </c>
      <c r="Q1978" s="60" t="s">
        <v>9861</v>
      </c>
      <c r="R1978" s="100" t="s">
        <v>381</v>
      </c>
      <c r="S1978" s="100" t="s">
        <v>381</v>
      </c>
      <c r="T1978" s="100" t="s">
        <v>9862</v>
      </c>
      <c r="U1978" s="100">
        <v>800000</v>
      </c>
      <c r="V1978" s="100">
        <v>1600000</v>
      </c>
      <c r="W1978" s="100" t="s">
        <v>9863</v>
      </c>
      <c r="X1978" s="100" t="s">
        <v>100</v>
      </c>
      <c r="Y1978" s="54" t="s">
        <v>100</v>
      </c>
      <c r="Z1978" s="100" t="s">
        <v>100</v>
      </c>
      <c r="AA1978" s="100" t="s">
        <v>101</v>
      </c>
      <c r="AB1978" s="100" t="s">
        <v>9857</v>
      </c>
      <c r="AC1978" s="100" t="s">
        <v>9864</v>
      </c>
    </row>
    <row r="1979" spans="1:29" x14ac:dyDescent="0.3">
      <c r="A1979" s="36">
        <v>1978</v>
      </c>
      <c r="B1979" s="36" t="s">
        <v>87</v>
      </c>
      <c r="C1979" s="37">
        <v>44679</v>
      </c>
      <c r="D1979" s="54">
        <v>43221071</v>
      </c>
      <c r="E1979" s="56" t="s">
        <v>6</v>
      </c>
      <c r="F1979" s="100">
        <v>221395</v>
      </c>
      <c r="G1979" s="55" t="s">
        <v>89</v>
      </c>
      <c r="H1979" s="54" t="s">
        <v>6633</v>
      </c>
      <c r="I1979" s="54" t="s">
        <v>103</v>
      </c>
      <c r="J1979" s="54" t="s">
        <v>9865</v>
      </c>
      <c r="K1979" s="55" t="s">
        <v>38</v>
      </c>
      <c r="L1979" s="55" t="s">
        <v>118</v>
      </c>
      <c r="M1979" s="59" t="s">
        <v>93</v>
      </c>
      <c r="N1979" s="54">
        <v>6103779</v>
      </c>
      <c r="O1979" s="54" t="s">
        <v>9866</v>
      </c>
      <c r="P1979" s="54">
        <v>8374801407</v>
      </c>
      <c r="Q1979" s="60" t="s">
        <v>9867</v>
      </c>
      <c r="R1979" s="54">
        <v>5.1100000000000003</v>
      </c>
      <c r="S1979" s="54">
        <v>5.1100000000000003</v>
      </c>
      <c r="T1979" s="54" t="s">
        <v>9868</v>
      </c>
      <c r="U1979" s="54">
        <v>8.1999999999999993</v>
      </c>
      <c r="V1979" s="54">
        <v>15</v>
      </c>
      <c r="W1979" s="54" t="s">
        <v>9869</v>
      </c>
      <c r="X1979" s="100" t="s">
        <v>100</v>
      </c>
      <c r="Y1979" s="54" t="s">
        <v>100</v>
      </c>
      <c r="Z1979" s="100" t="s">
        <v>100</v>
      </c>
      <c r="AA1979" s="54" t="s">
        <v>101</v>
      </c>
      <c r="AB1979" s="54" t="s">
        <v>101</v>
      </c>
      <c r="AC1979" s="54">
        <v>12</v>
      </c>
    </row>
    <row r="1980" spans="1:29" x14ac:dyDescent="0.3">
      <c r="A1980" s="36">
        <v>1979</v>
      </c>
      <c r="B1980" s="36" t="s">
        <v>87</v>
      </c>
      <c r="C1980" s="37">
        <v>44679</v>
      </c>
      <c r="D1980" s="55">
        <v>43221071</v>
      </c>
      <c r="E1980" s="56" t="s">
        <v>6</v>
      </c>
      <c r="F1980" s="100">
        <v>221395</v>
      </c>
      <c r="G1980" s="55" t="s">
        <v>89</v>
      </c>
      <c r="H1980" s="54" t="s">
        <v>6633</v>
      </c>
      <c r="I1980" s="54" t="s">
        <v>103</v>
      </c>
      <c r="J1980" s="55" t="s">
        <v>9865</v>
      </c>
      <c r="K1980" s="55" t="s">
        <v>38</v>
      </c>
      <c r="L1980" s="55" t="s">
        <v>118</v>
      </c>
      <c r="M1980" s="59" t="s">
        <v>93</v>
      </c>
      <c r="N1980" s="54">
        <v>6110594</v>
      </c>
      <c r="O1980" s="54" t="s">
        <v>9870</v>
      </c>
      <c r="P1980" s="54">
        <v>9985740479</v>
      </c>
      <c r="Q1980" s="60" t="s">
        <v>9871</v>
      </c>
      <c r="R1980" s="54">
        <v>8</v>
      </c>
      <c r="S1980" s="54">
        <v>8</v>
      </c>
      <c r="T1980" s="54" t="s">
        <v>9872</v>
      </c>
      <c r="U1980" s="54">
        <v>9.3000000000000007</v>
      </c>
      <c r="V1980" s="54">
        <v>15</v>
      </c>
      <c r="W1980" s="54" t="s">
        <v>9873</v>
      </c>
      <c r="X1980" s="100" t="s">
        <v>100</v>
      </c>
      <c r="Y1980" s="54" t="s">
        <v>100</v>
      </c>
      <c r="Z1980" s="100" t="s">
        <v>100</v>
      </c>
      <c r="AA1980" s="54" t="s">
        <v>101</v>
      </c>
      <c r="AB1980" s="54" t="s">
        <v>101</v>
      </c>
      <c r="AC1980" s="54" t="s">
        <v>2456</v>
      </c>
    </row>
    <row r="1981" spans="1:29" x14ac:dyDescent="0.3">
      <c r="A1981" s="36">
        <v>1980</v>
      </c>
      <c r="B1981" s="36" t="s">
        <v>87</v>
      </c>
      <c r="C1981" s="37">
        <v>44679</v>
      </c>
      <c r="D1981" s="54">
        <v>91360779</v>
      </c>
      <c r="E1981" s="56" t="s">
        <v>6</v>
      </c>
      <c r="F1981" s="100">
        <v>221395</v>
      </c>
      <c r="G1981" s="55" t="s">
        <v>89</v>
      </c>
      <c r="H1981" s="54" t="s">
        <v>6633</v>
      </c>
      <c r="I1981" s="54" t="s">
        <v>737</v>
      </c>
      <c r="J1981" s="54" t="s">
        <v>9874</v>
      </c>
      <c r="K1981" s="55" t="s">
        <v>18</v>
      </c>
      <c r="L1981" s="55" t="s">
        <v>18</v>
      </c>
      <c r="M1981" s="59" t="s">
        <v>93</v>
      </c>
      <c r="N1981" s="54">
        <v>6079860</v>
      </c>
      <c r="O1981" s="121" t="s">
        <v>9875</v>
      </c>
      <c r="P1981" s="54">
        <v>7396394968</v>
      </c>
      <c r="Q1981" s="60" t="s">
        <v>9876</v>
      </c>
      <c r="R1981" s="54">
        <v>6.5</v>
      </c>
      <c r="S1981" s="54">
        <v>6.5</v>
      </c>
      <c r="T1981" s="54" t="s">
        <v>492</v>
      </c>
      <c r="U1981" s="54">
        <v>3.5</v>
      </c>
      <c r="V1981" s="54">
        <v>10</v>
      </c>
      <c r="W1981" s="144">
        <v>44712</v>
      </c>
      <c r="X1981" s="54"/>
      <c r="Y1981" s="54" t="s">
        <v>100</v>
      </c>
      <c r="Z1981" s="54"/>
      <c r="AA1981" s="54" t="s">
        <v>101</v>
      </c>
      <c r="AB1981" s="54" t="s">
        <v>101</v>
      </c>
      <c r="AC1981" s="54">
        <v>8.5</v>
      </c>
    </row>
    <row r="1982" spans="1:29" x14ac:dyDescent="0.3">
      <c r="A1982" s="36">
        <v>1981</v>
      </c>
      <c r="B1982" s="36" t="s">
        <v>87</v>
      </c>
      <c r="C1982" s="37">
        <v>44679</v>
      </c>
      <c r="D1982" s="55">
        <v>91360779</v>
      </c>
      <c r="E1982" s="56" t="s">
        <v>6</v>
      </c>
      <c r="F1982" s="100">
        <v>221395</v>
      </c>
      <c r="G1982" s="55" t="s">
        <v>89</v>
      </c>
      <c r="H1982" s="54" t="s">
        <v>6633</v>
      </c>
      <c r="I1982" s="54" t="s">
        <v>737</v>
      </c>
      <c r="J1982" s="55" t="s">
        <v>9874</v>
      </c>
      <c r="K1982" s="55" t="s">
        <v>12</v>
      </c>
      <c r="L1982" s="55" t="s">
        <v>8167</v>
      </c>
      <c r="M1982" s="59" t="s">
        <v>93</v>
      </c>
      <c r="N1982" s="55">
        <v>6113652</v>
      </c>
      <c r="O1982" s="154" t="s">
        <v>9877</v>
      </c>
      <c r="P1982" s="55">
        <v>8688806307</v>
      </c>
      <c r="Q1982" s="60" t="s">
        <v>9878</v>
      </c>
      <c r="R1982" s="55">
        <v>7.8</v>
      </c>
      <c r="S1982" s="55">
        <v>7.8</v>
      </c>
      <c r="T1982" s="55" t="s">
        <v>9879</v>
      </c>
      <c r="U1982" s="55">
        <v>11</v>
      </c>
      <c r="V1982" s="55">
        <v>18</v>
      </c>
      <c r="W1982" s="145">
        <v>44725</v>
      </c>
      <c r="X1982" s="55" t="s">
        <v>235</v>
      </c>
      <c r="Y1982" s="55" t="s">
        <v>100</v>
      </c>
      <c r="Z1982" s="55"/>
      <c r="AA1982" s="55" t="s">
        <v>101</v>
      </c>
      <c r="AB1982" s="55" t="s">
        <v>101</v>
      </c>
      <c r="AC1982" s="55">
        <v>16</v>
      </c>
    </row>
    <row r="1983" spans="1:29" x14ac:dyDescent="0.3">
      <c r="A1983" s="36">
        <v>1982</v>
      </c>
      <c r="B1983" s="36" t="s">
        <v>87</v>
      </c>
      <c r="C1983" s="37">
        <v>44679</v>
      </c>
      <c r="D1983" s="55">
        <v>51885150</v>
      </c>
      <c r="E1983" s="56" t="s">
        <v>6</v>
      </c>
      <c r="F1983" s="100">
        <v>221395</v>
      </c>
      <c r="G1983" s="55" t="s">
        <v>89</v>
      </c>
      <c r="H1983" s="54" t="s">
        <v>6633</v>
      </c>
      <c r="I1983" s="54" t="s">
        <v>103</v>
      </c>
      <c r="J1983" s="55" t="s">
        <v>9880</v>
      </c>
      <c r="K1983" s="55" t="s">
        <v>13</v>
      </c>
      <c r="L1983" s="55" t="s">
        <v>8702</v>
      </c>
      <c r="M1983" s="59" t="s">
        <v>93</v>
      </c>
      <c r="N1983" s="54">
        <v>6111554</v>
      </c>
      <c r="O1983" s="121" t="s">
        <v>9881</v>
      </c>
      <c r="P1983" s="54">
        <v>8125453399</v>
      </c>
      <c r="Q1983" s="60" t="s">
        <v>9882</v>
      </c>
      <c r="R1983" s="54">
        <v>5</v>
      </c>
      <c r="S1983" s="54">
        <v>4.5</v>
      </c>
      <c r="T1983" s="54" t="s">
        <v>9883</v>
      </c>
      <c r="U1983" s="54">
        <v>6.5</v>
      </c>
      <c r="V1983" s="54">
        <v>10</v>
      </c>
      <c r="W1983" s="144" t="s">
        <v>9884</v>
      </c>
      <c r="X1983" s="54"/>
      <c r="Y1983" s="54" t="s">
        <v>100</v>
      </c>
      <c r="Z1983" s="54"/>
      <c r="AA1983" s="54" t="s">
        <v>101</v>
      </c>
      <c r="AB1983" s="54" t="s">
        <v>101</v>
      </c>
      <c r="AC1983" s="54" t="s">
        <v>2456</v>
      </c>
    </row>
    <row r="1984" spans="1:29" x14ac:dyDescent="0.3">
      <c r="A1984" s="36">
        <v>1983</v>
      </c>
      <c r="B1984" s="36" t="s">
        <v>87</v>
      </c>
      <c r="C1984" s="37">
        <v>44679</v>
      </c>
      <c r="D1984" s="55">
        <v>51885150</v>
      </c>
      <c r="E1984" s="56" t="s">
        <v>6</v>
      </c>
      <c r="F1984" s="100">
        <v>221395</v>
      </c>
      <c r="G1984" s="55" t="s">
        <v>89</v>
      </c>
      <c r="H1984" s="54" t="s">
        <v>6633</v>
      </c>
      <c r="I1984" s="54" t="s">
        <v>103</v>
      </c>
      <c r="J1984" s="55" t="s">
        <v>9880</v>
      </c>
      <c r="K1984" s="55" t="s">
        <v>13</v>
      </c>
      <c r="L1984" s="55" t="s">
        <v>6989</v>
      </c>
      <c r="M1984" s="59" t="s">
        <v>93</v>
      </c>
      <c r="N1984" s="54">
        <v>6110733</v>
      </c>
      <c r="O1984" s="121" t="s">
        <v>9885</v>
      </c>
      <c r="P1984" s="54">
        <v>8919936408</v>
      </c>
      <c r="Q1984" s="60" t="s">
        <v>9886</v>
      </c>
      <c r="R1984" s="54">
        <v>5.0999999999999996</v>
      </c>
      <c r="S1984" s="54">
        <v>5.0999999999999996</v>
      </c>
      <c r="T1984" s="54" t="s">
        <v>9887</v>
      </c>
      <c r="U1984" s="54">
        <v>5.5</v>
      </c>
      <c r="V1984" s="54">
        <v>9</v>
      </c>
      <c r="W1984" s="144">
        <v>44690</v>
      </c>
      <c r="X1984" s="54"/>
      <c r="Y1984" s="54" t="s">
        <v>100</v>
      </c>
      <c r="Z1984" s="54"/>
      <c r="AA1984" s="54" t="s">
        <v>101</v>
      </c>
      <c r="AB1984" s="54" t="s">
        <v>101</v>
      </c>
      <c r="AC1984" s="54" t="s">
        <v>9888</v>
      </c>
    </row>
    <row r="1985" spans="1:29" x14ac:dyDescent="0.3">
      <c r="A1985" s="36">
        <v>1984</v>
      </c>
      <c r="B1985" s="36" t="s">
        <v>87</v>
      </c>
      <c r="C1985" s="37">
        <v>44679</v>
      </c>
      <c r="D1985" s="100">
        <v>51885150</v>
      </c>
      <c r="E1985" s="56" t="s">
        <v>6</v>
      </c>
      <c r="F1985" s="100">
        <v>221395</v>
      </c>
      <c r="G1985" s="100" t="s">
        <v>89</v>
      </c>
      <c r="H1985" s="100" t="s">
        <v>7324</v>
      </c>
      <c r="I1985" s="100" t="s">
        <v>103</v>
      </c>
      <c r="J1985" s="56" t="s">
        <v>9889</v>
      </c>
      <c r="K1985" s="55" t="s">
        <v>18</v>
      </c>
      <c r="L1985" s="56" t="s">
        <v>9890</v>
      </c>
      <c r="M1985" s="59" t="s">
        <v>93</v>
      </c>
      <c r="N1985" s="56" t="s">
        <v>9891</v>
      </c>
      <c r="O1985" s="134" t="s">
        <v>3437</v>
      </c>
      <c r="P1985" s="56" t="s">
        <v>9892</v>
      </c>
      <c r="Q1985" s="112" t="s">
        <v>9893</v>
      </c>
      <c r="R1985" s="56" t="s">
        <v>9894</v>
      </c>
      <c r="S1985" s="56" t="s">
        <v>9895</v>
      </c>
      <c r="T1985" s="56" t="s">
        <v>226</v>
      </c>
      <c r="U1985" s="56">
        <v>550000</v>
      </c>
      <c r="V1985" s="56">
        <v>1500000</v>
      </c>
      <c r="W1985" s="56" t="s">
        <v>9896</v>
      </c>
      <c r="X1985" s="56" t="s">
        <v>100</v>
      </c>
      <c r="Y1985" s="56" t="s">
        <v>100</v>
      </c>
      <c r="Z1985" s="56" t="s">
        <v>100</v>
      </c>
      <c r="AA1985" s="56" t="s">
        <v>101</v>
      </c>
      <c r="AB1985" s="56" t="s">
        <v>101</v>
      </c>
      <c r="AC1985" s="56" t="s">
        <v>9897</v>
      </c>
    </row>
    <row r="1986" spans="1:29" x14ac:dyDescent="0.3">
      <c r="A1986" s="36">
        <v>1985</v>
      </c>
      <c r="B1986" s="36" t="s">
        <v>87</v>
      </c>
      <c r="C1986" s="37">
        <v>44679</v>
      </c>
      <c r="D1986" s="100">
        <v>51885150</v>
      </c>
      <c r="E1986" s="56" t="s">
        <v>6</v>
      </c>
      <c r="F1986" s="100">
        <v>221395</v>
      </c>
      <c r="G1986" s="100" t="s">
        <v>89</v>
      </c>
      <c r="H1986" s="100" t="s">
        <v>7324</v>
      </c>
      <c r="I1986" s="100" t="s">
        <v>103</v>
      </c>
      <c r="J1986" s="56" t="s">
        <v>9889</v>
      </c>
      <c r="K1986" s="55" t="s">
        <v>18</v>
      </c>
      <c r="L1986" s="55" t="s">
        <v>6989</v>
      </c>
      <c r="M1986" s="59" t="s">
        <v>93</v>
      </c>
      <c r="N1986" s="56">
        <v>6024492</v>
      </c>
      <c r="O1986" s="134" t="s">
        <v>8650</v>
      </c>
      <c r="P1986" s="56" t="s">
        <v>9898</v>
      </c>
      <c r="Q1986" s="112" t="s">
        <v>8651</v>
      </c>
      <c r="R1986" s="56" t="s">
        <v>5930</v>
      </c>
      <c r="S1986" s="56" t="s">
        <v>9899</v>
      </c>
      <c r="T1986" s="56" t="s">
        <v>9900</v>
      </c>
      <c r="U1986" s="56">
        <v>480000</v>
      </c>
      <c r="V1986" s="56">
        <v>900000</v>
      </c>
      <c r="W1986" s="56" t="s">
        <v>9901</v>
      </c>
      <c r="X1986" s="56" t="s">
        <v>100</v>
      </c>
      <c r="Y1986" s="56" t="s">
        <v>100</v>
      </c>
      <c r="Z1986" s="56" t="s">
        <v>100</v>
      </c>
      <c r="AA1986" s="56" t="s">
        <v>101</v>
      </c>
      <c r="AB1986" s="56" t="s">
        <v>101</v>
      </c>
      <c r="AC1986" s="56" t="s">
        <v>9902</v>
      </c>
    </row>
    <row r="1987" spans="1:29" x14ac:dyDescent="0.3">
      <c r="A1987" s="36">
        <v>1986</v>
      </c>
      <c r="B1987" s="36" t="s">
        <v>87</v>
      </c>
      <c r="C1987" s="37">
        <v>44679</v>
      </c>
      <c r="D1987" s="100">
        <v>51885150</v>
      </c>
      <c r="E1987" s="56" t="s">
        <v>6</v>
      </c>
      <c r="F1987" s="100">
        <v>221395</v>
      </c>
      <c r="G1987" s="100" t="s">
        <v>89</v>
      </c>
      <c r="H1987" s="100" t="s">
        <v>7324</v>
      </c>
      <c r="I1987" s="100" t="s">
        <v>103</v>
      </c>
      <c r="J1987" s="56" t="s">
        <v>9889</v>
      </c>
      <c r="K1987" s="55" t="s">
        <v>18</v>
      </c>
      <c r="L1987" s="55" t="s">
        <v>6989</v>
      </c>
      <c r="M1987" s="59" t="s">
        <v>93</v>
      </c>
      <c r="N1987" s="56">
        <v>6112198</v>
      </c>
      <c r="O1987" s="134" t="s">
        <v>9903</v>
      </c>
      <c r="P1987" s="56" t="s">
        <v>9904</v>
      </c>
      <c r="Q1987" s="112" t="s">
        <v>9905</v>
      </c>
      <c r="R1987" s="56">
        <v>4.3</v>
      </c>
      <c r="S1987" s="56" t="s">
        <v>9906</v>
      </c>
      <c r="T1987" s="56" t="s">
        <v>9907</v>
      </c>
      <c r="U1987" s="56">
        <v>420000</v>
      </c>
      <c r="V1987" s="56">
        <v>900000</v>
      </c>
      <c r="W1987" s="56" t="s">
        <v>9908</v>
      </c>
      <c r="X1987" s="56" t="s">
        <v>100</v>
      </c>
      <c r="Y1987" s="56" t="s">
        <v>100</v>
      </c>
      <c r="Z1987" s="56" t="s">
        <v>100</v>
      </c>
      <c r="AA1987" s="56" t="s">
        <v>101</v>
      </c>
      <c r="AB1987" s="56" t="s">
        <v>101</v>
      </c>
      <c r="AC1987" s="56" t="s">
        <v>9909</v>
      </c>
    </row>
    <row r="1988" spans="1:29" x14ac:dyDescent="0.3">
      <c r="A1988" s="36">
        <v>1987</v>
      </c>
      <c r="B1988" s="36" t="s">
        <v>87</v>
      </c>
      <c r="C1988" s="37">
        <v>44680</v>
      </c>
      <c r="D1988" s="64" t="s">
        <v>9910</v>
      </c>
      <c r="E1988" s="56" t="s">
        <v>6</v>
      </c>
      <c r="F1988" s="64" t="s">
        <v>9911</v>
      </c>
      <c r="G1988" s="100" t="s">
        <v>89</v>
      </c>
      <c r="H1988" s="64" t="s">
        <v>9912</v>
      </c>
      <c r="I1988" s="64" t="s">
        <v>8879</v>
      </c>
      <c r="J1988" s="42" t="s">
        <v>9913</v>
      </c>
      <c r="K1988" s="55" t="s">
        <v>18</v>
      </c>
      <c r="L1988" s="56" t="s">
        <v>15139</v>
      </c>
      <c r="M1988" s="59" t="s">
        <v>93</v>
      </c>
      <c r="N1988" s="64">
        <v>3888786</v>
      </c>
      <c r="O1988" s="121" t="s">
        <v>9914</v>
      </c>
      <c r="P1988" s="64">
        <v>8660367850</v>
      </c>
      <c r="Q1988" s="127" t="s">
        <v>9915</v>
      </c>
      <c r="R1988" s="64" t="s">
        <v>9916</v>
      </c>
      <c r="S1988" s="64" t="s">
        <v>9917</v>
      </c>
      <c r="T1988" s="64" t="s">
        <v>3465</v>
      </c>
      <c r="U1988" s="64" t="s">
        <v>9918</v>
      </c>
      <c r="V1988" s="64" t="s">
        <v>7053</v>
      </c>
      <c r="W1988" s="64" t="s">
        <v>9919</v>
      </c>
      <c r="X1988" s="56" t="s">
        <v>100</v>
      </c>
      <c r="Y1988" s="64" t="s">
        <v>100</v>
      </c>
      <c r="Z1988" s="64"/>
      <c r="AA1988" s="64" t="s">
        <v>109</v>
      </c>
      <c r="AB1988" s="64" t="s">
        <v>109</v>
      </c>
      <c r="AC1988" s="64"/>
    </row>
    <row r="1989" spans="1:29" x14ac:dyDescent="0.3">
      <c r="A1989" s="36">
        <v>1988</v>
      </c>
      <c r="B1989" s="36" t="s">
        <v>87</v>
      </c>
      <c r="C1989" s="37">
        <v>44680</v>
      </c>
      <c r="D1989" s="64" t="s">
        <v>9910</v>
      </c>
      <c r="E1989" s="56" t="s">
        <v>6</v>
      </c>
      <c r="F1989" s="64" t="s">
        <v>9911</v>
      </c>
      <c r="G1989" s="100" t="s">
        <v>89</v>
      </c>
      <c r="H1989" s="64" t="s">
        <v>9912</v>
      </c>
      <c r="I1989" s="64" t="s">
        <v>8879</v>
      </c>
      <c r="J1989" s="42" t="s">
        <v>9913</v>
      </c>
      <c r="K1989" s="55" t="s">
        <v>18</v>
      </c>
      <c r="L1989" s="56" t="s">
        <v>15139</v>
      </c>
      <c r="M1989" s="59" t="s">
        <v>93</v>
      </c>
      <c r="N1989" s="64">
        <v>6130688</v>
      </c>
      <c r="O1989" s="121" t="s">
        <v>9920</v>
      </c>
      <c r="P1989" s="64">
        <v>8076419145</v>
      </c>
      <c r="Q1989" s="127" t="s">
        <v>9921</v>
      </c>
      <c r="R1989" s="64" t="s">
        <v>2319</v>
      </c>
      <c r="S1989" s="64" t="s">
        <v>9922</v>
      </c>
      <c r="T1989" s="64" t="s">
        <v>9923</v>
      </c>
      <c r="U1989" s="64" t="s">
        <v>9924</v>
      </c>
      <c r="V1989" s="64" t="s">
        <v>9925</v>
      </c>
      <c r="W1989" s="64" t="s">
        <v>9926</v>
      </c>
      <c r="X1989" s="56" t="s">
        <v>100</v>
      </c>
      <c r="Y1989" s="64" t="s">
        <v>100</v>
      </c>
      <c r="Z1989" s="64"/>
      <c r="AA1989" s="64" t="s">
        <v>476</v>
      </c>
      <c r="AB1989" s="64" t="s">
        <v>109</v>
      </c>
      <c r="AC1989" s="64" t="s">
        <v>9927</v>
      </c>
    </row>
    <row r="1990" spans="1:29" x14ac:dyDescent="0.3">
      <c r="A1990" s="36">
        <v>1989</v>
      </c>
      <c r="B1990" s="35" t="s">
        <v>87</v>
      </c>
      <c r="C1990" s="37">
        <v>44680</v>
      </c>
      <c r="D1990" s="55">
        <v>10352886</v>
      </c>
      <c r="E1990" s="54" t="s">
        <v>1</v>
      </c>
      <c r="F1990" s="100">
        <v>210369</v>
      </c>
      <c r="G1990" s="55" t="s">
        <v>89</v>
      </c>
      <c r="H1990" s="54" t="s">
        <v>90</v>
      </c>
      <c r="I1990" s="54" t="s">
        <v>394</v>
      </c>
      <c r="J1990" s="55" t="s">
        <v>9928</v>
      </c>
      <c r="K1990" s="55" t="s">
        <v>47</v>
      </c>
      <c r="L1990" s="55" t="s">
        <v>402</v>
      </c>
      <c r="M1990" s="59" t="s">
        <v>93</v>
      </c>
      <c r="N1990" s="54">
        <v>6114001</v>
      </c>
      <c r="O1990" s="54" t="s">
        <v>9929</v>
      </c>
      <c r="P1990" s="54">
        <v>9342528494</v>
      </c>
      <c r="Q1990" s="60" t="s">
        <v>9930</v>
      </c>
      <c r="R1990" s="54" t="s">
        <v>9931</v>
      </c>
      <c r="S1990" s="54" t="s">
        <v>9932</v>
      </c>
      <c r="T1990" s="54" t="s">
        <v>9933</v>
      </c>
      <c r="U1990" s="54" t="s">
        <v>5985</v>
      </c>
      <c r="V1990" s="54" t="s">
        <v>9934</v>
      </c>
      <c r="W1990" s="54" t="s">
        <v>5463</v>
      </c>
      <c r="X1990" s="54" t="s">
        <v>100</v>
      </c>
      <c r="Y1990" s="54" t="s">
        <v>100</v>
      </c>
      <c r="Z1990" s="54" t="s">
        <v>100</v>
      </c>
      <c r="AA1990" s="54" t="s">
        <v>5056</v>
      </c>
      <c r="AB1990" s="54" t="s">
        <v>109</v>
      </c>
      <c r="AC1990" s="54" t="s">
        <v>7022</v>
      </c>
    </row>
    <row r="1991" spans="1:29" x14ac:dyDescent="0.3">
      <c r="A1991" s="36">
        <v>1990</v>
      </c>
      <c r="B1991" s="35" t="s">
        <v>87</v>
      </c>
      <c r="C1991" s="37">
        <v>44680</v>
      </c>
      <c r="D1991" s="55">
        <v>42026603</v>
      </c>
      <c r="E1991" s="54" t="s">
        <v>1</v>
      </c>
      <c r="F1991" s="100">
        <v>210369</v>
      </c>
      <c r="G1991" s="55" t="s">
        <v>89</v>
      </c>
      <c r="H1991" s="54" t="s">
        <v>2967</v>
      </c>
      <c r="I1991" s="54" t="s">
        <v>8946</v>
      </c>
      <c r="J1991" s="55"/>
      <c r="K1991" s="35" t="s">
        <v>13</v>
      </c>
      <c r="L1991" s="64" t="s">
        <v>621</v>
      </c>
      <c r="M1991" s="59" t="s">
        <v>7715</v>
      </c>
      <c r="N1991" s="54">
        <v>6114316</v>
      </c>
      <c r="O1991" s="54" t="s">
        <v>9935</v>
      </c>
      <c r="P1991" s="54">
        <v>9861943074</v>
      </c>
      <c r="Q1991" s="60" t="s">
        <v>9936</v>
      </c>
      <c r="R1991" s="54" t="s">
        <v>370</v>
      </c>
      <c r="S1991" s="54" t="s">
        <v>370</v>
      </c>
      <c r="T1991" s="54" t="s">
        <v>9937</v>
      </c>
      <c r="U1991" s="54">
        <v>1300000</v>
      </c>
      <c r="V1991" s="54">
        <v>2000000</v>
      </c>
      <c r="W1991" s="54" t="s">
        <v>9938</v>
      </c>
      <c r="X1991" s="54" t="s">
        <v>100</v>
      </c>
      <c r="Y1991" s="54" t="s">
        <v>100</v>
      </c>
      <c r="Z1991" s="54"/>
      <c r="AA1991" s="54" t="s">
        <v>109</v>
      </c>
      <c r="AB1991" s="54" t="s">
        <v>2840</v>
      </c>
      <c r="AC1991" s="54" t="s">
        <v>9939</v>
      </c>
    </row>
    <row r="1992" spans="1:29" x14ac:dyDescent="0.3">
      <c r="A1992" s="36">
        <v>1991</v>
      </c>
      <c r="B1992" s="35" t="s">
        <v>87</v>
      </c>
      <c r="C1992" s="37">
        <v>44680</v>
      </c>
      <c r="D1992" s="55">
        <v>42026603</v>
      </c>
      <c r="E1992" s="54" t="s">
        <v>1</v>
      </c>
      <c r="F1992" s="100">
        <v>210369</v>
      </c>
      <c r="G1992" s="55" t="s">
        <v>89</v>
      </c>
      <c r="H1992" s="54" t="s">
        <v>2967</v>
      </c>
      <c r="I1992" s="54" t="s">
        <v>8946</v>
      </c>
      <c r="J1992" s="55"/>
      <c r="K1992" s="35" t="s">
        <v>24</v>
      </c>
      <c r="L1992" s="64" t="s">
        <v>8833</v>
      </c>
      <c r="M1992" s="59" t="s">
        <v>7715</v>
      </c>
      <c r="N1992" s="54">
        <v>6113930</v>
      </c>
      <c r="O1992" s="54" t="s">
        <v>9940</v>
      </c>
      <c r="P1992" s="54">
        <v>7675090942</v>
      </c>
      <c r="Q1992" s="60" t="s">
        <v>9941</v>
      </c>
      <c r="R1992" s="54" t="s">
        <v>9942</v>
      </c>
      <c r="S1992" s="54" t="s">
        <v>9942</v>
      </c>
      <c r="T1992" s="54" t="s">
        <v>9943</v>
      </c>
      <c r="U1992" s="54">
        <v>850000</v>
      </c>
      <c r="V1992" s="54">
        <v>1100000</v>
      </c>
      <c r="W1992" s="54" t="s">
        <v>9602</v>
      </c>
      <c r="X1992" s="54" t="s">
        <v>100</v>
      </c>
      <c r="Y1992" s="54" t="s">
        <v>100</v>
      </c>
      <c r="Z1992" s="54"/>
      <c r="AA1992" s="54" t="s">
        <v>109</v>
      </c>
      <c r="AB1992" s="54" t="s">
        <v>2840</v>
      </c>
      <c r="AC1992" s="54" t="s">
        <v>9944</v>
      </c>
    </row>
    <row r="1993" spans="1:29" x14ac:dyDescent="0.3">
      <c r="A1993" s="36">
        <v>1992</v>
      </c>
      <c r="B1993" s="35" t="s">
        <v>87</v>
      </c>
      <c r="C1993" s="37">
        <v>44680</v>
      </c>
      <c r="D1993" s="55" t="s">
        <v>9945</v>
      </c>
      <c r="E1993" s="54" t="s">
        <v>1</v>
      </c>
      <c r="F1993" s="100">
        <v>210369</v>
      </c>
      <c r="G1993" s="55" t="s">
        <v>9946</v>
      </c>
      <c r="H1993" s="54" t="s">
        <v>89</v>
      </c>
      <c r="I1993" s="54" t="s">
        <v>9947</v>
      </c>
      <c r="J1993" s="55" t="s">
        <v>9947</v>
      </c>
      <c r="K1993" s="35" t="s">
        <v>13</v>
      </c>
      <c r="L1993" s="55" t="s">
        <v>31</v>
      </c>
      <c r="M1993" s="59" t="s">
        <v>9948</v>
      </c>
      <c r="N1993" s="54">
        <v>6113793</v>
      </c>
      <c r="O1993" s="54" t="s">
        <v>9949</v>
      </c>
      <c r="P1993" s="54">
        <v>7979024390</v>
      </c>
      <c r="Q1993" s="146" t="s">
        <v>9950</v>
      </c>
      <c r="R1993" s="54" t="s">
        <v>2136</v>
      </c>
      <c r="S1993" s="54" t="s">
        <v>2136</v>
      </c>
      <c r="T1993" s="54" t="s">
        <v>9951</v>
      </c>
      <c r="U1993" s="54">
        <v>480000</v>
      </c>
      <c r="V1993" s="54">
        <v>700000</v>
      </c>
      <c r="W1993" s="54" t="s">
        <v>2488</v>
      </c>
      <c r="X1993" s="54" t="s">
        <v>9952</v>
      </c>
      <c r="Y1993" s="54" t="s">
        <v>100</v>
      </c>
      <c r="Z1993" s="54" t="s">
        <v>9952</v>
      </c>
      <c r="AA1993" s="54" t="s">
        <v>109</v>
      </c>
      <c r="AB1993" s="54" t="s">
        <v>109</v>
      </c>
      <c r="AC1993" s="54"/>
    </row>
    <row r="1994" spans="1:29" x14ac:dyDescent="0.3">
      <c r="A1994" s="36">
        <v>1993</v>
      </c>
      <c r="B1994" s="35" t="s">
        <v>87</v>
      </c>
      <c r="C1994" s="37">
        <v>44680</v>
      </c>
      <c r="D1994" s="55" t="s">
        <v>9945</v>
      </c>
      <c r="E1994" s="54" t="s">
        <v>1</v>
      </c>
      <c r="F1994" s="100">
        <v>210369</v>
      </c>
      <c r="G1994" s="55" t="s">
        <v>9946</v>
      </c>
      <c r="H1994" s="54" t="s">
        <v>89</v>
      </c>
      <c r="I1994" s="54" t="s">
        <v>9947</v>
      </c>
      <c r="J1994" s="55" t="s">
        <v>9953</v>
      </c>
      <c r="K1994" s="35" t="s">
        <v>13</v>
      </c>
      <c r="L1994" s="55" t="s">
        <v>31</v>
      </c>
      <c r="M1994" s="59" t="s">
        <v>9948</v>
      </c>
      <c r="N1994" s="54"/>
      <c r="O1994" s="54" t="s">
        <v>9954</v>
      </c>
      <c r="P1994" s="54">
        <v>8977334645</v>
      </c>
      <c r="Q1994" s="146" t="s">
        <v>9955</v>
      </c>
      <c r="R1994" s="54" t="s">
        <v>191</v>
      </c>
      <c r="S1994" s="54" t="s">
        <v>9956</v>
      </c>
      <c r="T1994" s="54" t="s">
        <v>9957</v>
      </c>
      <c r="U1994" s="54">
        <v>540000</v>
      </c>
      <c r="V1994" s="54">
        <v>900000</v>
      </c>
      <c r="W1994" s="54" t="s">
        <v>9958</v>
      </c>
      <c r="X1994" s="54" t="s">
        <v>9952</v>
      </c>
      <c r="Y1994" s="54" t="s">
        <v>100</v>
      </c>
      <c r="Z1994" s="54" t="s">
        <v>9952</v>
      </c>
      <c r="AA1994" s="54" t="s">
        <v>109</v>
      </c>
      <c r="AB1994" s="54" t="s">
        <v>109</v>
      </c>
      <c r="AC1994" s="54"/>
    </row>
    <row r="1995" spans="1:29" x14ac:dyDescent="0.3">
      <c r="A1995" s="36">
        <v>1994</v>
      </c>
      <c r="B1995" s="35" t="s">
        <v>87</v>
      </c>
      <c r="C1995" s="37">
        <v>44680</v>
      </c>
      <c r="D1995" s="55">
        <v>82186349</v>
      </c>
      <c r="E1995" s="54" t="s">
        <v>1</v>
      </c>
      <c r="F1995" s="100">
        <v>210369</v>
      </c>
      <c r="G1995" s="55" t="s">
        <v>89</v>
      </c>
      <c r="H1995" s="54" t="s">
        <v>254</v>
      </c>
      <c r="I1995" s="54" t="s">
        <v>103</v>
      </c>
      <c r="J1995" s="55" t="s">
        <v>9959</v>
      </c>
      <c r="K1995" s="55" t="s">
        <v>13</v>
      </c>
      <c r="L1995" s="55" t="s">
        <v>236</v>
      </c>
      <c r="M1995" s="59" t="s">
        <v>93</v>
      </c>
      <c r="N1995" s="54">
        <v>6111482</v>
      </c>
      <c r="O1995" s="54" t="s">
        <v>9960</v>
      </c>
      <c r="P1995" s="54">
        <v>7719086494</v>
      </c>
      <c r="Q1995" s="146" t="s">
        <v>9961</v>
      </c>
      <c r="R1995" s="54" t="s">
        <v>417</v>
      </c>
      <c r="S1995" s="54" t="s">
        <v>398</v>
      </c>
      <c r="T1995" s="54" t="s">
        <v>9962</v>
      </c>
      <c r="U1995" s="54">
        <v>240000</v>
      </c>
      <c r="V1995" s="54">
        <v>500000</v>
      </c>
      <c r="W1995" s="54" t="s">
        <v>9963</v>
      </c>
      <c r="X1995" s="54" t="s">
        <v>100</v>
      </c>
      <c r="Y1995" s="54" t="s">
        <v>100</v>
      </c>
      <c r="Z1995" s="54" t="s">
        <v>118</v>
      </c>
      <c r="AA1995" s="54" t="s">
        <v>7904</v>
      </c>
      <c r="AB1995" s="54" t="s">
        <v>109</v>
      </c>
      <c r="AC1995" s="54"/>
    </row>
    <row r="1996" spans="1:29" x14ac:dyDescent="0.3">
      <c r="A1996" s="36">
        <v>1995</v>
      </c>
      <c r="B1996" s="35" t="s">
        <v>87</v>
      </c>
      <c r="C1996" s="37">
        <v>44680</v>
      </c>
      <c r="D1996" s="55">
        <v>82186349</v>
      </c>
      <c r="E1996" s="54" t="s">
        <v>1</v>
      </c>
      <c r="F1996" s="100">
        <v>210369</v>
      </c>
      <c r="G1996" s="55" t="s">
        <v>89</v>
      </c>
      <c r="H1996" s="54" t="s">
        <v>254</v>
      </c>
      <c r="I1996" s="54" t="s">
        <v>103</v>
      </c>
      <c r="J1996" s="55" t="s">
        <v>9959</v>
      </c>
      <c r="K1996" s="55" t="s">
        <v>13</v>
      </c>
      <c r="L1996" s="55" t="s">
        <v>621</v>
      </c>
      <c r="M1996" s="59" t="s">
        <v>93</v>
      </c>
      <c r="N1996" s="54">
        <v>6113823</v>
      </c>
      <c r="O1996" s="54" t="s">
        <v>9964</v>
      </c>
      <c r="P1996" s="54">
        <v>7066831633</v>
      </c>
      <c r="Q1996" s="146" t="s">
        <v>9965</v>
      </c>
      <c r="R1996" s="54" t="s">
        <v>703</v>
      </c>
      <c r="S1996" s="54" t="s">
        <v>1780</v>
      </c>
      <c r="T1996" s="54" t="s">
        <v>9966</v>
      </c>
      <c r="U1996" s="54">
        <v>240000</v>
      </c>
      <c r="V1996" s="54">
        <v>500000</v>
      </c>
      <c r="W1996" s="54" t="s">
        <v>134</v>
      </c>
      <c r="X1996" s="54" t="s">
        <v>100</v>
      </c>
      <c r="Y1996" s="54" t="s">
        <v>100</v>
      </c>
      <c r="Z1996" s="54" t="s">
        <v>118</v>
      </c>
      <c r="AA1996" s="54" t="s">
        <v>109</v>
      </c>
      <c r="AB1996" s="54" t="s">
        <v>109</v>
      </c>
      <c r="AC1996" s="54"/>
    </row>
    <row r="1997" spans="1:29" x14ac:dyDescent="0.3">
      <c r="A1997" s="36">
        <v>1996</v>
      </c>
      <c r="B1997" s="35" t="s">
        <v>87</v>
      </c>
      <c r="C1997" s="37">
        <v>44680</v>
      </c>
      <c r="D1997" s="55">
        <v>83469845</v>
      </c>
      <c r="E1997" s="54" t="s">
        <v>1</v>
      </c>
      <c r="F1997" s="100">
        <v>210369</v>
      </c>
      <c r="G1997" s="55" t="s">
        <v>7694</v>
      </c>
      <c r="H1997" s="54" t="s">
        <v>90</v>
      </c>
      <c r="I1997" s="54" t="s">
        <v>9153</v>
      </c>
      <c r="J1997" s="55" t="s">
        <v>9967</v>
      </c>
      <c r="K1997" s="55" t="s">
        <v>38</v>
      </c>
      <c r="L1997" s="55" t="s">
        <v>1079</v>
      </c>
      <c r="M1997" s="59" t="s">
        <v>93</v>
      </c>
      <c r="N1997" s="54">
        <v>6110570</v>
      </c>
      <c r="O1997" s="54" t="s">
        <v>9968</v>
      </c>
      <c r="P1997" s="54">
        <v>9986009598</v>
      </c>
      <c r="Q1997" s="60" t="s">
        <v>9969</v>
      </c>
      <c r="R1997" s="54" t="s">
        <v>886</v>
      </c>
      <c r="S1997" s="54" t="s">
        <v>886</v>
      </c>
      <c r="T1997" s="54" t="s">
        <v>5213</v>
      </c>
      <c r="U1997" s="54">
        <v>8500000</v>
      </c>
      <c r="V1997" s="54">
        <v>1800000</v>
      </c>
      <c r="W1997" s="54" t="s">
        <v>9806</v>
      </c>
      <c r="X1997" s="54" t="s">
        <v>100</v>
      </c>
      <c r="Y1997" s="54" t="s">
        <v>100</v>
      </c>
      <c r="Z1997" s="54" t="s">
        <v>100</v>
      </c>
      <c r="AA1997" s="54" t="s">
        <v>109</v>
      </c>
      <c r="AB1997" s="54" t="s">
        <v>109</v>
      </c>
      <c r="AC1997" s="54" t="s">
        <v>9970</v>
      </c>
    </row>
    <row r="1998" spans="1:29" x14ac:dyDescent="0.3">
      <c r="A1998" s="36">
        <v>1997</v>
      </c>
      <c r="B1998" s="35" t="s">
        <v>87</v>
      </c>
      <c r="C1998" s="37">
        <v>44680</v>
      </c>
      <c r="D1998" s="55">
        <v>83469845</v>
      </c>
      <c r="E1998" s="54" t="s">
        <v>1</v>
      </c>
      <c r="F1998" s="100">
        <v>210369</v>
      </c>
      <c r="G1998" s="55" t="s">
        <v>7694</v>
      </c>
      <c r="H1998" s="54" t="s">
        <v>90</v>
      </c>
      <c r="I1998" s="54" t="s">
        <v>9153</v>
      </c>
      <c r="J1998" s="55" t="s">
        <v>9967</v>
      </c>
      <c r="K1998" s="55" t="s">
        <v>18</v>
      </c>
      <c r="L1998" s="55" t="s">
        <v>5223</v>
      </c>
      <c r="M1998" s="59" t="s">
        <v>93</v>
      </c>
      <c r="N1998" s="54">
        <v>6110551</v>
      </c>
      <c r="O1998" s="54" t="s">
        <v>9971</v>
      </c>
      <c r="P1998" s="54">
        <v>9891626919</v>
      </c>
      <c r="Q1998" s="60" t="s">
        <v>9972</v>
      </c>
      <c r="R1998" s="54" t="s">
        <v>8097</v>
      </c>
      <c r="S1998" s="54" t="s">
        <v>8097</v>
      </c>
      <c r="T1998" s="54" t="s">
        <v>9973</v>
      </c>
      <c r="U1998" s="54">
        <v>1200000</v>
      </c>
      <c r="V1998" s="54">
        <v>1900000</v>
      </c>
      <c r="W1998" s="54" t="s">
        <v>9974</v>
      </c>
      <c r="X1998" s="54" t="s">
        <v>100</v>
      </c>
      <c r="Y1998" s="54" t="s">
        <v>100</v>
      </c>
      <c r="Z1998" s="54" t="s">
        <v>100</v>
      </c>
      <c r="AA1998" s="54" t="s">
        <v>9975</v>
      </c>
      <c r="AB1998" s="54" t="s">
        <v>109</v>
      </c>
      <c r="AC1998" s="54" t="s">
        <v>9976</v>
      </c>
    </row>
    <row r="1999" spans="1:29" x14ac:dyDescent="0.3">
      <c r="A1999" s="36">
        <v>1998</v>
      </c>
      <c r="B1999" s="35" t="s">
        <v>87</v>
      </c>
      <c r="C1999" s="37">
        <v>44680</v>
      </c>
      <c r="D1999" s="55">
        <v>35307348</v>
      </c>
      <c r="E1999" s="54" t="s">
        <v>1</v>
      </c>
      <c r="F1999" s="100">
        <v>210369</v>
      </c>
      <c r="G1999" s="55" t="s">
        <v>89</v>
      </c>
      <c r="H1999" s="54" t="s">
        <v>254</v>
      </c>
      <c r="I1999" s="54" t="s">
        <v>9977</v>
      </c>
      <c r="J1999" s="55" t="s">
        <v>9978</v>
      </c>
      <c r="K1999" s="35" t="s">
        <v>13</v>
      </c>
      <c r="L1999" s="58" t="s">
        <v>31</v>
      </c>
      <c r="M1999" s="59" t="s">
        <v>93</v>
      </c>
      <c r="N1999" s="54">
        <v>6085576</v>
      </c>
      <c r="O1999" s="54" t="s">
        <v>9979</v>
      </c>
      <c r="P1999" s="54">
        <v>8197563627</v>
      </c>
      <c r="Q1999" s="60" t="s">
        <v>9980</v>
      </c>
      <c r="R1999" s="54" t="s">
        <v>9981</v>
      </c>
      <c r="S1999" s="54" t="s">
        <v>844</v>
      </c>
      <c r="T1999" s="54" t="s">
        <v>1926</v>
      </c>
      <c r="U1999" s="54">
        <v>1300000</v>
      </c>
      <c r="V1999" s="54">
        <v>1600000</v>
      </c>
      <c r="W1999" s="54" t="s">
        <v>9982</v>
      </c>
      <c r="X1999" s="54" t="s">
        <v>100</v>
      </c>
      <c r="Y1999" s="54" t="s">
        <v>100</v>
      </c>
      <c r="Z1999" s="54" t="s">
        <v>118</v>
      </c>
      <c r="AA1999" s="54" t="s">
        <v>109</v>
      </c>
      <c r="AB1999" s="54" t="s">
        <v>109</v>
      </c>
      <c r="AC1999" s="54"/>
    </row>
    <row r="2000" spans="1:29" x14ac:dyDescent="0.3">
      <c r="A2000" s="36">
        <v>1999</v>
      </c>
      <c r="B2000" s="35" t="s">
        <v>87</v>
      </c>
      <c r="C2000" s="37">
        <v>44680</v>
      </c>
      <c r="D2000" s="55">
        <v>35307348</v>
      </c>
      <c r="E2000" s="54" t="s">
        <v>1</v>
      </c>
      <c r="F2000" s="100">
        <v>210369</v>
      </c>
      <c r="G2000" s="55" t="s">
        <v>89</v>
      </c>
      <c r="H2000" s="54" t="s">
        <v>254</v>
      </c>
      <c r="I2000" s="54" t="s">
        <v>9977</v>
      </c>
      <c r="J2000" s="55" t="s">
        <v>9978</v>
      </c>
      <c r="K2000" s="35" t="s">
        <v>13</v>
      </c>
      <c r="L2000" s="58" t="s">
        <v>31</v>
      </c>
      <c r="M2000" s="59" t="s">
        <v>93</v>
      </c>
      <c r="N2000" s="54">
        <v>6085595</v>
      </c>
      <c r="O2000" s="54" t="s">
        <v>9983</v>
      </c>
      <c r="P2000" s="54">
        <v>7993519677</v>
      </c>
      <c r="Q2000" s="60" t="s">
        <v>9984</v>
      </c>
      <c r="R2000" s="54" t="s">
        <v>9985</v>
      </c>
      <c r="S2000" s="54" t="s">
        <v>506</v>
      </c>
      <c r="T2000" s="54" t="s">
        <v>9986</v>
      </c>
      <c r="U2000" s="54">
        <v>1800000</v>
      </c>
      <c r="V2000" s="54">
        <v>2700000</v>
      </c>
      <c r="W2000" s="54" t="s">
        <v>9987</v>
      </c>
      <c r="X2000" s="54" t="s">
        <v>100</v>
      </c>
      <c r="Y2000" s="54" t="s">
        <v>100</v>
      </c>
      <c r="Z2000" s="54" t="s">
        <v>118</v>
      </c>
      <c r="AA2000" s="54" t="s">
        <v>109</v>
      </c>
      <c r="AB2000" s="54" t="s">
        <v>109</v>
      </c>
      <c r="AC2000" s="54"/>
    </row>
    <row r="2001" spans="1:29" x14ac:dyDescent="0.3">
      <c r="A2001" s="36">
        <v>2000</v>
      </c>
      <c r="B2001" s="35" t="s">
        <v>87</v>
      </c>
      <c r="C2001" s="37">
        <v>44680</v>
      </c>
      <c r="D2001" s="55">
        <v>69368387</v>
      </c>
      <c r="E2001" s="54" t="s">
        <v>1</v>
      </c>
      <c r="F2001" s="100">
        <v>210369</v>
      </c>
      <c r="G2001" s="55" t="s">
        <v>89</v>
      </c>
      <c r="H2001" s="54" t="s">
        <v>2967</v>
      </c>
      <c r="I2001" s="54" t="s">
        <v>6027</v>
      </c>
      <c r="J2001" s="55"/>
      <c r="K2001" s="55" t="s">
        <v>45</v>
      </c>
      <c r="L2001" s="55" t="s">
        <v>402</v>
      </c>
      <c r="M2001" s="59" t="s">
        <v>93</v>
      </c>
      <c r="N2001" s="54">
        <v>6131050</v>
      </c>
      <c r="O2001" s="54" t="s">
        <v>9988</v>
      </c>
      <c r="P2001" s="54">
        <v>8147314308</v>
      </c>
      <c r="Q2001" s="60" t="s">
        <v>9989</v>
      </c>
      <c r="R2001" s="54" t="s">
        <v>5649</v>
      </c>
      <c r="S2001" s="54" t="s">
        <v>5649</v>
      </c>
      <c r="T2001" s="54" t="s">
        <v>2412</v>
      </c>
      <c r="U2001" s="54">
        <v>440000</v>
      </c>
      <c r="V2001" s="54">
        <v>1200000</v>
      </c>
      <c r="W2001" s="54" t="s">
        <v>9990</v>
      </c>
      <c r="X2001" s="54" t="s">
        <v>235</v>
      </c>
      <c r="Y2001" s="54" t="s">
        <v>100</v>
      </c>
      <c r="Z2001" s="54"/>
      <c r="AA2001" s="54" t="s">
        <v>109</v>
      </c>
      <c r="AB2001" s="54" t="s">
        <v>2840</v>
      </c>
      <c r="AC2001" s="54" t="s">
        <v>9991</v>
      </c>
    </row>
    <row r="2002" spans="1:29" x14ac:dyDescent="0.3">
      <c r="A2002" s="36">
        <v>2001</v>
      </c>
      <c r="B2002" s="35" t="s">
        <v>87</v>
      </c>
      <c r="C2002" s="37">
        <v>44680</v>
      </c>
      <c r="D2002" s="55">
        <v>69368387</v>
      </c>
      <c r="E2002" s="54" t="s">
        <v>1</v>
      </c>
      <c r="F2002" s="100">
        <v>210369</v>
      </c>
      <c r="G2002" s="55" t="s">
        <v>89</v>
      </c>
      <c r="H2002" s="54" t="s">
        <v>2967</v>
      </c>
      <c r="I2002" s="54" t="s">
        <v>6027</v>
      </c>
      <c r="J2002" s="55"/>
      <c r="K2002" s="35" t="s">
        <v>24</v>
      </c>
      <c r="L2002" s="64" t="s">
        <v>8833</v>
      </c>
      <c r="M2002" s="59" t="s">
        <v>93</v>
      </c>
      <c r="N2002" s="54">
        <v>6065963</v>
      </c>
      <c r="O2002" s="54" t="s">
        <v>9992</v>
      </c>
      <c r="P2002" s="54">
        <v>8374761490</v>
      </c>
      <c r="Q2002" s="60" t="s">
        <v>9993</v>
      </c>
      <c r="R2002" s="54" t="s">
        <v>240</v>
      </c>
      <c r="S2002" s="54" t="s">
        <v>240</v>
      </c>
      <c r="T2002" s="54" t="s">
        <v>9994</v>
      </c>
      <c r="U2002" s="54">
        <v>820000</v>
      </c>
      <c r="V2002" s="54">
        <v>1700000</v>
      </c>
      <c r="W2002" s="54" t="s">
        <v>134</v>
      </c>
      <c r="X2002" s="54" t="s">
        <v>100</v>
      </c>
      <c r="Y2002" s="54" t="s">
        <v>100</v>
      </c>
      <c r="Z2002" s="54"/>
      <c r="AA2002" s="54" t="s">
        <v>109</v>
      </c>
      <c r="AB2002" s="54" t="s">
        <v>2840</v>
      </c>
      <c r="AC2002" s="54" t="s">
        <v>9995</v>
      </c>
    </row>
    <row r="2003" spans="1:29" x14ac:dyDescent="0.3">
      <c r="A2003" s="36">
        <v>2002</v>
      </c>
      <c r="B2003" s="35" t="s">
        <v>87</v>
      </c>
      <c r="C2003" s="37">
        <v>44680</v>
      </c>
      <c r="D2003" s="55">
        <v>42026603</v>
      </c>
      <c r="E2003" s="54" t="s">
        <v>1</v>
      </c>
      <c r="F2003" s="100">
        <v>210369</v>
      </c>
      <c r="G2003" s="55" t="s">
        <v>89</v>
      </c>
      <c r="H2003" s="54" t="s">
        <v>254</v>
      </c>
      <c r="I2003" s="54" t="s">
        <v>2091</v>
      </c>
      <c r="J2003" s="55" t="s">
        <v>2055</v>
      </c>
      <c r="K2003" s="55" t="s">
        <v>45</v>
      </c>
      <c r="L2003" s="55" t="s">
        <v>402</v>
      </c>
      <c r="M2003" s="59" t="s">
        <v>93</v>
      </c>
      <c r="N2003" s="54">
        <v>6131167</v>
      </c>
      <c r="O2003" s="54" t="s">
        <v>9996</v>
      </c>
      <c r="P2003" s="54">
        <v>9940165616</v>
      </c>
      <c r="Q2003" s="60" t="s">
        <v>9997</v>
      </c>
      <c r="R2003" s="54" t="s">
        <v>844</v>
      </c>
      <c r="S2003" s="54" t="s">
        <v>277</v>
      </c>
      <c r="T2003" s="54" t="s">
        <v>744</v>
      </c>
      <c r="U2003" s="54">
        <v>620000</v>
      </c>
      <c r="V2003" s="54">
        <v>1400000</v>
      </c>
      <c r="W2003" s="54" t="s">
        <v>9998</v>
      </c>
      <c r="X2003" s="54" t="s">
        <v>100</v>
      </c>
      <c r="Y2003" s="54" t="s">
        <v>100</v>
      </c>
      <c r="Z2003" s="54" t="s">
        <v>118</v>
      </c>
      <c r="AA2003" s="54" t="s">
        <v>2278</v>
      </c>
      <c r="AB2003" s="54" t="s">
        <v>109</v>
      </c>
      <c r="AC2003" s="54"/>
    </row>
    <row r="2004" spans="1:29" x14ac:dyDescent="0.3">
      <c r="A2004" s="36">
        <v>2003</v>
      </c>
      <c r="B2004" s="35" t="s">
        <v>87</v>
      </c>
      <c r="C2004" s="37">
        <v>44680</v>
      </c>
      <c r="D2004" s="55">
        <v>42026603</v>
      </c>
      <c r="E2004" s="54" t="s">
        <v>1</v>
      </c>
      <c r="F2004" s="100">
        <v>210369</v>
      </c>
      <c r="G2004" s="55" t="s">
        <v>89</v>
      </c>
      <c r="H2004" s="54" t="s">
        <v>254</v>
      </c>
      <c r="I2004" s="54" t="s">
        <v>2091</v>
      </c>
      <c r="J2004" s="55" t="s">
        <v>2055</v>
      </c>
      <c r="K2004" s="55" t="s">
        <v>25</v>
      </c>
      <c r="L2004" s="55" t="s">
        <v>25</v>
      </c>
      <c r="M2004" s="59" t="s">
        <v>93</v>
      </c>
      <c r="N2004" s="54">
        <v>6132023</v>
      </c>
      <c r="O2004" s="54" t="s">
        <v>9999</v>
      </c>
      <c r="P2004" s="54">
        <v>9182671362</v>
      </c>
      <c r="Q2004" s="60" t="s">
        <v>10000</v>
      </c>
      <c r="R2004" s="54" t="s">
        <v>844</v>
      </c>
      <c r="S2004" s="54" t="s">
        <v>563</v>
      </c>
      <c r="T2004" s="54" t="s">
        <v>198</v>
      </c>
      <c r="U2004" s="54">
        <v>850000</v>
      </c>
      <c r="V2004" s="54">
        <v>1200000</v>
      </c>
      <c r="W2004" s="54" t="s">
        <v>508</v>
      </c>
      <c r="X2004" s="54" t="s">
        <v>100</v>
      </c>
      <c r="Y2004" s="54" t="s">
        <v>100</v>
      </c>
      <c r="Z2004" s="54" t="s">
        <v>118</v>
      </c>
      <c r="AA2004" s="54" t="s">
        <v>267</v>
      </c>
      <c r="AB2004" s="54" t="s">
        <v>109</v>
      </c>
      <c r="AC2004" s="54"/>
    </row>
    <row r="2005" spans="1:29" x14ac:dyDescent="0.3">
      <c r="A2005" s="36">
        <v>2004</v>
      </c>
      <c r="B2005" s="35" t="s">
        <v>87</v>
      </c>
      <c r="C2005" s="37">
        <v>44680</v>
      </c>
      <c r="D2005" s="55">
        <v>42026603</v>
      </c>
      <c r="E2005" s="54" t="s">
        <v>1</v>
      </c>
      <c r="F2005" s="100">
        <v>210369</v>
      </c>
      <c r="G2005" s="55" t="s">
        <v>89</v>
      </c>
      <c r="H2005" s="54" t="s">
        <v>254</v>
      </c>
      <c r="I2005" s="54" t="s">
        <v>2091</v>
      </c>
      <c r="J2005" s="55" t="s">
        <v>2055</v>
      </c>
      <c r="K2005" s="55" t="s">
        <v>45</v>
      </c>
      <c r="L2005" s="55" t="s">
        <v>402</v>
      </c>
      <c r="M2005" s="59" t="s">
        <v>93</v>
      </c>
      <c r="N2005" s="54">
        <v>6132015</v>
      </c>
      <c r="O2005" s="54" t="s">
        <v>10001</v>
      </c>
      <c r="P2005" s="54">
        <v>8169204190</v>
      </c>
      <c r="Q2005" s="60" t="s">
        <v>10002</v>
      </c>
      <c r="R2005" s="54" t="s">
        <v>170</v>
      </c>
      <c r="S2005" s="54" t="s">
        <v>10003</v>
      </c>
      <c r="T2005" s="54" t="s">
        <v>10004</v>
      </c>
      <c r="U2005" s="54">
        <v>750000</v>
      </c>
      <c r="V2005" s="54">
        <v>1500000</v>
      </c>
      <c r="W2005" s="54" t="s">
        <v>10005</v>
      </c>
      <c r="X2005" s="54" t="s">
        <v>100</v>
      </c>
      <c r="Y2005" s="54" t="s">
        <v>100</v>
      </c>
      <c r="Z2005" s="54" t="s">
        <v>118</v>
      </c>
      <c r="AA2005" s="54" t="s">
        <v>10006</v>
      </c>
      <c r="AB2005" s="54" t="s">
        <v>109</v>
      </c>
      <c r="AC2005" s="54"/>
    </row>
    <row r="2006" spans="1:29" x14ac:dyDescent="0.3">
      <c r="A2006" s="36">
        <v>2005</v>
      </c>
      <c r="B2006" s="36" t="s">
        <v>87</v>
      </c>
      <c r="C2006" s="37">
        <v>44683</v>
      </c>
      <c r="D2006" s="72">
        <v>55682251</v>
      </c>
      <c r="E2006" s="56" t="s">
        <v>6</v>
      </c>
      <c r="F2006" s="72">
        <v>221395</v>
      </c>
      <c r="G2006" s="72" t="s">
        <v>89</v>
      </c>
      <c r="H2006" s="72" t="s">
        <v>7128</v>
      </c>
      <c r="I2006" s="72" t="s">
        <v>8879</v>
      </c>
      <c r="J2006" s="72" t="s">
        <v>10007</v>
      </c>
      <c r="K2006" s="55" t="s">
        <v>18</v>
      </c>
      <c r="L2006" s="72" t="s">
        <v>18</v>
      </c>
      <c r="M2006" s="72" t="s">
        <v>93</v>
      </c>
      <c r="N2006" s="72">
        <v>6124792</v>
      </c>
      <c r="O2006" s="155" t="s">
        <v>10008</v>
      </c>
      <c r="P2006" s="72">
        <v>9999282732</v>
      </c>
      <c r="Q2006" s="60" t="s">
        <v>10009</v>
      </c>
      <c r="R2006" s="72" t="s">
        <v>1587</v>
      </c>
      <c r="S2006" s="72" t="s">
        <v>10010</v>
      </c>
      <c r="T2006" s="72" t="s">
        <v>10011</v>
      </c>
      <c r="U2006" s="72" t="s">
        <v>10012</v>
      </c>
      <c r="V2006" s="72" t="s">
        <v>10013</v>
      </c>
      <c r="W2006" s="72" t="s">
        <v>10014</v>
      </c>
      <c r="X2006" s="72" t="s">
        <v>100</v>
      </c>
      <c r="Y2006" s="72" t="s">
        <v>100</v>
      </c>
      <c r="Z2006" s="72" t="s">
        <v>100</v>
      </c>
      <c r="AA2006" s="72" t="s">
        <v>476</v>
      </c>
      <c r="AB2006" s="72" t="s">
        <v>10015</v>
      </c>
      <c r="AC2006" s="72" t="s">
        <v>10016</v>
      </c>
    </row>
    <row r="2007" spans="1:29" x14ac:dyDescent="0.3">
      <c r="A2007" s="36">
        <v>2006</v>
      </c>
      <c r="B2007" s="36" t="s">
        <v>87</v>
      </c>
      <c r="C2007" s="37">
        <v>44683</v>
      </c>
      <c r="D2007" s="72">
        <v>55682251</v>
      </c>
      <c r="E2007" s="56" t="s">
        <v>6</v>
      </c>
      <c r="F2007" s="72">
        <v>221395</v>
      </c>
      <c r="G2007" s="72" t="s">
        <v>89</v>
      </c>
      <c r="H2007" s="72" t="s">
        <v>7128</v>
      </c>
      <c r="I2007" s="72" t="s">
        <v>8879</v>
      </c>
      <c r="J2007" s="72" t="s">
        <v>10007</v>
      </c>
      <c r="K2007" s="72" t="s">
        <v>25</v>
      </c>
      <c r="L2007" s="72" t="s">
        <v>9718</v>
      </c>
      <c r="M2007" s="72" t="s">
        <v>93</v>
      </c>
      <c r="N2007" s="72" t="s">
        <v>10017</v>
      </c>
      <c r="O2007" s="155" t="s">
        <v>10018</v>
      </c>
      <c r="P2007" s="72">
        <v>8686239139</v>
      </c>
      <c r="Q2007" s="60" t="s">
        <v>10019</v>
      </c>
      <c r="R2007" s="72" t="s">
        <v>1024</v>
      </c>
      <c r="S2007" s="72" t="s">
        <v>10020</v>
      </c>
      <c r="T2007" s="72" t="s">
        <v>10021</v>
      </c>
      <c r="U2007" s="72" t="s">
        <v>10022</v>
      </c>
      <c r="V2007" s="72" t="s">
        <v>10023</v>
      </c>
      <c r="W2007" s="72" t="s">
        <v>10024</v>
      </c>
      <c r="X2007" s="72" t="s">
        <v>100</v>
      </c>
      <c r="Y2007" s="72" t="s">
        <v>100</v>
      </c>
      <c r="Z2007" s="72" t="s">
        <v>100</v>
      </c>
      <c r="AA2007" s="72" t="s">
        <v>109</v>
      </c>
      <c r="AB2007" s="72" t="s">
        <v>10025</v>
      </c>
      <c r="AC2007" s="72" t="s">
        <v>10026</v>
      </c>
    </row>
    <row r="2008" spans="1:29" x14ac:dyDescent="0.3">
      <c r="A2008" s="36">
        <v>2007</v>
      </c>
      <c r="B2008" s="36" t="s">
        <v>87</v>
      </c>
      <c r="C2008" s="37">
        <v>44683</v>
      </c>
      <c r="D2008" s="72">
        <v>55682251</v>
      </c>
      <c r="E2008" s="56" t="s">
        <v>6</v>
      </c>
      <c r="F2008" s="72">
        <v>221395</v>
      </c>
      <c r="G2008" s="72" t="s">
        <v>89</v>
      </c>
      <c r="H2008" s="72" t="s">
        <v>7128</v>
      </c>
      <c r="I2008" s="72" t="s">
        <v>8879</v>
      </c>
      <c r="J2008" s="72" t="s">
        <v>10007</v>
      </c>
      <c r="K2008" s="55" t="s">
        <v>18</v>
      </c>
      <c r="L2008" s="72" t="s">
        <v>18</v>
      </c>
      <c r="M2008" s="72" t="s">
        <v>93</v>
      </c>
      <c r="N2008" s="72">
        <v>6130587</v>
      </c>
      <c r="O2008" s="155" t="s">
        <v>10027</v>
      </c>
      <c r="P2008" s="72">
        <v>8450947611</v>
      </c>
      <c r="Q2008" s="60" t="s">
        <v>10028</v>
      </c>
      <c r="R2008" s="72" t="s">
        <v>2508</v>
      </c>
      <c r="S2008" s="72" t="s">
        <v>10029</v>
      </c>
      <c r="T2008" s="72" t="s">
        <v>10030</v>
      </c>
      <c r="U2008" s="72" t="s">
        <v>10031</v>
      </c>
      <c r="V2008" s="72" t="s">
        <v>10032</v>
      </c>
      <c r="W2008" s="72" t="s">
        <v>10033</v>
      </c>
      <c r="X2008" s="72" t="s">
        <v>100</v>
      </c>
      <c r="Y2008" s="72" t="s">
        <v>100</v>
      </c>
      <c r="Z2008" s="72" t="s">
        <v>100</v>
      </c>
      <c r="AA2008" s="72" t="s">
        <v>888</v>
      </c>
      <c r="AB2008" s="72" t="s">
        <v>10015</v>
      </c>
      <c r="AC2008" s="72" t="s">
        <v>10034</v>
      </c>
    </row>
    <row r="2009" spans="1:29" x14ac:dyDescent="0.3">
      <c r="A2009" s="36">
        <v>2008</v>
      </c>
      <c r="B2009" s="36" t="s">
        <v>87</v>
      </c>
      <c r="C2009" s="37">
        <v>44683</v>
      </c>
      <c r="D2009" s="72">
        <v>55682251</v>
      </c>
      <c r="E2009" s="56" t="s">
        <v>6</v>
      </c>
      <c r="F2009" s="72">
        <v>221395</v>
      </c>
      <c r="G2009" s="72" t="s">
        <v>89</v>
      </c>
      <c r="H2009" s="72" t="s">
        <v>7128</v>
      </c>
      <c r="I2009" s="72" t="s">
        <v>8879</v>
      </c>
      <c r="J2009" s="72" t="s">
        <v>10007</v>
      </c>
      <c r="K2009" s="72" t="s">
        <v>25</v>
      </c>
      <c r="L2009" s="72" t="s">
        <v>9718</v>
      </c>
      <c r="M2009" s="72" t="s">
        <v>93</v>
      </c>
      <c r="N2009" s="76">
        <v>6130598</v>
      </c>
      <c r="O2009" s="155" t="s">
        <v>10035</v>
      </c>
      <c r="P2009" s="72">
        <v>9993014947</v>
      </c>
      <c r="Q2009" s="60" t="s">
        <v>10036</v>
      </c>
      <c r="R2009" s="72" t="s">
        <v>170</v>
      </c>
      <c r="S2009" s="72" t="s">
        <v>10037</v>
      </c>
      <c r="T2009" s="72" t="s">
        <v>10030</v>
      </c>
      <c r="U2009" s="72" t="s">
        <v>10038</v>
      </c>
      <c r="V2009" s="72" t="s">
        <v>10039</v>
      </c>
      <c r="W2009" s="72" t="s">
        <v>10024</v>
      </c>
      <c r="X2009" s="72" t="s">
        <v>100</v>
      </c>
      <c r="Y2009" s="72" t="s">
        <v>100</v>
      </c>
      <c r="Z2009" s="72" t="s">
        <v>100</v>
      </c>
      <c r="AA2009" s="72" t="s">
        <v>888</v>
      </c>
      <c r="AB2009" s="72" t="s">
        <v>109</v>
      </c>
      <c r="AC2009" s="72" t="s">
        <v>10040</v>
      </c>
    </row>
    <row r="2010" spans="1:29" x14ac:dyDescent="0.3">
      <c r="A2010" s="36">
        <v>2009</v>
      </c>
      <c r="B2010" s="36" t="s">
        <v>87</v>
      </c>
      <c r="C2010" s="37">
        <v>44683</v>
      </c>
      <c r="D2010" s="72">
        <v>55682251</v>
      </c>
      <c r="E2010" s="56" t="s">
        <v>6</v>
      </c>
      <c r="F2010" s="72">
        <v>221395</v>
      </c>
      <c r="G2010" s="72" t="s">
        <v>89</v>
      </c>
      <c r="H2010" s="72" t="s">
        <v>7128</v>
      </c>
      <c r="I2010" s="72" t="s">
        <v>8879</v>
      </c>
      <c r="J2010" s="72" t="s">
        <v>10007</v>
      </c>
      <c r="K2010" s="55" t="s">
        <v>18</v>
      </c>
      <c r="L2010" s="72" t="s">
        <v>18</v>
      </c>
      <c r="M2010" s="72" t="s">
        <v>93</v>
      </c>
      <c r="N2010" s="76">
        <v>6130612</v>
      </c>
      <c r="O2010" s="155" t="s">
        <v>10041</v>
      </c>
      <c r="P2010" s="72">
        <v>8319548077</v>
      </c>
      <c r="Q2010" s="60" t="s">
        <v>10042</v>
      </c>
      <c r="R2010" s="72" t="s">
        <v>10043</v>
      </c>
      <c r="S2010" s="72" t="s">
        <v>10044</v>
      </c>
      <c r="T2010" s="72" t="s">
        <v>10030</v>
      </c>
      <c r="U2010" s="72" t="s">
        <v>10045</v>
      </c>
      <c r="V2010" s="72" t="s">
        <v>10046</v>
      </c>
      <c r="W2010" s="72" t="s">
        <v>10047</v>
      </c>
      <c r="X2010" s="72" t="s">
        <v>100</v>
      </c>
      <c r="Y2010" s="72" t="s">
        <v>100</v>
      </c>
      <c r="Z2010" s="72" t="s">
        <v>100</v>
      </c>
      <c r="AA2010" s="72" t="s">
        <v>1315</v>
      </c>
      <c r="AB2010" s="72" t="s">
        <v>109</v>
      </c>
      <c r="AC2010" s="72" t="s">
        <v>10048</v>
      </c>
    </row>
    <row r="2011" spans="1:29" x14ac:dyDescent="0.3">
      <c r="A2011" s="36">
        <v>2010</v>
      </c>
      <c r="B2011" s="36" t="s">
        <v>87</v>
      </c>
      <c r="C2011" s="37">
        <v>44683</v>
      </c>
      <c r="D2011" s="79">
        <v>55682251</v>
      </c>
      <c r="E2011" s="56" t="s">
        <v>6</v>
      </c>
      <c r="F2011" s="79">
        <v>221395</v>
      </c>
      <c r="G2011" s="100" t="s">
        <v>89</v>
      </c>
      <c r="H2011" s="100" t="s">
        <v>10049</v>
      </c>
      <c r="I2011" s="72" t="s">
        <v>8879</v>
      </c>
      <c r="J2011" s="100" t="s">
        <v>10050</v>
      </c>
      <c r="K2011" s="55" t="s">
        <v>38</v>
      </c>
      <c r="L2011" s="54" t="s">
        <v>10051</v>
      </c>
      <c r="M2011" s="72" t="s">
        <v>93</v>
      </c>
      <c r="N2011" s="100">
        <v>6131744</v>
      </c>
      <c r="O2011" s="100" t="s">
        <v>10052</v>
      </c>
      <c r="P2011" s="100">
        <v>9705211345</v>
      </c>
      <c r="Q2011" s="60" t="s">
        <v>10053</v>
      </c>
      <c r="R2011" s="100" t="s">
        <v>381</v>
      </c>
      <c r="S2011" s="100" t="s">
        <v>10054</v>
      </c>
      <c r="T2011" s="100" t="s">
        <v>218</v>
      </c>
      <c r="U2011" s="100" t="s">
        <v>4430</v>
      </c>
      <c r="V2011" s="100" t="s">
        <v>4457</v>
      </c>
      <c r="W2011" s="100" t="s">
        <v>10055</v>
      </c>
      <c r="X2011" s="72" t="s">
        <v>100</v>
      </c>
      <c r="Y2011" s="72" t="s">
        <v>100</v>
      </c>
      <c r="Z2011" s="72" t="s">
        <v>100</v>
      </c>
      <c r="AA2011" s="100" t="s">
        <v>101</v>
      </c>
      <c r="AB2011" s="100" t="s">
        <v>109</v>
      </c>
      <c r="AC2011" s="100" t="s">
        <v>10056</v>
      </c>
    </row>
    <row r="2012" spans="1:29" x14ac:dyDescent="0.3">
      <c r="A2012" s="36">
        <v>2011</v>
      </c>
      <c r="B2012" s="36" t="s">
        <v>87</v>
      </c>
      <c r="C2012" s="37">
        <v>44683</v>
      </c>
      <c r="D2012" s="79">
        <v>55682251</v>
      </c>
      <c r="E2012" s="56" t="s">
        <v>6</v>
      </c>
      <c r="F2012" s="79">
        <v>221395</v>
      </c>
      <c r="G2012" s="100" t="s">
        <v>89</v>
      </c>
      <c r="H2012" s="100" t="s">
        <v>10049</v>
      </c>
      <c r="I2012" s="72" t="s">
        <v>8879</v>
      </c>
      <c r="J2012" s="100" t="s">
        <v>10050</v>
      </c>
      <c r="K2012" s="55" t="s">
        <v>18</v>
      </c>
      <c r="L2012" s="100" t="s">
        <v>1577</v>
      </c>
      <c r="M2012" s="72" t="s">
        <v>93</v>
      </c>
      <c r="N2012" s="100" t="s">
        <v>10057</v>
      </c>
      <c r="O2012" s="132" t="s">
        <v>10058</v>
      </c>
      <c r="P2012" s="100">
        <v>9849131935</v>
      </c>
      <c r="Q2012" s="60" t="s">
        <v>10059</v>
      </c>
      <c r="R2012" s="100" t="s">
        <v>10060</v>
      </c>
      <c r="S2012" s="100" t="s">
        <v>10060</v>
      </c>
      <c r="T2012" s="100" t="s">
        <v>1643</v>
      </c>
      <c r="U2012" s="100" t="s">
        <v>5491</v>
      </c>
      <c r="V2012" s="100" t="s">
        <v>7093</v>
      </c>
      <c r="W2012" s="100" t="s">
        <v>10061</v>
      </c>
      <c r="X2012" s="72" t="s">
        <v>100</v>
      </c>
      <c r="Y2012" s="72" t="s">
        <v>100</v>
      </c>
      <c r="Z2012" s="72" t="s">
        <v>100</v>
      </c>
      <c r="AA2012" s="100" t="s">
        <v>101</v>
      </c>
      <c r="AB2012" s="100" t="s">
        <v>109</v>
      </c>
      <c r="AC2012" s="100" t="s">
        <v>10062</v>
      </c>
    </row>
    <row r="2013" spans="1:29" x14ac:dyDescent="0.3">
      <c r="A2013" s="36">
        <v>2012</v>
      </c>
      <c r="B2013" s="36" t="s">
        <v>87</v>
      </c>
      <c r="C2013" s="37">
        <v>44683</v>
      </c>
      <c r="D2013" s="54">
        <v>43221071</v>
      </c>
      <c r="E2013" s="56" t="s">
        <v>6</v>
      </c>
      <c r="F2013" s="79">
        <v>221395</v>
      </c>
      <c r="G2013" s="54" t="s">
        <v>89</v>
      </c>
      <c r="H2013" s="54" t="s">
        <v>6633</v>
      </c>
      <c r="I2013" s="54" t="s">
        <v>394</v>
      </c>
      <c r="J2013" s="54" t="s">
        <v>10063</v>
      </c>
      <c r="K2013" s="55" t="s">
        <v>38</v>
      </c>
      <c r="L2013" s="54"/>
      <c r="M2013" s="72" t="s">
        <v>93</v>
      </c>
      <c r="N2013" s="54">
        <v>6124504</v>
      </c>
      <c r="O2013" s="54" t="s">
        <v>10064</v>
      </c>
      <c r="P2013" s="54">
        <v>9553643462</v>
      </c>
      <c r="Q2013" s="60" t="s">
        <v>10065</v>
      </c>
      <c r="R2013" s="54">
        <v>6.4</v>
      </c>
      <c r="S2013" s="54">
        <v>6.4</v>
      </c>
      <c r="T2013" s="54" t="s">
        <v>10066</v>
      </c>
      <c r="U2013" s="54" t="s">
        <v>10067</v>
      </c>
      <c r="V2013" s="54" t="s">
        <v>10068</v>
      </c>
      <c r="W2013" s="54" t="s">
        <v>10069</v>
      </c>
      <c r="X2013" s="72" t="s">
        <v>100</v>
      </c>
      <c r="Y2013" s="54" t="s">
        <v>100</v>
      </c>
      <c r="Z2013" s="72" t="s">
        <v>100</v>
      </c>
      <c r="AA2013" s="54" t="s">
        <v>302</v>
      </c>
      <c r="AB2013" s="54" t="s">
        <v>302</v>
      </c>
      <c r="AC2013" s="54" t="s">
        <v>2456</v>
      </c>
    </row>
    <row r="2014" spans="1:29" x14ac:dyDescent="0.3">
      <c r="A2014" s="36">
        <v>2013</v>
      </c>
      <c r="B2014" s="36" t="s">
        <v>87</v>
      </c>
      <c r="C2014" s="37">
        <v>44683</v>
      </c>
      <c r="D2014" s="54">
        <v>65125761</v>
      </c>
      <c r="E2014" s="56" t="s">
        <v>6</v>
      </c>
      <c r="F2014" s="79">
        <v>221395</v>
      </c>
      <c r="G2014" s="54" t="s">
        <v>89</v>
      </c>
      <c r="H2014" s="54" t="s">
        <v>6633</v>
      </c>
      <c r="I2014" s="54" t="s">
        <v>1098</v>
      </c>
      <c r="J2014" s="54" t="s">
        <v>10070</v>
      </c>
      <c r="K2014" s="55" t="s">
        <v>38</v>
      </c>
      <c r="L2014" s="54" t="s">
        <v>10051</v>
      </c>
      <c r="M2014" s="72" t="s">
        <v>93</v>
      </c>
      <c r="N2014" s="54">
        <v>6124672</v>
      </c>
      <c r="O2014" s="54" t="s">
        <v>10071</v>
      </c>
      <c r="P2014" s="54">
        <v>6301392877</v>
      </c>
      <c r="Q2014" s="60" t="s">
        <v>10072</v>
      </c>
      <c r="R2014" s="54">
        <v>5.3</v>
      </c>
      <c r="S2014" s="54">
        <v>3.3</v>
      </c>
      <c r="T2014" s="54" t="s">
        <v>10073</v>
      </c>
      <c r="U2014" s="54" t="s">
        <v>10074</v>
      </c>
      <c r="V2014" s="54" t="s">
        <v>5815</v>
      </c>
      <c r="W2014" s="54" t="s">
        <v>9421</v>
      </c>
      <c r="X2014" s="72" t="s">
        <v>100</v>
      </c>
      <c r="Y2014" s="54" t="s">
        <v>100</v>
      </c>
      <c r="Z2014" s="72" t="s">
        <v>100</v>
      </c>
      <c r="AA2014" s="54" t="s">
        <v>109</v>
      </c>
      <c r="AB2014" s="54" t="s">
        <v>109</v>
      </c>
      <c r="AC2014" s="54" t="s">
        <v>2456</v>
      </c>
    </row>
    <row r="2015" spans="1:29" x14ac:dyDescent="0.3">
      <c r="A2015" s="36">
        <v>2014</v>
      </c>
      <c r="B2015" s="36" t="s">
        <v>87</v>
      </c>
      <c r="C2015" s="37">
        <v>44683</v>
      </c>
      <c r="D2015" s="54">
        <v>65125761</v>
      </c>
      <c r="E2015" s="56" t="s">
        <v>6</v>
      </c>
      <c r="F2015" s="79">
        <v>221395</v>
      </c>
      <c r="G2015" s="54" t="s">
        <v>89</v>
      </c>
      <c r="H2015" s="54" t="s">
        <v>6633</v>
      </c>
      <c r="I2015" s="54" t="s">
        <v>1098</v>
      </c>
      <c r="J2015" s="54" t="s">
        <v>10070</v>
      </c>
      <c r="K2015" s="55" t="s">
        <v>38</v>
      </c>
      <c r="L2015" s="54" t="s">
        <v>10051</v>
      </c>
      <c r="M2015" s="72" t="s">
        <v>93</v>
      </c>
      <c r="N2015" s="54">
        <v>6124698</v>
      </c>
      <c r="O2015" s="54" t="s">
        <v>10075</v>
      </c>
      <c r="P2015" s="54">
        <v>8919184281</v>
      </c>
      <c r="Q2015" s="60" t="s">
        <v>10076</v>
      </c>
      <c r="R2015" s="54">
        <v>5.3</v>
      </c>
      <c r="S2015" s="54">
        <v>5.3</v>
      </c>
      <c r="T2015" s="54" t="s">
        <v>10077</v>
      </c>
      <c r="U2015" s="54" t="s">
        <v>10078</v>
      </c>
      <c r="V2015" s="54" t="s">
        <v>7888</v>
      </c>
      <c r="W2015" s="54" t="s">
        <v>10079</v>
      </c>
      <c r="X2015" s="72" t="s">
        <v>100</v>
      </c>
      <c r="Y2015" s="54" t="s">
        <v>100</v>
      </c>
      <c r="Z2015" s="72" t="s">
        <v>100</v>
      </c>
      <c r="AA2015" s="54" t="s">
        <v>109</v>
      </c>
      <c r="AB2015" s="54" t="s">
        <v>109</v>
      </c>
      <c r="AC2015" s="54" t="s">
        <v>2456</v>
      </c>
    </row>
    <row r="2016" spans="1:29" x14ac:dyDescent="0.3">
      <c r="A2016" s="36">
        <v>2015</v>
      </c>
      <c r="B2016" s="36" t="s">
        <v>87</v>
      </c>
      <c r="C2016" s="37">
        <v>44683</v>
      </c>
      <c r="D2016" s="54">
        <v>65125761</v>
      </c>
      <c r="E2016" s="56" t="s">
        <v>6</v>
      </c>
      <c r="F2016" s="79">
        <v>221395</v>
      </c>
      <c r="G2016" s="54" t="s">
        <v>89</v>
      </c>
      <c r="H2016" s="54" t="s">
        <v>6633</v>
      </c>
      <c r="I2016" s="54" t="s">
        <v>1098</v>
      </c>
      <c r="J2016" s="54" t="s">
        <v>10070</v>
      </c>
      <c r="K2016" s="55" t="s">
        <v>38</v>
      </c>
      <c r="L2016" s="54" t="s">
        <v>10051</v>
      </c>
      <c r="M2016" s="72" t="s">
        <v>93</v>
      </c>
      <c r="N2016" s="54">
        <v>6126319</v>
      </c>
      <c r="O2016" s="54" t="s">
        <v>10080</v>
      </c>
      <c r="P2016" s="54" t="s">
        <v>10081</v>
      </c>
      <c r="Q2016" s="60" t="s">
        <v>10082</v>
      </c>
      <c r="R2016" s="54">
        <v>5.3</v>
      </c>
      <c r="S2016" s="54">
        <v>3.7</v>
      </c>
      <c r="T2016" s="54" t="s">
        <v>10083</v>
      </c>
      <c r="U2016" s="54" t="s">
        <v>10084</v>
      </c>
      <c r="V2016" s="54" t="s">
        <v>1693</v>
      </c>
      <c r="W2016" s="54" t="s">
        <v>8571</v>
      </c>
      <c r="X2016" s="72" t="s">
        <v>100</v>
      </c>
      <c r="Y2016" s="54" t="s">
        <v>100</v>
      </c>
      <c r="Z2016" s="72" t="s">
        <v>100</v>
      </c>
      <c r="AA2016" s="54" t="s">
        <v>109</v>
      </c>
      <c r="AB2016" s="54" t="s">
        <v>109</v>
      </c>
      <c r="AC2016" s="54" t="s">
        <v>10085</v>
      </c>
    </row>
    <row r="2017" spans="1:29" x14ac:dyDescent="0.3">
      <c r="A2017" s="36">
        <v>2016</v>
      </c>
      <c r="B2017" s="36" t="s">
        <v>87</v>
      </c>
      <c r="C2017" s="37">
        <v>44683</v>
      </c>
      <c r="D2017" s="54">
        <v>65125761</v>
      </c>
      <c r="E2017" s="56" t="s">
        <v>6</v>
      </c>
      <c r="F2017" s="79">
        <v>221395</v>
      </c>
      <c r="G2017" s="54" t="s">
        <v>89</v>
      </c>
      <c r="H2017" s="54" t="s">
        <v>6633</v>
      </c>
      <c r="I2017" s="54" t="s">
        <v>1098</v>
      </c>
      <c r="J2017" s="54" t="s">
        <v>10070</v>
      </c>
      <c r="K2017" s="55" t="s">
        <v>38</v>
      </c>
      <c r="L2017" s="54" t="s">
        <v>10051</v>
      </c>
      <c r="M2017" s="72" t="s">
        <v>93</v>
      </c>
      <c r="N2017" s="54">
        <v>6131432</v>
      </c>
      <c r="O2017" s="54" t="s">
        <v>10086</v>
      </c>
      <c r="P2017" s="54">
        <v>9160242440</v>
      </c>
      <c r="Q2017" s="60" t="s">
        <v>10087</v>
      </c>
      <c r="R2017" s="54">
        <v>5</v>
      </c>
      <c r="S2017" s="54">
        <v>4</v>
      </c>
      <c r="T2017" s="54" t="s">
        <v>10088</v>
      </c>
      <c r="U2017" s="54" t="s">
        <v>10084</v>
      </c>
      <c r="V2017" s="54" t="s">
        <v>1693</v>
      </c>
      <c r="W2017" s="54" t="s">
        <v>10089</v>
      </c>
      <c r="X2017" s="72" t="s">
        <v>100</v>
      </c>
      <c r="Y2017" s="54" t="s">
        <v>100</v>
      </c>
      <c r="Z2017" s="72" t="s">
        <v>100</v>
      </c>
      <c r="AA2017" s="54" t="s">
        <v>109</v>
      </c>
      <c r="AB2017" s="54" t="s">
        <v>2665</v>
      </c>
      <c r="AC2017" s="54" t="s">
        <v>2456</v>
      </c>
    </row>
    <row r="2018" spans="1:29" x14ac:dyDescent="0.3">
      <c r="A2018" s="36">
        <v>2017</v>
      </c>
      <c r="B2018" s="36" t="s">
        <v>87</v>
      </c>
      <c r="C2018" s="37">
        <v>44680</v>
      </c>
      <c r="D2018" s="156" t="s">
        <v>10090</v>
      </c>
      <c r="E2018" s="56" t="s">
        <v>6</v>
      </c>
      <c r="F2018" s="79">
        <v>221395</v>
      </c>
      <c r="G2018" s="54" t="s">
        <v>89</v>
      </c>
      <c r="H2018" s="55" t="s">
        <v>90</v>
      </c>
      <c r="I2018" s="42" t="s">
        <v>103</v>
      </c>
      <c r="J2018" s="55" t="s">
        <v>10091</v>
      </c>
      <c r="K2018" s="55" t="s">
        <v>38</v>
      </c>
      <c r="L2018" s="55" t="s">
        <v>2633</v>
      </c>
      <c r="M2018" s="55" t="s">
        <v>93</v>
      </c>
      <c r="N2018" s="55">
        <v>6062391</v>
      </c>
      <c r="O2018" s="121" t="s">
        <v>10092</v>
      </c>
      <c r="P2018" s="55">
        <v>9853615644</v>
      </c>
      <c r="Q2018" s="60" t="s">
        <v>10093</v>
      </c>
      <c r="R2018" s="55" t="s">
        <v>10094</v>
      </c>
      <c r="S2018" s="55" t="s">
        <v>506</v>
      </c>
      <c r="T2018" s="55" t="s">
        <v>218</v>
      </c>
      <c r="U2018" s="55">
        <v>529000</v>
      </c>
      <c r="V2018" s="55" t="s">
        <v>10095</v>
      </c>
      <c r="W2018" s="55" t="s">
        <v>8617</v>
      </c>
      <c r="X2018" s="55" t="s">
        <v>100</v>
      </c>
      <c r="Y2018" s="55" t="s">
        <v>100</v>
      </c>
      <c r="Z2018" s="55" t="s">
        <v>100</v>
      </c>
      <c r="AA2018" s="55" t="s">
        <v>109</v>
      </c>
      <c r="AB2018" s="55" t="s">
        <v>109</v>
      </c>
      <c r="AC2018" s="55" t="s">
        <v>10096</v>
      </c>
    </row>
    <row r="2019" spans="1:29" x14ac:dyDescent="0.3">
      <c r="A2019" s="36">
        <v>2018</v>
      </c>
      <c r="B2019" s="36" t="s">
        <v>87</v>
      </c>
      <c r="C2019" s="37">
        <v>44680</v>
      </c>
      <c r="D2019" s="156" t="s">
        <v>10090</v>
      </c>
      <c r="E2019" s="56" t="s">
        <v>6</v>
      </c>
      <c r="F2019" s="79">
        <v>221395</v>
      </c>
      <c r="G2019" s="54" t="s">
        <v>89</v>
      </c>
      <c r="H2019" s="55" t="s">
        <v>90</v>
      </c>
      <c r="I2019" s="42" t="s">
        <v>103</v>
      </c>
      <c r="J2019" s="55" t="s">
        <v>10091</v>
      </c>
      <c r="K2019" s="55" t="s">
        <v>38</v>
      </c>
      <c r="L2019" s="55" t="s">
        <v>2633</v>
      </c>
      <c r="M2019" s="55" t="s">
        <v>93</v>
      </c>
      <c r="N2019" s="55">
        <v>6060923</v>
      </c>
      <c r="O2019" s="121" t="s">
        <v>10097</v>
      </c>
      <c r="P2019" s="55">
        <v>8108584494</v>
      </c>
      <c r="Q2019" s="60" t="s">
        <v>10098</v>
      </c>
      <c r="R2019" s="55" t="s">
        <v>10099</v>
      </c>
      <c r="S2019" s="55" t="s">
        <v>141</v>
      </c>
      <c r="T2019" s="55" t="s">
        <v>10100</v>
      </c>
      <c r="U2019" s="55">
        <v>900000</v>
      </c>
      <c r="V2019" s="55">
        <v>1500000</v>
      </c>
      <c r="W2019" s="55" t="s">
        <v>10101</v>
      </c>
      <c r="X2019" s="55" t="s">
        <v>100</v>
      </c>
      <c r="Y2019" s="55" t="s">
        <v>100</v>
      </c>
      <c r="Z2019" s="55" t="s">
        <v>100</v>
      </c>
      <c r="AA2019" s="55" t="s">
        <v>1315</v>
      </c>
      <c r="AB2019" s="55" t="s">
        <v>109</v>
      </c>
      <c r="AC2019" s="55" t="s">
        <v>9444</v>
      </c>
    </row>
    <row r="2020" spans="1:29" x14ac:dyDescent="0.3">
      <c r="A2020" s="36">
        <v>2019</v>
      </c>
      <c r="B2020" s="36" t="s">
        <v>87</v>
      </c>
      <c r="C2020" s="37">
        <v>44683</v>
      </c>
      <c r="D2020" s="55">
        <v>60270766</v>
      </c>
      <c r="E2020" s="56" t="s">
        <v>6</v>
      </c>
      <c r="F2020" s="79">
        <v>221395</v>
      </c>
      <c r="G2020" s="55" t="s">
        <v>89</v>
      </c>
      <c r="H2020" s="55" t="s">
        <v>90</v>
      </c>
      <c r="I2020" s="55" t="s">
        <v>120</v>
      </c>
      <c r="J2020" s="55" t="s">
        <v>8604</v>
      </c>
      <c r="K2020" s="55" t="s">
        <v>11</v>
      </c>
      <c r="L2020" s="55" t="s">
        <v>8133</v>
      </c>
      <c r="M2020" s="55" t="s">
        <v>93</v>
      </c>
      <c r="N2020" s="55">
        <v>6152396</v>
      </c>
      <c r="O2020" s="55" t="s">
        <v>10102</v>
      </c>
      <c r="P2020" s="55" t="s">
        <v>10103</v>
      </c>
      <c r="Q2020" s="60" t="s">
        <v>10104</v>
      </c>
      <c r="R2020" s="55">
        <v>7</v>
      </c>
      <c r="S2020" s="55">
        <v>4.3</v>
      </c>
      <c r="T2020" s="55" t="s">
        <v>218</v>
      </c>
      <c r="U2020" s="55">
        <v>630000</v>
      </c>
      <c r="V2020" s="55" t="s">
        <v>1693</v>
      </c>
      <c r="W2020" s="55" t="s">
        <v>10105</v>
      </c>
      <c r="X2020" s="55" t="s">
        <v>100</v>
      </c>
      <c r="Y2020" s="55" t="s">
        <v>100</v>
      </c>
      <c r="Z2020" s="55" t="s">
        <v>100</v>
      </c>
      <c r="AA2020" s="55" t="s">
        <v>109</v>
      </c>
      <c r="AB2020" s="55" t="s">
        <v>109</v>
      </c>
      <c r="AC2020" s="55" t="s">
        <v>10106</v>
      </c>
    </row>
    <row r="2021" spans="1:29" x14ac:dyDescent="0.3">
      <c r="A2021" s="36">
        <v>2020</v>
      </c>
      <c r="B2021" s="36" t="s">
        <v>87</v>
      </c>
      <c r="C2021" s="37">
        <v>44683</v>
      </c>
      <c r="D2021" s="55">
        <v>60270766</v>
      </c>
      <c r="E2021" s="56" t="s">
        <v>6</v>
      </c>
      <c r="F2021" s="79">
        <v>221395</v>
      </c>
      <c r="G2021" s="55" t="s">
        <v>89</v>
      </c>
      <c r="H2021" s="55" t="s">
        <v>90</v>
      </c>
      <c r="I2021" s="55" t="s">
        <v>120</v>
      </c>
      <c r="J2021" s="55" t="s">
        <v>8604</v>
      </c>
      <c r="K2021" s="55" t="s">
        <v>38</v>
      </c>
      <c r="L2021" s="55" t="s">
        <v>9718</v>
      </c>
      <c r="M2021" s="55" t="s">
        <v>93</v>
      </c>
      <c r="N2021" s="55">
        <v>6152400</v>
      </c>
      <c r="O2021" s="55" t="s">
        <v>10107</v>
      </c>
      <c r="P2021" s="55">
        <v>9874989190</v>
      </c>
      <c r="Q2021" s="60" t="s">
        <v>10108</v>
      </c>
      <c r="R2021" s="55">
        <v>5</v>
      </c>
      <c r="S2021" s="55">
        <v>4</v>
      </c>
      <c r="T2021" s="55" t="s">
        <v>10109</v>
      </c>
      <c r="U2021" s="55">
        <v>1400000</v>
      </c>
      <c r="V2021" s="55">
        <v>2500000</v>
      </c>
      <c r="W2021" s="55" t="s">
        <v>10110</v>
      </c>
      <c r="X2021" s="55" t="s">
        <v>100</v>
      </c>
      <c r="Y2021" s="55" t="s">
        <v>100</v>
      </c>
      <c r="Z2021" s="55" t="s">
        <v>100</v>
      </c>
      <c r="AA2021" s="55" t="s">
        <v>109</v>
      </c>
      <c r="AB2021" s="55" t="s">
        <v>109</v>
      </c>
      <c r="AC2021" s="55" t="s">
        <v>10111</v>
      </c>
    </row>
    <row r="2022" spans="1:29" x14ac:dyDescent="0.3">
      <c r="A2022" s="36">
        <v>2021</v>
      </c>
      <c r="B2022" s="36" t="s">
        <v>87</v>
      </c>
      <c r="C2022" s="37">
        <v>44683</v>
      </c>
      <c r="D2022" s="100">
        <v>85235475</v>
      </c>
      <c r="E2022" s="56" t="s">
        <v>6</v>
      </c>
      <c r="F2022" s="100">
        <v>221395</v>
      </c>
      <c r="G2022" s="56" t="s">
        <v>89</v>
      </c>
      <c r="H2022" s="56" t="s">
        <v>7324</v>
      </c>
      <c r="I2022" s="100" t="s">
        <v>120</v>
      </c>
      <c r="J2022" s="100" t="s">
        <v>10112</v>
      </c>
      <c r="K2022" s="55" t="s">
        <v>38</v>
      </c>
      <c r="L2022" s="56"/>
      <c r="M2022" s="55" t="s">
        <v>93</v>
      </c>
      <c r="N2022" s="56">
        <v>6154499</v>
      </c>
      <c r="O2022" s="55" t="s">
        <v>10113</v>
      </c>
      <c r="P2022" s="100">
        <v>8277245911</v>
      </c>
      <c r="Q2022" s="60" t="s">
        <v>10114</v>
      </c>
      <c r="R2022" s="100" t="s">
        <v>10115</v>
      </c>
      <c r="S2022" s="100" t="s">
        <v>97</v>
      </c>
      <c r="T2022" s="100" t="s">
        <v>218</v>
      </c>
      <c r="U2022" s="100">
        <v>500000</v>
      </c>
      <c r="V2022" s="100">
        <v>1500000</v>
      </c>
      <c r="W2022" s="100" t="s">
        <v>10116</v>
      </c>
      <c r="X2022" s="55" t="s">
        <v>100</v>
      </c>
      <c r="Y2022" s="55" t="s">
        <v>100</v>
      </c>
      <c r="Z2022" s="55" t="s">
        <v>100</v>
      </c>
      <c r="AA2022" s="100" t="s">
        <v>109</v>
      </c>
      <c r="AB2022" s="100" t="s">
        <v>109</v>
      </c>
      <c r="AC2022" s="100" t="s">
        <v>10117</v>
      </c>
    </row>
    <row r="2023" spans="1:29" ht="43.2" x14ac:dyDescent="0.3">
      <c r="A2023" s="36">
        <v>2022</v>
      </c>
      <c r="B2023" s="36" t="s">
        <v>87</v>
      </c>
      <c r="C2023" s="37">
        <v>44684</v>
      </c>
      <c r="D2023" s="157"/>
      <c r="E2023" s="56" t="s">
        <v>6</v>
      </c>
      <c r="F2023" s="100">
        <v>221395</v>
      </c>
      <c r="G2023" s="123" t="s">
        <v>8144</v>
      </c>
      <c r="H2023" s="123" t="s">
        <v>90</v>
      </c>
      <c r="I2023" s="100" t="s">
        <v>120</v>
      </c>
      <c r="J2023" s="123" t="s">
        <v>10091</v>
      </c>
      <c r="K2023" s="55" t="s">
        <v>45</v>
      </c>
      <c r="L2023" s="123" t="s">
        <v>2633</v>
      </c>
      <c r="M2023" s="123" t="s">
        <v>93</v>
      </c>
      <c r="N2023" s="123">
        <v>6170886</v>
      </c>
      <c r="O2023" s="123" t="s">
        <v>10118</v>
      </c>
      <c r="P2023" s="123">
        <v>9182651367</v>
      </c>
      <c r="Q2023" s="136" t="s">
        <v>10119</v>
      </c>
      <c r="R2023" s="123" t="s">
        <v>677</v>
      </c>
      <c r="S2023" s="123" t="s">
        <v>677</v>
      </c>
      <c r="T2023" s="123" t="s">
        <v>10120</v>
      </c>
      <c r="U2023" s="123">
        <v>950000</v>
      </c>
      <c r="V2023" s="123">
        <v>1200000</v>
      </c>
      <c r="W2023" s="123" t="s">
        <v>10121</v>
      </c>
      <c r="X2023" s="123" t="s">
        <v>100</v>
      </c>
      <c r="Y2023" s="123" t="s">
        <v>100</v>
      </c>
      <c r="Z2023" s="123" t="s">
        <v>100</v>
      </c>
      <c r="AA2023" s="123" t="s">
        <v>109</v>
      </c>
      <c r="AB2023" s="123" t="s">
        <v>109</v>
      </c>
      <c r="AC2023" s="123" t="s">
        <v>10122</v>
      </c>
    </row>
    <row r="2024" spans="1:29" x14ac:dyDescent="0.3">
      <c r="A2024" s="36">
        <v>2023</v>
      </c>
      <c r="B2024" s="36" t="s">
        <v>87</v>
      </c>
      <c r="C2024" s="37">
        <v>44684</v>
      </c>
      <c r="D2024" s="157"/>
      <c r="E2024" s="56" t="s">
        <v>6</v>
      </c>
      <c r="F2024" s="100">
        <v>221395</v>
      </c>
      <c r="G2024" s="123" t="s">
        <v>8144</v>
      </c>
      <c r="H2024" s="123" t="s">
        <v>90</v>
      </c>
      <c r="I2024" s="100" t="s">
        <v>120</v>
      </c>
      <c r="J2024" s="123" t="s">
        <v>10091</v>
      </c>
      <c r="K2024" s="55" t="s">
        <v>45</v>
      </c>
      <c r="L2024" s="123" t="s">
        <v>2633</v>
      </c>
      <c r="M2024" s="123" t="s">
        <v>93</v>
      </c>
      <c r="N2024" s="123">
        <v>6170894</v>
      </c>
      <c r="O2024" s="123" t="s">
        <v>10123</v>
      </c>
      <c r="P2024" s="123">
        <v>9731907510</v>
      </c>
      <c r="Q2024" s="136" t="s">
        <v>10124</v>
      </c>
      <c r="R2024" s="123" t="s">
        <v>776</v>
      </c>
      <c r="S2024" s="123" t="s">
        <v>506</v>
      </c>
      <c r="T2024" s="123" t="s">
        <v>2781</v>
      </c>
      <c r="U2024" s="123">
        <v>1000000</v>
      </c>
      <c r="V2024" s="123">
        <v>1600000</v>
      </c>
      <c r="W2024" s="123" t="s">
        <v>7965</v>
      </c>
      <c r="X2024" s="123" t="s">
        <v>100</v>
      </c>
      <c r="Y2024" s="123" t="s">
        <v>100</v>
      </c>
      <c r="Z2024" s="123" t="s">
        <v>100</v>
      </c>
      <c r="AA2024" s="123" t="s">
        <v>109</v>
      </c>
      <c r="AB2024" s="123" t="s">
        <v>109</v>
      </c>
      <c r="AC2024" s="123" t="s">
        <v>4912</v>
      </c>
    </row>
    <row r="2025" spans="1:29" x14ac:dyDescent="0.3">
      <c r="A2025" s="36">
        <v>2024</v>
      </c>
      <c r="B2025" s="36" t="s">
        <v>87</v>
      </c>
      <c r="C2025" s="37">
        <v>44684</v>
      </c>
      <c r="D2025" s="157"/>
      <c r="E2025" s="56" t="s">
        <v>6</v>
      </c>
      <c r="F2025" s="100">
        <v>221395</v>
      </c>
      <c r="G2025" s="123" t="s">
        <v>8144</v>
      </c>
      <c r="H2025" s="123" t="s">
        <v>90</v>
      </c>
      <c r="I2025" s="100" t="s">
        <v>120</v>
      </c>
      <c r="J2025" s="123" t="s">
        <v>10091</v>
      </c>
      <c r="K2025" s="55" t="s">
        <v>18</v>
      </c>
      <c r="L2025" s="123" t="s">
        <v>18</v>
      </c>
      <c r="M2025" s="123" t="s">
        <v>93</v>
      </c>
      <c r="N2025" s="123">
        <v>6170910</v>
      </c>
      <c r="O2025" s="124" t="s">
        <v>10125</v>
      </c>
      <c r="P2025" s="123">
        <v>7842303850</v>
      </c>
      <c r="Q2025" s="136" t="s">
        <v>10126</v>
      </c>
      <c r="R2025" s="123" t="s">
        <v>506</v>
      </c>
      <c r="S2025" s="123" t="s">
        <v>277</v>
      </c>
      <c r="T2025" s="123" t="s">
        <v>10127</v>
      </c>
      <c r="U2025" s="123">
        <v>900000</v>
      </c>
      <c r="V2025" s="123">
        <v>1400000</v>
      </c>
      <c r="W2025" s="123" t="s">
        <v>10128</v>
      </c>
      <c r="X2025" s="123" t="s">
        <v>100</v>
      </c>
      <c r="Y2025" s="123" t="s">
        <v>100</v>
      </c>
      <c r="Z2025" s="123" t="s">
        <v>100</v>
      </c>
      <c r="AA2025" s="123" t="s">
        <v>101</v>
      </c>
      <c r="AB2025" s="123" t="s">
        <v>109</v>
      </c>
      <c r="AC2025" s="123" t="s">
        <v>10129</v>
      </c>
    </row>
    <row r="2026" spans="1:29" x14ac:dyDescent="0.3">
      <c r="A2026" s="36">
        <v>2025</v>
      </c>
      <c r="B2026" s="35" t="s">
        <v>87</v>
      </c>
      <c r="C2026" s="37">
        <v>44685</v>
      </c>
      <c r="D2026" s="55">
        <v>86685688</v>
      </c>
      <c r="E2026" s="54" t="s">
        <v>1</v>
      </c>
      <c r="F2026" s="100">
        <v>210369</v>
      </c>
      <c r="G2026" s="55" t="s">
        <v>89</v>
      </c>
      <c r="H2026" s="54" t="s">
        <v>2967</v>
      </c>
      <c r="I2026" s="54" t="s">
        <v>10130</v>
      </c>
      <c r="J2026" s="55"/>
      <c r="K2026" s="35" t="s">
        <v>13</v>
      </c>
      <c r="L2026" s="55" t="s">
        <v>31</v>
      </c>
      <c r="M2026" s="59" t="s">
        <v>7715</v>
      </c>
      <c r="N2026" s="54">
        <v>6124794</v>
      </c>
      <c r="O2026" s="54" t="s">
        <v>10131</v>
      </c>
      <c r="P2026" s="54">
        <v>8050056261</v>
      </c>
      <c r="Q2026" s="60" t="s">
        <v>10132</v>
      </c>
      <c r="R2026" s="54" t="s">
        <v>10133</v>
      </c>
      <c r="S2026" s="54" t="s">
        <v>10133</v>
      </c>
      <c r="T2026" s="54" t="s">
        <v>10134</v>
      </c>
      <c r="U2026" s="54">
        <v>320000</v>
      </c>
      <c r="V2026" s="54" t="s">
        <v>10135</v>
      </c>
      <c r="W2026" s="54" t="s">
        <v>134</v>
      </c>
      <c r="X2026" s="54" t="s">
        <v>100</v>
      </c>
      <c r="Y2026" s="54" t="s">
        <v>100</v>
      </c>
      <c r="Z2026" s="54"/>
      <c r="AA2026" s="54" t="s">
        <v>109</v>
      </c>
      <c r="AB2026" s="54" t="s">
        <v>2974</v>
      </c>
      <c r="AC2026" s="54"/>
    </row>
    <row r="2027" spans="1:29" x14ac:dyDescent="0.3">
      <c r="A2027" s="36">
        <v>2026</v>
      </c>
      <c r="B2027" s="35" t="s">
        <v>87</v>
      </c>
      <c r="C2027" s="37">
        <v>44685</v>
      </c>
      <c r="D2027" s="55">
        <v>86685688</v>
      </c>
      <c r="E2027" s="54" t="s">
        <v>1</v>
      </c>
      <c r="F2027" s="100">
        <v>210369</v>
      </c>
      <c r="G2027" s="55" t="s">
        <v>89</v>
      </c>
      <c r="H2027" s="54" t="s">
        <v>2967</v>
      </c>
      <c r="I2027" s="54" t="s">
        <v>10130</v>
      </c>
      <c r="J2027" s="55"/>
      <c r="K2027" s="55" t="s">
        <v>47</v>
      </c>
      <c r="L2027" s="55" t="s">
        <v>402</v>
      </c>
      <c r="M2027" s="59" t="s">
        <v>7715</v>
      </c>
      <c r="N2027" s="54">
        <v>6123239</v>
      </c>
      <c r="O2027" s="54" t="s">
        <v>10136</v>
      </c>
      <c r="P2027" s="54">
        <v>9686856417</v>
      </c>
      <c r="Q2027" s="60" t="s">
        <v>10137</v>
      </c>
      <c r="R2027" s="54" t="s">
        <v>10138</v>
      </c>
      <c r="S2027" s="54" t="s">
        <v>10138</v>
      </c>
      <c r="T2027" s="54" t="s">
        <v>10139</v>
      </c>
      <c r="U2027" s="54">
        <v>300000</v>
      </c>
      <c r="V2027" s="54">
        <v>550000</v>
      </c>
      <c r="W2027" s="54" t="s">
        <v>3401</v>
      </c>
      <c r="X2027" s="54" t="s">
        <v>235</v>
      </c>
      <c r="Y2027" s="54" t="s">
        <v>100</v>
      </c>
      <c r="Z2027" s="54"/>
      <c r="AA2027" s="54" t="s">
        <v>109</v>
      </c>
      <c r="AB2027" s="54" t="s">
        <v>2974</v>
      </c>
      <c r="AC2027" s="54"/>
    </row>
    <row r="2028" spans="1:29" x14ac:dyDescent="0.3">
      <c r="A2028" s="36">
        <v>2027</v>
      </c>
      <c r="B2028" s="35" t="s">
        <v>87</v>
      </c>
      <c r="C2028" s="37">
        <v>44685</v>
      </c>
      <c r="D2028" s="55">
        <v>69368387</v>
      </c>
      <c r="E2028" s="54" t="s">
        <v>1</v>
      </c>
      <c r="F2028" s="100">
        <v>210369</v>
      </c>
      <c r="G2028" s="55" t="s">
        <v>89</v>
      </c>
      <c r="H2028" s="54" t="s">
        <v>254</v>
      </c>
      <c r="I2028" s="54" t="s">
        <v>2091</v>
      </c>
      <c r="J2028" s="55" t="s">
        <v>10140</v>
      </c>
      <c r="K2028" s="55" t="s">
        <v>45</v>
      </c>
      <c r="L2028" s="55" t="s">
        <v>402</v>
      </c>
      <c r="M2028" s="59" t="s">
        <v>93</v>
      </c>
      <c r="N2028" s="54">
        <v>6131023</v>
      </c>
      <c r="O2028" s="54" t="s">
        <v>10141</v>
      </c>
      <c r="P2028" s="54">
        <v>8179288271</v>
      </c>
      <c r="Q2028" s="60" t="s">
        <v>10142</v>
      </c>
      <c r="R2028" s="54" t="s">
        <v>5147</v>
      </c>
      <c r="S2028" s="54" t="s">
        <v>1054</v>
      </c>
      <c r="T2028" s="54" t="s">
        <v>10143</v>
      </c>
      <c r="U2028" s="54">
        <v>1000000</v>
      </c>
      <c r="V2028" s="54">
        <v>1800000</v>
      </c>
      <c r="W2028" s="54" t="s">
        <v>10144</v>
      </c>
      <c r="X2028" s="54" t="s">
        <v>100</v>
      </c>
      <c r="Y2028" s="54" t="s">
        <v>100</v>
      </c>
      <c r="Z2028" s="54" t="s">
        <v>118</v>
      </c>
      <c r="AA2028" s="54" t="s">
        <v>101</v>
      </c>
      <c r="AB2028" s="54" t="s">
        <v>109</v>
      </c>
      <c r="AC2028" s="54"/>
    </row>
    <row r="2029" spans="1:29" x14ac:dyDescent="0.3">
      <c r="A2029" s="36">
        <v>2028</v>
      </c>
      <c r="B2029" s="35" t="s">
        <v>87</v>
      </c>
      <c r="C2029" s="37">
        <v>44685</v>
      </c>
      <c r="D2029" s="55">
        <v>86685688</v>
      </c>
      <c r="E2029" s="54" t="s">
        <v>1</v>
      </c>
      <c r="F2029" s="100">
        <v>210369</v>
      </c>
      <c r="G2029" s="55" t="s">
        <v>89</v>
      </c>
      <c r="H2029" s="54" t="s">
        <v>5925</v>
      </c>
      <c r="I2029" s="54" t="s">
        <v>10145</v>
      </c>
      <c r="J2029" s="55"/>
      <c r="K2029" s="35" t="s">
        <v>13</v>
      </c>
      <c r="L2029" s="55" t="s">
        <v>31</v>
      </c>
      <c r="M2029" s="59" t="s">
        <v>7715</v>
      </c>
      <c r="N2029" s="54">
        <v>6176322</v>
      </c>
      <c r="O2029" s="54" t="s">
        <v>10146</v>
      </c>
      <c r="P2029" s="54">
        <v>7406471592</v>
      </c>
      <c r="Q2029" s="60" t="s">
        <v>10147</v>
      </c>
      <c r="R2029" s="54" t="s">
        <v>10148</v>
      </c>
      <c r="S2029" s="54" t="s">
        <v>10148</v>
      </c>
      <c r="T2029" s="54" t="s">
        <v>10149</v>
      </c>
      <c r="U2029" s="54">
        <v>450000</v>
      </c>
      <c r="V2029" s="54">
        <v>800000</v>
      </c>
      <c r="W2029" s="54" t="s">
        <v>10150</v>
      </c>
      <c r="X2029" s="54" t="s">
        <v>10151</v>
      </c>
      <c r="Y2029" s="54" t="s">
        <v>10151</v>
      </c>
      <c r="Z2029" s="54"/>
      <c r="AA2029" s="54" t="s">
        <v>2840</v>
      </c>
      <c r="AB2029" s="54" t="s">
        <v>2840</v>
      </c>
      <c r="AC2029" s="54"/>
    </row>
    <row r="2030" spans="1:29" x14ac:dyDescent="0.3">
      <c r="A2030" s="36">
        <v>2029</v>
      </c>
      <c r="B2030" s="35" t="s">
        <v>87</v>
      </c>
      <c r="C2030" s="37">
        <v>44685</v>
      </c>
      <c r="D2030" s="55">
        <v>86685688</v>
      </c>
      <c r="E2030" s="54" t="s">
        <v>1</v>
      </c>
      <c r="F2030" s="100">
        <v>210369</v>
      </c>
      <c r="G2030" s="55" t="s">
        <v>89</v>
      </c>
      <c r="H2030" s="54" t="s">
        <v>5925</v>
      </c>
      <c r="I2030" s="54" t="s">
        <v>10145</v>
      </c>
      <c r="J2030" s="55"/>
      <c r="K2030" s="35" t="s">
        <v>13</v>
      </c>
      <c r="L2030" s="55" t="s">
        <v>31</v>
      </c>
      <c r="M2030" s="59" t="s">
        <v>7715</v>
      </c>
      <c r="N2030" s="54">
        <v>6173628</v>
      </c>
      <c r="O2030" s="54" t="s">
        <v>10152</v>
      </c>
      <c r="P2030" s="54">
        <v>7349630072</v>
      </c>
      <c r="Q2030" s="60" t="s">
        <v>10153</v>
      </c>
      <c r="R2030" s="54" t="s">
        <v>10154</v>
      </c>
      <c r="S2030" s="54" t="s">
        <v>10155</v>
      </c>
      <c r="T2030" s="54" t="s">
        <v>10156</v>
      </c>
      <c r="U2030" s="54">
        <v>400000</v>
      </c>
      <c r="V2030" s="54">
        <v>1050000</v>
      </c>
      <c r="W2030" s="54">
        <v>44702</v>
      </c>
      <c r="X2030" s="54" t="s">
        <v>100</v>
      </c>
      <c r="Y2030" s="54" t="s">
        <v>100</v>
      </c>
      <c r="Z2030" s="54"/>
      <c r="AA2030" s="54" t="s">
        <v>2840</v>
      </c>
      <c r="AB2030" s="54" t="s">
        <v>2840</v>
      </c>
      <c r="AC2030" s="54"/>
    </row>
    <row r="2031" spans="1:29" x14ac:dyDescent="0.3">
      <c r="A2031" s="36">
        <v>2030</v>
      </c>
      <c r="B2031" s="35" t="s">
        <v>87</v>
      </c>
      <c r="C2031" s="37">
        <v>44685</v>
      </c>
      <c r="D2031" s="55">
        <v>86685688</v>
      </c>
      <c r="E2031" s="54" t="s">
        <v>1</v>
      </c>
      <c r="F2031" s="100">
        <v>210369</v>
      </c>
      <c r="G2031" s="55" t="s">
        <v>89</v>
      </c>
      <c r="H2031" s="54" t="s">
        <v>5925</v>
      </c>
      <c r="I2031" s="54" t="s">
        <v>10145</v>
      </c>
      <c r="J2031" s="55"/>
      <c r="K2031" s="35" t="s">
        <v>13</v>
      </c>
      <c r="L2031" s="55" t="s">
        <v>31</v>
      </c>
      <c r="M2031" s="59" t="s">
        <v>7715</v>
      </c>
      <c r="N2031" s="54">
        <v>1646743</v>
      </c>
      <c r="O2031" s="54" t="s">
        <v>10157</v>
      </c>
      <c r="P2031" s="54">
        <v>9652592665</v>
      </c>
      <c r="Q2031" s="60" t="s">
        <v>10158</v>
      </c>
      <c r="R2031" s="54" t="s">
        <v>10148</v>
      </c>
      <c r="S2031" s="54" t="s">
        <v>10159</v>
      </c>
      <c r="T2031" s="54"/>
      <c r="U2031" s="54">
        <v>430000</v>
      </c>
      <c r="V2031" s="54">
        <v>800000</v>
      </c>
      <c r="W2031" s="54">
        <v>44729</v>
      </c>
      <c r="X2031" s="54" t="s">
        <v>100</v>
      </c>
      <c r="Y2031" s="54" t="s">
        <v>100</v>
      </c>
      <c r="Z2031" s="54"/>
      <c r="AA2031" s="54" t="s">
        <v>2840</v>
      </c>
      <c r="AB2031" s="54" t="s">
        <v>2840</v>
      </c>
      <c r="AC2031" s="54"/>
    </row>
    <row r="2032" spans="1:29" x14ac:dyDescent="0.3">
      <c r="A2032" s="36">
        <v>2031</v>
      </c>
      <c r="B2032" s="35" t="s">
        <v>87</v>
      </c>
      <c r="C2032" s="37">
        <v>44685</v>
      </c>
      <c r="D2032" s="55">
        <v>86685688</v>
      </c>
      <c r="E2032" s="54" t="s">
        <v>1</v>
      </c>
      <c r="F2032" s="100">
        <v>210369</v>
      </c>
      <c r="G2032" s="55" t="s">
        <v>89</v>
      </c>
      <c r="H2032" s="54" t="s">
        <v>5925</v>
      </c>
      <c r="I2032" s="54" t="s">
        <v>10145</v>
      </c>
      <c r="J2032" s="55"/>
      <c r="K2032" s="35" t="s">
        <v>13</v>
      </c>
      <c r="L2032" s="55" t="s">
        <v>31</v>
      </c>
      <c r="M2032" s="59" t="s">
        <v>7715</v>
      </c>
      <c r="N2032" s="54">
        <v>6173633</v>
      </c>
      <c r="O2032" s="54" t="s">
        <v>10160</v>
      </c>
      <c r="P2032" s="54">
        <v>9390030724</v>
      </c>
      <c r="Q2032" s="60" t="s">
        <v>10161</v>
      </c>
      <c r="R2032" s="54" t="s">
        <v>10162</v>
      </c>
      <c r="S2032" s="54" t="s">
        <v>10162</v>
      </c>
      <c r="T2032" s="54" t="s">
        <v>261</v>
      </c>
      <c r="U2032" s="54">
        <v>420000</v>
      </c>
      <c r="V2032" s="54">
        <v>900000</v>
      </c>
      <c r="W2032" s="54">
        <v>44780</v>
      </c>
      <c r="X2032" s="54" t="s">
        <v>100</v>
      </c>
      <c r="Y2032" s="54" t="s">
        <v>100</v>
      </c>
      <c r="Z2032" s="54"/>
      <c r="AA2032" s="54" t="s">
        <v>2840</v>
      </c>
      <c r="AB2032" s="54" t="s">
        <v>2840</v>
      </c>
      <c r="AC2032" s="54"/>
    </row>
    <row r="2033" spans="1:29" x14ac:dyDescent="0.3">
      <c r="A2033" s="36">
        <v>2032</v>
      </c>
      <c r="B2033" s="35" t="s">
        <v>87</v>
      </c>
      <c r="C2033" s="37">
        <v>44685</v>
      </c>
      <c r="D2033" s="55">
        <v>86685688</v>
      </c>
      <c r="E2033" s="54" t="s">
        <v>1</v>
      </c>
      <c r="F2033" s="100">
        <v>210369</v>
      </c>
      <c r="G2033" s="55" t="s">
        <v>89</v>
      </c>
      <c r="H2033" s="54" t="s">
        <v>90</v>
      </c>
      <c r="I2033" s="54" t="s">
        <v>9320</v>
      </c>
      <c r="J2033" s="55" t="s">
        <v>10163</v>
      </c>
      <c r="K2033" s="35" t="s">
        <v>13</v>
      </c>
      <c r="L2033" s="55" t="s">
        <v>31</v>
      </c>
      <c r="M2033" s="59" t="s">
        <v>93</v>
      </c>
      <c r="N2033" s="54">
        <v>6154412</v>
      </c>
      <c r="O2033" s="54" t="s">
        <v>10164</v>
      </c>
      <c r="P2033" s="54">
        <v>7751879995</v>
      </c>
      <c r="Q2033" s="60" t="s">
        <v>10165</v>
      </c>
      <c r="R2033" s="54" t="s">
        <v>8468</v>
      </c>
      <c r="S2033" s="54" t="s">
        <v>10166</v>
      </c>
      <c r="T2033" s="54" t="s">
        <v>10167</v>
      </c>
      <c r="U2033" s="54">
        <v>450000</v>
      </c>
      <c r="V2033" s="54">
        <v>650000</v>
      </c>
      <c r="W2033" s="54" t="s">
        <v>1210</v>
      </c>
      <c r="X2033" s="54"/>
      <c r="Y2033" s="54"/>
      <c r="Z2033" s="54"/>
      <c r="AA2033" s="54" t="s">
        <v>109</v>
      </c>
      <c r="AB2033" s="54" t="s">
        <v>109</v>
      </c>
      <c r="AC2033" s="54"/>
    </row>
    <row r="2034" spans="1:29" x14ac:dyDescent="0.3">
      <c r="A2034" s="36">
        <v>2033</v>
      </c>
      <c r="B2034" s="35" t="s">
        <v>87</v>
      </c>
      <c r="C2034" s="37">
        <v>44685</v>
      </c>
      <c r="D2034" s="55">
        <v>86685688</v>
      </c>
      <c r="E2034" s="54" t="s">
        <v>1</v>
      </c>
      <c r="F2034" s="100">
        <v>210369</v>
      </c>
      <c r="G2034" s="55" t="s">
        <v>89</v>
      </c>
      <c r="H2034" s="54" t="s">
        <v>90</v>
      </c>
      <c r="I2034" s="54" t="s">
        <v>9320</v>
      </c>
      <c r="J2034" s="55" t="s">
        <v>10163</v>
      </c>
      <c r="K2034" s="55" t="s">
        <v>47</v>
      </c>
      <c r="L2034" s="55" t="s">
        <v>402</v>
      </c>
      <c r="M2034" s="59" t="s">
        <v>93</v>
      </c>
      <c r="N2034" s="54">
        <v>6154405</v>
      </c>
      <c r="O2034" s="54" t="s">
        <v>10168</v>
      </c>
      <c r="P2034" s="54">
        <v>8660714064</v>
      </c>
      <c r="Q2034" s="60" t="s">
        <v>10169</v>
      </c>
      <c r="R2034" s="54" t="s">
        <v>1215</v>
      </c>
      <c r="S2034" s="54" t="s">
        <v>10170</v>
      </c>
      <c r="T2034" s="54" t="s">
        <v>10171</v>
      </c>
      <c r="U2034" s="54">
        <v>400000</v>
      </c>
      <c r="V2034" s="54">
        <v>700000</v>
      </c>
      <c r="W2034" s="54" t="s">
        <v>1210</v>
      </c>
      <c r="X2034" s="54"/>
      <c r="Y2034" s="54"/>
      <c r="Z2034" s="54"/>
      <c r="AA2034" s="54" t="s">
        <v>109</v>
      </c>
      <c r="AB2034" s="54" t="s">
        <v>109</v>
      </c>
      <c r="AC2034" s="54"/>
    </row>
    <row r="2035" spans="1:29" x14ac:dyDescent="0.3">
      <c r="A2035" s="36">
        <v>2034</v>
      </c>
      <c r="B2035" s="35" t="s">
        <v>87</v>
      </c>
      <c r="C2035" s="37">
        <v>44685</v>
      </c>
      <c r="D2035" s="55">
        <v>86685688</v>
      </c>
      <c r="E2035" s="54" t="s">
        <v>1</v>
      </c>
      <c r="F2035" s="100">
        <v>210369</v>
      </c>
      <c r="G2035" s="55" t="s">
        <v>89</v>
      </c>
      <c r="H2035" s="54" t="s">
        <v>90</v>
      </c>
      <c r="I2035" s="54" t="s">
        <v>9320</v>
      </c>
      <c r="J2035" s="55" t="s">
        <v>10163</v>
      </c>
      <c r="K2035" s="55" t="s">
        <v>13</v>
      </c>
      <c r="L2035" s="55" t="s">
        <v>621</v>
      </c>
      <c r="M2035" s="59" t="s">
        <v>93</v>
      </c>
      <c r="N2035" s="54">
        <v>6024058</v>
      </c>
      <c r="O2035" s="54" t="s">
        <v>10172</v>
      </c>
      <c r="P2035" s="54">
        <v>9148419456</v>
      </c>
      <c r="Q2035" s="60" t="s">
        <v>10173</v>
      </c>
      <c r="R2035" s="54" t="s">
        <v>3746</v>
      </c>
      <c r="S2035" s="54" t="s">
        <v>3746</v>
      </c>
      <c r="T2035" s="54" t="s">
        <v>10174</v>
      </c>
      <c r="U2035" s="54">
        <v>350000</v>
      </c>
      <c r="V2035" s="54">
        <v>650000</v>
      </c>
      <c r="W2035" s="54" t="s">
        <v>3501</v>
      </c>
      <c r="X2035" s="54"/>
      <c r="Y2035" s="54"/>
      <c r="Z2035" s="54"/>
      <c r="AA2035" s="54" t="s">
        <v>109</v>
      </c>
      <c r="AB2035" s="54" t="s">
        <v>109</v>
      </c>
      <c r="AC2035" s="54"/>
    </row>
    <row r="2036" spans="1:29" x14ac:dyDescent="0.3">
      <c r="A2036" s="36">
        <v>2035</v>
      </c>
      <c r="B2036" s="35" t="s">
        <v>87</v>
      </c>
      <c r="C2036" s="37">
        <v>44685</v>
      </c>
      <c r="D2036" s="55">
        <v>86685688</v>
      </c>
      <c r="E2036" s="54" t="s">
        <v>1</v>
      </c>
      <c r="F2036" s="100">
        <v>210369</v>
      </c>
      <c r="G2036" s="55" t="s">
        <v>89</v>
      </c>
      <c r="H2036" s="54" t="s">
        <v>90</v>
      </c>
      <c r="I2036" s="54" t="s">
        <v>9320</v>
      </c>
      <c r="J2036" s="55" t="s">
        <v>10163</v>
      </c>
      <c r="K2036" s="55" t="s">
        <v>18</v>
      </c>
      <c r="L2036" s="55" t="s">
        <v>402</v>
      </c>
      <c r="M2036" s="59" t="s">
        <v>8278</v>
      </c>
      <c r="N2036" s="54">
        <v>6151644</v>
      </c>
      <c r="O2036" s="54" t="s">
        <v>10175</v>
      </c>
      <c r="P2036" s="54">
        <v>79935303800</v>
      </c>
      <c r="Q2036" s="60" t="s">
        <v>10176</v>
      </c>
      <c r="R2036" s="54" t="s">
        <v>10177</v>
      </c>
      <c r="S2036" s="54" t="s">
        <v>10178</v>
      </c>
      <c r="T2036" s="54" t="s">
        <v>10179</v>
      </c>
      <c r="U2036" s="54">
        <v>400000</v>
      </c>
      <c r="V2036" s="54">
        <v>550000</v>
      </c>
      <c r="W2036" s="54" t="s">
        <v>508</v>
      </c>
      <c r="X2036" s="54"/>
      <c r="Y2036" s="54"/>
      <c r="Z2036" s="54"/>
      <c r="AA2036" s="54" t="s">
        <v>109</v>
      </c>
      <c r="AB2036" s="54" t="s">
        <v>109</v>
      </c>
      <c r="AC2036" s="54"/>
    </row>
    <row r="2037" spans="1:29" x14ac:dyDescent="0.3">
      <c r="A2037" s="36">
        <v>2036</v>
      </c>
      <c r="B2037" s="35" t="s">
        <v>87</v>
      </c>
      <c r="C2037" s="37">
        <v>44685</v>
      </c>
      <c r="D2037" s="55">
        <v>10352886</v>
      </c>
      <c r="E2037" s="54" t="s">
        <v>1</v>
      </c>
      <c r="F2037" s="100">
        <v>210369</v>
      </c>
      <c r="G2037" s="55" t="s">
        <v>89</v>
      </c>
      <c r="H2037" s="54" t="s">
        <v>90</v>
      </c>
      <c r="I2037" s="54" t="s">
        <v>394</v>
      </c>
      <c r="J2037" s="55" t="s">
        <v>10180</v>
      </c>
      <c r="K2037" s="55" t="s">
        <v>47</v>
      </c>
      <c r="L2037" s="55" t="s">
        <v>402</v>
      </c>
      <c r="M2037" s="59" t="s">
        <v>93</v>
      </c>
      <c r="N2037" s="54">
        <v>6152007</v>
      </c>
      <c r="O2037" s="54" t="s">
        <v>10181</v>
      </c>
      <c r="P2037" s="54">
        <v>9535830889</v>
      </c>
      <c r="Q2037" s="60" t="s">
        <v>10182</v>
      </c>
      <c r="R2037" s="54" t="s">
        <v>2274</v>
      </c>
      <c r="S2037" s="54" t="s">
        <v>10183</v>
      </c>
      <c r="T2037" s="54" t="s">
        <v>10184</v>
      </c>
      <c r="U2037" s="54" t="s">
        <v>10185</v>
      </c>
      <c r="V2037" s="54" t="s">
        <v>5069</v>
      </c>
      <c r="W2037" s="54" t="s">
        <v>10186</v>
      </c>
      <c r="X2037" s="54" t="s">
        <v>100</v>
      </c>
      <c r="Y2037" s="54" t="s">
        <v>100</v>
      </c>
      <c r="Z2037" s="54" t="s">
        <v>100</v>
      </c>
      <c r="AA2037" s="54" t="s">
        <v>109</v>
      </c>
      <c r="AB2037" s="54" t="s">
        <v>109</v>
      </c>
      <c r="AC2037" s="54"/>
    </row>
    <row r="2038" spans="1:29" x14ac:dyDescent="0.3">
      <c r="A2038" s="36">
        <v>2037</v>
      </c>
      <c r="B2038" s="35" t="s">
        <v>87</v>
      </c>
      <c r="C2038" s="37">
        <v>44685</v>
      </c>
      <c r="D2038" s="55">
        <v>69368387</v>
      </c>
      <c r="E2038" s="54" t="s">
        <v>1</v>
      </c>
      <c r="F2038" s="100">
        <v>210369</v>
      </c>
      <c r="G2038" s="55" t="s">
        <v>89</v>
      </c>
      <c r="H2038" s="54" t="s">
        <v>2967</v>
      </c>
      <c r="I2038" s="54" t="s">
        <v>6027</v>
      </c>
      <c r="J2038" s="55"/>
      <c r="K2038" s="55" t="s">
        <v>13</v>
      </c>
      <c r="L2038" s="55" t="s">
        <v>621</v>
      </c>
      <c r="M2038" s="59" t="s">
        <v>7715</v>
      </c>
      <c r="N2038" s="54">
        <v>3837083</v>
      </c>
      <c r="O2038" s="54" t="s">
        <v>10187</v>
      </c>
      <c r="P2038" s="54">
        <v>9583883678</v>
      </c>
      <c r="Q2038" s="60" t="s">
        <v>10188</v>
      </c>
      <c r="R2038" s="54" t="s">
        <v>7005</v>
      </c>
      <c r="S2038" s="54" t="s">
        <v>7005</v>
      </c>
      <c r="T2038" s="54" t="s">
        <v>7547</v>
      </c>
      <c r="U2038" s="54">
        <v>525000</v>
      </c>
      <c r="V2038" s="54">
        <v>1400000</v>
      </c>
      <c r="W2038" s="54" t="s">
        <v>10189</v>
      </c>
      <c r="X2038" s="54" t="s">
        <v>100</v>
      </c>
      <c r="Y2038" s="54" t="s">
        <v>100</v>
      </c>
      <c r="Z2038" s="54"/>
      <c r="AA2038" s="54" t="s">
        <v>109</v>
      </c>
      <c r="AB2038" s="54" t="s">
        <v>2840</v>
      </c>
      <c r="AC2038" s="54"/>
    </row>
    <row r="2039" spans="1:29" x14ac:dyDescent="0.3">
      <c r="A2039" s="36">
        <v>2038</v>
      </c>
      <c r="B2039" s="35" t="s">
        <v>87</v>
      </c>
      <c r="C2039" s="37">
        <v>44685</v>
      </c>
      <c r="D2039" s="55">
        <v>69368387</v>
      </c>
      <c r="E2039" s="54" t="s">
        <v>1</v>
      </c>
      <c r="F2039" s="100">
        <v>210369</v>
      </c>
      <c r="G2039" s="55" t="s">
        <v>89</v>
      </c>
      <c r="H2039" s="54" t="s">
        <v>2967</v>
      </c>
      <c r="I2039" s="54" t="s">
        <v>6027</v>
      </c>
      <c r="J2039" s="55"/>
      <c r="K2039" s="55" t="s">
        <v>18</v>
      </c>
      <c r="L2039" s="55" t="s">
        <v>1577</v>
      </c>
      <c r="M2039" s="59" t="s">
        <v>7715</v>
      </c>
      <c r="N2039" s="54" t="s">
        <v>10190</v>
      </c>
      <c r="O2039" s="54" t="s">
        <v>10191</v>
      </c>
      <c r="P2039" s="54">
        <v>8971117002</v>
      </c>
      <c r="Q2039" s="60" t="s">
        <v>10192</v>
      </c>
      <c r="R2039" s="54" t="s">
        <v>10193</v>
      </c>
      <c r="S2039" s="54" t="s">
        <v>10193</v>
      </c>
      <c r="T2039" s="54" t="s">
        <v>4280</v>
      </c>
      <c r="U2039" s="54">
        <v>900000</v>
      </c>
      <c r="V2039" s="54">
        <v>1900000</v>
      </c>
      <c r="W2039" s="54" t="s">
        <v>10194</v>
      </c>
      <c r="X2039" s="54" t="s">
        <v>100</v>
      </c>
      <c r="Y2039" s="54" t="s">
        <v>100</v>
      </c>
      <c r="Z2039" s="54"/>
      <c r="AA2039" s="54" t="s">
        <v>109</v>
      </c>
      <c r="AB2039" s="54" t="s">
        <v>2840</v>
      </c>
      <c r="AC2039" s="54"/>
    </row>
    <row r="2040" spans="1:29" x14ac:dyDescent="0.3">
      <c r="A2040" s="36">
        <v>2039</v>
      </c>
      <c r="B2040" s="35" t="s">
        <v>87</v>
      </c>
      <c r="C2040" s="37">
        <v>44685</v>
      </c>
      <c r="D2040" s="55">
        <v>69368387</v>
      </c>
      <c r="E2040" s="54" t="s">
        <v>1</v>
      </c>
      <c r="F2040" s="100">
        <v>210369</v>
      </c>
      <c r="G2040" s="55" t="s">
        <v>89</v>
      </c>
      <c r="H2040" s="54" t="s">
        <v>2967</v>
      </c>
      <c r="I2040" s="54" t="s">
        <v>6027</v>
      </c>
      <c r="J2040" s="55"/>
      <c r="K2040" s="55" t="s">
        <v>45</v>
      </c>
      <c r="L2040" s="55" t="s">
        <v>402</v>
      </c>
      <c r="M2040" s="59" t="s">
        <v>7715</v>
      </c>
      <c r="N2040" s="54">
        <v>6063903</v>
      </c>
      <c r="O2040" s="54" t="s">
        <v>10195</v>
      </c>
      <c r="P2040" s="54">
        <v>8977088334</v>
      </c>
      <c r="Q2040" s="60" t="s">
        <v>10196</v>
      </c>
      <c r="R2040" s="54" t="s">
        <v>10197</v>
      </c>
      <c r="S2040" s="54" t="s">
        <v>10197</v>
      </c>
      <c r="T2040" s="54" t="s">
        <v>749</v>
      </c>
      <c r="U2040" s="54">
        <v>1000000</v>
      </c>
      <c r="V2040" s="54">
        <v>1950000</v>
      </c>
      <c r="W2040" s="54" t="s">
        <v>10198</v>
      </c>
      <c r="X2040" s="54" t="s">
        <v>100</v>
      </c>
      <c r="Y2040" s="54" t="s">
        <v>100</v>
      </c>
      <c r="Z2040" s="54"/>
      <c r="AA2040" s="54" t="s">
        <v>109</v>
      </c>
      <c r="AB2040" s="54" t="s">
        <v>2840</v>
      </c>
      <c r="AC2040" s="54"/>
    </row>
    <row r="2041" spans="1:29" x14ac:dyDescent="0.3">
      <c r="A2041" s="36">
        <v>2040</v>
      </c>
      <c r="B2041" s="35" t="s">
        <v>87</v>
      </c>
      <c r="C2041" s="37">
        <v>44685</v>
      </c>
      <c r="D2041" s="55">
        <v>22331950</v>
      </c>
      <c r="E2041" s="54" t="s">
        <v>1</v>
      </c>
      <c r="F2041" s="100">
        <v>210369</v>
      </c>
      <c r="G2041" s="55" t="s">
        <v>89</v>
      </c>
      <c r="H2041" s="54" t="s">
        <v>254</v>
      </c>
      <c r="I2041" s="54" t="s">
        <v>2885</v>
      </c>
      <c r="J2041" s="55" t="s">
        <v>9369</v>
      </c>
      <c r="K2041" s="55" t="s">
        <v>13</v>
      </c>
      <c r="L2041" s="55" t="s">
        <v>236</v>
      </c>
      <c r="M2041" s="59" t="s">
        <v>93</v>
      </c>
      <c r="N2041" s="54">
        <v>6085354</v>
      </c>
      <c r="O2041" s="54" t="s">
        <v>10199</v>
      </c>
      <c r="P2041" s="54">
        <v>8698002040</v>
      </c>
      <c r="Q2041" s="60" t="s">
        <v>10200</v>
      </c>
      <c r="R2041" s="54" t="s">
        <v>3342</v>
      </c>
      <c r="S2041" s="54" t="s">
        <v>2290</v>
      </c>
      <c r="T2041" s="54" t="s">
        <v>2412</v>
      </c>
      <c r="U2041" s="54">
        <v>1500000</v>
      </c>
      <c r="V2041" s="54">
        <v>2200000</v>
      </c>
      <c r="W2041" s="54" t="s">
        <v>8408</v>
      </c>
      <c r="X2041" s="54" t="s">
        <v>100</v>
      </c>
      <c r="Y2041" s="54" t="s">
        <v>100</v>
      </c>
      <c r="Z2041" s="54" t="s">
        <v>118</v>
      </c>
      <c r="AA2041" s="54" t="s">
        <v>109</v>
      </c>
      <c r="AB2041" s="54" t="s">
        <v>109</v>
      </c>
      <c r="AC2041" s="54"/>
    </row>
    <row r="2042" spans="1:29" x14ac:dyDescent="0.3">
      <c r="A2042" s="36">
        <v>2041</v>
      </c>
      <c r="B2042" s="35" t="s">
        <v>87</v>
      </c>
      <c r="C2042" s="37">
        <v>44685</v>
      </c>
      <c r="D2042" s="55">
        <v>10352886</v>
      </c>
      <c r="E2042" s="54" t="s">
        <v>1</v>
      </c>
      <c r="F2042" s="100">
        <v>210369</v>
      </c>
      <c r="G2042" s="55" t="s">
        <v>89</v>
      </c>
      <c r="H2042" s="54" t="s">
        <v>90</v>
      </c>
      <c r="I2042" s="54" t="s">
        <v>10201</v>
      </c>
      <c r="J2042" s="55" t="s">
        <v>10202</v>
      </c>
      <c r="K2042" s="35" t="s">
        <v>24</v>
      </c>
      <c r="L2042" s="64" t="s">
        <v>8833</v>
      </c>
      <c r="M2042" s="59" t="s">
        <v>8278</v>
      </c>
      <c r="N2042" s="54">
        <v>6028968</v>
      </c>
      <c r="O2042" s="54" t="s">
        <v>10203</v>
      </c>
      <c r="P2042" s="54">
        <v>8287350070</v>
      </c>
      <c r="Q2042" s="60" t="s">
        <v>9138</v>
      </c>
      <c r="R2042" s="54" t="s">
        <v>10204</v>
      </c>
      <c r="S2042" s="54" t="s">
        <v>10205</v>
      </c>
      <c r="T2042" s="54" t="s">
        <v>9140</v>
      </c>
      <c r="U2042" s="54" t="s">
        <v>10206</v>
      </c>
      <c r="V2042" s="54" t="s">
        <v>2170</v>
      </c>
      <c r="W2042" s="54" t="s">
        <v>10186</v>
      </c>
      <c r="X2042" s="54" t="s">
        <v>10207</v>
      </c>
      <c r="Y2042" s="54" t="s">
        <v>10207</v>
      </c>
      <c r="Z2042" s="54" t="s">
        <v>10207</v>
      </c>
      <c r="AA2042" s="54" t="s">
        <v>888</v>
      </c>
      <c r="AB2042" s="54" t="s">
        <v>109</v>
      </c>
      <c r="AC2042" s="54"/>
    </row>
    <row r="2043" spans="1:29" x14ac:dyDescent="0.3">
      <c r="A2043" s="36">
        <v>2042</v>
      </c>
      <c r="B2043" s="35" t="s">
        <v>87</v>
      </c>
      <c r="C2043" s="37">
        <v>44685</v>
      </c>
      <c r="D2043" s="35">
        <v>63289438</v>
      </c>
      <c r="E2043" s="56" t="s">
        <v>6</v>
      </c>
      <c r="F2043" s="59">
        <v>221395</v>
      </c>
      <c r="G2043" s="35" t="s">
        <v>5685</v>
      </c>
      <c r="H2043" s="35" t="s">
        <v>7635</v>
      </c>
      <c r="I2043" s="35" t="s">
        <v>10208</v>
      </c>
      <c r="J2043" s="42" t="s">
        <v>10209</v>
      </c>
      <c r="K2043" s="55" t="s">
        <v>18</v>
      </c>
      <c r="L2043" s="55" t="s">
        <v>10210</v>
      </c>
      <c r="M2043" s="59" t="s">
        <v>93</v>
      </c>
      <c r="N2043" s="59">
        <v>6234494</v>
      </c>
      <c r="O2043" s="126" t="s">
        <v>10211</v>
      </c>
      <c r="P2043" s="59">
        <v>8848922092</v>
      </c>
      <c r="Q2043" s="114" t="s">
        <v>10212</v>
      </c>
      <c r="R2043" s="35" t="s">
        <v>6218</v>
      </c>
      <c r="S2043" s="42" t="s">
        <v>10213</v>
      </c>
      <c r="T2043" s="35" t="s">
        <v>10214</v>
      </c>
      <c r="U2043" s="35" t="s">
        <v>10215</v>
      </c>
      <c r="V2043" s="35" t="s">
        <v>5491</v>
      </c>
      <c r="W2043" s="35" t="s">
        <v>10216</v>
      </c>
      <c r="X2043" s="54" t="s">
        <v>10207</v>
      </c>
      <c r="Y2043" s="54" t="s">
        <v>10207</v>
      </c>
      <c r="Z2043" s="54" t="s">
        <v>10207</v>
      </c>
      <c r="AA2043" s="35" t="s">
        <v>689</v>
      </c>
      <c r="AB2043" s="54" t="s">
        <v>109</v>
      </c>
      <c r="AC2043" s="35" t="s">
        <v>10217</v>
      </c>
    </row>
    <row r="2044" spans="1:29" ht="28.8" x14ac:dyDescent="0.3">
      <c r="A2044" s="36">
        <v>2043</v>
      </c>
      <c r="B2044" s="36" t="s">
        <v>87</v>
      </c>
      <c r="C2044" s="37">
        <v>44685</v>
      </c>
      <c r="D2044" s="35">
        <v>63479757</v>
      </c>
      <c r="E2044" s="56" t="s">
        <v>6</v>
      </c>
      <c r="F2044" s="100">
        <v>221395</v>
      </c>
      <c r="G2044" s="35" t="s">
        <v>5685</v>
      </c>
      <c r="H2044" s="35" t="s">
        <v>7635</v>
      </c>
      <c r="I2044" s="35" t="s">
        <v>4418</v>
      </c>
      <c r="J2044" s="35" t="s">
        <v>4418</v>
      </c>
      <c r="K2044" s="55" t="s">
        <v>38</v>
      </c>
      <c r="L2044" s="123" t="s">
        <v>8188</v>
      </c>
      <c r="M2044" s="123" t="s">
        <v>93</v>
      </c>
      <c r="O2044" s="35" t="s">
        <v>10218</v>
      </c>
      <c r="P2044" s="59">
        <v>9095257191</v>
      </c>
      <c r="Q2044" s="114" t="s">
        <v>10219</v>
      </c>
      <c r="R2044" s="59">
        <v>11.4</v>
      </c>
      <c r="S2044" s="58" t="s">
        <v>10220</v>
      </c>
      <c r="T2044" s="35" t="s">
        <v>10221</v>
      </c>
      <c r="U2044" s="35" t="s">
        <v>10222</v>
      </c>
      <c r="V2044" s="35" t="s">
        <v>10223</v>
      </c>
      <c r="W2044" s="35" t="s">
        <v>10224</v>
      </c>
      <c r="X2044" s="123" t="s">
        <v>100</v>
      </c>
      <c r="Y2044" s="123" t="s">
        <v>100</v>
      </c>
      <c r="Z2044" s="123" t="s">
        <v>100</v>
      </c>
      <c r="AA2044" s="123" t="s">
        <v>267</v>
      </c>
      <c r="AB2044" s="123" t="s">
        <v>267</v>
      </c>
      <c r="AC2044" s="35" t="s">
        <v>10225</v>
      </c>
    </row>
    <row r="2045" spans="1:29" x14ac:dyDescent="0.3">
      <c r="A2045" s="36">
        <v>2044</v>
      </c>
      <c r="B2045" s="36" t="s">
        <v>87</v>
      </c>
      <c r="C2045" s="37">
        <v>44685</v>
      </c>
      <c r="D2045" s="35">
        <v>63479757</v>
      </c>
      <c r="E2045" s="56" t="s">
        <v>6</v>
      </c>
      <c r="F2045" s="100">
        <v>221395</v>
      </c>
      <c r="G2045" s="35" t="s">
        <v>5685</v>
      </c>
      <c r="H2045" s="35" t="s">
        <v>7635</v>
      </c>
      <c r="I2045" s="35" t="s">
        <v>4418</v>
      </c>
      <c r="J2045" s="35" t="s">
        <v>4418</v>
      </c>
      <c r="K2045" s="55" t="s">
        <v>38</v>
      </c>
      <c r="L2045" s="123" t="s">
        <v>8188</v>
      </c>
      <c r="M2045" s="123" t="s">
        <v>93</v>
      </c>
      <c r="O2045" s="35" t="s">
        <v>10226</v>
      </c>
      <c r="P2045" s="59">
        <v>8420425379</v>
      </c>
      <c r="Q2045" s="114" t="s">
        <v>10227</v>
      </c>
      <c r="R2045" s="59">
        <v>11.4</v>
      </c>
      <c r="S2045" s="58" t="s">
        <v>10228</v>
      </c>
      <c r="T2045" s="35" t="s">
        <v>116</v>
      </c>
      <c r="U2045" s="35" t="s">
        <v>6139</v>
      </c>
      <c r="V2045" s="35" t="s">
        <v>10229</v>
      </c>
      <c r="W2045" s="35" t="s">
        <v>10230</v>
      </c>
      <c r="X2045" s="123" t="s">
        <v>100</v>
      </c>
      <c r="Y2045" s="123" t="s">
        <v>100</v>
      </c>
      <c r="Z2045" s="123" t="s">
        <v>100</v>
      </c>
      <c r="AA2045" s="35" t="s">
        <v>109</v>
      </c>
      <c r="AB2045" s="35" t="s">
        <v>109</v>
      </c>
    </row>
    <row r="2046" spans="1:29" ht="43.2" x14ac:dyDescent="0.3">
      <c r="A2046" s="36">
        <v>2045</v>
      </c>
      <c r="B2046" s="36" t="s">
        <v>87</v>
      </c>
      <c r="C2046" s="37">
        <v>44685</v>
      </c>
      <c r="D2046" s="35">
        <v>63479757</v>
      </c>
      <c r="E2046" s="56" t="s">
        <v>6</v>
      </c>
      <c r="F2046" s="100">
        <v>221395</v>
      </c>
      <c r="G2046" s="35" t="s">
        <v>5685</v>
      </c>
      <c r="H2046" s="35" t="s">
        <v>7635</v>
      </c>
      <c r="I2046" s="35" t="s">
        <v>4418</v>
      </c>
      <c r="J2046" s="35" t="s">
        <v>4418</v>
      </c>
      <c r="K2046" s="55" t="s">
        <v>38</v>
      </c>
      <c r="L2046" s="123" t="s">
        <v>8188</v>
      </c>
      <c r="M2046" s="123" t="s">
        <v>93</v>
      </c>
      <c r="O2046" s="35" t="s">
        <v>10231</v>
      </c>
      <c r="P2046" s="59">
        <v>9566874517</v>
      </c>
      <c r="Q2046" s="114" t="s">
        <v>10232</v>
      </c>
      <c r="R2046" s="59">
        <v>8.5</v>
      </c>
      <c r="S2046" s="58" t="s">
        <v>10233</v>
      </c>
      <c r="T2046" s="35" t="s">
        <v>765</v>
      </c>
      <c r="U2046" s="35" t="s">
        <v>10234</v>
      </c>
      <c r="V2046" s="35" t="s">
        <v>4436</v>
      </c>
      <c r="W2046" s="35" t="s">
        <v>10235</v>
      </c>
      <c r="X2046" s="123" t="s">
        <v>100</v>
      </c>
      <c r="Y2046" s="123" t="s">
        <v>100</v>
      </c>
      <c r="Z2046" s="123" t="s">
        <v>100</v>
      </c>
      <c r="AA2046" s="35" t="s">
        <v>267</v>
      </c>
      <c r="AB2046" s="35" t="s">
        <v>267</v>
      </c>
      <c r="AC2046" s="35" t="s">
        <v>10236</v>
      </c>
    </row>
    <row r="2047" spans="1:29" x14ac:dyDescent="0.3">
      <c r="A2047" s="36">
        <v>2046</v>
      </c>
      <c r="B2047" s="36" t="s">
        <v>87</v>
      </c>
      <c r="C2047" s="37">
        <v>44686</v>
      </c>
      <c r="D2047" s="100">
        <v>65656387</v>
      </c>
      <c r="E2047" s="56" t="s">
        <v>6</v>
      </c>
      <c r="F2047" s="100">
        <v>221395</v>
      </c>
      <c r="G2047" s="56" t="s">
        <v>89</v>
      </c>
      <c r="H2047" s="56" t="s">
        <v>7324</v>
      </c>
      <c r="I2047" s="56" t="s">
        <v>120</v>
      </c>
      <c r="J2047" s="100" t="s">
        <v>10237</v>
      </c>
      <c r="K2047" s="55" t="s">
        <v>18</v>
      </c>
      <c r="L2047" s="56" t="s">
        <v>18</v>
      </c>
      <c r="M2047" s="123" t="s">
        <v>93</v>
      </c>
      <c r="N2047" s="100">
        <v>380086</v>
      </c>
      <c r="O2047" s="132" t="s">
        <v>6313</v>
      </c>
      <c r="P2047" s="100">
        <v>9348661408</v>
      </c>
      <c r="Q2047" s="60" t="s">
        <v>10238</v>
      </c>
      <c r="R2047" s="100" t="s">
        <v>6315</v>
      </c>
      <c r="S2047" s="100" t="s">
        <v>6315</v>
      </c>
      <c r="T2047" s="100" t="s">
        <v>10239</v>
      </c>
      <c r="U2047" s="100">
        <v>750000</v>
      </c>
      <c r="V2047" s="100">
        <v>1600000</v>
      </c>
      <c r="W2047" s="100" t="s">
        <v>10240</v>
      </c>
      <c r="X2047" s="123" t="s">
        <v>100</v>
      </c>
      <c r="Y2047" s="123" t="s">
        <v>100</v>
      </c>
      <c r="Z2047" s="123" t="s">
        <v>100</v>
      </c>
      <c r="AA2047" s="100" t="s">
        <v>109</v>
      </c>
      <c r="AB2047" s="100" t="s">
        <v>101</v>
      </c>
      <c r="AC2047" s="100" t="s">
        <v>10241</v>
      </c>
    </row>
    <row r="2048" spans="1:29" x14ac:dyDescent="0.3">
      <c r="A2048" s="36">
        <v>2047</v>
      </c>
      <c r="B2048" s="36" t="s">
        <v>87</v>
      </c>
      <c r="C2048" s="37">
        <v>44686</v>
      </c>
      <c r="D2048" s="100">
        <v>65656387</v>
      </c>
      <c r="E2048" s="56" t="s">
        <v>6</v>
      </c>
      <c r="F2048" s="100">
        <v>221395</v>
      </c>
      <c r="G2048" s="56" t="s">
        <v>89</v>
      </c>
      <c r="H2048" s="56" t="s">
        <v>8244</v>
      </c>
      <c r="I2048" s="56" t="s">
        <v>120</v>
      </c>
      <c r="J2048" s="100" t="s">
        <v>10237</v>
      </c>
      <c r="K2048" s="55" t="s">
        <v>38</v>
      </c>
      <c r="L2048" s="123" t="s">
        <v>1079</v>
      </c>
      <c r="M2048" s="123" t="s">
        <v>93</v>
      </c>
      <c r="N2048" s="56">
        <v>2087806</v>
      </c>
      <c r="O2048" s="56" t="s">
        <v>10242</v>
      </c>
      <c r="P2048" s="56" t="s">
        <v>10243</v>
      </c>
      <c r="Q2048" s="112" t="s">
        <v>10244</v>
      </c>
      <c r="R2048" s="56" t="s">
        <v>1708</v>
      </c>
      <c r="S2048" s="56" t="s">
        <v>10245</v>
      </c>
      <c r="T2048" s="56" t="s">
        <v>3777</v>
      </c>
      <c r="U2048" s="56">
        <v>700000</v>
      </c>
      <c r="V2048" s="56">
        <v>1700000</v>
      </c>
      <c r="W2048" s="56" t="s">
        <v>10246</v>
      </c>
      <c r="X2048" s="123" t="s">
        <v>100</v>
      </c>
      <c r="Y2048" s="123" t="s">
        <v>100</v>
      </c>
      <c r="Z2048" s="123" t="s">
        <v>100</v>
      </c>
      <c r="AA2048" s="56" t="s">
        <v>267</v>
      </c>
      <c r="AB2048" s="56" t="s">
        <v>101</v>
      </c>
      <c r="AC2048" s="56" t="s">
        <v>10247</v>
      </c>
    </row>
    <row r="2049" spans="1:29" x14ac:dyDescent="0.3">
      <c r="A2049" s="36">
        <v>2048</v>
      </c>
      <c r="B2049" s="36" t="s">
        <v>87</v>
      </c>
      <c r="C2049" s="37">
        <v>44686</v>
      </c>
      <c r="D2049" s="151">
        <v>63206489</v>
      </c>
      <c r="E2049" s="56" t="s">
        <v>6</v>
      </c>
      <c r="F2049" s="100">
        <v>221395</v>
      </c>
      <c r="G2049" s="56" t="s">
        <v>89</v>
      </c>
      <c r="H2049" s="56" t="s">
        <v>8244</v>
      </c>
      <c r="I2049" s="56" t="s">
        <v>120</v>
      </c>
      <c r="J2049" s="56" t="s">
        <v>10248</v>
      </c>
      <c r="K2049" s="55" t="s">
        <v>38</v>
      </c>
      <c r="L2049" s="123" t="s">
        <v>8710</v>
      </c>
      <c r="M2049" s="123" t="s">
        <v>93</v>
      </c>
      <c r="N2049" s="56">
        <v>6235516</v>
      </c>
      <c r="O2049" s="56" t="s">
        <v>10249</v>
      </c>
      <c r="P2049" s="56" t="s">
        <v>10250</v>
      </c>
      <c r="Q2049" s="112" t="s">
        <v>10251</v>
      </c>
      <c r="R2049" s="56" t="s">
        <v>9744</v>
      </c>
      <c r="S2049" s="56" t="s">
        <v>10252</v>
      </c>
      <c r="T2049" s="56" t="s">
        <v>765</v>
      </c>
      <c r="U2049" s="56">
        <v>2000000</v>
      </c>
      <c r="V2049" s="56">
        <v>2100000</v>
      </c>
      <c r="W2049" s="56" t="s">
        <v>10253</v>
      </c>
      <c r="X2049" s="56" t="s">
        <v>173</v>
      </c>
      <c r="Y2049" s="56" t="s">
        <v>128</v>
      </c>
      <c r="Z2049" s="56" t="s">
        <v>128</v>
      </c>
      <c r="AA2049" s="56" t="s">
        <v>101</v>
      </c>
      <c r="AB2049" s="56" t="s">
        <v>101</v>
      </c>
      <c r="AC2049" s="56" t="s">
        <v>8578</v>
      </c>
    </row>
    <row r="2050" spans="1:29" x14ac:dyDescent="0.3">
      <c r="A2050" s="36">
        <v>2049</v>
      </c>
      <c r="B2050" s="36" t="s">
        <v>87</v>
      </c>
      <c r="C2050" s="37">
        <v>44686</v>
      </c>
      <c r="D2050" s="100">
        <v>65656387</v>
      </c>
      <c r="E2050" s="56" t="s">
        <v>6</v>
      </c>
      <c r="F2050" s="100">
        <v>221395</v>
      </c>
      <c r="G2050" s="56" t="s">
        <v>89</v>
      </c>
      <c r="H2050" s="56" t="s">
        <v>7324</v>
      </c>
      <c r="I2050" s="56" t="s">
        <v>120</v>
      </c>
      <c r="J2050" s="100" t="s">
        <v>10237</v>
      </c>
      <c r="K2050" s="55" t="s">
        <v>38</v>
      </c>
      <c r="L2050" s="123" t="s">
        <v>1079</v>
      </c>
      <c r="M2050" s="123" t="s">
        <v>93</v>
      </c>
      <c r="N2050" s="56">
        <v>6234559</v>
      </c>
      <c r="O2050" s="100" t="s">
        <v>10254</v>
      </c>
      <c r="P2050" s="100">
        <v>9959545490</v>
      </c>
      <c r="Q2050" s="60" t="s">
        <v>10255</v>
      </c>
      <c r="R2050" s="100" t="s">
        <v>381</v>
      </c>
      <c r="S2050" s="100" t="s">
        <v>381</v>
      </c>
      <c r="T2050" s="100" t="s">
        <v>10256</v>
      </c>
      <c r="U2050" s="100">
        <v>800000</v>
      </c>
      <c r="V2050" s="100">
        <v>1200000</v>
      </c>
      <c r="W2050" s="100" t="s">
        <v>10257</v>
      </c>
      <c r="X2050" s="123" t="s">
        <v>100</v>
      </c>
      <c r="Y2050" s="123" t="s">
        <v>100</v>
      </c>
      <c r="Z2050" s="123" t="s">
        <v>100</v>
      </c>
      <c r="AA2050" s="100" t="s">
        <v>101</v>
      </c>
      <c r="AB2050" s="100" t="s">
        <v>101</v>
      </c>
      <c r="AC2050" s="100" t="s">
        <v>10258</v>
      </c>
    </row>
    <row r="2051" spans="1:29" x14ac:dyDescent="0.3">
      <c r="A2051" s="36">
        <v>2050</v>
      </c>
      <c r="B2051" s="36" t="s">
        <v>87</v>
      </c>
      <c r="C2051" s="37">
        <v>44686</v>
      </c>
      <c r="D2051" s="100">
        <v>65656387</v>
      </c>
      <c r="E2051" s="56" t="s">
        <v>6</v>
      </c>
      <c r="F2051" s="100">
        <v>221395</v>
      </c>
      <c r="G2051" s="56" t="s">
        <v>89</v>
      </c>
      <c r="H2051" s="56" t="s">
        <v>7324</v>
      </c>
      <c r="I2051" s="56" t="s">
        <v>120</v>
      </c>
      <c r="J2051" s="100" t="s">
        <v>10237</v>
      </c>
      <c r="K2051" s="55" t="s">
        <v>38</v>
      </c>
      <c r="L2051" s="123" t="s">
        <v>1079</v>
      </c>
      <c r="M2051" s="123" t="s">
        <v>93</v>
      </c>
      <c r="N2051" s="56">
        <v>5459274</v>
      </c>
      <c r="O2051" s="100" t="s">
        <v>1027</v>
      </c>
      <c r="P2051" s="100">
        <v>8897486607</v>
      </c>
      <c r="Q2051" s="60" t="s">
        <v>10259</v>
      </c>
      <c r="R2051" s="100" t="s">
        <v>5649</v>
      </c>
      <c r="S2051" s="100" t="s">
        <v>225</v>
      </c>
      <c r="T2051" s="100" t="s">
        <v>3777</v>
      </c>
      <c r="U2051" s="100">
        <v>450000</v>
      </c>
      <c r="V2051" s="100">
        <v>1200000</v>
      </c>
      <c r="W2051" s="100" t="s">
        <v>8736</v>
      </c>
      <c r="X2051" s="123" t="s">
        <v>100</v>
      </c>
      <c r="Y2051" s="123" t="s">
        <v>100</v>
      </c>
      <c r="Z2051" s="123" t="s">
        <v>100</v>
      </c>
      <c r="AA2051" s="100" t="s">
        <v>101</v>
      </c>
      <c r="AB2051" s="100" t="s">
        <v>101</v>
      </c>
      <c r="AC2051" s="100" t="s">
        <v>10260</v>
      </c>
    </row>
    <row r="2052" spans="1:29" x14ac:dyDescent="0.3">
      <c r="A2052" s="36">
        <v>2051</v>
      </c>
      <c r="B2052" s="36" t="s">
        <v>87</v>
      </c>
      <c r="C2052" s="37">
        <v>44686</v>
      </c>
      <c r="D2052" s="100">
        <v>65656387</v>
      </c>
      <c r="E2052" s="56" t="s">
        <v>6</v>
      </c>
      <c r="F2052" s="100">
        <v>221395</v>
      </c>
      <c r="G2052" s="56" t="s">
        <v>89</v>
      </c>
      <c r="H2052" s="56" t="s">
        <v>7324</v>
      </c>
      <c r="I2052" s="56" t="s">
        <v>120</v>
      </c>
      <c r="J2052" s="100" t="s">
        <v>10237</v>
      </c>
      <c r="K2052" s="55" t="s">
        <v>13</v>
      </c>
      <c r="L2052" s="55" t="s">
        <v>7171</v>
      </c>
      <c r="M2052" s="123" t="s">
        <v>93</v>
      </c>
      <c r="N2052" s="56">
        <v>6234584</v>
      </c>
      <c r="O2052" s="132" t="s">
        <v>10261</v>
      </c>
      <c r="P2052" s="100">
        <v>8686360940</v>
      </c>
      <c r="Q2052" s="60" t="s">
        <v>10262</v>
      </c>
      <c r="R2052" s="100" t="s">
        <v>1048</v>
      </c>
      <c r="S2052" s="100" t="s">
        <v>9022</v>
      </c>
      <c r="T2052" s="100" t="s">
        <v>10263</v>
      </c>
      <c r="U2052" s="100">
        <v>1050000</v>
      </c>
      <c r="V2052" s="100" t="s">
        <v>10264</v>
      </c>
      <c r="W2052" s="100" t="s">
        <v>10265</v>
      </c>
      <c r="X2052" s="123" t="s">
        <v>100</v>
      </c>
      <c r="Y2052" s="123" t="s">
        <v>100</v>
      </c>
      <c r="Z2052" s="123" t="s">
        <v>100</v>
      </c>
      <c r="AA2052" s="100" t="s">
        <v>101</v>
      </c>
      <c r="AB2052" s="100" t="s">
        <v>101</v>
      </c>
      <c r="AC2052" s="100" t="s">
        <v>10266</v>
      </c>
    </row>
    <row r="2053" spans="1:29" ht="16.2" x14ac:dyDescent="0.3">
      <c r="A2053" s="36">
        <v>2052</v>
      </c>
      <c r="B2053" s="36" t="s">
        <v>87</v>
      </c>
      <c r="C2053" s="37">
        <v>44686</v>
      </c>
      <c r="D2053" s="79" t="s">
        <v>10267</v>
      </c>
      <c r="E2053" s="56" t="s">
        <v>6</v>
      </c>
      <c r="F2053" s="100">
        <v>221395</v>
      </c>
      <c r="G2053" s="79" t="s">
        <v>89</v>
      </c>
      <c r="H2053" s="79" t="s">
        <v>9912</v>
      </c>
      <c r="I2053" s="56" t="s">
        <v>120</v>
      </c>
      <c r="J2053" s="100" t="s">
        <v>10237</v>
      </c>
      <c r="K2053" s="55" t="s">
        <v>13</v>
      </c>
      <c r="L2053" s="55" t="s">
        <v>8702</v>
      </c>
      <c r="M2053" s="123" t="s">
        <v>93</v>
      </c>
      <c r="N2053" s="79">
        <v>6189955</v>
      </c>
      <c r="O2053" s="132" t="s">
        <v>10268</v>
      </c>
      <c r="P2053" s="79">
        <v>9989080718</v>
      </c>
      <c r="Q2053" s="60" t="s">
        <v>10269</v>
      </c>
      <c r="R2053" s="79" t="s">
        <v>10270</v>
      </c>
      <c r="S2053" s="79" t="s">
        <v>10271</v>
      </c>
      <c r="T2053" s="79" t="s">
        <v>226</v>
      </c>
      <c r="U2053" s="79" t="s">
        <v>10272</v>
      </c>
      <c r="V2053" s="79" t="s">
        <v>10273</v>
      </c>
      <c r="W2053" s="79" t="s">
        <v>10274</v>
      </c>
      <c r="X2053" s="123" t="s">
        <v>100</v>
      </c>
      <c r="Y2053" s="123" t="s">
        <v>100</v>
      </c>
      <c r="Z2053" s="123" t="s">
        <v>100</v>
      </c>
      <c r="AA2053" s="79" t="s">
        <v>101</v>
      </c>
      <c r="AB2053" s="79" t="s">
        <v>101</v>
      </c>
      <c r="AC2053" s="79" t="s">
        <v>10275</v>
      </c>
    </row>
    <row r="2054" spans="1:29" ht="16.2" x14ac:dyDescent="0.3">
      <c r="A2054" s="36">
        <v>2053</v>
      </c>
      <c r="B2054" s="36" t="s">
        <v>87</v>
      </c>
      <c r="C2054" s="37">
        <v>44686</v>
      </c>
      <c r="D2054" s="79" t="s">
        <v>10267</v>
      </c>
      <c r="E2054" s="56" t="s">
        <v>6</v>
      </c>
      <c r="F2054" s="100">
        <v>221395</v>
      </c>
      <c r="G2054" s="79" t="s">
        <v>89</v>
      </c>
      <c r="H2054" s="79" t="s">
        <v>9912</v>
      </c>
      <c r="I2054" s="56" t="s">
        <v>120</v>
      </c>
      <c r="J2054" s="100" t="s">
        <v>10237</v>
      </c>
      <c r="K2054" s="55" t="s">
        <v>13</v>
      </c>
      <c r="L2054" s="55" t="s">
        <v>10276</v>
      </c>
      <c r="M2054" s="123" t="s">
        <v>93</v>
      </c>
      <c r="N2054" s="79">
        <v>6058451</v>
      </c>
      <c r="O2054" s="132" t="s">
        <v>10277</v>
      </c>
      <c r="P2054" s="79">
        <v>6303790670</v>
      </c>
      <c r="Q2054" s="60" t="s">
        <v>10278</v>
      </c>
      <c r="R2054" s="79" t="s">
        <v>10279</v>
      </c>
      <c r="S2054" s="79" t="s">
        <v>10280</v>
      </c>
      <c r="T2054" s="79" t="s">
        <v>116</v>
      </c>
      <c r="U2054" s="79" t="s">
        <v>10281</v>
      </c>
      <c r="V2054" s="79" t="s">
        <v>10282</v>
      </c>
      <c r="W2054" s="79" t="s">
        <v>10283</v>
      </c>
      <c r="X2054" s="123" t="s">
        <v>100</v>
      </c>
      <c r="Y2054" s="123" t="s">
        <v>100</v>
      </c>
      <c r="Z2054" s="123" t="s">
        <v>100</v>
      </c>
      <c r="AA2054" s="79" t="s">
        <v>101</v>
      </c>
      <c r="AB2054" s="79" t="s">
        <v>101</v>
      </c>
      <c r="AC2054" s="79"/>
    </row>
    <row r="2055" spans="1:29" x14ac:dyDescent="0.3">
      <c r="A2055" s="36">
        <v>2054</v>
      </c>
      <c r="B2055" s="36" t="s">
        <v>87</v>
      </c>
      <c r="C2055" s="37">
        <v>44686</v>
      </c>
      <c r="E2055" s="56" t="s">
        <v>6</v>
      </c>
      <c r="F2055" s="100">
        <v>221395</v>
      </c>
      <c r="G2055" s="35" t="s">
        <v>5685</v>
      </c>
      <c r="H2055" s="35" t="s">
        <v>7635</v>
      </c>
      <c r="I2055" s="100" t="s">
        <v>4850</v>
      </c>
      <c r="J2055" s="55" t="s">
        <v>4950</v>
      </c>
      <c r="K2055" s="55" t="s">
        <v>38</v>
      </c>
      <c r="L2055" s="35" t="s">
        <v>10284</v>
      </c>
      <c r="O2055" s="35" t="s">
        <v>10285</v>
      </c>
      <c r="P2055" s="59">
        <v>9100135149</v>
      </c>
      <c r="Q2055" s="114" t="s">
        <v>10286</v>
      </c>
      <c r="R2055" s="59">
        <v>2.6</v>
      </c>
      <c r="S2055" s="59">
        <v>2.6</v>
      </c>
      <c r="T2055" s="59" t="s">
        <v>10287</v>
      </c>
      <c r="U2055" s="35" t="s">
        <v>3870</v>
      </c>
      <c r="V2055" s="35" t="s">
        <v>6125</v>
      </c>
      <c r="W2055" s="35" t="s">
        <v>10288</v>
      </c>
      <c r="X2055" s="123" t="s">
        <v>100</v>
      </c>
      <c r="Y2055" s="123" t="s">
        <v>100</v>
      </c>
      <c r="Z2055" s="123" t="s">
        <v>100</v>
      </c>
      <c r="AA2055" s="35" t="s">
        <v>109</v>
      </c>
      <c r="AB2055" s="35" t="s">
        <v>109</v>
      </c>
    </row>
    <row r="2056" spans="1:29" x14ac:dyDescent="0.3">
      <c r="A2056" s="36">
        <v>2055</v>
      </c>
      <c r="B2056" s="35" t="s">
        <v>87</v>
      </c>
      <c r="C2056" s="37">
        <v>44686</v>
      </c>
      <c r="D2056" s="55">
        <v>53943888</v>
      </c>
      <c r="E2056" s="54" t="s">
        <v>1</v>
      </c>
      <c r="F2056" s="100">
        <v>210369</v>
      </c>
      <c r="G2056" s="55" t="s">
        <v>89</v>
      </c>
      <c r="H2056" s="54" t="s">
        <v>2967</v>
      </c>
      <c r="I2056" s="54" t="s">
        <v>10289</v>
      </c>
      <c r="J2056" s="55"/>
      <c r="K2056" s="55" t="s">
        <v>13</v>
      </c>
      <c r="L2056" s="55" t="s">
        <v>5223</v>
      </c>
      <c r="M2056" s="59" t="s">
        <v>7715</v>
      </c>
      <c r="N2056" s="54" t="s">
        <v>10290</v>
      </c>
      <c r="O2056" s="54" t="s">
        <v>10291</v>
      </c>
      <c r="P2056" s="54">
        <v>9738227830</v>
      </c>
      <c r="Q2056" s="60" t="s">
        <v>10292</v>
      </c>
      <c r="R2056" s="54" t="s">
        <v>8949</v>
      </c>
      <c r="S2056" s="54" t="s">
        <v>8949</v>
      </c>
      <c r="T2056" s="54" t="s">
        <v>261</v>
      </c>
      <c r="U2056" s="54">
        <v>750000</v>
      </c>
      <c r="V2056" s="54">
        <v>1500000</v>
      </c>
      <c r="W2056" s="54" t="s">
        <v>10293</v>
      </c>
      <c r="X2056" s="54" t="s">
        <v>100</v>
      </c>
      <c r="Y2056" s="54" t="s">
        <v>100</v>
      </c>
      <c r="Z2056" s="54"/>
      <c r="AA2056" s="54" t="s">
        <v>109</v>
      </c>
      <c r="AB2056" s="54" t="s">
        <v>2974</v>
      </c>
      <c r="AC2056" s="54" t="s">
        <v>8958</v>
      </c>
    </row>
    <row r="2057" spans="1:29" x14ac:dyDescent="0.3">
      <c r="A2057" s="36">
        <v>2056</v>
      </c>
      <c r="B2057" s="35" t="s">
        <v>87</v>
      </c>
      <c r="C2057" s="37">
        <v>44686</v>
      </c>
      <c r="D2057" s="55">
        <v>53943888</v>
      </c>
      <c r="E2057" s="54" t="s">
        <v>1</v>
      </c>
      <c r="F2057" s="100">
        <v>210369</v>
      </c>
      <c r="G2057" s="55" t="s">
        <v>89</v>
      </c>
      <c r="H2057" s="54" t="s">
        <v>2967</v>
      </c>
      <c r="I2057" s="54" t="s">
        <v>10289</v>
      </c>
      <c r="J2057" s="55"/>
      <c r="K2057" s="55" t="s">
        <v>13</v>
      </c>
      <c r="L2057" s="55" t="s">
        <v>5223</v>
      </c>
      <c r="M2057" s="59" t="s">
        <v>7715</v>
      </c>
      <c r="N2057" s="54">
        <v>4554274</v>
      </c>
      <c r="O2057" s="54" t="s">
        <v>10294</v>
      </c>
      <c r="P2057" s="54">
        <v>7008740860</v>
      </c>
      <c r="Q2057" s="60" t="s">
        <v>10295</v>
      </c>
      <c r="R2057" s="54" t="s">
        <v>10296</v>
      </c>
      <c r="S2057" s="54" t="s">
        <v>10296</v>
      </c>
      <c r="T2057" s="54" t="s">
        <v>10297</v>
      </c>
      <c r="U2057" s="54">
        <v>8250000</v>
      </c>
      <c r="V2057" s="54">
        <v>1700000</v>
      </c>
      <c r="W2057" s="54" t="s">
        <v>10298</v>
      </c>
      <c r="X2057" s="54" t="s">
        <v>100</v>
      </c>
      <c r="Y2057" s="54" t="s">
        <v>100</v>
      </c>
      <c r="Z2057" s="54"/>
      <c r="AA2057" s="54" t="s">
        <v>109</v>
      </c>
      <c r="AB2057" s="54" t="s">
        <v>2974</v>
      </c>
      <c r="AC2057" s="54"/>
    </row>
    <row r="2058" spans="1:29" x14ac:dyDescent="0.3">
      <c r="A2058" s="36">
        <v>2057</v>
      </c>
      <c r="B2058" s="35" t="s">
        <v>87</v>
      </c>
      <c r="C2058" s="37">
        <v>44686</v>
      </c>
      <c r="D2058" s="55">
        <v>23872928</v>
      </c>
      <c r="E2058" s="54" t="s">
        <v>1</v>
      </c>
      <c r="F2058" s="100">
        <v>210369</v>
      </c>
      <c r="G2058" s="55" t="s">
        <v>89</v>
      </c>
      <c r="H2058" s="54" t="s">
        <v>254</v>
      </c>
      <c r="I2058" s="54" t="s">
        <v>103</v>
      </c>
      <c r="J2058" s="55" t="s">
        <v>10299</v>
      </c>
      <c r="K2058" s="55" t="s">
        <v>45</v>
      </c>
      <c r="L2058" s="55" t="s">
        <v>402</v>
      </c>
      <c r="M2058" s="59" t="s">
        <v>93</v>
      </c>
      <c r="N2058" s="54">
        <v>6221474</v>
      </c>
      <c r="O2058" s="54" t="s">
        <v>4084</v>
      </c>
      <c r="P2058" s="54">
        <v>9886640406</v>
      </c>
      <c r="Q2058" s="60" t="s">
        <v>4085</v>
      </c>
      <c r="R2058" s="54" t="s">
        <v>170</v>
      </c>
      <c r="S2058" s="54" t="s">
        <v>407</v>
      </c>
      <c r="T2058" s="54" t="s">
        <v>10300</v>
      </c>
      <c r="U2058" s="54">
        <v>200000</v>
      </c>
      <c r="V2058" s="54">
        <v>450000</v>
      </c>
      <c r="W2058" s="54" t="s">
        <v>134</v>
      </c>
      <c r="X2058" s="54" t="s">
        <v>100</v>
      </c>
      <c r="Y2058" s="54" t="s">
        <v>100</v>
      </c>
      <c r="Z2058" s="54" t="s">
        <v>118</v>
      </c>
      <c r="AA2058" s="54" t="s">
        <v>109</v>
      </c>
      <c r="AB2058" s="54" t="s">
        <v>109</v>
      </c>
      <c r="AC2058" s="54"/>
    </row>
    <row r="2059" spans="1:29" x14ac:dyDescent="0.3">
      <c r="A2059" s="36">
        <v>2058</v>
      </c>
      <c r="B2059" s="35" t="s">
        <v>87</v>
      </c>
      <c r="C2059" s="37">
        <v>44686</v>
      </c>
      <c r="D2059" s="55">
        <v>23872928</v>
      </c>
      <c r="E2059" s="54" t="s">
        <v>1</v>
      </c>
      <c r="F2059" s="100">
        <v>210369</v>
      </c>
      <c r="G2059" s="55" t="s">
        <v>89</v>
      </c>
      <c r="H2059" s="54" t="s">
        <v>254</v>
      </c>
      <c r="I2059" s="54" t="s">
        <v>103</v>
      </c>
      <c r="J2059" s="55" t="s">
        <v>10299</v>
      </c>
      <c r="K2059" s="54" t="s">
        <v>13</v>
      </c>
      <c r="L2059" s="56" t="s">
        <v>621</v>
      </c>
      <c r="M2059" s="59" t="s">
        <v>93</v>
      </c>
      <c r="N2059" s="54">
        <v>6189851</v>
      </c>
      <c r="O2059" s="54" t="s">
        <v>3437</v>
      </c>
      <c r="P2059" s="54">
        <v>8073887982</v>
      </c>
      <c r="Q2059" s="60" t="s">
        <v>10301</v>
      </c>
      <c r="R2059" s="54" t="s">
        <v>910</v>
      </c>
      <c r="S2059" s="54" t="s">
        <v>569</v>
      </c>
      <c r="T2059" s="54" t="s">
        <v>116</v>
      </c>
      <c r="U2059" s="54">
        <v>1100000</v>
      </c>
      <c r="V2059" s="54">
        <v>1800000</v>
      </c>
      <c r="W2059" s="54" t="s">
        <v>10302</v>
      </c>
      <c r="X2059" s="54" t="s">
        <v>100</v>
      </c>
      <c r="Y2059" s="54" t="s">
        <v>100</v>
      </c>
      <c r="Z2059" s="54" t="s">
        <v>118</v>
      </c>
      <c r="AA2059" s="54" t="s">
        <v>109</v>
      </c>
      <c r="AB2059" s="54" t="s">
        <v>109</v>
      </c>
      <c r="AC2059" s="54"/>
    </row>
    <row r="2060" spans="1:29" x14ac:dyDescent="0.3">
      <c r="A2060" s="36">
        <v>2059</v>
      </c>
      <c r="B2060" s="35" t="s">
        <v>87</v>
      </c>
      <c r="C2060" s="37">
        <v>44686</v>
      </c>
      <c r="D2060" s="55">
        <v>23872928</v>
      </c>
      <c r="E2060" s="54" t="s">
        <v>1</v>
      </c>
      <c r="F2060" s="100">
        <v>210369</v>
      </c>
      <c r="G2060" s="55" t="s">
        <v>89</v>
      </c>
      <c r="H2060" s="54" t="s">
        <v>6841</v>
      </c>
      <c r="I2060" s="54" t="s">
        <v>103</v>
      </c>
      <c r="J2060" s="55" t="s">
        <v>10303</v>
      </c>
      <c r="K2060" s="55" t="s">
        <v>45</v>
      </c>
      <c r="L2060" s="55" t="s">
        <v>402</v>
      </c>
      <c r="M2060" s="59" t="s">
        <v>93</v>
      </c>
      <c r="N2060" s="54">
        <v>6221342</v>
      </c>
      <c r="O2060" s="54" t="s">
        <v>10304</v>
      </c>
      <c r="P2060" s="54">
        <v>8639264840</v>
      </c>
      <c r="Q2060" s="60" t="s">
        <v>10305</v>
      </c>
      <c r="R2060" s="54" t="s">
        <v>1065</v>
      </c>
      <c r="S2060" s="54" t="s">
        <v>10306</v>
      </c>
      <c r="T2060" s="54" t="s">
        <v>10307</v>
      </c>
      <c r="U2060" s="54">
        <v>650000</v>
      </c>
      <c r="V2060" s="54">
        <v>1150000</v>
      </c>
      <c r="W2060" s="54" t="s">
        <v>10308</v>
      </c>
      <c r="X2060" s="54" t="s">
        <v>100</v>
      </c>
      <c r="Y2060" s="54" t="s">
        <v>100</v>
      </c>
      <c r="Z2060" s="54" t="s">
        <v>118</v>
      </c>
      <c r="AA2060" s="54" t="s">
        <v>101</v>
      </c>
      <c r="AB2060" s="54" t="s">
        <v>109</v>
      </c>
      <c r="AC2060" s="54"/>
    </row>
    <row r="2061" spans="1:29" x14ac:dyDescent="0.3">
      <c r="A2061" s="36">
        <v>2060</v>
      </c>
      <c r="B2061" s="35" t="s">
        <v>87</v>
      </c>
      <c r="C2061" s="37">
        <v>44686</v>
      </c>
      <c r="D2061" s="55">
        <v>23872928</v>
      </c>
      <c r="E2061" s="54" t="s">
        <v>1</v>
      </c>
      <c r="F2061" s="100">
        <v>210369</v>
      </c>
      <c r="G2061" s="55" t="s">
        <v>89</v>
      </c>
      <c r="H2061" s="54" t="s">
        <v>6841</v>
      </c>
      <c r="I2061" s="54" t="s">
        <v>103</v>
      </c>
      <c r="J2061" s="55" t="s">
        <v>10303</v>
      </c>
      <c r="K2061" s="55" t="s">
        <v>45</v>
      </c>
      <c r="L2061" s="55" t="s">
        <v>402</v>
      </c>
      <c r="M2061" s="59" t="s">
        <v>93</v>
      </c>
      <c r="N2061" s="54">
        <v>6189900</v>
      </c>
      <c r="O2061" s="54" t="s">
        <v>10309</v>
      </c>
      <c r="P2061" s="54">
        <v>7838947768</v>
      </c>
      <c r="Q2061" s="60" t="s">
        <v>10310</v>
      </c>
      <c r="R2061" s="54" t="s">
        <v>677</v>
      </c>
      <c r="S2061" s="54" t="s">
        <v>693</v>
      </c>
      <c r="T2061" s="54" t="s">
        <v>10311</v>
      </c>
      <c r="U2061" s="54">
        <v>780000</v>
      </c>
      <c r="V2061" s="54">
        <v>1100000</v>
      </c>
      <c r="W2061" s="54" t="s">
        <v>10312</v>
      </c>
      <c r="X2061" s="54" t="s">
        <v>100</v>
      </c>
      <c r="Y2061" s="54" t="s">
        <v>100</v>
      </c>
      <c r="Z2061" s="54" t="s">
        <v>118</v>
      </c>
      <c r="AA2061" s="54" t="s">
        <v>888</v>
      </c>
      <c r="AB2061" s="54" t="s">
        <v>109</v>
      </c>
      <c r="AC2061" s="54"/>
    </row>
    <row r="2062" spans="1:29" x14ac:dyDescent="0.3">
      <c r="A2062" s="36">
        <v>2061</v>
      </c>
      <c r="B2062" s="35" t="s">
        <v>87</v>
      </c>
      <c r="C2062" s="37">
        <v>44686</v>
      </c>
      <c r="D2062" s="55">
        <v>23872928</v>
      </c>
      <c r="E2062" s="54" t="s">
        <v>1</v>
      </c>
      <c r="F2062" s="100">
        <v>210369</v>
      </c>
      <c r="G2062" s="55" t="s">
        <v>89</v>
      </c>
      <c r="H2062" s="54" t="s">
        <v>254</v>
      </c>
      <c r="I2062" s="54" t="s">
        <v>103</v>
      </c>
      <c r="J2062" s="55" t="s">
        <v>10313</v>
      </c>
      <c r="K2062" s="55" t="s">
        <v>24</v>
      </c>
      <c r="L2062" s="55" t="s">
        <v>10314</v>
      </c>
      <c r="M2062" s="59" t="s">
        <v>93</v>
      </c>
      <c r="N2062" s="54">
        <v>6215558</v>
      </c>
      <c r="O2062" s="54" t="s">
        <v>10315</v>
      </c>
      <c r="P2062" s="54">
        <v>7500664148</v>
      </c>
      <c r="Q2062" s="60" t="s">
        <v>10316</v>
      </c>
      <c r="R2062" s="54" t="s">
        <v>1114</v>
      </c>
      <c r="S2062" s="54" t="s">
        <v>9552</v>
      </c>
      <c r="T2062" s="54" t="s">
        <v>10317</v>
      </c>
      <c r="U2062" s="54">
        <v>470000</v>
      </c>
      <c r="V2062" s="54">
        <v>1200000</v>
      </c>
      <c r="W2062" s="54" t="s">
        <v>10318</v>
      </c>
      <c r="X2062" s="54" t="s">
        <v>100</v>
      </c>
      <c r="Y2062" s="54" t="s">
        <v>100</v>
      </c>
      <c r="Z2062" s="54" t="s">
        <v>118</v>
      </c>
      <c r="AA2062" s="54" t="s">
        <v>767</v>
      </c>
      <c r="AB2062" s="54" t="s">
        <v>109</v>
      </c>
      <c r="AC2062" s="54"/>
    </row>
    <row r="2063" spans="1:29" x14ac:dyDescent="0.3">
      <c r="A2063" s="36">
        <v>2062</v>
      </c>
      <c r="B2063" s="35" t="s">
        <v>87</v>
      </c>
      <c r="C2063" s="37">
        <v>44686</v>
      </c>
      <c r="D2063" s="55">
        <v>23872928</v>
      </c>
      <c r="E2063" s="54" t="s">
        <v>1</v>
      </c>
      <c r="F2063" s="100">
        <v>210369</v>
      </c>
      <c r="G2063" s="55" t="s">
        <v>89</v>
      </c>
      <c r="H2063" s="54" t="s">
        <v>254</v>
      </c>
      <c r="I2063" s="54" t="s">
        <v>103</v>
      </c>
      <c r="J2063" s="55" t="s">
        <v>10313</v>
      </c>
      <c r="K2063" s="55" t="s">
        <v>24</v>
      </c>
      <c r="L2063" s="55" t="s">
        <v>10314</v>
      </c>
      <c r="M2063" s="59" t="s">
        <v>93</v>
      </c>
      <c r="N2063" s="54">
        <v>6215421</v>
      </c>
      <c r="O2063" s="54" t="s">
        <v>10319</v>
      </c>
      <c r="P2063" s="54" t="s">
        <v>10320</v>
      </c>
      <c r="Q2063" s="60" t="s">
        <v>10321</v>
      </c>
      <c r="R2063" s="54" t="s">
        <v>506</v>
      </c>
      <c r="S2063" s="54" t="s">
        <v>844</v>
      </c>
      <c r="T2063" s="54" t="s">
        <v>10322</v>
      </c>
      <c r="U2063" s="54">
        <v>550000</v>
      </c>
      <c r="V2063" s="54">
        <v>900000</v>
      </c>
      <c r="W2063" s="54" t="s">
        <v>10323</v>
      </c>
      <c r="X2063" s="54" t="s">
        <v>100</v>
      </c>
      <c r="Y2063" s="54" t="s">
        <v>100</v>
      </c>
      <c r="Z2063" s="54" t="s">
        <v>118</v>
      </c>
      <c r="AA2063" s="54" t="s">
        <v>267</v>
      </c>
      <c r="AB2063" s="54" t="s">
        <v>109</v>
      </c>
      <c r="AC2063" s="54"/>
    </row>
    <row r="2064" spans="1:29" x14ac:dyDescent="0.3">
      <c r="A2064" s="36">
        <v>2063</v>
      </c>
      <c r="B2064" s="35" t="s">
        <v>87</v>
      </c>
      <c r="C2064" s="37">
        <v>44686</v>
      </c>
      <c r="D2064" s="55">
        <v>23872928</v>
      </c>
      <c r="E2064" s="54" t="s">
        <v>1</v>
      </c>
      <c r="F2064" s="100">
        <v>210369</v>
      </c>
      <c r="G2064" s="55" t="s">
        <v>89</v>
      </c>
      <c r="H2064" s="54" t="s">
        <v>254</v>
      </c>
      <c r="I2064" s="54" t="s">
        <v>103</v>
      </c>
      <c r="J2064" s="55" t="s">
        <v>10313</v>
      </c>
      <c r="K2064" s="55" t="s">
        <v>45</v>
      </c>
      <c r="L2064" s="55" t="s">
        <v>402</v>
      </c>
      <c r="M2064" s="59" t="s">
        <v>93</v>
      </c>
      <c r="N2064" s="54">
        <v>6189643</v>
      </c>
      <c r="O2064" s="54" t="s">
        <v>10324</v>
      </c>
      <c r="P2064" s="54" t="s">
        <v>10325</v>
      </c>
      <c r="Q2064" s="60" t="s">
        <v>10326</v>
      </c>
      <c r="R2064" s="54" t="s">
        <v>910</v>
      </c>
      <c r="S2064" s="54" t="s">
        <v>272</v>
      </c>
      <c r="T2064" s="54" t="s">
        <v>10327</v>
      </c>
      <c r="U2064" s="54">
        <v>680000</v>
      </c>
      <c r="V2064" s="54">
        <v>1200000</v>
      </c>
      <c r="W2064" s="54" t="s">
        <v>9589</v>
      </c>
      <c r="X2064" s="54" t="s">
        <v>100</v>
      </c>
      <c r="Y2064" s="54" t="s">
        <v>100</v>
      </c>
      <c r="Z2064" s="54" t="s">
        <v>118</v>
      </c>
      <c r="AA2064" s="54" t="s">
        <v>109</v>
      </c>
      <c r="AB2064" s="54" t="s">
        <v>109</v>
      </c>
      <c r="AC2064" s="54"/>
    </row>
    <row r="2065" spans="1:29" x14ac:dyDescent="0.3">
      <c r="A2065" s="36">
        <v>2064</v>
      </c>
      <c r="B2065" s="35" t="s">
        <v>87</v>
      </c>
      <c r="C2065" s="37">
        <v>44686</v>
      </c>
      <c r="D2065" s="55">
        <v>10352886</v>
      </c>
      <c r="E2065" s="54" t="s">
        <v>1</v>
      </c>
      <c r="F2065" s="100">
        <v>210369</v>
      </c>
      <c r="G2065" s="55" t="s">
        <v>89</v>
      </c>
      <c r="H2065" s="54" t="s">
        <v>254</v>
      </c>
      <c r="I2065" s="54" t="s">
        <v>2885</v>
      </c>
      <c r="J2065" s="55" t="s">
        <v>8405</v>
      </c>
      <c r="K2065" s="55" t="s">
        <v>42</v>
      </c>
      <c r="L2065" s="55" t="s">
        <v>42</v>
      </c>
      <c r="M2065" s="59" t="s">
        <v>93</v>
      </c>
      <c r="N2065" s="54">
        <v>6234366</v>
      </c>
      <c r="O2065" s="54" t="s">
        <v>10328</v>
      </c>
      <c r="P2065" s="54">
        <v>8121185539</v>
      </c>
      <c r="Q2065" s="60" t="s">
        <v>8286</v>
      </c>
      <c r="R2065" s="54" t="s">
        <v>10329</v>
      </c>
      <c r="S2065" s="54" t="s">
        <v>10329</v>
      </c>
      <c r="T2065" s="54" t="s">
        <v>765</v>
      </c>
      <c r="U2065" s="54">
        <v>1460000</v>
      </c>
      <c r="V2065" s="54">
        <v>2400000</v>
      </c>
      <c r="W2065" s="54" t="s">
        <v>10330</v>
      </c>
      <c r="X2065" s="54" t="s">
        <v>100</v>
      </c>
      <c r="Y2065" s="54" t="s">
        <v>100</v>
      </c>
      <c r="Z2065" s="54" t="s">
        <v>118</v>
      </c>
      <c r="AA2065" s="54" t="s">
        <v>109</v>
      </c>
      <c r="AB2065" s="54" t="s">
        <v>109</v>
      </c>
      <c r="AC2065" s="54"/>
    </row>
    <row r="2066" spans="1:29" x14ac:dyDescent="0.3">
      <c r="A2066" s="36">
        <v>2065</v>
      </c>
      <c r="B2066" s="35" t="s">
        <v>87</v>
      </c>
      <c r="C2066" s="37">
        <v>44686</v>
      </c>
      <c r="D2066" s="55">
        <v>10352886</v>
      </c>
      <c r="E2066" s="54" t="s">
        <v>1</v>
      </c>
      <c r="F2066" s="100">
        <v>210369</v>
      </c>
      <c r="G2066" s="55" t="s">
        <v>89</v>
      </c>
      <c r="H2066" s="54" t="s">
        <v>254</v>
      </c>
      <c r="I2066" s="54" t="s">
        <v>2885</v>
      </c>
      <c r="J2066" s="55" t="s">
        <v>8405</v>
      </c>
      <c r="K2066" s="55" t="s">
        <v>24</v>
      </c>
      <c r="L2066" s="55" t="s">
        <v>10314</v>
      </c>
      <c r="M2066" s="59" t="s">
        <v>93</v>
      </c>
      <c r="N2066" s="54">
        <v>6189998</v>
      </c>
      <c r="O2066" s="54" t="s">
        <v>10331</v>
      </c>
      <c r="P2066" s="54">
        <v>9962044030</v>
      </c>
      <c r="Q2066" s="60" t="s">
        <v>10332</v>
      </c>
      <c r="R2066" s="54" t="s">
        <v>10333</v>
      </c>
      <c r="S2066" s="54" t="s">
        <v>10334</v>
      </c>
      <c r="T2066" s="54" t="s">
        <v>10335</v>
      </c>
      <c r="U2066" s="54">
        <v>1100000</v>
      </c>
      <c r="V2066" s="54">
        <v>2000000</v>
      </c>
      <c r="W2066" s="54" t="s">
        <v>9496</v>
      </c>
      <c r="X2066" s="54" t="s">
        <v>100</v>
      </c>
      <c r="Y2066" s="54" t="s">
        <v>100</v>
      </c>
      <c r="Z2066" s="54" t="s">
        <v>118</v>
      </c>
      <c r="AA2066" s="54" t="s">
        <v>267</v>
      </c>
      <c r="AB2066" s="54" t="s">
        <v>109</v>
      </c>
      <c r="AC2066" s="54"/>
    </row>
    <row r="2067" spans="1:29" x14ac:dyDescent="0.3">
      <c r="A2067" s="36">
        <v>2066</v>
      </c>
      <c r="B2067" s="35" t="s">
        <v>87</v>
      </c>
      <c r="C2067" s="37">
        <v>44686</v>
      </c>
      <c r="D2067" s="55">
        <v>10352886</v>
      </c>
      <c r="E2067" s="54" t="s">
        <v>1</v>
      </c>
      <c r="F2067" s="100">
        <v>210369</v>
      </c>
      <c r="G2067" s="55" t="s">
        <v>89</v>
      </c>
      <c r="H2067" s="54" t="s">
        <v>254</v>
      </c>
      <c r="I2067" s="54" t="s">
        <v>2885</v>
      </c>
      <c r="J2067" s="55" t="s">
        <v>8405</v>
      </c>
      <c r="K2067" s="55" t="s">
        <v>47</v>
      </c>
      <c r="L2067" s="55" t="s">
        <v>402</v>
      </c>
      <c r="M2067" s="59" t="s">
        <v>93</v>
      </c>
      <c r="N2067" s="54">
        <v>6189487</v>
      </c>
      <c r="O2067" s="54" t="s">
        <v>10336</v>
      </c>
      <c r="P2067" s="54">
        <v>9994864043</v>
      </c>
      <c r="Q2067" s="60" t="s">
        <v>10337</v>
      </c>
      <c r="R2067" s="54" t="s">
        <v>8418</v>
      </c>
      <c r="S2067" s="54" t="s">
        <v>8418</v>
      </c>
      <c r="T2067" s="54" t="s">
        <v>198</v>
      </c>
      <c r="U2067" s="54">
        <v>1450000</v>
      </c>
      <c r="V2067" s="54">
        <v>2500000</v>
      </c>
      <c r="W2067" s="54" t="s">
        <v>10338</v>
      </c>
      <c r="X2067" s="54" t="s">
        <v>100</v>
      </c>
      <c r="Y2067" s="54" t="s">
        <v>100</v>
      </c>
      <c r="Z2067" s="54" t="s">
        <v>118</v>
      </c>
      <c r="AA2067" s="54" t="s">
        <v>2278</v>
      </c>
      <c r="AB2067" s="54" t="s">
        <v>109</v>
      </c>
      <c r="AC2067" s="54" t="s">
        <v>8409</v>
      </c>
    </row>
    <row r="2068" spans="1:29" x14ac:dyDescent="0.3">
      <c r="A2068" s="36">
        <v>2067</v>
      </c>
      <c r="B2068" s="35" t="s">
        <v>87</v>
      </c>
      <c r="C2068" s="37">
        <v>44686</v>
      </c>
      <c r="D2068" s="55">
        <v>16761750</v>
      </c>
      <c r="E2068" s="54" t="s">
        <v>1</v>
      </c>
      <c r="F2068" s="100">
        <v>210369</v>
      </c>
      <c r="G2068" s="55" t="s">
        <v>89</v>
      </c>
      <c r="H2068" s="54" t="s">
        <v>254</v>
      </c>
      <c r="I2068" s="54" t="s">
        <v>2442</v>
      </c>
      <c r="J2068" s="55" t="s">
        <v>10339</v>
      </c>
      <c r="K2068" s="35" t="s">
        <v>13</v>
      </c>
      <c r="L2068" s="55" t="s">
        <v>31</v>
      </c>
      <c r="M2068" s="59" t="s">
        <v>93</v>
      </c>
      <c r="N2068" s="54">
        <v>6235737</v>
      </c>
      <c r="O2068" s="54" t="s">
        <v>10340</v>
      </c>
      <c r="P2068" s="54">
        <v>9536000547</v>
      </c>
      <c r="Q2068" s="60" t="s">
        <v>10341</v>
      </c>
      <c r="R2068" s="54" t="s">
        <v>1024</v>
      </c>
      <c r="S2068" s="54" t="s">
        <v>1024</v>
      </c>
      <c r="T2068" s="54" t="s">
        <v>608</v>
      </c>
      <c r="U2068" s="54">
        <v>900000</v>
      </c>
      <c r="V2068" s="54">
        <v>1800000</v>
      </c>
      <c r="W2068" s="54" t="s">
        <v>10342</v>
      </c>
      <c r="X2068" s="54" t="s">
        <v>100</v>
      </c>
      <c r="Y2068" s="54" t="s">
        <v>100</v>
      </c>
      <c r="Z2068" s="54" t="s">
        <v>118</v>
      </c>
      <c r="AA2068" s="54" t="s">
        <v>888</v>
      </c>
      <c r="AB2068" s="54" t="s">
        <v>109</v>
      </c>
      <c r="AC2068" s="54"/>
    </row>
    <row r="2069" spans="1:29" x14ac:dyDescent="0.3">
      <c r="A2069" s="36">
        <v>2068</v>
      </c>
      <c r="B2069" s="35" t="s">
        <v>87</v>
      </c>
      <c r="C2069" s="37">
        <v>44686</v>
      </c>
      <c r="D2069" s="55">
        <v>16761750</v>
      </c>
      <c r="E2069" s="54" t="s">
        <v>1</v>
      </c>
      <c r="F2069" s="100">
        <v>210369</v>
      </c>
      <c r="G2069" s="55" t="s">
        <v>89</v>
      </c>
      <c r="H2069" s="54" t="s">
        <v>254</v>
      </c>
      <c r="I2069" s="54" t="s">
        <v>2442</v>
      </c>
      <c r="J2069" s="55" t="s">
        <v>10339</v>
      </c>
      <c r="K2069" s="35" t="s">
        <v>13</v>
      </c>
      <c r="L2069" s="55" t="s">
        <v>31</v>
      </c>
      <c r="M2069" s="59" t="s">
        <v>93</v>
      </c>
      <c r="N2069" s="54">
        <v>6234703</v>
      </c>
      <c r="O2069" s="54" t="s">
        <v>10343</v>
      </c>
      <c r="P2069" s="54">
        <v>8610145285</v>
      </c>
      <c r="Q2069" s="60" t="s">
        <v>10344</v>
      </c>
      <c r="R2069" s="54" t="s">
        <v>1139</v>
      </c>
      <c r="S2069" s="54" t="s">
        <v>1139</v>
      </c>
      <c r="T2069" s="54" t="s">
        <v>749</v>
      </c>
      <c r="U2069" s="54">
        <v>650000</v>
      </c>
      <c r="V2069" s="54">
        <v>1600000</v>
      </c>
      <c r="W2069" s="54" t="s">
        <v>9987</v>
      </c>
      <c r="X2069" s="54" t="s">
        <v>100</v>
      </c>
      <c r="Y2069" s="54" t="s">
        <v>100</v>
      </c>
      <c r="Z2069" s="54" t="s">
        <v>118</v>
      </c>
      <c r="AA2069" s="54" t="s">
        <v>267</v>
      </c>
      <c r="AB2069" s="54" t="s">
        <v>109</v>
      </c>
      <c r="AC2069" s="54"/>
    </row>
    <row r="2070" spans="1:29" x14ac:dyDescent="0.3">
      <c r="A2070" s="36">
        <v>2069</v>
      </c>
      <c r="B2070" s="35" t="s">
        <v>87</v>
      </c>
      <c r="C2070" s="37">
        <v>44686</v>
      </c>
      <c r="D2070" s="55">
        <v>16761750</v>
      </c>
      <c r="E2070" s="54" t="s">
        <v>1</v>
      </c>
      <c r="F2070" s="100">
        <v>210369</v>
      </c>
      <c r="G2070" s="55" t="s">
        <v>89</v>
      </c>
      <c r="H2070" s="54" t="s">
        <v>254</v>
      </c>
      <c r="I2070" s="54" t="s">
        <v>2442</v>
      </c>
      <c r="J2070" s="55" t="s">
        <v>10339</v>
      </c>
      <c r="K2070" s="35" t="s">
        <v>13</v>
      </c>
      <c r="L2070" s="55" t="s">
        <v>31</v>
      </c>
      <c r="M2070" s="59" t="s">
        <v>93</v>
      </c>
      <c r="N2070" s="54">
        <v>6234716</v>
      </c>
      <c r="O2070" s="54" t="s">
        <v>10345</v>
      </c>
      <c r="P2070" s="54">
        <v>9911109611</v>
      </c>
      <c r="Q2070" s="60" t="s">
        <v>10346</v>
      </c>
      <c r="R2070" s="54" t="s">
        <v>665</v>
      </c>
      <c r="S2070" s="54" t="s">
        <v>569</v>
      </c>
      <c r="T2070" s="54" t="s">
        <v>981</v>
      </c>
      <c r="U2070" s="54">
        <v>1000000</v>
      </c>
      <c r="V2070" s="54">
        <v>2100000</v>
      </c>
      <c r="W2070" s="54" t="s">
        <v>9896</v>
      </c>
      <c r="X2070" s="54" t="s">
        <v>100</v>
      </c>
      <c r="Y2070" s="54" t="s">
        <v>100</v>
      </c>
      <c r="Z2070" s="54" t="s">
        <v>118</v>
      </c>
      <c r="AA2070" s="54" t="s">
        <v>401</v>
      </c>
      <c r="AB2070" s="54" t="s">
        <v>109</v>
      </c>
      <c r="AC2070" s="54"/>
    </row>
    <row r="2071" spans="1:29" x14ac:dyDescent="0.3">
      <c r="A2071" s="36">
        <v>2070</v>
      </c>
      <c r="B2071" s="35" t="s">
        <v>87</v>
      </c>
      <c r="C2071" s="37">
        <v>44686</v>
      </c>
      <c r="D2071" s="55">
        <v>16761750</v>
      </c>
      <c r="E2071" s="54" t="s">
        <v>1</v>
      </c>
      <c r="F2071" s="100">
        <v>210369</v>
      </c>
      <c r="G2071" s="55" t="s">
        <v>89</v>
      </c>
      <c r="H2071" s="54" t="s">
        <v>254</v>
      </c>
      <c r="I2071" s="54" t="s">
        <v>2442</v>
      </c>
      <c r="J2071" s="55" t="s">
        <v>10339</v>
      </c>
      <c r="K2071" s="35" t="s">
        <v>13</v>
      </c>
      <c r="L2071" s="55" t="s">
        <v>31</v>
      </c>
      <c r="M2071" s="59" t="s">
        <v>93</v>
      </c>
      <c r="N2071" s="54">
        <v>6234725</v>
      </c>
      <c r="O2071" s="54" t="s">
        <v>10347</v>
      </c>
      <c r="P2071" s="54">
        <v>8277053741</v>
      </c>
      <c r="Q2071" s="60" t="s">
        <v>10348</v>
      </c>
      <c r="R2071" s="54" t="s">
        <v>10349</v>
      </c>
      <c r="S2071" s="54" t="s">
        <v>1065</v>
      </c>
      <c r="T2071" s="54" t="s">
        <v>107</v>
      </c>
      <c r="U2071" s="54">
        <v>713000</v>
      </c>
      <c r="V2071" s="54">
        <v>1800000</v>
      </c>
      <c r="W2071" s="54" t="s">
        <v>10350</v>
      </c>
      <c r="X2071" s="54" t="s">
        <v>100</v>
      </c>
      <c r="Y2071" s="54" t="s">
        <v>100</v>
      </c>
      <c r="Z2071" s="54" t="s">
        <v>118</v>
      </c>
      <c r="AA2071" s="54" t="s">
        <v>109</v>
      </c>
      <c r="AB2071" s="54" t="s">
        <v>109</v>
      </c>
      <c r="AC2071" s="54"/>
    </row>
    <row r="2072" spans="1:29" x14ac:dyDescent="0.3">
      <c r="A2072" s="36">
        <v>2071</v>
      </c>
      <c r="B2072" s="35" t="s">
        <v>87</v>
      </c>
      <c r="C2072" s="37">
        <v>44686</v>
      </c>
      <c r="D2072" s="55">
        <v>69368387</v>
      </c>
      <c r="E2072" s="54" t="s">
        <v>1</v>
      </c>
      <c r="F2072" s="100">
        <v>210369</v>
      </c>
      <c r="G2072" s="55" t="s">
        <v>89</v>
      </c>
      <c r="H2072" s="54" t="s">
        <v>254</v>
      </c>
      <c r="I2072" s="54" t="s">
        <v>6165</v>
      </c>
      <c r="J2072" s="55" t="s">
        <v>10351</v>
      </c>
      <c r="K2072" s="35" t="s">
        <v>24</v>
      </c>
      <c r="L2072" s="64" t="s">
        <v>8833</v>
      </c>
      <c r="M2072" s="59" t="s">
        <v>93</v>
      </c>
      <c r="N2072" s="54">
        <v>6235735</v>
      </c>
      <c r="O2072" s="54" t="s">
        <v>10352</v>
      </c>
      <c r="P2072" s="54" t="s">
        <v>10353</v>
      </c>
      <c r="Q2072" s="60" t="s">
        <v>10354</v>
      </c>
      <c r="R2072" s="54" t="s">
        <v>671</v>
      </c>
      <c r="S2072" s="54" t="s">
        <v>671</v>
      </c>
      <c r="T2072" s="54" t="s">
        <v>10355</v>
      </c>
      <c r="U2072" s="54">
        <v>950000</v>
      </c>
      <c r="V2072" s="54">
        <v>1500000</v>
      </c>
      <c r="W2072" s="54" t="s">
        <v>10356</v>
      </c>
      <c r="X2072" s="54" t="s">
        <v>100</v>
      </c>
      <c r="Y2072" s="54" t="s">
        <v>100</v>
      </c>
      <c r="Z2072" s="54" t="s">
        <v>118</v>
      </c>
      <c r="AA2072" s="54" t="s">
        <v>6596</v>
      </c>
      <c r="AB2072" s="54" t="s">
        <v>334</v>
      </c>
      <c r="AC2072" s="54"/>
    </row>
    <row r="2073" spans="1:29" x14ac:dyDescent="0.3">
      <c r="A2073" s="36">
        <v>2072</v>
      </c>
      <c r="B2073" s="35" t="s">
        <v>87</v>
      </c>
      <c r="C2073" s="37">
        <v>44686</v>
      </c>
      <c r="D2073" s="55">
        <v>10352886</v>
      </c>
      <c r="E2073" s="54" t="s">
        <v>1</v>
      </c>
      <c r="F2073" s="100">
        <v>210369</v>
      </c>
      <c r="G2073" s="55" t="s">
        <v>89</v>
      </c>
      <c r="H2073" s="54" t="s">
        <v>254</v>
      </c>
      <c r="I2073" s="54" t="s">
        <v>2885</v>
      </c>
      <c r="J2073" s="55" t="s">
        <v>8405</v>
      </c>
      <c r="K2073" s="54" t="s">
        <v>13</v>
      </c>
      <c r="L2073" s="56" t="s">
        <v>621</v>
      </c>
      <c r="M2073" s="59" t="s">
        <v>93</v>
      </c>
      <c r="N2073" s="54">
        <v>6235678</v>
      </c>
      <c r="O2073" s="54" t="s">
        <v>3804</v>
      </c>
      <c r="P2073" s="54">
        <v>9599233345</v>
      </c>
      <c r="Q2073" s="60" t="s">
        <v>10357</v>
      </c>
      <c r="R2073" s="54" t="s">
        <v>8418</v>
      </c>
      <c r="S2073" s="54" t="s">
        <v>1172</v>
      </c>
      <c r="T2073" s="54" t="s">
        <v>1358</v>
      </c>
      <c r="U2073" s="54">
        <v>1170000</v>
      </c>
      <c r="V2073" s="54">
        <v>2500000</v>
      </c>
      <c r="W2073" s="54" t="s">
        <v>10358</v>
      </c>
      <c r="X2073" s="54" t="s">
        <v>100</v>
      </c>
      <c r="Y2073" s="54" t="s">
        <v>100</v>
      </c>
      <c r="Z2073" s="54" t="s">
        <v>118</v>
      </c>
      <c r="AA2073" s="54" t="s">
        <v>10359</v>
      </c>
      <c r="AB2073" s="54" t="s">
        <v>109</v>
      </c>
      <c r="AC2073" s="54" t="s">
        <v>10360</v>
      </c>
    </row>
    <row r="2074" spans="1:29" x14ac:dyDescent="0.3">
      <c r="A2074" s="36">
        <v>2073</v>
      </c>
      <c r="B2074" s="35" t="s">
        <v>87</v>
      </c>
      <c r="C2074" s="37">
        <v>44686</v>
      </c>
      <c r="D2074" s="55">
        <v>53943888</v>
      </c>
      <c r="E2074" s="54" t="s">
        <v>1</v>
      </c>
      <c r="F2074" s="100">
        <v>210369</v>
      </c>
      <c r="G2074" s="55" t="s">
        <v>89</v>
      </c>
      <c r="H2074" s="54" t="s">
        <v>90</v>
      </c>
      <c r="I2074" s="54" t="s">
        <v>1553</v>
      </c>
      <c r="J2074" s="55" t="s">
        <v>10361</v>
      </c>
      <c r="K2074" s="55" t="s">
        <v>13</v>
      </c>
      <c r="L2074" s="55" t="s">
        <v>31</v>
      </c>
      <c r="M2074" s="59" t="s">
        <v>93</v>
      </c>
      <c r="N2074" s="54">
        <v>6234611</v>
      </c>
      <c r="O2074" s="54" t="s">
        <v>10291</v>
      </c>
      <c r="P2074" s="54">
        <v>7892688330</v>
      </c>
      <c r="Q2074" s="60" t="s">
        <v>10362</v>
      </c>
      <c r="R2074" s="54" t="s">
        <v>1642</v>
      </c>
      <c r="S2074" s="54" t="s">
        <v>506</v>
      </c>
      <c r="T2074" s="54" t="s">
        <v>492</v>
      </c>
      <c r="U2074" s="54">
        <v>760000</v>
      </c>
      <c r="V2074" s="54">
        <v>1500000</v>
      </c>
      <c r="W2074" s="54" t="s">
        <v>10363</v>
      </c>
      <c r="X2074" s="54" t="s">
        <v>100</v>
      </c>
      <c r="Y2074" s="54" t="s">
        <v>100</v>
      </c>
      <c r="Z2074" s="54" t="s">
        <v>100</v>
      </c>
      <c r="AA2074" s="54" t="s">
        <v>109</v>
      </c>
      <c r="AB2074" s="54" t="s">
        <v>109</v>
      </c>
      <c r="AC2074" s="54" t="s">
        <v>5911</v>
      </c>
    </row>
    <row r="2075" spans="1:29" x14ac:dyDescent="0.3">
      <c r="A2075" s="36">
        <v>2074</v>
      </c>
      <c r="B2075" s="35" t="s">
        <v>87</v>
      </c>
      <c r="C2075" s="37">
        <v>44686</v>
      </c>
      <c r="D2075" s="55">
        <v>53943888</v>
      </c>
      <c r="E2075" s="54" t="s">
        <v>1</v>
      </c>
      <c r="F2075" s="100">
        <v>210369</v>
      </c>
      <c r="G2075" s="55" t="s">
        <v>89</v>
      </c>
      <c r="H2075" s="54" t="s">
        <v>90</v>
      </c>
      <c r="I2075" s="54" t="s">
        <v>1553</v>
      </c>
      <c r="J2075" s="55" t="s">
        <v>10361</v>
      </c>
      <c r="K2075" s="35" t="s">
        <v>13</v>
      </c>
      <c r="L2075" s="55" t="s">
        <v>31</v>
      </c>
      <c r="M2075" s="59" t="s">
        <v>93</v>
      </c>
      <c r="N2075" s="54">
        <v>6234657</v>
      </c>
      <c r="O2075" s="54" t="s">
        <v>10364</v>
      </c>
      <c r="P2075" s="54">
        <v>7981758627</v>
      </c>
      <c r="Q2075" s="60" t="s">
        <v>10365</v>
      </c>
      <c r="R2075" s="54" t="s">
        <v>671</v>
      </c>
      <c r="S2075" s="54" t="s">
        <v>170</v>
      </c>
      <c r="T2075" s="54" t="s">
        <v>2781</v>
      </c>
      <c r="U2075" s="54">
        <v>900000</v>
      </c>
      <c r="V2075" s="54">
        <v>1200000</v>
      </c>
      <c r="W2075" s="54" t="s">
        <v>10366</v>
      </c>
      <c r="X2075" s="54" t="s">
        <v>100</v>
      </c>
      <c r="Y2075" s="54" t="s">
        <v>100</v>
      </c>
      <c r="Z2075" s="54" t="s">
        <v>100</v>
      </c>
      <c r="AA2075" s="54" t="s">
        <v>109</v>
      </c>
      <c r="AB2075" s="54" t="s">
        <v>109</v>
      </c>
      <c r="AC2075" s="54" t="s">
        <v>4912</v>
      </c>
    </row>
    <row r="2076" spans="1:29" x14ac:dyDescent="0.3">
      <c r="A2076" s="36">
        <v>2075</v>
      </c>
      <c r="B2076" s="35" t="s">
        <v>87</v>
      </c>
      <c r="C2076" s="37">
        <v>44686</v>
      </c>
      <c r="D2076" s="55">
        <v>23872928</v>
      </c>
      <c r="E2076" s="54" t="s">
        <v>1576</v>
      </c>
      <c r="F2076" s="100">
        <v>210369</v>
      </c>
      <c r="G2076" s="55" t="s">
        <v>89</v>
      </c>
      <c r="H2076" s="54" t="s">
        <v>90</v>
      </c>
      <c r="I2076" s="54" t="s">
        <v>10367</v>
      </c>
      <c r="J2076" s="55" t="s">
        <v>10368</v>
      </c>
      <c r="K2076" s="55" t="s">
        <v>13</v>
      </c>
      <c r="L2076" s="55" t="s">
        <v>236</v>
      </c>
      <c r="M2076" s="59" t="s">
        <v>8278</v>
      </c>
      <c r="N2076" s="54">
        <v>2666725</v>
      </c>
      <c r="O2076" s="54" t="s">
        <v>10369</v>
      </c>
      <c r="P2076" s="54">
        <v>8838846406</v>
      </c>
      <c r="Q2076" s="60" t="s">
        <v>10321</v>
      </c>
      <c r="R2076" s="54" t="s">
        <v>10370</v>
      </c>
      <c r="S2076" s="54" t="s">
        <v>10371</v>
      </c>
      <c r="T2076" s="54" t="s">
        <v>10322</v>
      </c>
      <c r="U2076" s="54" t="s">
        <v>10372</v>
      </c>
      <c r="V2076" s="54">
        <v>900000</v>
      </c>
      <c r="W2076" s="54" t="s">
        <v>7153</v>
      </c>
      <c r="X2076" s="54" t="s">
        <v>100</v>
      </c>
      <c r="Y2076" s="54" t="s">
        <v>100</v>
      </c>
      <c r="Z2076" s="54" t="s">
        <v>100</v>
      </c>
      <c r="AA2076" s="54" t="s">
        <v>2974</v>
      </c>
      <c r="AB2076" s="54" t="s">
        <v>2974</v>
      </c>
      <c r="AC2076" s="54"/>
    </row>
    <row r="2077" spans="1:29" x14ac:dyDescent="0.3">
      <c r="A2077" s="36">
        <v>2076</v>
      </c>
      <c r="B2077" s="35" t="s">
        <v>87</v>
      </c>
      <c r="C2077" s="37">
        <v>44686</v>
      </c>
      <c r="D2077" s="55">
        <v>23872928</v>
      </c>
      <c r="E2077" s="54" t="s">
        <v>1</v>
      </c>
      <c r="F2077" s="100">
        <v>210369</v>
      </c>
      <c r="G2077" s="55" t="s">
        <v>89</v>
      </c>
      <c r="H2077" s="54" t="s">
        <v>90</v>
      </c>
      <c r="I2077" s="54" t="s">
        <v>10368</v>
      </c>
      <c r="J2077" s="55" t="s">
        <v>10368</v>
      </c>
      <c r="K2077" s="55" t="s">
        <v>45</v>
      </c>
      <c r="L2077" s="55" t="s">
        <v>402</v>
      </c>
      <c r="M2077" s="59" t="s">
        <v>8278</v>
      </c>
      <c r="N2077" s="54">
        <v>6190306</v>
      </c>
      <c r="O2077" s="54" t="s">
        <v>10373</v>
      </c>
      <c r="P2077" s="54">
        <v>9940373819</v>
      </c>
      <c r="Q2077" s="60" t="s">
        <v>10374</v>
      </c>
      <c r="R2077" s="54" t="s">
        <v>10375</v>
      </c>
      <c r="S2077" s="54" t="s">
        <v>10376</v>
      </c>
      <c r="T2077" s="54" t="s">
        <v>3198</v>
      </c>
      <c r="U2077" s="54" t="s">
        <v>10377</v>
      </c>
      <c r="V2077" s="54">
        <v>1500000</v>
      </c>
      <c r="W2077" s="54" t="s">
        <v>10378</v>
      </c>
      <c r="X2077" s="54" t="s">
        <v>100</v>
      </c>
      <c r="Y2077" s="54" t="s">
        <v>100</v>
      </c>
      <c r="Z2077" s="54" t="s">
        <v>100</v>
      </c>
      <c r="AA2077" s="54" t="s">
        <v>10379</v>
      </c>
      <c r="AB2077" s="54" t="s">
        <v>2974</v>
      </c>
      <c r="AC2077" s="54"/>
    </row>
    <row r="2078" spans="1:29" x14ac:dyDescent="0.3">
      <c r="A2078" s="36">
        <v>2077</v>
      </c>
      <c r="B2078" s="35" t="s">
        <v>87</v>
      </c>
      <c r="C2078" s="37">
        <v>44686</v>
      </c>
      <c r="D2078" s="55">
        <v>69368387</v>
      </c>
      <c r="E2078" s="54" t="s">
        <v>1</v>
      </c>
      <c r="F2078" s="100">
        <v>210369</v>
      </c>
      <c r="G2078" s="55" t="s">
        <v>89</v>
      </c>
      <c r="H2078" s="54" t="s">
        <v>6841</v>
      </c>
      <c r="I2078" s="54" t="s">
        <v>10380</v>
      </c>
      <c r="J2078" s="55" t="s">
        <v>7081</v>
      </c>
      <c r="K2078" s="55" t="s">
        <v>13</v>
      </c>
      <c r="L2078" s="55" t="s">
        <v>621</v>
      </c>
      <c r="M2078" s="59" t="s">
        <v>93</v>
      </c>
      <c r="N2078" s="54">
        <v>6190200</v>
      </c>
      <c r="O2078" s="54" t="s">
        <v>10381</v>
      </c>
      <c r="P2078" s="54">
        <v>9380193761</v>
      </c>
      <c r="Q2078" s="60" t="s">
        <v>10382</v>
      </c>
      <c r="R2078" s="54" t="s">
        <v>170</v>
      </c>
      <c r="S2078" s="54" t="s">
        <v>286</v>
      </c>
      <c r="T2078" s="54" t="s">
        <v>995</v>
      </c>
      <c r="U2078" s="54">
        <v>850000</v>
      </c>
      <c r="V2078" s="54">
        <v>1700000</v>
      </c>
      <c r="W2078" s="54" t="s">
        <v>10308</v>
      </c>
      <c r="X2078" s="54" t="s">
        <v>100</v>
      </c>
      <c r="Y2078" s="54" t="s">
        <v>100</v>
      </c>
      <c r="Z2078" s="54" t="s">
        <v>118</v>
      </c>
      <c r="AA2078" s="54" t="s">
        <v>109</v>
      </c>
      <c r="AB2078" s="54" t="s">
        <v>109</v>
      </c>
      <c r="AC2078" s="54" t="s">
        <v>10383</v>
      </c>
    </row>
    <row r="2079" spans="1:29" x14ac:dyDescent="0.3">
      <c r="A2079" s="36">
        <v>2078</v>
      </c>
      <c r="B2079" s="35" t="s">
        <v>87</v>
      </c>
      <c r="C2079" s="37">
        <v>44686</v>
      </c>
      <c r="D2079" s="55">
        <v>23872928</v>
      </c>
      <c r="E2079" s="54" t="s">
        <v>1</v>
      </c>
      <c r="F2079" s="100">
        <v>210369</v>
      </c>
      <c r="G2079" s="55" t="s">
        <v>89</v>
      </c>
      <c r="H2079" s="54" t="s">
        <v>5925</v>
      </c>
      <c r="I2079" s="54" t="s">
        <v>10384</v>
      </c>
      <c r="J2079" s="55"/>
      <c r="K2079" s="35" t="s">
        <v>13</v>
      </c>
      <c r="L2079" s="55" t="s">
        <v>31</v>
      </c>
      <c r="M2079" s="59" t="s">
        <v>7715</v>
      </c>
      <c r="N2079" s="54"/>
      <c r="O2079" s="54" t="s">
        <v>10385</v>
      </c>
      <c r="P2079" s="54">
        <v>9036299851</v>
      </c>
      <c r="Q2079" s="60" t="s">
        <v>10386</v>
      </c>
      <c r="R2079" s="54" t="s">
        <v>10387</v>
      </c>
      <c r="S2079" s="54" t="s">
        <v>10148</v>
      </c>
      <c r="T2079" s="54" t="s">
        <v>2156</v>
      </c>
      <c r="U2079" s="54">
        <v>1000000</v>
      </c>
      <c r="V2079" s="54">
        <v>1600000</v>
      </c>
      <c r="W2079" s="54" t="s">
        <v>10388</v>
      </c>
      <c r="X2079" s="54" t="s">
        <v>100</v>
      </c>
      <c r="Y2079" s="54" t="s">
        <v>100</v>
      </c>
      <c r="Z2079" s="54"/>
      <c r="AA2079" s="54" t="s">
        <v>10389</v>
      </c>
      <c r="AB2079" s="54" t="s">
        <v>10389</v>
      </c>
      <c r="AC2079" s="54" t="s">
        <v>10390</v>
      </c>
    </row>
    <row r="2080" spans="1:29" x14ac:dyDescent="0.3">
      <c r="A2080" s="36">
        <v>2079</v>
      </c>
      <c r="B2080" s="35" t="s">
        <v>87</v>
      </c>
      <c r="C2080" s="37">
        <v>44686</v>
      </c>
      <c r="D2080" s="55">
        <v>23872928</v>
      </c>
      <c r="E2080" s="54" t="s">
        <v>1</v>
      </c>
      <c r="F2080" s="100">
        <v>210369</v>
      </c>
      <c r="G2080" s="55" t="s">
        <v>89</v>
      </c>
      <c r="H2080" s="54" t="s">
        <v>5925</v>
      </c>
      <c r="I2080" s="54" t="s">
        <v>10384</v>
      </c>
      <c r="J2080" s="55"/>
      <c r="K2080" s="55" t="s">
        <v>13</v>
      </c>
      <c r="L2080" s="55" t="s">
        <v>621</v>
      </c>
      <c r="M2080" s="59" t="s">
        <v>7715</v>
      </c>
      <c r="N2080" s="54"/>
      <c r="O2080" s="54" t="s">
        <v>10391</v>
      </c>
      <c r="P2080" s="54">
        <v>9899674313</v>
      </c>
      <c r="Q2080" s="60" t="s">
        <v>10392</v>
      </c>
      <c r="R2080" s="54" t="s">
        <v>10393</v>
      </c>
      <c r="S2080" s="54" t="s">
        <v>10387</v>
      </c>
      <c r="T2080" s="54" t="s">
        <v>9728</v>
      </c>
      <c r="U2080" s="54">
        <v>750000</v>
      </c>
      <c r="V2080" s="54">
        <v>1400000</v>
      </c>
      <c r="W2080" s="54" t="s">
        <v>10394</v>
      </c>
      <c r="X2080" s="54" t="s">
        <v>10395</v>
      </c>
      <c r="Y2080" s="54" t="s">
        <v>100</v>
      </c>
      <c r="Z2080" s="54"/>
      <c r="AA2080" s="54" t="s">
        <v>10396</v>
      </c>
      <c r="AB2080" s="54" t="s">
        <v>10389</v>
      </c>
      <c r="AC2080" s="54"/>
    </row>
    <row r="2081" spans="1:29" x14ac:dyDescent="0.3">
      <c r="A2081" s="36">
        <v>2080</v>
      </c>
      <c r="B2081" s="35" t="s">
        <v>87</v>
      </c>
      <c r="C2081" s="37">
        <v>44686</v>
      </c>
      <c r="D2081" s="55">
        <v>23872928</v>
      </c>
      <c r="E2081" s="54" t="s">
        <v>1</v>
      </c>
      <c r="F2081" s="100">
        <v>210369</v>
      </c>
      <c r="G2081" s="55" t="s">
        <v>89</v>
      </c>
      <c r="H2081" s="54" t="s">
        <v>5925</v>
      </c>
      <c r="I2081" s="54" t="s">
        <v>10384</v>
      </c>
      <c r="J2081" s="55"/>
      <c r="K2081" s="55" t="s">
        <v>45</v>
      </c>
      <c r="L2081" s="55" t="s">
        <v>402</v>
      </c>
      <c r="M2081" s="59" t="s">
        <v>7715</v>
      </c>
      <c r="N2081" s="54"/>
      <c r="O2081" s="54" t="s">
        <v>10397</v>
      </c>
      <c r="P2081" s="54">
        <v>9901339749</v>
      </c>
      <c r="Q2081" s="60" t="s">
        <v>10398</v>
      </c>
      <c r="R2081" s="54" t="s">
        <v>10399</v>
      </c>
      <c r="S2081" s="54" t="s">
        <v>10387</v>
      </c>
      <c r="T2081" s="54" t="s">
        <v>10400</v>
      </c>
      <c r="U2081" s="54">
        <v>1000000</v>
      </c>
      <c r="V2081" s="54">
        <v>1800000</v>
      </c>
      <c r="W2081" s="54" t="s">
        <v>10401</v>
      </c>
      <c r="X2081" s="54" t="s">
        <v>100</v>
      </c>
      <c r="Y2081" s="54" t="s">
        <v>100</v>
      </c>
      <c r="Z2081" s="54"/>
      <c r="AA2081" s="54" t="s">
        <v>10389</v>
      </c>
      <c r="AB2081" s="54" t="s">
        <v>10389</v>
      </c>
      <c r="AC2081" s="54" t="s">
        <v>10402</v>
      </c>
    </row>
    <row r="2082" spans="1:29" x14ac:dyDescent="0.3">
      <c r="A2082" s="36">
        <v>2081</v>
      </c>
      <c r="B2082" s="35" t="s">
        <v>87</v>
      </c>
      <c r="C2082" s="37">
        <v>44686</v>
      </c>
      <c r="D2082" s="55">
        <v>23872928</v>
      </c>
      <c r="E2082" s="54" t="s">
        <v>1</v>
      </c>
      <c r="F2082" s="100">
        <v>210369</v>
      </c>
      <c r="G2082" s="55" t="s">
        <v>89</v>
      </c>
      <c r="H2082" s="54" t="s">
        <v>5925</v>
      </c>
      <c r="I2082" s="54" t="s">
        <v>10384</v>
      </c>
      <c r="J2082" s="55"/>
      <c r="K2082" s="55" t="s">
        <v>45</v>
      </c>
      <c r="L2082" s="55" t="s">
        <v>402</v>
      </c>
      <c r="M2082" s="59" t="s">
        <v>7715</v>
      </c>
      <c r="N2082" s="54"/>
      <c r="O2082" s="54" t="s">
        <v>10403</v>
      </c>
      <c r="P2082" s="54">
        <v>7749823374</v>
      </c>
      <c r="Q2082" s="60" t="s">
        <v>10404</v>
      </c>
      <c r="R2082" s="54" t="s">
        <v>10405</v>
      </c>
      <c r="S2082" s="54" t="s">
        <v>10399</v>
      </c>
      <c r="T2082" s="54" t="s">
        <v>5252</v>
      </c>
      <c r="U2082" s="54">
        <v>950000</v>
      </c>
      <c r="V2082" s="54">
        <v>1500000</v>
      </c>
      <c r="W2082" s="54" t="s">
        <v>10406</v>
      </c>
      <c r="X2082" s="54" t="s">
        <v>10395</v>
      </c>
      <c r="Y2082" s="54" t="s">
        <v>100</v>
      </c>
      <c r="Z2082" s="54"/>
      <c r="AA2082" s="54" t="s">
        <v>10389</v>
      </c>
      <c r="AB2082" s="54" t="s">
        <v>10389</v>
      </c>
      <c r="AC2082" s="54"/>
    </row>
    <row r="2083" spans="1:29" x14ac:dyDescent="0.3">
      <c r="A2083" s="36">
        <v>2082</v>
      </c>
      <c r="B2083" s="35" t="s">
        <v>87</v>
      </c>
      <c r="C2083" s="37">
        <v>44686</v>
      </c>
      <c r="D2083" s="55">
        <v>69368387</v>
      </c>
      <c r="E2083" s="54" t="s">
        <v>1</v>
      </c>
      <c r="F2083" s="100">
        <v>210369</v>
      </c>
      <c r="G2083" s="55" t="s">
        <v>89</v>
      </c>
      <c r="H2083" s="54" t="s">
        <v>2967</v>
      </c>
      <c r="I2083" s="54" t="s">
        <v>6027</v>
      </c>
      <c r="J2083" s="55"/>
      <c r="K2083" s="55" t="s">
        <v>13</v>
      </c>
      <c r="L2083" s="55" t="s">
        <v>9434</v>
      </c>
      <c r="M2083" s="59" t="s">
        <v>7715</v>
      </c>
      <c r="N2083" s="54">
        <v>3766281</v>
      </c>
      <c r="O2083" s="54" t="s">
        <v>10407</v>
      </c>
      <c r="P2083" s="54">
        <v>9663633656</v>
      </c>
      <c r="Q2083" s="60" t="s">
        <v>10408</v>
      </c>
      <c r="R2083" s="54" t="s">
        <v>8949</v>
      </c>
      <c r="S2083" s="54" t="s">
        <v>8949</v>
      </c>
      <c r="T2083" s="54" t="s">
        <v>3777</v>
      </c>
      <c r="U2083" s="54">
        <v>520000</v>
      </c>
      <c r="V2083" s="54">
        <v>1800000</v>
      </c>
      <c r="W2083" s="54" t="s">
        <v>10409</v>
      </c>
      <c r="X2083" s="54" t="s">
        <v>100</v>
      </c>
      <c r="Y2083" s="54" t="s">
        <v>100</v>
      </c>
      <c r="Z2083" s="54"/>
      <c r="AA2083" s="54" t="s">
        <v>109</v>
      </c>
      <c r="AB2083" s="54" t="s">
        <v>2974</v>
      </c>
      <c r="AC2083" s="54" t="s">
        <v>10410</v>
      </c>
    </row>
    <row r="2084" spans="1:29" x14ac:dyDescent="0.3">
      <c r="A2084" s="36">
        <v>2083</v>
      </c>
      <c r="B2084" s="35" t="s">
        <v>87</v>
      </c>
      <c r="C2084" s="37">
        <v>44686</v>
      </c>
      <c r="D2084" s="55">
        <v>69368387</v>
      </c>
      <c r="E2084" s="54" t="s">
        <v>1</v>
      </c>
      <c r="F2084" s="100">
        <v>210369</v>
      </c>
      <c r="G2084" s="55" t="s">
        <v>89</v>
      </c>
      <c r="H2084" s="54" t="s">
        <v>2967</v>
      </c>
      <c r="I2084" s="54" t="s">
        <v>6027</v>
      </c>
      <c r="J2084" s="55"/>
      <c r="K2084" s="55" t="s">
        <v>13</v>
      </c>
      <c r="L2084" s="55" t="s">
        <v>621</v>
      </c>
      <c r="M2084" s="59" t="s">
        <v>7715</v>
      </c>
      <c r="N2084" s="54">
        <v>6262434</v>
      </c>
      <c r="O2084" s="54" t="s">
        <v>10411</v>
      </c>
      <c r="P2084" s="54">
        <v>8125596938</v>
      </c>
      <c r="Q2084" s="60" t="s">
        <v>10412</v>
      </c>
      <c r="R2084" s="54" t="s">
        <v>6523</v>
      </c>
      <c r="S2084" s="54" t="s">
        <v>6523</v>
      </c>
      <c r="T2084" s="54" t="s">
        <v>10413</v>
      </c>
      <c r="U2084" s="54">
        <v>920000</v>
      </c>
      <c r="V2084" s="54">
        <v>1800000</v>
      </c>
      <c r="W2084" s="54" t="s">
        <v>7720</v>
      </c>
      <c r="X2084" s="54" t="s">
        <v>100</v>
      </c>
      <c r="Y2084" s="54" t="s">
        <v>100</v>
      </c>
      <c r="Z2084" s="54"/>
      <c r="AA2084" s="54" t="s">
        <v>109</v>
      </c>
      <c r="AB2084" s="54" t="s">
        <v>2974</v>
      </c>
      <c r="AC2084" s="54"/>
    </row>
    <row r="2085" spans="1:29" x14ac:dyDescent="0.3">
      <c r="A2085" s="36">
        <v>2084</v>
      </c>
      <c r="B2085" s="35" t="s">
        <v>4151</v>
      </c>
      <c r="C2085" s="37">
        <v>44686</v>
      </c>
      <c r="D2085" s="55">
        <v>37527592</v>
      </c>
      <c r="E2085" s="54" t="s">
        <v>1</v>
      </c>
      <c r="F2085" s="100">
        <v>210369</v>
      </c>
      <c r="G2085" s="55" t="s">
        <v>89</v>
      </c>
      <c r="H2085" s="54" t="s">
        <v>254</v>
      </c>
      <c r="I2085" s="54" t="s">
        <v>2442</v>
      </c>
      <c r="J2085" s="55" t="s">
        <v>10414</v>
      </c>
      <c r="K2085" s="55" t="s">
        <v>18</v>
      </c>
      <c r="L2085" s="55" t="s">
        <v>5223</v>
      </c>
      <c r="M2085" s="59" t="s">
        <v>93</v>
      </c>
      <c r="N2085" s="54">
        <v>6263222</v>
      </c>
      <c r="O2085" s="54" t="s">
        <v>10415</v>
      </c>
      <c r="P2085" s="54" t="s">
        <v>10416</v>
      </c>
      <c r="Q2085" s="60" t="s">
        <v>10417</v>
      </c>
      <c r="R2085" s="54" t="s">
        <v>506</v>
      </c>
      <c r="S2085" s="54" t="s">
        <v>407</v>
      </c>
      <c r="T2085" s="54" t="s">
        <v>10418</v>
      </c>
      <c r="U2085" s="54">
        <v>450000</v>
      </c>
      <c r="V2085" s="54">
        <v>650000</v>
      </c>
      <c r="W2085" s="54" t="s">
        <v>10318</v>
      </c>
      <c r="X2085" s="54" t="s">
        <v>100</v>
      </c>
      <c r="Y2085" s="54" t="s">
        <v>100</v>
      </c>
      <c r="Z2085" s="54" t="s">
        <v>118</v>
      </c>
      <c r="AA2085" s="54" t="s">
        <v>5083</v>
      </c>
      <c r="AB2085" s="54" t="s">
        <v>109</v>
      </c>
      <c r="AC2085" s="54"/>
    </row>
    <row r="2086" spans="1:29" x14ac:dyDescent="0.3">
      <c r="A2086" s="36">
        <v>2085</v>
      </c>
      <c r="B2086" s="35" t="s">
        <v>4151</v>
      </c>
      <c r="C2086" s="37">
        <v>44686</v>
      </c>
      <c r="D2086" s="55">
        <v>54574647</v>
      </c>
      <c r="E2086" s="54" t="s">
        <v>1</v>
      </c>
      <c r="F2086" s="100">
        <v>210369</v>
      </c>
      <c r="G2086" s="55" t="s">
        <v>89</v>
      </c>
      <c r="H2086" s="54" t="s">
        <v>254</v>
      </c>
      <c r="I2086" s="54" t="s">
        <v>1098</v>
      </c>
      <c r="J2086" s="55" t="s">
        <v>10419</v>
      </c>
      <c r="K2086" s="55" t="s">
        <v>18</v>
      </c>
      <c r="L2086" s="55" t="s">
        <v>745</v>
      </c>
      <c r="M2086" s="59" t="s">
        <v>93</v>
      </c>
      <c r="N2086" s="54">
        <v>6279442</v>
      </c>
      <c r="O2086" s="54" t="s">
        <v>10420</v>
      </c>
      <c r="P2086" s="54" t="s">
        <v>10421</v>
      </c>
      <c r="Q2086" s="60" t="s">
        <v>10422</v>
      </c>
      <c r="R2086" s="54" t="s">
        <v>8097</v>
      </c>
      <c r="S2086" s="54" t="s">
        <v>5190</v>
      </c>
      <c r="T2086" s="54" t="s">
        <v>2911</v>
      </c>
      <c r="U2086" s="54">
        <v>1200000</v>
      </c>
      <c r="V2086" s="54">
        <v>1800000</v>
      </c>
      <c r="W2086" s="54" t="s">
        <v>7639</v>
      </c>
      <c r="X2086" s="54" t="s">
        <v>100</v>
      </c>
      <c r="Y2086" s="54" t="s">
        <v>100</v>
      </c>
      <c r="Z2086" s="54" t="s">
        <v>118</v>
      </c>
      <c r="AA2086" s="54" t="s">
        <v>109</v>
      </c>
      <c r="AB2086" s="54" t="s">
        <v>109</v>
      </c>
      <c r="AC2086" s="54"/>
    </row>
    <row r="2087" spans="1:29" x14ac:dyDescent="0.3">
      <c r="A2087" s="36">
        <v>2086</v>
      </c>
      <c r="B2087" s="35" t="s">
        <v>4151</v>
      </c>
      <c r="C2087" s="37">
        <v>44686</v>
      </c>
      <c r="D2087" s="55">
        <v>54574647</v>
      </c>
      <c r="E2087" s="54" t="s">
        <v>1</v>
      </c>
      <c r="F2087" s="100">
        <v>210369</v>
      </c>
      <c r="G2087" s="55" t="s">
        <v>89</v>
      </c>
      <c r="H2087" s="54" t="s">
        <v>254</v>
      </c>
      <c r="I2087" s="54" t="s">
        <v>1098</v>
      </c>
      <c r="J2087" s="55" t="s">
        <v>10419</v>
      </c>
      <c r="K2087" s="55" t="s">
        <v>18</v>
      </c>
      <c r="L2087" s="55" t="s">
        <v>5223</v>
      </c>
      <c r="M2087" s="59" t="s">
        <v>93</v>
      </c>
      <c r="N2087" s="54">
        <v>6262785</v>
      </c>
      <c r="O2087" s="54" t="s">
        <v>10423</v>
      </c>
      <c r="P2087" s="54" t="s">
        <v>10424</v>
      </c>
      <c r="Q2087" s="60" t="s">
        <v>10425</v>
      </c>
      <c r="R2087" s="54" t="s">
        <v>1166</v>
      </c>
      <c r="S2087" s="54" t="s">
        <v>10426</v>
      </c>
      <c r="T2087" s="54" t="s">
        <v>608</v>
      </c>
      <c r="U2087" s="54">
        <v>1410000</v>
      </c>
      <c r="V2087" s="54">
        <v>2400000</v>
      </c>
      <c r="W2087" s="54" t="s">
        <v>134</v>
      </c>
      <c r="X2087" s="54" t="s">
        <v>100</v>
      </c>
      <c r="Y2087" s="54" t="s">
        <v>100</v>
      </c>
      <c r="Z2087" s="54" t="s">
        <v>118</v>
      </c>
      <c r="AA2087" s="54" t="s">
        <v>101</v>
      </c>
      <c r="AB2087" s="54" t="s">
        <v>109</v>
      </c>
      <c r="AC2087" s="54"/>
    </row>
    <row r="2088" spans="1:29" x14ac:dyDescent="0.3">
      <c r="A2088" s="36">
        <v>2087</v>
      </c>
      <c r="B2088" s="35" t="s">
        <v>4151</v>
      </c>
      <c r="C2088" s="37">
        <v>44686</v>
      </c>
      <c r="D2088" s="55">
        <v>37527592</v>
      </c>
      <c r="E2088" s="54" t="s">
        <v>1</v>
      </c>
      <c r="F2088" s="100">
        <v>210369</v>
      </c>
      <c r="G2088" s="55" t="s">
        <v>89</v>
      </c>
      <c r="H2088" s="54" t="s">
        <v>2967</v>
      </c>
      <c r="I2088" s="54" t="s">
        <v>10427</v>
      </c>
      <c r="J2088" s="55"/>
      <c r="K2088" s="55" t="s">
        <v>18</v>
      </c>
      <c r="L2088" s="55" t="s">
        <v>5223</v>
      </c>
      <c r="M2088" s="59" t="s">
        <v>7715</v>
      </c>
      <c r="N2088" s="54">
        <v>894650</v>
      </c>
      <c r="O2088" s="54" t="s">
        <v>10428</v>
      </c>
      <c r="P2088" s="54">
        <v>9741081235</v>
      </c>
      <c r="Q2088" s="60" t="s">
        <v>10429</v>
      </c>
      <c r="R2088" s="54" t="s">
        <v>2846</v>
      </c>
      <c r="S2088" s="54" t="s">
        <v>2846</v>
      </c>
      <c r="T2088" s="54" t="s">
        <v>10430</v>
      </c>
      <c r="U2088" s="54">
        <v>1200000</v>
      </c>
      <c r="V2088" s="54">
        <v>2100000</v>
      </c>
      <c r="W2088" s="54" t="s">
        <v>10431</v>
      </c>
      <c r="X2088" s="54" t="s">
        <v>100</v>
      </c>
      <c r="Y2088" s="54" t="s">
        <v>100</v>
      </c>
      <c r="Z2088" s="54"/>
      <c r="AA2088" s="54" t="s">
        <v>109</v>
      </c>
      <c r="AB2088" s="54" t="s">
        <v>2840</v>
      </c>
      <c r="AC2088" s="54" t="s">
        <v>10432</v>
      </c>
    </row>
    <row r="2089" spans="1:29" x14ac:dyDescent="0.3">
      <c r="A2089" s="36">
        <v>2088</v>
      </c>
      <c r="B2089" s="35" t="s">
        <v>4151</v>
      </c>
      <c r="C2089" s="37">
        <v>44686</v>
      </c>
      <c r="D2089" s="55">
        <v>37527592</v>
      </c>
      <c r="E2089" s="54" t="s">
        <v>1</v>
      </c>
      <c r="F2089" s="100">
        <v>210369</v>
      </c>
      <c r="G2089" s="55" t="s">
        <v>89</v>
      </c>
      <c r="H2089" s="54" t="s">
        <v>2967</v>
      </c>
      <c r="I2089" s="54" t="s">
        <v>10427</v>
      </c>
      <c r="J2089" s="55"/>
      <c r="K2089" s="55" t="s">
        <v>18</v>
      </c>
      <c r="L2089" s="55" t="s">
        <v>402</v>
      </c>
      <c r="M2089" s="59" t="s">
        <v>7715</v>
      </c>
      <c r="N2089" s="54">
        <v>5856445</v>
      </c>
      <c r="O2089" s="54" t="s">
        <v>10433</v>
      </c>
      <c r="P2089" s="54">
        <v>9566316157</v>
      </c>
      <c r="Q2089" s="60" t="s">
        <v>10434</v>
      </c>
      <c r="R2089" s="54" t="s">
        <v>5016</v>
      </c>
      <c r="S2089" s="54" t="s">
        <v>5016</v>
      </c>
      <c r="T2089" s="54"/>
      <c r="U2089" s="54">
        <v>1000000</v>
      </c>
      <c r="V2089" s="54">
        <v>1400000</v>
      </c>
      <c r="W2089" s="54" t="s">
        <v>10435</v>
      </c>
      <c r="X2089" s="54" t="s">
        <v>100</v>
      </c>
      <c r="Y2089" s="54" t="s">
        <v>100</v>
      </c>
      <c r="Z2089" s="54"/>
      <c r="AA2089" s="54" t="s">
        <v>109</v>
      </c>
      <c r="AB2089" s="54" t="s">
        <v>2840</v>
      </c>
      <c r="AC2089" s="54" t="s">
        <v>10436</v>
      </c>
    </row>
    <row r="2090" spans="1:29" x14ac:dyDescent="0.3">
      <c r="A2090" s="36">
        <v>2089</v>
      </c>
      <c r="B2090" s="35" t="s">
        <v>4151</v>
      </c>
      <c r="C2090" s="37">
        <v>44686</v>
      </c>
      <c r="D2090" s="55">
        <v>37527592</v>
      </c>
      <c r="E2090" s="54" t="s">
        <v>1</v>
      </c>
      <c r="F2090" s="100">
        <v>210369</v>
      </c>
      <c r="G2090" s="55" t="s">
        <v>89</v>
      </c>
      <c r="H2090" s="54" t="s">
        <v>2967</v>
      </c>
      <c r="I2090" s="54" t="s">
        <v>10427</v>
      </c>
      <c r="J2090" s="55"/>
      <c r="K2090" s="55" t="s">
        <v>24</v>
      </c>
      <c r="L2090" s="55" t="s">
        <v>10437</v>
      </c>
      <c r="M2090" s="59" t="s">
        <v>7715</v>
      </c>
      <c r="N2090" s="54" t="s">
        <v>10438</v>
      </c>
      <c r="O2090" s="54" t="s">
        <v>10439</v>
      </c>
      <c r="P2090" s="54">
        <v>9611288468</v>
      </c>
      <c r="Q2090" s="60" t="s">
        <v>10440</v>
      </c>
      <c r="R2090" s="54" t="s">
        <v>10441</v>
      </c>
      <c r="S2090" s="54" t="s">
        <v>10441</v>
      </c>
      <c r="T2090" s="54" t="s">
        <v>107</v>
      </c>
      <c r="U2090" s="54">
        <v>900000</v>
      </c>
      <c r="V2090" s="54">
        <v>1700000</v>
      </c>
      <c r="W2090" s="54" t="s">
        <v>10442</v>
      </c>
      <c r="X2090" s="54" t="s">
        <v>100</v>
      </c>
      <c r="Y2090" s="54" t="s">
        <v>100</v>
      </c>
      <c r="Z2090" s="54"/>
      <c r="AA2090" s="54" t="s">
        <v>109</v>
      </c>
      <c r="AB2090" s="54" t="s">
        <v>2840</v>
      </c>
      <c r="AC2090" s="54" t="s">
        <v>5446</v>
      </c>
    </row>
    <row r="2091" spans="1:29" x14ac:dyDescent="0.3">
      <c r="A2091" s="36">
        <v>2090</v>
      </c>
      <c r="B2091" s="35" t="s">
        <v>4151</v>
      </c>
      <c r="C2091" s="37">
        <v>44687</v>
      </c>
      <c r="D2091" s="158"/>
      <c r="E2091" s="56" t="s">
        <v>6</v>
      </c>
      <c r="F2091" s="55">
        <v>221395</v>
      </c>
      <c r="G2091" s="55" t="s">
        <v>89</v>
      </c>
      <c r="H2091" s="55" t="s">
        <v>90</v>
      </c>
      <c r="I2091" s="55" t="s">
        <v>120</v>
      </c>
      <c r="J2091" s="55" t="s">
        <v>10091</v>
      </c>
      <c r="K2091" s="55" t="s">
        <v>38</v>
      </c>
      <c r="L2091" s="55" t="s">
        <v>8710</v>
      </c>
      <c r="M2091" s="55" t="s">
        <v>93</v>
      </c>
      <c r="N2091" s="55">
        <v>6170886</v>
      </c>
      <c r="O2091" s="55" t="s">
        <v>10118</v>
      </c>
      <c r="P2091" s="55">
        <v>9182651367</v>
      </c>
      <c r="Q2091" s="60" t="s">
        <v>10119</v>
      </c>
      <c r="R2091" s="55" t="s">
        <v>677</v>
      </c>
      <c r="S2091" s="55" t="s">
        <v>677</v>
      </c>
      <c r="T2091" s="55" t="s">
        <v>10120</v>
      </c>
      <c r="U2091" s="55">
        <v>950000</v>
      </c>
      <c r="V2091" s="55">
        <v>1200000</v>
      </c>
      <c r="W2091" s="55" t="s">
        <v>10121</v>
      </c>
      <c r="X2091" s="55" t="s">
        <v>100</v>
      </c>
      <c r="Y2091" s="55" t="s">
        <v>100</v>
      </c>
      <c r="Z2091" s="55" t="s">
        <v>100</v>
      </c>
      <c r="AA2091" s="55" t="s">
        <v>109</v>
      </c>
      <c r="AB2091" s="55" t="s">
        <v>109</v>
      </c>
      <c r="AC2091" s="55" t="s">
        <v>10122</v>
      </c>
    </row>
    <row r="2092" spans="1:29" x14ac:dyDescent="0.3">
      <c r="A2092" s="36">
        <v>2091</v>
      </c>
      <c r="B2092" s="35" t="s">
        <v>4151</v>
      </c>
      <c r="C2092" s="37">
        <v>44687</v>
      </c>
      <c r="D2092" s="158"/>
      <c r="E2092" s="56" t="s">
        <v>6</v>
      </c>
      <c r="F2092" s="55">
        <v>221395</v>
      </c>
      <c r="G2092" s="55" t="s">
        <v>89</v>
      </c>
      <c r="H2092" s="55" t="s">
        <v>90</v>
      </c>
      <c r="I2092" s="55" t="s">
        <v>120</v>
      </c>
      <c r="J2092" s="55" t="s">
        <v>10091</v>
      </c>
      <c r="K2092" s="55" t="s">
        <v>45</v>
      </c>
      <c r="L2092" s="55" t="s">
        <v>2633</v>
      </c>
      <c r="M2092" s="55" t="s">
        <v>93</v>
      </c>
      <c r="N2092" s="55">
        <v>6170894</v>
      </c>
      <c r="O2092" s="55" t="s">
        <v>10123</v>
      </c>
      <c r="P2092" s="55">
        <v>9731907510</v>
      </c>
      <c r="Q2092" s="60" t="s">
        <v>10124</v>
      </c>
      <c r="R2092" s="55" t="s">
        <v>776</v>
      </c>
      <c r="S2092" s="55" t="s">
        <v>506</v>
      </c>
      <c r="T2092" s="55" t="s">
        <v>2781</v>
      </c>
      <c r="U2092" s="55">
        <v>1000000</v>
      </c>
      <c r="V2092" s="55">
        <v>1600000</v>
      </c>
      <c r="W2092" s="55" t="s">
        <v>10443</v>
      </c>
      <c r="X2092" s="55" t="s">
        <v>100</v>
      </c>
      <c r="Y2092" s="55" t="s">
        <v>100</v>
      </c>
      <c r="Z2092" s="55" t="s">
        <v>100</v>
      </c>
      <c r="AA2092" s="55" t="s">
        <v>109</v>
      </c>
      <c r="AB2092" s="55" t="s">
        <v>109</v>
      </c>
      <c r="AC2092" s="55" t="s">
        <v>4912</v>
      </c>
    </row>
    <row r="2093" spans="1:29" x14ac:dyDescent="0.3">
      <c r="A2093" s="36">
        <v>2092</v>
      </c>
      <c r="B2093" s="35" t="s">
        <v>4151</v>
      </c>
      <c r="C2093" s="37">
        <v>44687</v>
      </c>
      <c r="D2093" s="158"/>
      <c r="E2093" s="56" t="s">
        <v>6</v>
      </c>
      <c r="F2093" s="55">
        <v>221395</v>
      </c>
      <c r="G2093" s="55" t="s">
        <v>89</v>
      </c>
      <c r="H2093" s="55" t="s">
        <v>90</v>
      </c>
      <c r="I2093" s="55" t="s">
        <v>120</v>
      </c>
      <c r="J2093" s="55" t="s">
        <v>10091</v>
      </c>
      <c r="K2093" s="55" t="s">
        <v>13</v>
      </c>
      <c r="L2093" s="55" t="s">
        <v>151</v>
      </c>
      <c r="M2093" s="55" t="s">
        <v>93</v>
      </c>
      <c r="N2093" s="55">
        <v>6170910</v>
      </c>
      <c r="O2093" s="55" t="s">
        <v>10125</v>
      </c>
      <c r="P2093" s="55">
        <v>7842303850</v>
      </c>
      <c r="Q2093" s="60" t="s">
        <v>10126</v>
      </c>
      <c r="R2093" s="55" t="s">
        <v>506</v>
      </c>
      <c r="S2093" s="55" t="s">
        <v>277</v>
      </c>
      <c r="T2093" s="55" t="s">
        <v>10127</v>
      </c>
      <c r="U2093" s="55">
        <v>900000</v>
      </c>
      <c r="V2093" s="55">
        <v>1400000</v>
      </c>
      <c r="W2093" s="55" t="s">
        <v>10128</v>
      </c>
      <c r="X2093" s="55" t="s">
        <v>100</v>
      </c>
      <c r="Y2093" s="55" t="s">
        <v>100</v>
      </c>
      <c r="Z2093" s="55" t="s">
        <v>100</v>
      </c>
      <c r="AA2093" s="55" t="s">
        <v>101</v>
      </c>
      <c r="AB2093" s="55" t="s">
        <v>109</v>
      </c>
      <c r="AC2093" s="55" t="s">
        <v>10129</v>
      </c>
    </row>
    <row r="2094" spans="1:29" x14ac:dyDescent="0.3">
      <c r="A2094" s="36">
        <v>2093</v>
      </c>
      <c r="B2094" s="35" t="s">
        <v>4151</v>
      </c>
      <c r="C2094" s="37">
        <v>44687</v>
      </c>
      <c r="D2094" s="100">
        <v>63289438</v>
      </c>
      <c r="E2094" s="56" t="s">
        <v>6</v>
      </c>
      <c r="F2094" s="100">
        <v>221395</v>
      </c>
      <c r="G2094" s="56" t="s">
        <v>89</v>
      </c>
      <c r="H2094" s="56" t="s">
        <v>7324</v>
      </c>
      <c r="I2094" s="100" t="s">
        <v>10444</v>
      </c>
      <c r="J2094" s="100" t="s">
        <v>10445</v>
      </c>
      <c r="K2094" s="55" t="s">
        <v>12</v>
      </c>
      <c r="L2094" s="56" t="s">
        <v>12</v>
      </c>
      <c r="M2094" s="55" t="s">
        <v>93</v>
      </c>
      <c r="N2094" s="56">
        <v>6279507</v>
      </c>
      <c r="O2094" s="132" t="s">
        <v>10446</v>
      </c>
      <c r="P2094" s="100">
        <v>8825869793</v>
      </c>
      <c r="Q2094" s="60" t="s">
        <v>10447</v>
      </c>
      <c r="R2094" s="100" t="s">
        <v>6315</v>
      </c>
      <c r="S2094" s="100" t="s">
        <v>10448</v>
      </c>
      <c r="T2094" s="100" t="s">
        <v>10449</v>
      </c>
      <c r="U2094" s="100">
        <v>900000</v>
      </c>
      <c r="V2094" s="100">
        <v>1500000</v>
      </c>
      <c r="W2094" s="100" t="s">
        <v>10450</v>
      </c>
      <c r="X2094" s="55" t="s">
        <v>100</v>
      </c>
      <c r="Y2094" s="55" t="s">
        <v>100</v>
      </c>
      <c r="Z2094" s="55" t="s">
        <v>100</v>
      </c>
      <c r="AA2094" s="100" t="s">
        <v>267</v>
      </c>
      <c r="AB2094" s="100" t="s">
        <v>109</v>
      </c>
      <c r="AC2094" s="100" t="s">
        <v>10451</v>
      </c>
    </row>
    <row r="2095" spans="1:29" x14ac:dyDescent="0.3">
      <c r="A2095" s="36">
        <v>2094</v>
      </c>
      <c r="B2095" s="35" t="s">
        <v>4151</v>
      </c>
      <c r="C2095" s="37">
        <v>44687</v>
      </c>
      <c r="D2095" s="100">
        <v>66759064</v>
      </c>
      <c r="E2095" s="56" t="s">
        <v>6</v>
      </c>
      <c r="F2095" s="100">
        <v>221395</v>
      </c>
      <c r="G2095" s="56" t="s">
        <v>89</v>
      </c>
      <c r="H2095" s="56" t="s">
        <v>7324</v>
      </c>
      <c r="I2095" s="100" t="s">
        <v>9728</v>
      </c>
      <c r="J2095" s="100" t="s">
        <v>10452</v>
      </c>
      <c r="K2095" s="55" t="s">
        <v>38</v>
      </c>
      <c r="L2095" s="100" t="s">
        <v>1079</v>
      </c>
      <c r="M2095" s="55" t="s">
        <v>93</v>
      </c>
      <c r="N2095" s="100">
        <v>5790148</v>
      </c>
      <c r="O2095" s="100" t="s">
        <v>10453</v>
      </c>
      <c r="P2095" s="100">
        <v>9902238063</v>
      </c>
      <c r="Q2095" s="60" t="s">
        <v>10454</v>
      </c>
      <c r="R2095" s="100" t="s">
        <v>1969</v>
      </c>
      <c r="S2095" s="100" t="s">
        <v>10455</v>
      </c>
      <c r="T2095" s="100" t="s">
        <v>10456</v>
      </c>
      <c r="U2095" s="100">
        <v>1380000</v>
      </c>
      <c r="V2095" s="100">
        <v>2100000</v>
      </c>
      <c r="W2095" s="100" t="s">
        <v>10457</v>
      </c>
      <c r="X2095" s="55" t="s">
        <v>100</v>
      </c>
      <c r="Y2095" s="55" t="s">
        <v>100</v>
      </c>
      <c r="Z2095" s="55" t="s">
        <v>100</v>
      </c>
      <c r="AA2095" s="100" t="s">
        <v>109</v>
      </c>
      <c r="AB2095" s="100" t="s">
        <v>109</v>
      </c>
      <c r="AC2095" s="100" t="s">
        <v>10458</v>
      </c>
    </row>
    <row r="2096" spans="1:29" x14ac:dyDescent="0.3">
      <c r="A2096" s="36">
        <v>2095</v>
      </c>
      <c r="B2096" s="35" t="s">
        <v>87</v>
      </c>
      <c r="C2096" s="37">
        <v>44687</v>
      </c>
      <c r="D2096" s="100">
        <v>23872928</v>
      </c>
      <c r="E2096" s="100" t="s">
        <v>1</v>
      </c>
      <c r="F2096" s="100">
        <v>210369</v>
      </c>
      <c r="G2096" s="56" t="s">
        <v>89</v>
      </c>
      <c r="H2096" s="56" t="s">
        <v>2967</v>
      </c>
      <c r="I2096" s="100" t="s">
        <v>10384</v>
      </c>
      <c r="J2096" s="100"/>
      <c r="K2096" s="55" t="s">
        <v>45</v>
      </c>
      <c r="L2096" s="79" t="s">
        <v>402</v>
      </c>
      <c r="M2096" s="55" t="s">
        <v>93</v>
      </c>
      <c r="N2096" s="100">
        <v>6029194</v>
      </c>
      <c r="O2096" s="100" t="s">
        <v>10459</v>
      </c>
      <c r="P2096" s="100">
        <v>8328473724</v>
      </c>
      <c r="Q2096" s="60" t="s">
        <v>10460</v>
      </c>
      <c r="R2096" s="100" t="s">
        <v>10461</v>
      </c>
      <c r="S2096" s="100" t="s">
        <v>10461</v>
      </c>
      <c r="T2096" s="100" t="s">
        <v>10462</v>
      </c>
      <c r="U2096" s="100">
        <v>750000</v>
      </c>
      <c r="V2096" s="100">
        <v>1000000</v>
      </c>
      <c r="W2096" s="100" t="s">
        <v>7560</v>
      </c>
      <c r="X2096" s="55" t="s">
        <v>100</v>
      </c>
      <c r="Y2096" s="55" t="s">
        <v>100</v>
      </c>
      <c r="Z2096" s="55"/>
      <c r="AA2096" s="100" t="s">
        <v>109</v>
      </c>
      <c r="AB2096" s="100" t="s">
        <v>2840</v>
      </c>
      <c r="AC2096" s="100"/>
    </row>
    <row r="2097" spans="1:29" x14ac:dyDescent="0.3">
      <c r="A2097" s="36">
        <v>2096</v>
      </c>
      <c r="B2097" s="35" t="s">
        <v>87</v>
      </c>
      <c r="C2097" s="37">
        <v>44687</v>
      </c>
      <c r="D2097" s="100">
        <v>23872928</v>
      </c>
      <c r="E2097" s="100" t="s">
        <v>1</v>
      </c>
      <c r="F2097" s="100">
        <v>210369</v>
      </c>
      <c r="G2097" s="56" t="s">
        <v>89</v>
      </c>
      <c r="H2097" s="56" t="s">
        <v>2967</v>
      </c>
      <c r="I2097" s="100" t="s">
        <v>10384</v>
      </c>
      <c r="J2097" s="100"/>
      <c r="K2097" s="55" t="s">
        <v>45</v>
      </c>
      <c r="L2097" s="79" t="s">
        <v>402</v>
      </c>
      <c r="M2097" s="55" t="s">
        <v>93</v>
      </c>
      <c r="N2097" s="100">
        <v>2006810</v>
      </c>
      <c r="O2097" s="100" t="s">
        <v>10463</v>
      </c>
      <c r="P2097" s="100">
        <v>9035783981</v>
      </c>
      <c r="Q2097" s="60" t="s">
        <v>10464</v>
      </c>
      <c r="R2097" s="100" t="s">
        <v>10441</v>
      </c>
      <c r="S2097" s="100" t="s">
        <v>10441</v>
      </c>
      <c r="T2097" s="100" t="s">
        <v>307</v>
      </c>
      <c r="U2097" s="100">
        <v>330000</v>
      </c>
      <c r="V2097" s="100" t="s">
        <v>10465</v>
      </c>
      <c r="W2097" s="100" t="s">
        <v>5439</v>
      </c>
      <c r="X2097" s="55" t="s">
        <v>100</v>
      </c>
      <c r="Y2097" s="55" t="s">
        <v>100</v>
      </c>
      <c r="Z2097" s="55"/>
      <c r="AA2097" s="100" t="s">
        <v>109</v>
      </c>
      <c r="AB2097" s="100" t="s">
        <v>2840</v>
      </c>
      <c r="AC2097" s="100"/>
    </row>
    <row r="2098" spans="1:29" x14ac:dyDescent="0.3">
      <c r="A2098" s="36">
        <v>2097</v>
      </c>
      <c r="B2098" s="35" t="s">
        <v>87</v>
      </c>
      <c r="C2098" s="37">
        <v>44687</v>
      </c>
      <c r="D2098" s="100">
        <v>83469845</v>
      </c>
      <c r="E2098" s="100" t="s">
        <v>1</v>
      </c>
      <c r="F2098" s="100">
        <v>210369</v>
      </c>
      <c r="G2098" s="56" t="s">
        <v>89</v>
      </c>
      <c r="H2098" s="56" t="s">
        <v>90</v>
      </c>
      <c r="I2098" s="100" t="s">
        <v>10466</v>
      </c>
      <c r="J2098" s="100" t="s">
        <v>10467</v>
      </c>
      <c r="K2098" s="55" t="s">
        <v>24</v>
      </c>
      <c r="L2098" s="79" t="s">
        <v>8089</v>
      </c>
      <c r="M2098" s="55" t="s">
        <v>93</v>
      </c>
      <c r="N2098" s="100">
        <v>6335345</v>
      </c>
      <c r="O2098" s="100" t="s">
        <v>10468</v>
      </c>
      <c r="P2098" s="100" t="s">
        <v>10469</v>
      </c>
      <c r="Q2098" s="60" t="s">
        <v>10470</v>
      </c>
      <c r="R2098" s="100" t="s">
        <v>660</v>
      </c>
      <c r="S2098" s="100" t="s">
        <v>506</v>
      </c>
      <c r="T2098" s="100" t="s">
        <v>10471</v>
      </c>
      <c r="U2098" s="100">
        <v>1000000</v>
      </c>
      <c r="V2098" s="100">
        <v>1500000</v>
      </c>
      <c r="W2098" s="100" t="s">
        <v>10472</v>
      </c>
      <c r="X2098" s="55" t="s">
        <v>100</v>
      </c>
      <c r="Y2098" s="55" t="s">
        <v>100</v>
      </c>
      <c r="Z2098" s="55" t="s">
        <v>100</v>
      </c>
      <c r="AA2098" s="100" t="s">
        <v>401</v>
      </c>
      <c r="AB2098" s="100" t="s">
        <v>109</v>
      </c>
      <c r="AC2098" s="100" t="s">
        <v>10473</v>
      </c>
    </row>
    <row r="2099" spans="1:29" x14ac:dyDescent="0.3">
      <c r="A2099" s="36">
        <v>2098</v>
      </c>
      <c r="B2099" s="35" t="s">
        <v>87</v>
      </c>
      <c r="C2099" s="37">
        <v>44687</v>
      </c>
      <c r="D2099" s="100">
        <v>83469845</v>
      </c>
      <c r="E2099" s="100" t="s">
        <v>1</v>
      </c>
      <c r="F2099" s="100">
        <v>210369</v>
      </c>
      <c r="G2099" s="56" t="s">
        <v>89</v>
      </c>
      <c r="H2099" s="56" t="s">
        <v>90</v>
      </c>
      <c r="I2099" s="100" t="s">
        <v>10466</v>
      </c>
      <c r="J2099" s="100" t="s">
        <v>10467</v>
      </c>
      <c r="K2099" s="55" t="s">
        <v>18</v>
      </c>
      <c r="L2099" s="79" t="s">
        <v>402</v>
      </c>
      <c r="M2099" s="55" t="s">
        <v>93</v>
      </c>
      <c r="N2099" s="100">
        <v>6335392</v>
      </c>
      <c r="O2099" s="100" t="s">
        <v>10474</v>
      </c>
      <c r="P2099" s="100">
        <v>9979510982</v>
      </c>
      <c r="Q2099" s="60" t="s">
        <v>10475</v>
      </c>
      <c r="R2099" s="100" t="s">
        <v>506</v>
      </c>
      <c r="S2099" s="100" t="s">
        <v>277</v>
      </c>
      <c r="T2099" s="100" t="s">
        <v>10476</v>
      </c>
      <c r="U2099" s="100">
        <v>720000</v>
      </c>
      <c r="V2099" s="100">
        <v>900000</v>
      </c>
      <c r="W2099" s="100" t="s">
        <v>10477</v>
      </c>
      <c r="X2099" s="55" t="s">
        <v>100</v>
      </c>
      <c r="Y2099" s="55" t="s">
        <v>100</v>
      </c>
      <c r="Z2099" s="55" t="s">
        <v>100</v>
      </c>
      <c r="AA2099" s="100" t="s">
        <v>10478</v>
      </c>
      <c r="AB2099" s="100" t="s">
        <v>109</v>
      </c>
      <c r="AC2099" s="100" t="s">
        <v>10479</v>
      </c>
    </row>
    <row r="2100" spans="1:29" x14ac:dyDescent="0.3">
      <c r="A2100" s="36">
        <v>2099</v>
      </c>
      <c r="B2100" s="35" t="s">
        <v>87</v>
      </c>
      <c r="C2100" s="37">
        <v>44687</v>
      </c>
      <c r="D2100" s="100">
        <v>69368387</v>
      </c>
      <c r="E2100" s="100" t="s">
        <v>1</v>
      </c>
      <c r="F2100" s="100">
        <v>210369</v>
      </c>
      <c r="G2100" s="56" t="s">
        <v>89</v>
      </c>
      <c r="H2100" s="56" t="s">
        <v>10480</v>
      </c>
      <c r="I2100" s="100" t="s">
        <v>7728</v>
      </c>
      <c r="J2100" s="100" t="s">
        <v>7728</v>
      </c>
      <c r="K2100" s="55" t="s">
        <v>18</v>
      </c>
      <c r="L2100" s="79" t="s">
        <v>1577</v>
      </c>
      <c r="M2100" s="55" t="s">
        <v>93</v>
      </c>
      <c r="N2100" s="100"/>
      <c r="O2100" s="100" t="s">
        <v>10481</v>
      </c>
      <c r="P2100" s="100">
        <v>7667619490</v>
      </c>
      <c r="Q2100" s="60" t="s">
        <v>10482</v>
      </c>
      <c r="R2100" s="100" t="s">
        <v>671</v>
      </c>
      <c r="S2100" s="100" t="s">
        <v>10483</v>
      </c>
      <c r="T2100" s="100" t="s">
        <v>10484</v>
      </c>
      <c r="U2100" s="100">
        <v>850000</v>
      </c>
      <c r="V2100" s="100">
        <v>2100000</v>
      </c>
      <c r="W2100" s="100" t="s">
        <v>10485</v>
      </c>
      <c r="X2100" s="55" t="s">
        <v>100</v>
      </c>
      <c r="Y2100" s="55" t="s">
        <v>100</v>
      </c>
      <c r="Z2100" s="55" t="s">
        <v>100</v>
      </c>
      <c r="AA2100" s="100" t="s">
        <v>109</v>
      </c>
      <c r="AB2100" s="100" t="s">
        <v>109</v>
      </c>
      <c r="AC2100" s="100" t="s">
        <v>10486</v>
      </c>
    </row>
    <row r="2101" spans="1:29" x14ac:dyDescent="0.3">
      <c r="A2101" s="36">
        <v>2100</v>
      </c>
      <c r="B2101" s="35" t="s">
        <v>87</v>
      </c>
      <c r="C2101" s="37">
        <v>44687</v>
      </c>
      <c r="D2101" s="100">
        <v>16761750</v>
      </c>
      <c r="E2101" s="100" t="s">
        <v>1</v>
      </c>
      <c r="F2101" s="100">
        <v>210369</v>
      </c>
      <c r="G2101" s="56" t="s">
        <v>89</v>
      </c>
      <c r="H2101" s="56" t="s">
        <v>254</v>
      </c>
      <c r="I2101" s="100" t="s">
        <v>103</v>
      </c>
      <c r="J2101" s="100" t="s">
        <v>6256</v>
      </c>
      <c r="K2101" s="55" t="s">
        <v>45</v>
      </c>
      <c r="L2101" s="79" t="s">
        <v>402</v>
      </c>
      <c r="M2101" s="55" t="s">
        <v>93</v>
      </c>
      <c r="N2101" s="100">
        <v>6350392</v>
      </c>
      <c r="O2101" s="100" t="s">
        <v>10487</v>
      </c>
      <c r="P2101" s="100">
        <v>9494835456</v>
      </c>
      <c r="Q2101" s="60" t="s">
        <v>10488</v>
      </c>
      <c r="R2101" s="100" t="s">
        <v>10489</v>
      </c>
      <c r="S2101" s="100" t="s">
        <v>5190</v>
      </c>
      <c r="T2101" s="100" t="s">
        <v>492</v>
      </c>
      <c r="U2101" s="100">
        <v>660000</v>
      </c>
      <c r="V2101" s="100">
        <v>2000000</v>
      </c>
      <c r="W2101" s="100" t="s">
        <v>9998</v>
      </c>
      <c r="X2101" s="55" t="s">
        <v>100</v>
      </c>
      <c r="Y2101" s="55" t="s">
        <v>100</v>
      </c>
      <c r="Z2101" s="55" t="s">
        <v>118</v>
      </c>
      <c r="AA2101" s="100" t="s">
        <v>109</v>
      </c>
      <c r="AB2101" s="100" t="s">
        <v>109</v>
      </c>
      <c r="AC2101" s="100" t="s">
        <v>10490</v>
      </c>
    </row>
    <row r="2102" spans="1:29" x14ac:dyDescent="0.3">
      <c r="A2102" s="36">
        <v>2101</v>
      </c>
      <c r="B2102" s="35" t="s">
        <v>87</v>
      </c>
      <c r="C2102" s="37">
        <v>44687</v>
      </c>
      <c r="D2102" s="100">
        <v>23872928</v>
      </c>
      <c r="E2102" s="100" t="s">
        <v>1</v>
      </c>
      <c r="F2102" s="100">
        <v>210369</v>
      </c>
      <c r="G2102" s="56" t="s">
        <v>89</v>
      </c>
      <c r="H2102" s="56" t="s">
        <v>90</v>
      </c>
      <c r="I2102" s="100" t="s">
        <v>2442</v>
      </c>
      <c r="J2102" s="100" t="s">
        <v>10491</v>
      </c>
      <c r="K2102" s="55" t="s">
        <v>18</v>
      </c>
      <c r="L2102" s="79" t="s">
        <v>1577</v>
      </c>
      <c r="M2102" s="55" t="s">
        <v>93</v>
      </c>
      <c r="N2102" s="100">
        <v>6340320</v>
      </c>
      <c r="O2102" s="100" t="s">
        <v>10492</v>
      </c>
      <c r="P2102" s="100">
        <v>9886834410</v>
      </c>
      <c r="Q2102" s="60" t="s">
        <v>10493</v>
      </c>
      <c r="R2102" s="100" t="s">
        <v>217</v>
      </c>
      <c r="S2102" s="100" t="s">
        <v>217</v>
      </c>
      <c r="T2102" s="100" t="s">
        <v>10494</v>
      </c>
      <c r="U2102" s="100">
        <v>1110000</v>
      </c>
      <c r="V2102" s="100">
        <v>2200000</v>
      </c>
      <c r="W2102" s="100" t="s">
        <v>134</v>
      </c>
      <c r="X2102" s="55" t="s">
        <v>100</v>
      </c>
      <c r="Y2102" s="55" t="s">
        <v>100</v>
      </c>
      <c r="Z2102" s="55" t="s">
        <v>100</v>
      </c>
      <c r="AA2102" s="100" t="s">
        <v>109</v>
      </c>
      <c r="AB2102" s="100" t="s">
        <v>109</v>
      </c>
      <c r="AC2102" s="100" t="s">
        <v>10495</v>
      </c>
    </row>
    <row r="2103" spans="1:29" x14ac:dyDescent="0.3">
      <c r="A2103" s="36">
        <v>2102</v>
      </c>
      <c r="B2103" s="35" t="s">
        <v>87</v>
      </c>
      <c r="C2103" s="37">
        <v>44687</v>
      </c>
      <c r="D2103" s="100">
        <v>69368387</v>
      </c>
      <c r="E2103" s="100" t="s">
        <v>1</v>
      </c>
      <c r="F2103" s="100">
        <v>210369</v>
      </c>
      <c r="G2103" s="56" t="s">
        <v>89</v>
      </c>
      <c r="H2103" s="56" t="s">
        <v>90</v>
      </c>
      <c r="I2103" s="100" t="s">
        <v>120</v>
      </c>
      <c r="J2103" s="100" t="s">
        <v>120</v>
      </c>
      <c r="K2103" s="55" t="s">
        <v>18</v>
      </c>
      <c r="L2103" s="79" t="s">
        <v>1577</v>
      </c>
      <c r="M2103" s="55" t="s">
        <v>93</v>
      </c>
      <c r="N2103" s="100">
        <v>6343315</v>
      </c>
      <c r="O2103" s="100" t="s">
        <v>10496</v>
      </c>
      <c r="P2103" s="100">
        <v>9443702088</v>
      </c>
      <c r="Q2103" s="60" t="s">
        <v>10497</v>
      </c>
      <c r="R2103" s="100" t="s">
        <v>558</v>
      </c>
      <c r="S2103" s="100" t="s">
        <v>558</v>
      </c>
      <c r="T2103" s="100" t="s">
        <v>608</v>
      </c>
      <c r="U2103" s="100">
        <v>750000</v>
      </c>
      <c r="V2103" s="100">
        <v>1800000</v>
      </c>
      <c r="W2103" s="100" t="s">
        <v>10498</v>
      </c>
      <c r="X2103" s="55" t="s">
        <v>100</v>
      </c>
      <c r="Y2103" s="55" t="s">
        <v>100</v>
      </c>
      <c r="Z2103" s="55" t="s">
        <v>100</v>
      </c>
      <c r="AA2103" s="100" t="s">
        <v>109</v>
      </c>
      <c r="AB2103" s="100" t="s">
        <v>109</v>
      </c>
      <c r="AC2103" s="100" t="s">
        <v>10499</v>
      </c>
    </row>
    <row r="2104" spans="1:29" x14ac:dyDescent="0.3">
      <c r="A2104" s="36">
        <v>2103</v>
      </c>
      <c r="B2104" s="35" t="s">
        <v>87</v>
      </c>
      <c r="C2104" s="37">
        <v>44687</v>
      </c>
      <c r="D2104" s="100">
        <v>82186349</v>
      </c>
      <c r="E2104" s="100" t="s">
        <v>1</v>
      </c>
      <c r="F2104" s="100">
        <v>210369</v>
      </c>
      <c r="G2104" s="100" t="s">
        <v>89</v>
      </c>
      <c r="H2104" s="100" t="s">
        <v>254</v>
      </c>
      <c r="I2104" s="100" t="s">
        <v>2442</v>
      </c>
      <c r="J2104" s="100" t="s">
        <v>10500</v>
      </c>
      <c r="K2104" s="55" t="s">
        <v>18</v>
      </c>
      <c r="L2104" s="79" t="s">
        <v>402</v>
      </c>
      <c r="M2104" s="55" t="s">
        <v>93</v>
      </c>
      <c r="N2104" s="100">
        <v>6357473</v>
      </c>
      <c r="O2104" s="100" t="s">
        <v>10501</v>
      </c>
      <c r="P2104" s="100">
        <v>8668471939</v>
      </c>
      <c r="Q2104" s="146" t="s">
        <v>10502</v>
      </c>
      <c r="R2104" s="100" t="s">
        <v>2497</v>
      </c>
      <c r="S2104" s="100" t="s">
        <v>9552</v>
      </c>
      <c r="T2104" s="100" t="s">
        <v>10503</v>
      </c>
      <c r="U2104" s="100">
        <v>240000</v>
      </c>
      <c r="V2104" s="100">
        <v>450000</v>
      </c>
      <c r="W2104" s="100" t="s">
        <v>2488</v>
      </c>
      <c r="X2104" s="55" t="s">
        <v>100</v>
      </c>
      <c r="Y2104" s="55" t="s">
        <v>100</v>
      </c>
      <c r="Z2104" s="55" t="s">
        <v>118</v>
      </c>
      <c r="AA2104" s="100" t="s">
        <v>401</v>
      </c>
      <c r="AB2104" s="100" t="s">
        <v>109</v>
      </c>
      <c r="AC2104" s="100"/>
    </row>
    <row r="2105" spans="1:29" x14ac:dyDescent="0.3">
      <c r="A2105" s="36">
        <v>2104</v>
      </c>
      <c r="B2105" s="35" t="s">
        <v>87</v>
      </c>
      <c r="C2105" s="37">
        <v>44687</v>
      </c>
      <c r="D2105" s="100">
        <v>82186349</v>
      </c>
      <c r="E2105" s="100" t="s">
        <v>1</v>
      </c>
      <c r="F2105" s="100">
        <v>210369</v>
      </c>
      <c r="G2105" s="100" t="s">
        <v>89</v>
      </c>
      <c r="H2105" s="100" t="s">
        <v>254</v>
      </c>
      <c r="I2105" s="100" t="s">
        <v>2442</v>
      </c>
      <c r="J2105" s="100" t="s">
        <v>10500</v>
      </c>
      <c r="K2105" s="55" t="s">
        <v>13</v>
      </c>
      <c r="L2105" s="79" t="s">
        <v>621</v>
      </c>
      <c r="M2105" s="55" t="s">
        <v>93</v>
      </c>
      <c r="N2105" s="100">
        <v>6357479</v>
      </c>
      <c r="O2105" s="100" t="s">
        <v>10504</v>
      </c>
      <c r="P2105" s="100">
        <v>9346939077</v>
      </c>
      <c r="Q2105" s="146" t="s">
        <v>5262</v>
      </c>
      <c r="R2105" s="100" t="s">
        <v>398</v>
      </c>
      <c r="S2105" s="100" t="s">
        <v>1780</v>
      </c>
      <c r="T2105" s="100" t="s">
        <v>10505</v>
      </c>
      <c r="U2105" s="100">
        <v>300000</v>
      </c>
      <c r="V2105" s="100">
        <v>450000</v>
      </c>
      <c r="W2105" s="100" t="s">
        <v>2488</v>
      </c>
      <c r="X2105" s="55" t="s">
        <v>100</v>
      </c>
      <c r="Y2105" s="55" t="s">
        <v>100</v>
      </c>
      <c r="Z2105" s="55" t="s">
        <v>118</v>
      </c>
      <c r="AA2105" s="100" t="s">
        <v>101</v>
      </c>
      <c r="AB2105" s="100" t="s">
        <v>109</v>
      </c>
      <c r="AC2105" s="100"/>
    </row>
    <row r="2106" spans="1:29" x14ac:dyDescent="0.3">
      <c r="A2106" s="36">
        <v>2105</v>
      </c>
      <c r="B2106" s="35" t="s">
        <v>87</v>
      </c>
      <c r="C2106" s="37">
        <v>44687</v>
      </c>
      <c r="D2106" s="100">
        <v>16761750</v>
      </c>
      <c r="E2106" s="100" t="s">
        <v>1</v>
      </c>
      <c r="F2106" s="100">
        <v>210369</v>
      </c>
      <c r="G2106" s="56" t="s">
        <v>89</v>
      </c>
      <c r="H2106" s="56" t="s">
        <v>2967</v>
      </c>
      <c r="I2106" s="100" t="s">
        <v>10506</v>
      </c>
      <c r="J2106" s="100"/>
      <c r="K2106" s="55" t="s">
        <v>45</v>
      </c>
      <c r="L2106" s="79" t="s">
        <v>402</v>
      </c>
      <c r="M2106" s="55" t="s">
        <v>7715</v>
      </c>
      <c r="N2106" s="100">
        <v>6357322</v>
      </c>
      <c r="O2106" s="100" t="s">
        <v>10507</v>
      </c>
      <c r="P2106" s="100">
        <v>9028941609</v>
      </c>
      <c r="Q2106" s="60" t="s">
        <v>10508</v>
      </c>
      <c r="R2106" s="100" t="s">
        <v>5016</v>
      </c>
      <c r="S2106" s="100" t="s">
        <v>381</v>
      </c>
      <c r="T2106" s="100" t="s">
        <v>749</v>
      </c>
      <c r="U2106" s="100">
        <v>970000</v>
      </c>
      <c r="V2106" s="100">
        <v>1800000</v>
      </c>
      <c r="W2106" s="100" t="s">
        <v>10509</v>
      </c>
      <c r="X2106" s="55" t="s">
        <v>100</v>
      </c>
      <c r="Y2106" s="55" t="s">
        <v>100</v>
      </c>
      <c r="Z2106" s="55"/>
      <c r="AA2106" s="100" t="s">
        <v>109</v>
      </c>
      <c r="AB2106" s="100" t="s">
        <v>2840</v>
      </c>
      <c r="AC2106" s="100" t="s">
        <v>10510</v>
      </c>
    </row>
    <row r="2107" spans="1:29" x14ac:dyDescent="0.3">
      <c r="A2107" s="36">
        <v>2106</v>
      </c>
      <c r="B2107" s="35" t="s">
        <v>87</v>
      </c>
      <c r="C2107" s="37">
        <v>44687</v>
      </c>
      <c r="D2107" s="100">
        <v>16761750</v>
      </c>
      <c r="E2107" s="100" t="s">
        <v>1</v>
      </c>
      <c r="F2107" s="100">
        <v>210369</v>
      </c>
      <c r="G2107" s="56" t="s">
        <v>89</v>
      </c>
      <c r="H2107" s="56" t="s">
        <v>2967</v>
      </c>
      <c r="I2107" s="100" t="s">
        <v>10506</v>
      </c>
      <c r="J2107" s="100"/>
      <c r="K2107" s="35" t="s">
        <v>13</v>
      </c>
      <c r="L2107" s="55" t="s">
        <v>31</v>
      </c>
      <c r="M2107" s="55" t="s">
        <v>7715</v>
      </c>
      <c r="N2107" s="100" t="s">
        <v>10511</v>
      </c>
      <c r="O2107" s="100" t="s">
        <v>10512</v>
      </c>
      <c r="P2107" s="100">
        <v>9160424686</v>
      </c>
      <c r="Q2107" s="60" t="s">
        <v>10513</v>
      </c>
      <c r="R2107" s="100" t="s">
        <v>10441</v>
      </c>
      <c r="S2107" s="100" t="s">
        <v>10441</v>
      </c>
      <c r="T2107" s="100" t="s">
        <v>10514</v>
      </c>
      <c r="U2107" s="100">
        <v>1100000</v>
      </c>
      <c r="V2107" s="100">
        <v>1600000</v>
      </c>
      <c r="W2107" s="100" t="s">
        <v>10515</v>
      </c>
      <c r="X2107" s="55" t="s">
        <v>100</v>
      </c>
      <c r="Y2107" s="55" t="s">
        <v>100</v>
      </c>
      <c r="Z2107" s="55"/>
      <c r="AA2107" s="100" t="s">
        <v>109</v>
      </c>
      <c r="AB2107" s="100" t="s">
        <v>2840</v>
      </c>
      <c r="AC2107" s="100" t="s">
        <v>10516</v>
      </c>
    </row>
    <row r="2108" spans="1:29" x14ac:dyDescent="0.3">
      <c r="A2108" s="36">
        <v>2107</v>
      </c>
      <c r="B2108" s="35" t="s">
        <v>87</v>
      </c>
      <c r="C2108" s="37">
        <v>44687</v>
      </c>
      <c r="D2108" s="100">
        <v>1676750</v>
      </c>
      <c r="E2108" s="100" t="s">
        <v>1</v>
      </c>
      <c r="F2108" s="100">
        <v>210369</v>
      </c>
      <c r="G2108" s="56" t="s">
        <v>89</v>
      </c>
      <c r="H2108" s="56" t="s">
        <v>254</v>
      </c>
      <c r="I2108" s="100" t="s">
        <v>103</v>
      </c>
      <c r="J2108" s="100" t="s">
        <v>1881</v>
      </c>
      <c r="K2108" s="55" t="s">
        <v>45</v>
      </c>
      <c r="L2108" s="79" t="s">
        <v>402</v>
      </c>
      <c r="M2108" s="55" t="s">
        <v>93</v>
      </c>
      <c r="N2108" s="100">
        <v>6356783</v>
      </c>
      <c r="O2108" s="100" t="s">
        <v>10517</v>
      </c>
      <c r="P2108" s="100">
        <v>9948167515</v>
      </c>
      <c r="Q2108" s="60" t="s">
        <v>10518</v>
      </c>
      <c r="R2108" s="100" t="s">
        <v>277</v>
      </c>
      <c r="S2108" s="100" t="s">
        <v>407</v>
      </c>
      <c r="T2108" s="100" t="s">
        <v>10519</v>
      </c>
      <c r="U2108" s="100">
        <v>580000</v>
      </c>
      <c r="V2108" s="100">
        <v>850000</v>
      </c>
      <c r="W2108" s="100" t="s">
        <v>10302</v>
      </c>
      <c r="X2108" s="55" t="s">
        <v>100</v>
      </c>
      <c r="Y2108" s="55" t="s">
        <v>100</v>
      </c>
      <c r="Z2108" s="55" t="s">
        <v>118</v>
      </c>
      <c r="AA2108" s="100" t="s">
        <v>109</v>
      </c>
      <c r="AB2108" s="100" t="s">
        <v>109</v>
      </c>
      <c r="AC2108" s="100"/>
    </row>
    <row r="2109" spans="1:29" x14ac:dyDescent="0.3">
      <c r="A2109" s="36">
        <v>2108</v>
      </c>
      <c r="B2109" s="35" t="s">
        <v>87</v>
      </c>
      <c r="C2109" s="37">
        <v>44687</v>
      </c>
      <c r="D2109" s="100">
        <v>1676750</v>
      </c>
      <c r="E2109" s="100" t="s">
        <v>1</v>
      </c>
      <c r="F2109" s="100">
        <v>210369</v>
      </c>
      <c r="G2109" s="56" t="s">
        <v>89</v>
      </c>
      <c r="H2109" s="56" t="s">
        <v>254</v>
      </c>
      <c r="I2109" s="100" t="s">
        <v>103</v>
      </c>
      <c r="J2109" s="100" t="s">
        <v>1881</v>
      </c>
      <c r="K2109" s="55" t="s">
        <v>24</v>
      </c>
      <c r="L2109" s="79" t="s">
        <v>10437</v>
      </c>
      <c r="M2109" s="55" t="s">
        <v>93</v>
      </c>
      <c r="N2109" s="100">
        <v>6357574</v>
      </c>
      <c r="O2109" s="100" t="s">
        <v>10520</v>
      </c>
      <c r="P2109" s="100">
        <v>9604097720</v>
      </c>
      <c r="Q2109" s="60" t="s">
        <v>10521</v>
      </c>
      <c r="R2109" s="100" t="s">
        <v>986</v>
      </c>
      <c r="S2109" s="100" t="s">
        <v>886</v>
      </c>
      <c r="T2109" s="100" t="s">
        <v>10522</v>
      </c>
      <c r="U2109" s="100">
        <v>1025000</v>
      </c>
      <c r="V2109" s="100">
        <v>1800000</v>
      </c>
      <c r="W2109" s="100" t="s">
        <v>10350</v>
      </c>
      <c r="X2109" s="55" t="s">
        <v>100</v>
      </c>
      <c r="Y2109" s="55" t="s">
        <v>100</v>
      </c>
      <c r="Z2109" s="55" t="s">
        <v>118</v>
      </c>
      <c r="AA2109" s="100" t="s">
        <v>401</v>
      </c>
      <c r="AB2109" s="100" t="s">
        <v>109</v>
      </c>
      <c r="AC2109" s="100"/>
    </row>
    <row r="2110" spans="1:29" x14ac:dyDescent="0.3">
      <c r="A2110" s="36">
        <v>2109</v>
      </c>
      <c r="B2110" s="35" t="s">
        <v>87</v>
      </c>
      <c r="C2110" s="37">
        <v>44687</v>
      </c>
      <c r="D2110" s="100">
        <v>1676750</v>
      </c>
      <c r="E2110" s="100" t="s">
        <v>1</v>
      </c>
      <c r="F2110" s="100">
        <v>210369</v>
      </c>
      <c r="G2110" s="56" t="s">
        <v>89</v>
      </c>
      <c r="H2110" s="56" t="s">
        <v>254</v>
      </c>
      <c r="I2110" s="100" t="s">
        <v>103</v>
      </c>
      <c r="J2110" s="100" t="s">
        <v>1881</v>
      </c>
      <c r="K2110" s="55" t="s">
        <v>24</v>
      </c>
      <c r="L2110" s="79" t="s">
        <v>10437</v>
      </c>
      <c r="M2110" s="55" t="s">
        <v>93</v>
      </c>
      <c r="N2110" s="100">
        <v>6357579</v>
      </c>
      <c r="O2110" s="100" t="s">
        <v>10523</v>
      </c>
      <c r="P2110" s="100">
        <v>7305635015</v>
      </c>
      <c r="Q2110" s="60" t="s">
        <v>10524</v>
      </c>
      <c r="R2110" s="100" t="s">
        <v>277</v>
      </c>
      <c r="S2110" s="100" t="s">
        <v>693</v>
      </c>
      <c r="T2110" s="100" t="s">
        <v>10525</v>
      </c>
      <c r="U2110" s="100">
        <v>720000</v>
      </c>
      <c r="V2110" s="100">
        <v>1000000</v>
      </c>
      <c r="W2110" s="100" t="s">
        <v>134</v>
      </c>
      <c r="X2110" s="55" t="s">
        <v>100</v>
      </c>
      <c r="Y2110" s="55" t="s">
        <v>100</v>
      </c>
      <c r="Z2110" s="55" t="s">
        <v>118</v>
      </c>
      <c r="AA2110" s="100" t="s">
        <v>267</v>
      </c>
      <c r="AB2110" s="100" t="s">
        <v>109</v>
      </c>
      <c r="AC2110" s="100"/>
    </row>
    <row r="2111" spans="1:29" x14ac:dyDescent="0.3">
      <c r="A2111" s="36">
        <v>2110</v>
      </c>
      <c r="B2111" s="35" t="s">
        <v>87</v>
      </c>
      <c r="C2111" s="37">
        <v>44687</v>
      </c>
      <c r="D2111" s="100">
        <v>1676750</v>
      </c>
      <c r="E2111" s="100" t="s">
        <v>1</v>
      </c>
      <c r="F2111" s="100">
        <v>210369</v>
      </c>
      <c r="G2111" s="56" t="s">
        <v>89</v>
      </c>
      <c r="H2111" s="56" t="s">
        <v>254</v>
      </c>
      <c r="I2111" s="100" t="s">
        <v>103</v>
      </c>
      <c r="J2111" s="100" t="s">
        <v>1881</v>
      </c>
      <c r="K2111" s="55" t="s">
        <v>13</v>
      </c>
      <c r="L2111" s="79" t="s">
        <v>14</v>
      </c>
      <c r="M2111" s="55" t="s">
        <v>93</v>
      </c>
      <c r="N2111" s="100">
        <v>6357583</v>
      </c>
      <c r="O2111" s="100" t="s">
        <v>10526</v>
      </c>
      <c r="P2111" s="100">
        <v>9042526664</v>
      </c>
      <c r="Q2111" s="60" t="s">
        <v>10527</v>
      </c>
      <c r="R2111" s="100" t="s">
        <v>265</v>
      </c>
      <c r="S2111" s="100" t="s">
        <v>10528</v>
      </c>
      <c r="T2111" s="100" t="s">
        <v>492</v>
      </c>
      <c r="U2111" s="100">
        <v>250000</v>
      </c>
      <c r="V2111" s="100">
        <v>600000</v>
      </c>
      <c r="W2111" s="100" t="s">
        <v>134</v>
      </c>
      <c r="X2111" s="55" t="s">
        <v>100</v>
      </c>
      <c r="Y2111" s="55" t="s">
        <v>100</v>
      </c>
      <c r="Z2111" s="55" t="s">
        <v>118</v>
      </c>
      <c r="AA2111" s="100" t="s">
        <v>267</v>
      </c>
      <c r="AB2111" s="100" t="s">
        <v>109</v>
      </c>
      <c r="AC2111" s="100"/>
    </row>
    <row r="2112" spans="1:29" x14ac:dyDescent="0.3">
      <c r="A2112" s="36">
        <v>2111</v>
      </c>
      <c r="B2112" s="35" t="s">
        <v>87</v>
      </c>
      <c r="C2112" s="37">
        <v>44687</v>
      </c>
      <c r="D2112" s="100">
        <v>1676750</v>
      </c>
      <c r="E2112" s="100" t="s">
        <v>1</v>
      </c>
      <c r="F2112" s="100">
        <v>210369</v>
      </c>
      <c r="G2112" s="56" t="s">
        <v>89</v>
      </c>
      <c r="H2112" s="56" t="s">
        <v>254</v>
      </c>
      <c r="I2112" s="100" t="s">
        <v>103</v>
      </c>
      <c r="J2112" s="100" t="s">
        <v>1881</v>
      </c>
      <c r="K2112" s="55" t="s">
        <v>13</v>
      </c>
      <c r="L2112" s="79" t="s">
        <v>621</v>
      </c>
      <c r="M2112" s="55" t="s">
        <v>93</v>
      </c>
      <c r="N2112" s="100">
        <v>6122986</v>
      </c>
      <c r="O2112" s="100" t="s">
        <v>10529</v>
      </c>
      <c r="P2112" s="100">
        <v>9347005205</v>
      </c>
      <c r="Q2112" s="60" t="s">
        <v>10530</v>
      </c>
      <c r="R2112" s="100" t="s">
        <v>671</v>
      </c>
      <c r="S2112" s="100" t="s">
        <v>407</v>
      </c>
      <c r="T2112" s="100" t="s">
        <v>3513</v>
      </c>
      <c r="U2112" s="100">
        <v>800000</v>
      </c>
      <c r="V2112" s="100">
        <v>1700000</v>
      </c>
      <c r="W2112" s="100" t="s">
        <v>10531</v>
      </c>
      <c r="X2112" s="55" t="s">
        <v>100</v>
      </c>
      <c r="Y2112" s="55" t="s">
        <v>100</v>
      </c>
      <c r="Z2112" s="55" t="s">
        <v>118</v>
      </c>
      <c r="AA2112" s="100" t="s">
        <v>10532</v>
      </c>
      <c r="AB2112" s="100" t="s">
        <v>10532</v>
      </c>
      <c r="AC2112" s="100"/>
    </row>
    <row r="2113" spans="1:29" x14ac:dyDescent="0.3">
      <c r="A2113" s="36">
        <v>2112</v>
      </c>
      <c r="B2113" s="35" t="s">
        <v>87</v>
      </c>
      <c r="C2113" s="37">
        <v>44687</v>
      </c>
      <c r="D2113" s="100">
        <v>16761750</v>
      </c>
      <c r="E2113" s="100" t="s">
        <v>1</v>
      </c>
      <c r="F2113" s="100">
        <v>210369</v>
      </c>
      <c r="G2113" s="56" t="s">
        <v>89</v>
      </c>
      <c r="H2113" s="56" t="s">
        <v>254</v>
      </c>
      <c r="I2113" s="100" t="s">
        <v>103</v>
      </c>
      <c r="J2113" s="100" t="s">
        <v>1881</v>
      </c>
      <c r="K2113" s="55" t="s">
        <v>13</v>
      </c>
      <c r="L2113" s="79" t="s">
        <v>621</v>
      </c>
      <c r="M2113" s="55" t="s">
        <v>93</v>
      </c>
      <c r="N2113" s="100">
        <v>6357563</v>
      </c>
      <c r="O2113" s="100" t="s">
        <v>10533</v>
      </c>
      <c r="P2113" s="100" t="s">
        <v>10534</v>
      </c>
      <c r="Q2113" s="60" t="s">
        <v>10535</v>
      </c>
      <c r="R2113" s="100" t="s">
        <v>7939</v>
      </c>
      <c r="S2113" s="100" t="s">
        <v>907</v>
      </c>
      <c r="T2113" s="100" t="s">
        <v>10536</v>
      </c>
      <c r="U2113" s="100">
        <v>860000</v>
      </c>
      <c r="V2113" s="100">
        <v>1700000</v>
      </c>
      <c r="W2113" s="100" t="s">
        <v>10537</v>
      </c>
      <c r="X2113" s="55" t="s">
        <v>100</v>
      </c>
      <c r="Y2113" s="55" t="s">
        <v>100</v>
      </c>
      <c r="Z2113" s="55" t="s">
        <v>118</v>
      </c>
      <c r="AA2113" s="100" t="s">
        <v>109</v>
      </c>
      <c r="AB2113" s="100" t="s">
        <v>109</v>
      </c>
      <c r="AC2113" s="100"/>
    </row>
    <row r="2114" spans="1:29" x14ac:dyDescent="0.3">
      <c r="A2114" s="36">
        <v>2113</v>
      </c>
      <c r="B2114" s="35" t="s">
        <v>87</v>
      </c>
      <c r="C2114" s="37">
        <v>44687</v>
      </c>
      <c r="D2114" s="100">
        <v>16761750</v>
      </c>
      <c r="E2114" s="100" t="s">
        <v>1</v>
      </c>
      <c r="F2114" s="100">
        <v>210369</v>
      </c>
      <c r="G2114" s="56" t="s">
        <v>89</v>
      </c>
      <c r="H2114" s="56" t="s">
        <v>254</v>
      </c>
      <c r="I2114" s="100" t="s">
        <v>103</v>
      </c>
      <c r="J2114" s="100" t="s">
        <v>1881</v>
      </c>
      <c r="K2114" s="55" t="s">
        <v>24</v>
      </c>
      <c r="L2114" s="79" t="s">
        <v>10437</v>
      </c>
      <c r="M2114" s="55" t="s">
        <v>93</v>
      </c>
      <c r="N2114" s="100">
        <v>6356692</v>
      </c>
      <c r="O2114" s="100" t="s">
        <v>10538</v>
      </c>
      <c r="P2114" s="100" t="s">
        <v>10539</v>
      </c>
      <c r="Q2114" s="60" t="s">
        <v>10540</v>
      </c>
      <c r="R2114" s="100" t="s">
        <v>613</v>
      </c>
      <c r="S2114" s="100" t="s">
        <v>406</v>
      </c>
      <c r="T2114" s="100" t="s">
        <v>10541</v>
      </c>
      <c r="U2114" s="100">
        <v>350000</v>
      </c>
      <c r="V2114" s="100">
        <v>700000</v>
      </c>
      <c r="W2114" s="100" t="s">
        <v>508</v>
      </c>
      <c r="X2114" s="55" t="s">
        <v>100</v>
      </c>
      <c r="Y2114" s="55" t="s">
        <v>100</v>
      </c>
      <c r="Z2114" s="55" t="s">
        <v>118</v>
      </c>
      <c r="AA2114" s="100" t="s">
        <v>401</v>
      </c>
      <c r="AB2114" s="100" t="s">
        <v>109</v>
      </c>
      <c r="AC2114" s="100"/>
    </row>
    <row r="2115" spans="1:29" x14ac:dyDescent="0.3">
      <c r="A2115" s="36">
        <v>2114</v>
      </c>
      <c r="B2115" s="35" t="s">
        <v>87</v>
      </c>
      <c r="C2115" s="37">
        <v>44687</v>
      </c>
      <c r="D2115" s="100">
        <v>16761750</v>
      </c>
      <c r="E2115" s="100" t="s">
        <v>1</v>
      </c>
      <c r="F2115" s="100">
        <v>210369</v>
      </c>
      <c r="G2115" s="56" t="s">
        <v>89</v>
      </c>
      <c r="H2115" s="56" t="s">
        <v>254</v>
      </c>
      <c r="I2115" s="100" t="s">
        <v>103</v>
      </c>
      <c r="J2115" s="100" t="s">
        <v>1881</v>
      </c>
      <c r="K2115" s="55" t="s">
        <v>24</v>
      </c>
      <c r="L2115" s="79" t="s">
        <v>10437</v>
      </c>
      <c r="M2115" s="55" t="s">
        <v>93</v>
      </c>
      <c r="N2115" s="100">
        <v>6356687</v>
      </c>
      <c r="O2115" s="100" t="s">
        <v>10542</v>
      </c>
      <c r="P2115" s="100" t="s">
        <v>10543</v>
      </c>
      <c r="Q2115" s="60" t="s">
        <v>10544</v>
      </c>
      <c r="R2115" s="100" t="s">
        <v>3771</v>
      </c>
      <c r="S2115" s="100" t="s">
        <v>2346</v>
      </c>
      <c r="T2115" s="100" t="s">
        <v>10545</v>
      </c>
      <c r="U2115" s="100">
        <v>460000</v>
      </c>
      <c r="V2115" s="100">
        <v>850000</v>
      </c>
      <c r="W2115" s="100" t="s">
        <v>134</v>
      </c>
      <c r="X2115" s="55" t="s">
        <v>100</v>
      </c>
      <c r="Y2115" s="55" t="s">
        <v>100</v>
      </c>
      <c r="Z2115" s="55" t="s">
        <v>118</v>
      </c>
      <c r="AA2115" s="100" t="s">
        <v>6596</v>
      </c>
      <c r="AB2115" s="100" t="s">
        <v>109</v>
      </c>
      <c r="AC2115" s="100"/>
    </row>
    <row r="2116" spans="1:29" x14ac:dyDescent="0.3">
      <c r="A2116" s="36">
        <v>2115</v>
      </c>
      <c r="B2116" s="35" t="s">
        <v>87</v>
      </c>
      <c r="C2116" s="37">
        <v>44687</v>
      </c>
      <c r="D2116" s="100">
        <v>16761750</v>
      </c>
      <c r="E2116" s="100" t="s">
        <v>1</v>
      </c>
      <c r="F2116" s="100">
        <v>210369</v>
      </c>
      <c r="G2116" s="56" t="s">
        <v>89</v>
      </c>
      <c r="H2116" s="56" t="s">
        <v>254</v>
      </c>
      <c r="I2116" s="100" t="s">
        <v>103</v>
      </c>
      <c r="J2116" s="100" t="s">
        <v>1881</v>
      </c>
      <c r="K2116" s="55" t="s">
        <v>13</v>
      </c>
      <c r="L2116" s="79" t="s">
        <v>621</v>
      </c>
      <c r="M2116" s="55" t="s">
        <v>93</v>
      </c>
      <c r="N2116" s="100">
        <v>6356766</v>
      </c>
      <c r="O2116" s="100" t="s">
        <v>10546</v>
      </c>
      <c r="P2116" s="100">
        <v>9493111726</v>
      </c>
      <c r="Q2116" s="60" t="s">
        <v>10547</v>
      </c>
      <c r="R2116" s="100" t="s">
        <v>4523</v>
      </c>
      <c r="S2116" s="100" t="s">
        <v>4727</v>
      </c>
      <c r="T2116" s="100" t="s">
        <v>5401</v>
      </c>
      <c r="U2116" s="100">
        <v>490000</v>
      </c>
      <c r="V2116" s="100">
        <v>900000</v>
      </c>
      <c r="W2116" s="100" t="s">
        <v>10318</v>
      </c>
      <c r="X2116" s="55" t="s">
        <v>100</v>
      </c>
      <c r="Y2116" s="55" t="s">
        <v>100</v>
      </c>
      <c r="Z2116" s="55" t="s">
        <v>118</v>
      </c>
      <c r="AA2116" s="100" t="s">
        <v>101</v>
      </c>
      <c r="AB2116" s="100" t="s">
        <v>109</v>
      </c>
      <c r="AC2116" s="100"/>
    </row>
    <row r="2117" spans="1:29" x14ac:dyDescent="0.3">
      <c r="A2117" s="36">
        <v>2116</v>
      </c>
      <c r="B2117" s="35" t="s">
        <v>87</v>
      </c>
      <c r="C2117" s="37">
        <v>44687</v>
      </c>
      <c r="D2117" s="100">
        <v>16761750</v>
      </c>
      <c r="E2117" s="100" t="s">
        <v>1</v>
      </c>
      <c r="F2117" s="100">
        <v>210369</v>
      </c>
      <c r="G2117" s="56" t="s">
        <v>89</v>
      </c>
      <c r="H2117" s="56" t="s">
        <v>254</v>
      </c>
      <c r="I2117" s="100" t="s">
        <v>103</v>
      </c>
      <c r="J2117" s="100" t="s">
        <v>1881</v>
      </c>
      <c r="K2117" s="55" t="s">
        <v>45</v>
      </c>
      <c r="L2117" s="79" t="s">
        <v>402</v>
      </c>
      <c r="M2117" s="55" t="s">
        <v>93</v>
      </c>
      <c r="N2117" s="100">
        <v>6357519</v>
      </c>
      <c r="O2117" s="100" t="s">
        <v>10548</v>
      </c>
      <c r="P2117" s="100" t="s">
        <v>10549</v>
      </c>
      <c r="Q2117" s="60" t="s">
        <v>10550</v>
      </c>
      <c r="R2117" s="100" t="s">
        <v>4523</v>
      </c>
      <c r="S2117" s="100" t="s">
        <v>4523</v>
      </c>
      <c r="T2117" s="100" t="s">
        <v>10551</v>
      </c>
      <c r="U2117" s="100">
        <v>650000</v>
      </c>
      <c r="V2117" s="100">
        <v>1000000</v>
      </c>
      <c r="W2117" s="100" t="s">
        <v>8343</v>
      </c>
      <c r="X2117" s="55" t="s">
        <v>100</v>
      </c>
      <c r="Y2117" s="55" t="s">
        <v>100</v>
      </c>
      <c r="Z2117" s="55" t="s">
        <v>118</v>
      </c>
      <c r="AA2117" s="100" t="s">
        <v>267</v>
      </c>
      <c r="AB2117" s="100" t="s">
        <v>109</v>
      </c>
      <c r="AC2117" s="100"/>
    </row>
    <row r="2118" spans="1:29" x14ac:dyDescent="0.3">
      <c r="A2118" s="36">
        <v>2117</v>
      </c>
      <c r="B2118" s="35" t="s">
        <v>87</v>
      </c>
      <c r="C2118" s="37">
        <v>44687</v>
      </c>
      <c r="D2118" s="100">
        <v>16761750</v>
      </c>
      <c r="E2118" s="100" t="s">
        <v>1</v>
      </c>
      <c r="F2118" s="100">
        <v>210369</v>
      </c>
      <c r="G2118" s="56" t="s">
        <v>89</v>
      </c>
      <c r="H2118" s="56" t="s">
        <v>254</v>
      </c>
      <c r="I2118" s="100" t="s">
        <v>103</v>
      </c>
      <c r="J2118" s="100" t="s">
        <v>1881</v>
      </c>
      <c r="K2118" s="55" t="s">
        <v>45</v>
      </c>
      <c r="L2118" s="79" t="s">
        <v>402</v>
      </c>
      <c r="M2118" s="55" t="s">
        <v>93</v>
      </c>
      <c r="N2118" s="100">
        <v>6356677</v>
      </c>
      <c r="O2118" s="100" t="s">
        <v>10552</v>
      </c>
      <c r="P2118" s="100">
        <v>9443767574</v>
      </c>
      <c r="Q2118" s="60" t="s">
        <v>10553</v>
      </c>
      <c r="R2118" s="100" t="s">
        <v>10554</v>
      </c>
      <c r="S2118" s="100" t="s">
        <v>4727</v>
      </c>
      <c r="T2118" s="100" t="s">
        <v>10555</v>
      </c>
      <c r="U2118" s="100">
        <v>580000</v>
      </c>
      <c r="V2118" s="100">
        <v>850000</v>
      </c>
      <c r="W2118" s="100" t="s">
        <v>10330</v>
      </c>
      <c r="X2118" s="55" t="s">
        <v>100</v>
      </c>
      <c r="Y2118" s="55" t="s">
        <v>100</v>
      </c>
      <c r="Z2118" s="55" t="s">
        <v>118</v>
      </c>
      <c r="AA2118" s="100" t="s">
        <v>10556</v>
      </c>
      <c r="AB2118" s="100" t="s">
        <v>109</v>
      </c>
      <c r="AC2118" s="100"/>
    </row>
    <row r="2119" spans="1:29" x14ac:dyDescent="0.3">
      <c r="A2119" s="36">
        <v>2118</v>
      </c>
      <c r="B2119" s="35" t="s">
        <v>87</v>
      </c>
      <c r="C2119" s="37">
        <v>44687</v>
      </c>
      <c r="D2119" s="100">
        <v>16761750</v>
      </c>
      <c r="E2119" s="100" t="s">
        <v>1</v>
      </c>
      <c r="F2119" s="100">
        <v>210369</v>
      </c>
      <c r="G2119" s="56" t="s">
        <v>89</v>
      </c>
      <c r="H2119" s="56" t="s">
        <v>254</v>
      </c>
      <c r="I2119" s="100" t="s">
        <v>103</v>
      </c>
      <c r="J2119" s="100" t="s">
        <v>1881</v>
      </c>
      <c r="K2119" s="55" t="s">
        <v>45</v>
      </c>
      <c r="L2119" s="79" t="s">
        <v>402</v>
      </c>
      <c r="M2119" s="55" t="s">
        <v>93</v>
      </c>
      <c r="N2119" s="100">
        <v>6356554</v>
      </c>
      <c r="O2119" s="100" t="s">
        <v>10557</v>
      </c>
      <c r="P2119" s="100" t="s">
        <v>10558</v>
      </c>
      <c r="Q2119" s="60" t="s">
        <v>10559</v>
      </c>
      <c r="R2119" s="100" t="s">
        <v>4519</v>
      </c>
      <c r="S2119" s="100" t="s">
        <v>3854</v>
      </c>
      <c r="T2119" s="100" t="s">
        <v>10560</v>
      </c>
      <c r="U2119" s="100">
        <v>490000</v>
      </c>
      <c r="V2119" s="100">
        <v>800000</v>
      </c>
      <c r="W2119" s="100" t="s">
        <v>8408</v>
      </c>
      <c r="X2119" s="55" t="s">
        <v>100</v>
      </c>
      <c r="Y2119" s="55" t="s">
        <v>100</v>
      </c>
      <c r="Z2119" s="55" t="s">
        <v>118</v>
      </c>
      <c r="AA2119" s="100" t="s">
        <v>101</v>
      </c>
      <c r="AB2119" s="100" t="s">
        <v>109</v>
      </c>
      <c r="AC2119" s="100"/>
    </row>
    <row r="2120" spans="1:29" x14ac:dyDescent="0.3">
      <c r="A2120" s="36">
        <v>2119</v>
      </c>
      <c r="B2120" s="35" t="s">
        <v>87</v>
      </c>
      <c r="C2120" s="37">
        <v>44687</v>
      </c>
      <c r="D2120" s="100">
        <v>16761750</v>
      </c>
      <c r="E2120" s="100" t="s">
        <v>1</v>
      </c>
      <c r="F2120" s="100">
        <v>210369</v>
      </c>
      <c r="G2120" s="56" t="s">
        <v>89</v>
      </c>
      <c r="H2120" s="56" t="s">
        <v>254</v>
      </c>
      <c r="I2120" s="100" t="s">
        <v>103</v>
      </c>
      <c r="J2120" s="100" t="s">
        <v>1881</v>
      </c>
      <c r="K2120" s="55" t="s">
        <v>45</v>
      </c>
      <c r="L2120" s="79" t="s">
        <v>402</v>
      </c>
      <c r="M2120" s="55" t="s">
        <v>93</v>
      </c>
      <c r="N2120" s="100">
        <v>6339211</v>
      </c>
      <c r="O2120" s="100" t="s">
        <v>10561</v>
      </c>
      <c r="P2120" s="100" t="s">
        <v>10562</v>
      </c>
      <c r="Q2120" s="60" t="s">
        <v>10563</v>
      </c>
      <c r="R2120" s="100" t="s">
        <v>4715</v>
      </c>
      <c r="S2120" s="100" t="s">
        <v>4715</v>
      </c>
      <c r="T2120" s="100" t="s">
        <v>10564</v>
      </c>
      <c r="U2120" s="100">
        <v>690000</v>
      </c>
      <c r="V2120" s="100">
        <v>1050000</v>
      </c>
      <c r="W2120" s="100" t="s">
        <v>8343</v>
      </c>
      <c r="X2120" s="55" t="s">
        <v>100</v>
      </c>
      <c r="Y2120" s="55" t="s">
        <v>100</v>
      </c>
      <c r="Z2120" s="55" t="s">
        <v>118</v>
      </c>
      <c r="AA2120" s="100" t="s">
        <v>267</v>
      </c>
      <c r="AB2120" s="100" t="s">
        <v>109</v>
      </c>
      <c r="AC2120" s="100"/>
    </row>
    <row r="2121" spans="1:29" x14ac:dyDescent="0.3">
      <c r="A2121" s="36">
        <v>2120</v>
      </c>
      <c r="B2121" s="35" t="s">
        <v>87</v>
      </c>
      <c r="C2121" s="37">
        <v>44687</v>
      </c>
      <c r="D2121" s="100">
        <v>43695066</v>
      </c>
      <c r="E2121" s="100" t="s">
        <v>1</v>
      </c>
      <c r="F2121" s="100">
        <v>210369</v>
      </c>
      <c r="G2121" s="56" t="s">
        <v>89</v>
      </c>
      <c r="H2121" s="56" t="s">
        <v>6841</v>
      </c>
      <c r="I2121" s="100" t="s">
        <v>103</v>
      </c>
      <c r="J2121" s="100" t="s">
        <v>1881</v>
      </c>
      <c r="K2121" s="55" t="s">
        <v>13</v>
      </c>
      <c r="L2121" s="79" t="s">
        <v>621</v>
      </c>
      <c r="M2121" s="55" t="s">
        <v>93</v>
      </c>
      <c r="N2121" s="100">
        <v>6356547</v>
      </c>
      <c r="O2121" s="100" t="s">
        <v>10565</v>
      </c>
      <c r="P2121" s="100">
        <v>9405467552</v>
      </c>
      <c r="Q2121" s="60" t="s">
        <v>10566</v>
      </c>
      <c r="R2121" s="100" t="s">
        <v>613</v>
      </c>
      <c r="S2121" s="100" t="s">
        <v>613</v>
      </c>
      <c r="T2121" s="100" t="s">
        <v>608</v>
      </c>
      <c r="U2121" s="100">
        <v>650000</v>
      </c>
      <c r="V2121" s="100">
        <v>1100000</v>
      </c>
      <c r="W2121" s="100" t="s">
        <v>10567</v>
      </c>
      <c r="X2121" s="55" t="s">
        <v>100</v>
      </c>
      <c r="Y2121" s="55" t="s">
        <v>100</v>
      </c>
      <c r="Z2121" s="55" t="s">
        <v>118</v>
      </c>
      <c r="AA2121" s="100" t="s">
        <v>401</v>
      </c>
      <c r="AB2121" s="100" t="s">
        <v>109</v>
      </c>
      <c r="AC2121" s="100" t="s">
        <v>10568</v>
      </c>
    </row>
    <row r="2122" spans="1:29" x14ac:dyDescent="0.3">
      <c r="A2122" s="36">
        <v>2121</v>
      </c>
      <c r="B2122" s="35" t="s">
        <v>87</v>
      </c>
      <c r="C2122" s="37">
        <v>44687</v>
      </c>
      <c r="D2122" s="100">
        <v>43695066</v>
      </c>
      <c r="E2122" s="100" t="s">
        <v>1</v>
      </c>
      <c r="F2122" s="100">
        <v>210369</v>
      </c>
      <c r="G2122" s="56" t="s">
        <v>89</v>
      </c>
      <c r="H2122" s="56" t="s">
        <v>6841</v>
      </c>
      <c r="I2122" s="100" t="s">
        <v>103</v>
      </c>
      <c r="J2122" s="100" t="s">
        <v>1881</v>
      </c>
      <c r="K2122" s="55" t="s">
        <v>24</v>
      </c>
      <c r="L2122" s="79" t="s">
        <v>10437</v>
      </c>
      <c r="M2122" s="55" t="s">
        <v>93</v>
      </c>
      <c r="N2122" s="100">
        <v>6357415</v>
      </c>
      <c r="O2122" s="100" t="s">
        <v>10569</v>
      </c>
      <c r="P2122" s="100">
        <v>7823867796</v>
      </c>
      <c r="Q2122" s="60" t="s">
        <v>10570</v>
      </c>
      <c r="R2122" s="100" t="s">
        <v>277</v>
      </c>
      <c r="S2122" s="100" t="s">
        <v>1780</v>
      </c>
      <c r="T2122" s="100" t="s">
        <v>10571</v>
      </c>
      <c r="U2122" s="100">
        <v>440000</v>
      </c>
      <c r="V2122" s="100">
        <v>800000</v>
      </c>
      <c r="W2122" s="100" t="s">
        <v>508</v>
      </c>
      <c r="X2122" s="55" t="s">
        <v>100</v>
      </c>
      <c r="Y2122" s="55" t="s">
        <v>100</v>
      </c>
      <c r="Z2122" s="55" t="s">
        <v>118</v>
      </c>
      <c r="AA2122" s="100" t="s">
        <v>401</v>
      </c>
      <c r="AB2122" s="100" t="s">
        <v>109</v>
      </c>
      <c r="AC2122" s="100"/>
    </row>
    <row r="2123" spans="1:29" x14ac:dyDescent="0.3">
      <c r="A2123" s="36">
        <v>2122</v>
      </c>
      <c r="B2123" s="35" t="s">
        <v>87</v>
      </c>
      <c r="C2123" s="37">
        <v>44687</v>
      </c>
      <c r="D2123" s="100">
        <v>43695066</v>
      </c>
      <c r="E2123" s="100" t="s">
        <v>1</v>
      </c>
      <c r="F2123" s="100">
        <v>210369</v>
      </c>
      <c r="G2123" s="56" t="s">
        <v>89</v>
      </c>
      <c r="H2123" s="56" t="s">
        <v>6841</v>
      </c>
      <c r="I2123" s="100" t="s">
        <v>103</v>
      </c>
      <c r="J2123" s="100" t="s">
        <v>1881</v>
      </c>
      <c r="K2123" s="55" t="s">
        <v>24</v>
      </c>
      <c r="L2123" s="79" t="s">
        <v>10437</v>
      </c>
      <c r="M2123" s="55" t="s">
        <v>93</v>
      </c>
      <c r="N2123" s="100">
        <v>6337503</v>
      </c>
      <c r="O2123" s="100" t="s">
        <v>10572</v>
      </c>
      <c r="P2123" s="100">
        <v>9764688649</v>
      </c>
      <c r="Q2123" s="60" t="s">
        <v>10573</v>
      </c>
      <c r="R2123" s="100" t="s">
        <v>613</v>
      </c>
      <c r="S2123" s="100" t="s">
        <v>406</v>
      </c>
      <c r="T2123" s="100" t="s">
        <v>6050</v>
      </c>
      <c r="U2123" s="100">
        <v>480000</v>
      </c>
      <c r="V2123" s="100">
        <v>1100000</v>
      </c>
      <c r="W2123" s="100" t="s">
        <v>462</v>
      </c>
      <c r="X2123" s="55" t="s">
        <v>100</v>
      </c>
      <c r="Y2123" s="55" t="s">
        <v>100</v>
      </c>
      <c r="Z2123" s="55" t="s">
        <v>118</v>
      </c>
      <c r="AA2123" s="100" t="s">
        <v>401</v>
      </c>
      <c r="AB2123" s="100" t="s">
        <v>109</v>
      </c>
      <c r="AC2123" s="100" t="s">
        <v>10574</v>
      </c>
    </row>
    <row r="2124" spans="1:29" x14ac:dyDescent="0.3">
      <c r="A2124" s="36">
        <v>2123</v>
      </c>
      <c r="B2124" s="35" t="s">
        <v>87</v>
      </c>
      <c r="C2124" s="37">
        <v>44687</v>
      </c>
      <c r="D2124" s="100">
        <v>43695066</v>
      </c>
      <c r="E2124" s="100" t="s">
        <v>1</v>
      </c>
      <c r="F2124" s="100">
        <v>210369</v>
      </c>
      <c r="G2124" s="56" t="s">
        <v>89</v>
      </c>
      <c r="H2124" s="56" t="s">
        <v>6841</v>
      </c>
      <c r="I2124" s="100" t="s">
        <v>103</v>
      </c>
      <c r="J2124" s="100" t="s">
        <v>1881</v>
      </c>
      <c r="K2124" s="55" t="s">
        <v>45</v>
      </c>
      <c r="L2124" s="79" t="s">
        <v>402</v>
      </c>
      <c r="M2124" s="55" t="s">
        <v>93</v>
      </c>
      <c r="N2124" s="100">
        <v>6356733</v>
      </c>
      <c r="O2124" s="100" t="s">
        <v>10575</v>
      </c>
      <c r="P2124" s="100">
        <v>9738133245</v>
      </c>
      <c r="Q2124" s="60" t="s">
        <v>10576</v>
      </c>
      <c r="R2124" s="100" t="s">
        <v>272</v>
      </c>
      <c r="S2124" s="100" t="s">
        <v>575</v>
      </c>
      <c r="T2124" s="100" t="s">
        <v>10577</v>
      </c>
      <c r="U2124" s="100">
        <v>300000</v>
      </c>
      <c r="V2124" s="100">
        <v>600000</v>
      </c>
      <c r="W2124" s="100" t="s">
        <v>462</v>
      </c>
      <c r="X2124" s="55" t="s">
        <v>100</v>
      </c>
      <c r="Y2124" s="55" t="s">
        <v>100</v>
      </c>
      <c r="Z2124" s="55" t="s">
        <v>118</v>
      </c>
      <c r="AA2124" s="100" t="s">
        <v>109</v>
      </c>
      <c r="AB2124" s="100" t="s">
        <v>109</v>
      </c>
      <c r="AC2124" s="100"/>
    </row>
    <row r="2125" spans="1:29" x14ac:dyDescent="0.3">
      <c r="A2125" s="36">
        <v>2124</v>
      </c>
      <c r="B2125" s="35" t="s">
        <v>87</v>
      </c>
      <c r="C2125" s="37">
        <v>44690</v>
      </c>
      <c r="D2125" s="100">
        <v>10194913</v>
      </c>
      <c r="E2125" s="100" t="s">
        <v>1</v>
      </c>
      <c r="F2125" s="100">
        <v>210369</v>
      </c>
      <c r="G2125" s="56" t="s">
        <v>735</v>
      </c>
      <c r="H2125" s="56" t="s">
        <v>736</v>
      </c>
      <c r="I2125" s="100" t="s">
        <v>103</v>
      </c>
      <c r="J2125" s="100" t="s">
        <v>10578</v>
      </c>
      <c r="K2125" s="55" t="s">
        <v>13</v>
      </c>
      <c r="L2125" s="79" t="s">
        <v>621</v>
      </c>
      <c r="M2125" s="55" t="s">
        <v>93</v>
      </c>
      <c r="N2125" s="100">
        <v>6363168</v>
      </c>
      <c r="O2125" s="100" t="s">
        <v>10579</v>
      </c>
      <c r="P2125" s="100">
        <v>9535082678</v>
      </c>
      <c r="Q2125" s="60" t="s">
        <v>10580</v>
      </c>
      <c r="R2125" s="100" t="s">
        <v>3102</v>
      </c>
      <c r="S2125" s="100" t="s">
        <v>3102</v>
      </c>
      <c r="T2125" s="100" t="s">
        <v>2066</v>
      </c>
      <c r="U2125" s="100">
        <v>1100000</v>
      </c>
      <c r="V2125" s="100">
        <v>1600000</v>
      </c>
      <c r="W2125" s="100" t="s">
        <v>347</v>
      </c>
      <c r="X2125" s="55" t="s">
        <v>235</v>
      </c>
      <c r="Y2125" s="55" t="s">
        <v>100</v>
      </c>
      <c r="Z2125" s="55" t="s">
        <v>118</v>
      </c>
      <c r="AA2125" s="100" t="s">
        <v>4251</v>
      </c>
      <c r="AB2125" s="100" t="s">
        <v>109</v>
      </c>
      <c r="AC2125" s="100"/>
    </row>
    <row r="2126" spans="1:29" x14ac:dyDescent="0.3">
      <c r="A2126" s="36">
        <v>2125</v>
      </c>
      <c r="B2126" s="35" t="s">
        <v>87</v>
      </c>
      <c r="C2126" s="37">
        <v>44690</v>
      </c>
      <c r="D2126" s="100">
        <v>10194913</v>
      </c>
      <c r="E2126" s="100" t="s">
        <v>1</v>
      </c>
      <c r="F2126" s="100">
        <v>210369</v>
      </c>
      <c r="G2126" s="56" t="s">
        <v>735</v>
      </c>
      <c r="H2126" s="56" t="s">
        <v>736</v>
      </c>
      <c r="I2126" s="100" t="s">
        <v>103</v>
      </c>
      <c r="J2126" s="100" t="s">
        <v>10578</v>
      </c>
      <c r="K2126" s="55" t="s">
        <v>13</v>
      </c>
      <c r="L2126" s="79" t="s">
        <v>621</v>
      </c>
      <c r="M2126" s="55" t="s">
        <v>93</v>
      </c>
      <c r="N2126" s="100">
        <v>6363253</v>
      </c>
      <c r="O2126" s="100" t="s">
        <v>10581</v>
      </c>
      <c r="P2126" s="100">
        <v>9381174114</v>
      </c>
      <c r="Q2126" s="60" t="s">
        <v>10582</v>
      </c>
      <c r="R2126" s="100" t="s">
        <v>1024</v>
      </c>
      <c r="S2126" s="100" t="s">
        <v>1024</v>
      </c>
      <c r="T2126" s="100" t="s">
        <v>10583</v>
      </c>
      <c r="U2126" s="100">
        <v>650000</v>
      </c>
      <c r="V2126" s="100">
        <v>1200000</v>
      </c>
      <c r="W2126" s="100" t="s">
        <v>10584</v>
      </c>
      <c r="X2126" s="55" t="s">
        <v>100</v>
      </c>
      <c r="Y2126" s="55" t="s">
        <v>100</v>
      </c>
      <c r="Z2126" s="55" t="s">
        <v>118</v>
      </c>
      <c r="AA2126" s="100" t="s">
        <v>101</v>
      </c>
      <c r="AB2126" s="100" t="s">
        <v>109</v>
      </c>
      <c r="AC2126" s="100"/>
    </row>
    <row r="2127" spans="1:29" x14ac:dyDescent="0.3">
      <c r="A2127" s="36">
        <v>2126</v>
      </c>
      <c r="B2127" s="35" t="s">
        <v>87</v>
      </c>
      <c r="C2127" s="37">
        <v>44690</v>
      </c>
      <c r="D2127" s="100">
        <v>69368387</v>
      </c>
      <c r="E2127" s="100" t="s">
        <v>1</v>
      </c>
      <c r="F2127" s="100">
        <v>210369</v>
      </c>
      <c r="G2127" s="56" t="s">
        <v>89</v>
      </c>
      <c r="H2127" s="56" t="s">
        <v>2967</v>
      </c>
      <c r="I2127" s="100" t="s">
        <v>10585</v>
      </c>
      <c r="J2127" s="100"/>
      <c r="K2127" s="55" t="s">
        <v>12</v>
      </c>
      <c r="L2127" s="79" t="s">
        <v>402</v>
      </c>
      <c r="M2127" s="55" t="s">
        <v>7715</v>
      </c>
      <c r="N2127" s="100">
        <v>6365436</v>
      </c>
      <c r="O2127" s="100" t="s">
        <v>10586</v>
      </c>
      <c r="P2127" s="100">
        <v>7204174519</v>
      </c>
      <c r="Q2127" s="60" t="s">
        <v>10587</v>
      </c>
      <c r="R2127" s="100" t="s">
        <v>9317</v>
      </c>
      <c r="S2127" s="100" t="s">
        <v>9317</v>
      </c>
      <c r="T2127" s="100" t="s">
        <v>10588</v>
      </c>
      <c r="U2127" s="100">
        <v>300000</v>
      </c>
      <c r="V2127" s="100">
        <v>900000</v>
      </c>
      <c r="W2127" s="100" t="s">
        <v>7560</v>
      </c>
      <c r="X2127" s="55" t="s">
        <v>100</v>
      </c>
      <c r="Y2127" s="55" t="s">
        <v>100</v>
      </c>
      <c r="Z2127" s="55"/>
      <c r="AA2127" s="100" t="s">
        <v>109</v>
      </c>
      <c r="AB2127" s="100" t="s">
        <v>2840</v>
      </c>
      <c r="AC2127" s="100" t="s">
        <v>10589</v>
      </c>
    </row>
    <row r="2128" spans="1:29" x14ac:dyDescent="0.3">
      <c r="A2128" s="36">
        <v>2127</v>
      </c>
      <c r="B2128" s="35" t="s">
        <v>87</v>
      </c>
      <c r="C2128" s="37">
        <v>44690</v>
      </c>
      <c r="D2128" s="100">
        <v>69368387</v>
      </c>
      <c r="E2128" s="100" t="s">
        <v>1</v>
      </c>
      <c r="F2128" s="100">
        <v>210369</v>
      </c>
      <c r="G2128" s="56" t="s">
        <v>89</v>
      </c>
      <c r="H2128" s="56" t="s">
        <v>2967</v>
      </c>
      <c r="I2128" s="100" t="s">
        <v>10585</v>
      </c>
      <c r="J2128" s="100"/>
      <c r="K2128" s="35" t="s">
        <v>13</v>
      </c>
      <c r="L2128" s="64" t="s">
        <v>621</v>
      </c>
      <c r="M2128" s="55" t="s">
        <v>7715</v>
      </c>
      <c r="N2128" s="100">
        <v>6365444</v>
      </c>
      <c r="O2128" s="100" t="s">
        <v>10590</v>
      </c>
      <c r="P2128" s="100">
        <v>9052564623</v>
      </c>
      <c r="Q2128" s="60" t="s">
        <v>10591</v>
      </c>
      <c r="R2128" s="100" t="s">
        <v>8326</v>
      </c>
      <c r="S2128" s="100" t="s">
        <v>8326</v>
      </c>
      <c r="T2128" s="100" t="s">
        <v>10592</v>
      </c>
      <c r="U2128" s="100">
        <v>480000</v>
      </c>
      <c r="V2128" s="100">
        <v>650000</v>
      </c>
      <c r="W2128" s="100" t="s">
        <v>10593</v>
      </c>
      <c r="X2128" s="55" t="s">
        <v>100</v>
      </c>
      <c r="Y2128" s="55" t="s">
        <v>100</v>
      </c>
      <c r="Z2128" s="55"/>
      <c r="AA2128" s="100" t="s">
        <v>109</v>
      </c>
      <c r="AB2128" s="100" t="s">
        <v>2840</v>
      </c>
      <c r="AC2128" s="100" t="s">
        <v>8323</v>
      </c>
    </row>
    <row r="2129" spans="1:29" x14ac:dyDescent="0.3">
      <c r="A2129" s="36">
        <v>2128</v>
      </c>
      <c r="B2129" s="35" t="s">
        <v>87</v>
      </c>
      <c r="C2129" s="37">
        <v>44690</v>
      </c>
      <c r="D2129" s="100">
        <v>82186349</v>
      </c>
      <c r="E2129" s="100" t="s">
        <v>1</v>
      </c>
      <c r="F2129" s="100">
        <v>210369</v>
      </c>
      <c r="G2129" s="100" t="s">
        <v>89</v>
      </c>
      <c r="H2129" s="100" t="s">
        <v>90</v>
      </c>
      <c r="I2129" s="100" t="s">
        <v>103</v>
      </c>
      <c r="J2129" s="100" t="s">
        <v>10594</v>
      </c>
      <c r="K2129" s="55" t="s">
        <v>13</v>
      </c>
      <c r="L2129" s="79" t="s">
        <v>236</v>
      </c>
      <c r="M2129" s="55" t="s">
        <v>93</v>
      </c>
      <c r="N2129" s="100">
        <v>6362482</v>
      </c>
      <c r="O2129" s="100" t="s">
        <v>10595</v>
      </c>
      <c r="P2129" s="100">
        <v>9550407273</v>
      </c>
      <c r="Q2129" s="146" t="s">
        <v>10596</v>
      </c>
      <c r="R2129" s="100" t="s">
        <v>339</v>
      </c>
      <c r="S2129" s="100" t="s">
        <v>546</v>
      </c>
      <c r="T2129" s="100" t="s">
        <v>10597</v>
      </c>
      <c r="U2129" s="100" t="s">
        <v>9565</v>
      </c>
      <c r="V2129" s="100" t="s">
        <v>3700</v>
      </c>
      <c r="W2129" s="100" t="s">
        <v>241</v>
      </c>
      <c r="X2129" s="55" t="s">
        <v>100</v>
      </c>
      <c r="Y2129" s="55" t="s">
        <v>100</v>
      </c>
      <c r="Z2129" s="55" t="s">
        <v>100</v>
      </c>
      <c r="AA2129" s="100" t="s">
        <v>101</v>
      </c>
      <c r="AB2129" s="100" t="s">
        <v>109</v>
      </c>
      <c r="AC2129" s="100" t="s">
        <v>7022</v>
      </c>
    </row>
    <row r="2130" spans="1:29" x14ac:dyDescent="0.3">
      <c r="A2130" s="36">
        <v>2129</v>
      </c>
      <c r="B2130" s="35" t="s">
        <v>87</v>
      </c>
      <c r="C2130" s="37">
        <v>44690</v>
      </c>
      <c r="D2130" s="100">
        <v>82186349</v>
      </c>
      <c r="E2130" s="100" t="s">
        <v>1</v>
      </c>
      <c r="F2130" s="100">
        <v>210369</v>
      </c>
      <c r="G2130" s="100" t="s">
        <v>89</v>
      </c>
      <c r="H2130" s="100" t="s">
        <v>90</v>
      </c>
      <c r="I2130" s="100" t="s">
        <v>103</v>
      </c>
      <c r="J2130" s="100" t="s">
        <v>10594</v>
      </c>
      <c r="K2130" s="35" t="s">
        <v>13</v>
      </c>
      <c r="L2130" s="64" t="s">
        <v>621</v>
      </c>
      <c r="M2130" s="55" t="s">
        <v>93</v>
      </c>
      <c r="N2130" s="100">
        <v>6362852</v>
      </c>
      <c r="O2130" s="100" t="s">
        <v>10598</v>
      </c>
      <c r="P2130" s="100">
        <v>9391986534</v>
      </c>
      <c r="Q2130" s="146" t="s">
        <v>10599</v>
      </c>
      <c r="R2130" s="100" t="s">
        <v>719</v>
      </c>
      <c r="S2130" s="100" t="s">
        <v>2819</v>
      </c>
      <c r="T2130" s="100" t="s">
        <v>10600</v>
      </c>
      <c r="U2130" s="100" t="s">
        <v>10601</v>
      </c>
      <c r="V2130" s="100" t="s">
        <v>5078</v>
      </c>
      <c r="W2130" s="100" t="s">
        <v>4268</v>
      </c>
      <c r="X2130" s="55" t="s">
        <v>100</v>
      </c>
      <c r="Y2130" s="55" t="s">
        <v>100</v>
      </c>
      <c r="Z2130" s="55" t="s">
        <v>100</v>
      </c>
      <c r="AA2130" s="100" t="s">
        <v>109</v>
      </c>
      <c r="AB2130" s="100" t="s">
        <v>109</v>
      </c>
      <c r="AC2130" s="100" t="s">
        <v>7022</v>
      </c>
    </row>
    <row r="2131" spans="1:29" x14ac:dyDescent="0.3">
      <c r="A2131" s="36">
        <v>2130</v>
      </c>
      <c r="B2131" s="35" t="s">
        <v>87</v>
      </c>
      <c r="C2131" s="37">
        <v>44690</v>
      </c>
      <c r="D2131" s="100">
        <v>82186349</v>
      </c>
      <c r="E2131" s="100" t="s">
        <v>1</v>
      </c>
      <c r="F2131" s="100">
        <v>210369</v>
      </c>
      <c r="G2131" s="100" t="s">
        <v>89</v>
      </c>
      <c r="H2131" s="100" t="s">
        <v>90</v>
      </c>
      <c r="I2131" s="100" t="s">
        <v>103</v>
      </c>
      <c r="J2131" s="100" t="s">
        <v>10594</v>
      </c>
      <c r="K2131" s="35" t="s">
        <v>45</v>
      </c>
      <c r="L2131" s="64" t="s">
        <v>402</v>
      </c>
      <c r="M2131" s="55" t="s">
        <v>93</v>
      </c>
      <c r="N2131" s="100">
        <v>6362970</v>
      </c>
      <c r="O2131" s="100" t="s">
        <v>10602</v>
      </c>
      <c r="P2131" s="100">
        <v>9391183439</v>
      </c>
      <c r="Q2131" s="146" t="s">
        <v>10603</v>
      </c>
      <c r="R2131" s="100" t="s">
        <v>546</v>
      </c>
      <c r="S2131" s="100" t="s">
        <v>552</v>
      </c>
      <c r="T2131" s="100" t="s">
        <v>10604</v>
      </c>
      <c r="U2131" s="100" t="s">
        <v>10605</v>
      </c>
      <c r="V2131" s="100" t="s">
        <v>3700</v>
      </c>
      <c r="W2131" s="100" t="s">
        <v>10606</v>
      </c>
      <c r="X2131" s="55" t="s">
        <v>100</v>
      </c>
      <c r="Y2131" s="55" t="s">
        <v>100</v>
      </c>
      <c r="Z2131" s="55" t="s">
        <v>100</v>
      </c>
      <c r="AA2131" s="100" t="s">
        <v>10607</v>
      </c>
      <c r="AB2131" s="100" t="s">
        <v>109</v>
      </c>
      <c r="AC2131" s="100" t="s">
        <v>7022</v>
      </c>
    </row>
    <row r="2132" spans="1:29" x14ac:dyDescent="0.3">
      <c r="A2132" s="36">
        <v>2131</v>
      </c>
      <c r="B2132" s="35" t="s">
        <v>87</v>
      </c>
      <c r="C2132" s="37">
        <v>44690</v>
      </c>
      <c r="D2132" s="100">
        <v>69368387</v>
      </c>
      <c r="E2132" s="100" t="s">
        <v>1</v>
      </c>
      <c r="F2132" s="100">
        <v>210369</v>
      </c>
      <c r="G2132" s="56" t="s">
        <v>89</v>
      </c>
      <c r="H2132" s="56" t="s">
        <v>254</v>
      </c>
      <c r="I2132" s="100" t="s">
        <v>10608</v>
      </c>
      <c r="J2132" s="100" t="s">
        <v>6197</v>
      </c>
      <c r="K2132" s="55" t="s">
        <v>45</v>
      </c>
      <c r="L2132" s="79" t="s">
        <v>402</v>
      </c>
      <c r="M2132" s="55" t="s">
        <v>93</v>
      </c>
      <c r="N2132" s="100">
        <v>6365074</v>
      </c>
      <c r="O2132" s="100" t="s">
        <v>10609</v>
      </c>
      <c r="P2132" s="100">
        <v>9583296285</v>
      </c>
      <c r="Q2132" s="60" t="s">
        <v>10610</v>
      </c>
      <c r="R2132" s="100" t="s">
        <v>398</v>
      </c>
      <c r="S2132" s="100" t="s">
        <v>398</v>
      </c>
      <c r="T2132" s="100" t="s">
        <v>10611</v>
      </c>
      <c r="U2132" s="100">
        <v>500000</v>
      </c>
      <c r="V2132" s="100">
        <v>1200000</v>
      </c>
      <c r="W2132" s="100" t="s">
        <v>10612</v>
      </c>
      <c r="X2132" s="55" t="s">
        <v>100</v>
      </c>
      <c r="Y2132" s="55" t="s">
        <v>100</v>
      </c>
      <c r="Z2132" s="55" t="s">
        <v>118</v>
      </c>
      <c r="AA2132" s="100" t="s">
        <v>401</v>
      </c>
      <c r="AB2132" s="100" t="s">
        <v>109</v>
      </c>
      <c r="AC2132" s="100"/>
    </row>
    <row r="2133" spans="1:29" x14ac:dyDescent="0.3">
      <c r="A2133" s="36">
        <v>2132</v>
      </c>
      <c r="B2133" s="35" t="s">
        <v>87</v>
      </c>
      <c r="C2133" s="37">
        <v>44690</v>
      </c>
      <c r="D2133" s="100">
        <v>23872928</v>
      </c>
      <c r="E2133" s="100" t="s">
        <v>1</v>
      </c>
      <c r="F2133" s="100">
        <v>210369</v>
      </c>
      <c r="G2133" s="56" t="s">
        <v>89</v>
      </c>
      <c r="H2133" s="56" t="s">
        <v>2967</v>
      </c>
      <c r="I2133" s="100" t="s">
        <v>10384</v>
      </c>
      <c r="J2133" s="100"/>
      <c r="K2133" s="55" t="s">
        <v>45</v>
      </c>
      <c r="L2133" s="79" t="s">
        <v>402</v>
      </c>
      <c r="M2133" s="55" t="s">
        <v>7715</v>
      </c>
      <c r="N2133" s="100">
        <v>6366527</v>
      </c>
      <c r="O2133" s="100" t="s">
        <v>10613</v>
      </c>
      <c r="P2133" s="100">
        <v>7893836023</v>
      </c>
      <c r="Q2133" s="60" t="s">
        <v>10614</v>
      </c>
      <c r="R2133" s="100" t="s">
        <v>10441</v>
      </c>
      <c r="S2133" s="100" t="s">
        <v>10441</v>
      </c>
      <c r="T2133" s="100" t="s">
        <v>10615</v>
      </c>
      <c r="U2133" s="100">
        <v>625000</v>
      </c>
      <c r="V2133" s="100">
        <v>1000000</v>
      </c>
      <c r="W2133" s="100" t="s">
        <v>10616</v>
      </c>
      <c r="X2133" s="55" t="s">
        <v>100</v>
      </c>
      <c r="Y2133" s="55" t="s">
        <v>100</v>
      </c>
      <c r="Z2133" s="55"/>
      <c r="AA2133" s="100" t="s">
        <v>109</v>
      </c>
      <c r="AB2133" s="100" t="s">
        <v>2840</v>
      </c>
      <c r="AC2133" s="100"/>
    </row>
    <row r="2134" spans="1:29" x14ac:dyDescent="0.3">
      <c r="A2134" s="36">
        <v>2133</v>
      </c>
      <c r="B2134" s="35" t="s">
        <v>87</v>
      </c>
      <c r="C2134" s="37">
        <v>44690</v>
      </c>
      <c r="D2134" s="100">
        <v>23872928</v>
      </c>
      <c r="E2134" s="100" t="s">
        <v>1</v>
      </c>
      <c r="F2134" s="100">
        <v>210369</v>
      </c>
      <c r="G2134" s="56" t="s">
        <v>89</v>
      </c>
      <c r="H2134" s="56" t="s">
        <v>2967</v>
      </c>
      <c r="I2134" s="100" t="s">
        <v>10384</v>
      </c>
      <c r="J2134" s="100"/>
      <c r="K2134" s="55" t="s">
        <v>45</v>
      </c>
      <c r="L2134" s="79" t="s">
        <v>402</v>
      </c>
      <c r="M2134" s="55" t="s">
        <v>7715</v>
      </c>
      <c r="N2134" s="100" t="s">
        <v>10617</v>
      </c>
      <c r="O2134" s="100" t="s">
        <v>10618</v>
      </c>
      <c r="P2134" s="100">
        <v>7978306878</v>
      </c>
      <c r="Q2134" s="60" t="s">
        <v>10619</v>
      </c>
      <c r="R2134" s="100" t="s">
        <v>2846</v>
      </c>
      <c r="S2134" s="100" t="s">
        <v>2846</v>
      </c>
      <c r="T2134" s="100" t="s">
        <v>10620</v>
      </c>
      <c r="U2134" s="100">
        <v>1000000</v>
      </c>
      <c r="V2134" s="100">
        <v>1700000</v>
      </c>
      <c r="W2134" s="100" t="s">
        <v>10621</v>
      </c>
      <c r="X2134" s="55" t="s">
        <v>100</v>
      </c>
      <c r="Y2134" s="55" t="s">
        <v>100</v>
      </c>
      <c r="Z2134" s="55"/>
      <c r="AA2134" s="100" t="s">
        <v>109</v>
      </c>
      <c r="AB2134" s="100" t="s">
        <v>2840</v>
      </c>
      <c r="AC2134" s="100" t="s">
        <v>10622</v>
      </c>
    </row>
    <row r="2135" spans="1:29" x14ac:dyDescent="0.3">
      <c r="A2135" s="36">
        <v>2134</v>
      </c>
      <c r="B2135" s="35" t="s">
        <v>87</v>
      </c>
      <c r="C2135" s="37">
        <v>44690</v>
      </c>
      <c r="D2135" s="100">
        <v>70169838</v>
      </c>
      <c r="E2135" s="100" t="s">
        <v>1</v>
      </c>
      <c r="F2135" s="100">
        <v>210369</v>
      </c>
      <c r="G2135" s="56" t="s">
        <v>89</v>
      </c>
      <c r="H2135" s="56" t="s">
        <v>254</v>
      </c>
      <c r="I2135" s="100" t="s">
        <v>3988</v>
      </c>
      <c r="J2135" s="100" t="s">
        <v>10623</v>
      </c>
      <c r="K2135" s="55" t="s">
        <v>18</v>
      </c>
      <c r="L2135" s="79" t="s">
        <v>745</v>
      </c>
      <c r="M2135" s="55" t="s">
        <v>93</v>
      </c>
      <c r="N2135" s="100">
        <v>6362807</v>
      </c>
      <c r="O2135" s="100" t="s">
        <v>10624</v>
      </c>
      <c r="P2135" s="100">
        <v>9042508273</v>
      </c>
      <c r="Q2135" s="60" t="s">
        <v>10625</v>
      </c>
      <c r="R2135" s="100" t="s">
        <v>10426</v>
      </c>
      <c r="S2135" s="100" t="s">
        <v>10426</v>
      </c>
      <c r="T2135" s="100" t="s">
        <v>10626</v>
      </c>
      <c r="U2135" s="100">
        <v>400000</v>
      </c>
      <c r="V2135" s="100">
        <v>800000</v>
      </c>
      <c r="W2135" s="100" t="s">
        <v>3856</v>
      </c>
      <c r="X2135" s="55" t="s">
        <v>100</v>
      </c>
      <c r="Y2135" s="55" t="s">
        <v>100</v>
      </c>
      <c r="Z2135" s="55" t="s">
        <v>118</v>
      </c>
      <c r="AA2135" s="100" t="s">
        <v>267</v>
      </c>
      <c r="AB2135" s="100" t="s">
        <v>109</v>
      </c>
      <c r="AC2135" s="100"/>
    </row>
    <row r="2136" spans="1:29" x14ac:dyDescent="0.3">
      <c r="A2136" s="36">
        <v>2135</v>
      </c>
      <c r="B2136" s="35" t="s">
        <v>87</v>
      </c>
      <c r="C2136" s="37">
        <v>44691</v>
      </c>
      <c r="D2136" s="79" t="s">
        <v>10627</v>
      </c>
      <c r="E2136" s="56" t="s">
        <v>6</v>
      </c>
      <c r="F2136" s="79" t="s">
        <v>10628</v>
      </c>
      <c r="G2136" s="79" t="s">
        <v>89</v>
      </c>
      <c r="H2136" s="79" t="s">
        <v>7468</v>
      </c>
      <c r="I2136" s="79" t="s">
        <v>2432</v>
      </c>
      <c r="J2136" s="79" t="s">
        <v>10629</v>
      </c>
      <c r="K2136" s="55" t="s">
        <v>18</v>
      </c>
      <c r="L2136" s="79" t="s">
        <v>10210</v>
      </c>
      <c r="M2136" s="55" t="s">
        <v>93</v>
      </c>
      <c r="N2136" s="100">
        <v>6369239</v>
      </c>
      <c r="O2136" s="132" t="s">
        <v>10630</v>
      </c>
      <c r="P2136" s="79">
        <v>9501868695</v>
      </c>
      <c r="Q2136" s="60" t="s">
        <v>10631</v>
      </c>
      <c r="R2136" s="79" t="s">
        <v>10632</v>
      </c>
      <c r="S2136" s="79" t="s">
        <v>10632</v>
      </c>
      <c r="T2136" s="79" t="s">
        <v>10633</v>
      </c>
      <c r="U2136" s="79" t="s">
        <v>5491</v>
      </c>
      <c r="V2136" s="79" t="s">
        <v>6139</v>
      </c>
      <c r="W2136" s="79" t="s">
        <v>10634</v>
      </c>
      <c r="X2136" s="79" t="s">
        <v>100</v>
      </c>
      <c r="Y2136" s="79" t="s">
        <v>100</v>
      </c>
      <c r="Z2136" s="79" t="s">
        <v>100</v>
      </c>
      <c r="AA2136" s="79" t="s">
        <v>10635</v>
      </c>
      <c r="AB2136" s="79" t="s">
        <v>109</v>
      </c>
      <c r="AC2136" s="79" t="s">
        <v>10636</v>
      </c>
    </row>
    <row r="2137" spans="1:29" x14ac:dyDescent="0.3">
      <c r="A2137" s="36">
        <v>2136</v>
      </c>
      <c r="B2137" s="35" t="s">
        <v>87</v>
      </c>
      <c r="C2137" s="37">
        <v>44691</v>
      </c>
      <c r="D2137" s="56">
        <v>19837088</v>
      </c>
      <c r="E2137" s="56" t="s">
        <v>6</v>
      </c>
      <c r="F2137" s="100">
        <v>221395</v>
      </c>
      <c r="G2137" s="56" t="s">
        <v>89</v>
      </c>
      <c r="H2137" s="56" t="s">
        <v>7324</v>
      </c>
      <c r="I2137" s="79" t="s">
        <v>10637</v>
      </c>
      <c r="J2137" s="79" t="s">
        <v>10638</v>
      </c>
      <c r="K2137" s="55" t="s">
        <v>38</v>
      </c>
      <c r="L2137" s="79" t="s">
        <v>1079</v>
      </c>
      <c r="M2137" s="55" t="s">
        <v>93</v>
      </c>
      <c r="N2137" s="100">
        <v>6369901</v>
      </c>
      <c r="O2137" s="100" t="s">
        <v>10639</v>
      </c>
      <c r="P2137" s="100">
        <v>9344886190</v>
      </c>
      <c r="Q2137" s="60" t="s">
        <v>10640</v>
      </c>
      <c r="R2137" s="100" t="s">
        <v>629</v>
      </c>
      <c r="S2137" s="100" t="s">
        <v>10641</v>
      </c>
      <c r="T2137" s="100" t="s">
        <v>10642</v>
      </c>
      <c r="U2137" s="100">
        <v>350000</v>
      </c>
      <c r="V2137" s="100">
        <v>700000</v>
      </c>
      <c r="W2137" s="100" t="s">
        <v>10643</v>
      </c>
      <c r="X2137" s="79" t="s">
        <v>100</v>
      </c>
      <c r="Y2137" s="79" t="s">
        <v>100</v>
      </c>
      <c r="Z2137" s="79" t="s">
        <v>100</v>
      </c>
      <c r="AA2137" s="100" t="s">
        <v>267</v>
      </c>
      <c r="AB2137" s="100" t="s">
        <v>109</v>
      </c>
      <c r="AC2137" s="100" t="s">
        <v>10644</v>
      </c>
    </row>
    <row r="2138" spans="1:29" x14ac:dyDescent="0.3">
      <c r="A2138" s="36">
        <v>2137</v>
      </c>
      <c r="B2138" s="35" t="s">
        <v>87</v>
      </c>
      <c r="C2138" s="37">
        <v>44691</v>
      </c>
      <c r="D2138" s="56">
        <v>19837088</v>
      </c>
      <c r="E2138" s="56" t="s">
        <v>6</v>
      </c>
      <c r="F2138" s="100">
        <v>221395</v>
      </c>
      <c r="G2138" s="56" t="s">
        <v>89</v>
      </c>
      <c r="H2138" s="56" t="s">
        <v>7324</v>
      </c>
      <c r="I2138" s="79" t="s">
        <v>10637</v>
      </c>
      <c r="J2138" s="79" t="s">
        <v>10638</v>
      </c>
      <c r="K2138" s="55" t="s">
        <v>38</v>
      </c>
      <c r="L2138" s="79" t="s">
        <v>1079</v>
      </c>
      <c r="M2138" s="55" t="s">
        <v>93</v>
      </c>
      <c r="N2138" s="100">
        <v>6369915</v>
      </c>
      <c r="O2138" s="100" t="s">
        <v>10645</v>
      </c>
      <c r="P2138" s="100">
        <v>8951239295</v>
      </c>
      <c r="Q2138" s="60" t="s">
        <v>10646</v>
      </c>
      <c r="R2138" s="100" t="s">
        <v>624</v>
      </c>
      <c r="S2138" s="100" t="s">
        <v>10647</v>
      </c>
      <c r="T2138" s="100" t="s">
        <v>10648</v>
      </c>
      <c r="U2138" s="100">
        <v>400000</v>
      </c>
      <c r="V2138" s="100">
        <v>900000</v>
      </c>
      <c r="W2138" s="100" t="s">
        <v>10457</v>
      </c>
      <c r="X2138" s="79" t="s">
        <v>100</v>
      </c>
      <c r="Y2138" s="79" t="s">
        <v>100</v>
      </c>
      <c r="Z2138" s="79" t="s">
        <v>100</v>
      </c>
      <c r="AA2138" s="100" t="s">
        <v>109</v>
      </c>
      <c r="AB2138" s="100" t="s">
        <v>109</v>
      </c>
      <c r="AC2138" s="100" t="s">
        <v>10649</v>
      </c>
    </row>
    <row r="2139" spans="1:29" x14ac:dyDescent="0.3">
      <c r="A2139" s="36">
        <v>2138</v>
      </c>
      <c r="B2139" s="35" t="s">
        <v>87</v>
      </c>
      <c r="C2139" s="37">
        <v>44691</v>
      </c>
      <c r="D2139" s="79">
        <v>19837088</v>
      </c>
      <c r="E2139" s="56" t="s">
        <v>6</v>
      </c>
      <c r="F2139" s="79" t="s">
        <v>9911</v>
      </c>
      <c r="G2139" s="79" t="s">
        <v>89</v>
      </c>
      <c r="H2139" s="79" t="s">
        <v>10650</v>
      </c>
      <c r="I2139" s="79" t="s">
        <v>10637</v>
      </c>
      <c r="J2139" s="79" t="s">
        <v>10638</v>
      </c>
      <c r="K2139" s="55" t="s">
        <v>12</v>
      </c>
      <c r="L2139" s="79" t="s">
        <v>8167</v>
      </c>
      <c r="M2139" s="55" t="s">
        <v>93</v>
      </c>
      <c r="N2139" s="79" t="s">
        <v>10651</v>
      </c>
      <c r="O2139" s="132" t="s">
        <v>10652</v>
      </c>
      <c r="P2139" s="79">
        <v>6363154139</v>
      </c>
      <c r="Q2139" s="60" t="s">
        <v>10653</v>
      </c>
      <c r="R2139" s="79" t="s">
        <v>10554</v>
      </c>
      <c r="S2139" s="79" t="s">
        <v>10554</v>
      </c>
      <c r="T2139" s="79" t="s">
        <v>10654</v>
      </c>
      <c r="U2139" s="79" t="s">
        <v>10655</v>
      </c>
      <c r="V2139" s="79" t="s">
        <v>6125</v>
      </c>
      <c r="W2139" s="79" t="s">
        <v>10656</v>
      </c>
      <c r="X2139" s="79" t="s">
        <v>100</v>
      </c>
      <c r="Y2139" s="79" t="s">
        <v>100</v>
      </c>
      <c r="Z2139" s="79" t="s">
        <v>100</v>
      </c>
      <c r="AA2139" s="79" t="s">
        <v>109</v>
      </c>
      <c r="AB2139" s="79" t="s">
        <v>109</v>
      </c>
      <c r="AC2139" s="79" t="s">
        <v>10657</v>
      </c>
    </row>
    <row r="2140" spans="1:29" x14ac:dyDescent="0.3">
      <c r="A2140" s="36">
        <v>2139</v>
      </c>
      <c r="B2140" s="35" t="s">
        <v>87</v>
      </c>
      <c r="C2140" s="37">
        <v>44691</v>
      </c>
      <c r="D2140" s="79">
        <v>71005092</v>
      </c>
      <c r="E2140" s="56" t="s">
        <v>6</v>
      </c>
      <c r="F2140" s="79">
        <v>221395</v>
      </c>
      <c r="G2140" s="79" t="s">
        <v>89</v>
      </c>
      <c r="H2140" s="79" t="s">
        <v>7468</v>
      </c>
      <c r="I2140" s="42" t="s">
        <v>103</v>
      </c>
      <c r="J2140" s="79" t="s">
        <v>10658</v>
      </c>
      <c r="K2140" s="55" t="s">
        <v>45</v>
      </c>
      <c r="L2140" s="79" t="s">
        <v>2633</v>
      </c>
      <c r="M2140" s="55" t="s">
        <v>93</v>
      </c>
      <c r="N2140" s="79">
        <v>6371437</v>
      </c>
      <c r="O2140" s="147" t="s">
        <v>10659</v>
      </c>
      <c r="P2140" s="79">
        <v>8807375116</v>
      </c>
      <c r="Q2140" s="60" t="s">
        <v>10660</v>
      </c>
      <c r="R2140" s="79" t="s">
        <v>10661</v>
      </c>
      <c r="S2140" s="79" t="s">
        <v>10661</v>
      </c>
      <c r="T2140" s="79" t="s">
        <v>10662</v>
      </c>
      <c r="U2140" s="79" t="s">
        <v>4667</v>
      </c>
      <c r="V2140" s="79" t="s">
        <v>2151</v>
      </c>
      <c r="W2140" s="79" t="s">
        <v>10663</v>
      </c>
      <c r="X2140" s="79" t="s">
        <v>100</v>
      </c>
      <c r="Y2140" s="79" t="s">
        <v>100</v>
      </c>
      <c r="Z2140" s="79" t="s">
        <v>100</v>
      </c>
      <c r="AA2140" s="79" t="s">
        <v>10664</v>
      </c>
      <c r="AB2140" s="79" t="s">
        <v>109</v>
      </c>
      <c r="AC2140" s="79" t="s">
        <v>9444</v>
      </c>
    </row>
    <row r="2141" spans="1:29" x14ac:dyDescent="0.3">
      <c r="A2141" s="36">
        <v>2140</v>
      </c>
      <c r="B2141" s="35" t="s">
        <v>87</v>
      </c>
      <c r="C2141" s="37">
        <v>44691</v>
      </c>
      <c r="D2141" s="79">
        <v>71005092</v>
      </c>
      <c r="E2141" s="56" t="s">
        <v>6</v>
      </c>
      <c r="F2141" s="79">
        <v>221395</v>
      </c>
      <c r="G2141" s="79" t="s">
        <v>89</v>
      </c>
      <c r="H2141" s="79" t="s">
        <v>7468</v>
      </c>
      <c r="I2141" s="42" t="s">
        <v>103</v>
      </c>
      <c r="J2141" s="79" t="s">
        <v>10658</v>
      </c>
      <c r="K2141" s="55" t="s">
        <v>45</v>
      </c>
      <c r="L2141" s="79" t="s">
        <v>2633</v>
      </c>
      <c r="M2141" s="55" t="s">
        <v>93</v>
      </c>
      <c r="N2141" s="79">
        <v>6370300</v>
      </c>
      <c r="O2141" s="147" t="s">
        <v>10665</v>
      </c>
      <c r="P2141" s="79">
        <v>8220211207</v>
      </c>
      <c r="Q2141" s="60" t="s">
        <v>10666</v>
      </c>
      <c r="R2141" s="79" t="s">
        <v>910</v>
      </c>
      <c r="S2141" s="79" t="s">
        <v>866</v>
      </c>
      <c r="T2141" s="79" t="s">
        <v>10667</v>
      </c>
      <c r="U2141" s="79" t="s">
        <v>10668</v>
      </c>
      <c r="V2141" s="79" t="s">
        <v>2139</v>
      </c>
      <c r="W2141" s="79" t="s">
        <v>10669</v>
      </c>
      <c r="X2141" s="79" t="s">
        <v>100</v>
      </c>
      <c r="Y2141" s="79" t="s">
        <v>100</v>
      </c>
      <c r="Z2141" s="79" t="s">
        <v>100</v>
      </c>
      <c r="AA2141" s="79" t="s">
        <v>10556</v>
      </c>
      <c r="AB2141" s="79" t="s">
        <v>109</v>
      </c>
      <c r="AC2141" s="79" t="s">
        <v>10670</v>
      </c>
    </row>
    <row r="2142" spans="1:29" x14ac:dyDescent="0.3">
      <c r="A2142" s="36">
        <v>2141</v>
      </c>
      <c r="B2142" s="35" t="s">
        <v>87</v>
      </c>
      <c r="C2142" s="37">
        <v>44691</v>
      </c>
      <c r="D2142" s="100">
        <v>71005092</v>
      </c>
      <c r="E2142" s="56" t="s">
        <v>6</v>
      </c>
      <c r="F2142" s="100">
        <v>221395</v>
      </c>
      <c r="G2142" s="56" t="s">
        <v>89</v>
      </c>
      <c r="H2142" s="56" t="s">
        <v>7324</v>
      </c>
      <c r="I2142" s="100" t="s">
        <v>103</v>
      </c>
      <c r="J2142" s="79" t="s">
        <v>10658</v>
      </c>
      <c r="K2142" s="55" t="s">
        <v>45</v>
      </c>
      <c r="L2142" s="79" t="s">
        <v>2633</v>
      </c>
      <c r="M2142" s="55" t="s">
        <v>93</v>
      </c>
      <c r="N2142" s="56" t="s">
        <v>10671</v>
      </c>
      <c r="O2142" s="159" t="s">
        <v>10672</v>
      </c>
      <c r="P2142" s="56" t="s">
        <v>10673</v>
      </c>
      <c r="Q2142" s="112" t="s">
        <v>10674</v>
      </c>
      <c r="R2142" s="56" t="s">
        <v>7365</v>
      </c>
      <c r="S2142" s="56" t="s">
        <v>2125</v>
      </c>
      <c r="T2142" s="56" t="s">
        <v>10675</v>
      </c>
      <c r="U2142" s="56">
        <v>1000000</v>
      </c>
      <c r="V2142" s="56">
        <v>1500000</v>
      </c>
      <c r="W2142" s="56" t="s">
        <v>10676</v>
      </c>
      <c r="X2142" s="56" t="s">
        <v>173</v>
      </c>
      <c r="Y2142" s="79" t="s">
        <v>100</v>
      </c>
      <c r="Z2142" s="79" t="s">
        <v>100</v>
      </c>
      <c r="AA2142" s="56" t="s">
        <v>109</v>
      </c>
      <c r="AB2142" s="56" t="s">
        <v>109</v>
      </c>
      <c r="AC2142" s="56" t="s">
        <v>7362</v>
      </c>
    </row>
    <row r="2143" spans="1:29" x14ac:dyDescent="0.3">
      <c r="A2143" s="36">
        <v>2142</v>
      </c>
      <c r="B2143" s="35" t="s">
        <v>87</v>
      </c>
      <c r="C2143" s="37">
        <v>44691</v>
      </c>
      <c r="D2143" s="100">
        <v>71005092</v>
      </c>
      <c r="E2143" s="56" t="s">
        <v>6</v>
      </c>
      <c r="F2143" s="100">
        <v>221395</v>
      </c>
      <c r="G2143" s="56" t="s">
        <v>89</v>
      </c>
      <c r="H2143" s="56" t="s">
        <v>7324</v>
      </c>
      <c r="I2143" s="100" t="s">
        <v>103</v>
      </c>
      <c r="J2143" s="79" t="s">
        <v>10658</v>
      </c>
      <c r="K2143" s="55" t="s">
        <v>13</v>
      </c>
      <c r="L2143" s="79" t="s">
        <v>7171</v>
      </c>
      <c r="M2143" s="55" t="s">
        <v>93</v>
      </c>
      <c r="N2143" s="56" t="s">
        <v>10677</v>
      </c>
      <c r="O2143" s="134" t="s">
        <v>10678</v>
      </c>
      <c r="P2143" s="56" t="s">
        <v>10679</v>
      </c>
      <c r="Q2143" s="112" t="s">
        <v>10680</v>
      </c>
      <c r="R2143" s="56" t="s">
        <v>6090</v>
      </c>
      <c r="S2143" s="56" t="s">
        <v>6090</v>
      </c>
      <c r="T2143" s="56" t="s">
        <v>10681</v>
      </c>
      <c r="U2143" s="56">
        <v>931000</v>
      </c>
      <c r="V2143" s="56">
        <v>1800000</v>
      </c>
      <c r="W2143" s="56" t="s">
        <v>10682</v>
      </c>
      <c r="X2143" s="56" t="s">
        <v>100</v>
      </c>
      <c r="Y2143" s="79" t="s">
        <v>100</v>
      </c>
      <c r="Z2143" s="79" t="s">
        <v>100</v>
      </c>
      <c r="AA2143" s="56" t="s">
        <v>109</v>
      </c>
      <c r="AB2143" s="56" t="s">
        <v>109</v>
      </c>
      <c r="AC2143" s="56" t="s">
        <v>10683</v>
      </c>
    </row>
    <row r="2144" spans="1:29" x14ac:dyDescent="0.3">
      <c r="A2144" s="36">
        <v>2143</v>
      </c>
      <c r="B2144" s="35" t="s">
        <v>87</v>
      </c>
      <c r="C2144" s="37">
        <v>44722</v>
      </c>
      <c r="D2144" s="79">
        <v>19837088</v>
      </c>
      <c r="E2144" s="56" t="s">
        <v>6</v>
      </c>
      <c r="F2144" s="79" t="s">
        <v>9911</v>
      </c>
      <c r="G2144" s="79" t="s">
        <v>89</v>
      </c>
      <c r="H2144" s="79" t="s">
        <v>7468</v>
      </c>
      <c r="I2144" s="79" t="s">
        <v>10637</v>
      </c>
      <c r="J2144" s="79" t="s">
        <v>10638</v>
      </c>
      <c r="K2144" s="55" t="s">
        <v>38</v>
      </c>
      <c r="L2144" s="79"/>
      <c r="M2144" s="55" t="s">
        <v>93</v>
      </c>
      <c r="N2144" s="100">
        <v>6372540</v>
      </c>
      <c r="O2144" s="79" t="s">
        <v>10684</v>
      </c>
      <c r="P2144" s="79">
        <v>9995264226</v>
      </c>
      <c r="Q2144" s="60" t="s">
        <v>10685</v>
      </c>
      <c r="R2144" s="79" t="s">
        <v>10686</v>
      </c>
      <c r="S2144" s="79" t="s">
        <v>272</v>
      </c>
      <c r="T2144" s="79" t="s">
        <v>10687</v>
      </c>
      <c r="U2144" s="79" t="s">
        <v>5479</v>
      </c>
      <c r="V2144" s="79" t="s">
        <v>6477</v>
      </c>
      <c r="W2144" s="79" t="s">
        <v>6354</v>
      </c>
      <c r="X2144" s="79" t="s">
        <v>235</v>
      </c>
      <c r="Y2144" s="79" t="s">
        <v>100</v>
      </c>
      <c r="Z2144" s="79" t="s">
        <v>100</v>
      </c>
      <c r="AA2144" s="79" t="s">
        <v>267</v>
      </c>
      <c r="AB2144" s="79" t="s">
        <v>109</v>
      </c>
      <c r="AC2144" s="79"/>
    </row>
    <row r="2145" spans="1:29" x14ac:dyDescent="0.3">
      <c r="A2145" s="36">
        <v>2144</v>
      </c>
      <c r="B2145" s="35" t="s">
        <v>87</v>
      </c>
      <c r="C2145" s="37">
        <v>44691</v>
      </c>
      <c r="D2145" s="100" t="s">
        <v>10688</v>
      </c>
      <c r="E2145" s="100" t="s">
        <v>1</v>
      </c>
      <c r="F2145" s="100">
        <v>210369</v>
      </c>
      <c r="G2145" s="56" t="s">
        <v>89</v>
      </c>
      <c r="H2145" s="56" t="s">
        <v>90</v>
      </c>
      <c r="I2145" s="100" t="s">
        <v>103</v>
      </c>
      <c r="J2145" s="100" t="s">
        <v>10689</v>
      </c>
      <c r="K2145" s="55" t="s">
        <v>13</v>
      </c>
      <c r="L2145" s="79" t="s">
        <v>31</v>
      </c>
      <c r="M2145" s="55" t="s">
        <v>93</v>
      </c>
      <c r="N2145" s="100">
        <v>6364756</v>
      </c>
      <c r="O2145" s="100" t="s">
        <v>10690</v>
      </c>
      <c r="P2145" s="100">
        <v>9353107681</v>
      </c>
      <c r="Q2145" s="60" t="s">
        <v>10691</v>
      </c>
      <c r="R2145" s="100" t="s">
        <v>5776</v>
      </c>
      <c r="S2145" s="100" t="s">
        <v>97</v>
      </c>
      <c r="T2145" s="100" t="s">
        <v>10692</v>
      </c>
      <c r="U2145" s="100">
        <v>300000</v>
      </c>
      <c r="V2145" s="100">
        <v>500000</v>
      </c>
      <c r="W2145" s="100" t="s">
        <v>501</v>
      </c>
      <c r="X2145" s="55" t="s">
        <v>128</v>
      </c>
      <c r="Y2145" s="55" t="s">
        <v>128</v>
      </c>
      <c r="Z2145" s="55" t="s">
        <v>128</v>
      </c>
      <c r="AA2145" s="100" t="s">
        <v>109</v>
      </c>
      <c r="AB2145" s="100" t="s">
        <v>109</v>
      </c>
      <c r="AC2145" s="100" t="s">
        <v>10693</v>
      </c>
    </row>
    <row r="2146" spans="1:29" x14ac:dyDescent="0.3">
      <c r="A2146" s="36">
        <v>2145</v>
      </c>
      <c r="B2146" s="35" t="s">
        <v>87</v>
      </c>
      <c r="C2146" s="37">
        <v>44691</v>
      </c>
      <c r="D2146" s="100">
        <v>69368387</v>
      </c>
      <c r="E2146" s="100" t="s">
        <v>1</v>
      </c>
      <c r="F2146" s="100">
        <v>210369</v>
      </c>
      <c r="G2146" s="56" t="s">
        <v>89</v>
      </c>
      <c r="H2146" s="56" t="s">
        <v>6841</v>
      </c>
      <c r="I2146" s="100" t="s">
        <v>10585</v>
      </c>
      <c r="J2146" s="100" t="s">
        <v>10585</v>
      </c>
      <c r="K2146" s="55" t="s">
        <v>24</v>
      </c>
      <c r="L2146" s="79" t="s">
        <v>8089</v>
      </c>
      <c r="M2146" s="55" t="s">
        <v>93</v>
      </c>
      <c r="N2146" s="100">
        <v>6368940</v>
      </c>
      <c r="O2146" s="100" t="s">
        <v>10694</v>
      </c>
      <c r="P2146" s="100">
        <v>7011149111</v>
      </c>
      <c r="Q2146" s="60" t="s">
        <v>10695</v>
      </c>
      <c r="R2146" s="100" t="s">
        <v>466</v>
      </c>
      <c r="S2146" s="100" t="s">
        <v>407</v>
      </c>
      <c r="T2146" s="100" t="s">
        <v>10696</v>
      </c>
      <c r="U2146" s="100">
        <v>600000</v>
      </c>
      <c r="V2146" s="100">
        <v>1200000</v>
      </c>
      <c r="W2146" s="100" t="s">
        <v>462</v>
      </c>
      <c r="X2146" s="55" t="s">
        <v>100</v>
      </c>
      <c r="Y2146" s="55" t="s">
        <v>100</v>
      </c>
      <c r="Z2146" s="55" t="s">
        <v>118</v>
      </c>
      <c r="AA2146" s="100" t="s">
        <v>767</v>
      </c>
      <c r="AB2146" s="100" t="s">
        <v>109</v>
      </c>
      <c r="AC2146" s="100" t="s">
        <v>10697</v>
      </c>
    </row>
    <row r="2147" spans="1:29" x14ac:dyDescent="0.3">
      <c r="A2147" s="36">
        <v>2146</v>
      </c>
      <c r="B2147" s="35" t="s">
        <v>87</v>
      </c>
      <c r="C2147" s="37">
        <v>44691</v>
      </c>
      <c r="D2147" s="100">
        <v>69368387</v>
      </c>
      <c r="E2147" s="100" t="s">
        <v>1</v>
      </c>
      <c r="F2147" s="100">
        <v>210369</v>
      </c>
      <c r="G2147" s="56" t="s">
        <v>89</v>
      </c>
      <c r="H2147" s="56" t="s">
        <v>6841</v>
      </c>
      <c r="I2147" s="100" t="s">
        <v>10585</v>
      </c>
      <c r="J2147" s="100" t="s">
        <v>10585</v>
      </c>
      <c r="K2147" s="55" t="s">
        <v>24</v>
      </c>
      <c r="L2147" s="79" t="s">
        <v>8089</v>
      </c>
      <c r="M2147" s="55" t="s">
        <v>93</v>
      </c>
      <c r="N2147" s="100">
        <v>6369595</v>
      </c>
      <c r="O2147" s="100" t="s">
        <v>10698</v>
      </c>
      <c r="P2147" s="100">
        <v>8519820862</v>
      </c>
      <c r="Q2147" s="60" t="s">
        <v>10699</v>
      </c>
      <c r="R2147" s="100" t="s">
        <v>265</v>
      </c>
      <c r="S2147" s="100" t="s">
        <v>398</v>
      </c>
      <c r="T2147" s="100" t="s">
        <v>1358</v>
      </c>
      <c r="U2147" s="100">
        <v>650000</v>
      </c>
      <c r="V2147" s="100">
        <v>1100000</v>
      </c>
      <c r="W2147" s="100" t="s">
        <v>10700</v>
      </c>
      <c r="X2147" s="55" t="s">
        <v>100</v>
      </c>
      <c r="Y2147" s="55" t="s">
        <v>100</v>
      </c>
      <c r="Z2147" s="55" t="s">
        <v>118</v>
      </c>
      <c r="AA2147" s="100" t="s">
        <v>109</v>
      </c>
      <c r="AB2147" s="100" t="s">
        <v>109</v>
      </c>
      <c r="AC2147" s="100"/>
    </row>
    <row r="2148" spans="1:29" x14ac:dyDescent="0.3">
      <c r="A2148" s="36">
        <v>2147</v>
      </c>
      <c r="B2148" s="35" t="s">
        <v>87</v>
      </c>
      <c r="C2148" s="37">
        <v>44691</v>
      </c>
      <c r="D2148" s="100">
        <v>30504677</v>
      </c>
      <c r="E2148" s="100" t="s">
        <v>1</v>
      </c>
      <c r="F2148" s="100">
        <v>210369</v>
      </c>
      <c r="G2148" s="56" t="s">
        <v>89</v>
      </c>
      <c r="H2148" s="56" t="s">
        <v>90</v>
      </c>
      <c r="I2148" s="100" t="s">
        <v>120</v>
      </c>
      <c r="J2148" s="100" t="s">
        <v>120</v>
      </c>
      <c r="K2148" s="55" t="s">
        <v>24</v>
      </c>
      <c r="L2148" s="79" t="s">
        <v>8089</v>
      </c>
      <c r="M2148" s="55" t="s">
        <v>93</v>
      </c>
      <c r="N2148" s="100">
        <v>6174266</v>
      </c>
      <c r="O2148" s="100" t="s">
        <v>10701</v>
      </c>
      <c r="P2148" s="100">
        <v>7672004284</v>
      </c>
      <c r="Q2148" s="60" t="s">
        <v>10702</v>
      </c>
      <c r="R2148" s="100" t="s">
        <v>2320</v>
      </c>
      <c r="S2148" s="100" t="s">
        <v>2320</v>
      </c>
      <c r="T2148" s="100" t="s">
        <v>10703</v>
      </c>
      <c r="U2148" s="100">
        <v>1100000</v>
      </c>
      <c r="V2148" s="100">
        <v>1800000</v>
      </c>
      <c r="W2148" s="100" t="s">
        <v>10704</v>
      </c>
      <c r="X2148" s="55" t="s">
        <v>100</v>
      </c>
      <c r="Y2148" s="55" t="s">
        <v>100</v>
      </c>
      <c r="Z2148" s="55" t="s">
        <v>100</v>
      </c>
      <c r="AA2148" s="100" t="s">
        <v>101</v>
      </c>
      <c r="AB2148" s="100" t="s">
        <v>109</v>
      </c>
      <c r="AC2148" s="100"/>
    </row>
    <row r="2149" spans="1:29" x14ac:dyDescent="0.3">
      <c r="A2149" s="36">
        <v>2148</v>
      </c>
      <c r="B2149" s="35" t="s">
        <v>87</v>
      </c>
      <c r="C2149" s="37">
        <v>44691</v>
      </c>
      <c r="D2149" s="100">
        <v>30504677</v>
      </c>
      <c r="E2149" s="100" t="s">
        <v>1</v>
      </c>
      <c r="F2149" s="100">
        <v>210369</v>
      </c>
      <c r="G2149" s="56" t="s">
        <v>89</v>
      </c>
      <c r="H2149" s="56" t="s">
        <v>90</v>
      </c>
      <c r="I2149" s="100" t="s">
        <v>120</v>
      </c>
      <c r="J2149" s="100" t="s">
        <v>120</v>
      </c>
      <c r="K2149" s="55" t="s">
        <v>24</v>
      </c>
      <c r="L2149" s="79" t="s">
        <v>8089</v>
      </c>
      <c r="M2149" s="55" t="s">
        <v>93</v>
      </c>
      <c r="N2149" s="100">
        <v>6370386</v>
      </c>
      <c r="O2149" s="100" t="s">
        <v>10705</v>
      </c>
      <c r="P2149" s="100">
        <v>8019707615</v>
      </c>
      <c r="Q2149" s="60" t="s">
        <v>10706</v>
      </c>
      <c r="R2149" s="100" t="s">
        <v>2320</v>
      </c>
      <c r="S2149" s="100" t="s">
        <v>2320</v>
      </c>
      <c r="T2149" s="100" t="s">
        <v>5349</v>
      </c>
      <c r="U2149" s="100">
        <v>780000</v>
      </c>
      <c r="V2149" s="100">
        <v>1500000</v>
      </c>
      <c r="W2149" s="100" t="s">
        <v>134</v>
      </c>
      <c r="X2149" s="55" t="s">
        <v>100</v>
      </c>
      <c r="Y2149" s="55" t="s">
        <v>100</v>
      </c>
      <c r="Z2149" s="55" t="s">
        <v>100</v>
      </c>
      <c r="AA2149" s="100" t="s">
        <v>267</v>
      </c>
      <c r="AB2149" s="100" t="s">
        <v>109</v>
      </c>
      <c r="AC2149" s="100"/>
    </row>
    <row r="2150" spans="1:29" x14ac:dyDescent="0.3">
      <c r="A2150" s="36">
        <v>2149</v>
      </c>
      <c r="B2150" s="35" t="s">
        <v>87</v>
      </c>
      <c r="C2150" s="37">
        <v>44691</v>
      </c>
      <c r="D2150" s="100">
        <v>37527592</v>
      </c>
      <c r="E2150" s="100" t="s">
        <v>1</v>
      </c>
      <c r="F2150" s="100">
        <v>210369</v>
      </c>
      <c r="G2150" s="56" t="s">
        <v>89</v>
      </c>
      <c r="H2150" s="56" t="s">
        <v>254</v>
      </c>
      <c r="I2150" s="100" t="s">
        <v>2442</v>
      </c>
      <c r="J2150" s="100" t="s">
        <v>10707</v>
      </c>
      <c r="K2150" s="55" t="s">
        <v>13</v>
      </c>
      <c r="L2150" s="79" t="s">
        <v>621</v>
      </c>
      <c r="M2150" s="55" t="s">
        <v>93</v>
      </c>
      <c r="N2150" s="100">
        <v>6372536</v>
      </c>
      <c r="O2150" s="100" t="s">
        <v>2459</v>
      </c>
      <c r="P2150" s="100">
        <v>9666796451</v>
      </c>
      <c r="Q2150" s="60" t="s">
        <v>10708</v>
      </c>
      <c r="R2150" s="100" t="s">
        <v>170</v>
      </c>
      <c r="S2150" s="100" t="s">
        <v>3781</v>
      </c>
      <c r="T2150" s="100" t="s">
        <v>7214</v>
      </c>
      <c r="U2150" s="100">
        <v>690000</v>
      </c>
      <c r="V2150" s="100">
        <v>1000000</v>
      </c>
      <c r="W2150" s="100" t="s">
        <v>10709</v>
      </c>
      <c r="X2150" s="55" t="s">
        <v>100</v>
      </c>
      <c r="Y2150" s="55" t="s">
        <v>100</v>
      </c>
      <c r="Z2150" s="55" t="s">
        <v>118</v>
      </c>
      <c r="AA2150" s="100" t="s">
        <v>109</v>
      </c>
      <c r="AB2150" s="100" t="s">
        <v>109</v>
      </c>
      <c r="AC2150" s="100"/>
    </row>
    <row r="2151" spans="1:29" x14ac:dyDescent="0.3">
      <c r="A2151" s="36">
        <v>2150</v>
      </c>
      <c r="B2151" s="35" t="s">
        <v>87</v>
      </c>
      <c r="C2151" s="37">
        <v>44691</v>
      </c>
      <c r="D2151" s="100">
        <v>37527592</v>
      </c>
      <c r="E2151" s="100" t="s">
        <v>1</v>
      </c>
      <c r="F2151" s="100">
        <v>210369</v>
      </c>
      <c r="G2151" s="56" t="s">
        <v>89</v>
      </c>
      <c r="H2151" s="56" t="s">
        <v>254</v>
      </c>
      <c r="I2151" s="100" t="s">
        <v>10710</v>
      </c>
      <c r="J2151" s="100" t="s">
        <v>10707</v>
      </c>
      <c r="K2151" s="55" t="s">
        <v>13</v>
      </c>
      <c r="L2151" s="79" t="s">
        <v>621</v>
      </c>
      <c r="M2151" s="55" t="s">
        <v>93</v>
      </c>
      <c r="N2151" s="100">
        <v>6372162</v>
      </c>
      <c r="O2151" s="100" t="s">
        <v>10711</v>
      </c>
      <c r="P2151" s="100">
        <v>8015833787</v>
      </c>
      <c r="Q2151" s="60" t="s">
        <v>10712</v>
      </c>
      <c r="R2151" s="100" t="s">
        <v>170</v>
      </c>
      <c r="S2151" s="100" t="s">
        <v>277</v>
      </c>
      <c r="T2151" s="100" t="s">
        <v>10713</v>
      </c>
      <c r="U2151" s="100">
        <v>950000</v>
      </c>
      <c r="V2151" s="100">
        <v>1600000</v>
      </c>
      <c r="W2151" s="100" t="s">
        <v>10714</v>
      </c>
      <c r="X2151" s="55" t="s">
        <v>100</v>
      </c>
      <c r="Y2151" s="55" t="s">
        <v>100</v>
      </c>
      <c r="Z2151" s="55" t="s">
        <v>118</v>
      </c>
      <c r="AA2151" s="100" t="s">
        <v>267</v>
      </c>
      <c r="AB2151" s="100" t="s">
        <v>109</v>
      </c>
      <c r="AC2151" s="100"/>
    </row>
    <row r="2152" spans="1:29" x14ac:dyDescent="0.3">
      <c r="A2152" s="36">
        <v>2151</v>
      </c>
      <c r="B2152" s="35" t="s">
        <v>87</v>
      </c>
      <c r="C2152" s="37">
        <v>44691</v>
      </c>
      <c r="D2152" s="100">
        <v>37527592</v>
      </c>
      <c r="E2152" s="100" t="s">
        <v>1</v>
      </c>
      <c r="F2152" s="100">
        <v>210369</v>
      </c>
      <c r="G2152" s="56" t="s">
        <v>89</v>
      </c>
      <c r="H2152" s="56" t="s">
        <v>254</v>
      </c>
      <c r="I2152" s="100" t="s">
        <v>10715</v>
      </c>
      <c r="J2152" s="100" t="s">
        <v>10707</v>
      </c>
      <c r="K2152" s="55" t="s">
        <v>13</v>
      </c>
      <c r="L2152" s="79" t="s">
        <v>621</v>
      </c>
      <c r="M2152" s="55" t="s">
        <v>93</v>
      </c>
      <c r="N2152" s="100">
        <v>6372173</v>
      </c>
      <c r="O2152" s="100" t="s">
        <v>10716</v>
      </c>
      <c r="P2152" s="100">
        <v>9659060360</v>
      </c>
      <c r="Q2152" s="60" t="s">
        <v>10717</v>
      </c>
      <c r="R2152" s="100" t="s">
        <v>1065</v>
      </c>
      <c r="S2152" s="100" t="s">
        <v>265</v>
      </c>
      <c r="T2152" s="100" t="s">
        <v>218</v>
      </c>
      <c r="U2152" s="100">
        <v>630000</v>
      </c>
      <c r="V2152" s="100">
        <v>1500000</v>
      </c>
      <c r="W2152" s="100" t="s">
        <v>9896</v>
      </c>
      <c r="X2152" s="55" t="s">
        <v>100</v>
      </c>
      <c r="Y2152" s="55" t="s">
        <v>100</v>
      </c>
      <c r="Z2152" s="55" t="s">
        <v>118</v>
      </c>
      <c r="AA2152" s="100" t="s">
        <v>2205</v>
      </c>
      <c r="AB2152" s="100" t="s">
        <v>109</v>
      </c>
      <c r="AC2152" s="100"/>
    </row>
    <row r="2153" spans="1:29" x14ac:dyDescent="0.3">
      <c r="A2153" s="36">
        <v>2152</v>
      </c>
      <c r="B2153" s="35" t="s">
        <v>87</v>
      </c>
      <c r="C2153" s="37">
        <v>44691</v>
      </c>
      <c r="D2153" s="100">
        <v>49678570</v>
      </c>
      <c r="E2153" s="100" t="s">
        <v>1</v>
      </c>
      <c r="F2153" s="100">
        <v>210369</v>
      </c>
      <c r="G2153" s="56" t="s">
        <v>89</v>
      </c>
      <c r="H2153" s="56" t="s">
        <v>254</v>
      </c>
      <c r="I2153" s="100" t="s">
        <v>1098</v>
      </c>
      <c r="J2153" s="100" t="s">
        <v>10718</v>
      </c>
      <c r="K2153" s="55" t="s">
        <v>18</v>
      </c>
      <c r="L2153" s="79" t="s">
        <v>5223</v>
      </c>
      <c r="M2153" s="55" t="s">
        <v>93</v>
      </c>
      <c r="N2153" s="100">
        <v>6372226</v>
      </c>
      <c r="O2153" s="100" t="s">
        <v>10719</v>
      </c>
      <c r="P2153" s="100">
        <v>9966755003</v>
      </c>
      <c r="Q2153" s="60" t="s">
        <v>10720</v>
      </c>
      <c r="R2153" s="100" t="s">
        <v>176</v>
      </c>
      <c r="S2153" s="100" t="s">
        <v>558</v>
      </c>
      <c r="T2153" s="100" t="s">
        <v>10721</v>
      </c>
      <c r="U2153" s="100">
        <v>400000</v>
      </c>
      <c r="V2153" s="100">
        <v>800000</v>
      </c>
      <c r="W2153" s="100" t="s">
        <v>5266</v>
      </c>
      <c r="X2153" s="55" t="s">
        <v>100</v>
      </c>
      <c r="Y2153" s="55" t="s">
        <v>100</v>
      </c>
      <c r="Z2153" s="55" t="s">
        <v>118</v>
      </c>
      <c r="AA2153" s="100" t="s">
        <v>1031</v>
      </c>
      <c r="AB2153" s="100" t="s">
        <v>109</v>
      </c>
      <c r="AC2153" s="100"/>
    </row>
    <row r="2154" spans="1:29" x14ac:dyDescent="0.3">
      <c r="A2154" s="36">
        <v>2153</v>
      </c>
      <c r="B2154" s="35" t="s">
        <v>87</v>
      </c>
      <c r="C2154" s="37">
        <v>44691</v>
      </c>
      <c r="D2154" s="100" t="s">
        <v>10688</v>
      </c>
      <c r="E2154" s="100" t="s">
        <v>1</v>
      </c>
      <c r="F2154" s="100">
        <v>210369</v>
      </c>
      <c r="G2154" s="56" t="s">
        <v>89</v>
      </c>
      <c r="H2154" s="56" t="s">
        <v>90</v>
      </c>
      <c r="I2154" s="100" t="s">
        <v>103</v>
      </c>
      <c r="J2154" s="100" t="s">
        <v>10689</v>
      </c>
      <c r="K2154" s="55" t="s">
        <v>13</v>
      </c>
      <c r="L2154" s="79" t="s">
        <v>2799</v>
      </c>
      <c r="M2154" s="55" t="s">
        <v>93</v>
      </c>
      <c r="N2154" s="100">
        <v>6363438</v>
      </c>
      <c r="O2154" s="100" t="s">
        <v>10722</v>
      </c>
      <c r="P2154" s="100">
        <v>7406107402</v>
      </c>
      <c r="Q2154" s="60" t="s">
        <v>10723</v>
      </c>
      <c r="R2154" s="100" t="s">
        <v>10724</v>
      </c>
      <c r="S2154" s="100" t="s">
        <v>10724</v>
      </c>
      <c r="T2154" s="100" t="s">
        <v>10725</v>
      </c>
      <c r="U2154" s="100">
        <v>360000</v>
      </c>
      <c r="V2154" s="100">
        <v>750000</v>
      </c>
      <c r="W2154" s="100" t="s">
        <v>481</v>
      </c>
      <c r="X2154" s="55" t="s">
        <v>128</v>
      </c>
      <c r="Y2154" s="55" t="s">
        <v>128</v>
      </c>
      <c r="Z2154" s="55" t="s">
        <v>128</v>
      </c>
      <c r="AA2154" s="100" t="s">
        <v>109</v>
      </c>
      <c r="AB2154" s="100" t="s">
        <v>109</v>
      </c>
      <c r="AC2154" s="100" t="s">
        <v>10693</v>
      </c>
    </row>
    <row r="2155" spans="1:29" x14ac:dyDescent="0.3">
      <c r="A2155" s="36">
        <v>2154</v>
      </c>
      <c r="B2155" s="35" t="s">
        <v>87</v>
      </c>
      <c r="C2155" s="37">
        <v>44691</v>
      </c>
      <c r="D2155" s="100">
        <v>49678570</v>
      </c>
      <c r="E2155" s="100" t="s">
        <v>1</v>
      </c>
      <c r="F2155" s="100">
        <v>210369</v>
      </c>
      <c r="G2155" s="56" t="s">
        <v>89</v>
      </c>
      <c r="H2155" s="56" t="s">
        <v>254</v>
      </c>
      <c r="I2155" s="100" t="s">
        <v>1098</v>
      </c>
      <c r="J2155" s="100" t="s">
        <v>10718</v>
      </c>
      <c r="K2155" s="55" t="s">
        <v>18</v>
      </c>
      <c r="L2155" s="79" t="s">
        <v>5223</v>
      </c>
      <c r="M2155" s="55" t="s">
        <v>93</v>
      </c>
      <c r="N2155" s="100">
        <v>6371297</v>
      </c>
      <c r="O2155" s="100" t="s">
        <v>10726</v>
      </c>
      <c r="P2155" s="100">
        <v>6302717178</v>
      </c>
      <c r="Q2155" s="60" t="s">
        <v>10727</v>
      </c>
      <c r="R2155" s="100" t="s">
        <v>1139</v>
      </c>
      <c r="S2155" s="100" t="s">
        <v>569</v>
      </c>
      <c r="T2155" s="100" t="s">
        <v>107</v>
      </c>
      <c r="U2155" s="100">
        <v>900000</v>
      </c>
      <c r="V2155" s="100">
        <v>1300000</v>
      </c>
      <c r="W2155" s="100" t="s">
        <v>7757</v>
      </c>
      <c r="X2155" s="55" t="s">
        <v>100</v>
      </c>
      <c r="Y2155" s="55" t="s">
        <v>100</v>
      </c>
      <c r="Z2155" s="55" t="s">
        <v>118</v>
      </c>
      <c r="AA2155" s="100" t="s">
        <v>109</v>
      </c>
      <c r="AB2155" s="100" t="s">
        <v>109</v>
      </c>
      <c r="AC2155" s="100"/>
    </row>
    <row r="2156" spans="1:29" x14ac:dyDescent="0.3">
      <c r="A2156" s="36">
        <v>2155</v>
      </c>
      <c r="B2156" s="35" t="s">
        <v>87</v>
      </c>
      <c r="C2156" s="37">
        <v>44691</v>
      </c>
      <c r="D2156" s="100">
        <v>49678570</v>
      </c>
      <c r="E2156" s="100" t="s">
        <v>1</v>
      </c>
      <c r="F2156" s="100">
        <v>210369</v>
      </c>
      <c r="G2156" s="56" t="s">
        <v>89</v>
      </c>
      <c r="H2156" s="56" t="s">
        <v>254</v>
      </c>
      <c r="I2156" s="100" t="s">
        <v>1098</v>
      </c>
      <c r="J2156" s="100" t="s">
        <v>10718</v>
      </c>
      <c r="K2156" s="55" t="s">
        <v>18</v>
      </c>
      <c r="L2156" s="79" t="s">
        <v>5223</v>
      </c>
      <c r="M2156" s="55" t="s">
        <v>93</v>
      </c>
      <c r="N2156" s="100">
        <v>6371291</v>
      </c>
      <c r="O2156" s="100" t="s">
        <v>10728</v>
      </c>
      <c r="P2156" s="100">
        <v>9550456961</v>
      </c>
      <c r="Q2156" s="60" t="s">
        <v>10729</v>
      </c>
      <c r="R2156" s="100" t="s">
        <v>3244</v>
      </c>
      <c r="S2156" s="100" t="s">
        <v>599</v>
      </c>
      <c r="T2156" s="100" t="s">
        <v>10730</v>
      </c>
      <c r="U2156" s="100">
        <v>580000</v>
      </c>
      <c r="V2156" s="100">
        <v>900000</v>
      </c>
      <c r="W2156" s="100" t="s">
        <v>508</v>
      </c>
      <c r="X2156" s="55" t="s">
        <v>100</v>
      </c>
      <c r="Y2156" s="55" t="s">
        <v>100</v>
      </c>
      <c r="Z2156" s="55" t="s">
        <v>118</v>
      </c>
      <c r="AA2156" s="100" t="s">
        <v>109</v>
      </c>
      <c r="AB2156" s="100" t="s">
        <v>109</v>
      </c>
      <c r="AC2156" s="100"/>
    </row>
    <row r="2157" spans="1:29" x14ac:dyDescent="0.3">
      <c r="A2157" s="36">
        <v>2156</v>
      </c>
      <c r="B2157" s="35" t="s">
        <v>87</v>
      </c>
      <c r="C2157" s="37">
        <v>44691</v>
      </c>
      <c r="D2157" s="100">
        <v>83469845</v>
      </c>
      <c r="E2157" s="100" t="s">
        <v>1</v>
      </c>
      <c r="F2157" s="100">
        <v>210369</v>
      </c>
      <c r="G2157" s="56" t="s">
        <v>89</v>
      </c>
      <c r="H2157" s="56" t="s">
        <v>90</v>
      </c>
      <c r="I2157" s="100" t="s">
        <v>10466</v>
      </c>
      <c r="J2157" s="100" t="s">
        <v>10731</v>
      </c>
      <c r="K2157" s="55" t="s">
        <v>13</v>
      </c>
      <c r="L2157" s="79" t="s">
        <v>621</v>
      </c>
      <c r="M2157" s="55" t="s">
        <v>93</v>
      </c>
      <c r="N2157" s="100"/>
      <c r="O2157" s="100" t="s">
        <v>10732</v>
      </c>
      <c r="P2157" s="100">
        <v>7972106739</v>
      </c>
      <c r="Q2157" s="60" t="s">
        <v>10733</v>
      </c>
      <c r="R2157" s="100" t="s">
        <v>506</v>
      </c>
      <c r="S2157" s="100" t="s">
        <v>141</v>
      </c>
      <c r="T2157" s="100" t="s">
        <v>10734</v>
      </c>
      <c r="U2157" s="100">
        <v>650000</v>
      </c>
      <c r="V2157" s="100">
        <v>2300000</v>
      </c>
      <c r="W2157" s="100" t="s">
        <v>5623</v>
      </c>
      <c r="X2157" s="55" t="s">
        <v>100</v>
      </c>
      <c r="Y2157" s="55" t="s">
        <v>100</v>
      </c>
      <c r="Z2157" s="55" t="s">
        <v>100</v>
      </c>
      <c r="AA2157" s="100" t="s">
        <v>101</v>
      </c>
      <c r="AB2157" s="100" t="s">
        <v>109</v>
      </c>
      <c r="AC2157" s="100" t="s">
        <v>3210</v>
      </c>
    </row>
    <row r="2158" spans="1:29" x14ac:dyDescent="0.3">
      <c r="A2158" s="36">
        <v>2157</v>
      </c>
      <c r="B2158" s="35" t="s">
        <v>87</v>
      </c>
      <c r="C2158" s="37">
        <v>44691</v>
      </c>
      <c r="D2158" s="100">
        <v>83469845</v>
      </c>
      <c r="E2158" s="100" t="s">
        <v>1</v>
      </c>
      <c r="F2158" s="100">
        <v>210369</v>
      </c>
      <c r="G2158" s="56" t="s">
        <v>89</v>
      </c>
      <c r="H2158" s="56" t="s">
        <v>90</v>
      </c>
      <c r="I2158" s="100" t="s">
        <v>10466</v>
      </c>
      <c r="J2158" s="100" t="s">
        <v>10731</v>
      </c>
      <c r="K2158" s="55" t="s">
        <v>42</v>
      </c>
      <c r="L2158" s="79" t="s">
        <v>42</v>
      </c>
      <c r="M2158" s="55" t="s">
        <v>93</v>
      </c>
      <c r="N2158" s="100"/>
      <c r="O2158" s="100" t="s">
        <v>10735</v>
      </c>
      <c r="P2158" s="100">
        <v>9250807705</v>
      </c>
      <c r="Q2158" s="60" t="s">
        <v>10736</v>
      </c>
      <c r="R2158" s="100" t="s">
        <v>660</v>
      </c>
      <c r="S2158" s="100" t="s">
        <v>660</v>
      </c>
      <c r="T2158" s="100" t="s">
        <v>765</v>
      </c>
      <c r="U2158" s="100">
        <v>850000</v>
      </c>
      <c r="V2158" s="100">
        <v>2700000</v>
      </c>
      <c r="W2158" s="100" t="s">
        <v>10737</v>
      </c>
      <c r="X2158" s="55" t="s">
        <v>100</v>
      </c>
      <c r="Y2158" s="55" t="s">
        <v>100</v>
      </c>
      <c r="Z2158" s="55" t="s">
        <v>100</v>
      </c>
      <c r="AA2158" s="100" t="s">
        <v>767</v>
      </c>
      <c r="AB2158" s="100" t="s">
        <v>109</v>
      </c>
      <c r="AC2158" s="100" t="s">
        <v>2631</v>
      </c>
    </row>
    <row r="2159" spans="1:29" x14ac:dyDescent="0.3">
      <c r="A2159" s="36">
        <v>2158</v>
      </c>
      <c r="B2159" s="35" t="s">
        <v>87</v>
      </c>
      <c r="C2159" s="37">
        <v>44691</v>
      </c>
      <c r="D2159" s="100">
        <v>37056033</v>
      </c>
      <c r="E2159" s="100" t="s">
        <v>1</v>
      </c>
      <c r="F2159" s="100">
        <v>210369</v>
      </c>
      <c r="G2159" s="56" t="s">
        <v>89</v>
      </c>
      <c r="H2159" s="56" t="s">
        <v>254</v>
      </c>
      <c r="I2159" s="100" t="s">
        <v>4993</v>
      </c>
      <c r="J2159" s="100" t="s">
        <v>10738</v>
      </c>
      <c r="K2159" s="55" t="s">
        <v>38</v>
      </c>
      <c r="L2159" s="79"/>
      <c r="M2159" s="55" t="s">
        <v>93</v>
      </c>
      <c r="N2159" s="100">
        <v>6371407</v>
      </c>
      <c r="O2159" s="100" t="s">
        <v>10739</v>
      </c>
      <c r="P2159" s="100" t="s">
        <v>10740</v>
      </c>
      <c r="Q2159" s="60" t="s">
        <v>10741</v>
      </c>
      <c r="R2159" s="100" t="s">
        <v>10742</v>
      </c>
      <c r="S2159" s="100" t="s">
        <v>4528</v>
      </c>
      <c r="T2159" s="100" t="s">
        <v>10743</v>
      </c>
      <c r="U2159" s="100">
        <v>850000</v>
      </c>
      <c r="V2159" s="100">
        <v>1600000</v>
      </c>
      <c r="W2159" s="100" t="s">
        <v>10744</v>
      </c>
      <c r="X2159" s="55" t="s">
        <v>100</v>
      </c>
      <c r="Y2159" s="55" t="s">
        <v>100</v>
      </c>
      <c r="Z2159" s="55" t="s">
        <v>118</v>
      </c>
      <c r="AA2159" s="100" t="s">
        <v>109</v>
      </c>
      <c r="AB2159" s="100" t="s">
        <v>109</v>
      </c>
      <c r="AC2159" s="100" t="s">
        <v>8356</v>
      </c>
    </row>
    <row r="2160" spans="1:29" x14ac:dyDescent="0.3">
      <c r="A2160" s="36">
        <v>2159</v>
      </c>
      <c r="B2160" s="35" t="s">
        <v>87</v>
      </c>
      <c r="C2160" s="37">
        <v>44691</v>
      </c>
      <c r="D2160" s="100">
        <v>37056033</v>
      </c>
      <c r="E2160" s="100" t="s">
        <v>1</v>
      </c>
      <c r="F2160" s="100">
        <v>210369</v>
      </c>
      <c r="G2160" s="56" t="s">
        <v>89</v>
      </c>
      <c r="H2160" s="56" t="s">
        <v>254</v>
      </c>
      <c r="I2160" s="100" t="s">
        <v>4993</v>
      </c>
      <c r="J2160" s="100" t="s">
        <v>10738</v>
      </c>
      <c r="K2160" s="55" t="s">
        <v>38</v>
      </c>
      <c r="L2160" s="79"/>
      <c r="M2160" s="55" t="s">
        <v>93</v>
      </c>
      <c r="N2160" s="100">
        <v>6370624</v>
      </c>
      <c r="O2160" s="100" t="s">
        <v>8353</v>
      </c>
      <c r="P2160" s="100" t="s">
        <v>10745</v>
      </c>
      <c r="Q2160" s="60" t="s">
        <v>10746</v>
      </c>
      <c r="R2160" s="100" t="s">
        <v>10747</v>
      </c>
      <c r="S2160" s="100" t="s">
        <v>4528</v>
      </c>
      <c r="T2160" s="100" t="s">
        <v>116</v>
      </c>
      <c r="U2160" s="100">
        <v>740000</v>
      </c>
      <c r="V2160" s="100">
        <v>1400000</v>
      </c>
      <c r="W2160" s="100" t="s">
        <v>9833</v>
      </c>
      <c r="X2160" s="55" t="s">
        <v>100</v>
      </c>
      <c r="Y2160" s="55" t="s">
        <v>100</v>
      </c>
      <c r="Z2160" s="55" t="s">
        <v>118</v>
      </c>
      <c r="AA2160" s="100" t="s">
        <v>3761</v>
      </c>
      <c r="AB2160" s="100" t="s">
        <v>109</v>
      </c>
      <c r="AC2160" s="100" t="s">
        <v>10748</v>
      </c>
    </row>
    <row r="2161" spans="1:29" x14ac:dyDescent="0.3">
      <c r="A2161" s="36">
        <v>2160</v>
      </c>
      <c r="B2161" s="35" t="s">
        <v>87</v>
      </c>
      <c r="C2161" s="37">
        <v>44691</v>
      </c>
      <c r="D2161" s="100">
        <v>37056033</v>
      </c>
      <c r="E2161" s="100" t="s">
        <v>1</v>
      </c>
      <c r="F2161" s="100">
        <v>210369</v>
      </c>
      <c r="G2161" s="56" t="s">
        <v>89</v>
      </c>
      <c r="H2161" s="56" t="s">
        <v>254</v>
      </c>
      <c r="I2161" s="100" t="s">
        <v>4993</v>
      </c>
      <c r="J2161" s="100" t="s">
        <v>10738</v>
      </c>
      <c r="K2161" s="55" t="s">
        <v>13</v>
      </c>
      <c r="L2161" s="79" t="s">
        <v>1577</v>
      </c>
      <c r="M2161" s="55" t="s">
        <v>93</v>
      </c>
      <c r="N2161" s="100">
        <v>6370066</v>
      </c>
      <c r="O2161" s="100" t="s">
        <v>10749</v>
      </c>
      <c r="P2161" s="100" t="s">
        <v>10750</v>
      </c>
      <c r="Q2161" s="60" t="s">
        <v>10751</v>
      </c>
      <c r="R2161" s="100" t="s">
        <v>141</v>
      </c>
      <c r="S2161" s="100" t="s">
        <v>141</v>
      </c>
      <c r="T2161" s="100" t="s">
        <v>10752</v>
      </c>
      <c r="U2161" s="100">
        <v>1400000</v>
      </c>
      <c r="V2161" s="100">
        <v>1800000</v>
      </c>
      <c r="W2161" s="100" t="s">
        <v>10753</v>
      </c>
      <c r="X2161" s="55" t="s">
        <v>100</v>
      </c>
      <c r="Y2161" s="55" t="s">
        <v>100</v>
      </c>
      <c r="Z2161" s="55" t="s">
        <v>118</v>
      </c>
      <c r="AA2161" s="100" t="s">
        <v>109</v>
      </c>
      <c r="AB2161" s="100" t="s">
        <v>109</v>
      </c>
      <c r="AC2161" s="100" t="s">
        <v>10754</v>
      </c>
    </row>
    <row r="2162" spans="1:29" x14ac:dyDescent="0.3">
      <c r="A2162" s="36">
        <v>2161</v>
      </c>
      <c r="B2162" s="35" t="s">
        <v>87</v>
      </c>
      <c r="C2162" s="37">
        <v>44691</v>
      </c>
      <c r="D2162" s="100">
        <v>37056033</v>
      </c>
      <c r="E2162" s="100" t="s">
        <v>1</v>
      </c>
      <c r="F2162" s="100">
        <v>210369</v>
      </c>
      <c r="G2162" s="56" t="s">
        <v>89</v>
      </c>
      <c r="H2162" s="56" t="s">
        <v>254</v>
      </c>
      <c r="I2162" s="100" t="s">
        <v>4993</v>
      </c>
      <c r="J2162" s="100" t="s">
        <v>10738</v>
      </c>
      <c r="K2162" s="55" t="s">
        <v>38</v>
      </c>
      <c r="L2162" s="79"/>
      <c r="M2162" s="55" t="s">
        <v>93</v>
      </c>
      <c r="N2162" s="100">
        <v>6369868</v>
      </c>
      <c r="O2162" s="100" t="s">
        <v>10755</v>
      </c>
      <c r="P2162" s="100">
        <v>8523025034</v>
      </c>
      <c r="Q2162" s="60" t="s">
        <v>10756</v>
      </c>
      <c r="R2162" s="100" t="s">
        <v>10489</v>
      </c>
      <c r="S2162" s="100" t="s">
        <v>10757</v>
      </c>
      <c r="T2162" s="100" t="s">
        <v>10758</v>
      </c>
      <c r="U2162" s="100">
        <v>650000</v>
      </c>
      <c r="V2162" s="100">
        <v>900000</v>
      </c>
      <c r="W2162" s="100" t="s">
        <v>10330</v>
      </c>
      <c r="X2162" s="55" t="s">
        <v>100</v>
      </c>
      <c r="Y2162" s="55" t="s">
        <v>100</v>
      </c>
      <c r="Z2162" s="55" t="s">
        <v>118</v>
      </c>
      <c r="AA2162" s="100" t="s">
        <v>101</v>
      </c>
      <c r="AB2162" s="100" t="s">
        <v>109</v>
      </c>
      <c r="AC2162" s="100"/>
    </row>
    <row r="2163" spans="1:29" x14ac:dyDescent="0.3">
      <c r="A2163" s="36">
        <v>2162</v>
      </c>
      <c r="B2163" s="35" t="s">
        <v>87</v>
      </c>
      <c r="C2163" s="37">
        <v>44691</v>
      </c>
      <c r="D2163" s="100">
        <v>37056033</v>
      </c>
      <c r="E2163" s="100" t="s">
        <v>1</v>
      </c>
      <c r="F2163" s="100">
        <v>210369</v>
      </c>
      <c r="G2163" s="56" t="s">
        <v>89</v>
      </c>
      <c r="H2163" s="56" t="s">
        <v>254</v>
      </c>
      <c r="I2163" s="100" t="s">
        <v>4993</v>
      </c>
      <c r="J2163" s="100" t="s">
        <v>10738</v>
      </c>
      <c r="K2163" s="55" t="s">
        <v>38</v>
      </c>
      <c r="L2163" s="79"/>
      <c r="M2163" s="55" t="s">
        <v>93</v>
      </c>
      <c r="N2163" s="100">
        <v>6371471</v>
      </c>
      <c r="O2163" s="100" t="s">
        <v>10759</v>
      </c>
      <c r="P2163" s="100">
        <v>7207293828</v>
      </c>
      <c r="Q2163" s="60" t="s">
        <v>10760</v>
      </c>
      <c r="R2163" s="100" t="s">
        <v>506</v>
      </c>
      <c r="S2163" s="100" t="s">
        <v>613</v>
      </c>
      <c r="T2163" s="100" t="s">
        <v>492</v>
      </c>
      <c r="U2163" s="100">
        <v>1100000</v>
      </c>
      <c r="V2163" s="100">
        <v>1500000</v>
      </c>
      <c r="W2163" s="100" t="s">
        <v>9987</v>
      </c>
      <c r="X2163" s="55" t="s">
        <v>100</v>
      </c>
      <c r="Y2163" s="55" t="s">
        <v>100</v>
      </c>
      <c r="Z2163" s="55" t="s">
        <v>118</v>
      </c>
      <c r="AA2163" s="100" t="s">
        <v>101</v>
      </c>
      <c r="AB2163" s="100" t="s">
        <v>109</v>
      </c>
      <c r="AC2163" s="100"/>
    </row>
    <row r="2164" spans="1:29" x14ac:dyDescent="0.3">
      <c r="A2164" s="36">
        <v>2163</v>
      </c>
      <c r="B2164" s="35" t="s">
        <v>87</v>
      </c>
      <c r="C2164" s="37">
        <v>44691</v>
      </c>
      <c r="D2164" s="100">
        <v>37056033</v>
      </c>
      <c r="E2164" s="100" t="s">
        <v>1</v>
      </c>
      <c r="F2164" s="100">
        <v>210369</v>
      </c>
      <c r="G2164" s="56" t="s">
        <v>89</v>
      </c>
      <c r="H2164" s="56" t="s">
        <v>254</v>
      </c>
      <c r="I2164" s="100" t="s">
        <v>4993</v>
      </c>
      <c r="J2164" s="100" t="s">
        <v>10738</v>
      </c>
      <c r="K2164" s="55" t="s">
        <v>38</v>
      </c>
      <c r="L2164" s="79"/>
      <c r="M2164" s="55" t="s">
        <v>93</v>
      </c>
      <c r="N2164" s="100">
        <v>6371481</v>
      </c>
      <c r="O2164" s="100" t="s">
        <v>10761</v>
      </c>
      <c r="P2164" s="100">
        <v>8595091542</v>
      </c>
      <c r="Q2164" s="60" t="s">
        <v>10762</v>
      </c>
      <c r="R2164" s="100" t="s">
        <v>170</v>
      </c>
      <c r="S2164" s="100" t="s">
        <v>277</v>
      </c>
      <c r="T2164" s="100" t="s">
        <v>10763</v>
      </c>
      <c r="U2164" s="100">
        <v>400000</v>
      </c>
      <c r="V2164" s="100">
        <v>550000</v>
      </c>
      <c r="W2164" s="100" t="s">
        <v>10764</v>
      </c>
      <c r="X2164" s="55" t="s">
        <v>100</v>
      </c>
      <c r="Y2164" s="55" t="s">
        <v>100</v>
      </c>
      <c r="Z2164" s="55" t="s">
        <v>118</v>
      </c>
      <c r="AA2164" s="100" t="s">
        <v>3761</v>
      </c>
      <c r="AB2164" s="100" t="s">
        <v>109</v>
      </c>
      <c r="AC2164" s="100"/>
    </row>
    <row r="2165" spans="1:29" x14ac:dyDescent="0.3">
      <c r="A2165" s="36">
        <v>2164</v>
      </c>
      <c r="B2165" s="35" t="s">
        <v>87</v>
      </c>
      <c r="C2165" s="37">
        <v>44692</v>
      </c>
      <c r="D2165" s="100">
        <v>94903684</v>
      </c>
      <c r="E2165" s="56" t="s">
        <v>6</v>
      </c>
      <c r="F2165" s="100">
        <v>221395</v>
      </c>
      <c r="G2165" s="56" t="s">
        <v>89</v>
      </c>
      <c r="H2165" s="56" t="s">
        <v>7324</v>
      </c>
      <c r="I2165" s="100" t="s">
        <v>10765</v>
      </c>
      <c r="J2165" s="100" t="s">
        <v>10766</v>
      </c>
      <c r="K2165" s="55" t="s">
        <v>18</v>
      </c>
      <c r="L2165" s="100" t="s">
        <v>18</v>
      </c>
      <c r="M2165" s="55" t="s">
        <v>93</v>
      </c>
      <c r="N2165" s="100" t="s">
        <v>10767</v>
      </c>
      <c r="O2165" s="132" t="s">
        <v>10768</v>
      </c>
      <c r="P2165" s="100">
        <v>6366732979</v>
      </c>
      <c r="Q2165" s="60" t="s">
        <v>10769</v>
      </c>
      <c r="R2165" s="100" t="s">
        <v>5649</v>
      </c>
      <c r="S2165" s="100" t="s">
        <v>5649</v>
      </c>
      <c r="T2165" s="100" t="s">
        <v>10770</v>
      </c>
      <c r="U2165" s="100">
        <v>800000</v>
      </c>
      <c r="V2165" s="100">
        <v>1400000</v>
      </c>
      <c r="W2165" s="100" t="s">
        <v>10771</v>
      </c>
      <c r="X2165" s="55" t="s">
        <v>100</v>
      </c>
      <c r="Y2165" s="55" t="s">
        <v>100</v>
      </c>
      <c r="Z2165" s="56" t="s">
        <v>128</v>
      </c>
      <c r="AA2165" s="100" t="s">
        <v>267</v>
      </c>
      <c r="AB2165" s="100" t="s">
        <v>109</v>
      </c>
      <c r="AC2165" s="56" t="s">
        <v>10772</v>
      </c>
    </row>
    <row r="2166" spans="1:29" x14ac:dyDescent="0.3">
      <c r="A2166" s="36">
        <v>2165</v>
      </c>
      <c r="B2166" s="35" t="s">
        <v>87</v>
      </c>
      <c r="C2166" s="37">
        <v>44692</v>
      </c>
      <c r="D2166" s="100">
        <v>86480679</v>
      </c>
      <c r="E2166" s="56" t="s">
        <v>6</v>
      </c>
      <c r="F2166" s="100">
        <v>221395</v>
      </c>
      <c r="G2166" s="56" t="s">
        <v>89</v>
      </c>
      <c r="H2166" s="56" t="s">
        <v>7324</v>
      </c>
      <c r="I2166" s="100" t="s">
        <v>469</v>
      </c>
      <c r="J2166" s="100" t="s">
        <v>10773</v>
      </c>
      <c r="K2166" s="55" t="s">
        <v>13</v>
      </c>
      <c r="L2166" s="100" t="s">
        <v>10774</v>
      </c>
      <c r="M2166" s="55" t="s">
        <v>93</v>
      </c>
      <c r="N2166" s="100" t="s">
        <v>5235</v>
      </c>
      <c r="O2166" s="100" t="s">
        <v>10775</v>
      </c>
      <c r="P2166" s="100">
        <v>9959035955</v>
      </c>
      <c r="Q2166" s="60" t="s">
        <v>5237</v>
      </c>
      <c r="R2166" s="100" t="s">
        <v>9022</v>
      </c>
      <c r="S2166" s="100" t="s">
        <v>225</v>
      </c>
      <c r="T2166" s="100" t="s">
        <v>10776</v>
      </c>
      <c r="U2166" s="100">
        <v>700000</v>
      </c>
      <c r="V2166" s="100">
        <v>1000000</v>
      </c>
      <c r="W2166" s="100" t="s">
        <v>10777</v>
      </c>
      <c r="X2166" s="55" t="s">
        <v>100</v>
      </c>
      <c r="Y2166" s="55" t="s">
        <v>100</v>
      </c>
      <c r="Z2166" s="56" t="s">
        <v>128</v>
      </c>
      <c r="AA2166" s="100" t="s">
        <v>109</v>
      </c>
      <c r="AB2166" s="100" t="s">
        <v>109</v>
      </c>
      <c r="AC2166" s="56" t="s">
        <v>8578</v>
      </c>
    </row>
    <row r="2167" spans="1:29" x14ac:dyDescent="0.3">
      <c r="A2167" s="36">
        <v>2166</v>
      </c>
      <c r="B2167" s="35" t="s">
        <v>87</v>
      </c>
      <c r="C2167" s="37">
        <v>44692</v>
      </c>
      <c r="D2167" s="100">
        <v>96966700</v>
      </c>
      <c r="E2167" s="56" t="s">
        <v>6</v>
      </c>
      <c r="F2167" s="100">
        <v>221395</v>
      </c>
      <c r="G2167" s="56" t="s">
        <v>89</v>
      </c>
      <c r="H2167" s="56" t="s">
        <v>7324</v>
      </c>
      <c r="I2167" s="100" t="s">
        <v>120</v>
      </c>
      <c r="J2167" s="100" t="s">
        <v>10778</v>
      </c>
      <c r="K2167" s="55" t="s">
        <v>38</v>
      </c>
      <c r="L2167" s="100" t="s">
        <v>8710</v>
      </c>
      <c r="M2167" s="55" t="s">
        <v>93</v>
      </c>
      <c r="N2167" s="56">
        <v>3464072</v>
      </c>
      <c r="O2167" s="56" t="s">
        <v>10779</v>
      </c>
      <c r="P2167" s="56">
        <v>6302989699</v>
      </c>
      <c r="Q2167" s="112" t="s">
        <v>10780</v>
      </c>
      <c r="R2167" s="56" t="s">
        <v>381</v>
      </c>
      <c r="S2167" s="56" t="s">
        <v>96</v>
      </c>
      <c r="T2167" s="56" t="s">
        <v>10781</v>
      </c>
      <c r="U2167" s="135">
        <v>500000</v>
      </c>
      <c r="V2167" s="135">
        <v>800000</v>
      </c>
      <c r="W2167" s="56" t="s">
        <v>10782</v>
      </c>
      <c r="X2167" s="55" t="s">
        <v>100</v>
      </c>
      <c r="Y2167" s="55" t="s">
        <v>100</v>
      </c>
      <c r="Z2167" s="56" t="s">
        <v>128</v>
      </c>
      <c r="AA2167" s="56" t="s">
        <v>101</v>
      </c>
      <c r="AB2167" s="56" t="s">
        <v>109</v>
      </c>
      <c r="AC2167" s="56" t="s">
        <v>10783</v>
      </c>
    </row>
    <row r="2168" spans="1:29" x14ac:dyDescent="0.3">
      <c r="A2168" s="36">
        <v>2167</v>
      </c>
      <c r="B2168" s="35" t="s">
        <v>87</v>
      </c>
      <c r="C2168" s="37">
        <v>44692</v>
      </c>
      <c r="D2168" s="100">
        <v>96966700</v>
      </c>
      <c r="E2168" s="56" t="s">
        <v>6</v>
      </c>
      <c r="F2168" s="100">
        <v>221395</v>
      </c>
      <c r="G2168" s="56" t="s">
        <v>89</v>
      </c>
      <c r="H2168" s="56" t="s">
        <v>7324</v>
      </c>
      <c r="I2168" s="100" t="s">
        <v>120</v>
      </c>
      <c r="J2168" s="100" t="s">
        <v>10778</v>
      </c>
      <c r="K2168" s="55" t="s">
        <v>38</v>
      </c>
      <c r="L2168" s="100" t="s">
        <v>8710</v>
      </c>
      <c r="M2168" s="55" t="s">
        <v>93</v>
      </c>
      <c r="N2168" s="100">
        <v>6373474</v>
      </c>
      <c r="O2168" s="100" t="s">
        <v>10784</v>
      </c>
      <c r="P2168" s="100">
        <v>9705459859</v>
      </c>
      <c r="Q2168" s="60" t="s">
        <v>10785</v>
      </c>
      <c r="R2168" s="100" t="s">
        <v>10786</v>
      </c>
      <c r="S2168" s="100" t="s">
        <v>96</v>
      </c>
      <c r="T2168" s="100" t="s">
        <v>10787</v>
      </c>
      <c r="U2168" s="100">
        <v>505000</v>
      </c>
      <c r="V2168" s="100" t="s">
        <v>7086</v>
      </c>
      <c r="W2168" s="100" t="s">
        <v>10788</v>
      </c>
      <c r="X2168" s="55" t="s">
        <v>100</v>
      </c>
      <c r="Y2168" s="55" t="s">
        <v>100</v>
      </c>
      <c r="Z2168" s="56" t="s">
        <v>128</v>
      </c>
      <c r="AA2168" s="100" t="s">
        <v>109</v>
      </c>
      <c r="AB2168" s="56" t="s">
        <v>109</v>
      </c>
      <c r="AC2168" s="56" t="s">
        <v>10789</v>
      </c>
    </row>
    <row r="2169" spans="1:29" x14ac:dyDescent="0.3">
      <c r="A2169" s="36">
        <v>2168</v>
      </c>
      <c r="B2169" s="35" t="s">
        <v>87</v>
      </c>
      <c r="C2169" s="37">
        <v>44692</v>
      </c>
      <c r="D2169" s="100">
        <v>96966700</v>
      </c>
      <c r="E2169" s="56" t="s">
        <v>6</v>
      </c>
      <c r="F2169" s="100">
        <v>221395</v>
      </c>
      <c r="G2169" s="56" t="s">
        <v>89</v>
      </c>
      <c r="H2169" s="56" t="s">
        <v>7324</v>
      </c>
      <c r="I2169" s="100" t="s">
        <v>120</v>
      </c>
      <c r="J2169" s="100" t="s">
        <v>10778</v>
      </c>
      <c r="K2169" s="55" t="s">
        <v>13</v>
      </c>
      <c r="L2169" s="100" t="s">
        <v>118</v>
      </c>
      <c r="M2169" s="55" t="s">
        <v>93</v>
      </c>
      <c r="N2169" s="100">
        <v>6018953</v>
      </c>
      <c r="O2169" s="100" t="s">
        <v>10790</v>
      </c>
      <c r="P2169" s="100">
        <v>8667733045</v>
      </c>
      <c r="Q2169" s="60" t="s">
        <v>10791</v>
      </c>
      <c r="R2169" s="100" t="s">
        <v>5649</v>
      </c>
      <c r="S2169" s="100" t="s">
        <v>96</v>
      </c>
      <c r="T2169" s="100" t="s">
        <v>10792</v>
      </c>
      <c r="U2169" s="100">
        <v>4250000</v>
      </c>
      <c r="V2169" s="100">
        <v>1700000</v>
      </c>
      <c r="W2169" s="100" t="s">
        <v>10793</v>
      </c>
      <c r="X2169" s="55" t="s">
        <v>100</v>
      </c>
      <c r="Y2169" s="55" t="s">
        <v>100</v>
      </c>
      <c r="Z2169" s="56" t="s">
        <v>128</v>
      </c>
      <c r="AA2169" s="100" t="s">
        <v>267</v>
      </c>
      <c r="AB2169" s="56" t="s">
        <v>109</v>
      </c>
      <c r="AC2169" s="56" t="s">
        <v>10794</v>
      </c>
    </row>
    <row r="2170" spans="1:29" x14ac:dyDescent="0.3">
      <c r="A2170" s="36">
        <v>2169</v>
      </c>
      <c r="B2170" s="35" t="s">
        <v>87</v>
      </c>
      <c r="C2170" s="37">
        <v>44692</v>
      </c>
      <c r="D2170" s="79">
        <v>12533270</v>
      </c>
      <c r="E2170" s="56" t="s">
        <v>6</v>
      </c>
      <c r="F2170" s="100">
        <v>221395</v>
      </c>
      <c r="G2170" s="79" t="s">
        <v>89</v>
      </c>
      <c r="H2170" s="79" t="s">
        <v>10795</v>
      </c>
      <c r="I2170" s="80" t="s">
        <v>2432</v>
      </c>
      <c r="J2170" s="80" t="s">
        <v>10796</v>
      </c>
      <c r="K2170" s="55" t="s">
        <v>38</v>
      </c>
      <c r="L2170" s="100" t="s">
        <v>1079</v>
      </c>
      <c r="M2170" s="55" t="s">
        <v>93</v>
      </c>
      <c r="N2170" s="79" t="s">
        <v>10797</v>
      </c>
      <c r="O2170" s="79" t="s">
        <v>10798</v>
      </c>
      <c r="P2170" s="79">
        <v>8971703378</v>
      </c>
      <c r="Q2170" s="60" t="s">
        <v>10799</v>
      </c>
      <c r="R2170" s="79" t="s">
        <v>2069</v>
      </c>
      <c r="S2170" s="79" t="s">
        <v>10800</v>
      </c>
      <c r="T2170" s="79" t="s">
        <v>6969</v>
      </c>
      <c r="U2170" s="79" t="s">
        <v>5594</v>
      </c>
      <c r="V2170" s="79" t="s">
        <v>10801</v>
      </c>
      <c r="W2170" s="79" t="s">
        <v>10802</v>
      </c>
      <c r="X2170" s="79" t="s">
        <v>100</v>
      </c>
      <c r="Y2170" s="79" t="s">
        <v>100</v>
      </c>
      <c r="Z2170" s="79"/>
      <c r="AA2170" s="79" t="s">
        <v>109</v>
      </c>
      <c r="AB2170" s="56" t="s">
        <v>109</v>
      </c>
      <c r="AC2170" s="79" t="s">
        <v>10803</v>
      </c>
    </row>
    <row r="2171" spans="1:29" x14ac:dyDescent="0.3">
      <c r="A2171" s="36">
        <v>2170</v>
      </c>
      <c r="B2171" s="35" t="s">
        <v>87</v>
      </c>
      <c r="C2171" s="37">
        <v>44692</v>
      </c>
      <c r="D2171" s="100">
        <v>71005092</v>
      </c>
      <c r="E2171" s="56" t="s">
        <v>6</v>
      </c>
      <c r="F2171" s="100">
        <v>221395</v>
      </c>
      <c r="G2171" s="79" t="s">
        <v>89</v>
      </c>
      <c r="H2171" s="54" t="s">
        <v>10795</v>
      </c>
      <c r="I2171" s="42" t="s">
        <v>103</v>
      </c>
      <c r="J2171" s="54" t="s">
        <v>10658</v>
      </c>
      <c r="K2171" s="55" t="s">
        <v>18</v>
      </c>
      <c r="L2171" s="54" t="s">
        <v>1577</v>
      </c>
      <c r="M2171" s="55" t="s">
        <v>93</v>
      </c>
      <c r="N2171" s="54">
        <v>6131949</v>
      </c>
      <c r="O2171" s="121" t="s">
        <v>10340</v>
      </c>
      <c r="P2171" s="54">
        <v>9536000547</v>
      </c>
      <c r="Q2171" s="60" t="s">
        <v>10341</v>
      </c>
      <c r="R2171" s="54" t="s">
        <v>2320</v>
      </c>
      <c r="S2171" s="54" t="s">
        <v>10804</v>
      </c>
      <c r="T2171" s="54" t="s">
        <v>608</v>
      </c>
      <c r="U2171" s="54" t="s">
        <v>7053</v>
      </c>
      <c r="V2171" s="54" t="s">
        <v>7054</v>
      </c>
      <c r="W2171" s="54" t="s">
        <v>10805</v>
      </c>
      <c r="X2171" s="54" t="s">
        <v>100</v>
      </c>
      <c r="Y2171" s="54" t="s">
        <v>100</v>
      </c>
      <c r="Z2171" s="54"/>
      <c r="AA2171" s="54" t="s">
        <v>888</v>
      </c>
      <c r="AB2171" s="54" t="s">
        <v>1237</v>
      </c>
      <c r="AC2171" s="54" t="s">
        <v>10806</v>
      </c>
    </row>
    <row r="2172" spans="1:29" x14ac:dyDescent="0.3">
      <c r="A2172" s="36">
        <v>2171</v>
      </c>
      <c r="B2172" s="35" t="s">
        <v>87</v>
      </c>
      <c r="C2172" s="37">
        <v>44692</v>
      </c>
      <c r="D2172" s="100">
        <v>71005092</v>
      </c>
      <c r="E2172" s="56" t="s">
        <v>6</v>
      </c>
      <c r="F2172" s="100">
        <v>221395</v>
      </c>
      <c r="G2172" s="79" t="s">
        <v>89</v>
      </c>
      <c r="H2172" s="54" t="s">
        <v>10795</v>
      </c>
      <c r="I2172" s="42" t="s">
        <v>103</v>
      </c>
      <c r="J2172" s="54" t="s">
        <v>10658</v>
      </c>
      <c r="K2172" s="55" t="s">
        <v>18</v>
      </c>
      <c r="L2172" s="54" t="s">
        <v>1577</v>
      </c>
      <c r="M2172" s="55" t="s">
        <v>93</v>
      </c>
      <c r="N2172" s="54">
        <v>8840609369</v>
      </c>
      <c r="O2172" s="121" t="s">
        <v>10807</v>
      </c>
      <c r="P2172" s="54">
        <v>8840609369</v>
      </c>
      <c r="Q2172" s="60" t="s">
        <v>10808</v>
      </c>
      <c r="R2172" s="54" t="s">
        <v>9916</v>
      </c>
      <c r="S2172" s="54" t="s">
        <v>10809</v>
      </c>
      <c r="T2172" s="54" t="s">
        <v>10810</v>
      </c>
      <c r="U2172" s="54" t="s">
        <v>10811</v>
      </c>
      <c r="V2172" s="54" t="s">
        <v>7059</v>
      </c>
      <c r="W2172" s="54" t="s">
        <v>10812</v>
      </c>
      <c r="X2172" s="54" t="s">
        <v>100</v>
      </c>
      <c r="Y2172" s="54" t="s">
        <v>100</v>
      </c>
      <c r="Z2172" s="54"/>
      <c r="AA2172" s="54" t="s">
        <v>10813</v>
      </c>
      <c r="AB2172" s="54" t="s">
        <v>1237</v>
      </c>
      <c r="AC2172" s="54" t="s">
        <v>10814</v>
      </c>
    </row>
    <row r="2173" spans="1:29" ht="14.55" customHeight="1" x14ac:dyDescent="0.3">
      <c r="A2173" s="36">
        <v>2172</v>
      </c>
      <c r="B2173" s="35" t="s">
        <v>87</v>
      </c>
      <c r="C2173" s="37">
        <v>44692</v>
      </c>
      <c r="D2173" s="54">
        <v>50085251</v>
      </c>
      <c r="E2173" s="56" t="s">
        <v>6</v>
      </c>
      <c r="F2173" s="54">
        <v>221395</v>
      </c>
      <c r="G2173" s="54" t="s">
        <v>89</v>
      </c>
      <c r="H2173" s="54" t="s">
        <v>7468</v>
      </c>
      <c r="I2173" s="42" t="s">
        <v>103</v>
      </c>
      <c r="J2173" s="88" t="s">
        <v>10815</v>
      </c>
      <c r="K2173" s="55" t="s">
        <v>38</v>
      </c>
      <c r="L2173" s="54" t="s">
        <v>8710</v>
      </c>
      <c r="M2173" s="55" t="s">
        <v>93</v>
      </c>
      <c r="N2173" s="55">
        <v>6376858</v>
      </c>
      <c r="O2173" s="54" t="s">
        <v>10816</v>
      </c>
      <c r="P2173" s="54">
        <v>9030125120</v>
      </c>
      <c r="Q2173" s="60" t="s">
        <v>10817</v>
      </c>
      <c r="R2173" s="88" t="s">
        <v>265</v>
      </c>
      <c r="S2173" s="88" t="s">
        <v>407</v>
      </c>
      <c r="T2173" s="54" t="s">
        <v>10818</v>
      </c>
      <c r="U2173" s="88" t="s">
        <v>7124</v>
      </c>
      <c r="V2173" s="88" t="s">
        <v>4979</v>
      </c>
      <c r="W2173" s="88" t="s">
        <v>7757</v>
      </c>
      <c r="X2173" s="88" t="s">
        <v>100</v>
      </c>
      <c r="Y2173" s="88" t="s">
        <v>100</v>
      </c>
      <c r="Z2173" s="54" t="s">
        <v>100</v>
      </c>
      <c r="AA2173" s="88" t="s">
        <v>109</v>
      </c>
      <c r="AB2173" s="88" t="s">
        <v>101</v>
      </c>
      <c r="AC2173" s="88" t="s">
        <v>10819</v>
      </c>
    </row>
    <row r="2174" spans="1:29" x14ac:dyDescent="0.3">
      <c r="A2174" s="36">
        <v>2173</v>
      </c>
      <c r="B2174" s="35" t="s">
        <v>87</v>
      </c>
      <c r="C2174" s="37">
        <v>44692</v>
      </c>
      <c r="D2174" s="79">
        <v>50085251</v>
      </c>
      <c r="E2174" s="56" t="s">
        <v>6</v>
      </c>
      <c r="F2174" s="79">
        <v>221395</v>
      </c>
      <c r="G2174" s="79" t="s">
        <v>89</v>
      </c>
      <c r="H2174" s="79" t="s">
        <v>7324</v>
      </c>
      <c r="I2174" s="79" t="s">
        <v>103</v>
      </c>
      <c r="J2174" s="79" t="s">
        <v>6480</v>
      </c>
      <c r="K2174" s="55" t="s">
        <v>38</v>
      </c>
      <c r="L2174" s="79"/>
      <c r="M2174" s="55" t="s">
        <v>93</v>
      </c>
      <c r="N2174" s="79">
        <v>5809523</v>
      </c>
      <c r="O2174" s="79" t="s">
        <v>10820</v>
      </c>
      <c r="P2174" s="79">
        <v>6281522841</v>
      </c>
      <c r="Q2174" s="60" t="s">
        <v>10821</v>
      </c>
      <c r="R2174" s="79" t="s">
        <v>10822</v>
      </c>
      <c r="S2174" s="79" t="s">
        <v>10822</v>
      </c>
      <c r="T2174" s="79" t="s">
        <v>10823</v>
      </c>
      <c r="U2174" s="79">
        <v>480000</v>
      </c>
      <c r="V2174" s="79">
        <v>900000</v>
      </c>
      <c r="W2174" s="79" t="s">
        <v>10824</v>
      </c>
      <c r="X2174" s="88" t="s">
        <v>100</v>
      </c>
      <c r="Y2174" s="88" t="s">
        <v>100</v>
      </c>
      <c r="Z2174" s="54" t="s">
        <v>100</v>
      </c>
      <c r="AA2174" s="79" t="s">
        <v>101</v>
      </c>
      <c r="AB2174" s="79" t="s">
        <v>101</v>
      </c>
      <c r="AC2174" s="79" t="s">
        <v>10825</v>
      </c>
    </row>
    <row r="2175" spans="1:29" x14ac:dyDescent="0.3">
      <c r="A2175" s="36">
        <v>2174</v>
      </c>
      <c r="B2175" s="35" t="s">
        <v>87</v>
      </c>
      <c r="C2175" s="37">
        <v>44692</v>
      </c>
      <c r="D2175" s="79">
        <v>50085251</v>
      </c>
      <c r="E2175" s="56" t="s">
        <v>6</v>
      </c>
      <c r="F2175" s="79">
        <v>221395</v>
      </c>
      <c r="G2175" s="79" t="s">
        <v>89</v>
      </c>
      <c r="H2175" s="79" t="s">
        <v>7324</v>
      </c>
      <c r="I2175" s="79" t="s">
        <v>103</v>
      </c>
      <c r="J2175" s="79" t="s">
        <v>6480</v>
      </c>
      <c r="K2175" s="55" t="s">
        <v>38</v>
      </c>
      <c r="L2175" s="79"/>
      <c r="M2175" s="55" t="s">
        <v>93</v>
      </c>
      <c r="N2175" s="79">
        <v>3795127</v>
      </c>
      <c r="O2175" s="79" t="s">
        <v>10826</v>
      </c>
      <c r="P2175" s="79">
        <v>9966391133</v>
      </c>
      <c r="Q2175" s="60" t="s">
        <v>7831</v>
      </c>
      <c r="R2175" s="79" t="s">
        <v>10827</v>
      </c>
      <c r="S2175" s="79" t="s">
        <v>10827</v>
      </c>
      <c r="T2175" s="79" t="s">
        <v>226</v>
      </c>
      <c r="U2175" s="79">
        <v>600000</v>
      </c>
      <c r="V2175" s="79">
        <v>900000</v>
      </c>
      <c r="W2175" s="79" t="s">
        <v>7342</v>
      </c>
      <c r="X2175" s="88" t="s">
        <v>100</v>
      </c>
      <c r="Y2175" s="88" t="s">
        <v>100</v>
      </c>
      <c r="Z2175" s="54" t="s">
        <v>100</v>
      </c>
      <c r="AA2175" s="79" t="s">
        <v>101</v>
      </c>
      <c r="AB2175" s="79" t="s">
        <v>101</v>
      </c>
      <c r="AC2175" s="79" t="s">
        <v>10828</v>
      </c>
    </row>
    <row r="2176" spans="1:29" x14ac:dyDescent="0.3">
      <c r="A2176" s="36">
        <v>2175</v>
      </c>
      <c r="B2176" s="35" t="s">
        <v>87</v>
      </c>
      <c r="C2176" s="37">
        <v>44692</v>
      </c>
      <c r="D2176" s="79">
        <v>50085251</v>
      </c>
      <c r="E2176" s="56" t="s">
        <v>6</v>
      </c>
      <c r="F2176" s="79">
        <v>221395</v>
      </c>
      <c r="G2176" s="79" t="s">
        <v>89</v>
      </c>
      <c r="H2176" s="79" t="s">
        <v>7324</v>
      </c>
      <c r="I2176" s="79" t="s">
        <v>103</v>
      </c>
      <c r="J2176" s="79" t="s">
        <v>6480</v>
      </c>
      <c r="K2176" s="55" t="s">
        <v>38</v>
      </c>
      <c r="L2176" s="79"/>
      <c r="M2176" s="55" t="s">
        <v>93</v>
      </c>
      <c r="N2176" s="79" t="s">
        <v>10829</v>
      </c>
      <c r="O2176" s="79" t="s">
        <v>10830</v>
      </c>
      <c r="P2176" s="79">
        <v>9912319952</v>
      </c>
      <c r="Q2176" s="60" t="s">
        <v>10831</v>
      </c>
      <c r="R2176" s="79" t="s">
        <v>10832</v>
      </c>
      <c r="S2176" s="79" t="s">
        <v>10832</v>
      </c>
      <c r="T2176" s="79" t="s">
        <v>10833</v>
      </c>
      <c r="U2176" s="79">
        <v>560000</v>
      </c>
      <c r="V2176" s="79">
        <v>1000000</v>
      </c>
      <c r="W2176" s="79" t="s">
        <v>10834</v>
      </c>
      <c r="X2176" s="88" t="s">
        <v>100</v>
      </c>
      <c r="Y2176" s="88" t="s">
        <v>100</v>
      </c>
      <c r="Z2176" s="54" t="s">
        <v>100</v>
      </c>
      <c r="AA2176" s="79" t="s">
        <v>101</v>
      </c>
      <c r="AB2176" s="79" t="s">
        <v>101</v>
      </c>
      <c r="AC2176" s="79" t="s">
        <v>10835</v>
      </c>
    </row>
    <row r="2177" spans="1:29" x14ac:dyDescent="0.3">
      <c r="A2177" s="36">
        <v>2176</v>
      </c>
      <c r="B2177" s="35" t="s">
        <v>87</v>
      </c>
      <c r="C2177" s="37">
        <v>44693</v>
      </c>
      <c r="D2177" s="54">
        <v>85235475</v>
      </c>
      <c r="E2177" s="56" t="s">
        <v>6</v>
      </c>
      <c r="F2177" s="54">
        <v>221395</v>
      </c>
      <c r="G2177" s="79" t="s">
        <v>89</v>
      </c>
      <c r="H2177" s="54" t="s">
        <v>10836</v>
      </c>
      <c r="I2177" s="54" t="s">
        <v>120</v>
      </c>
      <c r="J2177" s="54" t="s">
        <v>10837</v>
      </c>
      <c r="K2177" s="54" t="s">
        <v>18</v>
      </c>
      <c r="L2177" s="54" t="s">
        <v>1577</v>
      </c>
      <c r="M2177" s="54" t="s">
        <v>93</v>
      </c>
      <c r="N2177" s="54">
        <v>3512106</v>
      </c>
      <c r="O2177" s="121" t="s">
        <v>10838</v>
      </c>
      <c r="P2177" s="54">
        <v>9075306737</v>
      </c>
      <c r="Q2177" s="60" t="s">
        <v>10839</v>
      </c>
      <c r="R2177" s="54" t="s">
        <v>6090</v>
      </c>
      <c r="S2177" s="54" t="s">
        <v>6090</v>
      </c>
      <c r="T2177" s="54" t="s">
        <v>198</v>
      </c>
      <c r="U2177" s="54" t="s">
        <v>8876</v>
      </c>
      <c r="V2177" s="54" t="s">
        <v>10840</v>
      </c>
      <c r="W2177" s="160">
        <v>44722</v>
      </c>
      <c r="X2177" s="88" t="s">
        <v>100</v>
      </c>
      <c r="Y2177" s="88" t="s">
        <v>100</v>
      </c>
      <c r="Z2177" s="54" t="s">
        <v>100</v>
      </c>
      <c r="AA2177" s="54" t="s">
        <v>109</v>
      </c>
      <c r="AB2177" s="54" t="s">
        <v>109</v>
      </c>
      <c r="AC2177" s="54" t="s">
        <v>7490</v>
      </c>
    </row>
    <row r="2178" spans="1:29" x14ac:dyDescent="0.3">
      <c r="A2178" s="36">
        <v>2177</v>
      </c>
      <c r="B2178" s="35" t="s">
        <v>87</v>
      </c>
      <c r="C2178" s="37">
        <v>44693</v>
      </c>
      <c r="D2178" s="54">
        <v>85235475</v>
      </c>
      <c r="E2178" s="56" t="s">
        <v>6</v>
      </c>
      <c r="F2178" s="54">
        <v>221395</v>
      </c>
      <c r="G2178" s="79" t="s">
        <v>89</v>
      </c>
      <c r="H2178" s="54" t="s">
        <v>10836</v>
      </c>
      <c r="I2178" s="54" t="s">
        <v>120</v>
      </c>
      <c r="J2178" s="54" t="s">
        <v>10837</v>
      </c>
      <c r="K2178" s="55" t="s">
        <v>38</v>
      </c>
      <c r="L2178" s="54"/>
      <c r="M2178" s="54" t="s">
        <v>93</v>
      </c>
      <c r="N2178" s="54">
        <v>311251</v>
      </c>
      <c r="O2178" s="54" t="s">
        <v>10841</v>
      </c>
      <c r="P2178" s="54">
        <v>8260222407</v>
      </c>
      <c r="Q2178" s="60" t="s">
        <v>10842</v>
      </c>
      <c r="R2178" s="54" t="s">
        <v>5930</v>
      </c>
      <c r="S2178" s="54" t="s">
        <v>5930</v>
      </c>
      <c r="T2178" s="54" t="s">
        <v>10843</v>
      </c>
      <c r="U2178" s="54" t="s">
        <v>6601</v>
      </c>
      <c r="V2178" s="54" t="s">
        <v>4979</v>
      </c>
      <c r="W2178" s="54" t="s">
        <v>10844</v>
      </c>
      <c r="X2178" s="88" t="s">
        <v>100</v>
      </c>
      <c r="Y2178" s="88" t="s">
        <v>100</v>
      </c>
      <c r="Z2178" s="54" t="s">
        <v>100</v>
      </c>
      <c r="AA2178" s="54" t="s">
        <v>109</v>
      </c>
      <c r="AB2178" s="54" t="s">
        <v>109</v>
      </c>
      <c r="AC2178" s="58"/>
    </row>
    <row r="2179" spans="1:29" x14ac:dyDescent="0.3">
      <c r="A2179" s="36">
        <v>2178</v>
      </c>
      <c r="B2179" s="35" t="s">
        <v>87</v>
      </c>
      <c r="C2179" s="37">
        <v>44693</v>
      </c>
      <c r="D2179" s="54">
        <v>85235475</v>
      </c>
      <c r="E2179" s="56" t="s">
        <v>6</v>
      </c>
      <c r="F2179" s="54">
        <v>221395</v>
      </c>
      <c r="G2179" s="79" t="s">
        <v>89</v>
      </c>
      <c r="H2179" s="54" t="s">
        <v>10836</v>
      </c>
      <c r="I2179" s="54" t="s">
        <v>120</v>
      </c>
      <c r="J2179" s="54" t="s">
        <v>10837</v>
      </c>
      <c r="K2179" s="55" t="s">
        <v>38</v>
      </c>
      <c r="L2179" s="54"/>
      <c r="M2179" s="54" t="s">
        <v>93</v>
      </c>
      <c r="N2179" s="54">
        <v>6141786</v>
      </c>
      <c r="O2179" s="150" t="s">
        <v>10845</v>
      </c>
      <c r="P2179" s="54">
        <v>7299570576</v>
      </c>
      <c r="Q2179" s="60" t="s">
        <v>10846</v>
      </c>
      <c r="R2179" s="54" t="s">
        <v>8467</v>
      </c>
      <c r="S2179" s="54" t="s">
        <v>8467</v>
      </c>
      <c r="T2179" s="54" t="s">
        <v>10847</v>
      </c>
      <c r="U2179" s="54" t="s">
        <v>2132</v>
      </c>
      <c r="V2179" s="54" t="s">
        <v>2164</v>
      </c>
      <c r="W2179" s="54" t="s">
        <v>2488</v>
      </c>
      <c r="X2179" s="88" t="s">
        <v>100</v>
      </c>
      <c r="Y2179" s="88" t="s">
        <v>100</v>
      </c>
      <c r="Z2179" s="54" t="s">
        <v>100</v>
      </c>
      <c r="AA2179" s="54" t="s">
        <v>109</v>
      </c>
      <c r="AB2179" s="54" t="s">
        <v>109</v>
      </c>
      <c r="AC2179" s="58"/>
    </row>
    <row r="2180" spans="1:29" x14ac:dyDescent="0.3">
      <c r="A2180" s="36">
        <v>2179</v>
      </c>
      <c r="B2180" s="35" t="s">
        <v>87</v>
      </c>
      <c r="C2180" s="37">
        <v>44693</v>
      </c>
      <c r="D2180" s="54">
        <v>85235475</v>
      </c>
      <c r="E2180" s="56" t="s">
        <v>6</v>
      </c>
      <c r="F2180" s="54">
        <v>221395</v>
      </c>
      <c r="G2180" s="79" t="s">
        <v>89</v>
      </c>
      <c r="H2180" s="54" t="s">
        <v>10836</v>
      </c>
      <c r="I2180" s="54" t="s">
        <v>120</v>
      </c>
      <c r="J2180" s="54" t="s">
        <v>10837</v>
      </c>
      <c r="K2180" s="55" t="s">
        <v>38</v>
      </c>
      <c r="L2180" s="54"/>
      <c r="M2180" s="54" t="s">
        <v>93</v>
      </c>
      <c r="N2180" s="54">
        <v>6263148</v>
      </c>
      <c r="O2180" s="54" t="s">
        <v>10848</v>
      </c>
      <c r="P2180" s="54">
        <v>9074237189</v>
      </c>
      <c r="Q2180" s="60" t="s">
        <v>10849</v>
      </c>
      <c r="R2180" s="54" t="s">
        <v>2148</v>
      </c>
      <c r="S2180" s="54" t="s">
        <v>2148</v>
      </c>
      <c r="T2180" s="54" t="s">
        <v>198</v>
      </c>
      <c r="U2180" s="54" t="s">
        <v>3604</v>
      </c>
      <c r="V2180" s="54" t="s">
        <v>4585</v>
      </c>
      <c r="W2180" s="54" t="s">
        <v>2488</v>
      </c>
      <c r="X2180" s="88" t="s">
        <v>100</v>
      </c>
      <c r="Y2180" s="88" t="s">
        <v>100</v>
      </c>
      <c r="Z2180" s="54" t="s">
        <v>100</v>
      </c>
      <c r="AA2180" s="54" t="s">
        <v>109</v>
      </c>
      <c r="AB2180" s="54" t="s">
        <v>109</v>
      </c>
      <c r="AC2180" s="58"/>
    </row>
    <row r="2181" spans="1:29" x14ac:dyDescent="0.3">
      <c r="A2181" s="36">
        <v>2180</v>
      </c>
      <c r="B2181" s="35" t="s">
        <v>87</v>
      </c>
      <c r="C2181" s="37">
        <v>44693</v>
      </c>
      <c r="D2181" s="54">
        <v>85235475</v>
      </c>
      <c r="E2181" s="56" t="s">
        <v>6</v>
      </c>
      <c r="F2181" s="54">
        <v>221395</v>
      </c>
      <c r="G2181" s="79" t="s">
        <v>89</v>
      </c>
      <c r="H2181" s="54" t="s">
        <v>10836</v>
      </c>
      <c r="I2181" s="54" t="s">
        <v>120</v>
      </c>
      <c r="J2181" s="54" t="s">
        <v>10837</v>
      </c>
      <c r="K2181" s="54" t="s">
        <v>18</v>
      </c>
      <c r="L2181" s="54" t="s">
        <v>18</v>
      </c>
      <c r="M2181" s="54" t="s">
        <v>93</v>
      </c>
      <c r="N2181" s="54">
        <v>6371779</v>
      </c>
      <c r="O2181" s="121" t="s">
        <v>10850</v>
      </c>
      <c r="P2181" s="54">
        <v>6363248202</v>
      </c>
      <c r="Q2181" s="60" t="s">
        <v>10851</v>
      </c>
      <c r="R2181" s="54" t="s">
        <v>2125</v>
      </c>
      <c r="S2181" s="54" t="s">
        <v>2125</v>
      </c>
      <c r="T2181" s="54" t="s">
        <v>1652</v>
      </c>
      <c r="U2181" s="54" t="s">
        <v>4667</v>
      </c>
      <c r="V2181" s="54" t="s">
        <v>2157</v>
      </c>
      <c r="W2181" s="54" t="s">
        <v>7639</v>
      </c>
      <c r="X2181" s="88" t="s">
        <v>100</v>
      </c>
      <c r="Y2181" s="88" t="s">
        <v>100</v>
      </c>
      <c r="Z2181" s="54" t="s">
        <v>100</v>
      </c>
      <c r="AA2181" s="54" t="s">
        <v>109</v>
      </c>
      <c r="AB2181" s="54" t="s">
        <v>109</v>
      </c>
      <c r="AC2181" s="58"/>
    </row>
    <row r="2182" spans="1:29" x14ac:dyDescent="0.3">
      <c r="A2182" s="36">
        <v>2181</v>
      </c>
      <c r="B2182" s="35" t="s">
        <v>87</v>
      </c>
      <c r="C2182" s="37">
        <v>44693</v>
      </c>
      <c r="D2182" s="58">
        <v>74031857</v>
      </c>
      <c r="E2182" s="56" t="s">
        <v>6</v>
      </c>
      <c r="F2182" s="54">
        <v>221395</v>
      </c>
      <c r="G2182" s="56" t="s">
        <v>89</v>
      </c>
      <c r="H2182" s="56" t="s">
        <v>7324</v>
      </c>
      <c r="I2182" s="79" t="s">
        <v>469</v>
      </c>
      <c r="J2182" s="100" t="s">
        <v>10852</v>
      </c>
      <c r="K2182" s="55" t="s">
        <v>11</v>
      </c>
      <c r="L2182" s="56" t="s">
        <v>10853</v>
      </c>
      <c r="M2182" s="54" t="s">
        <v>93</v>
      </c>
      <c r="N2182" s="56" t="s">
        <v>10854</v>
      </c>
      <c r="O2182" s="159" t="s">
        <v>10855</v>
      </c>
      <c r="P2182" s="56">
        <v>9618789916</v>
      </c>
      <c r="Q2182" s="112" t="s">
        <v>10856</v>
      </c>
      <c r="R2182" s="56" t="s">
        <v>1215</v>
      </c>
      <c r="S2182" s="56" t="s">
        <v>10857</v>
      </c>
      <c r="T2182" s="56" t="s">
        <v>10858</v>
      </c>
      <c r="U2182" s="56">
        <v>900000</v>
      </c>
      <c r="V2182" s="56">
        <v>1300000</v>
      </c>
      <c r="W2182" s="56" t="s">
        <v>10859</v>
      </c>
      <c r="X2182" s="88" t="s">
        <v>100</v>
      </c>
      <c r="Y2182" s="88" t="s">
        <v>100</v>
      </c>
      <c r="Z2182" s="54" t="s">
        <v>100</v>
      </c>
      <c r="AA2182" s="56" t="s">
        <v>101</v>
      </c>
      <c r="AB2182" s="56" t="s">
        <v>101</v>
      </c>
      <c r="AC2182" s="56" t="s">
        <v>10860</v>
      </c>
    </row>
    <row r="2183" spans="1:29" x14ac:dyDescent="0.3">
      <c r="A2183" s="36">
        <v>2182</v>
      </c>
      <c r="B2183" s="35" t="s">
        <v>87</v>
      </c>
      <c r="C2183" s="37">
        <v>44693</v>
      </c>
      <c r="D2183" s="58">
        <v>74031857</v>
      </c>
      <c r="E2183" s="56" t="s">
        <v>6</v>
      </c>
      <c r="F2183" s="54">
        <v>221395</v>
      </c>
      <c r="G2183" s="56" t="s">
        <v>89</v>
      </c>
      <c r="H2183" s="56" t="s">
        <v>7324</v>
      </c>
      <c r="I2183" s="79" t="s">
        <v>469</v>
      </c>
      <c r="J2183" s="100" t="s">
        <v>10852</v>
      </c>
      <c r="K2183" s="55" t="s">
        <v>45</v>
      </c>
      <c r="L2183" s="56" t="s">
        <v>2633</v>
      </c>
      <c r="M2183" s="54" t="s">
        <v>93</v>
      </c>
      <c r="N2183" s="56" t="s">
        <v>10861</v>
      </c>
      <c r="O2183" s="134" t="s">
        <v>10862</v>
      </c>
      <c r="P2183" s="56">
        <v>9100093666</v>
      </c>
      <c r="Q2183" s="112" t="s">
        <v>10863</v>
      </c>
      <c r="R2183" s="56" t="s">
        <v>10864</v>
      </c>
      <c r="S2183" s="56" t="s">
        <v>10865</v>
      </c>
      <c r="T2183" s="56" t="s">
        <v>10866</v>
      </c>
      <c r="U2183" s="56" t="s">
        <v>10867</v>
      </c>
      <c r="V2183" s="56">
        <v>1600000</v>
      </c>
      <c r="W2183" s="56" t="s">
        <v>10868</v>
      </c>
      <c r="X2183" s="88" t="s">
        <v>100</v>
      </c>
      <c r="Y2183" s="88" t="s">
        <v>100</v>
      </c>
      <c r="Z2183" s="54" t="s">
        <v>100</v>
      </c>
      <c r="AA2183" s="56" t="s">
        <v>101</v>
      </c>
      <c r="AB2183" s="56" t="s">
        <v>101</v>
      </c>
      <c r="AC2183" s="56" t="s">
        <v>10869</v>
      </c>
    </row>
    <row r="2184" spans="1:29" x14ac:dyDescent="0.3">
      <c r="A2184" s="36">
        <v>2183</v>
      </c>
      <c r="B2184" s="35" t="s">
        <v>87</v>
      </c>
      <c r="C2184" s="37">
        <v>44692</v>
      </c>
      <c r="D2184" s="58">
        <v>42026603</v>
      </c>
      <c r="E2184" s="56" t="s">
        <v>1</v>
      </c>
      <c r="F2184" s="54">
        <v>210369</v>
      </c>
      <c r="G2184" s="56" t="s">
        <v>89</v>
      </c>
      <c r="H2184" s="56" t="s">
        <v>2967</v>
      </c>
      <c r="I2184" s="79" t="s">
        <v>8946</v>
      </c>
      <c r="J2184" s="100"/>
      <c r="K2184" s="54" t="s">
        <v>45</v>
      </c>
      <c r="L2184" s="56" t="s">
        <v>402</v>
      </c>
      <c r="M2184" s="54" t="s">
        <v>7715</v>
      </c>
      <c r="N2184" s="56">
        <v>6379140</v>
      </c>
      <c r="O2184" s="56" t="s">
        <v>10870</v>
      </c>
      <c r="P2184" s="56">
        <v>9538518145</v>
      </c>
      <c r="Q2184" s="112" t="s">
        <v>10871</v>
      </c>
      <c r="R2184" s="56" t="s">
        <v>7005</v>
      </c>
      <c r="S2184" s="56" t="s">
        <v>7005</v>
      </c>
      <c r="T2184" s="56" t="s">
        <v>10872</v>
      </c>
      <c r="U2184" s="56">
        <v>450000</v>
      </c>
      <c r="V2184" s="56" t="s">
        <v>10873</v>
      </c>
      <c r="W2184" s="56" t="s">
        <v>7560</v>
      </c>
      <c r="X2184" s="88" t="s">
        <v>100</v>
      </c>
      <c r="Y2184" s="88" t="s">
        <v>100</v>
      </c>
      <c r="Z2184" s="54"/>
      <c r="AA2184" s="56" t="s">
        <v>109</v>
      </c>
      <c r="AB2184" s="56" t="s">
        <v>2840</v>
      </c>
      <c r="AC2184" s="56" t="s">
        <v>8323</v>
      </c>
    </row>
    <row r="2185" spans="1:29" x14ac:dyDescent="0.3">
      <c r="A2185" s="36">
        <v>2184</v>
      </c>
      <c r="B2185" s="35" t="s">
        <v>87</v>
      </c>
      <c r="C2185" s="37">
        <v>44692</v>
      </c>
      <c r="D2185" s="58">
        <v>42026603</v>
      </c>
      <c r="E2185" s="56" t="s">
        <v>1</v>
      </c>
      <c r="F2185" s="54">
        <v>210369</v>
      </c>
      <c r="G2185" s="56" t="s">
        <v>89</v>
      </c>
      <c r="H2185" s="56" t="s">
        <v>2967</v>
      </c>
      <c r="I2185" s="79" t="s">
        <v>8946</v>
      </c>
      <c r="J2185" s="100"/>
      <c r="K2185" s="54" t="s">
        <v>25</v>
      </c>
      <c r="L2185" s="56" t="s">
        <v>10284</v>
      </c>
      <c r="M2185" s="54" t="s">
        <v>7715</v>
      </c>
      <c r="N2185" s="56">
        <v>6379143</v>
      </c>
      <c r="O2185" s="56" t="s">
        <v>10874</v>
      </c>
      <c r="P2185" s="56">
        <v>8125767038</v>
      </c>
      <c r="Q2185" s="112" t="s">
        <v>10875</v>
      </c>
      <c r="R2185" s="56" t="s">
        <v>10441</v>
      </c>
      <c r="S2185" s="56" t="s">
        <v>10441</v>
      </c>
      <c r="T2185" s="56" t="s">
        <v>10876</v>
      </c>
      <c r="U2185" s="56">
        <v>700000</v>
      </c>
      <c r="V2185" s="56">
        <v>1000000</v>
      </c>
      <c r="W2185" s="56" t="s">
        <v>10509</v>
      </c>
      <c r="X2185" s="88" t="s">
        <v>100</v>
      </c>
      <c r="Y2185" s="88" t="s">
        <v>100</v>
      </c>
      <c r="Z2185" s="54"/>
      <c r="AA2185" s="56" t="s">
        <v>109</v>
      </c>
      <c r="AB2185" s="56" t="s">
        <v>2840</v>
      </c>
      <c r="AC2185" s="56"/>
    </row>
    <row r="2186" spans="1:29" x14ac:dyDescent="0.3">
      <c r="A2186" s="36">
        <v>2185</v>
      </c>
      <c r="B2186" s="35" t="s">
        <v>87</v>
      </c>
      <c r="C2186" s="37">
        <v>44692</v>
      </c>
      <c r="D2186" s="58">
        <v>49678570</v>
      </c>
      <c r="E2186" s="56" t="s">
        <v>1</v>
      </c>
      <c r="F2186" s="54">
        <v>210369</v>
      </c>
      <c r="G2186" s="56" t="s">
        <v>89</v>
      </c>
      <c r="H2186" s="56" t="s">
        <v>90</v>
      </c>
      <c r="I2186" s="79" t="s">
        <v>1098</v>
      </c>
      <c r="J2186" s="100" t="s">
        <v>10877</v>
      </c>
      <c r="K2186" s="54" t="s">
        <v>18</v>
      </c>
      <c r="L2186" s="56" t="s">
        <v>5223</v>
      </c>
      <c r="M2186" s="54" t="s">
        <v>93</v>
      </c>
      <c r="N2186" s="56">
        <v>6369401</v>
      </c>
      <c r="O2186" s="56" t="s">
        <v>10878</v>
      </c>
      <c r="P2186" s="56">
        <v>9148227745</v>
      </c>
      <c r="Q2186" s="112" t="s">
        <v>10879</v>
      </c>
      <c r="R2186" s="56" t="s">
        <v>7145</v>
      </c>
      <c r="S2186" s="56" t="s">
        <v>7145</v>
      </c>
      <c r="T2186" s="56" t="s">
        <v>10880</v>
      </c>
      <c r="U2186" s="56">
        <v>950000</v>
      </c>
      <c r="V2186" s="56">
        <v>1750000</v>
      </c>
      <c r="W2186" s="56" t="s">
        <v>10704</v>
      </c>
      <c r="X2186" s="88" t="s">
        <v>100</v>
      </c>
      <c r="Y2186" s="88" t="s">
        <v>100</v>
      </c>
      <c r="Z2186" s="54" t="s">
        <v>100</v>
      </c>
      <c r="AA2186" s="56" t="s">
        <v>109</v>
      </c>
      <c r="AB2186" s="56" t="s">
        <v>109</v>
      </c>
      <c r="AC2186" s="56"/>
    </row>
    <row r="2187" spans="1:29" x14ac:dyDescent="0.3">
      <c r="A2187" s="36">
        <v>2186</v>
      </c>
      <c r="B2187" s="35" t="s">
        <v>87</v>
      </c>
      <c r="C2187" s="37">
        <v>44692</v>
      </c>
      <c r="D2187" s="58">
        <v>49678570</v>
      </c>
      <c r="E2187" s="56" t="s">
        <v>1</v>
      </c>
      <c r="F2187" s="54">
        <v>210369</v>
      </c>
      <c r="G2187" s="56" t="s">
        <v>89</v>
      </c>
      <c r="H2187" s="56" t="s">
        <v>90</v>
      </c>
      <c r="I2187" s="79" t="s">
        <v>1098</v>
      </c>
      <c r="J2187" s="100" t="s">
        <v>10877</v>
      </c>
      <c r="K2187" s="54" t="s">
        <v>18</v>
      </c>
      <c r="L2187" s="56" t="s">
        <v>5223</v>
      </c>
      <c r="M2187" s="54" t="s">
        <v>93</v>
      </c>
      <c r="N2187" s="56">
        <v>6378370</v>
      </c>
      <c r="O2187" s="56" t="s">
        <v>10881</v>
      </c>
      <c r="P2187" s="56">
        <v>6362048692</v>
      </c>
      <c r="Q2187" s="112" t="s">
        <v>10882</v>
      </c>
      <c r="R2187" s="56" t="s">
        <v>10883</v>
      </c>
      <c r="S2187" s="56" t="s">
        <v>10883</v>
      </c>
      <c r="T2187" s="56" t="s">
        <v>8576</v>
      </c>
      <c r="U2187" s="56">
        <v>1150000</v>
      </c>
      <c r="V2187" s="56">
        <v>1800000</v>
      </c>
      <c r="W2187" s="56" t="s">
        <v>134</v>
      </c>
      <c r="X2187" s="88" t="s">
        <v>100</v>
      </c>
      <c r="Y2187" s="88" t="s">
        <v>100</v>
      </c>
      <c r="Z2187" s="54" t="s">
        <v>100</v>
      </c>
      <c r="AA2187" s="56" t="s">
        <v>109</v>
      </c>
      <c r="AB2187" s="56" t="s">
        <v>109</v>
      </c>
      <c r="AC2187" s="56">
        <v>30507</v>
      </c>
    </row>
    <row r="2188" spans="1:29" x14ac:dyDescent="0.3">
      <c r="A2188" s="36">
        <v>2187</v>
      </c>
      <c r="B2188" s="35" t="s">
        <v>87</v>
      </c>
      <c r="C2188" s="37">
        <v>44692</v>
      </c>
      <c r="D2188" s="58">
        <v>49678570</v>
      </c>
      <c r="E2188" s="56" t="s">
        <v>1</v>
      </c>
      <c r="F2188" s="54">
        <v>210369</v>
      </c>
      <c r="G2188" s="56" t="s">
        <v>89</v>
      </c>
      <c r="H2188" s="56" t="s">
        <v>90</v>
      </c>
      <c r="I2188" s="79" t="s">
        <v>1098</v>
      </c>
      <c r="J2188" s="100" t="s">
        <v>10877</v>
      </c>
      <c r="K2188" s="54" t="s">
        <v>18</v>
      </c>
      <c r="L2188" s="56" t="s">
        <v>5223</v>
      </c>
      <c r="M2188" s="54" t="s">
        <v>93</v>
      </c>
      <c r="N2188" s="56" t="s">
        <v>10884</v>
      </c>
      <c r="O2188" s="56" t="s">
        <v>10885</v>
      </c>
      <c r="P2188" s="56">
        <v>6309309349</v>
      </c>
      <c r="Q2188" s="112" t="s">
        <v>10886</v>
      </c>
      <c r="R2188" s="56" t="s">
        <v>2274</v>
      </c>
      <c r="S2188" s="56" t="s">
        <v>2274</v>
      </c>
      <c r="T2188" s="56" t="s">
        <v>116</v>
      </c>
      <c r="U2188" s="56">
        <v>1350000</v>
      </c>
      <c r="V2188" s="56">
        <v>2500000</v>
      </c>
      <c r="W2188" s="56" t="s">
        <v>134</v>
      </c>
      <c r="X2188" s="88" t="s">
        <v>100</v>
      </c>
      <c r="Y2188" s="88" t="s">
        <v>100</v>
      </c>
      <c r="Z2188" s="54" t="s">
        <v>100</v>
      </c>
      <c r="AA2188" s="56" t="s">
        <v>101</v>
      </c>
      <c r="AB2188" s="56" t="s">
        <v>109</v>
      </c>
      <c r="AC2188" s="56">
        <v>30848</v>
      </c>
    </row>
    <row r="2189" spans="1:29" x14ac:dyDescent="0.3">
      <c r="A2189" s="36">
        <v>2188</v>
      </c>
      <c r="B2189" s="35" t="s">
        <v>87</v>
      </c>
      <c r="C2189" s="37">
        <v>44692</v>
      </c>
      <c r="D2189" s="58">
        <v>70169838</v>
      </c>
      <c r="E2189" s="56" t="s">
        <v>1</v>
      </c>
      <c r="F2189" s="54">
        <v>210369</v>
      </c>
      <c r="G2189" s="56" t="s">
        <v>89</v>
      </c>
      <c r="H2189" s="56" t="s">
        <v>254</v>
      </c>
      <c r="I2189" s="79" t="s">
        <v>3988</v>
      </c>
      <c r="J2189" s="100" t="s">
        <v>10887</v>
      </c>
      <c r="K2189" s="54" t="s">
        <v>13</v>
      </c>
      <c r="L2189" s="79" t="s">
        <v>621</v>
      </c>
      <c r="M2189" s="54" t="s">
        <v>93</v>
      </c>
      <c r="N2189" s="56">
        <v>6379731</v>
      </c>
      <c r="O2189" s="56" t="s">
        <v>10888</v>
      </c>
      <c r="P2189" s="56">
        <v>8217829703</v>
      </c>
      <c r="Q2189" s="112" t="s">
        <v>10889</v>
      </c>
      <c r="R2189" s="56" t="s">
        <v>170</v>
      </c>
      <c r="S2189" s="56" t="s">
        <v>170</v>
      </c>
      <c r="T2189" s="56" t="s">
        <v>10890</v>
      </c>
      <c r="U2189" s="56">
        <v>600000</v>
      </c>
      <c r="V2189" s="56">
        <v>1200000</v>
      </c>
      <c r="W2189" s="56" t="s">
        <v>10612</v>
      </c>
      <c r="X2189" s="88" t="s">
        <v>100</v>
      </c>
      <c r="Y2189" s="88" t="s">
        <v>100</v>
      </c>
      <c r="Z2189" s="54" t="s">
        <v>118</v>
      </c>
      <c r="AA2189" s="56" t="s">
        <v>109</v>
      </c>
      <c r="AB2189" s="56" t="s">
        <v>109</v>
      </c>
      <c r="AC2189" s="56"/>
    </row>
    <row r="2190" spans="1:29" x14ac:dyDescent="0.3">
      <c r="A2190" s="36">
        <v>2189</v>
      </c>
      <c r="B2190" s="35" t="s">
        <v>87</v>
      </c>
      <c r="C2190" s="37">
        <v>44692</v>
      </c>
      <c r="D2190" s="58">
        <v>70169838</v>
      </c>
      <c r="E2190" s="56" t="s">
        <v>1</v>
      </c>
      <c r="F2190" s="54">
        <v>210369</v>
      </c>
      <c r="G2190" s="56" t="s">
        <v>89</v>
      </c>
      <c r="H2190" s="56" t="s">
        <v>254</v>
      </c>
      <c r="I2190" s="79" t="s">
        <v>3988</v>
      </c>
      <c r="J2190" s="100" t="s">
        <v>10887</v>
      </c>
      <c r="K2190" s="54" t="s">
        <v>18</v>
      </c>
      <c r="L2190" s="56" t="s">
        <v>402</v>
      </c>
      <c r="M2190" s="54" t="s">
        <v>93</v>
      </c>
      <c r="N2190" s="56">
        <v>6378255</v>
      </c>
      <c r="O2190" s="56" t="s">
        <v>10891</v>
      </c>
      <c r="P2190" s="56">
        <v>9790729609</v>
      </c>
      <c r="Q2190" s="112" t="s">
        <v>10892</v>
      </c>
      <c r="R2190" s="56" t="s">
        <v>506</v>
      </c>
      <c r="S2190" s="56" t="s">
        <v>277</v>
      </c>
      <c r="T2190" s="56" t="s">
        <v>10893</v>
      </c>
      <c r="U2190" s="56">
        <v>400000</v>
      </c>
      <c r="V2190" s="56">
        <v>600000</v>
      </c>
      <c r="W2190" s="56" t="s">
        <v>508</v>
      </c>
      <c r="X2190" s="88" t="s">
        <v>100</v>
      </c>
      <c r="Y2190" s="88" t="s">
        <v>100</v>
      </c>
      <c r="Z2190" s="54" t="s">
        <v>118</v>
      </c>
      <c r="AA2190" s="56" t="s">
        <v>267</v>
      </c>
      <c r="AB2190" s="56" t="s">
        <v>109</v>
      </c>
      <c r="AC2190" s="56"/>
    </row>
    <row r="2191" spans="1:29" x14ac:dyDescent="0.3">
      <c r="A2191" s="36">
        <v>2190</v>
      </c>
      <c r="B2191" s="35" t="s">
        <v>87</v>
      </c>
      <c r="C2191" s="37">
        <v>44692</v>
      </c>
      <c r="D2191" s="58">
        <v>35172923</v>
      </c>
      <c r="E2191" s="56" t="s">
        <v>1</v>
      </c>
      <c r="F2191" s="54">
        <v>210369</v>
      </c>
      <c r="G2191" s="56" t="s">
        <v>89</v>
      </c>
      <c r="H2191" s="56" t="s">
        <v>6841</v>
      </c>
      <c r="I2191" s="79" t="s">
        <v>10894</v>
      </c>
      <c r="J2191" s="100" t="s">
        <v>10894</v>
      </c>
      <c r="K2191" s="54" t="s">
        <v>13</v>
      </c>
      <c r="L2191" s="56" t="s">
        <v>621</v>
      </c>
      <c r="M2191" s="54" t="s">
        <v>93</v>
      </c>
      <c r="N2191" s="56">
        <v>6378515</v>
      </c>
      <c r="O2191" s="56" t="s">
        <v>10895</v>
      </c>
      <c r="P2191" s="56">
        <v>7829626255</v>
      </c>
      <c r="Q2191" s="112" t="s">
        <v>10896</v>
      </c>
      <c r="R2191" s="56" t="s">
        <v>754</v>
      </c>
      <c r="S2191" s="56" t="s">
        <v>1587</v>
      </c>
      <c r="T2191" s="56" t="s">
        <v>10156</v>
      </c>
      <c r="U2191" s="56">
        <v>1900000</v>
      </c>
      <c r="V2191" s="56">
        <v>2400000</v>
      </c>
      <c r="W2191" s="56" t="s">
        <v>10897</v>
      </c>
      <c r="X2191" s="88" t="s">
        <v>100</v>
      </c>
      <c r="Y2191" s="88" t="s">
        <v>100</v>
      </c>
      <c r="Z2191" s="54" t="s">
        <v>118</v>
      </c>
      <c r="AA2191" s="56" t="s">
        <v>109</v>
      </c>
      <c r="AB2191" s="56" t="s">
        <v>109</v>
      </c>
      <c r="AC2191" s="56"/>
    </row>
    <row r="2192" spans="1:29" x14ac:dyDescent="0.3">
      <c r="A2192" s="36">
        <v>2191</v>
      </c>
      <c r="B2192" s="35" t="s">
        <v>87</v>
      </c>
      <c r="C2192" s="37">
        <v>44692</v>
      </c>
      <c r="D2192" s="58">
        <v>35172923</v>
      </c>
      <c r="E2192" s="56" t="s">
        <v>1</v>
      </c>
      <c r="F2192" s="54">
        <v>210369</v>
      </c>
      <c r="G2192" s="56" t="s">
        <v>89</v>
      </c>
      <c r="H2192" s="56" t="s">
        <v>6841</v>
      </c>
      <c r="I2192" s="79" t="s">
        <v>10894</v>
      </c>
      <c r="J2192" s="100" t="s">
        <v>10894</v>
      </c>
      <c r="K2192" s="54" t="s">
        <v>47</v>
      </c>
      <c r="L2192" s="56" t="s">
        <v>402</v>
      </c>
      <c r="M2192" s="54" t="s">
        <v>93</v>
      </c>
      <c r="N2192" s="56">
        <v>6378631</v>
      </c>
      <c r="O2192" s="56" t="s">
        <v>10898</v>
      </c>
      <c r="P2192" s="56">
        <v>8121876508</v>
      </c>
      <c r="Q2192" s="112" t="s">
        <v>10899</v>
      </c>
      <c r="R2192" s="56" t="s">
        <v>3148</v>
      </c>
      <c r="S2192" s="56" t="s">
        <v>3148</v>
      </c>
      <c r="T2192" s="56" t="s">
        <v>10900</v>
      </c>
      <c r="U2192" s="56">
        <v>1560000</v>
      </c>
      <c r="V2192" s="56">
        <v>2500000</v>
      </c>
      <c r="W2192" s="56" t="s">
        <v>10901</v>
      </c>
      <c r="X2192" s="88" t="s">
        <v>100</v>
      </c>
      <c r="Y2192" s="88" t="s">
        <v>100</v>
      </c>
      <c r="Z2192" s="54" t="s">
        <v>118</v>
      </c>
      <c r="AA2192" s="56" t="s">
        <v>109</v>
      </c>
      <c r="AB2192" s="56" t="s">
        <v>109</v>
      </c>
      <c r="AC2192" s="56"/>
    </row>
    <row r="2193" spans="1:29" x14ac:dyDescent="0.3">
      <c r="A2193" s="36">
        <v>2192</v>
      </c>
      <c r="B2193" s="35" t="s">
        <v>87</v>
      </c>
      <c r="C2193" s="37">
        <v>44692</v>
      </c>
      <c r="D2193" s="58">
        <v>74727584</v>
      </c>
      <c r="E2193" s="56" t="s">
        <v>1</v>
      </c>
      <c r="F2193" s="54">
        <v>210369</v>
      </c>
      <c r="G2193" s="56" t="s">
        <v>89</v>
      </c>
      <c r="H2193" s="56" t="s">
        <v>6841</v>
      </c>
      <c r="I2193" s="79" t="s">
        <v>10902</v>
      </c>
      <c r="J2193" s="100" t="s">
        <v>10902</v>
      </c>
      <c r="K2193" s="54" t="s">
        <v>13</v>
      </c>
      <c r="L2193" s="56" t="s">
        <v>621</v>
      </c>
      <c r="M2193" s="54" t="s">
        <v>93</v>
      </c>
      <c r="N2193" s="56">
        <v>6377693</v>
      </c>
      <c r="O2193" s="56" t="s">
        <v>10903</v>
      </c>
      <c r="P2193" s="56">
        <v>7838960083</v>
      </c>
      <c r="Q2193" s="112" t="s">
        <v>10904</v>
      </c>
      <c r="R2193" s="56" t="s">
        <v>599</v>
      </c>
      <c r="S2193" s="56" t="s">
        <v>599</v>
      </c>
      <c r="T2193" s="56" t="s">
        <v>10905</v>
      </c>
      <c r="U2193" s="56">
        <v>260000</v>
      </c>
      <c r="V2193" s="56">
        <v>900000</v>
      </c>
      <c r="W2193" s="56" t="s">
        <v>462</v>
      </c>
      <c r="X2193" s="88" t="s">
        <v>100</v>
      </c>
      <c r="Y2193" s="88" t="s">
        <v>100</v>
      </c>
      <c r="Z2193" s="54" t="s">
        <v>118</v>
      </c>
      <c r="AA2193" s="56" t="s">
        <v>109</v>
      </c>
      <c r="AB2193" s="56" t="s">
        <v>109</v>
      </c>
      <c r="AC2193" s="56" t="s">
        <v>10906</v>
      </c>
    </row>
    <row r="2194" spans="1:29" x14ac:dyDescent="0.3">
      <c r="A2194" s="36">
        <v>2193</v>
      </c>
      <c r="B2194" s="35" t="s">
        <v>87</v>
      </c>
      <c r="C2194" s="37">
        <v>44692</v>
      </c>
      <c r="D2194" s="58">
        <v>78672483</v>
      </c>
      <c r="E2194" s="56" t="s">
        <v>1</v>
      </c>
      <c r="F2194" s="54">
        <v>210369</v>
      </c>
      <c r="G2194" s="56" t="s">
        <v>89</v>
      </c>
      <c r="H2194" s="56" t="s">
        <v>6841</v>
      </c>
      <c r="I2194" s="79" t="s">
        <v>10907</v>
      </c>
      <c r="J2194" s="100" t="s">
        <v>10907</v>
      </c>
      <c r="K2194" s="54" t="s">
        <v>13</v>
      </c>
      <c r="L2194" s="56" t="s">
        <v>621</v>
      </c>
      <c r="M2194" s="54" t="s">
        <v>93</v>
      </c>
      <c r="N2194" s="56">
        <v>6377808</v>
      </c>
      <c r="O2194" s="56" t="s">
        <v>10908</v>
      </c>
      <c r="P2194" s="56">
        <v>9490999759</v>
      </c>
      <c r="Q2194" s="112" t="s">
        <v>10909</v>
      </c>
      <c r="R2194" s="56" t="s">
        <v>671</v>
      </c>
      <c r="S2194" s="56" t="s">
        <v>277</v>
      </c>
      <c r="T2194" s="56" t="s">
        <v>10910</v>
      </c>
      <c r="U2194" s="56">
        <v>750000</v>
      </c>
      <c r="V2194" s="56">
        <v>1200000</v>
      </c>
      <c r="W2194" s="56" t="s">
        <v>10911</v>
      </c>
      <c r="X2194" s="88" t="s">
        <v>100</v>
      </c>
      <c r="Y2194" s="88" t="s">
        <v>100</v>
      </c>
      <c r="Z2194" s="54" t="s">
        <v>118</v>
      </c>
      <c r="AA2194" s="56" t="s">
        <v>101</v>
      </c>
      <c r="AB2194" s="56" t="s">
        <v>109</v>
      </c>
      <c r="AC2194" s="56" t="s">
        <v>10912</v>
      </c>
    </row>
    <row r="2195" spans="1:29" x14ac:dyDescent="0.3">
      <c r="A2195" s="36">
        <v>2194</v>
      </c>
      <c r="B2195" s="35" t="s">
        <v>87</v>
      </c>
      <c r="C2195" s="37">
        <v>44692</v>
      </c>
      <c r="D2195" s="58">
        <v>48267147</v>
      </c>
      <c r="E2195" s="56" t="s">
        <v>1</v>
      </c>
      <c r="F2195" s="54">
        <v>210369</v>
      </c>
      <c r="G2195" s="56" t="s">
        <v>89</v>
      </c>
      <c r="H2195" s="56" t="s">
        <v>90</v>
      </c>
      <c r="I2195" s="79" t="s">
        <v>4993</v>
      </c>
      <c r="J2195" s="100" t="s">
        <v>4994</v>
      </c>
      <c r="K2195" s="54" t="s">
        <v>12</v>
      </c>
      <c r="L2195" s="56" t="s">
        <v>402</v>
      </c>
      <c r="M2195" s="54" t="s">
        <v>93</v>
      </c>
      <c r="N2195" s="56">
        <v>6377616</v>
      </c>
      <c r="O2195" s="56" t="s">
        <v>10913</v>
      </c>
      <c r="P2195" s="56">
        <v>7044182047</v>
      </c>
      <c r="Q2195" s="112" t="s">
        <v>10914</v>
      </c>
      <c r="R2195" s="56" t="s">
        <v>886</v>
      </c>
      <c r="S2195" s="56" t="s">
        <v>506</v>
      </c>
      <c r="T2195" s="56" t="s">
        <v>492</v>
      </c>
      <c r="U2195" s="56">
        <v>650000</v>
      </c>
      <c r="V2195" s="56">
        <v>1000000</v>
      </c>
      <c r="W2195" s="56" t="s">
        <v>10472</v>
      </c>
      <c r="X2195" s="88" t="s">
        <v>100</v>
      </c>
      <c r="Y2195" s="88" t="s">
        <v>100</v>
      </c>
      <c r="Z2195" s="54" t="s">
        <v>100</v>
      </c>
      <c r="AA2195" s="56" t="s">
        <v>1828</v>
      </c>
      <c r="AB2195" s="56" t="s">
        <v>109</v>
      </c>
      <c r="AC2195" s="56" t="s">
        <v>10915</v>
      </c>
    </row>
    <row r="2196" spans="1:29" x14ac:dyDescent="0.3">
      <c r="A2196" s="36">
        <v>2195</v>
      </c>
      <c r="B2196" s="35" t="s">
        <v>87</v>
      </c>
      <c r="C2196" s="37">
        <v>44692</v>
      </c>
      <c r="D2196" s="58">
        <v>48267147</v>
      </c>
      <c r="E2196" s="56" t="s">
        <v>1</v>
      </c>
      <c r="F2196" s="54">
        <v>210369</v>
      </c>
      <c r="G2196" s="56" t="s">
        <v>89</v>
      </c>
      <c r="H2196" s="56" t="s">
        <v>90</v>
      </c>
      <c r="I2196" s="79" t="s">
        <v>4993</v>
      </c>
      <c r="J2196" s="100" t="s">
        <v>4994</v>
      </c>
      <c r="K2196" s="54" t="s">
        <v>18</v>
      </c>
      <c r="L2196" s="56" t="s">
        <v>402</v>
      </c>
      <c r="M2196" s="54" t="s">
        <v>93</v>
      </c>
      <c r="N2196" s="56">
        <v>6377601</v>
      </c>
      <c r="O2196" s="56" t="s">
        <v>10916</v>
      </c>
      <c r="P2196" s="56">
        <v>9179801994</v>
      </c>
      <c r="Q2196" s="112" t="s">
        <v>10917</v>
      </c>
      <c r="R2196" s="56" t="s">
        <v>886</v>
      </c>
      <c r="S2196" s="56" t="s">
        <v>170</v>
      </c>
      <c r="T2196" s="56" t="s">
        <v>10918</v>
      </c>
      <c r="U2196" s="56">
        <v>800000</v>
      </c>
      <c r="V2196" s="56">
        <v>1200000</v>
      </c>
      <c r="W2196" s="56" t="s">
        <v>10919</v>
      </c>
      <c r="X2196" s="88" t="s">
        <v>100</v>
      </c>
      <c r="Y2196" s="88" t="s">
        <v>100</v>
      </c>
      <c r="Z2196" s="54" t="s">
        <v>100</v>
      </c>
      <c r="AA2196" s="56" t="s">
        <v>401</v>
      </c>
      <c r="AB2196" s="56" t="s">
        <v>109</v>
      </c>
      <c r="AC2196" s="56" t="s">
        <v>10920</v>
      </c>
    </row>
    <row r="2197" spans="1:29" x14ac:dyDescent="0.3">
      <c r="A2197" s="36">
        <v>2196</v>
      </c>
      <c r="B2197" s="35" t="s">
        <v>87</v>
      </c>
      <c r="C2197" s="37">
        <v>44692</v>
      </c>
      <c r="D2197" s="58">
        <v>48267147</v>
      </c>
      <c r="E2197" s="56" t="s">
        <v>1</v>
      </c>
      <c r="F2197" s="54">
        <v>210369</v>
      </c>
      <c r="G2197" s="56" t="s">
        <v>89</v>
      </c>
      <c r="H2197" s="56" t="s">
        <v>90</v>
      </c>
      <c r="I2197" s="79" t="s">
        <v>4993</v>
      </c>
      <c r="J2197" s="100" t="s">
        <v>4994</v>
      </c>
      <c r="K2197" s="54" t="s">
        <v>18</v>
      </c>
      <c r="L2197" s="56" t="s">
        <v>402</v>
      </c>
      <c r="M2197" s="54" t="s">
        <v>93</v>
      </c>
      <c r="N2197" s="56">
        <v>6377593</v>
      </c>
      <c r="O2197" s="56" t="s">
        <v>10921</v>
      </c>
      <c r="P2197" s="56">
        <v>9725454457</v>
      </c>
      <c r="Q2197" s="112" t="s">
        <v>10922</v>
      </c>
      <c r="R2197" s="56" t="s">
        <v>677</v>
      </c>
      <c r="S2197" s="56" t="s">
        <v>170</v>
      </c>
      <c r="T2197" s="56" t="s">
        <v>10923</v>
      </c>
      <c r="U2197" s="56">
        <v>480000</v>
      </c>
      <c r="V2197" s="56">
        <v>850000</v>
      </c>
      <c r="W2197" s="56" t="s">
        <v>10924</v>
      </c>
      <c r="X2197" s="88" t="s">
        <v>100</v>
      </c>
      <c r="Y2197" s="88" t="s">
        <v>100</v>
      </c>
      <c r="Z2197" s="54" t="s">
        <v>100</v>
      </c>
      <c r="AA2197" s="56" t="s">
        <v>109</v>
      </c>
      <c r="AB2197" s="56" t="s">
        <v>109</v>
      </c>
      <c r="AC2197" s="56" t="s">
        <v>9444</v>
      </c>
    </row>
    <row r="2198" spans="1:29" x14ac:dyDescent="0.3">
      <c r="A2198" s="36">
        <v>2197</v>
      </c>
      <c r="B2198" s="35" t="s">
        <v>87</v>
      </c>
      <c r="C2198" s="37">
        <v>44692</v>
      </c>
      <c r="D2198" s="58">
        <v>48267147</v>
      </c>
      <c r="E2198" s="56" t="s">
        <v>1</v>
      </c>
      <c r="F2198" s="54">
        <v>210369</v>
      </c>
      <c r="G2198" s="56" t="s">
        <v>89</v>
      </c>
      <c r="H2198" s="56" t="s">
        <v>90</v>
      </c>
      <c r="I2198" s="79" t="s">
        <v>4993</v>
      </c>
      <c r="J2198" s="100" t="s">
        <v>4994</v>
      </c>
      <c r="K2198" s="54" t="s">
        <v>18</v>
      </c>
      <c r="L2198" s="56" t="s">
        <v>402</v>
      </c>
      <c r="M2198" s="54" t="s">
        <v>93</v>
      </c>
      <c r="N2198" s="56">
        <v>6377576</v>
      </c>
      <c r="O2198" s="56" t="s">
        <v>10739</v>
      </c>
      <c r="P2198" s="56">
        <v>8892786526</v>
      </c>
      <c r="Q2198" s="112" t="s">
        <v>10925</v>
      </c>
      <c r="R2198" s="56" t="s">
        <v>2508</v>
      </c>
      <c r="S2198" s="56" t="s">
        <v>170</v>
      </c>
      <c r="T2198" s="56" t="s">
        <v>10743</v>
      </c>
      <c r="U2198" s="56">
        <v>850000</v>
      </c>
      <c r="V2198" s="56">
        <v>1500000</v>
      </c>
      <c r="W2198" s="56" t="s">
        <v>10926</v>
      </c>
      <c r="X2198" s="88" t="s">
        <v>100</v>
      </c>
      <c r="Y2198" s="88" t="s">
        <v>100</v>
      </c>
      <c r="Z2198" s="54" t="s">
        <v>100</v>
      </c>
      <c r="AA2198" s="56" t="s">
        <v>109</v>
      </c>
      <c r="AB2198" s="56" t="s">
        <v>109</v>
      </c>
      <c r="AC2198" s="56" t="s">
        <v>8974</v>
      </c>
    </row>
    <row r="2199" spans="1:29" x14ac:dyDescent="0.3">
      <c r="A2199" s="36">
        <v>2198</v>
      </c>
      <c r="B2199" s="35" t="s">
        <v>87</v>
      </c>
      <c r="C2199" s="37">
        <v>44692</v>
      </c>
      <c r="D2199" s="58">
        <v>70169838</v>
      </c>
      <c r="E2199" s="56" t="s">
        <v>1</v>
      </c>
      <c r="F2199" s="54">
        <v>210369</v>
      </c>
      <c r="G2199" s="56" t="s">
        <v>89</v>
      </c>
      <c r="H2199" s="56" t="s">
        <v>5925</v>
      </c>
      <c r="I2199" s="79" t="s">
        <v>10927</v>
      </c>
      <c r="J2199" s="100" t="s">
        <v>10928</v>
      </c>
      <c r="K2199" s="54" t="s">
        <v>18</v>
      </c>
      <c r="L2199" s="56" t="s">
        <v>5223</v>
      </c>
      <c r="M2199" s="54" t="s">
        <v>7715</v>
      </c>
      <c r="N2199" s="56">
        <v>6377483</v>
      </c>
      <c r="O2199" s="56" t="s">
        <v>10929</v>
      </c>
      <c r="P2199" s="56">
        <v>9182769429</v>
      </c>
      <c r="Q2199" s="112" t="s">
        <v>10930</v>
      </c>
      <c r="R2199" s="56" t="s">
        <v>1708</v>
      </c>
      <c r="S2199" s="56" t="s">
        <v>1708</v>
      </c>
      <c r="T2199" s="56" t="s">
        <v>10931</v>
      </c>
      <c r="U2199" s="56" t="s">
        <v>5531</v>
      </c>
      <c r="V2199" s="56" t="s">
        <v>5462</v>
      </c>
      <c r="W2199" s="56" t="s">
        <v>10932</v>
      </c>
      <c r="X2199" s="88" t="s">
        <v>100</v>
      </c>
      <c r="Y2199" s="88" t="s">
        <v>100</v>
      </c>
      <c r="Z2199" s="54" t="s">
        <v>100</v>
      </c>
      <c r="AA2199" s="56" t="s">
        <v>101</v>
      </c>
      <c r="AB2199" s="56" t="s">
        <v>109</v>
      </c>
      <c r="AC2199" s="56" t="s">
        <v>10933</v>
      </c>
    </row>
    <row r="2200" spans="1:29" x14ac:dyDescent="0.3">
      <c r="A2200" s="36">
        <v>2199</v>
      </c>
      <c r="B2200" s="35" t="s">
        <v>87</v>
      </c>
      <c r="C2200" s="37">
        <v>44692</v>
      </c>
      <c r="D2200" s="58">
        <v>70169838</v>
      </c>
      <c r="E2200" s="56" t="s">
        <v>1</v>
      </c>
      <c r="F2200" s="54">
        <v>210369</v>
      </c>
      <c r="G2200" s="56" t="s">
        <v>89</v>
      </c>
      <c r="H2200" s="56" t="s">
        <v>5925</v>
      </c>
      <c r="I2200" s="79" t="s">
        <v>10927</v>
      </c>
      <c r="J2200" s="100" t="s">
        <v>10928</v>
      </c>
      <c r="K2200" s="54" t="s">
        <v>13</v>
      </c>
      <c r="L2200" s="56" t="s">
        <v>621</v>
      </c>
      <c r="M2200" s="54" t="s">
        <v>7715</v>
      </c>
      <c r="N2200" s="56">
        <v>6377103</v>
      </c>
      <c r="O2200" s="56" t="s">
        <v>10934</v>
      </c>
      <c r="P2200" s="56">
        <v>9632474636</v>
      </c>
      <c r="Q2200" s="112" t="s">
        <v>10935</v>
      </c>
      <c r="R2200" s="56" t="s">
        <v>1215</v>
      </c>
      <c r="S2200" s="56" t="s">
        <v>1215</v>
      </c>
      <c r="T2200" s="56" t="s">
        <v>10936</v>
      </c>
      <c r="U2200" s="56" t="s">
        <v>10937</v>
      </c>
      <c r="V2200" s="56" t="s">
        <v>9180</v>
      </c>
      <c r="W2200" s="56" t="s">
        <v>347</v>
      </c>
      <c r="X2200" s="88" t="s">
        <v>100</v>
      </c>
      <c r="Y2200" s="88" t="s">
        <v>100</v>
      </c>
      <c r="Z2200" s="54" t="s">
        <v>100</v>
      </c>
      <c r="AA2200" s="56" t="s">
        <v>109</v>
      </c>
      <c r="AB2200" s="56" t="s">
        <v>109</v>
      </c>
      <c r="AC2200" s="56" t="s">
        <v>10938</v>
      </c>
    </row>
    <row r="2201" spans="1:29" x14ac:dyDescent="0.3">
      <c r="A2201" s="36">
        <v>2200</v>
      </c>
      <c r="B2201" s="35" t="s">
        <v>87</v>
      </c>
      <c r="C2201" s="37">
        <v>44692</v>
      </c>
      <c r="D2201" s="58">
        <v>70169838</v>
      </c>
      <c r="E2201" s="56" t="s">
        <v>1</v>
      </c>
      <c r="F2201" s="54">
        <v>210369</v>
      </c>
      <c r="G2201" s="56" t="s">
        <v>89</v>
      </c>
      <c r="H2201" s="56" t="s">
        <v>90</v>
      </c>
      <c r="I2201" s="79" t="s">
        <v>10939</v>
      </c>
      <c r="J2201" s="100" t="s">
        <v>10940</v>
      </c>
      <c r="K2201" s="54" t="s">
        <v>18</v>
      </c>
      <c r="L2201" s="56" t="s">
        <v>1577</v>
      </c>
      <c r="M2201" s="54" t="s">
        <v>93</v>
      </c>
      <c r="N2201" s="56">
        <v>6372304</v>
      </c>
      <c r="O2201" s="56" t="s">
        <v>10941</v>
      </c>
      <c r="P2201" s="56">
        <v>9944441101</v>
      </c>
      <c r="Q2201" s="112" t="s">
        <v>10942</v>
      </c>
      <c r="R2201" s="56" t="s">
        <v>2815</v>
      </c>
      <c r="S2201" s="56" t="s">
        <v>2815</v>
      </c>
      <c r="T2201" s="56" t="s">
        <v>10943</v>
      </c>
      <c r="U2201" s="56" t="s">
        <v>3688</v>
      </c>
      <c r="V2201" s="56" t="s">
        <v>5826</v>
      </c>
      <c r="W2201" s="56" t="s">
        <v>347</v>
      </c>
      <c r="X2201" s="88" t="s">
        <v>100</v>
      </c>
      <c r="Y2201" s="88" t="s">
        <v>100</v>
      </c>
      <c r="Z2201" s="54" t="s">
        <v>100</v>
      </c>
      <c r="AA2201" s="56" t="s">
        <v>10556</v>
      </c>
      <c r="AB2201" s="56" t="s">
        <v>109</v>
      </c>
      <c r="AC2201" s="56" t="s">
        <v>7022</v>
      </c>
    </row>
    <row r="2202" spans="1:29" x14ac:dyDescent="0.3">
      <c r="A2202" s="36">
        <v>2201</v>
      </c>
      <c r="B2202" s="35" t="s">
        <v>87</v>
      </c>
      <c r="C2202" s="37">
        <v>44692</v>
      </c>
      <c r="D2202" s="58">
        <v>4202660</v>
      </c>
      <c r="E2202" s="56" t="s">
        <v>1</v>
      </c>
      <c r="F2202" s="54">
        <v>210369</v>
      </c>
      <c r="G2202" s="56" t="s">
        <v>89</v>
      </c>
      <c r="H2202" s="56" t="s">
        <v>90</v>
      </c>
      <c r="I2202" s="79" t="s">
        <v>10944</v>
      </c>
      <c r="J2202" s="100" t="s">
        <v>10945</v>
      </c>
      <c r="K2202" s="54" t="s">
        <v>13</v>
      </c>
      <c r="L2202" s="56" t="s">
        <v>621</v>
      </c>
      <c r="M2202" s="54" t="s">
        <v>93</v>
      </c>
      <c r="N2202" s="56">
        <v>6376407</v>
      </c>
      <c r="O2202" s="56" t="s">
        <v>10946</v>
      </c>
      <c r="P2202" s="56">
        <v>8839280271</v>
      </c>
      <c r="Q2202" s="112" t="s">
        <v>10947</v>
      </c>
      <c r="R2202" s="56" t="s">
        <v>10948</v>
      </c>
      <c r="S2202" s="56" t="s">
        <v>191</v>
      </c>
      <c r="T2202" s="56" t="s">
        <v>10949</v>
      </c>
      <c r="U2202" s="56">
        <v>400000</v>
      </c>
      <c r="V2202" s="56">
        <v>1100000</v>
      </c>
      <c r="W2202" s="56" t="s">
        <v>10950</v>
      </c>
      <c r="X2202" s="88" t="s">
        <v>128</v>
      </c>
      <c r="Y2202" s="88" t="s">
        <v>128</v>
      </c>
      <c r="Z2202" s="54" t="s">
        <v>128</v>
      </c>
      <c r="AA2202" s="56" t="s">
        <v>10951</v>
      </c>
      <c r="AB2202" s="56" t="s">
        <v>334</v>
      </c>
      <c r="AC2202" s="56" t="s">
        <v>10952</v>
      </c>
    </row>
    <row r="2203" spans="1:29" x14ac:dyDescent="0.3">
      <c r="A2203" s="36">
        <v>2202</v>
      </c>
      <c r="B2203" s="35" t="s">
        <v>87</v>
      </c>
      <c r="C2203" s="37">
        <v>44693</v>
      </c>
      <c r="D2203" s="58">
        <v>82186349</v>
      </c>
      <c r="E2203" s="100" t="s">
        <v>1</v>
      </c>
      <c r="F2203" s="54">
        <v>210369</v>
      </c>
      <c r="G2203" s="100" t="s">
        <v>735</v>
      </c>
      <c r="H2203" s="100" t="s">
        <v>736</v>
      </c>
      <c r="I2203" s="79" t="s">
        <v>10953</v>
      </c>
      <c r="J2203" s="100" t="s">
        <v>10953</v>
      </c>
      <c r="K2203" s="54" t="s">
        <v>18</v>
      </c>
      <c r="L2203" s="100" t="s">
        <v>402</v>
      </c>
      <c r="M2203" s="54" t="s">
        <v>93</v>
      </c>
      <c r="N2203" s="100">
        <v>6384650</v>
      </c>
      <c r="O2203" s="100" t="s">
        <v>10954</v>
      </c>
      <c r="P2203" s="100">
        <v>7904276206</v>
      </c>
      <c r="Q2203" s="146" t="s">
        <v>10955</v>
      </c>
      <c r="R2203" s="100" t="s">
        <v>844</v>
      </c>
      <c r="S2203" s="100" t="s">
        <v>1668</v>
      </c>
      <c r="T2203" s="100" t="s">
        <v>10956</v>
      </c>
      <c r="U2203" s="100">
        <v>348000</v>
      </c>
      <c r="V2203" s="100">
        <v>500000</v>
      </c>
      <c r="W2203" s="100" t="s">
        <v>308</v>
      </c>
      <c r="X2203" s="88" t="s">
        <v>100</v>
      </c>
      <c r="Y2203" s="88" t="s">
        <v>100</v>
      </c>
      <c r="Z2203" s="54" t="s">
        <v>100</v>
      </c>
      <c r="AA2203" s="100" t="s">
        <v>267</v>
      </c>
      <c r="AB2203" s="100" t="s">
        <v>109</v>
      </c>
      <c r="AC2203" s="100"/>
    </row>
    <row r="2204" spans="1:29" x14ac:dyDescent="0.3">
      <c r="A2204" s="36">
        <v>2203</v>
      </c>
      <c r="B2204" s="35" t="s">
        <v>87</v>
      </c>
      <c r="C2204" s="37">
        <v>44693</v>
      </c>
      <c r="D2204" s="58">
        <v>23872928</v>
      </c>
      <c r="E2204" s="56" t="s">
        <v>1</v>
      </c>
      <c r="F2204" s="54">
        <v>210369</v>
      </c>
      <c r="G2204" s="56" t="s">
        <v>89</v>
      </c>
      <c r="H2204" s="56" t="s">
        <v>5925</v>
      </c>
      <c r="I2204" s="79" t="s">
        <v>10957</v>
      </c>
      <c r="J2204" s="100" t="s">
        <v>10958</v>
      </c>
      <c r="K2204" s="54" t="s">
        <v>13</v>
      </c>
      <c r="L2204" s="56" t="s">
        <v>621</v>
      </c>
      <c r="M2204" s="54" t="s">
        <v>93</v>
      </c>
      <c r="N2204" s="56" t="s">
        <v>10959</v>
      </c>
      <c r="O2204" s="56" t="s">
        <v>10960</v>
      </c>
      <c r="P2204" s="56">
        <v>7773990548</v>
      </c>
      <c r="Q2204" s="112" t="s">
        <v>10961</v>
      </c>
      <c r="R2204" s="56" t="s">
        <v>381</v>
      </c>
      <c r="S2204" s="56" t="s">
        <v>225</v>
      </c>
      <c r="T2204" s="56" t="s">
        <v>749</v>
      </c>
      <c r="U2204" s="56">
        <v>1300000</v>
      </c>
      <c r="V2204" s="56">
        <v>1700000</v>
      </c>
      <c r="W2204" s="56" t="s">
        <v>10962</v>
      </c>
      <c r="X2204" s="88" t="s">
        <v>100</v>
      </c>
      <c r="Y2204" s="88" t="s">
        <v>100</v>
      </c>
      <c r="Z2204" s="54" t="s">
        <v>100</v>
      </c>
      <c r="AA2204" s="56" t="s">
        <v>109</v>
      </c>
      <c r="AB2204" s="56" t="s">
        <v>109</v>
      </c>
      <c r="AC2204" s="56" t="s">
        <v>128</v>
      </c>
    </row>
    <row r="2205" spans="1:29" x14ac:dyDescent="0.3">
      <c r="A2205" s="36">
        <v>2204</v>
      </c>
      <c r="B2205" s="35" t="s">
        <v>87</v>
      </c>
      <c r="C2205" s="37">
        <v>44693</v>
      </c>
      <c r="D2205" s="58">
        <v>30504677</v>
      </c>
      <c r="E2205" s="56" t="s">
        <v>1</v>
      </c>
      <c r="F2205" s="54">
        <v>210369</v>
      </c>
      <c r="G2205" s="56" t="s">
        <v>89</v>
      </c>
      <c r="H2205" s="56" t="s">
        <v>5925</v>
      </c>
      <c r="I2205" s="79" t="s">
        <v>10957</v>
      </c>
      <c r="J2205" s="100" t="s">
        <v>10958</v>
      </c>
      <c r="K2205" s="54" t="s">
        <v>18</v>
      </c>
      <c r="L2205" s="56" t="s">
        <v>1577</v>
      </c>
      <c r="M2205" s="54" t="s">
        <v>93</v>
      </c>
      <c r="N2205" s="56" t="s">
        <v>10963</v>
      </c>
      <c r="O2205" s="56" t="s">
        <v>10964</v>
      </c>
      <c r="P2205" s="56">
        <v>8197592005</v>
      </c>
      <c r="Q2205" s="112" t="s">
        <v>10965</v>
      </c>
      <c r="R2205" s="56" t="s">
        <v>375</v>
      </c>
      <c r="S2205" s="56" t="s">
        <v>370</v>
      </c>
      <c r="T2205" s="56" t="s">
        <v>2412</v>
      </c>
      <c r="U2205" s="56">
        <v>1800000</v>
      </c>
      <c r="V2205" s="56">
        <v>2500000</v>
      </c>
      <c r="W2205" s="56" t="s">
        <v>10966</v>
      </c>
      <c r="X2205" s="88" t="s">
        <v>100</v>
      </c>
      <c r="Y2205" s="88" t="s">
        <v>100</v>
      </c>
      <c r="Z2205" s="54" t="s">
        <v>100</v>
      </c>
      <c r="AA2205" s="56" t="s">
        <v>109</v>
      </c>
      <c r="AB2205" s="56" t="s">
        <v>109</v>
      </c>
      <c r="AC2205" s="56" t="s">
        <v>2456</v>
      </c>
    </row>
    <row r="2206" spans="1:29" x14ac:dyDescent="0.3">
      <c r="A2206" s="36">
        <v>2205</v>
      </c>
      <c r="B2206" s="35" t="s">
        <v>87</v>
      </c>
      <c r="C2206" s="37">
        <v>44693</v>
      </c>
      <c r="D2206" s="100">
        <v>91360779</v>
      </c>
      <c r="E2206" s="56" t="s">
        <v>6</v>
      </c>
      <c r="F2206" s="100">
        <v>221395</v>
      </c>
      <c r="G2206" s="100" t="s">
        <v>89</v>
      </c>
      <c r="H2206" s="100" t="s">
        <v>7324</v>
      </c>
      <c r="I2206" s="100" t="s">
        <v>737</v>
      </c>
      <c r="J2206" s="100" t="s">
        <v>10967</v>
      </c>
      <c r="K2206" s="55" t="s">
        <v>12</v>
      </c>
      <c r="L2206" s="56" t="s">
        <v>8167</v>
      </c>
      <c r="M2206" s="54" t="s">
        <v>93</v>
      </c>
      <c r="N2206" s="100">
        <v>5869344</v>
      </c>
      <c r="O2206" s="147" t="s">
        <v>10968</v>
      </c>
      <c r="P2206" s="100">
        <v>8300853769</v>
      </c>
      <c r="Q2206" s="60" t="s">
        <v>10969</v>
      </c>
      <c r="R2206" s="100" t="s">
        <v>10970</v>
      </c>
      <c r="S2206" s="100" t="s">
        <v>10971</v>
      </c>
      <c r="T2206" s="100" t="s">
        <v>10972</v>
      </c>
      <c r="U2206" s="100">
        <v>630000</v>
      </c>
      <c r="V2206" s="100" t="s">
        <v>1305</v>
      </c>
      <c r="W2206" s="100" t="s">
        <v>10973</v>
      </c>
      <c r="X2206" s="88" t="s">
        <v>100</v>
      </c>
      <c r="Y2206" s="88" t="s">
        <v>100</v>
      </c>
      <c r="Z2206" s="54" t="s">
        <v>100</v>
      </c>
      <c r="AA2206" s="100" t="s">
        <v>7678</v>
      </c>
      <c r="AB2206" s="100" t="s">
        <v>101</v>
      </c>
      <c r="AC2206" s="100" t="s">
        <v>2456</v>
      </c>
    </row>
    <row r="2207" spans="1:29" x14ac:dyDescent="0.3">
      <c r="A2207" s="36">
        <v>2206</v>
      </c>
      <c r="B2207" s="35" t="s">
        <v>87</v>
      </c>
      <c r="C2207" s="37">
        <v>44693</v>
      </c>
      <c r="D2207" s="100">
        <v>91360779</v>
      </c>
      <c r="E2207" s="56" t="s">
        <v>6</v>
      </c>
      <c r="F2207" s="100">
        <v>221395</v>
      </c>
      <c r="G2207" s="100" t="s">
        <v>89</v>
      </c>
      <c r="H2207" s="100" t="s">
        <v>7324</v>
      </c>
      <c r="I2207" s="100" t="s">
        <v>737</v>
      </c>
      <c r="J2207" s="100" t="s">
        <v>10967</v>
      </c>
      <c r="K2207" s="55" t="s">
        <v>12</v>
      </c>
      <c r="L2207" s="56" t="s">
        <v>8167</v>
      </c>
      <c r="M2207" s="54" t="s">
        <v>93</v>
      </c>
      <c r="N2207" s="100">
        <v>6376267</v>
      </c>
      <c r="O2207" s="147" t="s">
        <v>10974</v>
      </c>
      <c r="P2207" s="100">
        <v>7004107447</v>
      </c>
      <c r="Q2207" s="60" t="s">
        <v>10975</v>
      </c>
      <c r="R2207" s="100" t="s">
        <v>1872</v>
      </c>
      <c r="S2207" s="100" t="s">
        <v>10976</v>
      </c>
      <c r="T2207" s="100" t="s">
        <v>10977</v>
      </c>
      <c r="U2207" s="100">
        <v>625000</v>
      </c>
      <c r="V2207" s="100">
        <v>1200000</v>
      </c>
      <c r="W2207" s="100" t="s">
        <v>10978</v>
      </c>
      <c r="X2207" s="88" t="s">
        <v>100</v>
      </c>
      <c r="Y2207" s="88" t="s">
        <v>100</v>
      </c>
      <c r="Z2207" s="54" t="s">
        <v>100</v>
      </c>
      <c r="AA2207" s="100" t="s">
        <v>109</v>
      </c>
      <c r="AB2207" s="100" t="s">
        <v>101</v>
      </c>
      <c r="AC2207" s="100" t="s">
        <v>10979</v>
      </c>
    </row>
    <row r="2208" spans="1:29" x14ac:dyDescent="0.3">
      <c r="A2208" s="36">
        <v>2207</v>
      </c>
      <c r="B2208" s="35" t="s">
        <v>87</v>
      </c>
      <c r="C2208" s="37">
        <v>44693</v>
      </c>
      <c r="D2208" s="100">
        <v>99212278</v>
      </c>
      <c r="E2208" s="56" t="s">
        <v>6</v>
      </c>
      <c r="F2208" s="100">
        <v>221395</v>
      </c>
      <c r="G2208" s="56" t="s">
        <v>89</v>
      </c>
      <c r="H2208" s="56" t="s">
        <v>7324</v>
      </c>
      <c r="I2208" s="100" t="s">
        <v>3573</v>
      </c>
      <c r="J2208" s="100" t="s">
        <v>10980</v>
      </c>
      <c r="K2208" s="55" t="s">
        <v>38</v>
      </c>
      <c r="L2208" s="56" t="s">
        <v>1416</v>
      </c>
      <c r="M2208" s="54" t="s">
        <v>93</v>
      </c>
      <c r="N2208" s="100">
        <v>6384079</v>
      </c>
      <c r="O2208" s="100" t="s">
        <v>10981</v>
      </c>
      <c r="P2208" s="100">
        <v>9380437537</v>
      </c>
      <c r="Q2208" s="60" t="s">
        <v>10982</v>
      </c>
      <c r="R2208" s="100" t="s">
        <v>6548</v>
      </c>
      <c r="S2208" s="100" t="s">
        <v>6548</v>
      </c>
      <c r="T2208" s="100" t="s">
        <v>10983</v>
      </c>
      <c r="U2208" s="100">
        <v>500000</v>
      </c>
      <c r="V2208" s="100">
        <v>650000</v>
      </c>
      <c r="W2208" s="100" t="s">
        <v>481</v>
      </c>
      <c r="X2208" s="88" t="s">
        <v>100</v>
      </c>
      <c r="Y2208" s="88" t="s">
        <v>100</v>
      </c>
      <c r="Z2208" s="54" t="s">
        <v>100</v>
      </c>
      <c r="AA2208" s="100" t="s">
        <v>101</v>
      </c>
      <c r="AB2208" s="100" t="s">
        <v>101</v>
      </c>
      <c r="AC2208" s="100" t="s">
        <v>8578</v>
      </c>
    </row>
    <row r="2209" spans="1:29" x14ac:dyDescent="0.3">
      <c r="A2209" s="36">
        <v>2208</v>
      </c>
      <c r="B2209" s="35" t="s">
        <v>87</v>
      </c>
      <c r="C2209" s="37">
        <v>44693</v>
      </c>
      <c r="D2209" s="100">
        <v>99212278</v>
      </c>
      <c r="E2209" s="56" t="s">
        <v>6</v>
      </c>
      <c r="F2209" s="100">
        <v>221395</v>
      </c>
      <c r="G2209" s="56" t="s">
        <v>89</v>
      </c>
      <c r="H2209" s="56" t="s">
        <v>7324</v>
      </c>
      <c r="I2209" s="100" t="s">
        <v>3573</v>
      </c>
      <c r="J2209" s="100" t="s">
        <v>10980</v>
      </c>
      <c r="K2209" s="55" t="s">
        <v>45</v>
      </c>
      <c r="L2209" s="56" t="s">
        <v>2633</v>
      </c>
      <c r="M2209" s="54" t="s">
        <v>93</v>
      </c>
      <c r="N2209" s="100">
        <v>6263108</v>
      </c>
      <c r="O2209" s="132" t="s">
        <v>10984</v>
      </c>
      <c r="P2209" s="100">
        <v>7893791085</v>
      </c>
      <c r="Q2209" s="60" t="s">
        <v>10985</v>
      </c>
      <c r="R2209" s="100" t="s">
        <v>96</v>
      </c>
      <c r="S2209" s="100" t="s">
        <v>6548</v>
      </c>
      <c r="T2209" s="100" t="s">
        <v>10986</v>
      </c>
      <c r="U2209" s="100">
        <v>510000</v>
      </c>
      <c r="V2209" s="100">
        <v>800000</v>
      </c>
      <c r="W2209" s="100" t="s">
        <v>10987</v>
      </c>
      <c r="X2209" s="88" t="s">
        <v>100</v>
      </c>
      <c r="Y2209" s="88" t="s">
        <v>100</v>
      </c>
      <c r="Z2209" s="54" t="s">
        <v>100</v>
      </c>
      <c r="AA2209" s="100" t="s">
        <v>101</v>
      </c>
      <c r="AB2209" s="100" t="s">
        <v>101</v>
      </c>
      <c r="AC2209" s="100" t="s">
        <v>8578</v>
      </c>
    </row>
    <row r="2210" spans="1:29" x14ac:dyDescent="0.3">
      <c r="A2210" s="36">
        <v>2209</v>
      </c>
      <c r="B2210" s="35" t="s">
        <v>87</v>
      </c>
      <c r="C2210" s="37">
        <v>44693</v>
      </c>
      <c r="D2210" s="79">
        <v>99212278</v>
      </c>
      <c r="E2210" s="56" t="s">
        <v>6</v>
      </c>
      <c r="F2210" s="79">
        <v>221395</v>
      </c>
      <c r="G2210" s="79" t="s">
        <v>89</v>
      </c>
      <c r="H2210" s="79" t="s">
        <v>7468</v>
      </c>
      <c r="I2210" s="79" t="s">
        <v>3573</v>
      </c>
      <c r="J2210" s="100" t="s">
        <v>10980</v>
      </c>
      <c r="K2210" s="55" t="s">
        <v>45</v>
      </c>
      <c r="L2210" s="56" t="s">
        <v>6989</v>
      </c>
      <c r="M2210" s="54" t="s">
        <v>93</v>
      </c>
      <c r="N2210" s="79">
        <v>6383663</v>
      </c>
      <c r="O2210" s="132" t="s">
        <v>10988</v>
      </c>
      <c r="P2210" s="79">
        <v>6303276412</v>
      </c>
      <c r="Q2210" s="60" t="s">
        <v>10989</v>
      </c>
      <c r="R2210" s="79" t="s">
        <v>9220</v>
      </c>
      <c r="S2210" s="79" t="s">
        <v>9220</v>
      </c>
      <c r="T2210" s="79" t="s">
        <v>10990</v>
      </c>
      <c r="U2210" s="79" t="s">
        <v>3868</v>
      </c>
      <c r="V2210" s="79" t="s">
        <v>5479</v>
      </c>
      <c r="W2210" s="79" t="s">
        <v>308</v>
      </c>
      <c r="X2210" s="79" t="s">
        <v>100</v>
      </c>
      <c r="Y2210" s="79" t="s">
        <v>100</v>
      </c>
      <c r="Z2210" s="79" t="s">
        <v>100</v>
      </c>
      <c r="AA2210" s="79" t="s">
        <v>109</v>
      </c>
      <c r="AB2210" s="79" t="s">
        <v>101</v>
      </c>
      <c r="AC2210" s="79" t="s">
        <v>6172</v>
      </c>
    </row>
    <row r="2211" spans="1:29" x14ac:dyDescent="0.3">
      <c r="A2211" s="36">
        <v>2210</v>
      </c>
      <c r="B2211" s="35" t="s">
        <v>87</v>
      </c>
      <c r="C2211" s="37">
        <v>44693</v>
      </c>
      <c r="D2211" s="79">
        <v>99212278</v>
      </c>
      <c r="E2211" s="56" t="s">
        <v>6</v>
      </c>
      <c r="F2211" s="79">
        <v>221395</v>
      </c>
      <c r="G2211" s="79" t="s">
        <v>89</v>
      </c>
      <c r="H2211" s="79" t="s">
        <v>7468</v>
      </c>
      <c r="I2211" s="79" t="s">
        <v>3573</v>
      </c>
      <c r="J2211" s="100" t="s">
        <v>10980</v>
      </c>
      <c r="K2211" s="55" t="s">
        <v>45</v>
      </c>
      <c r="L2211" s="56" t="s">
        <v>2633</v>
      </c>
      <c r="M2211" s="54" t="s">
        <v>93</v>
      </c>
      <c r="N2211" s="79">
        <v>6384771</v>
      </c>
      <c r="O2211" s="132" t="s">
        <v>10991</v>
      </c>
      <c r="P2211" s="79">
        <v>9676493883</v>
      </c>
      <c r="Q2211" s="60" t="s">
        <v>10992</v>
      </c>
      <c r="R2211" s="79" t="s">
        <v>9500</v>
      </c>
      <c r="S2211" s="79" t="s">
        <v>3854</v>
      </c>
      <c r="T2211" s="79" t="s">
        <v>218</v>
      </c>
      <c r="U2211" s="79" t="s">
        <v>3867</v>
      </c>
      <c r="V2211" s="79" t="s">
        <v>4476</v>
      </c>
      <c r="W2211" s="79" t="s">
        <v>10993</v>
      </c>
      <c r="X2211" s="79" t="s">
        <v>100</v>
      </c>
      <c r="Y2211" s="79" t="s">
        <v>100</v>
      </c>
      <c r="Z2211" s="79" t="s">
        <v>100</v>
      </c>
      <c r="AA2211" s="79" t="s">
        <v>101</v>
      </c>
      <c r="AB2211" s="79" t="s">
        <v>101</v>
      </c>
      <c r="AC2211" s="79" t="s">
        <v>10994</v>
      </c>
    </row>
    <row r="2212" spans="1:29" x14ac:dyDescent="0.3">
      <c r="A2212" s="36">
        <v>2211</v>
      </c>
      <c r="B2212" s="35" t="s">
        <v>87</v>
      </c>
      <c r="C2212" s="37">
        <v>44693</v>
      </c>
      <c r="D2212" s="79">
        <v>99212278</v>
      </c>
      <c r="E2212" s="56" t="s">
        <v>6</v>
      </c>
      <c r="F2212" s="79">
        <v>221395</v>
      </c>
      <c r="G2212" s="79" t="s">
        <v>89</v>
      </c>
      <c r="H2212" s="79" t="s">
        <v>7468</v>
      </c>
      <c r="I2212" s="79" t="s">
        <v>3573</v>
      </c>
      <c r="J2212" s="100" t="s">
        <v>10980</v>
      </c>
      <c r="K2212" s="55" t="s">
        <v>38</v>
      </c>
      <c r="L2212" s="56" t="s">
        <v>1416</v>
      </c>
      <c r="M2212" s="54" t="s">
        <v>93</v>
      </c>
      <c r="N2212" s="79">
        <v>6383108</v>
      </c>
      <c r="O2212" s="79" t="s">
        <v>10995</v>
      </c>
      <c r="P2212" s="79">
        <v>9493344191</v>
      </c>
      <c r="Q2212" s="60" t="s">
        <v>10996</v>
      </c>
      <c r="R2212" s="79" t="s">
        <v>391</v>
      </c>
      <c r="S2212" s="79" t="s">
        <v>391</v>
      </c>
      <c r="T2212" s="79" t="s">
        <v>10997</v>
      </c>
      <c r="U2212" s="79" t="s">
        <v>2532</v>
      </c>
      <c r="V2212" s="79" t="s">
        <v>1305</v>
      </c>
      <c r="W2212" s="79" t="s">
        <v>7466</v>
      </c>
      <c r="X2212" s="79" t="s">
        <v>100</v>
      </c>
      <c r="Y2212" s="79" t="s">
        <v>100</v>
      </c>
      <c r="Z2212" s="79" t="s">
        <v>100</v>
      </c>
      <c r="AA2212" s="79" t="s">
        <v>101</v>
      </c>
      <c r="AB2212" s="79" t="s">
        <v>101</v>
      </c>
      <c r="AC2212" s="79" t="s">
        <v>6172</v>
      </c>
    </row>
    <row r="2213" spans="1:29" x14ac:dyDescent="0.3">
      <c r="A2213" s="36">
        <v>2212</v>
      </c>
      <c r="B2213" s="35" t="s">
        <v>87</v>
      </c>
      <c r="C2213" s="37">
        <v>44693</v>
      </c>
      <c r="D2213" s="79">
        <v>99212278</v>
      </c>
      <c r="E2213" s="56" t="s">
        <v>6</v>
      </c>
      <c r="F2213" s="161">
        <v>221395</v>
      </c>
      <c r="G2213" s="79" t="s">
        <v>89</v>
      </c>
      <c r="H2213" s="79" t="s">
        <v>7468</v>
      </c>
      <c r="I2213" s="79" t="s">
        <v>3573</v>
      </c>
      <c r="J2213" s="100" t="s">
        <v>10980</v>
      </c>
      <c r="K2213" s="55" t="s">
        <v>38</v>
      </c>
      <c r="L2213" s="56" t="s">
        <v>1416</v>
      </c>
      <c r="M2213" s="54" t="s">
        <v>93</v>
      </c>
      <c r="N2213" s="79">
        <v>6383076</v>
      </c>
      <c r="O2213" s="79" t="s">
        <v>10998</v>
      </c>
      <c r="P2213" s="79">
        <v>8121795982</v>
      </c>
      <c r="Q2213" s="60" t="s">
        <v>10999</v>
      </c>
      <c r="R2213" s="79" t="s">
        <v>3935</v>
      </c>
      <c r="S2213" s="79" t="s">
        <v>3935</v>
      </c>
      <c r="T2213" s="79" t="s">
        <v>11000</v>
      </c>
      <c r="U2213" s="79" t="s">
        <v>3868</v>
      </c>
      <c r="V2213" s="79" t="s">
        <v>7085</v>
      </c>
      <c r="W2213" s="79" t="s">
        <v>1374</v>
      </c>
      <c r="X2213" s="79" t="s">
        <v>100</v>
      </c>
      <c r="Y2213" s="79" t="s">
        <v>100</v>
      </c>
      <c r="Z2213" s="79" t="s">
        <v>100</v>
      </c>
      <c r="AA2213" s="79" t="s">
        <v>101</v>
      </c>
      <c r="AB2213" s="79" t="s">
        <v>101</v>
      </c>
      <c r="AC2213" s="79" t="s">
        <v>11001</v>
      </c>
    </row>
    <row r="2214" spans="1:29" x14ac:dyDescent="0.3">
      <c r="A2214" s="36">
        <v>2213</v>
      </c>
      <c r="B2214" s="35" t="s">
        <v>87</v>
      </c>
      <c r="C2214" s="37">
        <v>44693</v>
      </c>
      <c r="D2214" s="79">
        <v>99212278</v>
      </c>
      <c r="E2214" s="56" t="s">
        <v>6</v>
      </c>
      <c r="F2214" s="161">
        <v>221395</v>
      </c>
      <c r="G2214" s="79" t="s">
        <v>89</v>
      </c>
      <c r="H2214" s="79" t="s">
        <v>7468</v>
      </c>
      <c r="I2214" s="79" t="s">
        <v>3573</v>
      </c>
      <c r="J2214" s="100" t="s">
        <v>10980</v>
      </c>
      <c r="K2214" s="55" t="s">
        <v>38</v>
      </c>
      <c r="L2214" s="79" t="s">
        <v>236</v>
      </c>
      <c r="M2214" s="54" t="s">
        <v>93</v>
      </c>
      <c r="N2214" s="79">
        <v>6384828</v>
      </c>
      <c r="O2214" s="132" t="s">
        <v>11002</v>
      </c>
      <c r="P2214" s="79">
        <v>9380437537</v>
      </c>
      <c r="Q2214" s="60" t="s">
        <v>11003</v>
      </c>
      <c r="R2214" s="79" t="s">
        <v>3418</v>
      </c>
      <c r="S2214" s="79" t="s">
        <v>3418</v>
      </c>
      <c r="T2214" s="79" t="s">
        <v>11004</v>
      </c>
      <c r="U2214" s="79" t="s">
        <v>5265</v>
      </c>
      <c r="V2214" s="79" t="s">
        <v>7085</v>
      </c>
      <c r="W2214" s="79" t="s">
        <v>4549</v>
      </c>
      <c r="X2214" s="79" t="s">
        <v>100</v>
      </c>
      <c r="Y2214" s="79" t="s">
        <v>100</v>
      </c>
      <c r="Z2214" s="79" t="s">
        <v>100</v>
      </c>
      <c r="AA2214" s="79" t="s">
        <v>101</v>
      </c>
      <c r="AB2214" s="79" t="s">
        <v>101</v>
      </c>
      <c r="AC2214" s="79" t="s">
        <v>11005</v>
      </c>
    </row>
    <row r="2215" spans="1:29" x14ac:dyDescent="0.3">
      <c r="A2215" s="36">
        <v>2214</v>
      </c>
      <c r="B2215" s="35" t="s">
        <v>87</v>
      </c>
      <c r="C2215" s="37">
        <v>44693</v>
      </c>
      <c r="D2215" s="100">
        <v>12654664</v>
      </c>
      <c r="E2215" s="56" t="s">
        <v>6</v>
      </c>
      <c r="F2215" s="100">
        <v>221395</v>
      </c>
      <c r="G2215" s="79" t="s">
        <v>89</v>
      </c>
      <c r="H2215" s="56" t="s">
        <v>7324</v>
      </c>
      <c r="I2215" s="100" t="s">
        <v>11006</v>
      </c>
      <c r="J2215" s="100" t="s">
        <v>11007</v>
      </c>
      <c r="K2215" s="55" t="s">
        <v>13</v>
      </c>
      <c r="L2215" s="56" t="s">
        <v>118</v>
      </c>
      <c r="M2215" s="54" t="s">
        <v>93</v>
      </c>
      <c r="N2215" s="100">
        <v>6170427</v>
      </c>
      <c r="O2215" s="147" t="s">
        <v>11008</v>
      </c>
      <c r="P2215" s="100">
        <v>9182085998</v>
      </c>
      <c r="Q2215" s="60" t="s">
        <v>11009</v>
      </c>
      <c r="R2215" s="100" t="s">
        <v>1094</v>
      </c>
      <c r="S2215" s="100" t="s">
        <v>11010</v>
      </c>
      <c r="T2215" s="100" t="s">
        <v>11011</v>
      </c>
      <c r="U2215" s="100">
        <v>490000</v>
      </c>
      <c r="V2215" s="100">
        <v>1200000</v>
      </c>
      <c r="W2215" s="100" t="s">
        <v>11012</v>
      </c>
      <c r="X2215" s="79" t="s">
        <v>100</v>
      </c>
      <c r="Y2215" s="79" t="s">
        <v>100</v>
      </c>
      <c r="Z2215" s="79" t="s">
        <v>100</v>
      </c>
      <c r="AA2215" s="100" t="s">
        <v>109</v>
      </c>
      <c r="AB2215" s="100" t="s">
        <v>109</v>
      </c>
      <c r="AC2215" s="100" t="s">
        <v>11013</v>
      </c>
    </row>
    <row r="2216" spans="1:29" x14ac:dyDescent="0.3">
      <c r="A2216" s="36">
        <v>2215</v>
      </c>
      <c r="B2216" s="35" t="s">
        <v>87</v>
      </c>
      <c r="C2216" s="37">
        <v>44693</v>
      </c>
      <c r="D2216" s="100">
        <v>12654664</v>
      </c>
      <c r="E2216" s="56" t="s">
        <v>6</v>
      </c>
      <c r="F2216" s="100">
        <v>221395</v>
      </c>
      <c r="G2216" s="79" t="s">
        <v>89</v>
      </c>
      <c r="H2216" s="56" t="s">
        <v>7324</v>
      </c>
      <c r="I2216" s="100" t="s">
        <v>11006</v>
      </c>
      <c r="J2216" s="100" t="s">
        <v>11007</v>
      </c>
      <c r="K2216" s="55" t="s">
        <v>12</v>
      </c>
      <c r="L2216" s="56" t="s">
        <v>12</v>
      </c>
      <c r="M2216" s="54" t="s">
        <v>93</v>
      </c>
      <c r="N2216" s="100">
        <v>790744</v>
      </c>
      <c r="O2216" s="147" t="s">
        <v>11014</v>
      </c>
      <c r="P2216" s="100">
        <v>9035997746</v>
      </c>
      <c r="Q2216" s="60" t="s">
        <v>11015</v>
      </c>
      <c r="R2216" s="100" t="s">
        <v>11016</v>
      </c>
      <c r="S2216" s="100" t="s">
        <v>11017</v>
      </c>
      <c r="T2216" s="100" t="s">
        <v>7918</v>
      </c>
      <c r="U2216" s="100">
        <v>550000</v>
      </c>
      <c r="V2216" s="100">
        <v>1300000</v>
      </c>
      <c r="W2216" s="100" t="s">
        <v>11018</v>
      </c>
      <c r="X2216" s="79" t="s">
        <v>100</v>
      </c>
      <c r="Y2216" s="79" t="s">
        <v>100</v>
      </c>
      <c r="Z2216" s="79" t="s">
        <v>100</v>
      </c>
      <c r="AA2216" s="100" t="s">
        <v>109</v>
      </c>
      <c r="AB2216" s="100" t="s">
        <v>109</v>
      </c>
      <c r="AC2216" s="100" t="s">
        <v>11019</v>
      </c>
    </row>
    <row r="2217" spans="1:29" x14ac:dyDescent="0.3">
      <c r="A2217" s="36">
        <v>2216</v>
      </c>
      <c r="B2217" s="35" t="s">
        <v>87</v>
      </c>
      <c r="C2217" s="37">
        <v>44693</v>
      </c>
      <c r="D2217" s="100">
        <v>12654664</v>
      </c>
      <c r="E2217" s="56" t="s">
        <v>6</v>
      </c>
      <c r="F2217" s="100">
        <v>221395</v>
      </c>
      <c r="G2217" s="56" t="s">
        <v>89</v>
      </c>
      <c r="H2217" s="56" t="s">
        <v>7324</v>
      </c>
      <c r="I2217" s="100" t="s">
        <v>11006</v>
      </c>
      <c r="J2217" s="100" t="s">
        <v>11007</v>
      </c>
      <c r="K2217" s="55" t="s">
        <v>38</v>
      </c>
      <c r="L2217" s="56" t="s">
        <v>10284</v>
      </c>
      <c r="M2217" s="54" t="s">
        <v>93</v>
      </c>
      <c r="N2217" s="100">
        <v>3684550</v>
      </c>
      <c r="O2217" s="100" t="s">
        <v>11020</v>
      </c>
      <c r="P2217" s="100">
        <v>9121191031</v>
      </c>
      <c r="Q2217" s="60" t="s">
        <v>11021</v>
      </c>
      <c r="R2217" s="100" t="s">
        <v>115</v>
      </c>
      <c r="S2217" s="100" t="s">
        <v>11022</v>
      </c>
      <c r="T2217" s="100" t="s">
        <v>11023</v>
      </c>
      <c r="U2217" s="100">
        <v>710000</v>
      </c>
      <c r="V2217" s="100">
        <v>1400000</v>
      </c>
      <c r="W2217" s="100" t="s">
        <v>11024</v>
      </c>
      <c r="X2217" s="79" t="s">
        <v>100</v>
      </c>
      <c r="Y2217" s="79" t="s">
        <v>100</v>
      </c>
      <c r="Z2217" s="79" t="s">
        <v>100</v>
      </c>
      <c r="AA2217" s="100" t="s">
        <v>109</v>
      </c>
      <c r="AB2217" s="100" t="s">
        <v>109</v>
      </c>
      <c r="AC2217" s="100" t="s">
        <v>11025</v>
      </c>
    </row>
    <row r="2218" spans="1:29" x14ac:dyDescent="0.3">
      <c r="A2218" s="36">
        <v>2217</v>
      </c>
      <c r="B2218" s="35" t="s">
        <v>87</v>
      </c>
      <c r="C2218" s="37">
        <v>44694</v>
      </c>
      <c r="D2218" s="79">
        <v>98256465</v>
      </c>
      <c r="E2218" s="56" t="s">
        <v>6</v>
      </c>
      <c r="F2218" s="79">
        <v>221395</v>
      </c>
      <c r="G2218" s="79" t="s">
        <v>89</v>
      </c>
      <c r="H2218" s="79" t="s">
        <v>7468</v>
      </c>
      <c r="I2218" s="79" t="s">
        <v>469</v>
      </c>
      <c r="J2218" s="79" t="s">
        <v>11026</v>
      </c>
      <c r="K2218" s="55" t="s">
        <v>18</v>
      </c>
      <c r="L2218" s="55" t="s">
        <v>6989</v>
      </c>
      <c r="M2218" s="54" t="s">
        <v>93</v>
      </c>
      <c r="N2218" s="79">
        <v>6388629</v>
      </c>
      <c r="O2218" s="132" t="s">
        <v>11027</v>
      </c>
      <c r="P2218" s="79">
        <v>6305118916</v>
      </c>
      <c r="Q2218" s="60" t="s">
        <v>11028</v>
      </c>
      <c r="R2218" s="79" t="s">
        <v>671</v>
      </c>
      <c r="S2218" s="79" t="s">
        <v>671</v>
      </c>
      <c r="T2218" s="79" t="s">
        <v>11029</v>
      </c>
      <c r="U2218" s="79" t="s">
        <v>2145</v>
      </c>
      <c r="V2218" s="79" t="s">
        <v>11030</v>
      </c>
      <c r="W2218" s="79" t="s">
        <v>11031</v>
      </c>
      <c r="X2218" s="79" t="s">
        <v>100</v>
      </c>
      <c r="Y2218" s="79" t="s">
        <v>100</v>
      </c>
      <c r="Z2218" s="79" t="s">
        <v>100</v>
      </c>
      <c r="AA2218" s="79" t="s">
        <v>1031</v>
      </c>
      <c r="AB2218" s="79" t="s">
        <v>101</v>
      </c>
      <c r="AC2218" s="79" t="s">
        <v>11032</v>
      </c>
    </row>
    <row r="2219" spans="1:29" x14ac:dyDescent="0.3">
      <c r="A2219" s="36">
        <v>2218</v>
      </c>
      <c r="B2219" s="35" t="s">
        <v>87</v>
      </c>
      <c r="C2219" s="37">
        <v>44694</v>
      </c>
      <c r="D2219" s="161">
        <v>28386225</v>
      </c>
      <c r="E2219" s="56" t="s">
        <v>6</v>
      </c>
      <c r="F2219" s="79">
        <v>221395</v>
      </c>
      <c r="G2219" s="162" t="s">
        <v>89</v>
      </c>
      <c r="H2219" s="162" t="s">
        <v>7468</v>
      </c>
      <c r="I2219" s="162" t="s">
        <v>394</v>
      </c>
      <c r="J2219" s="162" t="s">
        <v>11033</v>
      </c>
      <c r="K2219" s="55" t="s">
        <v>45</v>
      </c>
      <c r="L2219" s="55" t="s">
        <v>2633</v>
      </c>
      <c r="M2219" s="54" t="s">
        <v>93</v>
      </c>
      <c r="N2219" s="163">
        <v>6389008</v>
      </c>
      <c r="O2219" s="164" t="s">
        <v>11034</v>
      </c>
      <c r="P2219" s="161">
        <v>9948495076</v>
      </c>
      <c r="Q2219" s="90" t="s">
        <v>11035</v>
      </c>
      <c r="R2219" s="162" t="s">
        <v>170</v>
      </c>
      <c r="S2219" s="162" t="s">
        <v>170</v>
      </c>
      <c r="T2219" s="162" t="s">
        <v>11036</v>
      </c>
      <c r="U2219" s="162" t="s">
        <v>2132</v>
      </c>
      <c r="V2219" s="162" t="s">
        <v>2151</v>
      </c>
      <c r="W2219" s="162" t="s">
        <v>2488</v>
      </c>
      <c r="X2219" s="79" t="s">
        <v>100</v>
      </c>
      <c r="Y2219" s="79" t="s">
        <v>100</v>
      </c>
      <c r="Z2219" s="79" t="s">
        <v>100</v>
      </c>
      <c r="AA2219" s="162" t="s">
        <v>101</v>
      </c>
      <c r="AB2219" s="162" t="s">
        <v>101</v>
      </c>
      <c r="AC2219" s="162" t="s">
        <v>11037</v>
      </c>
    </row>
    <row r="2220" spans="1:29" x14ac:dyDescent="0.3">
      <c r="A2220" s="36">
        <v>2219</v>
      </c>
      <c r="B2220" s="35" t="s">
        <v>87</v>
      </c>
      <c r="C2220" s="37">
        <v>44694</v>
      </c>
      <c r="D2220" s="79">
        <v>75087504</v>
      </c>
      <c r="E2220" s="56" t="s">
        <v>6</v>
      </c>
      <c r="F2220" s="161">
        <v>221395</v>
      </c>
      <c r="G2220" s="162" t="s">
        <v>89</v>
      </c>
      <c r="H2220" s="79" t="s">
        <v>7468</v>
      </c>
      <c r="I2220" s="79" t="s">
        <v>103</v>
      </c>
      <c r="J2220" s="79" t="s">
        <v>11038</v>
      </c>
      <c r="K2220" s="55" t="s">
        <v>45</v>
      </c>
      <c r="L2220" s="55" t="s">
        <v>2633</v>
      </c>
      <c r="M2220" s="54" t="s">
        <v>93</v>
      </c>
      <c r="N2220" s="79">
        <v>6389509</v>
      </c>
      <c r="O2220" s="132" t="s">
        <v>11039</v>
      </c>
      <c r="P2220" s="79">
        <v>7483895403</v>
      </c>
      <c r="Q2220" s="60" t="s">
        <v>11040</v>
      </c>
      <c r="R2220" s="79" t="s">
        <v>11041</v>
      </c>
      <c r="S2220" s="79" t="s">
        <v>11041</v>
      </c>
      <c r="T2220" s="79" t="s">
        <v>212</v>
      </c>
      <c r="U2220" s="79" t="s">
        <v>11042</v>
      </c>
      <c r="V2220" s="79" t="s">
        <v>4476</v>
      </c>
      <c r="W2220" s="79" t="s">
        <v>11043</v>
      </c>
      <c r="X2220" s="79" t="s">
        <v>100</v>
      </c>
      <c r="Y2220" s="79" t="s">
        <v>100</v>
      </c>
      <c r="Z2220" s="79" t="s">
        <v>100</v>
      </c>
      <c r="AA2220" s="79" t="s">
        <v>101</v>
      </c>
      <c r="AB2220" s="79" t="s">
        <v>101</v>
      </c>
      <c r="AC2220" s="79" t="s">
        <v>11044</v>
      </c>
    </row>
    <row r="2221" spans="1:29" x14ac:dyDescent="0.3">
      <c r="A2221" s="36">
        <v>2220</v>
      </c>
      <c r="B2221" s="35" t="s">
        <v>87</v>
      </c>
      <c r="C2221" s="37">
        <v>44664</v>
      </c>
      <c r="D2221" s="79">
        <v>14108180</v>
      </c>
      <c r="E2221" s="56" t="s">
        <v>6</v>
      </c>
      <c r="F2221" s="79">
        <v>221395</v>
      </c>
      <c r="G2221" s="79" t="s">
        <v>89</v>
      </c>
      <c r="H2221" s="79" t="s">
        <v>7468</v>
      </c>
      <c r="I2221" s="79" t="s">
        <v>120</v>
      </c>
      <c r="J2221" s="79" t="s">
        <v>11045</v>
      </c>
      <c r="K2221" s="55" t="s">
        <v>38</v>
      </c>
      <c r="L2221" s="79" t="s">
        <v>118</v>
      </c>
      <c r="M2221" s="54" t="s">
        <v>93</v>
      </c>
      <c r="N2221" s="79">
        <v>6389617</v>
      </c>
      <c r="O2221" s="79" t="s">
        <v>11046</v>
      </c>
      <c r="P2221" s="79">
        <v>7299570576</v>
      </c>
      <c r="Q2221" s="60" t="s">
        <v>11047</v>
      </c>
      <c r="R2221" s="79" t="s">
        <v>514</v>
      </c>
      <c r="S2221" s="79" t="s">
        <v>514</v>
      </c>
      <c r="T2221" s="79" t="s">
        <v>11048</v>
      </c>
      <c r="U2221" s="79" t="s">
        <v>11049</v>
      </c>
      <c r="V2221" s="79" t="s">
        <v>7086</v>
      </c>
      <c r="W2221" s="79" t="s">
        <v>1374</v>
      </c>
      <c r="X2221" s="79" t="s">
        <v>100</v>
      </c>
      <c r="Y2221" s="79" t="s">
        <v>100</v>
      </c>
      <c r="Z2221" s="79" t="s">
        <v>100</v>
      </c>
      <c r="AA2221" s="79" t="s">
        <v>109</v>
      </c>
      <c r="AB2221" s="79" t="s">
        <v>109</v>
      </c>
      <c r="AC2221" s="79" t="s">
        <v>11050</v>
      </c>
    </row>
    <row r="2222" spans="1:29" x14ac:dyDescent="0.3">
      <c r="A2222" s="36">
        <v>2221</v>
      </c>
      <c r="B2222" s="35" t="s">
        <v>87</v>
      </c>
      <c r="C2222" s="37">
        <v>44694</v>
      </c>
      <c r="D2222" s="100">
        <v>63206489</v>
      </c>
      <c r="E2222" s="56" t="s">
        <v>6</v>
      </c>
      <c r="F2222" s="100">
        <v>221395</v>
      </c>
      <c r="G2222" s="56" t="s">
        <v>89</v>
      </c>
      <c r="H2222" s="56" t="s">
        <v>7324</v>
      </c>
      <c r="I2222" s="100" t="s">
        <v>120</v>
      </c>
      <c r="J2222" s="100" t="s">
        <v>11051</v>
      </c>
      <c r="K2222" s="55" t="s">
        <v>24</v>
      </c>
      <c r="L2222" s="79" t="s">
        <v>8710</v>
      </c>
      <c r="M2222" s="54" t="s">
        <v>93</v>
      </c>
      <c r="N2222" s="100">
        <v>6390756</v>
      </c>
      <c r="O2222" s="100" t="s">
        <v>11052</v>
      </c>
      <c r="P2222" s="100">
        <v>9014546175</v>
      </c>
      <c r="Q2222" s="60" t="s">
        <v>11053</v>
      </c>
      <c r="R2222" s="100" t="s">
        <v>370</v>
      </c>
      <c r="S2222" s="100" t="s">
        <v>232</v>
      </c>
      <c r="T2222" s="100" t="s">
        <v>11054</v>
      </c>
      <c r="U2222" s="100">
        <v>1110000</v>
      </c>
      <c r="V2222" s="100">
        <v>1800000</v>
      </c>
      <c r="W2222" s="100" t="s">
        <v>11055</v>
      </c>
      <c r="X2222" s="79" t="s">
        <v>100</v>
      </c>
      <c r="Y2222" s="79" t="s">
        <v>100</v>
      </c>
      <c r="Z2222" s="79" t="s">
        <v>100</v>
      </c>
      <c r="AA2222" s="100" t="s">
        <v>101</v>
      </c>
      <c r="AB2222" s="100" t="s">
        <v>101</v>
      </c>
      <c r="AC2222" s="100" t="s">
        <v>11056</v>
      </c>
    </row>
    <row r="2223" spans="1:29" x14ac:dyDescent="0.3">
      <c r="A2223" s="36">
        <v>2222</v>
      </c>
      <c r="B2223" s="35" t="s">
        <v>87</v>
      </c>
      <c r="C2223" s="37">
        <v>44694</v>
      </c>
      <c r="D2223" s="100">
        <v>63206489</v>
      </c>
      <c r="E2223" s="56" t="s">
        <v>6</v>
      </c>
      <c r="F2223" s="100">
        <v>221395</v>
      </c>
      <c r="G2223" s="100" t="s">
        <v>89</v>
      </c>
      <c r="H2223" s="100" t="s">
        <v>7324</v>
      </c>
      <c r="I2223" s="100" t="s">
        <v>120</v>
      </c>
      <c r="J2223" s="100" t="s">
        <v>11057</v>
      </c>
      <c r="K2223" s="55" t="s">
        <v>24</v>
      </c>
      <c r="L2223" s="79" t="s">
        <v>8613</v>
      </c>
      <c r="M2223" s="54" t="s">
        <v>93</v>
      </c>
      <c r="N2223" s="100">
        <v>6390505</v>
      </c>
      <c r="O2223" s="165" t="s">
        <v>11058</v>
      </c>
      <c r="P2223" s="100">
        <v>7799293966</v>
      </c>
      <c r="Q2223" s="60" t="s">
        <v>11059</v>
      </c>
      <c r="R2223" s="100" t="s">
        <v>225</v>
      </c>
      <c r="S2223" s="100" t="s">
        <v>225</v>
      </c>
      <c r="T2223" s="100" t="s">
        <v>492</v>
      </c>
      <c r="U2223" s="100">
        <v>450000</v>
      </c>
      <c r="V2223" s="100">
        <v>1300000</v>
      </c>
      <c r="W2223" s="100" t="s">
        <v>11060</v>
      </c>
      <c r="X2223" s="79" t="s">
        <v>100</v>
      </c>
      <c r="Y2223" s="79" t="s">
        <v>100</v>
      </c>
      <c r="Z2223" s="79" t="s">
        <v>100</v>
      </c>
      <c r="AA2223" s="100" t="s">
        <v>101</v>
      </c>
      <c r="AB2223" s="100" t="s">
        <v>101</v>
      </c>
      <c r="AC2223" s="100" t="s">
        <v>11061</v>
      </c>
    </row>
    <row r="2224" spans="1:29" x14ac:dyDescent="0.3">
      <c r="A2224" s="36">
        <v>2223</v>
      </c>
      <c r="B2224" s="35" t="s">
        <v>87</v>
      </c>
      <c r="C2224" s="37">
        <v>44694</v>
      </c>
      <c r="D2224" s="100">
        <v>63206489</v>
      </c>
      <c r="E2224" s="56" t="s">
        <v>6</v>
      </c>
      <c r="F2224" s="100">
        <v>221395</v>
      </c>
      <c r="G2224" s="100" t="s">
        <v>89</v>
      </c>
      <c r="H2224" s="100" t="s">
        <v>7324</v>
      </c>
      <c r="I2224" s="100" t="s">
        <v>120</v>
      </c>
      <c r="J2224" s="100" t="s">
        <v>11057</v>
      </c>
      <c r="K2224" s="55" t="s">
        <v>38</v>
      </c>
      <c r="L2224" s="79" t="s">
        <v>8710</v>
      </c>
      <c r="M2224" s="54" t="s">
        <v>93</v>
      </c>
      <c r="N2224" s="100">
        <v>6390510</v>
      </c>
      <c r="O2224" s="100" t="s">
        <v>11062</v>
      </c>
      <c r="P2224" s="100">
        <v>9848809229</v>
      </c>
      <c r="Q2224" s="60" t="s">
        <v>11063</v>
      </c>
      <c r="R2224" s="100" t="s">
        <v>5584</v>
      </c>
      <c r="S2224" s="100" t="s">
        <v>5584</v>
      </c>
      <c r="T2224" s="100" t="s">
        <v>11064</v>
      </c>
      <c r="U2224" s="100">
        <v>700000</v>
      </c>
      <c r="V2224" s="100">
        <v>1400000</v>
      </c>
      <c r="W2224" s="100" t="s">
        <v>11065</v>
      </c>
      <c r="X2224" s="79" t="s">
        <v>100</v>
      </c>
      <c r="Y2224" s="79" t="s">
        <v>100</v>
      </c>
      <c r="Z2224" s="79" t="s">
        <v>100</v>
      </c>
      <c r="AA2224" s="100" t="s">
        <v>101</v>
      </c>
      <c r="AB2224" s="100" t="s">
        <v>101</v>
      </c>
      <c r="AC2224" s="100" t="s">
        <v>11066</v>
      </c>
    </row>
    <row r="2225" spans="1:29" x14ac:dyDescent="0.3">
      <c r="A2225" s="36">
        <v>2224</v>
      </c>
      <c r="B2225" s="35" t="s">
        <v>87</v>
      </c>
      <c r="C2225" s="37">
        <v>44694</v>
      </c>
      <c r="D2225" s="56">
        <v>65656387</v>
      </c>
      <c r="E2225" s="56" t="s">
        <v>6</v>
      </c>
      <c r="F2225" s="100">
        <v>221395</v>
      </c>
      <c r="G2225" s="56" t="s">
        <v>89</v>
      </c>
      <c r="H2225" s="56" t="s">
        <v>7324</v>
      </c>
      <c r="I2225" s="100" t="s">
        <v>120</v>
      </c>
      <c r="J2225" s="100" t="s">
        <v>10237</v>
      </c>
      <c r="K2225" s="55" t="s">
        <v>13</v>
      </c>
      <c r="L2225" s="79" t="s">
        <v>11067</v>
      </c>
      <c r="M2225" s="54" t="s">
        <v>93</v>
      </c>
      <c r="N2225" s="100">
        <v>6391512</v>
      </c>
      <c r="O2225" s="132" t="s">
        <v>11068</v>
      </c>
      <c r="P2225" s="100">
        <v>9985164036</v>
      </c>
      <c r="Q2225" s="60" t="s">
        <v>11069</v>
      </c>
      <c r="R2225" s="100" t="s">
        <v>479</v>
      </c>
      <c r="S2225" s="100" t="s">
        <v>479</v>
      </c>
      <c r="T2225" s="100" t="s">
        <v>11070</v>
      </c>
      <c r="U2225" s="100">
        <v>970000</v>
      </c>
      <c r="V2225" s="100">
        <v>1400000</v>
      </c>
      <c r="W2225" s="100" t="s">
        <v>11071</v>
      </c>
      <c r="X2225" s="100" t="s">
        <v>128</v>
      </c>
      <c r="Y2225" s="100" t="s">
        <v>128</v>
      </c>
      <c r="Z2225" s="100" t="s">
        <v>128</v>
      </c>
      <c r="AA2225" s="100" t="s">
        <v>101</v>
      </c>
      <c r="AB2225" s="100" t="s">
        <v>101</v>
      </c>
      <c r="AC2225" s="100" t="s">
        <v>11072</v>
      </c>
    </row>
    <row r="2226" spans="1:29" x14ac:dyDescent="0.3">
      <c r="A2226" s="36">
        <v>2225</v>
      </c>
      <c r="B2226" s="35" t="s">
        <v>87</v>
      </c>
      <c r="C2226" s="37">
        <v>44694</v>
      </c>
      <c r="D2226" s="56">
        <v>65656387</v>
      </c>
      <c r="E2226" s="56" t="s">
        <v>6</v>
      </c>
      <c r="F2226" s="100">
        <v>221395</v>
      </c>
      <c r="G2226" s="56" t="s">
        <v>89</v>
      </c>
      <c r="H2226" s="56" t="s">
        <v>7324</v>
      </c>
      <c r="I2226" s="100" t="s">
        <v>120</v>
      </c>
      <c r="J2226" s="100" t="s">
        <v>10237</v>
      </c>
      <c r="K2226" s="55" t="s">
        <v>13</v>
      </c>
      <c r="L2226" s="79" t="s">
        <v>11073</v>
      </c>
      <c r="M2226" s="54" t="s">
        <v>93</v>
      </c>
      <c r="N2226" s="100">
        <v>6390691</v>
      </c>
      <c r="O2226" s="147" t="s">
        <v>11074</v>
      </c>
      <c r="P2226" s="100">
        <v>9295852235</v>
      </c>
      <c r="Q2226" s="60" t="s">
        <v>11075</v>
      </c>
      <c r="R2226" s="100" t="s">
        <v>11076</v>
      </c>
      <c r="S2226" s="100" t="s">
        <v>11076</v>
      </c>
      <c r="T2226" s="100" t="s">
        <v>11077</v>
      </c>
      <c r="U2226" s="100">
        <v>975000</v>
      </c>
      <c r="V2226" s="100">
        <v>1600000</v>
      </c>
      <c r="W2226" s="100" t="s">
        <v>347</v>
      </c>
      <c r="X2226" s="100" t="s">
        <v>128</v>
      </c>
      <c r="Y2226" s="100" t="s">
        <v>128</v>
      </c>
      <c r="Z2226" s="100" t="s">
        <v>128</v>
      </c>
      <c r="AA2226" s="100" t="s">
        <v>101</v>
      </c>
      <c r="AB2226" s="100" t="s">
        <v>101</v>
      </c>
      <c r="AC2226" s="100" t="s">
        <v>11078</v>
      </c>
    </row>
    <row r="2227" spans="1:29" x14ac:dyDescent="0.3">
      <c r="A2227" s="36">
        <v>2226</v>
      </c>
      <c r="B2227" s="35" t="s">
        <v>87</v>
      </c>
      <c r="C2227" s="37">
        <v>44694</v>
      </c>
      <c r="D2227" s="55">
        <v>71005092</v>
      </c>
      <c r="E2227" s="56" t="s">
        <v>6</v>
      </c>
      <c r="F2227" s="55">
        <v>221395</v>
      </c>
      <c r="G2227" s="55" t="s">
        <v>89</v>
      </c>
      <c r="H2227" s="55" t="s">
        <v>7080</v>
      </c>
      <c r="I2227" s="55" t="s">
        <v>103</v>
      </c>
      <c r="J2227" s="55" t="s">
        <v>11079</v>
      </c>
      <c r="K2227" s="55" t="s">
        <v>24</v>
      </c>
      <c r="L2227" s="55" t="s">
        <v>8710</v>
      </c>
      <c r="M2227" s="54" t="s">
        <v>93</v>
      </c>
      <c r="N2227" s="100" t="s">
        <v>11080</v>
      </c>
      <c r="O2227" s="55" t="s">
        <v>11081</v>
      </c>
      <c r="P2227" s="55">
        <v>8260551400</v>
      </c>
      <c r="Q2227" s="60" t="s">
        <v>11082</v>
      </c>
      <c r="R2227" s="55" t="s">
        <v>5471</v>
      </c>
      <c r="S2227" s="55" t="s">
        <v>225</v>
      </c>
      <c r="T2227" s="55" t="s">
        <v>11083</v>
      </c>
      <c r="U2227" s="55" t="s">
        <v>11084</v>
      </c>
      <c r="V2227" s="55" t="s">
        <v>6477</v>
      </c>
      <c r="W2227" s="55" t="s">
        <v>11085</v>
      </c>
      <c r="X2227" s="55" t="s">
        <v>100</v>
      </c>
      <c r="Y2227" s="55" t="s">
        <v>100</v>
      </c>
      <c r="Z2227" s="54"/>
      <c r="AA2227" s="55" t="s">
        <v>101</v>
      </c>
      <c r="AB2227" s="55" t="s">
        <v>109</v>
      </c>
      <c r="AC2227" s="55" t="s">
        <v>6514</v>
      </c>
    </row>
    <row r="2228" spans="1:29" x14ac:dyDescent="0.3">
      <c r="A2228" s="36">
        <v>2227</v>
      </c>
      <c r="B2228" s="35" t="s">
        <v>87</v>
      </c>
      <c r="C2228" s="37">
        <v>44694</v>
      </c>
      <c r="D2228" s="55">
        <v>71005092</v>
      </c>
      <c r="E2228" s="56" t="s">
        <v>6</v>
      </c>
      <c r="F2228" s="55">
        <v>221395</v>
      </c>
      <c r="G2228" s="55" t="s">
        <v>89</v>
      </c>
      <c r="H2228" s="55" t="s">
        <v>7080</v>
      </c>
      <c r="I2228" s="55" t="s">
        <v>103</v>
      </c>
      <c r="J2228" s="55" t="s">
        <v>11079</v>
      </c>
      <c r="K2228" s="55" t="s">
        <v>18</v>
      </c>
      <c r="L2228" s="55" t="s">
        <v>11086</v>
      </c>
      <c r="M2228" s="54" t="s">
        <v>93</v>
      </c>
      <c r="N2228" s="55">
        <v>6389680</v>
      </c>
      <c r="O2228" s="121" t="s">
        <v>11087</v>
      </c>
      <c r="P2228" s="55">
        <v>9432237175</v>
      </c>
      <c r="Q2228" s="60" t="s">
        <v>11088</v>
      </c>
      <c r="R2228" s="55" t="s">
        <v>6175</v>
      </c>
      <c r="S2228" s="55" t="s">
        <v>8734</v>
      </c>
      <c r="T2228" s="55" t="s">
        <v>198</v>
      </c>
      <c r="U2228" s="55" t="s">
        <v>11089</v>
      </c>
      <c r="V2228" s="55" t="s">
        <v>6126</v>
      </c>
      <c r="W2228" s="55" t="s">
        <v>11090</v>
      </c>
      <c r="X2228" s="55" t="s">
        <v>100</v>
      </c>
      <c r="Y2228" s="55" t="s">
        <v>100</v>
      </c>
      <c r="Z2228" s="54"/>
      <c r="AA2228" s="55" t="s">
        <v>1828</v>
      </c>
      <c r="AB2228" s="55" t="s">
        <v>6040</v>
      </c>
      <c r="AC2228" s="55" t="s">
        <v>11091</v>
      </c>
    </row>
    <row r="2229" spans="1:29" x14ac:dyDescent="0.3">
      <c r="A2229" s="36">
        <v>2228</v>
      </c>
      <c r="B2229" s="35" t="s">
        <v>87</v>
      </c>
      <c r="C2229" s="37">
        <v>44694</v>
      </c>
      <c r="D2229" s="55">
        <v>71005092</v>
      </c>
      <c r="E2229" s="56" t="s">
        <v>6</v>
      </c>
      <c r="F2229" s="55">
        <v>221395</v>
      </c>
      <c r="G2229" s="55" t="s">
        <v>89</v>
      </c>
      <c r="H2229" s="55" t="s">
        <v>7080</v>
      </c>
      <c r="I2229" s="55" t="s">
        <v>103</v>
      </c>
      <c r="J2229" s="55" t="s">
        <v>11079</v>
      </c>
      <c r="K2229" s="55" t="s">
        <v>24</v>
      </c>
      <c r="L2229" s="55" t="s">
        <v>2633</v>
      </c>
      <c r="M2229" s="54" t="s">
        <v>93</v>
      </c>
      <c r="N2229" s="55">
        <v>6390184</v>
      </c>
      <c r="O2229" s="121" t="s">
        <v>11092</v>
      </c>
      <c r="P2229" s="55">
        <v>9806653471</v>
      </c>
      <c r="Q2229" s="60" t="s">
        <v>11093</v>
      </c>
      <c r="R2229" s="55" t="s">
        <v>8311</v>
      </c>
      <c r="S2229" s="55" t="s">
        <v>5776</v>
      </c>
      <c r="T2229" s="55" t="s">
        <v>11094</v>
      </c>
      <c r="U2229" s="55" t="s">
        <v>5479</v>
      </c>
      <c r="V2229" s="55" t="s">
        <v>4456</v>
      </c>
      <c r="W2229" s="55" t="s">
        <v>11095</v>
      </c>
      <c r="X2229" s="55" t="s">
        <v>100</v>
      </c>
      <c r="Y2229" s="55" t="s">
        <v>100</v>
      </c>
      <c r="Z2229" s="54"/>
      <c r="AA2229" s="55" t="s">
        <v>109</v>
      </c>
      <c r="AB2229" s="55" t="s">
        <v>109</v>
      </c>
      <c r="AC2229" s="55" t="s">
        <v>11096</v>
      </c>
    </row>
    <row r="2230" spans="1:29" ht="28.8" x14ac:dyDescent="0.3">
      <c r="A2230" s="36">
        <v>2229</v>
      </c>
      <c r="B2230" s="35" t="s">
        <v>87</v>
      </c>
      <c r="C2230" s="37">
        <v>44695</v>
      </c>
      <c r="D2230" s="79">
        <v>12654664</v>
      </c>
      <c r="E2230" s="56" t="s">
        <v>6</v>
      </c>
      <c r="F2230" s="79">
        <v>221395</v>
      </c>
      <c r="G2230" s="79" t="s">
        <v>89</v>
      </c>
      <c r="H2230" s="79" t="s">
        <v>7468</v>
      </c>
      <c r="I2230" s="161" t="s">
        <v>11006</v>
      </c>
      <c r="J2230" s="161" t="s">
        <v>11097</v>
      </c>
      <c r="K2230" s="55" t="s">
        <v>38</v>
      </c>
      <c r="L2230" s="79" t="s">
        <v>1416</v>
      </c>
      <c r="M2230" s="54" t="s">
        <v>93</v>
      </c>
      <c r="N2230" s="100">
        <v>6390606</v>
      </c>
      <c r="O2230" s="79" t="s">
        <v>11098</v>
      </c>
      <c r="P2230" s="79">
        <v>8977552232</v>
      </c>
      <c r="Q2230" s="60" t="s">
        <v>11099</v>
      </c>
      <c r="R2230" s="161" t="s">
        <v>277</v>
      </c>
      <c r="S2230" s="161" t="s">
        <v>277</v>
      </c>
      <c r="T2230" s="79" t="s">
        <v>11100</v>
      </c>
      <c r="U2230" s="161" t="s">
        <v>5336</v>
      </c>
      <c r="V2230" s="161" t="s">
        <v>4584</v>
      </c>
      <c r="W2230" s="161" t="s">
        <v>7860</v>
      </c>
      <c r="X2230" s="161" t="s">
        <v>100</v>
      </c>
      <c r="Y2230" s="161" t="s">
        <v>100</v>
      </c>
      <c r="Z2230" s="79" t="s">
        <v>100</v>
      </c>
      <c r="AA2230" s="161" t="s">
        <v>101</v>
      </c>
      <c r="AB2230" s="161" t="s">
        <v>109</v>
      </c>
      <c r="AC2230" s="161" t="s">
        <v>11101</v>
      </c>
    </row>
    <row r="2231" spans="1:29" x14ac:dyDescent="0.3">
      <c r="A2231" s="36">
        <v>2230</v>
      </c>
      <c r="B2231" s="35" t="s">
        <v>87</v>
      </c>
      <c r="C2231" s="37">
        <v>44665</v>
      </c>
      <c r="D2231" s="79">
        <v>14108180</v>
      </c>
      <c r="E2231" s="56" t="s">
        <v>6</v>
      </c>
      <c r="F2231" s="79">
        <v>221395</v>
      </c>
      <c r="G2231" s="79" t="s">
        <v>89</v>
      </c>
      <c r="H2231" s="79" t="s">
        <v>7468</v>
      </c>
      <c r="I2231" s="79" t="s">
        <v>120</v>
      </c>
      <c r="J2231" s="79" t="s">
        <v>11045</v>
      </c>
      <c r="K2231" s="55" t="s">
        <v>38</v>
      </c>
      <c r="L2231" s="79" t="s">
        <v>1416</v>
      </c>
      <c r="M2231" s="54" t="s">
        <v>93</v>
      </c>
      <c r="N2231" s="79">
        <v>6391693</v>
      </c>
      <c r="O2231" s="79" t="s">
        <v>11102</v>
      </c>
      <c r="P2231" s="79">
        <v>9844636402</v>
      </c>
      <c r="Q2231" s="60" t="s">
        <v>11103</v>
      </c>
      <c r="R2231" s="79" t="s">
        <v>6686</v>
      </c>
      <c r="S2231" s="79" t="s">
        <v>290</v>
      </c>
      <c r="T2231" s="79" t="s">
        <v>11104</v>
      </c>
      <c r="U2231" s="79" t="s">
        <v>5479</v>
      </c>
      <c r="V2231" s="79" t="s">
        <v>5491</v>
      </c>
      <c r="W2231" s="79" t="s">
        <v>11105</v>
      </c>
      <c r="X2231" s="161" t="s">
        <v>100</v>
      </c>
      <c r="Y2231" s="161" t="s">
        <v>100</v>
      </c>
      <c r="Z2231" s="79" t="s">
        <v>100</v>
      </c>
      <c r="AA2231" s="79" t="s">
        <v>2205</v>
      </c>
      <c r="AB2231" s="79" t="s">
        <v>109</v>
      </c>
      <c r="AC2231" s="79" t="s">
        <v>9444</v>
      </c>
    </row>
    <row r="2232" spans="1:29" x14ac:dyDescent="0.3">
      <c r="A2232" s="36">
        <v>2231</v>
      </c>
      <c r="B2232" s="35" t="s">
        <v>87</v>
      </c>
      <c r="C2232" s="37">
        <v>44697</v>
      </c>
      <c r="D2232" s="79">
        <v>25935673</v>
      </c>
      <c r="E2232" s="56" t="s">
        <v>6</v>
      </c>
      <c r="F2232" s="79">
        <v>221395</v>
      </c>
      <c r="G2232" s="79" t="s">
        <v>89</v>
      </c>
      <c r="H2232" s="79" t="s">
        <v>90</v>
      </c>
      <c r="I2232" s="79" t="s">
        <v>394</v>
      </c>
      <c r="J2232" s="79" t="s">
        <v>11106</v>
      </c>
      <c r="K2232" s="55" t="s">
        <v>13</v>
      </c>
      <c r="L2232" s="79" t="s">
        <v>118</v>
      </c>
      <c r="M2232" s="54" t="s">
        <v>93</v>
      </c>
      <c r="N2232" s="79">
        <v>6397302</v>
      </c>
      <c r="O2232" s="132" t="s">
        <v>11107</v>
      </c>
      <c r="P2232" s="79">
        <v>7382045075</v>
      </c>
      <c r="Q2232" s="60" t="s">
        <v>11108</v>
      </c>
      <c r="R2232" s="79" t="s">
        <v>4312</v>
      </c>
      <c r="S2232" s="79" t="s">
        <v>558</v>
      </c>
      <c r="T2232" s="79" t="s">
        <v>11109</v>
      </c>
      <c r="U2232" s="79">
        <v>1000000</v>
      </c>
      <c r="V2232" s="79">
        <v>1700000</v>
      </c>
      <c r="W2232" s="79" t="s">
        <v>11110</v>
      </c>
      <c r="X2232" s="79" t="s">
        <v>100</v>
      </c>
      <c r="Y2232" s="79" t="s">
        <v>100</v>
      </c>
      <c r="Z2232" s="79" t="s">
        <v>100</v>
      </c>
      <c r="AA2232" s="79" t="s">
        <v>101</v>
      </c>
      <c r="AB2232" s="79" t="s">
        <v>109</v>
      </c>
      <c r="AC2232" s="35" t="s">
        <v>11111</v>
      </c>
    </row>
    <row r="2233" spans="1:29" x14ac:dyDescent="0.3">
      <c r="A2233" s="36">
        <v>2232</v>
      </c>
      <c r="B2233" s="35" t="s">
        <v>87</v>
      </c>
      <c r="C2233" s="37">
        <v>44694</v>
      </c>
      <c r="D2233" s="79">
        <v>82186349</v>
      </c>
      <c r="E2233" s="79" t="s">
        <v>1</v>
      </c>
      <c r="F2233" s="79">
        <v>210369</v>
      </c>
      <c r="G2233" s="79" t="s">
        <v>89</v>
      </c>
      <c r="H2233" s="79" t="s">
        <v>90</v>
      </c>
      <c r="I2233" s="79" t="s">
        <v>103</v>
      </c>
      <c r="J2233" s="79" t="s">
        <v>10594</v>
      </c>
      <c r="K2233" s="55" t="s">
        <v>24</v>
      </c>
      <c r="L2233" s="79" t="s">
        <v>10314</v>
      </c>
      <c r="M2233" s="54" t="s">
        <v>93</v>
      </c>
      <c r="N2233" s="79">
        <v>6374724</v>
      </c>
      <c r="O2233" s="79" t="s">
        <v>11112</v>
      </c>
      <c r="P2233" s="79">
        <v>9848198178</v>
      </c>
      <c r="Q2233" s="60" t="s">
        <v>11113</v>
      </c>
      <c r="R2233" s="79" t="s">
        <v>3771</v>
      </c>
      <c r="S2233" s="79" t="s">
        <v>563</v>
      </c>
      <c r="T2233" s="79" t="s">
        <v>11114</v>
      </c>
      <c r="U2233" s="79" t="s">
        <v>11115</v>
      </c>
      <c r="V2233" s="79" t="s">
        <v>3712</v>
      </c>
      <c r="W2233" s="79" t="s">
        <v>11116</v>
      </c>
      <c r="X2233" s="161" t="s">
        <v>100</v>
      </c>
      <c r="Y2233" s="161" t="s">
        <v>100</v>
      </c>
      <c r="Z2233" s="79" t="s">
        <v>100</v>
      </c>
      <c r="AA2233" s="79" t="s">
        <v>101</v>
      </c>
      <c r="AB2233" s="79" t="s">
        <v>109</v>
      </c>
      <c r="AC2233" s="79" t="s">
        <v>7022</v>
      </c>
    </row>
    <row r="2234" spans="1:29" x14ac:dyDescent="0.3">
      <c r="A2234" s="36">
        <v>2233</v>
      </c>
      <c r="B2234" s="35" t="s">
        <v>87</v>
      </c>
      <c r="C2234" s="37">
        <v>44694</v>
      </c>
      <c r="D2234" s="79">
        <v>70169838</v>
      </c>
      <c r="E2234" s="79" t="s">
        <v>1</v>
      </c>
      <c r="F2234" s="79">
        <v>210369</v>
      </c>
      <c r="G2234" s="79" t="s">
        <v>89</v>
      </c>
      <c r="H2234" s="79" t="s">
        <v>90</v>
      </c>
      <c r="I2234" s="79" t="s">
        <v>10939</v>
      </c>
      <c r="J2234" s="79" t="s">
        <v>10940</v>
      </c>
      <c r="K2234" s="55" t="s">
        <v>45</v>
      </c>
      <c r="L2234" s="79" t="s">
        <v>402</v>
      </c>
      <c r="M2234" s="54" t="s">
        <v>93</v>
      </c>
      <c r="N2234" s="79">
        <v>6386759</v>
      </c>
      <c r="O2234" s="79" t="s">
        <v>11117</v>
      </c>
      <c r="P2234" s="79">
        <v>7736503716</v>
      </c>
      <c r="Q2234" s="60" t="s">
        <v>11118</v>
      </c>
      <c r="R2234" s="79" t="s">
        <v>558</v>
      </c>
      <c r="S2234" s="79" t="s">
        <v>558</v>
      </c>
      <c r="T2234" s="79" t="s">
        <v>11119</v>
      </c>
      <c r="U2234" s="79" t="s">
        <v>6544</v>
      </c>
      <c r="V2234" s="79" t="s">
        <v>11120</v>
      </c>
      <c r="W2234" s="79" t="s">
        <v>308</v>
      </c>
      <c r="X2234" s="161" t="s">
        <v>100</v>
      </c>
      <c r="Y2234" s="161" t="s">
        <v>100</v>
      </c>
      <c r="Z2234" s="79" t="s">
        <v>100</v>
      </c>
      <c r="AA2234" s="79" t="s">
        <v>109</v>
      </c>
      <c r="AB2234" s="79" t="s">
        <v>109</v>
      </c>
      <c r="AC2234" s="79" t="s">
        <v>11121</v>
      </c>
    </row>
    <row r="2235" spans="1:29" x14ac:dyDescent="0.3">
      <c r="A2235" s="36">
        <v>2234</v>
      </c>
      <c r="B2235" s="35" t="s">
        <v>87</v>
      </c>
      <c r="C2235" s="37">
        <v>44694</v>
      </c>
      <c r="D2235" s="79">
        <v>10352886</v>
      </c>
      <c r="E2235" s="79" t="s">
        <v>1</v>
      </c>
      <c r="F2235" s="79">
        <v>210369</v>
      </c>
      <c r="G2235" s="79" t="s">
        <v>89</v>
      </c>
      <c r="H2235" s="79" t="s">
        <v>254</v>
      </c>
      <c r="I2235" s="79" t="s">
        <v>394</v>
      </c>
      <c r="J2235" s="79" t="s">
        <v>11122</v>
      </c>
      <c r="K2235" s="55" t="s">
        <v>13</v>
      </c>
      <c r="L2235" s="79" t="s">
        <v>621</v>
      </c>
      <c r="M2235" s="54" t="s">
        <v>93</v>
      </c>
      <c r="N2235" s="79">
        <v>6385542</v>
      </c>
      <c r="O2235" s="79" t="s">
        <v>8272</v>
      </c>
      <c r="P2235" s="79">
        <v>9961069623</v>
      </c>
      <c r="Q2235" s="60" t="s">
        <v>11123</v>
      </c>
      <c r="R2235" s="79" t="s">
        <v>743</v>
      </c>
      <c r="S2235" s="79" t="s">
        <v>2274</v>
      </c>
      <c r="T2235" s="79" t="s">
        <v>8274</v>
      </c>
      <c r="U2235" s="79">
        <v>1200000</v>
      </c>
      <c r="V2235" s="79">
        <v>2000000</v>
      </c>
      <c r="W2235" s="79" t="s">
        <v>134</v>
      </c>
      <c r="X2235" s="161" t="s">
        <v>100</v>
      </c>
      <c r="Y2235" s="161" t="s">
        <v>100</v>
      </c>
      <c r="Z2235" s="79" t="s">
        <v>118</v>
      </c>
      <c r="AA2235" s="79" t="s">
        <v>109</v>
      </c>
      <c r="AB2235" s="79" t="s">
        <v>109</v>
      </c>
      <c r="AC2235" s="79"/>
    </row>
    <row r="2236" spans="1:29" x14ac:dyDescent="0.3">
      <c r="A2236" s="36">
        <v>2235</v>
      </c>
      <c r="B2236" s="35" t="s">
        <v>87</v>
      </c>
      <c r="C2236" s="37">
        <v>44694</v>
      </c>
      <c r="D2236" s="79">
        <v>33987799</v>
      </c>
      <c r="E2236" s="79" t="s">
        <v>1</v>
      </c>
      <c r="F2236" s="79">
        <v>210369</v>
      </c>
      <c r="G2236" s="79" t="s">
        <v>89</v>
      </c>
      <c r="H2236" s="79" t="s">
        <v>254</v>
      </c>
      <c r="I2236" s="79" t="s">
        <v>1070</v>
      </c>
      <c r="J2236" s="79" t="s">
        <v>11124</v>
      </c>
      <c r="K2236" s="55" t="s">
        <v>13</v>
      </c>
      <c r="L2236" s="79" t="s">
        <v>621</v>
      </c>
      <c r="M2236" s="54" t="s">
        <v>93</v>
      </c>
      <c r="N2236" s="79">
        <v>6385539</v>
      </c>
      <c r="O2236" s="79"/>
      <c r="P2236" s="79">
        <v>8147705504</v>
      </c>
      <c r="Q2236" s="60" t="s">
        <v>11125</v>
      </c>
      <c r="R2236" s="79" t="s">
        <v>660</v>
      </c>
      <c r="S2236" s="79" t="s">
        <v>660</v>
      </c>
      <c r="T2236" s="79" t="s">
        <v>11126</v>
      </c>
      <c r="U2236" s="79">
        <v>1400000</v>
      </c>
      <c r="V2236" s="79">
        <v>2500000</v>
      </c>
      <c r="W2236" s="79" t="s">
        <v>10330</v>
      </c>
      <c r="X2236" s="161" t="s">
        <v>100</v>
      </c>
      <c r="Y2236" s="161" t="s">
        <v>100</v>
      </c>
      <c r="Z2236" s="79" t="s">
        <v>118</v>
      </c>
      <c r="AA2236" s="79" t="s">
        <v>109</v>
      </c>
      <c r="AB2236" s="79" t="s">
        <v>109</v>
      </c>
      <c r="AC2236" s="79" t="s">
        <v>11127</v>
      </c>
    </row>
    <row r="2237" spans="1:29" x14ac:dyDescent="0.3">
      <c r="A2237" s="36">
        <v>2236</v>
      </c>
      <c r="B2237" s="35" t="s">
        <v>87</v>
      </c>
      <c r="C2237" s="37">
        <v>44694</v>
      </c>
      <c r="D2237" s="79">
        <v>46571684</v>
      </c>
      <c r="E2237" s="79" t="s">
        <v>1</v>
      </c>
      <c r="F2237" s="79">
        <v>210369</v>
      </c>
      <c r="G2237" s="79" t="s">
        <v>89</v>
      </c>
      <c r="H2237" s="79" t="s">
        <v>254</v>
      </c>
      <c r="I2237" s="79" t="s">
        <v>11128</v>
      </c>
      <c r="J2237" s="79" t="s">
        <v>11129</v>
      </c>
      <c r="K2237" s="55" t="s">
        <v>13</v>
      </c>
      <c r="L2237" s="79" t="s">
        <v>5223</v>
      </c>
      <c r="M2237" s="54" t="s">
        <v>93</v>
      </c>
      <c r="N2237" s="79">
        <v>6385102</v>
      </c>
      <c r="O2237" s="79" t="s">
        <v>11130</v>
      </c>
      <c r="P2237" s="79">
        <v>9600495938</v>
      </c>
      <c r="Q2237" s="60" t="s">
        <v>11131</v>
      </c>
      <c r="R2237" s="79" t="s">
        <v>660</v>
      </c>
      <c r="S2237" s="79" t="s">
        <v>217</v>
      </c>
      <c r="T2237" s="79" t="s">
        <v>11132</v>
      </c>
      <c r="U2237" s="79">
        <v>980000</v>
      </c>
      <c r="V2237" s="79">
        <v>1800000</v>
      </c>
      <c r="W2237" s="79" t="s">
        <v>11133</v>
      </c>
      <c r="X2237" s="161" t="s">
        <v>100</v>
      </c>
      <c r="Y2237" s="161" t="s">
        <v>100</v>
      </c>
      <c r="Z2237" s="79" t="s">
        <v>118</v>
      </c>
      <c r="AA2237" s="79" t="s">
        <v>109</v>
      </c>
      <c r="AB2237" s="79" t="s">
        <v>109</v>
      </c>
      <c r="AC2237" s="79"/>
    </row>
    <row r="2238" spans="1:29" x14ac:dyDescent="0.3">
      <c r="A2238" s="36">
        <v>2237</v>
      </c>
      <c r="B2238" s="35" t="s">
        <v>87</v>
      </c>
      <c r="C2238" s="37">
        <v>44694</v>
      </c>
      <c r="D2238" s="79">
        <v>46571684</v>
      </c>
      <c r="E2238" s="79" t="s">
        <v>1</v>
      </c>
      <c r="F2238" s="79">
        <v>210369</v>
      </c>
      <c r="G2238" s="79" t="s">
        <v>89</v>
      </c>
      <c r="H2238" s="79" t="s">
        <v>254</v>
      </c>
      <c r="I2238" s="79" t="s">
        <v>11128</v>
      </c>
      <c r="J2238" s="79" t="s">
        <v>11129</v>
      </c>
      <c r="K2238" s="55" t="s">
        <v>13</v>
      </c>
      <c r="L2238" s="79" t="s">
        <v>5223</v>
      </c>
      <c r="M2238" s="54" t="s">
        <v>93</v>
      </c>
      <c r="N2238" s="79">
        <v>6385085</v>
      </c>
      <c r="O2238" s="79" t="s">
        <v>11134</v>
      </c>
      <c r="P2238" s="79">
        <v>9944877102</v>
      </c>
      <c r="Q2238" s="60" t="s">
        <v>11135</v>
      </c>
      <c r="R2238" s="79" t="s">
        <v>677</v>
      </c>
      <c r="S2238" s="79" t="s">
        <v>677</v>
      </c>
      <c r="T2238" s="79" t="s">
        <v>11136</v>
      </c>
      <c r="U2238" s="79">
        <v>1100000</v>
      </c>
      <c r="V2238" s="79">
        <v>1600000</v>
      </c>
      <c r="W2238" s="79" t="s">
        <v>11137</v>
      </c>
      <c r="X2238" s="161" t="s">
        <v>100</v>
      </c>
      <c r="Y2238" s="161" t="s">
        <v>100</v>
      </c>
      <c r="Z2238" s="79" t="s">
        <v>118</v>
      </c>
      <c r="AA2238" s="79" t="s">
        <v>267</v>
      </c>
      <c r="AB2238" s="79" t="s">
        <v>109</v>
      </c>
      <c r="AC2238" s="79"/>
    </row>
    <row r="2239" spans="1:29" x14ac:dyDescent="0.3">
      <c r="A2239" s="36">
        <v>2238</v>
      </c>
      <c r="B2239" s="35" t="s">
        <v>87</v>
      </c>
      <c r="C2239" s="37">
        <v>44694</v>
      </c>
      <c r="D2239" s="79">
        <v>10352886</v>
      </c>
      <c r="E2239" s="79" t="s">
        <v>1</v>
      </c>
      <c r="F2239" s="79">
        <v>210369</v>
      </c>
      <c r="G2239" s="79" t="s">
        <v>89</v>
      </c>
      <c r="H2239" s="79" t="s">
        <v>254</v>
      </c>
      <c r="I2239" s="79" t="s">
        <v>2885</v>
      </c>
      <c r="J2239" s="79" t="s">
        <v>9369</v>
      </c>
      <c r="K2239" s="55" t="s">
        <v>24</v>
      </c>
      <c r="L2239" s="79" t="s">
        <v>8089</v>
      </c>
      <c r="M2239" s="54" t="s">
        <v>93</v>
      </c>
      <c r="N2239" s="79">
        <v>6384606</v>
      </c>
      <c r="O2239" s="79" t="s">
        <v>11138</v>
      </c>
      <c r="P2239" s="79">
        <v>8886839567</v>
      </c>
      <c r="Q2239" s="60" t="s">
        <v>11139</v>
      </c>
      <c r="R2239" s="79" t="s">
        <v>8418</v>
      </c>
      <c r="S2239" s="79" t="s">
        <v>8418</v>
      </c>
      <c r="T2239" s="79" t="s">
        <v>11140</v>
      </c>
      <c r="U2239" s="79">
        <v>1450000</v>
      </c>
      <c r="V2239" s="79">
        <v>2400000</v>
      </c>
      <c r="W2239" s="79" t="s">
        <v>9998</v>
      </c>
      <c r="X2239" s="161" t="s">
        <v>100</v>
      </c>
      <c r="Y2239" s="161" t="s">
        <v>100</v>
      </c>
      <c r="Z2239" s="79" t="s">
        <v>118</v>
      </c>
      <c r="AA2239" s="79" t="s">
        <v>101</v>
      </c>
      <c r="AB2239" s="79" t="s">
        <v>109</v>
      </c>
      <c r="AC2239" s="79" t="s">
        <v>11141</v>
      </c>
    </row>
    <row r="2240" spans="1:29" x14ac:dyDescent="0.3">
      <c r="A2240" s="36">
        <v>2239</v>
      </c>
      <c r="B2240" s="35" t="s">
        <v>87</v>
      </c>
      <c r="C2240" s="37">
        <v>44694</v>
      </c>
      <c r="D2240" s="79">
        <v>10352886</v>
      </c>
      <c r="E2240" s="79" t="s">
        <v>1</v>
      </c>
      <c r="F2240" s="79">
        <v>210369</v>
      </c>
      <c r="G2240" s="79" t="s">
        <v>89</v>
      </c>
      <c r="H2240" s="79" t="s">
        <v>254</v>
      </c>
      <c r="I2240" s="79" t="s">
        <v>2885</v>
      </c>
      <c r="J2240" s="79" t="s">
        <v>9369</v>
      </c>
      <c r="K2240" s="36" t="s">
        <v>15147</v>
      </c>
      <c r="L2240" s="79"/>
      <c r="M2240" s="54" t="s">
        <v>93</v>
      </c>
      <c r="N2240" s="79">
        <v>6085354</v>
      </c>
      <c r="O2240" s="79" t="s">
        <v>10199</v>
      </c>
      <c r="P2240" s="79">
        <v>8698002040</v>
      </c>
      <c r="Q2240" s="60" t="s">
        <v>10200</v>
      </c>
      <c r="R2240" s="79" t="s">
        <v>3342</v>
      </c>
      <c r="S2240" s="79" t="s">
        <v>2290</v>
      </c>
      <c r="T2240" s="79" t="s">
        <v>2412</v>
      </c>
      <c r="U2240" s="79">
        <v>1500000</v>
      </c>
      <c r="V2240" s="79">
        <v>2200000</v>
      </c>
      <c r="W2240" s="79" t="s">
        <v>10318</v>
      </c>
      <c r="X2240" s="161" t="s">
        <v>100</v>
      </c>
      <c r="Y2240" s="161" t="s">
        <v>100</v>
      </c>
      <c r="Z2240" s="79" t="s">
        <v>118</v>
      </c>
      <c r="AA2240" s="79" t="s">
        <v>109</v>
      </c>
      <c r="AB2240" s="79" t="s">
        <v>109</v>
      </c>
      <c r="AC2240" s="79"/>
    </row>
    <row r="2241" spans="1:29" x14ac:dyDescent="0.3">
      <c r="A2241" s="36">
        <v>2240</v>
      </c>
      <c r="B2241" s="35" t="s">
        <v>87</v>
      </c>
      <c r="C2241" s="37">
        <v>44694</v>
      </c>
      <c r="D2241" s="79">
        <v>82186349</v>
      </c>
      <c r="E2241" s="79" t="s">
        <v>1</v>
      </c>
      <c r="F2241" s="79">
        <v>210369</v>
      </c>
      <c r="G2241" s="79" t="s">
        <v>89</v>
      </c>
      <c r="H2241" s="79" t="s">
        <v>254</v>
      </c>
      <c r="I2241" s="79" t="s">
        <v>10299</v>
      </c>
      <c r="J2241" s="79" t="s">
        <v>10299</v>
      </c>
      <c r="K2241" s="55" t="s">
        <v>13</v>
      </c>
      <c r="L2241" s="79" t="s">
        <v>621</v>
      </c>
      <c r="M2241" s="54" t="s">
        <v>93</v>
      </c>
      <c r="N2241" s="79">
        <v>6384356</v>
      </c>
      <c r="O2241" s="79" t="s">
        <v>11142</v>
      </c>
      <c r="P2241" s="79">
        <v>7410503629</v>
      </c>
      <c r="Q2241" s="146" t="s">
        <v>11143</v>
      </c>
      <c r="R2241" s="79" t="s">
        <v>2346</v>
      </c>
      <c r="S2241" s="79" t="s">
        <v>407</v>
      </c>
      <c r="T2241" s="79" t="s">
        <v>11144</v>
      </c>
      <c r="U2241" s="79">
        <v>240000</v>
      </c>
      <c r="V2241" s="79">
        <v>400000</v>
      </c>
      <c r="W2241" s="79" t="s">
        <v>11145</v>
      </c>
      <c r="X2241" s="161" t="s">
        <v>100</v>
      </c>
      <c r="Y2241" s="161" t="s">
        <v>100</v>
      </c>
      <c r="Z2241" s="79" t="s">
        <v>118</v>
      </c>
      <c r="AA2241" s="79" t="s">
        <v>11146</v>
      </c>
      <c r="AB2241" s="79" t="s">
        <v>109</v>
      </c>
      <c r="AC2241" s="79"/>
    </row>
    <row r="2242" spans="1:29" x14ac:dyDescent="0.3">
      <c r="A2242" s="36">
        <v>2241</v>
      </c>
      <c r="B2242" s="35" t="s">
        <v>87</v>
      </c>
      <c r="C2242" s="37">
        <v>44694</v>
      </c>
      <c r="D2242" s="79">
        <v>82186349</v>
      </c>
      <c r="E2242" s="79" t="s">
        <v>1</v>
      </c>
      <c r="F2242" s="79">
        <v>210369</v>
      </c>
      <c r="G2242" s="79" t="s">
        <v>89</v>
      </c>
      <c r="H2242" s="79" t="s">
        <v>254</v>
      </c>
      <c r="I2242" s="79" t="s">
        <v>10299</v>
      </c>
      <c r="J2242" s="79" t="s">
        <v>10299</v>
      </c>
      <c r="K2242" s="55" t="s">
        <v>18</v>
      </c>
      <c r="L2242" s="55" t="s">
        <v>5223</v>
      </c>
      <c r="M2242" s="54" t="s">
        <v>93</v>
      </c>
      <c r="N2242" s="79">
        <v>6383769</v>
      </c>
      <c r="O2242" s="79" t="s">
        <v>11147</v>
      </c>
      <c r="P2242" s="79">
        <v>8887813191</v>
      </c>
      <c r="Q2242" s="146" t="s">
        <v>11148</v>
      </c>
      <c r="R2242" s="79" t="s">
        <v>575</v>
      </c>
      <c r="S2242" s="79" t="s">
        <v>1780</v>
      </c>
      <c r="T2242" s="79" t="s">
        <v>11149</v>
      </c>
      <c r="U2242" s="79">
        <v>250000</v>
      </c>
      <c r="V2242" s="79">
        <v>500000</v>
      </c>
      <c r="W2242" s="79" t="s">
        <v>11150</v>
      </c>
      <c r="X2242" s="161" t="s">
        <v>100</v>
      </c>
      <c r="Y2242" s="161" t="s">
        <v>100</v>
      </c>
      <c r="Z2242" s="79" t="s">
        <v>118</v>
      </c>
      <c r="AA2242" s="79" t="s">
        <v>10813</v>
      </c>
      <c r="AB2242" s="79" t="s">
        <v>109</v>
      </c>
      <c r="AC2242" s="79"/>
    </row>
    <row r="2243" spans="1:29" x14ac:dyDescent="0.3">
      <c r="A2243" s="36">
        <v>2242</v>
      </c>
      <c r="B2243" s="35" t="s">
        <v>87</v>
      </c>
      <c r="C2243" s="37">
        <v>44694</v>
      </c>
      <c r="D2243" s="79">
        <v>82186349</v>
      </c>
      <c r="E2243" s="79" t="s">
        <v>1</v>
      </c>
      <c r="F2243" s="79">
        <v>210369</v>
      </c>
      <c r="G2243" s="79" t="s">
        <v>89</v>
      </c>
      <c r="H2243" s="79" t="s">
        <v>254</v>
      </c>
      <c r="I2243" s="79" t="s">
        <v>10299</v>
      </c>
      <c r="J2243" s="79" t="s">
        <v>10299</v>
      </c>
      <c r="K2243" s="55" t="s">
        <v>13</v>
      </c>
      <c r="L2243" s="79" t="s">
        <v>236</v>
      </c>
      <c r="M2243" s="54" t="s">
        <v>93</v>
      </c>
      <c r="N2243" s="79">
        <v>6111482</v>
      </c>
      <c r="O2243" s="79" t="s">
        <v>9960</v>
      </c>
      <c r="P2243" s="79">
        <v>7719086494</v>
      </c>
      <c r="Q2243" s="146" t="s">
        <v>11151</v>
      </c>
      <c r="R2243" s="79" t="s">
        <v>417</v>
      </c>
      <c r="S2243" s="79" t="s">
        <v>398</v>
      </c>
      <c r="T2243" s="79" t="s">
        <v>9962</v>
      </c>
      <c r="U2243" s="79">
        <v>240000</v>
      </c>
      <c r="V2243" s="79">
        <v>500000</v>
      </c>
      <c r="W2243" s="79" t="s">
        <v>11152</v>
      </c>
      <c r="X2243" s="161" t="s">
        <v>100</v>
      </c>
      <c r="Y2243" s="161" t="s">
        <v>100</v>
      </c>
      <c r="Z2243" s="79" t="s">
        <v>118</v>
      </c>
      <c r="AA2243" s="79" t="s">
        <v>7904</v>
      </c>
      <c r="AB2243" s="79" t="s">
        <v>109</v>
      </c>
      <c r="AC2243" s="79"/>
    </row>
    <row r="2244" spans="1:29" x14ac:dyDescent="0.3">
      <c r="A2244" s="36">
        <v>2243</v>
      </c>
      <c r="B2244" s="35" t="s">
        <v>87</v>
      </c>
      <c r="C2244" s="37">
        <v>44694</v>
      </c>
      <c r="D2244" s="79">
        <v>82186349</v>
      </c>
      <c r="E2244" s="79" t="s">
        <v>1</v>
      </c>
      <c r="F2244" s="79">
        <v>210369</v>
      </c>
      <c r="G2244" s="79" t="s">
        <v>89</v>
      </c>
      <c r="H2244" s="79" t="s">
        <v>254</v>
      </c>
      <c r="I2244" s="79" t="s">
        <v>10299</v>
      </c>
      <c r="J2244" s="79" t="s">
        <v>10299</v>
      </c>
      <c r="K2244" s="55" t="s">
        <v>13</v>
      </c>
      <c r="L2244" s="79" t="s">
        <v>236</v>
      </c>
      <c r="M2244" s="54" t="s">
        <v>93</v>
      </c>
      <c r="N2244" s="79">
        <v>6357583</v>
      </c>
      <c r="O2244" s="79" t="s">
        <v>10526</v>
      </c>
      <c r="P2244" s="79">
        <v>9042526664</v>
      </c>
      <c r="Q2244" s="146" t="s">
        <v>10527</v>
      </c>
      <c r="R2244" s="79" t="s">
        <v>265</v>
      </c>
      <c r="S2244" s="79" t="s">
        <v>407</v>
      </c>
      <c r="T2244" s="79" t="s">
        <v>492</v>
      </c>
      <c r="U2244" s="79">
        <v>250000</v>
      </c>
      <c r="V2244" s="79">
        <v>500000</v>
      </c>
      <c r="W2244" s="79" t="s">
        <v>134</v>
      </c>
      <c r="X2244" s="161" t="s">
        <v>100</v>
      </c>
      <c r="Y2244" s="161" t="s">
        <v>100</v>
      </c>
      <c r="Z2244" s="79" t="s">
        <v>118</v>
      </c>
      <c r="AA2244" s="79" t="s">
        <v>267</v>
      </c>
      <c r="AB2244" s="79" t="s">
        <v>109</v>
      </c>
      <c r="AC2244" s="79"/>
    </row>
    <row r="2245" spans="1:29" x14ac:dyDescent="0.3">
      <c r="A2245" s="36">
        <v>2244</v>
      </c>
      <c r="B2245" s="35" t="s">
        <v>87</v>
      </c>
      <c r="C2245" s="37">
        <v>44694</v>
      </c>
      <c r="D2245" s="79">
        <v>60137460</v>
      </c>
      <c r="E2245" s="79" t="s">
        <v>1</v>
      </c>
      <c r="F2245" s="79">
        <v>210369</v>
      </c>
      <c r="G2245" s="79" t="s">
        <v>89</v>
      </c>
      <c r="H2245" s="79" t="s">
        <v>254</v>
      </c>
      <c r="I2245" s="79" t="s">
        <v>795</v>
      </c>
      <c r="J2245" s="79" t="s">
        <v>11153</v>
      </c>
      <c r="K2245" s="55" t="s">
        <v>45</v>
      </c>
      <c r="L2245" s="79" t="s">
        <v>402</v>
      </c>
      <c r="M2245" s="54" t="s">
        <v>93</v>
      </c>
      <c r="N2245" s="79">
        <v>6383078</v>
      </c>
      <c r="O2245" s="79" t="s">
        <v>11154</v>
      </c>
      <c r="P2245" s="79">
        <v>9844882354</v>
      </c>
      <c r="Q2245" s="60" t="s">
        <v>11155</v>
      </c>
      <c r="R2245" s="79" t="s">
        <v>660</v>
      </c>
      <c r="S2245" s="79" t="s">
        <v>569</v>
      </c>
      <c r="T2245" s="79" t="s">
        <v>11156</v>
      </c>
      <c r="U2245" s="79">
        <v>450000</v>
      </c>
      <c r="V2245" s="79">
        <v>700000</v>
      </c>
      <c r="W2245" s="79" t="s">
        <v>3768</v>
      </c>
      <c r="X2245" s="161" t="s">
        <v>100</v>
      </c>
      <c r="Y2245" s="161" t="s">
        <v>100</v>
      </c>
      <c r="Z2245" s="79" t="s">
        <v>118</v>
      </c>
      <c r="AA2245" s="79" t="s">
        <v>109</v>
      </c>
      <c r="AB2245" s="79" t="s">
        <v>109</v>
      </c>
      <c r="AC2245" s="79"/>
    </row>
    <row r="2246" spans="1:29" x14ac:dyDescent="0.3">
      <c r="A2246" s="36">
        <v>2245</v>
      </c>
      <c r="B2246" s="35" t="s">
        <v>87</v>
      </c>
      <c r="C2246" s="37">
        <v>44694</v>
      </c>
      <c r="D2246" s="79">
        <v>60137460</v>
      </c>
      <c r="E2246" s="79" t="s">
        <v>1</v>
      </c>
      <c r="F2246" s="79">
        <v>210369</v>
      </c>
      <c r="G2246" s="79" t="s">
        <v>89</v>
      </c>
      <c r="H2246" s="79" t="s">
        <v>254</v>
      </c>
      <c r="I2246" s="79" t="s">
        <v>795</v>
      </c>
      <c r="J2246" s="79" t="s">
        <v>11153</v>
      </c>
      <c r="K2246" s="55" t="s">
        <v>13</v>
      </c>
      <c r="L2246" s="79" t="s">
        <v>621</v>
      </c>
      <c r="M2246" s="54" t="s">
        <v>93</v>
      </c>
      <c r="N2246" s="79">
        <v>6383097</v>
      </c>
      <c r="O2246" s="79" t="s">
        <v>11157</v>
      </c>
      <c r="P2246" s="79">
        <v>8882074017</v>
      </c>
      <c r="Q2246" s="60" t="s">
        <v>11158</v>
      </c>
      <c r="R2246" s="79" t="s">
        <v>465</v>
      </c>
      <c r="S2246" s="79" t="s">
        <v>660</v>
      </c>
      <c r="T2246" s="79" t="s">
        <v>11159</v>
      </c>
      <c r="U2246" s="79">
        <v>1350000</v>
      </c>
      <c r="V2246" s="79">
        <v>1800000</v>
      </c>
      <c r="W2246" s="79" t="s">
        <v>11160</v>
      </c>
      <c r="X2246" s="161" t="s">
        <v>100</v>
      </c>
      <c r="Y2246" s="161" t="s">
        <v>100</v>
      </c>
      <c r="Z2246" s="79" t="s">
        <v>118</v>
      </c>
      <c r="AA2246" s="79" t="s">
        <v>767</v>
      </c>
      <c r="AB2246" s="79" t="s">
        <v>109</v>
      </c>
      <c r="AC2246" s="79"/>
    </row>
    <row r="2247" spans="1:29" x14ac:dyDescent="0.3">
      <c r="A2247" s="36">
        <v>2246</v>
      </c>
      <c r="B2247" s="35" t="s">
        <v>87</v>
      </c>
      <c r="C2247" s="37">
        <v>44694</v>
      </c>
      <c r="D2247" s="79">
        <v>69368387</v>
      </c>
      <c r="E2247" s="79" t="s">
        <v>1</v>
      </c>
      <c r="F2247" s="79">
        <v>210369</v>
      </c>
      <c r="G2247" s="79" t="s">
        <v>89</v>
      </c>
      <c r="H2247" s="79" t="s">
        <v>6841</v>
      </c>
      <c r="I2247" s="79" t="s">
        <v>2091</v>
      </c>
      <c r="J2247" s="79" t="s">
        <v>7768</v>
      </c>
      <c r="K2247" s="55" t="s">
        <v>12</v>
      </c>
      <c r="L2247" s="55" t="s">
        <v>402</v>
      </c>
      <c r="M2247" s="54" t="s">
        <v>93</v>
      </c>
      <c r="N2247" s="79">
        <v>6387635</v>
      </c>
      <c r="O2247" s="79" t="s">
        <v>11161</v>
      </c>
      <c r="P2247" s="79">
        <v>9035796010</v>
      </c>
      <c r="Q2247" s="60" t="s">
        <v>11162</v>
      </c>
      <c r="R2247" s="79" t="s">
        <v>844</v>
      </c>
      <c r="S2247" s="79" t="s">
        <v>844</v>
      </c>
      <c r="T2247" s="79" t="s">
        <v>11163</v>
      </c>
      <c r="U2247" s="79">
        <v>850000</v>
      </c>
      <c r="V2247" s="79">
        <v>1300000</v>
      </c>
      <c r="W2247" s="79" t="s">
        <v>462</v>
      </c>
      <c r="X2247" s="161" t="s">
        <v>100</v>
      </c>
      <c r="Y2247" s="161" t="s">
        <v>100</v>
      </c>
      <c r="Z2247" s="79" t="s">
        <v>118</v>
      </c>
      <c r="AA2247" s="79" t="s">
        <v>109</v>
      </c>
      <c r="AB2247" s="79" t="s">
        <v>109</v>
      </c>
      <c r="AC2247" s="79"/>
    </row>
    <row r="2248" spans="1:29" x14ac:dyDescent="0.3">
      <c r="A2248" s="36">
        <v>2247</v>
      </c>
      <c r="B2248" s="35" t="s">
        <v>87</v>
      </c>
      <c r="C2248" s="37">
        <v>44694</v>
      </c>
      <c r="D2248" s="79">
        <v>17558654</v>
      </c>
      <c r="E2248" s="79" t="s">
        <v>1</v>
      </c>
      <c r="F2248" s="79">
        <v>210369</v>
      </c>
      <c r="G2248" s="79" t="s">
        <v>89</v>
      </c>
      <c r="H2248" s="79" t="s">
        <v>254</v>
      </c>
      <c r="I2248" s="79" t="s">
        <v>3988</v>
      </c>
      <c r="J2248" s="79" t="s">
        <v>11164</v>
      </c>
      <c r="K2248" s="55" t="s">
        <v>24</v>
      </c>
      <c r="L2248" s="79" t="s">
        <v>10437</v>
      </c>
      <c r="M2248" s="54" t="s">
        <v>93</v>
      </c>
      <c r="N2248" s="79">
        <v>6388320</v>
      </c>
      <c r="O2248" s="79" t="s">
        <v>11165</v>
      </c>
      <c r="P2248" s="79">
        <v>9811437993</v>
      </c>
      <c r="Q2248" s="60" t="s">
        <v>11166</v>
      </c>
      <c r="R2248" s="79" t="s">
        <v>8415</v>
      </c>
      <c r="S2248" s="79" t="s">
        <v>1166</v>
      </c>
      <c r="T2248" s="79" t="s">
        <v>11167</v>
      </c>
      <c r="U2248" s="79">
        <v>1150000</v>
      </c>
      <c r="V2248" s="79">
        <v>1850000</v>
      </c>
      <c r="W2248" s="79" t="s">
        <v>10753</v>
      </c>
      <c r="X2248" s="161" t="s">
        <v>100</v>
      </c>
      <c r="Y2248" s="161" t="s">
        <v>100</v>
      </c>
      <c r="Z2248" s="79" t="s">
        <v>118</v>
      </c>
      <c r="AA2248" s="79" t="s">
        <v>4450</v>
      </c>
      <c r="AB2248" s="79" t="s">
        <v>109</v>
      </c>
      <c r="AC2248" s="79" t="s">
        <v>11168</v>
      </c>
    </row>
    <row r="2249" spans="1:29" x14ac:dyDescent="0.3">
      <c r="A2249" s="36">
        <v>2248</v>
      </c>
      <c r="B2249" s="35" t="s">
        <v>87</v>
      </c>
      <c r="C2249" s="37">
        <v>44694</v>
      </c>
      <c r="D2249" s="79">
        <v>74727584</v>
      </c>
      <c r="E2249" s="79" t="s">
        <v>1</v>
      </c>
      <c r="F2249" s="79">
        <v>210369</v>
      </c>
      <c r="G2249" s="79" t="s">
        <v>89</v>
      </c>
      <c r="H2249" s="79" t="s">
        <v>254</v>
      </c>
      <c r="I2249" s="79" t="s">
        <v>2885</v>
      </c>
      <c r="J2249" s="79" t="s">
        <v>10902</v>
      </c>
      <c r="K2249" s="55" t="s">
        <v>13</v>
      </c>
      <c r="L2249" s="79" t="s">
        <v>2799</v>
      </c>
      <c r="M2249" s="54" t="s">
        <v>93</v>
      </c>
      <c r="N2249" s="79">
        <v>6388493</v>
      </c>
      <c r="O2249" s="79" t="s">
        <v>11169</v>
      </c>
      <c r="P2249" s="79">
        <v>8500877824</v>
      </c>
      <c r="Q2249" s="60" t="s">
        <v>11170</v>
      </c>
      <c r="R2249" s="79" t="s">
        <v>10686</v>
      </c>
      <c r="S2249" s="79" t="s">
        <v>10686</v>
      </c>
      <c r="T2249" s="79" t="s">
        <v>11171</v>
      </c>
      <c r="U2249" s="79">
        <v>480000</v>
      </c>
      <c r="V2249" s="79">
        <v>900000</v>
      </c>
      <c r="W2249" s="79" t="s">
        <v>8343</v>
      </c>
      <c r="X2249" s="161" t="s">
        <v>100</v>
      </c>
      <c r="Y2249" s="161" t="s">
        <v>100</v>
      </c>
      <c r="Z2249" s="79" t="s">
        <v>118</v>
      </c>
      <c r="AA2249" s="79" t="s">
        <v>101</v>
      </c>
      <c r="AB2249" s="79" t="s">
        <v>109</v>
      </c>
      <c r="AC2249" s="79" t="s">
        <v>11172</v>
      </c>
    </row>
    <row r="2250" spans="1:29" x14ac:dyDescent="0.3">
      <c r="A2250" s="36">
        <v>2249</v>
      </c>
      <c r="B2250" s="35" t="s">
        <v>87</v>
      </c>
      <c r="C2250" s="37">
        <v>44694</v>
      </c>
      <c r="D2250" s="79">
        <v>20235352</v>
      </c>
      <c r="E2250" s="79" t="s">
        <v>1</v>
      </c>
      <c r="F2250" s="79">
        <v>210369</v>
      </c>
      <c r="G2250" s="79" t="s">
        <v>89</v>
      </c>
      <c r="H2250" s="79" t="s">
        <v>254</v>
      </c>
      <c r="I2250" s="79" t="s">
        <v>11173</v>
      </c>
      <c r="J2250" s="79" t="s">
        <v>11174</v>
      </c>
      <c r="K2250" s="55" t="s">
        <v>13</v>
      </c>
      <c r="L2250" s="79" t="s">
        <v>236</v>
      </c>
      <c r="M2250" s="54" t="s">
        <v>93</v>
      </c>
      <c r="N2250" s="79">
        <v>6388329</v>
      </c>
      <c r="O2250" s="79" t="s">
        <v>11175</v>
      </c>
      <c r="P2250" s="79">
        <v>8333048326</v>
      </c>
      <c r="Q2250" s="60" t="s">
        <v>11176</v>
      </c>
      <c r="R2250" s="79" t="s">
        <v>3102</v>
      </c>
      <c r="S2250" s="79" t="s">
        <v>677</v>
      </c>
      <c r="T2250" s="79" t="s">
        <v>9507</v>
      </c>
      <c r="U2250" s="79">
        <v>1400000</v>
      </c>
      <c r="V2250" s="79">
        <v>2100000</v>
      </c>
      <c r="W2250" s="79" t="s">
        <v>9896</v>
      </c>
      <c r="X2250" s="161" t="s">
        <v>100</v>
      </c>
      <c r="Y2250" s="161" t="s">
        <v>100</v>
      </c>
      <c r="Z2250" s="79" t="s">
        <v>118</v>
      </c>
      <c r="AA2250" s="79" t="s">
        <v>101</v>
      </c>
      <c r="AB2250" s="79" t="s">
        <v>109</v>
      </c>
      <c r="AC2250" s="79"/>
    </row>
    <row r="2251" spans="1:29" x14ac:dyDescent="0.3">
      <c r="A2251" s="36">
        <v>2250</v>
      </c>
      <c r="B2251" s="35" t="s">
        <v>87</v>
      </c>
      <c r="C2251" s="37">
        <v>44694</v>
      </c>
      <c r="D2251" s="79">
        <v>82186349</v>
      </c>
      <c r="E2251" s="79" t="s">
        <v>1</v>
      </c>
      <c r="F2251" s="79">
        <v>210369</v>
      </c>
      <c r="G2251" s="79" t="s">
        <v>89</v>
      </c>
      <c r="H2251" s="79" t="s">
        <v>6841</v>
      </c>
      <c r="I2251" s="79" t="s">
        <v>103</v>
      </c>
      <c r="J2251" s="79" t="s">
        <v>11177</v>
      </c>
      <c r="K2251" s="55" t="s">
        <v>18</v>
      </c>
      <c r="L2251" s="79" t="s">
        <v>5223</v>
      </c>
      <c r="M2251" s="54" t="s">
        <v>93</v>
      </c>
      <c r="N2251" s="79">
        <v>6393629</v>
      </c>
      <c r="O2251" s="79" t="s">
        <v>11178</v>
      </c>
      <c r="P2251" s="79">
        <v>9916655469</v>
      </c>
      <c r="Q2251" s="146" t="s">
        <v>11179</v>
      </c>
      <c r="R2251" s="79" t="s">
        <v>1668</v>
      </c>
      <c r="S2251" s="79" t="s">
        <v>1668</v>
      </c>
      <c r="T2251" s="79" t="s">
        <v>11180</v>
      </c>
      <c r="U2251" s="79">
        <v>290000</v>
      </c>
      <c r="V2251" s="79">
        <v>450000</v>
      </c>
      <c r="W2251" s="79" t="s">
        <v>4796</v>
      </c>
      <c r="X2251" s="161" t="s">
        <v>100</v>
      </c>
      <c r="Y2251" s="161" t="s">
        <v>100</v>
      </c>
      <c r="Z2251" s="79" t="s">
        <v>118</v>
      </c>
      <c r="AA2251" s="79" t="s">
        <v>2205</v>
      </c>
      <c r="AB2251" s="79" t="s">
        <v>109</v>
      </c>
      <c r="AC2251" s="79"/>
    </row>
    <row r="2252" spans="1:29" x14ac:dyDescent="0.3">
      <c r="A2252" s="36">
        <v>2251</v>
      </c>
      <c r="B2252" s="35" t="s">
        <v>87</v>
      </c>
      <c r="C2252" s="37">
        <v>44694</v>
      </c>
      <c r="D2252" s="79">
        <v>82186349</v>
      </c>
      <c r="E2252" s="79" t="s">
        <v>1</v>
      </c>
      <c r="F2252" s="79">
        <v>210369</v>
      </c>
      <c r="G2252" s="79" t="s">
        <v>89</v>
      </c>
      <c r="H2252" s="79" t="s">
        <v>6841</v>
      </c>
      <c r="I2252" s="79" t="s">
        <v>103</v>
      </c>
      <c r="J2252" s="79" t="s">
        <v>11177</v>
      </c>
      <c r="K2252" s="55" t="s">
        <v>13</v>
      </c>
      <c r="L2252" s="79" t="s">
        <v>236</v>
      </c>
      <c r="M2252" s="54" t="s">
        <v>93</v>
      </c>
      <c r="N2252" s="79">
        <v>6394453</v>
      </c>
      <c r="O2252" s="79" t="s">
        <v>11181</v>
      </c>
      <c r="P2252" s="79">
        <v>8754346416</v>
      </c>
      <c r="Q2252" s="146" t="s">
        <v>11182</v>
      </c>
      <c r="R2252" s="79" t="s">
        <v>1662</v>
      </c>
      <c r="S2252" s="79" t="s">
        <v>1668</v>
      </c>
      <c r="T2252" s="79" t="s">
        <v>9308</v>
      </c>
      <c r="U2252" s="79">
        <v>330000</v>
      </c>
      <c r="V2252" s="79">
        <v>450000</v>
      </c>
      <c r="W2252" s="79" t="s">
        <v>11183</v>
      </c>
      <c r="X2252" s="161" t="s">
        <v>100</v>
      </c>
      <c r="Y2252" s="161" t="s">
        <v>100</v>
      </c>
      <c r="Z2252" s="79" t="s">
        <v>118</v>
      </c>
      <c r="AA2252" s="79" t="s">
        <v>11184</v>
      </c>
      <c r="AB2252" s="79" t="s">
        <v>109</v>
      </c>
      <c r="AC2252" s="79"/>
    </row>
    <row r="2253" spans="1:29" x14ac:dyDescent="0.3">
      <c r="A2253" s="36">
        <v>2252</v>
      </c>
      <c r="B2253" s="35" t="s">
        <v>87</v>
      </c>
      <c r="C2253" s="37">
        <v>44694</v>
      </c>
      <c r="D2253" s="79">
        <v>82186349</v>
      </c>
      <c r="E2253" s="79" t="s">
        <v>1</v>
      </c>
      <c r="F2253" s="79">
        <v>210369</v>
      </c>
      <c r="G2253" s="79" t="s">
        <v>89</v>
      </c>
      <c r="H2253" s="79" t="s">
        <v>6841</v>
      </c>
      <c r="I2253" s="79" t="s">
        <v>103</v>
      </c>
      <c r="J2253" s="79" t="s">
        <v>11177</v>
      </c>
      <c r="K2253" s="55" t="s">
        <v>18</v>
      </c>
      <c r="L2253" s="79" t="s">
        <v>402</v>
      </c>
      <c r="M2253" s="54" t="s">
        <v>93</v>
      </c>
      <c r="N2253" s="79">
        <v>6394472</v>
      </c>
      <c r="O2253" s="79" t="s">
        <v>11185</v>
      </c>
      <c r="P2253" s="79">
        <v>9113800472</v>
      </c>
      <c r="Q2253" s="146" t="s">
        <v>11186</v>
      </c>
      <c r="R2253" s="79" t="s">
        <v>406</v>
      </c>
      <c r="S2253" s="79" t="s">
        <v>11187</v>
      </c>
      <c r="T2253" s="79" t="s">
        <v>11188</v>
      </c>
      <c r="U2253" s="79">
        <v>205000</v>
      </c>
      <c r="V2253" s="79">
        <v>500000</v>
      </c>
      <c r="W2253" s="79" t="s">
        <v>462</v>
      </c>
      <c r="X2253" s="161" t="s">
        <v>100</v>
      </c>
      <c r="Y2253" s="161" t="s">
        <v>100</v>
      </c>
      <c r="Z2253" s="79" t="s">
        <v>118</v>
      </c>
      <c r="AA2253" s="79" t="s">
        <v>109</v>
      </c>
      <c r="AB2253" s="79" t="s">
        <v>109</v>
      </c>
      <c r="AC2253" s="79"/>
    </row>
    <row r="2254" spans="1:29" x14ac:dyDescent="0.3">
      <c r="A2254" s="36">
        <v>2253</v>
      </c>
      <c r="B2254" s="35" t="s">
        <v>87</v>
      </c>
      <c r="C2254" s="37">
        <v>44694</v>
      </c>
      <c r="D2254" s="79">
        <v>83469845</v>
      </c>
      <c r="E2254" s="79" t="s">
        <v>1</v>
      </c>
      <c r="F2254" s="79">
        <v>210369</v>
      </c>
      <c r="G2254" s="79" t="s">
        <v>89</v>
      </c>
      <c r="H2254" s="79" t="s">
        <v>2967</v>
      </c>
      <c r="I2254" s="79" t="s">
        <v>11189</v>
      </c>
      <c r="J2254" s="79"/>
      <c r="K2254" s="55" t="s">
        <v>24</v>
      </c>
      <c r="L2254" s="79" t="s">
        <v>8833</v>
      </c>
      <c r="M2254" s="54" t="s">
        <v>93</v>
      </c>
      <c r="N2254" s="79">
        <v>6393096</v>
      </c>
      <c r="O2254" s="79" t="s">
        <v>11190</v>
      </c>
      <c r="P2254" s="79">
        <v>9745753120</v>
      </c>
      <c r="Q2254" s="60" t="s">
        <v>11191</v>
      </c>
      <c r="R2254" s="79" t="s">
        <v>5449</v>
      </c>
      <c r="S2254" s="79" t="s">
        <v>5449</v>
      </c>
      <c r="T2254" s="79" t="s">
        <v>11192</v>
      </c>
      <c r="U2254" s="79">
        <v>1200000</v>
      </c>
      <c r="V2254" s="79">
        <v>1600000</v>
      </c>
      <c r="W2254" s="79" t="s">
        <v>11193</v>
      </c>
      <c r="X2254" s="161" t="s">
        <v>100</v>
      </c>
      <c r="Y2254" s="161" t="s">
        <v>100</v>
      </c>
      <c r="Z2254" s="79"/>
      <c r="AA2254" s="79" t="s">
        <v>109</v>
      </c>
      <c r="AB2254" s="79" t="s">
        <v>2840</v>
      </c>
      <c r="AC2254" s="79"/>
    </row>
    <row r="2255" spans="1:29" x14ac:dyDescent="0.3">
      <c r="A2255" s="36">
        <v>2254</v>
      </c>
      <c r="B2255" s="35" t="s">
        <v>87</v>
      </c>
      <c r="C2255" s="37">
        <v>44695</v>
      </c>
      <c r="D2255" s="79">
        <v>83469845</v>
      </c>
      <c r="E2255" s="79" t="s">
        <v>1</v>
      </c>
      <c r="F2255" s="79">
        <v>210369</v>
      </c>
      <c r="G2255" s="79" t="s">
        <v>89</v>
      </c>
      <c r="H2255" s="79" t="s">
        <v>2967</v>
      </c>
      <c r="I2255" s="79" t="s">
        <v>11189</v>
      </c>
      <c r="J2255" s="79"/>
      <c r="K2255" s="55" t="s">
        <v>45</v>
      </c>
      <c r="L2255" s="79" t="s">
        <v>402</v>
      </c>
      <c r="M2255" s="54" t="s">
        <v>93</v>
      </c>
      <c r="N2255" s="79">
        <v>6393098</v>
      </c>
      <c r="O2255" s="79" t="s">
        <v>11194</v>
      </c>
      <c r="P2255" s="79">
        <v>9967520500</v>
      </c>
      <c r="Q2255" s="60" t="s">
        <v>11195</v>
      </c>
      <c r="R2255" s="79" t="s">
        <v>624</v>
      </c>
      <c r="S2255" s="79" t="s">
        <v>624</v>
      </c>
      <c r="T2255" s="79" t="s">
        <v>11196</v>
      </c>
      <c r="U2255" s="79">
        <v>8500000</v>
      </c>
      <c r="V2255" s="79">
        <v>1500000</v>
      </c>
      <c r="W2255" s="79" t="s">
        <v>5439</v>
      </c>
      <c r="X2255" s="161" t="s">
        <v>100</v>
      </c>
      <c r="Y2255" s="161" t="s">
        <v>100</v>
      </c>
      <c r="Z2255" s="79"/>
      <c r="AA2255" s="79" t="s">
        <v>11197</v>
      </c>
      <c r="AB2255" s="79" t="s">
        <v>2840</v>
      </c>
      <c r="AC2255" s="79" t="s">
        <v>8323</v>
      </c>
    </row>
    <row r="2256" spans="1:29" x14ac:dyDescent="0.3">
      <c r="A2256" s="36">
        <v>2255</v>
      </c>
      <c r="B2256" s="35" t="s">
        <v>87</v>
      </c>
      <c r="C2256" s="37">
        <v>44695</v>
      </c>
      <c r="D2256" s="79">
        <v>20235352</v>
      </c>
      <c r="E2256" s="79" t="s">
        <v>1</v>
      </c>
      <c r="F2256" s="79">
        <v>210369</v>
      </c>
      <c r="G2256" s="79" t="s">
        <v>89</v>
      </c>
      <c r="H2256" s="79" t="s">
        <v>90</v>
      </c>
      <c r="I2256" s="79" t="s">
        <v>1277</v>
      </c>
      <c r="J2256" s="79" t="s">
        <v>11198</v>
      </c>
      <c r="K2256" s="55" t="s">
        <v>24</v>
      </c>
      <c r="L2256" s="79" t="s">
        <v>10437</v>
      </c>
      <c r="M2256" s="54" t="s">
        <v>93</v>
      </c>
      <c r="N2256" s="79" t="s">
        <v>11199</v>
      </c>
      <c r="O2256" s="79" t="s">
        <v>11200</v>
      </c>
      <c r="P2256" s="79">
        <v>8076648789</v>
      </c>
      <c r="Q2256" s="60" t="s">
        <v>11201</v>
      </c>
      <c r="R2256" s="79" t="s">
        <v>7346</v>
      </c>
      <c r="S2256" s="79" t="s">
        <v>11202</v>
      </c>
      <c r="T2256" s="79" t="s">
        <v>11203</v>
      </c>
      <c r="U2256" s="79">
        <v>750000</v>
      </c>
      <c r="V2256" s="79">
        <v>1500000</v>
      </c>
      <c r="W2256" s="79" t="s">
        <v>11204</v>
      </c>
      <c r="X2256" s="161" t="s">
        <v>100</v>
      </c>
      <c r="Y2256" s="161" t="s">
        <v>100</v>
      </c>
      <c r="Z2256" s="79" t="s">
        <v>100</v>
      </c>
      <c r="AA2256" s="79" t="s">
        <v>7797</v>
      </c>
      <c r="AB2256" s="79" t="s">
        <v>109</v>
      </c>
      <c r="AC2256" s="79" t="s">
        <v>11205</v>
      </c>
    </row>
    <row r="2257" spans="1:29" x14ac:dyDescent="0.3">
      <c r="A2257" s="36">
        <v>2256</v>
      </c>
      <c r="B2257" s="35" t="s">
        <v>87</v>
      </c>
      <c r="C2257" s="37">
        <v>44695</v>
      </c>
      <c r="D2257" s="79">
        <v>49678570</v>
      </c>
      <c r="E2257" s="79" t="s">
        <v>1</v>
      </c>
      <c r="F2257" s="79">
        <v>210369</v>
      </c>
      <c r="G2257" s="79" t="s">
        <v>89</v>
      </c>
      <c r="H2257" s="79" t="s">
        <v>90</v>
      </c>
      <c r="I2257" s="79" t="s">
        <v>1098</v>
      </c>
      <c r="J2257" s="79" t="s">
        <v>11206</v>
      </c>
      <c r="K2257" s="55" t="s">
        <v>18</v>
      </c>
      <c r="L2257" s="79" t="s">
        <v>402</v>
      </c>
      <c r="M2257" s="54" t="s">
        <v>93</v>
      </c>
      <c r="N2257" s="79" t="s">
        <v>11207</v>
      </c>
      <c r="O2257" s="79" t="s">
        <v>11208</v>
      </c>
      <c r="P2257" s="79">
        <v>9591317716</v>
      </c>
      <c r="Q2257" s="60" t="s">
        <v>11209</v>
      </c>
      <c r="R2257" s="79" t="s">
        <v>5147</v>
      </c>
      <c r="S2257" s="79" t="s">
        <v>2320</v>
      </c>
      <c r="T2257" s="79" t="s">
        <v>11210</v>
      </c>
      <c r="U2257" s="79">
        <v>1100000</v>
      </c>
      <c r="V2257" s="79">
        <v>1800000</v>
      </c>
      <c r="W2257" s="79" t="s">
        <v>134</v>
      </c>
      <c r="X2257" s="161" t="s">
        <v>100</v>
      </c>
      <c r="Y2257" s="161" t="s">
        <v>100</v>
      </c>
      <c r="Z2257" s="79" t="s">
        <v>100</v>
      </c>
      <c r="AA2257" s="79" t="s">
        <v>109</v>
      </c>
      <c r="AB2257" s="79" t="s">
        <v>109</v>
      </c>
      <c r="AC2257" s="79">
        <v>34351</v>
      </c>
    </row>
    <row r="2258" spans="1:29" x14ac:dyDescent="0.3">
      <c r="A2258" s="36">
        <v>2257</v>
      </c>
      <c r="B2258" s="35" t="s">
        <v>87</v>
      </c>
      <c r="C2258" s="37">
        <v>44695</v>
      </c>
      <c r="D2258" s="79">
        <v>92844006</v>
      </c>
      <c r="E2258" s="79" t="s">
        <v>1</v>
      </c>
      <c r="F2258" s="79">
        <v>210369</v>
      </c>
      <c r="G2258" s="79" t="s">
        <v>89</v>
      </c>
      <c r="H2258" s="79" t="s">
        <v>90</v>
      </c>
      <c r="I2258" s="79" t="s">
        <v>3988</v>
      </c>
      <c r="J2258" s="79" t="s">
        <v>3988</v>
      </c>
      <c r="K2258" s="55" t="s">
        <v>18</v>
      </c>
      <c r="L2258" s="79" t="s">
        <v>745</v>
      </c>
      <c r="M2258" s="54" t="s">
        <v>93</v>
      </c>
      <c r="N2258" s="79">
        <v>6387702</v>
      </c>
      <c r="O2258" s="79" t="s">
        <v>11211</v>
      </c>
      <c r="P2258" s="79">
        <v>9025269921</v>
      </c>
      <c r="Q2258" s="60" t="s">
        <v>11212</v>
      </c>
      <c r="R2258" s="79" t="s">
        <v>2075</v>
      </c>
      <c r="S2258" s="79" t="s">
        <v>2319</v>
      </c>
      <c r="T2258" s="79" t="s">
        <v>11213</v>
      </c>
      <c r="U2258" s="79">
        <v>970000</v>
      </c>
      <c r="V2258" s="79">
        <v>1600000</v>
      </c>
      <c r="W2258" s="79" t="s">
        <v>347</v>
      </c>
      <c r="X2258" s="161" t="s">
        <v>100</v>
      </c>
      <c r="Y2258" s="161" t="s">
        <v>100</v>
      </c>
      <c r="Z2258" s="79" t="s">
        <v>100</v>
      </c>
      <c r="AA2258" s="79" t="s">
        <v>109</v>
      </c>
      <c r="AB2258" s="79" t="s">
        <v>109</v>
      </c>
      <c r="AC2258" s="79">
        <v>30666</v>
      </c>
    </row>
    <row r="2259" spans="1:29" x14ac:dyDescent="0.3">
      <c r="A2259" s="36">
        <v>2258</v>
      </c>
      <c r="B2259" s="35" t="s">
        <v>87</v>
      </c>
      <c r="C2259" s="37">
        <v>44695</v>
      </c>
      <c r="D2259" s="79">
        <v>92844006</v>
      </c>
      <c r="E2259" s="79" t="s">
        <v>1</v>
      </c>
      <c r="F2259" s="79">
        <v>210369</v>
      </c>
      <c r="G2259" s="79" t="s">
        <v>89</v>
      </c>
      <c r="H2259" s="79" t="s">
        <v>90</v>
      </c>
      <c r="I2259" s="79" t="s">
        <v>3988</v>
      </c>
      <c r="J2259" s="79" t="s">
        <v>3988</v>
      </c>
      <c r="K2259" s="55" t="s">
        <v>18</v>
      </c>
      <c r="L2259" s="79" t="s">
        <v>745</v>
      </c>
      <c r="M2259" s="54" t="s">
        <v>93</v>
      </c>
      <c r="N2259" s="79">
        <v>3985605</v>
      </c>
      <c r="O2259" s="79" t="s">
        <v>11214</v>
      </c>
      <c r="P2259" s="79">
        <v>6360722363</v>
      </c>
      <c r="Q2259" s="60" t="s">
        <v>11215</v>
      </c>
      <c r="R2259" s="79" t="s">
        <v>2319</v>
      </c>
      <c r="S2259" s="79" t="s">
        <v>2319</v>
      </c>
      <c r="T2259" s="79" t="s">
        <v>11216</v>
      </c>
      <c r="U2259" s="79">
        <v>650000</v>
      </c>
      <c r="V2259" s="79">
        <v>1200000</v>
      </c>
      <c r="W2259" s="79" t="s">
        <v>347</v>
      </c>
      <c r="X2259" s="161" t="s">
        <v>100</v>
      </c>
      <c r="Y2259" s="161" t="s">
        <v>100</v>
      </c>
      <c r="Z2259" s="79" t="s">
        <v>100</v>
      </c>
      <c r="AA2259" s="79" t="s">
        <v>11217</v>
      </c>
      <c r="AB2259" s="79" t="s">
        <v>109</v>
      </c>
      <c r="AC2259" s="79">
        <v>32424</v>
      </c>
    </row>
    <row r="2260" spans="1:29" x14ac:dyDescent="0.3">
      <c r="A2260" s="36">
        <v>2259</v>
      </c>
      <c r="B2260" s="35" t="s">
        <v>87</v>
      </c>
      <c r="C2260" s="37">
        <v>44695</v>
      </c>
      <c r="D2260" s="79">
        <v>92844006</v>
      </c>
      <c r="E2260" s="79" t="s">
        <v>1</v>
      </c>
      <c r="F2260" s="79">
        <v>210369</v>
      </c>
      <c r="G2260" s="79" t="s">
        <v>89</v>
      </c>
      <c r="H2260" s="79" t="s">
        <v>90</v>
      </c>
      <c r="I2260" s="79" t="s">
        <v>3988</v>
      </c>
      <c r="J2260" s="79" t="s">
        <v>3988</v>
      </c>
      <c r="K2260" s="55" t="s">
        <v>13</v>
      </c>
      <c r="L2260" s="79" t="s">
        <v>621</v>
      </c>
      <c r="M2260" s="54" t="s">
        <v>93</v>
      </c>
      <c r="N2260" s="79" t="s">
        <v>11218</v>
      </c>
      <c r="O2260" s="79" t="s">
        <v>11219</v>
      </c>
      <c r="P2260" s="79">
        <v>8220615486</v>
      </c>
      <c r="Q2260" s="60" t="s">
        <v>11220</v>
      </c>
      <c r="R2260" s="79" t="s">
        <v>2319</v>
      </c>
      <c r="S2260" s="79" t="s">
        <v>2319</v>
      </c>
      <c r="T2260" s="79" t="s">
        <v>6124</v>
      </c>
      <c r="U2260" s="79">
        <v>1380000</v>
      </c>
      <c r="V2260" s="79">
        <v>1700000</v>
      </c>
      <c r="W2260" s="79" t="s">
        <v>134</v>
      </c>
      <c r="X2260" s="161" t="s">
        <v>100</v>
      </c>
      <c r="Y2260" s="161" t="s">
        <v>100</v>
      </c>
      <c r="Z2260" s="79" t="s">
        <v>100</v>
      </c>
      <c r="AA2260" s="79" t="s">
        <v>267</v>
      </c>
      <c r="AB2260" s="79" t="s">
        <v>109</v>
      </c>
      <c r="AC2260" s="79">
        <v>32970</v>
      </c>
    </row>
    <row r="2261" spans="1:29" ht="15.6" x14ac:dyDescent="0.3">
      <c r="A2261" s="36">
        <v>2260</v>
      </c>
      <c r="B2261" s="35" t="s">
        <v>87</v>
      </c>
      <c r="C2261" s="37">
        <v>44695</v>
      </c>
      <c r="D2261" s="79" t="s">
        <v>11221</v>
      </c>
      <c r="E2261" s="79" t="s">
        <v>1</v>
      </c>
      <c r="F2261" s="79">
        <v>210369</v>
      </c>
      <c r="G2261" s="79" t="s">
        <v>89</v>
      </c>
      <c r="H2261" s="79" t="s">
        <v>90</v>
      </c>
      <c r="I2261" s="79" t="s">
        <v>103</v>
      </c>
      <c r="J2261" s="79" t="s">
        <v>11222</v>
      </c>
      <c r="K2261" s="55" t="s">
        <v>45</v>
      </c>
      <c r="L2261" s="79" t="s">
        <v>402</v>
      </c>
      <c r="M2261" s="54" t="s">
        <v>93</v>
      </c>
      <c r="N2261" s="79">
        <v>6390186</v>
      </c>
      <c r="O2261" s="79" t="s">
        <v>11223</v>
      </c>
      <c r="P2261" s="79">
        <v>9164046989</v>
      </c>
      <c r="Q2261" s="60" t="s">
        <v>11224</v>
      </c>
      <c r="R2261" s="79" t="s">
        <v>2346</v>
      </c>
      <c r="S2261" s="79" t="s">
        <v>2346</v>
      </c>
      <c r="T2261" s="79" t="s">
        <v>955</v>
      </c>
      <c r="U2261" s="79">
        <v>375000</v>
      </c>
      <c r="V2261" s="79">
        <v>800000</v>
      </c>
      <c r="W2261" s="79" t="s">
        <v>11225</v>
      </c>
      <c r="X2261" s="161" t="s">
        <v>128</v>
      </c>
      <c r="Y2261" s="161" t="s">
        <v>128</v>
      </c>
      <c r="Z2261" s="79" t="s">
        <v>128</v>
      </c>
      <c r="AA2261" s="79" t="s">
        <v>109</v>
      </c>
      <c r="AB2261" s="79" t="s">
        <v>109</v>
      </c>
      <c r="AC2261" s="79" t="s">
        <v>9909</v>
      </c>
    </row>
    <row r="2262" spans="1:29" ht="15.6" x14ac:dyDescent="0.3">
      <c r="A2262" s="36">
        <v>2261</v>
      </c>
      <c r="B2262" s="35" t="s">
        <v>87</v>
      </c>
      <c r="C2262" s="37">
        <v>44695</v>
      </c>
      <c r="D2262" s="79" t="s">
        <v>11221</v>
      </c>
      <c r="E2262" s="79" t="s">
        <v>1</v>
      </c>
      <c r="F2262" s="79">
        <v>210369</v>
      </c>
      <c r="G2262" s="79" t="s">
        <v>89</v>
      </c>
      <c r="H2262" s="79" t="s">
        <v>90</v>
      </c>
      <c r="I2262" s="79" t="s">
        <v>103</v>
      </c>
      <c r="J2262" s="79" t="s">
        <v>11222</v>
      </c>
      <c r="K2262" s="55" t="s">
        <v>13</v>
      </c>
      <c r="L2262" s="79" t="s">
        <v>621</v>
      </c>
      <c r="M2262" s="54" t="s">
        <v>93</v>
      </c>
      <c r="N2262" s="79">
        <v>6390201</v>
      </c>
      <c r="O2262" s="79" t="s">
        <v>10981</v>
      </c>
      <c r="P2262" s="79">
        <v>9380437537</v>
      </c>
      <c r="Q2262" s="60" t="s">
        <v>10982</v>
      </c>
      <c r="R2262" s="79" t="s">
        <v>406</v>
      </c>
      <c r="S2262" s="79" t="s">
        <v>406</v>
      </c>
      <c r="T2262" s="79" t="s">
        <v>11226</v>
      </c>
      <c r="U2262" s="79">
        <v>500000</v>
      </c>
      <c r="V2262" s="79">
        <v>700000</v>
      </c>
      <c r="W2262" s="79" t="s">
        <v>481</v>
      </c>
      <c r="X2262" s="161" t="s">
        <v>128</v>
      </c>
      <c r="Y2262" s="161" t="s">
        <v>128</v>
      </c>
      <c r="Z2262" s="79" t="s">
        <v>128</v>
      </c>
      <c r="AA2262" s="79" t="s">
        <v>101</v>
      </c>
      <c r="AB2262" s="79" t="s">
        <v>109</v>
      </c>
      <c r="AC2262" s="79" t="s">
        <v>9444</v>
      </c>
    </row>
    <row r="2263" spans="1:29" ht="15.6" x14ac:dyDescent="0.3">
      <c r="A2263" s="36">
        <v>2262</v>
      </c>
      <c r="B2263" s="35" t="s">
        <v>87</v>
      </c>
      <c r="C2263" s="37">
        <v>44695</v>
      </c>
      <c r="D2263" s="79" t="s">
        <v>11221</v>
      </c>
      <c r="E2263" s="79" t="s">
        <v>1</v>
      </c>
      <c r="F2263" s="79">
        <v>210369</v>
      </c>
      <c r="G2263" s="79" t="s">
        <v>89</v>
      </c>
      <c r="H2263" s="79" t="s">
        <v>90</v>
      </c>
      <c r="I2263" s="79" t="s">
        <v>103</v>
      </c>
      <c r="J2263" s="79" t="s">
        <v>11222</v>
      </c>
      <c r="K2263" s="55" t="s">
        <v>13</v>
      </c>
      <c r="L2263" s="79" t="s">
        <v>621</v>
      </c>
      <c r="M2263" s="54" t="s">
        <v>93</v>
      </c>
      <c r="N2263" s="79">
        <v>6390216</v>
      </c>
      <c r="O2263" s="79" t="s">
        <v>11227</v>
      </c>
      <c r="P2263" s="79">
        <v>8522090703</v>
      </c>
      <c r="Q2263" s="60" t="s">
        <v>11228</v>
      </c>
      <c r="R2263" s="79" t="s">
        <v>406</v>
      </c>
      <c r="S2263" s="79" t="s">
        <v>406</v>
      </c>
      <c r="T2263" s="79" t="s">
        <v>11229</v>
      </c>
      <c r="U2263" s="79">
        <v>450000</v>
      </c>
      <c r="V2263" s="79">
        <v>650000</v>
      </c>
      <c r="W2263" s="79" t="s">
        <v>11230</v>
      </c>
      <c r="X2263" s="161" t="s">
        <v>128</v>
      </c>
      <c r="Y2263" s="161" t="s">
        <v>128</v>
      </c>
      <c r="Z2263" s="79" t="s">
        <v>128</v>
      </c>
      <c r="AA2263" s="79" t="s">
        <v>401</v>
      </c>
      <c r="AB2263" s="79" t="s">
        <v>109</v>
      </c>
      <c r="AC2263" s="79" t="s">
        <v>11231</v>
      </c>
    </row>
    <row r="2264" spans="1:29" x14ac:dyDescent="0.3">
      <c r="A2264" s="36">
        <v>2263</v>
      </c>
      <c r="B2264" s="35" t="s">
        <v>87</v>
      </c>
      <c r="C2264" s="37">
        <v>44695</v>
      </c>
      <c r="D2264" s="79">
        <v>42026603</v>
      </c>
      <c r="E2264" s="79" t="s">
        <v>1</v>
      </c>
      <c r="F2264" s="79">
        <v>210369</v>
      </c>
      <c r="G2264" s="79" t="s">
        <v>89</v>
      </c>
      <c r="H2264" s="79" t="s">
        <v>2967</v>
      </c>
      <c r="I2264" s="79" t="s">
        <v>8946</v>
      </c>
      <c r="J2264" s="79"/>
      <c r="K2264" s="55" t="s">
        <v>45</v>
      </c>
      <c r="L2264" s="79" t="s">
        <v>402</v>
      </c>
      <c r="M2264" s="54" t="s">
        <v>93</v>
      </c>
      <c r="N2264" s="79">
        <v>6024379</v>
      </c>
      <c r="O2264" s="79" t="s">
        <v>11232</v>
      </c>
      <c r="P2264" s="79">
        <v>8762746949</v>
      </c>
      <c r="Q2264" s="60" t="s">
        <v>11233</v>
      </c>
      <c r="R2264" s="79" t="s">
        <v>2852</v>
      </c>
      <c r="S2264" s="79" t="s">
        <v>2852</v>
      </c>
      <c r="T2264" s="79" t="s">
        <v>11234</v>
      </c>
      <c r="U2264" s="79">
        <v>500000</v>
      </c>
      <c r="V2264" s="79">
        <v>1300000</v>
      </c>
      <c r="W2264" s="79" t="s">
        <v>11235</v>
      </c>
      <c r="X2264" s="161" t="s">
        <v>100</v>
      </c>
      <c r="Y2264" s="161" t="s">
        <v>100</v>
      </c>
      <c r="Z2264" s="79"/>
      <c r="AA2264" s="79" t="s">
        <v>109</v>
      </c>
      <c r="AB2264" s="79" t="s">
        <v>2840</v>
      </c>
      <c r="AC2264" s="79"/>
    </row>
    <row r="2265" spans="1:29" x14ac:dyDescent="0.3">
      <c r="A2265" s="36">
        <v>2264</v>
      </c>
      <c r="B2265" s="35" t="s">
        <v>87</v>
      </c>
      <c r="C2265" s="37">
        <v>44695</v>
      </c>
      <c r="D2265" s="79">
        <v>42026603</v>
      </c>
      <c r="E2265" s="79" t="s">
        <v>1</v>
      </c>
      <c r="F2265" s="79">
        <v>210369</v>
      </c>
      <c r="G2265" s="79" t="s">
        <v>89</v>
      </c>
      <c r="H2265" s="79" t="s">
        <v>2967</v>
      </c>
      <c r="I2265" s="79" t="s">
        <v>8946</v>
      </c>
      <c r="J2265" s="79"/>
      <c r="K2265" s="55" t="s">
        <v>45</v>
      </c>
      <c r="L2265" s="79" t="s">
        <v>402</v>
      </c>
      <c r="M2265" s="54" t="s">
        <v>93</v>
      </c>
      <c r="N2265" s="79">
        <v>5689365</v>
      </c>
      <c r="O2265" s="79" t="s">
        <v>11236</v>
      </c>
      <c r="P2265" s="79">
        <v>7847047132</v>
      </c>
      <c r="Q2265" s="60" t="s">
        <v>11237</v>
      </c>
      <c r="R2265" s="79" t="s">
        <v>10193</v>
      </c>
      <c r="S2265" s="79" t="s">
        <v>10193</v>
      </c>
      <c r="T2265" s="79" t="s">
        <v>11238</v>
      </c>
      <c r="U2265" s="79">
        <v>1070000</v>
      </c>
      <c r="V2265" s="79">
        <v>2400000</v>
      </c>
      <c r="W2265" s="79" t="s">
        <v>11239</v>
      </c>
      <c r="X2265" s="161" t="s">
        <v>100</v>
      </c>
      <c r="Y2265" s="161" t="s">
        <v>100</v>
      </c>
      <c r="Z2265" s="79"/>
      <c r="AA2265" s="79" t="s">
        <v>109</v>
      </c>
      <c r="AB2265" s="79" t="s">
        <v>2840</v>
      </c>
      <c r="AC2265" s="79" t="s">
        <v>11240</v>
      </c>
    </row>
    <row r="2266" spans="1:29" x14ac:dyDescent="0.3">
      <c r="A2266" s="36">
        <v>2265</v>
      </c>
      <c r="B2266" s="35" t="s">
        <v>87</v>
      </c>
      <c r="C2266" s="37">
        <v>44695</v>
      </c>
      <c r="D2266" s="79">
        <v>42026603</v>
      </c>
      <c r="E2266" s="79" t="s">
        <v>1</v>
      </c>
      <c r="F2266" s="79">
        <v>210369</v>
      </c>
      <c r="G2266" s="79" t="s">
        <v>89</v>
      </c>
      <c r="H2266" s="79" t="s">
        <v>2967</v>
      </c>
      <c r="I2266" s="79" t="s">
        <v>8946</v>
      </c>
      <c r="J2266" s="79"/>
      <c r="K2266" s="55" t="s">
        <v>45</v>
      </c>
      <c r="L2266" s="79" t="s">
        <v>402</v>
      </c>
      <c r="M2266" s="54" t="s">
        <v>93</v>
      </c>
      <c r="N2266" s="79">
        <v>6391855</v>
      </c>
      <c r="O2266" s="79" t="s">
        <v>11241</v>
      </c>
      <c r="P2266" s="79">
        <v>9110873745</v>
      </c>
      <c r="Q2266" s="60" t="s">
        <v>11242</v>
      </c>
      <c r="R2266" s="79" t="s">
        <v>5016</v>
      </c>
      <c r="S2266" s="79" t="s">
        <v>5016</v>
      </c>
      <c r="T2266" s="79" t="s">
        <v>11243</v>
      </c>
      <c r="U2266" s="79">
        <v>850000</v>
      </c>
      <c r="V2266" s="79">
        <v>1500000</v>
      </c>
      <c r="W2266" s="79" t="s">
        <v>11244</v>
      </c>
      <c r="X2266" s="161" t="s">
        <v>100</v>
      </c>
      <c r="Y2266" s="161" t="s">
        <v>100</v>
      </c>
      <c r="Z2266" s="79"/>
      <c r="AA2266" s="79" t="s">
        <v>109</v>
      </c>
      <c r="AB2266" s="79" t="s">
        <v>2840</v>
      </c>
      <c r="AC2266" s="79" t="s">
        <v>11245</v>
      </c>
    </row>
    <row r="2267" spans="1:29" x14ac:dyDescent="0.3">
      <c r="A2267" s="36">
        <v>2266</v>
      </c>
      <c r="B2267" s="35" t="s">
        <v>87</v>
      </c>
      <c r="C2267" s="37">
        <v>44695</v>
      </c>
      <c r="D2267" s="79">
        <v>69368387</v>
      </c>
      <c r="E2267" s="79" t="s">
        <v>1</v>
      </c>
      <c r="F2267" s="79">
        <v>210369</v>
      </c>
      <c r="G2267" s="79" t="s">
        <v>89</v>
      </c>
      <c r="H2267" s="79" t="s">
        <v>2967</v>
      </c>
      <c r="I2267" s="79" t="s">
        <v>6027</v>
      </c>
      <c r="J2267" s="79"/>
      <c r="K2267" s="55" t="s">
        <v>45</v>
      </c>
      <c r="L2267" s="79" t="s">
        <v>402</v>
      </c>
      <c r="M2267" s="54" t="s">
        <v>93</v>
      </c>
      <c r="N2267" s="79">
        <v>827819</v>
      </c>
      <c r="O2267" s="79" t="s">
        <v>11246</v>
      </c>
      <c r="P2267" s="79">
        <v>8617253789</v>
      </c>
      <c r="Q2267" s="60" t="s">
        <v>11247</v>
      </c>
      <c r="R2267" s="79" t="s">
        <v>10441</v>
      </c>
      <c r="S2267" s="79" t="s">
        <v>10441</v>
      </c>
      <c r="T2267" s="79" t="s">
        <v>261</v>
      </c>
      <c r="U2267" s="79">
        <v>1100000</v>
      </c>
      <c r="V2267" s="79">
        <v>1900000</v>
      </c>
      <c r="W2267" s="79" t="s">
        <v>11248</v>
      </c>
      <c r="X2267" s="161" t="s">
        <v>100</v>
      </c>
      <c r="Y2267" s="161" t="s">
        <v>100</v>
      </c>
      <c r="Z2267" s="79"/>
      <c r="AA2267" s="79" t="s">
        <v>109</v>
      </c>
      <c r="AB2267" s="79" t="s">
        <v>2840</v>
      </c>
      <c r="AC2267" s="79" t="s">
        <v>11249</v>
      </c>
    </row>
    <row r="2268" spans="1:29" x14ac:dyDescent="0.3">
      <c r="A2268" s="36">
        <v>2267</v>
      </c>
      <c r="B2268" s="35" t="s">
        <v>87</v>
      </c>
      <c r="C2268" s="37">
        <v>44695</v>
      </c>
      <c r="D2268" s="79">
        <v>69368387</v>
      </c>
      <c r="E2268" s="79" t="s">
        <v>1</v>
      </c>
      <c r="F2268" s="79">
        <v>210369</v>
      </c>
      <c r="G2268" s="79" t="s">
        <v>89</v>
      </c>
      <c r="H2268" s="79" t="s">
        <v>2967</v>
      </c>
      <c r="I2268" s="79" t="s">
        <v>6027</v>
      </c>
      <c r="J2268" s="79"/>
      <c r="K2268" s="55" t="s">
        <v>13</v>
      </c>
      <c r="L2268" s="79" t="s">
        <v>621</v>
      </c>
      <c r="M2268" s="54" t="s">
        <v>93</v>
      </c>
      <c r="N2268" s="79">
        <v>6391844</v>
      </c>
      <c r="O2268" s="79" t="s">
        <v>11250</v>
      </c>
      <c r="P2268" s="79">
        <v>9600575005</v>
      </c>
      <c r="Q2268" s="60" t="s">
        <v>11251</v>
      </c>
      <c r="R2268" s="79" t="s">
        <v>10461</v>
      </c>
      <c r="S2268" s="79" t="s">
        <v>10461</v>
      </c>
      <c r="T2268" s="79" t="s">
        <v>11252</v>
      </c>
      <c r="U2268" s="79">
        <v>1050000</v>
      </c>
      <c r="V2268" s="79">
        <v>1900000</v>
      </c>
      <c r="W2268" s="79" t="s">
        <v>5439</v>
      </c>
      <c r="X2268" s="161" t="s">
        <v>100</v>
      </c>
      <c r="Y2268" s="161" t="s">
        <v>100</v>
      </c>
      <c r="Z2268" s="79"/>
      <c r="AA2268" s="79" t="s">
        <v>109</v>
      </c>
      <c r="AB2268" s="79" t="s">
        <v>2840</v>
      </c>
      <c r="AC2268" s="79"/>
    </row>
    <row r="2269" spans="1:29" x14ac:dyDescent="0.3">
      <c r="A2269" s="36">
        <v>2268</v>
      </c>
      <c r="B2269" s="35" t="s">
        <v>87</v>
      </c>
      <c r="C2269" s="37">
        <v>44695</v>
      </c>
      <c r="D2269" s="79">
        <v>69368387</v>
      </c>
      <c r="E2269" s="79" t="s">
        <v>1</v>
      </c>
      <c r="F2269" s="79">
        <v>210369</v>
      </c>
      <c r="G2269" s="79" t="s">
        <v>89</v>
      </c>
      <c r="H2269" s="79" t="s">
        <v>6841</v>
      </c>
      <c r="I2269" s="79" t="s">
        <v>2880</v>
      </c>
      <c r="J2269" s="79" t="s">
        <v>2880</v>
      </c>
      <c r="K2269" s="55" t="s">
        <v>13</v>
      </c>
      <c r="L2269" s="79" t="s">
        <v>621</v>
      </c>
      <c r="M2269" s="54" t="s">
        <v>93</v>
      </c>
      <c r="N2269" s="79">
        <v>6391371</v>
      </c>
      <c r="O2269" s="79" t="s">
        <v>11253</v>
      </c>
      <c r="P2269" s="79" t="s">
        <v>11254</v>
      </c>
      <c r="Q2269" s="60" t="s">
        <v>11255</v>
      </c>
      <c r="R2269" s="79" t="s">
        <v>272</v>
      </c>
      <c r="S2269" s="79" t="s">
        <v>272</v>
      </c>
      <c r="T2269" s="79" t="s">
        <v>11256</v>
      </c>
      <c r="U2269" s="79">
        <v>485000</v>
      </c>
      <c r="V2269" s="79">
        <v>1100000</v>
      </c>
      <c r="W2269" s="79" t="s">
        <v>462</v>
      </c>
      <c r="X2269" s="161" t="s">
        <v>100</v>
      </c>
      <c r="Y2269" s="161" t="s">
        <v>100</v>
      </c>
      <c r="Z2269" s="79" t="s">
        <v>118</v>
      </c>
      <c r="AA2269" s="79" t="s">
        <v>101</v>
      </c>
      <c r="AB2269" s="79" t="s">
        <v>109</v>
      </c>
      <c r="AC2269" s="79" t="s">
        <v>10568</v>
      </c>
    </row>
    <row r="2270" spans="1:29" x14ac:dyDescent="0.3">
      <c r="A2270" s="36">
        <v>2269</v>
      </c>
      <c r="B2270" s="35" t="s">
        <v>87</v>
      </c>
      <c r="C2270" s="37">
        <v>44695</v>
      </c>
      <c r="D2270" s="79">
        <v>69368387</v>
      </c>
      <c r="E2270" s="79" t="s">
        <v>1</v>
      </c>
      <c r="F2270" s="79">
        <v>210369</v>
      </c>
      <c r="G2270" s="79" t="s">
        <v>89</v>
      </c>
      <c r="H2270" s="79" t="s">
        <v>6841</v>
      </c>
      <c r="I2270" s="79" t="s">
        <v>2880</v>
      </c>
      <c r="J2270" s="79" t="s">
        <v>2880</v>
      </c>
      <c r="K2270" s="55" t="s">
        <v>45</v>
      </c>
      <c r="L2270" s="79" t="s">
        <v>402</v>
      </c>
      <c r="M2270" s="54" t="s">
        <v>93</v>
      </c>
      <c r="N2270" s="79">
        <v>6391553</v>
      </c>
      <c r="O2270" s="79" t="s">
        <v>11257</v>
      </c>
      <c r="P2270" s="79">
        <v>9348096227</v>
      </c>
      <c r="Q2270" s="60" t="s">
        <v>11258</v>
      </c>
      <c r="R2270" s="79" t="s">
        <v>277</v>
      </c>
      <c r="S2270" s="79" t="s">
        <v>277</v>
      </c>
      <c r="T2270" s="79" t="s">
        <v>492</v>
      </c>
      <c r="U2270" s="79">
        <v>450000</v>
      </c>
      <c r="V2270" s="79">
        <v>1000000</v>
      </c>
      <c r="W2270" s="79" t="s">
        <v>11259</v>
      </c>
      <c r="X2270" s="161" t="s">
        <v>100</v>
      </c>
      <c r="Y2270" s="161" t="s">
        <v>100</v>
      </c>
      <c r="Z2270" s="79" t="s">
        <v>118</v>
      </c>
      <c r="AA2270" s="79" t="s">
        <v>220</v>
      </c>
      <c r="AB2270" s="79" t="s">
        <v>109</v>
      </c>
      <c r="AC2270" s="79"/>
    </row>
    <row r="2271" spans="1:29" x14ac:dyDescent="0.3">
      <c r="A2271" s="36">
        <v>2270</v>
      </c>
      <c r="B2271" s="35" t="s">
        <v>87</v>
      </c>
      <c r="C2271" s="37">
        <v>44695</v>
      </c>
      <c r="D2271" s="79">
        <v>82186349</v>
      </c>
      <c r="E2271" s="79" t="s">
        <v>1</v>
      </c>
      <c r="F2271" s="79">
        <v>210369</v>
      </c>
      <c r="G2271" s="79" t="s">
        <v>89</v>
      </c>
      <c r="H2271" s="79" t="s">
        <v>2967</v>
      </c>
      <c r="I2271" s="79" t="s">
        <v>10953</v>
      </c>
      <c r="J2271" s="79" t="s">
        <v>5925</v>
      </c>
      <c r="K2271" s="55" t="s">
        <v>13</v>
      </c>
      <c r="L2271" s="79" t="s">
        <v>236</v>
      </c>
      <c r="M2271" s="54" t="s">
        <v>93</v>
      </c>
      <c r="N2271" s="79">
        <v>6151644</v>
      </c>
      <c r="O2271" s="79" t="s">
        <v>11260</v>
      </c>
      <c r="P2271" s="79">
        <v>7993530380</v>
      </c>
      <c r="Q2271" s="146" t="s">
        <v>10176</v>
      </c>
      <c r="R2271" s="79" t="s">
        <v>11261</v>
      </c>
      <c r="S2271" s="79" t="s">
        <v>11261</v>
      </c>
      <c r="T2271" s="79" t="s">
        <v>10179</v>
      </c>
      <c r="U2271" s="79">
        <v>400000</v>
      </c>
      <c r="V2271" s="79">
        <v>550000</v>
      </c>
      <c r="W2271" s="79" t="s">
        <v>501</v>
      </c>
      <c r="X2271" s="161" t="s">
        <v>100</v>
      </c>
      <c r="Y2271" s="161" t="s">
        <v>100</v>
      </c>
      <c r="Z2271" s="79" t="s">
        <v>100</v>
      </c>
      <c r="AA2271" s="79" t="s">
        <v>10389</v>
      </c>
      <c r="AB2271" s="79" t="s">
        <v>10389</v>
      </c>
      <c r="AC2271" s="79" t="s">
        <v>128</v>
      </c>
    </row>
    <row r="2272" spans="1:29" x14ac:dyDescent="0.3">
      <c r="A2272" s="36">
        <v>2271</v>
      </c>
      <c r="B2272" s="35" t="s">
        <v>87</v>
      </c>
      <c r="C2272" s="37">
        <v>44695</v>
      </c>
      <c r="D2272" s="79">
        <v>82186349</v>
      </c>
      <c r="E2272" s="79" t="s">
        <v>1</v>
      </c>
      <c r="F2272" s="79">
        <v>210369</v>
      </c>
      <c r="G2272" s="79" t="s">
        <v>89</v>
      </c>
      <c r="H2272" s="79" t="s">
        <v>2967</v>
      </c>
      <c r="I2272" s="79" t="s">
        <v>10953</v>
      </c>
      <c r="J2272" s="79" t="s">
        <v>5925</v>
      </c>
      <c r="K2272" s="55" t="s">
        <v>13</v>
      </c>
      <c r="L2272" s="79" t="s">
        <v>236</v>
      </c>
      <c r="M2272" s="54" t="s">
        <v>93</v>
      </c>
      <c r="N2272" s="79">
        <v>6362482</v>
      </c>
      <c r="O2272" s="79" t="s">
        <v>11262</v>
      </c>
      <c r="P2272" s="79">
        <v>9550407273</v>
      </c>
      <c r="Q2272" s="146" t="s">
        <v>10596</v>
      </c>
      <c r="R2272" s="79" t="s">
        <v>528</v>
      </c>
      <c r="S2272" s="79" t="s">
        <v>528</v>
      </c>
      <c r="T2272" s="79" t="s">
        <v>11263</v>
      </c>
      <c r="U2272" s="79">
        <v>480000</v>
      </c>
      <c r="V2272" s="79">
        <v>800000</v>
      </c>
      <c r="W2272" s="79" t="s">
        <v>11264</v>
      </c>
      <c r="X2272" s="161" t="s">
        <v>100</v>
      </c>
      <c r="Y2272" s="161" t="s">
        <v>100</v>
      </c>
      <c r="Z2272" s="79" t="s">
        <v>100</v>
      </c>
      <c r="AA2272" s="79" t="s">
        <v>101</v>
      </c>
      <c r="AB2272" s="79" t="s">
        <v>10389</v>
      </c>
      <c r="AC2272" s="79" t="s">
        <v>128</v>
      </c>
    </row>
    <row r="2273" spans="1:29" x14ac:dyDescent="0.3">
      <c r="A2273" s="36">
        <v>2272</v>
      </c>
      <c r="B2273" s="35" t="s">
        <v>87</v>
      </c>
      <c r="C2273" s="37">
        <v>44695</v>
      </c>
      <c r="D2273" s="79">
        <v>82186349</v>
      </c>
      <c r="E2273" s="79" t="s">
        <v>1</v>
      </c>
      <c r="F2273" s="79">
        <v>210369</v>
      </c>
      <c r="G2273" s="79" t="s">
        <v>89</v>
      </c>
      <c r="H2273" s="79" t="s">
        <v>2967</v>
      </c>
      <c r="I2273" s="79" t="s">
        <v>10953</v>
      </c>
      <c r="J2273" s="79" t="s">
        <v>5925</v>
      </c>
      <c r="K2273" s="55" t="s">
        <v>45</v>
      </c>
      <c r="L2273" s="79" t="s">
        <v>402</v>
      </c>
      <c r="M2273" s="54" t="s">
        <v>93</v>
      </c>
      <c r="N2273" s="79">
        <v>6390244</v>
      </c>
      <c r="O2273" s="79" t="s">
        <v>11265</v>
      </c>
      <c r="P2273" s="79">
        <v>7483269967</v>
      </c>
      <c r="Q2273" s="146" t="s">
        <v>11266</v>
      </c>
      <c r="R2273" s="79" t="s">
        <v>8932</v>
      </c>
      <c r="S2273" s="79" t="s">
        <v>8932</v>
      </c>
      <c r="T2273" s="79" t="s">
        <v>11267</v>
      </c>
      <c r="U2273" s="79">
        <v>450000</v>
      </c>
      <c r="V2273" s="79">
        <v>1100000</v>
      </c>
      <c r="W2273" s="79">
        <v>44705</v>
      </c>
      <c r="X2273" s="161" t="s">
        <v>100</v>
      </c>
      <c r="Y2273" s="161" t="s">
        <v>100</v>
      </c>
      <c r="Z2273" s="79" t="s">
        <v>100</v>
      </c>
      <c r="AA2273" s="79" t="s">
        <v>101</v>
      </c>
      <c r="AB2273" s="79" t="s">
        <v>101</v>
      </c>
      <c r="AC2273" s="79" t="s">
        <v>11268</v>
      </c>
    </row>
    <row r="2274" spans="1:29" x14ac:dyDescent="0.3">
      <c r="A2274" s="36">
        <v>2273</v>
      </c>
      <c r="B2274" s="35" t="s">
        <v>87</v>
      </c>
      <c r="C2274" s="37">
        <v>44695</v>
      </c>
      <c r="D2274" s="79">
        <v>17558654</v>
      </c>
      <c r="E2274" s="79" t="s">
        <v>1</v>
      </c>
      <c r="F2274" s="79">
        <v>210369</v>
      </c>
      <c r="G2274" s="79" t="s">
        <v>89</v>
      </c>
      <c r="H2274" s="79" t="s">
        <v>254</v>
      </c>
      <c r="I2274" s="79" t="s">
        <v>3988</v>
      </c>
      <c r="J2274" s="79" t="s">
        <v>11269</v>
      </c>
      <c r="K2274" s="55" t="s">
        <v>11</v>
      </c>
      <c r="L2274" s="55" t="s">
        <v>11</v>
      </c>
      <c r="M2274" s="54" t="s">
        <v>93</v>
      </c>
      <c r="N2274" s="79">
        <v>6390370</v>
      </c>
      <c r="O2274" s="79" t="s">
        <v>11270</v>
      </c>
      <c r="P2274" s="79">
        <v>7709991574</v>
      </c>
      <c r="Q2274" s="60" t="s">
        <v>11271</v>
      </c>
      <c r="R2274" s="79" t="s">
        <v>1587</v>
      </c>
      <c r="S2274" s="79" t="s">
        <v>660</v>
      </c>
      <c r="T2274" s="79" t="s">
        <v>11272</v>
      </c>
      <c r="U2274" s="79">
        <v>1000000</v>
      </c>
      <c r="V2274" s="79">
        <v>2000000</v>
      </c>
      <c r="W2274" s="79" t="s">
        <v>134</v>
      </c>
      <c r="X2274" s="161" t="s">
        <v>100</v>
      </c>
      <c r="Y2274" s="161" t="s">
        <v>100</v>
      </c>
      <c r="Z2274" s="79" t="s">
        <v>118</v>
      </c>
      <c r="AA2274" s="79" t="s">
        <v>401</v>
      </c>
      <c r="AB2274" s="79" t="s">
        <v>109</v>
      </c>
      <c r="AC2274" s="79"/>
    </row>
    <row r="2275" spans="1:29" x14ac:dyDescent="0.3">
      <c r="A2275" s="36">
        <v>2274</v>
      </c>
      <c r="B2275" s="35" t="s">
        <v>87</v>
      </c>
      <c r="C2275" s="37">
        <v>44695</v>
      </c>
      <c r="D2275" s="79">
        <v>46571684</v>
      </c>
      <c r="E2275" s="79" t="s">
        <v>1</v>
      </c>
      <c r="F2275" s="79">
        <v>210369</v>
      </c>
      <c r="G2275" s="79" t="s">
        <v>89</v>
      </c>
      <c r="H2275" s="79" t="s">
        <v>254</v>
      </c>
      <c r="I2275" s="79" t="s">
        <v>3988</v>
      </c>
      <c r="J2275" s="79" t="s">
        <v>11273</v>
      </c>
      <c r="K2275" s="55" t="s">
        <v>13</v>
      </c>
      <c r="L2275" s="79" t="s">
        <v>621</v>
      </c>
      <c r="M2275" s="54" t="s">
        <v>93</v>
      </c>
      <c r="N2275" s="79">
        <v>6388448</v>
      </c>
      <c r="O2275" s="79" t="s">
        <v>11274</v>
      </c>
      <c r="P2275" s="79" t="s">
        <v>11275</v>
      </c>
      <c r="Q2275" s="60" t="s">
        <v>11276</v>
      </c>
      <c r="R2275" s="79" t="s">
        <v>677</v>
      </c>
      <c r="S2275" s="79" t="s">
        <v>2319</v>
      </c>
      <c r="T2275" s="79" t="s">
        <v>11277</v>
      </c>
      <c r="U2275" s="79">
        <v>1700000</v>
      </c>
      <c r="V2275" s="79">
        <v>1900000</v>
      </c>
      <c r="W2275" s="79" t="s">
        <v>134</v>
      </c>
      <c r="X2275" s="161" t="s">
        <v>100</v>
      </c>
      <c r="Y2275" s="161" t="s">
        <v>100</v>
      </c>
      <c r="Z2275" s="79" t="s">
        <v>118</v>
      </c>
      <c r="AA2275" s="79" t="s">
        <v>11278</v>
      </c>
      <c r="AB2275" s="79" t="s">
        <v>109</v>
      </c>
      <c r="AC2275" s="79"/>
    </row>
    <row r="2276" spans="1:29" x14ac:dyDescent="0.3">
      <c r="A2276" s="36">
        <v>2275</v>
      </c>
      <c r="B2276" s="35" t="s">
        <v>87</v>
      </c>
      <c r="C2276" s="37">
        <v>44695</v>
      </c>
      <c r="D2276" s="79">
        <v>17558654</v>
      </c>
      <c r="E2276" s="79" t="s">
        <v>1</v>
      </c>
      <c r="F2276" s="79">
        <v>210369</v>
      </c>
      <c r="G2276" s="79" t="s">
        <v>89</v>
      </c>
      <c r="H2276" s="79" t="s">
        <v>254</v>
      </c>
      <c r="I2276" s="79" t="s">
        <v>3988</v>
      </c>
      <c r="J2276" s="79" t="s">
        <v>11269</v>
      </c>
      <c r="K2276" s="35" t="s">
        <v>13</v>
      </c>
      <c r="L2276" s="58" t="s">
        <v>9278</v>
      </c>
      <c r="M2276" s="54" t="s">
        <v>93</v>
      </c>
      <c r="N2276" s="79">
        <v>6387721</v>
      </c>
      <c r="O2276" s="79" t="s">
        <v>11279</v>
      </c>
      <c r="P2276" s="79">
        <v>9488392935</v>
      </c>
      <c r="Q2276" s="60" t="s">
        <v>11280</v>
      </c>
      <c r="R2276" s="79" t="s">
        <v>2216</v>
      </c>
      <c r="S2276" s="79" t="s">
        <v>2216</v>
      </c>
      <c r="T2276" s="79" t="s">
        <v>11281</v>
      </c>
      <c r="U2276" s="79">
        <v>1200000</v>
      </c>
      <c r="V2276" s="79">
        <v>1800000</v>
      </c>
      <c r="W2276" s="79" t="s">
        <v>1957</v>
      </c>
      <c r="X2276" s="161" t="s">
        <v>100</v>
      </c>
      <c r="Y2276" s="161" t="s">
        <v>100</v>
      </c>
      <c r="Z2276" s="79" t="s">
        <v>118</v>
      </c>
      <c r="AA2276" s="79" t="s">
        <v>267</v>
      </c>
      <c r="AB2276" s="79" t="s">
        <v>109</v>
      </c>
      <c r="AC2276" s="79"/>
    </row>
    <row r="2277" spans="1:29" x14ac:dyDescent="0.3">
      <c r="A2277" s="36">
        <v>2276</v>
      </c>
      <c r="B2277" s="35" t="s">
        <v>87</v>
      </c>
      <c r="C2277" s="37">
        <v>44695</v>
      </c>
      <c r="D2277" s="79">
        <v>46571684</v>
      </c>
      <c r="E2277" s="79" t="s">
        <v>1</v>
      </c>
      <c r="F2277" s="79">
        <v>210369</v>
      </c>
      <c r="G2277" s="79" t="s">
        <v>89</v>
      </c>
      <c r="H2277" s="79" t="s">
        <v>254</v>
      </c>
      <c r="I2277" s="79" t="s">
        <v>3988</v>
      </c>
      <c r="J2277" s="79" t="s">
        <v>11273</v>
      </c>
      <c r="K2277" s="55" t="s">
        <v>18</v>
      </c>
      <c r="L2277" s="79" t="s">
        <v>6257</v>
      </c>
      <c r="M2277" s="54" t="s">
        <v>93</v>
      </c>
      <c r="N2277" s="79">
        <v>6389868</v>
      </c>
      <c r="O2277" s="79" t="s">
        <v>11282</v>
      </c>
      <c r="P2277" s="79">
        <v>8010614774</v>
      </c>
      <c r="Q2277" s="60" t="s">
        <v>11283</v>
      </c>
      <c r="R2277" s="79" t="s">
        <v>2069</v>
      </c>
      <c r="S2277" s="79" t="s">
        <v>2069</v>
      </c>
      <c r="T2277" s="79" t="s">
        <v>11284</v>
      </c>
      <c r="U2277" s="79">
        <v>630000</v>
      </c>
      <c r="V2277" s="79">
        <v>1040000</v>
      </c>
      <c r="W2277" s="79" t="s">
        <v>2488</v>
      </c>
      <c r="X2277" s="161" t="s">
        <v>100</v>
      </c>
      <c r="Y2277" s="161" t="s">
        <v>100</v>
      </c>
      <c r="Z2277" s="79" t="s">
        <v>118</v>
      </c>
      <c r="AA2277" s="79" t="s">
        <v>767</v>
      </c>
      <c r="AB2277" s="79" t="s">
        <v>109</v>
      </c>
      <c r="AC2277" s="79"/>
    </row>
    <row r="2278" spans="1:29" x14ac:dyDescent="0.3">
      <c r="A2278" s="36">
        <v>2277</v>
      </c>
      <c r="B2278" s="35" t="s">
        <v>87</v>
      </c>
      <c r="C2278" s="37">
        <v>44697</v>
      </c>
      <c r="D2278" s="100">
        <v>29654554</v>
      </c>
      <c r="E2278" s="56" t="s">
        <v>6</v>
      </c>
      <c r="F2278" s="100">
        <v>221395</v>
      </c>
      <c r="G2278" s="56" t="s">
        <v>89</v>
      </c>
      <c r="H2278" s="56" t="s">
        <v>7324</v>
      </c>
      <c r="I2278" s="100" t="s">
        <v>120</v>
      </c>
      <c r="J2278" s="100" t="s">
        <v>11285</v>
      </c>
      <c r="K2278" s="55" t="s">
        <v>13</v>
      </c>
      <c r="L2278" s="100" t="s">
        <v>11286</v>
      </c>
      <c r="M2278" s="54" t="s">
        <v>93</v>
      </c>
      <c r="N2278" s="100" t="s">
        <v>11287</v>
      </c>
      <c r="O2278" s="132" t="s">
        <v>11288</v>
      </c>
      <c r="P2278" s="100">
        <v>9441724039</v>
      </c>
      <c r="Q2278" s="60" t="s">
        <v>11289</v>
      </c>
      <c r="R2278" s="100" t="s">
        <v>390</v>
      </c>
      <c r="S2278" s="100" t="s">
        <v>10115</v>
      </c>
      <c r="T2278" s="100" t="s">
        <v>11290</v>
      </c>
      <c r="U2278" s="100">
        <v>860000</v>
      </c>
      <c r="V2278" s="100" t="s">
        <v>11291</v>
      </c>
      <c r="W2278" s="100" t="s">
        <v>11292</v>
      </c>
      <c r="X2278" s="79" t="s">
        <v>100</v>
      </c>
      <c r="Y2278" s="79" t="s">
        <v>100</v>
      </c>
      <c r="Z2278" s="79" t="s">
        <v>100</v>
      </c>
      <c r="AA2278" s="100" t="s">
        <v>109</v>
      </c>
      <c r="AB2278" s="100" t="s">
        <v>109</v>
      </c>
      <c r="AC2278" s="100" t="s">
        <v>11293</v>
      </c>
    </row>
    <row r="2279" spans="1:29" x14ac:dyDescent="0.3">
      <c r="A2279" s="36">
        <v>2278</v>
      </c>
      <c r="B2279" s="35" t="s">
        <v>87</v>
      </c>
      <c r="C2279" s="37">
        <v>44697</v>
      </c>
      <c r="D2279" s="56">
        <v>14108180</v>
      </c>
      <c r="E2279" s="56" t="s">
        <v>6</v>
      </c>
      <c r="F2279" s="56">
        <v>221395</v>
      </c>
      <c r="G2279" s="56" t="s">
        <v>89</v>
      </c>
      <c r="H2279" s="56" t="s">
        <v>7324</v>
      </c>
      <c r="I2279" s="56" t="s">
        <v>120</v>
      </c>
      <c r="J2279" s="56" t="s">
        <v>11294</v>
      </c>
      <c r="K2279" s="55" t="s">
        <v>38</v>
      </c>
      <c r="L2279" s="100" t="s">
        <v>1416</v>
      </c>
      <c r="M2279" s="54" t="s">
        <v>93</v>
      </c>
      <c r="N2279" s="56">
        <v>6388472</v>
      </c>
      <c r="O2279" s="56" t="s">
        <v>11295</v>
      </c>
      <c r="P2279" s="56">
        <v>8943774131</v>
      </c>
      <c r="Q2279" s="112" t="s">
        <v>11296</v>
      </c>
      <c r="R2279" s="56" t="s">
        <v>2319</v>
      </c>
      <c r="S2279" s="56" t="s">
        <v>558</v>
      </c>
      <c r="T2279" s="56" t="s">
        <v>11297</v>
      </c>
      <c r="U2279" s="135">
        <v>700000</v>
      </c>
      <c r="V2279" s="135">
        <v>1200000</v>
      </c>
      <c r="W2279" s="56" t="s">
        <v>11298</v>
      </c>
      <c r="X2279" s="79" t="s">
        <v>100</v>
      </c>
      <c r="Y2279" s="79" t="s">
        <v>100</v>
      </c>
      <c r="Z2279" s="79" t="s">
        <v>100</v>
      </c>
      <c r="AA2279" s="56" t="s">
        <v>109</v>
      </c>
      <c r="AB2279" s="56" t="s">
        <v>109</v>
      </c>
      <c r="AC2279" s="56" t="s">
        <v>6514</v>
      </c>
    </row>
    <row r="2280" spans="1:29" x14ac:dyDescent="0.3">
      <c r="A2280" s="36">
        <v>2279</v>
      </c>
      <c r="B2280" s="35" t="s">
        <v>87</v>
      </c>
      <c r="C2280" s="37">
        <v>44697</v>
      </c>
      <c r="D2280" s="56">
        <v>65656387</v>
      </c>
      <c r="E2280" s="56" t="s">
        <v>6</v>
      </c>
      <c r="F2280" s="100">
        <v>221395</v>
      </c>
      <c r="G2280" s="56" t="s">
        <v>89</v>
      </c>
      <c r="H2280" s="56" t="s">
        <v>7324</v>
      </c>
      <c r="I2280" s="100" t="s">
        <v>120</v>
      </c>
      <c r="J2280" s="100" t="s">
        <v>11299</v>
      </c>
      <c r="K2280" s="55" t="s">
        <v>38</v>
      </c>
      <c r="L2280" s="100"/>
      <c r="M2280" s="54" t="s">
        <v>93</v>
      </c>
      <c r="N2280" s="100">
        <v>6378311</v>
      </c>
      <c r="O2280" s="100" t="s">
        <v>11300</v>
      </c>
      <c r="P2280" s="100">
        <v>9676511770</v>
      </c>
      <c r="Q2280" s="60" t="s">
        <v>11301</v>
      </c>
      <c r="R2280" s="100" t="s">
        <v>381</v>
      </c>
      <c r="S2280" s="100" t="s">
        <v>381</v>
      </c>
      <c r="T2280" s="100" t="s">
        <v>11302</v>
      </c>
      <c r="U2280" s="100">
        <v>1200000</v>
      </c>
      <c r="V2280" s="100">
        <v>1600000</v>
      </c>
      <c r="W2280" s="100" t="s">
        <v>11303</v>
      </c>
      <c r="X2280" s="100" t="s">
        <v>128</v>
      </c>
      <c r="Y2280" s="100" t="s">
        <v>128</v>
      </c>
      <c r="Z2280" s="100" t="s">
        <v>128</v>
      </c>
      <c r="AA2280" s="100" t="s">
        <v>101</v>
      </c>
      <c r="AB2280" s="100" t="s">
        <v>101</v>
      </c>
      <c r="AC2280" s="100" t="s">
        <v>8578</v>
      </c>
    </row>
    <row r="2281" spans="1:29" x14ac:dyDescent="0.3">
      <c r="A2281" s="36">
        <v>2280</v>
      </c>
      <c r="B2281" s="35" t="s">
        <v>87</v>
      </c>
      <c r="C2281" s="37">
        <v>44697</v>
      </c>
      <c r="D2281" s="55">
        <v>12533270</v>
      </c>
      <c r="E2281" s="56" t="s">
        <v>6</v>
      </c>
      <c r="F2281" s="55">
        <v>221395</v>
      </c>
      <c r="G2281" s="55" t="s">
        <v>89</v>
      </c>
      <c r="H2281" s="55" t="s">
        <v>7080</v>
      </c>
      <c r="I2281" s="55" t="s">
        <v>2432</v>
      </c>
      <c r="J2281" s="55" t="s">
        <v>11304</v>
      </c>
      <c r="K2281" s="55" t="s">
        <v>38</v>
      </c>
      <c r="L2281" s="55" t="s">
        <v>1416</v>
      </c>
      <c r="M2281" s="54" t="s">
        <v>93</v>
      </c>
      <c r="N2281" s="55">
        <v>6396906</v>
      </c>
      <c r="O2281" s="55" t="s">
        <v>11305</v>
      </c>
      <c r="P2281" s="55">
        <v>9703860304</v>
      </c>
      <c r="Q2281" s="60" t="s">
        <v>11306</v>
      </c>
      <c r="R2281" s="55" t="s">
        <v>11307</v>
      </c>
      <c r="S2281" s="55" t="s">
        <v>11307</v>
      </c>
      <c r="T2281" s="55" t="s">
        <v>11308</v>
      </c>
      <c r="U2281" s="55" t="s">
        <v>4456</v>
      </c>
      <c r="V2281" s="55" t="s">
        <v>9101</v>
      </c>
      <c r="W2281" s="55" t="s">
        <v>11309</v>
      </c>
      <c r="X2281" s="55" t="s">
        <v>100</v>
      </c>
      <c r="Y2281" s="55" t="s">
        <v>100</v>
      </c>
      <c r="Z2281" s="55"/>
      <c r="AA2281" s="55" t="s">
        <v>109</v>
      </c>
      <c r="AB2281" s="55" t="s">
        <v>109</v>
      </c>
      <c r="AC2281" s="55" t="s">
        <v>11310</v>
      </c>
    </row>
    <row r="2282" spans="1:29" x14ac:dyDescent="0.3">
      <c r="A2282" s="36">
        <v>2281</v>
      </c>
      <c r="B2282" s="35" t="s">
        <v>87</v>
      </c>
      <c r="C2282" s="37">
        <v>44697</v>
      </c>
      <c r="D2282" s="55">
        <v>97700063</v>
      </c>
      <c r="E2282" s="56" t="s">
        <v>6</v>
      </c>
      <c r="F2282" s="55">
        <v>221395</v>
      </c>
      <c r="G2282" s="55" t="s">
        <v>89</v>
      </c>
      <c r="H2282" s="55" t="s">
        <v>7080</v>
      </c>
      <c r="I2282" s="55" t="s">
        <v>120</v>
      </c>
      <c r="J2282" s="55" t="s">
        <v>11311</v>
      </c>
      <c r="K2282" s="55" t="s">
        <v>38</v>
      </c>
      <c r="L2282" s="55"/>
      <c r="M2282" s="54" t="s">
        <v>93</v>
      </c>
      <c r="N2282" s="55">
        <v>5781303</v>
      </c>
      <c r="O2282" s="55" t="s">
        <v>11312</v>
      </c>
      <c r="P2282" s="55">
        <v>8219974596</v>
      </c>
      <c r="Q2282" s="60" t="s">
        <v>11313</v>
      </c>
      <c r="R2282" s="55" t="s">
        <v>6175</v>
      </c>
      <c r="S2282" s="55" t="s">
        <v>96</v>
      </c>
      <c r="T2282" s="55" t="s">
        <v>11314</v>
      </c>
      <c r="U2282" s="55" t="s">
        <v>5479</v>
      </c>
      <c r="V2282" s="55" t="s">
        <v>1693</v>
      </c>
      <c r="W2282" s="55" t="s">
        <v>2488</v>
      </c>
      <c r="X2282" s="55" t="s">
        <v>100</v>
      </c>
      <c r="Y2282" s="55" t="s">
        <v>100</v>
      </c>
      <c r="Z2282" s="55"/>
      <c r="AA2282" s="55" t="s">
        <v>1828</v>
      </c>
      <c r="AB2282" s="55" t="s">
        <v>109</v>
      </c>
      <c r="AC2282" s="55" t="s">
        <v>7294</v>
      </c>
    </row>
    <row r="2283" spans="1:29" x14ac:dyDescent="0.3">
      <c r="A2283" s="36">
        <v>2282</v>
      </c>
      <c r="B2283" s="35" t="s">
        <v>87</v>
      </c>
      <c r="C2283" s="37">
        <v>44697</v>
      </c>
      <c r="D2283" s="58">
        <v>71005092</v>
      </c>
      <c r="E2283" s="56" t="s">
        <v>6</v>
      </c>
      <c r="F2283" s="55">
        <v>221395</v>
      </c>
      <c r="G2283" s="55" t="s">
        <v>89</v>
      </c>
      <c r="H2283" s="55" t="s">
        <v>9716</v>
      </c>
      <c r="I2283" s="55" t="s">
        <v>103</v>
      </c>
      <c r="J2283" s="55" t="s">
        <v>11079</v>
      </c>
      <c r="K2283" s="55" t="s">
        <v>38</v>
      </c>
      <c r="L2283" s="79" t="s">
        <v>1416</v>
      </c>
      <c r="M2283" s="54" t="s">
        <v>93</v>
      </c>
      <c r="N2283" s="55">
        <v>6032833</v>
      </c>
      <c r="O2283" s="55" t="s">
        <v>11315</v>
      </c>
      <c r="P2283" s="55">
        <v>8105061771</v>
      </c>
      <c r="Q2283" s="60" t="s">
        <v>8976</v>
      </c>
      <c r="R2283" s="55" t="s">
        <v>11316</v>
      </c>
      <c r="S2283" s="55" t="s">
        <v>191</v>
      </c>
      <c r="T2283" s="55" t="s">
        <v>11317</v>
      </c>
      <c r="U2283" s="55" t="s">
        <v>11318</v>
      </c>
      <c r="V2283" s="55" t="s">
        <v>6439</v>
      </c>
      <c r="W2283" s="55" t="s">
        <v>134</v>
      </c>
      <c r="X2283" s="55" t="s">
        <v>100</v>
      </c>
      <c r="Y2283" s="55" t="s">
        <v>100</v>
      </c>
      <c r="Z2283" s="55"/>
      <c r="AA2283" s="55" t="s">
        <v>109</v>
      </c>
      <c r="AB2283" s="55" t="s">
        <v>109</v>
      </c>
      <c r="AC2283" s="55" t="s">
        <v>11319</v>
      </c>
    </row>
    <row r="2284" spans="1:29" x14ac:dyDescent="0.3">
      <c r="A2284" s="36">
        <v>2283</v>
      </c>
      <c r="B2284" s="35" t="s">
        <v>87</v>
      </c>
      <c r="C2284" s="37">
        <v>44697</v>
      </c>
      <c r="D2284" s="58">
        <v>71005092</v>
      </c>
      <c r="E2284" s="56" t="s">
        <v>6</v>
      </c>
      <c r="F2284" s="55">
        <v>221395</v>
      </c>
      <c r="G2284" s="55" t="s">
        <v>89</v>
      </c>
      <c r="H2284" s="55" t="s">
        <v>9716</v>
      </c>
      <c r="I2284" s="55" t="s">
        <v>103</v>
      </c>
      <c r="J2284" s="55" t="s">
        <v>11079</v>
      </c>
      <c r="K2284" s="55" t="s">
        <v>38</v>
      </c>
      <c r="L2284" s="79" t="s">
        <v>1416</v>
      </c>
      <c r="M2284" s="54" t="s">
        <v>93</v>
      </c>
      <c r="N2284" s="55" t="s">
        <v>11320</v>
      </c>
      <c r="O2284" s="55" t="s">
        <v>11321</v>
      </c>
      <c r="P2284" s="55">
        <v>8080494307</v>
      </c>
      <c r="Q2284" s="60" t="s">
        <v>11322</v>
      </c>
      <c r="R2284" s="55" t="s">
        <v>1214</v>
      </c>
      <c r="S2284" s="55" t="s">
        <v>225</v>
      </c>
      <c r="T2284" s="55" t="s">
        <v>11323</v>
      </c>
      <c r="U2284" s="55" t="s">
        <v>7124</v>
      </c>
      <c r="V2284" s="55" t="s">
        <v>6477</v>
      </c>
      <c r="W2284" s="55" t="s">
        <v>2488</v>
      </c>
      <c r="X2284" s="55" t="s">
        <v>100</v>
      </c>
      <c r="Y2284" s="55" t="s">
        <v>100</v>
      </c>
      <c r="Z2284" s="55"/>
      <c r="AA2284" s="55" t="s">
        <v>109</v>
      </c>
      <c r="AB2284" s="55" t="s">
        <v>109</v>
      </c>
      <c r="AC2284" s="55" t="s">
        <v>11324</v>
      </c>
    </row>
    <row r="2285" spans="1:29" x14ac:dyDescent="0.3">
      <c r="A2285" s="36">
        <v>2284</v>
      </c>
      <c r="B2285" s="35" t="s">
        <v>87</v>
      </c>
      <c r="C2285" s="37">
        <v>44697</v>
      </c>
      <c r="D2285" s="166">
        <v>69374586</v>
      </c>
      <c r="E2285" s="56" t="s">
        <v>6</v>
      </c>
      <c r="F2285" s="55">
        <v>221395</v>
      </c>
      <c r="G2285" s="55" t="s">
        <v>89</v>
      </c>
      <c r="H2285" s="55" t="s">
        <v>9716</v>
      </c>
      <c r="I2285" s="55" t="s">
        <v>103</v>
      </c>
      <c r="J2285" s="55" t="s">
        <v>11079</v>
      </c>
      <c r="K2285" s="158" t="s">
        <v>18</v>
      </c>
      <c r="L2285" s="167" t="s">
        <v>18</v>
      </c>
      <c r="M2285" s="54" t="s">
        <v>93</v>
      </c>
      <c r="N2285" s="55" t="s">
        <v>11325</v>
      </c>
      <c r="O2285" s="168" t="s">
        <v>11326</v>
      </c>
      <c r="P2285" s="55">
        <v>7207588836</v>
      </c>
      <c r="Q2285" s="60" t="s">
        <v>11327</v>
      </c>
      <c r="R2285" s="55" t="s">
        <v>9725</v>
      </c>
      <c r="S2285" s="55" t="s">
        <v>96</v>
      </c>
      <c r="T2285" s="55" t="s">
        <v>11328</v>
      </c>
      <c r="U2285" s="55">
        <v>793000</v>
      </c>
      <c r="V2285" s="55">
        <v>1500000</v>
      </c>
      <c r="W2285" s="55" t="s">
        <v>11329</v>
      </c>
      <c r="X2285" s="55" t="s">
        <v>100</v>
      </c>
      <c r="Y2285" s="55" t="s">
        <v>100</v>
      </c>
      <c r="Z2285" s="55"/>
      <c r="AA2285" s="55" t="s">
        <v>101</v>
      </c>
      <c r="AB2285" s="55" t="s">
        <v>101</v>
      </c>
      <c r="AC2285" s="55" t="s">
        <v>8328</v>
      </c>
    </row>
    <row r="2286" spans="1:29" x14ac:dyDescent="0.3">
      <c r="A2286" s="36">
        <v>2285</v>
      </c>
      <c r="B2286" s="35" t="s">
        <v>87</v>
      </c>
      <c r="C2286" s="37">
        <v>44697</v>
      </c>
      <c r="D2286" s="79">
        <v>71005092</v>
      </c>
      <c r="E2286" s="56" t="s">
        <v>6</v>
      </c>
      <c r="F2286" s="55">
        <v>221395</v>
      </c>
      <c r="G2286" s="79" t="s">
        <v>89</v>
      </c>
      <c r="H2286" s="79" t="s">
        <v>11330</v>
      </c>
      <c r="I2286" s="79" t="s">
        <v>103</v>
      </c>
      <c r="J2286" s="55" t="s">
        <v>11079</v>
      </c>
      <c r="K2286" s="55" t="s">
        <v>38</v>
      </c>
      <c r="L2286" s="79" t="s">
        <v>1416</v>
      </c>
      <c r="M2286" s="54" t="s">
        <v>93</v>
      </c>
      <c r="N2286" s="79">
        <v>6399317</v>
      </c>
      <c r="O2286" s="79" t="s">
        <v>3437</v>
      </c>
      <c r="P2286" s="79">
        <v>8939628011</v>
      </c>
      <c r="Q2286" s="60" t="s">
        <v>11331</v>
      </c>
      <c r="R2286" s="79" t="s">
        <v>140</v>
      </c>
      <c r="S2286" s="79" t="s">
        <v>140</v>
      </c>
      <c r="T2286" s="79" t="s">
        <v>11332</v>
      </c>
      <c r="U2286" s="79">
        <v>750000</v>
      </c>
      <c r="V2286" s="79">
        <v>1400000</v>
      </c>
      <c r="W2286" s="79" t="s">
        <v>347</v>
      </c>
      <c r="X2286" s="79" t="s">
        <v>100</v>
      </c>
      <c r="Y2286" s="79" t="s">
        <v>100</v>
      </c>
      <c r="Z2286" s="79" t="s">
        <v>100</v>
      </c>
      <c r="AA2286" s="79" t="s">
        <v>101</v>
      </c>
      <c r="AB2286" s="79" t="s">
        <v>109</v>
      </c>
      <c r="AC2286" s="169"/>
    </row>
    <row r="2287" spans="1:29" x14ac:dyDescent="0.3">
      <c r="A2287" s="36">
        <v>2286</v>
      </c>
      <c r="B2287" s="35" t="s">
        <v>87</v>
      </c>
      <c r="C2287" s="37">
        <v>44697</v>
      </c>
      <c r="D2287" s="79">
        <v>71005092</v>
      </c>
      <c r="E2287" s="56" t="s">
        <v>6</v>
      </c>
      <c r="F2287" s="55">
        <v>221395</v>
      </c>
      <c r="G2287" s="79" t="s">
        <v>89</v>
      </c>
      <c r="H2287" s="79" t="s">
        <v>11330</v>
      </c>
      <c r="I2287" s="79" t="s">
        <v>103</v>
      </c>
      <c r="J2287" s="55" t="s">
        <v>11079</v>
      </c>
      <c r="K2287" s="55" t="s">
        <v>38</v>
      </c>
      <c r="L2287" s="79" t="s">
        <v>2633</v>
      </c>
      <c r="M2287" s="54" t="s">
        <v>93</v>
      </c>
      <c r="N2287" s="79" t="s">
        <v>11333</v>
      </c>
      <c r="O2287" s="132" t="s">
        <v>11334</v>
      </c>
      <c r="P2287" s="79">
        <v>9944380786</v>
      </c>
      <c r="Q2287" s="60" t="s">
        <v>11335</v>
      </c>
      <c r="R2287" s="79" t="s">
        <v>2554</v>
      </c>
      <c r="S2287" s="79" t="s">
        <v>2320</v>
      </c>
      <c r="T2287" s="79" t="s">
        <v>11336</v>
      </c>
      <c r="U2287" s="79">
        <v>600000</v>
      </c>
      <c r="V2287" s="79">
        <v>1700000</v>
      </c>
      <c r="W2287" s="79" t="s">
        <v>11337</v>
      </c>
      <c r="X2287" s="79" t="s">
        <v>100</v>
      </c>
      <c r="Y2287" s="79" t="s">
        <v>100</v>
      </c>
      <c r="Z2287" s="79" t="s">
        <v>100</v>
      </c>
      <c r="AA2287" s="79" t="s">
        <v>109</v>
      </c>
      <c r="AB2287" s="79" t="s">
        <v>109</v>
      </c>
      <c r="AC2287" s="79" t="s">
        <v>11338</v>
      </c>
    </row>
    <row r="2288" spans="1:29" x14ac:dyDescent="0.3">
      <c r="A2288" s="36">
        <v>2287</v>
      </c>
      <c r="B2288" s="35" t="s">
        <v>87</v>
      </c>
      <c r="C2288" s="37">
        <v>44697</v>
      </c>
      <c r="D2288" s="79">
        <v>96966700</v>
      </c>
      <c r="E2288" s="56" t="s">
        <v>6</v>
      </c>
      <c r="F2288" s="55">
        <v>221395</v>
      </c>
      <c r="G2288" s="79" t="s">
        <v>89</v>
      </c>
      <c r="H2288" s="79" t="s">
        <v>90</v>
      </c>
      <c r="I2288" s="79" t="s">
        <v>120</v>
      </c>
      <c r="J2288" s="79" t="s">
        <v>6166</v>
      </c>
      <c r="K2288" s="161" t="s">
        <v>13</v>
      </c>
      <c r="L2288" s="161" t="s">
        <v>1577</v>
      </c>
      <c r="M2288" s="54" t="s">
        <v>93</v>
      </c>
      <c r="N2288" s="79">
        <v>6400211</v>
      </c>
      <c r="O2288" s="132" t="s">
        <v>11339</v>
      </c>
      <c r="P2288" s="79">
        <v>9703564450</v>
      </c>
      <c r="Q2288" s="60" t="s">
        <v>11340</v>
      </c>
      <c r="R2288" s="79" t="s">
        <v>11341</v>
      </c>
      <c r="S2288" s="79" t="s">
        <v>11342</v>
      </c>
      <c r="T2288" s="79"/>
      <c r="U2288" s="79">
        <v>1200000</v>
      </c>
      <c r="V2288" s="79">
        <v>2400000</v>
      </c>
      <c r="W2288" s="79" t="s">
        <v>11343</v>
      </c>
      <c r="X2288" s="79" t="s">
        <v>100</v>
      </c>
      <c r="Y2288" s="79" t="s">
        <v>100</v>
      </c>
      <c r="Z2288" s="79" t="s">
        <v>100</v>
      </c>
      <c r="AA2288" s="79" t="s">
        <v>101</v>
      </c>
      <c r="AB2288" s="79" t="s">
        <v>109</v>
      </c>
      <c r="AC2288" s="79" t="s">
        <v>11344</v>
      </c>
    </row>
    <row r="2289" spans="1:29" x14ac:dyDescent="0.3">
      <c r="A2289" s="36">
        <v>2288</v>
      </c>
      <c r="B2289" s="35" t="s">
        <v>87</v>
      </c>
      <c r="C2289" s="37">
        <v>44697</v>
      </c>
      <c r="D2289" s="79">
        <v>96966700</v>
      </c>
      <c r="E2289" s="56" t="s">
        <v>6</v>
      </c>
      <c r="F2289" s="55">
        <v>221395</v>
      </c>
      <c r="G2289" s="79" t="s">
        <v>89</v>
      </c>
      <c r="H2289" s="79" t="s">
        <v>90</v>
      </c>
      <c r="I2289" s="79" t="s">
        <v>120</v>
      </c>
      <c r="J2289" s="79" t="s">
        <v>6166</v>
      </c>
      <c r="K2289" s="161" t="s">
        <v>13</v>
      </c>
      <c r="L2289" s="161" t="s">
        <v>1577</v>
      </c>
      <c r="M2289" s="54" t="s">
        <v>93</v>
      </c>
      <c r="N2289" s="79">
        <v>6400176</v>
      </c>
      <c r="O2289" s="132" t="s">
        <v>11345</v>
      </c>
      <c r="P2289" s="79">
        <v>8335050344</v>
      </c>
      <c r="Q2289" s="60" t="s">
        <v>11346</v>
      </c>
      <c r="R2289" s="79" t="s">
        <v>916</v>
      </c>
      <c r="S2289" s="79" t="s">
        <v>11347</v>
      </c>
      <c r="T2289" s="79"/>
      <c r="U2289" s="79">
        <v>5500000</v>
      </c>
      <c r="V2289" s="79" t="s">
        <v>4484</v>
      </c>
      <c r="W2289" s="79" t="s">
        <v>199</v>
      </c>
      <c r="X2289" s="79" t="s">
        <v>100</v>
      </c>
      <c r="Y2289" s="79" t="s">
        <v>100</v>
      </c>
      <c r="Z2289" s="79" t="s">
        <v>100</v>
      </c>
      <c r="AA2289" s="79" t="s">
        <v>2898</v>
      </c>
      <c r="AB2289" s="79" t="s">
        <v>109</v>
      </c>
      <c r="AC2289" s="79" t="s">
        <v>11348</v>
      </c>
    </row>
    <row r="2290" spans="1:29" x14ac:dyDescent="0.3">
      <c r="A2290" s="36">
        <v>2289</v>
      </c>
      <c r="B2290" s="35" t="s">
        <v>87</v>
      </c>
      <c r="C2290" s="37">
        <v>44698</v>
      </c>
      <c r="D2290" s="55">
        <v>96966700</v>
      </c>
      <c r="E2290" s="56" t="s">
        <v>6</v>
      </c>
      <c r="F2290" s="55">
        <v>221395</v>
      </c>
      <c r="G2290" s="79" t="s">
        <v>89</v>
      </c>
      <c r="H2290" s="55" t="s">
        <v>11330</v>
      </c>
      <c r="I2290" s="55" t="s">
        <v>120</v>
      </c>
      <c r="J2290" s="55" t="s">
        <v>11349</v>
      </c>
      <c r="K2290" s="55" t="s">
        <v>45</v>
      </c>
      <c r="L2290" s="55" t="s">
        <v>2633</v>
      </c>
      <c r="M2290" s="55" t="s">
        <v>93</v>
      </c>
      <c r="N2290" s="55">
        <v>6405289</v>
      </c>
      <c r="O2290" s="121" t="s">
        <v>11350</v>
      </c>
      <c r="P2290" s="55">
        <v>9686744559</v>
      </c>
      <c r="Q2290" s="60" t="s">
        <v>11351</v>
      </c>
      <c r="R2290" s="55" t="s">
        <v>660</v>
      </c>
      <c r="S2290" s="55" t="s">
        <v>1125</v>
      </c>
      <c r="T2290" s="55" t="s">
        <v>2066</v>
      </c>
      <c r="U2290" s="55">
        <v>780000</v>
      </c>
      <c r="V2290" s="55">
        <v>1600000</v>
      </c>
      <c r="W2290" s="55" t="s">
        <v>11352</v>
      </c>
      <c r="X2290" s="55" t="s">
        <v>128</v>
      </c>
      <c r="Y2290" s="55" t="s">
        <v>128</v>
      </c>
      <c r="Z2290" s="55" t="s">
        <v>128</v>
      </c>
      <c r="AA2290" s="55" t="s">
        <v>109</v>
      </c>
      <c r="AB2290" s="55" t="s">
        <v>109</v>
      </c>
      <c r="AC2290" s="55" t="s">
        <v>11353</v>
      </c>
    </row>
    <row r="2291" spans="1:29" x14ac:dyDescent="0.3">
      <c r="A2291" s="36">
        <v>2290</v>
      </c>
      <c r="B2291" s="35" t="s">
        <v>87</v>
      </c>
      <c r="C2291" s="37">
        <v>44698</v>
      </c>
      <c r="D2291" s="55">
        <v>96966700</v>
      </c>
      <c r="E2291" s="56" t="s">
        <v>6</v>
      </c>
      <c r="F2291" s="55">
        <v>221395</v>
      </c>
      <c r="G2291" s="79" t="s">
        <v>89</v>
      </c>
      <c r="H2291" s="55" t="s">
        <v>11330</v>
      </c>
      <c r="I2291" s="55" t="s">
        <v>120</v>
      </c>
      <c r="J2291" s="55" t="s">
        <v>11349</v>
      </c>
      <c r="K2291" s="55" t="s">
        <v>38</v>
      </c>
      <c r="L2291" s="55" t="s">
        <v>8710</v>
      </c>
      <c r="M2291" s="55" t="s">
        <v>93</v>
      </c>
      <c r="N2291" s="55">
        <v>6405255</v>
      </c>
      <c r="O2291" s="55" t="s">
        <v>11354</v>
      </c>
      <c r="P2291" s="55">
        <v>9642233572</v>
      </c>
      <c r="Q2291" s="60" t="s">
        <v>11355</v>
      </c>
      <c r="R2291" s="55" t="s">
        <v>331</v>
      </c>
      <c r="S2291" s="55" t="s">
        <v>907</v>
      </c>
      <c r="T2291" s="55" t="s">
        <v>218</v>
      </c>
      <c r="U2291" s="55">
        <v>650000</v>
      </c>
      <c r="V2291" s="55">
        <v>1800000</v>
      </c>
      <c r="W2291" s="55" t="s">
        <v>11356</v>
      </c>
      <c r="X2291" s="55" t="s">
        <v>128</v>
      </c>
      <c r="Y2291" s="55" t="s">
        <v>128</v>
      </c>
      <c r="Z2291" s="55" t="s">
        <v>128</v>
      </c>
      <c r="AA2291" s="55" t="s">
        <v>11357</v>
      </c>
      <c r="AB2291" s="55" t="s">
        <v>109</v>
      </c>
      <c r="AC2291" s="55" t="s">
        <v>11358</v>
      </c>
    </row>
    <row r="2292" spans="1:29" x14ac:dyDescent="0.3">
      <c r="A2292" s="36">
        <v>2291</v>
      </c>
      <c r="B2292" s="35" t="s">
        <v>87</v>
      </c>
      <c r="C2292" s="37">
        <v>44698</v>
      </c>
      <c r="D2292" s="79">
        <v>54220995</v>
      </c>
      <c r="E2292" s="79" t="s">
        <v>1</v>
      </c>
      <c r="F2292" s="79">
        <v>210369</v>
      </c>
      <c r="G2292" s="79" t="s">
        <v>89</v>
      </c>
      <c r="H2292" s="79" t="s">
        <v>90</v>
      </c>
      <c r="I2292" s="79" t="s">
        <v>103</v>
      </c>
      <c r="J2292" s="79" t="s">
        <v>11222</v>
      </c>
      <c r="K2292" s="55" t="s">
        <v>13</v>
      </c>
      <c r="L2292" s="79" t="s">
        <v>31</v>
      </c>
      <c r="M2292" s="54" t="s">
        <v>93</v>
      </c>
      <c r="N2292" s="79">
        <v>6396882</v>
      </c>
      <c r="O2292" s="79" t="s">
        <v>11359</v>
      </c>
      <c r="P2292" s="79">
        <v>7999803918</v>
      </c>
      <c r="Q2292" s="60" t="s">
        <v>11360</v>
      </c>
      <c r="R2292" s="79" t="s">
        <v>265</v>
      </c>
      <c r="S2292" s="79" t="s">
        <v>407</v>
      </c>
      <c r="T2292" s="79" t="s">
        <v>11361</v>
      </c>
      <c r="U2292" s="79">
        <v>400000</v>
      </c>
      <c r="V2292" s="79">
        <v>750000</v>
      </c>
      <c r="W2292" s="79" t="s">
        <v>11362</v>
      </c>
      <c r="X2292" s="161" t="s">
        <v>128</v>
      </c>
      <c r="Y2292" s="161" t="s">
        <v>128</v>
      </c>
      <c r="Z2292" s="79" t="s">
        <v>128</v>
      </c>
      <c r="AA2292" s="79" t="s">
        <v>109</v>
      </c>
      <c r="AB2292" s="79" t="s">
        <v>109</v>
      </c>
      <c r="AC2292" s="79" t="s">
        <v>9444</v>
      </c>
    </row>
    <row r="2293" spans="1:29" x14ac:dyDescent="0.3">
      <c r="A2293" s="36">
        <v>2292</v>
      </c>
      <c r="B2293" s="35" t="s">
        <v>87</v>
      </c>
      <c r="C2293" s="37">
        <v>44698</v>
      </c>
      <c r="D2293" s="79">
        <v>54220995</v>
      </c>
      <c r="E2293" s="79" t="s">
        <v>1</v>
      </c>
      <c r="F2293" s="79">
        <v>210369</v>
      </c>
      <c r="G2293" s="79" t="s">
        <v>89</v>
      </c>
      <c r="H2293" s="79" t="s">
        <v>90</v>
      </c>
      <c r="I2293" s="79" t="s">
        <v>103</v>
      </c>
      <c r="J2293" s="79" t="s">
        <v>11222</v>
      </c>
      <c r="K2293" s="55" t="s">
        <v>13</v>
      </c>
      <c r="L2293" s="79" t="s">
        <v>31</v>
      </c>
      <c r="M2293" s="54" t="s">
        <v>93</v>
      </c>
      <c r="N2293" s="79">
        <v>6398107</v>
      </c>
      <c r="O2293" s="79" t="s">
        <v>11363</v>
      </c>
      <c r="P2293" s="79">
        <v>9160626228</v>
      </c>
      <c r="Q2293" s="60" t="s">
        <v>11364</v>
      </c>
      <c r="R2293" s="79" t="s">
        <v>260</v>
      </c>
      <c r="S2293" s="79" t="s">
        <v>277</v>
      </c>
      <c r="T2293" s="79" t="s">
        <v>11365</v>
      </c>
      <c r="U2293" s="79">
        <v>450000</v>
      </c>
      <c r="V2293" s="79">
        <v>650000</v>
      </c>
      <c r="W2293" s="79" t="s">
        <v>11366</v>
      </c>
      <c r="X2293" s="161" t="s">
        <v>128</v>
      </c>
      <c r="Y2293" s="161" t="s">
        <v>128</v>
      </c>
      <c r="Z2293" s="79" t="s">
        <v>128</v>
      </c>
      <c r="AA2293" s="79" t="s">
        <v>101</v>
      </c>
      <c r="AB2293" s="79" t="s">
        <v>109</v>
      </c>
      <c r="AC2293" s="79" t="s">
        <v>4912</v>
      </c>
    </row>
    <row r="2294" spans="1:29" x14ac:dyDescent="0.3">
      <c r="A2294" s="36">
        <v>2293</v>
      </c>
      <c r="B2294" s="35" t="s">
        <v>87</v>
      </c>
      <c r="C2294" s="37">
        <v>44698</v>
      </c>
      <c r="D2294" s="79">
        <v>82186349</v>
      </c>
      <c r="E2294" s="79" t="s">
        <v>1</v>
      </c>
      <c r="F2294" s="79">
        <v>210369</v>
      </c>
      <c r="G2294" s="79" t="s">
        <v>89</v>
      </c>
      <c r="H2294" s="79" t="s">
        <v>90</v>
      </c>
      <c r="I2294" s="79" t="s">
        <v>103</v>
      </c>
      <c r="J2294" s="79" t="s">
        <v>11367</v>
      </c>
      <c r="K2294" s="55" t="s">
        <v>13</v>
      </c>
      <c r="L2294" s="79" t="s">
        <v>31</v>
      </c>
      <c r="M2294" s="54" t="s">
        <v>93</v>
      </c>
      <c r="N2294" s="79">
        <v>6399828</v>
      </c>
      <c r="O2294" s="79" t="s">
        <v>11368</v>
      </c>
      <c r="P2294" s="79">
        <v>9511838042</v>
      </c>
      <c r="Q2294" s="60" t="s">
        <v>11369</v>
      </c>
      <c r="R2294" s="79" t="s">
        <v>97</v>
      </c>
      <c r="S2294" s="79" t="s">
        <v>11370</v>
      </c>
      <c r="T2294" s="79" t="s">
        <v>11371</v>
      </c>
      <c r="U2294" s="79">
        <v>500000</v>
      </c>
      <c r="V2294" s="79">
        <v>600000</v>
      </c>
      <c r="W2294" s="79" t="s">
        <v>508</v>
      </c>
      <c r="X2294" s="161" t="s">
        <v>128</v>
      </c>
      <c r="Y2294" s="161" t="s">
        <v>128</v>
      </c>
      <c r="Z2294" s="79" t="s">
        <v>128</v>
      </c>
      <c r="AA2294" s="79" t="s">
        <v>401</v>
      </c>
      <c r="AB2294" s="79" t="s">
        <v>109</v>
      </c>
      <c r="AC2294" s="79" t="s">
        <v>10693</v>
      </c>
    </row>
    <row r="2295" spans="1:29" x14ac:dyDescent="0.3">
      <c r="A2295" s="36">
        <v>2294</v>
      </c>
      <c r="B2295" s="35" t="s">
        <v>87</v>
      </c>
      <c r="C2295" s="37">
        <v>44698</v>
      </c>
      <c r="D2295" s="79">
        <v>10352886</v>
      </c>
      <c r="E2295" s="79" t="s">
        <v>1</v>
      </c>
      <c r="F2295" s="79">
        <v>210369</v>
      </c>
      <c r="G2295" s="79" t="s">
        <v>89</v>
      </c>
      <c r="H2295" s="79" t="s">
        <v>90</v>
      </c>
      <c r="I2295" s="79" t="s">
        <v>394</v>
      </c>
      <c r="J2295" s="79" t="s">
        <v>11372</v>
      </c>
      <c r="K2295" s="55" t="s">
        <v>47</v>
      </c>
      <c r="L2295" s="79" t="s">
        <v>402</v>
      </c>
      <c r="M2295" s="54" t="s">
        <v>93</v>
      </c>
      <c r="N2295" s="79">
        <v>6400768</v>
      </c>
      <c r="O2295" s="79" t="s">
        <v>11373</v>
      </c>
      <c r="P2295" s="79">
        <v>9698724552</v>
      </c>
      <c r="Q2295" s="60" t="s">
        <v>11374</v>
      </c>
      <c r="R2295" s="79" t="s">
        <v>2069</v>
      </c>
      <c r="S2295" s="79" t="s">
        <v>2069</v>
      </c>
      <c r="T2295" s="79" t="s">
        <v>218</v>
      </c>
      <c r="U2295" s="79" t="s">
        <v>11375</v>
      </c>
      <c r="V2295" s="79">
        <v>1800000</v>
      </c>
      <c r="W2295" s="79" t="s">
        <v>11376</v>
      </c>
      <c r="X2295" s="161" t="s">
        <v>100</v>
      </c>
      <c r="Y2295" s="161" t="s">
        <v>100</v>
      </c>
      <c r="Z2295" s="79" t="s">
        <v>100</v>
      </c>
      <c r="AA2295" s="79" t="s">
        <v>2639</v>
      </c>
      <c r="AB2295" s="79" t="s">
        <v>109</v>
      </c>
      <c r="AC2295" s="79" t="s">
        <v>7790</v>
      </c>
    </row>
    <row r="2296" spans="1:29" x14ac:dyDescent="0.3">
      <c r="A2296" s="36">
        <v>2295</v>
      </c>
      <c r="B2296" s="35" t="s">
        <v>87</v>
      </c>
      <c r="C2296" s="37">
        <v>44698</v>
      </c>
      <c r="D2296" s="79">
        <v>86030217</v>
      </c>
      <c r="E2296" s="79" t="s">
        <v>1</v>
      </c>
      <c r="F2296" s="79">
        <v>210369</v>
      </c>
      <c r="G2296" s="79" t="s">
        <v>735</v>
      </c>
      <c r="H2296" s="79" t="s">
        <v>736</v>
      </c>
      <c r="I2296" s="79" t="s">
        <v>8383</v>
      </c>
      <c r="J2296" s="79" t="s">
        <v>8383</v>
      </c>
      <c r="K2296" s="55" t="s">
        <v>47</v>
      </c>
      <c r="L2296" s="79" t="s">
        <v>402</v>
      </c>
      <c r="M2296" s="54" t="s">
        <v>93</v>
      </c>
      <c r="N2296" s="79">
        <v>6406977</v>
      </c>
      <c r="O2296" s="79" t="s">
        <v>11377</v>
      </c>
      <c r="P2296" s="79">
        <v>6362346561</v>
      </c>
      <c r="Q2296" s="60" t="s">
        <v>11378</v>
      </c>
      <c r="R2296" s="79" t="s">
        <v>660</v>
      </c>
      <c r="S2296" s="79" t="s">
        <v>660</v>
      </c>
      <c r="T2296" s="79" t="s">
        <v>7923</v>
      </c>
      <c r="U2296" s="79">
        <v>1400000</v>
      </c>
      <c r="V2296" s="79">
        <v>2400000</v>
      </c>
      <c r="W2296" s="79" t="s">
        <v>11379</v>
      </c>
      <c r="X2296" s="161" t="s">
        <v>100</v>
      </c>
      <c r="Y2296" s="161" t="s">
        <v>100</v>
      </c>
      <c r="Z2296" s="79" t="s">
        <v>100</v>
      </c>
      <c r="AA2296" s="79" t="s">
        <v>109</v>
      </c>
      <c r="AB2296" s="79" t="s">
        <v>109</v>
      </c>
      <c r="AC2296" s="79"/>
    </row>
    <row r="2297" spans="1:29" x14ac:dyDescent="0.3">
      <c r="A2297" s="36">
        <v>2296</v>
      </c>
      <c r="B2297" s="35" t="s">
        <v>87</v>
      </c>
      <c r="C2297" s="37">
        <v>44698</v>
      </c>
      <c r="D2297" s="79">
        <v>30504677</v>
      </c>
      <c r="E2297" s="79" t="s">
        <v>1</v>
      </c>
      <c r="F2297" s="79">
        <v>210369</v>
      </c>
      <c r="G2297" s="79" t="s">
        <v>735</v>
      </c>
      <c r="H2297" s="79" t="s">
        <v>736</v>
      </c>
      <c r="I2297" s="79" t="s">
        <v>11380</v>
      </c>
      <c r="J2297" s="79" t="s">
        <v>11380</v>
      </c>
      <c r="K2297" s="55" t="s">
        <v>13</v>
      </c>
      <c r="L2297" s="79" t="s">
        <v>621</v>
      </c>
      <c r="M2297" s="54"/>
      <c r="N2297" s="79"/>
      <c r="O2297" s="79" t="s">
        <v>11381</v>
      </c>
      <c r="P2297" s="79">
        <v>8592859753</v>
      </c>
      <c r="Q2297" s="60" t="s">
        <v>11382</v>
      </c>
      <c r="R2297" s="79" t="s">
        <v>2216</v>
      </c>
      <c r="S2297" s="79" t="s">
        <v>2216</v>
      </c>
      <c r="T2297" s="79" t="s">
        <v>492</v>
      </c>
      <c r="U2297" s="79">
        <v>500000</v>
      </c>
      <c r="V2297" s="79">
        <v>1800000</v>
      </c>
      <c r="W2297" s="79" t="s">
        <v>11383</v>
      </c>
      <c r="X2297" s="161" t="s">
        <v>235</v>
      </c>
      <c r="Y2297" s="161" t="s">
        <v>100</v>
      </c>
      <c r="Z2297" s="79" t="s">
        <v>100</v>
      </c>
      <c r="AA2297" s="79" t="s">
        <v>7678</v>
      </c>
      <c r="AB2297" s="79" t="s">
        <v>109</v>
      </c>
      <c r="AC2297" s="79" t="s">
        <v>11384</v>
      </c>
    </row>
    <row r="2298" spans="1:29" x14ac:dyDescent="0.3">
      <c r="A2298" s="36">
        <v>2297</v>
      </c>
      <c r="B2298" s="35" t="s">
        <v>87</v>
      </c>
      <c r="C2298" s="37">
        <v>44698</v>
      </c>
      <c r="D2298" s="79">
        <v>69368387</v>
      </c>
      <c r="E2298" s="79" t="s">
        <v>1</v>
      </c>
      <c r="F2298" s="79">
        <v>210369</v>
      </c>
      <c r="G2298" s="79" t="s">
        <v>89</v>
      </c>
      <c r="H2298" s="79" t="s">
        <v>254</v>
      </c>
      <c r="I2298" s="79" t="s">
        <v>2091</v>
      </c>
      <c r="J2298" s="79" t="s">
        <v>11385</v>
      </c>
      <c r="K2298" s="55" t="s">
        <v>13</v>
      </c>
      <c r="L2298" s="79" t="s">
        <v>621</v>
      </c>
      <c r="M2298" s="54" t="s">
        <v>93</v>
      </c>
      <c r="N2298" s="79">
        <v>6406234</v>
      </c>
      <c r="O2298" s="79" t="s">
        <v>11386</v>
      </c>
      <c r="P2298" s="79">
        <v>9908908490</v>
      </c>
      <c r="Q2298" s="60" t="s">
        <v>11387</v>
      </c>
      <c r="R2298" s="79" t="s">
        <v>671</v>
      </c>
      <c r="S2298" s="79" t="s">
        <v>671</v>
      </c>
      <c r="T2298" s="79" t="s">
        <v>261</v>
      </c>
      <c r="U2298" s="79">
        <v>525000</v>
      </c>
      <c r="V2298" s="79">
        <v>1500000</v>
      </c>
      <c r="W2298" s="79" t="s">
        <v>11388</v>
      </c>
      <c r="X2298" s="161" t="s">
        <v>100</v>
      </c>
      <c r="Y2298" s="161" t="s">
        <v>100</v>
      </c>
      <c r="Z2298" s="79" t="s">
        <v>118</v>
      </c>
      <c r="AA2298" s="79" t="s">
        <v>101</v>
      </c>
      <c r="AB2298" s="79" t="s">
        <v>109</v>
      </c>
      <c r="AC2298" s="79" t="s">
        <v>11389</v>
      </c>
    </row>
    <row r="2299" spans="1:29" x14ac:dyDescent="0.3">
      <c r="A2299" s="36">
        <v>2298</v>
      </c>
      <c r="B2299" s="35" t="s">
        <v>87</v>
      </c>
      <c r="C2299" s="37">
        <v>44698</v>
      </c>
      <c r="D2299" s="79">
        <v>69368387</v>
      </c>
      <c r="E2299" s="79" t="s">
        <v>1</v>
      </c>
      <c r="F2299" s="79">
        <v>210369</v>
      </c>
      <c r="G2299" s="79" t="s">
        <v>89</v>
      </c>
      <c r="H2299" s="79" t="s">
        <v>254</v>
      </c>
      <c r="I2299" s="79" t="s">
        <v>2091</v>
      </c>
      <c r="J2299" s="79" t="s">
        <v>11385</v>
      </c>
      <c r="K2299" s="55" t="s">
        <v>13</v>
      </c>
      <c r="L2299" s="79" t="s">
        <v>621</v>
      </c>
      <c r="M2299" s="54" t="s">
        <v>93</v>
      </c>
      <c r="N2299" s="79">
        <v>6406523</v>
      </c>
      <c r="O2299" s="79" t="s">
        <v>11390</v>
      </c>
      <c r="P2299" s="79">
        <v>9492931213</v>
      </c>
      <c r="Q2299" s="60" t="s">
        <v>11391</v>
      </c>
      <c r="R2299" s="79" t="s">
        <v>3621</v>
      </c>
      <c r="S2299" s="79" t="s">
        <v>3621</v>
      </c>
      <c r="T2299" s="79" t="s">
        <v>198</v>
      </c>
      <c r="U2299" s="79">
        <v>680000</v>
      </c>
      <c r="V2299" s="79">
        <v>1400000</v>
      </c>
      <c r="W2299" s="79" t="s">
        <v>11392</v>
      </c>
      <c r="X2299" s="161" t="s">
        <v>100</v>
      </c>
      <c r="Y2299" s="161" t="s">
        <v>100</v>
      </c>
      <c r="Z2299" s="79" t="s">
        <v>118</v>
      </c>
      <c r="AA2299" s="79" t="s">
        <v>267</v>
      </c>
      <c r="AB2299" s="79" t="s">
        <v>109</v>
      </c>
      <c r="AC2299" s="79" t="s">
        <v>11393</v>
      </c>
    </row>
    <row r="2300" spans="1:29" x14ac:dyDescent="0.3">
      <c r="A2300" s="36">
        <v>2299</v>
      </c>
      <c r="B2300" s="35" t="s">
        <v>87</v>
      </c>
      <c r="C2300" s="37">
        <v>44698</v>
      </c>
      <c r="D2300" s="79">
        <v>10352886</v>
      </c>
      <c r="E2300" s="79" t="s">
        <v>1</v>
      </c>
      <c r="F2300" s="79">
        <v>210369</v>
      </c>
      <c r="G2300" s="79" t="s">
        <v>89</v>
      </c>
      <c r="H2300" s="79" t="s">
        <v>90</v>
      </c>
      <c r="I2300" s="79" t="s">
        <v>1277</v>
      </c>
      <c r="J2300" s="79" t="s">
        <v>1277</v>
      </c>
      <c r="K2300" s="55" t="s">
        <v>24</v>
      </c>
      <c r="L2300" s="79" t="s">
        <v>8089</v>
      </c>
      <c r="M2300" s="54" t="s">
        <v>93</v>
      </c>
      <c r="N2300" s="79">
        <v>5719665</v>
      </c>
      <c r="O2300" s="79" t="s">
        <v>11394</v>
      </c>
      <c r="P2300" s="79">
        <v>9885237634</v>
      </c>
      <c r="Q2300" s="60" t="s">
        <v>11395</v>
      </c>
      <c r="R2300" s="79" t="s">
        <v>2274</v>
      </c>
      <c r="S2300" s="79" t="s">
        <v>2274</v>
      </c>
      <c r="T2300" s="79" t="s">
        <v>218</v>
      </c>
      <c r="U2300" s="79">
        <v>930000</v>
      </c>
      <c r="V2300" s="79">
        <v>2600000</v>
      </c>
      <c r="W2300" s="79" t="s">
        <v>9293</v>
      </c>
      <c r="X2300" s="161" t="s">
        <v>100</v>
      </c>
      <c r="Y2300" s="161" t="s">
        <v>100</v>
      </c>
      <c r="Z2300" s="79" t="s">
        <v>100</v>
      </c>
      <c r="AA2300" s="79" t="s">
        <v>109</v>
      </c>
      <c r="AB2300" s="79" t="s">
        <v>109</v>
      </c>
      <c r="AC2300" s="79">
        <v>32504</v>
      </c>
    </row>
    <row r="2301" spans="1:29" x14ac:dyDescent="0.3">
      <c r="A2301" s="36">
        <v>2300</v>
      </c>
      <c r="B2301" s="35" t="s">
        <v>87</v>
      </c>
      <c r="C2301" s="37">
        <v>44698</v>
      </c>
      <c r="D2301" s="79">
        <v>64501930</v>
      </c>
      <c r="E2301" s="79" t="s">
        <v>1</v>
      </c>
      <c r="F2301" s="79">
        <v>210369</v>
      </c>
      <c r="G2301" s="79" t="s">
        <v>735</v>
      </c>
      <c r="H2301" s="79" t="s">
        <v>736</v>
      </c>
      <c r="I2301" s="79" t="s">
        <v>11396</v>
      </c>
      <c r="J2301" s="79" t="s">
        <v>11396</v>
      </c>
      <c r="K2301" s="55" t="s">
        <v>13</v>
      </c>
      <c r="L2301" s="79" t="s">
        <v>31</v>
      </c>
      <c r="M2301" s="54" t="s">
        <v>93</v>
      </c>
      <c r="N2301" s="79">
        <v>6408470</v>
      </c>
      <c r="O2301" s="79" t="s">
        <v>11397</v>
      </c>
      <c r="P2301" s="79">
        <v>8555041607</v>
      </c>
      <c r="Q2301" s="60" t="s">
        <v>11398</v>
      </c>
      <c r="R2301" s="79" t="s">
        <v>2320</v>
      </c>
      <c r="S2301" s="79" t="s">
        <v>277</v>
      </c>
      <c r="T2301" s="79" t="s">
        <v>11399</v>
      </c>
      <c r="U2301" s="79">
        <v>600000</v>
      </c>
      <c r="V2301" s="79">
        <v>1600000</v>
      </c>
      <c r="W2301" s="79" t="s">
        <v>11400</v>
      </c>
      <c r="X2301" s="161" t="s">
        <v>100</v>
      </c>
      <c r="Y2301" s="161" t="s">
        <v>100</v>
      </c>
      <c r="Z2301" s="79" t="s">
        <v>100</v>
      </c>
      <c r="AA2301" s="79" t="s">
        <v>11401</v>
      </c>
      <c r="AB2301" s="79" t="s">
        <v>109</v>
      </c>
      <c r="AC2301" s="79" t="s">
        <v>11402</v>
      </c>
    </row>
    <row r="2302" spans="1:29" x14ac:dyDescent="0.3">
      <c r="A2302" s="36">
        <v>2301</v>
      </c>
      <c r="B2302" s="35" t="s">
        <v>87</v>
      </c>
      <c r="C2302" s="37">
        <v>44698</v>
      </c>
      <c r="D2302" s="100">
        <v>75087504</v>
      </c>
      <c r="E2302" s="56" t="s">
        <v>6</v>
      </c>
      <c r="F2302" s="100">
        <v>221395</v>
      </c>
      <c r="G2302" s="56" t="s">
        <v>89</v>
      </c>
      <c r="H2302" s="100" t="s">
        <v>11403</v>
      </c>
      <c r="I2302" s="100" t="s">
        <v>103</v>
      </c>
      <c r="J2302" s="100" t="s">
        <v>11404</v>
      </c>
      <c r="K2302" s="55" t="s">
        <v>13</v>
      </c>
      <c r="L2302" s="79" t="s">
        <v>8702</v>
      </c>
      <c r="M2302" s="54" t="s">
        <v>93</v>
      </c>
      <c r="N2302" s="100">
        <v>6392589</v>
      </c>
      <c r="O2302" s="132" t="s">
        <v>11405</v>
      </c>
      <c r="P2302" s="100">
        <v>7013850071</v>
      </c>
      <c r="Q2302" s="60" t="s">
        <v>11406</v>
      </c>
      <c r="R2302" s="100" t="s">
        <v>7014</v>
      </c>
      <c r="S2302" s="100" t="s">
        <v>11407</v>
      </c>
      <c r="T2302" s="100" t="s">
        <v>11408</v>
      </c>
      <c r="U2302" s="100">
        <v>680000</v>
      </c>
      <c r="V2302" s="100" t="s">
        <v>11409</v>
      </c>
      <c r="W2302" s="100" t="s">
        <v>10450</v>
      </c>
      <c r="X2302" s="100" t="s">
        <v>4206</v>
      </c>
      <c r="Y2302" s="100" t="s">
        <v>4206</v>
      </c>
      <c r="Z2302" s="100" t="s">
        <v>4206</v>
      </c>
      <c r="AA2302" s="100" t="s">
        <v>101</v>
      </c>
      <c r="AB2302" s="100" t="s">
        <v>101</v>
      </c>
      <c r="AC2302" s="100" t="s">
        <v>11410</v>
      </c>
    </row>
    <row r="2303" spans="1:29" x14ac:dyDescent="0.3">
      <c r="A2303" s="36">
        <v>2302</v>
      </c>
      <c r="B2303" s="35" t="s">
        <v>87</v>
      </c>
      <c r="C2303" s="37">
        <v>44698</v>
      </c>
      <c r="D2303" s="100">
        <v>75087504</v>
      </c>
      <c r="E2303" s="56" t="s">
        <v>6</v>
      </c>
      <c r="F2303" s="100">
        <v>221395</v>
      </c>
      <c r="G2303" s="56" t="s">
        <v>89</v>
      </c>
      <c r="H2303" s="100" t="s">
        <v>11403</v>
      </c>
      <c r="I2303" s="100" t="s">
        <v>103</v>
      </c>
      <c r="J2303" s="100" t="s">
        <v>11404</v>
      </c>
      <c r="K2303" s="55" t="s">
        <v>13</v>
      </c>
      <c r="L2303" s="79" t="s">
        <v>6989</v>
      </c>
      <c r="M2303" s="54" t="s">
        <v>93</v>
      </c>
      <c r="N2303" s="100">
        <v>6408781</v>
      </c>
      <c r="O2303" s="132" t="s">
        <v>11411</v>
      </c>
      <c r="P2303" s="100">
        <v>9573725424</v>
      </c>
      <c r="Q2303" s="60" t="s">
        <v>11412</v>
      </c>
      <c r="R2303" s="100" t="s">
        <v>1094</v>
      </c>
      <c r="S2303" s="100" t="s">
        <v>11413</v>
      </c>
      <c r="T2303" s="100" t="s">
        <v>11414</v>
      </c>
      <c r="U2303" s="100">
        <v>660000</v>
      </c>
      <c r="V2303" s="100">
        <v>1100000</v>
      </c>
      <c r="W2303" s="100" t="s">
        <v>11415</v>
      </c>
      <c r="X2303" s="100" t="s">
        <v>4206</v>
      </c>
      <c r="Y2303" s="100" t="s">
        <v>4206</v>
      </c>
      <c r="Z2303" s="100" t="s">
        <v>4206</v>
      </c>
      <c r="AA2303" s="100" t="s">
        <v>101</v>
      </c>
      <c r="AB2303" s="100" t="s">
        <v>101</v>
      </c>
      <c r="AC2303" s="100" t="s">
        <v>11416</v>
      </c>
    </row>
    <row r="2304" spans="1:29" x14ac:dyDescent="0.3">
      <c r="A2304" s="36">
        <v>2303</v>
      </c>
      <c r="B2304" s="35" t="s">
        <v>87</v>
      </c>
      <c r="C2304" s="37">
        <v>44698</v>
      </c>
      <c r="D2304" s="55">
        <v>25935673</v>
      </c>
      <c r="E2304" s="56" t="s">
        <v>6</v>
      </c>
      <c r="F2304" s="55">
        <v>221395</v>
      </c>
      <c r="G2304" s="55" t="s">
        <v>89</v>
      </c>
      <c r="H2304" s="55" t="s">
        <v>11417</v>
      </c>
      <c r="I2304" s="35" t="s">
        <v>394</v>
      </c>
      <c r="J2304" s="55" t="s">
        <v>11418</v>
      </c>
      <c r="K2304" s="55" t="s">
        <v>38</v>
      </c>
      <c r="L2304" s="55" t="s">
        <v>118</v>
      </c>
      <c r="M2304" s="54" t="s">
        <v>93</v>
      </c>
      <c r="N2304" s="55">
        <v>6262640</v>
      </c>
      <c r="O2304" s="55" t="s">
        <v>11419</v>
      </c>
      <c r="P2304" s="55">
        <v>8056446122</v>
      </c>
      <c r="Q2304" s="60" t="s">
        <v>11420</v>
      </c>
      <c r="R2304" s="55" t="s">
        <v>11421</v>
      </c>
      <c r="S2304" s="55" t="s">
        <v>11422</v>
      </c>
      <c r="T2304" s="55" t="s">
        <v>307</v>
      </c>
      <c r="U2304" s="55" t="s">
        <v>6125</v>
      </c>
      <c r="V2304" s="55" t="s">
        <v>11423</v>
      </c>
      <c r="W2304" s="55" t="s">
        <v>11424</v>
      </c>
      <c r="X2304" s="55" t="s">
        <v>100</v>
      </c>
      <c r="Y2304" s="55" t="s">
        <v>100</v>
      </c>
      <c r="Z2304" s="55"/>
      <c r="AA2304" s="55" t="s">
        <v>109</v>
      </c>
      <c r="AB2304" s="55" t="s">
        <v>109</v>
      </c>
      <c r="AC2304" s="55" t="s">
        <v>8578</v>
      </c>
    </row>
    <row r="2305" spans="1:29" x14ac:dyDescent="0.3">
      <c r="A2305" s="36">
        <v>2304</v>
      </c>
      <c r="B2305" s="35" t="s">
        <v>87</v>
      </c>
      <c r="C2305" s="37">
        <v>44699</v>
      </c>
      <c r="D2305" s="58">
        <v>69374586</v>
      </c>
      <c r="E2305" s="56" t="s">
        <v>6</v>
      </c>
      <c r="F2305" s="79">
        <v>221395</v>
      </c>
      <c r="G2305" s="55" t="s">
        <v>89</v>
      </c>
      <c r="H2305" s="79" t="s">
        <v>10650</v>
      </c>
      <c r="I2305" s="100" t="s">
        <v>103</v>
      </c>
      <c r="J2305" s="79" t="s">
        <v>11425</v>
      </c>
      <c r="K2305" s="55" t="s">
        <v>38</v>
      </c>
      <c r="L2305" s="79" t="s">
        <v>11426</v>
      </c>
      <c r="M2305" s="54" t="s">
        <v>93</v>
      </c>
      <c r="N2305" s="79">
        <v>6413798</v>
      </c>
      <c r="O2305" s="167" t="s">
        <v>11427</v>
      </c>
      <c r="P2305" s="79">
        <v>8412841343</v>
      </c>
      <c r="Q2305" s="60" t="s">
        <v>11428</v>
      </c>
      <c r="R2305" s="79" t="s">
        <v>11429</v>
      </c>
      <c r="S2305" s="79" t="s">
        <v>3845</v>
      </c>
      <c r="T2305" s="79" t="s">
        <v>11430</v>
      </c>
      <c r="U2305" s="79" t="s">
        <v>3868</v>
      </c>
      <c r="V2305" s="79" t="s">
        <v>1692</v>
      </c>
      <c r="W2305" s="79" t="s">
        <v>3501</v>
      </c>
      <c r="X2305" s="79" t="s">
        <v>100</v>
      </c>
      <c r="Y2305" s="79" t="s">
        <v>100</v>
      </c>
      <c r="Z2305" s="79" t="s">
        <v>100</v>
      </c>
      <c r="AA2305" s="79" t="s">
        <v>401</v>
      </c>
      <c r="AB2305" s="79" t="s">
        <v>101</v>
      </c>
      <c r="AC2305" s="79"/>
    </row>
    <row r="2306" spans="1:29" x14ac:dyDescent="0.3">
      <c r="A2306" s="36">
        <v>2305</v>
      </c>
      <c r="B2306" s="35" t="s">
        <v>87</v>
      </c>
      <c r="C2306" s="37">
        <v>44699</v>
      </c>
      <c r="D2306" s="79">
        <v>75087504</v>
      </c>
      <c r="E2306" s="56" t="s">
        <v>6</v>
      </c>
      <c r="F2306" s="79">
        <v>221395</v>
      </c>
      <c r="G2306" s="55" t="s">
        <v>89</v>
      </c>
      <c r="H2306" s="79" t="s">
        <v>7468</v>
      </c>
      <c r="I2306" s="79" t="s">
        <v>103</v>
      </c>
      <c r="J2306" s="79" t="s">
        <v>11431</v>
      </c>
      <c r="K2306" s="55" t="s">
        <v>38</v>
      </c>
      <c r="L2306" s="79" t="s">
        <v>118</v>
      </c>
      <c r="M2306" s="54" t="s">
        <v>93</v>
      </c>
      <c r="N2306" s="79">
        <v>6413632</v>
      </c>
      <c r="O2306" s="79" t="s">
        <v>11432</v>
      </c>
      <c r="P2306" s="79">
        <v>8328437358</v>
      </c>
      <c r="Q2306" s="60" t="s">
        <v>11433</v>
      </c>
      <c r="R2306" s="79" t="s">
        <v>185</v>
      </c>
      <c r="S2306" s="79" t="s">
        <v>185</v>
      </c>
      <c r="T2306" s="79" t="s">
        <v>11434</v>
      </c>
      <c r="U2306" s="79" t="s">
        <v>6791</v>
      </c>
      <c r="V2306" s="79" t="s">
        <v>5815</v>
      </c>
      <c r="W2306" s="79" t="s">
        <v>11043</v>
      </c>
      <c r="X2306" s="79" t="s">
        <v>2456</v>
      </c>
      <c r="Y2306" s="79" t="s">
        <v>2456</v>
      </c>
      <c r="Z2306" s="79" t="s">
        <v>2456</v>
      </c>
      <c r="AA2306" s="79" t="s">
        <v>101</v>
      </c>
      <c r="AB2306" s="79" t="s">
        <v>101</v>
      </c>
      <c r="AC2306" s="79" t="s">
        <v>11001</v>
      </c>
    </row>
    <row r="2307" spans="1:29" x14ac:dyDescent="0.3">
      <c r="A2307" s="36">
        <v>2306</v>
      </c>
      <c r="B2307" s="35" t="s">
        <v>87</v>
      </c>
      <c r="C2307" s="37">
        <v>44699</v>
      </c>
      <c r="D2307" s="79">
        <v>46571684</v>
      </c>
      <c r="E2307" s="55" t="s">
        <v>1</v>
      </c>
      <c r="F2307" s="79">
        <v>210369</v>
      </c>
      <c r="G2307" s="55" t="s">
        <v>89</v>
      </c>
      <c r="H2307" s="79" t="s">
        <v>254</v>
      </c>
      <c r="I2307" s="79" t="s">
        <v>3988</v>
      </c>
      <c r="J2307" s="79" t="s">
        <v>11435</v>
      </c>
      <c r="K2307" s="35" t="s">
        <v>13</v>
      </c>
      <c r="L2307" s="58" t="s">
        <v>9278</v>
      </c>
      <c r="M2307" s="54" t="s">
        <v>93</v>
      </c>
      <c r="N2307" s="79">
        <v>6408624</v>
      </c>
      <c r="O2307" s="79" t="s">
        <v>11436</v>
      </c>
      <c r="P2307" s="79">
        <v>8555984471</v>
      </c>
      <c r="Q2307" s="60" t="s">
        <v>11437</v>
      </c>
      <c r="R2307" s="79" t="s">
        <v>1172</v>
      </c>
      <c r="S2307" s="79" t="s">
        <v>6846</v>
      </c>
      <c r="T2307" s="79" t="s">
        <v>11438</v>
      </c>
      <c r="U2307" s="79">
        <v>1350000</v>
      </c>
      <c r="V2307" s="79">
        <v>2550000</v>
      </c>
      <c r="W2307" s="79" t="s">
        <v>10612</v>
      </c>
      <c r="X2307" s="79" t="s">
        <v>6087</v>
      </c>
      <c r="Y2307" s="79" t="s">
        <v>100</v>
      </c>
      <c r="Z2307" s="79" t="s">
        <v>118</v>
      </c>
      <c r="AA2307" s="79" t="s">
        <v>109</v>
      </c>
      <c r="AB2307" s="79" t="s">
        <v>109</v>
      </c>
      <c r="AC2307" s="79"/>
    </row>
    <row r="2308" spans="1:29" x14ac:dyDescent="0.3">
      <c r="A2308" s="36">
        <v>2307</v>
      </c>
      <c r="B2308" s="35" t="s">
        <v>87</v>
      </c>
      <c r="C2308" s="37">
        <v>44699</v>
      </c>
      <c r="D2308" s="79">
        <v>10003740</v>
      </c>
      <c r="E2308" s="55" t="s">
        <v>1</v>
      </c>
      <c r="F2308" s="79">
        <v>210369</v>
      </c>
      <c r="G2308" s="55" t="s">
        <v>89</v>
      </c>
      <c r="H2308" s="79" t="s">
        <v>254</v>
      </c>
      <c r="I2308" s="79" t="s">
        <v>11439</v>
      </c>
      <c r="J2308" s="79" t="s">
        <v>11439</v>
      </c>
      <c r="K2308" s="55" t="s">
        <v>45</v>
      </c>
      <c r="L2308" s="79" t="s">
        <v>402</v>
      </c>
      <c r="M2308" s="54" t="s">
        <v>93</v>
      </c>
      <c r="N2308" s="79">
        <v>6408677</v>
      </c>
      <c r="O2308" s="79" t="s">
        <v>11440</v>
      </c>
      <c r="P2308" s="79" t="s">
        <v>11441</v>
      </c>
      <c r="Q2308" s="60" t="s">
        <v>11442</v>
      </c>
      <c r="R2308" s="79" t="s">
        <v>265</v>
      </c>
      <c r="S2308" s="79" t="s">
        <v>599</v>
      </c>
      <c r="T2308" s="79" t="s">
        <v>11443</v>
      </c>
      <c r="U2308" s="79">
        <v>670000</v>
      </c>
      <c r="V2308" s="79">
        <v>1280000</v>
      </c>
      <c r="W2308" s="79" t="s">
        <v>11444</v>
      </c>
      <c r="X2308" s="79" t="s">
        <v>100</v>
      </c>
      <c r="Y2308" s="79" t="s">
        <v>100</v>
      </c>
      <c r="Z2308" s="79" t="s">
        <v>118</v>
      </c>
      <c r="AA2308" s="79" t="s">
        <v>11445</v>
      </c>
      <c r="AB2308" s="79" t="s">
        <v>109</v>
      </c>
      <c r="AC2308" s="79" t="s">
        <v>11446</v>
      </c>
    </row>
    <row r="2309" spans="1:29" x14ac:dyDescent="0.3">
      <c r="A2309" s="36">
        <v>2308</v>
      </c>
      <c r="B2309" s="35" t="s">
        <v>87</v>
      </c>
      <c r="C2309" s="37">
        <v>44699</v>
      </c>
      <c r="D2309" s="79">
        <v>61417246</v>
      </c>
      <c r="E2309" s="55" t="s">
        <v>1</v>
      </c>
      <c r="F2309" s="79">
        <v>210369</v>
      </c>
      <c r="G2309" s="55" t="s">
        <v>89</v>
      </c>
      <c r="H2309" s="79" t="s">
        <v>254</v>
      </c>
      <c r="I2309" s="79" t="s">
        <v>11439</v>
      </c>
      <c r="J2309" s="79" t="s">
        <v>11439</v>
      </c>
      <c r="K2309" s="55" t="s">
        <v>45</v>
      </c>
      <c r="L2309" s="79" t="s">
        <v>402</v>
      </c>
      <c r="M2309" s="54" t="s">
        <v>93</v>
      </c>
      <c r="N2309" s="79">
        <v>6408582</v>
      </c>
      <c r="O2309" s="79" t="s">
        <v>11447</v>
      </c>
      <c r="P2309" s="79">
        <v>9860126520</v>
      </c>
      <c r="Q2309" s="60" t="s">
        <v>11448</v>
      </c>
      <c r="R2309" s="79" t="s">
        <v>1125</v>
      </c>
      <c r="S2309" s="79" t="s">
        <v>569</v>
      </c>
      <c r="T2309" s="79" t="s">
        <v>11449</v>
      </c>
      <c r="U2309" s="79">
        <v>700000</v>
      </c>
      <c r="V2309" s="79">
        <v>1800000</v>
      </c>
      <c r="W2309" s="79" t="s">
        <v>11450</v>
      </c>
      <c r="X2309" s="79" t="s">
        <v>100</v>
      </c>
      <c r="Y2309" s="79" t="s">
        <v>100</v>
      </c>
      <c r="Z2309" s="79" t="s">
        <v>118</v>
      </c>
      <c r="AA2309" s="79" t="s">
        <v>401</v>
      </c>
      <c r="AB2309" s="79" t="s">
        <v>109</v>
      </c>
      <c r="AC2309" s="79"/>
    </row>
    <row r="2310" spans="1:29" x14ac:dyDescent="0.3">
      <c r="A2310" s="36">
        <v>2309</v>
      </c>
      <c r="B2310" s="35" t="s">
        <v>87</v>
      </c>
      <c r="C2310" s="37">
        <v>44699</v>
      </c>
      <c r="D2310" s="79">
        <v>10003740</v>
      </c>
      <c r="E2310" s="55" t="s">
        <v>1</v>
      </c>
      <c r="F2310" s="79">
        <v>210369</v>
      </c>
      <c r="G2310" s="55" t="s">
        <v>89</v>
      </c>
      <c r="H2310" s="79" t="s">
        <v>254</v>
      </c>
      <c r="I2310" s="79" t="s">
        <v>11439</v>
      </c>
      <c r="J2310" s="79" t="s">
        <v>11439</v>
      </c>
      <c r="K2310" s="79" t="s">
        <v>13</v>
      </c>
      <c r="L2310" s="79" t="s">
        <v>621</v>
      </c>
      <c r="M2310" s="54" t="s">
        <v>93</v>
      </c>
      <c r="N2310" s="79">
        <v>6408503</v>
      </c>
      <c r="O2310" s="79" t="s">
        <v>11451</v>
      </c>
      <c r="P2310" s="79">
        <v>6304266228</v>
      </c>
      <c r="Q2310" s="60" t="s">
        <v>11452</v>
      </c>
      <c r="R2310" s="79" t="s">
        <v>277</v>
      </c>
      <c r="S2310" s="79" t="s">
        <v>398</v>
      </c>
      <c r="T2310" s="79" t="s">
        <v>11453</v>
      </c>
      <c r="U2310" s="79">
        <v>430000</v>
      </c>
      <c r="V2310" s="79">
        <v>800000</v>
      </c>
      <c r="W2310" s="79" t="s">
        <v>9161</v>
      </c>
      <c r="X2310" s="79" t="s">
        <v>100</v>
      </c>
      <c r="Y2310" s="79" t="s">
        <v>100</v>
      </c>
      <c r="Z2310" s="79" t="s">
        <v>118</v>
      </c>
      <c r="AA2310" s="79" t="s">
        <v>109</v>
      </c>
      <c r="AB2310" s="79" t="s">
        <v>109</v>
      </c>
      <c r="AC2310" s="79"/>
    </row>
    <row r="2311" spans="1:29" x14ac:dyDescent="0.3">
      <c r="A2311" s="36">
        <v>2310</v>
      </c>
      <c r="B2311" s="35" t="s">
        <v>87</v>
      </c>
      <c r="C2311" s="37">
        <v>44699</v>
      </c>
      <c r="D2311" s="79">
        <v>10003740</v>
      </c>
      <c r="E2311" s="55" t="s">
        <v>1</v>
      </c>
      <c r="F2311" s="79">
        <v>210369</v>
      </c>
      <c r="G2311" s="55" t="s">
        <v>89</v>
      </c>
      <c r="H2311" s="79" t="s">
        <v>254</v>
      </c>
      <c r="I2311" s="79" t="s">
        <v>11439</v>
      </c>
      <c r="J2311" s="79" t="s">
        <v>11439</v>
      </c>
      <c r="K2311" s="55" t="s">
        <v>24</v>
      </c>
      <c r="L2311" s="79" t="s">
        <v>8089</v>
      </c>
      <c r="M2311" s="54" t="s">
        <v>93</v>
      </c>
      <c r="N2311" s="79">
        <v>6407946</v>
      </c>
      <c r="O2311" s="79" t="s">
        <v>10698</v>
      </c>
      <c r="P2311" s="79">
        <v>8519820862</v>
      </c>
      <c r="Q2311" s="60" t="s">
        <v>10699</v>
      </c>
      <c r="R2311" s="79" t="s">
        <v>265</v>
      </c>
      <c r="S2311" s="79" t="s">
        <v>398</v>
      </c>
      <c r="T2311" s="79" t="s">
        <v>1358</v>
      </c>
      <c r="U2311" s="79">
        <v>650000</v>
      </c>
      <c r="V2311" s="79">
        <v>1200000</v>
      </c>
      <c r="W2311" s="79" t="s">
        <v>11454</v>
      </c>
      <c r="X2311" s="79" t="s">
        <v>100</v>
      </c>
      <c r="Y2311" s="79" t="s">
        <v>100</v>
      </c>
      <c r="Z2311" s="79" t="s">
        <v>118</v>
      </c>
      <c r="AA2311" s="79" t="s">
        <v>109</v>
      </c>
      <c r="AB2311" s="79" t="s">
        <v>109</v>
      </c>
      <c r="AC2311" s="79" t="s">
        <v>11455</v>
      </c>
    </row>
    <row r="2312" spans="1:29" x14ac:dyDescent="0.3">
      <c r="A2312" s="36">
        <v>2311</v>
      </c>
      <c r="B2312" s="35" t="s">
        <v>87</v>
      </c>
      <c r="C2312" s="37">
        <v>44699</v>
      </c>
      <c r="D2312" s="79">
        <v>10003740</v>
      </c>
      <c r="E2312" s="55" t="s">
        <v>1</v>
      </c>
      <c r="F2312" s="79">
        <v>210369</v>
      </c>
      <c r="G2312" s="55" t="s">
        <v>89</v>
      </c>
      <c r="H2312" s="79" t="s">
        <v>254</v>
      </c>
      <c r="I2312" s="79" t="s">
        <v>11439</v>
      </c>
      <c r="J2312" s="79" t="s">
        <v>11439</v>
      </c>
      <c r="K2312" s="35" t="s">
        <v>13</v>
      </c>
      <c r="L2312" s="58" t="s">
        <v>9278</v>
      </c>
      <c r="M2312" s="54" t="s">
        <v>93</v>
      </c>
      <c r="N2312" s="79">
        <v>6408108</v>
      </c>
      <c r="O2312" s="79" t="s">
        <v>11456</v>
      </c>
      <c r="P2312" s="79" t="s">
        <v>11457</v>
      </c>
      <c r="Q2312" s="60" t="s">
        <v>11458</v>
      </c>
      <c r="R2312" s="79" t="s">
        <v>277</v>
      </c>
      <c r="S2312" s="79" t="s">
        <v>277</v>
      </c>
      <c r="T2312" s="79" t="s">
        <v>11459</v>
      </c>
      <c r="U2312" s="79">
        <v>550000</v>
      </c>
      <c r="V2312" s="79">
        <v>1200000</v>
      </c>
      <c r="W2312" s="79" t="s">
        <v>11460</v>
      </c>
      <c r="X2312" s="79" t="s">
        <v>100</v>
      </c>
      <c r="Y2312" s="79" t="s">
        <v>100</v>
      </c>
      <c r="Z2312" s="79" t="s">
        <v>118</v>
      </c>
      <c r="AA2312" s="79" t="s">
        <v>109</v>
      </c>
      <c r="AB2312" s="79" t="s">
        <v>109</v>
      </c>
      <c r="AC2312" s="79" t="s">
        <v>11461</v>
      </c>
    </row>
    <row r="2313" spans="1:29" x14ac:dyDescent="0.3">
      <c r="A2313" s="36">
        <v>2312</v>
      </c>
      <c r="B2313" s="35" t="s">
        <v>87</v>
      </c>
      <c r="C2313" s="37">
        <v>44699</v>
      </c>
      <c r="D2313" s="79">
        <v>10003740</v>
      </c>
      <c r="E2313" s="55" t="s">
        <v>1</v>
      </c>
      <c r="F2313" s="79">
        <v>210369</v>
      </c>
      <c r="G2313" s="55" t="s">
        <v>89</v>
      </c>
      <c r="H2313" s="79" t="s">
        <v>254</v>
      </c>
      <c r="I2313" s="79" t="s">
        <v>11439</v>
      </c>
      <c r="J2313" s="79" t="s">
        <v>11439</v>
      </c>
      <c r="K2313" s="79" t="s">
        <v>18</v>
      </c>
      <c r="L2313" s="79" t="s">
        <v>402</v>
      </c>
      <c r="M2313" s="54" t="s">
        <v>93</v>
      </c>
      <c r="N2313" s="79">
        <v>6408731</v>
      </c>
      <c r="O2313" s="79" t="s">
        <v>11462</v>
      </c>
      <c r="P2313" s="79">
        <v>7891125548</v>
      </c>
      <c r="Q2313" s="60" t="s">
        <v>11463</v>
      </c>
      <c r="R2313" s="79" t="s">
        <v>506</v>
      </c>
      <c r="S2313" s="79" t="s">
        <v>277</v>
      </c>
      <c r="T2313" s="79" t="s">
        <v>11464</v>
      </c>
      <c r="U2313" s="79">
        <v>1050000</v>
      </c>
      <c r="V2313" s="79">
        <v>1800000</v>
      </c>
      <c r="W2313" s="79" t="s">
        <v>11465</v>
      </c>
      <c r="X2313" s="79" t="s">
        <v>100</v>
      </c>
      <c r="Y2313" s="79" t="s">
        <v>100</v>
      </c>
      <c r="Z2313" s="79" t="s">
        <v>118</v>
      </c>
      <c r="AA2313" s="79" t="s">
        <v>11466</v>
      </c>
      <c r="AB2313" s="79" t="s">
        <v>109</v>
      </c>
      <c r="AC2313" s="79"/>
    </row>
    <row r="2314" spans="1:29" x14ac:dyDescent="0.3">
      <c r="A2314" s="36">
        <v>2313</v>
      </c>
      <c r="B2314" s="35" t="s">
        <v>87</v>
      </c>
      <c r="C2314" s="37">
        <v>44699</v>
      </c>
      <c r="D2314" s="79">
        <v>10003740</v>
      </c>
      <c r="E2314" s="55" t="s">
        <v>1</v>
      </c>
      <c r="F2314" s="79">
        <v>210369</v>
      </c>
      <c r="G2314" s="55" t="s">
        <v>89</v>
      </c>
      <c r="H2314" s="79" t="s">
        <v>254</v>
      </c>
      <c r="I2314" s="79" t="s">
        <v>11439</v>
      </c>
      <c r="J2314" s="79" t="s">
        <v>11439</v>
      </c>
      <c r="K2314" s="79" t="s">
        <v>13</v>
      </c>
      <c r="L2314" s="79" t="s">
        <v>621</v>
      </c>
      <c r="M2314" s="54" t="s">
        <v>93</v>
      </c>
      <c r="N2314" s="79">
        <v>6409711</v>
      </c>
      <c r="O2314" s="79" t="s">
        <v>11467</v>
      </c>
      <c r="P2314" s="79">
        <v>9614753422</v>
      </c>
      <c r="Q2314" s="60" t="s">
        <v>11468</v>
      </c>
      <c r="R2314" s="79" t="s">
        <v>11469</v>
      </c>
      <c r="S2314" s="79" t="s">
        <v>973</v>
      </c>
      <c r="T2314" s="79" t="s">
        <v>11470</v>
      </c>
      <c r="U2314" s="79">
        <v>730000</v>
      </c>
      <c r="V2314" s="79">
        <v>1900000</v>
      </c>
      <c r="W2314" s="79" t="s">
        <v>11471</v>
      </c>
      <c r="X2314" s="79" t="s">
        <v>100</v>
      </c>
      <c r="Y2314" s="79" t="s">
        <v>100</v>
      </c>
      <c r="Z2314" s="79" t="s">
        <v>118</v>
      </c>
      <c r="AA2314" s="79" t="s">
        <v>1828</v>
      </c>
      <c r="AB2314" s="79" t="s">
        <v>109</v>
      </c>
      <c r="AC2314" s="79"/>
    </row>
    <row r="2315" spans="1:29" x14ac:dyDescent="0.3">
      <c r="A2315" s="36">
        <v>2314</v>
      </c>
      <c r="B2315" s="35" t="s">
        <v>87</v>
      </c>
      <c r="C2315" s="37">
        <v>44699</v>
      </c>
      <c r="D2315" s="79">
        <v>60137460</v>
      </c>
      <c r="E2315" s="55" t="s">
        <v>1</v>
      </c>
      <c r="F2315" s="79">
        <v>210369</v>
      </c>
      <c r="G2315" s="55" t="s">
        <v>89</v>
      </c>
      <c r="H2315" s="79" t="s">
        <v>6841</v>
      </c>
      <c r="I2315" s="79" t="s">
        <v>11472</v>
      </c>
      <c r="J2315" s="79" t="s">
        <v>11472</v>
      </c>
      <c r="K2315" s="55" t="s">
        <v>45</v>
      </c>
      <c r="L2315" s="79" t="s">
        <v>402</v>
      </c>
      <c r="M2315" s="54" t="s">
        <v>93</v>
      </c>
      <c r="N2315" s="79">
        <v>6407782</v>
      </c>
      <c r="O2315" s="79" t="s">
        <v>11473</v>
      </c>
      <c r="P2315" s="79">
        <v>8500262590</v>
      </c>
      <c r="Q2315" s="60" t="s">
        <v>11474</v>
      </c>
      <c r="R2315" s="79" t="s">
        <v>331</v>
      </c>
      <c r="S2315" s="79" t="s">
        <v>844</v>
      </c>
      <c r="T2315" s="79" t="s">
        <v>11475</v>
      </c>
      <c r="U2315" s="79">
        <v>650000</v>
      </c>
      <c r="V2315" s="79">
        <v>950000</v>
      </c>
      <c r="W2315" s="79" t="s">
        <v>11476</v>
      </c>
      <c r="X2315" s="79" t="s">
        <v>100</v>
      </c>
      <c r="Y2315" s="79" t="s">
        <v>100</v>
      </c>
      <c r="Z2315" s="79" t="s">
        <v>118</v>
      </c>
      <c r="AA2315" s="79" t="s">
        <v>109</v>
      </c>
      <c r="AB2315" s="79" t="s">
        <v>109</v>
      </c>
      <c r="AC2315" s="79"/>
    </row>
    <row r="2316" spans="1:29" x14ac:dyDescent="0.3">
      <c r="A2316" s="36">
        <v>2315</v>
      </c>
      <c r="B2316" s="35" t="s">
        <v>87</v>
      </c>
      <c r="C2316" s="37">
        <v>44699</v>
      </c>
      <c r="D2316" s="79">
        <v>60137460</v>
      </c>
      <c r="E2316" s="55" t="s">
        <v>1</v>
      </c>
      <c r="F2316" s="79">
        <v>210369</v>
      </c>
      <c r="G2316" s="55" t="s">
        <v>89</v>
      </c>
      <c r="H2316" s="79" t="s">
        <v>6841</v>
      </c>
      <c r="I2316" s="79" t="s">
        <v>11472</v>
      </c>
      <c r="J2316" s="79" t="s">
        <v>11472</v>
      </c>
      <c r="K2316" s="55" t="s">
        <v>25</v>
      </c>
      <c r="L2316" s="55" t="s">
        <v>10284</v>
      </c>
      <c r="M2316" s="54" t="s">
        <v>93</v>
      </c>
      <c r="N2316" s="79">
        <v>6407008</v>
      </c>
      <c r="O2316" s="79" t="s">
        <v>11477</v>
      </c>
      <c r="P2316" s="79">
        <v>8919443498</v>
      </c>
      <c r="Q2316" s="60" t="s">
        <v>11478</v>
      </c>
      <c r="R2316" s="79" t="s">
        <v>506</v>
      </c>
      <c r="S2316" s="79" t="s">
        <v>569</v>
      </c>
      <c r="T2316" s="79" t="s">
        <v>11479</v>
      </c>
      <c r="U2316" s="79">
        <v>960000</v>
      </c>
      <c r="V2316" s="79">
        <v>1800000</v>
      </c>
      <c r="W2316" s="79" t="s">
        <v>11480</v>
      </c>
      <c r="X2316" s="79" t="s">
        <v>100</v>
      </c>
      <c r="Y2316" s="79" t="s">
        <v>100</v>
      </c>
      <c r="Z2316" s="79" t="s">
        <v>118</v>
      </c>
      <c r="AA2316" s="79" t="s">
        <v>109</v>
      </c>
      <c r="AB2316" s="79" t="s">
        <v>109</v>
      </c>
      <c r="AC2316" s="79" t="s">
        <v>11481</v>
      </c>
    </row>
    <row r="2317" spans="1:29" x14ac:dyDescent="0.3">
      <c r="A2317" s="36">
        <v>2316</v>
      </c>
      <c r="B2317" s="35" t="s">
        <v>87</v>
      </c>
      <c r="C2317" s="37">
        <v>44699</v>
      </c>
      <c r="D2317" s="79">
        <v>60137460</v>
      </c>
      <c r="E2317" s="55" t="s">
        <v>1</v>
      </c>
      <c r="F2317" s="79">
        <v>210369</v>
      </c>
      <c r="G2317" s="55" t="s">
        <v>89</v>
      </c>
      <c r="H2317" s="79" t="s">
        <v>6841</v>
      </c>
      <c r="I2317" s="79" t="s">
        <v>11472</v>
      </c>
      <c r="J2317" s="79" t="s">
        <v>11472</v>
      </c>
      <c r="K2317" s="55" t="s">
        <v>45</v>
      </c>
      <c r="L2317" s="79" t="s">
        <v>402</v>
      </c>
      <c r="M2317" s="54" t="s">
        <v>93</v>
      </c>
      <c r="N2317" s="79">
        <v>6408312</v>
      </c>
      <c r="O2317" s="79" t="s">
        <v>11482</v>
      </c>
      <c r="P2317" s="79">
        <v>6380429297</v>
      </c>
      <c r="Q2317" s="60" t="s">
        <v>11483</v>
      </c>
      <c r="R2317" s="79" t="s">
        <v>506</v>
      </c>
      <c r="S2317" s="79" t="s">
        <v>569</v>
      </c>
      <c r="T2317" s="79" t="s">
        <v>11484</v>
      </c>
      <c r="U2317" s="79">
        <v>900000</v>
      </c>
      <c r="V2317" s="79">
        <v>1800000</v>
      </c>
      <c r="W2317" s="79" t="s">
        <v>10911</v>
      </c>
      <c r="X2317" s="79" t="s">
        <v>100</v>
      </c>
      <c r="Y2317" s="79" t="s">
        <v>100</v>
      </c>
      <c r="Z2317" s="79" t="s">
        <v>118</v>
      </c>
      <c r="AA2317" s="79" t="s">
        <v>109</v>
      </c>
      <c r="AB2317" s="79" t="s">
        <v>109</v>
      </c>
      <c r="AC2317" s="79" t="s">
        <v>11485</v>
      </c>
    </row>
    <row r="2318" spans="1:29" x14ac:dyDescent="0.3">
      <c r="A2318" s="36">
        <v>2317</v>
      </c>
      <c r="B2318" s="35" t="s">
        <v>87</v>
      </c>
      <c r="C2318" s="37">
        <v>44699</v>
      </c>
      <c r="D2318" s="79">
        <v>60137460</v>
      </c>
      <c r="E2318" s="55" t="s">
        <v>1</v>
      </c>
      <c r="F2318" s="79">
        <v>210369</v>
      </c>
      <c r="G2318" s="55" t="s">
        <v>89</v>
      </c>
      <c r="H2318" s="79" t="s">
        <v>6841</v>
      </c>
      <c r="I2318" s="79" t="s">
        <v>11472</v>
      </c>
      <c r="J2318" s="79" t="s">
        <v>11472</v>
      </c>
      <c r="K2318" s="55" t="s">
        <v>45</v>
      </c>
      <c r="L2318" s="79" t="s">
        <v>402</v>
      </c>
      <c r="M2318" s="54" t="s">
        <v>93</v>
      </c>
      <c r="N2318" s="79">
        <v>6408153</v>
      </c>
      <c r="O2318" s="79" t="s">
        <v>11486</v>
      </c>
      <c r="P2318" s="79">
        <v>8522938465</v>
      </c>
      <c r="Q2318" s="60" t="s">
        <v>11487</v>
      </c>
      <c r="R2318" s="79" t="s">
        <v>910</v>
      </c>
      <c r="S2318" s="79" t="s">
        <v>170</v>
      </c>
      <c r="T2318" s="79" t="s">
        <v>11488</v>
      </c>
      <c r="U2318" s="79">
        <v>985000</v>
      </c>
      <c r="V2318" s="79">
        <v>1800000</v>
      </c>
      <c r="W2318" s="79" t="s">
        <v>11489</v>
      </c>
      <c r="X2318" s="79" t="s">
        <v>100</v>
      </c>
      <c r="Y2318" s="79" t="s">
        <v>100</v>
      </c>
      <c r="Z2318" s="79" t="s">
        <v>118</v>
      </c>
      <c r="AA2318" s="79" t="s">
        <v>109</v>
      </c>
      <c r="AB2318" s="79" t="s">
        <v>109</v>
      </c>
      <c r="AC2318" s="79" t="s">
        <v>11485</v>
      </c>
    </row>
    <row r="2319" spans="1:29" x14ac:dyDescent="0.3">
      <c r="A2319" s="36">
        <v>2318</v>
      </c>
      <c r="B2319" s="35" t="s">
        <v>87</v>
      </c>
      <c r="C2319" s="37">
        <v>44699</v>
      </c>
      <c r="D2319" s="79">
        <v>60137460</v>
      </c>
      <c r="E2319" s="55" t="s">
        <v>1</v>
      </c>
      <c r="F2319" s="79">
        <v>210369</v>
      </c>
      <c r="G2319" s="55" t="s">
        <v>89</v>
      </c>
      <c r="H2319" s="79" t="s">
        <v>6841</v>
      </c>
      <c r="I2319" s="79" t="s">
        <v>11472</v>
      </c>
      <c r="J2319" s="79" t="s">
        <v>11472</v>
      </c>
      <c r="K2319" s="79" t="s">
        <v>46</v>
      </c>
      <c r="L2319" s="79" t="s">
        <v>11490</v>
      </c>
      <c r="M2319" s="54" t="s">
        <v>93</v>
      </c>
      <c r="N2319" s="79">
        <v>6409402</v>
      </c>
      <c r="O2319" s="79" t="s">
        <v>11491</v>
      </c>
      <c r="P2319" s="79">
        <v>9390799044</v>
      </c>
      <c r="Q2319" s="60" t="s">
        <v>11492</v>
      </c>
      <c r="R2319" s="79" t="s">
        <v>1391</v>
      </c>
      <c r="S2319" s="79" t="s">
        <v>569</v>
      </c>
      <c r="T2319" s="79" t="s">
        <v>11493</v>
      </c>
      <c r="U2319" s="79">
        <v>450000</v>
      </c>
      <c r="V2319" s="79">
        <v>900000</v>
      </c>
      <c r="W2319" s="79" t="s">
        <v>11480</v>
      </c>
      <c r="X2319" s="79" t="s">
        <v>100</v>
      </c>
      <c r="Y2319" s="79" t="s">
        <v>100</v>
      </c>
      <c r="Z2319" s="79" t="s">
        <v>118</v>
      </c>
      <c r="AA2319" s="79" t="s">
        <v>109</v>
      </c>
      <c r="AB2319" s="79" t="s">
        <v>109</v>
      </c>
      <c r="AC2319" s="79" t="s">
        <v>11494</v>
      </c>
    </row>
    <row r="2320" spans="1:29" x14ac:dyDescent="0.3">
      <c r="A2320" s="36">
        <v>2319</v>
      </c>
      <c r="B2320" s="35" t="s">
        <v>87</v>
      </c>
      <c r="C2320" s="37">
        <v>44699</v>
      </c>
      <c r="D2320" s="79">
        <v>86476807</v>
      </c>
      <c r="E2320" s="55" t="s">
        <v>1</v>
      </c>
      <c r="F2320" s="79">
        <v>210369</v>
      </c>
      <c r="G2320" s="55" t="s">
        <v>89</v>
      </c>
      <c r="H2320" s="79" t="s">
        <v>254</v>
      </c>
      <c r="I2320" s="79" t="s">
        <v>103</v>
      </c>
      <c r="J2320" s="79" t="s">
        <v>11495</v>
      </c>
      <c r="K2320" s="55" t="s">
        <v>45</v>
      </c>
      <c r="L2320" s="79" t="s">
        <v>402</v>
      </c>
      <c r="M2320" s="54" t="s">
        <v>93</v>
      </c>
      <c r="N2320" s="79">
        <v>6408281</v>
      </c>
      <c r="O2320" s="79" t="s">
        <v>11496</v>
      </c>
      <c r="P2320" s="79">
        <v>9176780722</v>
      </c>
      <c r="Q2320" s="60" t="s">
        <v>11497</v>
      </c>
      <c r="R2320" s="79" t="s">
        <v>141</v>
      </c>
      <c r="S2320" s="79" t="s">
        <v>11498</v>
      </c>
      <c r="T2320" s="79" t="s">
        <v>11499</v>
      </c>
      <c r="U2320" s="79">
        <v>700000</v>
      </c>
      <c r="V2320" s="79">
        <v>1000000</v>
      </c>
      <c r="W2320" s="79" t="s">
        <v>134</v>
      </c>
      <c r="X2320" s="79" t="s">
        <v>100</v>
      </c>
      <c r="Y2320" s="79" t="s">
        <v>100</v>
      </c>
      <c r="Z2320" s="79" t="s">
        <v>118</v>
      </c>
      <c r="AA2320" s="79" t="s">
        <v>267</v>
      </c>
      <c r="AB2320" s="79" t="s">
        <v>109</v>
      </c>
      <c r="AC2320" s="79"/>
    </row>
    <row r="2321" spans="1:29" x14ac:dyDescent="0.3">
      <c r="A2321" s="36">
        <v>2320</v>
      </c>
      <c r="B2321" s="35" t="s">
        <v>87</v>
      </c>
      <c r="C2321" s="37">
        <v>44699</v>
      </c>
      <c r="D2321" s="79">
        <v>86476807</v>
      </c>
      <c r="E2321" s="55" t="s">
        <v>1</v>
      </c>
      <c r="F2321" s="79">
        <v>210369</v>
      </c>
      <c r="G2321" s="55" t="s">
        <v>89</v>
      </c>
      <c r="H2321" s="79" t="s">
        <v>254</v>
      </c>
      <c r="I2321" s="79" t="s">
        <v>103</v>
      </c>
      <c r="J2321" s="79" t="s">
        <v>11495</v>
      </c>
      <c r="K2321" s="79" t="s">
        <v>13</v>
      </c>
      <c r="L2321" s="79" t="s">
        <v>621</v>
      </c>
      <c r="M2321" s="54" t="s">
        <v>93</v>
      </c>
      <c r="N2321" s="79">
        <v>6407979</v>
      </c>
      <c r="O2321" s="79" t="s">
        <v>11500</v>
      </c>
      <c r="P2321" s="79" t="s">
        <v>11501</v>
      </c>
      <c r="Q2321" s="60" t="s">
        <v>11502</v>
      </c>
      <c r="R2321" s="79" t="s">
        <v>10099</v>
      </c>
      <c r="S2321" s="79" t="s">
        <v>11498</v>
      </c>
      <c r="T2321" s="79" t="s">
        <v>218</v>
      </c>
      <c r="U2321" s="79">
        <v>630000</v>
      </c>
      <c r="V2321" s="79">
        <v>1100000</v>
      </c>
      <c r="W2321" s="79" t="s">
        <v>134</v>
      </c>
      <c r="X2321" s="79" t="s">
        <v>100</v>
      </c>
      <c r="Y2321" s="79" t="s">
        <v>100</v>
      </c>
      <c r="Z2321" s="79" t="s">
        <v>118</v>
      </c>
      <c r="AA2321" s="79" t="s">
        <v>109</v>
      </c>
      <c r="AB2321" s="79" t="s">
        <v>109</v>
      </c>
      <c r="AC2321" s="79"/>
    </row>
    <row r="2322" spans="1:29" x14ac:dyDescent="0.3">
      <c r="A2322" s="36">
        <v>2321</v>
      </c>
      <c r="B2322" s="35" t="s">
        <v>87</v>
      </c>
      <c r="C2322" s="37">
        <v>44699</v>
      </c>
      <c r="D2322" s="79">
        <v>86476807</v>
      </c>
      <c r="E2322" s="55" t="s">
        <v>1</v>
      </c>
      <c r="F2322" s="79">
        <v>210369</v>
      </c>
      <c r="G2322" s="55" t="s">
        <v>89</v>
      </c>
      <c r="H2322" s="79" t="s">
        <v>254</v>
      </c>
      <c r="I2322" s="79" t="s">
        <v>103</v>
      </c>
      <c r="J2322" s="79" t="s">
        <v>11495</v>
      </c>
      <c r="K2322" s="79" t="s">
        <v>13</v>
      </c>
      <c r="L2322" s="79" t="s">
        <v>621</v>
      </c>
      <c r="M2322" s="54" t="s">
        <v>93</v>
      </c>
      <c r="N2322" s="79">
        <v>6407705</v>
      </c>
      <c r="O2322" s="79" t="s">
        <v>11503</v>
      </c>
      <c r="P2322" s="79" t="s">
        <v>11504</v>
      </c>
      <c r="Q2322" s="60" t="s">
        <v>11505</v>
      </c>
      <c r="R2322" s="79" t="s">
        <v>11506</v>
      </c>
      <c r="S2322" s="79" t="s">
        <v>6846</v>
      </c>
      <c r="T2322" s="79" t="s">
        <v>1297</v>
      </c>
      <c r="U2322" s="79">
        <v>850000</v>
      </c>
      <c r="V2322" s="79">
        <v>1300000</v>
      </c>
      <c r="W2322" s="79" t="s">
        <v>10330</v>
      </c>
      <c r="X2322" s="79" t="s">
        <v>100</v>
      </c>
      <c r="Y2322" s="79" t="s">
        <v>100</v>
      </c>
      <c r="Z2322" s="79" t="s">
        <v>118</v>
      </c>
      <c r="AA2322" s="79" t="s">
        <v>109</v>
      </c>
      <c r="AB2322" s="79" t="s">
        <v>109</v>
      </c>
      <c r="AC2322" s="79"/>
    </row>
    <row r="2323" spans="1:29" x14ac:dyDescent="0.3">
      <c r="A2323" s="36">
        <v>2322</v>
      </c>
      <c r="B2323" s="35" t="s">
        <v>87</v>
      </c>
      <c r="C2323" s="37">
        <v>44699</v>
      </c>
      <c r="D2323" s="79">
        <v>86476807</v>
      </c>
      <c r="E2323" s="55" t="s">
        <v>1</v>
      </c>
      <c r="F2323" s="79">
        <v>210369</v>
      </c>
      <c r="G2323" s="55" t="s">
        <v>89</v>
      </c>
      <c r="H2323" s="79" t="s">
        <v>254</v>
      </c>
      <c r="I2323" s="79" t="s">
        <v>103</v>
      </c>
      <c r="J2323" s="79" t="s">
        <v>11495</v>
      </c>
      <c r="K2323" s="55" t="s">
        <v>24</v>
      </c>
      <c r="L2323" s="79" t="s">
        <v>8833</v>
      </c>
      <c r="M2323" s="54" t="s">
        <v>93</v>
      </c>
      <c r="N2323" s="79">
        <v>6406675</v>
      </c>
      <c r="O2323" s="79" t="s">
        <v>11507</v>
      </c>
      <c r="P2323" s="79" t="s">
        <v>11508</v>
      </c>
      <c r="Q2323" s="60" t="s">
        <v>11509</v>
      </c>
      <c r="R2323" s="79" t="s">
        <v>11510</v>
      </c>
      <c r="S2323" s="79" t="s">
        <v>11511</v>
      </c>
      <c r="T2323" s="79" t="s">
        <v>11512</v>
      </c>
      <c r="U2323" s="79">
        <v>475000</v>
      </c>
      <c r="V2323" s="79">
        <v>1200000</v>
      </c>
      <c r="W2323" s="79" t="s">
        <v>11513</v>
      </c>
      <c r="X2323" s="79" t="s">
        <v>100</v>
      </c>
      <c r="Y2323" s="79" t="s">
        <v>100</v>
      </c>
      <c r="Z2323" s="79" t="s">
        <v>118</v>
      </c>
      <c r="AA2323" s="79" t="s">
        <v>109</v>
      </c>
      <c r="AB2323" s="79" t="s">
        <v>109</v>
      </c>
      <c r="AC2323" s="79" t="s">
        <v>11514</v>
      </c>
    </row>
    <row r="2324" spans="1:29" x14ac:dyDescent="0.3">
      <c r="A2324" s="36">
        <v>2323</v>
      </c>
      <c r="B2324" s="35" t="s">
        <v>87</v>
      </c>
      <c r="C2324" s="37">
        <v>44699</v>
      </c>
      <c r="D2324" s="79">
        <v>10003740</v>
      </c>
      <c r="E2324" s="55" t="s">
        <v>1</v>
      </c>
      <c r="F2324" s="79">
        <v>210369</v>
      </c>
      <c r="G2324" s="55" t="s">
        <v>89</v>
      </c>
      <c r="H2324" s="79" t="s">
        <v>90</v>
      </c>
      <c r="I2324" s="79" t="s">
        <v>11515</v>
      </c>
      <c r="J2324" s="79" t="s">
        <v>11515</v>
      </c>
      <c r="K2324" s="79" t="s">
        <v>13</v>
      </c>
      <c r="L2324" s="79" t="s">
        <v>621</v>
      </c>
      <c r="M2324" s="54" t="s">
        <v>8278</v>
      </c>
      <c r="N2324" s="79">
        <v>6365444</v>
      </c>
      <c r="O2324" s="79" t="s">
        <v>10590</v>
      </c>
      <c r="P2324" s="79">
        <v>9052564623</v>
      </c>
      <c r="Q2324" s="60" t="s">
        <v>10591</v>
      </c>
      <c r="R2324" s="79" t="s">
        <v>7649</v>
      </c>
      <c r="S2324" s="79" t="s">
        <v>7649</v>
      </c>
      <c r="T2324" s="79" t="s">
        <v>11516</v>
      </c>
      <c r="U2324" s="79">
        <v>480000</v>
      </c>
      <c r="V2324" s="79">
        <v>650000</v>
      </c>
      <c r="W2324" s="79" t="s">
        <v>11517</v>
      </c>
      <c r="X2324" s="79">
        <v>34958</v>
      </c>
      <c r="Y2324" s="79" t="s">
        <v>100</v>
      </c>
      <c r="Z2324" s="79" t="s">
        <v>100</v>
      </c>
      <c r="AA2324" s="79" t="s">
        <v>100</v>
      </c>
      <c r="AB2324" s="79" t="s">
        <v>2974</v>
      </c>
      <c r="AC2324" s="79" t="s">
        <v>2974</v>
      </c>
    </row>
    <row r="2325" spans="1:29" x14ac:dyDescent="0.3">
      <c r="A2325" s="36">
        <v>2324</v>
      </c>
      <c r="B2325" s="35" t="s">
        <v>87</v>
      </c>
      <c r="C2325" s="37">
        <v>44699</v>
      </c>
      <c r="D2325" s="79">
        <v>54220995</v>
      </c>
      <c r="E2325" s="55" t="s">
        <v>1</v>
      </c>
      <c r="F2325" s="79">
        <v>210369</v>
      </c>
      <c r="G2325" s="55" t="s">
        <v>89</v>
      </c>
      <c r="H2325" s="79" t="s">
        <v>90</v>
      </c>
      <c r="I2325" s="79" t="s">
        <v>103</v>
      </c>
      <c r="J2325" s="79" t="s">
        <v>8079</v>
      </c>
      <c r="K2325" s="55" t="s">
        <v>13</v>
      </c>
      <c r="L2325" s="79" t="s">
        <v>31</v>
      </c>
      <c r="M2325" s="54" t="s">
        <v>93</v>
      </c>
      <c r="N2325" s="79">
        <v>6408007</v>
      </c>
      <c r="O2325" s="79" t="s">
        <v>11518</v>
      </c>
      <c r="P2325" s="79">
        <v>8483885975</v>
      </c>
      <c r="Q2325" s="60" t="s">
        <v>11519</v>
      </c>
      <c r="R2325" s="79" t="s">
        <v>3776</v>
      </c>
      <c r="S2325" s="79" t="s">
        <v>3776</v>
      </c>
      <c r="T2325" s="79" t="s">
        <v>11520</v>
      </c>
      <c r="U2325" s="79">
        <v>480000</v>
      </c>
      <c r="V2325" s="79">
        <v>800000</v>
      </c>
      <c r="W2325" s="79" t="s">
        <v>630</v>
      </c>
      <c r="X2325" s="79" t="s">
        <v>100</v>
      </c>
      <c r="Y2325" s="79" t="s">
        <v>100</v>
      </c>
      <c r="Z2325" s="79" t="s">
        <v>100</v>
      </c>
      <c r="AA2325" s="79" t="s">
        <v>401</v>
      </c>
      <c r="AB2325" s="79" t="s">
        <v>109</v>
      </c>
      <c r="AC2325" s="79">
        <v>33347</v>
      </c>
    </row>
    <row r="2326" spans="1:29" x14ac:dyDescent="0.3">
      <c r="A2326" s="36">
        <v>2325</v>
      </c>
      <c r="B2326" s="35" t="s">
        <v>87</v>
      </c>
      <c r="C2326" s="37">
        <v>44699</v>
      </c>
      <c r="D2326" s="79">
        <v>77354050</v>
      </c>
      <c r="E2326" s="55" t="s">
        <v>1</v>
      </c>
      <c r="F2326" s="79">
        <v>210369</v>
      </c>
      <c r="G2326" s="55" t="s">
        <v>89</v>
      </c>
      <c r="H2326" s="79" t="s">
        <v>254</v>
      </c>
      <c r="I2326" s="79" t="s">
        <v>11521</v>
      </c>
      <c r="J2326" s="79" t="s">
        <v>11522</v>
      </c>
      <c r="K2326" s="79" t="s">
        <v>11</v>
      </c>
      <c r="L2326" s="79" t="s">
        <v>11</v>
      </c>
      <c r="M2326" s="54" t="s">
        <v>93</v>
      </c>
      <c r="N2326" s="79">
        <v>6408212</v>
      </c>
      <c r="O2326" s="79" t="s">
        <v>11523</v>
      </c>
      <c r="P2326" s="79">
        <v>8369561361</v>
      </c>
      <c r="Q2326" s="60" t="s">
        <v>11524</v>
      </c>
      <c r="R2326" s="79" t="s">
        <v>11525</v>
      </c>
      <c r="S2326" s="79" t="s">
        <v>170</v>
      </c>
      <c r="T2326" s="79" t="s">
        <v>11526</v>
      </c>
      <c r="U2326" s="79">
        <v>1760000</v>
      </c>
      <c r="V2326" s="79">
        <v>2500000</v>
      </c>
      <c r="W2326" s="79" t="s">
        <v>134</v>
      </c>
      <c r="X2326" s="79" t="s">
        <v>100</v>
      </c>
      <c r="Y2326" s="79" t="s">
        <v>100</v>
      </c>
      <c r="Z2326" s="79" t="s">
        <v>118</v>
      </c>
      <c r="AA2326" s="79" t="s">
        <v>401</v>
      </c>
      <c r="AB2326" s="79" t="s">
        <v>109</v>
      </c>
      <c r="AC2326" s="79"/>
    </row>
    <row r="2327" spans="1:29" x14ac:dyDescent="0.3">
      <c r="A2327" s="36">
        <v>2326</v>
      </c>
      <c r="B2327" s="35" t="s">
        <v>87</v>
      </c>
      <c r="C2327" s="37">
        <v>44699</v>
      </c>
      <c r="D2327" s="79">
        <v>77354050</v>
      </c>
      <c r="E2327" s="55" t="s">
        <v>1</v>
      </c>
      <c r="F2327" s="79">
        <v>210369</v>
      </c>
      <c r="G2327" s="55" t="s">
        <v>89</v>
      </c>
      <c r="H2327" s="79" t="s">
        <v>254</v>
      </c>
      <c r="I2327" s="79" t="s">
        <v>11521</v>
      </c>
      <c r="J2327" s="79" t="s">
        <v>11522</v>
      </c>
      <c r="K2327" s="79" t="s">
        <v>11</v>
      </c>
      <c r="L2327" s="79" t="s">
        <v>11</v>
      </c>
      <c r="M2327" s="54" t="s">
        <v>93</v>
      </c>
      <c r="N2327" s="79">
        <v>6408223</v>
      </c>
      <c r="O2327" s="79" t="s">
        <v>11527</v>
      </c>
      <c r="P2327" s="79">
        <v>9000878123</v>
      </c>
      <c r="Q2327" s="60" t="s">
        <v>11528</v>
      </c>
      <c r="R2327" s="79" t="s">
        <v>2902</v>
      </c>
      <c r="S2327" s="79" t="s">
        <v>170</v>
      </c>
      <c r="T2327" s="79" t="s">
        <v>11529</v>
      </c>
      <c r="U2327" s="79">
        <v>1200000</v>
      </c>
      <c r="V2327" s="79">
        <v>2500000</v>
      </c>
      <c r="W2327" s="79" t="s">
        <v>134</v>
      </c>
      <c r="X2327" s="79" t="s">
        <v>100</v>
      </c>
      <c r="Y2327" s="79" t="s">
        <v>100</v>
      </c>
      <c r="Z2327" s="79" t="s">
        <v>118</v>
      </c>
      <c r="AA2327" s="79" t="s">
        <v>6596</v>
      </c>
      <c r="AB2327" s="79" t="s">
        <v>109</v>
      </c>
      <c r="AC2327" s="79"/>
    </row>
    <row r="2328" spans="1:29" x14ac:dyDescent="0.3">
      <c r="A2328" s="36">
        <v>2327</v>
      </c>
      <c r="B2328" s="35" t="s">
        <v>87</v>
      </c>
      <c r="C2328" s="37">
        <v>44699</v>
      </c>
      <c r="D2328" s="79">
        <v>80098420</v>
      </c>
      <c r="E2328" s="55" t="s">
        <v>1</v>
      </c>
      <c r="F2328" s="79">
        <v>210369</v>
      </c>
      <c r="G2328" s="55" t="s">
        <v>735</v>
      </c>
      <c r="H2328" s="79" t="s">
        <v>736</v>
      </c>
      <c r="I2328" s="79" t="s">
        <v>11530</v>
      </c>
      <c r="J2328" s="79" t="s">
        <v>11530</v>
      </c>
      <c r="K2328" s="55" t="s">
        <v>45</v>
      </c>
      <c r="L2328" s="79" t="s">
        <v>402</v>
      </c>
      <c r="M2328" s="54" t="s">
        <v>93</v>
      </c>
      <c r="N2328" s="79">
        <v>6412215</v>
      </c>
      <c r="O2328" s="79" t="s">
        <v>11531</v>
      </c>
      <c r="P2328" s="79">
        <v>7989961530</v>
      </c>
      <c r="Q2328" s="60" t="s">
        <v>11532</v>
      </c>
      <c r="R2328" s="79" t="s">
        <v>176</v>
      </c>
      <c r="S2328" s="79" t="s">
        <v>277</v>
      </c>
      <c r="T2328" s="79" t="s">
        <v>11533</v>
      </c>
      <c r="U2328" s="79">
        <v>1250000</v>
      </c>
      <c r="V2328" s="79">
        <v>1875000</v>
      </c>
      <c r="W2328" s="79" t="s">
        <v>11534</v>
      </c>
      <c r="X2328" s="79" t="s">
        <v>100</v>
      </c>
      <c r="Y2328" s="79" t="s">
        <v>100</v>
      </c>
      <c r="Z2328" s="79" t="s">
        <v>100</v>
      </c>
      <c r="AA2328" s="79" t="s">
        <v>1638</v>
      </c>
      <c r="AB2328" s="79" t="s">
        <v>109</v>
      </c>
      <c r="AC2328" s="79" t="s">
        <v>11535</v>
      </c>
    </row>
    <row r="2329" spans="1:29" x14ac:dyDescent="0.3">
      <c r="A2329" s="36">
        <v>2328</v>
      </c>
      <c r="B2329" s="35" t="s">
        <v>87</v>
      </c>
      <c r="C2329" s="37">
        <v>44699</v>
      </c>
      <c r="D2329" s="79">
        <v>60137460</v>
      </c>
      <c r="E2329" s="55" t="s">
        <v>1</v>
      </c>
      <c r="F2329" s="79">
        <v>210369</v>
      </c>
      <c r="G2329" s="55" t="s">
        <v>735</v>
      </c>
      <c r="H2329" s="79" t="s">
        <v>736</v>
      </c>
      <c r="I2329" s="79" t="s">
        <v>11536</v>
      </c>
      <c r="J2329" s="79" t="s">
        <v>11536</v>
      </c>
      <c r="K2329" s="79"/>
      <c r="L2329" s="79"/>
      <c r="M2329" s="54" t="s">
        <v>93</v>
      </c>
      <c r="N2329" s="79">
        <v>6413488</v>
      </c>
      <c r="O2329" s="79" t="s">
        <v>11537</v>
      </c>
      <c r="P2329" s="79">
        <v>9561076518</v>
      </c>
      <c r="Q2329" s="60" t="s">
        <v>11538</v>
      </c>
      <c r="R2329" s="79" t="s">
        <v>677</v>
      </c>
      <c r="S2329" s="79" t="s">
        <v>170</v>
      </c>
      <c r="T2329" s="79" t="s">
        <v>11539</v>
      </c>
      <c r="U2329" s="79">
        <v>1150000</v>
      </c>
      <c r="V2329" s="79">
        <v>1900000</v>
      </c>
      <c r="W2329" s="79" t="s">
        <v>5074</v>
      </c>
      <c r="X2329" s="79" t="s">
        <v>100</v>
      </c>
      <c r="Y2329" s="79" t="s">
        <v>100</v>
      </c>
      <c r="Z2329" s="79" t="s">
        <v>100</v>
      </c>
      <c r="AA2329" s="79" t="s">
        <v>109</v>
      </c>
      <c r="AB2329" s="79" t="s">
        <v>109</v>
      </c>
      <c r="AC2329" s="79" t="s">
        <v>11540</v>
      </c>
    </row>
    <row r="2330" spans="1:29" x14ac:dyDescent="0.3">
      <c r="A2330" s="36">
        <v>2329</v>
      </c>
      <c r="B2330" s="35" t="s">
        <v>87</v>
      </c>
      <c r="C2330" s="37">
        <v>44699</v>
      </c>
      <c r="D2330" s="79">
        <v>10352886</v>
      </c>
      <c r="E2330" s="55" t="s">
        <v>1</v>
      </c>
      <c r="F2330" s="79">
        <v>210369</v>
      </c>
      <c r="G2330" s="55" t="s">
        <v>89</v>
      </c>
      <c r="H2330" s="79" t="s">
        <v>90</v>
      </c>
      <c r="I2330" s="79" t="s">
        <v>394</v>
      </c>
      <c r="J2330" s="79" t="s">
        <v>11372</v>
      </c>
      <c r="K2330" s="55" t="s">
        <v>45</v>
      </c>
      <c r="L2330" s="79" t="s">
        <v>402</v>
      </c>
      <c r="M2330" s="54" t="s">
        <v>93</v>
      </c>
      <c r="N2330" s="79">
        <v>6412241</v>
      </c>
      <c r="O2330" s="79" t="s">
        <v>11541</v>
      </c>
      <c r="P2330" s="79">
        <v>8778941017</v>
      </c>
      <c r="Q2330" s="60" t="s">
        <v>11542</v>
      </c>
      <c r="R2330" s="79" t="s">
        <v>2324</v>
      </c>
      <c r="S2330" s="79" t="s">
        <v>2324</v>
      </c>
      <c r="T2330" s="79" t="s">
        <v>1643</v>
      </c>
      <c r="U2330" s="79" t="s">
        <v>11543</v>
      </c>
      <c r="V2330" s="79" t="s">
        <v>11544</v>
      </c>
      <c r="W2330" s="79" t="s">
        <v>347</v>
      </c>
      <c r="X2330" s="79" t="s">
        <v>100</v>
      </c>
      <c r="Y2330" s="79" t="s">
        <v>100</v>
      </c>
      <c r="Z2330" s="79" t="s">
        <v>100</v>
      </c>
      <c r="AA2330" s="79" t="s">
        <v>109</v>
      </c>
      <c r="AB2330" s="79" t="s">
        <v>109</v>
      </c>
      <c r="AC2330" s="79" t="s">
        <v>11545</v>
      </c>
    </row>
    <row r="2331" spans="1:29" x14ac:dyDescent="0.3">
      <c r="A2331" s="36">
        <v>2330</v>
      </c>
      <c r="B2331" s="35" t="s">
        <v>87</v>
      </c>
      <c r="C2331" s="37">
        <v>44699</v>
      </c>
      <c r="D2331" s="79">
        <v>60137460</v>
      </c>
      <c r="E2331" s="55" t="s">
        <v>1</v>
      </c>
      <c r="F2331" s="79">
        <v>210369</v>
      </c>
      <c r="G2331" s="55" t="s">
        <v>89</v>
      </c>
      <c r="H2331" s="79" t="s">
        <v>254</v>
      </c>
      <c r="I2331" s="79" t="s">
        <v>11546</v>
      </c>
      <c r="J2331" s="79" t="s">
        <v>11546</v>
      </c>
      <c r="K2331" s="55" t="s">
        <v>46</v>
      </c>
      <c r="L2331" s="55" t="s">
        <v>11490</v>
      </c>
      <c r="M2331" s="54" t="s">
        <v>93</v>
      </c>
      <c r="N2331" s="79">
        <v>6411256</v>
      </c>
      <c r="O2331" s="79" t="s">
        <v>11547</v>
      </c>
      <c r="P2331" s="79">
        <v>6305796727</v>
      </c>
      <c r="Q2331" s="60" t="s">
        <v>11548</v>
      </c>
      <c r="R2331" s="79" t="s">
        <v>677</v>
      </c>
      <c r="S2331" s="79" t="s">
        <v>569</v>
      </c>
      <c r="T2331" s="79" t="s">
        <v>11549</v>
      </c>
      <c r="U2331" s="79">
        <v>600000</v>
      </c>
      <c r="V2331" s="79">
        <v>900000</v>
      </c>
      <c r="W2331" s="79" t="s">
        <v>11550</v>
      </c>
      <c r="X2331" s="79" t="s">
        <v>100</v>
      </c>
      <c r="Y2331" s="79" t="s">
        <v>100</v>
      </c>
      <c r="Z2331" s="79" t="s">
        <v>118</v>
      </c>
      <c r="AA2331" s="79" t="s">
        <v>101</v>
      </c>
      <c r="AB2331" s="79" t="s">
        <v>109</v>
      </c>
      <c r="AC2331" s="79"/>
    </row>
    <row r="2332" spans="1:29" x14ac:dyDescent="0.3">
      <c r="A2332" s="36">
        <v>2331</v>
      </c>
      <c r="B2332" s="35" t="s">
        <v>87</v>
      </c>
      <c r="C2332" s="37">
        <v>44699</v>
      </c>
      <c r="D2332" s="79">
        <v>60137460</v>
      </c>
      <c r="E2332" s="55" t="s">
        <v>1</v>
      </c>
      <c r="F2332" s="79">
        <v>210369</v>
      </c>
      <c r="G2332" s="55" t="s">
        <v>89</v>
      </c>
      <c r="H2332" s="79" t="s">
        <v>254</v>
      </c>
      <c r="I2332" s="79" t="s">
        <v>11546</v>
      </c>
      <c r="J2332" s="79" t="s">
        <v>11546</v>
      </c>
      <c r="K2332" s="55" t="s">
        <v>45</v>
      </c>
      <c r="L2332" s="79" t="s">
        <v>402</v>
      </c>
      <c r="M2332" s="54" t="s">
        <v>93</v>
      </c>
      <c r="N2332" s="79">
        <v>6411646</v>
      </c>
      <c r="O2332" s="79" t="s">
        <v>11551</v>
      </c>
      <c r="P2332" s="79">
        <v>8712730317</v>
      </c>
      <c r="Q2332" s="60" t="s">
        <v>11552</v>
      </c>
      <c r="R2332" s="79" t="s">
        <v>331</v>
      </c>
      <c r="S2332" s="79" t="s">
        <v>844</v>
      </c>
      <c r="T2332" s="79" t="s">
        <v>11553</v>
      </c>
      <c r="U2332" s="79">
        <v>750000</v>
      </c>
      <c r="V2332" s="79">
        <v>1200000</v>
      </c>
      <c r="W2332" s="79" t="s">
        <v>10350</v>
      </c>
      <c r="X2332" s="79" t="s">
        <v>100</v>
      </c>
      <c r="Y2332" s="79" t="s">
        <v>100</v>
      </c>
      <c r="Z2332" s="79" t="s">
        <v>118</v>
      </c>
      <c r="AA2332" s="79" t="s">
        <v>401</v>
      </c>
      <c r="AB2332" s="79" t="s">
        <v>109</v>
      </c>
      <c r="AC2332" s="79"/>
    </row>
    <row r="2333" spans="1:29" x14ac:dyDescent="0.3">
      <c r="A2333" s="36">
        <v>2332</v>
      </c>
      <c r="B2333" s="35" t="s">
        <v>87</v>
      </c>
      <c r="C2333" s="37">
        <v>44699</v>
      </c>
      <c r="D2333" s="79">
        <v>46571684</v>
      </c>
      <c r="E2333" s="55" t="s">
        <v>1</v>
      </c>
      <c r="F2333" s="79">
        <v>210369</v>
      </c>
      <c r="G2333" s="55" t="s">
        <v>89</v>
      </c>
      <c r="H2333" s="79" t="s">
        <v>254</v>
      </c>
      <c r="I2333" s="79" t="s">
        <v>3988</v>
      </c>
      <c r="J2333" s="79" t="s">
        <v>11435</v>
      </c>
      <c r="K2333" s="79" t="s">
        <v>13</v>
      </c>
      <c r="L2333" s="79" t="s">
        <v>621</v>
      </c>
      <c r="M2333" s="54" t="s">
        <v>93</v>
      </c>
      <c r="N2333" s="79">
        <v>6412645</v>
      </c>
      <c r="O2333" s="79" t="s">
        <v>11554</v>
      </c>
      <c r="P2333" s="79" t="s">
        <v>11555</v>
      </c>
      <c r="Q2333" s="60" t="s">
        <v>11556</v>
      </c>
      <c r="R2333" s="79" t="s">
        <v>1166</v>
      </c>
      <c r="S2333" s="79" t="s">
        <v>1166</v>
      </c>
      <c r="T2333" s="79" t="s">
        <v>11557</v>
      </c>
      <c r="U2333" s="79">
        <v>1200000</v>
      </c>
      <c r="V2333" s="79">
        <v>2000000</v>
      </c>
      <c r="W2333" s="79" t="s">
        <v>134</v>
      </c>
      <c r="X2333" s="79" t="s">
        <v>100</v>
      </c>
      <c r="Y2333" s="79" t="s">
        <v>100</v>
      </c>
      <c r="Z2333" s="79" t="s">
        <v>118</v>
      </c>
      <c r="AA2333" s="79" t="s">
        <v>109</v>
      </c>
      <c r="AB2333" s="79" t="s">
        <v>109</v>
      </c>
      <c r="AC2333" s="79"/>
    </row>
    <row r="2334" spans="1:29" x14ac:dyDescent="0.3">
      <c r="A2334" s="36">
        <v>2333</v>
      </c>
      <c r="B2334" s="35" t="s">
        <v>87</v>
      </c>
      <c r="C2334" s="37">
        <v>44699</v>
      </c>
      <c r="D2334" s="79">
        <v>50054761</v>
      </c>
      <c r="E2334" s="55" t="s">
        <v>1</v>
      </c>
      <c r="F2334" s="79">
        <v>210369</v>
      </c>
      <c r="G2334" s="55" t="s">
        <v>89</v>
      </c>
      <c r="H2334" s="79" t="s">
        <v>254</v>
      </c>
      <c r="I2334" s="79" t="s">
        <v>103</v>
      </c>
      <c r="J2334" s="79" t="s">
        <v>11495</v>
      </c>
      <c r="K2334" s="55" t="s">
        <v>45</v>
      </c>
      <c r="L2334" s="79" t="s">
        <v>402</v>
      </c>
      <c r="M2334" s="54" t="s">
        <v>93</v>
      </c>
      <c r="N2334" s="79">
        <v>6411233</v>
      </c>
      <c r="O2334" s="79" t="s">
        <v>11558</v>
      </c>
      <c r="P2334" s="79" t="s">
        <v>11559</v>
      </c>
      <c r="Q2334" s="60" t="s">
        <v>11560</v>
      </c>
      <c r="R2334" s="79" t="s">
        <v>11561</v>
      </c>
      <c r="S2334" s="79" t="s">
        <v>4528</v>
      </c>
      <c r="T2334" s="79" t="s">
        <v>11562</v>
      </c>
      <c r="U2334" s="79">
        <v>720000</v>
      </c>
      <c r="V2334" s="79">
        <v>1500000</v>
      </c>
      <c r="W2334" s="79" t="s">
        <v>10753</v>
      </c>
      <c r="X2334" s="79" t="s">
        <v>100</v>
      </c>
      <c r="Y2334" s="79" t="s">
        <v>100</v>
      </c>
      <c r="Z2334" s="79" t="s">
        <v>118</v>
      </c>
      <c r="AA2334" s="79" t="s">
        <v>401</v>
      </c>
      <c r="AB2334" s="79" t="s">
        <v>109</v>
      </c>
      <c r="AC2334" s="79"/>
    </row>
    <row r="2335" spans="1:29" x14ac:dyDescent="0.3">
      <c r="A2335" s="36">
        <v>2334</v>
      </c>
      <c r="B2335" s="35" t="s">
        <v>87</v>
      </c>
      <c r="C2335" s="37">
        <v>44699</v>
      </c>
      <c r="D2335" s="79">
        <v>10003740</v>
      </c>
      <c r="E2335" s="55" t="s">
        <v>1</v>
      </c>
      <c r="F2335" s="79">
        <v>210369</v>
      </c>
      <c r="G2335" s="55" t="s">
        <v>89</v>
      </c>
      <c r="H2335" s="79" t="s">
        <v>5925</v>
      </c>
      <c r="I2335" s="79" t="s">
        <v>10927</v>
      </c>
      <c r="J2335" s="79" t="s">
        <v>11563</v>
      </c>
      <c r="K2335" s="55" t="s">
        <v>13</v>
      </c>
      <c r="L2335" s="79" t="s">
        <v>621</v>
      </c>
      <c r="M2335" s="54" t="s">
        <v>7715</v>
      </c>
      <c r="N2335" s="79">
        <v>6411982</v>
      </c>
      <c r="O2335" s="79" t="s">
        <v>11564</v>
      </c>
      <c r="P2335" s="79">
        <v>9381263316</v>
      </c>
      <c r="Q2335" s="60" t="s">
        <v>11565</v>
      </c>
      <c r="R2335" s="79" t="s">
        <v>191</v>
      </c>
      <c r="S2335" s="79" t="s">
        <v>191</v>
      </c>
      <c r="T2335" s="79" t="s">
        <v>11566</v>
      </c>
      <c r="U2335" s="79">
        <v>420000</v>
      </c>
      <c r="V2335" s="79" t="s">
        <v>3717</v>
      </c>
      <c r="W2335" s="79" t="s">
        <v>11567</v>
      </c>
      <c r="X2335" s="79" t="s">
        <v>100</v>
      </c>
      <c r="Y2335" s="79" t="s">
        <v>100</v>
      </c>
      <c r="Z2335" s="79" t="s">
        <v>100</v>
      </c>
      <c r="AA2335" s="79" t="s">
        <v>1828</v>
      </c>
      <c r="AB2335" s="79" t="s">
        <v>109</v>
      </c>
      <c r="AC2335" s="79" t="s">
        <v>11568</v>
      </c>
    </row>
    <row r="2336" spans="1:29" x14ac:dyDescent="0.3">
      <c r="A2336" s="36">
        <v>2335</v>
      </c>
      <c r="B2336" s="35" t="s">
        <v>87</v>
      </c>
      <c r="C2336" s="37">
        <v>44699</v>
      </c>
      <c r="D2336" s="79">
        <v>10003740</v>
      </c>
      <c r="E2336" s="55" t="s">
        <v>1</v>
      </c>
      <c r="F2336" s="79">
        <v>210369</v>
      </c>
      <c r="G2336" s="55" t="s">
        <v>89</v>
      </c>
      <c r="H2336" s="79" t="s">
        <v>5925</v>
      </c>
      <c r="I2336" s="79" t="s">
        <v>10927</v>
      </c>
      <c r="J2336" s="79" t="s">
        <v>11563</v>
      </c>
      <c r="K2336" s="55" t="s">
        <v>13</v>
      </c>
      <c r="L2336" s="79" t="s">
        <v>6989</v>
      </c>
      <c r="M2336" s="54" t="s">
        <v>7715</v>
      </c>
      <c r="N2336" s="79">
        <v>6411986</v>
      </c>
      <c r="O2336" s="79" t="s">
        <v>11569</v>
      </c>
      <c r="P2336" s="79">
        <v>8919873412</v>
      </c>
      <c r="Q2336" s="60" t="s">
        <v>11570</v>
      </c>
      <c r="R2336" s="79" t="s">
        <v>9453</v>
      </c>
      <c r="S2336" s="79" t="s">
        <v>10166</v>
      </c>
      <c r="T2336" s="79" t="s">
        <v>11571</v>
      </c>
      <c r="U2336" s="79">
        <v>650000</v>
      </c>
      <c r="V2336" s="79" t="s">
        <v>6544</v>
      </c>
      <c r="W2336" s="79" t="s">
        <v>134</v>
      </c>
      <c r="X2336" s="79" t="s">
        <v>100</v>
      </c>
      <c r="Y2336" s="79" t="s">
        <v>100</v>
      </c>
      <c r="Z2336" s="79" t="s">
        <v>100</v>
      </c>
      <c r="AA2336" s="79" t="s">
        <v>1031</v>
      </c>
      <c r="AB2336" s="79" t="s">
        <v>109</v>
      </c>
      <c r="AC2336" s="79" t="s">
        <v>11572</v>
      </c>
    </row>
    <row r="2337" spans="1:29" x14ac:dyDescent="0.3">
      <c r="A2337" s="36">
        <v>2336</v>
      </c>
      <c r="B2337" s="35" t="s">
        <v>87</v>
      </c>
      <c r="C2337" s="37">
        <v>44699</v>
      </c>
      <c r="D2337" s="100">
        <v>86480679</v>
      </c>
      <c r="E2337" s="56" t="s">
        <v>6</v>
      </c>
      <c r="F2337" s="100">
        <v>221395</v>
      </c>
      <c r="G2337" s="56" t="s">
        <v>89</v>
      </c>
      <c r="H2337" s="100" t="s">
        <v>11403</v>
      </c>
      <c r="I2337" s="100" t="s">
        <v>469</v>
      </c>
      <c r="J2337" s="100" t="s">
        <v>10773</v>
      </c>
      <c r="K2337" s="55" t="s">
        <v>38</v>
      </c>
      <c r="L2337" s="100" t="s">
        <v>118</v>
      </c>
      <c r="M2337" s="100" t="s">
        <v>93</v>
      </c>
      <c r="N2337" s="100">
        <v>6417017</v>
      </c>
      <c r="O2337" s="100" t="s">
        <v>11573</v>
      </c>
      <c r="P2337" s="100">
        <v>7676384907</v>
      </c>
      <c r="Q2337" s="60" t="s">
        <v>11574</v>
      </c>
      <c r="R2337" s="100" t="s">
        <v>1283</v>
      </c>
      <c r="S2337" s="100" t="s">
        <v>5776</v>
      </c>
      <c r="T2337" s="100" t="s">
        <v>11575</v>
      </c>
      <c r="U2337" s="100">
        <v>420000</v>
      </c>
      <c r="V2337" s="100">
        <v>850000</v>
      </c>
      <c r="W2337" s="100" t="s">
        <v>11576</v>
      </c>
      <c r="X2337" s="79" t="s">
        <v>100</v>
      </c>
      <c r="Y2337" s="79" t="s">
        <v>100</v>
      </c>
      <c r="Z2337" s="79" t="s">
        <v>100</v>
      </c>
      <c r="AA2337" s="100" t="s">
        <v>109</v>
      </c>
      <c r="AB2337" s="100" t="s">
        <v>109</v>
      </c>
      <c r="AC2337" s="100" t="s">
        <v>11577</v>
      </c>
    </row>
    <row r="2338" spans="1:29" x14ac:dyDescent="0.3">
      <c r="A2338" s="36">
        <v>2337</v>
      </c>
      <c r="B2338" s="35" t="s">
        <v>87</v>
      </c>
      <c r="C2338" s="37">
        <v>44699</v>
      </c>
      <c r="D2338" s="55">
        <v>63206489</v>
      </c>
      <c r="E2338" s="56" t="s">
        <v>6</v>
      </c>
      <c r="F2338" s="55">
        <v>221395</v>
      </c>
      <c r="G2338" s="55" t="s">
        <v>89</v>
      </c>
      <c r="H2338" s="55" t="s">
        <v>7080</v>
      </c>
      <c r="I2338" s="55" t="s">
        <v>120</v>
      </c>
      <c r="J2338" s="55" t="s">
        <v>11578</v>
      </c>
      <c r="K2338" s="55" t="s">
        <v>38</v>
      </c>
      <c r="L2338" s="55"/>
      <c r="M2338" s="100" t="s">
        <v>93</v>
      </c>
      <c r="N2338" s="100">
        <v>6407899</v>
      </c>
      <c r="O2338" s="158" t="s">
        <v>11579</v>
      </c>
      <c r="P2338" s="55">
        <v>7013682203</v>
      </c>
      <c r="Q2338" s="60" t="s">
        <v>11580</v>
      </c>
      <c r="R2338" s="55" t="s">
        <v>6180</v>
      </c>
      <c r="S2338" s="55" t="s">
        <v>6180</v>
      </c>
      <c r="T2338" s="55" t="s">
        <v>11581</v>
      </c>
      <c r="U2338" s="55" t="s">
        <v>11582</v>
      </c>
      <c r="V2338" s="55" t="s">
        <v>11583</v>
      </c>
      <c r="W2338" s="55" t="s">
        <v>11584</v>
      </c>
      <c r="X2338" s="55" t="s">
        <v>100</v>
      </c>
      <c r="Y2338" s="55" t="s">
        <v>100</v>
      </c>
      <c r="Z2338" s="55"/>
      <c r="AA2338" s="55" t="s">
        <v>101</v>
      </c>
      <c r="AB2338" s="55" t="s">
        <v>101</v>
      </c>
      <c r="AC2338" s="55" t="s">
        <v>11585</v>
      </c>
    </row>
    <row r="2339" spans="1:29" x14ac:dyDescent="0.3">
      <c r="A2339" s="36">
        <v>2338</v>
      </c>
      <c r="B2339" s="35" t="s">
        <v>87</v>
      </c>
      <c r="C2339" s="37">
        <v>44699</v>
      </c>
      <c r="D2339" s="55">
        <v>63206489</v>
      </c>
      <c r="E2339" s="56" t="s">
        <v>6</v>
      </c>
      <c r="F2339" s="55">
        <v>221395</v>
      </c>
      <c r="G2339" s="55" t="s">
        <v>89</v>
      </c>
      <c r="H2339" s="55" t="s">
        <v>7080</v>
      </c>
      <c r="I2339" s="55" t="s">
        <v>120</v>
      </c>
      <c r="J2339" s="55" t="s">
        <v>11578</v>
      </c>
      <c r="K2339" s="55" t="s">
        <v>38</v>
      </c>
      <c r="L2339" s="55" t="s">
        <v>1079</v>
      </c>
      <c r="M2339" s="100" t="s">
        <v>93</v>
      </c>
      <c r="N2339" s="100">
        <v>1624509</v>
      </c>
      <c r="O2339" s="55" t="s">
        <v>11586</v>
      </c>
      <c r="P2339" s="55">
        <v>9494791404</v>
      </c>
      <c r="Q2339" s="60" t="s">
        <v>11587</v>
      </c>
      <c r="R2339" s="55" t="s">
        <v>11588</v>
      </c>
      <c r="S2339" s="55" t="s">
        <v>11588</v>
      </c>
      <c r="T2339" s="55" t="s">
        <v>11589</v>
      </c>
      <c r="U2339" s="55" t="s">
        <v>11590</v>
      </c>
      <c r="V2339" s="55" t="s">
        <v>7086</v>
      </c>
      <c r="W2339" s="55" t="s">
        <v>11591</v>
      </c>
      <c r="X2339" s="55" t="s">
        <v>100</v>
      </c>
      <c r="Y2339" s="55" t="s">
        <v>100</v>
      </c>
      <c r="Z2339" s="55"/>
      <c r="AA2339" s="55" t="s">
        <v>101</v>
      </c>
      <c r="AB2339" s="55" t="s">
        <v>101</v>
      </c>
      <c r="AC2339" s="55" t="s">
        <v>11592</v>
      </c>
    </row>
    <row r="2340" spans="1:29" x14ac:dyDescent="0.3">
      <c r="A2340" s="36">
        <v>2339</v>
      </c>
      <c r="B2340" s="35" t="s">
        <v>87</v>
      </c>
      <c r="C2340" s="37">
        <v>44699</v>
      </c>
      <c r="D2340" s="56">
        <v>57073695</v>
      </c>
      <c r="E2340" s="56" t="s">
        <v>6</v>
      </c>
      <c r="F2340" s="100">
        <v>221395</v>
      </c>
      <c r="G2340" s="56" t="s">
        <v>89</v>
      </c>
      <c r="H2340" s="100" t="s">
        <v>11403</v>
      </c>
      <c r="I2340" s="100" t="s">
        <v>1098</v>
      </c>
      <c r="J2340" s="100" t="s">
        <v>11593</v>
      </c>
      <c r="K2340" s="55" t="s">
        <v>13</v>
      </c>
      <c r="L2340" s="100" t="s">
        <v>7171</v>
      </c>
      <c r="M2340" s="100" t="s">
        <v>93</v>
      </c>
      <c r="N2340" s="100">
        <v>6416884</v>
      </c>
      <c r="O2340" s="132" t="s">
        <v>11594</v>
      </c>
      <c r="P2340" s="100">
        <v>9100731822</v>
      </c>
      <c r="Q2340" s="60" t="s">
        <v>11595</v>
      </c>
      <c r="R2340" s="100" t="s">
        <v>5649</v>
      </c>
      <c r="S2340" s="100" t="s">
        <v>5649</v>
      </c>
      <c r="T2340" s="100" t="s">
        <v>11596</v>
      </c>
      <c r="U2340" s="100">
        <v>800000</v>
      </c>
      <c r="V2340" s="100">
        <v>1200000</v>
      </c>
      <c r="W2340" s="100" t="s">
        <v>11597</v>
      </c>
      <c r="X2340" s="100" t="s">
        <v>100</v>
      </c>
      <c r="Y2340" s="55" t="s">
        <v>100</v>
      </c>
      <c r="Z2340" s="100" t="s">
        <v>100</v>
      </c>
      <c r="AA2340" s="100" t="s">
        <v>109</v>
      </c>
      <c r="AB2340" s="100" t="s">
        <v>109</v>
      </c>
      <c r="AC2340" s="100" t="s">
        <v>11598</v>
      </c>
    </row>
    <row r="2341" spans="1:29" x14ac:dyDescent="0.3">
      <c r="A2341" s="36">
        <v>2340</v>
      </c>
      <c r="B2341" s="35" t="s">
        <v>87</v>
      </c>
      <c r="C2341" s="37">
        <v>44699</v>
      </c>
      <c r="D2341" s="56">
        <v>57073695</v>
      </c>
      <c r="E2341" s="56" t="s">
        <v>6</v>
      </c>
      <c r="F2341" s="100">
        <v>221395</v>
      </c>
      <c r="G2341" s="56" t="s">
        <v>89</v>
      </c>
      <c r="H2341" s="100" t="s">
        <v>11403</v>
      </c>
      <c r="I2341" s="100" t="s">
        <v>1098</v>
      </c>
      <c r="J2341" s="100" t="s">
        <v>11593</v>
      </c>
      <c r="K2341" s="55" t="s">
        <v>45</v>
      </c>
      <c r="L2341" s="100" t="s">
        <v>2633</v>
      </c>
      <c r="M2341" s="100" t="s">
        <v>93</v>
      </c>
      <c r="N2341" s="100" t="s">
        <v>11599</v>
      </c>
      <c r="O2341" s="147" t="s">
        <v>11600</v>
      </c>
      <c r="P2341" s="100">
        <v>9940713553</v>
      </c>
      <c r="Q2341" s="60" t="s">
        <v>11601</v>
      </c>
      <c r="R2341" s="100" t="s">
        <v>5584</v>
      </c>
      <c r="S2341" s="100" t="s">
        <v>5584</v>
      </c>
      <c r="T2341" s="100" t="s">
        <v>11602</v>
      </c>
      <c r="U2341" s="100">
        <v>900000</v>
      </c>
      <c r="V2341" s="100">
        <v>1750000</v>
      </c>
      <c r="W2341" s="100" t="s">
        <v>11603</v>
      </c>
      <c r="X2341" s="100" t="s">
        <v>100</v>
      </c>
      <c r="Y2341" s="55" t="s">
        <v>100</v>
      </c>
      <c r="Z2341" s="100" t="s">
        <v>100</v>
      </c>
      <c r="AA2341" s="100" t="s">
        <v>109</v>
      </c>
      <c r="AB2341" s="100" t="s">
        <v>109</v>
      </c>
      <c r="AC2341" s="100" t="s">
        <v>11604</v>
      </c>
    </row>
    <row r="2342" spans="1:29" x14ac:dyDescent="0.3">
      <c r="A2342" s="36">
        <v>2341</v>
      </c>
      <c r="B2342" s="35" t="s">
        <v>87</v>
      </c>
      <c r="C2342" s="37">
        <v>44699</v>
      </c>
      <c r="D2342" s="56">
        <v>57073695</v>
      </c>
      <c r="E2342" s="56" t="s">
        <v>6</v>
      </c>
      <c r="F2342" s="100">
        <v>221395</v>
      </c>
      <c r="G2342" s="56" t="s">
        <v>89</v>
      </c>
      <c r="H2342" s="100" t="s">
        <v>11403</v>
      </c>
      <c r="I2342" s="100" t="s">
        <v>1098</v>
      </c>
      <c r="J2342" s="100" t="s">
        <v>11593</v>
      </c>
      <c r="K2342" s="55" t="s">
        <v>45</v>
      </c>
      <c r="L2342" s="100" t="s">
        <v>2633</v>
      </c>
      <c r="M2342" s="100" t="s">
        <v>93</v>
      </c>
      <c r="N2342" s="100">
        <v>6356490</v>
      </c>
      <c r="O2342" s="147" t="s">
        <v>11605</v>
      </c>
      <c r="P2342" s="100">
        <v>8310487832</v>
      </c>
      <c r="Q2342" s="60" t="s">
        <v>11606</v>
      </c>
      <c r="R2342" s="100" t="s">
        <v>8311</v>
      </c>
      <c r="S2342" s="100" t="s">
        <v>8311</v>
      </c>
      <c r="T2342" s="100" t="s">
        <v>11607</v>
      </c>
      <c r="U2342" s="100">
        <v>820000</v>
      </c>
      <c r="V2342" s="100">
        <v>1300000</v>
      </c>
      <c r="W2342" s="100" t="s">
        <v>11608</v>
      </c>
      <c r="X2342" s="100" t="s">
        <v>100</v>
      </c>
      <c r="Y2342" s="55" t="s">
        <v>100</v>
      </c>
      <c r="Z2342" s="100" t="s">
        <v>100</v>
      </c>
      <c r="AA2342" s="100" t="s">
        <v>109</v>
      </c>
      <c r="AB2342" s="100" t="s">
        <v>109</v>
      </c>
      <c r="AC2342" s="100" t="s">
        <v>10258</v>
      </c>
    </row>
    <row r="2343" spans="1:29" x14ac:dyDescent="0.3">
      <c r="A2343" s="36">
        <v>2342</v>
      </c>
      <c r="B2343" s="35" t="s">
        <v>87</v>
      </c>
      <c r="C2343" s="37">
        <v>44699</v>
      </c>
      <c r="D2343" s="170">
        <v>65192471</v>
      </c>
      <c r="E2343" s="56" t="s">
        <v>6</v>
      </c>
      <c r="F2343" s="100">
        <v>221395</v>
      </c>
      <c r="G2343" s="170" t="s">
        <v>89</v>
      </c>
      <c r="H2343" s="170" t="s">
        <v>11609</v>
      </c>
      <c r="I2343" s="35" t="s">
        <v>394</v>
      </c>
      <c r="J2343" s="58" t="s">
        <v>1277</v>
      </c>
      <c r="K2343" s="55" t="s">
        <v>24</v>
      </c>
      <c r="L2343" s="58" t="s">
        <v>8710</v>
      </c>
      <c r="M2343" s="100" t="s">
        <v>93</v>
      </c>
      <c r="N2343" s="170">
        <v>5755878</v>
      </c>
      <c r="O2343" s="100" t="s">
        <v>11610</v>
      </c>
      <c r="P2343" s="100">
        <v>8019511364</v>
      </c>
      <c r="Q2343" s="100" t="s">
        <v>11611</v>
      </c>
      <c r="R2343" s="58">
        <v>10.5</v>
      </c>
      <c r="S2343" s="58">
        <v>9</v>
      </c>
      <c r="T2343" s="100" t="s">
        <v>2406</v>
      </c>
      <c r="U2343" s="58" t="s">
        <v>11612</v>
      </c>
      <c r="V2343" s="58" t="s">
        <v>11613</v>
      </c>
      <c r="W2343" s="58" t="s">
        <v>11614</v>
      </c>
      <c r="X2343" s="100" t="s">
        <v>100</v>
      </c>
      <c r="Y2343" s="55" t="s">
        <v>100</v>
      </c>
      <c r="Z2343" s="100" t="s">
        <v>100</v>
      </c>
      <c r="AA2343" s="170" t="s">
        <v>101</v>
      </c>
      <c r="AB2343" s="170" t="s">
        <v>101</v>
      </c>
      <c r="AC2343" s="58" t="s">
        <v>11615</v>
      </c>
    </row>
    <row r="2344" spans="1:29" x14ac:dyDescent="0.3">
      <c r="A2344" s="36">
        <v>2343</v>
      </c>
      <c r="B2344" s="35" t="s">
        <v>87</v>
      </c>
      <c r="C2344" s="37">
        <v>44699</v>
      </c>
      <c r="D2344" s="170">
        <v>65656387</v>
      </c>
      <c r="E2344" s="56" t="s">
        <v>6</v>
      </c>
      <c r="F2344" s="100">
        <v>221395</v>
      </c>
      <c r="G2344" s="170" t="s">
        <v>89</v>
      </c>
      <c r="H2344" s="170" t="s">
        <v>11609</v>
      </c>
      <c r="I2344" s="170" t="s">
        <v>120</v>
      </c>
      <c r="J2344" s="170" t="s">
        <v>11616</v>
      </c>
      <c r="K2344" s="55" t="s">
        <v>38</v>
      </c>
      <c r="L2344" s="170"/>
      <c r="M2344" s="100" t="s">
        <v>93</v>
      </c>
      <c r="N2344" s="170">
        <v>6369294</v>
      </c>
      <c r="O2344" s="171" t="s">
        <v>11617</v>
      </c>
      <c r="P2344" s="100">
        <v>9701101175</v>
      </c>
      <c r="Q2344" s="100" t="s">
        <v>11618</v>
      </c>
      <c r="R2344" s="170" t="s">
        <v>140</v>
      </c>
      <c r="S2344" s="170" t="s">
        <v>140</v>
      </c>
      <c r="T2344" s="100" t="s">
        <v>11619</v>
      </c>
      <c r="U2344" s="170" t="s">
        <v>11620</v>
      </c>
      <c r="V2344" s="170" t="s">
        <v>11621</v>
      </c>
      <c r="W2344" s="170" t="s">
        <v>347</v>
      </c>
      <c r="X2344" s="170"/>
      <c r="Y2344" s="170"/>
      <c r="Z2344" s="170"/>
      <c r="AA2344" s="170" t="s">
        <v>101</v>
      </c>
      <c r="AB2344" s="170" t="s">
        <v>101</v>
      </c>
      <c r="AC2344" s="58"/>
    </row>
    <row r="2345" spans="1:29" x14ac:dyDescent="0.3">
      <c r="A2345" s="36">
        <v>2344</v>
      </c>
      <c r="B2345" s="35" t="s">
        <v>87</v>
      </c>
      <c r="C2345" s="37">
        <v>44699</v>
      </c>
      <c r="D2345" s="170">
        <v>65656387</v>
      </c>
      <c r="E2345" s="56" t="s">
        <v>6</v>
      </c>
      <c r="F2345" s="100">
        <v>221395</v>
      </c>
      <c r="G2345" s="170" t="s">
        <v>89</v>
      </c>
      <c r="H2345" s="170" t="s">
        <v>11609</v>
      </c>
      <c r="I2345" s="170" t="s">
        <v>120</v>
      </c>
      <c r="J2345" s="170" t="s">
        <v>11616</v>
      </c>
      <c r="K2345" s="55" t="s">
        <v>38</v>
      </c>
      <c r="L2345" s="170"/>
      <c r="M2345" s="100" t="s">
        <v>93</v>
      </c>
      <c r="N2345" s="170">
        <v>6415918</v>
      </c>
      <c r="O2345" s="166" t="s">
        <v>11622</v>
      </c>
      <c r="P2345" s="100">
        <v>9666594699</v>
      </c>
      <c r="Q2345" s="100" t="s">
        <v>11623</v>
      </c>
      <c r="R2345" s="58" t="s">
        <v>2320</v>
      </c>
      <c r="S2345" s="58" t="s">
        <v>2320</v>
      </c>
      <c r="T2345" s="100" t="s">
        <v>11624</v>
      </c>
      <c r="U2345" s="58" t="s">
        <v>11625</v>
      </c>
      <c r="V2345" s="58" t="s">
        <v>11626</v>
      </c>
      <c r="W2345" s="58" t="s">
        <v>347</v>
      </c>
      <c r="X2345" s="58"/>
      <c r="Y2345" s="58"/>
      <c r="Z2345" s="58"/>
      <c r="AA2345" s="58" t="s">
        <v>101</v>
      </c>
      <c r="AB2345" s="58" t="s">
        <v>101</v>
      </c>
      <c r="AC2345" s="58"/>
    </row>
    <row r="2346" spans="1:29" x14ac:dyDescent="0.3">
      <c r="A2346" s="36">
        <v>2345</v>
      </c>
      <c r="B2346" s="35" t="s">
        <v>87</v>
      </c>
      <c r="C2346" s="37">
        <v>44699</v>
      </c>
      <c r="D2346" s="59">
        <v>27211430</v>
      </c>
      <c r="E2346" s="56" t="s">
        <v>6</v>
      </c>
      <c r="F2346" s="100">
        <v>221395</v>
      </c>
      <c r="G2346" s="170" t="s">
        <v>89</v>
      </c>
      <c r="H2346" s="35" t="s">
        <v>11627</v>
      </c>
      <c r="I2346" s="35" t="s">
        <v>394</v>
      </c>
      <c r="J2346" s="35" t="s">
        <v>11628</v>
      </c>
      <c r="K2346" s="55" t="s">
        <v>42</v>
      </c>
      <c r="L2346" s="35" t="s">
        <v>13</v>
      </c>
      <c r="M2346" s="100" t="s">
        <v>93</v>
      </c>
      <c r="O2346" s="35" t="s">
        <v>11629</v>
      </c>
      <c r="P2346" s="59">
        <v>8143682715</v>
      </c>
      <c r="Q2346" s="114" t="s">
        <v>11630</v>
      </c>
      <c r="R2346" s="35" t="s">
        <v>11631</v>
      </c>
      <c r="T2346" s="35" t="s">
        <v>11632</v>
      </c>
      <c r="U2346" s="35" t="s">
        <v>4484</v>
      </c>
      <c r="V2346" s="35" t="s">
        <v>11582</v>
      </c>
      <c r="W2346" s="35" t="s">
        <v>7639</v>
      </c>
      <c r="AA2346" s="58" t="s">
        <v>101</v>
      </c>
      <c r="AB2346" s="58" t="s">
        <v>101</v>
      </c>
    </row>
    <row r="2347" spans="1:29" x14ac:dyDescent="0.3">
      <c r="A2347" s="36">
        <v>2346</v>
      </c>
      <c r="B2347" s="35" t="s">
        <v>87</v>
      </c>
      <c r="C2347" s="37">
        <v>44700</v>
      </c>
      <c r="D2347" s="57">
        <v>65192471</v>
      </c>
      <c r="E2347" s="56" t="s">
        <v>6</v>
      </c>
      <c r="F2347" s="172">
        <v>221395</v>
      </c>
      <c r="G2347" s="57" t="s">
        <v>89</v>
      </c>
      <c r="H2347" s="172" t="s">
        <v>9716</v>
      </c>
      <c r="I2347" s="35" t="s">
        <v>394</v>
      </c>
      <c r="J2347" s="172" t="s">
        <v>11418</v>
      </c>
      <c r="K2347" s="55" t="s">
        <v>38</v>
      </c>
      <c r="L2347" s="57" t="s">
        <v>118</v>
      </c>
      <c r="M2347" s="100" t="s">
        <v>93</v>
      </c>
      <c r="N2347" s="100">
        <v>6442585</v>
      </c>
      <c r="O2347" s="173" t="s">
        <v>11633</v>
      </c>
      <c r="P2347" s="59">
        <v>7908300400</v>
      </c>
      <c r="Q2347" s="112" t="s">
        <v>11634</v>
      </c>
      <c r="R2347" s="172" t="s">
        <v>1215</v>
      </c>
      <c r="S2347" s="57" t="s">
        <v>11635</v>
      </c>
      <c r="T2347" s="173" t="s">
        <v>11636</v>
      </c>
      <c r="U2347" s="172" t="s">
        <v>6044</v>
      </c>
      <c r="V2347" s="172" t="s">
        <v>6439</v>
      </c>
      <c r="W2347" s="172" t="s">
        <v>11637</v>
      </c>
      <c r="X2347" s="172" t="s">
        <v>100</v>
      </c>
      <c r="Y2347" s="172" t="s">
        <v>100</v>
      </c>
      <c r="Z2347" s="57"/>
      <c r="AA2347" s="57" t="s">
        <v>109</v>
      </c>
      <c r="AB2347" s="57" t="s">
        <v>109</v>
      </c>
      <c r="AC2347" s="172" t="s">
        <v>11638</v>
      </c>
    </row>
    <row r="2348" spans="1:29" x14ac:dyDescent="0.3">
      <c r="A2348" s="36">
        <v>2347</v>
      </c>
      <c r="B2348" s="35" t="s">
        <v>87</v>
      </c>
      <c r="C2348" s="37">
        <v>44700</v>
      </c>
      <c r="D2348" s="56">
        <v>14108180</v>
      </c>
      <c r="E2348" s="56" t="s">
        <v>6</v>
      </c>
      <c r="F2348" s="56">
        <v>221395</v>
      </c>
      <c r="G2348" s="56" t="s">
        <v>89</v>
      </c>
      <c r="H2348" s="100" t="s">
        <v>11403</v>
      </c>
      <c r="I2348" s="56" t="s">
        <v>1070</v>
      </c>
      <c r="J2348" s="100" t="s">
        <v>11639</v>
      </c>
      <c r="K2348" s="55" t="s">
        <v>38</v>
      </c>
      <c r="L2348" s="56" t="s">
        <v>1416</v>
      </c>
      <c r="M2348" s="100" t="s">
        <v>93</v>
      </c>
      <c r="N2348" s="100" t="s">
        <v>11640</v>
      </c>
      <c r="O2348" s="100" t="s">
        <v>11641</v>
      </c>
      <c r="P2348" s="100">
        <v>7899319011</v>
      </c>
      <c r="Q2348" s="60" t="s">
        <v>11642</v>
      </c>
      <c r="R2348" s="100" t="s">
        <v>370</v>
      </c>
      <c r="S2348" s="100" t="s">
        <v>370</v>
      </c>
      <c r="T2348" s="100" t="s">
        <v>11643</v>
      </c>
      <c r="U2348" s="100">
        <v>600000</v>
      </c>
      <c r="V2348" s="100">
        <v>1350000</v>
      </c>
      <c r="W2348" s="100" t="s">
        <v>11644</v>
      </c>
      <c r="X2348" s="100" t="s">
        <v>173</v>
      </c>
      <c r="Y2348" s="56" t="s">
        <v>128</v>
      </c>
      <c r="Z2348" s="56" t="s">
        <v>128</v>
      </c>
      <c r="AA2348" s="100" t="s">
        <v>109</v>
      </c>
      <c r="AB2348" s="100" t="s">
        <v>109</v>
      </c>
      <c r="AC2348" s="100" t="s">
        <v>11645</v>
      </c>
    </row>
    <row r="2349" spans="1:29" x14ac:dyDescent="0.3">
      <c r="A2349" s="36">
        <v>2348</v>
      </c>
      <c r="B2349" s="35" t="s">
        <v>87</v>
      </c>
      <c r="C2349" s="37">
        <v>44700</v>
      </c>
      <c r="D2349" s="56">
        <v>65656387</v>
      </c>
      <c r="E2349" s="56" t="s">
        <v>6</v>
      </c>
      <c r="F2349" s="100">
        <v>221395</v>
      </c>
      <c r="G2349" s="56" t="s">
        <v>89</v>
      </c>
      <c r="H2349" s="100" t="s">
        <v>11403</v>
      </c>
      <c r="I2349" s="56" t="s">
        <v>1070</v>
      </c>
      <c r="J2349" s="100" t="s">
        <v>10237</v>
      </c>
      <c r="K2349" s="56" t="s">
        <v>18</v>
      </c>
      <c r="L2349" s="56"/>
      <c r="M2349" s="100" t="s">
        <v>93</v>
      </c>
      <c r="N2349" s="100">
        <v>6442579</v>
      </c>
      <c r="O2349" s="100" t="s">
        <v>11646</v>
      </c>
      <c r="P2349" s="100">
        <v>7893739783</v>
      </c>
      <c r="Q2349" s="60" t="s">
        <v>11647</v>
      </c>
      <c r="R2349" s="100" t="s">
        <v>11648</v>
      </c>
      <c r="S2349" s="100" t="s">
        <v>370</v>
      </c>
      <c r="T2349" s="100" t="s">
        <v>11649</v>
      </c>
      <c r="U2349" s="100">
        <v>1160000</v>
      </c>
      <c r="V2349" s="100">
        <v>1850000</v>
      </c>
      <c r="W2349" s="100" t="s">
        <v>11650</v>
      </c>
      <c r="X2349" s="100" t="s">
        <v>128</v>
      </c>
      <c r="Y2349" s="100" t="s">
        <v>128</v>
      </c>
      <c r="Z2349" s="100" t="s">
        <v>128</v>
      </c>
      <c r="AA2349" s="100" t="s">
        <v>101</v>
      </c>
      <c r="AB2349" s="100" t="s">
        <v>101</v>
      </c>
      <c r="AC2349" s="100" t="s">
        <v>11651</v>
      </c>
    </row>
    <row r="2350" spans="1:29" x14ac:dyDescent="0.3">
      <c r="A2350" s="36">
        <v>2349</v>
      </c>
      <c r="B2350" s="35" t="s">
        <v>87</v>
      </c>
      <c r="C2350" s="37">
        <v>44700</v>
      </c>
      <c r="D2350" s="56">
        <v>65656387</v>
      </c>
      <c r="E2350" s="56" t="s">
        <v>6</v>
      </c>
      <c r="F2350" s="100">
        <v>221395</v>
      </c>
      <c r="G2350" s="56" t="s">
        <v>89</v>
      </c>
      <c r="H2350" s="100" t="s">
        <v>11403</v>
      </c>
      <c r="I2350" s="56" t="s">
        <v>1070</v>
      </c>
      <c r="J2350" s="100" t="s">
        <v>10237</v>
      </c>
      <c r="K2350" s="55" t="s">
        <v>38</v>
      </c>
      <c r="L2350" s="56"/>
      <c r="M2350" s="100" t="s">
        <v>93</v>
      </c>
      <c r="N2350" s="100">
        <v>6443452</v>
      </c>
      <c r="O2350" s="100" t="s">
        <v>11652</v>
      </c>
      <c r="P2350" s="100">
        <v>9502883004</v>
      </c>
      <c r="Q2350" s="60" t="s">
        <v>11653</v>
      </c>
      <c r="R2350" s="100" t="s">
        <v>381</v>
      </c>
      <c r="S2350" s="100" t="s">
        <v>232</v>
      </c>
      <c r="T2350" s="100" t="s">
        <v>11654</v>
      </c>
      <c r="U2350" s="100">
        <v>510000</v>
      </c>
      <c r="V2350" s="100">
        <v>1300000</v>
      </c>
      <c r="W2350" s="100" t="s">
        <v>11415</v>
      </c>
      <c r="X2350" s="100" t="s">
        <v>128</v>
      </c>
      <c r="Y2350" s="100" t="s">
        <v>128</v>
      </c>
      <c r="Z2350" s="100" t="s">
        <v>128</v>
      </c>
      <c r="AA2350" s="100" t="s">
        <v>101</v>
      </c>
      <c r="AB2350" s="100" t="s">
        <v>101</v>
      </c>
      <c r="AC2350" s="100" t="s">
        <v>11655</v>
      </c>
    </row>
    <row r="2351" spans="1:29" x14ac:dyDescent="0.3">
      <c r="A2351" s="36">
        <v>2350</v>
      </c>
      <c r="B2351" s="35" t="s">
        <v>87</v>
      </c>
      <c r="C2351" s="37">
        <v>44700</v>
      </c>
      <c r="D2351" s="56">
        <v>65656387</v>
      </c>
      <c r="E2351" s="56" t="s">
        <v>6</v>
      </c>
      <c r="F2351" s="56">
        <v>221395</v>
      </c>
      <c r="G2351" s="56" t="s">
        <v>89</v>
      </c>
      <c r="H2351" s="100" t="s">
        <v>11403</v>
      </c>
      <c r="I2351" s="56" t="s">
        <v>1070</v>
      </c>
      <c r="J2351" s="100" t="s">
        <v>10237</v>
      </c>
      <c r="K2351" s="55" t="s">
        <v>38</v>
      </c>
      <c r="L2351" s="56"/>
      <c r="M2351" s="100" t="s">
        <v>93</v>
      </c>
      <c r="N2351" s="56">
        <v>6442248</v>
      </c>
      <c r="O2351" s="56" t="s">
        <v>11656</v>
      </c>
      <c r="P2351" s="56">
        <v>7032225284</v>
      </c>
      <c r="Q2351" s="112" t="s">
        <v>11657</v>
      </c>
      <c r="R2351" s="56" t="s">
        <v>5471</v>
      </c>
      <c r="S2351" s="56" t="s">
        <v>1708</v>
      </c>
      <c r="T2351" s="56" t="s">
        <v>11658</v>
      </c>
      <c r="U2351" s="135">
        <v>1200000</v>
      </c>
      <c r="V2351" s="56" t="s">
        <v>11659</v>
      </c>
      <c r="W2351" s="56" t="s">
        <v>11660</v>
      </c>
      <c r="X2351" s="56" t="s">
        <v>128</v>
      </c>
      <c r="Y2351" s="56" t="s">
        <v>128</v>
      </c>
      <c r="Z2351" s="56" t="s">
        <v>128</v>
      </c>
      <c r="AA2351" s="56" t="s">
        <v>101</v>
      </c>
      <c r="AB2351" s="56" t="s">
        <v>101</v>
      </c>
      <c r="AC2351" s="56" t="s">
        <v>11661</v>
      </c>
    </row>
    <row r="2352" spans="1:29" x14ac:dyDescent="0.3">
      <c r="A2352" s="36">
        <v>2351</v>
      </c>
      <c r="B2352" s="35" t="s">
        <v>87</v>
      </c>
      <c r="C2352" s="37">
        <v>44700</v>
      </c>
      <c r="D2352" s="56">
        <v>65656387</v>
      </c>
      <c r="E2352" s="56" t="s">
        <v>6</v>
      </c>
      <c r="F2352" s="56">
        <v>221395</v>
      </c>
      <c r="G2352" s="56" t="s">
        <v>89</v>
      </c>
      <c r="H2352" s="100" t="s">
        <v>11403</v>
      </c>
      <c r="I2352" s="56" t="s">
        <v>1070</v>
      </c>
      <c r="J2352" s="100" t="s">
        <v>10237</v>
      </c>
      <c r="K2352" s="56" t="s">
        <v>18</v>
      </c>
      <c r="L2352" s="56" t="s">
        <v>13</v>
      </c>
      <c r="M2352" s="100" t="s">
        <v>93</v>
      </c>
      <c r="N2352" s="56">
        <v>6442510</v>
      </c>
      <c r="O2352" s="134" t="s">
        <v>11662</v>
      </c>
      <c r="P2352" s="56">
        <v>9494596844</v>
      </c>
      <c r="Q2352" s="112" t="s">
        <v>11663</v>
      </c>
      <c r="R2352" s="56" t="s">
        <v>2125</v>
      </c>
      <c r="S2352" s="56" t="s">
        <v>3746</v>
      </c>
      <c r="T2352" s="56" t="s">
        <v>11664</v>
      </c>
      <c r="U2352" s="135">
        <v>710000</v>
      </c>
      <c r="V2352" s="135">
        <v>1400000</v>
      </c>
      <c r="W2352" s="56" t="s">
        <v>11665</v>
      </c>
      <c r="X2352" s="56" t="s">
        <v>128</v>
      </c>
      <c r="Y2352" s="56" t="s">
        <v>128</v>
      </c>
      <c r="Z2352" s="56" t="s">
        <v>128</v>
      </c>
      <c r="AA2352" s="56" t="s">
        <v>101</v>
      </c>
      <c r="AB2352" s="56" t="s">
        <v>101</v>
      </c>
      <c r="AC2352" s="56" t="s">
        <v>8578</v>
      </c>
    </row>
    <row r="2353" spans="1:29" x14ac:dyDescent="0.3">
      <c r="A2353" s="36">
        <v>2352</v>
      </c>
      <c r="B2353" s="35" t="s">
        <v>87</v>
      </c>
      <c r="C2353" s="37">
        <v>44700</v>
      </c>
      <c r="D2353" s="56">
        <v>60137460</v>
      </c>
      <c r="E2353" s="56" t="s">
        <v>1</v>
      </c>
      <c r="F2353" s="56">
        <v>210369</v>
      </c>
      <c r="G2353" s="56" t="s">
        <v>89</v>
      </c>
      <c r="H2353" s="100" t="s">
        <v>254</v>
      </c>
      <c r="I2353" s="56" t="s">
        <v>11546</v>
      </c>
      <c r="J2353" s="100" t="s">
        <v>11666</v>
      </c>
      <c r="K2353" s="55" t="s">
        <v>45</v>
      </c>
      <c r="L2353" s="79" t="s">
        <v>402</v>
      </c>
      <c r="M2353" s="100" t="s">
        <v>93</v>
      </c>
      <c r="N2353" s="56">
        <v>6416692</v>
      </c>
      <c r="O2353" s="174" t="s">
        <v>11667</v>
      </c>
      <c r="P2353" s="56" t="s">
        <v>11668</v>
      </c>
      <c r="Q2353" s="112" t="s">
        <v>11669</v>
      </c>
      <c r="R2353" s="56" t="s">
        <v>1166</v>
      </c>
      <c r="S2353" s="56" t="s">
        <v>4523</v>
      </c>
      <c r="T2353" s="56" t="s">
        <v>11670</v>
      </c>
      <c r="U2353" s="135">
        <v>750000</v>
      </c>
      <c r="V2353" s="135">
        <v>1600000</v>
      </c>
      <c r="W2353" s="56" t="s">
        <v>11671</v>
      </c>
      <c r="X2353" s="56" t="s">
        <v>100</v>
      </c>
      <c r="Y2353" s="56" t="s">
        <v>100</v>
      </c>
      <c r="Z2353" s="56" t="s">
        <v>118</v>
      </c>
      <c r="AA2353" s="56" t="s">
        <v>109</v>
      </c>
      <c r="AB2353" s="56" t="s">
        <v>109</v>
      </c>
      <c r="AC2353" s="56"/>
    </row>
    <row r="2354" spans="1:29" x14ac:dyDescent="0.3">
      <c r="A2354" s="36">
        <v>2353</v>
      </c>
      <c r="B2354" s="35" t="s">
        <v>87</v>
      </c>
      <c r="C2354" s="37">
        <v>44700</v>
      </c>
      <c r="D2354" s="56">
        <v>20235352</v>
      </c>
      <c r="E2354" s="56" t="s">
        <v>1</v>
      </c>
      <c r="F2354" s="56">
        <v>210369</v>
      </c>
      <c r="G2354" s="56" t="s">
        <v>89</v>
      </c>
      <c r="H2354" s="100" t="s">
        <v>254</v>
      </c>
      <c r="I2354" s="56" t="s">
        <v>2885</v>
      </c>
      <c r="J2354" s="100" t="s">
        <v>11672</v>
      </c>
      <c r="K2354" s="55" t="s">
        <v>13</v>
      </c>
      <c r="L2354" s="79" t="s">
        <v>621</v>
      </c>
      <c r="M2354" s="100" t="s">
        <v>93</v>
      </c>
      <c r="N2354" s="56">
        <v>6416458</v>
      </c>
      <c r="O2354" s="174" t="s">
        <v>11673</v>
      </c>
      <c r="P2354" s="56" t="s">
        <v>11674</v>
      </c>
      <c r="Q2354" s="112" t="s">
        <v>11675</v>
      </c>
      <c r="R2354" s="56" t="s">
        <v>2933</v>
      </c>
      <c r="S2354" s="56" t="s">
        <v>277</v>
      </c>
      <c r="T2354" s="56" t="s">
        <v>116</v>
      </c>
      <c r="U2354" s="135">
        <v>1150000</v>
      </c>
      <c r="V2354" s="135">
        <v>2100000</v>
      </c>
      <c r="W2354" s="56" t="s">
        <v>134</v>
      </c>
      <c r="X2354" s="56" t="s">
        <v>100</v>
      </c>
      <c r="Y2354" s="56" t="s">
        <v>100</v>
      </c>
      <c r="Z2354" s="56" t="s">
        <v>118</v>
      </c>
      <c r="AA2354" s="56" t="s">
        <v>109</v>
      </c>
      <c r="AB2354" s="56" t="s">
        <v>109</v>
      </c>
      <c r="AC2354" s="56"/>
    </row>
    <row r="2355" spans="1:29" x14ac:dyDescent="0.3">
      <c r="A2355" s="36">
        <v>2354</v>
      </c>
      <c r="B2355" s="35" t="s">
        <v>87</v>
      </c>
      <c r="C2355" s="37">
        <v>44700</v>
      </c>
      <c r="D2355" s="56">
        <v>20235352</v>
      </c>
      <c r="E2355" s="56" t="s">
        <v>1</v>
      </c>
      <c r="F2355" s="56">
        <v>210369</v>
      </c>
      <c r="G2355" s="56" t="s">
        <v>89</v>
      </c>
      <c r="H2355" s="100" t="s">
        <v>254</v>
      </c>
      <c r="I2355" s="56" t="s">
        <v>2885</v>
      </c>
      <c r="J2355" s="100" t="s">
        <v>11672</v>
      </c>
      <c r="K2355" s="56" t="s">
        <v>13</v>
      </c>
      <c r="L2355" s="56" t="s">
        <v>2799</v>
      </c>
      <c r="M2355" s="100" t="s">
        <v>93</v>
      </c>
      <c r="N2355" s="56">
        <v>6416173</v>
      </c>
      <c r="O2355" s="174" t="s">
        <v>11676</v>
      </c>
      <c r="P2355" s="56">
        <v>9638682324</v>
      </c>
      <c r="Q2355" s="112" t="s">
        <v>11677</v>
      </c>
      <c r="R2355" s="56" t="s">
        <v>506</v>
      </c>
      <c r="S2355" s="56" t="s">
        <v>506</v>
      </c>
      <c r="T2355" s="56" t="s">
        <v>11678</v>
      </c>
      <c r="U2355" s="135">
        <v>1150000</v>
      </c>
      <c r="V2355" s="135">
        <v>2000000</v>
      </c>
      <c r="W2355" s="56" t="s">
        <v>134</v>
      </c>
      <c r="X2355" s="56" t="s">
        <v>100</v>
      </c>
      <c r="Y2355" s="56" t="s">
        <v>100</v>
      </c>
      <c r="Z2355" s="56" t="s">
        <v>118</v>
      </c>
      <c r="AA2355" s="56" t="s">
        <v>109</v>
      </c>
      <c r="AB2355" s="56" t="s">
        <v>109</v>
      </c>
      <c r="AC2355" s="56"/>
    </row>
    <row r="2356" spans="1:29" x14ac:dyDescent="0.3">
      <c r="A2356" s="36">
        <v>2355</v>
      </c>
      <c r="B2356" s="35" t="s">
        <v>87</v>
      </c>
      <c r="C2356" s="37">
        <v>44700</v>
      </c>
      <c r="D2356" s="56">
        <v>20235352</v>
      </c>
      <c r="E2356" s="56" t="s">
        <v>1</v>
      </c>
      <c r="F2356" s="56">
        <v>210369</v>
      </c>
      <c r="G2356" s="56" t="s">
        <v>89</v>
      </c>
      <c r="H2356" s="100" t="s">
        <v>254</v>
      </c>
      <c r="I2356" s="56" t="s">
        <v>2885</v>
      </c>
      <c r="J2356" s="100" t="s">
        <v>11672</v>
      </c>
      <c r="K2356" s="55" t="s">
        <v>46</v>
      </c>
      <c r="L2356" s="79" t="s">
        <v>11679</v>
      </c>
      <c r="M2356" s="100" t="s">
        <v>93</v>
      </c>
      <c r="N2356" s="56">
        <v>6414205</v>
      </c>
      <c r="O2356" s="174" t="s">
        <v>11680</v>
      </c>
      <c r="P2356" s="56" t="s">
        <v>11681</v>
      </c>
      <c r="Q2356" s="112" t="s">
        <v>11682</v>
      </c>
      <c r="R2356" s="56" t="s">
        <v>1172</v>
      </c>
      <c r="S2356" s="56" t="s">
        <v>1172</v>
      </c>
      <c r="T2356" s="56" t="s">
        <v>321</v>
      </c>
      <c r="U2356" s="135">
        <v>1130000</v>
      </c>
      <c r="V2356" s="135">
        <v>2400000</v>
      </c>
      <c r="W2356" s="56" t="s">
        <v>11683</v>
      </c>
      <c r="X2356" s="56" t="s">
        <v>100</v>
      </c>
      <c r="Y2356" s="56" t="s">
        <v>100</v>
      </c>
      <c r="Z2356" s="56" t="s">
        <v>118</v>
      </c>
      <c r="AA2356" s="56" t="s">
        <v>109</v>
      </c>
      <c r="AB2356" s="56" t="s">
        <v>109</v>
      </c>
      <c r="AC2356" s="56"/>
    </row>
    <row r="2357" spans="1:29" x14ac:dyDescent="0.3">
      <c r="A2357" s="36">
        <v>2356</v>
      </c>
      <c r="B2357" s="35" t="s">
        <v>87</v>
      </c>
      <c r="C2357" s="37">
        <v>44700</v>
      </c>
      <c r="D2357" s="56">
        <v>61417246</v>
      </c>
      <c r="E2357" s="56" t="s">
        <v>1</v>
      </c>
      <c r="F2357" s="56">
        <v>210369</v>
      </c>
      <c r="G2357" s="56" t="s">
        <v>89</v>
      </c>
      <c r="H2357" s="100" t="s">
        <v>6841</v>
      </c>
      <c r="I2357" s="56" t="s">
        <v>11684</v>
      </c>
      <c r="J2357" s="100" t="s">
        <v>11684</v>
      </c>
      <c r="K2357" s="55" t="s">
        <v>11</v>
      </c>
      <c r="L2357" s="55" t="s">
        <v>11</v>
      </c>
      <c r="M2357" s="100" t="s">
        <v>93</v>
      </c>
      <c r="N2357" s="56">
        <v>6416819</v>
      </c>
      <c r="O2357" s="174" t="s">
        <v>11685</v>
      </c>
      <c r="P2357" s="56">
        <v>9510848890</v>
      </c>
      <c r="Q2357" s="112" t="s">
        <v>11686</v>
      </c>
      <c r="R2357" s="56" t="s">
        <v>211</v>
      </c>
      <c r="S2357" s="56" t="s">
        <v>569</v>
      </c>
      <c r="T2357" s="56" t="s">
        <v>11687</v>
      </c>
      <c r="U2357" s="135">
        <v>1200000</v>
      </c>
      <c r="V2357" s="135">
        <v>1800000</v>
      </c>
      <c r="W2357" s="56" t="s">
        <v>11688</v>
      </c>
      <c r="X2357" s="56" t="s">
        <v>100</v>
      </c>
      <c r="Y2357" s="56" t="s">
        <v>100</v>
      </c>
      <c r="Z2357" s="56" t="s">
        <v>118</v>
      </c>
      <c r="AA2357" s="56" t="s">
        <v>8377</v>
      </c>
      <c r="AB2357" s="56" t="s">
        <v>109</v>
      </c>
      <c r="AC2357" s="56"/>
    </row>
    <row r="2358" spans="1:29" x14ac:dyDescent="0.3">
      <c r="A2358" s="36">
        <v>2357</v>
      </c>
      <c r="B2358" s="35" t="s">
        <v>87</v>
      </c>
      <c r="C2358" s="37">
        <v>44700</v>
      </c>
      <c r="D2358" s="56">
        <v>46571684</v>
      </c>
      <c r="E2358" s="56" t="s">
        <v>1</v>
      </c>
      <c r="F2358" s="56">
        <v>210369</v>
      </c>
      <c r="G2358" s="56" t="s">
        <v>89</v>
      </c>
      <c r="H2358" s="100" t="s">
        <v>6841</v>
      </c>
      <c r="I2358" s="56" t="s">
        <v>3988</v>
      </c>
      <c r="J2358" s="100" t="s">
        <v>3988</v>
      </c>
      <c r="K2358" s="55" t="s">
        <v>24</v>
      </c>
      <c r="L2358" s="79" t="s">
        <v>8089</v>
      </c>
      <c r="M2358" s="100" t="s">
        <v>93</v>
      </c>
      <c r="N2358" s="56">
        <v>6416774</v>
      </c>
      <c r="O2358" s="174" t="s">
        <v>11689</v>
      </c>
      <c r="P2358" s="56" t="s">
        <v>11690</v>
      </c>
      <c r="Q2358" s="112" t="s">
        <v>11691</v>
      </c>
      <c r="R2358" s="56" t="s">
        <v>2045</v>
      </c>
      <c r="S2358" s="56" t="s">
        <v>170</v>
      </c>
      <c r="T2358" s="56" t="s">
        <v>11692</v>
      </c>
      <c r="U2358" s="135">
        <v>660000</v>
      </c>
      <c r="V2358" s="135">
        <v>1400000</v>
      </c>
      <c r="W2358" s="56" t="s">
        <v>2488</v>
      </c>
      <c r="X2358" s="56" t="s">
        <v>100</v>
      </c>
      <c r="Y2358" s="56" t="s">
        <v>100</v>
      </c>
      <c r="Z2358" s="56" t="s">
        <v>118</v>
      </c>
      <c r="AA2358" s="56" t="s">
        <v>401</v>
      </c>
      <c r="AB2358" s="56" t="s">
        <v>109</v>
      </c>
      <c r="AC2358" s="56" t="s">
        <v>11693</v>
      </c>
    </row>
    <row r="2359" spans="1:29" x14ac:dyDescent="0.3">
      <c r="A2359" s="36">
        <v>2358</v>
      </c>
      <c r="B2359" s="35" t="s">
        <v>87</v>
      </c>
      <c r="C2359" s="37">
        <v>44700</v>
      </c>
      <c r="D2359" s="56">
        <v>69368387</v>
      </c>
      <c r="E2359" s="56" t="s">
        <v>1</v>
      </c>
      <c r="F2359" s="56">
        <v>210369</v>
      </c>
      <c r="G2359" s="56" t="s">
        <v>89</v>
      </c>
      <c r="H2359" s="100" t="s">
        <v>254</v>
      </c>
      <c r="I2359" s="56" t="s">
        <v>6165</v>
      </c>
      <c r="J2359" s="100" t="s">
        <v>11694</v>
      </c>
      <c r="K2359" s="55" t="s">
        <v>24</v>
      </c>
      <c r="L2359" s="79" t="s">
        <v>8089</v>
      </c>
      <c r="M2359" s="100" t="s">
        <v>93</v>
      </c>
      <c r="N2359" s="56">
        <v>6416208</v>
      </c>
      <c r="O2359" s="174" t="s">
        <v>11695</v>
      </c>
      <c r="P2359" s="56">
        <v>9440334564</v>
      </c>
      <c r="Q2359" s="112" t="s">
        <v>11696</v>
      </c>
      <c r="R2359" s="56" t="s">
        <v>1845</v>
      </c>
      <c r="S2359" s="56" t="s">
        <v>1845</v>
      </c>
      <c r="T2359" s="56" t="s">
        <v>11697</v>
      </c>
      <c r="U2359" s="135">
        <v>700000</v>
      </c>
      <c r="V2359" s="135">
        <v>1400000</v>
      </c>
      <c r="W2359" s="56" t="s">
        <v>11698</v>
      </c>
      <c r="X2359" s="56" t="s">
        <v>100</v>
      </c>
      <c r="Y2359" s="56" t="s">
        <v>100</v>
      </c>
      <c r="Z2359" s="56" t="s">
        <v>118</v>
      </c>
      <c r="AA2359" s="56" t="s">
        <v>6596</v>
      </c>
      <c r="AB2359" s="56" t="s">
        <v>109</v>
      </c>
      <c r="AC2359" s="56"/>
    </row>
    <row r="2360" spans="1:29" x14ac:dyDescent="0.3">
      <c r="A2360" s="36">
        <v>2359</v>
      </c>
      <c r="B2360" s="35" t="s">
        <v>87</v>
      </c>
      <c r="C2360" s="37">
        <v>44700</v>
      </c>
      <c r="D2360" s="56">
        <v>64501930</v>
      </c>
      <c r="E2360" s="56" t="s">
        <v>1</v>
      </c>
      <c r="F2360" s="56">
        <v>210369</v>
      </c>
      <c r="G2360" s="56" t="s">
        <v>89</v>
      </c>
      <c r="H2360" s="100" t="s">
        <v>254</v>
      </c>
      <c r="I2360" s="56" t="s">
        <v>11699</v>
      </c>
      <c r="J2360" s="100" t="s">
        <v>11699</v>
      </c>
      <c r="K2360" s="56" t="s">
        <v>18</v>
      </c>
      <c r="L2360" s="56" t="s">
        <v>1577</v>
      </c>
      <c r="M2360" s="100" t="s">
        <v>93</v>
      </c>
      <c r="N2360" s="56">
        <v>6416703</v>
      </c>
      <c r="O2360" s="174" t="s">
        <v>11700</v>
      </c>
      <c r="P2360" s="56">
        <v>8856810825</v>
      </c>
      <c r="Q2360" s="112" t="s">
        <v>11701</v>
      </c>
      <c r="R2360" s="56" t="s">
        <v>907</v>
      </c>
      <c r="S2360" s="56" t="s">
        <v>170</v>
      </c>
      <c r="T2360" s="56" t="s">
        <v>1643</v>
      </c>
      <c r="U2360" s="135">
        <v>2000000</v>
      </c>
      <c r="V2360" s="135">
        <v>2600000</v>
      </c>
      <c r="W2360" s="56" t="s">
        <v>11702</v>
      </c>
      <c r="X2360" s="56" t="s">
        <v>100</v>
      </c>
      <c r="Y2360" s="56" t="s">
        <v>100</v>
      </c>
      <c r="Z2360" s="56" t="s">
        <v>118</v>
      </c>
      <c r="AA2360" s="56" t="s">
        <v>401</v>
      </c>
      <c r="AB2360" s="56" t="s">
        <v>109</v>
      </c>
      <c r="AC2360" s="56"/>
    </row>
    <row r="2361" spans="1:29" x14ac:dyDescent="0.3">
      <c r="A2361" s="36">
        <v>2360</v>
      </c>
      <c r="B2361" s="35" t="s">
        <v>87</v>
      </c>
      <c r="C2361" s="37">
        <v>44700</v>
      </c>
      <c r="D2361" s="56">
        <v>92844006</v>
      </c>
      <c r="E2361" s="56" t="s">
        <v>1</v>
      </c>
      <c r="F2361" s="56">
        <v>210369</v>
      </c>
      <c r="G2361" s="56" t="s">
        <v>89</v>
      </c>
      <c r="H2361" s="100" t="s">
        <v>254</v>
      </c>
      <c r="I2361" s="56" t="s">
        <v>3988</v>
      </c>
      <c r="J2361" s="100" t="s">
        <v>11269</v>
      </c>
      <c r="K2361" s="56" t="s">
        <v>13</v>
      </c>
      <c r="L2361" s="56" t="s">
        <v>236</v>
      </c>
      <c r="M2361" s="100" t="s">
        <v>93</v>
      </c>
      <c r="N2361" s="56">
        <v>6412923</v>
      </c>
      <c r="O2361" s="174" t="s">
        <v>11165</v>
      </c>
      <c r="P2361" s="56" t="s">
        <v>11703</v>
      </c>
      <c r="Q2361" s="112" t="s">
        <v>11166</v>
      </c>
      <c r="R2361" s="56" t="s">
        <v>1587</v>
      </c>
      <c r="S2361" s="56" t="s">
        <v>506</v>
      </c>
      <c r="T2361" s="56" t="s">
        <v>11167</v>
      </c>
      <c r="U2361" s="135">
        <v>1150000</v>
      </c>
      <c r="V2361" s="135">
        <v>1800000</v>
      </c>
      <c r="W2361" s="56" t="s">
        <v>10709</v>
      </c>
      <c r="X2361" s="56" t="s">
        <v>100</v>
      </c>
      <c r="Y2361" s="56" t="s">
        <v>100</v>
      </c>
      <c r="Z2361" s="56" t="s">
        <v>118</v>
      </c>
      <c r="AA2361" s="56" t="s">
        <v>888</v>
      </c>
      <c r="AB2361" s="56" t="s">
        <v>109</v>
      </c>
      <c r="AC2361" s="56" t="s">
        <v>11704</v>
      </c>
    </row>
    <row r="2362" spans="1:29" x14ac:dyDescent="0.3">
      <c r="A2362" s="36">
        <v>2361</v>
      </c>
      <c r="B2362" s="35" t="s">
        <v>87</v>
      </c>
      <c r="C2362" s="37">
        <v>44700</v>
      </c>
      <c r="D2362" s="56">
        <v>92844006</v>
      </c>
      <c r="E2362" s="56" t="s">
        <v>1</v>
      </c>
      <c r="F2362" s="56">
        <v>210369</v>
      </c>
      <c r="G2362" s="56" t="s">
        <v>89</v>
      </c>
      <c r="H2362" s="100" t="s">
        <v>254</v>
      </c>
      <c r="I2362" s="56" t="s">
        <v>3988</v>
      </c>
      <c r="J2362" s="100" t="s">
        <v>11269</v>
      </c>
      <c r="K2362" s="55" t="s">
        <v>13</v>
      </c>
      <c r="L2362" s="79" t="s">
        <v>621</v>
      </c>
      <c r="M2362" s="100" t="s">
        <v>93</v>
      </c>
      <c r="N2362" s="56">
        <v>6412294</v>
      </c>
      <c r="O2362" s="174" t="s">
        <v>11705</v>
      </c>
      <c r="P2362" s="56" t="s">
        <v>11706</v>
      </c>
      <c r="Q2362" s="112" t="s">
        <v>11707</v>
      </c>
      <c r="R2362" s="56" t="s">
        <v>677</v>
      </c>
      <c r="S2362" s="56" t="s">
        <v>170</v>
      </c>
      <c r="T2362" s="56" t="s">
        <v>11708</v>
      </c>
      <c r="U2362" s="135">
        <v>850000</v>
      </c>
      <c r="V2362" s="135">
        <v>1300000</v>
      </c>
      <c r="W2362" s="56" t="s">
        <v>11145</v>
      </c>
      <c r="X2362" s="56" t="s">
        <v>100</v>
      </c>
      <c r="Y2362" s="56" t="s">
        <v>100</v>
      </c>
      <c r="Z2362" s="56" t="s">
        <v>118</v>
      </c>
      <c r="AA2362" s="56" t="s">
        <v>101</v>
      </c>
      <c r="AB2362" s="56" t="s">
        <v>109</v>
      </c>
      <c r="AC2362" s="56"/>
    </row>
    <row r="2363" spans="1:29" x14ac:dyDescent="0.3">
      <c r="A2363" s="36">
        <v>2362</v>
      </c>
      <c r="B2363" s="35" t="s">
        <v>87</v>
      </c>
      <c r="C2363" s="37">
        <v>44700</v>
      </c>
      <c r="D2363" s="56">
        <v>20235352</v>
      </c>
      <c r="E2363" s="56" t="s">
        <v>1</v>
      </c>
      <c r="F2363" s="56">
        <v>210369</v>
      </c>
      <c r="G2363" s="56" t="s">
        <v>89</v>
      </c>
      <c r="H2363" s="100" t="s">
        <v>6841</v>
      </c>
      <c r="I2363" s="56" t="s">
        <v>11709</v>
      </c>
      <c r="J2363" s="100" t="s">
        <v>11709</v>
      </c>
      <c r="K2363" s="55" t="s">
        <v>13</v>
      </c>
      <c r="L2363" s="56" t="s">
        <v>2799</v>
      </c>
      <c r="M2363" s="100" t="s">
        <v>93</v>
      </c>
      <c r="N2363" s="56">
        <v>6416364</v>
      </c>
      <c r="O2363" s="174" t="s">
        <v>11710</v>
      </c>
      <c r="P2363" s="56">
        <v>8971843933</v>
      </c>
      <c r="Q2363" s="112" t="s">
        <v>11711</v>
      </c>
      <c r="R2363" s="56" t="s">
        <v>665</v>
      </c>
      <c r="S2363" s="56" t="s">
        <v>665</v>
      </c>
      <c r="T2363" s="56" t="s">
        <v>11712</v>
      </c>
      <c r="U2363" s="135">
        <v>1400000</v>
      </c>
      <c r="V2363" s="135">
        <v>2400000</v>
      </c>
      <c r="W2363" s="56" t="s">
        <v>11713</v>
      </c>
      <c r="X2363" s="56" t="s">
        <v>100</v>
      </c>
      <c r="Y2363" s="56" t="s">
        <v>100</v>
      </c>
      <c r="Z2363" s="56" t="s">
        <v>118</v>
      </c>
      <c r="AA2363" s="56" t="s">
        <v>401</v>
      </c>
      <c r="AB2363" s="56" t="s">
        <v>109</v>
      </c>
      <c r="AC2363" s="56"/>
    </row>
    <row r="2364" spans="1:29" x14ac:dyDescent="0.3">
      <c r="A2364" s="36">
        <v>2363</v>
      </c>
      <c r="B2364" s="35" t="s">
        <v>87</v>
      </c>
      <c r="C2364" s="37">
        <v>44701</v>
      </c>
      <c r="D2364" s="100">
        <v>78933065</v>
      </c>
      <c r="E2364" s="56" t="s">
        <v>6</v>
      </c>
      <c r="F2364" s="56">
        <v>221395</v>
      </c>
      <c r="G2364" s="56" t="s">
        <v>89</v>
      </c>
      <c r="H2364" s="56" t="s">
        <v>7324</v>
      </c>
      <c r="I2364" s="100" t="s">
        <v>4850</v>
      </c>
      <c r="J2364" s="100" t="s">
        <v>11714</v>
      </c>
      <c r="K2364" s="55" t="s">
        <v>11</v>
      </c>
      <c r="L2364" s="100" t="s">
        <v>7171</v>
      </c>
      <c r="M2364" s="100" t="s">
        <v>93</v>
      </c>
      <c r="N2364" s="100">
        <v>6450341</v>
      </c>
      <c r="O2364" s="147" t="s">
        <v>11715</v>
      </c>
      <c r="P2364" s="100">
        <v>8762928125</v>
      </c>
      <c r="Q2364" s="60" t="s">
        <v>11716</v>
      </c>
      <c r="R2364" s="100" t="s">
        <v>1736</v>
      </c>
      <c r="S2364" s="100" t="s">
        <v>1736</v>
      </c>
      <c r="T2364" s="100" t="s">
        <v>11717</v>
      </c>
      <c r="U2364" s="100">
        <v>550000</v>
      </c>
      <c r="V2364" s="100">
        <v>1000000</v>
      </c>
      <c r="W2364" s="100" t="s">
        <v>8560</v>
      </c>
      <c r="X2364" s="100" t="s">
        <v>128</v>
      </c>
      <c r="Y2364" s="100" t="s">
        <v>128</v>
      </c>
      <c r="Z2364" s="100" t="s">
        <v>128</v>
      </c>
      <c r="AA2364" s="100" t="s">
        <v>109</v>
      </c>
      <c r="AB2364" s="100" t="s">
        <v>109</v>
      </c>
      <c r="AC2364" s="100" t="s">
        <v>8578</v>
      </c>
    </row>
    <row r="2365" spans="1:29" x14ac:dyDescent="0.3">
      <c r="A2365" s="36">
        <v>2364</v>
      </c>
      <c r="B2365" s="35" t="s">
        <v>87</v>
      </c>
      <c r="C2365" s="37">
        <v>44701</v>
      </c>
      <c r="D2365" s="100">
        <v>78933065</v>
      </c>
      <c r="E2365" s="56" t="s">
        <v>6</v>
      </c>
      <c r="F2365" s="56">
        <v>221395</v>
      </c>
      <c r="G2365" s="56" t="s">
        <v>89</v>
      </c>
      <c r="H2365" s="56" t="s">
        <v>7324</v>
      </c>
      <c r="I2365" s="100" t="s">
        <v>4850</v>
      </c>
      <c r="J2365" s="100" t="s">
        <v>11714</v>
      </c>
      <c r="K2365" s="55" t="s">
        <v>38</v>
      </c>
      <c r="L2365" s="100" t="s">
        <v>11718</v>
      </c>
      <c r="M2365" s="100" t="s">
        <v>93</v>
      </c>
      <c r="N2365" s="100">
        <v>6450378</v>
      </c>
      <c r="O2365" s="100" t="s">
        <v>11719</v>
      </c>
      <c r="P2365" s="100">
        <v>8807338141</v>
      </c>
      <c r="Q2365" s="60" t="s">
        <v>11720</v>
      </c>
      <c r="R2365" s="100" t="s">
        <v>96</v>
      </c>
      <c r="S2365" s="100" t="s">
        <v>96</v>
      </c>
      <c r="T2365" s="100" t="s">
        <v>11721</v>
      </c>
      <c r="U2365" s="100">
        <v>1030000</v>
      </c>
      <c r="V2365" s="100">
        <v>1400000</v>
      </c>
      <c r="W2365" s="100" t="s">
        <v>481</v>
      </c>
      <c r="X2365" s="100" t="s">
        <v>128</v>
      </c>
      <c r="Y2365" s="100" t="s">
        <v>128</v>
      </c>
      <c r="Z2365" s="100" t="s">
        <v>128</v>
      </c>
      <c r="AA2365" s="100" t="s">
        <v>267</v>
      </c>
      <c r="AB2365" s="100" t="s">
        <v>109</v>
      </c>
      <c r="AC2365" s="100" t="s">
        <v>8578</v>
      </c>
    </row>
    <row r="2366" spans="1:29" ht="28.8" x14ac:dyDescent="0.3">
      <c r="A2366" s="36">
        <v>2365</v>
      </c>
      <c r="B2366" s="35" t="s">
        <v>87</v>
      </c>
      <c r="C2366" s="37">
        <v>44701</v>
      </c>
      <c r="D2366" s="45" t="s">
        <v>11722</v>
      </c>
      <c r="E2366" s="56" t="s">
        <v>6</v>
      </c>
      <c r="F2366" s="56">
        <v>221395</v>
      </c>
      <c r="G2366" s="85" t="s">
        <v>89</v>
      </c>
      <c r="H2366" s="85" t="s">
        <v>11723</v>
      </c>
      <c r="I2366" s="45" t="s">
        <v>11724</v>
      </c>
      <c r="J2366" s="85" t="s">
        <v>11725</v>
      </c>
      <c r="K2366" s="55" t="s">
        <v>38</v>
      </c>
      <c r="L2366" s="100" t="s">
        <v>8710</v>
      </c>
      <c r="M2366" s="100" t="s">
        <v>93</v>
      </c>
      <c r="N2366" s="57">
        <v>6449087</v>
      </c>
      <c r="O2366" s="175" t="s">
        <v>11726</v>
      </c>
      <c r="P2366" s="54" t="s">
        <v>11727</v>
      </c>
      <c r="Q2366" s="86" t="s">
        <v>11728</v>
      </c>
      <c r="R2366" s="45">
        <v>8</v>
      </c>
      <c r="S2366" s="45">
        <v>6</v>
      </c>
      <c r="T2366" s="85" t="s">
        <v>11729</v>
      </c>
      <c r="U2366" s="45" t="s">
        <v>11730</v>
      </c>
      <c r="V2366" s="45" t="s">
        <v>11731</v>
      </c>
      <c r="W2366" s="45" t="s">
        <v>11732</v>
      </c>
      <c r="X2366" s="45" t="s">
        <v>100</v>
      </c>
      <c r="Y2366" s="45" t="s">
        <v>100</v>
      </c>
      <c r="Z2366" s="45" t="s">
        <v>100</v>
      </c>
      <c r="AA2366" s="45" t="s">
        <v>6040</v>
      </c>
      <c r="AB2366" s="45" t="s">
        <v>101</v>
      </c>
      <c r="AC2366" s="35" t="s">
        <v>11733</v>
      </c>
    </row>
    <row r="2367" spans="1:29" x14ac:dyDescent="0.3">
      <c r="A2367" s="36">
        <v>2366</v>
      </c>
      <c r="B2367" s="35" t="s">
        <v>87</v>
      </c>
      <c r="C2367" s="37">
        <v>44701</v>
      </c>
      <c r="D2367" s="45" t="s">
        <v>11722</v>
      </c>
      <c r="E2367" s="56" t="s">
        <v>6</v>
      </c>
      <c r="F2367" s="56">
        <v>221395</v>
      </c>
      <c r="G2367" s="85" t="s">
        <v>89</v>
      </c>
      <c r="H2367" s="85" t="s">
        <v>11723</v>
      </c>
      <c r="I2367" s="45" t="s">
        <v>11724</v>
      </c>
      <c r="J2367" s="85" t="s">
        <v>11725</v>
      </c>
      <c r="K2367" s="55" t="s">
        <v>38</v>
      </c>
      <c r="L2367" s="100" t="s">
        <v>11734</v>
      </c>
      <c r="M2367" s="100" t="s">
        <v>93</v>
      </c>
      <c r="N2367" s="85" t="s">
        <v>11735</v>
      </c>
      <c r="O2367" s="85" t="s">
        <v>11736</v>
      </c>
      <c r="P2367" s="54">
        <v>8019099016</v>
      </c>
      <c r="Q2367" s="86" t="s">
        <v>11737</v>
      </c>
      <c r="R2367" s="45">
        <v>8.1999999999999993</v>
      </c>
      <c r="S2367" s="45">
        <v>4.4000000000000004</v>
      </c>
      <c r="T2367" s="85" t="s">
        <v>11738</v>
      </c>
      <c r="U2367" s="45" t="s">
        <v>11739</v>
      </c>
      <c r="V2367" s="45" t="s">
        <v>11740</v>
      </c>
      <c r="W2367" s="45" t="s">
        <v>3501</v>
      </c>
      <c r="X2367" s="45" t="s">
        <v>100</v>
      </c>
      <c r="Y2367" s="45" t="s">
        <v>100</v>
      </c>
      <c r="Z2367" s="45" t="s">
        <v>100</v>
      </c>
      <c r="AA2367" s="45" t="s">
        <v>267</v>
      </c>
      <c r="AB2367" s="45" t="s">
        <v>101</v>
      </c>
    </row>
    <row r="2368" spans="1:29" x14ac:dyDescent="0.3">
      <c r="A2368" s="36">
        <v>2367</v>
      </c>
      <c r="B2368" s="35" t="s">
        <v>87</v>
      </c>
      <c r="C2368" s="37">
        <v>44701</v>
      </c>
      <c r="D2368" s="79">
        <v>71005092</v>
      </c>
      <c r="E2368" s="56" t="s">
        <v>6</v>
      </c>
      <c r="F2368" s="56">
        <v>221395</v>
      </c>
      <c r="G2368" s="85" t="s">
        <v>89</v>
      </c>
      <c r="H2368" s="79" t="s">
        <v>7468</v>
      </c>
      <c r="I2368" s="79" t="s">
        <v>103</v>
      </c>
      <c r="J2368" s="55" t="s">
        <v>11079</v>
      </c>
      <c r="K2368" s="55" t="s">
        <v>38</v>
      </c>
      <c r="L2368" s="79" t="s">
        <v>11741</v>
      </c>
      <c r="M2368" s="100" t="s">
        <v>93</v>
      </c>
      <c r="N2368" s="79">
        <v>6450089</v>
      </c>
      <c r="O2368" s="167" t="s">
        <v>11742</v>
      </c>
      <c r="P2368" s="79">
        <v>9030158274</v>
      </c>
      <c r="Q2368" s="60" t="s">
        <v>11743</v>
      </c>
      <c r="R2368" s="79" t="s">
        <v>799</v>
      </c>
      <c r="S2368" s="79" t="s">
        <v>5158</v>
      </c>
      <c r="T2368" s="79" t="s">
        <v>11744</v>
      </c>
      <c r="U2368" s="79" t="s">
        <v>11745</v>
      </c>
      <c r="V2368" s="79" t="s">
        <v>5491</v>
      </c>
      <c r="W2368" s="79" t="s">
        <v>1374</v>
      </c>
      <c r="X2368" s="45" t="s">
        <v>100</v>
      </c>
      <c r="Y2368" s="45" t="s">
        <v>100</v>
      </c>
      <c r="Z2368" s="45" t="s">
        <v>100</v>
      </c>
      <c r="AA2368" s="79" t="s">
        <v>109</v>
      </c>
      <c r="AB2368" s="79" t="s">
        <v>109</v>
      </c>
      <c r="AC2368" s="79" t="s">
        <v>11001</v>
      </c>
    </row>
    <row r="2369" spans="1:29" x14ac:dyDescent="0.3">
      <c r="A2369" s="36">
        <v>2368</v>
      </c>
      <c r="B2369" s="35" t="s">
        <v>87</v>
      </c>
      <c r="C2369" s="37">
        <v>44701</v>
      </c>
      <c r="D2369" s="79">
        <v>71005092</v>
      </c>
      <c r="E2369" s="56" t="s">
        <v>6</v>
      </c>
      <c r="F2369" s="56">
        <v>221395</v>
      </c>
      <c r="G2369" s="85" t="s">
        <v>89</v>
      </c>
      <c r="H2369" s="79" t="s">
        <v>7468</v>
      </c>
      <c r="I2369" s="79" t="s">
        <v>103</v>
      </c>
      <c r="J2369" s="55" t="s">
        <v>11079</v>
      </c>
      <c r="K2369" s="55" t="s">
        <v>47</v>
      </c>
      <c r="L2369" s="79" t="s">
        <v>8444</v>
      </c>
      <c r="M2369" s="100" t="s">
        <v>93</v>
      </c>
      <c r="N2369" s="79">
        <v>6450709</v>
      </c>
      <c r="O2369" s="147" t="s">
        <v>11746</v>
      </c>
      <c r="P2369" s="79">
        <v>9381079297</v>
      </c>
      <c r="Q2369" s="60" t="s">
        <v>11747</v>
      </c>
      <c r="R2369" s="79" t="s">
        <v>1495</v>
      </c>
      <c r="S2369" s="79" t="s">
        <v>291</v>
      </c>
      <c r="T2369" s="79" t="s">
        <v>11748</v>
      </c>
      <c r="U2369" s="79" t="s">
        <v>5479</v>
      </c>
      <c r="V2369" s="79" t="s">
        <v>6477</v>
      </c>
      <c r="W2369" s="79" t="s">
        <v>11749</v>
      </c>
      <c r="X2369" s="45" t="s">
        <v>100</v>
      </c>
      <c r="Y2369" s="45" t="s">
        <v>100</v>
      </c>
      <c r="Z2369" s="45" t="s">
        <v>100</v>
      </c>
      <c r="AA2369" s="79" t="s">
        <v>109</v>
      </c>
      <c r="AB2369" s="79" t="s">
        <v>109</v>
      </c>
      <c r="AC2369" s="79" t="s">
        <v>11750</v>
      </c>
    </row>
    <row r="2370" spans="1:29" x14ac:dyDescent="0.3">
      <c r="A2370" s="36">
        <v>2369</v>
      </c>
      <c r="B2370" s="35" t="s">
        <v>87</v>
      </c>
      <c r="C2370" s="37">
        <v>44701</v>
      </c>
      <c r="D2370" s="100">
        <v>71005092</v>
      </c>
      <c r="E2370" s="56" t="s">
        <v>6</v>
      </c>
      <c r="F2370" s="56">
        <v>221395</v>
      </c>
      <c r="G2370" s="56" t="s">
        <v>89</v>
      </c>
      <c r="H2370" s="56" t="s">
        <v>7324</v>
      </c>
      <c r="I2370" s="100" t="s">
        <v>103</v>
      </c>
      <c r="J2370" s="55" t="s">
        <v>11079</v>
      </c>
      <c r="K2370" s="55" t="s">
        <v>38</v>
      </c>
      <c r="L2370" s="79" t="s">
        <v>8613</v>
      </c>
      <c r="M2370" s="100" t="s">
        <v>93</v>
      </c>
      <c r="N2370" s="100">
        <v>6399444</v>
      </c>
      <c r="O2370" s="165" t="s">
        <v>11751</v>
      </c>
      <c r="P2370" s="100">
        <v>8792343921</v>
      </c>
      <c r="Q2370" s="60" t="s">
        <v>11752</v>
      </c>
      <c r="R2370" s="100" t="s">
        <v>7014</v>
      </c>
      <c r="S2370" s="100" t="s">
        <v>96</v>
      </c>
      <c r="T2370" s="100" t="s">
        <v>11753</v>
      </c>
      <c r="U2370" s="100">
        <v>800000</v>
      </c>
      <c r="V2370" s="100">
        <v>1300000</v>
      </c>
      <c r="W2370" s="100" t="s">
        <v>11754</v>
      </c>
      <c r="X2370" s="45" t="s">
        <v>100</v>
      </c>
      <c r="Y2370" s="45" t="s">
        <v>100</v>
      </c>
      <c r="Z2370" s="45" t="s">
        <v>100</v>
      </c>
      <c r="AA2370" s="100" t="s">
        <v>1031</v>
      </c>
      <c r="AB2370" s="100" t="s">
        <v>109</v>
      </c>
      <c r="AC2370" s="100" t="s">
        <v>11755</v>
      </c>
    </row>
    <row r="2371" spans="1:29" x14ac:dyDescent="0.3">
      <c r="A2371" s="36">
        <v>2370</v>
      </c>
      <c r="B2371" s="35" t="s">
        <v>87</v>
      </c>
      <c r="C2371" s="37">
        <v>44701</v>
      </c>
      <c r="D2371" s="100">
        <v>71005092</v>
      </c>
      <c r="E2371" s="56" t="s">
        <v>6</v>
      </c>
      <c r="F2371" s="56">
        <v>221395</v>
      </c>
      <c r="G2371" s="56" t="s">
        <v>89</v>
      </c>
      <c r="H2371" s="56" t="s">
        <v>7324</v>
      </c>
      <c r="I2371" s="100" t="s">
        <v>103</v>
      </c>
      <c r="J2371" s="55" t="s">
        <v>11079</v>
      </c>
      <c r="K2371" s="55" t="s">
        <v>38</v>
      </c>
      <c r="L2371" s="79" t="s">
        <v>1416</v>
      </c>
      <c r="M2371" s="100" t="s">
        <v>93</v>
      </c>
      <c r="N2371" s="100">
        <v>6450651</v>
      </c>
      <c r="O2371" s="100" t="s">
        <v>11756</v>
      </c>
      <c r="P2371" s="100">
        <v>8220391084</v>
      </c>
      <c r="Q2371" s="60" t="s">
        <v>11757</v>
      </c>
      <c r="R2371" s="100" t="s">
        <v>8652</v>
      </c>
      <c r="S2371" s="100" t="s">
        <v>96</v>
      </c>
      <c r="T2371" s="100" t="s">
        <v>11758</v>
      </c>
      <c r="U2371" s="100">
        <v>920000</v>
      </c>
      <c r="V2371" s="100">
        <v>1100000</v>
      </c>
      <c r="W2371" s="100" t="s">
        <v>11759</v>
      </c>
      <c r="X2371" s="45" t="s">
        <v>100</v>
      </c>
      <c r="Y2371" s="45" t="s">
        <v>100</v>
      </c>
      <c r="Z2371" s="45" t="s">
        <v>100</v>
      </c>
      <c r="AA2371" s="100" t="s">
        <v>109</v>
      </c>
      <c r="AB2371" s="100" t="s">
        <v>109</v>
      </c>
      <c r="AC2371" s="100" t="s">
        <v>11760</v>
      </c>
    </row>
    <row r="2372" spans="1:29" x14ac:dyDescent="0.3">
      <c r="A2372" s="36">
        <v>2371</v>
      </c>
      <c r="B2372" s="35" t="s">
        <v>87</v>
      </c>
      <c r="C2372" s="37">
        <v>44701</v>
      </c>
      <c r="D2372" s="176">
        <v>86480679</v>
      </c>
      <c r="E2372" s="56" t="s">
        <v>6</v>
      </c>
      <c r="F2372" s="176">
        <v>221395</v>
      </c>
      <c r="G2372" s="176" t="s">
        <v>89</v>
      </c>
      <c r="H2372" s="176" t="s">
        <v>7324</v>
      </c>
      <c r="I2372" s="176" t="s">
        <v>469</v>
      </c>
      <c r="J2372" s="176" t="s">
        <v>10773</v>
      </c>
      <c r="K2372" s="55" t="s">
        <v>45</v>
      </c>
      <c r="L2372" s="79" t="s">
        <v>2633</v>
      </c>
      <c r="M2372" s="100" t="s">
        <v>93</v>
      </c>
      <c r="N2372" s="176">
        <v>6450966</v>
      </c>
      <c r="O2372" s="176" t="s">
        <v>11761</v>
      </c>
      <c r="P2372" s="176">
        <v>9916341037</v>
      </c>
      <c r="Q2372" s="177" t="s">
        <v>11762</v>
      </c>
      <c r="R2372" s="176" t="s">
        <v>1215</v>
      </c>
      <c r="S2372" s="176" t="s">
        <v>3746</v>
      </c>
      <c r="T2372" s="176" t="s">
        <v>11763</v>
      </c>
      <c r="U2372" s="178">
        <v>700000</v>
      </c>
      <c r="V2372" s="178">
        <v>1050000</v>
      </c>
      <c r="W2372" s="176" t="s">
        <v>11660</v>
      </c>
      <c r="X2372" s="45" t="s">
        <v>100</v>
      </c>
      <c r="Y2372" s="45" t="s">
        <v>100</v>
      </c>
      <c r="Z2372" s="45" t="s">
        <v>100</v>
      </c>
      <c r="AA2372" s="176" t="s">
        <v>109</v>
      </c>
      <c r="AB2372" s="176" t="s">
        <v>109</v>
      </c>
      <c r="AC2372" s="176" t="s">
        <v>8578</v>
      </c>
    </row>
    <row r="2373" spans="1:29" x14ac:dyDescent="0.3">
      <c r="A2373" s="36">
        <v>2372</v>
      </c>
      <c r="B2373" s="35" t="s">
        <v>87</v>
      </c>
      <c r="C2373" s="37">
        <v>44701</v>
      </c>
      <c r="D2373" s="176">
        <v>86480679</v>
      </c>
      <c r="E2373" s="56" t="s">
        <v>6</v>
      </c>
      <c r="F2373" s="176">
        <v>221395</v>
      </c>
      <c r="G2373" s="176" t="s">
        <v>89</v>
      </c>
      <c r="H2373" s="176" t="s">
        <v>7324</v>
      </c>
      <c r="I2373" s="176" t="s">
        <v>469</v>
      </c>
      <c r="J2373" s="176" t="s">
        <v>10773</v>
      </c>
      <c r="K2373" s="55" t="s">
        <v>24</v>
      </c>
      <c r="L2373" s="79" t="s">
        <v>11764</v>
      </c>
      <c r="M2373" s="100" t="s">
        <v>93</v>
      </c>
      <c r="N2373" s="176">
        <v>6450010</v>
      </c>
      <c r="O2373" s="176" t="s">
        <v>11765</v>
      </c>
      <c r="P2373" s="176">
        <v>8341838846</v>
      </c>
      <c r="Q2373" s="177" t="s">
        <v>11766</v>
      </c>
      <c r="R2373" s="176" t="s">
        <v>225</v>
      </c>
      <c r="S2373" s="176" t="s">
        <v>96</v>
      </c>
      <c r="T2373" s="176" t="s">
        <v>11767</v>
      </c>
      <c r="U2373" s="176">
        <v>650000</v>
      </c>
      <c r="V2373" s="176">
        <v>1200000</v>
      </c>
      <c r="W2373" s="176" t="s">
        <v>11768</v>
      </c>
      <c r="X2373" s="45" t="s">
        <v>100</v>
      </c>
      <c r="Y2373" s="45" t="s">
        <v>100</v>
      </c>
      <c r="Z2373" s="45" t="s">
        <v>100</v>
      </c>
      <c r="AA2373" s="176" t="s">
        <v>109</v>
      </c>
      <c r="AB2373" s="176" t="s">
        <v>109</v>
      </c>
      <c r="AC2373" s="176" t="s">
        <v>8578</v>
      </c>
    </row>
    <row r="2374" spans="1:29" x14ac:dyDescent="0.3">
      <c r="A2374" s="36">
        <v>2373</v>
      </c>
      <c r="B2374" s="35" t="s">
        <v>87</v>
      </c>
      <c r="C2374" s="37">
        <v>44701</v>
      </c>
      <c r="D2374" s="79">
        <v>78933065</v>
      </c>
      <c r="E2374" s="56" t="s">
        <v>6</v>
      </c>
      <c r="F2374" s="79">
        <v>221395</v>
      </c>
      <c r="G2374" s="79" t="s">
        <v>89</v>
      </c>
      <c r="H2374" s="79" t="s">
        <v>7468</v>
      </c>
      <c r="I2374" s="100" t="s">
        <v>4850</v>
      </c>
      <c r="J2374" s="79" t="s">
        <v>11769</v>
      </c>
      <c r="K2374" s="55" t="s">
        <v>13</v>
      </c>
      <c r="L2374" s="100" t="s">
        <v>7171</v>
      </c>
      <c r="M2374" s="100" t="s">
        <v>93</v>
      </c>
      <c r="N2374" s="79">
        <v>6450774</v>
      </c>
      <c r="O2374" s="147" t="s">
        <v>11770</v>
      </c>
      <c r="P2374" s="79">
        <v>9030868610</v>
      </c>
      <c r="Q2374" s="60" t="s">
        <v>11771</v>
      </c>
      <c r="R2374" s="79" t="s">
        <v>277</v>
      </c>
      <c r="S2374" s="79" t="s">
        <v>277</v>
      </c>
      <c r="T2374" s="79" t="s">
        <v>11772</v>
      </c>
      <c r="U2374" s="79" t="s">
        <v>6601</v>
      </c>
      <c r="V2374" s="79" t="s">
        <v>6439</v>
      </c>
      <c r="W2374" s="79" t="s">
        <v>10663</v>
      </c>
      <c r="X2374" s="45" t="s">
        <v>100</v>
      </c>
      <c r="Y2374" s="45" t="s">
        <v>100</v>
      </c>
      <c r="Z2374" s="45" t="s">
        <v>100</v>
      </c>
      <c r="AA2374" s="79" t="s">
        <v>109</v>
      </c>
      <c r="AB2374" s="79" t="s">
        <v>109</v>
      </c>
      <c r="AC2374" s="79" t="s">
        <v>11773</v>
      </c>
    </row>
    <row r="2375" spans="1:29" x14ac:dyDescent="0.3">
      <c r="A2375" s="36">
        <v>2374</v>
      </c>
      <c r="B2375" s="35" t="s">
        <v>87</v>
      </c>
      <c r="C2375" s="37">
        <v>44701</v>
      </c>
      <c r="D2375" s="79">
        <v>78933065</v>
      </c>
      <c r="E2375" s="56" t="s">
        <v>6</v>
      </c>
      <c r="F2375" s="79">
        <v>221395</v>
      </c>
      <c r="G2375" s="79" t="s">
        <v>89</v>
      </c>
      <c r="H2375" s="79" t="s">
        <v>7468</v>
      </c>
      <c r="I2375" s="100" t="s">
        <v>4850</v>
      </c>
      <c r="J2375" s="79" t="s">
        <v>11774</v>
      </c>
      <c r="K2375" s="55" t="s">
        <v>12</v>
      </c>
      <c r="L2375" s="100" t="s">
        <v>9852</v>
      </c>
      <c r="M2375" s="100" t="s">
        <v>93</v>
      </c>
      <c r="N2375" s="79" t="s">
        <v>11775</v>
      </c>
      <c r="O2375" s="132" t="s">
        <v>11776</v>
      </c>
      <c r="P2375" s="79">
        <v>8335048388</v>
      </c>
      <c r="Q2375" s="60" t="s">
        <v>11777</v>
      </c>
      <c r="R2375" s="79" t="s">
        <v>1528</v>
      </c>
      <c r="S2375" s="79" t="s">
        <v>569</v>
      </c>
      <c r="T2375" s="79" t="s">
        <v>11778</v>
      </c>
      <c r="U2375" s="79" t="s">
        <v>11779</v>
      </c>
      <c r="V2375" s="79" t="s">
        <v>2145</v>
      </c>
      <c r="W2375" s="79" t="s">
        <v>2488</v>
      </c>
      <c r="X2375" s="45" t="s">
        <v>100</v>
      </c>
      <c r="Y2375" s="45" t="s">
        <v>100</v>
      </c>
      <c r="Z2375" s="45" t="s">
        <v>100</v>
      </c>
      <c r="AA2375" s="79" t="s">
        <v>11780</v>
      </c>
      <c r="AB2375" s="79" t="s">
        <v>11781</v>
      </c>
      <c r="AC2375" s="79" t="s">
        <v>11782</v>
      </c>
    </row>
    <row r="2376" spans="1:29" x14ac:dyDescent="0.3">
      <c r="A2376" s="36">
        <v>2375</v>
      </c>
      <c r="B2376" s="35" t="s">
        <v>87</v>
      </c>
      <c r="C2376" s="37">
        <v>44701</v>
      </c>
      <c r="D2376" s="79">
        <v>78933065</v>
      </c>
      <c r="E2376" s="56" t="s">
        <v>6</v>
      </c>
      <c r="F2376" s="79">
        <v>221395</v>
      </c>
      <c r="G2376" s="79" t="s">
        <v>89</v>
      </c>
      <c r="H2376" s="79" t="s">
        <v>7468</v>
      </c>
      <c r="I2376" s="100" t="s">
        <v>4850</v>
      </c>
      <c r="J2376" s="79" t="s">
        <v>11774</v>
      </c>
      <c r="K2376" s="55" t="s">
        <v>12</v>
      </c>
      <c r="L2376" s="100" t="s">
        <v>9852</v>
      </c>
      <c r="M2376" s="100" t="s">
        <v>93</v>
      </c>
      <c r="N2376" s="79">
        <v>6451426</v>
      </c>
      <c r="O2376" s="132" t="s">
        <v>11783</v>
      </c>
      <c r="P2376" s="79" t="s">
        <v>11784</v>
      </c>
      <c r="Q2376" s="60" t="s">
        <v>11785</v>
      </c>
      <c r="R2376" s="79" t="s">
        <v>8705</v>
      </c>
      <c r="S2376" s="79" t="s">
        <v>240</v>
      </c>
      <c r="T2376" s="79" t="s">
        <v>11786</v>
      </c>
      <c r="U2376" s="79" t="s">
        <v>6471</v>
      </c>
      <c r="V2376" s="79" t="s">
        <v>8212</v>
      </c>
      <c r="W2376" s="79" t="s">
        <v>11787</v>
      </c>
      <c r="X2376" s="45" t="s">
        <v>100</v>
      </c>
      <c r="Y2376" s="45" t="s">
        <v>100</v>
      </c>
      <c r="Z2376" s="45" t="s">
        <v>100</v>
      </c>
      <c r="AA2376" s="79" t="s">
        <v>109</v>
      </c>
      <c r="AB2376" s="79" t="s">
        <v>109</v>
      </c>
      <c r="AC2376" s="79" t="s">
        <v>11788</v>
      </c>
    </row>
    <row r="2377" spans="1:29" x14ac:dyDescent="0.3">
      <c r="A2377" s="36">
        <v>2376</v>
      </c>
      <c r="B2377" s="35" t="s">
        <v>87</v>
      </c>
      <c r="C2377" s="37">
        <v>44701</v>
      </c>
      <c r="D2377" s="79">
        <v>78933065</v>
      </c>
      <c r="E2377" s="56" t="s">
        <v>6</v>
      </c>
      <c r="F2377" s="79">
        <v>221395</v>
      </c>
      <c r="G2377" s="79" t="s">
        <v>89</v>
      </c>
      <c r="H2377" s="79" t="s">
        <v>7468</v>
      </c>
      <c r="I2377" s="100" t="s">
        <v>4850</v>
      </c>
      <c r="J2377" s="79" t="s">
        <v>11774</v>
      </c>
      <c r="K2377" s="55" t="s">
        <v>12</v>
      </c>
      <c r="L2377" s="100" t="s">
        <v>9852</v>
      </c>
      <c r="M2377" s="100" t="s">
        <v>93</v>
      </c>
      <c r="N2377" s="79">
        <v>6452315</v>
      </c>
      <c r="O2377" s="132" t="s">
        <v>11789</v>
      </c>
      <c r="P2377" s="79">
        <v>8639468768</v>
      </c>
      <c r="Q2377" s="60" t="s">
        <v>11790</v>
      </c>
      <c r="R2377" s="79" t="s">
        <v>290</v>
      </c>
      <c r="S2377" s="79" t="s">
        <v>1495</v>
      </c>
      <c r="T2377" s="79" t="s">
        <v>11791</v>
      </c>
      <c r="U2377" s="79" t="s">
        <v>5265</v>
      </c>
      <c r="V2377" s="79" t="s">
        <v>5815</v>
      </c>
      <c r="W2377" s="79" t="s">
        <v>1374</v>
      </c>
      <c r="X2377" s="45" t="s">
        <v>100</v>
      </c>
      <c r="Y2377" s="45" t="s">
        <v>100</v>
      </c>
      <c r="Z2377" s="45" t="s">
        <v>100</v>
      </c>
      <c r="AA2377" s="79" t="s">
        <v>109</v>
      </c>
      <c r="AB2377" s="79" t="s">
        <v>109</v>
      </c>
      <c r="AC2377" s="79" t="s">
        <v>8578</v>
      </c>
    </row>
    <row r="2378" spans="1:29" x14ac:dyDescent="0.3">
      <c r="A2378" s="36">
        <v>2377</v>
      </c>
      <c r="B2378" s="35" t="s">
        <v>87</v>
      </c>
      <c r="C2378" s="37">
        <v>44701</v>
      </c>
      <c r="D2378" s="79">
        <v>71005092</v>
      </c>
      <c r="E2378" s="56" t="s">
        <v>6</v>
      </c>
      <c r="F2378" s="79">
        <v>221395</v>
      </c>
      <c r="G2378" s="79" t="s">
        <v>89</v>
      </c>
      <c r="H2378" s="79" t="s">
        <v>7468</v>
      </c>
      <c r="I2378" s="79" t="s">
        <v>103</v>
      </c>
      <c r="J2378" s="55" t="s">
        <v>11079</v>
      </c>
      <c r="K2378" s="55" t="s">
        <v>38</v>
      </c>
      <c r="L2378" s="79" t="s">
        <v>1416</v>
      </c>
      <c r="M2378" s="100" t="s">
        <v>93</v>
      </c>
      <c r="N2378" s="79">
        <v>6449837</v>
      </c>
      <c r="O2378" s="79" t="s">
        <v>11792</v>
      </c>
      <c r="P2378" s="79" t="s">
        <v>11793</v>
      </c>
      <c r="Q2378" s="60" t="s">
        <v>11794</v>
      </c>
      <c r="R2378" s="79" t="s">
        <v>225</v>
      </c>
      <c r="S2378" s="79" t="s">
        <v>96</v>
      </c>
      <c r="T2378" s="79" t="s">
        <v>11795</v>
      </c>
      <c r="U2378" s="79" t="s">
        <v>11796</v>
      </c>
      <c r="V2378" s="79" t="s">
        <v>1305</v>
      </c>
      <c r="W2378" s="79" t="s">
        <v>11797</v>
      </c>
      <c r="X2378" s="45" t="s">
        <v>100</v>
      </c>
      <c r="Y2378" s="45" t="s">
        <v>100</v>
      </c>
      <c r="Z2378" s="45" t="s">
        <v>100</v>
      </c>
      <c r="AA2378" s="79" t="s">
        <v>109</v>
      </c>
      <c r="AB2378" s="79" t="s">
        <v>109</v>
      </c>
      <c r="AC2378" s="79" t="s">
        <v>11798</v>
      </c>
    </row>
    <row r="2379" spans="1:29" x14ac:dyDescent="0.3">
      <c r="A2379" s="36">
        <v>2378</v>
      </c>
      <c r="B2379" s="35" t="s">
        <v>87</v>
      </c>
      <c r="C2379" s="37">
        <v>44704</v>
      </c>
      <c r="D2379" s="58"/>
      <c r="E2379" s="56" t="s">
        <v>6</v>
      </c>
      <c r="F2379" s="79">
        <v>221395</v>
      </c>
      <c r="G2379" s="79" t="s">
        <v>89</v>
      </c>
      <c r="H2379" s="58" t="s">
        <v>11723</v>
      </c>
      <c r="I2379" s="58" t="s">
        <v>1070</v>
      </c>
      <c r="J2379" s="58" t="s">
        <v>11639</v>
      </c>
      <c r="K2379" s="55" t="s">
        <v>38</v>
      </c>
      <c r="L2379" s="58" t="s">
        <v>236</v>
      </c>
      <c r="M2379" s="100" t="s">
        <v>93</v>
      </c>
      <c r="N2379" s="58" t="s">
        <v>236</v>
      </c>
      <c r="O2379" s="58" t="s">
        <v>10845</v>
      </c>
      <c r="P2379" s="58">
        <v>7299570576</v>
      </c>
      <c r="Q2379" s="58" t="s">
        <v>11047</v>
      </c>
      <c r="R2379" s="58" t="s">
        <v>910</v>
      </c>
      <c r="S2379" s="58" t="s">
        <v>910</v>
      </c>
      <c r="T2379" s="58" t="s">
        <v>10847</v>
      </c>
      <c r="U2379" s="58" t="s">
        <v>11799</v>
      </c>
      <c r="V2379" s="58" t="s">
        <v>11800</v>
      </c>
      <c r="W2379" s="58" t="s">
        <v>2488</v>
      </c>
      <c r="X2379" s="58" t="s">
        <v>128</v>
      </c>
      <c r="Y2379" s="58" t="s">
        <v>128</v>
      </c>
      <c r="Z2379" s="58" t="s">
        <v>128</v>
      </c>
      <c r="AA2379" s="58" t="s">
        <v>109</v>
      </c>
      <c r="AB2379" s="58" t="s">
        <v>109</v>
      </c>
    </row>
    <row r="2380" spans="1:29" x14ac:dyDescent="0.3">
      <c r="A2380" s="36">
        <v>2379</v>
      </c>
      <c r="B2380" s="35" t="s">
        <v>87</v>
      </c>
      <c r="C2380" s="37">
        <v>44704</v>
      </c>
      <c r="D2380" s="58"/>
      <c r="E2380" s="56" t="s">
        <v>6</v>
      </c>
      <c r="F2380" s="79">
        <v>221395</v>
      </c>
      <c r="G2380" s="79" t="s">
        <v>89</v>
      </c>
      <c r="H2380" s="58" t="s">
        <v>11723</v>
      </c>
      <c r="I2380" s="58" t="s">
        <v>1070</v>
      </c>
      <c r="J2380" s="58" t="s">
        <v>11639</v>
      </c>
      <c r="K2380" s="55" t="s">
        <v>38</v>
      </c>
      <c r="L2380" s="58"/>
      <c r="M2380" s="100" t="s">
        <v>93</v>
      </c>
      <c r="N2380" s="58">
        <v>6442616</v>
      </c>
      <c r="O2380" s="58" t="s">
        <v>11801</v>
      </c>
      <c r="P2380" s="58">
        <v>9821705839</v>
      </c>
      <c r="Q2380" s="58" t="s">
        <v>11802</v>
      </c>
      <c r="R2380" s="58" t="s">
        <v>265</v>
      </c>
      <c r="S2380" s="58" t="s">
        <v>265</v>
      </c>
      <c r="T2380" s="58" t="s">
        <v>1643</v>
      </c>
      <c r="U2380" s="58" t="s">
        <v>11803</v>
      </c>
      <c r="V2380" s="58" t="s">
        <v>11804</v>
      </c>
      <c r="W2380" s="58" t="s">
        <v>2488</v>
      </c>
      <c r="X2380" s="58" t="s">
        <v>128</v>
      </c>
      <c r="Y2380" s="58" t="s">
        <v>128</v>
      </c>
      <c r="Z2380" s="58" t="s">
        <v>128</v>
      </c>
      <c r="AA2380" s="58" t="s">
        <v>109</v>
      </c>
      <c r="AB2380" s="58" t="s">
        <v>109</v>
      </c>
    </row>
    <row r="2381" spans="1:29" x14ac:dyDescent="0.3">
      <c r="A2381" s="36">
        <v>2380</v>
      </c>
      <c r="B2381" s="35" t="s">
        <v>87</v>
      </c>
      <c r="C2381" s="37">
        <v>44704</v>
      </c>
      <c r="D2381" s="58"/>
      <c r="E2381" s="56" t="s">
        <v>6</v>
      </c>
      <c r="F2381" s="79">
        <v>221395</v>
      </c>
      <c r="G2381" s="79" t="s">
        <v>89</v>
      </c>
      <c r="H2381" s="58" t="s">
        <v>11723</v>
      </c>
      <c r="I2381" s="58" t="s">
        <v>1070</v>
      </c>
      <c r="J2381" s="58" t="s">
        <v>11639</v>
      </c>
      <c r="K2381" s="55" t="s">
        <v>38</v>
      </c>
      <c r="L2381" s="58"/>
      <c r="M2381" s="100" t="s">
        <v>93</v>
      </c>
      <c r="N2381" s="58" t="s">
        <v>236</v>
      </c>
      <c r="O2381" s="58" t="s">
        <v>11805</v>
      </c>
      <c r="P2381" s="58">
        <v>8660280009</v>
      </c>
      <c r="Q2381" s="58" t="s">
        <v>11806</v>
      </c>
      <c r="R2381" s="58" t="s">
        <v>569</v>
      </c>
      <c r="S2381" s="58" t="s">
        <v>569</v>
      </c>
      <c r="T2381" s="58" t="s">
        <v>10675</v>
      </c>
      <c r="U2381" s="58" t="s">
        <v>11807</v>
      </c>
      <c r="V2381" s="58" t="s">
        <v>11808</v>
      </c>
      <c r="W2381" s="58" t="s">
        <v>11809</v>
      </c>
      <c r="X2381" s="58" t="s">
        <v>128</v>
      </c>
      <c r="Y2381" s="58" t="s">
        <v>128</v>
      </c>
      <c r="Z2381" s="58" t="s">
        <v>128</v>
      </c>
      <c r="AA2381" s="58" t="s">
        <v>109</v>
      </c>
      <c r="AB2381" s="58" t="s">
        <v>109</v>
      </c>
    </row>
    <row r="2382" spans="1:29" x14ac:dyDescent="0.3">
      <c r="A2382" s="36">
        <v>2381</v>
      </c>
      <c r="B2382" s="35" t="s">
        <v>87</v>
      </c>
      <c r="C2382" s="37">
        <v>44704</v>
      </c>
      <c r="D2382" s="58"/>
      <c r="E2382" s="56" t="s">
        <v>6</v>
      </c>
      <c r="F2382" s="79">
        <v>221395</v>
      </c>
      <c r="G2382" s="79" t="s">
        <v>89</v>
      </c>
      <c r="H2382" s="58" t="s">
        <v>11723</v>
      </c>
      <c r="I2382" s="58" t="s">
        <v>1070</v>
      </c>
      <c r="J2382" s="58" t="s">
        <v>11639</v>
      </c>
      <c r="K2382" s="55" t="s">
        <v>38</v>
      </c>
      <c r="L2382" s="58"/>
      <c r="M2382" s="100" t="s">
        <v>93</v>
      </c>
      <c r="N2382" s="58" t="s">
        <v>236</v>
      </c>
      <c r="O2382" s="58" t="s">
        <v>11810</v>
      </c>
      <c r="P2382" s="58">
        <v>8885438648</v>
      </c>
      <c r="Q2382" s="58" t="s">
        <v>11811</v>
      </c>
      <c r="R2382" s="58" t="s">
        <v>277</v>
      </c>
      <c r="S2382" s="58" t="s">
        <v>277</v>
      </c>
      <c r="T2382" s="58" t="s">
        <v>11812</v>
      </c>
      <c r="U2382" s="58" t="s">
        <v>11813</v>
      </c>
      <c r="V2382" s="58" t="s">
        <v>11814</v>
      </c>
      <c r="W2382" s="58" t="s">
        <v>11815</v>
      </c>
      <c r="X2382" s="58" t="s">
        <v>128</v>
      </c>
      <c r="Y2382" s="58" t="s">
        <v>128</v>
      </c>
      <c r="Z2382" s="58" t="s">
        <v>128</v>
      </c>
      <c r="AA2382" s="58" t="s">
        <v>109</v>
      </c>
      <c r="AB2382" s="58" t="s">
        <v>109</v>
      </c>
    </row>
    <row r="2383" spans="1:29" x14ac:dyDescent="0.3">
      <c r="A2383" s="36">
        <v>2382</v>
      </c>
      <c r="B2383" s="35" t="s">
        <v>87</v>
      </c>
      <c r="C2383" s="37">
        <v>44704</v>
      </c>
      <c r="D2383" s="58">
        <v>84972851</v>
      </c>
      <c r="E2383" s="56" t="s">
        <v>6</v>
      </c>
      <c r="F2383" s="79">
        <v>221395</v>
      </c>
      <c r="G2383" s="79" t="s">
        <v>89</v>
      </c>
      <c r="H2383" s="58" t="s">
        <v>11723</v>
      </c>
      <c r="I2383" s="58" t="s">
        <v>1070</v>
      </c>
      <c r="J2383" s="58" t="s">
        <v>11816</v>
      </c>
      <c r="K2383" s="55" t="s">
        <v>38</v>
      </c>
      <c r="L2383" s="58"/>
      <c r="M2383" s="100" t="s">
        <v>93</v>
      </c>
      <c r="N2383" s="58">
        <v>6419285</v>
      </c>
      <c r="O2383" s="58" t="s">
        <v>11817</v>
      </c>
      <c r="P2383" s="58">
        <v>9398634783</v>
      </c>
      <c r="Q2383" s="58" t="s">
        <v>11818</v>
      </c>
      <c r="R2383" s="58" t="s">
        <v>677</v>
      </c>
      <c r="S2383" s="58" t="s">
        <v>677</v>
      </c>
      <c r="T2383" s="58" t="s">
        <v>11819</v>
      </c>
      <c r="U2383" s="58" t="s">
        <v>11820</v>
      </c>
      <c r="V2383" s="58" t="s">
        <v>4457</v>
      </c>
      <c r="W2383" s="58" t="s">
        <v>2488</v>
      </c>
      <c r="X2383" s="58" t="s">
        <v>128</v>
      </c>
      <c r="Y2383" s="58" t="s">
        <v>128</v>
      </c>
      <c r="Z2383" s="58" t="s">
        <v>128</v>
      </c>
      <c r="AA2383" s="58" t="s">
        <v>101</v>
      </c>
      <c r="AB2383" s="58" t="s">
        <v>101</v>
      </c>
    </row>
    <row r="2384" spans="1:29" x14ac:dyDescent="0.3">
      <c r="A2384" s="36">
        <v>2383</v>
      </c>
      <c r="B2384" s="35" t="s">
        <v>87</v>
      </c>
      <c r="C2384" s="37">
        <v>44704</v>
      </c>
      <c r="D2384" s="58">
        <v>84972851</v>
      </c>
      <c r="E2384" s="56" t="s">
        <v>6</v>
      </c>
      <c r="F2384" s="79">
        <v>221395</v>
      </c>
      <c r="G2384" s="79" t="s">
        <v>89</v>
      </c>
      <c r="H2384" s="58" t="s">
        <v>11723</v>
      </c>
      <c r="I2384" s="58" t="s">
        <v>1070</v>
      </c>
      <c r="J2384" s="58" t="s">
        <v>11816</v>
      </c>
      <c r="K2384" s="55" t="s">
        <v>38</v>
      </c>
      <c r="L2384" s="58" t="s">
        <v>1577</v>
      </c>
      <c r="M2384" s="100" t="s">
        <v>93</v>
      </c>
      <c r="N2384" s="58" t="s">
        <v>11821</v>
      </c>
      <c r="O2384" s="179" t="s">
        <v>11822</v>
      </c>
      <c r="P2384" s="58">
        <v>9642919749</v>
      </c>
      <c r="Q2384" s="58" t="s">
        <v>11823</v>
      </c>
      <c r="R2384" s="58" t="s">
        <v>11824</v>
      </c>
      <c r="S2384" s="58" t="s">
        <v>1208</v>
      </c>
      <c r="T2384" s="58" t="s">
        <v>749</v>
      </c>
      <c r="U2384" s="58" t="s">
        <v>4457</v>
      </c>
      <c r="V2384" s="58" t="s">
        <v>4436</v>
      </c>
      <c r="W2384" s="58" t="s">
        <v>11825</v>
      </c>
      <c r="X2384" s="58" t="s">
        <v>128</v>
      </c>
      <c r="Y2384" s="58" t="s">
        <v>128</v>
      </c>
      <c r="Z2384" s="58" t="s">
        <v>128</v>
      </c>
      <c r="AA2384" s="58" t="s">
        <v>101</v>
      </c>
      <c r="AB2384" s="58" t="s">
        <v>101</v>
      </c>
      <c r="AC2384" s="79" t="s">
        <v>11826</v>
      </c>
    </row>
    <row r="2385" spans="1:29" x14ac:dyDescent="0.3">
      <c r="A2385" s="36">
        <v>2384</v>
      </c>
      <c r="B2385" s="35" t="s">
        <v>87</v>
      </c>
      <c r="C2385" s="37">
        <v>44701</v>
      </c>
      <c r="D2385" s="79"/>
      <c r="E2385" s="56" t="s">
        <v>6</v>
      </c>
      <c r="F2385" s="79">
        <v>221395</v>
      </c>
      <c r="G2385" s="79" t="s">
        <v>89</v>
      </c>
      <c r="H2385" s="79" t="s">
        <v>90</v>
      </c>
      <c r="I2385" s="58" t="s">
        <v>1070</v>
      </c>
      <c r="J2385" s="79" t="s">
        <v>6166</v>
      </c>
      <c r="K2385" s="55" t="s">
        <v>38</v>
      </c>
      <c r="L2385" s="79" t="s">
        <v>8702</v>
      </c>
      <c r="M2385" s="79" t="s">
        <v>93</v>
      </c>
      <c r="N2385" s="79">
        <v>6865780</v>
      </c>
      <c r="O2385" s="79" t="s">
        <v>11827</v>
      </c>
      <c r="P2385" s="79">
        <v>8125633984</v>
      </c>
      <c r="Q2385" s="60" t="s">
        <v>11828</v>
      </c>
      <c r="R2385" s="79" t="s">
        <v>6773</v>
      </c>
      <c r="S2385" s="79" t="s">
        <v>11829</v>
      </c>
      <c r="T2385" s="79" t="s">
        <v>11830</v>
      </c>
      <c r="U2385" s="79">
        <v>500000</v>
      </c>
      <c r="V2385" s="79">
        <v>1100000</v>
      </c>
      <c r="W2385" s="79" t="s">
        <v>11831</v>
      </c>
      <c r="X2385" s="79" t="s">
        <v>100</v>
      </c>
      <c r="Y2385" s="79" t="s">
        <v>100</v>
      </c>
      <c r="Z2385" s="79" t="s">
        <v>100</v>
      </c>
      <c r="AA2385" s="79" t="s">
        <v>101</v>
      </c>
      <c r="AB2385" s="79" t="s">
        <v>109</v>
      </c>
      <c r="AC2385" s="79" t="s">
        <v>11826</v>
      </c>
    </row>
    <row r="2386" spans="1:29" ht="15" customHeight="1" x14ac:dyDescent="0.3">
      <c r="A2386" s="36">
        <v>2385</v>
      </c>
      <c r="B2386" s="35" t="s">
        <v>87</v>
      </c>
      <c r="C2386" s="37">
        <v>44701</v>
      </c>
      <c r="D2386" s="79"/>
      <c r="E2386" s="56" t="s">
        <v>6</v>
      </c>
      <c r="F2386" s="79">
        <v>221395</v>
      </c>
      <c r="G2386" s="79" t="s">
        <v>89</v>
      </c>
      <c r="H2386" s="79" t="s">
        <v>90</v>
      </c>
      <c r="I2386" s="58" t="s">
        <v>1070</v>
      </c>
      <c r="J2386" s="79" t="s">
        <v>6166</v>
      </c>
      <c r="K2386" s="55" t="s">
        <v>38</v>
      </c>
      <c r="L2386" s="79"/>
      <c r="M2386" s="79" t="s">
        <v>93</v>
      </c>
      <c r="N2386" s="79">
        <v>6422949</v>
      </c>
      <c r="O2386" s="79" t="s">
        <v>11832</v>
      </c>
      <c r="P2386" s="79">
        <v>8975335434</v>
      </c>
      <c r="Q2386" s="60" t="s">
        <v>11833</v>
      </c>
      <c r="R2386" s="79" t="s">
        <v>11834</v>
      </c>
      <c r="S2386" s="79" t="s">
        <v>11829</v>
      </c>
      <c r="T2386" s="79" t="s">
        <v>11835</v>
      </c>
      <c r="U2386" s="79">
        <v>8500000</v>
      </c>
      <c r="V2386" s="79">
        <v>1700000</v>
      </c>
      <c r="W2386" s="79" t="s">
        <v>11836</v>
      </c>
      <c r="X2386" s="79" t="s">
        <v>100</v>
      </c>
      <c r="Y2386" s="79" t="s">
        <v>100</v>
      </c>
      <c r="Z2386" s="79" t="s">
        <v>100</v>
      </c>
      <c r="AA2386" s="79" t="s">
        <v>401</v>
      </c>
      <c r="AB2386" s="79" t="s">
        <v>109</v>
      </c>
      <c r="AC2386" s="79" t="s">
        <v>11837</v>
      </c>
    </row>
    <row r="2387" spans="1:29" x14ac:dyDescent="0.3">
      <c r="A2387" s="36">
        <v>2386</v>
      </c>
      <c r="B2387" s="35" t="s">
        <v>87</v>
      </c>
      <c r="C2387" s="37">
        <v>44701</v>
      </c>
      <c r="D2387" s="79"/>
      <c r="E2387" s="56" t="s">
        <v>6</v>
      </c>
      <c r="F2387" s="79">
        <v>221395</v>
      </c>
      <c r="G2387" s="79" t="s">
        <v>89</v>
      </c>
      <c r="H2387" s="79" t="s">
        <v>90</v>
      </c>
      <c r="I2387" s="58" t="s">
        <v>1070</v>
      </c>
      <c r="J2387" s="79" t="s">
        <v>6166</v>
      </c>
      <c r="K2387" s="55" t="s">
        <v>38</v>
      </c>
      <c r="L2387" s="79" t="s">
        <v>8444</v>
      </c>
      <c r="M2387" s="79" t="s">
        <v>93</v>
      </c>
      <c r="N2387" s="79">
        <v>6275434</v>
      </c>
      <c r="O2387" s="147" t="s">
        <v>11838</v>
      </c>
      <c r="P2387" s="167">
        <v>7337709691</v>
      </c>
      <c r="Q2387" s="60" t="s">
        <v>11839</v>
      </c>
      <c r="R2387" s="79" t="s">
        <v>232</v>
      </c>
      <c r="S2387" s="79" t="s">
        <v>11840</v>
      </c>
      <c r="T2387" s="79" t="s">
        <v>198</v>
      </c>
      <c r="U2387" s="79">
        <v>100000</v>
      </c>
      <c r="V2387" s="79">
        <v>1600000</v>
      </c>
      <c r="W2387" s="79" t="s">
        <v>11841</v>
      </c>
      <c r="X2387" s="79" t="s">
        <v>100</v>
      </c>
      <c r="Y2387" s="79" t="s">
        <v>100</v>
      </c>
      <c r="Z2387" s="79" t="s">
        <v>100</v>
      </c>
      <c r="AA2387" s="79" t="s">
        <v>109</v>
      </c>
      <c r="AB2387" s="79" t="s">
        <v>109</v>
      </c>
      <c r="AC2387" s="79" t="s">
        <v>11842</v>
      </c>
    </row>
    <row r="2388" spans="1:29" x14ac:dyDescent="0.3">
      <c r="A2388" s="36">
        <v>2387</v>
      </c>
      <c r="B2388" s="35" t="s">
        <v>87</v>
      </c>
      <c r="C2388" s="37">
        <v>44701</v>
      </c>
      <c r="D2388" s="79"/>
      <c r="E2388" s="56" t="s">
        <v>6</v>
      </c>
      <c r="F2388" s="79">
        <v>221395</v>
      </c>
      <c r="G2388" s="79" t="s">
        <v>89</v>
      </c>
      <c r="H2388" s="79" t="s">
        <v>90</v>
      </c>
      <c r="I2388" s="58" t="s">
        <v>1070</v>
      </c>
      <c r="J2388" s="79" t="s">
        <v>6166</v>
      </c>
      <c r="K2388" s="55" t="s">
        <v>45</v>
      </c>
      <c r="L2388" s="79" t="s">
        <v>2633</v>
      </c>
      <c r="M2388" s="79" t="s">
        <v>93</v>
      </c>
      <c r="N2388" s="79">
        <v>6441130</v>
      </c>
      <c r="O2388" s="132" t="s">
        <v>11843</v>
      </c>
      <c r="P2388" s="79">
        <v>9398560488</v>
      </c>
      <c r="Q2388" s="60" t="s">
        <v>11844</v>
      </c>
      <c r="R2388" s="79" t="s">
        <v>96</v>
      </c>
      <c r="S2388" s="79" t="s">
        <v>11845</v>
      </c>
      <c r="T2388" s="79" t="s">
        <v>11846</v>
      </c>
      <c r="U2388" s="79">
        <v>3600000</v>
      </c>
      <c r="V2388" s="79">
        <v>1200000</v>
      </c>
      <c r="W2388" s="79" t="s">
        <v>11847</v>
      </c>
      <c r="X2388" s="79" t="s">
        <v>100</v>
      </c>
      <c r="Y2388" s="79" t="s">
        <v>100</v>
      </c>
      <c r="Z2388" s="79" t="s">
        <v>100</v>
      </c>
      <c r="AA2388" s="79" t="s">
        <v>109</v>
      </c>
      <c r="AB2388" s="79" t="s">
        <v>109</v>
      </c>
      <c r="AC2388" s="79" t="s">
        <v>11848</v>
      </c>
    </row>
    <row r="2389" spans="1:29" x14ac:dyDescent="0.3">
      <c r="A2389" s="36">
        <v>2388</v>
      </c>
      <c r="B2389" s="35" t="s">
        <v>87</v>
      </c>
      <c r="C2389" s="37">
        <v>44701</v>
      </c>
      <c r="D2389" s="79">
        <v>64501930</v>
      </c>
      <c r="E2389" s="56" t="s">
        <v>1</v>
      </c>
      <c r="F2389" s="79">
        <v>210369</v>
      </c>
      <c r="G2389" s="79" t="s">
        <v>89</v>
      </c>
      <c r="H2389" s="79" t="s">
        <v>90</v>
      </c>
      <c r="I2389" s="58" t="s">
        <v>2091</v>
      </c>
      <c r="J2389" s="79" t="s">
        <v>11849</v>
      </c>
      <c r="K2389" s="55" t="s">
        <v>24</v>
      </c>
      <c r="L2389" s="79" t="s">
        <v>8089</v>
      </c>
      <c r="M2389" s="79" t="s">
        <v>93</v>
      </c>
      <c r="N2389" s="79" t="s">
        <v>11850</v>
      </c>
      <c r="O2389" s="79" t="s">
        <v>11851</v>
      </c>
      <c r="P2389" s="167">
        <v>7042423734</v>
      </c>
      <c r="Q2389" s="60" t="s">
        <v>11852</v>
      </c>
      <c r="R2389" s="79" t="s">
        <v>11853</v>
      </c>
      <c r="S2389" s="79" t="s">
        <v>7844</v>
      </c>
      <c r="T2389" s="79" t="s">
        <v>11854</v>
      </c>
      <c r="U2389" s="79">
        <v>400000</v>
      </c>
      <c r="V2389" s="79">
        <v>1500000</v>
      </c>
      <c r="W2389" s="79" t="s">
        <v>11855</v>
      </c>
      <c r="X2389" s="79" t="s">
        <v>100</v>
      </c>
      <c r="Y2389" s="79" t="s">
        <v>100</v>
      </c>
      <c r="Z2389" s="79" t="s">
        <v>118</v>
      </c>
      <c r="AA2389" s="79" t="s">
        <v>4450</v>
      </c>
      <c r="AB2389" s="79" t="s">
        <v>109</v>
      </c>
      <c r="AC2389" s="79" t="s">
        <v>11856</v>
      </c>
    </row>
    <row r="2390" spans="1:29" x14ac:dyDescent="0.3">
      <c r="A2390" s="36">
        <v>2389</v>
      </c>
      <c r="B2390" s="35" t="s">
        <v>87</v>
      </c>
      <c r="C2390" s="37">
        <v>44701</v>
      </c>
      <c r="D2390" s="79">
        <v>50054761</v>
      </c>
      <c r="E2390" s="56" t="s">
        <v>1</v>
      </c>
      <c r="F2390" s="79">
        <v>210369</v>
      </c>
      <c r="G2390" s="79" t="s">
        <v>89</v>
      </c>
      <c r="H2390" s="79" t="s">
        <v>90</v>
      </c>
      <c r="I2390" s="58" t="s">
        <v>103</v>
      </c>
      <c r="J2390" s="79" t="s">
        <v>11857</v>
      </c>
      <c r="K2390" s="55" t="s">
        <v>45</v>
      </c>
      <c r="L2390" s="79" t="s">
        <v>402</v>
      </c>
      <c r="M2390" s="79" t="s">
        <v>93</v>
      </c>
      <c r="N2390" s="79">
        <v>6181356</v>
      </c>
      <c r="O2390" s="79" t="s">
        <v>11858</v>
      </c>
      <c r="P2390" s="167">
        <v>9886104958</v>
      </c>
      <c r="Q2390" s="60" t="s">
        <v>11859</v>
      </c>
      <c r="R2390" s="79" t="s">
        <v>11860</v>
      </c>
      <c r="S2390" s="79" t="s">
        <v>11861</v>
      </c>
      <c r="T2390" s="79" t="s">
        <v>11862</v>
      </c>
      <c r="U2390" s="79">
        <v>600000</v>
      </c>
      <c r="V2390" s="79">
        <v>800000</v>
      </c>
      <c r="W2390" s="79" t="s">
        <v>481</v>
      </c>
      <c r="X2390" s="79" t="s">
        <v>100</v>
      </c>
      <c r="Y2390" s="79" t="s">
        <v>100</v>
      </c>
      <c r="Z2390" s="79" t="s">
        <v>118</v>
      </c>
      <c r="AA2390" s="79" t="s">
        <v>109</v>
      </c>
      <c r="AB2390" s="79" t="s">
        <v>109</v>
      </c>
      <c r="AC2390" s="79"/>
    </row>
    <row r="2391" spans="1:29" x14ac:dyDescent="0.3">
      <c r="A2391" s="36">
        <v>2390</v>
      </c>
      <c r="B2391" s="35" t="s">
        <v>87</v>
      </c>
      <c r="C2391" s="37">
        <v>44701</v>
      </c>
      <c r="D2391" s="79">
        <v>69368387</v>
      </c>
      <c r="E2391" s="56" t="s">
        <v>1</v>
      </c>
      <c r="F2391" s="79">
        <v>210369</v>
      </c>
      <c r="G2391" s="79" t="s">
        <v>89</v>
      </c>
      <c r="H2391" s="79" t="s">
        <v>5925</v>
      </c>
      <c r="I2391" s="58" t="s">
        <v>7728</v>
      </c>
      <c r="J2391" s="79"/>
      <c r="K2391" s="55" t="s">
        <v>13</v>
      </c>
      <c r="L2391" s="56" t="s">
        <v>621</v>
      </c>
      <c r="M2391" s="79" t="s">
        <v>7715</v>
      </c>
      <c r="N2391" s="79">
        <v>6457348</v>
      </c>
      <c r="O2391" s="79" t="s">
        <v>11863</v>
      </c>
      <c r="P2391" s="167">
        <v>9108675850</v>
      </c>
      <c r="Q2391" s="60" t="s">
        <v>11864</v>
      </c>
      <c r="R2391" s="79" t="s">
        <v>5437</v>
      </c>
      <c r="S2391" s="79" t="s">
        <v>5437</v>
      </c>
      <c r="T2391" s="79" t="s">
        <v>11865</v>
      </c>
      <c r="U2391" s="79">
        <v>1300000</v>
      </c>
      <c r="V2391" s="79">
        <v>1500000</v>
      </c>
      <c r="W2391" s="79" t="s">
        <v>1412</v>
      </c>
      <c r="X2391" s="79" t="s">
        <v>100</v>
      </c>
      <c r="Y2391" s="79" t="s">
        <v>100</v>
      </c>
      <c r="Z2391" s="79"/>
      <c r="AA2391" s="79" t="s">
        <v>2840</v>
      </c>
      <c r="AB2391" s="79" t="s">
        <v>2840</v>
      </c>
      <c r="AC2391" s="79"/>
    </row>
    <row r="2392" spans="1:29" x14ac:dyDescent="0.3">
      <c r="A2392" s="36">
        <v>2391</v>
      </c>
      <c r="B2392" s="35" t="s">
        <v>87</v>
      </c>
      <c r="C2392" s="37">
        <v>44701</v>
      </c>
      <c r="D2392" s="79">
        <v>69368387</v>
      </c>
      <c r="E2392" s="56" t="s">
        <v>1</v>
      </c>
      <c r="F2392" s="79">
        <v>210369</v>
      </c>
      <c r="G2392" s="79" t="s">
        <v>89</v>
      </c>
      <c r="H2392" s="79" t="s">
        <v>5925</v>
      </c>
      <c r="I2392" s="58" t="s">
        <v>7728</v>
      </c>
      <c r="J2392" s="79"/>
      <c r="K2392" s="55" t="s">
        <v>13</v>
      </c>
      <c r="L2392" s="56" t="s">
        <v>621</v>
      </c>
      <c r="M2392" s="79" t="s">
        <v>7715</v>
      </c>
      <c r="N2392" s="79" t="s">
        <v>11866</v>
      </c>
      <c r="O2392" s="79" t="s">
        <v>11867</v>
      </c>
      <c r="P2392" s="167">
        <v>9739763010</v>
      </c>
      <c r="Q2392" s="60" t="s">
        <v>11868</v>
      </c>
      <c r="R2392" s="79" t="s">
        <v>479</v>
      </c>
      <c r="S2392" s="79" t="s">
        <v>479</v>
      </c>
      <c r="T2392" s="79" t="s">
        <v>3513</v>
      </c>
      <c r="U2392" s="79">
        <v>1350000</v>
      </c>
      <c r="V2392" s="79">
        <v>1800000</v>
      </c>
      <c r="W2392" s="79" t="s">
        <v>11869</v>
      </c>
      <c r="X2392" s="79" t="s">
        <v>100</v>
      </c>
      <c r="Y2392" s="79" t="s">
        <v>100</v>
      </c>
      <c r="Z2392" s="79"/>
      <c r="AA2392" s="79" t="s">
        <v>2840</v>
      </c>
      <c r="AB2392" s="79" t="s">
        <v>2840</v>
      </c>
      <c r="AC2392" s="79"/>
    </row>
    <row r="2393" spans="1:29" x14ac:dyDescent="0.3">
      <c r="A2393" s="36">
        <v>2392</v>
      </c>
      <c r="B2393" s="35" t="s">
        <v>87</v>
      </c>
      <c r="C2393" s="37">
        <v>44704</v>
      </c>
      <c r="D2393" s="79">
        <v>54220995</v>
      </c>
      <c r="E2393" s="56" t="s">
        <v>1</v>
      </c>
      <c r="F2393" s="79">
        <v>210369</v>
      </c>
      <c r="G2393" s="79" t="s">
        <v>89</v>
      </c>
      <c r="H2393" s="79" t="s">
        <v>90</v>
      </c>
      <c r="I2393" s="58" t="s">
        <v>103</v>
      </c>
      <c r="J2393" s="79" t="s">
        <v>11222</v>
      </c>
      <c r="K2393" s="55" t="s">
        <v>13</v>
      </c>
      <c r="L2393" s="79" t="s">
        <v>31</v>
      </c>
      <c r="M2393" s="79" t="s">
        <v>93</v>
      </c>
      <c r="N2393" s="79">
        <v>6478480</v>
      </c>
      <c r="O2393" s="79" t="s">
        <v>11870</v>
      </c>
      <c r="P2393" s="167">
        <v>8148438185</v>
      </c>
      <c r="Q2393" s="60" t="s">
        <v>11871</v>
      </c>
      <c r="R2393" s="79" t="s">
        <v>406</v>
      </c>
      <c r="S2393" s="79" t="s">
        <v>407</v>
      </c>
      <c r="T2393" s="79" t="s">
        <v>11872</v>
      </c>
      <c r="U2393" s="79">
        <v>370000</v>
      </c>
      <c r="V2393" s="79">
        <v>650000</v>
      </c>
      <c r="W2393" s="79" t="s">
        <v>3768</v>
      </c>
      <c r="X2393" s="79" t="s">
        <v>128</v>
      </c>
      <c r="Y2393" s="79" t="s">
        <v>128</v>
      </c>
      <c r="Z2393" s="79" t="s">
        <v>128</v>
      </c>
      <c r="AA2393" s="79" t="s">
        <v>267</v>
      </c>
      <c r="AB2393" s="79" t="s">
        <v>109</v>
      </c>
      <c r="AC2393" s="79" t="s">
        <v>11873</v>
      </c>
    </row>
    <row r="2394" spans="1:29" x14ac:dyDescent="0.3">
      <c r="A2394" s="36">
        <v>2393</v>
      </c>
      <c r="B2394" s="35" t="s">
        <v>87</v>
      </c>
      <c r="C2394" s="37">
        <v>44704</v>
      </c>
      <c r="D2394" s="79">
        <v>54220995</v>
      </c>
      <c r="E2394" s="56" t="s">
        <v>1</v>
      </c>
      <c r="F2394" s="79">
        <v>210369</v>
      </c>
      <c r="G2394" s="79" t="s">
        <v>89</v>
      </c>
      <c r="H2394" s="79" t="s">
        <v>90</v>
      </c>
      <c r="I2394" s="58" t="s">
        <v>103</v>
      </c>
      <c r="J2394" s="79" t="s">
        <v>11222</v>
      </c>
      <c r="K2394" s="55" t="s">
        <v>13</v>
      </c>
      <c r="L2394" s="79" t="s">
        <v>31</v>
      </c>
      <c r="M2394" s="79" t="s">
        <v>93</v>
      </c>
      <c r="N2394" s="79">
        <v>6478476</v>
      </c>
      <c r="O2394" s="79" t="s">
        <v>11874</v>
      </c>
      <c r="P2394" s="167">
        <v>8087350083</v>
      </c>
      <c r="Q2394" s="60" t="s">
        <v>11875</v>
      </c>
      <c r="R2394" s="79" t="s">
        <v>613</v>
      </c>
      <c r="S2394" s="79" t="s">
        <v>277</v>
      </c>
      <c r="T2394" s="79" t="s">
        <v>10503</v>
      </c>
      <c r="U2394" s="79">
        <v>220000</v>
      </c>
      <c r="V2394" s="79">
        <v>600000</v>
      </c>
      <c r="W2394" s="79" t="s">
        <v>11876</v>
      </c>
      <c r="X2394" s="79" t="s">
        <v>128</v>
      </c>
      <c r="Y2394" s="79" t="s">
        <v>128</v>
      </c>
      <c r="Z2394" s="79" t="s">
        <v>128</v>
      </c>
      <c r="AA2394" s="79" t="s">
        <v>401</v>
      </c>
      <c r="AB2394" s="79" t="s">
        <v>109</v>
      </c>
      <c r="AC2394" s="79" t="s">
        <v>11877</v>
      </c>
    </row>
    <row r="2395" spans="1:29" x14ac:dyDescent="0.3">
      <c r="A2395" s="36">
        <v>2394</v>
      </c>
      <c r="B2395" s="35" t="s">
        <v>87</v>
      </c>
      <c r="C2395" s="37">
        <v>44704</v>
      </c>
      <c r="D2395" s="79">
        <v>54220995</v>
      </c>
      <c r="E2395" s="56" t="s">
        <v>1</v>
      </c>
      <c r="F2395" s="79">
        <v>210369</v>
      </c>
      <c r="G2395" s="79" t="s">
        <v>89</v>
      </c>
      <c r="H2395" s="79" t="s">
        <v>90</v>
      </c>
      <c r="I2395" s="58" t="s">
        <v>103</v>
      </c>
      <c r="J2395" s="79" t="s">
        <v>11222</v>
      </c>
      <c r="K2395" s="55" t="s">
        <v>13</v>
      </c>
      <c r="L2395" s="79" t="s">
        <v>31</v>
      </c>
      <c r="M2395" s="79" t="s">
        <v>93</v>
      </c>
      <c r="N2395" s="79">
        <v>6478465</v>
      </c>
      <c r="O2395" s="79" t="s">
        <v>11878</v>
      </c>
      <c r="P2395" s="167">
        <v>7829606238</v>
      </c>
      <c r="Q2395" s="60" t="s">
        <v>11879</v>
      </c>
      <c r="R2395" s="79" t="s">
        <v>1845</v>
      </c>
      <c r="S2395" s="79" t="s">
        <v>569</v>
      </c>
      <c r="T2395" s="79" t="s">
        <v>9344</v>
      </c>
      <c r="U2395" s="79">
        <v>450000</v>
      </c>
      <c r="V2395" s="79">
        <v>1000000</v>
      </c>
      <c r="W2395" s="79" t="s">
        <v>11876</v>
      </c>
      <c r="X2395" s="79" t="s">
        <v>128</v>
      </c>
      <c r="Y2395" s="79" t="s">
        <v>128</v>
      </c>
      <c r="Z2395" s="79" t="s">
        <v>128</v>
      </c>
      <c r="AA2395" s="79" t="s">
        <v>109</v>
      </c>
      <c r="AB2395" s="79" t="s">
        <v>109</v>
      </c>
      <c r="AC2395" s="79" t="s">
        <v>11880</v>
      </c>
    </row>
    <row r="2396" spans="1:29" x14ac:dyDescent="0.3">
      <c r="A2396" s="36">
        <v>2395</v>
      </c>
      <c r="B2396" s="35" t="s">
        <v>87</v>
      </c>
      <c r="C2396" s="37">
        <v>44704</v>
      </c>
      <c r="D2396" s="79">
        <v>56579393</v>
      </c>
      <c r="E2396" s="79" t="s">
        <v>6</v>
      </c>
      <c r="F2396" s="79">
        <v>221395</v>
      </c>
      <c r="G2396" s="79" t="s">
        <v>89</v>
      </c>
      <c r="H2396" s="79" t="s">
        <v>11881</v>
      </c>
      <c r="I2396" s="79" t="s">
        <v>11882</v>
      </c>
      <c r="J2396" s="79" t="s">
        <v>11883</v>
      </c>
      <c r="K2396" s="79" t="s">
        <v>12</v>
      </c>
      <c r="L2396" s="79" t="s">
        <v>11884</v>
      </c>
      <c r="M2396" s="79" t="s">
        <v>93</v>
      </c>
      <c r="N2396" s="79">
        <v>6478852</v>
      </c>
      <c r="O2396" s="132" t="s">
        <v>11885</v>
      </c>
      <c r="P2396" s="79">
        <v>7799395391</v>
      </c>
      <c r="Q2396" s="60" t="s">
        <v>11886</v>
      </c>
      <c r="R2396" s="79" t="s">
        <v>115</v>
      </c>
      <c r="S2396" s="79" t="s">
        <v>11887</v>
      </c>
      <c r="T2396" s="79" t="s">
        <v>11888</v>
      </c>
      <c r="U2396" s="79" t="s">
        <v>1312</v>
      </c>
      <c r="V2396" s="79" t="s">
        <v>11889</v>
      </c>
      <c r="W2396" s="79" t="s">
        <v>11890</v>
      </c>
      <c r="X2396" s="79" t="s">
        <v>128</v>
      </c>
      <c r="Y2396" s="79" t="s">
        <v>128</v>
      </c>
      <c r="Z2396" s="79" t="s">
        <v>128</v>
      </c>
      <c r="AA2396" s="79" t="s">
        <v>101</v>
      </c>
      <c r="AB2396" s="79" t="s">
        <v>109</v>
      </c>
      <c r="AC2396" s="79" t="s">
        <v>11788</v>
      </c>
    </row>
    <row r="2397" spans="1:29" x14ac:dyDescent="0.3">
      <c r="A2397" s="36">
        <v>2396</v>
      </c>
      <c r="B2397" s="35" t="s">
        <v>87</v>
      </c>
      <c r="C2397" s="37">
        <v>44704</v>
      </c>
      <c r="D2397" s="55">
        <v>71005092</v>
      </c>
      <c r="E2397" s="55" t="s">
        <v>6</v>
      </c>
      <c r="F2397" s="55">
        <v>221395</v>
      </c>
      <c r="G2397" s="79" t="s">
        <v>89</v>
      </c>
      <c r="H2397" s="55" t="s">
        <v>9716</v>
      </c>
      <c r="I2397" s="55" t="s">
        <v>103</v>
      </c>
      <c r="J2397" s="55" t="s">
        <v>11079</v>
      </c>
      <c r="K2397" s="55" t="s">
        <v>38</v>
      </c>
      <c r="L2397" s="55"/>
      <c r="M2397" s="79" t="s">
        <v>93</v>
      </c>
      <c r="N2397" s="55">
        <v>5733463</v>
      </c>
      <c r="O2397" s="55" t="s">
        <v>6929</v>
      </c>
      <c r="P2397" s="55">
        <v>8095551556</v>
      </c>
      <c r="Q2397" s="60" t="s">
        <v>6930</v>
      </c>
      <c r="R2397" s="55">
        <v>5</v>
      </c>
      <c r="S2397" s="55">
        <v>3</v>
      </c>
      <c r="T2397" s="55" t="s">
        <v>11891</v>
      </c>
      <c r="U2397" s="55" t="s">
        <v>4979</v>
      </c>
      <c r="V2397" s="55" t="s">
        <v>2151</v>
      </c>
      <c r="W2397" s="55" t="s">
        <v>11892</v>
      </c>
      <c r="X2397" s="55" t="s">
        <v>100</v>
      </c>
      <c r="Y2397" s="55" t="s">
        <v>100</v>
      </c>
      <c r="Z2397" s="55"/>
      <c r="AA2397" s="55" t="s">
        <v>109</v>
      </c>
      <c r="AB2397" s="55" t="s">
        <v>109</v>
      </c>
      <c r="AC2397" s="55" t="s">
        <v>11893</v>
      </c>
    </row>
    <row r="2398" spans="1:29" x14ac:dyDescent="0.3">
      <c r="A2398" s="36">
        <v>2397</v>
      </c>
      <c r="B2398" s="35" t="s">
        <v>87</v>
      </c>
      <c r="C2398" s="37">
        <v>44704</v>
      </c>
      <c r="D2398" s="55">
        <v>71005092</v>
      </c>
      <c r="E2398" s="55" t="s">
        <v>6</v>
      </c>
      <c r="F2398" s="55">
        <v>221395</v>
      </c>
      <c r="G2398" s="79" t="s">
        <v>89</v>
      </c>
      <c r="H2398" s="55" t="s">
        <v>9716</v>
      </c>
      <c r="I2398" s="55" t="s">
        <v>103</v>
      </c>
      <c r="J2398" s="55" t="s">
        <v>11079</v>
      </c>
      <c r="K2398" s="55" t="s">
        <v>38</v>
      </c>
      <c r="L2398" s="55"/>
      <c r="M2398" s="79" t="s">
        <v>93</v>
      </c>
      <c r="N2398" s="55" t="s">
        <v>11894</v>
      </c>
      <c r="O2398" s="55" t="s">
        <v>11895</v>
      </c>
      <c r="P2398" s="55">
        <v>8496921312</v>
      </c>
      <c r="Q2398" s="60" t="s">
        <v>11896</v>
      </c>
      <c r="R2398" s="55">
        <v>5.9</v>
      </c>
      <c r="S2398" s="55">
        <v>5.9</v>
      </c>
      <c r="T2398" s="55" t="s">
        <v>11897</v>
      </c>
      <c r="U2398" s="55">
        <v>7.79</v>
      </c>
      <c r="V2398" s="55" t="s">
        <v>2128</v>
      </c>
      <c r="W2398" s="55" t="s">
        <v>11898</v>
      </c>
      <c r="X2398" s="55" t="s">
        <v>100</v>
      </c>
      <c r="Y2398" s="55" t="s">
        <v>100</v>
      </c>
      <c r="Z2398" s="55"/>
      <c r="AA2398" s="55" t="s">
        <v>109</v>
      </c>
      <c r="AB2398" s="55" t="s">
        <v>109</v>
      </c>
      <c r="AC2398" s="55" t="s">
        <v>11899</v>
      </c>
    </row>
    <row r="2399" spans="1:29" x14ac:dyDescent="0.3">
      <c r="A2399" s="36">
        <v>2398</v>
      </c>
      <c r="B2399" s="35" t="s">
        <v>87</v>
      </c>
      <c r="C2399" s="37">
        <v>44704</v>
      </c>
      <c r="D2399" s="55">
        <v>71005092</v>
      </c>
      <c r="E2399" s="55" t="s">
        <v>6</v>
      </c>
      <c r="F2399" s="55">
        <v>221395</v>
      </c>
      <c r="G2399" s="79" t="s">
        <v>89</v>
      </c>
      <c r="H2399" s="55" t="s">
        <v>9716</v>
      </c>
      <c r="I2399" s="55" t="s">
        <v>103</v>
      </c>
      <c r="J2399" s="55" t="s">
        <v>11079</v>
      </c>
      <c r="K2399" s="55" t="s">
        <v>38</v>
      </c>
      <c r="L2399" s="55"/>
      <c r="M2399" s="79" t="s">
        <v>93</v>
      </c>
      <c r="N2399" s="55">
        <v>6457109</v>
      </c>
      <c r="O2399" s="55" t="s">
        <v>11900</v>
      </c>
      <c r="P2399" s="55">
        <v>9786221084</v>
      </c>
      <c r="Q2399" s="60" t="s">
        <v>11901</v>
      </c>
      <c r="R2399" s="55">
        <v>5.6</v>
      </c>
      <c r="S2399" s="55">
        <v>5.3</v>
      </c>
      <c r="T2399" s="55" t="s">
        <v>981</v>
      </c>
      <c r="U2399" s="55" t="s">
        <v>4476</v>
      </c>
      <c r="V2399" s="55" t="s">
        <v>2151</v>
      </c>
      <c r="W2399" s="55" t="s">
        <v>11902</v>
      </c>
      <c r="X2399" s="55" t="s">
        <v>100</v>
      </c>
      <c r="Y2399" s="55" t="s">
        <v>100</v>
      </c>
      <c r="Z2399" s="55"/>
      <c r="AA2399" s="55" t="s">
        <v>109</v>
      </c>
      <c r="AB2399" s="55" t="s">
        <v>109</v>
      </c>
      <c r="AC2399" s="55" t="s">
        <v>11903</v>
      </c>
    </row>
    <row r="2400" spans="1:29" x14ac:dyDescent="0.3">
      <c r="A2400" s="36">
        <v>2399</v>
      </c>
      <c r="B2400" s="35" t="s">
        <v>87</v>
      </c>
      <c r="C2400" s="37">
        <v>44704</v>
      </c>
      <c r="D2400" s="55">
        <v>71005092</v>
      </c>
      <c r="E2400" s="55" t="s">
        <v>6</v>
      </c>
      <c r="F2400" s="55">
        <v>221395</v>
      </c>
      <c r="G2400" s="79" t="s">
        <v>89</v>
      </c>
      <c r="H2400" s="55" t="s">
        <v>9716</v>
      </c>
      <c r="I2400" s="55" t="s">
        <v>103</v>
      </c>
      <c r="J2400" s="55" t="s">
        <v>11079</v>
      </c>
      <c r="K2400" s="55" t="s">
        <v>38</v>
      </c>
      <c r="L2400" s="55"/>
      <c r="M2400" s="79" t="s">
        <v>93</v>
      </c>
      <c r="N2400" s="55" t="s">
        <v>11904</v>
      </c>
      <c r="O2400" s="55" t="s">
        <v>11905</v>
      </c>
      <c r="P2400" s="55">
        <v>9113583920</v>
      </c>
      <c r="Q2400" s="60" t="s">
        <v>11906</v>
      </c>
      <c r="R2400" s="55" t="s">
        <v>8196</v>
      </c>
      <c r="S2400" s="55" t="s">
        <v>1215</v>
      </c>
      <c r="T2400" s="55" t="s">
        <v>11907</v>
      </c>
      <c r="U2400" s="55" t="s">
        <v>4979</v>
      </c>
      <c r="V2400" s="55" t="s">
        <v>11908</v>
      </c>
      <c r="W2400" s="55" t="s">
        <v>347</v>
      </c>
      <c r="X2400" s="55" t="s">
        <v>100</v>
      </c>
      <c r="Y2400" s="55" t="s">
        <v>100</v>
      </c>
      <c r="Z2400" s="55"/>
      <c r="AA2400" s="55" t="s">
        <v>109</v>
      </c>
      <c r="AB2400" s="55" t="s">
        <v>109</v>
      </c>
      <c r="AC2400" s="55" t="s">
        <v>8328</v>
      </c>
    </row>
    <row r="2401" spans="1:29" x14ac:dyDescent="0.3">
      <c r="A2401" s="36">
        <v>2400</v>
      </c>
      <c r="B2401" s="35" t="s">
        <v>87</v>
      </c>
      <c r="C2401" s="37">
        <v>44704</v>
      </c>
      <c r="D2401" s="55">
        <v>30483114</v>
      </c>
      <c r="E2401" s="55" t="s">
        <v>6</v>
      </c>
      <c r="F2401" s="55">
        <v>221395</v>
      </c>
      <c r="G2401" s="79" t="s">
        <v>89</v>
      </c>
      <c r="H2401" s="55" t="s">
        <v>7080</v>
      </c>
      <c r="I2401" s="58" t="s">
        <v>1070</v>
      </c>
      <c r="J2401" s="55" t="s">
        <v>11909</v>
      </c>
      <c r="K2401" s="55" t="s">
        <v>24</v>
      </c>
      <c r="L2401" s="55" t="s">
        <v>8710</v>
      </c>
      <c r="M2401" s="79" t="s">
        <v>93</v>
      </c>
      <c r="N2401" s="55">
        <v>4100125</v>
      </c>
      <c r="O2401" s="55" t="s">
        <v>11910</v>
      </c>
      <c r="P2401" s="55">
        <v>7702548475</v>
      </c>
      <c r="Q2401" s="60" t="s">
        <v>11911</v>
      </c>
      <c r="R2401" s="55" t="s">
        <v>11912</v>
      </c>
      <c r="S2401" s="55" t="s">
        <v>11912</v>
      </c>
      <c r="T2401" s="55" t="s">
        <v>198</v>
      </c>
      <c r="U2401" s="55" t="s">
        <v>4484</v>
      </c>
      <c r="V2401" s="55" t="s">
        <v>11913</v>
      </c>
      <c r="W2401" s="55" t="s">
        <v>7639</v>
      </c>
      <c r="X2401" s="55" t="s">
        <v>100</v>
      </c>
      <c r="Y2401" s="55" t="s">
        <v>100</v>
      </c>
      <c r="Z2401" s="55"/>
      <c r="AA2401" s="55" t="s">
        <v>101</v>
      </c>
      <c r="AB2401" s="55" t="s">
        <v>101</v>
      </c>
      <c r="AC2401" s="55" t="s">
        <v>6514</v>
      </c>
    </row>
    <row r="2402" spans="1:29" x14ac:dyDescent="0.3">
      <c r="A2402" s="36">
        <v>2401</v>
      </c>
      <c r="B2402" s="35" t="s">
        <v>87</v>
      </c>
      <c r="C2402" s="37">
        <v>44704</v>
      </c>
      <c r="D2402" s="79">
        <v>56579393</v>
      </c>
      <c r="E2402" s="79" t="s">
        <v>6</v>
      </c>
      <c r="F2402" s="79">
        <v>221395</v>
      </c>
      <c r="G2402" s="79" t="s">
        <v>89</v>
      </c>
      <c r="H2402" s="79" t="s">
        <v>11881</v>
      </c>
      <c r="I2402" s="79" t="s">
        <v>1098</v>
      </c>
      <c r="J2402" s="79" t="s">
        <v>11914</v>
      </c>
      <c r="K2402" s="55" t="s">
        <v>12</v>
      </c>
      <c r="L2402" s="79" t="s">
        <v>739</v>
      </c>
      <c r="M2402" s="79" t="s">
        <v>93</v>
      </c>
      <c r="N2402" s="79" t="s">
        <v>11915</v>
      </c>
      <c r="O2402" s="132" t="s">
        <v>11916</v>
      </c>
      <c r="P2402" s="79" t="s">
        <v>11917</v>
      </c>
      <c r="Q2402" s="60" t="s">
        <v>11918</v>
      </c>
      <c r="R2402" s="79" t="s">
        <v>633</v>
      </c>
      <c r="S2402" s="79" t="s">
        <v>633</v>
      </c>
      <c r="T2402" s="79" t="s">
        <v>218</v>
      </c>
      <c r="U2402" s="79" t="s">
        <v>11919</v>
      </c>
      <c r="V2402" s="79" t="s">
        <v>2139</v>
      </c>
      <c r="W2402" s="79" t="s">
        <v>11920</v>
      </c>
      <c r="X2402" s="79" t="s">
        <v>1869</v>
      </c>
      <c r="Y2402" s="79" t="s">
        <v>100</v>
      </c>
      <c r="Z2402" s="79" t="s">
        <v>100</v>
      </c>
      <c r="AA2402" s="79" t="s">
        <v>109</v>
      </c>
      <c r="AB2402" s="79" t="s">
        <v>109</v>
      </c>
      <c r="AC2402" s="79" t="s">
        <v>11921</v>
      </c>
    </row>
    <row r="2403" spans="1:29" x14ac:dyDescent="0.3">
      <c r="A2403" s="36">
        <v>2402</v>
      </c>
      <c r="B2403" s="35" t="s">
        <v>87</v>
      </c>
      <c r="C2403" s="37">
        <v>44704</v>
      </c>
      <c r="D2403" s="79">
        <v>56579393</v>
      </c>
      <c r="E2403" s="79" t="s">
        <v>6</v>
      </c>
      <c r="F2403" s="79">
        <v>221395</v>
      </c>
      <c r="G2403" s="79" t="s">
        <v>89</v>
      </c>
      <c r="H2403" s="79" t="s">
        <v>11881</v>
      </c>
      <c r="I2403" s="79" t="s">
        <v>1098</v>
      </c>
      <c r="J2403" s="79" t="s">
        <v>11914</v>
      </c>
      <c r="K2403" s="55" t="s">
        <v>12</v>
      </c>
      <c r="L2403" s="79" t="s">
        <v>8167</v>
      </c>
      <c r="M2403" s="79" t="s">
        <v>93</v>
      </c>
      <c r="N2403" s="79">
        <v>6490692</v>
      </c>
      <c r="O2403" s="132" t="s">
        <v>11922</v>
      </c>
      <c r="P2403" s="79">
        <v>9063041605</v>
      </c>
      <c r="Q2403" s="60" t="s">
        <v>11923</v>
      </c>
      <c r="R2403" s="79" t="s">
        <v>6846</v>
      </c>
      <c r="S2403" s="79" t="s">
        <v>6846</v>
      </c>
      <c r="T2403" s="79" t="s">
        <v>11924</v>
      </c>
      <c r="U2403" s="79" t="s">
        <v>5479</v>
      </c>
      <c r="V2403" s="79" t="s">
        <v>1693</v>
      </c>
      <c r="W2403" s="79" t="s">
        <v>11925</v>
      </c>
      <c r="X2403" s="79" t="s">
        <v>100</v>
      </c>
      <c r="Y2403" s="79" t="s">
        <v>100</v>
      </c>
      <c r="Z2403" s="79" t="s">
        <v>100</v>
      </c>
      <c r="AA2403" s="79" t="s">
        <v>109</v>
      </c>
      <c r="AB2403" s="79" t="s">
        <v>109</v>
      </c>
      <c r="AC2403" s="79"/>
    </row>
    <row r="2404" spans="1:29" ht="15.6" customHeight="1" x14ac:dyDescent="0.3">
      <c r="A2404" s="36">
        <v>2403</v>
      </c>
      <c r="B2404" s="35" t="s">
        <v>87</v>
      </c>
      <c r="C2404" s="37">
        <v>44704</v>
      </c>
      <c r="D2404" s="79">
        <v>71005092</v>
      </c>
      <c r="E2404" s="79" t="s">
        <v>6</v>
      </c>
      <c r="F2404" s="79">
        <v>221395</v>
      </c>
      <c r="G2404" s="56" t="s">
        <v>89</v>
      </c>
      <c r="H2404" s="79" t="s">
        <v>90</v>
      </c>
      <c r="I2404" s="79" t="s">
        <v>103</v>
      </c>
      <c r="J2404" s="79" t="s">
        <v>11926</v>
      </c>
      <c r="K2404" s="55" t="s">
        <v>38</v>
      </c>
      <c r="L2404" s="56"/>
      <c r="M2404" s="79" t="s">
        <v>93</v>
      </c>
      <c r="N2404" s="56">
        <v>6190105</v>
      </c>
      <c r="O2404" s="79" t="s">
        <v>11927</v>
      </c>
      <c r="P2404" s="79">
        <v>9008456663</v>
      </c>
      <c r="Q2404" s="112" t="s">
        <v>11928</v>
      </c>
      <c r="R2404" s="79" t="s">
        <v>232</v>
      </c>
      <c r="S2404" s="79" t="s">
        <v>225</v>
      </c>
      <c r="T2404" s="56" t="s">
        <v>11929</v>
      </c>
      <c r="U2404" s="79">
        <v>380000</v>
      </c>
      <c r="V2404" s="79">
        <v>600000</v>
      </c>
      <c r="W2404" s="79" t="s">
        <v>11930</v>
      </c>
      <c r="X2404" s="79" t="s">
        <v>2456</v>
      </c>
      <c r="Y2404" s="79" t="s">
        <v>2456</v>
      </c>
      <c r="Z2404" s="79" t="s">
        <v>2456</v>
      </c>
      <c r="AA2404" s="79" t="s">
        <v>109</v>
      </c>
      <c r="AB2404" s="79" t="s">
        <v>109</v>
      </c>
      <c r="AC2404" s="79" t="s">
        <v>11931</v>
      </c>
    </row>
    <row r="2405" spans="1:29" x14ac:dyDescent="0.3">
      <c r="A2405" s="36">
        <v>2404</v>
      </c>
      <c r="B2405" s="35" t="s">
        <v>87</v>
      </c>
      <c r="C2405" s="37">
        <v>44704</v>
      </c>
      <c r="D2405" s="79">
        <v>71005092</v>
      </c>
      <c r="E2405" s="79" t="s">
        <v>6</v>
      </c>
      <c r="F2405" s="79">
        <v>221395</v>
      </c>
      <c r="G2405" s="56" t="s">
        <v>89</v>
      </c>
      <c r="H2405" s="79" t="s">
        <v>90</v>
      </c>
      <c r="I2405" s="79" t="s">
        <v>103</v>
      </c>
      <c r="J2405" s="79" t="s">
        <v>11926</v>
      </c>
      <c r="K2405" s="55" t="s">
        <v>38</v>
      </c>
      <c r="L2405" s="56"/>
      <c r="M2405" s="79" t="s">
        <v>93</v>
      </c>
      <c r="N2405" s="56">
        <v>6379140</v>
      </c>
      <c r="O2405" s="79" t="s">
        <v>10870</v>
      </c>
      <c r="P2405" s="79">
        <v>9538518145</v>
      </c>
      <c r="Q2405" s="112" t="s">
        <v>10871</v>
      </c>
      <c r="R2405" s="79" t="s">
        <v>5471</v>
      </c>
      <c r="S2405" s="79" t="s">
        <v>5776</v>
      </c>
      <c r="T2405" s="56" t="s">
        <v>11932</v>
      </c>
      <c r="U2405" s="79">
        <v>450000</v>
      </c>
      <c r="V2405" s="79">
        <v>700000</v>
      </c>
      <c r="W2405" s="79" t="s">
        <v>11933</v>
      </c>
      <c r="X2405" s="79" t="s">
        <v>2456</v>
      </c>
      <c r="Y2405" s="79" t="s">
        <v>2456</v>
      </c>
      <c r="Z2405" s="79" t="s">
        <v>2456</v>
      </c>
      <c r="AA2405" s="79" t="s">
        <v>109</v>
      </c>
      <c r="AB2405" s="79" t="s">
        <v>109</v>
      </c>
      <c r="AC2405" s="79" t="s">
        <v>11931</v>
      </c>
    </row>
    <row r="2406" spans="1:29" x14ac:dyDescent="0.3">
      <c r="A2406" s="36">
        <v>2405</v>
      </c>
      <c r="B2406" s="35" t="s">
        <v>87</v>
      </c>
      <c r="C2406" s="37">
        <v>44704</v>
      </c>
      <c r="D2406" s="79">
        <v>71005092</v>
      </c>
      <c r="E2406" s="79" t="s">
        <v>6</v>
      </c>
      <c r="F2406" s="79">
        <v>221395</v>
      </c>
      <c r="G2406" s="56" t="s">
        <v>89</v>
      </c>
      <c r="H2406" s="79" t="s">
        <v>90</v>
      </c>
      <c r="I2406" s="79" t="s">
        <v>103</v>
      </c>
      <c r="J2406" s="79" t="s">
        <v>11926</v>
      </c>
      <c r="K2406" s="55" t="s">
        <v>38</v>
      </c>
      <c r="L2406" s="56"/>
      <c r="M2406" s="56" t="s">
        <v>93</v>
      </c>
      <c r="N2406" s="56">
        <v>6451462</v>
      </c>
      <c r="O2406" s="79" t="s">
        <v>11934</v>
      </c>
      <c r="P2406" s="79">
        <v>8790595182</v>
      </c>
      <c r="Q2406" s="112" t="s">
        <v>11935</v>
      </c>
      <c r="R2406" s="79" t="s">
        <v>5930</v>
      </c>
      <c r="S2406" s="79" t="s">
        <v>5930</v>
      </c>
      <c r="T2406" s="56" t="s">
        <v>3777</v>
      </c>
      <c r="U2406" s="79">
        <v>550000</v>
      </c>
      <c r="V2406" s="79">
        <v>700000</v>
      </c>
      <c r="W2406" s="79" t="s">
        <v>11936</v>
      </c>
      <c r="X2406" s="79" t="s">
        <v>2456</v>
      </c>
      <c r="Y2406" s="79" t="s">
        <v>2456</v>
      </c>
      <c r="Z2406" s="79" t="s">
        <v>2456</v>
      </c>
      <c r="AA2406" s="79" t="s">
        <v>109</v>
      </c>
      <c r="AB2406" s="79" t="s">
        <v>109</v>
      </c>
      <c r="AC2406" s="79" t="s">
        <v>4912</v>
      </c>
    </row>
    <row r="2407" spans="1:29" x14ac:dyDescent="0.3">
      <c r="A2407" s="36">
        <v>2406</v>
      </c>
      <c r="B2407" s="35" t="s">
        <v>87</v>
      </c>
      <c r="C2407" s="37">
        <v>44704</v>
      </c>
      <c r="D2407" s="100">
        <v>98256465</v>
      </c>
      <c r="E2407" s="56" t="s">
        <v>6</v>
      </c>
      <c r="F2407" s="100">
        <v>221395</v>
      </c>
      <c r="G2407" s="56" t="s">
        <v>89</v>
      </c>
      <c r="H2407" s="56" t="s">
        <v>7324</v>
      </c>
      <c r="I2407" s="100" t="s">
        <v>469</v>
      </c>
      <c r="J2407" s="100" t="s">
        <v>11937</v>
      </c>
      <c r="K2407" s="55" t="s">
        <v>13</v>
      </c>
      <c r="L2407" s="56" t="s">
        <v>1577</v>
      </c>
      <c r="M2407" s="56" t="s">
        <v>93</v>
      </c>
      <c r="N2407" s="100">
        <v>5739573</v>
      </c>
      <c r="O2407" s="132" t="s">
        <v>11938</v>
      </c>
      <c r="P2407" s="100">
        <v>7729921958</v>
      </c>
      <c r="Q2407" s="60" t="s">
        <v>11939</v>
      </c>
      <c r="R2407" s="100" t="s">
        <v>479</v>
      </c>
      <c r="S2407" s="100" t="s">
        <v>11940</v>
      </c>
      <c r="T2407" s="100" t="s">
        <v>10787</v>
      </c>
      <c r="U2407" s="100">
        <v>575000</v>
      </c>
      <c r="V2407" s="100">
        <v>1800000</v>
      </c>
      <c r="W2407" s="100" t="s">
        <v>11415</v>
      </c>
      <c r="X2407" s="100" t="s">
        <v>4206</v>
      </c>
      <c r="Y2407" s="100" t="s">
        <v>4206</v>
      </c>
      <c r="Z2407" s="100" t="s">
        <v>4206</v>
      </c>
      <c r="AA2407" s="100" t="s">
        <v>101</v>
      </c>
      <c r="AB2407" s="100" t="s">
        <v>101</v>
      </c>
      <c r="AC2407" s="100" t="s">
        <v>11941</v>
      </c>
    </row>
    <row r="2408" spans="1:29" x14ac:dyDescent="0.3">
      <c r="A2408" s="36">
        <v>2407</v>
      </c>
      <c r="B2408" s="35" t="s">
        <v>87</v>
      </c>
      <c r="C2408" s="37">
        <v>44704</v>
      </c>
      <c r="D2408" s="56">
        <v>50897556</v>
      </c>
      <c r="E2408" s="56" t="s">
        <v>6</v>
      </c>
      <c r="F2408" s="56">
        <v>221395</v>
      </c>
      <c r="G2408" s="56" t="s">
        <v>89</v>
      </c>
      <c r="H2408" s="56" t="s">
        <v>7324</v>
      </c>
      <c r="I2408" s="56" t="s">
        <v>394</v>
      </c>
      <c r="J2408" s="56" t="s">
        <v>11942</v>
      </c>
      <c r="K2408" s="55" t="s">
        <v>38</v>
      </c>
      <c r="L2408" s="56" t="s">
        <v>2633</v>
      </c>
      <c r="M2408" s="56" t="s">
        <v>93</v>
      </c>
      <c r="N2408" s="56" t="s">
        <v>11943</v>
      </c>
      <c r="O2408" s="134" t="s">
        <v>11944</v>
      </c>
      <c r="P2408" s="56">
        <v>8019999441</v>
      </c>
      <c r="Q2408" s="112" t="s">
        <v>11945</v>
      </c>
      <c r="R2408" s="56" t="s">
        <v>7359</v>
      </c>
      <c r="S2408" s="56" t="s">
        <v>7359</v>
      </c>
      <c r="T2408" s="56" t="s">
        <v>11946</v>
      </c>
      <c r="U2408" s="56" t="s">
        <v>11947</v>
      </c>
      <c r="V2408" s="56" t="s">
        <v>7086</v>
      </c>
      <c r="W2408" s="56" t="s">
        <v>11948</v>
      </c>
      <c r="X2408" s="56" t="s">
        <v>128</v>
      </c>
      <c r="Y2408" s="56" t="s">
        <v>128</v>
      </c>
      <c r="Z2408" s="56" t="s">
        <v>128</v>
      </c>
      <c r="AA2408" s="56" t="s">
        <v>101</v>
      </c>
      <c r="AB2408" s="56" t="s">
        <v>101</v>
      </c>
      <c r="AC2408" s="56" t="s">
        <v>11949</v>
      </c>
    </row>
    <row r="2409" spans="1:29" x14ac:dyDescent="0.3">
      <c r="A2409" s="36">
        <v>2408</v>
      </c>
      <c r="B2409" s="35" t="s">
        <v>87</v>
      </c>
      <c r="C2409" s="37">
        <v>44704</v>
      </c>
      <c r="D2409" s="56">
        <v>69368387</v>
      </c>
      <c r="E2409" s="56" t="s">
        <v>1</v>
      </c>
      <c r="F2409" s="56">
        <v>210369</v>
      </c>
      <c r="G2409" s="56" t="s">
        <v>89</v>
      </c>
      <c r="H2409" s="56" t="s">
        <v>2967</v>
      </c>
      <c r="I2409" s="56" t="s">
        <v>6027</v>
      </c>
      <c r="J2409" s="56"/>
      <c r="K2409" s="55" t="s">
        <v>24</v>
      </c>
      <c r="L2409" s="56" t="s">
        <v>8833</v>
      </c>
      <c r="M2409" s="56" t="s">
        <v>93</v>
      </c>
      <c r="N2409" s="56">
        <v>6422357</v>
      </c>
      <c r="O2409" s="56" t="s">
        <v>11950</v>
      </c>
      <c r="P2409" s="56">
        <v>8552873145</v>
      </c>
      <c r="Q2409" s="112" t="s">
        <v>11951</v>
      </c>
      <c r="R2409" s="56" t="s">
        <v>370</v>
      </c>
      <c r="S2409" s="56" t="s">
        <v>370</v>
      </c>
      <c r="T2409" s="56" t="s">
        <v>307</v>
      </c>
      <c r="U2409" s="56">
        <v>7100000</v>
      </c>
      <c r="V2409" s="56">
        <v>2000000</v>
      </c>
      <c r="W2409" s="56" t="s">
        <v>11952</v>
      </c>
      <c r="X2409" s="56" t="s">
        <v>100</v>
      </c>
      <c r="Y2409" s="56" t="s">
        <v>100</v>
      </c>
      <c r="Z2409" s="56"/>
      <c r="AA2409" s="56" t="s">
        <v>109</v>
      </c>
      <c r="AB2409" s="56" t="s">
        <v>2840</v>
      </c>
      <c r="AC2409" s="56">
        <v>34199</v>
      </c>
    </row>
    <row r="2410" spans="1:29" x14ac:dyDescent="0.3">
      <c r="A2410" s="36">
        <v>2409</v>
      </c>
      <c r="B2410" s="35" t="s">
        <v>87</v>
      </c>
      <c r="C2410" s="37">
        <v>44704</v>
      </c>
      <c r="D2410" s="56">
        <v>69368387</v>
      </c>
      <c r="E2410" s="56" t="s">
        <v>1</v>
      </c>
      <c r="F2410" s="56">
        <v>210369</v>
      </c>
      <c r="G2410" s="56" t="s">
        <v>89</v>
      </c>
      <c r="H2410" s="56" t="s">
        <v>2967</v>
      </c>
      <c r="I2410" s="56" t="s">
        <v>6027</v>
      </c>
      <c r="J2410" s="56"/>
      <c r="K2410" s="55" t="s">
        <v>45</v>
      </c>
      <c r="L2410" s="56" t="s">
        <v>402</v>
      </c>
      <c r="M2410" s="56" t="s">
        <v>93</v>
      </c>
      <c r="N2410" s="56">
        <v>6492283</v>
      </c>
      <c r="O2410" s="56" t="s">
        <v>11953</v>
      </c>
      <c r="P2410" s="56">
        <v>9491822184</v>
      </c>
      <c r="Q2410" s="112" t="s">
        <v>11954</v>
      </c>
      <c r="R2410" s="56" t="s">
        <v>11955</v>
      </c>
      <c r="S2410" s="56" t="s">
        <v>11016</v>
      </c>
      <c r="T2410" s="56" t="s">
        <v>11956</v>
      </c>
      <c r="U2410" s="56">
        <v>1100000</v>
      </c>
      <c r="V2410" s="56">
        <v>1500000</v>
      </c>
      <c r="W2410" s="56" t="s">
        <v>10442</v>
      </c>
      <c r="X2410" s="56" t="s">
        <v>100</v>
      </c>
      <c r="Y2410" s="56" t="s">
        <v>100</v>
      </c>
      <c r="Z2410" s="56"/>
      <c r="AA2410" s="56" t="s">
        <v>109</v>
      </c>
      <c r="AB2410" s="56" t="s">
        <v>2840</v>
      </c>
      <c r="AC2410" s="56">
        <v>34748</v>
      </c>
    </row>
    <row r="2411" spans="1:29" x14ac:dyDescent="0.3">
      <c r="A2411" s="36">
        <v>2410</v>
      </c>
      <c r="B2411" s="35" t="s">
        <v>87</v>
      </c>
      <c r="C2411" s="37">
        <v>44704</v>
      </c>
      <c r="D2411" s="56">
        <v>69368387</v>
      </c>
      <c r="E2411" s="56" t="s">
        <v>1</v>
      </c>
      <c r="F2411" s="56">
        <v>210369</v>
      </c>
      <c r="G2411" s="56" t="s">
        <v>89</v>
      </c>
      <c r="H2411" s="56" t="s">
        <v>2967</v>
      </c>
      <c r="I2411" s="56" t="s">
        <v>6027</v>
      </c>
      <c r="J2411" s="56"/>
      <c r="K2411" s="55" t="s">
        <v>47</v>
      </c>
      <c r="L2411" s="54" t="s">
        <v>402</v>
      </c>
      <c r="M2411" s="56" t="s">
        <v>93</v>
      </c>
      <c r="N2411" s="56">
        <v>1396588</v>
      </c>
      <c r="O2411" s="56" t="s">
        <v>11957</v>
      </c>
      <c r="P2411" s="56">
        <v>9703850084</v>
      </c>
      <c r="Q2411" s="112" t="s">
        <v>11958</v>
      </c>
      <c r="R2411" s="56" t="s">
        <v>590</v>
      </c>
      <c r="S2411" s="56" t="s">
        <v>590</v>
      </c>
      <c r="T2411" s="56" t="s">
        <v>11959</v>
      </c>
      <c r="U2411" s="56">
        <v>1300000</v>
      </c>
      <c r="V2411" s="56">
        <v>2400000</v>
      </c>
      <c r="W2411" s="56" t="s">
        <v>11960</v>
      </c>
      <c r="X2411" s="56" t="s">
        <v>100</v>
      </c>
      <c r="Y2411" s="56" t="s">
        <v>100</v>
      </c>
      <c r="Z2411" s="56"/>
      <c r="AA2411" s="56" t="s">
        <v>109</v>
      </c>
      <c r="AB2411" s="56" t="s">
        <v>2840</v>
      </c>
      <c r="AC2411" s="56" t="s">
        <v>11961</v>
      </c>
    </row>
    <row r="2412" spans="1:29" x14ac:dyDescent="0.3">
      <c r="A2412" s="36">
        <v>2411</v>
      </c>
      <c r="B2412" s="35" t="s">
        <v>87</v>
      </c>
      <c r="C2412" s="37">
        <v>44704</v>
      </c>
      <c r="D2412" s="56">
        <v>78933065</v>
      </c>
      <c r="E2412" s="56" t="s">
        <v>1</v>
      </c>
      <c r="F2412" s="56">
        <v>210369</v>
      </c>
      <c r="G2412" s="56" t="s">
        <v>89</v>
      </c>
      <c r="H2412" s="56" t="s">
        <v>7324</v>
      </c>
      <c r="I2412" s="56" t="s">
        <v>4850</v>
      </c>
      <c r="J2412" s="56" t="s">
        <v>11962</v>
      </c>
      <c r="K2412" s="55" t="s">
        <v>12</v>
      </c>
      <c r="L2412" s="55" t="s">
        <v>402</v>
      </c>
      <c r="M2412" s="56" t="s">
        <v>93</v>
      </c>
      <c r="N2412" s="56" t="s">
        <v>11963</v>
      </c>
      <c r="O2412" s="56" t="s">
        <v>11964</v>
      </c>
      <c r="P2412" s="56">
        <v>8508265357</v>
      </c>
      <c r="Q2412" s="112" t="s">
        <v>7603</v>
      </c>
      <c r="R2412" s="56" t="s">
        <v>381</v>
      </c>
      <c r="S2412" s="56" t="s">
        <v>381</v>
      </c>
      <c r="T2412" s="56" t="s">
        <v>11965</v>
      </c>
      <c r="U2412" s="56">
        <v>730000</v>
      </c>
      <c r="V2412" s="56">
        <v>1700000</v>
      </c>
      <c r="W2412" s="56" t="s">
        <v>11966</v>
      </c>
      <c r="X2412" s="56" t="s">
        <v>4717</v>
      </c>
      <c r="Y2412" s="56" t="s">
        <v>4717</v>
      </c>
      <c r="Z2412" s="56" t="s">
        <v>4717</v>
      </c>
      <c r="AA2412" s="56" t="s">
        <v>109</v>
      </c>
      <c r="AB2412" s="56" t="s">
        <v>109</v>
      </c>
      <c r="AC2412" s="56" t="s">
        <v>11967</v>
      </c>
    </row>
    <row r="2413" spans="1:29" x14ac:dyDescent="0.3">
      <c r="A2413" s="36">
        <v>2412</v>
      </c>
      <c r="B2413" s="35" t="s">
        <v>87</v>
      </c>
      <c r="C2413" s="37">
        <v>44704</v>
      </c>
      <c r="D2413" s="56">
        <v>78150868</v>
      </c>
      <c r="E2413" s="56" t="s">
        <v>1</v>
      </c>
      <c r="F2413" s="56">
        <v>210369</v>
      </c>
      <c r="G2413" s="56" t="s">
        <v>89</v>
      </c>
      <c r="H2413" s="56" t="s">
        <v>7324</v>
      </c>
      <c r="I2413" s="56" t="s">
        <v>5238</v>
      </c>
      <c r="J2413" s="56" t="s">
        <v>11968</v>
      </c>
      <c r="K2413" s="56" t="s">
        <v>13</v>
      </c>
      <c r="L2413" s="56" t="s">
        <v>31</v>
      </c>
      <c r="M2413" s="56" t="s">
        <v>93</v>
      </c>
      <c r="N2413" s="56">
        <v>6492206</v>
      </c>
      <c r="O2413" s="56" t="s">
        <v>11969</v>
      </c>
      <c r="P2413" s="56">
        <v>9567340377</v>
      </c>
      <c r="Q2413" s="112" t="s">
        <v>11970</v>
      </c>
      <c r="R2413" s="56" t="s">
        <v>7365</v>
      </c>
      <c r="S2413" s="56" t="s">
        <v>7365</v>
      </c>
      <c r="T2413" s="56" t="s">
        <v>11971</v>
      </c>
      <c r="U2413" s="56">
        <v>735000</v>
      </c>
      <c r="V2413" s="56">
        <v>1600000</v>
      </c>
      <c r="W2413" s="56" t="s">
        <v>11972</v>
      </c>
      <c r="X2413" s="56" t="s">
        <v>128</v>
      </c>
      <c r="Y2413" s="56" t="s">
        <v>128</v>
      </c>
      <c r="Z2413" s="56" t="s">
        <v>128</v>
      </c>
      <c r="AA2413" s="56" t="s">
        <v>1638</v>
      </c>
      <c r="AB2413" s="56" t="s">
        <v>109</v>
      </c>
      <c r="AC2413" s="56" t="s">
        <v>6514</v>
      </c>
    </row>
    <row r="2414" spans="1:29" x14ac:dyDescent="0.3">
      <c r="A2414" s="36">
        <v>2413</v>
      </c>
      <c r="B2414" s="35" t="s">
        <v>87</v>
      </c>
      <c r="C2414" s="37">
        <v>44704</v>
      </c>
      <c r="D2414" s="56">
        <v>38071604</v>
      </c>
      <c r="E2414" s="56" t="s">
        <v>1</v>
      </c>
      <c r="F2414" s="56">
        <v>210369</v>
      </c>
      <c r="G2414" s="56" t="s">
        <v>89</v>
      </c>
      <c r="H2414" s="56" t="s">
        <v>254</v>
      </c>
      <c r="I2414" s="56" t="s">
        <v>120</v>
      </c>
      <c r="J2414" s="56" t="s">
        <v>11973</v>
      </c>
      <c r="K2414" s="56" t="s">
        <v>45</v>
      </c>
      <c r="L2414" s="56" t="s">
        <v>402</v>
      </c>
      <c r="M2414" s="56" t="s">
        <v>93</v>
      </c>
      <c r="N2414" s="56">
        <v>6477607</v>
      </c>
      <c r="O2414" s="56" t="s">
        <v>11974</v>
      </c>
      <c r="P2414" s="56">
        <v>7845823607</v>
      </c>
      <c r="Q2414" s="112" t="s">
        <v>11975</v>
      </c>
      <c r="R2414" s="56" t="s">
        <v>331</v>
      </c>
      <c r="S2414" s="56" t="s">
        <v>569</v>
      </c>
      <c r="T2414" s="56" t="s">
        <v>3777</v>
      </c>
      <c r="U2414" s="56">
        <v>720000</v>
      </c>
      <c r="V2414" s="56">
        <v>1500000</v>
      </c>
      <c r="W2414" s="56" t="s">
        <v>3768</v>
      </c>
      <c r="X2414" s="56" t="s">
        <v>100</v>
      </c>
      <c r="Y2414" s="56" t="s">
        <v>100</v>
      </c>
      <c r="Z2414" s="56" t="s">
        <v>118</v>
      </c>
      <c r="AA2414" s="56" t="s">
        <v>109</v>
      </c>
      <c r="AB2414" s="56" t="s">
        <v>109</v>
      </c>
      <c r="AC2414" s="56"/>
    </row>
    <row r="2415" spans="1:29" x14ac:dyDescent="0.3">
      <c r="A2415" s="36">
        <v>2414</v>
      </c>
      <c r="B2415" s="35" t="s">
        <v>87</v>
      </c>
      <c r="C2415" s="37">
        <v>44704</v>
      </c>
      <c r="D2415" s="56">
        <v>38071604</v>
      </c>
      <c r="E2415" s="56" t="s">
        <v>1</v>
      </c>
      <c r="F2415" s="56">
        <v>210369</v>
      </c>
      <c r="G2415" s="56" t="s">
        <v>89</v>
      </c>
      <c r="H2415" s="56" t="s">
        <v>254</v>
      </c>
      <c r="I2415" s="56" t="s">
        <v>120</v>
      </c>
      <c r="J2415" s="56" t="s">
        <v>11973</v>
      </c>
      <c r="K2415" s="56" t="s">
        <v>18</v>
      </c>
      <c r="L2415" s="56" t="s">
        <v>5223</v>
      </c>
      <c r="M2415" s="56" t="s">
        <v>93</v>
      </c>
      <c r="N2415" s="56">
        <v>6477611</v>
      </c>
      <c r="O2415" s="56" t="s">
        <v>11976</v>
      </c>
      <c r="P2415" s="56">
        <v>9618789507</v>
      </c>
      <c r="Q2415" s="112" t="s">
        <v>11977</v>
      </c>
      <c r="R2415" s="56" t="s">
        <v>11978</v>
      </c>
      <c r="S2415" s="56" t="s">
        <v>11978</v>
      </c>
      <c r="T2415" s="56" t="s">
        <v>11979</v>
      </c>
      <c r="U2415" s="56">
        <v>760000</v>
      </c>
      <c r="V2415" s="56">
        <v>1500000</v>
      </c>
      <c r="W2415" s="56" t="s">
        <v>481</v>
      </c>
      <c r="X2415" s="56" t="s">
        <v>100</v>
      </c>
      <c r="Y2415" s="56" t="s">
        <v>100</v>
      </c>
      <c r="Z2415" s="56" t="s">
        <v>118</v>
      </c>
      <c r="AA2415" s="56" t="s">
        <v>109</v>
      </c>
      <c r="AB2415" s="56" t="s">
        <v>109</v>
      </c>
      <c r="AC2415" s="56"/>
    </row>
    <row r="2416" spans="1:29" x14ac:dyDescent="0.3">
      <c r="A2416" s="36">
        <v>2415</v>
      </c>
      <c r="B2416" s="35" t="s">
        <v>87</v>
      </c>
      <c r="C2416" s="37">
        <v>44704</v>
      </c>
      <c r="D2416" s="56">
        <v>20235352</v>
      </c>
      <c r="E2416" s="56" t="s">
        <v>1</v>
      </c>
      <c r="F2416" s="56">
        <v>210369</v>
      </c>
      <c r="G2416" s="56" t="s">
        <v>89</v>
      </c>
      <c r="H2416" s="56" t="s">
        <v>254</v>
      </c>
      <c r="I2416" s="56" t="s">
        <v>9368</v>
      </c>
      <c r="J2416" s="56" t="s">
        <v>11980</v>
      </c>
      <c r="K2416" s="56" t="s">
        <v>13</v>
      </c>
      <c r="L2416" s="56" t="s">
        <v>621</v>
      </c>
      <c r="M2416" s="56" t="s">
        <v>93</v>
      </c>
      <c r="N2416" s="56">
        <v>6463969</v>
      </c>
      <c r="O2416" s="56" t="s">
        <v>11981</v>
      </c>
      <c r="P2416" s="56" t="s">
        <v>11982</v>
      </c>
      <c r="Q2416" s="112" t="s">
        <v>11983</v>
      </c>
      <c r="R2416" s="56" t="s">
        <v>9506</v>
      </c>
      <c r="S2416" s="56" t="s">
        <v>1166</v>
      </c>
      <c r="T2416" s="56" t="s">
        <v>11984</v>
      </c>
      <c r="U2416" s="56">
        <v>1320000</v>
      </c>
      <c r="V2416" s="56">
        <v>2600000</v>
      </c>
      <c r="W2416" s="56" t="s">
        <v>10612</v>
      </c>
      <c r="X2416" s="56" t="s">
        <v>100</v>
      </c>
      <c r="Y2416" s="56" t="s">
        <v>100</v>
      </c>
      <c r="Z2416" s="56" t="s">
        <v>118</v>
      </c>
      <c r="AA2416" s="56" t="s">
        <v>109</v>
      </c>
      <c r="AB2416" s="56" t="s">
        <v>109</v>
      </c>
      <c r="AC2416" s="56" t="s">
        <v>11985</v>
      </c>
    </row>
    <row r="2417" spans="1:29" x14ac:dyDescent="0.3">
      <c r="A2417" s="36">
        <v>2416</v>
      </c>
      <c r="B2417" s="35" t="s">
        <v>87</v>
      </c>
      <c r="C2417" s="37">
        <v>44704</v>
      </c>
      <c r="D2417" s="56">
        <v>69368387</v>
      </c>
      <c r="E2417" s="56" t="s">
        <v>1</v>
      </c>
      <c r="F2417" s="56">
        <v>210369</v>
      </c>
      <c r="G2417" s="56" t="s">
        <v>89</v>
      </c>
      <c r="H2417" s="56" t="s">
        <v>6841</v>
      </c>
      <c r="I2417" s="56" t="s">
        <v>7768</v>
      </c>
      <c r="J2417" s="56" t="s">
        <v>7768</v>
      </c>
      <c r="K2417" s="56" t="s">
        <v>24</v>
      </c>
      <c r="L2417" s="56" t="s">
        <v>10437</v>
      </c>
      <c r="M2417" s="56" t="s">
        <v>93</v>
      </c>
      <c r="N2417" s="56">
        <v>6463812</v>
      </c>
      <c r="O2417" s="56" t="s">
        <v>889</v>
      </c>
      <c r="P2417" s="56" t="s">
        <v>11986</v>
      </c>
      <c r="Q2417" s="112" t="s">
        <v>11987</v>
      </c>
      <c r="R2417" s="56" t="s">
        <v>844</v>
      </c>
      <c r="S2417" s="56" t="s">
        <v>569</v>
      </c>
      <c r="T2417" s="56" t="s">
        <v>11988</v>
      </c>
      <c r="U2417" s="56">
        <v>850000</v>
      </c>
      <c r="V2417" s="56">
        <v>1400000</v>
      </c>
      <c r="W2417" s="56" t="s">
        <v>11989</v>
      </c>
      <c r="X2417" s="56" t="s">
        <v>100</v>
      </c>
      <c r="Y2417" s="56" t="s">
        <v>100</v>
      </c>
      <c r="Z2417" s="56" t="s">
        <v>118</v>
      </c>
      <c r="AA2417" s="56" t="s">
        <v>109</v>
      </c>
      <c r="AB2417" s="56" t="s">
        <v>109</v>
      </c>
      <c r="AC2417" s="56"/>
    </row>
    <row r="2418" spans="1:29" x14ac:dyDescent="0.3">
      <c r="A2418" s="36">
        <v>2417</v>
      </c>
      <c r="B2418" s="35" t="s">
        <v>87</v>
      </c>
      <c r="C2418" s="37">
        <v>44704</v>
      </c>
      <c r="D2418" s="56">
        <v>69368387</v>
      </c>
      <c r="E2418" s="56" t="s">
        <v>1</v>
      </c>
      <c r="F2418" s="56">
        <v>210369</v>
      </c>
      <c r="G2418" s="56" t="s">
        <v>89</v>
      </c>
      <c r="H2418" s="56" t="s">
        <v>6841</v>
      </c>
      <c r="I2418" s="56" t="s">
        <v>7768</v>
      </c>
      <c r="J2418" s="56" t="s">
        <v>7768</v>
      </c>
      <c r="K2418" s="56" t="s">
        <v>18</v>
      </c>
      <c r="L2418" s="56" t="s">
        <v>5223</v>
      </c>
      <c r="M2418" s="56" t="s">
        <v>93</v>
      </c>
      <c r="N2418" s="56">
        <v>6463972</v>
      </c>
      <c r="O2418" s="56" t="s">
        <v>11990</v>
      </c>
      <c r="P2418" s="56" t="s">
        <v>11991</v>
      </c>
      <c r="Q2418" s="112" t="s">
        <v>11992</v>
      </c>
      <c r="R2418" s="56" t="s">
        <v>286</v>
      </c>
      <c r="S2418" s="56" t="s">
        <v>286</v>
      </c>
      <c r="T2418" s="56" t="s">
        <v>11993</v>
      </c>
      <c r="U2418" s="56">
        <v>520000</v>
      </c>
      <c r="V2418" s="56">
        <v>1000000</v>
      </c>
      <c r="W2418" s="56" t="s">
        <v>462</v>
      </c>
      <c r="X2418" s="56" t="s">
        <v>100</v>
      </c>
      <c r="Y2418" s="56" t="s">
        <v>100</v>
      </c>
      <c r="Z2418" s="56" t="s">
        <v>118</v>
      </c>
      <c r="AA2418" s="56" t="s">
        <v>109</v>
      </c>
      <c r="AB2418" s="56" t="s">
        <v>109</v>
      </c>
      <c r="AC2418" s="56"/>
    </row>
    <row r="2419" spans="1:29" x14ac:dyDescent="0.3">
      <c r="A2419" s="36">
        <v>2418</v>
      </c>
      <c r="B2419" s="35" t="s">
        <v>87</v>
      </c>
      <c r="C2419" s="37">
        <v>44704</v>
      </c>
      <c r="D2419" s="56">
        <v>69368387</v>
      </c>
      <c r="E2419" s="56" t="s">
        <v>1</v>
      </c>
      <c r="F2419" s="56">
        <v>210369</v>
      </c>
      <c r="G2419" s="56" t="s">
        <v>89</v>
      </c>
      <c r="H2419" s="56" t="s">
        <v>6841</v>
      </c>
      <c r="I2419" s="56" t="s">
        <v>7768</v>
      </c>
      <c r="J2419" s="56" t="s">
        <v>7768</v>
      </c>
      <c r="K2419" s="56" t="s">
        <v>45</v>
      </c>
      <c r="L2419" s="56" t="s">
        <v>402</v>
      </c>
      <c r="M2419" s="56" t="s">
        <v>93</v>
      </c>
      <c r="N2419" s="56">
        <v>6477551</v>
      </c>
      <c r="O2419" s="56" t="s">
        <v>11994</v>
      </c>
      <c r="P2419" s="56" t="s">
        <v>11995</v>
      </c>
      <c r="Q2419" s="112" t="s">
        <v>11996</v>
      </c>
      <c r="R2419" s="56" t="s">
        <v>170</v>
      </c>
      <c r="S2419" s="56" t="s">
        <v>265</v>
      </c>
      <c r="T2419" s="56" t="s">
        <v>11997</v>
      </c>
      <c r="U2419" s="56">
        <v>900000</v>
      </c>
      <c r="V2419" s="56">
        <v>1400000</v>
      </c>
      <c r="W2419" s="56" t="s">
        <v>11998</v>
      </c>
      <c r="X2419" s="56" t="s">
        <v>100</v>
      </c>
      <c r="Y2419" s="56" t="s">
        <v>100</v>
      </c>
      <c r="Z2419" s="56" t="s">
        <v>118</v>
      </c>
      <c r="AA2419" s="56" t="s">
        <v>267</v>
      </c>
      <c r="AB2419" s="56" t="s">
        <v>109</v>
      </c>
      <c r="AC2419" s="56"/>
    </row>
    <row r="2420" spans="1:29" x14ac:dyDescent="0.3">
      <c r="A2420" s="36">
        <v>2419</v>
      </c>
      <c r="B2420" s="35" t="s">
        <v>87</v>
      </c>
      <c r="C2420" s="37">
        <v>44704</v>
      </c>
      <c r="D2420" s="56">
        <v>69368387</v>
      </c>
      <c r="E2420" s="56" t="s">
        <v>1</v>
      </c>
      <c r="F2420" s="56">
        <v>210369</v>
      </c>
      <c r="G2420" s="56" t="s">
        <v>89</v>
      </c>
      <c r="H2420" s="56" t="s">
        <v>254</v>
      </c>
      <c r="I2420" s="56" t="s">
        <v>6165</v>
      </c>
      <c r="J2420" s="56" t="s">
        <v>11694</v>
      </c>
      <c r="K2420" s="56" t="s">
        <v>24</v>
      </c>
      <c r="L2420" s="56" t="s">
        <v>10437</v>
      </c>
      <c r="M2420" s="56" t="s">
        <v>93</v>
      </c>
      <c r="N2420" s="56">
        <v>6463653</v>
      </c>
      <c r="O2420" s="56" t="s">
        <v>11999</v>
      </c>
      <c r="P2420" s="56" t="s">
        <v>12000</v>
      </c>
      <c r="Q2420" s="112" t="s">
        <v>12001</v>
      </c>
      <c r="R2420" s="56" t="s">
        <v>1839</v>
      </c>
      <c r="S2420" s="56" t="s">
        <v>1839</v>
      </c>
      <c r="T2420" s="56" t="s">
        <v>4817</v>
      </c>
      <c r="U2420" s="56">
        <v>540000</v>
      </c>
      <c r="V2420" s="56">
        <v>1300000</v>
      </c>
      <c r="W2420" s="56" t="s">
        <v>134</v>
      </c>
      <c r="X2420" s="56" t="s">
        <v>100</v>
      </c>
      <c r="Y2420" s="56" t="s">
        <v>100</v>
      </c>
      <c r="Z2420" s="56" t="s">
        <v>118</v>
      </c>
      <c r="AA2420" s="56" t="s">
        <v>1031</v>
      </c>
      <c r="AB2420" s="56" t="s">
        <v>109</v>
      </c>
      <c r="AC2420" s="56" t="s">
        <v>12002</v>
      </c>
    </row>
    <row r="2421" spans="1:29" x14ac:dyDescent="0.3">
      <c r="A2421" s="36">
        <v>2420</v>
      </c>
      <c r="B2421" s="35" t="s">
        <v>87</v>
      </c>
      <c r="C2421" s="37">
        <v>44704</v>
      </c>
      <c r="D2421" s="56">
        <v>69368387</v>
      </c>
      <c r="E2421" s="56" t="s">
        <v>1</v>
      </c>
      <c r="F2421" s="56">
        <v>210369</v>
      </c>
      <c r="G2421" s="56" t="s">
        <v>89</v>
      </c>
      <c r="H2421" s="56" t="s">
        <v>254</v>
      </c>
      <c r="I2421" s="56" t="s">
        <v>6165</v>
      </c>
      <c r="J2421" s="56" t="s">
        <v>11694</v>
      </c>
      <c r="K2421" s="56" t="s">
        <v>24</v>
      </c>
      <c r="L2421" s="56" t="s">
        <v>10437</v>
      </c>
      <c r="M2421" s="56" t="s">
        <v>93</v>
      </c>
      <c r="N2421" s="56">
        <v>6463670</v>
      </c>
      <c r="O2421" s="56" t="s">
        <v>12003</v>
      </c>
      <c r="P2421" s="56">
        <v>6361488050</v>
      </c>
      <c r="Q2421" s="112" t="s">
        <v>12004</v>
      </c>
      <c r="R2421" s="56" t="s">
        <v>569</v>
      </c>
      <c r="S2421" s="56" t="s">
        <v>277</v>
      </c>
      <c r="T2421" s="56" t="s">
        <v>12005</v>
      </c>
      <c r="U2421" s="56">
        <v>800000</v>
      </c>
      <c r="V2421" s="56">
        <v>1200000</v>
      </c>
      <c r="W2421" s="56" t="s">
        <v>134</v>
      </c>
      <c r="X2421" s="56" t="s">
        <v>100</v>
      </c>
      <c r="Y2421" s="56" t="s">
        <v>100</v>
      </c>
      <c r="Z2421" s="56" t="s">
        <v>118</v>
      </c>
      <c r="AA2421" s="56" t="s">
        <v>1031</v>
      </c>
      <c r="AB2421" s="56" t="s">
        <v>109</v>
      </c>
      <c r="AC2421" s="56"/>
    </row>
    <row r="2422" spans="1:29" x14ac:dyDescent="0.3">
      <c r="A2422" s="36">
        <v>2421</v>
      </c>
      <c r="B2422" s="35" t="s">
        <v>87</v>
      </c>
      <c r="C2422" s="37">
        <v>44704</v>
      </c>
      <c r="D2422" s="56">
        <v>46571684</v>
      </c>
      <c r="E2422" s="56" t="s">
        <v>1</v>
      </c>
      <c r="F2422" s="56">
        <v>210369</v>
      </c>
      <c r="G2422" s="56" t="s">
        <v>89</v>
      </c>
      <c r="H2422" s="56" t="s">
        <v>254</v>
      </c>
      <c r="I2422" s="56" t="s">
        <v>3988</v>
      </c>
      <c r="J2422" s="56" t="s">
        <v>11435</v>
      </c>
      <c r="K2422" s="56" t="s">
        <v>13</v>
      </c>
      <c r="L2422" s="56" t="s">
        <v>236</v>
      </c>
      <c r="M2422" s="56" t="s">
        <v>93</v>
      </c>
      <c r="N2422" s="56">
        <v>6463862</v>
      </c>
      <c r="O2422" s="56" t="s">
        <v>11165</v>
      </c>
      <c r="P2422" s="56">
        <v>9811437993</v>
      </c>
      <c r="Q2422" s="112" t="s">
        <v>11166</v>
      </c>
      <c r="R2422" s="56" t="s">
        <v>8415</v>
      </c>
      <c r="S2422" s="56" t="s">
        <v>1166</v>
      </c>
      <c r="T2422" s="56" t="s">
        <v>11167</v>
      </c>
      <c r="U2422" s="56">
        <v>1150000</v>
      </c>
      <c r="V2422" s="56">
        <v>1750000</v>
      </c>
      <c r="W2422" s="56" t="s">
        <v>10753</v>
      </c>
      <c r="X2422" s="56" t="s">
        <v>100</v>
      </c>
      <c r="Y2422" s="56" t="s">
        <v>100</v>
      </c>
      <c r="Z2422" s="56" t="s">
        <v>118</v>
      </c>
      <c r="AA2422" s="56" t="s">
        <v>4450</v>
      </c>
      <c r="AB2422" s="56" t="s">
        <v>109</v>
      </c>
      <c r="AC2422" s="56" t="s">
        <v>12006</v>
      </c>
    </row>
    <row r="2423" spans="1:29" x14ac:dyDescent="0.3">
      <c r="A2423" s="36">
        <v>2422</v>
      </c>
      <c r="B2423" s="35" t="s">
        <v>87</v>
      </c>
      <c r="C2423" s="37">
        <v>44704</v>
      </c>
      <c r="D2423" s="56">
        <v>69368387</v>
      </c>
      <c r="E2423" s="56" t="s">
        <v>1</v>
      </c>
      <c r="F2423" s="56">
        <v>210369</v>
      </c>
      <c r="G2423" s="56" t="s">
        <v>89</v>
      </c>
      <c r="H2423" s="56" t="s">
        <v>254</v>
      </c>
      <c r="I2423" s="181" t="s">
        <v>12007</v>
      </c>
      <c r="J2423" s="181" t="s">
        <v>12007</v>
      </c>
      <c r="K2423" s="56" t="s">
        <v>25</v>
      </c>
      <c r="L2423" s="56" t="s">
        <v>10284</v>
      </c>
      <c r="M2423" s="56" t="s">
        <v>93</v>
      </c>
      <c r="N2423" s="56">
        <v>6463765</v>
      </c>
      <c r="O2423" s="56" t="s">
        <v>12008</v>
      </c>
      <c r="P2423" s="56">
        <v>8982421691</v>
      </c>
      <c r="Q2423" s="112" t="s">
        <v>12009</v>
      </c>
      <c r="R2423" s="56" t="s">
        <v>12010</v>
      </c>
      <c r="S2423" s="56" t="s">
        <v>12010</v>
      </c>
      <c r="T2423" s="56" t="s">
        <v>12011</v>
      </c>
      <c r="U2423" s="56">
        <v>500000</v>
      </c>
      <c r="V2423" s="56">
        <v>1200000</v>
      </c>
      <c r="W2423" s="56" t="s">
        <v>3501</v>
      </c>
      <c r="X2423" s="56" t="s">
        <v>100</v>
      </c>
      <c r="Y2423" s="56" t="s">
        <v>100</v>
      </c>
      <c r="Z2423" s="56" t="s">
        <v>118</v>
      </c>
      <c r="AA2423" s="56" t="s">
        <v>401</v>
      </c>
      <c r="AB2423" s="56" t="s">
        <v>109</v>
      </c>
      <c r="AC2423" s="56"/>
    </row>
    <row r="2424" spans="1:29" x14ac:dyDescent="0.3">
      <c r="A2424" s="36">
        <v>2423</v>
      </c>
      <c r="B2424" s="35" t="s">
        <v>87</v>
      </c>
      <c r="C2424" s="37">
        <v>44705</v>
      </c>
      <c r="D2424" s="100">
        <v>49678570</v>
      </c>
      <c r="E2424" s="56" t="s">
        <v>6</v>
      </c>
      <c r="F2424" s="56">
        <v>221395</v>
      </c>
      <c r="G2424" s="56" t="s">
        <v>89</v>
      </c>
      <c r="H2424" s="56" t="s">
        <v>7324</v>
      </c>
      <c r="I2424" s="100" t="s">
        <v>1098</v>
      </c>
      <c r="J2424" s="100" t="s">
        <v>12012</v>
      </c>
      <c r="K2424" s="55" t="s">
        <v>38</v>
      </c>
      <c r="L2424" s="100" t="s">
        <v>1079</v>
      </c>
      <c r="M2424" s="56" t="s">
        <v>93</v>
      </c>
      <c r="N2424" s="100" t="s">
        <v>12013</v>
      </c>
      <c r="O2424" s="100" t="s">
        <v>12014</v>
      </c>
      <c r="P2424" s="100">
        <v>7406913461</v>
      </c>
      <c r="Q2424" s="60" t="s">
        <v>12015</v>
      </c>
      <c r="R2424" s="100" t="s">
        <v>240</v>
      </c>
      <c r="S2424" s="100" t="s">
        <v>240</v>
      </c>
      <c r="T2424" s="100" t="s">
        <v>11054</v>
      </c>
      <c r="U2424" s="100">
        <v>1050000</v>
      </c>
      <c r="V2424" s="100">
        <v>1800000</v>
      </c>
      <c r="W2424" s="100" t="s">
        <v>12016</v>
      </c>
      <c r="X2424" s="100" t="s">
        <v>128</v>
      </c>
      <c r="Y2424" s="100" t="s">
        <v>128</v>
      </c>
      <c r="Z2424" s="100" t="s">
        <v>128</v>
      </c>
      <c r="AA2424" s="100" t="s">
        <v>109</v>
      </c>
      <c r="AB2424" s="100" t="s">
        <v>109</v>
      </c>
      <c r="AC2424" s="100" t="s">
        <v>12017</v>
      </c>
    </row>
    <row r="2425" spans="1:29" ht="28.8" x14ac:dyDescent="0.3">
      <c r="A2425" s="36">
        <v>2424</v>
      </c>
      <c r="B2425" s="35" t="s">
        <v>87</v>
      </c>
      <c r="C2425" s="37">
        <v>44705</v>
      </c>
      <c r="D2425" s="59">
        <v>12654664</v>
      </c>
      <c r="E2425" s="56" t="s">
        <v>6</v>
      </c>
      <c r="F2425" s="56">
        <v>221395</v>
      </c>
      <c r="G2425" s="56" t="s">
        <v>5685</v>
      </c>
      <c r="H2425" s="35" t="s">
        <v>7635</v>
      </c>
      <c r="I2425" s="35" t="s">
        <v>11006</v>
      </c>
      <c r="J2425" s="42" t="s">
        <v>11007</v>
      </c>
      <c r="K2425" s="55" t="s">
        <v>38</v>
      </c>
      <c r="L2425" s="100" t="s">
        <v>1079</v>
      </c>
      <c r="M2425" s="56" t="s">
        <v>93</v>
      </c>
      <c r="O2425" s="35" t="s">
        <v>12018</v>
      </c>
      <c r="P2425" s="59">
        <v>9380733984</v>
      </c>
      <c r="Q2425" s="114" t="s">
        <v>12019</v>
      </c>
      <c r="R2425" s="35" t="s">
        <v>6180</v>
      </c>
      <c r="S2425" s="35" t="s">
        <v>12020</v>
      </c>
      <c r="T2425" s="35" t="s">
        <v>116</v>
      </c>
      <c r="U2425" s="35" t="s">
        <v>6791</v>
      </c>
      <c r="V2425" s="35" t="s">
        <v>6126</v>
      </c>
      <c r="W2425" s="35" t="s">
        <v>12021</v>
      </c>
      <c r="AA2425" s="100" t="s">
        <v>109</v>
      </c>
      <c r="AB2425" s="100" t="s">
        <v>109</v>
      </c>
      <c r="AC2425" s="35" t="s">
        <v>12022</v>
      </c>
    </row>
    <row r="2426" spans="1:29" x14ac:dyDescent="0.3">
      <c r="A2426" s="36">
        <v>2425</v>
      </c>
      <c r="B2426" s="35" t="s">
        <v>87</v>
      </c>
      <c r="C2426" s="37">
        <v>44705</v>
      </c>
      <c r="D2426" s="100">
        <v>92606855</v>
      </c>
      <c r="E2426" s="56" t="s">
        <v>6</v>
      </c>
      <c r="F2426" s="56">
        <v>221395</v>
      </c>
      <c r="G2426" s="56" t="s">
        <v>89</v>
      </c>
      <c r="H2426" s="56" t="s">
        <v>7324</v>
      </c>
      <c r="I2426" s="100" t="s">
        <v>359</v>
      </c>
      <c r="J2426" s="100" t="s">
        <v>12023</v>
      </c>
      <c r="K2426" s="55" t="s">
        <v>25</v>
      </c>
      <c r="L2426" s="56" t="s">
        <v>8472</v>
      </c>
      <c r="M2426" s="56" t="s">
        <v>93</v>
      </c>
      <c r="N2426" s="100">
        <v>6079542</v>
      </c>
      <c r="O2426" s="100" t="s">
        <v>12024</v>
      </c>
      <c r="P2426" s="100">
        <v>8019121404</v>
      </c>
      <c r="Q2426" s="60" t="s">
        <v>12025</v>
      </c>
      <c r="R2426" s="100" t="s">
        <v>370</v>
      </c>
      <c r="S2426" s="100" t="s">
        <v>5776</v>
      </c>
      <c r="T2426" s="100" t="s">
        <v>12026</v>
      </c>
      <c r="U2426" s="100">
        <v>950000</v>
      </c>
      <c r="V2426" s="100">
        <v>1700000</v>
      </c>
      <c r="W2426" s="100" t="s">
        <v>10450</v>
      </c>
      <c r="X2426" s="100" t="s">
        <v>128</v>
      </c>
      <c r="Y2426" s="100" t="s">
        <v>128</v>
      </c>
      <c r="Z2426" s="100" t="s">
        <v>128</v>
      </c>
      <c r="AA2426" s="100" t="s">
        <v>101</v>
      </c>
      <c r="AB2426" s="100" t="s">
        <v>109</v>
      </c>
      <c r="AC2426" s="100" t="s">
        <v>12027</v>
      </c>
    </row>
    <row r="2427" spans="1:29" x14ac:dyDescent="0.3">
      <c r="A2427" s="36">
        <v>2426</v>
      </c>
      <c r="B2427" s="35" t="s">
        <v>87</v>
      </c>
      <c r="C2427" s="37">
        <v>44705</v>
      </c>
      <c r="D2427" s="100">
        <v>92606855</v>
      </c>
      <c r="E2427" s="56" t="s">
        <v>6</v>
      </c>
      <c r="F2427" s="56">
        <v>221395</v>
      </c>
      <c r="G2427" s="56" t="s">
        <v>89</v>
      </c>
      <c r="H2427" s="56" t="s">
        <v>7324</v>
      </c>
      <c r="I2427" s="100" t="s">
        <v>359</v>
      </c>
      <c r="J2427" s="100" t="s">
        <v>12023</v>
      </c>
      <c r="K2427" s="55" t="s">
        <v>25</v>
      </c>
      <c r="L2427" s="56" t="s">
        <v>8472</v>
      </c>
      <c r="M2427" s="56" t="s">
        <v>93</v>
      </c>
      <c r="N2427" s="100" t="s">
        <v>12028</v>
      </c>
      <c r="O2427" s="100" t="s">
        <v>12029</v>
      </c>
      <c r="P2427" s="100">
        <v>7090914575</v>
      </c>
      <c r="Q2427" s="60" t="s">
        <v>12030</v>
      </c>
      <c r="R2427" s="100" t="s">
        <v>381</v>
      </c>
      <c r="S2427" s="100" t="s">
        <v>381</v>
      </c>
      <c r="T2427" s="100" t="s">
        <v>12031</v>
      </c>
      <c r="U2427" s="100">
        <v>1200000</v>
      </c>
      <c r="V2427" s="100">
        <v>1800000</v>
      </c>
      <c r="W2427" s="100" t="s">
        <v>12032</v>
      </c>
      <c r="X2427" s="100" t="s">
        <v>128</v>
      </c>
      <c r="Y2427" s="100" t="s">
        <v>128</v>
      </c>
      <c r="Z2427" s="100" t="s">
        <v>128</v>
      </c>
      <c r="AA2427" s="100" t="s">
        <v>109</v>
      </c>
      <c r="AB2427" s="100" t="s">
        <v>109</v>
      </c>
      <c r="AC2427" s="100" t="s">
        <v>8578</v>
      </c>
    </row>
    <row r="2428" spans="1:29" x14ac:dyDescent="0.3">
      <c r="A2428" s="36">
        <v>2427</v>
      </c>
      <c r="B2428" s="35" t="s">
        <v>87</v>
      </c>
      <c r="C2428" s="37">
        <v>44705</v>
      </c>
      <c r="D2428" s="100">
        <v>92606855</v>
      </c>
      <c r="E2428" s="56" t="s">
        <v>6</v>
      </c>
      <c r="F2428" s="56">
        <v>221395</v>
      </c>
      <c r="G2428" s="56" t="s">
        <v>89</v>
      </c>
      <c r="H2428" s="56" t="s">
        <v>7324</v>
      </c>
      <c r="I2428" s="100" t="s">
        <v>359</v>
      </c>
      <c r="J2428" s="100" t="s">
        <v>12023</v>
      </c>
      <c r="K2428" s="55" t="s">
        <v>25</v>
      </c>
      <c r="L2428" s="56" t="s">
        <v>8472</v>
      </c>
      <c r="M2428" s="56" t="s">
        <v>93</v>
      </c>
      <c r="N2428" s="100">
        <v>6533227</v>
      </c>
      <c r="O2428" s="100" t="s">
        <v>12033</v>
      </c>
      <c r="P2428" s="100">
        <v>9030357515</v>
      </c>
      <c r="Q2428" s="60" t="s">
        <v>12034</v>
      </c>
      <c r="R2428" s="100" t="s">
        <v>370</v>
      </c>
      <c r="S2428" s="100" t="s">
        <v>225</v>
      </c>
      <c r="T2428" s="100" t="s">
        <v>10648</v>
      </c>
      <c r="U2428" s="100">
        <v>830000</v>
      </c>
      <c r="V2428" s="100">
        <v>1950000</v>
      </c>
      <c r="W2428" s="100" t="s">
        <v>12035</v>
      </c>
      <c r="X2428" s="100" t="s">
        <v>128</v>
      </c>
      <c r="Y2428" s="100" t="s">
        <v>128</v>
      </c>
      <c r="Z2428" s="100" t="s">
        <v>128</v>
      </c>
      <c r="AA2428" s="100" t="s">
        <v>109</v>
      </c>
      <c r="AB2428" s="100" t="s">
        <v>109</v>
      </c>
      <c r="AC2428" s="100" t="s">
        <v>12036</v>
      </c>
    </row>
    <row r="2429" spans="1:29" x14ac:dyDescent="0.3">
      <c r="A2429" s="36">
        <v>2428</v>
      </c>
      <c r="B2429" s="35" t="s">
        <v>87</v>
      </c>
      <c r="C2429" s="37">
        <v>44705</v>
      </c>
      <c r="D2429" s="100">
        <v>92094151</v>
      </c>
      <c r="E2429" s="56" t="s">
        <v>6</v>
      </c>
      <c r="F2429" s="56">
        <v>221395</v>
      </c>
      <c r="G2429" s="56" t="s">
        <v>89</v>
      </c>
      <c r="H2429" s="56" t="s">
        <v>7324</v>
      </c>
      <c r="I2429" s="100" t="s">
        <v>782</v>
      </c>
      <c r="J2429" s="100" t="s">
        <v>12037</v>
      </c>
      <c r="K2429" s="55" t="s">
        <v>38</v>
      </c>
      <c r="L2429" s="56" t="s">
        <v>1079</v>
      </c>
      <c r="M2429" s="56" t="s">
        <v>93</v>
      </c>
      <c r="N2429" s="56">
        <v>6445830</v>
      </c>
      <c r="O2429" s="100" t="s">
        <v>12038</v>
      </c>
      <c r="P2429" s="100">
        <v>9063063054</v>
      </c>
      <c r="Q2429" s="60" t="s">
        <v>12039</v>
      </c>
      <c r="R2429" s="100" t="s">
        <v>590</v>
      </c>
      <c r="S2429" s="100" t="s">
        <v>590</v>
      </c>
      <c r="T2429" s="100" t="s">
        <v>12040</v>
      </c>
      <c r="U2429" s="100">
        <v>800000</v>
      </c>
      <c r="V2429" s="100">
        <v>1200000</v>
      </c>
      <c r="W2429" s="100" t="s">
        <v>12041</v>
      </c>
      <c r="X2429" s="100" t="s">
        <v>128</v>
      </c>
      <c r="Y2429" s="100" t="s">
        <v>128</v>
      </c>
      <c r="Z2429" s="100" t="s">
        <v>128</v>
      </c>
      <c r="AA2429" s="100" t="s">
        <v>109</v>
      </c>
      <c r="AB2429" s="100" t="s">
        <v>109</v>
      </c>
      <c r="AC2429" s="100" t="s">
        <v>8578</v>
      </c>
    </row>
    <row r="2430" spans="1:29" x14ac:dyDescent="0.3">
      <c r="A2430" s="36">
        <v>2429</v>
      </c>
      <c r="B2430" s="35" t="s">
        <v>87</v>
      </c>
      <c r="C2430" s="37">
        <v>44705</v>
      </c>
      <c r="D2430" s="100">
        <v>92094151</v>
      </c>
      <c r="E2430" s="56" t="s">
        <v>6</v>
      </c>
      <c r="F2430" s="56">
        <v>221395</v>
      </c>
      <c r="G2430" s="56" t="s">
        <v>89</v>
      </c>
      <c r="H2430" s="56" t="s">
        <v>8244</v>
      </c>
      <c r="I2430" s="56" t="s">
        <v>782</v>
      </c>
      <c r="J2430" s="100" t="s">
        <v>12037</v>
      </c>
      <c r="K2430" s="55" t="s">
        <v>38</v>
      </c>
      <c r="L2430" s="100" t="s">
        <v>1079</v>
      </c>
      <c r="M2430" s="56" t="s">
        <v>93</v>
      </c>
      <c r="N2430" s="56">
        <v>5723196</v>
      </c>
      <c r="O2430" s="56" t="s">
        <v>12042</v>
      </c>
      <c r="P2430" s="56" t="s">
        <v>12043</v>
      </c>
      <c r="Q2430" s="112" t="s">
        <v>12044</v>
      </c>
      <c r="R2430" s="56" t="s">
        <v>2125</v>
      </c>
      <c r="S2430" s="56" t="s">
        <v>12045</v>
      </c>
      <c r="T2430" s="56" t="s">
        <v>12046</v>
      </c>
      <c r="U2430" s="56">
        <v>740000</v>
      </c>
      <c r="V2430" s="56">
        <v>1800000</v>
      </c>
      <c r="W2430" s="56" t="s">
        <v>12047</v>
      </c>
      <c r="X2430" s="56" t="s">
        <v>128</v>
      </c>
      <c r="Y2430" s="56" t="s">
        <v>128</v>
      </c>
      <c r="Z2430" s="56" t="s">
        <v>9628</v>
      </c>
      <c r="AA2430" s="56" t="s">
        <v>109</v>
      </c>
      <c r="AB2430" s="56" t="s">
        <v>109</v>
      </c>
      <c r="AC2430" s="56" t="s">
        <v>12048</v>
      </c>
    </row>
    <row r="2431" spans="1:29" x14ac:dyDescent="0.3">
      <c r="A2431" s="36">
        <v>2430</v>
      </c>
      <c r="B2431" s="35" t="s">
        <v>87</v>
      </c>
      <c r="C2431" s="37">
        <v>44705</v>
      </c>
      <c r="D2431" s="56">
        <v>92094151</v>
      </c>
      <c r="E2431" s="56" t="s">
        <v>6</v>
      </c>
      <c r="F2431" s="56">
        <v>221395</v>
      </c>
      <c r="G2431" s="56" t="s">
        <v>89</v>
      </c>
      <c r="H2431" s="56" t="s">
        <v>7324</v>
      </c>
      <c r="I2431" s="56" t="s">
        <v>782</v>
      </c>
      <c r="J2431" s="100" t="s">
        <v>12037</v>
      </c>
      <c r="K2431" s="55" t="s">
        <v>38</v>
      </c>
      <c r="L2431" s="100" t="s">
        <v>1079</v>
      </c>
      <c r="M2431" s="56" t="s">
        <v>93</v>
      </c>
      <c r="N2431" s="56">
        <v>6383854</v>
      </c>
      <c r="O2431" s="56" t="s">
        <v>12049</v>
      </c>
      <c r="P2431" s="56">
        <v>6297175875</v>
      </c>
      <c r="Q2431" s="112" t="s">
        <v>12050</v>
      </c>
      <c r="R2431" s="56" t="s">
        <v>7886</v>
      </c>
      <c r="S2431" s="56" t="s">
        <v>7886</v>
      </c>
      <c r="T2431" s="56" t="s">
        <v>12051</v>
      </c>
      <c r="U2431" s="135">
        <v>1400000</v>
      </c>
      <c r="V2431" s="135">
        <v>2200000</v>
      </c>
      <c r="W2431" s="56" t="s">
        <v>2488</v>
      </c>
      <c r="X2431" s="56" t="s">
        <v>128</v>
      </c>
      <c r="Y2431" s="56" t="s">
        <v>128</v>
      </c>
      <c r="Z2431" s="56" t="s">
        <v>128</v>
      </c>
      <c r="AA2431" s="56" t="s">
        <v>101</v>
      </c>
      <c r="AB2431" s="56" t="s">
        <v>109</v>
      </c>
      <c r="AC2431" s="56" t="s">
        <v>12052</v>
      </c>
    </row>
    <row r="2432" spans="1:29" x14ac:dyDescent="0.3">
      <c r="A2432" s="36">
        <v>2431</v>
      </c>
      <c r="B2432" s="35" t="s">
        <v>87</v>
      </c>
      <c r="C2432" s="37">
        <v>44705</v>
      </c>
      <c r="D2432" s="182">
        <v>92094151</v>
      </c>
      <c r="E2432" s="182" t="s">
        <v>6</v>
      </c>
      <c r="F2432" s="182">
        <v>221395</v>
      </c>
      <c r="G2432" s="56" t="s">
        <v>89</v>
      </c>
      <c r="H2432" s="183" t="s">
        <v>11723</v>
      </c>
      <c r="I2432" s="184" t="s">
        <v>782</v>
      </c>
      <c r="J2432" s="183" t="s">
        <v>12053</v>
      </c>
      <c r="K2432" s="55" t="s">
        <v>38</v>
      </c>
      <c r="L2432" s="184" t="s">
        <v>1079</v>
      </c>
      <c r="M2432" s="56" t="s">
        <v>93</v>
      </c>
      <c r="N2432" s="182">
        <v>6543238</v>
      </c>
      <c r="O2432" s="182" t="s">
        <v>12054</v>
      </c>
      <c r="P2432" s="184">
        <v>8098160404</v>
      </c>
      <c r="Q2432" s="182" t="s">
        <v>12055</v>
      </c>
      <c r="R2432" s="184">
        <v>5.2</v>
      </c>
      <c r="S2432" s="184">
        <v>5.2</v>
      </c>
      <c r="T2432" s="182" t="s">
        <v>12056</v>
      </c>
      <c r="U2432" s="184" t="s">
        <v>12057</v>
      </c>
      <c r="V2432" s="184" t="s">
        <v>12058</v>
      </c>
      <c r="W2432" s="184" t="s">
        <v>12059</v>
      </c>
      <c r="X2432" s="184" t="s">
        <v>100</v>
      </c>
      <c r="Y2432" s="184" t="s">
        <v>100</v>
      </c>
      <c r="Z2432" s="184" t="s">
        <v>100</v>
      </c>
      <c r="AA2432" s="184" t="s">
        <v>267</v>
      </c>
      <c r="AB2432" s="56" t="s">
        <v>109</v>
      </c>
    </row>
    <row r="2433" spans="1:29" x14ac:dyDescent="0.3">
      <c r="A2433" s="36">
        <v>2432</v>
      </c>
      <c r="B2433" s="35" t="s">
        <v>87</v>
      </c>
      <c r="C2433" s="37">
        <v>44705</v>
      </c>
      <c r="D2433" s="65">
        <v>92606855</v>
      </c>
      <c r="E2433" s="65" t="s">
        <v>6</v>
      </c>
      <c r="F2433" s="65">
        <v>221395</v>
      </c>
      <c r="G2433" s="64" t="s">
        <v>89</v>
      </c>
      <c r="H2433" s="64" t="s">
        <v>11723</v>
      </c>
      <c r="I2433" s="100" t="s">
        <v>359</v>
      </c>
      <c r="J2433" s="45" t="s">
        <v>12060</v>
      </c>
      <c r="K2433" s="55" t="s">
        <v>25</v>
      </c>
      <c r="L2433" s="56" t="s">
        <v>8472</v>
      </c>
      <c r="M2433" s="56" t="s">
        <v>93</v>
      </c>
      <c r="N2433" s="129" t="s">
        <v>236</v>
      </c>
      <c r="O2433" s="185" t="s">
        <v>12061</v>
      </c>
      <c r="P2433" s="129">
        <v>9740300332</v>
      </c>
      <c r="Q2433" s="185" t="s">
        <v>12062</v>
      </c>
      <c r="R2433" s="129">
        <v>8</v>
      </c>
      <c r="S2433" s="129">
        <v>8</v>
      </c>
      <c r="T2433" s="185" t="s">
        <v>12063</v>
      </c>
      <c r="U2433" s="129" t="s">
        <v>11731</v>
      </c>
      <c r="V2433" s="129" t="s">
        <v>12064</v>
      </c>
      <c r="W2433" s="129" t="s">
        <v>347</v>
      </c>
      <c r="X2433" s="129" t="s">
        <v>100</v>
      </c>
      <c r="Y2433" s="129" t="s">
        <v>100</v>
      </c>
      <c r="Z2433" s="129" t="s">
        <v>100</v>
      </c>
      <c r="AA2433" s="56" t="s">
        <v>109</v>
      </c>
      <c r="AB2433" s="56" t="s">
        <v>109</v>
      </c>
    </row>
    <row r="2434" spans="1:29" x14ac:dyDescent="0.3">
      <c r="A2434" s="36">
        <v>2433</v>
      </c>
      <c r="B2434" s="35" t="s">
        <v>87</v>
      </c>
      <c r="C2434" s="37">
        <v>44705</v>
      </c>
      <c r="D2434" s="65">
        <v>92606855</v>
      </c>
      <c r="E2434" s="65" t="s">
        <v>6</v>
      </c>
      <c r="F2434" s="65">
        <v>221395</v>
      </c>
      <c r="G2434" s="64" t="s">
        <v>89</v>
      </c>
      <c r="H2434" s="64" t="s">
        <v>11723</v>
      </c>
      <c r="I2434" s="100" t="s">
        <v>359</v>
      </c>
      <c r="J2434" s="45" t="s">
        <v>12060</v>
      </c>
      <c r="K2434" s="55" t="s">
        <v>25</v>
      </c>
      <c r="L2434" s="56" t="s">
        <v>8472</v>
      </c>
      <c r="M2434" s="56" t="s">
        <v>93</v>
      </c>
      <c r="N2434" s="185">
        <v>6542195</v>
      </c>
      <c r="O2434" s="186" t="s">
        <v>12065</v>
      </c>
      <c r="P2434" s="129">
        <v>8971563469</v>
      </c>
      <c r="Q2434" s="185" t="s">
        <v>12066</v>
      </c>
      <c r="R2434" s="129">
        <v>7</v>
      </c>
      <c r="S2434" s="129">
        <v>7</v>
      </c>
      <c r="T2434" s="185" t="s">
        <v>218</v>
      </c>
      <c r="U2434" s="129" t="s">
        <v>12067</v>
      </c>
      <c r="V2434" s="129" t="s">
        <v>12068</v>
      </c>
      <c r="W2434" s="129" t="s">
        <v>12069</v>
      </c>
      <c r="X2434" s="129" t="s">
        <v>100</v>
      </c>
      <c r="Y2434" s="129" t="s">
        <v>100</v>
      </c>
      <c r="Z2434" s="129" t="s">
        <v>100</v>
      </c>
      <c r="AA2434" s="56" t="s">
        <v>109</v>
      </c>
      <c r="AB2434" s="56" t="s">
        <v>109</v>
      </c>
    </row>
    <row r="2435" spans="1:29" x14ac:dyDescent="0.3">
      <c r="A2435" s="36">
        <v>2434</v>
      </c>
      <c r="B2435" s="35" t="s">
        <v>87</v>
      </c>
      <c r="C2435" s="37">
        <v>44705</v>
      </c>
      <c r="D2435" s="65">
        <v>92606855</v>
      </c>
      <c r="E2435" s="65" t="s">
        <v>6</v>
      </c>
      <c r="F2435" s="65">
        <v>221395</v>
      </c>
      <c r="G2435" s="64" t="s">
        <v>89</v>
      </c>
      <c r="H2435" s="64" t="s">
        <v>11723</v>
      </c>
      <c r="I2435" s="100" t="s">
        <v>359</v>
      </c>
      <c r="J2435" s="45" t="s">
        <v>12060</v>
      </c>
      <c r="K2435" s="55" t="s">
        <v>25</v>
      </c>
      <c r="L2435" s="56" t="s">
        <v>8472</v>
      </c>
      <c r="M2435" s="56" t="s">
        <v>93</v>
      </c>
      <c r="N2435" s="129" t="s">
        <v>236</v>
      </c>
      <c r="O2435" s="185" t="s">
        <v>12070</v>
      </c>
      <c r="P2435" s="129">
        <v>8908337641</v>
      </c>
      <c r="Q2435" s="185" t="s">
        <v>12071</v>
      </c>
      <c r="R2435" s="129">
        <v>7</v>
      </c>
      <c r="S2435" s="129">
        <v>7</v>
      </c>
      <c r="T2435" s="185" t="s">
        <v>12072</v>
      </c>
      <c r="U2435" s="129" t="s">
        <v>12073</v>
      </c>
      <c r="V2435" s="129" t="s">
        <v>12074</v>
      </c>
      <c r="W2435" s="129" t="s">
        <v>12075</v>
      </c>
      <c r="X2435" s="129" t="s">
        <v>100</v>
      </c>
      <c r="Y2435" s="129" t="s">
        <v>100</v>
      </c>
      <c r="Z2435" s="129" t="s">
        <v>100</v>
      </c>
      <c r="AA2435" s="56" t="s">
        <v>109</v>
      </c>
      <c r="AB2435" s="56" t="s">
        <v>109</v>
      </c>
    </row>
    <row r="2436" spans="1:29" x14ac:dyDescent="0.3">
      <c r="A2436" s="36">
        <v>2435</v>
      </c>
      <c r="B2436" s="35" t="s">
        <v>87</v>
      </c>
      <c r="C2436" s="37">
        <v>44706</v>
      </c>
      <c r="D2436" s="79">
        <v>92094151</v>
      </c>
      <c r="E2436" s="65" t="s">
        <v>6</v>
      </c>
      <c r="F2436" s="79">
        <v>221395</v>
      </c>
      <c r="G2436" s="161" t="s">
        <v>89</v>
      </c>
      <c r="H2436" s="161" t="s">
        <v>11881</v>
      </c>
      <c r="I2436" s="184" t="s">
        <v>782</v>
      </c>
      <c r="J2436" s="79" t="s">
        <v>12076</v>
      </c>
      <c r="K2436" s="55" t="s">
        <v>13</v>
      </c>
      <c r="L2436" s="161" t="s">
        <v>236</v>
      </c>
      <c r="M2436" s="56" t="s">
        <v>93</v>
      </c>
      <c r="N2436" s="79">
        <v>6542099</v>
      </c>
      <c r="O2436" s="187" t="s">
        <v>12077</v>
      </c>
      <c r="P2436" s="79">
        <v>9063063054</v>
      </c>
      <c r="Q2436" s="136" t="s">
        <v>12078</v>
      </c>
      <c r="R2436" s="79" t="s">
        <v>10426</v>
      </c>
      <c r="S2436" s="161" t="s">
        <v>10426</v>
      </c>
      <c r="T2436" s="79" t="s">
        <v>12079</v>
      </c>
      <c r="U2436" s="161" t="s">
        <v>5815</v>
      </c>
      <c r="V2436" s="79" t="s">
        <v>4484</v>
      </c>
      <c r="W2436" s="161" t="s">
        <v>308</v>
      </c>
      <c r="X2436" s="79" t="s">
        <v>100</v>
      </c>
      <c r="Y2436" s="161" t="s">
        <v>100</v>
      </c>
      <c r="Z2436" s="79" t="s">
        <v>100</v>
      </c>
      <c r="AA2436" s="161" t="s">
        <v>109</v>
      </c>
      <c r="AB2436" s="79" t="s">
        <v>109</v>
      </c>
      <c r="AC2436" s="79"/>
    </row>
    <row r="2437" spans="1:29" x14ac:dyDescent="0.3">
      <c r="A2437" s="36">
        <v>2436</v>
      </c>
      <c r="B2437" s="35" t="s">
        <v>87</v>
      </c>
      <c r="C2437" s="37">
        <v>44706</v>
      </c>
      <c r="D2437" s="57">
        <v>92094151</v>
      </c>
      <c r="E2437" s="54" t="s">
        <v>6</v>
      </c>
      <c r="F2437" s="54">
        <v>221395</v>
      </c>
      <c r="G2437" s="161" t="s">
        <v>89</v>
      </c>
      <c r="H2437" s="54" t="s">
        <v>12080</v>
      </c>
      <c r="I2437" s="181" t="s">
        <v>782</v>
      </c>
      <c r="J2437" s="54" t="s">
        <v>12081</v>
      </c>
      <c r="K2437" s="55" t="s">
        <v>38</v>
      </c>
      <c r="L2437" s="58" t="s">
        <v>1079</v>
      </c>
      <c r="M2437" s="56" t="s">
        <v>93</v>
      </c>
      <c r="N2437" s="188">
        <v>6546439</v>
      </c>
      <c r="O2437" s="54" t="s">
        <v>12082</v>
      </c>
      <c r="P2437" s="54">
        <v>8722898381</v>
      </c>
      <c r="Q2437" s="60" t="s">
        <v>12083</v>
      </c>
      <c r="R2437" s="54" t="s">
        <v>12084</v>
      </c>
      <c r="S2437" s="54" t="s">
        <v>12085</v>
      </c>
      <c r="T2437" s="120" t="s">
        <v>171</v>
      </c>
      <c r="U2437" s="54" t="s">
        <v>10068</v>
      </c>
      <c r="V2437" s="54" t="s">
        <v>12086</v>
      </c>
      <c r="W2437" s="160">
        <v>44712</v>
      </c>
      <c r="X2437" s="54" t="s">
        <v>128</v>
      </c>
      <c r="Y2437" s="54" t="s">
        <v>128</v>
      </c>
      <c r="Z2437" s="54" t="s">
        <v>128</v>
      </c>
      <c r="AA2437" s="54" t="s">
        <v>109</v>
      </c>
      <c r="AB2437" s="54" t="s">
        <v>109</v>
      </c>
    </row>
    <row r="2438" spans="1:29" x14ac:dyDescent="0.3">
      <c r="A2438" s="36">
        <v>2437</v>
      </c>
      <c r="B2438" s="35" t="s">
        <v>87</v>
      </c>
      <c r="C2438" s="37">
        <v>44705</v>
      </c>
      <c r="D2438" s="57">
        <v>78150868</v>
      </c>
      <c r="E2438" s="54" t="s">
        <v>1</v>
      </c>
      <c r="F2438" s="54">
        <v>210369</v>
      </c>
      <c r="G2438" s="161" t="s">
        <v>89</v>
      </c>
      <c r="H2438" s="54" t="s">
        <v>5925</v>
      </c>
      <c r="I2438" s="181" t="s">
        <v>359</v>
      </c>
      <c r="J2438" s="54" t="s">
        <v>12087</v>
      </c>
      <c r="K2438" s="56" t="s">
        <v>13</v>
      </c>
      <c r="L2438" s="56" t="s">
        <v>31</v>
      </c>
      <c r="M2438" s="56" t="s">
        <v>93</v>
      </c>
      <c r="N2438" s="188">
        <v>6491495</v>
      </c>
      <c r="O2438" s="54" t="s">
        <v>12088</v>
      </c>
      <c r="P2438" s="54">
        <v>8892707195</v>
      </c>
      <c r="Q2438" s="60" t="s">
        <v>12089</v>
      </c>
      <c r="R2438" s="54" t="s">
        <v>9459</v>
      </c>
      <c r="S2438" s="54" t="s">
        <v>8254</v>
      </c>
      <c r="T2438" s="120" t="s">
        <v>12090</v>
      </c>
      <c r="U2438" s="54" t="s">
        <v>3700</v>
      </c>
      <c r="V2438" s="54" t="s">
        <v>5079</v>
      </c>
      <c r="W2438" s="160" t="s">
        <v>12091</v>
      </c>
      <c r="X2438" s="54" t="s">
        <v>100</v>
      </c>
      <c r="Y2438" s="54" t="s">
        <v>100</v>
      </c>
      <c r="Z2438" s="54" t="s">
        <v>100</v>
      </c>
      <c r="AA2438" s="54" t="s">
        <v>10813</v>
      </c>
      <c r="AB2438" s="54" t="s">
        <v>109</v>
      </c>
      <c r="AC2438" s="35" t="s">
        <v>12092</v>
      </c>
    </row>
    <row r="2439" spans="1:29" ht="28.8" x14ac:dyDescent="0.3">
      <c r="A2439" s="36">
        <v>2438</v>
      </c>
      <c r="B2439" s="35" t="s">
        <v>87</v>
      </c>
      <c r="C2439" s="37">
        <v>44705</v>
      </c>
      <c r="D2439" s="57">
        <v>78150868</v>
      </c>
      <c r="E2439" s="54" t="s">
        <v>1</v>
      </c>
      <c r="F2439" s="54">
        <v>210369</v>
      </c>
      <c r="G2439" s="161" t="s">
        <v>89</v>
      </c>
      <c r="H2439" s="54" t="s">
        <v>5925</v>
      </c>
      <c r="I2439" s="181" t="s">
        <v>359</v>
      </c>
      <c r="J2439" s="54" t="s">
        <v>12087</v>
      </c>
      <c r="K2439" s="161" t="s">
        <v>12</v>
      </c>
      <c r="L2439" s="58" t="s">
        <v>402</v>
      </c>
      <c r="M2439" s="56" t="s">
        <v>93</v>
      </c>
      <c r="N2439" s="188" t="s">
        <v>12093</v>
      </c>
      <c r="O2439" s="54" t="s">
        <v>12094</v>
      </c>
      <c r="P2439" s="54">
        <v>8754262901</v>
      </c>
      <c r="Q2439" s="60" t="s">
        <v>12095</v>
      </c>
      <c r="R2439" s="54" t="s">
        <v>9894</v>
      </c>
      <c r="S2439" s="54" t="s">
        <v>9894</v>
      </c>
      <c r="T2439" s="120" t="s">
        <v>12096</v>
      </c>
      <c r="U2439" s="54" t="s">
        <v>5462</v>
      </c>
      <c r="V2439" s="54" t="s">
        <v>12097</v>
      </c>
      <c r="W2439" s="160" t="s">
        <v>12098</v>
      </c>
      <c r="X2439" s="54" t="s">
        <v>100</v>
      </c>
      <c r="Y2439" s="54" t="s">
        <v>100</v>
      </c>
      <c r="Z2439" s="54" t="s">
        <v>100</v>
      </c>
      <c r="AA2439" s="54" t="s">
        <v>2278</v>
      </c>
      <c r="AB2439" s="54" t="s">
        <v>109</v>
      </c>
      <c r="AC2439" s="35" t="s">
        <v>12099</v>
      </c>
    </row>
    <row r="2440" spans="1:29" x14ac:dyDescent="0.3">
      <c r="A2440" s="36">
        <v>2439</v>
      </c>
      <c r="B2440" s="35" t="s">
        <v>87</v>
      </c>
      <c r="C2440" s="37">
        <v>44705</v>
      </c>
      <c r="D2440" s="57">
        <v>78150868</v>
      </c>
      <c r="E2440" s="54" t="s">
        <v>1</v>
      </c>
      <c r="F2440" s="54">
        <v>210369</v>
      </c>
      <c r="G2440" s="161" t="s">
        <v>89</v>
      </c>
      <c r="H2440" s="54" t="s">
        <v>5925</v>
      </c>
      <c r="I2440" s="181" t="s">
        <v>359</v>
      </c>
      <c r="J2440" s="54" t="s">
        <v>12087</v>
      </c>
      <c r="K2440" s="56" t="s">
        <v>25</v>
      </c>
      <c r="L2440" s="56" t="s">
        <v>10284</v>
      </c>
      <c r="M2440" s="56" t="s">
        <v>93</v>
      </c>
      <c r="N2440" s="188">
        <v>6491589</v>
      </c>
      <c r="O2440" s="54" t="s">
        <v>12100</v>
      </c>
      <c r="P2440" s="54">
        <v>9985009202</v>
      </c>
      <c r="Q2440" s="60" t="s">
        <v>12101</v>
      </c>
      <c r="R2440" s="54" t="s">
        <v>1207</v>
      </c>
      <c r="S2440" s="54" t="s">
        <v>1207</v>
      </c>
      <c r="T2440" s="120" t="s">
        <v>12102</v>
      </c>
      <c r="U2440" s="54" t="s">
        <v>9565</v>
      </c>
      <c r="V2440" s="54" t="s">
        <v>5079</v>
      </c>
      <c r="W2440" s="160" t="s">
        <v>8731</v>
      </c>
      <c r="X2440" s="54" t="s">
        <v>100</v>
      </c>
      <c r="Y2440" s="54" t="s">
        <v>100</v>
      </c>
      <c r="Z2440" s="54" t="s">
        <v>100</v>
      </c>
      <c r="AA2440" s="54" t="s">
        <v>12103</v>
      </c>
      <c r="AB2440" s="54" t="s">
        <v>109</v>
      </c>
      <c r="AC2440" s="35" t="s">
        <v>12092</v>
      </c>
    </row>
    <row r="2441" spans="1:29" x14ac:dyDescent="0.3">
      <c r="A2441" s="36">
        <v>2440</v>
      </c>
      <c r="B2441" s="35" t="s">
        <v>87</v>
      </c>
      <c r="C2441" s="37">
        <v>44705</v>
      </c>
      <c r="D2441" s="57">
        <v>53871144</v>
      </c>
      <c r="E2441" s="54" t="s">
        <v>1</v>
      </c>
      <c r="F2441" s="54">
        <v>210369</v>
      </c>
      <c r="G2441" s="161" t="s">
        <v>89</v>
      </c>
      <c r="H2441" s="54" t="s">
        <v>5925</v>
      </c>
      <c r="I2441" s="181" t="s">
        <v>4993</v>
      </c>
      <c r="J2441" s="54" t="s">
        <v>8140</v>
      </c>
      <c r="K2441" s="161" t="s">
        <v>25</v>
      </c>
      <c r="L2441" s="58" t="s">
        <v>10284</v>
      </c>
      <c r="M2441" s="56" t="s">
        <v>7715</v>
      </c>
      <c r="N2441" s="188">
        <v>6497169</v>
      </c>
      <c r="O2441" s="54" t="s">
        <v>12104</v>
      </c>
      <c r="P2441" s="54">
        <v>9945719520</v>
      </c>
      <c r="Q2441" s="60" t="s">
        <v>12105</v>
      </c>
      <c r="R2441" s="54" t="s">
        <v>7886</v>
      </c>
      <c r="S2441" s="54" t="s">
        <v>1215</v>
      </c>
      <c r="T2441" s="120" t="s">
        <v>12106</v>
      </c>
      <c r="U2441" s="54" t="s">
        <v>5078</v>
      </c>
      <c r="V2441" s="54">
        <v>0.3</v>
      </c>
      <c r="W2441" s="160" t="s">
        <v>8731</v>
      </c>
      <c r="X2441" s="54" t="s">
        <v>100</v>
      </c>
      <c r="Y2441" s="54" t="s">
        <v>100</v>
      </c>
      <c r="Z2441" s="54" t="s">
        <v>100</v>
      </c>
      <c r="AA2441" s="54" t="s">
        <v>109</v>
      </c>
      <c r="AB2441" s="54" t="s">
        <v>109</v>
      </c>
      <c r="AC2441" s="35" t="s">
        <v>12092</v>
      </c>
    </row>
    <row r="2442" spans="1:29" x14ac:dyDescent="0.3">
      <c r="A2442" s="36">
        <v>2441</v>
      </c>
      <c r="B2442" s="35" t="s">
        <v>87</v>
      </c>
      <c r="C2442" s="37">
        <v>44705</v>
      </c>
      <c r="D2442" s="57">
        <v>53871144</v>
      </c>
      <c r="E2442" s="54" t="s">
        <v>1</v>
      </c>
      <c r="F2442" s="54">
        <v>210369</v>
      </c>
      <c r="G2442" s="161" t="s">
        <v>89</v>
      </c>
      <c r="H2442" s="54" t="s">
        <v>5925</v>
      </c>
      <c r="I2442" s="181" t="s">
        <v>4993</v>
      </c>
      <c r="J2442" s="54" t="s">
        <v>8140</v>
      </c>
      <c r="K2442" s="161" t="s">
        <v>25</v>
      </c>
      <c r="L2442" s="58" t="s">
        <v>10284</v>
      </c>
      <c r="M2442" s="56" t="s">
        <v>7715</v>
      </c>
      <c r="N2442" s="188">
        <v>6525376</v>
      </c>
      <c r="O2442" s="54" t="s">
        <v>12107</v>
      </c>
      <c r="P2442" s="54">
        <v>9632568039</v>
      </c>
      <c r="Q2442" s="60" t="s">
        <v>12108</v>
      </c>
      <c r="R2442" s="54" t="s">
        <v>1214</v>
      </c>
      <c r="S2442" s="54" t="s">
        <v>2136</v>
      </c>
      <c r="T2442" s="120" t="s">
        <v>608</v>
      </c>
      <c r="U2442" s="54" t="s">
        <v>12109</v>
      </c>
      <c r="V2442" s="54" t="s">
        <v>3695</v>
      </c>
      <c r="W2442" s="160" t="s">
        <v>12110</v>
      </c>
      <c r="X2442" s="54" t="s">
        <v>100</v>
      </c>
      <c r="Y2442" s="54" t="s">
        <v>100</v>
      </c>
      <c r="Z2442" s="54" t="s">
        <v>100</v>
      </c>
      <c r="AA2442" s="54" t="s">
        <v>109</v>
      </c>
      <c r="AB2442" s="54" t="s">
        <v>109</v>
      </c>
      <c r="AC2442" s="35" t="s">
        <v>12111</v>
      </c>
    </row>
    <row r="2443" spans="1:29" x14ac:dyDescent="0.3">
      <c r="A2443" s="36">
        <v>2442</v>
      </c>
      <c r="B2443" s="35" t="s">
        <v>87</v>
      </c>
      <c r="C2443" s="37">
        <v>44705</v>
      </c>
      <c r="D2443" s="57">
        <v>78150868</v>
      </c>
      <c r="E2443" s="54" t="s">
        <v>1</v>
      </c>
      <c r="F2443" s="54">
        <v>210369</v>
      </c>
      <c r="G2443" s="161" t="s">
        <v>89</v>
      </c>
      <c r="H2443" s="54" t="s">
        <v>12112</v>
      </c>
      <c r="I2443" s="181" t="s">
        <v>12007</v>
      </c>
      <c r="J2443" s="54"/>
      <c r="K2443" s="56" t="s">
        <v>25</v>
      </c>
      <c r="L2443" s="56" t="s">
        <v>10284</v>
      </c>
      <c r="M2443" s="56" t="s">
        <v>7715</v>
      </c>
      <c r="N2443" s="188">
        <v>6532607</v>
      </c>
      <c r="O2443" s="54" t="s">
        <v>12113</v>
      </c>
      <c r="P2443" s="54">
        <v>9823115090</v>
      </c>
      <c r="Q2443" s="60" t="s">
        <v>12114</v>
      </c>
      <c r="R2443" s="54" t="s">
        <v>5077</v>
      </c>
      <c r="S2443" s="54" t="s">
        <v>12115</v>
      </c>
      <c r="T2443" s="120" t="s">
        <v>12116</v>
      </c>
      <c r="U2443" s="54">
        <v>700000</v>
      </c>
      <c r="V2443" s="54">
        <v>1500000</v>
      </c>
      <c r="W2443" s="160" t="s">
        <v>12117</v>
      </c>
      <c r="X2443" s="54"/>
      <c r="Y2443" s="54"/>
      <c r="Z2443" s="54"/>
      <c r="AA2443" s="54" t="s">
        <v>919</v>
      </c>
      <c r="AB2443" s="54" t="s">
        <v>101</v>
      </c>
      <c r="AC2443" s="35" t="s">
        <v>12118</v>
      </c>
    </row>
    <row r="2444" spans="1:29" x14ac:dyDescent="0.3">
      <c r="A2444" s="36">
        <v>2443</v>
      </c>
      <c r="B2444" s="35" t="s">
        <v>87</v>
      </c>
      <c r="C2444" s="37">
        <v>44705</v>
      </c>
      <c r="D2444" s="57">
        <v>78150868</v>
      </c>
      <c r="E2444" s="54" t="s">
        <v>1</v>
      </c>
      <c r="F2444" s="54">
        <v>210369</v>
      </c>
      <c r="G2444" s="161" t="s">
        <v>89</v>
      </c>
      <c r="H2444" s="54" t="s">
        <v>12112</v>
      </c>
      <c r="I2444" s="181" t="s">
        <v>12007</v>
      </c>
      <c r="J2444" s="54"/>
      <c r="K2444" s="161" t="s">
        <v>25</v>
      </c>
      <c r="L2444" s="58" t="s">
        <v>10284</v>
      </c>
      <c r="M2444" s="56" t="s">
        <v>7715</v>
      </c>
      <c r="N2444" s="188">
        <v>6445313</v>
      </c>
      <c r="O2444" s="54" t="s">
        <v>12119</v>
      </c>
      <c r="P2444" s="54">
        <v>8709602290</v>
      </c>
      <c r="Q2444" s="60" t="s">
        <v>12120</v>
      </c>
      <c r="R2444" s="54" t="s">
        <v>1318</v>
      </c>
      <c r="S2444" s="54" t="s">
        <v>12121</v>
      </c>
      <c r="T2444" s="120" t="s">
        <v>12122</v>
      </c>
      <c r="U2444" s="54">
        <v>600000</v>
      </c>
      <c r="V2444" s="54">
        <v>1350000</v>
      </c>
      <c r="W2444" s="160" t="s">
        <v>12123</v>
      </c>
      <c r="X2444" s="54"/>
      <c r="Y2444" s="54"/>
      <c r="Z2444" s="54"/>
      <c r="AA2444" s="54" t="s">
        <v>109</v>
      </c>
      <c r="AB2444" s="54" t="s">
        <v>109</v>
      </c>
      <c r="AC2444" s="35" t="s">
        <v>12124</v>
      </c>
    </row>
    <row r="2445" spans="1:29" x14ac:dyDescent="0.3">
      <c r="A2445" s="36">
        <v>2444</v>
      </c>
      <c r="B2445" s="35" t="s">
        <v>87</v>
      </c>
      <c r="C2445" s="37">
        <v>44705</v>
      </c>
      <c r="D2445" s="57">
        <v>53871144</v>
      </c>
      <c r="E2445" s="54" t="s">
        <v>1</v>
      </c>
      <c r="F2445" s="54">
        <v>210369</v>
      </c>
      <c r="G2445" s="161" t="s">
        <v>89</v>
      </c>
      <c r="H2445" s="54" t="s">
        <v>254</v>
      </c>
      <c r="I2445" s="181" t="s">
        <v>4993</v>
      </c>
      <c r="J2445" s="54" t="s">
        <v>12125</v>
      </c>
      <c r="K2445" s="161" t="s">
        <v>25</v>
      </c>
      <c r="L2445" s="58" t="s">
        <v>10284</v>
      </c>
      <c r="M2445" s="56" t="s">
        <v>93</v>
      </c>
      <c r="N2445" s="188">
        <v>6370066</v>
      </c>
      <c r="O2445" s="54" t="s">
        <v>12126</v>
      </c>
      <c r="P2445" s="54">
        <v>8220143323</v>
      </c>
      <c r="Q2445" s="60" t="s">
        <v>12127</v>
      </c>
      <c r="R2445" s="54" t="s">
        <v>141</v>
      </c>
      <c r="S2445" s="54" t="s">
        <v>6846</v>
      </c>
      <c r="T2445" s="120" t="s">
        <v>12128</v>
      </c>
      <c r="U2445" s="54">
        <v>750000</v>
      </c>
      <c r="V2445" s="54">
        <v>1200000</v>
      </c>
      <c r="W2445" s="160" t="s">
        <v>3501</v>
      </c>
      <c r="X2445" s="54" t="s">
        <v>100</v>
      </c>
      <c r="Y2445" s="54" t="s">
        <v>100</v>
      </c>
      <c r="Z2445" s="54" t="s">
        <v>118</v>
      </c>
      <c r="AA2445" s="54" t="s">
        <v>109</v>
      </c>
      <c r="AB2445" s="54" t="s">
        <v>109</v>
      </c>
    </row>
    <row r="2446" spans="1:29" x14ac:dyDescent="0.3">
      <c r="A2446" s="36">
        <v>2445</v>
      </c>
      <c r="B2446" s="35" t="s">
        <v>87</v>
      </c>
      <c r="C2446" s="37">
        <v>44705</v>
      </c>
      <c r="D2446" s="57">
        <v>53871144</v>
      </c>
      <c r="E2446" s="54" t="s">
        <v>1</v>
      </c>
      <c r="F2446" s="54">
        <v>210369</v>
      </c>
      <c r="G2446" s="161" t="s">
        <v>89</v>
      </c>
      <c r="H2446" s="54" t="s">
        <v>254</v>
      </c>
      <c r="I2446" s="181" t="s">
        <v>4993</v>
      </c>
      <c r="J2446" s="54" t="s">
        <v>12125</v>
      </c>
      <c r="K2446" s="161" t="s">
        <v>25</v>
      </c>
      <c r="L2446" s="58" t="s">
        <v>10284</v>
      </c>
      <c r="M2446" s="56" t="s">
        <v>93</v>
      </c>
      <c r="N2446" s="188">
        <v>6370066</v>
      </c>
      <c r="O2446" s="54" t="s">
        <v>12129</v>
      </c>
      <c r="P2446" s="54" t="s">
        <v>10750</v>
      </c>
      <c r="Q2446" s="60" t="s">
        <v>10751</v>
      </c>
      <c r="R2446" s="54" t="s">
        <v>141</v>
      </c>
      <c r="S2446" s="54" t="s">
        <v>141</v>
      </c>
      <c r="T2446" s="120" t="s">
        <v>10752</v>
      </c>
      <c r="U2446" s="54">
        <v>1400000</v>
      </c>
      <c r="V2446" s="54">
        <v>1800000</v>
      </c>
      <c r="W2446" s="160" t="s">
        <v>10753</v>
      </c>
      <c r="X2446" s="54" t="s">
        <v>100</v>
      </c>
      <c r="Y2446" s="54" t="s">
        <v>100</v>
      </c>
      <c r="Z2446" s="54" t="s">
        <v>118</v>
      </c>
      <c r="AA2446" s="54" t="s">
        <v>109</v>
      </c>
      <c r="AB2446" s="54" t="s">
        <v>109</v>
      </c>
      <c r="AC2446" s="35" t="s">
        <v>10754</v>
      </c>
    </row>
    <row r="2447" spans="1:29" x14ac:dyDescent="0.3">
      <c r="A2447" s="36">
        <v>2446</v>
      </c>
      <c r="B2447" s="35" t="s">
        <v>87</v>
      </c>
      <c r="C2447" s="37">
        <v>44705</v>
      </c>
      <c r="D2447" s="57">
        <v>53871144</v>
      </c>
      <c r="E2447" s="54" t="s">
        <v>1</v>
      </c>
      <c r="F2447" s="54">
        <v>210369</v>
      </c>
      <c r="G2447" s="161" t="s">
        <v>89</v>
      </c>
      <c r="H2447" s="54" t="s">
        <v>254</v>
      </c>
      <c r="I2447" s="181" t="s">
        <v>4993</v>
      </c>
      <c r="J2447" s="54" t="s">
        <v>12125</v>
      </c>
      <c r="K2447" s="161" t="s">
        <v>25</v>
      </c>
      <c r="L2447" s="58" t="s">
        <v>10284</v>
      </c>
      <c r="M2447" s="56" t="s">
        <v>93</v>
      </c>
      <c r="N2447" s="188">
        <v>6542319</v>
      </c>
      <c r="O2447" s="54" t="s">
        <v>5768</v>
      </c>
      <c r="P2447" s="54" t="s">
        <v>12130</v>
      </c>
      <c r="Q2447" s="60" t="s">
        <v>5769</v>
      </c>
      <c r="R2447" s="54" t="s">
        <v>1166</v>
      </c>
      <c r="S2447" s="54" t="s">
        <v>6846</v>
      </c>
      <c r="T2447" s="120" t="s">
        <v>12131</v>
      </c>
      <c r="U2447" s="54">
        <v>725000</v>
      </c>
      <c r="V2447" s="54">
        <v>1500000</v>
      </c>
      <c r="W2447" s="160" t="s">
        <v>134</v>
      </c>
      <c r="X2447" s="54" t="s">
        <v>100</v>
      </c>
      <c r="Y2447" s="54" t="s">
        <v>100</v>
      </c>
      <c r="Z2447" s="54" t="s">
        <v>118</v>
      </c>
      <c r="AA2447" s="54" t="s">
        <v>476</v>
      </c>
      <c r="AB2447" s="54" t="s">
        <v>109</v>
      </c>
    </row>
    <row r="2448" spans="1:29" x14ac:dyDescent="0.3">
      <c r="A2448" s="36">
        <v>2447</v>
      </c>
      <c r="B2448" s="35" t="s">
        <v>87</v>
      </c>
      <c r="C2448" s="37">
        <v>44705</v>
      </c>
      <c r="D2448" s="57">
        <v>80791826</v>
      </c>
      <c r="E2448" s="54" t="s">
        <v>1</v>
      </c>
      <c r="F2448" s="54">
        <v>210369</v>
      </c>
      <c r="G2448" s="161" t="s">
        <v>89</v>
      </c>
      <c r="H2448" s="54" t="s">
        <v>6841</v>
      </c>
      <c r="I2448" s="181" t="s">
        <v>12132</v>
      </c>
      <c r="J2448" s="54" t="s">
        <v>12132</v>
      </c>
      <c r="K2448" s="161" t="s">
        <v>18</v>
      </c>
      <c r="L2448" s="58" t="s">
        <v>402</v>
      </c>
      <c r="M2448" s="56" t="s">
        <v>93</v>
      </c>
      <c r="N2448" s="188">
        <v>6533157</v>
      </c>
      <c r="O2448" s="54" t="s">
        <v>12133</v>
      </c>
      <c r="P2448" s="54">
        <v>8667680592</v>
      </c>
      <c r="Q2448" s="60" t="s">
        <v>12134</v>
      </c>
      <c r="R2448" s="54" t="s">
        <v>277</v>
      </c>
      <c r="S2448" s="54" t="s">
        <v>407</v>
      </c>
      <c r="T2448" s="120" t="s">
        <v>226</v>
      </c>
      <c r="U2448" s="54">
        <v>350000</v>
      </c>
      <c r="V2448" s="54">
        <v>700000</v>
      </c>
      <c r="W2448" s="160" t="s">
        <v>462</v>
      </c>
      <c r="X2448" s="54" t="s">
        <v>100</v>
      </c>
      <c r="Y2448" s="54" t="s">
        <v>100</v>
      </c>
      <c r="Z2448" s="54" t="s">
        <v>118</v>
      </c>
      <c r="AA2448" s="54" t="s">
        <v>267</v>
      </c>
      <c r="AB2448" s="54" t="s">
        <v>109</v>
      </c>
      <c r="AC2448" s="35" t="s">
        <v>12135</v>
      </c>
    </row>
    <row r="2449" spans="1:29" x14ac:dyDescent="0.3">
      <c r="A2449" s="36">
        <v>2448</v>
      </c>
      <c r="B2449" s="35" t="s">
        <v>87</v>
      </c>
      <c r="C2449" s="37">
        <v>44705</v>
      </c>
      <c r="D2449" s="57">
        <v>80791826</v>
      </c>
      <c r="E2449" s="54" t="s">
        <v>1</v>
      </c>
      <c r="F2449" s="54">
        <v>210369</v>
      </c>
      <c r="G2449" s="161" t="s">
        <v>89</v>
      </c>
      <c r="H2449" s="54" t="s">
        <v>6841</v>
      </c>
      <c r="I2449" s="181" t="s">
        <v>12132</v>
      </c>
      <c r="J2449" s="54" t="s">
        <v>12132</v>
      </c>
      <c r="K2449" s="161" t="s">
        <v>13</v>
      </c>
      <c r="L2449" s="58" t="s">
        <v>621</v>
      </c>
      <c r="M2449" s="56" t="s">
        <v>93</v>
      </c>
      <c r="N2449" s="188">
        <v>6541643</v>
      </c>
      <c r="O2449" s="54" t="s">
        <v>12136</v>
      </c>
      <c r="P2449" s="54" t="s">
        <v>12137</v>
      </c>
      <c r="Q2449" s="60" t="s">
        <v>12138</v>
      </c>
      <c r="R2449" s="54" t="s">
        <v>170</v>
      </c>
      <c r="S2449" s="54" t="s">
        <v>569</v>
      </c>
      <c r="T2449" s="120" t="s">
        <v>608</v>
      </c>
      <c r="U2449" s="54">
        <v>900000</v>
      </c>
      <c r="V2449" s="54">
        <v>1250000</v>
      </c>
      <c r="W2449" s="160" t="s">
        <v>11476</v>
      </c>
      <c r="X2449" s="54" t="s">
        <v>100</v>
      </c>
      <c r="Y2449" s="54" t="s">
        <v>100</v>
      </c>
      <c r="Z2449" s="54" t="s">
        <v>118</v>
      </c>
      <c r="AA2449" s="54" t="s">
        <v>109</v>
      </c>
      <c r="AB2449" s="54" t="s">
        <v>109</v>
      </c>
    </row>
    <row r="2450" spans="1:29" x14ac:dyDescent="0.3">
      <c r="A2450" s="36">
        <v>2449</v>
      </c>
      <c r="B2450" s="35" t="s">
        <v>87</v>
      </c>
      <c r="C2450" s="37">
        <v>44705</v>
      </c>
      <c r="D2450" s="57">
        <v>80791826</v>
      </c>
      <c r="E2450" s="54" t="s">
        <v>1</v>
      </c>
      <c r="F2450" s="54">
        <v>210369</v>
      </c>
      <c r="G2450" s="161" t="s">
        <v>89</v>
      </c>
      <c r="H2450" s="54" t="s">
        <v>6841</v>
      </c>
      <c r="I2450" s="181" t="s">
        <v>12132</v>
      </c>
      <c r="J2450" s="54" t="s">
        <v>12132</v>
      </c>
      <c r="K2450" s="161" t="s">
        <v>13</v>
      </c>
      <c r="L2450" s="58" t="s">
        <v>31</v>
      </c>
      <c r="M2450" s="56" t="s">
        <v>93</v>
      </c>
      <c r="N2450" s="188">
        <v>6542550</v>
      </c>
      <c r="O2450" s="54" t="s">
        <v>12139</v>
      </c>
      <c r="P2450" s="54">
        <v>7032481161</v>
      </c>
      <c r="Q2450" s="60" t="s">
        <v>12140</v>
      </c>
      <c r="R2450" s="54" t="s">
        <v>613</v>
      </c>
      <c r="S2450" s="54" t="s">
        <v>613</v>
      </c>
      <c r="T2450" s="120" t="s">
        <v>4442</v>
      </c>
      <c r="U2450" s="54">
        <v>480000</v>
      </c>
      <c r="V2450" s="54">
        <v>1000000</v>
      </c>
      <c r="W2450" s="160" t="s">
        <v>12141</v>
      </c>
      <c r="X2450" s="54" t="s">
        <v>100</v>
      </c>
      <c r="Y2450" s="54" t="s">
        <v>100</v>
      </c>
      <c r="Z2450" s="54" t="s">
        <v>118</v>
      </c>
      <c r="AA2450" s="54" t="s">
        <v>109</v>
      </c>
      <c r="AB2450" s="54" t="s">
        <v>109</v>
      </c>
      <c r="AC2450" s="35" t="s">
        <v>12142</v>
      </c>
    </row>
    <row r="2451" spans="1:29" x14ac:dyDescent="0.3">
      <c r="A2451" s="36">
        <v>2450</v>
      </c>
      <c r="B2451" s="35" t="s">
        <v>87</v>
      </c>
      <c r="C2451" s="37">
        <v>44705</v>
      </c>
      <c r="D2451" s="57"/>
      <c r="E2451" s="54" t="s">
        <v>1</v>
      </c>
      <c r="F2451" s="54">
        <v>210369</v>
      </c>
      <c r="G2451" s="161" t="s">
        <v>89</v>
      </c>
      <c r="H2451" s="54" t="s">
        <v>12112</v>
      </c>
      <c r="I2451" s="181" t="s">
        <v>12143</v>
      </c>
      <c r="J2451" s="54"/>
      <c r="K2451" s="161"/>
      <c r="L2451" s="58"/>
      <c r="M2451" s="56" t="s">
        <v>7715</v>
      </c>
      <c r="N2451" s="188">
        <v>6542482</v>
      </c>
      <c r="O2451" s="54" t="s">
        <v>12144</v>
      </c>
      <c r="P2451" s="54">
        <v>9578861344</v>
      </c>
      <c r="Q2451" s="60" t="s">
        <v>12145</v>
      </c>
      <c r="R2451" s="54" t="s">
        <v>2319</v>
      </c>
      <c r="S2451" s="54" t="s">
        <v>12146</v>
      </c>
      <c r="T2451" s="120" t="s">
        <v>12147</v>
      </c>
      <c r="U2451" s="54">
        <v>650000</v>
      </c>
      <c r="V2451" s="54">
        <v>1600000</v>
      </c>
      <c r="W2451" s="160" t="s">
        <v>12148</v>
      </c>
      <c r="X2451" s="54"/>
      <c r="Y2451" s="54"/>
      <c r="Z2451" s="54"/>
      <c r="AA2451" s="54" t="s">
        <v>919</v>
      </c>
      <c r="AB2451" s="54" t="s">
        <v>101</v>
      </c>
      <c r="AC2451" s="35" t="s">
        <v>12149</v>
      </c>
    </row>
    <row r="2452" spans="1:29" x14ac:dyDescent="0.3">
      <c r="A2452" s="36">
        <v>2451</v>
      </c>
      <c r="B2452" s="35" t="s">
        <v>87</v>
      </c>
      <c r="C2452" s="37">
        <v>44705</v>
      </c>
      <c r="D2452" s="57"/>
      <c r="E2452" s="54" t="s">
        <v>1</v>
      </c>
      <c r="F2452" s="54">
        <v>210369</v>
      </c>
      <c r="G2452" s="161" t="s">
        <v>89</v>
      </c>
      <c r="H2452" s="54" t="s">
        <v>12112</v>
      </c>
      <c r="I2452" s="181" t="s">
        <v>12143</v>
      </c>
      <c r="J2452" s="54"/>
      <c r="K2452" s="161"/>
      <c r="L2452" s="58"/>
      <c r="M2452" s="56" t="s">
        <v>7715</v>
      </c>
      <c r="N2452" s="188">
        <v>6445313</v>
      </c>
      <c r="O2452" s="54" t="s">
        <v>12119</v>
      </c>
      <c r="P2452" s="54">
        <v>8709602290</v>
      </c>
      <c r="Q2452" s="60" t="s">
        <v>12120</v>
      </c>
      <c r="R2452" s="54" t="s">
        <v>1318</v>
      </c>
      <c r="S2452" s="54" t="s">
        <v>12121</v>
      </c>
      <c r="T2452" s="120" t="s">
        <v>12122</v>
      </c>
      <c r="U2452" s="54">
        <v>600000</v>
      </c>
      <c r="V2452" s="54">
        <v>1350000</v>
      </c>
      <c r="W2452" s="160" t="s">
        <v>12123</v>
      </c>
      <c r="X2452" s="54"/>
      <c r="Y2452" s="54"/>
      <c r="Z2452" s="54"/>
      <c r="AA2452" s="54" t="s">
        <v>109</v>
      </c>
      <c r="AB2452" s="54" t="s">
        <v>109</v>
      </c>
      <c r="AC2452" s="35" t="s">
        <v>12150</v>
      </c>
    </row>
    <row r="2453" spans="1:29" x14ac:dyDescent="0.3">
      <c r="A2453" s="36">
        <v>2452</v>
      </c>
      <c r="B2453" s="35" t="s">
        <v>87</v>
      </c>
      <c r="C2453" s="37">
        <v>44705</v>
      </c>
      <c r="D2453" s="57">
        <v>29824240</v>
      </c>
      <c r="E2453" s="54" t="s">
        <v>1</v>
      </c>
      <c r="F2453" s="54">
        <v>210369</v>
      </c>
      <c r="G2453" s="161" t="s">
        <v>89</v>
      </c>
      <c r="H2453" s="54" t="s">
        <v>90</v>
      </c>
      <c r="I2453" s="181" t="s">
        <v>3573</v>
      </c>
      <c r="J2453" s="54" t="s">
        <v>12151</v>
      </c>
      <c r="K2453" s="161" t="s">
        <v>18</v>
      </c>
      <c r="L2453" s="58" t="s">
        <v>402</v>
      </c>
      <c r="M2453" s="56" t="s">
        <v>93</v>
      </c>
      <c r="N2453" s="188">
        <v>6542626</v>
      </c>
      <c r="O2453" s="54" t="s">
        <v>12152</v>
      </c>
      <c r="P2453" s="54">
        <v>9900905232</v>
      </c>
      <c r="Q2453" s="60" t="s">
        <v>12153</v>
      </c>
      <c r="R2453" s="54" t="s">
        <v>12154</v>
      </c>
      <c r="S2453" s="54" t="s">
        <v>10003</v>
      </c>
      <c r="T2453" s="120" t="s">
        <v>12155</v>
      </c>
      <c r="U2453" s="54">
        <v>110000</v>
      </c>
      <c r="V2453" s="54">
        <v>300000</v>
      </c>
      <c r="W2453" s="160" t="s">
        <v>12156</v>
      </c>
      <c r="X2453" s="54" t="s">
        <v>128</v>
      </c>
      <c r="Y2453" s="54" t="s">
        <v>128</v>
      </c>
      <c r="Z2453" s="54" t="s">
        <v>128</v>
      </c>
      <c r="AA2453" s="54" t="s">
        <v>109</v>
      </c>
      <c r="AB2453" s="54" t="s">
        <v>109</v>
      </c>
      <c r="AC2453" s="35" t="s">
        <v>12157</v>
      </c>
    </row>
    <row r="2454" spans="1:29" x14ac:dyDescent="0.3">
      <c r="A2454" s="36">
        <v>2453</v>
      </c>
      <c r="B2454" s="35" t="s">
        <v>87</v>
      </c>
      <c r="C2454" s="37">
        <v>44705</v>
      </c>
      <c r="D2454" s="57">
        <v>29824240</v>
      </c>
      <c r="E2454" s="54" t="s">
        <v>1</v>
      </c>
      <c r="F2454" s="54">
        <v>210369</v>
      </c>
      <c r="G2454" s="161" t="s">
        <v>89</v>
      </c>
      <c r="H2454" s="54" t="s">
        <v>90</v>
      </c>
      <c r="I2454" s="181" t="s">
        <v>3573</v>
      </c>
      <c r="J2454" s="54" t="s">
        <v>12151</v>
      </c>
      <c r="K2454" s="161" t="s">
        <v>18</v>
      </c>
      <c r="L2454" s="58" t="s">
        <v>402</v>
      </c>
      <c r="M2454" s="56" t="s">
        <v>93</v>
      </c>
      <c r="N2454" s="188">
        <v>6542637</v>
      </c>
      <c r="O2454" s="54" t="s">
        <v>12158</v>
      </c>
      <c r="P2454" s="54">
        <v>7892685618</v>
      </c>
      <c r="Q2454" s="60" t="s">
        <v>12159</v>
      </c>
      <c r="R2454" s="54" t="s">
        <v>12160</v>
      </c>
      <c r="S2454" s="54" t="s">
        <v>1410</v>
      </c>
      <c r="T2454" s="120" t="s">
        <v>12161</v>
      </c>
      <c r="U2454" s="54">
        <v>350000</v>
      </c>
      <c r="V2454" s="54">
        <v>450000</v>
      </c>
      <c r="W2454" s="160" t="s">
        <v>347</v>
      </c>
      <c r="X2454" s="54" t="s">
        <v>128</v>
      </c>
      <c r="Y2454" s="54" t="s">
        <v>128</v>
      </c>
      <c r="Z2454" s="54" t="s">
        <v>128</v>
      </c>
      <c r="AA2454" s="54" t="s">
        <v>2205</v>
      </c>
      <c r="AB2454" s="54" t="s">
        <v>109</v>
      </c>
      <c r="AC2454" s="35" t="s">
        <v>9444</v>
      </c>
    </row>
    <row r="2455" spans="1:29" x14ac:dyDescent="0.3">
      <c r="A2455" s="36">
        <v>2454</v>
      </c>
      <c r="B2455" s="35" t="s">
        <v>87</v>
      </c>
      <c r="C2455" s="37">
        <v>44705</v>
      </c>
      <c r="D2455" s="57">
        <v>78933065</v>
      </c>
      <c r="E2455" s="54" t="s">
        <v>1</v>
      </c>
      <c r="F2455" s="54">
        <v>210369</v>
      </c>
      <c r="G2455" s="161" t="s">
        <v>89</v>
      </c>
      <c r="H2455" s="54" t="s">
        <v>90</v>
      </c>
      <c r="I2455" s="181" t="s">
        <v>103</v>
      </c>
      <c r="J2455" s="54" t="s">
        <v>12162</v>
      </c>
      <c r="K2455" s="161" t="s">
        <v>13</v>
      </c>
      <c r="L2455" s="58" t="s">
        <v>621</v>
      </c>
      <c r="M2455" s="56" t="s">
        <v>93</v>
      </c>
      <c r="N2455" s="188">
        <v>6519314</v>
      </c>
      <c r="O2455" s="54" t="s">
        <v>12163</v>
      </c>
      <c r="P2455" s="54">
        <v>7378531837</v>
      </c>
      <c r="Q2455" s="60" t="s">
        <v>12164</v>
      </c>
      <c r="R2455" s="54" t="s">
        <v>12165</v>
      </c>
      <c r="S2455" s="54" t="s">
        <v>3742</v>
      </c>
      <c r="T2455" s="120" t="s">
        <v>12166</v>
      </c>
      <c r="U2455" s="54">
        <v>480000</v>
      </c>
      <c r="V2455" s="54">
        <v>900000</v>
      </c>
      <c r="W2455" s="160" t="s">
        <v>12167</v>
      </c>
      <c r="X2455" s="54" t="s">
        <v>100</v>
      </c>
      <c r="Y2455" s="54" t="s">
        <v>100</v>
      </c>
      <c r="Z2455" s="54" t="s">
        <v>100</v>
      </c>
      <c r="AA2455" s="54" t="s">
        <v>401</v>
      </c>
      <c r="AB2455" s="54" t="s">
        <v>109</v>
      </c>
      <c r="AC2455" s="35" t="s">
        <v>12168</v>
      </c>
    </row>
    <row r="2456" spans="1:29" ht="28.8" x14ac:dyDescent="0.3">
      <c r="A2456" s="36">
        <v>2455</v>
      </c>
      <c r="B2456" s="35" t="s">
        <v>87</v>
      </c>
      <c r="C2456" s="37">
        <v>44705</v>
      </c>
      <c r="D2456" s="57">
        <v>78933065</v>
      </c>
      <c r="E2456" s="54" t="s">
        <v>1</v>
      </c>
      <c r="F2456" s="54">
        <v>210369</v>
      </c>
      <c r="G2456" s="161" t="s">
        <v>89</v>
      </c>
      <c r="H2456" s="54" t="s">
        <v>90</v>
      </c>
      <c r="I2456" s="181" t="s">
        <v>103</v>
      </c>
      <c r="J2456" s="54" t="s">
        <v>12162</v>
      </c>
      <c r="K2456" s="55" t="s">
        <v>47</v>
      </c>
      <c r="L2456" s="54" t="s">
        <v>402</v>
      </c>
      <c r="M2456" s="56" t="s">
        <v>93</v>
      </c>
      <c r="N2456" s="188">
        <v>6520314</v>
      </c>
      <c r="O2456" s="54" t="s">
        <v>12169</v>
      </c>
      <c r="P2456" s="54">
        <v>9075172827</v>
      </c>
      <c r="Q2456" s="60" t="s">
        <v>12170</v>
      </c>
      <c r="R2456" s="54" t="s">
        <v>11853</v>
      </c>
      <c r="S2456" s="54" t="s">
        <v>191</v>
      </c>
      <c r="T2456" s="120" t="s">
        <v>12171</v>
      </c>
      <c r="U2456" s="54">
        <v>460000</v>
      </c>
      <c r="V2456" s="54">
        <v>700000</v>
      </c>
      <c r="W2456" s="160" t="s">
        <v>12172</v>
      </c>
      <c r="X2456" s="54" t="s">
        <v>100</v>
      </c>
      <c r="Y2456" s="54" t="s">
        <v>100</v>
      </c>
      <c r="Z2456" s="54" t="s">
        <v>100</v>
      </c>
      <c r="AA2456" s="54" t="s">
        <v>109</v>
      </c>
      <c r="AB2456" s="54" t="s">
        <v>109</v>
      </c>
      <c r="AC2456" s="35" t="s">
        <v>12173</v>
      </c>
    </row>
    <row r="2457" spans="1:29" ht="28.8" x14ac:dyDescent="0.3">
      <c r="A2457" s="36">
        <v>2456</v>
      </c>
      <c r="B2457" s="35" t="s">
        <v>87</v>
      </c>
      <c r="C2457" s="37">
        <v>44705</v>
      </c>
      <c r="D2457" s="57">
        <v>78933065</v>
      </c>
      <c r="E2457" s="54" t="s">
        <v>1</v>
      </c>
      <c r="F2457" s="54">
        <v>210369</v>
      </c>
      <c r="G2457" s="161" t="s">
        <v>89</v>
      </c>
      <c r="H2457" s="54" t="s">
        <v>90</v>
      </c>
      <c r="I2457" s="181" t="s">
        <v>103</v>
      </c>
      <c r="J2457" s="54" t="s">
        <v>12162</v>
      </c>
      <c r="K2457" s="161" t="s">
        <v>24</v>
      </c>
      <c r="L2457" s="58" t="s">
        <v>10314</v>
      </c>
      <c r="M2457" s="56" t="s">
        <v>93</v>
      </c>
      <c r="N2457" s="188" t="s">
        <v>12174</v>
      </c>
      <c r="O2457" s="54" t="s">
        <v>12175</v>
      </c>
      <c r="P2457" s="54">
        <v>8498826854</v>
      </c>
      <c r="Q2457" s="60" t="s">
        <v>12176</v>
      </c>
      <c r="R2457" s="54">
        <v>34978</v>
      </c>
      <c r="S2457" s="54" t="s">
        <v>12177</v>
      </c>
      <c r="T2457" s="120" t="s">
        <v>12178</v>
      </c>
      <c r="U2457" s="54">
        <v>410000</v>
      </c>
      <c r="V2457" s="54">
        <v>780000</v>
      </c>
      <c r="W2457" s="160" t="s">
        <v>12179</v>
      </c>
      <c r="X2457" s="54" t="s">
        <v>100</v>
      </c>
      <c r="Y2457" s="54" t="s">
        <v>100</v>
      </c>
      <c r="Z2457" s="54" t="s">
        <v>100</v>
      </c>
      <c r="AA2457" s="54" t="s">
        <v>109</v>
      </c>
      <c r="AB2457" s="54" t="s">
        <v>109</v>
      </c>
      <c r="AC2457" s="35" t="s">
        <v>12173</v>
      </c>
    </row>
    <row r="2458" spans="1:29" ht="28.8" x14ac:dyDescent="0.3">
      <c r="A2458" s="36">
        <v>2457</v>
      </c>
      <c r="B2458" s="35" t="s">
        <v>87</v>
      </c>
      <c r="C2458" s="37">
        <v>44706</v>
      </c>
      <c r="E2458" s="35" t="s">
        <v>6</v>
      </c>
      <c r="F2458" s="59">
        <v>221395</v>
      </c>
      <c r="G2458" s="35" t="s">
        <v>5685</v>
      </c>
      <c r="H2458" s="35" t="s">
        <v>7635</v>
      </c>
      <c r="I2458" s="35" t="s">
        <v>394</v>
      </c>
      <c r="K2458" s="55" t="s">
        <v>38</v>
      </c>
      <c r="M2458" s="56" t="s">
        <v>93</v>
      </c>
      <c r="O2458" s="35" t="s">
        <v>12180</v>
      </c>
      <c r="P2458" s="59">
        <v>9493523325</v>
      </c>
      <c r="Q2458" s="114" t="s">
        <v>12181</v>
      </c>
      <c r="R2458" s="35" t="s">
        <v>12182</v>
      </c>
      <c r="S2458" s="42" t="s">
        <v>12183</v>
      </c>
      <c r="U2458" s="35" t="s">
        <v>6791</v>
      </c>
      <c r="V2458" s="35" t="s">
        <v>4484</v>
      </c>
      <c r="W2458" s="35" t="s">
        <v>12184</v>
      </c>
      <c r="X2458" s="54" t="s">
        <v>100</v>
      </c>
      <c r="Y2458" s="54" t="s">
        <v>100</v>
      </c>
      <c r="Z2458" s="54" t="s">
        <v>100</v>
      </c>
      <c r="AA2458" s="35" t="s">
        <v>101</v>
      </c>
      <c r="AB2458" s="54" t="s">
        <v>109</v>
      </c>
      <c r="AC2458" s="35" t="s">
        <v>12185</v>
      </c>
    </row>
    <row r="2459" spans="1:29" ht="28.8" x14ac:dyDescent="0.3">
      <c r="A2459" s="36">
        <v>2458</v>
      </c>
      <c r="B2459" s="35" t="s">
        <v>87</v>
      </c>
      <c r="C2459" s="37">
        <v>44706</v>
      </c>
      <c r="D2459" s="59">
        <v>65192471</v>
      </c>
      <c r="E2459" s="35" t="s">
        <v>6</v>
      </c>
      <c r="F2459" s="59">
        <v>221395</v>
      </c>
      <c r="G2459" s="35" t="s">
        <v>5685</v>
      </c>
      <c r="H2459" s="35" t="s">
        <v>7635</v>
      </c>
      <c r="I2459" s="35" t="s">
        <v>394</v>
      </c>
      <c r="K2459" s="55" t="s">
        <v>38</v>
      </c>
      <c r="L2459" s="35" t="s">
        <v>1079</v>
      </c>
      <c r="M2459" s="56" t="s">
        <v>93</v>
      </c>
      <c r="O2459" s="35" t="s">
        <v>12186</v>
      </c>
      <c r="P2459" s="59" t="s">
        <v>12187</v>
      </c>
      <c r="Q2459" s="114" t="s">
        <v>12188</v>
      </c>
      <c r="R2459" s="35" t="s">
        <v>3931</v>
      </c>
      <c r="S2459" s="42" t="s">
        <v>12189</v>
      </c>
      <c r="T2459" s="35" t="s">
        <v>492</v>
      </c>
      <c r="U2459" s="35" t="s">
        <v>7085</v>
      </c>
      <c r="V2459" s="35" t="s">
        <v>6126</v>
      </c>
      <c r="W2459" s="35" t="s">
        <v>12190</v>
      </c>
      <c r="X2459" s="54" t="s">
        <v>100</v>
      </c>
      <c r="Y2459" s="54" t="s">
        <v>100</v>
      </c>
      <c r="Z2459" s="54" t="s">
        <v>100</v>
      </c>
      <c r="AA2459" s="35" t="s">
        <v>101</v>
      </c>
      <c r="AB2459" s="35" t="s">
        <v>101</v>
      </c>
      <c r="AC2459" s="35" t="s">
        <v>12191</v>
      </c>
    </row>
    <row r="2460" spans="1:29" ht="43.2" x14ac:dyDescent="0.3">
      <c r="A2460" s="36">
        <v>2459</v>
      </c>
      <c r="B2460" s="35" t="s">
        <v>87</v>
      </c>
      <c r="C2460" s="37">
        <v>44706</v>
      </c>
      <c r="E2460" s="35" t="s">
        <v>6</v>
      </c>
      <c r="F2460" s="59">
        <v>221395</v>
      </c>
      <c r="G2460" s="35" t="s">
        <v>5685</v>
      </c>
      <c r="H2460" s="35" t="s">
        <v>7635</v>
      </c>
      <c r="I2460" s="35" t="s">
        <v>12192</v>
      </c>
      <c r="J2460" s="42" t="s">
        <v>12193</v>
      </c>
      <c r="K2460" s="55" t="s">
        <v>38</v>
      </c>
      <c r="L2460" s="35" t="s">
        <v>12194</v>
      </c>
      <c r="M2460" s="56" t="s">
        <v>93</v>
      </c>
      <c r="O2460" s="35" t="s">
        <v>12195</v>
      </c>
      <c r="P2460" s="59">
        <v>9492840333</v>
      </c>
      <c r="Q2460" s="114" t="s">
        <v>12196</v>
      </c>
      <c r="R2460" s="35" t="s">
        <v>7229</v>
      </c>
      <c r="S2460" s="42" t="s">
        <v>12197</v>
      </c>
      <c r="T2460" s="35" t="s">
        <v>12198</v>
      </c>
      <c r="U2460" s="35" t="s">
        <v>7982</v>
      </c>
      <c r="V2460" s="35" t="s">
        <v>6126</v>
      </c>
      <c r="W2460" s="35" t="s">
        <v>12199</v>
      </c>
      <c r="X2460" s="54" t="s">
        <v>100</v>
      </c>
      <c r="Y2460" s="54" t="s">
        <v>100</v>
      </c>
      <c r="Z2460" s="54" t="s">
        <v>100</v>
      </c>
      <c r="AA2460" s="35" t="s">
        <v>109</v>
      </c>
      <c r="AB2460" s="35" t="s">
        <v>101</v>
      </c>
      <c r="AC2460" s="35" t="s">
        <v>12200</v>
      </c>
    </row>
    <row r="2461" spans="1:29" x14ac:dyDescent="0.3">
      <c r="A2461" s="36">
        <v>2460</v>
      </c>
      <c r="B2461" s="35" t="s">
        <v>87</v>
      </c>
      <c r="C2461" s="37">
        <v>44705</v>
      </c>
      <c r="D2461" s="57">
        <v>78150868</v>
      </c>
      <c r="E2461" s="54" t="s">
        <v>1</v>
      </c>
      <c r="F2461" s="54">
        <v>210369</v>
      </c>
      <c r="G2461" s="161" t="s">
        <v>89</v>
      </c>
      <c r="H2461" s="54" t="s">
        <v>12112</v>
      </c>
      <c r="I2461" s="181" t="s">
        <v>12007</v>
      </c>
      <c r="J2461" s="54"/>
      <c r="K2461" s="161"/>
      <c r="L2461" s="58"/>
      <c r="M2461" s="56" t="s">
        <v>93</v>
      </c>
      <c r="N2461" s="188">
        <v>6541323</v>
      </c>
      <c r="O2461" s="54" t="s">
        <v>12201</v>
      </c>
      <c r="P2461" s="54">
        <v>9326699727</v>
      </c>
      <c r="Q2461" s="60" t="s">
        <v>12202</v>
      </c>
      <c r="R2461" s="54" t="s">
        <v>3297</v>
      </c>
      <c r="S2461" s="54" t="s">
        <v>3297</v>
      </c>
      <c r="T2461" s="120" t="s">
        <v>12203</v>
      </c>
      <c r="U2461" s="54">
        <v>800000</v>
      </c>
      <c r="V2461" s="54">
        <v>1400000</v>
      </c>
      <c r="W2461" s="160" t="s">
        <v>12204</v>
      </c>
      <c r="X2461" s="54"/>
      <c r="Y2461" s="54"/>
      <c r="Z2461" s="54"/>
      <c r="AA2461" s="54" t="s">
        <v>1315</v>
      </c>
      <c r="AB2461" s="54" t="s">
        <v>109</v>
      </c>
      <c r="AC2461" s="35" t="s">
        <v>12205</v>
      </c>
    </row>
    <row r="2462" spans="1:29" x14ac:dyDescent="0.3">
      <c r="A2462" s="36">
        <v>2461</v>
      </c>
      <c r="B2462" s="35" t="s">
        <v>87</v>
      </c>
      <c r="C2462" s="37">
        <v>44706</v>
      </c>
      <c r="D2462" s="57">
        <v>20235352</v>
      </c>
      <c r="E2462" s="54" t="s">
        <v>1</v>
      </c>
      <c r="F2462" s="54">
        <v>210369</v>
      </c>
      <c r="G2462" s="161" t="s">
        <v>89</v>
      </c>
      <c r="H2462" s="54" t="s">
        <v>254</v>
      </c>
      <c r="I2462" s="181" t="s">
        <v>9368</v>
      </c>
      <c r="J2462" s="54" t="s">
        <v>11980</v>
      </c>
      <c r="K2462" s="161" t="s">
        <v>45</v>
      </c>
      <c r="L2462" s="58" t="s">
        <v>402</v>
      </c>
      <c r="M2462" s="56" t="s">
        <v>93</v>
      </c>
      <c r="N2462" s="188">
        <v>6587612</v>
      </c>
      <c r="O2462" s="54" t="s">
        <v>12206</v>
      </c>
      <c r="P2462" s="54" t="s">
        <v>12207</v>
      </c>
      <c r="Q2462" s="60" t="s">
        <v>12208</v>
      </c>
      <c r="R2462" s="54" t="s">
        <v>1172</v>
      </c>
      <c r="S2462" s="54" t="s">
        <v>8097</v>
      </c>
      <c r="T2462" s="120" t="s">
        <v>2620</v>
      </c>
      <c r="U2462" s="54">
        <v>1800000</v>
      </c>
      <c r="V2462" s="54">
        <v>2400000</v>
      </c>
      <c r="W2462" s="160" t="s">
        <v>12209</v>
      </c>
      <c r="X2462" s="54" t="s">
        <v>100</v>
      </c>
      <c r="Y2462" s="54" t="s">
        <v>100</v>
      </c>
      <c r="Z2462" s="54" t="s">
        <v>118</v>
      </c>
      <c r="AA2462" s="54" t="s">
        <v>109</v>
      </c>
      <c r="AB2462" s="54" t="s">
        <v>109</v>
      </c>
    </row>
    <row r="2463" spans="1:29" x14ac:dyDescent="0.3">
      <c r="A2463" s="36">
        <v>2462</v>
      </c>
      <c r="B2463" s="35" t="s">
        <v>87</v>
      </c>
      <c r="C2463" s="37">
        <v>44706</v>
      </c>
      <c r="D2463" s="57">
        <v>60137460</v>
      </c>
      <c r="E2463" s="54" t="s">
        <v>1</v>
      </c>
      <c r="F2463" s="54">
        <v>210369</v>
      </c>
      <c r="G2463" s="161" t="s">
        <v>89</v>
      </c>
      <c r="H2463" s="54" t="s">
        <v>254</v>
      </c>
      <c r="I2463" s="181" t="s">
        <v>11546</v>
      </c>
      <c r="J2463" s="54" t="s">
        <v>11546</v>
      </c>
      <c r="K2463" s="161" t="s">
        <v>24</v>
      </c>
      <c r="L2463" s="58" t="s">
        <v>10314</v>
      </c>
      <c r="M2463" s="56" t="s">
        <v>93</v>
      </c>
      <c r="N2463" s="188">
        <v>6587764</v>
      </c>
      <c r="O2463" s="54" t="s">
        <v>12210</v>
      </c>
      <c r="P2463" s="54" t="s">
        <v>12211</v>
      </c>
      <c r="Q2463" s="60" t="s">
        <v>12212</v>
      </c>
      <c r="R2463" s="54" t="s">
        <v>141</v>
      </c>
      <c r="S2463" s="54" t="s">
        <v>6846</v>
      </c>
      <c r="T2463" s="120" t="s">
        <v>1675</v>
      </c>
      <c r="U2463" s="54">
        <v>540000</v>
      </c>
      <c r="V2463" s="54">
        <v>900000</v>
      </c>
      <c r="W2463" s="160" t="s">
        <v>134</v>
      </c>
      <c r="X2463" s="54" t="s">
        <v>100</v>
      </c>
      <c r="Y2463" s="54" t="s">
        <v>100</v>
      </c>
      <c r="Z2463" s="54" t="s">
        <v>118</v>
      </c>
      <c r="AA2463" s="54" t="s">
        <v>109</v>
      </c>
      <c r="AB2463" s="54" t="s">
        <v>109</v>
      </c>
    </row>
    <row r="2464" spans="1:29" x14ac:dyDescent="0.3">
      <c r="A2464" s="36">
        <v>2463</v>
      </c>
      <c r="B2464" s="35" t="s">
        <v>87</v>
      </c>
      <c r="C2464" s="37">
        <v>44706</v>
      </c>
      <c r="D2464" s="56">
        <v>98256465</v>
      </c>
      <c r="E2464" s="56" t="s">
        <v>6</v>
      </c>
      <c r="F2464" s="100">
        <v>221395</v>
      </c>
      <c r="G2464" s="56" t="s">
        <v>89</v>
      </c>
      <c r="H2464" s="56" t="s">
        <v>7324</v>
      </c>
      <c r="I2464" s="172" t="s">
        <v>469</v>
      </c>
      <c r="J2464" s="56" t="s">
        <v>11937</v>
      </c>
      <c r="K2464" s="55" t="s">
        <v>38</v>
      </c>
      <c r="L2464" s="56" t="s">
        <v>1079</v>
      </c>
      <c r="M2464" s="56" t="s">
        <v>93</v>
      </c>
      <c r="N2464" s="56">
        <v>6590208</v>
      </c>
      <c r="O2464" s="56" t="s">
        <v>12213</v>
      </c>
      <c r="P2464" s="56">
        <v>6281796923</v>
      </c>
      <c r="Q2464" s="112" t="s">
        <v>12214</v>
      </c>
      <c r="R2464" s="56" t="s">
        <v>8467</v>
      </c>
      <c r="S2464" s="56" t="s">
        <v>12215</v>
      </c>
      <c r="T2464" s="56" t="s">
        <v>12216</v>
      </c>
      <c r="U2464" s="56">
        <v>550000</v>
      </c>
      <c r="V2464" s="56">
        <v>1100000</v>
      </c>
      <c r="W2464" s="56" t="s">
        <v>12217</v>
      </c>
      <c r="X2464" s="56" t="s">
        <v>128</v>
      </c>
      <c r="Y2464" s="56" t="s">
        <v>128</v>
      </c>
      <c r="Z2464" s="56" t="s">
        <v>128</v>
      </c>
      <c r="AA2464" s="56" t="s">
        <v>101</v>
      </c>
      <c r="AB2464" s="56" t="s">
        <v>101</v>
      </c>
      <c r="AC2464" s="56" t="s">
        <v>8578</v>
      </c>
    </row>
    <row r="2465" spans="1:29" x14ac:dyDescent="0.3">
      <c r="A2465" s="36">
        <v>2464</v>
      </c>
      <c r="B2465" s="35" t="s">
        <v>87</v>
      </c>
      <c r="C2465" s="37">
        <v>44706</v>
      </c>
      <c r="D2465" s="100">
        <v>75087504</v>
      </c>
      <c r="E2465" s="56" t="s">
        <v>6</v>
      </c>
      <c r="F2465" s="100">
        <v>221395</v>
      </c>
      <c r="G2465" s="56" t="s">
        <v>89</v>
      </c>
      <c r="H2465" s="56" t="s">
        <v>7324</v>
      </c>
      <c r="I2465" s="100" t="s">
        <v>103</v>
      </c>
      <c r="J2465" s="100" t="s">
        <v>12218</v>
      </c>
      <c r="K2465" s="55" t="s">
        <v>18</v>
      </c>
      <c r="L2465" s="100" t="s">
        <v>18</v>
      </c>
      <c r="M2465" s="56" t="s">
        <v>93</v>
      </c>
      <c r="N2465" s="100">
        <v>6235605</v>
      </c>
      <c r="O2465" s="132" t="s">
        <v>12219</v>
      </c>
      <c r="P2465" s="100">
        <v>6305470819</v>
      </c>
      <c r="Q2465" s="60" t="s">
        <v>12220</v>
      </c>
      <c r="R2465" s="100" t="s">
        <v>225</v>
      </c>
      <c r="S2465" s="100" t="s">
        <v>96</v>
      </c>
      <c r="T2465" s="100" t="s">
        <v>12221</v>
      </c>
      <c r="U2465" s="100">
        <v>480000</v>
      </c>
      <c r="V2465" s="100">
        <v>1000000</v>
      </c>
      <c r="W2465" s="100" t="s">
        <v>12035</v>
      </c>
      <c r="X2465" s="100" t="s">
        <v>128</v>
      </c>
      <c r="Y2465" s="100" t="s">
        <v>128</v>
      </c>
      <c r="Z2465" s="100" t="s">
        <v>128</v>
      </c>
      <c r="AA2465" s="100" t="s">
        <v>101</v>
      </c>
      <c r="AB2465" s="100" t="s">
        <v>101</v>
      </c>
      <c r="AC2465" s="100" t="s">
        <v>8578</v>
      </c>
    </row>
    <row r="2466" spans="1:29" x14ac:dyDescent="0.3">
      <c r="A2466" s="36">
        <v>2465</v>
      </c>
      <c r="B2466" s="35" t="s">
        <v>87</v>
      </c>
      <c r="C2466" s="37">
        <v>44706</v>
      </c>
      <c r="D2466" s="100">
        <v>75087504</v>
      </c>
      <c r="E2466" s="56" t="s">
        <v>6</v>
      </c>
      <c r="F2466" s="100">
        <v>221395</v>
      </c>
      <c r="G2466" s="56" t="s">
        <v>89</v>
      </c>
      <c r="H2466" s="56" t="s">
        <v>7324</v>
      </c>
      <c r="I2466" s="100" t="s">
        <v>103</v>
      </c>
      <c r="J2466" s="100" t="s">
        <v>12218</v>
      </c>
      <c r="K2466" s="55" t="s">
        <v>24</v>
      </c>
      <c r="L2466" s="100" t="s">
        <v>8710</v>
      </c>
      <c r="M2466" s="56" t="s">
        <v>93</v>
      </c>
      <c r="N2466" s="100">
        <v>6590561</v>
      </c>
      <c r="O2466" s="100" t="s">
        <v>12222</v>
      </c>
      <c r="P2466" s="100">
        <v>9866790437</v>
      </c>
      <c r="Q2466" s="60" t="s">
        <v>12223</v>
      </c>
      <c r="R2466" s="100" t="s">
        <v>96</v>
      </c>
      <c r="S2466" s="100" t="s">
        <v>10177</v>
      </c>
      <c r="T2466" s="100" t="s">
        <v>12224</v>
      </c>
      <c r="U2466" s="100">
        <v>400000</v>
      </c>
      <c r="V2466" s="100">
        <v>650000</v>
      </c>
      <c r="W2466" s="100" t="s">
        <v>12225</v>
      </c>
      <c r="X2466" s="100" t="s">
        <v>128</v>
      </c>
      <c r="Y2466" s="100" t="s">
        <v>128</v>
      </c>
      <c r="Z2466" s="100" t="s">
        <v>128</v>
      </c>
      <c r="AA2466" s="100" t="s">
        <v>101</v>
      </c>
      <c r="AB2466" s="100" t="s">
        <v>101</v>
      </c>
      <c r="AC2466" s="100" t="s">
        <v>8578</v>
      </c>
    </row>
    <row r="2467" spans="1:29" x14ac:dyDescent="0.3">
      <c r="A2467" s="36">
        <v>2466</v>
      </c>
      <c r="B2467" s="35" t="s">
        <v>87</v>
      </c>
      <c r="C2467" s="37">
        <v>44706</v>
      </c>
      <c r="D2467" s="100">
        <v>75087504</v>
      </c>
      <c r="E2467" s="56" t="s">
        <v>6</v>
      </c>
      <c r="F2467" s="100">
        <v>221395</v>
      </c>
      <c r="G2467" s="56" t="s">
        <v>89</v>
      </c>
      <c r="H2467" s="56" t="s">
        <v>7324</v>
      </c>
      <c r="I2467" s="100" t="s">
        <v>103</v>
      </c>
      <c r="J2467" s="100" t="s">
        <v>12218</v>
      </c>
      <c r="K2467" s="55" t="s">
        <v>18</v>
      </c>
      <c r="L2467" s="100" t="s">
        <v>18</v>
      </c>
      <c r="M2467" s="56" t="s">
        <v>93</v>
      </c>
      <c r="N2467" s="100">
        <v>6590599</v>
      </c>
      <c r="O2467" s="132" t="s">
        <v>12226</v>
      </c>
      <c r="P2467" s="100">
        <v>8184978870</v>
      </c>
      <c r="Q2467" s="60" t="s">
        <v>12227</v>
      </c>
      <c r="R2467" s="100" t="s">
        <v>96</v>
      </c>
      <c r="S2467" s="100" t="s">
        <v>96</v>
      </c>
      <c r="T2467" s="100" t="s">
        <v>12228</v>
      </c>
      <c r="U2467" s="100">
        <v>500000</v>
      </c>
      <c r="V2467" s="100">
        <v>1000000</v>
      </c>
      <c r="W2467" s="100" t="s">
        <v>11018</v>
      </c>
      <c r="X2467" s="100" t="s">
        <v>128</v>
      </c>
      <c r="Y2467" s="100" t="s">
        <v>128</v>
      </c>
      <c r="Z2467" s="100" t="s">
        <v>128</v>
      </c>
      <c r="AA2467" s="100" t="s">
        <v>101</v>
      </c>
      <c r="AB2467" s="100" t="s">
        <v>101</v>
      </c>
      <c r="AC2467" s="100" t="s">
        <v>12229</v>
      </c>
    </row>
    <row r="2468" spans="1:29" x14ac:dyDescent="0.3">
      <c r="A2468" s="36">
        <v>2467</v>
      </c>
      <c r="B2468" s="35" t="s">
        <v>87</v>
      </c>
      <c r="C2468" s="37">
        <v>44706</v>
      </c>
      <c r="D2468" s="100">
        <v>74031857</v>
      </c>
      <c r="E2468" s="56" t="s">
        <v>6</v>
      </c>
      <c r="F2468" s="100">
        <v>221395</v>
      </c>
      <c r="G2468" s="56" t="s">
        <v>89</v>
      </c>
      <c r="H2468" s="56" t="s">
        <v>7324</v>
      </c>
      <c r="I2468" s="100" t="s">
        <v>469</v>
      </c>
      <c r="J2468" s="100" t="s">
        <v>12230</v>
      </c>
      <c r="K2468" s="55" t="s">
        <v>13</v>
      </c>
      <c r="L2468" s="100" t="s">
        <v>12231</v>
      </c>
      <c r="M2468" s="56" t="s">
        <v>93</v>
      </c>
      <c r="N2468" s="100">
        <v>6590781</v>
      </c>
      <c r="O2468" s="132" t="s">
        <v>12232</v>
      </c>
      <c r="P2468" s="100">
        <v>8977940788</v>
      </c>
      <c r="Q2468" s="60" t="s">
        <v>12233</v>
      </c>
      <c r="R2468" s="100" t="s">
        <v>106</v>
      </c>
      <c r="S2468" s="100" t="s">
        <v>106</v>
      </c>
      <c r="T2468" s="100" t="s">
        <v>12234</v>
      </c>
      <c r="U2468" s="100">
        <v>600000</v>
      </c>
      <c r="V2468" s="100">
        <v>1200000</v>
      </c>
      <c r="W2468" s="100" t="s">
        <v>12235</v>
      </c>
      <c r="X2468" s="56" t="s">
        <v>128</v>
      </c>
      <c r="Y2468" s="56" t="s">
        <v>128</v>
      </c>
      <c r="Z2468" s="56" t="s">
        <v>128</v>
      </c>
      <c r="AA2468" s="100" t="s">
        <v>101</v>
      </c>
      <c r="AB2468" s="100" t="s">
        <v>101</v>
      </c>
      <c r="AC2468" s="56" t="s">
        <v>12236</v>
      </c>
    </row>
    <row r="2469" spans="1:29" x14ac:dyDescent="0.3">
      <c r="A2469" s="36">
        <v>2468</v>
      </c>
      <c r="B2469" s="35" t="s">
        <v>87</v>
      </c>
      <c r="C2469" s="37">
        <v>44706</v>
      </c>
      <c r="D2469" s="100">
        <v>74031857</v>
      </c>
      <c r="E2469" s="56" t="s">
        <v>6</v>
      </c>
      <c r="F2469" s="100">
        <v>221395</v>
      </c>
      <c r="G2469" s="56" t="s">
        <v>89</v>
      </c>
      <c r="H2469" s="56" t="s">
        <v>7324</v>
      </c>
      <c r="I2469" s="100" t="s">
        <v>469</v>
      </c>
      <c r="J2469" s="100" t="s">
        <v>12230</v>
      </c>
      <c r="K2469" s="55" t="s">
        <v>13</v>
      </c>
      <c r="L2469" s="100" t="s">
        <v>7171</v>
      </c>
      <c r="M2469" s="56" t="s">
        <v>93</v>
      </c>
      <c r="N2469" s="100">
        <v>6591935</v>
      </c>
      <c r="O2469" s="132" t="s">
        <v>12237</v>
      </c>
      <c r="P2469" s="100">
        <v>7093743322</v>
      </c>
      <c r="Q2469" s="60" t="s">
        <v>12238</v>
      </c>
      <c r="R2469" s="100" t="s">
        <v>1094</v>
      </c>
      <c r="S2469" s="100" t="s">
        <v>391</v>
      </c>
      <c r="T2469" s="100" t="s">
        <v>12239</v>
      </c>
      <c r="U2469" s="100">
        <v>340000</v>
      </c>
      <c r="V2469" s="100">
        <v>700000</v>
      </c>
      <c r="W2469" s="100" t="s">
        <v>10457</v>
      </c>
      <c r="X2469" s="56" t="s">
        <v>128</v>
      </c>
      <c r="Y2469" s="56" t="s">
        <v>128</v>
      </c>
      <c r="Z2469" s="56" t="s">
        <v>128</v>
      </c>
      <c r="AA2469" s="100" t="s">
        <v>101</v>
      </c>
      <c r="AB2469" s="100" t="s">
        <v>101</v>
      </c>
      <c r="AC2469" s="56" t="s">
        <v>12240</v>
      </c>
    </row>
    <row r="2470" spans="1:29" x14ac:dyDescent="0.3">
      <c r="A2470" s="36">
        <v>2469</v>
      </c>
      <c r="B2470" s="35" t="s">
        <v>87</v>
      </c>
      <c r="C2470" s="37">
        <v>44706</v>
      </c>
      <c r="D2470" s="189">
        <v>65192471</v>
      </c>
      <c r="E2470" s="172" t="s">
        <v>6</v>
      </c>
      <c r="F2470" s="172">
        <v>221395</v>
      </c>
      <c r="G2470" s="57" t="s">
        <v>89</v>
      </c>
      <c r="H2470" s="172" t="s">
        <v>9716</v>
      </c>
      <c r="I2470" s="35" t="s">
        <v>394</v>
      </c>
      <c r="J2470" s="172" t="s">
        <v>12241</v>
      </c>
      <c r="K2470" s="55" t="s">
        <v>13</v>
      </c>
      <c r="L2470" s="57" t="s">
        <v>12242</v>
      </c>
      <c r="M2470" s="56" t="s">
        <v>93</v>
      </c>
      <c r="N2470" s="55" t="s">
        <v>12243</v>
      </c>
      <c r="O2470" s="126" t="s">
        <v>12244</v>
      </c>
      <c r="P2470" s="59" t="s">
        <v>12245</v>
      </c>
      <c r="Q2470" s="60" t="s">
        <v>12246</v>
      </c>
      <c r="R2470" s="55" t="s">
        <v>12247</v>
      </c>
      <c r="S2470" s="55" t="s">
        <v>12247</v>
      </c>
      <c r="T2470" s="55" t="s">
        <v>12248</v>
      </c>
      <c r="U2470" s="172" t="s">
        <v>6045</v>
      </c>
      <c r="V2470" s="172" t="s">
        <v>2151</v>
      </c>
      <c r="W2470" s="172" t="s">
        <v>2488</v>
      </c>
      <c r="X2470" s="172" t="s">
        <v>100</v>
      </c>
      <c r="Y2470" s="172" t="s">
        <v>100</v>
      </c>
      <c r="Z2470" s="55"/>
      <c r="AA2470" s="55" t="s">
        <v>101</v>
      </c>
      <c r="AB2470" s="55" t="s">
        <v>101</v>
      </c>
      <c r="AC2470" s="172" t="s">
        <v>8578</v>
      </c>
    </row>
    <row r="2471" spans="1:29" x14ac:dyDescent="0.3">
      <c r="A2471" s="36">
        <v>2470</v>
      </c>
      <c r="B2471" s="35" t="s">
        <v>87</v>
      </c>
      <c r="C2471" s="37">
        <v>44706</v>
      </c>
      <c r="D2471" s="189">
        <v>65192471</v>
      </c>
      <c r="E2471" s="172" t="s">
        <v>6</v>
      </c>
      <c r="F2471" s="172">
        <v>221395</v>
      </c>
      <c r="G2471" s="57" t="s">
        <v>89</v>
      </c>
      <c r="H2471" s="172" t="s">
        <v>9716</v>
      </c>
      <c r="I2471" s="35" t="s">
        <v>394</v>
      </c>
      <c r="J2471" s="172" t="s">
        <v>12241</v>
      </c>
      <c r="K2471" s="55" t="s">
        <v>38</v>
      </c>
      <c r="L2471" s="57" t="s">
        <v>1079</v>
      </c>
      <c r="M2471" s="56" t="s">
        <v>93</v>
      </c>
      <c r="N2471" s="55">
        <v>6589628</v>
      </c>
      <c r="O2471" s="35" t="s">
        <v>12249</v>
      </c>
      <c r="P2471" s="59">
        <v>7093697984</v>
      </c>
      <c r="Q2471" s="60" t="s">
        <v>12250</v>
      </c>
      <c r="R2471" s="55" t="s">
        <v>12251</v>
      </c>
      <c r="S2471" s="55" t="s">
        <v>12252</v>
      </c>
      <c r="T2471" s="55" t="s">
        <v>12253</v>
      </c>
      <c r="U2471" s="172" t="s">
        <v>6045</v>
      </c>
      <c r="V2471" s="172" t="s">
        <v>2133</v>
      </c>
      <c r="W2471" s="172" t="s">
        <v>134</v>
      </c>
      <c r="X2471" s="172" t="s">
        <v>100</v>
      </c>
      <c r="Y2471" s="172" t="s">
        <v>100</v>
      </c>
      <c r="Z2471" s="55"/>
      <c r="AA2471" s="55" t="s">
        <v>101</v>
      </c>
      <c r="AB2471" s="55" t="s">
        <v>101</v>
      </c>
      <c r="AC2471" s="172" t="s">
        <v>12254</v>
      </c>
    </row>
    <row r="2472" spans="1:29" x14ac:dyDescent="0.3">
      <c r="A2472" s="36">
        <v>2471</v>
      </c>
      <c r="B2472" s="35" t="s">
        <v>87</v>
      </c>
      <c r="C2472" s="37">
        <v>44706</v>
      </c>
      <c r="D2472" s="189">
        <v>98256465</v>
      </c>
      <c r="E2472" s="172" t="s">
        <v>6</v>
      </c>
      <c r="F2472" s="172">
        <v>221395</v>
      </c>
      <c r="G2472" s="57" t="s">
        <v>89</v>
      </c>
      <c r="H2472" s="172" t="s">
        <v>9716</v>
      </c>
      <c r="I2472" s="172" t="s">
        <v>469</v>
      </c>
      <c r="J2472" s="172" t="s">
        <v>12255</v>
      </c>
      <c r="K2472" s="55" t="s">
        <v>38</v>
      </c>
      <c r="L2472" s="56" t="s">
        <v>1079</v>
      </c>
      <c r="M2472" s="56" t="s">
        <v>93</v>
      </c>
      <c r="N2472" s="55">
        <v>6588007</v>
      </c>
      <c r="O2472" s="190" t="s">
        <v>12256</v>
      </c>
      <c r="P2472" s="190">
        <v>9390969408</v>
      </c>
      <c r="Q2472" s="60" t="s">
        <v>12257</v>
      </c>
      <c r="R2472" s="55" t="s">
        <v>2125</v>
      </c>
      <c r="S2472" s="55" t="s">
        <v>191</v>
      </c>
      <c r="T2472" s="55" t="s">
        <v>12258</v>
      </c>
      <c r="U2472" s="172" t="s">
        <v>12259</v>
      </c>
      <c r="V2472" s="172" t="s">
        <v>7501</v>
      </c>
      <c r="W2472" s="172" t="s">
        <v>5891</v>
      </c>
      <c r="X2472" s="172" t="s">
        <v>100</v>
      </c>
      <c r="Y2472" s="172" t="s">
        <v>100</v>
      </c>
      <c r="Z2472" s="55"/>
      <c r="AA2472" s="55" t="s">
        <v>101</v>
      </c>
      <c r="AB2472" s="55" t="s">
        <v>101</v>
      </c>
      <c r="AC2472" s="172" t="s">
        <v>12260</v>
      </c>
    </row>
    <row r="2473" spans="1:29" x14ac:dyDescent="0.3">
      <c r="A2473" s="36">
        <v>2472</v>
      </c>
      <c r="B2473" s="35" t="s">
        <v>87</v>
      </c>
      <c r="C2473" s="37">
        <v>44706</v>
      </c>
      <c r="D2473" s="189">
        <v>81491496</v>
      </c>
      <c r="E2473" s="172" t="s">
        <v>1</v>
      </c>
      <c r="F2473" s="172">
        <v>210369</v>
      </c>
      <c r="G2473" s="57" t="s">
        <v>735</v>
      </c>
      <c r="H2473" s="172" t="s">
        <v>736</v>
      </c>
      <c r="I2473" s="172" t="s">
        <v>12261</v>
      </c>
      <c r="J2473" s="172" t="s">
        <v>12261</v>
      </c>
      <c r="K2473" s="55" t="s">
        <v>24</v>
      </c>
      <c r="L2473" s="57" t="s">
        <v>10437</v>
      </c>
      <c r="M2473" s="56" t="s">
        <v>93</v>
      </c>
      <c r="N2473" s="55">
        <v>6591816</v>
      </c>
      <c r="O2473" s="190" t="s">
        <v>12262</v>
      </c>
      <c r="P2473" s="190">
        <v>9666338432</v>
      </c>
      <c r="Q2473" s="60" t="s">
        <v>12263</v>
      </c>
      <c r="R2473" s="55" t="s">
        <v>1839</v>
      </c>
      <c r="S2473" s="55" t="s">
        <v>1839</v>
      </c>
      <c r="T2473" s="55" t="s">
        <v>12264</v>
      </c>
      <c r="U2473" s="172">
        <v>620000</v>
      </c>
      <c r="V2473" s="172">
        <v>900000</v>
      </c>
      <c r="W2473" s="172" t="s">
        <v>347</v>
      </c>
      <c r="X2473" s="172" t="s">
        <v>100</v>
      </c>
      <c r="Y2473" s="172" t="s">
        <v>100</v>
      </c>
      <c r="Z2473" s="54" t="s">
        <v>118</v>
      </c>
      <c r="AA2473" s="55" t="s">
        <v>101</v>
      </c>
      <c r="AB2473" s="55" t="s">
        <v>109</v>
      </c>
      <c r="AC2473" s="172" t="s">
        <v>12265</v>
      </c>
    </row>
    <row r="2474" spans="1:29" x14ac:dyDescent="0.3">
      <c r="A2474" s="36">
        <v>2473</v>
      </c>
      <c r="B2474" s="35" t="s">
        <v>87</v>
      </c>
      <c r="C2474" s="37">
        <v>44706</v>
      </c>
      <c r="D2474" s="189">
        <v>47501527</v>
      </c>
      <c r="E2474" s="172" t="s">
        <v>1</v>
      </c>
      <c r="F2474" s="172">
        <v>210369</v>
      </c>
      <c r="G2474" s="57" t="s">
        <v>735</v>
      </c>
      <c r="H2474" s="172" t="s">
        <v>736</v>
      </c>
      <c r="I2474" s="172" t="s">
        <v>12261</v>
      </c>
      <c r="J2474" s="172" t="s">
        <v>12261</v>
      </c>
      <c r="K2474" s="55" t="s">
        <v>24</v>
      </c>
      <c r="L2474" s="57" t="s">
        <v>10437</v>
      </c>
      <c r="M2474" s="56" t="s">
        <v>93</v>
      </c>
      <c r="N2474" s="55">
        <v>6592263</v>
      </c>
      <c r="O2474" s="190" t="s">
        <v>12266</v>
      </c>
      <c r="P2474" s="190">
        <v>6203597603</v>
      </c>
      <c r="Q2474" s="60" t="s">
        <v>12267</v>
      </c>
      <c r="R2474" s="55" t="s">
        <v>1845</v>
      </c>
      <c r="S2474" s="55" t="s">
        <v>407</v>
      </c>
      <c r="T2474" s="55" t="s">
        <v>12268</v>
      </c>
      <c r="U2474" s="172">
        <v>940000</v>
      </c>
      <c r="V2474" s="172">
        <v>1500000</v>
      </c>
      <c r="W2474" s="172" t="s">
        <v>347</v>
      </c>
      <c r="X2474" s="172" t="s">
        <v>100</v>
      </c>
      <c r="Y2474" s="172" t="s">
        <v>100</v>
      </c>
      <c r="Z2474" s="54" t="s">
        <v>118</v>
      </c>
      <c r="AA2474" s="55" t="s">
        <v>12269</v>
      </c>
      <c r="AB2474" s="55" t="s">
        <v>109</v>
      </c>
      <c r="AC2474" s="172" t="s">
        <v>12270</v>
      </c>
    </row>
    <row r="2475" spans="1:29" x14ac:dyDescent="0.3">
      <c r="A2475" s="36">
        <v>2474</v>
      </c>
      <c r="B2475" s="35" t="s">
        <v>4151</v>
      </c>
      <c r="C2475" s="37">
        <v>44706</v>
      </c>
      <c r="D2475" s="189">
        <v>10003740</v>
      </c>
      <c r="E2475" s="172" t="s">
        <v>1</v>
      </c>
      <c r="F2475" s="172">
        <v>210369</v>
      </c>
      <c r="G2475" s="57" t="s">
        <v>89</v>
      </c>
      <c r="H2475" s="172" t="s">
        <v>254</v>
      </c>
      <c r="I2475" s="172" t="s">
        <v>12271</v>
      </c>
      <c r="J2475" s="172" t="s">
        <v>6197</v>
      </c>
      <c r="K2475" s="55" t="s">
        <v>11</v>
      </c>
      <c r="L2475" s="57" t="s">
        <v>11</v>
      </c>
      <c r="M2475" s="56" t="s">
        <v>93</v>
      </c>
      <c r="N2475" s="55">
        <v>6587940</v>
      </c>
      <c r="O2475" s="190" t="s">
        <v>12272</v>
      </c>
      <c r="P2475" s="190" t="s">
        <v>12273</v>
      </c>
      <c r="Q2475" s="60" t="s">
        <v>12274</v>
      </c>
      <c r="R2475" s="55" t="s">
        <v>1845</v>
      </c>
      <c r="S2475" s="55" t="s">
        <v>569</v>
      </c>
      <c r="T2475" s="55" t="s">
        <v>261</v>
      </c>
      <c r="U2475" s="172">
        <v>420000</v>
      </c>
      <c r="V2475" s="172">
        <v>1200000</v>
      </c>
      <c r="W2475" s="172" t="s">
        <v>10753</v>
      </c>
      <c r="X2475" s="172" t="s">
        <v>100</v>
      </c>
      <c r="Y2475" s="172" t="s">
        <v>100</v>
      </c>
      <c r="Z2475" s="54" t="s">
        <v>118</v>
      </c>
      <c r="AA2475" s="55" t="s">
        <v>109</v>
      </c>
      <c r="AB2475" s="55" t="s">
        <v>109</v>
      </c>
      <c r="AC2475" s="172"/>
    </row>
    <row r="2476" spans="1:29" x14ac:dyDescent="0.3">
      <c r="A2476" s="36">
        <v>2475</v>
      </c>
      <c r="B2476" s="35" t="s">
        <v>4151</v>
      </c>
      <c r="C2476" s="37">
        <v>44706</v>
      </c>
      <c r="D2476" s="189">
        <v>10003740</v>
      </c>
      <c r="E2476" s="172" t="s">
        <v>1</v>
      </c>
      <c r="F2476" s="172">
        <v>210369</v>
      </c>
      <c r="G2476" s="57" t="s">
        <v>89</v>
      </c>
      <c r="H2476" s="172" t="s">
        <v>254</v>
      </c>
      <c r="I2476" s="172" t="s">
        <v>12271</v>
      </c>
      <c r="J2476" s="172" t="s">
        <v>6197</v>
      </c>
      <c r="K2476" s="55" t="s">
        <v>45</v>
      </c>
      <c r="L2476" s="57" t="s">
        <v>402</v>
      </c>
      <c r="M2476" s="56" t="s">
        <v>93</v>
      </c>
      <c r="N2476" s="55">
        <v>6587951</v>
      </c>
      <c r="O2476" s="190" t="s">
        <v>12275</v>
      </c>
      <c r="P2476" s="190" t="s">
        <v>12276</v>
      </c>
      <c r="Q2476" s="60" t="s">
        <v>12277</v>
      </c>
      <c r="R2476" s="55" t="s">
        <v>569</v>
      </c>
      <c r="S2476" s="55" t="s">
        <v>407</v>
      </c>
      <c r="T2476" s="55" t="s">
        <v>12278</v>
      </c>
      <c r="U2476" s="172">
        <v>250000</v>
      </c>
      <c r="V2476" s="172">
        <v>500000</v>
      </c>
      <c r="W2476" s="172" t="s">
        <v>9161</v>
      </c>
      <c r="X2476" s="172" t="s">
        <v>100</v>
      </c>
      <c r="Y2476" s="172" t="s">
        <v>100</v>
      </c>
      <c r="Z2476" s="54" t="s">
        <v>118</v>
      </c>
      <c r="AA2476" s="55" t="s">
        <v>5056</v>
      </c>
      <c r="AB2476" s="55" t="s">
        <v>109</v>
      </c>
      <c r="AC2476" s="172"/>
    </row>
    <row r="2477" spans="1:29" x14ac:dyDescent="0.3">
      <c r="A2477" s="36">
        <v>2476</v>
      </c>
      <c r="B2477" s="35" t="s">
        <v>4151</v>
      </c>
      <c r="C2477" s="37">
        <v>44706</v>
      </c>
      <c r="D2477" s="189">
        <v>61417246</v>
      </c>
      <c r="E2477" s="172" t="s">
        <v>1</v>
      </c>
      <c r="F2477" s="172">
        <v>210369</v>
      </c>
      <c r="G2477" s="57" t="s">
        <v>89</v>
      </c>
      <c r="H2477" s="172" t="s">
        <v>254</v>
      </c>
      <c r="I2477" s="172" t="s">
        <v>12271</v>
      </c>
      <c r="J2477" s="172" t="s">
        <v>6197</v>
      </c>
      <c r="K2477" s="55" t="s">
        <v>24</v>
      </c>
      <c r="L2477" s="57" t="s">
        <v>10437</v>
      </c>
      <c r="M2477" s="56" t="s">
        <v>93</v>
      </c>
      <c r="N2477" s="55">
        <v>6587955</v>
      </c>
      <c r="O2477" s="190" t="s">
        <v>12279</v>
      </c>
      <c r="P2477" s="190" t="s">
        <v>12280</v>
      </c>
      <c r="Q2477" s="60" t="s">
        <v>12281</v>
      </c>
      <c r="R2477" s="55" t="s">
        <v>1139</v>
      </c>
      <c r="S2477" s="55" t="s">
        <v>569</v>
      </c>
      <c r="T2477" s="55" t="s">
        <v>12281</v>
      </c>
      <c r="U2477" s="172">
        <v>750000</v>
      </c>
      <c r="V2477" s="172">
        <v>1600000</v>
      </c>
      <c r="W2477" s="172" t="s">
        <v>134</v>
      </c>
      <c r="X2477" s="172" t="s">
        <v>100</v>
      </c>
      <c r="Y2477" s="172" t="s">
        <v>100</v>
      </c>
      <c r="Z2477" s="54" t="s">
        <v>118</v>
      </c>
      <c r="AA2477" s="55" t="s">
        <v>109</v>
      </c>
      <c r="AB2477" s="55" t="s">
        <v>109</v>
      </c>
      <c r="AC2477" s="172"/>
    </row>
    <row r="2478" spans="1:29" x14ac:dyDescent="0.3">
      <c r="A2478" s="36">
        <v>2477</v>
      </c>
      <c r="B2478" s="35" t="s">
        <v>4151</v>
      </c>
      <c r="C2478" s="37">
        <v>44706</v>
      </c>
      <c r="D2478" s="189"/>
      <c r="E2478" s="172" t="s">
        <v>1</v>
      </c>
      <c r="F2478" s="172">
        <v>210369</v>
      </c>
      <c r="G2478" s="57" t="s">
        <v>735</v>
      </c>
      <c r="H2478" s="172" t="s">
        <v>736</v>
      </c>
      <c r="I2478" s="172" t="s">
        <v>12162</v>
      </c>
      <c r="J2478" s="172" t="s">
        <v>12162</v>
      </c>
      <c r="K2478" s="55" t="s">
        <v>47</v>
      </c>
      <c r="L2478" s="57" t="s">
        <v>402</v>
      </c>
      <c r="M2478" s="56" t="s">
        <v>93</v>
      </c>
      <c r="N2478" s="55">
        <v>6592197</v>
      </c>
      <c r="O2478" s="190" t="s">
        <v>12282</v>
      </c>
      <c r="P2478" s="190">
        <v>7758841287</v>
      </c>
      <c r="Q2478" s="60" t="s">
        <v>12283</v>
      </c>
      <c r="R2478" s="55" t="s">
        <v>286</v>
      </c>
      <c r="S2478" s="55" t="s">
        <v>272</v>
      </c>
      <c r="T2478" s="55" t="s">
        <v>12284</v>
      </c>
      <c r="U2478" s="172">
        <v>750000</v>
      </c>
      <c r="V2478" s="172">
        <v>1300000</v>
      </c>
      <c r="W2478" s="172" t="s">
        <v>347</v>
      </c>
      <c r="X2478" s="172"/>
      <c r="Y2478" s="172"/>
      <c r="Z2478" s="54"/>
      <c r="AA2478" s="55" t="s">
        <v>12285</v>
      </c>
      <c r="AB2478" s="55" t="s">
        <v>109</v>
      </c>
      <c r="AC2478" s="172" t="s">
        <v>12286</v>
      </c>
    </row>
    <row r="2479" spans="1:29" x14ac:dyDescent="0.3">
      <c r="A2479" s="36">
        <v>2478</v>
      </c>
      <c r="B2479" s="35" t="s">
        <v>4151</v>
      </c>
      <c r="C2479" s="37">
        <v>44706</v>
      </c>
      <c r="D2479" s="189">
        <v>69368387</v>
      </c>
      <c r="E2479" s="172" t="s">
        <v>1</v>
      </c>
      <c r="F2479" s="172">
        <v>210369</v>
      </c>
      <c r="G2479" s="57" t="s">
        <v>89</v>
      </c>
      <c r="H2479" s="172" t="s">
        <v>6841</v>
      </c>
      <c r="I2479" s="172" t="s">
        <v>7768</v>
      </c>
      <c r="J2479" s="172" t="s">
        <v>7768</v>
      </c>
      <c r="K2479" s="55" t="s">
        <v>24</v>
      </c>
      <c r="L2479" s="57" t="s">
        <v>8089</v>
      </c>
      <c r="M2479" s="56" t="s">
        <v>93</v>
      </c>
      <c r="N2479" s="55">
        <v>6589380</v>
      </c>
      <c r="O2479" s="190" t="s">
        <v>12287</v>
      </c>
      <c r="P2479" s="190">
        <v>9700674515</v>
      </c>
      <c r="Q2479" s="60" t="s">
        <v>12288</v>
      </c>
      <c r="R2479" s="55" t="s">
        <v>170</v>
      </c>
      <c r="S2479" s="55" t="s">
        <v>286</v>
      </c>
      <c r="T2479" s="55" t="s">
        <v>12289</v>
      </c>
      <c r="U2479" s="172">
        <v>1326000</v>
      </c>
      <c r="V2479" s="172">
        <v>1800000</v>
      </c>
      <c r="W2479" s="172" t="s">
        <v>12290</v>
      </c>
      <c r="X2479" s="172" t="s">
        <v>100</v>
      </c>
      <c r="Y2479" s="172" t="s">
        <v>100</v>
      </c>
      <c r="Z2479" s="54" t="s">
        <v>118</v>
      </c>
      <c r="AA2479" s="55" t="s">
        <v>109</v>
      </c>
      <c r="AB2479" s="55" t="s">
        <v>109</v>
      </c>
      <c r="AC2479" s="172" t="s">
        <v>12291</v>
      </c>
    </row>
    <row r="2480" spans="1:29" x14ac:dyDescent="0.3">
      <c r="A2480" s="36">
        <v>2479</v>
      </c>
      <c r="B2480" s="35" t="s">
        <v>87</v>
      </c>
      <c r="C2480" s="37">
        <v>44706</v>
      </c>
      <c r="D2480" s="56">
        <v>28386225</v>
      </c>
      <c r="E2480" s="56" t="s">
        <v>6</v>
      </c>
      <c r="F2480" s="100">
        <v>221395</v>
      </c>
      <c r="G2480" s="56" t="s">
        <v>89</v>
      </c>
      <c r="H2480" s="56" t="s">
        <v>7324</v>
      </c>
      <c r="I2480" s="35" t="s">
        <v>394</v>
      </c>
      <c r="J2480" s="56" t="s">
        <v>12292</v>
      </c>
      <c r="K2480" s="55" t="s">
        <v>38</v>
      </c>
      <c r="L2480" s="56" t="s">
        <v>1079</v>
      </c>
      <c r="M2480" s="56" t="s">
        <v>93</v>
      </c>
      <c r="N2480" s="56" t="s">
        <v>12293</v>
      </c>
      <c r="O2480" s="56" t="s">
        <v>12294</v>
      </c>
      <c r="P2480" s="56" t="s">
        <v>12295</v>
      </c>
      <c r="Q2480" s="112" t="s">
        <v>12296</v>
      </c>
      <c r="R2480" s="56" t="s">
        <v>9459</v>
      </c>
      <c r="S2480" s="56" t="s">
        <v>1708</v>
      </c>
      <c r="T2480" s="56" t="s">
        <v>12297</v>
      </c>
      <c r="U2480" s="56">
        <v>770000</v>
      </c>
      <c r="V2480" s="56" t="s">
        <v>12298</v>
      </c>
      <c r="W2480" s="56" t="s">
        <v>12299</v>
      </c>
      <c r="X2480" s="56" t="s">
        <v>128</v>
      </c>
      <c r="Y2480" s="56" t="s">
        <v>128</v>
      </c>
      <c r="Z2480" s="56" t="s">
        <v>128</v>
      </c>
      <c r="AA2480" s="56" t="s">
        <v>109</v>
      </c>
      <c r="AB2480" s="56" t="s">
        <v>101</v>
      </c>
      <c r="AC2480" s="56" t="s">
        <v>12300</v>
      </c>
    </row>
    <row r="2481" spans="1:29" x14ac:dyDescent="0.3">
      <c r="A2481" s="36">
        <v>2480</v>
      </c>
      <c r="B2481" s="35" t="s">
        <v>87</v>
      </c>
      <c r="C2481" s="37">
        <v>44706</v>
      </c>
      <c r="D2481" s="56">
        <v>28386225</v>
      </c>
      <c r="E2481" s="56" t="s">
        <v>6</v>
      </c>
      <c r="F2481" s="100">
        <v>221395</v>
      </c>
      <c r="G2481" s="56" t="s">
        <v>89</v>
      </c>
      <c r="H2481" s="56" t="s">
        <v>7324</v>
      </c>
      <c r="I2481" s="35" t="s">
        <v>394</v>
      </c>
      <c r="J2481" s="56" t="s">
        <v>12292</v>
      </c>
      <c r="K2481" s="55" t="s">
        <v>38</v>
      </c>
      <c r="L2481" s="56" t="s">
        <v>1079</v>
      </c>
      <c r="M2481" s="56" t="s">
        <v>93</v>
      </c>
      <c r="N2481" s="56">
        <v>6496840</v>
      </c>
      <c r="O2481" s="56" t="s">
        <v>12301</v>
      </c>
      <c r="P2481" s="56">
        <v>9494998882</v>
      </c>
      <c r="Q2481" s="112" t="s">
        <v>12302</v>
      </c>
      <c r="R2481" s="56" t="s">
        <v>12303</v>
      </c>
      <c r="S2481" s="56" t="s">
        <v>12304</v>
      </c>
      <c r="T2481" s="56" t="s">
        <v>12305</v>
      </c>
      <c r="U2481" s="56">
        <v>1400000</v>
      </c>
      <c r="V2481" s="56" t="s">
        <v>12306</v>
      </c>
      <c r="W2481" s="56" t="s">
        <v>12307</v>
      </c>
      <c r="X2481" s="56" t="s">
        <v>128</v>
      </c>
      <c r="Y2481" s="56" t="s">
        <v>128</v>
      </c>
      <c r="Z2481" s="56" t="s">
        <v>128</v>
      </c>
      <c r="AA2481" s="56" t="s">
        <v>101</v>
      </c>
      <c r="AB2481" s="56" t="s">
        <v>101</v>
      </c>
      <c r="AC2481" s="56" t="s">
        <v>8578</v>
      </c>
    </row>
    <row r="2482" spans="1:29" x14ac:dyDescent="0.3">
      <c r="A2482" s="36">
        <v>2481</v>
      </c>
      <c r="B2482" s="35" t="s">
        <v>87</v>
      </c>
      <c r="C2482" s="37">
        <v>44706</v>
      </c>
      <c r="D2482" s="79">
        <v>65192471</v>
      </c>
      <c r="E2482" s="79" t="s">
        <v>6</v>
      </c>
      <c r="F2482" s="100">
        <v>221395</v>
      </c>
      <c r="G2482" s="79" t="s">
        <v>89</v>
      </c>
      <c r="H2482" s="79" t="s">
        <v>90</v>
      </c>
      <c r="I2482" s="35" t="s">
        <v>394</v>
      </c>
      <c r="J2482" s="79" t="s">
        <v>1277</v>
      </c>
      <c r="K2482" s="79" t="s">
        <v>13</v>
      </c>
      <c r="L2482" s="79" t="s">
        <v>1577</v>
      </c>
      <c r="M2482" s="56" t="s">
        <v>93</v>
      </c>
      <c r="N2482" s="79" t="s">
        <v>1785</v>
      </c>
      <c r="O2482" s="79" t="s">
        <v>1786</v>
      </c>
      <c r="P2482" s="79">
        <v>8299543023</v>
      </c>
      <c r="Q2482" s="60" t="s">
        <v>1787</v>
      </c>
      <c r="R2482" s="79" t="s">
        <v>4318</v>
      </c>
      <c r="S2482" s="79" t="s">
        <v>4318</v>
      </c>
      <c r="T2482" s="79" t="s">
        <v>1790</v>
      </c>
      <c r="U2482" s="79">
        <v>1300000</v>
      </c>
      <c r="V2482" s="79">
        <v>2600000</v>
      </c>
      <c r="W2482" s="79" t="s">
        <v>12308</v>
      </c>
      <c r="X2482" s="79" t="s">
        <v>100</v>
      </c>
      <c r="Y2482" s="79" t="s">
        <v>100</v>
      </c>
      <c r="Z2482" s="79" t="s">
        <v>100</v>
      </c>
      <c r="AA2482" s="79" t="s">
        <v>109</v>
      </c>
      <c r="AB2482" s="79" t="s">
        <v>109</v>
      </c>
      <c r="AC2482" s="79" t="s">
        <v>12309</v>
      </c>
    </row>
    <row r="2483" spans="1:29" x14ac:dyDescent="0.3">
      <c r="A2483" s="36">
        <v>2482</v>
      </c>
      <c r="B2483" s="35" t="s">
        <v>4151</v>
      </c>
      <c r="C2483" s="37">
        <v>44707</v>
      </c>
      <c r="D2483" s="79">
        <v>86030217</v>
      </c>
      <c r="E2483" s="79" t="s">
        <v>1</v>
      </c>
      <c r="F2483" s="100">
        <v>210369</v>
      </c>
      <c r="G2483" s="79" t="s">
        <v>89</v>
      </c>
      <c r="H2483" s="79" t="s">
        <v>5925</v>
      </c>
      <c r="I2483" s="35" t="s">
        <v>120</v>
      </c>
      <c r="J2483" s="79" t="s">
        <v>12310</v>
      </c>
      <c r="K2483" s="79" t="s">
        <v>24</v>
      </c>
      <c r="L2483" s="79" t="s">
        <v>10314</v>
      </c>
      <c r="M2483" s="56" t="s">
        <v>7715</v>
      </c>
      <c r="N2483" s="79">
        <v>6457496</v>
      </c>
      <c r="O2483" s="79" t="s">
        <v>12311</v>
      </c>
      <c r="P2483" s="79">
        <v>9019679693</v>
      </c>
      <c r="Q2483" s="60" t="s">
        <v>12312</v>
      </c>
      <c r="R2483" s="79" t="s">
        <v>12303</v>
      </c>
      <c r="S2483" s="79" t="s">
        <v>12303</v>
      </c>
      <c r="T2483" s="79" t="s">
        <v>12313</v>
      </c>
      <c r="U2483" s="79" t="s">
        <v>12314</v>
      </c>
      <c r="V2483" s="79" t="s">
        <v>12315</v>
      </c>
      <c r="W2483" s="79" t="s">
        <v>12316</v>
      </c>
      <c r="X2483" s="79" t="s">
        <v>100</v>
      </c>
      <c r="Y2483" s="79" t="s">
        <v>100</v>
      </c>
      <c r="Z2483" s="79" t="s">
        <v>100</v>
      </c>
      <c r="AA2483" s="79" t="s">
        <v>109</v>
      </c>
      <c r="AB2483" s="79" t="s">
        <v>109</v>
      </c>
      <c r="AC2483" s="79" t="s">
        <v>6536</v>
      </c>
    </row>
    <row r="2484" spans="1:29" x14ac:dyDescent="0.3">
      <c r="A2484" s="36">
        <v>2483</v>
      </c>
      <c r="B2484" s="35" t="s">
        <v>4151</v>
      </c>
      <c r="C2484" s="37">
        <v>44707</v>
      </c>
      <c r="D2484" s="79">
        <v>86030217</v>
      </c>
      <c r="E2484" s="79" t="s">
        <v>1</v>
      </c>
      <c r="F2484" s="100">
        <v>210369</v>
      </c>
      <c r="G2484" s="79" t="s">
        <v>89</v>
      </c>
      <c r="H2484" s="79" t="s">
        <v>5925</v>
      </c>
      <c r="I2484" s="35" t="s">
        <v>120</v>
      </c>
      <c r="J2484" s="79" t="s">
        <v>12310</v>
      </c>
      <c r="K2484" s="79" t="s">
        <v>13</v>
      </c>
      <c r="L2484" s="79" t="s">
        <v>621</v>
      </c>
      <c r="M2484" s="56" t="s">
        <v>7715</v>
      </c>
      <c r="N2484" s="79">
        <v>6594666</v>
      </c>
      <c r="O2484" s="79" t="s">
        <v>12317</v>
      </c>
      <c r="P2484" s="79">
        <v>9698964737</v>
      </c>
      <c r="Q2484" s="60" t="s">
        <v>12318</v>
      </c>
      <c r="R2484" s="79" t="s">
        <v>8893</v>
      </c>
      <c r="S2484" s="79" t="s">
        <v>1214</v>
      </c>
      <c r="T2484" s="79" t="s">
        <v>12319</v>
      </c>
      <c r="U2484" s="79" t="s">
        <v>5457</v>
      </c>
      <c r="V2484" s="79" t="s">
        <v>6544</v>
      </c>
      <c r="W2484" s="79" t="s">
        <v>12320</v>
      </c>
      <c r="X2484" s="79" t="s">
        <v>100</v>
      </c>
      <c r="Y2484" s="79" t="s">
        <v>100</v>
      </c>
      <c r="Z2484" s="79" t="s">
        <v>100</v>
      </c>
      <c r="AA2484" s="79" t="s">
        <v>1031</v>
      </c>
      <c r="AB2484" s="79" t="s">
        <v>109</v>
      </c>
      <c r="AC2484" s="79" t="s">
        <v>12092</v>
      </c>
    </row>
    <row r="2485" spans="1:29" x14ac:dyDescent="0.3">
      <c r="A2485" s="36">
        <v>2484</v>
      </c>
      <c r="B2485" s="35" t="s">
        <v>4151</v>
      </c>
      <c r="C2485" s="37">
        <v>44707</v>
      </c>
      <c r="D2485" s="79">
        <v>81491496</v>
      </c>
      <c r="E2485" s="79" t="s">
        <v>1</v>
      </c>
      <c r="F2485" s="100">
        <v>210369</v>
      </c>
      <c r="G2485" s="79" t="s">
        <v>89</v>
      </c>
      <c r="H2485" s="79" t="s">
        <v>2967</v>
      </c>
      <c r="I2485" s="35" t="s">
        <v>12321</v>
      </c>
      <c r="J2485" s="79"/>
      <c r="K2485" s="79" t="s">
        <v>24</v>
      </c>
      <c r="L2485" s="79" t="s">
        <v>8089</v>
      </c>
      <c r="M2485" s="56" t="s">
        <v>7715</v>
      </c>
      <c r="N2485" s="79" t="s">
        <v>12322</v>
      </c>
      <c r="O2485" s="79" t="s">
        <v>12323</v>
      </c>
      <c r="P2485" s="79">
        <v>9742041178</v>
      </c>
      <c r="Q2485" s="60" t="s">
        <v>12324</v>
      </c>
      <c r="R2485" s="79" t="s">
        <v>5016</v>
      </c>
      <c r="S2485" s="79" t="s">
        <v>5016</v>
      </c>
      <c r="T2485" s="79" t="s">
        <v>218</v>
      </c>
      <c r="U2485" s="79">
        <v>800000</v>
      </c>
      <c r="V2485" s="79">
        <v>1400000</v>
      </c>
      <c r="W2485" s="79" t="s">
        <v>199</v>
      </c>
      <c r="X2485" s="79" t="s">
        <v>100</v>
      </c>
      <c r="Y2485" s="79" t="s">
        <v>100</v>
      </c>
      <c r="Z2485" s="79"/>
      <c r="AA2485" s="79" t="s">
        <v>109</v>
      </c>
      <c r="AB2485" s="79" t="s">
        <v>2840</v>
      </c>
      <c r="AC2485" s="79"/>
    </row>
    <row r="2486" spans="1:29" x14ac:dyDescent="0.3">
      <c r="A2486" s="36">
        <v>2485</v>
      </c>
      <c r="B2486" s="35" t="s">
        <v>4151</v>
      </c>
      <c r="C2486" s="37">
        <v>44707</v>
      </c>
      <c r="D2486" s="79">
        <v>81491496</v>
      </c>
      <c r="E2486" s="79" t="s">
        <v>1</v>
      </c>
      <c r="F2486" s="100">
        <v>210369</v>
      </c>
      <c r="G2486" s="79" t="s">
        <v>89</v>
      </c>
      <c r="H2486" s="79" t="s">
        <v>2967</v>
      </c>
      <c r="I2486" s="35" t="s">
        <v>12321</v>
      </c>
      <c r="J2486" s="79"/>
      <c r="K2486" s="79" t="s">
        <v>13</v>
      </c>
      <c r="L2486" s="79" t="s">
        <v>621</v>
      </c>
      <c r="M2486" s="56" t="s">
        <v>7715</v>
      </c>
      <c r="N2486" s="79" t="s">
        <v>12325</v>
      </c>
      <c r="O2486" s="79" t="s">
        <v>12326</v>
      </c>
      <c r="P2486" s="79">
        <v>8790757938</v>
      </c>
      <c r="Q2486" s="60" t="s">
        <v>12327</v>
      </c>
      <c r="R2486" s="79" t="s">
        <v>10193</v>
      </c>
      <c r="S2486" s="79" t="s">
        <v>10193</v>
      </c>
      <c r="T2486" s="79" t="s">
        <v>12328</v>
      </c>
      <c r="U2486" s="79">
        <v>1250000</v>
      </c>
      <c r="V2486" s="79">
        <v>1800000</v>
      </c>
      <c r="W2486" s="79" t="s">
        <v>5439</v>
      </c>
      <c r="X2486" s="79" t="s">
        <v>100</v>
      </c>
      <c r="Y2486" s="79" t="s">
        <v>100</v>
      </c>
      <c r="Z2486" s="79"/>
      <c r="AA2486" s="79" t="s">
        <v>109</v>
      </c>
      <c r="AB2486" s="79" t="s">
        <v>2840</v>
      </c>
      <c r="AC2486" s="79" t="s">
        <v>12329</v>
      </c>
    </row>
    <row r="2487" spans="1:29" x14ac:dyDescent="0.3">
      <c r="A2487" s="36">
        <v>2486</v>
      </c>
      <c r="B2487" s="35" t="s">
        <v>4151</v>
      </c>
      <c r="C2487" s="37">
        <v>44707</v>
      </c>
      <c r="D2487" s="79"/>
      <c r="E2487" s="79" t="s">
        <v>1</v>
      </c>
      <c r="F2487" s="100">
        <v>210369</v>
      </c>
      <c r="G2487" s="79" t="s">
        <v>89</v>
      </c>
      <c r="H2487" s="79" t="s">
        <v>12112</v>
      </c>
      <c r="I2487" s="35" t="s">
        <v>12143</v>
      </c>
      <c r="J2487" s="79"/>
      <c r="K2487" s="79"/>
      <c r="L2487" s="79"/>
      <c r="M2487" s="56" t="s">
        <v>7715</v>
      </c>
      <c r="N2487" s="79">
        <v>6543098</v>
      </c>
      <c r="O2487" s="79" t="s">
        <v>12330</v>
      </c>
      <c r="P2487" s="79">
        <v>9998589158</v>
      </c>
      <c r="Q2487" s="60" t="s">
        <v>12331</v>
      </c>
      <c r="R2487" s="79" t="s">
        <v>12332</v>
      </c>
      <c r="S2487" s="79" t="s">
        <v>2933</v>
      </c>
      <c r="T2487" s="79" t="s">
        <v>12333</v>
      </c>
      <c r="U2487" s="79">
        <v>900000</v>
      </c>
      <c r="V2487" s="79">
        <v>1500000</v>
      </c>
      <c r="W2487" s="79" t="s">
        <v>12334</v>
      </c>
      <c r="X2487" s="79"/>
      <c r="Y2487" s="79"/>
      <c r="Z2487" s="79"/>
      <c r="AA2487" s="79" t="s">
        <v>7605</v>
      </c>
      <c r="AB2487" s="79" t="s">
        <v>109</v>
      </c>
      <c r="AC2487" s="79"/>
    </row>
    <row r="2488" spans="1:29" x14ac:dyDescent="0.3">
      <c r="A2488" s="36">
        <v>2487</v>
      </c>
      <c r="B2488" s="35" t="s">
        <v>4151</v>
      </c>
      <c r="C2488" s="37">
        <v>44707</v>
      </c>
      <c r="D2488" s="54">
        <v>65192471</v>
      </c>
      <c r="E2488" s="54" t="s">
        <v>6</v>
      </c>
      <c r="F2488" s="54">
        <v>221395</v>
      </c>
      <c r="G2488" s="79" t="s">
        <v>89</v>
      </c>
      <c r="H2488" s="54" t="s">
        <v>11609</v>
      </c>
      <c r="I2488" s="36" t="s">
        <v>394</v>
      </c>
      <c r="J2488" s="57" t="s">
        <v>12335</v>
      </c>
      <c r="K2488" s="55" t="s">
        <v>45</v>
      </c>
      <c r="L2488" s="57" t="s">
        <v>2633</v>
      </c>
      <c r="M2488" s="54" t="s">
        <v>93</v>
      </c>
      <c r="N2488" s="57" t="s">
        <v>12336</v>
      </c>
      <c r="O2488" s="121" t="s">
        <v>12337</v>
      </c>
      <c r="P2488" s="57">
        <v>9100844510</v>
      </c>
      <c r="Q2488" s="112" t="s">
        <v>12338</v>
      </c>
      <c r="R2488" s="54" t="s">
        <v>10393</v>
      </c>
      <c r="S2488" s="54" t="s">
        <v>10393</v>
      </c>
      <c r="T2488" s="57" t="s">
        <v>12339</v>
      </c>
      <c r="U2488" s="54" t="s">
        <v>5815</v>
      </c>
      <c r="V2488" s="54" t="s">
        <v>6477</v>
      </c>
      <c r="W2488" s="54" t="s">
        <v>12340</v>
      </c>
      <c r="X2488" s="54" t="s">
        <v>128</v>
      </c>
      <c r="Y2488" s="54" t="s">
        <v>2456</v>
      </c>
      <c r="Z2488" s="54" t="s">
        <v>128</v>
      </c>
      <c r="AA2488" s="54" t="s">
        <v>101</v>
      </c>
      <c r="AB2488" s="54" t="s">
        <v>101</v>
      </c>
      <c r="AC2488" s="54" t="s">
        <v>12341</v>
      </c>
    </row>
    <row r="2489" spans="1:29" x14ac:dyDescent="0.3">
      <c r="A2489" s="36">
        <v>2488</v>
      </c>
      <c r="B2489" s="35" t="s">
        <v>4151</v>
      </c>
      <c r="C2489" s="37">
        <v>44707</v>
      </c>
      <c r="D2489" s="54">
        <v>65192471</v>
      </c>
      <c r="E2489" s="54" t="s">
        <v>6</v>
      </c>
      <c r="F2489" s="54">
        <v>221395</v>
      </c>
      <c r="G2489" s="79" t="s">
        <v>89</v>
      </c>
      <c r="H2489" s="54" t="s">
        <v>11609</v>
      </c>
      <c r="I2489" s="36" t="s">
        <v>394</v>
      </c>
      <c r="J2489" s="57" t="s">
        <v>12335</v>
      </c>
      <c r="K2489" s="55" t="s">
        <v>45</v>
      </c>
      <c r="L2489" s="57" t="s">
        <v>2633</v>
      </c>
      <c r="M2489" s="54" t="s">
        <v>93</v>
      </c>
      <c r="N2489" s="57">
        <v>6591186</v>
      </c>
      <c r="O2489" s="121" t="s">
        <v>12342</v>
      </c>
      <c r="P2489" s="54">
        <v>7569590511</v>
      </c>
      <c r="Q2489" s="112" t="s">
        <v>12343</v>
      </c>
      <c r="R2489" s="54" t="s">
        <v>12344</v>
      </c>
      <c r="S2489" s="54" t="s">
        <v>12344</v>
      </c>
      <c r="T2489" s="57" t="s">
        <v>12345</v>
      </c>
      <c r="U2489" s="54" t="s">
        <v>8015</v>
      </c>
      <c r="V2489" s="54" t="s">
        <v>5491</v>
      </c>
      <c r="W2489" s="54" t="s">
        <v>12346</v>
      </c>
      <c r="X2489" s="54" t="s">
        <v>128</v>
      </c>
      <c r="Y2489" s="54" t="s">
        <v>2456</v>
      </c>
      <c r="Z2489" s="54" t="s">
        <v>128</v>
      </c>
      <c r="AA2489" s="54" t="s">
        <v>101</v>
      </c>
      <c r="AB2489" s="54" t="s">
        <v>101</v>
      </c>
      <c r="AC2489" s="54" t="s">
        <v>12347</v>
      </c>
    </row>
    <row r="2490" spans="1:29" x14ac:dyDescent="0.3">
      <c r="A2490" s="36">
        <v>2489</v>
      </c>
      <c r="B2490" s="35" t="s">
        <v>4151</v>
      </c>
      <c r="C2490" s="37">
        <v>44707</v>
      </c>
      <c r="D2490" s="54">
        <v>65192471</v>
      </c>
      <c r="E2490" s="54" t="s">
        <v>6</v>
      </c>
      <c r="F2490" s="54">
        <v>221395</v>
      </c>
      <c r="G2490" s="79" t="s">
        <v>89</v>
      </c>
      <c r="H2490" s="54" t="s">
        <v>11609</v>
      </c>
      <c r="I2490" s="36" t="s">
        <v>394</v>
      </c>
      <c r="J2490" s="57" t="s">
        <v>12335</v>
      </c>
      <c r="K2490" s="55" t="s">
        <v>45</v>
      </c>
      <c r="L2490" s="57" t="s">
        <v>2633</v>
      </c>
      <c r="M2490" s="54" t="s">
        <v>93</v>
      </c>
      <c r="N2490" s="54">
        <v>5783135</v>
      </c>
      <c r="O2490" s="121" t="s">
        <v>12348</v>
      </c>
      <c r="P2490" s="54">
        <v>9052267971</v>
      </c>
      <c r="Q2490" s="112" t="s">
        <v>12349</v>
      </c>
      <c r="R2490" s="54" t="s">
        <v>12350</v>
      </c>
      <c r="S2490" s="54" t="s">
        <v>320</v>
      </c>
      <c r="T2490" s="57" t="s">
        <v>12351</v>
      </c>
      <c r="U2490" s="54" t="s">
        <v>6125</v>
      </c>
      <c r="V2490" s="54" t="s">
        <v>5491</v>
      </c>
      <c r="W2490" s="54" t="s">
        <v>12352</v>
      </c>
      <c r="X2490" s="54" t="s">
        <v>128</v>
      </c>
      <c r="Y2490" s="54" t="s">
        <v>2456</v>
      </c>
      <c r="Z2490" s="54" t="s">
        <v>128</v>
      </c>
      <c r="AA2490" s="54" t="s">
        <v>101</v>
      </c>
      <c r="AB2490" s="54" t="s">
        <v>101</v>
      </c>
      <c r="AC2490" s="54" t="s">
        <v>12353</v>
      </c>
    </row>
    <row r="2491" spans="1:29" x14ac:dyDescent="0.3">
      <c r="A2491" s="36">
        <v>2490</v>
      </c>
      <c r="B2491" s="35" t="s">
        <v>4151</v>
      </c>
      <c r="C2491" s="37">
        <v>44707</v>
      </c>
      <c r="D2491" s="54">
        <v>18195186</v>
      </c>
      <c r="E2491" s="54" t="s">
        <v>6</v>
      </c>
      <c r="F2491" s="54">
        <v>221395</v>
      </c>
      <c r="G2491" s="79" t="s">
        <v>89</v>
      </c>
      <c r="H2491" s="54" t="s">
        <v>11609</v>
      </c>
      <c r="I2491" s="54" t="s">
        <v>782</v>
      </c>
      <c r="J2491" s="54" t="s">
        <v>12354</v>
      </c>
      <c r="K2491" s="55" t="s">
        <v>38</v>
      </c>
      <c r="L2491" s="57"/>
      <c r="M2491" s="54" t="s">
        <v>93</v>
      </c>
      <c r="N2491" s="54">
        <v>6592594</v>
      </c>
      <c r="O2491" s="54" t="s">
        <v>12355</v>
      </c>
      <c r="P2491" s="54">
        <v>8688363589</v>
      </c>
      <c r="Q2491" s="60" t="s">
        <v>12356</v>
      </c>
      <c r="R2491" s="54" t="s">
        <v>12357</v>
      </c>
      <c r="S2491" s="54" t="s">
        <v>12357</v>
      </c>
      <c r="T2491" s="54" t="s">
        <v>12358</v>
      </c>
      <c r="U2491" s="54" t="s">
        <v>9750</v>
      </c>
      <c r="V2491" s="54" t="s">
        <v>10068</v>
      </c>
      <c r="W2491" s="54" t="s">
        <v>7094</v>
      </c>
      <c r="X2491" s="54" t="s">
        <v>128</v>
      </c>
      <c r="Y2491" s="54" t="s">
        <v>128</v>
      </c>
      <c r="Z2491" s="54" t="s">
        <v>128</v>
      </c>
      <c r="AA2491" s="54" t="s">
        <v>109</v>
      </c>
      <c r="AB2491" s="54" t="s">
        <v>109</v>
      </c>
      <c r="AC2491" s="54" t="s">
        <v>11798</v>
      </c>
    </row>
    <row r="2492" spans="1:29" x14ac:dyDescent="0.3">
      <c r="A2492" s="36">
        <v>2491</v>
      </c>
      <c r="B2492" s="35" t="s">
        <v>4151</v>
      </c>
      <c r="C2492" s="37">
        <v>44707</v>
      </c>
      <c r="D2492" s="54">
        <v>92094151</v>
      </c>
      <c r="E2492" s="54" t="s">
        <v>6</v>
      </c>
      <c r="F2492" s="54">
        <v>221395</v>
      </c>
      <c r="G2492" s="79" t="s">
        <v>89</v>
      </c>
      <c r="H2492" s="54" t="s">
        <v>11609</v>
      </c>
      <c r="I2492" s="54" t="s">
        <v>12359</v>
      </c>
      <c r="J2492" s="54" t="s">
        <v>12360</v>
      </c>
      <c r="K2492" s="55" t="s">
        <v>38</v>
      </c>
      <c r="L2492" s="57"/>
      <c r="M2492" s="54" t="s">
        <v>93</v>
      </c>
      <c r="N2492" s="54" t="s">
        <v>12361</v>
      </c>
      <c r="O2492" s="54" t="s">
        <v>12042</v>
      </c>
      <c r="P2492" s="54">
        <v>9713157275</v>
      </c>
      <c r="Q2492" s="60" t="s">
        <v>12044</v>
      </c>
      <c r="R2492" s="54" t="s">
        <v>2125</v>
      </c>
      <c r="S2492" s="54" t="s">
        <v>12045</v>
      </c>
      <c r="T2492" s="54" t="s">
        <v>12362</v>
      </c>
      <c r="U2492" s="54" t="s">
        <v>12363</v>
      </c>
      <c r="V2492" s="54" t="s">
        <v>9469</v>
      </c>
      <c r="W2492" s="160">
        <v>44732</v>
      </c>
      <c r="X2492" s="54" t="s">
        <v>128</v>
      </c>
      <c r="Y2492" s="54" t="s">
        <v>128</v>
      </c>
      <c r="Z2492" s="54" t="s">
        <v>128</v>
      </c>
      <c r="AA2492" s="54" t="s">
        <v>109</v>
      </c>
      <c r="AB2492" s="54" t="s">
        <v>109</v>
      </c>
      <c r="AC2492" s="54" t="s">
        <v>12364</v>
      </c>
    </row>
    <row r="2493" spans="1:29" x14ac:dyDescent="0.3">
      <c r="A2493" s="36">
        <v>2492</v>
      </c>
      <c r="B2493" s="35" t="s">
        <v>4151</v>
      </c>
      <c r="C2493" s="37">
        <v>44707</v>
      </c>
      <c r="D2493" s="54">
        <v>92094151</v>
      </c>
      <c r="E2493" s="54" t="s">
        <v>6</v>
      </c>
      <c r="F2493" s="54">
        <v>221395</v>
      </c>
      <c r="G2493" s="79" t="s">
        <v>89</v>
      </c>
      <c r="H2493" s="54" t="s">
        <v>11609</v>
      </c>
      <c r="I2493" s="54" t="s">
        <v>12359</v>
      </c>
      <c r="J2493" s="54" t="s">
        <v>12360</v>
      </c>
      <c r="K2493" s="55" t="s">
        <v>38</v>
      </c>
      <c r="L2493" s="57"/>
      <c r="M2493" s="54" t="s">
        <v>93</v>
      </c>
      <c r="N2493" s="54">
        <v>5784910</v>
      </c>
      <c r="O2493" s="54" t="s">
        <v>12365</v>
      </c>
      <c r="P2493" s="54">
        <v>8197624367</v>
      </c>
      <c r="Q2493" s="60" t="s">
        <v>12366</v>
      </c>
      <c r="R2493" s="54" t="s">
        <v>12367</v>
      </c>
      <c r="S2493" s="54" t="s">
        <v>9453</v>
      </c>
      <c r="T2493" s="54" t="s">
        <v>12264</v>
      </c>
      <c r="U2493" s="54" t="s">
        <v>12368</v>
      </c>
      <c r="V2493" s="54" t="s">
        <v>10282</v>
      </c>
      <c r="W2493" s="160">
        <v>44713</v>
      </c>
      <c r="X2493" s="54" t="s">
        <v>128</v>
      </c>
      <c r="Y2493" s="54" t="s">
        <v>128</v>
      </c>
      <c r="Z2493" s="54" t="s">
        <v>128</v>
      </c>
      <c r="AA2493" s="54" t="s">
        <v>109</v>
      </c>
      <c r="AB2493" s="54" t="s">
        <v>109</v>
      </c>
      <c r="AC2493" s="54" t="s">
        <v>12369</v>
      </c>
    </row>
    <row r="2494" spans="1:29" x14ac:dyDescent="0.3">
      <c r="A2494" s="36">
        <v>2493</v>
      </c>
      <c r="B2494" s="35" t="s">
        <v>4151</v>
      </c>
      <c r="C2494" s="37">
        <v>44707</v>
      </c>
      <c r="D2494" s="54">
        <v>92606855</v>
      </c>
      <c r="E2494" s="54" t="s">
        <v>6</v>
      </c>
      <c r="F2494" s="54">
        <v>221395</v>
      </c>
      <c r="G2494" s="79" t="s">
        <v>89</v>
      </c>
      <c r="H2494" s="54" t="s">
        <v>11609</v>
      </c>
      <c r="I2494" s="54" t="s">
        <v>359</v>
      </c>
      <c r="J2494" s="54" t="s">
        <v>12370</v>
      </c>
      <c r="K2494" s="55" t="s">
        <v>25</v>
      </c>
      <c r="L2494" s="57" t="s">
        <v>8472</v>
      </c>
      <c r="M2494" s="54" t="s">
        <v>93</v>
      </c>
      <c r="N2494" s="54">
        <v>6591020</v>
      </c>
      <c r="O2494" s="54" t="s">
        <v>12371</v>
      </c>
      <c r="P2494" s="54">
        <v>9632414990</v>
      </c>
      <c r="Q2494" s="60" t="s">
        <v>12372</v>
      </c>
      <c r="R2494" s="54" t="s">
        <v>2125</v>
      </c>
      <c r="S2494" s="54" t="s">
        <v>2125</v>
      </c>
      <c r="T2494" s="54" t="s">
        <v>12373</v>
      </c>
      <c r="U2494" s="54" t="s">
        <v>12067</v>
      </c>
      <c r="V2494" s="54" t="s">
        <v>10273</v>
      </c>
      <c r="W2494" s="54" t="s">
        <v>1343</v>
      </c>
      <c r="X2494" s="54" t="s">
        <v>128</v>
      </c>
      <c r="Y2494" s="54" t="s">
        <v>128</v>
      </c>
      <c r="Z2494" s="54" t="s">
        <v>128</v>
      </c>
      <c r="AA2494" s="54" t="s">
        <v>109</v>
      </c>
      <c r="AB2494" s="54" t="s">
        <v>109</v>
      </c>
      <c r="AC2494" s="54" t="s">
        <v>2456</v>
      </c>
    </row>
    <row r="2495" spans="1:29" x14ac:dyDescent="0.3">
      <c r="A2495" s="36">
        <v>2494</v>
      </c>
      <c r="B2495" s="35" t="s">
        <v>4151</v>
      </c>
      <c r="C2495" s="37">
        <v>44707</v>
      </c>
      <c r="D2495" s="54">
        <v>92606855</v>
      </c>
      <c r="E2495" s="54" t="s">
        <v>6</v>
      </c>
      <c r="F2495" s="54">
        <v>221395</v>
      </c>
      <c r="G2495" s="79" t="s">
        <v>89</v>
      </c>
      <c r="H2495" s="54" t="s">
        <v>11609</v>
      </c>
      <c r="I2495" s="54" t="s">
        <v>359</v>
      </c>
      <c r="J2495" s="54" t="s">
        <v>12370</v>
      </c>
      <c r="K2495" s="55" t="s">
        <v>25</v>
      </c>
      <c r="L2495" s="57" t="s">
        <v>8472</v>
      </c>
      <c r="M2495" s="54" t="s">
        <v>93</v>
      </c>
      <c r="N2495" s="54">
        <v>6592239</v>
      </c>
      <c r="O2495" s="54" t="s">
        <v>12003</v>
      </c>
      <c r="P2495" s="54">
        <v>9916445559</v>
      </c>
      <c r="Q2495" s="60" t="s">
        <v>12374</v>
      </c>
      <c r="R2495" s="54" t="s">
        <v>1207</v>
      </c>
      <c r="S2495" s="54" t="s">
        <v>1207</v>
      </c>
      <c r="T2495" s="54" t="s">
        <v>2406</v>
      </c>
      <c r="U2495" s="54" t="s">
        <v>12375</v>
      </c>
      <c r="V2495" s="54" t="s">
        <v>10068</v>
      </c>
      <c r="W2495" s="160">
        <v>44708</v>
      </c>
      <c r="X2495" s="54" t="s">
        <v>128</v>
      </c>
      <c r="Y2495" s="54" t="s">
        <v>128</v>
      </c>
      <c r="Z2495" s="54" t="s">
        <v>128</v>
      </c>
      <c r="AA2495" s="54" t="s">
        <v>109</v>
      </c>
      <c r="AB2495" s="54" t="s">
        <v>109</v>
      </c>
      <c r="AC2495" s="54" t="s">
        <v>12376</v>
      </c>
    </row>
    <row r="2496" spans="1:29" x14ac:dyDescent="0.3">
      <c r="A2496" s="36">
        <v>2495</v>
      </c>
      <c r="B2496" s="35" t="s">
        <v>4151</v>
      </c>
      <c r="C2496" s="37">
        <v>44706</v>
      </c>
      <c r="D2496" s="54">
        <v>10107431</v>
      </c>
      <c r="E2496" s="54" t="s">
        <v>6</v>
      </c>
      <c r="F2496" s="54">
        <v>221395</v>
      </c>
      <c r="G2496" s="79" t="s">
        <v>89</v>
      </c>
      <c r="H2496" s="54" t="s">
        <v>11609</v>
      </c>
      <c r="I2496" s="54" t="s">
        <v>12192</v>
      </c>
      <c r="J2496" s="54" t="s">
        <v>12377</v>
      </c>
      <c r="K2496" s="55" t="s">
        <v>18</v>
      </c>
      <c r="L2496" s="57" t="s">
        <v>12378</v>
      </c>
      <c r="M2496" s="54" t="s">
        <v>93</v>
      </c>
      <c r="N2496" s="54">
        <v>6590036</v>
      </c>
      <c r="O2496" s="121" t="s">
        <v>12379</v>
      </c>
      <c r="P2496" s="54">
        <v>9949791768</v>
      </c>
      <c r="Q2496" s="60" t="s">
        <v>12380</v>
      </c>
      <c r="R2496" s="54" t="s">
        <v>2125</v>
      </c>
      <c r="S2496" s="54" t="s">
        <v>1215</v>
      </c>
      <c r="T2496" s="120" t="s">
        <v>6124</v>
      </c>
      <c r="U2496" s="54" t="s">
        <v>12381</v>
      </c>
      <c r="V2496" s="54" t="s">
        <v>4988</v>
      </c>
      <c r="W2496" s="54" t="s">
        <v>6261</v>
      </c>
      <c r="X2496" s="54" t="s">
        <v>128</v>
      </c>
      <c r="Y2496" s="54" t="s">
        <v>128</v>
      </c>
      <c r="Z2496" s="54" t="s">
        <v>128</v>
      </c>
      <c r="AA2496" s="54" t="s">
        <v>101</v>
      </c>
      <c r="AB2496" s="54" t="s">
        <v>101</v>
      </c>
      <c r="AC2496" s="54" t="s">
        <v>12382</v>
      </c>
    </row>
    <row r="2497" spans="1:29" x14ac:dyDescent="0.3">
      <c r="A2497" s="36">
        <v>2496</v>
      </c>
      <c r="B2497" s="35" t="s">
        <v>4151</v>
      </c>
      <c r="C2497" s="37">
        <v>44707</v>
      </c>
      <c r="D2497" s="54">
        <v>43630293</v>
      </c>
      <c r="E2497" s="54" t="s">
        <v>15130</v>
      </c>
      <c r="F2497" s="54" t="s">
        <v>9038</v>
      </c>
      <c r="G2497" s="79" t="s">
        <v>8144</v>
      </c>
      <c r="H2497" s="54" t="s">
        <v>90</v>
      </c>
      <c r="I2497" s="54" t="s">
        <v>1277</v>
      </c>
      <c r="J2497" s="54" t="s">
        <v>1277</v>
      </c>
      <c r="K2497" s="55" t="s">
        <v>38</v>
      </c>
      <c r="L2497" s="57" t="s">
        <v>1079</v>
      </c>
      <c r="M2497" s="54" t="s">
        <v>93</v>
      </c>
      <c r="N2497" s="54" t="s">
        <v>12383</v>
      </c>
      <c r="O2497" s="191" t="s">
        <v>12384</v>
      </c>
      <c r="P2497" s="54">
        <v>8309574957</v>
      </c>
      <c r="Q2497" s="60" t="s">
        <v>12385</v>
      </c>
      <c r="R2497" s="54" t="s">
        <v>2155</v>
      </c>
      <c r="S2497" s="54" t="s">
        <v>2155</v>
      </c>
      <c r="T2497" s="120" t="s">
        <v>12386</v>
      </c>
      <c r="U2497" s="54">
        <v>2100000</v>
      </c>
      <c r="V2497" s="54">
        <v>2800000</v>
      </c>
      <c r="W2497" s="54" t="s">
        <v>12387</v>
      </c>
      <c r="X2497" s="54" t="s">
        <v>100</v>
      </c>
      <c r="Y2497" s="54" t="s">
        <v>100</v>
      </c>
      <c r="Z2497" s="54" t="s">
        <v>100</v>
      </c>
      <c r="AA2497" s="54" t="s">
        <v>101</v>
      </c>
      <c r="AB2497" s="54" t="s">
        <v>109</v>
      </c>
      <c r="AC2497" s="54">
        <v>32972</v>
      </c>
    </row>
    <row r="2498" spans="1:29" x14ac:dyDescent="0.3">
      <c r="A2498" s="36">
        <v>2497</v>
      </c>
      <c r="B2498" s="35" t="s">
        <v>4151</v>
      </c>
      <c r="C2498" s="37">
        <v>44706</v>
      </c>
      <c r="D2498" s="54">
        <v>30560900</v>
      </c>
      <c r="E2498" s="54" t="s">
        <v>15130</v>
      </c>
      <c r="F2498" s="54" t="s">
        <v>9038</v>
      </c>
      <c r="G2498" s="79" t="s">
        <v>89</v>
      </c>
      <c r="H2498" s="54" t="s">
        <v>90</v>
      </c>
      <c r="I2498" s="54" t="s">
        <v>103</v>
      </c>
      <c r="J2498" s="54" t="s">
        <v>8298</v>
      </c>
      <c r="K2498" s="55" t="s">
        <v>38</v>
      </c>
      <c r="L2498" s="57" t="s">
        <v>1416</v>
      </c>
      <c r="M2498" s="54" t="s">
        <v>93</v>
      </c>
      <c r="N2498" s="54">
        <v>6592298</v>
      </c>
      <c r="O2498" s="191" t="s">
        <v>12388</v>
      </c>
      <c r="P2498" s="54">
        <v>7846052823</v>
      </c>
      <c r="Q2498" s="60" t="s">
        <v>12389</v>
      </c>
      <c r="R2498" s="54" t="s">
        <v>4593</v>
      </c>
      <c r="S2498" s="54" t="s">
        <v>558</v>
      </c>
      <c r="T2498" s="120" t="s">
        <v>492</v>
      </c>
      <c r="U2498" s="54">
        <v>1018000</v>
      </c>
      <c r="V2498" s="54" t="s">
        <v>5069</v>
      </c>
      <c r="W2498" s="54" t="s">
        <v>12390</v>
      </c>
      <c r="X2498" s="54" t="s">
        <v>100</v>
      </c>
      <c r="Y2498" s="54" t="s">
        <v>100</v>
      </c>
      <c r="Z2498" s="54" t="s">
        <v>100</v>
      </c>
      <c r="AA2498" s="54" t="s">
        <v>109</v>
      </c>
      <c r="AB2498" s="54" t="s">
        <v>109</v>
      </c>
      <c r="AC2498" s="54" t="s">
        <v>11121</v>
      </c>
    </row>
    <row r="2499" spans="1:29" x14ac:dyDescent="0.3">
      <c r="A2499" s="36">
        <v>2498</v>
      </c>
      <c r="B2499" s="35" t="s">
        <v>4151</v>
      </c>
      <c r="C2499" s="37">
        <v>44706</v>
      </c>
      <c r="D2499" s="54">
        <v>30560900</v>
      </c>
      <c r="E2499" s="54" t="s">
        <v>15130</v>
      </c>
      <c r="F2499" s="54" t="s">
        <v>9038</v>
      </c>
      <c r="G2499" s="79" t="s">
        <v>89</v>
      </c>
      <c r="H2499" s="54" t="s">
        <v>90</v>
      </c>
      <c r="I2499" s="54" t="s">
        <v>103</v>
      </c>
      <c r="J2499" s="54" t="s">
        <v>8298</v>
      </c>
      <c r="K2499" s="55" t="s">
        <v>38</v>
      </c>
      <c r="L2499" s="57" t="s">
        <v>1416</v>
      </c>
      <c r="M2499" s="54" t="s">
        <v>93</v>
      </c>
      <c r="N2499" s="54">
        <v>6591228</v>
      </c>
      <c r="O2499" s="191" t="s">
        <v>12391</v>
      </c>
      <c r="P2499" s="54">
        <v>9398880349</v>
      </c>
      <c r="Q2499" s="60" t="s">
        <v>12392</v>
      </c>
      <c r="R2499" s="54" t="s">
        <v>558</v>
      </c>
      <c r="S2499" s="54" t="s">
        <v>3776</v>
      </c>
      <c r="T2499" s="120" t="s">
        <v>12393</v>
      </c>
      <c r="U2499" s="54">
        <v>800000</v>
      </c>
      <c r="V2499" s="54">
        <v>1200000</v>
      </c>
      <c r="W2499" s="54" t="s">
        <v>12394</v>
      </c>
      <c r="X2499" s="54" t="s">
        <v>100</v>
      </c>
      <c r="Y2499" s="54" t="s">
        <v>100</v>
      </c>
      <c r="Z2499" s="54" t="s">
        <v>100</v>
      </c>
      <c r="AA2499" s="54" t="s">
        <v>101</v>
      </c>
      <c r="AB2499" s="54" t="s">
        <v>109</v>
      </c>
      <c r="AC2499" s="54" t="s">
        <v>7022</v>
      </c>
    </row>
    <row r="2500" spans="1:29" x14ac:dyDescent="0.3">
      <c r="A2500" s="36">
        <v>2499</v>
      </c>
      <c r="B2500" s="35" t="s">
        <v>4151</v>
      </c>
      <c r="C2500" s="37">
        <v>44706</v>
      </c>
      <c r="D2500" s="54">
        <v>41934435</v>
      </c>
      <c r="E2500" s="54" t="s">
        <v>15130</v>
      </c>
      <c r="F2500" s="54" t="s">
        <v>9038</v>
      </c>
      <c r="G2500" s="79" t="s">
        <v>89</v>
      </c>
      <c r="H2500" s="54" t="s">
        <v>90</v>
      </c>
      <c r="I2500" s="54" t="s">
        <v>3793</v>
      </c>
      <c r="J2500" s="54" t="s">
        <v>12395</v>
      </c>
      <c r="K2500" s="55" t="s">
        <v>38</v>
      </c>
      <c r="L2500" s="57" t="s">
        <v>1079</v>
      </c>
      <c r="M2500" s="54" t="s">
        <v>93</v>
      </c>
      <c r="N2500" s="54">
        <v>6141523</v>
      </c>
      <c r="O2500" s="191" t="s">
        <v>12396</v>
      </c>
      <c r="P2500" s="54">
        <v>8884935808</v>
      </c>
      <c r="Q2500" s="60" t="s">
        <v>12397</v>
      </c>
      <c r="R2500" s="54">
        <v>34449</v>
      </c>
      <c r="S2500" s="54" t="s">
        <v>381</v>
      </c>
      <c r="T2500" s="120" t="s">
        <v>381</v>
      </c>
      <c r="U2500" s="54" t="s">
        <v>12398</v>
      </c>
      <c r="V2500" s="54">
        <v>1500000</v>
      </c>
      <c r="W2500" s="54">
        <v>2460000</v>
      </c>
      <c r="X2500" s="54" t="s">
        <v>12399</v>
      </c>
      <c r="Y2500" s="54" t="s">
        <v>100</v>
      </c>
      <c r="Z2500" s="54" t="s">
        <v>100</v>
      </c>
      <c r="AA2500" s="54" t="s">
        <v>100</v>
      </c>
      <c r="AB2500" s="54" t="s">
        <v>109</v>
      </c>
      <c r="AC2500" s="54" t="s">
        <v>109</v>
      </c>
    </row>
    <row r="2501" spans="1:29" x14ac:dyDescent="0.3">
      <c r="A2501" s="36">
        <v>2500</v>
      </c>
      <c r="B2501" s="35" t="s">
        <v>4151</v>
      </c>
      <c r="C2501" s="37">
        <v>44705</v>
      </c>
      <c r="D2501" s="54">
        <v>41934435</v>
      </c>
      <c r="E2501" s="54" t="s">
        <v>15130</v>
      </c>
      <c r="F2501" s="54" t="s">
        <v>9038</v>
      </c>
      <c r="G2501" s="79" t="s">
        <v>89</v>
      </c>
      <c r="H2501" s="54" t="s">
        <v>90</v>
      </c>
      <c r="I2501" s="54" t="s">
        <v>1853</v>
      </c>
      <c r="J2501" s="54" t="s">
        <v>12400</v>
      </c>
      <c r="K2501" s="55" t="s">
        <v>38</v>
      </c>
      <c r="L2501" s="57" t="s">
        <v>1416</v>
      </c>
      <c r="M2501" s="54" t="s">
        <v>93</v>
      </c>
      <c r="N2501" s="54">
        <v>6542191</v>
      </c>
      <c r="O2501" s="191" t="s">
        <v>12401</v>
      </c>
      <c r="P2501" s="54">
        <v>6309868911</v>
      </c>
      <c r="Q2501" s="60" t="s">
        <v>12402</v>
      </c>
      <c r="R2501" s="54" t="s">
        <v>217</v>
      </c>
      <c r="S2501" s="54" t="s">
        <v>558</v>
      </c>
      <c r="T2501" s="120" t="s">
        <v>116</v>
      </c>
      <c r="U2501" s="54">
        <v>1560000</v>
      </c>
      <c r="V2501" s="54">
        <v>2400000</v>
      </c>
      <c r="W2501" s="54" t="s">
        <v>12403</v>
      </c>
      <c r="X2501" s="54" t="s">
        <v>100</v>
      </c>
      <c r="Y2501" s="54" t="s">
        <v>100</v>
      </c>
      <c r="Z2501" s="54" t="s">
        <v>100</v>
      </c>
      <c r="AA2501" s="54" t="s">
        <v>12404</v>
      </c>
      <c r="AB2501" s="54" t="s">
        <v>109</v>
      </c>
      <c r="AC2501" s="54" t="s">
        <v>12405</v>
      </c>
    </row>
    <row r="2502" spans="1:29" x14ac:dyDescent="0.3">
      <c r="A2502" s="36">
        <v>2501</v>
      </c>
      <c r="B2502" s="35" t="s">
        <v>4151</v>
      </c>
      <c r="C2502" s="37">
        <v>44705</v>
      </c>
      <c r="D2502" s="54">
        <v>30560900</v>
      </c>
      <c r="E2502" s="54" t="s">
        <v>15130</v>
      </c>
      <c r="F2502" s="54" t="s">
        <v>9038</v>
      </c>
      <c r="G2502" s="79" t="s">
        <v>89</v>
      </c>
      <c r="H2502" s="54" t="s">
        <v>90</v>
      </c>
      <c r="I2502" s="54" t="s">
        <v>103</v>
      </c>
      <c r="J2502" s="54" t="s">
        <v>12406</v>
      </c>
      <c r="K2502" s="55" t="s">
        <v>38</v>
      </c>
      <c r="L2502" s="57" t="s">
        <v>1079</v>
      </c>
      <c r="M2502" s="54" t="s">
        <v>93</v>
      </c>
      <c r="N2502" s="54">
        <v>6491279</v>
      </c>
      <c r="O2502" s="191" t="s">
        <v>12407</v>
      </c>
      <c r="P2502" s="54">
        <v>7796831072</v>
      </c>
      <c r="Q2502" s="60" t="s">
        <v>12408</v>
      </c>
      <c r="R2502" s="54">
        <v>34996</v>
      </c>
      <c r="S2502" s="54" t="s">
        <v>5905</v>
      </c>
      <c r="T2502" s="120" t="s">
        <v>3742</v>
      </c>
      <c r="U2502" s="54" t="s">
        <v>5401</v>
      </c>
      <c r="V2502" s="54">
        <v>410000</v>
      </c>
      <c r="W2502" s="54">
        <v>800000</v>
      </c>
      <c r="X2502" s="54" t="s">
        <v>481</v>
      </c>
      <c r="Y2502" s="54" t="s">
        <v>100</v>
      </c>
      <c r="Z2502" s="54" t="s">
        <v>100</v>
      </c>
      <c r="AA2502" s="54" t="s">
        <v>100</v>
      </c>
      <c r="AB2502" s="54" t="s">
        <v>401</v>
      </c>
      <c r="AC2502" s="54" t="s">
        <v>109</v>
      </c>
    </row>
    <row r="2503" spans="1:29" x14ac:dyDescent="0.3">
      <c r="A2503" s="36">
        <v>2502</v>
      </c>
      <c r="B2503" s="35" t="s">
        <v>4151</v>
      </c>
      <c r="C2503" s="37">
        <v>44705</v>
      </c>
      <c r="D2503" s="54">
        <v>30560900</v>
      </c>
      <c r="E2503" s="54" t="s">
        <v>15130</v>
      </c>
      <c r="F2503" s="54" t="s">
        <v>9038</v>
      </c>
      <c r="G2503" s="79" t="s">
        <v>89</v>
      </c>
      <c r="H2503" s="54" t="s">
        <v>90</v>
      </c>
      <c r="I2503" s="54" t="s">
        <v>103</v>
      </c>
      <c r="J2503" s="54" t="s">
        <v>12406</v>
      </c>
      <c r="K2503" s="55" t="s">
        <v>38</v>
      </c>
      <c r="L2503" s="57" t="s">
        <v>1079</v>
      </c>
      <c r="M2503" s="54" t="s">
        <v>93</v>
      </c>
      <c r="N2503" s="54">
        <v>6533256</v>
      </c>
      <c r="O2503" s="191" t="s">
        <v>12409</v>
      </c>
      <c r="P2503" s="54">
        <v>9392076394</v>
      </c>
      <c r="Q2503" s="60" t="s">
        <v>12410</v>
      </c>
      <c r="R2503" s="54">
        <v>32653</v>
      </c>
      <c r="S2503" s="54" t="s">
        <v>8468</v>
      </c>
      <c r="T2503" s="120" t="s">
        <v>8468</v>
      </c>
      <c r="U2503" s="54" t="s">
        <v>12411</v>
      </c>
      <c r="V2503" s="54">
        <v>550000</v>
      </c>
      <c r="W2503" s="54">
        <v>800000</v>
      </c>
      <c r="X2503" s="54" t="s">
        <v>12412</v>
      </c>
      <c r="Y2503" s="54" t="s">
        <v>100</v>
      </c>
      <c r="Z2503" s="54" t="s">
        <v>100</v>
      </c>
      <c r="AA2503" s="54" t="s">
        <v>100</v>
      </c>
      <c r="AB2503" s="54" t="s">
        <v>109</v>
      </c>
      <c r="AC2503" s="54" t="s">
        <v>109</v>
      </c>
    </row>
    <row r="2504" spans="1:29" x14ac:dyDescent="0.3">
      <c r="A2504" s="36">
        <v>2503</v>
      </c>
      <c r="B2504" s="35" t="s">
        <v>4151</v>
      </c>
      <c r="C2504" s="37">
        <v>44705</v>
      </c>
      <c r="D2504" s="54">
        <v>74727584</v>
      </c>
      <c r="E2504" s="54" t="s">
        <v>15130</v>
      </c>
      <c r="F2504" s="54" t="s">
        <v>9038</v>
      </c>
      <c r="G2504" s="79" t="s">
        <v>8144</v>
      </c>
      <c r="H2504" s="54" t="s">
        <v>90</v>
      </c>
      <c r="I2504" s="54" t="s">
        <v>2885</v>
      </c>
      <c r="J2504" s="54" t="s">
        <v>12413</v>
      </c>
      <c r="K2504" s="55" t="s">
        <v>38</v>
      </c>
      <c r="L2504" s="57" t="s">
        <v>1079</v>
      </c>
      <c r="M2504" s="54" t="s">
        <v>93</v>
      </c>
      <c r="N2504" s="54">
        <v>6496710</v>
      </c>
      <c r="O2504" s="191" t="s">
        <v>12414</v>
      </c>
      <c r="P2504" s="54">
        <v>9776051025</v>
      </c>
      <c r="Q2504" s="60" t="s">
        <v>12415</v>
      </c>
      <c r="R2504" s="54" t="s">
        <v>277</v>
      </c>
      <c r="S2504" s="54" t="s">
        <v>277</v>
      </c>
      <c r="T2504" s="120" t="s">
        <v>12416</v>
      </c>
      <c r="U2504" s="54">
        <v>1100000</v>
      </c>
      <c r="V2504" s="54">
        <v>1800000</v>
      </c>
      <c r="W2504" s="54" t="s">
        <v>8270</v>
      </c>
      <c r="X2504" s="54" t="s">
        <v>128</v>
      </c>
      <c r="Y2504" s="54" t="s">
        <v>128</v>
      </c>
      <c r="Z2504" s="54" t="s">
        <v>128</v>
      </c>
      <c r="AA2504" s="54" t="s">
        <v>401</v>
      </c>
      <c r="AB2504" s="54" t="s">
        <v>109</v>
      </c>
      <c r="AC2504" s="54" t="s">
        <v>12417</v>
      </c>
    </row>
    <row r="2505" spans="1:29" x14ac:dyDescent="0.3">
      <c r="A2505" s="36">
        <v>2504</v>
      </c>
      <c r="B2505" s="35" t="s">
        <v>4151</v>
      </c>
      <c r="C2505" s="37">
        <v>44705</v>
      </c>
      <c r="D2505" s="54">
        <v>74727584</v>
      </c>
      <c r="E2505" s="54" t="s">
        <v>15130</v>
      </c>
      <c r="F2505" s="54" t="s">
        <v>9038</v>
      </c>
      <c r="G2505" s="79" t="s">
        <v>8144</v>
      </c>
      <c r="H2505" s="54" t="s">
        <v>90</v>
      </c>
      <c r="I2505" s="54" t="s">
        <v>2885</v>
      </c>
      <c r="J2505" s="54" t="s">
        <v>12413</v>
      </c>
      <c r="K2505" s="55" t="s">
        <v>38</v>
      </c>
      <c r="L2505" s="57" t="s">
        <v>1079</v>
      </c>
      <c r="M2505" s="54" t="s">
        <v>93</v>
      </c>
      <c r="N2505" s="54">
        <v>6500471</v>
      </c>
      <c r="O2505" s="191" t="s">
        <v>12418</v>
      </c>
      <c r="P2505" s="54">
        <v>9581990231</v>
      </c>
      <c r="Q2505" s="60" t="s">
        <v>12419</v>
      </c>
      <c r="R2505" s="54" t="s">
        <v>599</v>
      </c>
      <c r="S2505" s="54" t="s">
        <v>693</v>
      </c>
      <c r="T2505" s="120" t="s">
        <v>12420</v>
      </c>
      <c r="U2505" s="54">
        <v>480000</v>
      </c>
      <c r="V2505" s="54">
        <v>900000</v>
      </c>
      <c r="W2505" s="54" t="s">
        <v>12421</v>
      </c>
      <c r="X2505" s="54" t="s">
        <v>128</v>
      </c>
      <c r="Y2505" s="54" t="s">
        <v>128</v>
      </c>
      <c r="Z2505" s="54" t="s">
        <v>128</v>
      </c>
      <c r="AA2505" s="54" t="s">
        <v>101</v>
      </c>
      <c r="AB2505" s="54" t="s">
        <v>109</v>
      </c>
      <c r="AC2505" s="54" t="s">
        <v>4912</v>
      </c>
    </row>
    <row r="2506" spans="1:29" x14ac:dyDescent="0.3">
      <c r="A2506" s="36">
        <v>2505</v>
      </c>
      <c r="B2506" s="35" t="s">
        <v>4151</v>
      </c>
      <c r="C2506" s="37">
        <v>44706</v>
      </c>
      <c r="D2506" s="54">
        <v>41934435</v>
      </c>
      <c r="E2506" s="54" t="s">
        <v>15130</v>
      </c>
      <c r="F2506" s="54" t="s">
        <v>9038</v>
      </c>
      <c r="G2506" s="79" t="s">
        <v>89</v>
      </c>
      <c r="H2506" s="54" t="s">
        <v>6633</v>
      </c>
      <c r="I2506" s="54" t="s">
        <v>12422</v>
      </c>
      <c r="J2506" s="54" t="s">
        <v>12422</v>
      </c>
      <c r="K2506" s="55" t="s">
        <v>38</v>
      </c>
      <c r="L2506" s="57" t="s">
        <v>6636</v>
      </c>
      <c r="M2506" s="54" t="s">
        <v>7715</v>
      </c>
      <c r="N2506" s="54"/>
      <c r="O2506" s="191" t="s">
        <v>12423</v>
      </c>
      <c r="P2506" s="54">
        <v>7989634870</v>
      </c>
      <c r="Q2506" s="60" t="s">
        <v>12424</v>
      </c>
      <c r="R2506" s="54" t="s">
        <v>590</v>
      </c>
      <c r="S2506" s="54" t="s">
        <v>590</v>
      </c>
      <c r="T2506" s="120" t="s">
        <v>12425</v>
      </c>
      <c r="U2506" s="54" t="s">
        <v>8826</v>
      </c>
      <c r="V2506" s="54" t="s">
        <v>4456</v>
      </c>
      <c r="W2506" s="54" t="s">
        <v>12426</v>
      </c>
      <c r="X2506" s="54" t="s">
        <v>100</v>
      </c>
      <c r="Y2506" s="54" t="s">
        <v>100</v>
      </c>
      <c r="Z2506" s="54"/>
      <c r="AA2506" s="54" t="s">
        <v>101</v>
      </c>
      <c r="AB2506" s="54" t="s">
        <v>109</v>
      </c>
      <c r="AC2506" s="54"/>
    </row>
    <row r="2507" spans="1:29" x14ac:dyDescent="0.3">
      <c r="A2507" s="36">
        <v>2506</v>
      </c>
      <c r="B2507" s="35" t="s">
        <v>4151</v>
      </c>
      <c r="C2507" s="37">
        <v>44706</v>
      </c>
      <c r="D2507" s="54">
        <v>25935673</v>
      </c>
      <c r="E2507" s="54" t="s">
        <v>15130</v>
      </c>
      <c r="F2507" s="54" t="s">
        <v>88</v>
      </c>
      <c r="G2507" s="79" t="s">
        <v>89</v>
      </c>
      <c r="H2507" s="54" t="s">
        <v>6633</v>
      </c>
      <c r="I2507" s="54" t="s">
        <v>12427</v>
      </c>
      <c r="J2507" s="54" t="s">
        <v>12428</v>
      </c>
      <c r="K2507" s="55" t="s">
        <v>38</v>
      </c>
      <c r="L2507" s="57" t="s">
        <v>6636</v>
      </c>
      <c r="M2507" s="54" t="s">
        <v>7715</v>
      </c>
      <c r="N2507" s="54"/>
      <c r="O2507" s="191" t="s">
        <v>4644</v>
      </c>
      <c r="P2507" s="54">
        <v>8519960148</v>
      </c>
      <c r="Q2507" s="60" t="s">
        <v>12429</v>
      </c>
      <c r="R2507" s="54" t="s">
        <v>12430</v>
      </c>
      <c r="S2507" s="54" t="s">
        <v>12430</v>
      </c>
      <c r="T2507" s="120" t="s">
        <v>12431</v>
      </c>
      <c r="U2507" s="54" t="s">
        <v>12432</v>
      </c>
      <c r="V2507" s="54" t="s">
        <v>5491</v>
      </c>
      <c r="W2507" s="54" t="s">
        <v>274</v>
      </c>
      <c r="X2507" s="54" t="s">
        <v>100</v>
      </c>
      <c r="Y2507" s="54" t="s">
        <v>100</v>
      </c>
      <c r="Z2507" s="54"/>
      <c r="AA2507" s="54" t="s">
        <v>101</v>
      </c>
      <c r="AB2507" s="54" t="s">
        <v>109</v>
      </c>
      <c r="AC2507" s="54"/>
    </row>
    <row r="2508" spans="1:29" x14ac:dyDescent="0.3">
      <c r="A2508" s="36">
        <v>2507</v>
      </c>
      <c r="B2508" s="35" t="s">
        <v>4151</v>
      </c>
      <c r="C2508" s="37">
        <v>44706</v>
      </c>
      <c r="D2508" s="54">
        <v>29237901</v>
      </c>
      <c r="E2508" s="54" t="s">
        <v>15130</v>
      </c>
      <c r="F2508" s="54" t="s">
        <v>88</v>
      </c>
      <c r="G2508" s="79" t="s">
        <v>89</v>
      </c>
      <c r="H2508" s="54" t="s">
        <v>6633</v>
      </c>
      <c r="I2508" s="54" t="s">
        <v>12433</v>
      </c>
      <c r="J2508" s="54" t="s">
        <v>12434</v>
      </c>
      <c r="K2508" s="55" t="s">
        <v>38</v>
      </c>
      <c r="L2508" s="57" t="s">
        <v>6636</v>
      </c>
      <c r="M2508" s="54" t="s">
        <v>7715</v>
      </c>
      <c r="N2508" s="54"/>
      <c r="O2508" s="191" t="s">
        <v>12435</v>
      </c>
      <c r="P2508" s="54">
        <v>7330846566</v>
      </c>
      <c r="Q2508" s="60" t="s">
        <v>12436</v>
      </c>
      <c r="R2508" s="54" t="s">
        <v>624</v>
      </c>
      <c r="S2508" s="54" t="s">
        <v>624</v>
      </c>
      <c r="T2508" s="120" t="s">
        <v>12437</v>
      </c>
      <c r="U2508" s="54" t="s">
        <v>6125</v>
      </c>
      <c r="V2508" s="54" t="s">
        <v>1693</v>
      </c>
      <c r="W2508" s="54" t="s">
        <v>274</v>
      </c>
      <c r="X2508" s="54" t="s">
        <v>100</v>
      </c>
      <c r="Y2508" s="54" t="s">
        <v>100</v>
      </c>
      <c r="Z2508" s="54"/>
      <c r="AA2508" s="54" t="s">
        <v>101</v>
      </c>
      <c r="AB2508" s="54" t="s">
        <v>109</v>
      </c>
      <c r="AC2508" s="54"/>
    </row>
    <row r="2509" spans="1:29" x14ac:dyDescent="0.3">
      <c r="A2509" s="36">
        <v>2508</v>
      </c>
      <c r="B2509" s="35" t="s">
        <v>4151</v>
      </c>
      <c r="C2509" s="37">
        <v>44706</v>
      </c>
      <c r="D2509" s="54">
        <v>29237902</v>
      </c>
      <c r="E2509" s="54" t="s">
        <v>15130</v>
      </c>
      <c r="F2509" s="54" t="s">
        <v>9038</v>
      </c>
      <c r="G2509" s="79" t="s">
        <v>89</v>
      </c>
      <c r="H2509" s="54" t="s">
        <v>6633</v>
      </c>
      <c r="I2509" s="54" t="s">
        <v>12433</v>
      </c>
      <c r="J2509" s="54" t="s">
        <v>12434</v>
      </c>
      <c r="K2509" s="55" t="s">
        <v>38</v>
      </c>
      <c r="L2509" s="57" t="s">
        <v>6636</v>
      </c>
      <c r="M2509" s="54" t="s">
        <v>7715</v>
      </c>
      <c r="N2509" s="54"/>
      <c r="O2509" s="191" t="s">
        <v>12438</v>
      </c>
      <c r="P2509" s="54">
        <v>9762381341</v>
      </c>
      <c r="Q2509" s="60" t="s">
        <v>12439</v>
      </c>
      <c r="R2509" s="54" t="s">
        <v>370</v>
      </c>
      <c r="S2509" s="54" t="s">
        <v>370</v>
      </c>
      <c r="T2509" s="120" t="s">
        <v>12440</v>
      </c>
      <c r="U2509" s="54" t="s">
        <v>6791</v>
      </c>
      <c r="V2509" s="54" t="s">
        <v>7982</v>
      </c>
      <c r="W2509" s="54" t="s">
        <v>274</v>
      </c>
      <c r="X2509" s="54" t="s">
        <v>100</v>
      </c>
      <c r="Y2509" s="54" t="s">
        <v>100</v>
      </c>
      <c r="Z2509" s="54"/>
      <c r="AA2509" s="54" t="s">
        <v>401</v>
      </c>
      <c r="AB2509" s="54" t="s">
        <v>109</v>
      </c>
      <c r="AC2509" s="54"/>
    </row>
    <row r="2510" spans="1:29" x14ac:dyDescent="0.3">
      <c r="A2510" s="36">
        <v>2509</v>
      </c>
      <c r="B2510" s="35" t="s">
        <v>4151</v>
      </c>
      <c r="C2510" s="37">
        <v>44707</v>
      </c>
      <c r="D2510" s="56">
        <v>53871144</v>
      </c>
      <c r="E2510" s="100" t="s">
        <v>6</v>
      </c>
      <c r="F2510" s="100">
        <v>221395</v>
      </c>
      <c r="G2510" s="56" t="s">
        <v>89</v>
      </c>
      <c r="H2510" s="56" t="s">
        <v>7324</v>
      </c>
      <c r="I2510" s="56" t="s">
        <v>4993</v>
      </c>
      <c r="J2510" s="56" t="s">
        <v>12441</v>
      </c>
      <c r="K2510" s="55" t="s">
        <v>38</v>
      </c>
      <c r="L2510" s="64" t="s">
        <v>8472</v>
      </c>
      <c r="M2510" s="56" t="s">
        <v>93</v>
      </c>
      <c r="N2510" s="56">
        <v>6596353</v>
      </c>
      <c r="O2510" s="56" t="s">
        <v>12442</v>
      </c>
      <c r="P2510" s="56" t="s">
        <v>12443</v>
      </c>
      <c r="Q2510" s="112" t="s">
        <v>12444</v>
      </c>
      <c r="R2510" s="56" t="s">
        <v>8467</v>
      </c>
      <c r="S2510" s="56" t="s">
        <v>2143</v>
      </c>
      <c r="T2510" s="56" t="s">
        <v>12445</v>
      </c>
      <c r="U2510" s="56">
        <v>1100000</v>
      </c>
      <c r="V2510" s="56" t="s">
        <v>12446</v>
      </c>
      <c r="W2510" s="56" t="s">
        <v>12447</v>
      </c>
      <c r="X2510" s="56" t="s">
        <v>128</v>
      </c>
      <c r="Y2510" s="56" t="s">
        <v>128</v>
      </c>
      <c r="Z2510" s="56" t="s">
        <v>128</v>
      </c>
      <c r="AA2510" s="56" t="s">
        <v>109</v>
      </c>
      <c r="AB2510" s="56" t="s">
        <v>109</v>
      </c>
      <c r="AC2510" s="56" t="s">
        <v>12448</v>
      </c>
    </row>
    <row r="2511" spans="1:29" x14ac:dyDescent="0.3">
      <c r="A2511" s="36">
        <v>2510</v>
      </c>
      <c r="B2511" s="35" t="s">
        <v>4151</v>
      </c>
      <c r="C2511" s="37">
        <v>44707</v>
      </c>
      <c r="D2511" s="56">
        <v>53871144</v>
      </c>
      <c r="E2511" s="100" t="s">
        <v>6</v>
      </c>
      <c r="F2511" s="100">
        <v>221395</v>
      </c>
      <c r="G2511" s="56" t="s">
        <v>89</v>
      </c>
      <c r="H2511" s="56" t="s">
        <v>7324</v>
      </c>
      <c r="I2511" s="56" t="s">
        <v>4993</v>
      </c>
      <c r="J2511" s="56" t="s">
        <v>12441</v>
      </c>
      <c r="K2511" s="55" t="s">
        <v>38</v>
      </c>
      <c r="L2511" s="64" t="s">
        <v>8472</v>
      </c>
      <c r="M2511" s="56" t="s">
        <v>93</v>
      </c>
      <c r="N2511" s="56">
        <v>6525366</v>
      </c>
      <c r="O2511" s="56" t="s">
        <v>12449</v>
      </c>
      <c r="P2511" s="56">
        <v>9310358413</v>
      </c>
      <c r="Q2511" s="112" t="s">
        <v>12450</v>
      </c>
      <c r="R2511" s="56" t="s">
        <v>1708</v>
      </c>
      <c r="S2511" s="56" t="s">
        <v>1708</v>
      </c>
      <c r="T2511" s="56" t="s">
        <v>116</v>
      </c>
      <c r="U2511" s="56">
        <v>1150000</v>
      </c>
      <c r="V2511" s="56" t="s">
        <v>12451</v>
      </c>
      <c r="W2511" s="56" t="s">
        <v>12452</v>
      </c>
      <c r="X2511" s="56" t="s">
        <v>128</v>
      </c>
      <c r="Y2511" s="56" t="s">
        <v>128</v>
      </c>
      <c r="Z2511" s="56" t="s">
        <v>128</v>
      </c>
      <c r="AA2511" s="56" t="s">
        <v>109</v>
      </c>
      <c r="AB2511" s="56" t="s">
        <v>109</v>
      </c>
      <c r="AC2511" s="56" t="s">
        <v>12453</v>
      </c>
    </row>
    <row r="2512" spans="1:29" x14ac:dyDescent="0.3">
      <c r="A2512" s="36">
        <v>2511</v>
      </c>
      <c r="B2512" s="35" t="s">
        <v>4151</v>
      </c>
      <c r="C2512" s="37">
        <v>44707</v>
      </c>
      <c r="D2512" s="56">
        <v>53871144</v>
      </c>
      <c r="E2512" s="100" t="s">
        <v>6</v>
      </c>
      <c r="F2512" s="100">
        <v>221395</v>
      </c>
      <c r="G2512" s="56" t="s">
        <v>89</v>
      </c>
      <c r="H2512" s="56" t="s">
        <v>7324</v>
      </c>
      <c r="I2512" s="56" t="s">
        <v>4993</v>
      </c>
      <c r="J2512" s="56" t="s">
        <v>12441</v>
      </c>
      <c r="K2512" s="55" t="s">
        <v>38</v>
      </c>
      <c r="L2512" s="64" t="s">
        <v>8472</v>
      </c>
      <c r="M2512" s="56" t="s">
        <v>93</v>
      </c>
      <c r="N2512" s="56">
        <v>6596761</v>
      </c>
      <c r="O2512" s="100" t="s">
        <v>12454</v>
      </c>
      <c r="P2512" s="100">
        <v>9880400104</v>
      </c>
      <c r="Q2512" s="60" t="s">
        <v>12455</v>
      </c>
      <c r="R2512" s="100" t="s">
        <v>590</v>
      </c>
      <c r="S2512" s="100" t="s">
        <v>1094</v>
      </c>
      <c r="T2512" s="100" t="s">
        <v>12456</v>
      </c>
      <c r="U2512" s="100">
        <v>1050000</v>
      </c>
      <c r="V2512" s="100" t="s">
        <v>12457</v>
      </c>
      <c r="W2512" s="100" t="s">
        <v>10450</v>
      </c>
      <c r="X2512" s="56" t="s">
        <v>128</v>
      </c>
      <c r="Y2512" s="56" t="s">
        <v>128</v>
      </c>
      <c r="Z2512" s="56" t="s">
        <v>128</v>
      </c>
      <c r="AA2512" s="56" t="s">
        <v>109</v>
      </c>
      <c r="AB2512" s="56" t="s">
        <v>109</v>
      </c>
      <c r="AC2512" s="56" t="s">
        <v>12458</v>
      </c>
    </row>
    <row r="2513" spans="1:29" x14ac:dyDescent="0.3">
      <c r="A2513" s="36">
        <v>2512</v>
      </c>
      <c r="B2513" s="35" t="s">
        <v>4151</v>
      </c>
      <c r="C2513" s="37">
        <v>44707</v>
      </c>
      <c r="D2513" s="56">
        <v>36782940</v>
      </c>
      <c r="E2513" s="100" t="s">
        <v>15130</v>
      </c>
      <c r="F2513" s="100" t="s">
        <v>88</v>
      </c>
      <c r="G2513" s="56" t="s">
        <v>8144</v>
      </c>
      <c r="H2513" s="56" t="s">
        <v>90</v>
      </c>
      <c r="I2513" s="56" t="s">
        <v>394</v>
      </c>
      <c r="J2513" s="56" t="s">
        <v>12459</v>
      </c>
      <c r="K2513" s="55" t="s">
        <v>38</v>
      </c>
      <c r="L2513" s="174" t="s">
        <v>1079</v>
      </c>
      <c r="M2513" s="56" t="s">
        <v>93</v>
      </c>
      <c r="N2513" s="56">
        <v>6597406</v>
      </c>
      <c r="O2513" s="100" t="s">
        <v>12460</v>
      </c>
      <c r="P2513" s="100">
        <v>9491559378</v>
      </c>
      <c r="Q2513" s="60" t="s">
        <v>12461</v>
      </c>
      <c r="R2513" s="100" t="s">
        <v>1139</v>
      </c>
      <c r="S2513" s="100" t="s">
        <v>2516</v>
      </c>
      <c r="T2513" s="100" t="s">
        <v>1229</v>
      </c>
      <c r="U2513" s="100">
        <v>1200000</v>
      </c>
      <c r="V2513" s="100" t="s">
        <v>12462</v>
      </c>
      <c r="W2513" s="100" t="s">
        <v>308</v>
      </c>
      <c r="X2513" s="56" t="s">
        <v>128</v>
      </c>
      <c r="Y2513" s="56" t="s">
        <v>128</v>
      </c>
      <c r="Z2513" s="56" t="s">
        <v>128</v>
      </c>
      <c r="AA2513" s="56" t="s">
        <v>101</v>
      </c>
      <c r="AB2513" s="56" t="s">
        <v>109</v>
      </c>
      <c r="AC2513" s="56" t="s">
        <v>12463</v>
      </c>
    </row>
    <row r="2514" spans="1:29" x14ac:dyDescent="0.3">
      <c r="A2514" s="36">
        <v>2513</v>
      </c>
      <c r="B2514" s="35" t="s">
        <v>4151</v>
      </c>
      <c r="C2514" s="37">
        <v>44707</v>
      </c>
      <c r="D2514" s="56">
        <v>36782940</v>
      </c>
      <c r="E2514" s="100" t="s">
        <v>15130</v>
      </c>
      <c r="F2514" s="100" t="s">
        <v>88</v>
      </c>
      <c r="G2514" s="56" t="s">
        <v>8144</v>
      </c>
      <c r="H2514" s="56" t="s">
        <v>90</v>
      </c>
      <c r="I2514" s="56" t="s">
        <v>394</v>
      </c>
      <c r="J2514" s="56" t="s">
        <v>12459</v>
      </c>
      <c r="K2514" s="55" t="s">
        <v>38</v>
      </c>
      <c r="L2514" s="174" t="s">
        <v>1079</v>
      </c>
      <c r="M2514" s="56" t="s">
        <v>93</v>
      </c>
      <c r="N2514" s="56">
        <v>6597422</v>
      </c>
      <c r="O2514" s="100" t="s">
        <v>12464</v>
      </c>
      <c r="P2514" s="100">
        <v>9494490461</v>
      </c>
      <c r="Q2514" s="60" t="s">
        <v>12465</v>
      </c>
      <c r="R2514" s="100" t="s">
        <v>1065</v>
      </c>
      <c r="S2514" s="100" t="s">
        <v>1139</v>
      </c>
      <c r="T2514" s="100" t="s">
        <v>12466</v>
      </c>
      <c r="U2514" s="100">
        <v>1200000</v>
      </c>
      <c r="V2514" s="100">
        <v>2400000</v>
      </c>
      <c r="W2514" s="100" t="s">
        <v>12467</v>
      </c>
      <c r="X2514" s="56" t="s">
        <v>128</v>
      </c>
      <c r="Y2514" s="56" t="s">
        <v>128</v>
      </c>
      <c r="Z2514" s="56" t="s">
        <v>128</v>
      </c>
      <c r="AA2514" s="56" t="s">
        <v>109</v>
      </c>
      <c r="AB2514" s="56" t="s">
        <v>109</v>
      </c>
      <c r="AC2514" s="56" t="s">
        <v>12468</v>
      </c>
    </row>
    <row r="2515" spans="1:29" x14ac:dyDescent="0.3">
      <c r="A2515" s="36">
        <v>2514</v>
      </c>
      <c r="B2515" s="35" t="s">
        <v>4151</v>
      </c>
      <c r="C2515" s="192">
        <v>44707</v>
      </c>
      <c r="D2515" s="79">
        <v>53871144</v>
      </c>
      <c r="E2515" s="79" t="s">
        <v>6</v>
      </c>
      <c r="F2515" s="79">
        <v>221395</v>
      </c>
      <c r="G2515" s="56" t="s">
        <v>89</v>
      </c>
      <c r="H2515" s="79" t="s">
        <v>7468</v>
      </c>
      <c r="I2515" s="56" t="s">
        <v>4993</v>
      </c>
      <c r="J2515" s="79" t="s">
        <v>12469</v>
      </c>
      <c r="K2515" s="55" t="s">
        <v>38</v>
      </c>
      <c r="L2515" s="64" t="s">
        <v>8472</v>
      </c>
      <c r="M2515" s="56" t="s">
        <v>93</v>
      </c>
      <c r="N2515" s="79">
        <v>6597205</v>
      </c>
      <c r="O2515" s="79" t="s">
        <v>12470</v>
      </c>
      <c r="P2515" s="79">
        <v>9594340358</v>
      </c>
      <c r="Q2515" s="60" t="s">
        <v>12471</v>
      </c>
      <c r="R2515" s="79" t="s">
        <v>2710</v>
      </c>
      <c r="S2515" s="79" t="s">
        <v>1495</v>
      </c>
      <c r="T2515" s="79" t="s">
        <v>12472</v>
      </c>
      <c r="U2515" s="79" t="s">
        <v>12473</v>
      </c>
      <c r="V2515" s="79" t="s">
        <v>6139</v>
      </c>
      <c r="W2515" s="79" t="s">
        <v>12474</v>
      </c>
      <c r="X2515" s="79" t="s">
        <v>2456</v>
      </c>
      <c r="Y2515" s="79" t="s">
        <v>2456</v>
      </c>
      <c r="Z2515" s="79" t="s">
        <v>2456</v>
      </c>
      <c r="AA2515" s="79" t="s">
        <v>109</v>
      </c>
      <c r="AB2515" s="79" t="s">
        <v>109</v>
      </c>
      <c r="AC2515" s="79" t="s">
        <v>12475</v>
      </c>
    </row>
    <row r="2516" spans="1:29" x14ac:dyDescent="0.3">
      <c r="A2516" s="36">
        <v>2515</v>
      </c>
      <c r="B2516" s="35" t="s">
        <v>4151</v>
      </c>
      <c r="C2516" s="192">
        <v>44707</v>
      </c>
      <c r="D2516" s="79">
        <v>53871144</v>
      </c>
      <c r="E2516" s="79" t="s">
        <v>6</v>
      </c>
      <c r="F2516" s="79">
        <v>221395</v>
      </c>
      <c r="G2516" s="56" t="s">
        <v>89</v>
      </c>
      <c r="H2516" s="79" t="s">
        <v>7468</v>
      </c>
      <c r="I2516" s="56" t="s">
        <v>4993</v>
      </c>
      <c r="J2516" s="79" t="s">
        <v>12469</v>
      </c>
      <c r="K2516" s="55" t="s">
        <v>38</v>
      </c>
      <c r="L2516" s="64" t="s">
        <v>8472</v>
      </c>
      <c r="M2516" s="56" t="s">
        <v>93</v>
      </c>
      <c r="N2516" s="79">
        <v>6598032</v>
      </c>
      <c r="O2516" s="79" t="s">
        <v>12476</v>
      </c>
      <c r="P2516" s="79">
        <v>8317670112</v>
      </c>
      <c r="Q2516" s="60" t="s">
        <v>12477</v>
      </c>
      <c r="R2516" s="79" t="s">
        <v>295</v>
      </c>
      <c r="S2516" s="79" t="s">
        <v>4546</v>
      </c>
      <c r="T2516" s="79" t="s">
        <v>12478</v>
      </c>
      <c r="U2516" s="79" t="s">
        <v>8818</v>
      </c>
      <c r="V2516" s="79" t="s">
        <v>7085</v>
      </c>
      <c r="W2516" s="79" t="s">
        <v>1374</v>
      </c>
      <c r="X2516" s="79" t="s">
        <v>2456</v>
      </c>
      <c r="Y2516" s="79" t="s">
        <v>2456</v>
      </c>
      <c r="Z2516" s="79" t="s">
        <v>2456</v>
      </c>
      <c r="AA2516" s="79" t="s">
        <v>12479</v>
      </c>
      <c r="AB2516" s="79" t="s">
        <v>109</v>
      </c>
      <c r="AC2516" s="79" t="s">
        <v>2300</v>
      </c>
    </row>
    <row r="2517" spans="1:29" x14ac:dyDescent="0.3">
      <c r="A2517" s="36">
        <v>2516</v>
      </c>
      <c r="B2517" s="35" t="s">
        <v>4151</v>
      </c>
      <c r="C2517" s="192">
        <v>44707</v>
      </c>
      <c r="D2517" s="79">
        <v>53871144</v>
      </c>
      <c r="E2517" s="79" t="s">
        <v>6</v>
      </c>
      <c r="F2517" s="79">
        <v>221395</v>
      </c>
      <c r="G2517" s="56" t="s">
        <v>89</v>
      </c>
      <c r="H2517" s="79" t="s">
        <v>7468</v>
      </c>
      <c r="I2517" s="56" t="s">
        <v>4993</v>
      </c>
      <c r="J2517" s="79" t="s">
        <v>12480</v>
      </c>
      <c r="K2517" s="55" t="s">
        <v>38</v>
      </c>
      <c r="L2517" s="64" t="s">
        <v>8472</v>
      </c>
      <c r="M2517" s="56" t="s">
        <v>93</v>
      </c>
      <c r="N2517" s="79">
        <v>6597279</v>
      </c>
      <c r="O2517" s="79" t="s">
        <v>12481</v>
      </c>
      <c r="P2517" s="79">
        <v>9152520575</v>
      </c>
      <c r="Q2517" s="60" t="s">
        <v>12482</v>
      </c>
      <c r="R2517" s="79" t="s">
        <v>9811</v>
      </c>
      <c r="S2517" s="79" t="s">
        <v>9220</v>
      </c>
      <c r="T2517" s="79" t="s">
        <v>12483</v>
      </c>
      <c r="U2517" s="79" t="s">
        <v>2862</v>
      </c>
      <c r="V2517" s="79" t="s">
        <v>12484</v>
      </c>
      <c r="W2517" s="79" t="s">
        <v>6354</v>
      </c>
      <c r="X2517" s="79" t="s">
        <v>100</v>
      </c>
      <c r="Y2517" s="79" t="s">
        <v>100</v>
      </c>
      <c r="Z2517" s="79" t="s">
        <v>100</v>
      </c>
      <c r="AA2517" s="79" t="s">
        <v>109</v>
      </c>
      <c r="AB2517" s="79" t="s">
        <v>109</v>
      </c>
      <c r="AC2517" s="79"/>
    </row>
    <row r="2518" spans="1:29" x14ac:dyDescent="0.3">
      <c r="A2518" s="36">
        <v>2517</v>
      </c>
      <c r="B2518" s="35" t="s">
        <v>4151</v>
      </c>
      <c r="C2518" s="192">
        <v>44707</v>
      </c>
      <c r="D2518" s="161">
        <v>49678570</v>
      </c>
      <c r="E2518" s="79" t="s">
        <v>6</v>
      </c>
      <c r="F2518" s="79">
        <v>221395</v>
      </c>
      <c r="G2518" s="161" t="s">
        <v>89</v>
      </c>
      <c r="H2518" s="161" t="s">
        <v>90</v>
      </c>
      <c r="I2518" s="161" t="s">
        <v>1098</v>
      </c>
      <c r="J2518" s="161" t="s">
        <v>12485</v>
      </c>
      <c r="K2518" s="55" t="s">
        <v>12</v>
      </c>
      <c r="L2518" s="161" t="s">
        <v>739</v>
      </c>
      <c r="M2518" s="56" t="s">
        <v>93</v>
      </c>
      <c r="N2518" s="161">
        <v>6597035</v>
      </c>
      <c r="O2518" s="187" t="s">
        <v>12486</v>
      </c>
      <c r="P2518" s="161">
        <v>8019105022</v>
      </c>
      <c r="Q2518" s="136" t="s">
        <v>12487</v>
      </c>
      <c r="R2518" s="161" t="s">
        <v>4273</v>
      </c>
      <c r="S2518" s="161" t="s">
        <v>4273</v>
      </c>
      <c r="T2518" s="161" t="s">
        <v>12488</v>
      </c>
      <c r="U2518" s="161">
        <v>1000000</v>
      </c>
      <c r="V2518" s="161">
        <v>1600000</v>
      </c>
      <c r="W2518" s="161" t="s">
        <v>12489</v>
      </c>
      <c r="X2518" s="161" t="s">
        <v>100</v>
      </c>
      <c r="Y2518" s="161" t="s">
        <v>100</v>
      </c>
      <c r="Z2518" s="161" t="s">
        <v>100</v>
      </c>
      <c r="AA2518" s="161" t="s">
        <v>109</v>
      </c>
      <c r="AB2518" s="161" t="s">
        <v>109</v>
      </c>
      <c r="AC2518" s="193"/>
    </row>
    <row r="2519" spans="1:29" x14ac:dyDescent="0.3">
      <c r="A2519" s="36">
        <v>2518</v>
      </c>
      <c r="B2519" s="35" t="s">
        <v>4151</v>
      </c>
      <c r="C2519" s="192">
        <v>44707</v>
      </c>
      <c r="D2519" s="161">
        <v>96578883</v>
      </c>
      <c r="E2519" s="79" t="s">
        <v>1</v>
      </c>
      <c r="F2519" s="79">
        <v>210369</v>
      </c>
      <c r="G2519" s="161" t="s">
        <v>89</v>
      </c>
      <c r="H2519" s="161" t="s">
        <v>2967</v>
      </c>
      <c r="I2519" s="161" t="s">
        <v>12490</v>
      </c>
      <c r="J2519" s="161"/>
      <c r="K2519" s="55" t="s">
        <v>13</v>
      </c>
      <c r="L2519" s="161" t="s">
        <v>621</v>
      </c>
      <c r="M2519" s="56" t="s">
        <v>7715</v>
      </c>
      <c r="N2519" s="161" t="s">
        <v>12491</v>
      </c>
      <c r="O2519" s="161" t="s">
        <v>12492</v>
      </c>
      <c r="P2519" s="161">
        <v>9846936804</v>
      </c>
      <c r="Q2519" s="136" t="s">
        <v>12493</v>
      </c>
      <c r="R2519" s="161" t="s">
        <v>9128</v>
      </c>
      <c r="S2519" s="161" t="s">
        <v>9128</v>
      </c>
      <c r="T2519" s="161" t="s">
        <v>261</v>
      </c>
      <c r="U2519" s="161">
        <v>985000</v>
      </c>
      <c r="V2519" s="161">
        <v>2600000</v>
      </c>
      <c r="W2519" s="161" t="s">
        <v>12494</v>
      </c>
      <c r="X2519" s="161" t="s">
        <v>100</v>
      </c>
      <c r="Y2519" s="161" t="s">
        <v>100</v>
      </c>
      <c r="Z2519" s="161"/>
      <c r="AA2519" s="161" t="s">
        <v>109</v>
      </c>
      <c r="AB2519" s="161" t="s">
        <v>2840</v>
      </c>
      <c r="AC2519" s="193"/>
    </row>
    <row r="2520" spans="1:29" x14ac:dyDescent="0.3">
      <c r="A2520" s="36">
        <v>2519</v>
      </c>
      <c r="B2520" s="35" t="s">
        <v>4151</v>
      </c>
      <c r="C2520" s="192">
        <v>44707</v>
      </c>
      <c r="D2520" s="161">
        <v>96578883</v>
      </c>
      <c r="E2520" s="79" t="s">
        <v>1</v>
      </c>
      <c r="F2520" s="79">
        <v>210369</v>
      </c>
      <c r="G2520" s="161" t="s">
        <v>89</v>
      </c>
      <c r="H2520" s="161" t="s">
        <v>2967</v>
      </c>
      <c r="I2520" s="161" t="s">
        <v>12490</v>
      </c>
      <c r="J2520" s="161"/>
      <c r="K2520" s="55" t="s">
        <v>24</v>
      </c>
      <c r="L2520" s="161" t="s">
        <v>10437</v>
      </c>
      <c r="M2520" s="56" t="s">
        <v>7715</v>
      </c>
      <c r="N2520" s="161">
        <v>3835932</v>
      </c>
      <c r="O2520" s="161" t="s">
        <v>12495</v>
      </c>
      <c r="P2520" s="161">
        <v>9014806290</v>
      </c>
      <c r="Q2520" s="136" t="s">
        <v>12496</v>
      </c>
      <c r="R2520" s="161" t="s">
        <v>2846</v>
      </c>
      <c r="S2520" s="161" t="s">
        <v>2846</v>
      </c>
      <c r="T2520" s="161" t="s">
        <v>198</v>
      </c>
      <c r="U2520" s="161">
        <v>1550000</v>
      </c>
      <c r="V2520" s="161">
        <v>2000000</v>
      </c>
      <c r="W2520" s="161" t="s">
        <v>12497</v>
      </c>
      <c r="X2520" s="161" t="s">
        <v>100</v>
      </c>
      <c r="Y2520" s="161" t="s">
        <v>100</v>
      </c>
      <c r="Z2520" s="161"/>
      <c r="AA2520" s="161" t="s">
        <v>109</v>
      </c>
      <c r="AB2520" s="161" t="s">
        <v>2840</v>
      </c>
      <c r="AC2520" s="193"/>
    </row>
    <row r="2521" spans="1:29" x14ac:dyDescent="0.3">
      <c r="A2521" s="36">
        <v>2520</v>
      </c>
      <c r="B2521" s="35" t="s">
        <v>4151</v>
      </c>
      <c r="C2521" s="192">
        <v>44707</v>
      </c>
      <c r="D2521" s="161">
        <v>77354050</v>
      </c>
      <c r="E2521" s="79" t="s">
        <v>1</v>
      </c>
      <c r="F2521" s="79">
        <v>210369</v>
      </c>
      <c r="G2521" s="161" t="s">
        <v>89</v>
      </c>
      <c r="H2521" s="161" t="s">
        <v>254</v>
      </c>
      <c r="I2521" s="161" t="s">
        <v>11521</v>
      </c>
      <c r="J2521" s="161" t="s">
        <v>12498</v>
      </c>
      <c r="K2521" s="55" t="s">
        <v>11</v>
      </c>
      <c r="L2521" s="55" t="s">
        <v>11</v>
      </c>
      <c r="M2521" s="56" t="s">
        <v>93</v>
      </c>
      <c r="N2521" s="161">
        <v>6597906</v>
      </c>
      <c r="O2521" s="161" t="s">
        <v>11527</v>
      </c>
      <c r="P2521" s="161">
        <v>9880271026</v>
      </c>
      <c r="Q2521" s="136" t="s">
        <v>12499</v>
      </c>
      <c r="R2521" s="161" t="s">
        <v>754</v>
      </c>
      <c r="S2521" s="161" t="s">
        <v>754</v>
      </c>
      <c r="T2521" s="161" t="s">
        <v>12500</v>
      </c>
      <c r="U2521" s="161">
        <v>1060000</v>
      </c>
      <c r="V2521" s="161">
        <v>1500000</v>
      </c>
      <c r="W2521" s="161" t="s">
        <v>134</v>
      </c>
      <c r="X2521" s="161" t="s">
        <v>100</v>
      </c>
      <c r="Y2521" s="161" t="s">
        <v>100</v>
      </c>
      <c r="Z2521" s="161" t="s">
        <v>118</v>
      </c>
      <c r="AA2521" s="161" t="s">
        <v>109</v>
      </c>
      <c r="AB2521" s="161" t="s">
        <v>109</v>
      </c>
      <c r="AC2521" s="193"/>
    </row>
    <row r="2522" spans="1:29" ht="28.8" x14ac:dyDescent="0.3">
      <c r="A2522" s="36">
        <v>2521</v>
      </c>
      <c r="B2522" s="35" t="s">
        <v>4151</v>
      </c>
      <c r="C2522" s="192">
        <v>44707</v>
      </c>
      <c r="D2522" s="161">
        <v>77354050</v>
      </c>
      <c r="E2522" s="79" t="s">
        <v>1</v>
      </c>
      <c r="F2522" s="79">
        <v>210369</v>
      </c>
      <c r="G2522" s="161" t="s">
        <v>89</v>
      </c>
      <c r="H2522" s="161" t="s">
        <v>254</v>
      </c>
      <c r="I2522" s="161" t="s">
        <v>11521</v>
      </c>
      <c r="J2522" s="161" t="s">
        <v>12498</v>
      </c>
      <c r="K2522" s="55" t="s">
        <v>11</v>
      </c>
      <c r="L2522" s="55" t="s">
        <v>11</v>
      </c>
      <c r="M2522" s="56" t="s">
        <v>93</v>
      </c>
      <c r="N2522" s="161">
        <v>6477607</v>
      </c>
      <c r="O2522" s="161" t="s">
        <v>12501</v>
      </c>
      <c r="P2522" s="161">
        <v>7411480613</v>
      </c>
      <c r="Q2522" s="136" t="s">
        <v>12502</v>
      </c>
      <c r="R2522" s="161" t="s">
        <v>754</v>
      </c>
      <c r="S2522" s="161" t="s">
        <v>170</v>
      </c>
      <c r="T2522" s="161" t="s">
        <v>744</v>
      </c>
      <c r="U2522" s="161">
        <v>625000</v>
      </c>
      <c r="V2522" s="161">
        <v>1400000</v>
      </c>
      <c r="W2522" s="161" t="s">
        <v>12503</v>
      </c>
      <c r="X2522" s="161" t="s">
        <v>100</v>
      </c>
      <c r="Y2522" s="161" t="s">
        <v>100</v>
      </c>
      <c r="Z2522" s="161" t="s">
        <v>118</v>
      </c>
      <c r="AA2522" s="161" t="s">
        <v>109</v>
      </c>
      <c r="AB2522" s="161" t="s">
        <v>109</v>
      </c>
      <c r="AC2522" s="193"/>
    </row>
    <row r="2523" spans="1:29" x14ac:dyDescent="0.3">
      <c r="A2523" s="36">
        <v>2522</v>
      </c>
      <c r="B2523" s="35" t="s">
        <v>4151</v>
      </c>
      <c r="C2523" s="194">
        <v>44707</v>
      </c>
      <c r="D2523" s="56">
        <v>75087504</v>
      </c>
      <c r="E2523" s="100" t="s">
        <v>6</v>
      </c>
      <c r="F2523" s="100">
        <v>221395</v>
      </c>
      <c r="G2523" s="56" t="s">
        <v>89</v>
      </c>
      <c r="H2523" s="56" t="s">
        <v>7324</v>
      </c>
      <c r="I2523" s="100" t="s">
        <v>12504</v>
      </c>
      <c r="J2523" s="100" t="s">
        <v>12505</v>
      </c>
      <c r="K2523" s="55" t="s">
        <v>12</v>
      </c>
      <c r="L2523" s="100" t="s">
        <v>12506</v>
      </c>
      <c r="M2523" s="56" t="s">
        <v>93</v>
      </c>
      <c r="N2523" s="65">
        <v>6599566</v>
      </c>
      <c r="O2523" s="132" t="s">
        <v>12507</v>
      </c>
      <c r="P2523" s="100">
        <v>7416228213</v>
      </c>
      <c r="Q2523" s="60" t="s">
        <v>12508</v>
      </c>
      <c r="R2523" s="100" t="s">
        <v>9240</v>
      </c>
      <c r="S2523" s="100" t="s">
        <v>96</v>
      </c>
      <c r="T2523" s="100" t="s">
        <v>12509</v>
      </c>
      <c r="U2523" s="100">
        <v>750000</v>
      </c>
      <c r="V2523" s="100">
        <v>1400000</v>
      </c>
      <c r="W2523" s="100" t="s">
        <v>12510</v>
      </c>
      <c r="X2523" s="56" t="s">
        <v>128</v>
      </c>
      <c r="Y2523" s="56" t="s">
        <v>128</v>
      </c>
      <c r="Z2523" s="56" t="s">
        <v>128</v>
      </c>
      <c r="AA2523" s="100" t="s">
        <v>109</v>
      </c>
      <c r="AB2523" s="100" t="s">
        <v>109</v>
      </c>
      <c r="AC2523" s="56" t="s">
        <v>12511</v>
      </c>
    </row>
    <row r="2524" spans="1:29" x14ac:dyDescent="0.3">
      <c r="A2524" s="36">
        <v>2523</v>
      </c>
      <c r="B2524" s="35" t="s">
        <v>4151</v>
      </c>
      <c r="C2524" s="195">
        <v>44707</v>
      </c>
      <c r="D2524" s="56">
        <v>38665247</v>
      </c>
      <c r="E2524" s="100" t="s">
        <v>6</v>
      </c>
      <c r="F2524" s="100">
        <v>221395</v>
      </c>
      <c r="G2524" s="56" t="s">
        <v>89</v>
      </c>
      <c r="H2524" s="56" t="s">
        <v>7324</v>
      </c>
      <c r="I2524" s="56" t="s">
        <v>12512</v>
      </c>
      <c r="J2524" s="56" t="s">
        <v>12513</v>
      </c>
      <c r="K2524" s="55" t="s">
        <v>38</v>
      </c>
      <c r="L2524" s="56" t="s">
        <v>1079</v>
      </c>
      <c r="M2524" s="56" t="s">
        <v>93</v>
      </c>
      <c r="N2524" s="56">
        <v>6589347</v>
      </c>
      <c r="O2524" s="56" t="s">
        <v>12514</v>
      </c>
      <c r="P2524" s="56">
        <v>9581888769</v>
      </c>
      <c r="Q2524" s="112" t="s">
        <v>12515</v>
      </c>
      <c r="R2524" s="56" t="s">
        <v>12516</v>
      </c>
      <c r="S2524" s="56" t="s">
        <v>12517</v>
      </c>
      <c r="T2524" s="56" t="s">
        <v>12518</v>
      </c>
      <c r="U2524" s="56">
        <v>900000</v>
      </c>
      <c r="V2524" s="56">
        <v>1500000</v>
      </c>
      <c r="W2524" s="56" t="s">
        <v>12519</v>
      </c>
      <c r="X2524" s="56" t="s">
        <v>128</v>
      </c>
      <c r="Y2524" s="56" t="s">
        <v>128</v>
      </c>
      <c r="Z2524" s="56" t="s">
        <v>128</v>
      </c>
      <c r="AA2524" s="56" t="s">
        <v>101</v>
      </c>
      <c r="AB2524" s="56" t="s">
        <v>101</v>
      </c>
      <c r="AC2524" s="56" t="s">
        <v>12520</v>
      </c>
    </row>
    <row r="2525" spans="1:29" x14ac:dyDescent="0.3">
      <c r="A2525" s="36">
        <v>2524</v>
      </c>
      <c r="B2525" s="35" t="s">
        <v>4151</v>
      </c>
      <c r="C2525" s="195">
        <v>44707</v>
      </c>
      <c r="D2525" s="56">
        <v>38665247</v>
      </c>
      <c r="E2525" s="100" t="s">
        <v>6</v>
      </c>
      <c r="F2525" s="100">
        <v>221395</v>
      </c>
      <c r="G2525" s="56" t="s">
        <v>89</v>
      </c>
      <c r="H2525" s="56" t="s">
        <v>7324</v>
      </c>
      <c r="I2525" s="56" t="s">
        <v>12512</v>
      </c>
      <c r="J2525" s="56" t="s">
        <v>12513</v>
      </c>
      <c r="K2525" s="55" t="s">
        <v>38</v>
      </c>
      <c r="L2525" s="56" t="s">
        <v>1079</v>
      </c>
      <c r="M2525" s="56" t="s">
        <v>93</v>
      </c>
      <c r="N2525" s="56">
        <v>6599581</v>
      </c>
      <c r="O2525" s="100" t="s">
        <v>12521</v>
      </c>
      <c r="P2525" s="100">
        <v>9491072192</v>
      </c>
      <c r="Q2525" s="60" t="s">
        <v>12522</v>
      </c>
      <c r="R2525" s="100" t="s">
        <v>370</v>
      </c>
      <c r="S2525" s="56" t="s">
        <v>12523</v>
      </c>
      <c r="T2525" s="100" t="s">
        <v>12524</v>
      </c>
      <c r="U2525" s="100">
        <v>950000</v>
      </c>
      <c r="V2525" s="100" t="s">
        <v>5491</v>
      </c>
      <c r="W2525" s="100" t="s">
        <v>12525</v>
      </c>
      <c r="X2525" s="56" t="s">
        <v>128</v>
      </c>
      <c r="Y2525" s="56" t="s">
        <v>128</v>
      </c>
      <c r="Z2525" s="56" t="s">
        <v>128</v>
      </c>
      <c r="AA2525" s="56" t="s">
        <v>101</v>
      </c>
      <c r="AB2525" s="56" t="s">
        <v>101</v>
      </c>
      <c r="AC2525" s="56" t="s">
        <v>12526</v>
      </c>
    </row>
    <row r="2526" spans="1:29" x14ac:dyDescent="0.3">
      <c r="A2526" s="36">
        <v>2525</v>
      </c>
      <c r="B2526" s="35" t="s">
        <v>4151</v>
      </c>
      <c r="C2526" s="160">
        <v>44677</v>
      </c>
      <c r="D2526" s="57">
        <v>74031857</v>
      </c>
      <c r="E2526" s="54" t="s">
        <v>6</v>
      </c>
      <c r="F2526" s="54">
        <v>221395</v>
      </c>
      <c r="G2526" s="54" t="s">
        <v>8144</v>
      </c>
      <c r="H2526" s="54" t="s">
        <v>11609</v>
      </c>
      <c r="I2526" s="54" t="s">
        <v>469</v>
      </c>
      <c r="J2526" s="57" t="s">
        <v>12527</v>
      </c>
      <c r="K2526" s="55" t="s">
        <v>38</v>
      </c>
      <c r="L2526" s="57" t="s">
        <v>1079</v>
      </c>
      <c r="M2526" s="56" t="s">
        <v>93</v>
      </c>
      <c r="N2526" s="54">
        <v>6057134</v>
      </c>
      <c r="O2526" s="196" t="s">
        <v>12528</v>
      </c>
      <c r="P2526" s="54">
        <v>8522992920</v>
      </c>
      <c r="Q2526" s="112" t="s">
        <v>12529</v>
      </c>
      <c r="R2526" s="54" t="s">
        <v>12530</v>
      </c>
      <c r="S2526" s="54" t="s">
        <v>12530</v>
      </c>
      <c r="T2526" s="100" t="s">
        <v>12531</v>
      </c>
      <c r="U2526" s="54" t="s">
        <v>12532</v>
      </c>
      <c r="V2526" s="54" t="s">
        <v>12533</v>
      </c>
      <c r="W2526" s="54" t="s">
        <v>481</v>
      </c>
      <c r="X2526" s="54" t="s">
        <v>128</v>
      </c>
      <c r="Y2526" s="54" t="s">
        <v>128</v>
      </c>
      <c r="Z2526" s="54" t="s">
        <v>128</v>
      </c>
      <c r="AA2526" s="54" t="s">
        <v>101</v>
      </c>
      <c r="AB2526" s="54" t="s">
        <v>101</v>
      </c>
      <c r="AC2526" s="54" t="s">
        <v>11798</v>
      </c>
    </row>
    <row r="2527" spans="1:29" x14ac:dyDescent="0.3">
      <c r="A2527" s="36">
        <v>2526</v>
      </c>
      <c r="B2527" s="35" t="s">
        <v>4151</v>
      </c>
      <c r="C2527" s="160">
        <v>44677</v>
      </c>
      <c r="D2527" s="57">
        <v>74031857</v>
      </c>
      <c r="E2527" s="54" t="s">
        <v>6</v>
      </c>
      <c r="F2527" s="54">
        <v>221395</v>
      </c>
      <c r="G2527" s="54" t="s">
        <v>8144</v>
      </c>
      <c r="H2527" s="54" t="s">
        <v>11609</v>
      </c>
      <c r="I2527" s="54" t="s">
        <v>469</v>
      </c>
      <c r="J2527" s="57" t="s">
        <v>12527</v>
      </c>
      <c r="K2527" s="55" t="s">
        <v>38</v>
      </c>
      <c r="L2527" s="57" t="s">
        <v>8710</v>
      </c>
      <c r="M2527" s="56" t="s">
        <v>93</v>
      </c>
      <c r="N2527" s="54">
        <v>6258445</v>
      </c>
      <c r="O2527" s="196" t="s">
        <v>12534</v>
      </c>
      <c r="P2527" s="54">
        <v>8522838692</v>
      </c>
      <c r="Q2527" s="112" t="s">
        <v>12535</v>
      </c>
      <c r="R2527" s="54" t="s">
        <v>12536</v>
      </c>
      <c r="S2527" s="54" t="s">
        <v>12536</v>
      </c>
      <c r="T2527" s="100" t="s">
        <v>12537</v>
      </c>
      <c r="U2527" s="54" t="s">
        <v>12538</v>
      </c>
      <c r="V2527" s="54" t="s">
        <v>12539</v>
      </c>
      <c r="W2527" s="54" t="s">
        <v>347</v>
      </c>
      <c r="X2527" s="54" t="s">
        <v>128</v>
      </c>
      <c r="Y2527" s="54" t="s">
        <v>128</v>
      </c>
      <c r="Z2527" s="54" t="s">
        <v>128</v>
      </c>
      <c r="AA2527" s="54" t="s">
        <v>101</v>
      </c>
      <c r="AB2527" s="54" t="s">
        <v>101</v>
      </c>
      <c r="AC2527" s="54" t="s">
        <v>11798</v>
      </c>
    </row>
    <row r="2528" spans="1:29" x14ac:dyDescent="0.3">
      <c r="A2528" s="36">
        <v>2527</v>
      </c>
      <c r="B2528" s="35" t="s">
        <v>4151</v>
      </c>
      <c r="C2528" s="160">
        <v>44677</v>
      </c>
      <c r="D2528" s="57">
        <v>74031857</v>
      </c>
      <c r="E2528" s="54" t="s">
        <v>6</v>
      </c>
      <c r="F2528" s="54">
        <v>221395</v>
      </c>
      <c r="G2528" s="54" t="s">
        <v>8144</v>
      </c>
      <c r="H2528" s="54" t="s">
        <v>11609</v>
      </c>
      <c r="I2528" s="54" t="s">
        <v>469</v>
      </c>
      <c r="J2528" s="57" t="s">
        <v>12527</v>
      </c>
      <c r="K2528" s="55" t="s">
        <v>38</v>
      </c>
      <c r="L2528" s="57" t="s">
        <v>1079</v>
      </c>
      <c r="M2528" s="56" t="s">
        <v>93</v>
      </c>
      <c r="N2528" s="54">
        <v>6449582</v>
      </c>
      <c r="O2528" s="196" t="s">
        <v>12540</v>
      </c>
      <c r="P2528" s="54">
        <v>8500904568</v>
      </c>
      <c r="Q2528" s="112" t="s">
        <v>12541</v>
      </c>
      <c r="R2528" s="54" t="s">
        <v>12530</v>
      </c>
      <c r="S2528" s="54" t="s">
        <v>12530</v>
      </c>
      <c r="T2528" s="100" t="s">
        <v>12542</v>
      </c>
      <c r="U2528" s="54" t="s">
        <v>12543</v>
      </c>
      <c r="V2528" s="54" t="s">
        <v>11807</v>
      </c>
      <c r="W2528" s="54" t="s">
        <v>2488</v>
      </c>
      <c r="X2528" s="54" t="s">
        <v>128</v>
      </c>
      <c r="Y2528" s="54" t="s">
        <v>128</v>
      </c>
      <c r="Z2528" s="54" t="s">
        <v>128</v>
      </c>
      <c r="AA2528" s="54" t="s">
        <v>101</v>
      </c>
      <c r="AB2528" s="54" t="s">
        <v>101</v>
      </c>
      <c r="AC2528" s="54" t="s">
        <v>12544</v>
      </c>
    </row>
    <row r="2529" spans="1:29" x14ac:dyDescent="0.3">
      <c r="A2529" s="36">
        <v>2528</v>
      </c>
      <c r="B2529" s="35" t="s">
        <v>4151</v>
      </c>
      <c r="C2529" s="160">
        <v>44677</v>
      </c>
      <c r="D2529" s="57">
        <v>74031857</v>
      </c>
      <c r="E2529" s="54" t="s">
        <v>6</v>
      </c>
      <c r="F2529" s="54">
        <v>221395</v>
      </c>
      <c r="G2529" s="54" t="s">
        <v>8144</v>
      </c>
      <c r="H2529" s="54" t="s">
        <v>11609</v>
      </c>
      <c r="I2529" s="54" t="s">
        <v>469</v>
      </c>
      <c r="J2529" s="57" t="s">
        <v>12527</v>
      </c>
      <c r="K2529" s="55" t="s">
        <v>38</v>
      </c>
      <c r="L2529" s="57" t="s">
        <v>1079</v>
      </c>
      <c r="M2529" s="56" t="s">
        <v>93</v>
      </c>
      <c r="N2529" s="54">
        <v>6599580</v>
      </c>
      <c r="O2529" s="196" t="s">
        <v>12545</v>
      </c>
      <c r="P2529" s="54">
        <v>7013713018</v>
      </c>
      <c r="Q2529" s="112" t="s">
        <v>12546</v>
      </c>
      <c r="R2529" s="54" t="s">
        <v>12530</v>
      </c>
      <c r="S2529" s="54" t="s">
        <v>12530</v>
      </c>
      <c r="T2529" s="100" t="s">
        <v>995</v>
      </c>
      <c r="U2529" s="54" t="s">
        <v>12547</v>
      </c>
      <c r="V2529" s="54" t="s">
        <v>12548</v>
      </c>
      <c r="W2529" s="54" t="s">
        <v>12549</v>
      </c>
      <c r="X2529" s="54" t="s">
        <v>128</v>
      </c>
      <c r="Y2529" s="54" t="s">
        <v>128</v>
      </c>
      <c r="Z2529" s="54" t="s">
        <v>128</v>
      </c>
      <c r="AA2529" s="54" t="s">
        <v>101</v>
      </c>
      <c r="AB2529" s="54" t="s">
        <v>101</v>
      </c>
      <c r="AC2529" s="54" t="s">
        <v>12550</v>
      </c>
    </row>
    <row r="2530" spans="1:29" x14ac:dyDescent="0.3">
      <c r="A2530" s="36">
        <v>2529</v>
      </c>
      <c r="B2530" s="35" t="s">
        <v>4151</v>
      </c>
      <c r="C2530" s="37">
        <v>44707</v>
      </c>
      <c r="D2530" s="55">
        <v>63206489</v>
      </c>
      <c r="E2530" s="55" t="s">
        <v>6</v>
      </c>
      <c r="F2530" s="55">
        <v>221395</v>
      </c>
      <c r="G2530" s="79" t="s">
        <v>89</v>
      </c>
      <c r="H2530" s="55" t="s">
        <v>7080</v>
      </c>
      <c r="I2530" s="58" t="s">
        <v>1070</v>
      </c>
      <c r="J2530" s="55" t="s">
        <v>12551</v>
      </c>
      <c r="K2530" s="55" t="s">
        <v>38</v>
      </c>
      <c r="L2530" s="55"/>
      <c r="M2530" s="79" t="s">
        <v>93</v>
      </c>
      <c r="N2530" s="55">
        <v>6595585</v>
      </c>
      <c r="O2530" s="55" t="s">
        <v>12552</v>
      </c>
      <c r="P2530" s="55">
        <v>9959961497</v>
      </c>
      <c r="Q2530" s="60" t="s">
        <v>12553</v>
      </c>
      <c r="R2530" s="55" t="s">
        <v>140</v>
      </c>
      <c r="S2530" s="55" t="s">
        <v>558</v>
      </c>
      <c r="T2530" s="55" t="s">
        <v>12554</v>
      </c>
      <c r="U2530" s="55" t="s">
        <v>3604</v>
      </c>
      <c r="V2530" s="55" t="s">
        <v>2151</v>
      </c>
      <c r="W2530" s="55" t="s">
        <v>5891</v>
      </c>
      <c r="X2530" s="55" t="s">
        <v>100</v>
      </c>
      <c r="Y2530" s="55" t="s">
        <v>100</v>
      </c>
      <c r="Z2530" s="55"/>
      <c r="AA2530" s="55" t="s">
        <v>101</v>
      </c>
      <c r="AB2530" s="55" t="s">
        <v>101</v>
      </c>
      <c r="AC2530" s="55" t="s">
        <v>12555</v>
      </c>
    </row>
    <row r="2531" spans="1:29" x14ac:dyDescent="0.3">
      <c r="A2531" s="36">
        <v>2530</v>
      </c>
      <c r="B2531" s="35" t="s">
        <v>4151</v>
      </c>
      <c r="C2531" s="37">
        <v>44707</v>
      </c>
      <c r="D2531" s="55">
        <v>29654554</v>
      </c>
      <c r="E2531" s="55" t="s">
        <v>6</v>
      </c>
      <c r="F2531" s="55">
        <v>221395</v>
      </c>
      <c r="G2531" s="79" t="s">
        <v>89</v>
      </c>
      <c r="H2531" s="55" t="s">
        <v>9716</v>
      </c>
      <c r="I2531" s="58" t="s">
        <v>1070</v>
      </c>
      <c r="J2531" s="55" t="s">
        <v>12556</v>
      </c>
      <c r="K2531" s="55" t="s">
        <v>24</v>
      </c>
      <c r="L2531" s="55" t="s">
        <v>8710</v>
      </c>
      <c r="M2531" s="79" t="s">
        <v>93</v>
      </c>
      <c r="N2531" s="55">
        <v>3677226</v>
      </c>
      <c r="O2531" s="55" t="s">
        <v>12557</v>
      </c>
      <c r="P2531" s="55">
        <v>8919358842</v>
      </c>
      <c r="Q2531" s="60" t="s">
        <v>12558</v>
      </c>
      <c r="R2531" s="55" t="s">
        <v>2551</v>
      </c>
      <c r="S2531" s="55" t="s">
        <v>558</v>
      </c>
      <c r="T2531" s="55" t="s">
        <v>12559</v>
      </c>
      <c r="U2531" s="55" t="s">
        <v>5336</v>
      </c>
      <c r="V2531" s="55" t="s">
        <v>2139</v>
      </c>
      <c r="W2531" s="55" t="s">
        <v>12560</v>
      </c>
      <c r="X2531" s="55" t="s">
        <v>100</v>
      </c>
      <c r="Y2531" s="55" t="s">
        <v>100</v>
      </c>
      <c r="Z2531" s="55"/>
      <c r="AA2531" s="55" t="s">
        <v>109</v>
      </c>
      <c r="AB2531" s="55" t="s">
        <v>109</v>
      </c>
      <c r="AC2531" s="55" t="s">
        <v>12561</v>
      </c>
    </row>
    <row r="2532" spans="1:29" x14ac:dyDescent="0.3">
      <c r="A2532" s="36">
        <v>2531</v>
      </c>
      <c r="B2532" s="35" t="s">
        <v>4151</v>
      </c>
      <c r="C2532" s="37">
        <v>44707</v>
      </c>
      <c r="D2532" s="55">
        <v>27848287</v>
      </c>
      <c r="E2532" s="55" t="s">
        <v>6</v>
      </c>
      <c r="F2532" s="55">
        <v>221395</v>
      </c>
      <c r="G2532" s="79" t="s">
        <v>89</v>
      </c>
      <c r="H2532" s="55" t="s">
        <v>8244</v>
      </c>
      <c r="I2532" s="58" t="s">
        <v>1070</v>
      </c>
      <c r="J2532" s="55" t="s">
        <v>12562</v>
      </c>
      <c r="K2532" s="55" t="s">
        <v>38</v>
      </c>
      <c r="L2532" s="55" t="s">
        <v>1079</v>
      </c>
      <c r="M2532" s="79" t="s">
        <v>93</v>
      </c>
      <c r="N2532" s="55">
        <v>3766281</v>
      </c>
      <c r="O2532" s="55" t="s">
        <v>10407</v>
      </c>
      <c r="P2532" s="55" t="s">
        <v>12563</v>
      </c>
      <c r="Q2532" s="60" t="s">
        <v>10408</v>
      </c>
      <c r="R2532" s="55" t="s">
        <v>1207</v>
      </c>
      <c r="S2532" s="55" t="s">
        <v>12564</v>
      </c>
      <c r="T2532" s="55" t="s">
        <v>492</v>
      </c>
      <c r="U2532" s="55">
        <v>520000</v>
      </c>
      <c r="V2532" s="55">
        <v>1900000</v>
      </c>
      <c r="W2532" s="55" t="s">
        <v>12565</v>
      </c>
      <c r="X2532" s="55" t="s">
        <v>128</v>
      </c>
      <c r="Y2532" s="55" t="s">
        <v>128</v>
      </c>
      <c r="Z2532" s="55" t="s">
        <v>128</v>
      </c>
      <c r="AA2532" s="55" t="s">
        <v>109</v>
      </c>
      <c r="AB2532" s="55" t="s">
        <v>109</v>
      </c>
      <c r="AC2532" s="55" t="s">
        <v>12566</v>
      </c>
    </row>
    <row r="2533" spans="1:29" x14ac:dyDescent="0.3">
      <c r="A2533" s="36">
        <v>2532</v>
      </c>
      <c r="B2533" s="35" t="s">
        <v>4151</v>
      </c>
      <c r="C2533" s="37">
        <v>44707</v>
      </c>
      <c r="D2533" s="55">
        <v>27848287</v>
      </c>
      <c r="E2533" s="55" t="s">
        <v>6</v>
      </c>
      <c r="F2533" s="55">
        <v>221395</v>
      </c>
      <c r="G2533" s="79" t="s">
        <v>89</v>
      </c>
      <c r="H2533" s="55" t="s">
        <v>8244</v>
      </c>
      <c r="I2533" s="58" t="s">
        <v>1070</v>
      </c>
      <c r="J2533" s="55" t="s">
        <v>12562</v>
      </c>
      <c r="K2533" s="55" t="s">
        <v>38</v>
      </c>
      <c r="L2533" s="55" t="s">
        <v>8710</v>
      </c>
      <c r="M2533" s="79" t="s">
        <v>93</v>
      </c>
      <c r="N2533" s="55">
        <v>5540834</v>
      </c>
      <c r="O2533" s="55" t="s">
        <v>12567</v>
      </c>
      <c r="P2533" s="55" t="s">
        <v>12568</v>
      </c>
      <c r="Q2533" s="60" t="s">
        <v>12001</v>
      </c>
      <c r="R2533" s="55" t="s">
        <v>9240</v>
      </c>
      <c r="S2533" s="55" t="s">
        <v>12569</v>
      </c>
      <c r="T2533" s="55" t="s">
        <v>12570</v>
      </c>
      <c r="U2533" s="55">
        <v>540000</v>
      </c>
      <c r="V2533" s="55">
        <v>1200000</v>
      </c>
      <c r="W2533" s="55" t="s">
        <v>12571</v>
      </c>
      <c r="X2533" s="55" t="s">
        <v>128</v>
      </c>
      <c r="Y2533" s="55" t="s">
        <v>128</v>
      </c>
      <c r="Z2533" s="55" t="s">
        <v>128</v>
      </c>
      <c r="AA2533" s="55" t="s">
        <v>109</v>
      </c>
      <c r="AB2533" s="55" t="s">
        <v>109</v>
      </c>
      <c r="AC2533" s="55" t="s">
        <v>12572</v>
      </c>
    </row>
    <row r="2534" spans="1:29" x14ac:dyDescent="0.3">
      <c r="A2534" s="36">
        <v>2533</v>
      </c>
      <c r="B2534" s="35" t="s">
        <v>4151</v>
      </c>
      <c r="C2534" s="37">
        <v>44707</v>
      </c>
      <c r="D2534" s="55">
        <v>27848287</v>
      </c>
      <c r="E2534" s="55" t="s">
        <v>6</v>
      </c>
      <c r="F2534" s="55">
        <v>221395</v>
      </c>
      <c r="G2534" s="79" t="s">
        <v>89</v>
      </c>
      <c r="H2534" s="55" t="s">
        <v>8244</v>
      </c>
      <c r="I2534" s="58" t="s">
        <v>1070</v>
      </c>
      <c r="J2534" s="55" t="s">
        <v>12562</v>
      </c>
      <c r="K2534" s="55" t="s">
        <v>38</v>
      </c>
      <c r="L2534" s="55" t="s">
        <v>12573</v>
      </c>
      <c r="M2534" s="79" t="s">
        <v>93</v>
      </c>
      <c r="N2534" s="55">
        <v>5793577</v>
      </c>
      <c r="O2534" s="121" t="s">
        <v>12574</v>
      </c>
      <c r="P2534" s="55">
        <v>6281625781</v>
      </c>
      <c r="Q2534" s="60" t="s">
        <v>12575</v>
      </c>
      <c r="R2534" s="55" t="s">
        <v>2125</v>
      </c>
      <c r="S2534" s="55" t="s">
        <v>12576</v>
      </c>
      <c r="T2534" s="55" t="s">
        <v>12577</v>
      </c>
      <c r="U2534" s="55">
        <v>650000</v>
      </c>
      <c r="V2534" s="55">
        <v>1300000</v>
      </c>
      <c r="W2534" s="55" t="s">
        <v>12578</v>
      </c>
      <c r="X2534" s="55" t="s">
        <v>128</v>
      </c>
      <c r="Y2534" s="55" t="s">
        <v>128</v>
      </c>
      <c r="Z2534" s="55" t="s">
        <v>128</v>
      </c>
      <c r="AA2534" s="55" t="s">
        <v>109</v>
      </c>
      <c r="AB2534" s="55" t="s">
        <v>109</v>
      </c>
      <c r="AC2534" s="55" t="s">
        <v>12579</v>
      </c>
    </row>
    <row r="2535" spans="1:29" x14ac:dyDescent="0.3">
      <c r="A2535" s="36">
        <v>2534</v>
      </c>
      <c r="B2535" s="35" t="s">
        <v>4151</v>
      </c>
      <c r="C2535" s="37">
        <v>44707</v>
      </c>
      <c r="D2535" s="55">
        <v>27848287</v>
      </c>
      <c r="E2535" s="55" t="s">
        <v>6</v>
      </c>
      <c r="F2535" s="55">
        <v>221395</v>
      </c>
      <c r="G2535" s="79" t="s">
        <v>89</v>
      </c>
      <c r="H2535" s="55" t="s">
        <v>7324</v>
      </c>
      <c r="I2535" s="58" t="s">
        <v>1070</v>
      </c>
      <c r="J2535" s="55" t="s">
        <v>12562</v>
      </c>
      <c r="K2535" s="55" t="s">
        <v>47</v>
      </c>
      <c r="L2535" s="55" t="s">
        <v>8444</v>
      </c>
      <c r="M2535" s="79" t="s">
        <v>93</v>
      </c>
      <c r="N2535" s="55">
        <v>6595694</v>
      </c>
      <c r="O2535" s="121" t="s">
        <v>12580</v>
      </c>
      <c r="P2535" s="55">
        <v>9032424010</v>
      </c>
      <c r="Q2535" s="60" t="s">
        <v>12581</v>
      </c>
      <c r="R2535" s="55" t="s">
        <v>191</v>
      </c>
      <c r="S2535" s="55" t="s">
        <v>191</v>
      </c>
      <c r="T2535" s="55" t="s">
        <v>12582</v>
      </c>
      <c r="U2535" s="55">
        <v>700000</v>
      </c>
      <c r="V2535" s="55">
        <v>1000000</v>
      </c>
      <c r="W2535" s="55" t="s">
        <v>12583</v>
      </c>
      <c r="X2535" s="55" t="s">
        <v>128</v>
      </c>
      <c r="Y2535" s="55" t="s">
        <v>128</v>
      </c>
      <c r="Z2535" s="55" t="s">
        <v>128</v>
      </c>
      <c r="AA2535" s="55" t="s">
        <v>5332</v>
      </c>
      <c r="AB2535" s="55" t="s">
        <v>109</v>
      </c>
      <c r="AC2535" s="55" t="s">
        <v>12584</v>
      </c>
    </row>
    <row r="2536" spans="1:29" x14ac:dyDescent="0.3">
      <c r="A2536" s="36">
        <v>2535</v>
      </c>
      <c r="B2536" s="35" t="s">
        <v>4151</v>
      </c>
      <c r="C2536" s="37">
        <v>44707</v>
      </c>
      <c r="D2536" s="55">
        <v>27848287</v>
      </c>
      <c r="E2536" s="55" t="s">
        <v>6</v>
      </c>
      <c r="F2536" s="55">
        <v>221395</v>
      </c>
      <c r="G2536" s="79" t="s">
        <v>89</v>
      </c>
      <c r="H2536" s="55" t="s">
        <v>7324</v>
      </c>
      <c r="I2536" s="58" t="s">
        <v>1070</v>
      </c>
      <c r="J2536" s="55" t="s">
        <v>12562</v>
      </c>
      <c r="K2536" s="55" t="s">
        <v>38</v>
      </c>
      <c r="L2536" s="55" t="s">
        <v>12573</v>
      </c>
      <c r="M2536" s="79" t="s">
        <v>93</v>
      </c>
      <c r="N2536" s="55">
        <v>4349329</v>
      </c>
      <c r="O2536" s="121" t="s">
        <v>12585</v>
      </c>
      <c r="P2536" s="55">
        <v>9560231390</v>
      </c>
      <c r="Q2536" s="60" t="s">
        <v>12586</v>
      </c>
      <c r="R2536" s="55" t="s">
        <v>191</v>
      </c>
      <c r="S2536" s="55" t="s">
        <v>191</v>
      </c>
      <c r="T2536" s="55" t="s">
        <v>12587</v>
      </c>
      <c r="U2536" s="55">
        <v>900000</v>
      </c>
      <c r="V2536" s="55">
        <v>1300000</v>
      </c>
      <c r="W2536" s="55" t="s">
        <v>12588</v>
      </c>
      <c r="X2536" s="55" t="s">
        <v>128</v>
      </c>
      <c r="Y2536" s="55" t="s">
        <v>128</v>
      </c>
      <c r="Z2536" s="55" t="s">
        <v>128</v>
      </c>
      <c r="AA2536" s="55" t="s">
        <v>109</v>
      </c>
      <c r="AB2536" s="55" t="s">
        <v>109</v>
      </c>
      <c r="AC2536" s="55" t="s">
        <v>8578</v>
      </c>
    </row>
    <row r="2537" spans="1:29" x14ac:dyDescent="0.3">
      <c r="A2537" s="36">
        <v>2536</v>
      </c>
      <c r="B2537" s="35" t="s">
        <v>4151</v>
      </c>
      <c r="C2537" s="37">
        <v>44708</v>
      </c>
      <c r="D2537" s="55">
        <v>43630293</v>
      </c>
      <c r="E2537" s="55" t="s">
        <v>15130</v>
      </c>
      <c r="F2537" s="55" t="s">
        <v>88</v>
      </c>
      <c r="G2537" s="79" t="s">
        <v>89</v>
      </c>
      <c r="H2537" s="55" t="s">
        <v>254</v>
      </c>
      <c r="I2537" s="58" t="s">
        <v>1135</v>
      </c>
      <c r="J2537" s="55" t="s">
        <v>1414</v>
      </c>
      <c r="K2537" s="36" t="s">
        <v>15147</v>
      </c>
      <c r="L2537" s="55"/>
      <c r="M2537" s="79" t="s">
        <v>93</v>
      </c>
      <c r="N2537" s="55">
        <v>6598567</v>
      </c>
      <c r="O2537" s="55" t="s">
        <v>2435</v>
      </c>
      <c r="P2537" s="55" t="s">
        <v>12589</v>
      </c>
      <c r="Q2537" s="60" t="s">
        <v>12590</v>
      </c>
      <c r="R2537" s="55" t="s">
        <v>7501</v>
      </c>
      <c r="S2537" s="55" t="s">
        <v>7501</v>
      </c>
      <c r="T2537" s="55" t="s">
        <v>12591</v>
      </c>
      <c r="U2537" s="55" t="s">
        <v>9212</v>
      </c>
      <c r="V2537" s="55" t="s">
        <v>2170</v>
      </c>
      <c r="W2537" s="55" t="s">
        <v>9161</v>
      </c>
      <c r="X2537" s="55" t="s">
        <v>100</v>
      </c>
      <c r="Y2537" s="55" t="s">
        <v>100</v>
      </c>
      <c r="Z2537" s="55" t="s">
        <v>118</v>
      </c>
      <c r="AA2537" s="55" t="s">
        <v>12592</v>
      </c>
      <c r="AB2537" s="55" t="s">
        <v>109</v>
      </c>
      <c r="AC2537" s="55"/>
    </row>
    <row r="2538" spans="1:29" x14ac:dyDescent="0.3">
      <c r="A2538" s="36">
        <v>2537</v>
      </c>
      <c r="B2538" s="35" t="s">
        <v>4151</v>
      </c>
      <c r="C2538" s="37">
        <v>44708</v>
      </c>
      <c r="D2538" s="79">
        <v>53871144</v>
      </c>
      <c r="E2538" s="79" t="s">
        <v>6</v>
      </c>
      <c r="F2538" s="79">
        <v>221395</v>
      </c>
      <c r="G2538" s="79" t="s">
        <v>89</v>
      </c>
      <c r="H2538" s="79" t="s">
        <v>7468</v>
      </c>
      <c r="I2538" s="79" t="s">
        <v>5741</v>
      </c>
      <c r="J2538" s="79" t="s">
        <v>12469</v>
      </c>
      <c r="K2538" s="55" t="s">
        <v>38</v>
      </c>
      <c r="L2538" s="64" t="s">
        <v>8472</v>
      </c>
      <c r="M2538" s="79" t="s">
        <v>93</v>
      </c>
      <c r="N2538" s="100">
        <v>6599233</v>
      </c>
      <c r="O2538" s="79" t="s">
        <v>12593</v>
      </c>
      <c r="P2538" s="79">
        <v>8971477229</v>
      </c>
      <c r="Q2538" s="60" t="s">
        <v>12594</v>
      </c>
      <c r="R2538" s="79" t="s">
        <v>12595</v>
      </c>
      <c r="S2538" s="79" t="s">
        <v>225</v>
      </c>
      <c r="T2538" s="79" t="s">
        <v>12596</v>
      </c>
      <c r="U2538" s="79" t="s">
        <v>4484</v>
      </c>
      <c r="V2538" s="79" t="s">
        <v>5069</v>
      </c>
      <c r="W2538" s="79" t="s">
        <v>12597</v>
      </c>
      <c r="X2538" s="79" t="s">
        <v>2456</v>
      </c>
      <c r="Y2538" s="79" t="s">
        <v>2456</v>
      </c>
      <c r="Z2538" s="79" t="s">
        <v>2456</v>
      </c>
      <c r="AA2538" s="79" t="s">
        <v>109</v>
      </c>
      <c r="AB2538" s="79" t="s">
        <v>109</v>
      </c>
      <c r="AC2538" s="79" t="s">
        <v>4208</v>
      </c>
    </row>
    <row r="2539" spans="1:29" x14ac:dyDescent="0.3">
      <c r="A2539" s="36">
        <v>2538</v>
      </c>
      <c r="B2539" s="35" t="s">
        <v>4151</v>
      </c>
      <c r="C2539" s="197">
        <v>44708</v>
      </c>
      <c r="D2539" s="64" t="s">
        <v>12598</v>
      </c>
      <c r="E2539" s="79" t="s">
        <v>6</v>
      </c>
      <c r="F2539" s="79">
        <v>221395</v>
      </c>
      <c r="G2539" s="64" t="s">
        <v>89</v>
      </c>
      <c r="H2539" s="64" t="s">
        <v>90</v>
      </c>
      <c r="I2539" s="64" t="s">
        <v>4993</v>
      </c>
      <c r="J2539" s="64" t="s">
        <v>8140</v>
      </c>
      <c r="K2539" s="55" t="s">
        <v>38</v>
      </c>
      <c r="L2539" s="64" t="s">
        <v>8472</v>
      </c>
      <c r="M2539" s="64" t="s">
        <v>93</v>
      </c>
      <c r="N2539" s="64">
        <v>6608538</v>
      </c>
      <c r="O2539" s="64" t="s">
        <v>12599</v>
      </c>
      <c r="P2539" s="64">
        <v>8200447726</v>
      </c>
      <c r="Q2539" s="127" t="s">
        <v>12600</v>
      </c>
      <c r="R2539" s="64" t="s">
        <v>331</v>
      </c>
      <c r="S2539" s="64" t="s">
        <v>170</v>
      </c>
      <c r="T2539" s="64" t="s">
        <v>12601</v>
      </c>
      <c r="U2539" s="64">
        <v>312000</v>
      </c>
      <c r="V2539" s="64">
        <v>700000</v>
      </c>
      <c r="W2539" s="64" t="s">
        <v>481</v>
      </c>
      <c r="X2539" s="64" t="s">
        <v>128</v>
      </c>
      <c r="Y2539" s="64" t="s">
        <v>128</v>
      </c>
      <c r="Z2539" s="64" t="s">
        <v>128</v>
      </c>
      <c r="AA2539" s="64" t="s">
        <v>3226</v>
      </c>
      <c r="AB2539" s="64" t="s">
        <v>109</v>
      </c>
      <c r="AC2539" s="64" t="s">
        <v>4912</v>
      </c>
    </row>
    <row r="2540" spans="1:29" x14ac:dyDescent="0.3">
      <c r="A2540" s="36">
        <v>2539</v>
      </c>
      <c r="B2540" s="35" t="s">
        <v>4151</v>
      </c>
      <c r="C2540" s="197">
        <v>44708</v>
      </c>
      <c r="D2540" s="64" t="s">
        <v>12602</v>
      </c>
      <c r="E2540" s="79" t="s">
        <v>6</v>
      </c>
      <c r="F2540" s="79">
        <v>221395</v>
      </c>
      <c r="G2540" s="64" t="s">
        <v>89</v>
      </c>
      <c r="H2540" s="64" t="s">
        <v>90</v>
      </c>
      <c r="I2540" s="64" t="s">
        <v>4993</v>
      </c>
      <c r="J2540" s="64" t="s">
        <v>8140</v>
      </c>
      <c r="K2540" s="55" t="s">
        <v>38</v>
      </c>
      <c r="L2540" s="64" t="s">
        <v>8472</v>
      </c>
      <c r="M2540" s="64" t="s">
        <v>93</v>
      </c>
      <c r="N2540" s="64">
        <v>6620373</v>
      </c>
      <c r="O2540" s="64" t="s">
        <v>12603</v>
      </c>
      <c r="P2540" s="64">
        <v>8103902471</v>
      </c>
      <c r="Q2540" s="127" t="s">
        <v>12604</v>
      </c>
      <c r="R2540" s="64" t="s">
        <v>170</v>
      </c>
      <c r="S2540" s="64" t="s">
        <v>170</v>
      </c>
      <c r="T2540" s="64" t="s">
        <v>12605</v>
      </c>
      <c r="U2540" s="64">
        <v>700000</v>
      </c>
      <c r="V2540" s="64">
        <v>1400000</v>
      </c>
      <c r="W2540" s="64" t="s">
        <v>12606</v>
      </c>
      <c r="X2540" s="64" t="s">
        <v>128</v>
      </c>
      <c r="Y2540" s="64" t="s">
        <v>128</v>
      </c>
      <c r="Z2540" s="64" t="s">
        <v>128</v>
      </c>
      <c r="AA2540" s="64" t="s">
        <v>109</v>
      </c>
      <c r="AB2540" s="64" t="s">
        <v>109</v>
      </c>
      <c r="AC2540" s="64" t="s">
        <v>12607</v>
      </c>
    </row>
    <row r="2541" spans="1:29" x14ac:dyDescent="0.3">
      <c r="A2541" s="36">
        <v>2540</v>
      </c>
      <c r="B2541" s="35" t="s">
        <v>4151</v>
      </c>
      <c r="C2541" s="197">
        <v>44708</v>
      </c>
      <c r="D2541" s="64" t="s">
        <v>12602</v>
      </c>
      <c r="E2541" s="79" t="s">
        <v>6</v>
      </c>
      <c r="F2541" s="79">
        <v>221395</v>
      </c>
      <c r="G2541" s="64" t="s">
        <v>89</v>
      </c>
      <c r="H2541" s="64" t="s">
        <v>90</v>
      </c>
      <c r="I2541" s="64" t="s">
        <v>4993</v>
      </c>
      <c r="J2541" s="64" t="s">
        <v>8140</v>
      </c>
      <c r="K2541" s="55" t="s">
        <v>38</v>
      </c>
      <c r="L2541" s="64" t="s">
        <v>8472</v>
      </c>
      <c r="M2541" s="64" t="s">
        <v>93</v>
      </c>
      <c r="N2541" s="64">
        <v>6620350</v>
      </c>
      <c r="O2541" s="64" t="s">
        <v>12608</v>
      </c>
      <c r="P2541" s="64">
        <v>9967881995</v>
      </c>
      <c r="Q2541" s="127" t="s">
        <v>12609</v>
      </c>
      <c r="R2541" s="64" t="s">
        <v>886</v>
      </c>
      <c r="S2541" s="64" t="s">
        <v>506</v>
      </c>
      <c r="T2541" s="64" t="s">
        <v>12610</v>
      </c>
      <c r="U2541" s="64">
        <v>500000</v>
      </c>
      <c r="V2541" s="64">
        <v>900000</v>
      </c>
      <c r="W2541" s="64" t="s">
        <v>10128</v>
      </c>
      <c r="X2541" s="64" t="s">
        <v>128</v>
      </c>
      <c r="Y2541" s="64" t="s">
        <v>128</v>
      </c>
      <c r="Z2541" s="64" t="s">
        <v>128</v>
      </c>
      <c r="AA2541" s="64" t="s">
        <v>1315</v>
      </c>
      <c r="AB2541" s="64" t="s">
        <v>109</v>
      </c>
      <c r="AC2541" s="64" t="s">
        <v>4912</v>
      </c>
    </row>
    <row r="2542" spans="1:29" x14ac:dyDescent="0.3">
      <c r="A2542" s="36">
        <v>2541</v>
      </c>
      <c r="B2542" s="35" t="s">
        <v>4151</v>
      </c>
      <c r="C2542" s="197">
        <v>44708</v>
      </c>
      <c r="D2542" s="64" t="s">
        <v>12602</v>
      </c>
      <c r="E2542" s="79" t="s">
        <v>6</v>
      </c>
      <c r="F2542" s="79">
        <v>221395</v>
      </c>
      <c r="G2542" s="64" t="s">
        <v>89</v>
      </c>
      <c r="H2542" s="64" t="s">
        <v>90</v>
      </c>
      <c r="I2542" s="64" t="s">
        <v>4993</v>
      </c>
      <c r="J2542" s="64" t="s">
        <v>8140</v>
      </c>
      <c r="K2542" s="55" t="s">
        <v>38</v>
      </c>
      <c r="L2542" s="64" t="s">
        <v>8472</v>
      </c>
      <c r="M2542" s="64" t="s">
        <v>93</v>
      </c>
      <c r="N2542" s="64">
        <v>6608507</v>
      </c>
      <c r="O2542" s="64" t="s">
        <v>12611</v>
      </c>
      <c r="P2542" s="64">
        <v>8318142634</v>
      </c>
      <c r="Q2542" s="127" t="s">
        <v>12612</v>
      </c>
      <c r="R2542" s="64" t="s">
        <v>660</v>
      </c>
      <c r="S2542" s="64" t="s">
        <v>170</v>
      </c>
      <c r="T2542" s="64" t="s">
        <v>12613</v>
      </c>
      <c r="U2542" s="64">
        <v>550000</v>
      </c>
      <c r="V2542" s="64">
        <v>1000000</v>
      </c>
      <c r="W2542" s="64" t="s">
        <v>481</v>
      </c>
      <c r="X2542" s="64" t="s">
        <v>128</v>
      </c>
      <c r="Y2542" s="64" t="s">
        <v>128</v>
      </c>
      <c r="Z2542" s="64" t="s">
        <v>128</v>
      </c>
      <c r="AA2542" s="64" t="s">
        <v>8683</v>
      </c>
      <c r="AB2542" s="64" t="s">
        <v>109</v>
      </c>
      <c r="AC2542" s="64" t="s">
        <v>12614</v>
      </c>
    </row>
    <row r="2543" spans="1:29" x14ac:dyDescent="0.3">
      <c r="A2543" s="36">
        <v>2542</v>
      </c>
      <c r="B2543" s="35" t="s">
        <v>4151</v>
      </c>
      <c r="C2543" s="160">
        <v>44708</v>
      </c>
      <c r="D2543" s="57">
        <v>29654554</v>
      </c>
      <c r="E2543" s="54" t="s">
        <v>6</v>
      </c>
      <c r="F2543" s="54">
        <v>221395</v>
      </c>
      <c r="G2543" s="64" t="s">
        <v>89</v>
      </c>
      <c r="H2543" s="54" t="s">
        <v>11609</v>
      </c>
      <c r="I2543" s="57" t="s">
        <v>1070</v>
      </c>
      <c r="J2543" s="57" t="s">
        <v>12615</v>
      </c>
      <c r="K2543" s="55" t="s">
        <v>38</v>
      </c>
      <c r="L2543" s="57" t="s">
        <v>12616</v>
      </c>
      <c r="M2543" s="64" t="s">
        <v>93</v>
      </c>
      <c r="N2543" s="64">
        <v>6608911</v>
      </c>
      <c r="O2543" s="54" t="s">
        <v>12617</v>
      </c>
      <c r="P2543" s="54">
        <v>9713997724</v>
      </c>
      <c r="Q2543" s="112" t="s">
        <v>12618</v>
      </c>
      <c r="R2543" s="54" t="s">
        <v>10393</v>
      </c>
      <c r="S2543" s="54" t="s">
        <v>10387</v>
      </c>
      <c r="T2543" s="64" t="s">
        <v>4369</v>
      </c>
      <c r="U2543" s="54" t="s">
        <v>12619</v>
      </c>
      <c r="V2543" s="54" t="s">
        <v>4456</v>
      </c>
      <c r="W2543" s="54" t="s">
        <v>12620</v>
      </c>
      <c r="X2543" s="54" t="s">
        <v>128</v>
      </c>
      <c r="Y2543" s="54" t="s">
        <v>128</v>
      </c>
      <c r="Z2543" s="54" t="s">
        <v>2456</v>
      </c>
      <c r="AA2543" s="54" t="s">
        <v>378</v>
      </c>
      <c r="AB2543" s="54" t="s">
        <v>109</v>
      </c>
      <c r="AC2543" s="76" t="s">
        <v>8578</v>
      </c>
    </row>
    <row r="2544" spans="1:29" x14ac:dyDescent="0.3">
      <c r="A2544" s="36">
        <v>2543</v>
      </c>
      <c r="B2544" s="35" t="s">
        <v>4151</v>
      </c>
      <c r="C2544" s="160">
        <v>44708</v>
      </c>
      <c r="D2544" s="57">
        <v>29654554</v>
      </c>
      <c r="E2544" s="54" t="s">
        <v>6</v>
      </c>
      <c r="F2544" s="54">
        <v>221395</v>
      </c>
      <c r="G2544" s="64" t="s">
        <v>89</v>
      </c>
      <c r="H2544" s="54" t="s">
        <v>11609</v>
      </c>
      <c r="I2544" s="57" t="s">
        <v>1070</v>
      </c>
      <c r="J2544" s="54" t="s">
        <v>12615</v>
      </c>
      <c r="K2544" s="55" t="s">
        <v>38</v>
      </c>
      <c r="L2544" s="57" t="s">
        <v>12616</v>
      </c>
      <c r="M2544" s="64" t="s">
        <v>93</v>
      </c>
      <c r="N2544" s="64">
        <v>6608916</v>
      </c>
      <c r="O2544" s="54" t="s">
        <v>12621</v>
      </c>
      <c r="P2544" s="54">
        <v>9399683584</v>
      </c>
      <c r="Q2544" s="112" t="s">
        <v>12622</v>
      </c>
      <c r="R2544" s="54" t="s">
        <v>7718</v>
      </c>
      <c r="S2544" s="54" t="s">
        <v>7718</v>
      </c>
      <c r="T2544" s="64" t="s">
        <v>12623</v>
      </c>
      <c r="U2544" s="54" t="s">
        <v>3867</v>
      </c>
      <c r="V2544" s="54" t="s">
        <v>5265</v>
      </c>
      <c r="W2544" s="54" t="s">
        <v>12620</v>
      </c>
      <c r="X2544" s="54" t="s">
        <v>128</v>
      </c>
      <c r="Y2544" s="54" t="s">
        <v>128</v>
      </c>
      <c r="Z2544" s="54" t="s">
        <v>128</v>
      </c>
      <c r="AA2544" s="54" t="s">
        <v>109</v>
      </c>
      <c r="AB2544" s="54" t="s">
        <v>109</v>
      </c>
      <c r="AC2544" s="54" t="s">
        <v>8578</v>
      </c>
    </row>
    <row r="2545" spans="1:29" x14ac:dyDescent="0.3">
      <c r="A2545" s="36">
        <v>2544</v>
      </c>
      <c r="B2545" s="35" t="s">
        <v>4151</v>
      </c>
      <c r="C2545" s="160">
        <v>44708</v>
      </c>
      <c r="D2545" s="57">
        <v>29654554</v>
      </c>
      <c r="E2545" s="54" t="s">
        <v>6</v>
      </c>
      <c r="F2545" s="54">
        <v>221395</v>
      </c>
      <c r="G2545" s="64" t="s">
        <v>89</v>
      </c>
      <c r="H2545" s="54" t="s">
        <v>11609</v>
      </c>
      <c r="I2545" s="57" t="s">
        <v>1070</v>
      </c>
      <c r="J2545" s="54" t="s">
        <v>12615</v>
      </c>
      <c r="K2545" s="55" t="s">
        <v>45</v>
      </c>
      <c r="L2545" s="57" t="s">
        <v>2633</v>
      </c>
      <c r="M2545" s="64" t="s">
        <v>93</v>
      </c>
      <c r="N2545" s="64">
        <v>1328804</v>
      </c>
      <c r="O2545" s="121" t="s">
        <v>12624</v>
      </c>
      <c r="P2545" s="54">
        <v>6392682896</v>
      </c>
      <c r="Q2545" s="112" t="s">
        <v>12625</v>
      </c>
      <c r="R2545" s="54" t="s">
        <v>12626</v>
      </c>
      <c r="S2545" s="54" t="s">
        <v>12626</v>
      </c>
      <c r="T2545" s="64" t="s">
        <v>12627</v>
      </c>
      <c r="U2545" s="54" t="s">
        <v>12628</v>
      </c>
      <c r="V2545" s="54" t="s">
        <v>1693</v>
      </c>
      <c r="W2545" s="54" t="s">
        <v>12620</v>
      </c>
      <c r="X2545" s="54" t="s">
        <v>128</v>
      </c>
      <c r="Y2545" s="54" t="s">
        <v>128</v>
      </c>
      <c r="Z2545" s="54" t="s">
        <v>128</v>
      </c>
      <c r="AA2545" s="54" t="s">
        <v>109</v>
      </c>
      <c r="AB2545" s="54" t="s">
        <v>109</v>
      </c>
      <c r="AC2545" s="54" t="s">
        <v>12629</v>
      </c>
    </row>
    <row r="2546" spans="1:29" x14ac:dyDescent="0.3">
      <c r="A2546" s="36">
        <v>2545</v>
      </c>
      <c r="B2546" s="35" t="s">
        <v>4151</v>
      </c>
      <c r="C2546" s="160">
        <v>44708</v>
      </c>
      <c r="D2546" s="57">
        <v>29654554</v>
      </c>
      <c r="E2546" s="54" t="s">
        <v>6</v>
      </c>
      <c r="F2546" s="54">
        <v>221395</v>
      </c>
      <c r="G2546" s="64" t="s">
        <v>89</v>
      </c>
      <c r="H2546" s="54" t="s">
        <v>11609</v>
      </c>
      <c r="I2546" s="57" t="s">
        <v>1070</v>
      </c>
      <c r="J2546" s="54" t="s">
        <v>12615</v>
      </c>
      <c r="K2546" s="55" t="s">
        <v>38</v>
      </c>
      <c r="L2546" s="57" t="s">
        <v>12616</v>
      </c>
      <c r="M2546" s="64" t="s">
        <v>93</v>
      </c>
      <c r="N2546" s="64">
        <v>3895000</v>
      </c>
      <c r="O2546" s="54" t="s">
        <v>12630</v>
      </c>
      <c r="P2546" s="54">
        <v>8421976131</v>
      </c>
      <c r="Q2546" s="112" t="s">
        <v>12631</v>
      </c>
      <c r="R2546" s="54" t="s">
        <v>12632</v>
      </c>
      <c r="S2546" s="54" t="s">
        <v>12632</v>
      </c>
      <c r="T2546" s="64" t="s">
        <v>7850</v>
      </c>
      <c r="U2546" s="54" t="s">
        <v>4456</v>
      </c>
      <c r="V2546" s="54" t="s">
        <v>5491</v>
      </c>
      <c r="W2546" s="54" t="s">
        <v>12620</v>
      </c>
      <c r="X2546" s="54" t="s">
        <v>128</v>
      </c>
      <c r="Y2546" s="54" t="s">
        <v>128</v>
      </c>
      <c r="Z2546" s="54" t="s">
        <v>128</v>
      </c>
      <c r="AA2546" s="54" t="s">
        <v>109</v>
      </c>
      <c r="AB2546" s="54" t="s">
        <v>109</v>
      </c>
      <c r="AC2546" s="76" t="s">
        <v>8578</v>
      </c>
    </row>
    <row r="2547" spans="1:29" x14ac:dyDescent="0.3">
      <c r="A2547" s="36">
        <v>2546</v>
      </c>
      <c r="B2547" s="35" t="s">
        <v>4151</v>
      </c>
      <c r="C2547" s="160">
        <v>44708</v>
      </c>
      <c r="D2547" s="57">
        <v>29654554</v>
      </c>
      <c r="E2547" s="54" t="s">
        <v>6</v>
      </c>
      <c r="F2547" s="54">
        <v>221395</v>
      </c>
      <c r="G2547" s="64" t="s">
        <v>89</v>
      </c>
      <c r="H2547" s="54" t="s">
        <v>11609</v>
      </c>
      <c r="I2547" s="57" t="s">
        <v>1070</v>
      </c>
      <c r="J2547" s="54" t="s">
        <v>12615</v>
      </c>
      <c r="K2547" s="55" t="s">
        <v>11</v>
      </c>
      <c r="L2547" s="57" t="s">
        <v>8444</v>
      </c>
      <c r="M2547" s="64" t="s">
        <v>93</v>
      </c>
      <c r="N2547" s="57" t="s">
        <v>12633</v>
      </c>
      <c r="O2547" s="198" t="s">
        <v>12634</v>
      </c>
      <c r="P2547" s="57">
        <v>8756207754</v>
      </c>
      <c r="Q2547" s="112" t="s">
        <v>12635</v>
      </c>
      <c r="R2547" s="57" t="s">
        <v>7718</v>
      </c>
      <c r="S2547" s="57" t="s">
        <v>7718</v>
      </c>
      <c r="T2547" s="64" t="s">
        <v>8438</v>
      </c>
      <c r="U2547" s="57" t="s">
        <v>6816</v>
      </c>
      <c r="V2547" s="57" t="s">
        <v>7086</v>
      </c>
      <c r="W2547" s="57" t="s">
        <v>12636</v>
      </c>
      <c r="X2547" s="57" t="s">
        <v>128</v>
      </c>
      <c r="Y2547" s="57" t="s">
        <v>128</v>
      </c>
      <c r="Z2547" s="57" t="s">
        <v>128</v>
      </c>
      <c r="AA2547" s="57" t="s">
        <v>109</v>
      </c>
      <c r="AB2547" s="57" t="s">
        <v>109</v>
      </c>
      <c r="AC2547" s="57" t="s">
        <v>12637</v>
      </c>
    </row>
    <row r="2548" spans="1:29" x14ac:dyDescent="0.3">
      <c r="A2548" s="36">
        <v>2547</v>
      </c>
      <c r="B2548" s="35" t="s">
        <v>4151</v>
      </c>
      <c r="C2548" s="160">
        <v>44708</v>
      </c>
      <c r="D2548" s="79">
        <v>74031857</v>
      </c>
      <c r="E2548" s="79" t="s">
        <v>6</v>
      </c>
      <c r="F2548" s="79">
        <v>221395</v>
      </c>
      <c r="G2548" s="79" t="s">
        <v>89</v>
      </c>
      <c r="H2548" s="79" t="s">
        <v>11881</v>
      </c>
      <c r="I2548" s="79" t="s">
        <v>469</v>
      </c>
      <c r="J2548" s="79" t="s">
        <v>12638</v>
      </c>
      <c r="K2548" s="55" t="s">
        <v>13</v>
      </c>
      <c r="L2548" s="79" t="s">
        <v>12639</v>
      </c>
      <c r="M2548" s="64" t="s">
        <v>93</v>
      </c>
      <c r="N2548" s="79">
        <v>6246800</v>
      </c>
      <c r="O2548" s="132" t="s">
        <v>12640</v>
      </c>
      <c r="P2548" s="79">
        <v>7539057400</v>
      </c>
      <c r="Q2548" s="60" t="s">
        <v>12641</v>
      </c>
      <c r="R2548" s="79" t="s">
        <v>4528</v>
      </c>
      <c r="S2548" s="79" t="s">
        <v>3845</v>
      </c>
      <c r="T2548" s="79" t="s">
        <v>12642</v>
      </c>
      <c r="U2548" s="79" t="s">
        <v>12643</v>
      </c>
      <c r="V2548" s="79" t="s">
        <v>1312</v>
      </c>
      <c r="W2548" s="79" t="s">
        <v>3856</v>
      </c>
      <c r="X2548" s="79" t="s">
        <v>235</v>
      </c>
      <c r="Y2548" s="79" t="s">
        <v>100</v>
      </c>
      <c r="Z2548" s="79" t="s">
        <v>100</v>
      </c>
      <c r="AA2548" s="79" t="s">
        <v>12644</v>
      </c>
      <c r="AB2548" s="79" t="s">
        <v>109</v>
      </c>
      <c r="AC2548" s="79"/>
    </row>
    <row r="2549" spans="1:29" x14ac:dyDescent="0.3">
      <c r="A2549" s="36">
        <v>2548</v>
      </c>
      <c r="B2549" s="35" t="s">
        <v>4151</v>
      </c>
      <c r="C2549" s="37">
        <v>44708</v>
      </c>
      <c r="D2549" s="55">
        <v>96578883</v>
      </c>
      <c r="E2549" s="55" t="s">
        <v>1</v>
      </c>
      <c r="F2549" s="55">
        <v>210369</v>
      </c>
      <c r="G2549" s="79" t="s">
        <v>89</v>
      </c>
      <c r="H2549" s="55" t="s">
        <v>2967</v>
      </c>
      <c r="I2549" s="58" t="s">
        <v>12645</v>
      </c>
      <c r="J2549" s="55"/>
      <c r="K2549" s="55" t="s">
        <v>38</v>
      </c>
      <c r="L2549" s="55"/>
      <c r="M2549" s="79" t="s">
        <v>93</v>
      </c>
      <c r="N2549" s="55" t="s">
        <v>12491</v>
      </c>
      <c r="O2549" s="55" t="s">
        <v>12492</v>
      </c>
      <c r="P2549" s="55">
        <v>9846936804</v>
      </c>
      <c r="Q2549" s="60" t="s">
        <v>12493</v>
      </c>
      <c r="R2549" s="55" t="s">
        <v>9128</v>
      </c>
      <c r="S2549" s="55" t="s">
        <v>9128</v>
      </c>
      <c r="T2549" s="55" t="s">
        <v>261</v>
      </c>
      <c r="U2549" s="55">
        <v>985000</v>
      </c>
      <c r="V2549" s="55">
        <v>2600000</v>
      </c>
      <c r="W2549" s="55" t="s">
        <v>12494</v>
      </c>
      <c r="X2549" s="55" t="s">
        <v>100</v>
      </c>
      <c r="Y2549" s="55" t="s">
        <v>100</v>
      </c>
      <c r="Z2549" s="55"/>
      <c r="AA2549" s="55" t="s">
        <v>109</v>
      </c>
      <c r="AB2549" s="55" t="s">
        <v>2840</v>
      </c>
      <c r="AC2549" s="55">
        <v>31804</v>
      </c>
    </row>
    <row r="2550" spans="1:29" x14ac:dyDescent="0.3">
      <c r="A2550" s="36">
        <v>2549</v>
      </c>
      <c r="B2550" s="35" t="s">
        <v>4151</v>
      </c>
      <c r="C2550" s="37">
        <v>44708</v>
      </c>
      <c r="D2550" s="55">
        <v>96578883</v>
      </c>
      <c r="E2550" s="55" t="s">
        <v>1</v>
      </c>
      <c r="F2550" s="55">
        <v>210369</v>
      </c>
      <c r="G2550" s="79" t="s">
        <v>89</v>
      </c>
      <c r="H2550" s="55" t="s">
        <v>2967</v>
      </c>
      <c r="I2550" s="58" t="s">
        <v>12645</v>
      </c>
      <c r="J2550" s="55"/>
      <c r="K2550" s="55" t="s">
        <v>11</v>
      </c>
      <c r="L2550" s="55" t="s">
        <v>11</v>
      </c>
      <c r="M2550" s="79" t="s">
        <v>93</v>
      </c>
      <c r="N2550" s="55">
        <v>3835932</v>
      </c>
      <c r="O2550" s="55" t="s">
        <v>12495</v>
      </c>
      <c r="P2550" s="55">
        <v>9014806290</v>
      </c>
      <c r="Q2550" s="60" t="s">
        <v>12496</v>
      </c>
      <c r="R2550" s="55" t="s">
        <v>2846</v>
      </c>
      <c r="S2550" s="55" t="s">
        <v>2846</v>
      </c>
      <c r="T2550" s="55" t="s">
        <v>198</v>
      </c>
      <c r="U2550" s="55">
        <v>1550000</v>
      </c>
      <c r="V2550" s="55">
        <v>2000000</v>
      </c>
      <c r="W2550" s="55" t="s">
        <v>12497</v>
      </c>
      <c r="X2550" s="55" t="s">
        <v>100</v>
      </c>
      <c r="Y2550" s="55" t="s">
        <v>100</v>
      </c>
      <c r="Z2550" s="55"/>
      <c r="AA2550" s="55" t="s">
        <v>109</v>
      </c>
      <c r="AB2550" s="55" t="s">
        <v>2840</v>
      </c>
      <c r="AC2550" s="55">
        <v>30084</v>
      </c>
    </row>
    <row r="2551" spans="1:29" x14ac:dyDescent="0.3">
      <c r="A2551" s="36">
        <v>2550</v>
      </c>
      <c r="B2551" s="35" t="s">
        <v>4151</v>
      </c>
      <c r="C2551" s="37">
        <v>44708</v>
      </c>
      <c r="D2551" s="55">
        <v>19789800</v>
      </c>
      <c r="E2551" s="55" t="s">
        <v>1</v>
      </c>
      <c r="F2551" s="55">
        <v>210369</v>
      </c>
      <c r="G2551" s="79" t="s">
        <v>89</v>
      </c>
      <c r="H2551" s="55" t="s">
        <v>254</v>
      </c>
      <c r="I2551" s="58" t="s">
        <v>12646</v>
      </c>
      <c r="J2551" s="55"/>
      <c r="K2551" s="55" t="s">
        <v>45</v>
      </c>
      <c r="L2551" s="55" t="s">
        <v>402</v>
      </c>
      <c r="M2551" s="79" t="s">
        <v>93</v>
      </c>
      <c r="N2551" s="55">
        <v>6598230</v>
      </c>
      <c r="O2551" s="55" t="s">
        <v>12647</v>
      </c>
      <c r="P2551" s="55">
        <v>9347745259</v>
      </c>
      <c r="Q2551" s="60" t="s">
        <v>12648</v>
      </c>
      <c r="R2551" s="55" t="s">
        <v>260</v>
      </c>
      <c r="S2551" s="55" t="s">
        <v>260</v>
      </c>
      <c r="T2551" s="55" t="s">
        <v>12649</v>
      </c>
      <c r="U2551" s="55">
        <v>480000</v>
      </c>
      <c r="V2551" s="55">
        <v>1000000</v>
      </c>
      <c r="W2551" s="55" t="s">
        <v>134</v>
      </c>
      <c r="X2551" s="55" t="s">
        <v>100</v>
      </c>
      <c r="Y2551" s="55" t="s">
        <v>100</v>
      </c>
      <c r="Z2551" s="55" t="s">
        <v>118</v>
      </c>
      <c r="AA2551" s="55" t="s">
        <v>109</v>
      </c>
      <c r="AB2551" s="55" t="s">
        <v>109</v>
      </c>
      <c r="AC2551" s="55" t="s">
        <v>12650</v>
      </c>
    </row>
    <row r="2552" spans="1:29" x14ac:dyDescent="0.3">
      <c r="A2552" s="36">
        <v>2551</v>
      </c>
      <c r="B2552" s="35" t="s">
        <v>4151</v>
      </c>
      <c r="C2552" s="37">
        <v>44708</v>
      </c>
      <c r="D2552" s="55">
        <v>19789800</v>
      </c>
      <c r="E2552" s="55" t="s">
        <v>1</v>
      </c>
      <c r="F2552" s="55">
        <v>210369</v>
      </c>
      <c r="G2552" s="79" t="s">
        <v>89</v>
      </c>
      <c r="H2552" s="55" t="s">
        <v>254</v>
      </c>
      <c r="I2552" s="58" t="s">
        <v>12646</v>
      </c>
      <c r="J2552" s="55"/>
      <c r="K2552" s="55"/>
      <c r="L2552" s="55"/>
      <c r="M2552" s="79" t="s">
        <v>93</v>
      </c>
      <c r="N2552" s="55">
        <v>6598446</v>
      </c>
      <c r="O2552" s="55" t="s">
        <v>12651</v>
      </c>
      <c r="P2552" s="55">
        <v>9035161057</v>
      </c>
      <c r="Q2552" s="60" t="s">
        <v>12652</v>
      </c>
      <c r="R2552" s="55" t="s">
        <v>260</v>
      </c>
      <c r="S2552" s="55" t="s">
        <v>407</v>
      </c>
      <c r="T2552" s="55" t="s">
        <v>12653</v>
      </c>
      <c r="U2552" s="55">
        <v>220000</v>
      </c>
      <c r="V2552" s="55">
        <v>900000</v>
      </c>
      <c r="W2552" s="55" t="s">
        <v>134</v>
      </c>
      <c r="X2552" s="55" t="s">
        <v>100</v>
      </c>
      <c r="Y2552" s="55" t="s">
        <v>100</v>
      </c>
      <c r="Z2552" s="55" t="s">
        <v>118</v>
      </c>
      <c r="AA2552" s="55" t="s">
        <v>109</v>
      </c>
      <c r="AB2552" s="55" t="s">
        <v>109</v>
      </c>
      <c r="AC2552" s="55" t="s">
        <v>12654</v>
      </c>
    </row>
    <row r="2553" spans="1:29" x14ac:dyDescent="0.3">
      <c r="A2553" s="36">
        <v>2552</v>
      </c>
      <c r="B2553" s="35" t="s">
        <v>4151</v>
      </c>
      <c r="C2553" s="37">
        <v>44708</v>
      </c>
      <c r="D2553" s="55">
        <v>81491496</v>
      </c>
      <c r="E2553" s="55" t="s">
        <v>1</v>
      </c>
      <c r="F2553" s="55">
        <v>210369</v>
      </c>
      <c r="G2553" s="79" t="s">
        <v>89</v>
      </c>
      <c r="H2553" s="55" t="s">
        <v>90</v>
      </c>
      <c r="I2553" s="58" t="s">
        <v>103</v>
      </c>
      <c r="J2553" s="55" t="s">
        <v>12655</v>
      </c>
      <c r="K2553" s="55" t="s">
        <v>24</v>
      </c>
      <c r="L2553" s="55" t="s">
        <v>10437</v>
      </c>
      <c r="M2553" s="79" t="s">
        <v>93</v>
      </c>
      <c r="N2553" s="55">
        <v>6382768</v>
      </c>
      <c r="O2553" s="55" t="s">
        <v>12656</v>
      </c>
      <c r="P2553" s="55">
        <v>8056278020</v>
      </c>
      <c r="Q2553" s="60" t="s">
        <v>12657</v>
      </c>
      <c r="R2553" s="55" t="s">
        <v>217</v>
      </c>
      <c r="S2553" s="55" t="s">
        <v>217</v>
      </c>
      <c r="T2553" s="55" t="s">
        <v>12658</v>
      </c>
      <c r="U2553" s="55">
        <v>800000</v>
      </c>
      <c r="V2553" s="55">
        <v>1600000</v>
      </c>
      <c r="W2553" s="55" t="s">
        <v>347</v>
      </c>
      <c r="X2553" s="55" t="s">
        <v>100</v>
      </c>
      <c r="Y2553" s="55" t="s">
        <v>100</v>
      </c>
      <c r="Z2553" s="55" t="s">
        <v>100</v>
      </c>
      <c r="AA2553" s="55" t="s">
        <v>267</v>
      </c>
      <c r="AB2553" s="55" t="s">
        <v>109</v>
      </c>
      <c r="AC2553" s="55">
        <v>33391</v>
      </c>
    </row>
    <row r="2554" spans="1:29" x14ac:dyDescent="0.3">
      <c r="A2554" s="36">
        <v>2553</v>
      </c>
      <c r="B2554" s="35" t="s">
        <v>4151</v>
      </c>
      <c r="C2554" s="37">
        <v>44708</v>
      </c>
      <c r="D2554" s="55"/>
      <c r="E2554" s="55" t="s">
        <v>1</v>
      </c>
      <c r="F2554" s="55">
        <v>210369</v>
      </c>
      <c r="G2554" s="79" t="s">
        <v>89</v>
      </c>
      <c r="H2554" s="55" t="s">
        <v>90</v>
      </c>
      <c r="I2554" s="58" t="s">
        <v>2091</v>
      </c>
      <c r="J2554" s="55" t="s">
        <v>12659</v>
      </c>
      <c r="K2554" s="55" t="s">
        <v>38</v>
      </c>
      <c r="L2554" s="55"/>
      <c r="M2554" s="79" t="s">
        <v>93</v>
      </c>
      <c r="N2554" s="55">
        <v>6591897</v>
      </c>
      <c r="O2554" s="55" t="s">
        <v>12660</v>
      </c>
      <c r="P2554" s="55">
        <v>9502329926</v>
      </c>
      <c r="Q2554" s="60" t="s">
        <v>249</v>
      </c>
      <c r="R2554" s="55" t="s">
        <v>12661</v>
      </c>
      <c r="S2554" s="55" t="s">
        <v>12661</v>
      </c>
      <c r="T2554" s="55" t="s">
        <v>12662</v>
      </c>
      <c r="U2554" s="55">
        <v>1500000</v>
      </c>
      <c r="V2554" s="55" t="s">
        <v>12663</v>
      </c>
      <c r="W2554" s="55" t="s">
        <v>12664</v>
      </c>
      <c r="X2554" s="55" t="s">
        <v>100</v>
      </c>
      <c r="Y2554" s="55" t="s">
        <v>100</v>
      </c>
      <c r="Z2554" s="55" t="s">
        <v>100</v>
      </c>
      <c r="AA2554" s="55" t="s">
        <v>334</v>
      </c>
      <c r="AB2554" s="55" t="s">
        <v>334</v>
      </c>
      <c r="AC2554" s="55"/>
    </row>
    <row r="2555" spans="1:29" x14ac:dyDescent="0.3">
      <c r="A2555" s="36">
        <v>2554</v>
      </c>
      <c r="B2555" s="35" t="s">
        <v>4151</v>
      </c>
      <c r="C2555" s="37">
        <v>44708</v>
      </c>
      <c r="D2555" s="55"/>
      <c r="E2555" s="55" t="s">
        <v>1</v>
      </c>
      <c r="F2555" s="55">
        <v>210369</v>
      </c>
      <c r="G2555" s="79" t="s">
        <v>89</v>
      </c>
      <c r="H2555" s="55" t="s">
        <v>90</v>
      </c>
      <c r="I2555" s="58" t="s">
        <v>2091</v>
      </c>
      <c r="J2555" s="55" t="s">
        <v>12659</v>
      </c>
      <c r="K2555" s="55" t="s">
        <v>38</v>
      </c>
      <c r="L2555" s="55"/>
      <c r="M2555" s="79" t="s">
        <v>93</v>
      </c>
      <c r="N2555" s="55">
        <v>6592285</v>
      </c>
      <c r="O2555" s="55" t="s">
        <v>12665</v>
      </c>
      <c r="P2555" s="55">
        <v>9177528262</v>
      </c>
      <c r="Q2555" s="60" t="s">
        <v>12666</v>
      </c>
      <c r="R2555" s="55" t="s">
        <v>12667</v>
      </c>
      <c r="S2555" s="55" t="s">
        <v>12667</v>
      </c>
      <c r="T2555" s="55" t="s">
        <v>12668</v>
      </c>
      <c r="U2555" s="55" t="s">
        <v>12669</v>
      </c>
      <c r="V2555" s="55">
        <v>2300000</v>
      </c>
      <c r="W2555" s="55" t="s">
        <v>7153</v>
      </c>
      <c r="X2555" s="55" t="s">
        <v>100</v>
      </c>
      <c r="Y2555" s="55" t="s">
        <v>100</v>
      </c>
      <c r="Z2555" s="55" t="s">
        <v>100</v>
      </c>
      <c r="AA2555" s="55" t="s">
        <v>334</v>
      </c>
      <c r="AB2555" s="55" t="s">
        <v>334</v>
      </c>
      <c r="AC2555" s="55"/>
    </row>
    <row r="2556" spans="1:29" x14ac:dyDescent="0.3">
      <c r="A2556" s="36">
        <v>2555</v>
      </c>
      <c r="B2556" s="35" t="s">
        <v>4151</v>
      </c>
      <c r="C2556" s="37">
        <v>44708</v>
      </c>
      <c r="D2556" s="55"/>
      <c r="E2556" s="55" t="s">
        <v>1</v>
      </c>
      <c r="F2556" s="55">
        <v>210369</v>
      </c>
      <c r="G2556" s="79" t="s">
        <v>89</v>
      </c>
      <c r="H2556" s="55" t="s">
        <v>90</v>
      </c>
      <c r="I2556" s="58" t="s">
        <v>2091</v>
      </c>
      <c r="J2556" s="55" t="s">
        <v>12659</v>
      </c>
      <c r="K2556" s="55" t="s">
        <v>38</v>
      </c>
      <c r="L2556" s="55"/>
      <c r="M2556" s="79" t="s">
        <v>93</v>
      </c>
      <c r="N2556" s="55">
        <v>6591073</v>
      </c>
      <c r="O2556" s="55" t="s">
        <v>12670</v>
      </c>
      <c r="P2556" s="55">
        <v>8892930203</v>
      </c>
      <c r="Q2556" s="60" t="s">
        <v>12671</v>
      </c>
      <c r="R2556" s="55" t="s">
        <v>12672</v>
      </c>
      <c r="S2556" s="55" t="s">
        <v>6176</v>
      </c>
      <c r="T2556" s="55" t="s">
        <v>12673</v>
      </c>
      <c r="U2556" s="55">
        <v>1285000</v>
      </c>
      <c r="V2556" s="55">
        <v>2000000</v>
      </c>
      <c r="W2556" s="55" t="s">
        <v>12674</v>
      </c>
      <c r="X2556" s="55" t="s">
        <v>100</v>
      </c>
      <c r="Y2556" s="55" t="s">
        <v>100</v>
      </c>
      <c r="Z2556" s="55" t="s">
        <v>100</v>
      </c>
      <c r="AA2556" s="55" t="s">
        <v>334</v>
      </c>
      <c r="AB2556" s="55" t="s">
        <v>334</v>
      </c>
      <c r="AC2556" s="55" t="s">
        <v>12675</v>
      </c>
    </row>
    <row r="2557" spans="1:29" x14ac:dyDescent="0.3">
      <c r="A2557" s="36">
        <v>2556</v>
      </c>
      <c r="B2557" s="35" t="s">
        <v>734</v>
      </c>
      <c r="C2557" s="37">
        <v>44708</v>
      </c>
      <c r="D2557" s="55">
        <v>80791826</v>
      </c>
      <c r="E2557" s="55" t="s">
        <v>1</v>
      </c>
      <c r="F2557" s="55">
        <v>210369</v>
      </c>
      <c r="G2557" s="79" t="s">
        <v>5551</v>
      </c>
      <c r="H2557" s="55" t="s">
        <v>12676</v>
      </c>
      <c r="I2557" s="58" t="s">
        <v>5209</v>
      </c>
      <c r="J2557" s="55"/>
      <c r="K2557" s="55" t="s">
        <v>18</v>
      </c>
      <c r="L2557" s="55" t="s">
        <v>5223</v>
      </c>
      <c r="M2557" s="79" t="s">
        <v>93</v>
      </c>
      <c r="N2557" s="55">
        <v>6620671</v>
      </c>
      <c r="O2557" s="55" t="s">
        <v>12677</v>
      </c>
      <c r="P2557" s="55">
        <v>8978204232</v>
      </c>
      <c r="Q2557" s="60" t="s">
        <v>12678</v>
      </c>
      <c r="R2557" s="55" t="s">
        <v>624</v>
      </c>
      <c r="S2557" s="55" t="s">
        <v>225</v>
      </c>
      <c r="T2557" s="55" t="s">
        <v>107</v>
      </c>
      <c r="U2557" s="55">
        <v>670000</v>
      </c>
      <c r="V2557" s="55">
        <v>950000</v>
      </c>
      <c r="W2557" s="55" t="s">
        <v>12679</v>
      </c>
      <c r="X2557" s="55" t="s">
        <v>100</v>
      </c>
      <c r="Y2557" s="55" t="s">
        <v>100</v>
      </c>
      <c r="Z2557" s="55"/>
      <c r="AA2557" s="55" t="s">
        <v>109</v>
      </c>
      <c r="AB2557" s="55" t="s">
        <v>109</v>
      </c>
      <c r="AC2557" s="55"/>
    </row>
    <row r="2558" spans="1:29" x14ac:dyDescent="0.3">
      <c r="A2558" s="36">
        <v>2557</v>
      </c>
      <c r="B2558" s="35" t="s">
        <v>734</v>
      </c>
      <c r="C2558" s="37">
        <v>44708</v>
      </c>
      <c r="D2558" s="55">
        <v>80791826</v>
      </c>
      <c r="E2558" s="55" t="s">
        <v>1</v>
      </c>
      <c r="F2558" s="55">
        <v>210369</v>
      </c>
      <c r="G2558" s="79" t="s">
        <v>5551</v>
      </c>
      <c r="H2558" s="55" t="s">
        <v>12676</v>
      </c>
      <c r="I2558" s="58" t="s">
        <v>5209</v>
      </c>
      <c r="J2558" s="55"/>
      <c r="K2558" s="55" t="s">
        <v>13</v>
      </c>
      <c r="L2558" s="55" t="s">
        <v>5092</v>
      </c>
      <c r="M2558" s="79" t="s">
        <v>93</v>
      </c>
      <c r="N2558" s="55">
        <v>6608696</v>
      </c>
      <c r="O2558" s="55" t="s">
        <v>12680</v>
      </c>
      <c r="P2558" s="55">
        <v>7337530617</v>
      </c>
      <c r="Q2558" s="60" t="s">
        <v>12681</v>
      </c>
      <c r="R2558" s="55" t="s">
        <v>1310</v>
      </c>
      <c r="S2558" s="55" t="s">
        <v>1310</v>
      </c>
      <c r="T2558" s="55" t="s">
        <v>12682</v>
      </c>
      <c r="U2558" s="55">
        <v>500000</v>
      </c>
      <c r="V2558" s="55">
        <v>750000</v>
      </c>
      <c r="W2558" s="55" t="s">
        <v>12683</v>
      </c>
      <c r="X2558" s="55" t="s">
        <v>100</v>
      </c>
      <c r="Y2558" s="55" t="s">
        <v>100</v>
      </c>
      <c r="Z2558" s="55"/>
      <c r="AA2558" s="55" t="s">
        <v>267</v>
      </c>
      <c r="AB2558" s="55" t="s">
        <v>109</v>
      </c>
      <c r="AC2558" s="55" t="s">
        <v>12684</v>
      </c>
    </row>
    <row r="2559" spans="1:29" x14ac:dyDescent="0.3">
      <c r="A2559" s="36">
        <v>2558</v>
      </c>
      <c r="B2559" s="35" t="s">
        <v>734</v>
      </c>
      <c r="C2559" s="37">
        <v>44708</v>
      </c>
      <c r="D2559" s="55">
        <v>80791826</v>
      </c>
      <c r="E2559" s="55" t="s">
        <v>1</v>
      </c>
      <c r="F2559" s="55">
        <v>210369</v>
      </c>
      <c r="G2559" s="79" t="s">
        <v>5551</v>
      </c>
      <c r="H2559" s="55" t="s">
        <v>12676</v>
      </c>
      <c r="I2559" s="58" t="s">
        <v>5209</v>
      </c>
      <c r="J2559" s="55"/>
      <c r="K2559" s="55" t="s">
        <v>13</v>
      </c>
      <c r="L2559" s="55" t="s">
        <v>236</v>
      </c>
      <c r="M2559" s="79" t="s">
        <v>93</v>
      </c>
      <c r="N2559" s="55" t="s">
        <v>12685</v>
      </c>
      <c r="O2559" s="55" t="s">
        <v>12686</v>
      </c>
      <c r="P2559" s="55">
        <v>9738330836</v>
      </c>
      <c r="Q2559" s="60" t="s">
        <v>12138</v>
      </c>
      <c r="R2559" s="55" t="s">
        <v>240</v>
      </c>
      <c r="S2559" s="55" t="s">
        <v>3173</v>
      </c>
      <c r="T2559" s="55" t="s">
        <v>12687</v>
      </c>
      <c r="U2559" s="55">
        <v>900000</v>
      </c>
      <c r="V2559" s="55">
        <v>1200000</v>
      </c>
      <c r="W2559" s="55" t="s">
        <v>12688</v>
      </c>
      <c r="X2559" s="55" t="s">
        <v>100</v>
      </c>
      <c r="Y2559" s="55" t="s">
        <v>100</v>
      </c>
      <c r="Z2559" s="55"/>
      <c r="AA2559" s="55" t="s">
        <v>109</v>
      </c>
      <c r="AB2559" s="55" t="s">
        <v>109</v>
      </c>
      <c r="AC2559" s="55"/>
    </row>
    <row r="2560" spans="1:29" x14ac:dyDescent="0.3">
      <c r="A2560" s="36">
        <v>2559</v>
      </c>
      <c r="B2560" s="35" t="s">
        <v>4151</v>
      </c>
      <c r="C2560" s="37">
        <v>44708</v>
      </c>
      <c r="D2560" s="55">
        <v>78517058</v>
      </c>
      <c r="E2560" s="55" t="s">
        <v>1</v>
      </c>
      <c r="F2560" s="55">
        <v>210369</v>
      </c>
      <c r="G2560" s="79" t="s">
        <v>89</v>
      </c>
      <c r="H2560" s="55" t="s">
        <v>90</v>
      </c>
      <c r="I2560" s="58" t="s">
        <v>103</v>
      </c>
      <c r="J2560" s="55" t="s">
        <v>12689</v>
      </c>
      <c r="K2560" s="55" t="s">
        <v>18</v>
      </c>
      <c r="L2560" s="55" t="s">
        <v>6257</v>
      </c>
      <c r="M2560" s="79" t="s">
        <v>93</v>
      </c>
      <c r="N2560" s="55" t="s">
        <v>12690</v>
      </c>
      <c r="O2560" s="55" t="s">
        <v>12691</v>
      </c>
      <c r="P2560" s="55">
        <v>9986926402</v>
      </c>
      <c r="Q2560" s="60" t="s">
        <v>12692</v>
      </c>
      <c r="R2560" s="55" t="s">
        <v>12693</v>
      </c>
      <c r="S2560" s="55" t="s">
        <v>1462</v>
      </c>
      <c r="T2560" s="55" t="s">
        <v>12694</v>
      </c>
      <c r="U2560" s="55">
        <v>900000</v>
      </c>
      <c r="V2560" s="55">
        <v>1500000</v>
      </c>
      <c r="W2560" s="55" t="s">
        <v>347</v>
      </c>
      <c r="X2560" s="55" t="s">
        <v>100</v>
      </c>
      <c r="Y2560" s="55" t="s">
        <v>100</v>
      </c>
      <c r="Z2560" s="55" t="s">
        <v>100</v>
      </c>
      <c r="AA2560" s="55" t="s">
        <v>109</v>
      </c>
      <c r="AB2560" s="55" t="s">
        <v>109</v>
      </c>
      <c r="AC2560" s="55" t="s">
        <v>12695</v>
      </c>
    </row>
    <row r="2561" spans="1:29" x14ac:dyDescent="0.3">
      <c r="A2561" s="36">
        <v>2560</v>
      </c>
      <c r="B2561" s="35" t="s">
        <v>4151</v>
      </c>
      <c r="C2561" s="37">
        <v>44708</v>
      </c>
      <c r="D2561" s="55">
        <v>78517059</v>
      </c>
      <c r="E2561" s="55" t="s">
        <v>1</v>
      </c>
      <c r="F2561" s="55">
        <v>210369</v>
      </c>
      <c r="G2561" s="79" t="s">
        <v>89</v>
      </c>
      <c r="H2561" s="55" t="s">
        <v>90</v>
      </c>
      <c r="I2561" s="58" t="s">
        <v>103</v>
      </c>
      <c r="J2561" s="55" t="s">
        <v>12689</v>
      </c>
      <c r="K2561" s="55" t="s">
        <v>11</v>
      </c>
      <c r="L2561" s="55" t="s">
        <v>11</v>
      </c>
      <c r="M2561" s="79" t="s">
        <v>93</v>
      </c>
      <c r="N2561" s="55">
        <v>6620485</v>
      </c>
      <c r="O2561" s="55" t="s">
        <v>12696</v>
      </c>
      <c r="P2561" s="55">
        <v>9739542591</v>
      </c>
      <c r="Q2561" s="60" t="s">
        <v>12697</v>
      </c>
      <c r="R2561" s="55" t="s">
        <v>916</v>
      </c>
      <c r="S2561" s="55" t="s">
        <v>12698</v>
      </c>
      <c r="T2561" s="55" t="s">
        <v>12699</v>
      </c>
      <c r="U2561" s="55">
        <v>650000</v>
      </c>
      <c r="V2561" s="55">
        <v>100000</v>
      </c>
      <c r="W2561" s="55" t="s">
        <v>12700</v>
      </c>
      <c r="X2561" s="55" t="s">
        <v>100</v>
      </c>
      <c r="Y2561" s="55" t="s">
        <v>100</v>
      </c>
      <c r="Z2561" s="55" t="s">
        <v>100</v>
      </c>
      <c r="AA2561" s="55" t="s">
        <v>109</v>
      </c>
      <c r="AB2561" s="55" t="s">
        <v>109</v>
      </c>
      <c r="AC2561" s="55" t="s">
        <v>9444</v>
      </c>
    </row>
    <row r="2562" spans="1:29" x14ac:dyDescent="0.3">
      <c r="A2562" s="36">
        <v>2561</v>
      </c>
      <c r="B2562" s="35" t="s">
        <v>4151</v>
      </c>
      <c r="C2562" s="37">
        <v>44708</v>
      </c>
      <c r="D2562" s="55">
        <v>37816995</v>
      </c>
      <c r="E2562" s="55" t="s">
        <v>1</v>
      </c>
      <c r="F2562" s="55">
        <v>210369</v>
      </c>
      <c r="G2562" s="79" t="s">
        <v>89</v>
      </c>
      <c r="H2562" s="55" t="s">
        <v>90</v>
      </c>
      <c r="I2562" s="58" t="s">
        <v>1277</v>
      </c>
      <c r="J2562" s="55" t="s">
        <v>1277</v>
      </c>
      <c r="K2562" s="55" t="s">
        <v>13</v>
      </c>
      <c r="L2562" s="55" t="s">
        <v>4783</v>
      </c>
      <c r="M2562" s="79" t="s">
        <v>93</v>
      </c>
      <c r="N2562" s="55" t="s">
        <v>12701</v>
      </c>
      <c r="O2562" s="55" t="s">
        <v>12702</v>
      </c>
      <c r="P2562" s="55">
        <v>9790267795</v>
      </c>
      <c r="Q2562" s="60" t="s">
        <v>12703</v>
      </c>
      <c r="R2562" s="55" t="s">
        <v>2069</v>
      </c>
      <c r="S2562" s="55" t="s">
        <v>2069</v>
      </c>
      <c r="T2562" s="55" t="s">
        <v>12704</v>
      </c>
      <c r="U2562" s="55">
        <v>1800000</v>
      </c>
      <c r="V2562" s="55">
        <v>2600000</v>
      </c>
      <c r="W2562" s="55" t="s">
        <v>12705</v>
      </c>
      <c r="X2562" s="55" t="s">
        <v>100</v>
      </c>
      <c r="Y2562" s="55" t="s">
        <v>100</v>
      </c>
      <c r="Z2562" s="55" t="s">
        <v>100</v>
      </c>
      <c r="AA2562" s="55" t="s">
        <v>109</v>
      </c>
      <c r="AB2562" s="55" t="s">
        <v>109</v>
      </c>
      <c r="AC2562" s="55">
        <v>32676</v>
      </c>
    </row>
    <row r="2563" spans="1:29" x14ac:dyDescent="0.3">
      <c r="A2563" s="36">
        <v>2562</v>
      </c>
      <c r="B2563" s="35" t="s">
        <v>4151</v>
      </c>
      <c r="C2563" s="37">
        <v>44708</v>
      </c>
      <c r="D2563" s="55">
        <v>37816995</v>
      </c>
      <c r="E2563" s="55" t="s">
        <v>1</v>
      </c>
      <c r="F2563" s="55">
        <v>210369</v>
      </c>
      <c r="G2563" s="79" t="s">
        <v>89</v>
      </c>
      <c r="H2563" s="55" t="s">
        <v>90</v>
      </c>
      <c r="I2563" s="58" t="s">
        <v>1277</v>
      </c>
      <c r="J2563" s="55" t="s">
        <v>1277</v>
      </c>
      <c r="K2563" s="55" t="s">
        <v>13</v>
      </c>
      <c r="L2563" s="55" t="s">
        <v>621</v>
      </c>
      <c r="M2563" s="79" t="s">
        <v>93</v>
      </c>
      <c r="N2563" s="55">
        <v>6620788</v>
      </c>
      <c r="O2563" s="55" t="s">
        <v>12706</v>
      </c>
      <c r="P2563" s="55">
        <v>8096780138</v>
      </c>
      <c r="Q2563" s="60" t="s">
        <v>12707</v>
      </c>
      <c r="R2563" s="55" t="s">
        <v>2319</v>
      </c>
      <c r="S2563" s="55" t="s">
        <v>2319</v>
      </c>
      <c r="T2563" s="55" t="s">
        <v>1643</v>
      </c>
      <c r="U2563" s="55">
        <v>1650000</v>
      </c>
      <c r="V2563" s="55">
        <v>2600000</v>
      </c>
      <c r="W2563" s="55" t="s">
        <v>12708</v>
      </c>
      <c r="X2563" s="55" t="s">
        <v>100</v>
      </c>
      <c r="Y2563" s="55" t="s">
        <v>100</v>
      </c>
      <c r="Z2563" s="55" t="s">
        <v>100</v>
      </c>
      <c r="AA2563" s="55" t="s">
        <v>109</v>
      </c>
      <c r="AB2563" s="55" t="s">
        <v>109</v>
      </c>
      <c r="AC2563" s="55">
        <v>33081</v>
      </c>
    </row>
    <row r="2564" spans="1:29" x14ac:dyDescent="0.3">
      <c r="A2564" s="36">
        <v>2563</v>
      </c>
      <c r="B2564" s="35" t="s">
        <v>4151</v>
      </c>
      <c r="C2564" s="37">
        <v>44708</v>
      </c>
      <c r="D2564" s="55">
        <v>19789800</v>
      </c>
      <c r="E2564" s="55" t="s">
        <v>1</v>
      </c>
      <c r="F2564" s="55">
        <v>210369</v>
      </c>
      <c r="G2564" s="79" t="s">
        <v>5551</v>
      </c>
      <c r="H2564" s="55" t="s">
        <v>12709</v>
      </c>
      <c r="I2564" s="58" t="s">
        <v>9153</v>
      </c>
      <c r="J2564" s="55" t="s">
        <v>12710</v>
      </c>
      <c r="K2564" s="55" t="s">
        <v>18</v>
      </c>
      <c r="L2564" s="55" t="s">
        <v>5223</v>
      </c>
      <c r="M2564" s="79" t="s">
        <v>7715</v>
      </c>
      <c r="N2564" s="55">
        <v>6452931</v>
      </c>
      <c r="O2564" s="55" t="s">
        <v>12711</v>
      </c>
      <c r="P2564" s="55">
        <v>7760483137</v>
      </c>
      <c r="Q2564" s="60" t="s">
        <v>12712</v>
      </c>
      <c r="R2564" s="55" t="s">
        <v>1747</v>
      </c>
      <c r="S2564" s="55" t="s">
        <v>12713</v>
      </c>
      <c r="T2564" s="55" t="s">
        <v>12714</v>
      </c>
      <c r="U2564" s="55">
        <v>200000</v>
      </c>
      <c r="V2564" s="55" t="s">
        <v>12715</v>
      </c>
      <c r="W2564" s="55" t="s">
        <v>12716</v>
      </c>
      <c r="X2564" s="55" t="s">
        <v>942</v>
      </c>
      <c r="Y2564" s="55" t="s">
        <v>942</v>
      </c>
      <c r="Z2564" s="55"/>
      <c r="AA2564" s="55" t="s">
        <v>109</v>
      </c>
      <c r="AB2564" s="55" t="s">
        <v>109</v>
      </c>
      <c r="AC2564" s="55"/>
    </row>
    <row r="2565" spans="1:29" x14ac:dyDescent="0.3">
      <c r="A2565" s="36">
        <v>2564</v>
      </c>
      <c r="B2565" s="35" t="s">
        <v>4151</v>
      </c>
      <c r="C2565" s="37">
        <v>44708</v>
      </c>
      <c r="D2565" s="55">
        <v>19789800</v>
      </c>
      <c r="E2565" s="55" t="s">
        <v>1</v>
      </c>
      <c r="F2565" s="55">
        <v>210369</v>
      </c>
      <c r="G2565" s="79" t="s">
        <v>5551</v>
      </c>
      <c r="H2565" s="55" t="s">
        <v>12709</v>
      </c>
      <c r="I2565" s="58" t="s">
        <v>9153</v>
      </c>
      <c r="J2565" s="55" t="s">
        <v>12710</v>
      </c>
      <c r="K2565" s="55" t="s">
        <v>12</v>
      </c>
      <c r="L2565" s="55" t="s">
        <v>402</v>
      </c>
      <c r="M2565" s="79" t="s">
        <v>7715</v>
      </c>
      <c r="N2565" s="55">
        <v>6376654</v>
      </c>
      <c r="O2565" s="55" t="s">
        <v>12717</v>
      </c>
      <c r="P2565" s="55" t="s">
        <v>12718</v>
      </c>
      <c r="Q2565" s="60" t="s">
        <v>12719</v>
      </c>
      <c r="R2565" s="55" t="s">
        <v>6773</v>
      </c>
      <c r="S2565" s="55" t="s">
        <v>12720</v>
      </c>
      <c r="T2565" s="55" t="s">
        <v>12721</v>
      </c>
      <c r="U2565" s="55">
        <v>552000</v>
      </c>
      <c r="V2565" s="55">
        <v>1500000</v>
      </c>
      <c r="W2565" s="55" t="s">
        <v>12722</v>
      </c>
      <c r="X2565" s="55" t="s">
        <v>942</v>
      </c>
      <c r="Y2565" s="55" t="s">
        <v>8308</v>
      </c>
      <c r="Z2565" s="55"/>
      <c r="AA2565" s="55" t="s">
        <v>109</v>
      </c>
      <c r="AB2565" s="55" t="s">
        <v>109</v>
      </c>
      <c r="AC2565" s="55"/>
    </row>
    <row r="2566" spans="1:29" x14ac:dyDescent="0.3">
      <c r="A2566" s="36">
        <v>2565</v>
      </c>
      <c r="B2566" s="35" t="s">
        <v>4151</v>
      </c>
      <c r="C2566" s="37">
        <v>44708</v>
      </c>
      <c r="D2566" s="55">
        <v>86030217</v>
      </c>
      <c r="E2566" s="55" t="s">
        <v>1</v>
      </c>
      <c r="F2566" s="55">
        <v>210369</v>
      </c>
      <c r="G2566" s="79" t="s">
        <v>5551</v>
      </c>
      <c r="H2566" s="55" t="s">
        <v>12709</v>
      </c>
      <c r="I2566" s="58" t="s">
        <v>120</v>
      </c>
      <c r="J2566" s="55" t="s">
        <v>3515</v>
      </c>
      <c r="K2566" s="55" t="s">
        <v>18</v>
      </c>
      <c r="L2566" s="55" t="s">
        <v>6257</v>
      </c>
      <c r="M2566" s="79" t="s">
        <v>7715</v>
      </c>
      <c r="N2566" s="55">
        <v>6608789</v>
      </c>
      <c r="O2566" s="55" t="s">
        <v>12723</v>
      </c>
      <c r="P2566" s="55">
        <v>6265103587</v>
      </c>
      <c r="Q2566" s="60" t="s">
        <v>12724</v>
      </c>
      <c r="R2566" s="55" t="s">
        <v>12725</v>
      </c>
      <c r="S2566" s="55" t="s">
        <v>12726</v>
      </c>
      <c r="T2566" s="55" t="s">
        <v>198</v>
      </c>
      <c r="U2566" s="55">
        <v>1675000</v>
      </c>
      <c r="V2566" s="55">
        <v>2800000</v>
      </c>
      <c r="W2566" s="55" t="s">
        <v>12727</v>
      </c>
      <c r="X2566" s="55" t="s">
        <v>100</v>
      </c>
      <c r="Y2566" s="55" t="s">
        <v>100</v>
      </c>
      <c r="Z2566" s="55"/>
      <c r="AA2566" s="55" t="s">
        <v>401</v>
      </c>
      <c r="AB2566" s="55" t="s">
        <v>109</v>
      </c>
      <c r="AC2566" s="55"/>
    </row>
    <row r="2567" spans="1:29" x14ac:dyDescent="0.3">
      <c r="A2567" s="36">
        <v>2566</v>
      </c>
      <c r="B2567" s="35" t="s">
        <v>4151</v>
      </c>
      <c r="C2567" s="37">
        <v>44708</v>
      </c>
      <c r="D2567" s="55">
        <v>86030217</v>
      </c>
      <c r="E2567" s="55" t="s">
        <v>1</v>
      </c>
      <c r="F2567" s="55">
        <v>210369</v>
      </c>
      <c r="G2567" s="79" t="s">
        <v>5551</v>
      </c>
      <c r="H2567" s="55" t="s">
        <v>12709</v>
      </c>
      <c r="I2567" s="58" t="s">
        <v>120</v>
      </c>
      <c r="J2567" s="55" t="s">
        <v>3515</v>
      </c>
      <c r="K2567" s="55" t="s">
        <v>24</v>
      </c>
      <c r="L2567" s="55" t="s">
        <v>10437</v>
      </c>
      <c r="M2567" s="79" t="s">
        <v>7715</v>
      </c>
      <c r="N2567" s="55">
        <v>6363829</v>
      </c>
      <c r="O2567" s="55" t="s">
        <v>12728</v>
      </c>
      <c r="P2567" s="55">
        <v>9561446224</v>
      </c>
      <c r="Q2567" s="60" t="s">
        <v>12729</v>
      </c>
      <c r="R2567" s="55" t="s">
        <v>916</v>
      </c>
      <c r="S2567" s="55" t="s">
        <v>12730</v>
      </c>
      <c r="T2567" s="55" t="s">
        <v>218</v>
      </c>
      <c r="U2567" s="55">
        <v>1150000</v>
      </c>
      <c r="V2567" s="55">
        <v>2800000</v>
      </c>
      <c r="W2567" s="55" t="s">
        <v>12731</v>
      </c>
      <c r="X2567" s="55" t="s">
        <v>100</v>
      </c>
      <c r="Y2567" s="55" t="s">
        <v>100</v>
      </c>
      <c r="Z2567" s="55"/>
      <c r="AA2567" s="55" t="s">
        <v>401</v>
      </c>
      <c r="AB2567" s="55" t="s">
        <v>109</v>
      </c>
      <c r="AC2567" s="55"/>
    </row>
    <row r="2568" spans="1:29" x14ac:dyDescent="0.3">
      <c r="A2568" s="36">
        <v>2567</v>
      </c>
      <c r="B2568" s="35" t="s">
        <v>4151</v>
      </c>
      <c r="C2568" s="37">
        <v>44708</v>
      </c>
      <c r="D2568" s="55"/>
      <c r="E2568" s="55" t="s">
        <v>1576</v>
      </c>
      <c r="F2568" s="55">
        <v>210369</v>
      </c>
      <c r="G2568" s="79" t="s">
        <v>5551</v>
      </c>
      <c r="H2568" s="55" t="s">
        <v>12676</v>
      </c>
      <c r="I2568" s="58" t="s">
        <v>12732</v>
      </c>
      <c r="J2568" s="55"/>
      <c r="K2568" s="55" t="s">
        <v>18</v>
      </c>
      <c r="L2568" s="55" t="s">
        <v>1577</v>
      </c>
      <c r="M2568" s="79" t="s">
        <v>7715</v>
      </c>
      <c r="N2568" s="55">
        <v>6622753</v>
      </c>
      <c r="O2568" s="55" t="s">
        <v>12733</v>
      </c>
      <c r="P2568" s="55">
        <v>9893990386</v>
      </c>
      <c r="Q2568" s="60" t="s">
        <v>12734</v>
      </c>
      <c r="R2568" s="55" t="s">
        <v>283</v>
      </c>
      <c r="S2568" s="55" t="s">
        <v>12735</v>
      </c>
      <c r="T2568" s="55" t="s">
        <v>492</v>
      </c>
      <c r="U2568" s="55">
        <v>1000000</v>
      </c>
      <c r="V2568" s="55">
        <v>2200000</v>
      </c>
      <c r="W2568" s="55" t="s">
        <v>12736</v>
      </c>
      <c r="X2568" s="55" t="s">
        <v>100</v>
      </c>
      <c r="Y2568" s="55" t="s">
        <v>100</v>
      </c>
      <c r="Z2568" s="55"/>
      <c r="AA2568" s="55" t="s">
        <v>401</v>
      </c>
      <c r="AB2568" s="55" t="s">
        <v>109</v>
      </c>
      <c r="AC2568" s="55" t="s">
        <v>12737</v>
      </c>
    </row>
    <row r="2569" spans="1:29" x14ac:dyDescent="0.3">
      <c r="A2569" s="36">
        <v>2568</v>
      </c>
      <c r="B2569" s="35" t="s">
        <v>4151</v>
      </c>
      <c r="C2569" s="37">
        <v>44708</v>
      </c>
      <c r="D2569" s="55"/>
      <c r="E2569" s="55" t="s">
        <v>1576</v>
      </c>
      <c r="F2569" s="55">
        <v>210369</v>
      </c>
      <c r="G2569" s="79" t="s">
        <v>5551</v>
      </c>
      <c r="H2569" s="55" t="s">
        <v>12676</v>
      </c>
      <c r="I2569" s="58" t="s">
        <v>12732</v>
      </c>
      <c r="J2569" s="55"/>
      <c r="K2569" s="56" t="s">
        <v>25</v>
      </c>
      <c r="L2569" s="56" t="s">
        <v>10284</v>
      </c>
      <c r="M2569" s="79" t="s">
        <v>7715</v>
      </c>
      <c r="N2569" s="55">
        <v>5001670</v>
      </c>
      <c r="O2569" s="55" t="s">
        <v>12738</v>
      </c>
      <c r="P2569" s="55">
        <v>9993773316</v>
      </c>
      <c r="Q2569" s="60" t="s">
        <v>12739</v>
      </c>
      <c r="R2569" s="55" t="s">
        <v>5775</v>
      </c>
      <c r="S2569" s="55" t="s">
        <v>12740</v>
      </c>
      <c r="T2569" s="55" t="s">
        <v>12741</v>
      </c>
      <c r="U2569" s="55">
        <v>650000</v>
      </c>
      <c r="V2569" s="55">
        <v>1800000</v>
      </c>
      <c r="W2569" s="55" t="s">
        <v>12742</v>
      </c>
      <c r="X2569" s="55" t="s">
        <v>100</v>
      </c>
      <c r="Y2569" s="55" t="s">
        <v>100</v>
      </c>
      <c r="Z2569" s="55"/>
      <c r="AA2569" s="55" t="s">
        <v>378</v>
      </c>
      <c r="AB2569" s="55" t="s">
        <v>109</v>
      </c>
      <c r="AC2569" s="55" t="s">
        <v>12743</v>
      </c>
    </row>
    <row r="2570" spans="1:29" x14ac:dyDescent="0.3">
      <c r="A2570" s="36">
        <v>2569</v>
      </c>
      <c r="B2570" s="35" t="s">
        <v>4151</v>
      </c>
      <c r="C2570" s="37">
        <v>44708</v>
      </c>
      <c r="D2570" s="55">
        <v>83469845</v>
      </c>
      <c r="E2570" s="55" t="s">
        <v>1576</v>
      </c>
      <c r="F2570" s="55">
        <v>210369</v>
      </c>
      <c r="G2570" s="79" t="s">
        <v>5551</v>
      </c>
      <c r="H2570" s="55" t="s">
        <v>12744</v>
      </c>
      <c r="I2570" s="58" t="s">
        <v>9153</v>
      </c>
      <c r="J2570" s="55"/>
      <c r="K2570" s="55" t="s">
        <v>18</v>
      </c>
      <c r="L2570" s="55" t="s">
        <v>6257</v>
      </c>
      <c r="M2570" s="79" t="s">
        <v>7715</v>
      </c>
      <c r="N2570" s="55">
        <v>6621558</v>
      </c>
      <c r="O2570" s="55" t="s">
        <v>12745</v>
      </c>
      <c r="P2570" s="55">
        <v>7008904280</v>
      </c>
      <c r="Q2570" s="60" t="s">
        <v>12746</v>
      </c>
      <c r="R2570" s="55" t="s">
        <v>191</v>
      </c>
      <c r="S2570" s="55" t="s">
        <v>12747</v>
      </c>
      <c r="T2570" s="55" t="s">
        <v>116</v>
      </c>
      <c r="U2570" s="55">
        <v>600000</v>
      </c>
      <c r="V2570" s="55">
        <v>1300000</v>
      </c>
      <c r="W2570" s="55" t="s">
        <v>12748</v>
      </c>
      <c r="X2570" s="55"/>
      <c r="Y2570" s="55"/>
      <c r="Z2570" s="55"/>
      <c r="AA2570" s="55" t="s">
        <v>476</v>
      </c>
      <c r="AB2570" s="55" t="s">
        <v>109</v>
      </c>
      <c r="AC2570" s="55" t="s">
        <v>12749</v>
      </c>
    </row>
    <row r="2571" spans="1:29" x14ac:dyDescent="0.3">
      <c r="A2571" s="36">
        <v>2570</v>
      </c>
      <c r="B2571" s="35" t="s">
        <v>4151</v>
      </c>
      <c r="C2571" s="37">
        <v>44708</v>
      </c>
      <c r="D2571" s="55">
        <v>78517058</v>
      </c>
      <c r="E2571" s="55" t="s">
        <v>1576</v>
      </c>
      <c r="F2571" s="55">
        <v>210369</v>
      </c>
      <c r="G2571" s="79" t="s">
        <v>5551</v>
      </c>
      <c r="H2571" s="55" t="s">
        <v>12744</v>
      </c>
      <c r="I2571" s="58" t="s">
        <v>103</v>
      </c>
      <c r="J2571" s="55"/>
      <c r="K2571" s="55" t="s">
        <v>18</v>
      </c>
      <c r="L2571" s="55" t="s">
        <v>6257</v>
      </c>
      <c r="M2571" s="79" t="s">
        <v>7715</v>
      </c>
      <c r="N2571" s="55">
        <v>6621327</v>
      </c>
      <c r="O2571" s="55" t="s">
        <v>12750</v>
      </c>
      <c r="P2571" s="55">
        <v>9620345876</v>
      </c>
      <c r="Q2571" s="60" t="s">
        <v>12751</v>
      </c>
      <c r="R2571" s="55" t="s">
        <v>1462</v>
      </c>
      <c r="S2571" s="55" t="s">
        <v>12752</v>
      </c>
      <c r="T2571" s="55" t="s">
        <v>12753</v>
      </c>
      <c r="U2571" s="55">
        <v>860000</v>
      </c>
      <c r="V2571" s="55">
        <v>1400000</v>
      </c>
      <c r="W2571" s="55" t="s">
        <v>12754</v>
      </c>
      <c r="X2571" s="55"/>
      <c r="Y2571" s="55"/>
      <c r="Z2571" s="55"/>
      <c r="AA2571" s="55" t="s">
        <v>12755</v>
      </c>
      <c r="AB2571" s="55" t="s">
        <v>109</v>
      </c>
      <c r="AC2571" s="55" t="s">
        <v>12756</v>
      </c>
    </row>
    <row r="2572" spans="1:29" x14ac:dyDescent="0.3">
      <c r="A2572" s="36">
        <v>2571</v>
      </c>
      <c r="B2572" s="35" t="s">
        <v>4151</v>
      </c>
      <c r="C2572" s="37">
        <v>44708</v>
      </c>
      <c r="D2572" s="55">
        <v>78517058</v>
      </c>
      <c r="E2572" s="55" t="s">
        <v>1576</v>
      </c>
      <c r="F2572" s="55">
        <v>210369</v>
      </c>
      <c r="G2572" s="79" t="s">
        <v>5551</v>
      </c>
      <c r="H2572" s="55" t="s">
        <v>12744</v>
      </c>
      <c r="I2572" s="58" t="s">
        <v>103</v>
      </c>
      <c r="J2572" s="55"/>
      <c r="K2572" s="55" t="s">
        <v>18</v>
      </c>
      <c r="L2572" s="55" t="s">
        <v>6257</v>
      </c>
      <c r="M2572" s="79" t="s">
        <v>7715</v>
      </c>
      <c r="N2572" s="55">
        <v>3531797</v>
      </c>
      <c r="O2572" s="55" t="s">
        <v>12757</v>
      </c>
      <c r="P2572" s="55">
        <v>8096211548</v>
      </c>
      <c r="Q2572" s="60" t="s">
        <v>12758</v>
      </c>
      <c r="R2572" s="55" t="s">
        <v>12759</v>
      </c>
      <c r="S2572" s="55" t="s">
        <v>12760</v>
      </c>
      <c r="T2572" s="55" t="s">
        <v>198</v>
      </c>
      <c r="U2572" s="55">
        <v>820000</v>
      </c>
      <c r="V2572" s="55">
        <v>1700000</v>
      </c>
      <c r="W2572" s="55" t="s">
        <v>12761</v>
      </c>
      <c r="X2572" s="55"/>
      <c r="Y2572" s="55"/>
      <c r="Z2572" s="55"/>
      <c r="AA2572" s="55" t="s">
        <v>101</v>
      </c>
      <c r="AB2572" s="55" t="s">
        <v>109</v>
      </c>
      <c r="AC2572" s="55" t="s">
        <v>12762</v>
      </c>
    </row>
    <row r="2573" spans="1:29" x14ac:dyDescent="0.3">
      <c r="A2573" s="36">
        <v>2572</v>
      </c>
      <c r="B2573" s="35" t="s">
        <v>4151</v>
      </c>
      <c r="C2573" s="37">
        <v>44708</v>
      </c>
      <c r="D2573" s="55">
        <v>78517058</v>
      </c>
      <c r="E2573" s="55" t="s">
        <v>1576</v>
      </c>
      <c r="F2573" s="55">
        <v>210369</v>
      </c>
      <c r="G2573" s="79" t="s">
        <v>5551</v>
      </c>
      <c r="H2573" s="55" t="s">
        <v>12744</v>
      </c>
      <c r="I2573" s="58" t="s">
        <v>103</v>
      </c>
      <c r="J2573" s="55"/>
      <c r="K2573" s="55" t="s">
        <v>13</v>
      </c>
      <c r="L2573" s="55" t="s">
        <v>621</v>
      </c>
      <c r="M2573" s="79" t="s">
        <v>7715</v>
      </c>
      <c r="N2573" s="55" t="s">
        <v>12763</v>
      </c>
      <c r="O2573" s="55" t="s">
        <v>12764</v>
      </c>
      <c r="P2573" s="55">
        <v>8105777887</v>
      </c>
      <c r="Q2573" s="60" t="s">
        <v>12765</v>
      </c>
      <c r="R2573" s="55" t="s">
        <v>12766</v>
      </c>
      <c r="S2573" s="55" t="s">
        <v>12767</v>
      </c>
      <c r="T2573" s="55" t="s">
        <v>12768</v>
      </c>
      <c r="U2573" s="55">
        <v>760000</v>
      </c>
      <c r="V2573" s="55">
        <v>2100000</v>
      </c>
      <c r="W2573" s="55" t="s">
        <v>12769</v>
      </c>
      <c r="X2573" s="55"/>
      <c r="Y2573" s="55"/>
      <c r="Z2573" s="55"/>
      <c r="AA2573" s="55" t="s">
        <v>109</v>
      </c>
      <c r="AB2573" s="55" t="s">
        <v>109</v>
      </c>
      <c r="AC2573" s="55" t="s">
        <v>12770</v>
      </c>
    </row>
    <row r="2574" spans="1:29" x14ac:dyDescent="0.3">
      <c r="A2574" s="36">
        <v>2573</v>
      </c>
      <c r="B2574" s="35" t="s">
        <v>4151</v>
      </c>
      <c r="C2574" s="37">
        <v>44708</v>
      </c>
      <c r="D2574" s="55">
        <v>69368387</v>
      </c>
      <c r="E2574" s="55" t="s">
        <v>1576</v>
      </c>
      <c r="F2574" s="55">
        <v>210369</v>
      </c>
      <c r="G2574" s="79" t="s">
        <v>89</v>
      </c>
      <c r="H2574" s="55" t="s">
        <v>5925</v>
      </c>
      <c r="I2574" s="58" t="s">
        <v>11439</v>
      </c>
      <c r="J2574" s="58" t="s">
        <v>11439</v>
      </c>
      <c r="K2574" s="55" t="s">
        <v>11</v>
      </c>
      <c r="L2574" s="55" t="s">
        <v>11</v>
      </c>
      <c r="M2574" s="79" t="s">
        <v>7715</v>
      </c>
      <c r="N2574" s="55">
        <v>6016327</v>
      </c>
      <c r="O2574" s="55" t="s">
        <v>12771</v>
      </c>
      <c r="P2574" s="55">
        <v>7671029839</v>
      </c>
      <c r="Q2574" s="60" t="s">
        <v>12772</v>
      </c>
      <c r="R2574" s="55" t="s">
        <v>12773</v>
      </c>
      <c r="S2574" s="55" t="s">
        <v>12773</v>
      </c>
      <c r="T2574" s="55" t="s">
        <v>12774</v>
      </c>
      <c r="U2574" s="55">
        <v>950000</v>
      </c>
      <c r="V2574" s="55">
        <v>1500000</v>
      </c>
      <c r="W2574" s="55" t="s">
        <v>12775</v>
      </c>
      <c r="X2574" s="55" t="s">
        <v>100</v>
      </c>
      <c r="Y2574" s="55" t="s">
        <v>100</v>
      </c>
      <c r="Z2574" s="55"/>
      <c r="AA2574" s="55" t="s">
        <v>2840</v>
      </c>
      <c r="AB2574" s="55" t="s">
        <v>2840</v>
      </c>
      <c r="AC2574" s="55"/>
    </row>
    <row r="2575" spans="1:29" x14ac:dyDescent="0.3">
      <c r="A2575" s="36">
        <v>2574</v>
      </c>
      <c r="B2575" s="35" t="s">
        <v>4151</v>
      </c>
      <c r="C2575" s="37">
        <v>44708</v>
      </c>
      <c r="D2575" s="55">
        <v>25935673</v>
      </c>
      <c r="E2575" s="55" t="s">
        <v>15130</v>
      </c>
      <c r="F2575" s="55" t="s">
        <v>88</v>
      </c>
      <c r="G2575" s="79" t="s">
        <v>7694</v>
      </c>
      <c r="H2575" s="55" t="s">
        <v>90</v>
      </c>
      <c r="I2575" s="58" t="s">
        <v>12776</v>
      </c>
      <c r="J2575" s="55" t="s">
        <v>12777</v>
      </c>
      <c r="K2575" s="55" t="s">
        <v>1079</v>
      </c>
      <c r="L2575" s="55" t="s">
        <v>38</v>
      </c>
      <c r="M2575" s="79" t="s">
        <v>93</v>
      </c>
      <c r="N2575" s="55">
        <v>6622858</v>
      </c>
      <c r="O2575" s="55" t="s">
        <v>12778</v>
      </c>
      <c r="P2575" s="55">
        <v>8098032589</v>
      </c>
      <c r="Q2575" s="60" t="s">
        <v>12779</v>
      </c>
      <c r="R2575" s="55" t="s">
        <v>225</v>
      </c>
      <c r="S2575" s="55" t="s">
        <v>12780</v>
      </c>
      <c r="T2575" s="55" t="s">
        <v>12781</v>
      </c>
      <c r="U2575" s="55">
        <v>1300000</v>
      </c>
      <c r="V2575" s="55">
        <v>1700000</v>
      </c>
      <c r="W2575" s="55" t="s">
        <v>12782</v>
      </c>
      <c r="X2575" s="55" t="s">
        <v>100</v>
      </c>
      <c r="Y2575" s="55" t="s">
        <v>100</v>
      </c>
      <c r="Z2575" s="55" t="s">
        <v>100</v>
      </c>
      <c r="AA2575" s="55" t="s">
        <v>267</v>
      </c>
      <c r="AB2575" s="55" t="s">
        <v>334</v>
      </c>
      <c r="AC2575" s="55">
        <v>34794</v>
      </c>
    </row>
    <row r="2576" spans="1:29" x14ac:dyDescent="0.3">
      <c r="A2576" s="36">
        <v>2575</v>
      </c>
      <c r="B2576" s="35" t="s">
        <v>4151</v>
      </c>
      <c r="C2576" s="37">
        <v>44708</v>
      </c>
      <c r="D2576" s="55">
        <v>43630293</v>
      </c>
      <c r="E2576" s="55" t="s">
        <v>15130</v>
      </c>
      <c r="F2576" s="55" t="s">
        <v>88</v>
      </c>
      <c r="G2576" s="79" t="s">
        <v>89</v>
      </c>
      <c r="H2576" s="55" t="s">
        <v>254</v>
      </c>
      <c r="I2576" s="58" t="s">
        <v>1135</v>
      </c>
      <c r="J2576" s="55" t="s">
        <v>1415</v>
      </c>
      <c r="K2576" s="36" t="s">
        <v>15147</v>
      </c>
      <c r="L2576" s="55"/>
      <c r="M2576" s="79" t="s">
        <v>93</v>
      </c>
      <c r="N2576" s="55">
        <v>6598594</v>
      </c>
      <c r="O2576" s="55" t="s">
        <v>12783</v>
      </c>
      <c r="P2576" s="55" t="s">
        <v>12784</v>
      </c>
      <c r="Q2576" s="60" t="s">
        <v>12785</v>
      </c>
      <c r="R2576" s="55" t="s">
        <v>910</v>
      </c>
      <c r="S2576" s="55" t="s">
        <v>569</v>
      </c>
      <c r="T2576" s="55" t="s">
        <v>12786</v>
      </c>
      <c r="U2576" s="55" t="s">
        <v>12787</v>
      </c>
      <c r="V2576" s="55" t="s">
        <v>12788</v>
      </c>
      <c r="W2576" s="55" t="s">
        <v>12789</v>
      </c>
      <c r="X2576" s="55" t="s">
        <v>100</v>
      </c>
      <c r="Y2576" s="55" t="s">
        <v>100</v>
      </c>
      <c r="Z2576" s="55" t="s">
        <v>118</v>
      </c>
      <c r="AA2576" s="55" t="s">
        <v>109</v>
      </c>
      <c r="AB2576" s="55" t="s">
        <v>109</v>
      </c>
      <c r="AC2576" s="55"/>
    </row>
    <row r="2577" spans="1:29" x14ac:dyDescent="0.3">
      <c r="A2577" s="36">
        <v>2576</v>
      </c>
      <c r="B2577" s="35" t="s">
        <v>4151</v>
      </c>
      <c r="C2577" s="37">
        <v>44708</v>
      </c>
      <c r="D2577" s="55">
        <v>11248000</v>
      </c>
      <c r="E2577" s="55" t="s">
        <v>15130</v>
      </c>
      <c r="F2577" s="55" t="s">
        <v>88</v>
      </c>
      <c r="G2577" s="79" t="s">
        <v>89</v>
      </c>
      <c r="H2577" s="55" t="s">
        <v>254</v>
      </c>
      <c r="I2577" s="58" t="s">
        <v>103</v>
      </c>
      <c r="J2577" s="55" t="s">
        <v>10907</v>
      </c>
      <c r="K2577" s="36" t="s">
        <v>15147</v>
      </c>
      <c r="L2577" s="55"/>
      <c r="M2577" s="79" t="s">
        <v>93</v>
      </c>
      <c r="N2577" s="55">
        <v>6379491</v>
      </c>
      <c r="O2577" s="55" t="s">
        <v>6648</v>
      </c>
      <c r="P2577" s="55">
        <v>9840805387</v>
      </c>
      <c r="Q2577" s="60" t="s">
        <v>12790</v>
      </c>
      <c r="R2577" s="55" t="s">
        <v>12791</v>
      </c>
      <c r="S2577" s="55" t="s">
        <v>8097</v>
      </c>
      <c r="T2577" s="55" t="s">
        <v>198</v>
      </c>
      <c r="U2577" s="55" t="s">
        <v>9052</v>
      </c>
      <c r="V2577" s="55" t="s">
        <v>5491</v>
      </c>
      <c r="W2577" s="55" t="s">
        <v>3501</v>
      </c>
      <c r="X2577" s="55" t="s">
        <v>100</v>
      </c>
      <c r="Y2577" s="55" t="s">
        <v>100</v>
      </c>
      <c r="Z2577" s="55" t="s">
        <v>118</v>
      </c>
      <c r="AA2577" s="55" t="s">
        <v>2278</v>
      </c>
      <c r="AB2577" s="55" t="s">
        <v>109</v>
      </c>
      <c r="AC2577" s="55"/>
    </row>
    <row r="2578" spans="1:29" x14ac:dyDescent="0.3">
      <c r="A2578" s="36">
        <v>2577</v>
      </c>
      <c r="B2578" s="35" t="s">
        <v>4151</v>
      </c>
      <c r="C2578" s="37">
        <v>44708</v>
      </c>
      <c r="D2578" s="55">
        <v>11248000</v>
      </c>
      <c r="E2578" s="55" t="s">
        <v>15130</v>
      </c>
      <c r="F2578" s="55" t="s">
        <v>88</v>
      </c>
      <c r="G2578" s="79" t="s">
        <v>89</v>
      </c>
      <c r="H2578" s="55" t="s">
        <v>254</v>
      </c>
      <c r="I2578" s="58" t="s">
        <v>103</v>
      </c>
      <c r="J2578" s="55" t="s">
        <v>10907</v>
      </c>
      <c r="K2578" s="36" t="s">
        <v>15147</v>
      </c>
      <c r="L2578" s="55"/>
      <c r="M2578" s="79" t="s">
        <v>93</v>
      </c>
      <c r="N2578" s="55">
        <v>6378242</v>
      </c>
      <c r="O2578" s="55" t="s">
        <v>12792</v>
      </c>
      <c r="P2578" s="55" t="s">
        <v>12793</v>
      </c>
      <c r="Q2578" s="60" t="s">
        <v>12794</v>
      </c>
      <c r="R2578" s="55" t="s">
        <v>1172</v>
      </c>
      <c r="S2578" s="55" t="s">
        <v>1166</v>
      </c>
      <c r="T2578" s="55" t="s">
        <v>12795</v>
      </c>
      <c r="U2578" s="55" t="s">
        <v>6126</v>
      </c>
      <c r="V2578" s="55" t="s">
        <v>6139</v>
      </c>
      <c r="W2578" s="55" t="s">
        <v>134</v>
      </c>
      <c r="X2578" s="55" t="s">
        <v>100</v>
      </c>
      <c r="Y2578" s="55" t="s">
        <v>100</v>
      </c>
      <c r="Z2578" s="55" t="s">
        <v>118</v>
      </c>
      <c r="AA2578" s="55" t="s">
        <v>109</v>
      </c>
      <c r="AB2578" s="55" t="s">
        <v>109</v>
      </c>
      <c r="AC2578" s="55"/>
    </row>
    <row r="2579" spans="1:29" x14ac:dyDescent="0.3">
      <c r="A2579" s="36">
        <v>2578</v>
      </c>
      <c r="B2579" s="35" t="s">
        <v>4151</v>
      </c>
      <c r="C2579" s="160">
        <v>44708</v>
      </c>
      <c r="D2579" s="57">
        <v>30483114</v>
      </c>
      <c r="E2579" s="54" t="s">
        <v>6</v>
      </c>
      <c r="F2579" s="54">
        <v>221395</v>
      </c>
      <c r="G2579" s="79" t="s">
        <v>89</v>
      </c>
      <c r="H2579" s="54" t="s">
        <v>12080</v>
      </c>
      <c r="I2579" s="54" t="s">
        <v>1070</v>
      </c>
      <c r="J2579" s="57" t="s">
        <v>12796</v>
      </c>
      <c r="K2579" s="55" t="s">
        <v>38</v>
      </c>
      <c r="L2579" s="57" t="s">
        <v>10051</v>
      </c>
      <c r="M2579" s="79" t="s">
        <v>93</v>
      </c>
      <c r="N2579" s="57">
        <v>6532708</v>
      </c>
      <c r="O2579" s="57" t="s">
        <v>12797</v>
      </c>
      <c r="P2579" s="54">
        <v>7032225284</v>
      </c>
      <c r="Q2579" s="112" t="s">
        <v>11657</v>
      </c>
      <c r="R2579" s="54" t="s">
        <v>12798</v>
      </c>
      <c r="S2579" s="54" t="s">
        <v>12798</v>
      </c>
      <c r="T2579" s="55" t="s">
        <v>12799</v>
      </c>
      <c r="U2579" s="54" t="s">
        <v>11626</v>
      </c>
      <c r="V2579" s="54" t="s">
        <v>12800</v>
      </c>
      <c r="W2579" s="54" t="s">
        <v>347</v>
      </c>
      <c r="X2579" s="54" t="s">
        <v>128</v>
      </c>
      <c r="Y2579" s="54" t="s">
        <v>128</v>
      </c>
      <c r="Z2579" s="54" t="s">
        <v>128</v>
      </c>
      <c r="AA2579" s="54" t="s">
        <v>101</v>
      </c>
      <c r="AB2579" s="54" t="s">
        <v>101</v>
      </c>
      <c r="AC2579" s="54" t="s">
        <v>6514</v>
      </c>
    </row>
    <row r="2580" spans="1:29" x14ac:dyDescent="0.3">
      <c r="A2580" s="36">
        <v>2579</v>
      </c>
      <c r="B2580" s="35" t="s">
        <v>4151</v>
      </c>
      <c r="C2580" s="160">
        <v>44708</v>
      </c>
      <c r="D2580" s="57">
        <v>30483114</v>
      </c>
      <c r="E2580" s="54" t="s">
        <v>6</v>
      </c>
      <c r="F2580" s="54">
        <v>221395</v>
      </c>
      <c r="G2580" s="79" t="s">
        <v>89</v>
      </c>
      <c r="H2580" s="54" t="s">
        <v>12080</v>
      </c>
      <c r="I2580" s="54" t="s">
        <v>1070</v>
      </c>
      <c r="J2580" s="57" t="s">
        <v>12796</v>
      </c>
      <c r="K2580" s="55" t="s">
        <v>13</v>
      </c>
      <c r="L2580" s="57" t="s">
        <v>12801</v>
      </c>
      <c r="M2580" s="79" t="s">
        <v>93</v>
      </c>
      <c r="N2580" s="57" t="s">
        <v>12802</v>
      </c>
      <c r="O2580" s="199" t="s">
        <v>12803</v>
      </c>
      <c r="P2580" s="54">
        <v>9700025165</v>
      </c>
      <c r="Q2580" s="112" t="s">
        <v>12804</v>
      </c>
      <c r="R2580" s="54" t="s">
        <v>12805</v>
      </c>
      <c r="S2580" s="54" t="s">
        <v>12805</v>
      </c>
      <c r="T2580" s="55" t="s">
        <v>116</v>
      </c>
      <c r="U2580" s="54" t="s">
        <v>12806</v>
      </c>
      <c r="V2580" s="54" t="s">
        <v>12807</v>
      </c>
      <c r="W2580" s="54" t="s">
        <v>12808</v>
      </c>
      <c r="X2580" s="54" t="s">
        <v>128</v>
      </c>
      <c r="Y2580" s="54" t="s">
        <v>128</v>
      </c>
      <c r="Z2580" s="54" t="s">
        <v>128</v>
      </c>
      <c r="AA2580" s="54" t="s">
        <v>101</v>
      </c>
      <c r="AB2580" s="54" t="s">
        <v>101</v>
      </c>
      <c r="AC2580" s="54" t="s">
        <v>12809</v>
      </c>
    </row>
    <row r="2581" spans="1:29" x14ac:dyDescent="0.3">
      <c r="A2581" s="36">
        <v>2580</v>
      </c>
      <c r="B2581" s="35" t="s">
        <v>4151</v>
      </c>
      <c r="C2581" s="200">
        <v>44708</v>
      </c>
      <c r="D2581" s="54">
        <v>53871144</v>
      </c>
      <c r="E2581" s="54" t="s">
        <v>6</v>
      </c>
      <c r="F2581" s="54">
        <v>221395</v>
      </c>
      <c r="G2581" s="54" t="s">
        <v>89</v>
      </c>
      <c r="H2581" s="54" t="s">
        <v>9716</v>
      </c>
      <c r="I2581" s="54" t="s">
        <v>4993</v>
      </c>
      <c r="J2581" s="54" t="s">
        <v>12441</v>
      </c>
      <c r="K2581" s="55" t="s">
        <v>38</v>
      </c>
      <c r="L2581" s="54"/>
      <c r="M2581" s="79" t="s">
        <v>93</v>
      </c>
      <c r="N2581" s="54">
        <v>6608710</v>
      </c>
      <c r="O2581" s="54" t="s">
        <v>12810</v>
      </c>
      <c r="P2581" s="60" t="s">
        <v>12811</v>
      </c>
      <c r="Q2581" s="60" t="s">
        <v>12812</v>
      </c>
      <c r="R2581" s="54" t="s">
        <v>12813</v>
      </c>
      <c r="S2581" s="54" t="s">
        <v>12814</v>
      </c>
      <c r="T2581" s="54" t="s">
        <v>12815</v>
      </c>
      <c r="U2581" s="54" t="s">
        <v>4979</v>
      </c>
      <c r="V2581" s="54" t="s">
        <v>11423</v>
      </c>
      <c r="W2581" s="54" t="s">
        <v>134</v>
      </c>
      <c r="X2581" s="54" t="s">
        <v>100</v>
      </c>
      <c r="Y2581" s="54" t="s">
        <v>100</v>
      </c>
      <c r="Z2581" s="54"/>
      <c r="AA2581" s="54" t="s">
        <v>109</v>
      </c>
      <c r="AB2581" s="54" t="s">
        <v>109</v>
      </c>
      <c r="AC2581" s="54" t="s">
        <v>12816</v>
      </c>
    </row>
    <row r="2582" spans="1:29" x14ac:dyDescent="0.3">
      <c r="A2582" s="36">
        <v>2581</v>
      </c>
      <c r="B2582" s="35" t="s">
        <v>4151</v>
      </c>
      <c r="C2582" s="200">
        <v>44708</v>
      </c>
      <c r="D2582" s="54">
        <v>53871144</v>
      </c>
      <c r="E2582" s="54" t="s">
        <v>6</v>
      </c>
      <c r="F2582" s="54">
        <v>221395</v>
      </c>
      <c r="G2582" s="54" t="s">
        <v>89</v>
      </c>
      <c r="H2582" s="54" t="s">
        <v>9716</v>
      </c>
      <c r="I2582" s="54" t="s">
        <v>4993</v>
      </c>
      <c r="J2582" s="54" t="s">
        <v>12441</v>
      </c>
      <c r="K2582" s="55" t="s">
        <v>38</v>
      </c>
      <c r="L2582" s="54"/>
      <c r="M2582" s="79" t="s">
        <v>93</v>
      </c>
      <c r="N2582" s="54">
        <v>6609230</v>
      </c>
      <c r="O2582" s="54" t="s">
        <v>12817</v>
      </c>
      <c r="P2582" s="60">
        <v>9741729908</v>
      </c>
      <c r="Q2582" s="60" t="s">
        <v>12818</v>
      </c>
      <c r="R2582" s="54" t="s">
        <v>12819</v>
      </c>
      <c r="S2582" s="54" t="s">
        <v>12819</v>
      </c>
      <c r="T2582" s="54" t="s">
        <v>12820</v>
      </c>
      <c r="U2582" s="54" t="s">
        <v>6439</v>
      </c>
      <c r="V2582" s="54" t="s">
        <v>2139</v>
      </c>
      <c r="W2582" s="54" t="s">
        <v>2488</v>
      </c>
      <c r="X2582" s="54" t="s">
        <v>100</v>
      </c>
      <c r="Y2582" s="54" t="s">
        <v>100</v>
      </c>
      <c r="Z2582" s="54"/>
      <c r="AA2582" s="54" t="s">
        <v>109</v>
      </c>
      <c r="AB2582" s="54" t="s">
        <v>109</v>
      </c>
      <c r="AC2582" s="54" t="s">
        <v>8578</v>
      </c>
    </row>
    <row r="2583" spans="1:29" x14ac:dyDescent="0.3">
      <c r="A2583" s="36">
        <v>2582</v>
      </c>
      <c r="B2583" s="35" t="s">
        <v>4151</v>
      </c>
      <c r="C2583" s="160">
        <v>44708</v>
      </c>
      <c r="D2583" s="57">
        <v>27848287</v>
      </c>
      <c r="E2583" s="54" t="s">
        <v>6</v>
      </c>
      <c r="F2583" s="54">
        <v>221395</v>
      </c>
      <c r="G2583" s="54" t="s">
        <v>89</v>
      </c>
      <c r="H2583" s="54" t="s">
        <v>11723</v>
      </c>
      <c r="I2583" s="54" t="s">
        <v>1070</v>
      </c>
      <c r="J2583" s="54" t="s">
        <v>12821</v>
      </c>
      <c r="K2583" s="55" t="s">
        <v>38</v>
      </c>
      <c r="L2583" s="57" t="s">
        <v>8184</v>
      </c>
      <c r="M2583" s="79" t="s">
        <v>93</v>
      </c>
      <c r="N2583" s="196">
        <v>5838895</v>
      </c>
      <c r="O2583" s="54" t="s">
        <v>12822</v>
      </c>
      <c r="P2583" s="54">
        <v>9038916497</v>
      </c>
      <c r="Q2583" s="60" t="s">
        <v>12823</v>
      </c>
      <c r="R2583" s="54" t="s">
        <v>12824</v>
      </c>
      <c r="S2583" s="54" t="s">
        <v>12824</v>
      </c>
      <c r="T2583" s="54" t="s">
        <v>492</v>
      </c>
      <c r="U2583" s="54" t="s">
        <v>12825</v>
      </c>
      <c r="V2583" s="54" t="s">
        <v>7402</v>
      </c>
      <c r="W2583" s="54" t="s">
        <v>12826</v>
      </c>
      <c r="X2583" s="54" t="s">
        <v>128</v>
      </c>
      <c r="Y2583" s="54" t="s">
        <v>128</v>
      </c>
      <c r="Z2583" s="54" t="s">
        <v>128</v>
      </c>
      <c r="AA2583" s="54" t="s">
        <v>109</v>
      </c>
      <c r="AB2583" s="54" t="s">
        <v>109</v>
      </c>
      <c r="AC2583" s="54" t="s">
        <v>12827</v>
      </c>
    </row>
    <row r="2584" spans="1:29" x14ac:dyDescent="0.3">
      <c r="A2584" s="36">
        <v>2583</v>
      </c>
      <c r="B2584" s="35" t="s">
        <v>4151</v>
      </c>
      <c r="C2584" s="160">
        <v>44708</v>
      </c>
      <c r="D2584" s="57">
        <v>28751825</v>
      </c>
      <c r="E2584" s="54" t="s">
        <v>6</v>
      </c>
      <c r="F2584" s="54">
        <v>221395</v>
      </c>
      <c r="G2584" s="54" t="s">
        <v>89</v>
      </c>
      <c r="H2584" s="54" t="s">
        <v>12080</v>
      </c>
      <c r="I2584" s="54" t="s">
        <v>1070</v>
      </c>
      <c r="J2584" s="54" t="s">
        <v>12828</v>
      </c>
      <c r="K2584" s="55" t="s">
        <v>38</v>
      </c>
      <c r="L2584" s="57" t="s">
        <v>10051</v>
      </c>
      <c r="M2584" s="79" t="s">
        <v>93</v>
      </c>
      <c r="N2584" s="57">
        <v>6620991</v>
      </c>
      <c r="O2584" s="54" t="s">
        <v>12829</v>
      </c>
      <c r="P2584" s="54">
        <v>9494916631</v>
      </c>
      <c r="Q2584" s="112" t="s">
        <v>12830</v>
      </c>
      <c r="R2584" s="54" t="s">
        <v>12831</v>
      </c>
      <c r="S2584" s="54" t="s">
        <v>12831</v>
      </c>
      <c r="T2584" s="57" t="s">
        <v>12832</v>
      </c>
      <c r="U2584" s="54" t="s">
        <v>4988</v>
      </c>
      <c r="V2584" s="54" t="s">
        <v>12064</v>
      </c>
      <c r="W2584" s="160">
        <v>44711</v>
      </c>
      <c r="X2584" s="201" t="s">
        <v>128</v>
      </c>
      <c r="Y2584" s="201" t="s">
        <v>128</v>
      </c>
      <c r="Z2584" s="201" t="s">
        <v>128</v>
      </c>
      <c r="AA2584" s="201" t="s">
        <v>101</v>
      </c>
      <c r="AB2584" s="201" t="s">
        <v>101</v>
      </c>
      <c r="AC2584" s="201" t="s">
        <v>12833</v>
      </c>
    </row>
    <row r="2585" spans="1:29" x14ac:dyDescent="0.3">
      <c r="A2585" s="36">
        <v>2584</v>
      </c>
      <c r="B2585" s="35" t="s">
        <v>4151</v>
      </c>
      <c r="C2585" s="160">
        <v>44708</v>
      </c>
      <c r="D2585" s="57">
        <v>28751825</v>
      </c>
      <c r="E2585" s="54" t="s">
        <v>6</v>
      </c>
      <c r="F2585" s="54">
        <v>221395</v>
      </c>
      <c r="G2585" s="54" t="s">
        <v>89</v>
      </c>
      <c r="H2585" s="54" t="s">
        <v>12080</v>
      </c>
      <c r="I2585" s="54" t="s">
        <v>1070</v>
      </c>
      <c r="J2585" s="54" t="s">
        <v>12828</v>
      </c>
      <c r="K2585" s="55" t="s">
        <v>38</v>
      </c>
      <c r="L2585" s="57" t="s">
        <v>10051</v>
      </c>
      <c r="M2585" s="79" t="s">
        <v>93</v>
      </c>
      <c r="N2585" s="57">
        <v>6620999</v>
      </c>
      <c r="O2585" s="54" t="s">
        <v>12834</v>
      </c>
      <c r="P2585" s="54">
        <v>9392606953</v>
      </c>
      <c r="Q2585" s="112" t="s">
        <v>12835</v>
      </c>
      <c r="R2585" s="54" t="s">
        <v>12831</v>
      </c>
      <c r="S2585" s="54" t="s">
        <v>12831</v>
      </c>
      <c r="T2585" s="57" t="s">
        <v>5438</v>
      </c>
      <c r="U2585" s="54" t="s">
        <v>11740</v>
      </c>
      <c r="V2585" s="54" t="s">
        <v>12064</v>
      </c>
      <c r="W2585" s="160">
        <v>44725</v>
      </c>
      <c r="X2585" s="201" t="s">
        <v>128</v>
      </c>
      <c r="Y2585" s="201" t="s">
        <v>128</v>
      </c>
      <c r="Z2585" s="201" t="s">
        <v>128</v>
      </c>
      <c r="AA2585" s="201" t="s">
        <v>101</v>
      </c>
      <c r="AB2585" s="201" t="s">
        <v>101</v>
      </c>
      <c r="AC2585" s="201" t="s">
        <v>12833</v>
      </c>
    </row>
    <row r="2586" spans="1:29" x14ac:dyDescent="0.3">
      <c r="A2586" s="36">
        <v>2585</v>
      </c>
      <c r="B2586" s="35" t="s">
        <v>4151</v>
      </c>
      <c r="C2586" s="160">
        <v>44708</v>
      </c>
      <c r="D2586" s="57">
        <v>28751825</v>
      </c>
      <c r="E2586" s="54" t="s">
        <v>6</v>
      </c>
      <c r="F2586" s="54">
        <v>221395</v>
      </c>
      <c r="G2586" s="54" t="s">
        <v>89</v>
      </c>
      <c r="H2586" s="54" t="s">
        <v>12080</v>
      </c>
      <c r="I2586" s="54" t="s">
        <v>1070</v>
      </c>
      <c r="J2586" s="54" t="s">
        <v>12828</v>
      </c>
      <c r="K2586" s="55" t="s">
        <v>38</v>
      </c>
      <c r="L2586" s="57" t="s">
        <v>10051</v>
      </c>
      <c r="M2586" s="79" t="s">
        <v>93</v>
      </c>
      <c r="N2586" s="202">
        <v>6623357</v>
      </c>
      <c r="O2586" s="54" t="s">
        <v>12836</v>
      </c>
      <c r="P2586" s="54">
        <v>9626551093</v>
      </c>
      <c r="Q2586" s="112" t="s">
        <v>12837</v>
      </c>
      <c r="R2586" s="54" t="s">
        <v>12838</v>
      </c>
      <c r="S2586" s="54" t="s">
        <v>12838</v>
      </c>
      <c r="T2586" s="57" t="s">
        <v>744</v>
      </c>
      <c r="U2586" s="54" t="s">
        <v>12839</v>
      </c>
      <c r="V2586" s="54" t="s">
        <v>12064</v>
      </c>
      <c r="W2586" s="54" t="s">
        <v>12840</v>
      </c>
      <c r="X2586" s="201" t="s">
        <v>128</v>
      </c>
      <c r="Y2586" s="201" t="s">
        <v>128</v>
      </c>
      <c r="Z2586" s="201" t="s">
        <v>128</v>
      </c>
      <c r="AA2586" s="201" t="s">
        <v>109</v>
      </c>
      <c r="AB2586" s="201" t="s">
        <v>101</v>
      </c>
      <c r="AC2586" s="201" t="s">
        <v>12841</v>
      </c>
    </row>
    <row r="2587" spans="1:29" x14ac:dyDescent="0.3">
      <c r="A2587" s="36">
        <v>2586</v>
      </c>
      <c r="B2587" s="35" t="s">
        <v>4151</v>
      </c>
      <c r="C2587" s="203">
        <v>44708</v>
      </c>
      <c r="D2587" s="55">
        <v>30483114</v>
      </c>
      <c r="E2587" s="54" t="s">
        <v>6</v>
      </c>
      <c r="F2587" s="54">
        <v>221395</v>
      </c>
      <c r="G2587" s="55" t="s">
        <v>89</v>
      </c>
      <c r="H2587" s="55" t="s">
        <v>90</v>
      </c>
      <c r="I2587" s="54" t="s">
        <v>1070</v>
      </c>
      <c r="J2587" s="57" t="s">
        <v>12842</v>
      </c>
      <c r="K2587" s="55" t="s">
        <v>38</v>
      </c>
      <c r="L2587" s="57" t="s">
        <v>10051</v>
      </c>
      <c r="M2587" s="79" t="s">
        <v>93</v>
      </c>
      <c r="N2587" s="55">
        <v>6608693</v>
      </c>
      <c r="O2587" s="57" t="s">
        <v>12843</v>
      </c>
      <c r="P2587" s="57">
        <v>9392291718</v>
      </c>
      <c r="Q2587" s="60" t="s">
        <v>12844</v>
      </c>
      <c r="R2587" s="57" t="s">
        <v>1495</v>
      </c>
      <c r="S2587" s="57" t="s">
        <v>558</v>
      </c>
      <c r="T2587" s="55" t="s">
        <v>12845</v>
      </c>
      <c r="U2587" s="204">
        <v>1050000</v>
      </c>
      <c r="V2587" s="204">
        <v>1500000</v>
      </c>
      <c r="W2587" s="57" t="s">
        <v>347</v>
      </c>
      <c r="X2587" s="55" t="s">
        <v>100</v>
      </c>
      <c r="Y2587" s="55" t="s">
        <v>100</v>
      </c>
      <c r="Z2587" s="55" t="s">
        <v>100</v>
      </c>
      <c r="AA2587" s="57" t="s">
        <v>101</v>
      </c>
      <c r="AB2587" s="57" t="s">
        <v>101</v>
      </c>
      <c r="AC2587" s="55" t="s">
        <v>7022</v>
      </c>
    </row>
    <row r="2588" spans="1:29" x14ac:dyDescent="0.3">
      <c r="A2588" s="36">
        <v>2587</v>
      </c>
      <c r="B2588" s="35" t="s">
        <v>4151</v>
      </c>
      <c r="C2588" s="203">
        <v>44708</v>
      </c>
      <c r="D2588" s="55">
        <v>27848287</v>
      </c>
      <c r="E2588" s="54" t="s">
        <v>6</v>
      </c>
      <c r="F2588" s="54">
        <v>221395</v>
      </c>
      <c r="G2588" s="55" t="s">
        <v>89</v>
      </c>
      <c r="H2588" s="55" t="s">
        <v>90</v>
      </c>
      <c r="I2588" s="54" t="s">
        <v>1070</v>
      </c>
      <c r="J2588" s="55" t="s">
        <v>12846</v>
      </c>
      <c r="K2588" s="55" t="s">
        <v>38</v>
      </c>
      <c r="L2588" s="57" t="s">
        <v>10051</v>
      </c>
      <c r="M2588" s="55" t="s">
        <v>93</v>
      </c>
      <c r="N2588" s="55">
        <v>6622887</v>
      </c>
      <c r="O2588" s="55" t="s">
        <v>12847</v>
      </c>
      <c r="P2588" s="55" t="s">
        <v>12848</v>
      </c>
      <c r="Q2588" s="60" t="s">
        <v>12849</v>
      </c>
      <c r="R2588" s="55" t="s">
        <v>3621</v>
      </c>
      <c r="S2588" s="55" t="s">
        <v>569</v>
      </c>
      <c r="T2588" s="55" t="s">
        <v>218</v>
      </c>
      <c r="U2588" s="55">
        <v>537000</v>
      </c>
      <c r="V2588" s="55">
        <v>1600000</v>
      </c>
      <c r="W2588" s="55" t="s">
        <v>12850</v>
      </c>
      <c r="X2588" s="55" t="s">
        <v>128</v>
      </c>
      <c r="Y2588" s="55" t="s">
        <v>128</v>
      </c>
      <c r="Z2588" s="55" t="s">
        <v>128</v>
      </c>
      <c r="AA2588" s="55" t="s">
        <v>7021</v>
      </c>
      <c r="AB2588" s="55" t="s">
        <v>109</v>
      </c>
      <c r="AC2588" s="55" t="s">
        <v>10473</v>
      </c>
    </row>
    <row r="2589" spans="1:29" x14ac:dyDescent="0.3">
      <c r="A2589" s="36">
        <v>2588</v>
      </c>
      <c r="B2589" s="35" t="s">
        <v>4151</v>
      </c>
      <c r="C2589" s="203">
        <v>44708</v>
      </c>
      <c r="D2589" s="55">
        <v>27848287</v>
      </c>
      <c r="E2589" s="54" t="s">
        <v>6</v>
      </c>
      <c r="F2589" s="54">
        <v>221395</v>
      </c>
      <c r="G2589" s="55" t="s">
        <v>89</v>
      </c>
      <c r="H2589" s="55" t="s">
        <v>90</v>
      </c>
      <c r="I2589" s="54" t="s">
        <v>1070</v>
      </c>
      <c r="J2589" s="55" t="s">
        <v>12846</v>
      </c>
      <c r="K2589" s="55" t="s">
        <v>13</v>
      </c>
      <c r="L2589" s="57" t="s">
        <v>12242</v>
      </c>
      <c r="M2589" s="55" t="s">
        <v>93</v>
      </c>
      <c r="N2589" s="55">
        <v>6622892</v>
      </c>
      <c r="O2589" s="121" t="s">
        <v>12851</v>
      </c>
      <c r="P2589" s="55">
        <v>7735129108</v>
      </c>
      <c r="Q2589" s="60" t="s">
        <v>12852</v>
      </c>
      <c r="R2589" s="55" t="s">
        <v>1839</v>
      </c>
      <c r="S2589" s="55" t="s">
        <v>277</v>
      </c>
      <c r="T2589" s="55" t="s">
        <v>12853</v>
      </c>
      <c r="U2589" s="55">
        <v>600000</v>
      </c>
      <c r="V2589" s="55">
        <v>1200000</v>
      </c>
      <c r="W2589" s="55" t="s">
        <v>481</v>
      </c>
      <c r="X2589" s="55" t="s">
        <v>128</v>
      </c>
      <c r="Y2589" s="55" t="s">
        <v>128</v>
      </c>
      <c r="Z2589" s="55" t="s">
        <v>128</v>
      </c>
      <c r="AA2589" s="55" t="s">
        <v>109</v>
      </c>
      <c r="AB2589" s="55" t="s">
        <v>109</v>
      </c>
      <c r="AC2589" s="55" t="s">
        <v>12854</v>
      </c>
    </row>
    <row r="2590" spans="1:29" x14ac:dyDescent="0.3">
      <c r="A2590" s="36">
        <v>2589</v>
      </c>
      <c r="B2590" s="35" t="s">
        <v>4151</v>
      </c>
      <c r="C2590" s="180">
        <v>44708</v>
      </c>
      <c r="D2590" s="79">
        <v>38665247</v>
      </c>
      <c r="E2590" s="79" t="s">
        <v>6</v>
      </c>
      <c r="F2590" s="54">
        <v>221395</v>
      </c>
      <c r="G2590" s="79" t="s">
        <v>89</v>
      </c>
      <c r="H2590" s="79" t="s">
        <v>90</v>
      </c>
      <c r="I2590" s="79" t="s">
        <v>12512</v>
      </c>
      <c r="J2590" s="79" t="s">
        <v>12512</v>
      </c>
      <c r="K2590" s="55" t="s">
        <v>38</v>
      </c>
      <c r="L2590" s="57" t="s">
        <v>10051</v>
      </c>
      <c r="M2590" s="55" t="s">
        <v>93</v>
      </c>
      <c r="N2590" s="79">
        <v>6587332</v>
      </c>
      <c r="O2590" s="79" t="s">
        <v>12855</v>
      </c>
      <c r="P2590" s="79">
        <v>8121005705</v>
      </c>
      <c r="Q2590" s="60" t="s">
        <v>12856</v>
      </c>
      <c r="R2590" s="79" t="s">
        <v>2319</v>
      </c>
      <c r="S2590" s="79" t="s">
        <v>558</v>
      </c>
      <c r="T2590" s="79" t="s">
        <v>12857</v>
      </c>
      <c r="U2590" s="79">
        <v>980000</v>
      </c>
      <c r="V2590" s="79" t="s">
        <v>4456</v>
      </c>
      <c r="W2590" s="79" t="s">
        <v>630</v>
      </c>
      <c r="X2590" s="79" t="s">
        <v>100</v>
      </c>
      <c r="Y2590" s="79" t="s">
        <v>100</v>
      </c>
      <c r="Z2590" s="79" t="s">
        <v>100</v>
      </c>
      <c r="AA2590" s="79" t="s">
        <v>101</v>
      </c>
      <c r="AB2590" s="79" t="s">
        <v>101</v>
      </c>
      <c r="AC2590" s="169"/>
    </row>
    <row r="2591" spans="1:29" x14ac:dyDescent="0.3">
      <c r="A2591" s="36">
        <v>2590</v>
      </c>
      <c r="B2591" s="35" t="s">
        <v>4151</v>
      </c>
      <c r="C2591" s="180">
        <v>44708</v>
      </c>
      <c r="D2591" s="79">
        <v>38665247</v>
      </c>
      <c r="E2591" s="79" t="s">
        <v>6</v>
      </c>
      <c r="F2591" s="54">
        <v>221395</v>
      </c>
      <c r="G2591" s="79" t="s">
        <v>89</v>
      </c>
      <c r="H2591" s="79" t="s">
        <v>90</v>
      </c>
      <c r="I2591" s="79" t="s">
        <v>12512</v>
      </c>
      <c r="J2591" s="79" t="s">
        <v>12512</v>
      </c>
      <c r="K2591" s="55" t="s">
        <v>13</v>
      </c>
      <c r="L2591" s="79" t="s">
        <v>236</v>
      </c>
      <c r="M2591" s="55" t="s">
        <v>93</v>
      </c>
      <c r="N2591" s="79">
        <v>6449087</v>
      </c>
      <c r="O2591" s="132" t="s">
        <v>12858</v>
      </c>
      <c r="P2591" s="79">
        <v>8712367356</v>
      </c>
      <c r="Q2591" s="60" t="s">
        <v>11728</v>
      </c>
      <c r="R2591" s="79" t="s">
        <v>217</v>
      </c>
      <c r="S2591" s="79" t="s">
        <v>140</v>
      </c>
      <c r="T2591" s="79" t="s">
        <v>11729</v>
      </c>
      <c r="U2591" s="79">
        <v>900000</v>
      </c>
      <c r="V2591" s="79">
        <v>1600000</v>
      </c>
      <c r="W2591" s="79" t="s">
        <v>12859</v>
      </c>
      <c r="X2591" s="79" t="s">
        <v>100</v>
      </c>
      <c r="Y2591" s="79" t="s">
        <v>100</v>
      </c>
      <c r="Z2591" s="79" t="s">
        <v>100</v>
      </c>
      <c r="AA2591" s="79" t="s">
        <v>109</v>
      </c>
      <c r="AB2591" s="79" t="s">
        <v>101</v>
      </c>
      <c r="AC2591" s="79" t="s">
        <v>12860</v>
      </c>
    </row>
    <row r="2592" spans="1:29" x14ac:dyDescent="0.3">
      <c r="A2592" s="36">
        <v>2591</v>
      </c>
      <c r="B2592" s="35" t="s">
        <v>4151</v>
      </c>
      <c r="C2592" s="180">
        <v>44708</v>
      </c>
      <c r="D2592" s="57">
        <v>59921640</v>
      </c>
      <c r="E2592" s="55" t="s">
        <v>6</v>
      </c>
      <c r="F2592" s="55">
        <v>221395</v>
      </c>
      <c r="G2592" s="79" t="s">
        <v>89</v>
      </c>
      <c r="H2592" s="55" t="s">
        <v>12080</v>
      </c>
      <c r="I2592" s="55" t="s">
        <v>1070</v>
      </c>
      <c r="J2592" s="55" t="s">
        <v>12861</v>
      </c>
      <c r="K2592" s="55" t="s">
        <v>13</v>
      </c>
      <c r="L2592" s="57" t="s">
        <v>118</v>
      </c>
      <c r="M2592" s="55" t="s">
        <v>93</v>
      </c>
      <c r="N2592" s="57">
        <v>6622545</v>
      </c>
      <c r="O2592" s="55" t="s">
        <v>4259</v>
      </c>
      <c r="P2592" s="55">
        <v>8341870746</v>
      </c>
      <c r="Q2592" s="112" t="s">
        <v>12862</v>
      </c>
      <c r="R2592" s="55" t="s">
        <v>250</v>
      </c>
      <c r="S2592" s="55" t="s">
        <v>250</v>
      </c>
      <c r="T2592" s="55" t="s">
        <v>12863</v>
      </c>
      <c r="U2592" s="55" t="s">
        <v>12864</v>
      </c>
      <c r="V2592" s="55" t="s">
        <v>12865</v>
      </c>
      <c r="W2592" s="55" t="s">
        <v>2488</v>
      </c>
      <c r="X2592" s="55" t="s">
        <v>2456</v>
      </c>
      <c r="Y2592" s="55" t="s">
        <v>2456</v>
      </c>
      <c r="Z2592" s="55" t="s">
        <v>2456</v>
      </c>
      <c r="AA2592" s="55" t="s">
        <v>334</v>
      </c>
      <c r="AB2592" s="55" t="s">
        <v>109</v>
      </c>
      <c r="AC2592" s="55" t="s">
        <v>12866</v>
      </c>
    </row>
    <row r="2593" spans="1:29" x14ac:dyDescent="0.3">
      <c r="A2593" s="36">
        <v>2592</v>
      </c>
      <c r="B2593" s="35" t="s">
        <v>4151</v>
      </c>
      <c r="C2593" s="180">
        <v>44708</v>
      </c>
      <c r="D2593" s="57">
        <v>59921640</v>
      </c>
      <c r="E2593" s="55" t="s">
        <v>6</v>
      </c>
      <c r="F2593" s="55">
        <v>221395</v>
      </c>
      <c r="G2593" s="79" t="s">
        <v>89</v>
      </c>
      <c r="H2593" s="55" t="s">
        <v>12080</v>
      </c>
      <c r="I2593" s="55" t="s">
        <v>1070</v>
      </c>
      <c r="J2593" s="55" t="s">
        <v>12861</v>
      </c>
      <c r="K2593" s="55" t="s">
        <v>38</v>
      </c>
      <c r="L2593" s="57" t="s">
        <v>8710</v>
      </c>
      <c r="M2593" s="55" t="s">
        <v>93</v>
      </c>
      <c r="N2593" s="57">
        <v>6622271</v>
      </c>
      <c r="O2593" s="57" t="s">
        <v>12867</v>
      </c>
      <c r="P2593" s="55">
        <v>6300445315</v>
      </c>
      <c r="Q2593" s="112" t="s">
        <v>12868</v>
      </c>
      <c r="R2593" s="55" t="s">
        <v>558</v>
      </c>
      <c r="S2593" s="55" t="s">
        <v>558</v>
      </c>
      <c r="T2593" s="57" t="s">
        <v>12869</v>
      </c>
      <c r="U2593" s="55" t="s">
        <v>12870</v>
      </c>
      <c r="V2593" s="55" t="s">
        <v>12871</v>
      </c>
      <c r="W2593" s="55" t="s">
        <v>12872</v>
      </c>
      <c r="X2593" s="55" t="s">
        <v>3429</v>
      </c>
      <c r="Y2593" s="55" t="s">
        <v>2456</v>
      </c>
      <c r="Z2593" s="55" t="s">
        <v>2456</v>
      </c>
      <c r="AA2593" s="55" t="s">
        <v>101</v>
      </c>
      <c r="AB2593" s="55" t="s">
        <v>101</v>
      </c>
      <c r="AC2593" s="55" t="s">
        <v>12873</v>
      </c>
    </row>
    <row r="2594" spans="1:29" x14ac:dyDescent="0.3">
      <c r="A2594" s="36">
        <v>2593</v>
      </c>
      <c r="B2594" s="35" t="s">
        <v>4151</v>
      </c>
      <c r="C2594" s="200">
        <v>44711</v>
      </c>
      <c r="D2594" s="54">
        <v>78517058</v>
      </c>
      <c r="E2594" s="54" t="s">
        <v>1576</v>
      </c>
      <c r="F2594" s="54">
        <v>210369</v>
      </c>
      <c r="G2594" s="54" t="s">
        <v>89</v>
      </c>
      <c r="H2594" s="54" t="s">
        <v>254</v>
      </c>
      <c r="I2594" s="54" t="s">
        <v>103</v>
      </c>
      <c r="J2594" s="54" t="s">
        <v>12874</v>
      </c>
      <c r="K2594" s="55" t="s">
        <v>11</v>
      </c>
      <c r="L2594" s="55" t="s">
        <v>11</v>
      </c>
      <c r="M2594" s="79" t="s">
        <v>93</v>
      </c>
      <c r="N2594" s="54">
        <v>6622917</v>
      </c>
      <c r="O2594" s="54" t="s">
        <v>12875</v>
      </c>
      <c r="P2594" s="60" t="s">
        <v>12876</v>
      </c>
      <c r="Q2594" s="60" t="s">
        <v>12877</v>
      </c>
      <c r="R2594" s="54" t="s">
        <v>1587</v>
      </c>
      <c r="S2594" s="54" t="s">
        <v>660</v>
      </c>
      <c r="T2594" s="54" t="s">
        <v>12878</v>
      </c>
      <c r="U2594" s="54">
        <v>900000</v>
      </c>
      <c r="V2594" s="54">
        <v>1800000</v>
      </c>
      <c r="W2594" s="54" t="s">
        <v>9161</v>
      </c>
      <c r="X2594" s="54" t="s">
        <v>100</v>
      </c>
      <c r="Y2594" s="54" t="s">
        <v>100</v>
      </c>
      <c r="Z2594" s="54" t="s">
        <v>118</v>
      </c>
      <c r="AA2594" s="54" t="s">
        <v>109</v>
      </c>
      <c r="AB2594" s="54" t="s">
        <v>109</v>
      </c>
      <c r="AC2594" s="54"/>
    </row>
    <row r="2595" spans="1:29" x14ac:dyDescent="0.3">
      <c r="A2595" s="36">
        <v>2594</v>
      </c>
      <c r="B2595" s="35" t="s">
        <v>4151</v>
      </c>
      <c r="C2595" s="200">
        <v>44711</v>
      </c>
      <c r="D2595" s="54">
        <v>77354050</v>
      </c>
      <c r="E2595" s="54" t="s">
        <v>1576</v>
      </c>
      <c r="F2595" s="54">
        <v>210369</v>
      </c>
      <c r="G2595" s="54" t="s">
        <v>89</v>
      </c>
      <c r="H2595" s="54" t="s">
        <v>254</v>
      </c>
      <c r="I2595" s="54" t="s">
        <v>1098</v>
      </c>
      <c r="J2595" s="54" t="s">
        <v>12879</v>
      </c>
      <c r="K2595" s="55" t="s">
        <v>11</v>
      </c>
      <c r="L2595" s="55" t="s">
        <v>11</v>
      </c>
      <c r="M2595" s="79" t="s">
        <v>93</v>
      </c>
      <c r="N2595" s="54">
        <v>6609137</v>
      </c>
      <c r="O2595" s="54" t="s">
        <v>12880</v>
      </c>
      <c r="P2595" s="60" t="s">
        <v>12881</v>
      </c>
      <c r="Q2595" s="60" t="s">
        <v>12882</v>
      </c>
      <c r="R2595" s="54" t="s">
        <v>743</v>
      </c>
      <c r="S2595" s="54" t="s">
        <v>2319</v>
      </c>
      <c r="T2595" s="54" t="s">
        <v>12883</v>
      </c>
      <c r="U2595" s="54">
        <v>1200000</v>
      </c>
      <c r="V2595" s="54">
        <v>1500000</v>
      </c>
      <c r="W2595" s="54" t="s">
        <v>508</v>
      </c>
      <c r="X2595" s="54" t="s">
        <v>100</v>
      </c>
      <c r="Y2595" s="54" t="s">
        <v>100</v>
      </c>
      <c r="Z2595" s="54" t="s">
        <v>118</v>
      </c>
      <c r="AA2595" s="54" t="s">
        <v>7797</v>
      </c>
      <c r="AB2595" s="54" t="s">
        <v>109</v>
      </c>
      <c r="AC2595" s="54"/>
    </row>
    <row r="2596" spans="1:29" x14ac:dyDescent="0.3">
      <c r="A2596" s="36">
        <v>2595</v>
      </c>
      <c r="B2596" s="35" t="s">
        <v>4151</v>
      </c>
      <c r="C2596" s="200">
        <v>44711</v>
      </c>
      <c r="D2596" s="54">
        <v>77354050</v>
      </c>
      <c r="E2596" s="54" t="s">
        <v>1576</v>
      </c>
      <c r="F2596" s="54">
        <v>210369</v>
      </c>
      <c r="G2596" s="54" t="s">
        <v>89</v>
      </c>
      <c r="H2596" s="54" t="s">
        <v>254</v>
      </c>
      <c r="I2596" s="54" t="s">
        <v>1098</v>
      </c>
      <c r="J2596" s="54" t="s">
        <v>12879</v>
      </c>
      <c r="K2596" s="55" t="s">
        <v>11</v>
      </c>
      <c r="L2596" s="55" t="s">
        <v>11</v>
      </c>
      <c r="M2596" s="79" t="s">
        <v>93</v>
      </c>
      <c r="N2596" s="54">
        <v>6621141</v>
      </c>
      <c r="O2596" s="54" t="s">
        <v>4062</v>
      </c>
      <c r="P2596" s="60" t="s">
        <v>12884</v>
      </c>
      <c r="Q2596" s="60" t="s">
        <v>12885</v>
      </c>
      <c r="R2596" s="54" t="s">
        <v>2902</v>
      </c>
      <c r="S2596" s="54" t="s">
        <v>776</v>
      </c>
      <c r="T2596" s="54" t="s">
        <v>12886</v>
      </c>
      <c r="U2596" s="54">
        <v>1020000</v>
      </c>
      <c r="V2596" s="54">
        <v>1400000</v>
      </c>
      <c r="W2596" s="54" t="s">
        <v>9161</v>
      </c>
      <c r="X2596" s="54" t="s">
        <v>100</v>
      </c>
      <c r="Y2596" s="54" t="s">
        <v>100</v>
      </c>
      <c r="Z2596" s="54" t="s">
        <v>118</v>
      </c>
      <c r="AA2596" s="54" t="s">
        <v>4450</v>
      </c>
      <c r="AB2596" s="54" t="s">
        <v>109</v>
      </c>
      <c r="AC2596" s="54"/>
    </row>
    <row r="2597" spans="1:29" x14ac:dyDescent="0.3">
      <c r="A2597" s="36">
        <v>2596</v>
      </c>
      <c r="B2597" s="35" t="s">
        <v>4151</v>
      </c>
      <c r="C2597" s="200">
        <v>44711</v>
      </c>
      <c r="D2597" s="54">
        <v>19789800</v>
      </c>
      <c r="E2597" s="54" t="s">
        <v>1576</v>
      </c>
      <c r="F2597" s="54">
        <v>210369</v>
      </c>
      <c r="G2597" s="54" t="s">
        <v>89</v>
      </c>
      <c r="H2597" s="54" t="s">
        <v>6841</v>
      </c>
      <c r="I2597" s="54" t="s">
        <v>12710</v>
      </c>
      <c r="J2597" s="54" t="s">
        <v>12710</v>
      </c>
      <c r="K2597" s="55" t="s">
        <v>12</v>
      </c>
      <c r="L2597" s="54" t="s">
        <v>402</v>
      </c>
      <c r="M2597" s="79" t="s">
        <v>93</v>
      </c>
      <c r="N2597" s="54">
        <v>6621173</v>
      </c>
      <c r="O2597" s="54" t="s">
        <v>12887</v>
      </c>
      <c r="P2597" s="60">
        <v>8217483295</v>
      </c>
      <c r="Q2597" s="60" t="s">
        <v>12888</v>
      </c>
      <c r="R2597" s="54" t="s">
        <v>1538</v>
      </c>
      <c r="S2597" s="54" t="s">
        <v>277</v>
      </c>
      <c r="T2597" s="54" t="s">
        <v>10725</v>
      </c>
      <c r="U2597" s="54">
        <v>600000</v>
      </c>
      <c r="V2597" s="54">
        <v>1400000</v>
      </c>
      <c r="W2597" s="54" t="s">
        <v>462</v>
      </c>
      <c r="X2597" s="54" t="s">
        <v>100</v>
      </c>
      <c r="Y2597" s="54" t="s">
        <v>100</v>
      </c>
      <c r="Z2597" s="54" t="s">
        <v>118</v>
      </c>
      <c r="AA2597" s="54" t="s">
        <v>109</v>
      </c>
      <c r="AB2597" s="54" t="s">
        <v>109</v>
      </c>
      <c r="AC2597" s="54" t="s">
        <v>12889</v>
      </c>
    </row>
    <row r="2598" spans="1:29" x14ac:dyDescent="0.3">
      <c r="A2598" s="36">
        <v>2597</v>
      </c>
      <c r="B2598" s="35" t="s">
        <v>4151</v>
      </c>
      <c r="C2598" s="200">
        <v>44711</v>
      </c>
      <c r="D2598" s="54">
        <v>96578883</v>
      </c>
      <c r="E2598" s="54" t="s">
        <v>1576</v>
      </c>
      <c r="F2598" s="54">
        <v>210369</v>
      </c>
      <c r="G2598" s="54" t="s">
        <v>89</v>
      </c>
      <c r="H2598" s="54" t="s">
        <v>6841</v>
      </c>
      <c r="I2598" s="54" t="s">
        <v>1330</v>
      </c>
      <c r="J2598" s="54" t="s">
        <v>1330</v>
      </c>
      <c r="K2598" s="55" t="s">
        <v>24</v>
      </c>
      <c r="L2598" s="54" t="s">
        <v>10437</v>
      </c>
      <c r="M2598" s="79" t="s">
        <v>93</v>
      </c>
      <c r="N2598" s="54">
        <v>6609296</v>
      </c>
      <c r="O2598" s="54" t="s">
        <v>12890</v>
      </c>
      <c r="P2598" s="60">
        <v>7760196003</v>
      </c>
      <c r="Q2598" s="60" t="s">
        <v>12891</v>
      </c>
      <c r="R2598" s="54" t="s">
        <v>754</v>
      </c>
      <c r="S2598" s="54" t="s">
        <v>398</v>
      </c>
      <c r="T2598" s="54" t="s">
        <v>12892</v>
      </c>
      <c r="U2598" s="54">
        <v>1500000</v>
      </c>
      <c r="V2598" s="54">
        <v>2300000</v>
      </c>
      <c r="W2598" s="54" t="s">
        <v>12893</v>
      </c>
      <c r="X2598" s="54" t="s">
        <v>100</v>
      </c>
      <c r="Y2598" s="54" t="s">
        <v>100</v>
      </c>
      <c r="Z2598" s="54" t="s">
        <v>118</v>
      </c>
      <c r="AA2598" s="54" t="s">
        <v>109</v>
      </c>
      <c r="AB2598" s="54" t="s">
        <v>109</v>
      </c>
      <c r="AC2598" s="54"/>
    </row>
    <row r="2599" spans="1:29" x14ac:dyDescent="0.3">
      <c r="A2599" s="36">
        <v>2598</v>
      </c>
      <c r="B2599" s="35" t="s">
        <v>4151</v>
      </c>
      <c r="C2599" s="200">
        <v>44711</v>
      </c>
      <c r="D2599" s="54">
        <v>96578883</v>
      </c>
      <c r="E2599" s="54" t="s">
        <v>1576</v>
      </c>
      <c r="F2599" s="54">
        <v>210369</v>
      </c>
      <c r="G2599" s="54" t="s">
        <v>89</v>
      </c>
      <c r="H2599" s="54" t="s">
        <v>6841</v>
      </c>
      <c r="I2599" s="54" t="s">
        <v>1330</v>
      </c>
      <c r="J2599" s="54" t="s">
        <v>1330</v>
      </c>
      <c r="K2599" s="55" t="s">
        <v>24</v>
      </c>
      <c r="L2599" s="54" t="s">
        <v>10437</v>
      </c>
      <c r="M2599" s="79" t="s">
        <v>93</v>
      </c>
      <c r="N2599" s="54">
        <v>6622429</v>
      </c>
      <c r="O2599" s="54" t="s">
        <v>12894</v>
      </c>
      <c r="P2599" s="60">
        <v>8328930266</v>
      </c>
      <c r="Q2599" s="60" t="s">
        <v>12895</v>
      </c>
      <c r="R2599" s="54" t="s">
        <v>176</v>
      </c>
      <c r="S2599" s="54" t="s">
        <v>844</v>
      </c>
      <c r="T2599" s="54" t="s">
        <v>12896</v>
      </c>
      <c r="U2599" s="54">
        <v>1200000</v>
      </c>
      <c r="V2599" s="54">
        <v>2300000</v>
      </c>
      <c r="W2599" s="54" t="s">
        <v>12897</v>
      </c>
      <c r="X2599" s="54" t="s">
        <v>100</v>
      </c>
      <c r="Y2599" s="54" t="s">
        <v>100</v>
      </c>
      <c r="Z2599" s="54" t="s">
        <v>118</v>
      </c>
      <c r="AA2599" s="54" t="s">
        <v>220</v>
      </c>
      <c r="AB2599" s="54" t="s">
        <v>109</v>
      </c>
      <c r="AC2599" s="54" t="s">
        <v>12898</v>
      </c>
    </row>
    <row r="2600" spans="1:29" x14ac:dyDescent="0.3">
      <c r="A2600" s="36">
        <v>2599</v>
      </c>
      <c r="B2600" s="35" t="s">
        <v>4151</v>
      </c>
      <c r="C2600" s="200">
        <v>44711</v>
      </c>
      <c r="D2600" s="54">
        <v>37816995</v>
      </c>
      <c r="E2600" s="54" t="s">
        <v>1576</v>
      </c>
      <c r="F2600" s="54">
        <v>210369</v>
      </c>
      <c r="G2600" s="54" t="s">
        <v>89</v>
      </c>
      <c r="H2600" s="54" t="s">
        <v>254</v>
      </c>
      <c r="I2600" s="54" t="s">
        <v>12899</v>
      </c>
      <c r="J2600" s="54" t="s">
        <v>1414</v>
      </c>
      <c r="K2600" s="55" t="s">
        <v>47</v>
      </c>
      <c r="L2600" s="54" t="s">
        <v>402</v>
      </c>
      <c r="M2600" s="79" t="s">
        <v>93</v>
      </c>
      <c r="N2600" s="54">
        <v>6621481</v>
      </c>
      <c r="O2600" s="54" t="s">
        <v>12900</v>
      </c>
      <c r="P2600" s="60">
        <v>9958244500</v>
      </c>
      <c r="Q2600" s="60" t="s">
        <v>12901</v>
      </c>
      <c r="R2600" s="54" t="s">
        <v>1587</v>
      </c>
      <c r="S2600" s="54" t="s">
        <v>677</v>
      </c>
      <c r="T2600" s="54" t="s">
        <v>12902</v>
      </c>
      <c r="U2600" s="54">
        <v>1350000</v>
      </c>
      <c r="V2600" s="54">
        <v>2000000</v>
      </c>
      <c r="W2600" s="54" t="s">
        <v>2488</v>
      </c>
      <c r="X2600" s="54" t="s">
        <v>100</v>
      </c>
      <c r="Y2600" s="54" t="s">
        <v>100</v>
      </c>
      <c r="Z2600" s="54" t="s">
        <v>118</v>
      </c>
      <c r="AA2600" s="54" t="s">
        <v>767</v>
      </c>
      <c r="AB2600" s="54" t="s">
        <v>109</v>
      </c>
      <c r="AC2600" s="54"/>
    </row>
    <row r="2601" spans="1:29" x14ac:dyDescent="0.3">
      <c r="A2601" s="36">
        <v>2600</v>
      </c>
      <c r="B2601" s="35" t="s">
        <v>4151</v>
      </c>
      <c r="C2601" s="200">
        <v>44711</v>
      </c>
      <c r="D2601" s="54">
        <v>86030217</v>
      </c>
      <c r="E2601" s="54" t="s">
        <v>1576</v>
      </c>
      <c r="F2601" s="54">
        <v>210369</v>
      </c>
      <c r="G2601" s="54" t="s">
        <v>7694</v>
      </c>
      <c r="H2601" s="54" t="s">
        <v>90</v>
      </c>
      <c r="I2601" s="54" t="s">
        <v>120</v>
      </c>
      <c r="J2601" s="54" t="s">
        <v>12903</v>
      </c>
      <c r="K2601" s="55" t="s">
        <v>24</v>
      </c>
      <c r="L2601" s="54" t="s">
        <v>10437</v>
      </c>
      <c r="M2601" s="79" t="s">
        <v>93</v>
      </c>
      <c r="N2601" s="54">
        <v>6621794</v>
      </c>
      <c r="O2601" s="54" t="s">
        <v>12904</v>
      </c>
      <c r="P2601" s="60">
        <v>8448776648</v>
      </c>
      <c r="Q2601" s="60" t="s">
        <v>12905</v>
      </c>
      <c r="R2601" s="54" t="s">
        <v>6686</v>
      </c>
      <c r="S2601" s="54" t="s">
        <v>12906</v>
      </c>
      <c r="T2601" s="54" t="s">
        <v>12907</v>
      </c>
      <c r="U2601" s="54">
        <v>900000</v>
      </c>
      <c r="V2601" s="54">
        <v>2500000</v>
      </c>
      <c r="W2601" s="54" t="s">
        <v>12908</v>
      </c>
      <c r="X2601" s="54" t="s">
        <v>100</v>
      </c>
      <c r="Y2601" s="54" t="s">
        <v>100</v>
      </c>
      <c r="Z2601" s="54" t="s">
        <v>100</v>
      </c>
      <c r="AA2601" s="54" t="s">
        <v>12909</v>
      </c>
      <c r="AB2601" s="54" t="s">
        <v>366</v>
      </c>
      <c r="AC2601" s="54" t="s">
        <v>12910</v>
      </c>
    </row>
    <row r="2602" spans="1:29" x14ac:dyDescent="0.3">
      <c r="A2602" s="36">
        <v>2601</v>
      </c>
      <c r="B2602" s="35" t="s">
        <v>4151</v>
      </c>
      <c r="C2602" s="200">
        <v>44711</v>
      </c>
      <c r="D2602" s="54">
        <v>86030217</v>
      </c>
      <c r="E2602" s="54" t="s">
        <v>1576</v>
      </c>
      <c r="F2602" s="54">
        <v>210369</v>
      </c>
      <c r="G2602" s="54" t="s">
        <v>7694</v>
      </c>
      <c r="H2602" s="54" t="s">
        <v>90</v>
      </c>
      <c r="I2602" s="54" t="s">
        <v>120</v>
      </c>
      <c r="J2602" s="54" t="s">
        <v>12903</v>
      </c>
      <c r="K2602" s="55" t="s">
        <v>24</v>
      </c>
      <c r="L2602" s="54" t="s">
        <v>46</v>
      </c>
      <c r="M2602" s="79" t="s">
        <v>11490</v>
      </c>
      <c r="N2602" s="54">
        <v>6621801</v>
      </c>
      <c r="O2602" s="54" t="s">
        <v>12911</v>
      </c>
      <c r="P2602" s="60">
        <v>9916909643</v>
      </c>
      <c r="Q2602" s="60" t="s">
        <v>12912</v>
      </c>
      <c r="R2602" s="54" t="s">
        <v>2075</v>
      </c>
      <c r="S2602" s="54" t="s">
        <v>12913</v>
      </c>
      <c r="T2602" s="54" t="s">
        <v>765</v>
      </c>
      <c r="U2602" s="54">
        <v>1700000</v>
      </c>
      <c r="V2602" s="54">
        <v>2700000</v>
      </c>
      <c r="W2602" s="54" t="s">
        <v>12914</v>
      </c>
      <c r="X2602" s="54" t="s">
        <v>100</v>
      </c>
      <c r="Y2602" s="54" t="s">
        <v>100</v>
      </c>
      <c r="Z2602" s="54" t="s">
        <v>100</v>
      </c>
      <c r="AA2602" s="54" t="s">
        <v>366</v>
      </c>
      <c r="AB2602" s="54" t="s">
        <v>366</v>
      </c>
      <c r="AC2602" s="54" t="s">
        <v>8578</v>
      </c>
    </row>
    <row r="2603" spans="1:29" x14ac:dyDescent="0.3">
      <c r="A2603" s="36">
        <v>2602</v>
      </c>
      <c r="B2603" s="35" t="s">
        <v>4151</v>
      </c>
      <c r="C2603" s="200">
        <v>44711</v>
      </c>
      <c r="D2603" s="54">
        <v>80098420</v>
      </c>
      <c r="E2603" s="54" t="s">
        <v>1576</v>
      </c>
      <c r="F2603" s="54">
        <v>210369</v>
      </c>
      <c r="G2603" s="54" t="s">
        <v>89</v>
      </c>
      <c r="H2603" s="54" t="s">
        <v>2967</v>
      </c>
      <c r="I2603" s="54" t="s">
        <v>12915</v>
      </c>
      <c r="J2603" s="54"/>
      <c r="K2603" s="55" t="s">
        <v>13</v>
      </c>
      <c r="L2603" s="54" t="s">
        <v>236</v>
      </c>
      <c r="M2603" s="79" t="s">
        <v>93</v>
      </c>
      <c r="N2603" s="54">
        <v>6392970</v>
      </c>
      <c r="O2603" s="54" t="s">
        <v>12916</v>
      </c>
      <c r="P2603" s="60">
        <v>9182770608</v>
      </c>
      <c r="Q2603" s="60" t="s">
        <v>12917</v>
      </c>
      <c r="R2603" s="54" t="s">
        <v>10441</v>
      </c>
      <c r="S2603" s="54" t="s">
        <v>10441</v>
      </c>
      <c r="T2603" s="54" t="s">
        <v>12918</v>
      </c>
      <c r="U2603" s="54">
        <v>850000</v>
      </c>
      <c r="V2603" s="54">
        <v>1500000</v>
      </c>
      <c r="W2603" s="54" t="s">
        <v>12919</v>
      </c>
      <c r="X2603" s="54" t="s">
        <v>100</v>
      </c>
      <c r="Y2603" s="54" t="s">
        <v>100</v>
      </c>
      <c r="Z2603" s="54"/>
      <c r="AA2603" s="54" t="s">
        <v>919</v>
      </c>
      <c r="AB2603" s="54" t="s">
        <v>2840</v>
      </c>
      <c r="AC2603" s="54" t="s">
        <v>12920</v>
      </c>
    </row>
    <row r="2604" spans="1:29" x14ac:dyDescent="0.3">
      <c r="A2604" s="36">
        <v>2603</v>
      </c>
      <c r="B2604" s="35" t="s">
        <v>4151</v>
      </c>
      <c r="C2604" s="200">
        <v>44711</v>
      </c>
      <c r="D2604" s="54">
        <v>80098420</v>
      </c>
      <c r="E2604" s="54" t="s">
        <v>1576</v>
      </c>
      <c r="F2604" s="54">
        <v>210369</v>
      </c>
      <c r="G2604" s="54" t="s">
        <v>89</v>
      </c>
      <c r="H2604" s="54" t="s">
        <v>2967</v>
      </c>
      <c r="I2604" s="54" t="s">
        <v>12915</v>
      </c>
      <c r="J2604" s="54"/>
      <c r="K2604" s="55" t="s">
        <v>46</v>
      </c>
      <c r="L2604" s="54" t="s">
        <v>11679</v>
      </c>
      <c r="M2604" s="79" t="s">
        <v>93</v>
      </c>
      <c r="N2604" s="54">
        <v>6587774</v>
      </c>
      <c r="O2604" s="54" t="s">
        <v>12921</v>
      </c>
      <c r="P2604" s="60">
        <v>8103417578</v>
      </c>
      <c r="Q2604" s="60" t="s">
        <v>12922</v>
      </c>
      <c r="R2604" s="54" t="s">
        <v>10193</v>
      </c>
      <c r="S2604" s="54" t="s">
        <v>10193</v>
      </c>
      <c r="T2604" s="54" t="s">
        <v>955</v>
      </c>
      <c r="U2604" s="54">
        <v>1150000</v>
      </c>
      <c r="V2604" s="54">
        <v>1600000</v>
      </c>
      <c r="W2604" s="54" t="s">
        <v>12923</v>
      </c>
      <c r="X2604" s="54" t="s">
        <v>100</v>
      </c>
      <c r="Y2604" s="54" t="s">
        <v>100</v>
      </c>
      <c r="Z2604" s="54"/>
      <c r="AA2604" s="54" t="s">
        <v>109</v>
      </c>
      <c r="AB2604" s="54" t="s">
        <v>2840</v>
      </c>
      <c r="AC2604" s="54" t="s">
        <v>12924</v>
      </c>
    </row>
    <row r="2605" spans="1:29" x14ac:dyDescent="0.3">
      <c r="A2605" s="36">
        <v>2604</v>
      </c>
      <c r="B2605" s="35" t="s">
        <v>4151</v>
      </c>
      <c r="C2605" s="200">
        <v>44711</v>
      </c>
      <c r="D2605" s="54">
        <v>49782274</v>
      </c>
      <c r="E2605" s="54" t="s">
        <v>1576</v>
      </c>
      <c r="F2605" s="54">
        <v>210369</v>
      </c>
      <c r="G2605" s="54" t="s">
        <v>735</v>
      </c>
      <c r="H2605" s="54" t="s">
        <v>736</v>
      </c>
      <c r="I2605" s="54" t="s">
        <v>12925</v>
      </c>
      <c r="J2605" s="54" t="s">
        <v>12926</v>
      </c>
      <c r="K2605" s="55" t="s">
        <v>24</v>
      </c>
      <c r="L2605" s="54" t="s">
        <v>10437</v>
      </c>
      <c r="M2605" s="79" t="s">
        <v>93</v>
      </c>
      <c r="N2605" s="54">
        <v>6634590</v>
      </c>
      <c r="O2605" s="54" t="s">
        <v>12927</v>
      </c>
      <c r="P2605" s="60">
        <v>9581535995</v>
      </c>
      <c r="Q2605" s="60" t="s">
        <v>12928</v>
      </c>
      <c r="R2605" s="54" t="s">
        <v>10883</v>
      </c>
      <c r="S2605" s="54" t="s">
        <v>277</v>
      </c>
      <c r="T2605" s="54" t="s">
        <v>12929</v>
      </c>
      <c r="U2605" s="54">
        <v>2150000</v>
      </c>
      <c r="V2605" s="54">
        <v>2500000</v>
      </c>
      <c r="W2605" s="54" t="s">
        <v>6261</v>
      </c>
      <c r="X2605" s="54" t="s">
        <v>10395</v>
      </c>
      <c r="Y2605" s="54" t="s">
        <v>100</v>
      </c>
      <c r="Z2605" s="54" t="s">
        <v>100</v>
      </c>
      <c r="AA2605" s="54" t="s">
        <v>109</v>
      </c>
      <c r="AB2605" s="54" t="s">
        <v>2840</v>
      </c>
      <c r="AC2605" s="54" t="s">
        <v>12930</v>
      </c>
    </row>
    <row r="2606" spans="1:29" x14ac:dyDescent="0.3">
      <c r="A2606" s="36">
        <v>2605</v>
      </c>
      <c r="B2606" s="35" t="s">
        <v>4151</v>
      </c>
      <c r="C2606" s="200">
        <v>44711</v>
      </c>
      <c r="D2606" s="54">
        <v>10663239</v>
      </c>
      <c r="E2606" s="54" t="s">
        <v>1576</v>
      </c>
      <c r="F2606" s="54">
        <v>210369</v>
      </c>
      <c r="G2606" s="54" t="s">
        <v>89</v>
      </c>
      <c r="H2606" s="54" t="s">
        <v>90</v>
      </c>
      <c r="I2606" s="54" t="s">
        <v>12931</v>
      </c>
      <c r="J2606" s="54" t="s">
        <v>12932</v>
      </c>
      <c r="K2606" s="55" t="s">
        <v>13</v>
      </c>
      <c r="L2606" s="54" t="s">
        <v>31</v>
      </c>
      <c r="M2606" s="79" t="s">
        <v>93</v>
      </c>
      <c r="N2606" s="54">
        <v>6634496</v>
      </c>
      <c r="O2606" s="54" t="s">
        <v>12933</v>
      </c>
      <c r="P2606" s="60">
        <v>9008081968</v>
      </c>
      <c r="Q2606" s="60" t="s">
        <v>12934</v>
      </c>
      <c r="R2606" s="54" t="s">
        <v>375</v>
      </c>
      <c r="S2606" s="54" t="s">
        <v>6804</v>
      </c>
      <c r="T2606" s="54" t="s">
        <v>3552</v>
      </c>
      <c r="U2606" s="54">
        <v>7200000</v>
      </c>
      <c r="V2606" s="54" t="s">
        <v>12935</v>
      </c>
      <c r="W2606" s="54" t="s">
        <v>12936</v>
      </c>
      <c r="X2606" s="54" t="s">
        <v>100</v>
      </c>
      <c r="Y2606" s="54" t="s">
        <v>12937</v>
      </c>
      <c r="Z2606" s="54" t="s">
        <v>12938</v>
      </c>
      <c r="AA2606" s="54" t="s">
        <v>334</v>
      </c>
      <c r="AB2606" s="54" t="s">
        <v>334</v>
      </c>
      <c r="AC2606" s="54" t="s">
        <v>12939</v>
      </c>
    </row>
    <row r="2607" spans="1:29" x14ac:dyDescent="0.3">
      <c r="A2607" s="36">
        <v>2606</v>
      </c>
      <c r="B2607" s="35" t="s">
        <v>4151</v>
      </c>
      <c r="C2607" s="200">
        <v>44711</v>
      </c>
      <c r="D2607" s="54">
        <v>10663239</v>
      </c>
      <c r="E2607" s="54" t="s">
        <v>1576</v>
      </c>
      <c r="F2607" s="54">
        <v>210369</v>
      </c>
      <c r="G2607" s="54" t="s">
        <v>89</v>
      </c>
      <c r="H2607" s="54" t="s">
        <v>90</v>
      </c>
      <c r="I2607" s="54" t="s">
        <v>12931</v>
      </c>
      <c r="J2607" s="54" t="s">
        <v>12932</v>
      </c>
      <c r="K2607" s="55" t="s">
        <v>13</v>
      </c>
      <c r="L2607" s="54" t="s">
        <v>31</v>
      </c>
      <c r="M2607" s="79" t="s">
        <v>93</v>
      </c>
      <c r="N2607" s="54">
        <v>6635398</v>
      </c>
      <c r="O2607" s="54" t="s">
        <v>12940</v>
      </c>
      <c r="P2607" s="60">
        <v>9964859915</v>
      </c>
      <c r="Q2607" s="60" t="s">
        <v>12941</v>
      </c>
      <c r="R2607" s="54" t="s">
        <v>881</v>
      </c>
      <c r="S2607" s="54" t="s">
        <v>881</v>
      </c>
      <c r="T2607" s="54" t="s">
        <v>12942</v>
      </c>
      <c r="U2607" s="54">
        <v>6200000</v>
      </c>
      <c r="V2607" s="54">
        <v>1100000</v>
      </c>
      <c r="W2607" s="54" t="s">
        <v>12943</v>
      </c>
      <c r="X2607" s="54" t="s">
        <v>100</v>
      </c>
      <c r="Y2607" s="54" t="s">
        <v>100</v>
      </c>
      <c r="Z2607" s="54" t="s">
        <v>100</v>
      </c>
      <c r="AA2607" s="54" t="s">
        <v>334</v>
      </c>
      <c r="AB2607" s="54" t="s">
        <v>334</v>
      </c>
      <c r="AC2607" s="54" t="s">
        <v>8578</v>
      </c>
    </row>
    <row r="2608" spans="1:29" x14ac:dyDescent="0.3">
      <c r="A2608" s="36">
        <v>2607</v>
      </c>
      <c r="B2608" s="35" t="s">
        <v>4151</v>
      </c>
      <c r="C2608" s="200">
        <v>44711</v>
      </c>
      <c r="D2608" s="54">
        <v>37816995</v>
      </c>
      <c r="E2608" s="54" t="s">
        <v>1576</v>
      </c>
      <c r="F2608" s="54">
        <v>210369</v>
      </c>
      <c r="G2608" s="54" t="s">
        <v>89</v>
      </c>
      <c r="H2608" s="54" t="s">
        <v>90</v>
      </c>
      <c r="I2608" s="54" t="s">
        <v>1277</v>
      </c>
      <c r="J2608" s="54" t="s">
        <v>1277</v>
      </c>
      <c r="K2608" s="55" t="s">
        <v>46</v>
      </c>
      <c r="L2608" s="57" t="s">
        <v>11679</v>
      </c>
      <c r="M2608" s="79" t="s">
        <v>93</v>
      </c>
      <c r="N2608" s="54" t="s">
        <v>12944</v>
      </c>
      <c r="O2608" s="54" t="s">
        <v>12945</v>
      </c>
      <c r="P2608" s="60">
        <v>9980265062</v>
      </c>
      <c r="Q2608" s="60" t="s">
        <v>12946</v>
      </c>
      <c r="R2608" s="54" t="s">
        <v>2560</v>
      </c>
      <c r="S2608" s="54" t="s">
        <v>2560</v>
      </c>
      <c r="T2608" s="54" t="s">
        <v>12947</v>
      </c>
      <c r="U2608" s="54">
        <v>1600000</v>
      </c>
      <c r="V2608" s="54">
        <v>2500000</v>
      </c>
      <c r="W2608" s="54" t="s">
        <v>347</v>
      </c>
      <c r="X2608" s="54" t="s">
        <v>100</v>
      </c>
      <c r="Y2608" s="54" t="s">
        <v>100</v>
      </c>
      <c r="Z2608" s="54" t="s">
        <v>100</v>
      </c>
      <c r="AA2608" s="54" t="s">
        <v>109</v>
      </c>
      <c r="AB2608" s="54" t="s">
        <v>109</v>
      </c>
      <c r="AC2608" s="54">
        <v>33477</v>
      </c>
    </row>
    <row r="2609" spans="1:29" x14ac:dyDescent="0.3">
      <c r="A2609" s="36">
        <v>2608</v>
      </c>
      <c r="B2609" s="35" t="s">
        <v>4151</v>
      </c>
      <c r="C2609" s="200">
        <v>44711</v>
      </c>
      <c r="D2609" s="54">
        <v>37816995</v>
      </c>
      <c r="E2609" s="54" t="s">
        <v>1576</v>
      </c>
      <c r="F2609" s="54">
        <v>210369</v>
      </c>
      <c r="G2609" s="54" t="s">
        <v>89</v>
      </c>
      <c r="H2609" s="54" t="s">
        <v>90</v>
      </c>
      <c r="I2609" s="54" t="s">
        <v>1277</v>
      </c>
      <c r="J2609" s="54" t="s">
        <v>1277</v>
      </c>
      <c r="K2609" s="55" t="s">
        <v>18</v>
      </c>
      <c r="L2609" s="54" t="s">
        <v>1577</v>
      </c>
      <c r="M2609" s="79" t="s">
        <v>93</v>
      </c>
      <c r="N2609" s="54" t="s">
        <v>12948</v>
      </c>
      <c r="O2609" s="54" t="s">
        <v>12949</v>
      </c>
      <c r="P2609" s="60">
        <v>7904347135</v>
      </c>
      <c r="Q2609" s="60" t="s">
        <v>12950</v>
      </c>
      <c r="R2609" s="54" t="s">
        <v>12951</v>
      </c>
      <c r="S2609" s="54" t="s">
        <v>12951</v>
      </c>
      <c r="T2609" s="54" t="s">
        <v>995</v>
      </c>
      <c r="U2609" s="54">
        <v>1650000</v>
      </c>
      <c r="V2609" s="54">
        <v>2600000</v>
      </c>
      <c r="W2609" s="54" t="s">
        <v>347</v>
      </c>
      <c r="X2609" s="54" t="s">
        <v>100</v>
      </c>
      <c r="Y2609" s="54" t="s">
        <v>100</v>
      </c>
      <c r="Z2609" s="54" t="s">
        <v>100</v>
      </c>
      <c r="AA2609" s="54" t="s">
        <v>109</v>
      </c>
      <c r="AB2609" s="54" t="s">
        <v>109</v>
      </c>
      <c r="AC2609" s="54">
        <v>32638</v>
      </c>
    </row>
    <row r="2610" spans="1:29" x14ac:dyDescent="0.3">
      <c r="A2610" s="36">
        <v>2609</v>
      </c>
      <c r="B2610" s="35" t="s">
        <v>4151</v>
      </c>
      <c r="C2610" s="200">
        <v>44711</v>
      </c>
      <c r="D2610" s="54">
        <v>83469845</v>
      </c>
      <c r="E2610" s="54" t="s">
        <v>1576</v>
      </c>
      <c r="F2610" s="54">
        <v>210369</v>
      </c>
      <c r="G2610" s="54" t="s">
        <v>89</v>
      </c>
      <c r="H2610" s="54" t="s">
        <v>90</v>
      </c>
      <c r="I2610" s="54" t="s">
        <v>10466</v>
      </c>
      <c r="J2610" s="54" t="s">
        <v>12952</v>
      </c>
      <c r="K2610" s="55" t="s">
        <v>11</v>
      </c>
      <c r="L2610" s="55" t="s">
        <v>11</v>
      </c>
      <c r="M2610" s="79" t="s">
        <v>93</v>
      </c>
      <c r="N2610" s="54">
        <v>6634660</v>
      </c>
      <c r="O2610" s="54" t="s">
        <v>12953</v>
      </c>
      <c r="P2610" s="60">
        <v>9747806855</v>
      </c>
      <c r="Q2610" s="60" t="s">
        <v>12954</v>
      </c>
      <c r="R2610" s="54" t="s">
        <v>170</v>
      </c>
      <c r="S2610" s="54" t="s">
        <v>7480</v>
      </c>
      <c r="T2610" s="54" t="s">
        <v>12955</v>
      </c>
      <c r="U2610" s="54">
        <v>560000</v>
      </c>
      <c r="V2610" s="54">
        <v>1200000</v>
      </c>
      <c r="W2610" s="54" t="s">
        <v>12956</v>
      </c>
      <c r="X2610" s="54" t="s">
        <v>100</v>
      </c>
      <c r="Y2610" s="54" t="s">
        <v>100</v>
      </c>
      <c r="Z2610" s="54" t="s">
        <v>100</v>
      </c>
      <c r="AA2610" s="54" t="s">
        <v>1638</v>
      </c>
      <c r="AB2610" s="54" t="s">
        <v>109</v>
      </c>
      <c r="AC2610" s="54" t="s">
        <v>4912</v>
      </c>
    </row>
    <row r="2611" spans="1:29" x14ac:dyDescent="0.3">
      <c r="A2611" s="36">
        <v>2610</v>
      </c>
      <c r="B2611" s="35" t="s">
        <v>4151</v>
      </c>
      <c r="C2611" s="200">
        <v>44711</v>
      </c>
      <c r="D2611" s="54">
        <v>83469845</v>
      </c>
      <c r="E2611" s="54" t="s">
        <v>1576</v>
      </c>
      <c r="F2611" s="54">
        <v>210369</v>
      </c>
      <c r="G2611" s="54" t="s">
        <v>89</v>
      </c>
      <c r="H2611" s="54" t="s">
        <v>90</v>
      </c>
      <c r="I2611" s="54" t="s">
        <v>10466</v>
      </c>
      <c r="J2611" s="54" t="s">
        <v>12952</v>
      </c>
      <c r="K2611" s="55" t="s">
        <v>11</v>
      </c>
      <c r="L2611" s="55" t="s">
        <v>11</v>
      </c>
      <c r="M2611" s="79" t="s">
        <v>93</v>
      </c>
      <c r="N2611" s="54">
        <v>6634655</v>
      </c>
      <c r="O2611" s="54" t="s">
        <v>12957</v>
      </c>
      <c r="P2611" s="60">
        <v>8197820081</v>
      </c>
      <c r="Q2611" s="60" t="s">
        <v>12958</v>
      </c>
      <c r="R2611" s="54" t="s">
        <v>660</v>
      </c>
      <c r="S2611" s="54" t="s">
        <v>506</v>
      </c>
      <c r="T2611" s="54" t="s">
        <v>12959</v>
      </c>
      <c r="U2611" s="54">
        <v>2000000</v>
      </c>
      <c r="V2611" s="54">
        <v>2700000</v>
      </c>
      <c r="W2611" s="54" t="s">
        <v>12960</v>
      </c>
      <c r="X2611" s="54" t="s">
        <v>100</v>
      </c>
      <c r="Y2611" s="54" t="s">
        <v>100</v>
      </c>
      <c r="Z2611" s="54" t="s">
        <v>100</v>
      </c>
      <c r="AA2611" s="54" t="s">
        <v>401</v>
      </c>
      <c r="AB2611" s="54" t="s">
        <v>109</v>
      </c>
      <c r="AC2611" s="54" t="s">
        <v>12961</v>
      </c>
    </row>
    <row r="2612" spans="1:29" x14ac:dyDescent="0.3">
      <c r="A2612" s="36">
        <v>2611</v>
      </c>
      <c r="B2612" s="35" t="s">
        <v>4151</v>
      </c>
      <c r="C2612" s="200">
        <v>44711</v>
      </c>
      <c r="D2612" s="54">
        <v>83469845</v>
      </c>
      <c r="E2612" s="54" t="s">
        <v>1576</v>
      </c>
      <c r="F2612" s="54">
        <v>210369</v>
      </c>
      <c r="G2612" s="54" t="s">
        <v>89</v>
      </c>
      <c r="H2612" s="54" t="s">
        <v>90</v>
      </c>
      <c r="I2612" s="54" t="s">
        <v>10466</v>
      </c>
      <c r="J2612" s="54" t="s">
        <v>12952</v>
      </c>
      <c r="K2612" s="55" t="s">
        <v>11</v>
      </c>
      <c r="L2612" s="55" t="s">
        <v>11</v>
      </c>
      <c r="M2612" s="79" t="s">
        <v>93</v>
      </c>
      <c r="N2612" s="54">
        <v>6634639</v>
      </c>
      <c r="O2612" s="54" t="s">
        <v>12962</v>
      </c>
      <c r="P2612" s="60">
        <v>7010247279</v>
      </c>
      <c r="Q2612" s="60" t="s">
        <v>12963</v>
      </c>
      <c r="R2612" s="54" t="s">
        <v>506</v>
      </c>
      <c r="S2612" s="54" t="s">
        <v>331</v>
      </c>
      <c r="T2612" s="54" t="s">
        <v>12964</v>
      </c>
      <c r="U2612" s="54">
        <v>420000</v>
      </c>
      <c r="V2612" s="54">
        <v>1000000</v>
      </c>
      <c r="W2612" s="54" t="s">
        <v>12956</v>
      </c>
      <c r="X2612" s="54" t="s">
        <v>100</v>
      </c>
      <c r="Y2612" s="54" t="s">
        <v>100</v>
      </c>
      <c r="Z2612" s="54" t="s">
        <v>100</v>
      </c>
      <c r="AA2612" s="54" t="s">
        <v>267</v>
      </c>
      <c r="AB2612" s="54" t="s">
        <v>109</v>
      </c>
      <c r="AC2612" s="54" t="s">
        <v>9444</v>
      </c>
    </row>
    <row r="2613" spans="1:29" x14ac:dyDescent="0.3">
      <c r="A2613" s="36">
        <v>2612</v>
      </c>
      <c r="B2613" s="35" t="s">
        <v>4151</v>
      </c>
      <c r="C2613" s="200">
        <v>44711</v>
      </c>
      <c r="D2613" s="54">
        <v>83469845</v>
      </c>
      <c r="E2613" s="54" t="s">
        <v>1576</v>
      </c>
      <c r="F2613" s="54">
        <v>210369</v>
      </c>
      <c r="G2613" s="54" t="s">
        <v>89</v>
      </c>
      <c r="H2613" s="54" t="s">
        <v>90</v>
      </c>
      <c r="I2613" s="54" t="s">
        <v>10466</v>
      </c>
      <c r="J2613" s="54" t="s">
        <v>12952</v>
      </c>
      <c r="K2613" s="55" t="s">
        <v>11</v>
      </c>
      <c r="L2613" s="55" t="s">
        <v>11</v>
      </c>
      <c r="M2613" s="79" t="s">
        <v>93</v>
      </c>
      <c r="N2613" s="54">
        <v>6634624</v>
      </c>
      <c r="O2613" s="54" t="s">
        <v>12965</v>
      </c>
      <c r="P2613" s="60">
        <v>9767874604</v>
      </c>
      <c r="Q2613" s="60" t="s">
        <v>12966</v>
      </c>
      <c r="R2613" s="54" t="s">
        <v>506</v>
      </c>
      <c r="S2613" s="54" t="s">
        <v>1139</v>
      </c>
      <c r="T2613" s="54" t="s">
        <v>12967</v>
      </c>
      <c r="U2613" s="54">
        <v>1600000</v>
      </c>
      <c r="V2613" s="54">
        <v>2700000</v>
      </c>
      <c r="W2613" s="54" t="s">
        <v>12960</v>
      </c>
      <c r="X2613" s="54" t="s">
        <v>100</v>
      </c>
      <c r="Y2613" s="54" t="s">
        <v>100</v>
      </c>
      <c r="Z2613" s="54" t="s">
        <v>100</v>
      </c>
      <c r="AA2613" s="54" t="s">
        <v>109</v>
      </c>
      <c r="AB2613" s="54" t="s">
        <v>109</v>
      </c>
      <c r="AC2613" s="54" t="s">
        <v>12968</v>
      </c>
    </row>
    <row r="2614" spans="1:29" x14ac:dyDescent="0.3">
      <c r="A2614" s="36">
        <v>2613</v>
      </c>
      <c r="B2614" s="35" t="s">
        <v>4151</v>
      </c>
      <c r="C2614" s="200">
        <v>44711</v>
      </c>
      <c r="D2614" s="54">
        <v>19789800</v>
      </c>
      <c r="E2614" s="54" t="s">
        <v>1576</v>
      </c>
      <c r="F2614" s="54">
        <v>210369</v>
      </c>
      <c r="G2614" s="54" t="s">
        <v>89</v>
      </c>
      <c r="H2614" s="54" t="s">
        <v>90</v>
      </c>
      <c r="I2614" s="54" t="s">
        <v>9153</v>
      </c>
      <c r="J2614" s="54" t="s">
        <v>12969</v>
      </c>
      <c r="K2614" s="55" t="s">
        <v>38</v>
      </c>
      <c r="L2614" s="54" t="s">
        <v>1079</v>
      </c>
      <c r="M2614" s="79" t="s">
        <v>93</v>
      </c>
      <c r="N2614" s="54">
        <v>6635810</v>
      </c>
      <c r="O2614" s="54" t="s">
        <v>12970</v>
      </c>
      <c r="P2614" s="60">
        <v>9003943768</v>
      </c>
      <c r="Q2614" s="60" t="s">
        <v>12971</v>
      </c>
      <c r="R2614" s="54" t="s">
        <v>569</v>
      </c>
      <c r="S2614" s="54" t="s">
        <v>277</v>
      </c>
      <c r="T2614" s="54" t="s">
        <v>12972</v>
      </c>
      <c r="U2614" s="54">
        <v>205000</v>
      </c>
      <c r="V2614" s="54">
        <v>500000</v>
      </c>
      <c r="W2614" s="54" t="s">
        <v>481</v>
      </c>
      <c r="X2614" s="54" t="s">
        <v>100</v>
      </c>
      <c r="Y2614" s="54" t="s">
        <v>100</v>
      </c>
      <c r="Z2614" s="54" t="s">
        <v>100</v>
      </c>
      <c r="AA2614" s="54" t="s">
        <v>2278</v>
      </c>
      <c r="AB2614" s="54" t="s">
        <v>109</v>
      </c>
      <c r="AC2614" s="54" t="s">
        <v>12973</v>
      </c>
    </row>
    <row r="2615" spans="1:29" x14ac:dyDescent="0.3">
      <c r="A2615" s="36">
        <v>2614</v>
      </c>
      <c r="B2615" s="35" t="s">
        <v>4151</v>
      </c>
      <c r="C2615" s="194">
        <v>44711</v>
      </c>
      <c r="D2615" s="100">
        <v>78933065</v>
      </c>
      <c r="E2615" s="56" t="s">
        <v>6</v>
      </c>
      <c r="F2615" s="56">
        <v>221395</v>
      </c>
      <c r="G2615" s="56" t="s">
        <v>89</v>
      </c>
      <c r="H2615" s="56" t="s">
        <v>7324</v>
      </c>
      <c r="I2615" s="100" t="s">
        <v>4850</v>
      </c>
      <c r="J2615" s="100" t="s">
        <v>11714</v>
      </c>
      <c r="K2615" s="55" t="s">
        <v>12</v>
      </c>
      <c r="L2615" s="100" t="s">
        <v>8167</v>
      </c>
      <c r="M2615" s="79" t="s">
        <v>93</v>
      </c>
      <c r="N2615" s="100">
        <v>6636553</v>
      </c>
      <c r="O2615" s="132" t="s">
        <v>12974</v>
      </c>
      <c r="P2615" s="100">
        <v>8383098270</v>
      </c>
      <c r="Q2615" s="60" t="s">
        <v>12975</v>
      </c>
      <c r="R2615" s="100" t="s">
        <v>7844</v>
      </c>
      <c r="S2615" s="100" t="s">
        <v>7844</v>
      </c>
      <c r="T2615" s="100" t="s">
        <v>12976</v>
      </c>
      <c r="U2615" s="100">
        <v>661000</v>
      </c>
      <c r="V2615" s="100" t="s">
        <v>12977</v>
      </c>
      <c r="W2615" s="100" t="s">
        <v>347</v>
      </c>
      <c r="X2615" s="100" t="s">
        <v>128</v>
      </c>
      <c r="Y2615" s="100" t="s">
        <v>128</v>
      </c>
      <c r="Z2615" s="100" t="s">
        <v>128</v>
      </c>
      <c r="AA2615" s="100" t="s">
        <v>109</v>
      </c>
      <c r="AB2615" s="100" t="s">
        <v>109</v>
      </c>
      <c r="AC2615" s="100" t="s">
        <v>8578</v>
      </c>
    </row>
    <row r="2616" spans="1:29" x14ac:dyDescent="0.3">
      <c r="A2616" s="36">
        <v>2615</v>
      </c>
      <c r="B2616" s="35" t="s">
        <v>4151</v>
      </c>
      <c r="C2616" s="194">
        <v>44711</v>
      </c>
      <c r="D2616" s="100">
        <v>78933065</v>
      </c>
      <c r="E2616" s="56" t="s">
        <v>6</v>
      </c>
      <c r="F2616" s="56">
        <v>221395</v>
      </c>
      <c r="G2616" s="56" t="s">
        <v>89</v>
      </c>
      <c r="H2616" s="56" t="s">
        <v>7324</v>
      </c>
      <c r="I2616" s="100" t="s">
        <v>4850</v>
      </c>
      <c r="J2616" s="100" t="s">
        <v>11714</v>
      </c>
      <c r="K2616" s="55" t="s">
        <v>12</v>
      </c>
      <c r="L2616" s="100" t="s">
        <v>8167</v>
      </c>
      <c r="M2616" s="79" t="s">
        <v>93</v>
      </c>
      <c r="N2616" s="56">
        <v>6637687</v>
      </c>
      <c r="O2616" s="134" t="s">
        <v>12978</v>
      </c>
      <c r="P2616" s="56" t="s">
        <v>12979</v>
      </c>
      <c r="Q2616" s="112" t="s">
        <v>12980</v>
      </c>
      <c r="R2616" s="56" t="s">
        <v>7229</v>
      </c>
      <c r="S2616" s="56" t="s">
        <v>6188</v>
      </c>
      <c r="T2616" s="56" t="s">
        <v>12981</v>
      </c>
      <c r="U2616" s="56" t="s">
        <v>9057</v>
      </c>
      <c r="V2616" s="56" t="s">
        <v>12982</v>
      </c>
      <c r="W2616" s="56" t="s">
        <v>12983</v>
      </c>
      <c r="X2616" s="100" t="s">
        <v>128</v>
      </c>
      <c r="Y2616" s="100" t="s">
        <v>128</v>
      </c>
      <c r="Z2616" s="100" t="s">
        <v>128</v>
      </c>
      <c r="AA2616" s="56" t="s">
        <v>109</v>
      </c>
      <c r="AB2616" s="56" t="s">
        <v>109</v>
      </c>
      <c r="AC2616" s="56" t="s">
        <v>8328</v>
      </c>
    </row>
    <row r="2617" spans="1:29" x14ac:dyDescent="0.3">
      <c r="A2617" s="36">
        <v>2616</v>
      </c>
      <c r="B2617" s="35" t="s">
        <v>4151</v>
      </c>
      <c r="C2617" s="194">
        <v>44712</v>
      </c>
      <c r="D2617" s="100">
        <v>86476807</v>
      </c>
      <c r="E2617" s="56" t="s">
        <v>1576</v>
      </c>
      <c r="F2617" s="56">
        <v>210369</v>
      </c>
      <c r="G2617" s="56" t="s">
        <v>89</v>
      </c>
      <c r="H2617" s="56" t="s">
        <v>90</v>
      </c>
      <c r="I2617" s="100" t="s">
        <v>103</v>
      </c>
      <c r="J2617" s="100" t="s">
        <v>12984</v>
      </c>
      <c r="K2617" s="55" t="s">
        <v>24</v>
      </c>
      <c r="L2617" s="100" t="s">
        <v>10437</v>
      </c>
      <c r="M2617" s="79" t="s">
        <v>8278</v>
      </c>
      <c r="N2617" s="56">
        <v>5862881</v>
      </c>
      <c r="O2617" s="56" t="s">
        <v>12985</v>
      </c>
      <c r="P2617" s="56" t="s">
        <v>12986</v>
      </c>
      <c r="Q2617" s="112" t="s">
        <v>12987</v>
      </c>
      <c r="R2617" s="56" t="s">
        <v>12988</v>
      </c>
      <c r="S2617" s="56" t="s">
        <v>12989</v>
      </c>
      <c r="T2617" s="56" t="s">
        <v>12990</v>
      </c>
      <c r="U2617" s="56">
        <v>1100000</v>
      </c>
      <c r="V2617" s="56" t="s">
        <v>12991</v>
      </c>
      <c r="W2617" s="56" t="s">
        <v>12992</v>
      </c>
      <c r="X2617" s="100">
        <v>32706</v>
      </c>
      <c r="Y2617" s="100" t="s">
        <v>100</v>
      </c>
      <c r="Z2617" s="100" t="s">
        <v>100</v>
      </c>
      <c r="AA2617" s="56" t="s">
        <v>100</v>
      </c>
      <c r="AB2617" s="56" t="s">
        <v>12993</v>
      </c>
      <c r="AC2617" s="56" t="s">
        <v>109</v>
      </c>
    </row>
    <row r="2618" spans="1:29" x14ac:dyDescent="0.3">
      <c r="A2618" s="36">
        <v>2617</v>
      </c>
      <c r="B2618" s="35" t="s">
        <v>4151</v>
      </c>
      <c r="C2618" s="194">
        <v>44712</v>
      </c>
      <c r="D2618" s="100">
        <v>69368387</v>
      </c>
      <c r="E2618" s="56" t="s">
        <v>1576</v>
      </c>
      <c r="F2618" s="56">
        <v>210369</v>
      </c>
      <c r="G2618" s="56" t="s">
        <v>89</v>
      </c>
      <c r="H2618" s="56" t="s">
        <v>90</v>
      </c>
      <c r="I2618" s="100" t="s">
        <v>3988</v>
      </c>
      <c r="J2618" s="100" t="s">
        <v>3988</v>
      </c>
      <c r="K2618" s="55" t="s">
        <v>24</v>
      </c>
      <c r="L2618" s="100" t="s">
        <v>10437</v>
      </c>
      <c r="M2618" s="79" t="s">
        <v>93</v>
      </c>
      <c r="N2618" s="56">
        <v>6364943</v>
      </c>
      <c r="O2618" s="56" t="s">
        <v>12994</v>
      </c>
      <c r="P2618" s="56">
        <v>9940119209</v>
      </c>
      <c r="Q2618" s="112" t="s">
        <v>12995</v>
      </c>
      <c r="R2618" s="56" t="s">
        <v>2320</v>
      </c>
      <c r="S2618" s="56" t="s">
        <v>2320</v>
      </c>
      <c r="T2618" s="56" t="s">
        <v>1643</v>
      </c>
      <c r="U2618" s="56">
        <v>950000</v>
      </c>
      <c r="V2618" s="56">
        <v>1600000</v>
      </c>
      <c r="W2618" s="56" t="s">
        <v>347</v>
      </c>
      <c r="X2618" s="100" t="s">
        <v>100</v>
      </c>
      <c r="Y2618" s="100" t="s">
        <v>100</v>
      </c>
      <c r="Z2618" s="100" t="s">
        <v>100</v>
      </c>
      <c r="AA2618" s="56" t="s">
        <v>109</v>
      </c>
      <c r="AB2618" s="56" t="s">
        <v>109</v>
      </c>
      <c r="AC2618" s="56"/>
    </row>
    <row r="2619" spans="1:29" x14ac:dyDescent="0.3">
      <c r="A2619" s="36">
        <v>2618</v>
      </c>
      <c r="B2619" s="35" t="s">
        <v>4151</v>
      </c>
      <c r="C2619" s="194">
        <v>44712</v>
      </c>
      <c r="D2619" s="100">
        <v>10663239</v>
      </c>
      <c r="E2619" s="56" t="s">
        <v>1576</v>
      </c>
      <c r="F2619" s="56">
        <v>210369</v>
      </c>
      <c r="G2619" s="56" t="s">
        <v>89</v>
      </c>
      <c r="H2619" s="56" t="s">
        <v>2967</v>
      </c>
      <c r="I2619" s="100" t="s">
        <v>12932</v>
      </c>
      <c r="J2619" s="100"/>
      <c r="K2619" s="55" t="s">
        <v>13</v>
      </c>
      <c r="L2619" s="54" t="s">
        <v>31</v>
      </c>
      <c r="M2619" s="79" t="s">
        <v>7715</v>
      </c>
      <c r="N2619" s="56">
        <v>6638176</v>
      </c>
      <c r="O2619" s="56" t="s">
        <v>12996</v>
      </c>
      <c r="P2619" s="56">
        <v>9030253144</v>
      </c>
      <c r="Q2619" s="112" t="s">
        <v>12997</v>
      </c>
      <c r="R2619" s="56" t="s">
        <v>5016</v>
      </c>
      <c r="S2619" s="56" t="s">
        <v>5016</v>
      </c>
      <c r="T2619" s="56" t="s">
        <v>5349</v>
      </c>
      <c r="U2619" s="56">
        <v>900000</v>
      </c>
      <c r="V2619" s="56">
        <v>1000000</v>
      </c>
      <c r="W2619" s="56" t="s">
        <v>12998</v>
      </c>
      <c r="X2619" s="100" t="s">
        <v>100</v>
      </c>
      <c r="Y2619" s="100" t="s">
        <v>100</v>
      </c>
      <c r="Z2619" s="100"/>
      <c r="AA2619" s="56" t="s">
        <v>919</v>
      </c>
      <c r="AB2619" s="56" t="s">
        <v>2840</v>
      </c>
      <c r="AC2619" s="56"/>
    </row>
    <row r="2620" spans="1:29" x14ac:dyDescent="0.3">
      <c r="A2620" s="36">
        <v>2619</v>
      </c>
      <c r="B2620" s="35" t="s">
        <v>4151</v>
      </c>
      <c r="C2620" s="194">
        <v>44712</v>
      </c>
      <c r="D2620" s="100">
        <v>10663239</v>
      </c>
      <c r="E2620" s="56" t="s">
        <v>1576</v>
      </c>
      <c r="F2620" s="56">
        <v>210369</v>
      </c>
      <c r="G2620" s="56" t="s">
        <v>89</v>
      </c>
      <c r="H2620" s="56" t="s">
        <v>2967</v>
      </c>
      <c r="I2620" s="100" t="s">
        <v>12932</v>
      </c>
      <c r="J2620" s="100"/>
      <c r="K2620" s="55" t="s">
        <v>13</v>
      </c>
      <c r="L2620" s="54" t="s">
        <v>31</v>
      </c>
      <c r="M2620" s="79" t="s">
        <v>7715</v>
      </c>
      <c r="N2620" s="56">
        <v>6640884</v>
      </c>
      <c r="O2620" s="56" t="s">
        <v>12999</v>
      </c>
      <c r="P2620" s="56">
        <v>6281910567</v>
      </c>
      <c r="Q2620" s="112" t="s">
        <v>13000</v>
      </c>
      <c r="R2620" s="56" t="s">
        <v>13001</v>
      </c>
      <c r="S2620" s="56" t="s">
        <v>13001</v>
      </c>
      <c r="T2620" s="56" t="s">
        <v>13002</v>
      </c>
      <c r="U2620" s="56">
        <v>650000</v>
      </c>
      <c r="V2620" s="56" t="s">
        <v>13003</v>
      </c>
      <c r="W2620" s="56" t="s">
        <v>13004</v>
      </c>
      <c r="X2620" s="100" t="s">
        <v>100</v>
      </c>
      <c r="Y2620" s="100" t="s">
        <v>100</v>
      </c>
      <c r="Z2620" s="100"/>
      <c r="AA2620" s="56" t="s">
        <v>109</v>
      </c>
      <c r="AB2620" s="56" t="s">
        <v>2840</v>
      </c>
      <c r="AC2620" s="56"/>
    </row>
    <row r="2621" spans="1:29" x14ac:dyDescent="0.3">
      <c r="A2621" s="36">
        <v>2620</v>
      </c>
      <c r="B2621" s="35" t="s">
        <v>4151</v>
      </c>
      <c r="C2621" s="194">
        <v>44712</v>
      </c>
      <c r="D2621" s="100">
        <v>86476807</v>
      </c>
      <c r="E2621" s="56" t="s">
        <v>1576</v>
      </c>
      <c r="F2621" s="56">
        <v>210369</v>
      </c>
      <c r="G2621" s="56" t="s">
        <v>89</v>
      </c>
      <c r="H2621" s="56" t="s">
        <v>2967</v>
      </c>
      <c r="I2621" s="100" t="s">
        <v>13005</v>
      </c>
      <c r="J2621" s="100"/>
      <c r="K2621" s="55" t="s">
        <v>24</v>
      </c>
      <c r="L2621" s="100" t="s">
        <v>10437</v>
      </c>
      <c r="M2621" s="79" t="s">
        <v>7715</v>
      </c>
      <c r="N2621" s="56">
        <v>6638181</v>
      </c>
      <c r="O2621" s="56" t="s">
        <v>13006</v>
      </c>
      <c r="P2621" s="56">
        <v>9043860465</v>
      </c>
      <c r="Q2621" s="112" t="s">
        <v>13007</v>
      </c>
      <c r="R2621" s="56" t="s">
        <v>5016</v>
      </c>
      <c r="S2621" s="56" t="s">
        <v>5016</v>
      </c>
      <c r="T2621" s="56" t="s">
        <v>995</v>
      </c>
      <c r="U2621" s="56">
        <v>440000</v>
      </c>
      <c r="V2621" s="56">
        <v>1200000</v>
      </c>
      <c r="W2621" s="56" t="s">
        <v>13008</v>
      </c>
      <c r="X2621" s="100" t="s">
        <v>100</v>
      </c>
      <c r="Y2621" s="100" t="s">
        <v>100</v>
      </c>
      <c r="Z2621" s="100"/>
      <c r="AA2621" s="56" t="s">
        <v>13009</v>
      </c>
      <c r="AB2621" s="56" t="s">
        <v>2840</v>
      </c>
      <c r="AC2621" s="56" t="s">
        <v>13010</v>
      </c>
    </row>
    <row r="2622" spans="1:29" x14ac:dyDescent="0.3">
      <c r="A2622" s="36">
        <v>2621</v>
      </c>
      <c r="B2622" s="35" t="s">
        <v>4151</v>
      </c>
      <c r="C2622" s="194">
        <v>44712</v>
      </c>
      <c r="D2622" s="100">
        <v>86476807</v>
      </c>
      <c r="E2622" s="56" t="s">
        <v>1576</v>
      </c>
      <c r="F2622" s="56">
        <v>210369</v>
      </c>
      <c r="G2622" s="56" t="s">
        <v>89</v>
      </c>
      <c r="H2622" s="56" t="s">
        <v>2967</v>
      </c>
      <c r="I2622" s="100" t="s">
        <v>13005</v>
      </c>
      <c r="J2622" s="100"/>
      <c r="K2622" s="55" t="s">
        <v>24</v>
      </c>
      <c r="L2622" s="100" t="s">
        <v>10437</v>
      </c>
      <c r="M2622" s="79" t="s">
        <v>7715</v>
      </c>
      <c r="N2622" s="56">
        <v>6638178</v>
      </c>
      <c r="O2622" s="56" t="s">
        <v>13011</v>
      </c>
      <c r="P2622" s="56">
        <v>9515148543</v>
      </c>
      <c r="Q2622" s="112" t="s">
        <v>13012</v>
      </c>
      <c r="R2622" s="56" t="s">
        <v>10441</v>
      </c>
      <c r="S2622" s="56" t="s">
        <v>10441</v>
      </c>
      <c r="T2622" s="56" t="s">
        <v>3447</v>
      </c>
      <c r="U2622" s="56">
        <v>800000</v>
      </c>
      <c r="V2622" s="56">
        <v>1200000</v>
      </c>
      <c r="W2622" s="56" t="s">
        <v>13013</v>
      </c>
      <c r="X2622" s="100" t="s">
        <v>100</v>
      </c>
      <c r="Y2622" s="100" t="s">
        <v>100</v>
      </c>
      <c r="Z2622" s="100"/>
      <c r="AA2622" s="56" t="s">
        <v>919</v>
      </c>
      <c r="AB2622" s="56" t="s">
        <v>2840</v>
      </c>
      <c r="AC2622" s="56"/>
    </row>
    <row r="2623" spans="1:29" x14ac:dyDescent="0.3">
      <c r="A2623" s="36">
        <v>2622</v>
      </c>
      <c r="B2623" s="35" t="s">
        <v>4151</v>
      </c>
      <c r="C2623" s="194">
        <v>44712</v>
      </c>
      <c r="D2623" s="100">
        <v>20235352</v>
      </c>
      <c r="E2623" s="56" t="s">
        <v>1576</v>
      </c>
      <c r="F2623" s="56">
        <v>210369</v>
      </c>
      <c r="G2623" s="56" t="s">
        <v>89</v>
      </c>
      <c r="H2623" s="56" t="s">
        <v>6841</v>
      </c>
      <c r="I2623" s="100" t="s">
        <v>1801</v>
      </c>
      <c r="J2623" s="100" t="s">
        <v>1801</v>
      </c>
      <c r="K2623" s="55" t="s">
        <v>45</v>
      </c>
      <c r="L2623" s="100" t="s">
        <v>402</v>
      </c>
      <c r="M2623" s="79" t="s">
        <v>93</v>
      </c>
      <c r="N2623" s="56">
        <v>6637845</v>
      </c>
      <c r="O2623" s="56" t="s">
        <v>13014</v>
      </c>
      <c r="P2623" s="56" t="s">
        <v>13015</v>
      </c>
      <c r="Q2623" s="112" t="s">
        <v>13016</v>
      </c>
      <c r="R2623" s="56" t="s">
        <v>13017</v>
      </c>
      <c r="S2623" s="56" t="s">
        <v>170</v>
      </c>
      <c r="T2623" s="56" t="s">
        <v>218</v>
      </c>
      <c r="U2623" s="56">
        <v>800000</v>
      </c>
      <c r="V2623" s="56">
        <v>1600000</v>
      </c>
      <c r="W2623" s="56" t="s">
        <v>13018</v>
      </c>
      <c r="X2623" s="100" t="s">
        <v>100</v>
      </c>
      <c r="Y2623" s="100" t="s">
        <v>100</v>
      </c>
      <c r="Z2623" s="100" t="s">
        <v>118</v>
      </c>
      <c r="AA2623" s="56" t="s">
        <v>101</v>
      </c>
      <c r="AB2623" s="56" t="s">
        <v>109</v>
      </c>
      <c r="AC2623" s="56" t="s">
        <v>5545</v>
      </c>
    </row>
    <row r="2624" spans="1:29" x14ac:dyDescent="0.3">
      <c r="A2624" s="36">
        <v>2623</v>
      </c>
      <c r="B2624" s="35" t="s">
        <v>4151</v>
      </c>
      <c r="C2624" s="194">
        <v>44712</v>
      </c>
      <c r="D2624" s="100">
        <v>46571684</v>
      </c>
      <c r="E2624" s="56" t="s">
        <v>1576</v>
      </c>
      <c r="F2624" s="56">
        <v>210369</v>
      </c>
      <c r="G2624" s="56" t="s">
        <v>89</v>
      </c>
      <c r="H2624" s="56" t="s">
        <v>90</v>
      </c>
      <c r="I2624" s="100" t="s">
        <v>3988</v>
      </c>
      <c r="J2624" s="100" t="s">
        <v>3988</v>
      </c>
      <c r="K2624" s="55" t="s">
        <v>38</v>
      </c>
      <c r="L2624" s="100" t="s">
        <v>1079</v>
      </c>
      <c r="M2624" s="79" t="s">
        <v>93</v>
      </c>
      <c r="N2624" s="56">
        <v>6398480</v>
      </c>
      <c r="O2624" s="56" t="s">
        <v>13019</v>
      </c>
      <c r="P2624" s="56">
        <v>9182770608</v>
      </c>
      <c r="Q2624" s="112" t="s">
        <v>12917</v>
      </c>
      <c r="R2624" s="56" t="s">
        <v>2320</v>
      </c>
      <c r="S2624" s="56" t="s">
        <v>2320</v>
      </c>
      <c r="T2624" s="56" t="s">
        <v>12918</v>
      </c>
      <c r="U2624" s="56">
        <v>850000</v>
      </c>
      <c r="V2624" s="56">
        <v>1500000</v>
      </c>
      <c r="W2624" s="56" t="s">
        <v>134</v>
      </c>
      <c r="X2624" s="100" t="s">
        <v>100</v>
      </c>
      <c r="Y2624" s="100" t="s">
        <v>100</v>
      </c>
      <c r="Z2624" s="100" t="s">
        <v>100</v>
      </c>
      <c r="AA2624" s="56" t="s">
        <v>101</v>
      </c>
      <c r="AB2624" s="56" t="s">
        <v>109</v>
      </c>
      <c r="AC2624" s="56">
        <v>33399</v>
      </c>
    </row>
    <row r="2625" spans="1:29" x14ac:dyDescent="0.3">
      <c r="A2625" s="36">
        <v>2624</v>
      </c>
      <c r="B2625" s="35" t="s">
        <v>4151</v>
      </c>
      <c r="C2625" s="194">
        <v>44712</v>
      </c>
      <c r="D2625" s="100">
        <v>46571684</v>
      </c>
      <c r="E2625" s="56" t="s">
        <v>1576</v>
      </c>
      <c r="F2625" s="56">
        <v>210369</v>
      </c>
      <c r="G2625" s="56" t="s">
        <v>89</v>
      </c>
      <c r="H2625" s="56" t="s">
        <v>90</v>
      </c>
      <c r="I2625" s="100" t="s">
        <v>3988</v>
      </c>
      <c r="J2625" s="100" t="s">
        <v>3988</v>
      </c>
      <c r="K2625" s="55" t="s">
        <v>13</v>
      </c>
      <c r="L2625" s="100" t="s">
        <v>236</v>
      </c>
      <c r="M2625" s="79" t="s">
        <v>93</v>
      </c>
      <c r="N2625" s="56">
        <v>6422839</v>
      </c>
      <c r="O2625" s="56" t="s">
        <v>13020</v>
      </c>
      <c r="P2625" s="56">
        <v>8904814992</v>
      </c>
      <c r="Q2625" s="112" t="s">
        <v>13021</v>
      </c>
      <c r="R2625" s="56" t="s">
        <v>13022</v>
      </c>
      <c r="S2625" s="56" t="s">
        <v>13022</v>
      </c>
      <c r="T2625" s="56" t="s">
        <v>13023</v>
      </c>
      <c r="U2625" s="56">
        <v>800000</v>
      </c>
      <c r="V2625" s="56">
        <v>1600000</v>
      </c>
      <c r="W2625" s="56" t="s">
        <v>134</v>
      </c>
      <c r="X2625" s="100" t="s">
        <v>100</v>
      </c>
      <c r="Y2625" s="100" t="s">
        <v>100</v>
      </c>
      <c r="Z2625" s="100" t="s">
        <v>100</v>
      </c>
      <c r="AA2625" s="56" t="s">
        <v>109</v>
      </c>
      <c r="AB2625" s="56" t="s">
        <v>109</v>
      </c>
      <c r="AC2625" s="56">
        <v>31244</v>
      </c>
    </row>
    <row r="2626" spans="1:29" x14ac:dyDescent="0.3">
      <c r="A2626" s="36">
        <v>2625</v>
      </c>
      <c r="B2626" s="35" t="s">
        <v>4151</v>
      </c>
      <c r="C2626" s="194">
        <v>44712</v>
      </c>
      <c r="D2626" s="100">
        <v>17558654</v>
      </c>
      <c r="E2626" s="56" t="s">
        <v>1576</v>
      </c>
      <c r="F2626" s="56">
        <v>210369</v>
      </c>
      <c r="G2626" s="56" t="s">
        <v>89</v>
      </c>
      <c r="H2626" s="56" t="s">
        <v>90</v>
      </c>
      <c r="I2626" s="100" t="s">
        <v>10927</v>
      </c>
      <c r="J2626" s="100" t="s">
        <v>13024</v>
      </c>
      <c r="K2626" s="55" t="s">
        <v>12</v>
      </c>
      <c r="L2626" s="100" t="s">
        <v>402</v>
      </c>
      <c r="M2626" s="79" t="s">
        <v>93</v>
      </c>
      <c r="N2626" s="56">
        <v>6061117</v>
      </c>
      <c r="O2626" s="56" t="s">
        <v>13025</v>
      </c>
      <c r="P2626" s="56">
        <v>8777790138</v>
      </c>
      <c r="Q2626" s="112" t="s">
        <v>13026</v>
      </c>
      <c r="R2626" s="56" t="s">
        <v>370</v>
      </c>
      <c r="S2626" s="56" t="s">
        <v>13027</v>
      </c>
      <c r="T2626" s="56" t="s">
        <v>13028</v>
      </c>
      <c r="U2626" s="56">
        <v>410000</v>
      </c>
      <c r="V2626" s="56">
        <v>900000</v>
      </c>
      <c r="W2626" s="56" t="s">
        <v>13029</v>
      </c>
      <c r="X2626" s="100" t="s">
        <v>100</v>
      </c>
      <c r="Y2626" s="100" t="s">
        <v>100</v>
      </c>
      <c r="Z2626" s="100" t="s">
        <v>100</v>
      </c>
      <c r="AA2626" s="56" t="s">
        <v>1828</v>
      </c>
      <c r="AB2626" s="56" t="s">
        <v>109</v>
      </c>
      <c r="AC2626" s="56" t="s">
        <v>11931</v>
      </c>
    </row>
    <row r="2627" spans="1:29" x14ac:dyDescent="0.3">
      <c r="A2627" s="36">
        <v>2626</v>
      </c>
      <c r="B2627" s="35" t="s">
        <v>4151</v>
      </c>
      <c r="C2627" s="194">
        <v>44712</v>
      </c>
      <c r="D2627" s="100">
        <v>17558654</v>
      </c>
      <c r="E2627" s="56" t="s">
        <v>1576</v>
      </c>
      <c r="F2627" s="56">
        <v>210369</v>
      </c>
      <c r="G2627" s="56" t="s">
        <v>89</v>
      </c>
      <c r="H2627" s="56" t="s">
        <v>90</v>
      </c>
      <c r="I2627" s="100" t="s">
        <v>10927</v>
      </c>
      <c r="J2627" s="100" t="s">
        <v>13030</v>
      </c>
      <c r="K2627" s="55" t="s">
        <v>25</v>
      </c>
      <c r="L2627" s="100" t="s">
        <v>10284</v>
      </c>
      <c r="M2627" s="79" t="s">
        <v>93</v>
      </c>
      <c r="N2627" s="56">
        <v>3103808</v>
      </c>
      <c r="O2627" s="56" t="s">
        <v>13031</v>
      </c>
      <c r="P2627" s="56">
        <v>9620512211</v>
      </c>
      <c r="Q2627" s="112" t="s">
        <v>13032</v>
      </c>
      <c r="R2627" s="56" t="s">
        <v>1077</v>
      </c>
      <c r="S2627" s="56" t="s">
        <v>13033</v>
      </c>
      <c r="T2627" s="56" t="s">
        <v>492</v>
      </c>
      <c r="U2627" s="56">
        <v>650000</v>
      </c>
      <c r="V2627" s="56">
        <v>2500000</v>
      </c>
      <c r="W2627" s="56" t="s">
        <v>13034</v>
      </c>
      <c r="X2627" s="100" t="s">
        <v>100</v>
      </c>
      <c r="Y2627" s="100" t="s">
        <v>100</v>
      </c>
      <c r="Z2627" s="100" t="s">
        <v>100</v>
      </c>
      <c r="AA2627" s="56" t="s">
        <v>109</v>
      </c>
      <c r="AB2627" s="56" t="s">
        <v>109</v>
      </c>
      <c r="AC2627" s="56" t="s">
        <v>13035</v>
      </c>
    </row>
    <row r="2628" spans="1:29" x14ac:dyDescent="0.3">
      <c r="A2628" s="36">
        <v>2627</v>
      </c>
      <c r="B2628" s="35" t="s">
        <v>4151</v>
      </c>
      <c r="C2628" s="194">
        <v>44712</v>
      </c>
      <c r="D2628" s="100">
        <v>20235352</v>
      </c>
      <c r="E2628" s="56" t="s">
        <v>1576</v>
      </c>
      <c r="F2628" s="56">
        <v>210369</v>
      </c>
      <c r="G2628" s="56" t="s">
        <v>89</v>
      </c>
      <c r="H2628" s="56" t="s">
        <v>6841</v>
      </c>
      <c r="I2628" s="100" t="s">
        <v>1801</v>
      </c>
      <c r="J2628" s="100" t="s">
        <v>1801</v>
      </c>
      <c r="K2628" s="36" t="s">
        <v>15147</v>
      </c>
      <c r="L2628" s="100"/>
      <c r="M2628" s="79" t="s">
        <v>93</v>
      </c>
      <c r="N2628" s="56">
        <v>6637845</v>
      </c>
      <c r="O2628" s="56" t="s">
        <v>13014</v>
      </c>
      <c r="P2628" s="56" t="s">
        <v>13015</v>
      </c>
      <c r="Q2628" s="112" t="s">
        <v>13016</v>
      </c>
      <c r="R2628" s="56" t="s">
        <v>13017</v>
      </c>
      <c r="S2628" s="56" t="s">
        <v>170</v>
      </c>
      <c r="T2628" s="56" t="s">
        <v>218</v>
      </c>
      <c r="U2628" s="56">
        <v>800000</v>
      </c>
      <c r="V2628" s="56">
        <v>1600000</v>
      </c>
      <c r="W2628" s="56" t="s">
        <v>13018</v>
      </c>
      <c r="X2628" s="100" t="s">
        <v>100</v>
      </c>
      <c r="Y2628" s="100" t="s">
        <v>100</v>
      </c>
      <c r="Z2628" s="100" t="s">
        <v>118</v>
      </c>
      <c r="AA2628" s="56" t="s">
        <v>101</v>
      </c>
      <c r="AB2628" s="56" t="s">
        <v>109</v>
      </c>
      <c r="AC2628" s="56" t="s">
        <v>5545</v>
      </c>
    </row>
    <row r="2629" spans="1:29" x14ac:dyDescent="0.3">
      <c r="A2629" s="36">
        <v>2628</v>
      </c>
      <c r="B2629" s="35" t="s">
        <v>4151</v>
      </c>
      <c r="C2629" s="194">
        <v>44712</v>
      </c>
      <c r="D2629" s="100">
        <v>37816995</v>
      </c>
      <c r="E2629" s="56" t="s">
        <v>1576</v>
      </c>
      <c r="F2629" s="56">
        <v>210369</v>
      </c>
      <c r="G2629" s="56" t="s">
        <v>89</v>
      </c>
      <c r="H2629" s="56" t="s">
        <v>254</v>
      </c>
      <c r="I2629" s="100" t="s">
        <v>8334</v>
      </c>
      <c r="J2629" s="100" t="s">
        <v>11122</v>
      </c>
      <c r="K2629" s="55" t="s">
        <v>13</v>
      </c>
      <c r="L2629" s="100" t="s">
        <v>2799</v>
      </c>
      <c r="M2629" s="79" t="s">
        <v>93</v>
      </c>
      <c r="N2629" s="56">
        <v>6637973</v>
      </c>
      <c r="O2629" s="56" t="s">
        <v>13036</v>
      </c>
      <c r="P2629" s="56">
        <v>9500594602</v>
      </c>
      <c r="Q2629" s="112" t="s">
        <v>13037</v>
      </c>
      <c r="R2629" s="56" t="s">
        <v>13038</v>
      </c>
      <c r="S2629" s="56" t="s">
        <v>677</v>
      </c>
      <c r="T2629" s="56" t="s">
        <v>10577</v>
      </c>
      <c r="U2629" s="56">
        <v>1130000</v>
      </c>
      <c r="V2629" s="56">
        <v>2200000</v>
      </c>
      <c r="W2629" s="56" t="s">
        <v>13039</v>
      </c>
      <c r="X2629" s="100" t="s">
        <v>100</v>
      </c>
      <c r="Y2629" s="100" t="s">
        <v>100</v>
      </c>
      <c r="Z2629" s="100" t="s">
        <v>118</v>
      </c>
      <c r="AA2629" s="56" t="s">
        <v>267</v>
      </c>
      <c r="AB2629" s="56" t="s">
        <v>109</v>
      </c>
      <c r="AC2629" s="56"/>
    </row>
    <row r="2630" spans="1:29" x14ac:dyDescent="0.3">
      <c r="A2630" s="36">
        <v>2629</v>
      </c>
      <c r="B2630" s="35" t="s">
        <v>4151</v>
      </c>
      <c r="C2630" s="194">
        <v>44711</v>
      </c>
      <c r="D2630" s="100">
        <v>20332471</v>
      </c>
      <c r="E2630" s="56" t="s">
        <v>15130</v>
      </c>
      <c r="F2630" s="56" t="s">
        <v>88</v>
      </c>
      <c r="G2630" s="56" t="s">
        <v>89</v>
      </c>
      <c r="H2630" s="56" t="s">
        <v>90</v>
      </c>
      <c r="I2630" s="100" t="s">
        <v>3573</v>
      </c>
      <c r="J2630" s="100" t="s">
        <v>13040</v>
      </c>
      <c r="K2630" s="55" t="s">
        <v>38</v>
      </c>
      <c r="L2630" s="100" t="s">
        <v>6636</v>
      </c>
      <c r="M2630" s="79" t="s">
        <v>8278</v>
      </c>
      <c r="N2630" s="56">
        <v>6635001</v>
      </c>
      <c r="O2630" s="56" t="s">
        <v>13041</v>
      </c>
      <c r="P2630" s="56">
        <v>8341367872</v>
      </c>
      <c r="Q2630" s="112" t="s">
        <v>13042</v>
      </c>
      <c r="R2630" s="56" t="s">
        <v>1703</v>
      </c>
      <c r="S2630" s="56" t="s">
        <v>13043</v>
      </c>
      <c r="T2630" s="56" t="s">
        <v>13044</v>
      </c>
      <c r="U2630" s="56" t="s">
        <v>13045</v>
      </c>
      <c r="V2630" s="56" t="s">
        <v>4979</v>
      </c>
      <c r="W2630" s="56" t="s">
        <v>13046</v>
      </c>
      <c r="X2630" s="100">
        <v>35268</v>
      </c>
      <c r="Y2630" s="100" t="s">
        <v>100</v>
      </c>
      <c r="Z2630" s="100" t="s">
        <v>100</v>
      </c>
      <c r="AA2630" s="56" t="s">
        <v>100</v>
      </c>
      <c r="AB2630" s="56" t="s">
        <v>109</v>
      </c>
      <c r="AC2630" s="56" t="s">
        <v>109</v>
      </c>
    </row>
    <row r="2631" spans="1:29" x14ac:dyDescent="0.3">
      <c r="A2631" s="36">
        <v>2630</v>
      </c>
      <c r="B2631" s="35" t="s">
        <v>4151</v>
      </c>
      <c r="C2631" s="194">
        <v>44711</v>
      </c>
      <c r="D2631" s="100">
        <v>55132134</v>
      </c>
      <c r="E2631" s="56" t="s">
        <v>15130</v>
      </c>
      <c r="F2631" s="56" t="s">
        <v>88</v>
      </c>
      <c r="G2631" s="56" t="s">
        <v>89</v>
      </c>
      <c r="H2631" s="56" t="s">
        <v>6841</v>
      </c>
      <c r="I2631" s="100" t="s">
        <v>1801</v>
      </c>
      <c r="J2631" s="100" t="s">
        <v>1801</v>
      </c>
      <c r="K2631" s="36" t="s">
        <v>15147</v>
      </c>
      <c r="L2631" s="100"/>
      <c r="M2631" s="79" t="s">
        <v>93</v>
      </c>
      <c r="N2631" s="56">
        <v>6636480</v>
      </c>
      <c r="O2631" s="56" t="s">
        <v>13047</v>
      </c>
      <c r="P2631" s="56" t="s">
        <v>13048</v>
      </c>
      <c r="Q2631" s="112" t="s">
        <v>13049</v>
      </c>
      <c r="R2631" s="56" t="s">
        <v>1125</v>
      </c>
      <c r="S2631" s="56" t="s">
        <v>677</v>
      </c>
      <c r="T2631" s="56" t="s">
        <v>13050</v>
      </c>
      <c r="U2631" s="56" t="s">
        <v>7085</v>
      </c>
      <c r="V2631" s="56" t="s">
        <v>5924</v>
      </c>
      <c r="W2631" s="56" t="s">
        <v>13051</v>
      </c>
      <c r="X2631" s="100" t="s">
        <v>100</v>
      </c>
      <c r="Y2631" s="100" t="s">
        <v>100</v>
      </c>
      <c r="Z2631" s="100" t="s">
        <v>118</v>
      </c>
      <c r="AA2631" s="56" t="s">
        <v>109</v>
      </c>
      <c r="AB2631" s="56" t="s">
        <v>109</v>
      </c>
      <c r="AC2631" s="56" t="s">
        <v>13052</v>
      </c>
    </row>
    <row r="2632" spans="1:29" x14ac:dyDescent="0.3">
      <c r="A2632" s="36">
        <v>2631</v>
      </c>
      <c r="B2632" s="35" t="s">
        <v>4151</v>
      </c>
      <c r="C2632" s="194">
        <v>44711</v>
      </c>
      <c r="D2632" s="100">
        <v>55132134</v>
      </c>
      <c r="E2632" s="56" t="s">
        <v>15130</v>
      </c>
      <c r="F2632" s="56" t="s">
        <v>88</v>
      </c>
      <c r="G2632" s="56" t="s">
        <v>89</v>
      </c>
      <c r="H2632" s="56" t="s">
        <v>90</v>
      </c>
      <c r="I2632" s="100" t="s">
        <v>2047</v>
      </c>
      <c r="J2632" s="100" t="s">
        <v>13053</v>
      </c>
      <c r="K2632" s="55" t="s">
        <v>1079</v>
      </c>
      <c r="L2632" s="100" t="s">
        <v>38</v>
      </c>
      <c r="M2632" s="79" t="s">
        <v>93</v>
      </c>
      <c r="N2632" s="56">
        <v>6640338</v>
      </c>
      <c r="O2632" s="56" t="s">
        <v>13054</v>
      </c>
      <c r="P2632" s="56">
        <v>9987885815</v>
      </c>
      <c r="Q2632" s="112" t="s">
        <v>13055</v>
      </c>
      <c r="R2632" s="56" t="s">
        <v>421</v>
      </c>
      <c r="S2632" s="56" t="s">
        <v>13056</v>
      </c>
      <c r="T2632" s="56" t="s">
        <v>13057</v>
      </c>
      <c r="U2632" s="56">
        <v>2100000</v>
      </c>
      <c r="V2632" s="56">
        <v>2600000</v>
      </c>
      <c r="W2632" s="56" t="s">
        <v>13058</v>
      </c>
      <c r="X2632" s="100" t="s">
        <v>100</v>
      </c>
      <c r="Y2632" s="100" t="s">
        <v>100</v>
      </c>
      <c r="Z2632" s="100" t="s">
        <v>100</v>
      </c>
      <c r="AA2632" s="56" t="s">
        <v>13059</v>
      </c>
      <c r="AB2632" s="56" t="s">
        <v>1769</v>
      </c>
      <c r="AC2632" s="56" t="s">
        <v>13060</v>
      </c>
    </row>
    <row r="2633" spans="1:29" x14ac:dyDescent="0.3">
      <c r="A2633" s="36">
        <v>2632</v>
      </c>
      <c r="B2633" s="35" t="s">
        <v>4151</v>
      </c>
      <c r="C2633" s="194">
        <v>44711</v>
      </c>
      <c r="D2633" s="100">
        <v>55132134</v>
      </c>
      <c r="E2633" s="56" t="s">
        <v>15130</v>
      </c>
      <c r="F2633" s="56" t="s">
        <v>88</v>
      </c>
      <c r="G2633" s="56" t="s">
        <v>89</v>
      </c>
      <c r="H2633" s="56" t="s">
        <v>6841</v>
      </c>
      <c r="I2633" s="100" t="s">
        <v>1801</v>
      </c>
      <c r="J2633" s="100" t="s">
        <v>1801</v>
      </c>
      <c r="K2633" s="36" t="s">
        <v>15147</v>
      </c>
      <c r="L2633" s="100"/>
      <c r="M2633" s="79" t="s">
        <v>93</v>
      </c>
      <c r="N2633" s="56">
        <v>6640444</v>
      </c>
      <c r="O2633" s="56" t="s">
        <v>13061</v>
      </c>
      <c r="P2633" s="56" t="s">
        <v>12207</v>
      </c>
      <c r="Q2633" s="112" t="s">
        <v>12208</v>
      </c>
      <c r="R2633" s="56" t="s">
        <v>660</v>
      </c>
      <c r="S2633" s="56" t="s">
        <v>677</v>
      </c>
      <c r="T2633" s="56" t="s">
        <v>13062</v>
      </c>
      <c r="U2633" s="56" t="s">
        <v>7975</v>
      </c>
      <c r="V2633" s="56" t="s">
        <v>13063</v>
      </c>
      <c r="W2633" s="56" t="s">
        <v>13018</v>
      </c>
      <c r="X2633" s="100" t="s">
        <v>100</v>
      </c>
      <c r="Y2633" s="100" t="s">
        <v>100</v>
      </c>
      <c r="Z2633" s="100" t="s">
        <v>118</v>
      </c>
      <c r="AA2633" s="56" t="s">
        <v>109</v>
      </c>
      <c r="AB2633" s="56" t="s">
        <v>109</v>
      </c>
      <c r="AC2633" s="56"/>
    </row>
    <row r="2634" spans="1:29" x14ac:dyDescent="0.3">
      <c r="A2634" s="36">
        <v>2633</v>
      </c>
      <c r="B2634" s="35" t="s">
        <v>4151</v>
      </c>
      <c r="C2634" s="194">
        <v>44711</v>
      </c>
      <c r="D2634" s="100">
        <v>55132134</v>
      </c>
      <c r="E2634" s="56" t="s">
        <v>15130</v>
      </c>
      <c r="F2634" s="56" t="s">
        <v>88</v>
      </c>
      <c r="G2634" s="56" t="s">
        <v>89</v>
      </c>
      <c r="H2634" s="56" t="s">
        <v>90</v>
      </c>
      <c r="I2634" s="100" t="s">
        <v>2047</v>
      </c>
      <c r="J2634" s="100" t="s">
        <v>13053</v>
      </c>
      <c r="K2634" s="55" t="s">
        <v>1079</v>
      </c>
      <c r="L2634" s="100" t="s">
        <v>38</v>
      </c>
      <c r="M2634" s="79" t="s">
        <v>93</v>
      </c>
      <c r="N2634" s="56">
        <v>6678345</v>
      </c>
      <c r="O2634" s="56" t="s">
        <v>13064</v>
      </c>
      <c r="P2634" s="56">
        <v>7025203684</v>
      </c>
      <c r="Q2634" s="112" t="s">
        <v>13065</v>
      </c>
      <c r="R2634" s="56" t="s">
        <v>13066</v>
      </c>
      <c r="S2634" s="56" t="s">
        <v>13067</v>
      </c>
      <c r="T2634" s="56" t="s">
        <v>4039</v>
      </c>
      <c r="U2634" s="56">
        <v>12500000</v>
      </c>
      <c r="V2634" s="56">
        <v>2600000</v>
      </c>
      <c r="W2634" s="56" t="s">
        <v>13068</v>
      </c>
      <c r="X2634" s="100" t="s">
        <v>100</v>
      </c>
      <c r="Y2634" s="100" t="s">
        <v>100</v>
      </c>
      <c r="Z2634" s="100" t="s">
        <v>100</v>
      </c>
      <c r="AA2634" s="56" t="s">
        <v>13069</v>
      </c>
      <c r="AB2634" s="56" t="s">
        <v>1769</v>
      </c>
      <c r="AC2634" s="56" t="s">
        <v>13070</v>
      </c>
    </row>
    <row r="2635" spans="1:29" x14ac:dyDescent="0.3">
      <c r="A2635" s="36">
        <v>2634</v>
      </c>
      <c r="B2635" s="35" t="s">
        <v>4151</v>
      </c>
      <c r="C2635" s="194">
        <v>44711</v>
      </c>
      <c r="D2635" s="100">
        <v>55132134</v>
      </c>
      <c r="E2635" s="56" t="s">
        <v>15130</v>
      </c>
      <c r="F2635" s="56" t="s">
        <v>88</v>
      </c>
      <c r="G2635" s="56" t="s">
        <v>89</v>
      </c>
      <c r="H2635" s="56" t="s">
        <v>90</v>
      </c>
      <c r="I2635" s="100" t="s">
        <v>2047</v>
      </c>
      <c r="J2635" s="100" t="s">
        <v>13053</v>
      </c>
      <c r="K2635" s="55" t="s">
        <v>1079</v>
      </c>
      <c r="L2635" s="100" t="s">
        <v>38</v>
      </c>
      <c r="M2635" s="79" t="s">
        <v>93</v>
      </c>
      <c r="N2635" s="56">
        <v>6675456</v>
      </c>
      <c r="O2635" s="56" t="s">
        <v>12949</v>
      </c>
      <c r="P2635" s="56">
        <v>7904347135</v>
      </c>
      <c r="Q2635" s="112" t="s">
        <v>12950</v>
      </c>
      <c r="R2635" s="56" t="s">
        <v>390</v>
      </c>
      <c r="S2635" s="56" t="s">
        <v>13071</v>
      </c>
      <c r="T2635" s="56" t="s">
        <v>524</v>
      </c>
      <c r="U2635" s="56">
        <v>1650000</v>
      </c>
      <c r="V2635" s="56">
        <v>2600000</v>
      </c>
      <c r="W2635" s="56" t="s">
        <v>13072</v>
      </c>
      <c r="X2635" s="100" t="s">
        <v>100</v>
      </c>
      <c r="Y2635" s="100" t="s">
        <v>100</v>
      </c>
      <c r="Z2635" s="100" t="s">
        <v>100</v>
      </c>
      <c r="AA2635" s="56" t="s">
        <v>1769</v>
      </c>
      <c r="AB2635" s="56" t="s">
        <v>1769</v>
      </c>
      <c r="AC2635" s="56" t="s">
        <v>13073</v>
      </c>
    </row>
    <row r="2636" spans="1:29" x14ac:dyDescent="0.3">
      <c r="A2636" s="36">
        <v>2635</v>
      </c>
      <c r="B2636" s="35" t="s">
        <v>4151</v>
      </c>
      <c r="C2636" s="194">
        <v>44712</v>
      </c>
      <c r="D2636" s="100">
        <v>98087334</v>
      </c>
      <c r="E2636" s="56" t="s">
        <v>6</v>
      </c>
      <c r="F2636" s="56">
        <v>221395</v>
      </c>
      <c r="G2636" s="56" t="s">
        <v>5551</v>
      </c>
      <c r="H2636" s="56" t="s">
        <v>13074</v>
      </c>
      <c r="I2636" s="100" t="s">
        <v>12504</v>
      </c>
      <c r="J2636" s="100" t="s">
        <v>12505</v>
      </c>
      <c r="K2636" s="55" t="s">
        <v>25</v>
      </c>
      <c r="L2636" s="100" t="s">
        <v>13075</v>
      </c>
      <c r="M2636" s="79" t="s">
        <v>93</v>
      </c>
      <c r="N2636" s="56">
        <v>6642125</v>
      </c>
      <c r="O2636" s="134" t="s">
        <v>13076</v>
      </c>
      <c r="P2636" s="56">
        <v>8520921073</v>
      </c>
      <c r="Q2636" s="112" t="s">
        <v>13077</v>
      </c>
      <c r="R2636" s="56" t="s">
        <v>2125</v>
      </c>
      <c r="S2636" s="56" t="s">
        <v>13078</v>
      </c>
      <c r="T2636" s="56" t="s">
        <v>608</v>
      </c>
      <c r="U2636" s="56" t="s">
        <v>6439</v>
      </c>
      <c r="V2636" s="56" t="s">
        <v>13079</v>
      </c>
      <c r="W2636" s="56" t="s">
        <v>13080</v>
      </c>
      <c r="X2636" s="100" t="s">
        <v>100</v>
      </c>
      <c r="Y2636" s="100" t="s">
        <v>100</v>
      </c>
      <c r="Z2636" s="100" t="s">
        <v>100</v>
      </c>
      <c r="AA2636" s="56" t="s">
        <v>109</v>
      </c>
      <c r="AB2636" s="56" t="s">
        <v>109</v>
      </c>
      <c r="AC2636" s="56" t="s">
        <v>13081</v>
      </c>
    </row>
    <row r="2637" spans="1:29" x14ac:dyDescent="0.3">
      <c r="A2637" s="36">
        <v>2636</v>
      </c>
      <c r="B2637" s="35" t="s">
        <v>4151</v>
      </c>
      <c r="C2637" s="194">
        <v>44712</v>
      </c>
      <c r="D2637" s="100">
        <v>98087334</v>
      </c>
      <c r="E2637" s="56" t="s">
        <v>6</v>
      </c>
      <c r="F2637" s="56">
        <v>221395</v>
      </c>
      <c r="G2637" s="56" t="s">
        <v>5551</v>
      </c>
      <c r="H2637" s="56" t="s">
        <v>13074</v>
      </c>
      <c r="I2637" s="100" t="s">
        <v>12504</v>
      </c>
      <c r="J2637" s="100" t="s">
        <v>12505</v>
      </c>
      <c r="K2637" s="55" t="s">
        <v>12</v>
      </c>
      <c r="L2637" s="100" t="s">
        <v>13082</v>
      </c>
      <c r="M2637" s="79" t="s">
        <v>93</v>
      </c>
      <c r="N2637" s="56">
        <v>6642130</v>
      </c>
      <c r="O2637" s="134" t="s">
        <v>13083</v>
      </c>
      <c r="P2637" s="56">
        <v>6303600178</v>
      </c>
      <c r="Q2637" s="112" t="s">
        <v>13084</v>
      </c>
      <c r="R2637" s="56" t="s">
        <v>232</v>
      </c>
      <c r="S2637" s="56" t="s">
        <v>13085</v>
      </c>
      <c r="T2637" s="56" t="s">
        <v>5213</v>
      </c>
      <c r="U2637" s="56" t="s">
        <v>13086</v>
      </c>
      <c r="V2637" s="56" t="s">
        <v>2151</v>
      </c>
      <c r="W2637" s="56" t="s">
        <v>13087</v>
      </c>
      <c r="X2637" s="100" t="s">
        <v>100</v>
      </c>
      <c r="Y2637" s="100" t="s">
        <v>100</v>
      </c>
      <c r="Z2637" s="100" t="s">
        <v>100</v>
      </c>
      <c r="AA2637" s="56" t="s">
        <v>109</v>
      </c>
      <c r="AB2637" s="56" t="s">
        <v>109</v>
      </c>
      <c r="AC2637" s="56"/>
    </row>
    <row r="2638" spans="1:29" x14ac:dyDescent="0.3">
      <c r="A2638" s="36">
        <v>2637</v>
      </c>
      <c r="B2638" s="35" t="s">
        <v>4151</v>
      </c>
      <c r="C2638" s="194">
        <v>44712</v>
      </c>
      <c r="D2638" s="100">
        <v>55132134</v>
      </c>
      <c r="E2638" s="56" t="s">
        <v>15130</v>
      </c>
      <c r="F2638" s="56" t="s">
        <v>88</v>
      </c>
      <c r="G2638" s="56" t="s">
        <v>89</v>
      </c>
      <c r="H2638" s="56" t="s">
        <v>90</v>
      </c>
      <c r="I2638" s="100" t="s">
        <v>2047</v>
      </c>
      <c r="J2638" s="100" t="s">
        <v>13053</v>
      </c>
      <c r="K2638" s="57" t="s">
        <v>38</v>
      </c>
      <c r="L2638" s="100" t="s">
        <v>38</v>
      </c>
      <c r="M2638" s="79" t="s">
        <v>93</v>
      </c>
      <c r="N2638" s="56">
        <v>6645625</v>
      </c>
      <c r="O2638" s="56" t="s">
        <v>13088</v>
      </c>
      <c r="P2638" s="56">
        <v>8553636315</v>
      </c>
      <c r="Q2638" s="112" t="s">
        <v>13089</v>
      </c>
      <c r="R2638" s="56" t="s">
        <v>421</v>
      </c>
      <c r="S2638" s="56" t="s">
        <v>13090</v>
      </c>
      <c r="T2638" s="56" t="s">
        <v>13091</v>
      </c>
      <c r="U2638" s="56">
        <v>1475000</v>
      </c>
      <c r="V2638" s="56">
        <v>2900000</v>
      </c>
      <c r="W2638" s="56" t="s">
        <v>13092</v>
      </c>
      <c r="X2638" s="100" t="s">
        <v>100</v>
      </c>
      <c r="Y2638" s="100" t="s">
        <v>100</v>
      </c>
      <c r="Z2638" s="100" t="s">
        <v>100</v>
      </c>
      <c r="AA2638" s="56" t="s">
        <v>109</v>
      </c>
      <c r="AB2638" s="56" t="s">
        <v>109</v>
      </c>
      <c r="AC2638" s="56" t="s">
        <v>13093</v>
      </c>
    </row>
    <row r="2639" spans="1:29" x14ac:dyDescent="0.3">
      <c r="A2639" s="36">
        <v>2638</v>
      </c>
      <c r="B2639" s="35" t="s">
        <v>4151</v>
      </c>
      <c r="C2639" s="205">
        <v>44711</v>
      </c>
      <c r="D2639" s="57">
        <v>98087334</v>
      </c>
      <c r="E2639" s="57" t="s">
        <v>6</v>
      </c>
      <c r="F2639" s="57">
        <v>221395</v>
      </c>
      <c r="G2639" s="56" t="s">
        <v>89</v>
      </c>
      <c r="H2639" s="57" t="s">
        <v>12080</v>
      </c>
      <c r="I2639" s="100" t="s">
        <v>12504</v>
      </c>
      <c r="J2639" s="57" t="s">
        <v>12505</v>
      </c>
      <c r="K2639" s="55" t="s">
        <v>12</v>
      </c>
      <c r="L2639" s="100" t="s">
        <v>13082</v>
      </c>
      <c r="M2639" s="79" t="s">
        <v>93</v>
      </c>
      <c r="N2639" s="57" t="s">
        <v>13094</v>
      </c>
      <c r="O2639" s="199" t="s">
        <v>13095</v>
      </c>
      <c r="P2639" s="57">
        <v>9642288843</v>
      </c>
      <c r="Q2639" s="112" t="s">
        <v>13096</v>
      </c>
      <c r="R2639" s="57" t="s">
        <v>13097</v>
      </c>
      <c r="S2639" s="57" t="s">
        <v>13098</v>
      </c>
      <c r="T2639" s="57" t="s">
        <v>13099</v>
      </c>
      <c r="U2639" s="57" t="s">
        <v>13100</v>
      </c>
      <c r="V2639" s="57" t="s">
        <v>5491</v>
      </c>
      <c r="W2639" s="57" t="s">
        <v>13101</v>
      </c>
      <c r="X2639" s="57" t="s">
        <v>128</v>
      </c>
      <c r="Y2639" s="57" t="s">
        <v>128</v>
      </c>
      <c r="Z2639" s="57" t="s">
        <v>128</v>
      </c>
      <c r="AA2639" s="57" t="s">
        <v>109</v>
      </c>
      <c r="AB2639" s="57" t="s">
        <v>109</v>
      </c>
      <c r="AC2639" s="57" t="s">
        <v>8578</v>
      </c>
    </row>
    <row r="2640" spans="1:29" x14ac:dyDescent="0.3">
      <c r="A2640" s="36">
        <v>2639</v>
      </c>
      <c r="B2640" s="35" t="s">
        <v>4151</v>
      </c>
      <c r="C2640" s="194">
        <v>44711</v>
      </c>
      <c r="D2640" s="100">
        <v>98087334</v>
      </c>
      <c r="E2640" s="56" t="s">
        <v>6</v>
      </c>
      <c r="F2640" s="56">
        <v>221395</v>
      </c>
      <c r="G2640" s="56" t="s">
        <v>89</v>
      </c>
      <c r="H2640" s="56" t="s">
        <v>12080</v>
      </c>
      <c r="I2640" s="100" t="s">
        <v>12504</v>
      </c>
      <c r="J2640" s="100" t="s">
        <v>12505</v>
      </c>
      <c r="K2640" s="55" t="s">
        <v>12</v>
      </c>
      <c r="L2640" s="100" t="s">
        <v>739</v>
      </c>
      <c r="M2640" s="79" t="s">
        <v>93</v>
      </c>
      <c r="N2640" s="56" t="s">
        <v>13102</v>
      </c>
      <c r="O2640" s="134" t="s">
        <v>13103</v>
      </c>
      <c r="P2640" s="56">
        <v>6300572037</v>
      </c>
      <c r="Q2640" s="112" t="s">
        <v>13104</v>
      </c>
      <c r="R2640" s="56" t="s">
        <v>13105</v>
      </c>
      <c r="S2640" s="56" t="s">
        <v>6188</v>
      </c>
      <c r="T2640" s="56" t="s">
        <v>608</v>
      </c>
      <c r="U2640" s="56" t="s">
        <v>13106</v>
      </c>
      <c r="V2640" s="56" t="s">
        <v>5491</v>
      </c>
      <c r="W2640" s="56" t="s">
        <v>13107</v>
      </c>
      <c r="X2640" s="100" t="s">
        <v>128</v>
      </c>
      <c r="Y2640" s="100" t="s">
        <v>128</v>
      </c>
      <c r="Z2640" s="100" t="s">
        <v>128</v>
      </c>
      <c r="AA2640" s="56" t="s">
        <v>109</v>
      </c>
      <c r="AB2640" s="56" t="s">
        <v>109</v>
      </c>
      <c r="AC2640" s="56" t="s">
        <v>13108</v>
      </c>
    </row>
    <row r="2641" spans="1:29" ht="28.8" x14ac:dyDescent="0.3">
      <c r="A2641" s="36">
        <v>2640</v>
      </c>
      <c r="B2641" s="35" t="s">
        <v>4151</v>
      </c>
      <c r="C2641" s="192">
        <v>44712</v>
      </c>
      <c r="D2641" s="79">
        <v>78933065</v>
      </c>
      <c r="E2641" s="79" t="s">
        <v>6</v>
      </c>
      <c r="F2641" s="79">
        <v>221395</v>
      </c>
      <c r="G2641" s="56" t="s">
        <v>89</v>
      </c>
      <c r="H2641" s="79" t="s">
        <v>7468</v>
      </c>
      <c r="I2641" s="79" t="s">
        <v>4850</v>
      </c>
      <c r="J2641" s="79" t="s">
        <v>13109</v>
      </c>
      <c r="K2641" s="79" t="s">
        <v>18</v>
      </c>
      <c r="L2641" s="79" t="s">
        <v>13110</v>
      </c>
      <c r="M2641" s="79" t="s">
        <v>93</v>
      </c>
      <c r="N2641" s="79">
        <v>6642942</v>
      </c>
      <c r="O2641" s="132" t="s">
        <v>13111</v>
      </c>
      <c r="P2641" s="79">
        <v>9656923654</v>
      </c>
      <c r="Q2641" s="60" t="s">
        <v>13112</v>
      </c>
      <c r="R2641" s="79" t="s">
        <v>13113</v>
      </c>
      <c r="S2641" s="79" t="s">
        <v>13113</v>
      </c>
      <c r="T2641" s="56" t="s">
        <v>13114</v>
      </c>
      <c r="U2641" s="79" t="s">
        <v>8026</v>
      </c>
      <c r="V2641" s="79" t="s">
        <v>6126</v>
      </c>
      <c r="W2641" s="79" t="s">
        <v>13115</v>
      </c>
      <c r="X2641" s="35" t="s">
        <v>100</v>
      </c>
      <c r="Y2641" s="35" t="s">
        <v>100</v>
      </c>
      <c r="Z2641" s="35" t="s">
        <v>100</v>
      </c>
      <c r="AA2641" s="35" t="s">
        <v>13116</v>
      </c>
      <c r="AB2641" s="56" t="s">
        <v>109</v>
      </c>
      <c r="AC2641" s="35" t="s">
        <v>13117</v>
      </c>
    </row>
    <row r="2642" spans="1:29" x14ac:dyDescent="0.3">
      <c r="A2642" s="36">
        <v>2641</v>
      </c>
      <c r="B2642" s="35" t="s">
        <v>4151</v>
      </c>
      <c r="C2642" s="206">
        <v>44712</v>
      </c>
      <c r="D2642" s="54" t="s">
        <v>13118</v>
      </c>
      <c r="E2642" s="79" t="s">
        <v>6</v>
      </c>
      <c r="F2642" s="79">
        <v>221395</v>
      </c>
      <c r="G2642" s="55" t="s">
        <v>89</v>
      </c>
      <c r="H2642" s="55" t="s">
        <v>90</v>
      </c>
      <c r="I2642" s="55" t="s">
        <v>4993</v>
      </c>
      <c r="J2642" s="55" t="s">
        <v>8140</v>
      </c>
      <c r="K2642" s="55" t="s">
        <v>38</v>
      </c>
      <c r="L2642" s="55" t="s">
        <v>8472</v>
      </c>
      <c r="M2642" s="55" t="s">
        <v>93</v>
      </c>
      <c r="N2642" s="55">
        <v>6646404</v>
      </c>
      <c r="O2642" s="55" t="s">
        <v>13119</v>
      </c>
      <c r="P2642" s="55">
        <v>8340152429</v>
      </c>
      <c r="Q2642" s="60" t="s">
        <v>13120</v>
      </c>
      <c r="R2642" s="55" t="s">
        <v>170</v>
      </c>
      <c r="S2642" s="55" t="s">
        <v>6483</v>
      </c>
      <c r="T2642" s="55" t="s">
        <v>13121</v>
      </c>
      <c r="U2642" s="55">
        <v>700000</v>
      </c>
      <c r="V2642" s="55">
        <v>1450000</v>
      </c>
      <c r="W2642" s="55" t="s">
        <v>13122</v>
      </c>
      <c r="X2642" s="55" t="s">
        <v>128</v>
      </c>
      <c r="Y2642" s="55" t="s">
        <v>128</v>
      </c>
      <c r="Z2642" s="55" t="s">
        <v>128</v>
      </c>
      <c r="AA2642" s="55" t="s">
        <v>109</v>
      </c>
      <c r="AB2642" s="55" t="s">
        <v>109</v>
      </c>
      <c r="AC2642" s="55" t="s">
        <v>3287</v>
      </c>
    </row>
    <row r="2643" spans="1:29" x14ac:dyDescent="0.3">
      <c r="A2643" s="36">
        <v>2642</v>
      </c>
      <c r="B2643" s="35" t="s">
        <v>4151</v>
      </c>
      <c r="C2643" s="206">
        <v>44712</v>
      </c>
      <c r="D2643" s="54" t="s">
        <v>13118</v>
      </c>
      <c r="E2643" s="79" t="s">
        <v>6</v>
      </c>
      <c r="F2643" s="79">
        <v>221395</v>
      </c>
      <c r="G2643" s="55" t="s">
        <v>89</v>
      </c>
      <c r="H2643" s="55" t="s">
        <v>90</v>
      </c>
      <c r="I2643" s="55" t="s">
        <v>4993</v>
      </c>
      <c r="J2643" s="55" t="s">
        <v>8140</v>
      </c>
      <c r="K2643" s="55" t="s">
        <v>38</v>
      </c>
      <c r="L2643" s="55" t="s">
        <v>8472</v>
      </c>
      <c r="M2643" s="55" t="s">
        <v>93</v>
      </c>
      <c r="N2643" s="55">
        <v>6642276</v>
      </c>
      <c r="O2643" s="55" t="s">
        <v>13123</v>
      </c>
      <c r="P2643" s="55">
        <v>9082526927</v>
      </c>
      <c r="Q2643" s="60" t="s">
        <v>13124</v>
      </c>
      <c r="R2643" s="55" t="s">
        <v>506</v>
      </c>
      <c r="S2643" s="55" t="s">
        <v>407</v>
      </c>
      <c r="T2643" s="55" t="s">
        <v>13125</v>
      </c>
      <c r="U2643" s="55">
        <v>600000</v>
      </c>
      <c r="V2643" s="55">
        <v>1000000</v>
      </c>
      <c r="W2643" s="55" t="s">
        <v>11366</v>
      </c>
      <c r="X2643" s="55" t="s">
        <v>128</v>
      </c>
      <c r="Y2643" s="55" t="s">
        <v>128</v>
      </c>
      <c r="Z2643" s="55" t="s">
        <v>128</v>
      </c>
      <c r="AA2643" s="55" t="s">
        <v>109</v>
      </c>
      <c r="AB2643" s="55" t="s">
        <v>109</v>
      </c>
      <c r="AC2643" s="55" t="s">
        <v>4912</v>
      </c>
    </row>
    <row r="2644" spans="1:29" x14ac:dyDescent="0.3">
      <c r="A2644" s="36">
        <v>2643</v>
      </c>
      <c r="B2644" s="35" t="s">
        <v>4151</v>
      </c>
      <c r="C2644" s="206">
        <v>44712</v>
      </c>
      <c r="D2644" s="54" t="s">
        <v>13118</v>
      </c>
      <c r="E2644" s="79" t="s">
        <v>6</v>
      </c>
      <c r="F2644" s="79">
        <v>221395</v>
      </c>
      <c r="G2644" s="55" t="s">
        <v>89</v>
      </c>
      <c r="H2644" s="55" t="s">
        <v>90</v>
      </c>
      <c r="I2644" s="55" t="s">
        <v>4993</v>
      </c>
      <c r="J2644" s="55" t="s">
        <v>8140</v>
      </c>
      <c r="K2644" s="55" t="s">
        <v>38</v>
      </c>
      <c r="L2644" s="55" t="s">
        <v>8472</v>
      </c>
      <c r="M2644" s="55" t="s">
        <v>93</v>
      </c>
      <c r="N2644" s="55">
        <v>6642268</v>
      </c>
      <c r="O2644" s="55" t="s">
        <v>13126</v>
      </c>
      <c r="P2644" s="55">
        <v>7349498955</v>
      </c>
      <c r="Q2644" s="60" t="s">
        <v>13127</v>
      </c>
      <c r="R2644" s="55" t="s">
        <v>170</v>
      </c>
      <c r="S2644" s="55" t="s">
        <v>1528</v>
      </c>
      <c r="T2644" s="55" t="s">
        <v>13128</v>
      </c>
      <c r="U2644" s="55">
        <v>650000</v>
      </c>
      <c r="V2644" s="55">
        <v>1200000</v>
      </c>
      <c r="W2644" s="55" t="s">
        <v>13129</v>
      </c>
      <c r="X2644" s="55" t="s">
        <v>128</v>
      </c>
      <c r="Y2644" s="55" t="s">
        <v>128</v>
      </c>
      <c r="Z2644" s="55" t="s">
        <v>128</v>
      </c>
      <c r="AA2644" s="55" t="s">
        <v>109</v>
      </c>
      <c r="AB2644" s="55" t="s">
        <v>109</v>
      </c>
      <c r="AC2644" s="55" t="s">
        <v>9444</v>
      </c>
    </row>
    <row r="2645" spans="1:29" x14ac:dyDescent="0.3">
      <c r="A2645" s="36">
        <v>2644</v>
      </c>
      <c r="B2645" s="35" t="s">
        <v>4151</v>
      </c>
      <c r="C2645" s="206">
        <v>44712</v>
      </c>
      <c r="D2645" s="54" t="s">
        <v>13118</v>
      </c>
      <c r="E2645" s="79" t="s">
        <v>6</v>
      </c>
      <c r="F2645" s="79">
        <v>221395</v>
      </c>
      <c r="G2645" s="55" t="s">
        <v>89</v>
      </c>
      <c r="H2645" s="55" t="s">
        <v>90</v>
      </c>
      <c r="I2645" s="55" t="s">
        <v>4993</v>
      </c>
      <c r="J2645" s="55" t="s">
        <v>8140</v>
      </c>
      <c r="K2645" s="55" t="s">
        <v>38</v>
      </c>
      <c r="L2645" s="55" t="s">
        <v>8472</v>
      </c>
      <c r="M2645" s="55" t="s">
        <v>93</v>
      </c>
      <c r="N2645" s="55">
        <v>6642258</v>
      </c>
      <c r="O2645" s="55" t="s">
        <v>12126</v>
      </c>
      <c r="P2645" s="55">
        <v>8220143323</v>
      </c>
      <c r="Q2645" s="60" t="s">
        <v>12127</v>
      </c>
      <c r="R2645" s="55" t="s">
        <v>170</v>
      </c>
      <c r="S2645" s="55" t="s">
        <v>6483</v>
      </c>
      <c r="T2645" s="55" t="s">
        <v>12128</v>
      </c>
      <c r="U2645" s="55">
        <v>750000</v>
      </c>
      <c r="V2645" s="55">
        <v>1200000</v>
      </c>
      <c r="W2645" s="55" t="s">
        <v>481</v>
      </c>
      <c r="X2645" s="55" t="s">
        <v>128</v>
      </c>
      <c r="Y2645" s="55" t="s">
        <v>128</v>
      </c>
      <c r="Z2645" s="55" t="s">
        <v>128</v>
      </c>
      <c r="AA2645" s="55" t="s">
        <v>109</v>
      </c>
      <c r="AB2645" s="55" t="s">
        <v>109</v>
      </c>
      <c r="AC2645" s="55" t="s">
        <v>4912</v>
      </c>
    </row>
    <row r="2646" spans="1:29" x14ac:dyDescent="0.3">
      <c r="A2646" s="36">
        <v>2645</v>
      </c>
      <c r="B2646" s="35" t="s">
        <v>4151</v>
      </c>
      <c r="C2646" s="206">
        <v>44712</v>
      </c>
      <c r="D2646" s="54" t="s">
        <v>13118</v>
      </c>
      <c r="E2646" s="79" t="s">
        <v>6</v>
      </c>
      <c r="F2646" s="79">
        <v>221395</v>
      </c>
      <c r="G2646" s="55" t="s">
        <v>89</v>
      </c>
      <c r="H2646" s="55" t="s">
        <v>90</v>
      </c>
      <c r="I2646" s="55" t="s">
        <v>4993</v>
      </c>
      <c r="J2646" s="55" t="s">
        <v>8140</v>
      </c>
      <c r="K2646" s="55" t="s">
        <v>38</v>
      </c>
      <c r="L2646" s="55" t="s">
        <v>8472</v>
      </c>
      <c r="M2646" s="55" t="s">
        <v>93</v>
      </c>
      <c r="N2646" s="55">
        <v>6642237</v>
      </c>
      <c r="O2646" s="55" t="s">
        <v>13130</v>
      </c>
      <c r="P2646" s="55">
        <v>9497690380</v>
      </c>
      <c r="Q2646" s="60" t="s">
        <v>13131</v>
      </c>
      <c r="R2646" s="55" t="s">
        <v>677</v>
      </c>
      <c r="S2646" s="55" t="s">
        <v>569</v>
      </c>
      <c r="T2646" s="55" t="s">
        <v>13132</v>
      </c>
      <c r="U2646" s="55">
        <v>690000</v>
      </c>
      <c r="V2646" s="55">
        <v>1800000</v>
      </c>
      <c r="W2646" s="55" t="s">
        <v>13133</v>
      </c>
      <c r="X2646" s="55" t="s">
        <v>128</v>
      </c>
      <c r="Y2646" s="55" t="s">
        <v>128</v>
      </c>
      <c r="Z2646" s="55" t="s">
        <v>128</v>
      </c>
      <c r="AA2646" s="55" t="s">
        <v>109</v>
      </c>
      <c r="AB2646" s="55" t="s">
        <v>109</v>
      </c>
      <c r="AC2646" s="55" t="s">
        <v>13134</v>
      </c>
    </row>
    <row r="2647" spans="1:29" x14ac:dyDescent="0.3">
      <c r="A2647" s="36">
        <v>2646</v>
      </c>
      <c r="B2647" s="35" t="s">
        <v>4151</v>
      </c>
      <c r="C2647" s="207">
        <v>44712</v>
      </c>
      <c r="D2647" s="100">
        <v>69374586</v>
      </c>
      <c r="E2647" s="79" t="s">
        <v>6</v>
      </c>
      <c r="F2647" s="79">
        <v>221395</v>
      </c>
      <c r="G2647" s="56" t="s">
        <v>89</v>
      </c>
      <c r="H2647" s="56" t="s">
        <v>7324</v>
      </c>
      <c r="I2647" s="100" t="s">
        <v>103</v>
      </c>
      <c r="J2647" s="100" t="s">
        <v>13135</v>
      </c>
      <c r="K2647" s="55" t="s">
        <v>18</v>
      </c>
      <c r="L2647" s="100" t="s">
        <v>15145</v>
      </c>
      <c r="M2647" s="55" t="s">
        <v>93</v>
      </c>
      <c r="N2647" s="100">
        <v>6500404</v>
      </c>
      <c r="O2647" s="132" t="s">
        <v>13137</v>
      </c>
      <c r="P2647" s="100">
        <v>8341979895</v>
      </c>
      <c r="Q2647" s="60" t="s">
        <v>13138</v>
      </c>
      <c r="R2647" s="100">
        <v>5.8</v>
      </c>
      <c r="S2647" s="100" t="s">
        <v>1703</v>
      </c>
      <c r="T2647" s="100" t="s">
        <v>13139</v>
      </c>
      <c r="U2647" s="100">
        <v>590000</v>
      </c>
      <c r="V2647" s="100">
        <v>1000000</v>
      </c>
      <c r="W2647" s="100" t="s">
        <v>13140</v>
      </c>
      <c r="X2647" s="100" t="s">
        <v>128</v>
      </c>
      <c r="Y2647" s="100" t="s">
        <v>128</v>
      </c>
      <c r="Z2647" s="100" t="s">
        <v>128</v>
      </c>
      <c r="AA2647" s="56" t="s">
        <v>101</v>
      </c>
      <c r="AB2647" s="56" t="s">
        <v>109</v>
      </c>
      <c r="AC2647" s="100" t="s">
        <v>4912</v>
      </c>
    </row>
    <row r="2648" spans="1:29" x14ac:dyDescent="0.3">
      <c r="A2648" s="36">
        <v>2647</v>
      </c>
      <c r="B2648" s="35" t="s">
        <v>4151</v>
      </c>
      <c r="C2648" s="207">
        <v>44712</v>
      </c>
      <c r="D2648" s="100">
        <v>69374586</v>
      </c>
      <c r="E2648" s="79" t="s">
        <v>6</v>
      </c>
      <c r="F2648" s="79">
        <v>221395</v>
      </c>
      <c r="G2648" s="56" t="s">
        <v>89</v>
      </c>
      <c r="H2648" s="56" t="s">
        <v>7324</v>
      </c>
      <c r="I2648" s="100" t="s">
        <v>103</v>
      </c>
      <c r="J2648" s="100" t="s">
        <v>13135</v>
      </c>
      <c r="K2648" s="55" t="s">
        <v>38</v>
      </c>
      <c r="L2648" s="100" t="s">
        <v>13141</v>
      </c>
      <c r="M2648" s="55" t="s">
        <v>93</v>
      </c>
      <c r="N2648" s="100" t="s">
        <v>13142</v>
      </c>
      <c r="O2648" s="100" t="s">
        <v>13143</v>
      </c>
      <c r="P2648" s="100" t="s">
        <v>13144</v>
      </c>
      <c r="Q2648" s="60" t="s">
        <v>13145</v>
      </c>
      <c r="R2648" s="100" t="s">
        <v>12303</v>
      </c>
      <c r="S2648" s="100" t="s">
        <v>13146</v>
      </c>
      <c r="T2648" s="100" t="s">
        <v>13147</v>
      </c>
      <c r="U2648" s="100">
        <v>960000</v>
      </c>
      <c r="V2648" s="100" t="s">
        <v>13148</v>
      </c>
      <c r="W2648" s="100" t="s">
        <v>13149</v>
      </c>
      <c r="X2648" s="100" t="s">
        <v>128</v>
      </c>
      <c r="Y2648" s="100" t="s">
        <v>128</v>
      </c>
      <c r="Z2648" s="100" t="s">
        <v>128</v>
      </c>
      <c r="AA2648" s="56" t="s">
        <v>109</v>
      </c>
      <c r="AB2648" s="56" t="s">
        <v>109</v>
      </c>
      <c r="AC2648" s="100" t="s">
        <v>13150</v>
      </c>
    </row>
    <row r="2649" spans="1:29" x14ac:dyDescent="0.3">
      <c r="A2649" s="36">
        <v>2648</v>
      </c>
      <c r="B2649" s="35" t="s">
        <v>4151</v>
      </c>
      <c r="C2649" s="207">
        <v>44712</v>
      </c>
      <c r="D2649" s="100">
        <v>69374586</v>
      </c>
      <c r="E2649" s="79" t="s">
        <v>6</v>
      </c>
      <c r="F2649" s="79">
        <v>221395</v>
      </c>
      <c r="G2649" s="56" t="s">
        <v>89</v>
      </c>
      <c r="H2649" s="56" t="s">
        <v>7324</v>
      </c>
      <c r="I2649" s="100" t="s">
        <v>103</v>
      </c>
      <c r="J2649" s="100" t="s">
        <v>13135</v>
      </c>
      <c r="K2649" s="55" t="s">
        <v>38</v>
      </c>
      <c r="L2649" s="100" t="s">
        <v>13141</v>
      </c>
      <c r="M2649" s="55" t="s">
        <v>93</v>
      </c>
      <c r="N2649" s="100">
        <v>6406715</v>
      </c>
      <c r="O2649" s="100" t="s">
        <v>13151</v>
      </c>
      <c r="P2649" s="100" t="s">
        <v>13152</v>
      </c>
      <c r="Q2649" s="60" t="s">
        <v>13153</v>
      </c>
      <c r="R2649" s="100" t="s">
        <v>1207</v>
      </c>
      <c r="S2649" s="100" t="s">
        <v>2125</v>
      </c>
      <c r="T2649" s="100" t="s">
        <v>13154</v>
      </c>
      <c r="U2649" s="100">
        <v>970000</v>
      </c>
      <c r="V2649" s="100">
        <v>1800000</v>
      </c>
      <c r="W2649" s="100" t="s">
        <v>13155</v>
      </c>
      <c r="X2649" s="100" t="s">
        <v>128</v>
      </c>
      <c r="Y2649" s="100" t="s">
        <v>128</v>
      </c>
      <c r="Z2649" s="100" t="s">
        <v>128</v>
      </c>
      <c r="AA2649" s="56" t="s">
        <v>109</v>
      </c>
      <c r="AB2649" s="56" t="s">
        <v>109</v>
      </c>
      <c r="AC2649" s="100" t="s">
        <v>13156</v>
      </c>
    </row>
    <row r="2650" spans="1:29" x14ac:dyDescent="0.3">
      <c r="A2650" s="36">
        <v>2649</v>
      </c>
      <c r="B2650" s="35" t="s">
        <v>4151</v>
      </c>
      <c r="C2650" s="100" t="s">
        <v>13157</v>
      </c>
      <c r="D2650" s="100">
        <v>19372538</v>
      </c>
      <c r="E2650" s="100" t="s">
        <v>6</v>
      </c>
      <c r="F2650" s="100">
        <v>221395</v>
      </c>
      <c r="G2650" s="56" t="s">
        <v>89</v>
      </c>
      <c r="H2650" s="56" t="s">
        <v>7324</v>
      </c>
      <c r="I2650" s="100" t="s">
        <v>13158</v>
      </c>
      <c r="J2650" s="100" t="s">
        <v>13159</v>
      </c>
      <c r="K2650" s="55" t="s">
        <v>12</v>
      </c>
      <c r="L2650" s="100" t="s">
        <v>739</v>
      </c>
      <c r="M2650" s="55" t="s">
        <v>93</v>
      </c>
      <c r="N2650" s="100">
        <v>3708555</v>
      </c>
      <c r="O2650" s="132" t="s">
        <v>13160</v>
      </c>
      <c r="P2650" s="100">
        <v>9036176594</v>
      </c>
      <c r="Q2650" s="60" t="s">
        <v>13161</v>
      </c>
      <c r="R2650" s="100" t="s">
        <v>528</v>
      </c>
      <c r="S2650" s="100" t="s">
        <v>528</v>
      </c>
      <c r="T2650" s="100" t="s">
        <v>13162</v>
      </c>
      <c r="U2650" s="100">
        <v>360000</v>
      </c>
      <c r="V2650" s="100">
        <v>650000</v>
      </c>
      <c r="W2650" s="100" t="s">
        <v>13163</v>
      </c>
      <c r="X2650" s="100" t="s">
        <v>128</v>
      </c>
      <c r="Y2650" s="100" t="s">
        <v>128</v>
      </c>
      <c r="Z2650" s="100" t="s">
        <v>128</v>
      </c>
      <c r="AA2650" s="100" t="s">
        <v>109</v>
      </c>
      <c r="AB2650" s="100" t="s">
        <v>109</v>
      </c>
      <c r="AC2650" s="100" t="s">
        <v>13164</v>
      </c>
    </row>
    <row r="2651" spans="1:29" x14ac:dyDescent="0.3">
      <c r="A2651" s="36">
        <v>2650</v>
      </c>
      <c r="B2651" s="35" t="s">
        <v>4151</v>
      </c>
      <c r="C2651" s="100" t="s">
        <v>13157</v>
      </c>
      <c r="D2651" s="100">
        <v>19372538</v>
      </c>
      <c r="E2651" s="100" t="s">
        <v>6</v>
      </c>
      <c r="F2651" s="100">
        <v>221395</v>
      </c>
      <c r="G2651" s="56" t="s">
        <v>89</v>
      </c>
      <c r="H2651" s="56" t="s">
        <v>7324</v>
      </c>
      <c r="I2651" s="100" t="s">
        <v>13158</v>
      </c>
      <c r="J2651" s="100" t="s">
        <v>13159</v>
      </c>
      <c r="K2651" s="55" t="s">
        <v>12</v>
      </c>
      <c r="L2651" s="100" t="s">
        <v>8167</v>
      </c>
      <c r="M2651" s="55" t="s">
        <v>93</v>
      </c>
      <c r="N2651" s="100">
        <v>6646646</v>
      </c>
      <c r="O2651" s="147" t="s">
        <v>13165</v>
      </c>
      <c r="P2651" s="100">
        <v>8670309413</v>
      </c>
      <c r="Q2651" s="60" t="s">
        <v>13166</v>
      </c>
      <c r="R2651" s="100" t="s">
        <v>225</v>
      </c>
      <c r="S2651" s="100" t="s">
        <v>96</v>
      </c>
      <c r="T2651" s="100" t="s">
        <v>11302</v>
      </c>
      <c r="U2651" s="100">
        <v>365000</v>
      </c>
      <c r="V2651" s="100">
        <v>1450000</v>
      </c>
      <c r="W2651" s="100" t="s">
        <v>12016</v>
      </c>
      <c r="X2651" s="100" t="s">
        <v>128</v>
      </c>
      <c r="Y2651" s="100" t="s">
        <v>128</v>
      </c>
      <c r="Z2651" s="100" t="s">
        <v>128</v>
      </c>
      <c r="AA2651" s="100" t="s">
        <v>13167</v>
      </c>
      <c r="AB2651" s="100" t="s">
        <v>109</v>
      </c>
      <c r="AC2651" s="100" t="s">
        <v>13168</v>
      </c>
    </row>
    <row r="2652" spans="1:29" x14ac:dyDescent="0.3">
      <c r="A2652" s="36">
        <v>2651</v>
      </c>
      <c r="B2652" s="35" t="s">
        <v>4151</v>
      </c>
      <c r="C2652" s="100" t="s">
        <v>13157</v>
      </c>
      <c r="D2652" s="79">
        <v>98087334</v>
      </c>
      <c r="E2652" s="100" t="s">
        <v>6</v>
      </c>
      <c r="F2652" s="79">
        <v>221395</v>
      </c>
      <c r="G2652" s="79" t="s">
        <v>5551</v>
      </c>
      <c r="H2652" s="79" t="s">
        <v>13074</v>
      </c>
      <c r="I2652" s="79" t="s">
        <v>12504</v>
      </c>
      <c r="J2652" s="79" t="s">
        <v>12505</v>
      </c>
      <c r="K2652" s="55" t="s">
        <v>38</v>
      </c>
      <c r="L2652" s="100" t="s">
        <v>13082</v>
      </c>
      <c r="M2652" s="55" t="s">
        <v>93</v>
      </c>
      <c r="N2652" s="79">
        <v>6647625</v>
      </c>
      <c r="O2652" s="187" t="s">
        <v>13169</v>
      </c>
      <c r="P2652" s="79">
        <v>8686366564</v>
      </c>
      <c r="Q2652" s="60" t="s">
        <v>13170</v>
      </c>
      <c r="R2652" s="79" t="s">
        <v>1214</v>
      </c>
      <c r="S2652" s="79" t="s">
        <v>13171</v>
      </c>
      <c r="T2652" s="79" t="s">
        <v>13172</v>
      </c>
      <c r="U2652" s="79" t="s">
        <v>6601</v>
      </c>
      <c r="V2652" s="79" t="s">
        <v>2145</v>
      </c>
      <c r="W2652" s="79" t="s">
        <v>2488</v>
      </c>
      <c r="X2652" s="79" t="s">
        <v>100</v>
      </c>
      <c r="Y2652" s="79" t="s">
        <v>100</v>
      </c>
      <c r="Z2652" s="79" t="s">
        <v>100</v>
      </c>
      <c r="AA2652" s="79" t="s">
        <v>109</v>
      </c>
      <c r="AB2652" s="79" t="s">
        <v>109</v>
      </c>
    </row>
    <row r="2653" spans="1:29" x14ac:dyDescent="0.3">
      <c r="A2653" s="36">
        <v>2652</v>
      </c>
      <c r="B2653" s="35" t="s">
        <v>4151</v>
      </c>
      <c r="C2653" s="194">
        <v>44712</v>
      </c>
      <c r="D2653" s="100">
        <v>66238961</v>
      </c>
      <c r="E2653" s="56" t="s">
        <v>1576</v>
      </c>
      <c r="F2653" s="56">
        <v>210369</v>
      </c>
      <c r="G2653" s="56" t="s">
        <v>735</v>
      </c>
      <c r="H2653" s="56" t="s">
        <v>736</v>
      </c>
      <c r="I2653" s="100" t="s">
        <v>13173</v>
      </c>
      <c r="J2653" s="100" t="s">
        <v>13173</v>
      </c>
      <c r="K2653" s="55" t="s">
        <v>11</v>
      </c>
      <c r="L2653" s="55" t="s">
        <v>11</v>
      </c>
      <c r="M2653" s="79" t="s">
        <v>93</v>
      </c>
      <c r="N2653" s="56">
        <v>6647565</v>
      </c>
      <c r="O2653" s="56" t="s">
        <v>13174</v>
      </c>
      <c r="P2653" s="56">
        <v>9019490272</v>
      </c>
      <c r="Q2653" s="112" t="s">
        <v>13175</v>
      </c>
      <c r="R2653" s="56" t="s">
        <v>176</v>
      </c>
      <c r="S2653" s="56" t="s">
        <v>506</v>
      </c>
      <c r="T2653" s="56" t="s">
        <v>13176</v>
      </c>
      <c r="U2653" s="56">
        <v>950000</v>
      </c>
      <c r="V2653" s="56">
        <v>1300000</v>
      </c>
      <c r="W2653" s="56" t="s">
        <v>481</v>
      </c>
      <c r="X2653" s="100" t="s">
        <v>100</v>
      </c>
      <c r="Y2653" s="100" t="s">
        <v>100</v>
      </c>
      <c r="Z2653" s="100" t="s">
        <v>118</v>
      </c>
      <c r="AA2653" s="56" t="s">
        <v>109</v>
      </c>
      <c r="AB2653" s="56" t="s">
        <v>109</v>
      </c>
      <c r="AC2653" s="56" t="s">
        <v>13177</v>
      </c>
    </row>
    <row r="2654" spans="1:29" x14ac:dyDescent="0.3">
      <c r="A2654" s="36">
        <v>2653</v>
      </c>
      <c r="B2654" s="35" t="s">
        <v>4151</v>
      </c>
      <c r="C2654" s="194">
        <v>44712</v>
      </c>
      <c r="D2654" s="100">
        <v>66238961</v>
      </c>
      <c r="E2654" s="56" t="s">
        <v>1576</v>
      </c>
      <c r="F2654" s="56">
        <v>210369</v>
      </c>
      <c r="G2654" s="56" t="s">
        <v>735</v>
      </c>
      <c r="H2654" s="56" t="s">
        <v>736</v>
      </c>
      <c r="I2654" s="100" t="s">
        <v>13173</v>
      </c>
      <c r="J2654" s="100" t="s">
        <v>13173</v>
      </c>
      <c r="K2654" s="55" t="s">
        <v>11</v>
      </c>
      <c r="L2654" s="55" t="s">
        <v>11</v>
      </c>
      <c r="M2654" s="79" t="s">
        <v>93</v>
      </c>
      <c r="N2654" s="56"/>
      <c r="O2654" s="56" t="s">
        <v>13178</v>
      </c>
      <c r="P2654" s="56">
        <v>8860068123</v>
      </c>
      <c r="Q2654" s="112" t="s">
        <v>13179</v>
      </c>
      <c r="R2654" s="56" t="s">
        <v>2274</v>
      </c>
      <c r="S2654" s="56" t="s">
        <v>569</v>
      </c>
      <c r="T2654" s="56"/>
      <c r="U2654" s="56">
        <v>750000</v>
      </c>
      <c r="V2654" s="56">
        <v>1200000</v>
      </c>
      <c r="W2654" s="56" t="s">
        <v>13180</v>
      </c>
      <c r="X2654" s="100" t="s">
        <v>100</v>
      </c>
      <c r="Y2654" s="100" t="s">
        <v>100</v>
      </c>
      <c r="Z2654" s="100" t="s">
        <v>118</v>
      </c>
      <c r="AA2654" s="56" t="s">
        <v>5675</v>
      </c>
      <c r="AB2654" s="56" t="s">
        <v>109</v>
      </c>
      <c r="AC2654" s="56"/>
    </row>
    <row r="2655" spans="1:29" x14ac:dyDescent="0.3">
      <c r="A2655" s="36">
        <v>2654</v>
      </c>
      <c r="B2655" s="35" t="s">
        <v>4151</v>
      </c>
      <c r="C2655" s="194">
        <v>44712</v>
      </c>
      <c r="D2655" s="100">
        <v>66238961</v>
      </c>
      <c r="E2655" s="56" t="s">
        <v>1576</v>
      </c>
      <c r="F2655" s="56">
        <v>210369</v>
      </c>
      <c r="G2655" s="56" t="s">
        <v>735</v>
      </c>
      <c r="H2655" s="56" t="s">
        <v>736</v>
      </c>
      <c r="I2655" s="100" t="s">
        <v>13173</v>
      </c>
      <c r="J2655" s="100" t="s">
        <v>13173</v>
      </c>
      <c r="K2655" s="55" t="s">
        <v>11</v>
      </c>
      <c r="L2655" s="55" t="s">
        <v>11</v>
      </c>
      <c r="M2655" s="79" t="s">
        <v>93</v>
      </c>
      <c r="N2655" s="56">
        <v>6646780</v>
      </c>
      <c r="O2655" s="56" t="s">
        <v>13181</v>
      </c>
      <c r="P2655" s="56">
        <v>8892259702</v>
      </c>
      <c r="Q2655" s="112" t="s">
        <v>13182</v>
      </c>
      <c r="R2655" s="56" t="s">
        <v>465</v>
      </c>
      <c r="S2655" s="56" t="s">
        <v>170</v>
      </c>
      <c r="T2655" s="56" t="s">
        <v>13183</v>
      </c>
      <c r="U2655" s="56">
        <v>800000</v>
      </c>
      <c r="V2655" s="56">
        <v>1050000</v>
      </c>
      <c r="W2655" s="56" t="s">
        <v>868</v>
      </c>
      <c r="X2655" s="100" t="s">
        <v>100</v>
      </c>
      <c r="Y2655" s="100" t="s">
        <v>100</v>
      </c>
      <c r="Z2655" s="100" t="s">
        <v>118</v>
      </c>
      <c r="AA2655" s="56" t="s">
        <v>109</v>
      </c>
      <c r="AB2655" s="56" t="s">
        <v>109</v>
      </c>
      <c r="AC2655" s="56" t="s">
        <v>13184</v>
      </c>
    </row>
    <row r="2656" spans="1:29" x14ac:dyDescent="0.3">
      <c r="A2656" s="36">
        <v>2655</v>
      </c>
      <c r="B2656" s="35" t="s">
        <v>4151</v>
      </c>
      <c r="C2656" s="194">
        <v>44712</v>
      </c>
      <c r="D2656" s="100">
        <v>37816995</v>
      </c>
      <c r="E2656" s="56" t="s">
        <v>1576</v>
      </c>
      <c r="F2656" s="56">
        <v>210369</v>
      </c>
      <c r="G2656" s="56" t="s">
        <v>8144</v>
      </c>
      <c r="H2656" s="56" t="s">
        <v>90</v>
      </c>
      <c r="I2656" s="100" t="s">
        <v>1277</v>
      </c>
      <c r="J2656" s="100" t="s">
        <v>1277</v>
      </c>
      <c r="K2656" s="55" t="s">
        <v>45</v>
      </c>
      <c r="L2656" s="100" t="s">
        <v>402</v>
      </c>
      <c r="M2656" s="79" t="s">
        <v>93</v>
      </c>
      <c r="N2656" s="56">
        <v>6642179</v>
      </c>
      <c r="O2656" s="56" t="s">
        <v>13185</v>
      </c>
      <c r="P2656" s="56">
        <v>9590010300</v>
      </c>
      <c r="Q2656" s="112" t="s">
        <v>13186</v>
      </c>
      <c r="R2656" s="56" t="s">
        <v>5840</v>
      </c>
      <c r="S2656" s="56" t="s">
        <v>5840</v>
      </c>
      <c r="T2656" s="56" t="s">
        <v>1643</v>
      </c>
      <c r="U2656" s="56">
        <v>1600000</v>
      </c>
      <c r="V2656" s="56">
        <v>2600000</v>
      </c>
      <c r="W2656" s="56" t="s">
        <v>13187</v>
      </c>
      <c r="X2656" s="100" t="s">
        <v>100</v>
      </c>
      <c r="Y2656" s="100" t="s">
        <v>100</v>
      </c>
      <c r="Z2656" s="100" t="s">
        <v>100</v>
      </c>
      <c r="AA2656" s="56" t="s">
        <v>109</v>
      </c>
      <c r="AB2656" s="56" t="s">
        <v>109</v>
      </c>
      <c r="AC2656" s="56">
        <v>33401</v>
      </c>
    </row>
    <row r="2657" spans="1:29" x14ac:dyDescent="0.3">
      <c r="A2657" s="36">
        <v>2656</v>
      </c>
      <c r="B2657" s="35" t="s">
        <v>4151</v>
      </c>
      <c r="C2657" s="194">
        <v>44712</v>
      </c>
      <c r="D2657" s="100">
        <v>55903393</v>
      </c>
      <c r="E2657" s="56" t="s">
        <v>1576</v>
      </c>
      <c r="F2657" s="56">
        <v>210369</v>
      </c>
      <c r="G2657" s="56" t="s">
        <v>89</v>
      </c>
      <c r="H2657" s="56" t="s">
        <v>90</v>
      </c>
      <c r="I2657" s="100" t="s">
        <v>737</v>
      </c>
      <c r="J2657" s="100" t="s">
        <v>13188</v>
      </c>
      <c r="K2657" s="55" t="s">
        <v>11</v>
      </c>
      <c r="L2657" s="55" t="s">
        <v>11</v>
      </c>
      <c r="M2657" s="79" t="s">
        <v>93</v>
      </c>
      <c r="N2657" s="56">
        <v>6646412</v>
      </c>
      <c r="O2657" s="56" t="s">
        <v>13189</v>
      </c>
      <c r="P2657" s="56">
        <v>8017122326</v>
      </c>
      <c r="Q2657" s="112" t="s">
        <v>13190</v>
      </c>
      <c r="R2657" s="56" t="s">
        <v>290</v>
      </c>
      <c r="S2657" s="56" t="s">
        <v>290</v>
      </c>
      <c r="T2657" s="56" t="s">
        <v>13191</v>
      </c>
      <c r="U2657" s="56">
        <v>100000</v>
      </c>
      <c r="V2657" s="56">
        <v>2000000</v>
      </c>
      <c r="W2657" s="56" t="s">
        <v>13192</v>
      </c>
      <c r="X2657" s="100" t="s">
        <v>100</v>
      </c>
      <c r="Y2657" s="100" t="s">
        <v>100</v>
      </c>
      <c r="Z2657" s="100" t="s">
        <v>100</v>
      </c>
      <c r="AA2657" s="56" t="s">
        <v>2898</v>
      </c>
      <c r="AB2657" s="56" t="s">
        <v>109</v>
      </c>
      <c r="AC2657" s="56" t="s">
        <v>13193</v>
      </c>
    </row>
    <row r="2658" spans="1:29" x14ac:dyDescent="0.3">
      <c r="A2658" s="36">
        <v>2657</v>
      </c>
      <c r="B2658" s="35" t="s">
        <v>4151</v>
      </c>
      <c r="C2658" s="194">
        <v>44712</v>
      </c>
      <c r="D2658" s="100">
        <v>10663239</v>
      </c>
      <c r="E2658" s="56" t="s">
        <v>1576</v>
      </c>
      <c r="F2658" s="56">
        <v>210369</v>
      </c>
      <c r="G2658" s="56" t="s">
        <v>89</v>
      </c>
      <c r="H2658" s="54" t="s">
        <v>2967</v>
      </c>
      <c r="I2658" s="100" t="s">
        <v>13194</v>
      </c>
      <c r="J2658" s="100" t="s">
        <v>12932</v>
      </c>
      <c r="K2658" s="55" t="s">
        <v>13</v>
      </c>
      <c r="L2658" s="54" t="s">
        <v>31</v>
      </c>
      <c r="M2658" s="79" t="s">
        <v>93</v>
      </c>
      <c r="N2658" s="56" t="s">
        <v>13195</v>
      </c>
      <c r="O2658" s="56" t="s">
        <v>13196</v>
      </c>
      <c r="P2658" s="56">
        <v>9880688869</v>
      </c>
      <c r="Q2658" s="112" t="s">
        <v>13197</v>
      </c>
      <c r="R2658" s="56" t="s">
        <v>7365</v>
      </c>
      <c r="S2658" s="56" t="s">
        <v>7365</v>
      </c>
      <c r="T2658" s="56" t="s">
        <v>13198</v>
      </c>
      <c r="U2658" s="56" t="s">
        <v>5073</v>
      </c>
      <c r="V2658" s="56" t="s">
        <v>5985</v>
      </c>
      <c r="W2658" s="56" t="s">
        <v>8731</v>
      </c>
      <c r="X2658" s="100" t="s">
        <v>100</v>
      </c>
      <c r="Y2658" s="100" t="s">
        <v>100</v>
      </c>
      <c r="Z2658" s="100" t="s">
        <v>100</v>
      </c>
      <c r="AA2658" s="56" t="s">
        <v>109</v>
      </c>
      <c r="AB2658" s="56" t="s">
        <v>109</v>
      </c>
      <c r="AC2658" s="56" t="s">
        <v>13199</v>
      </c>
    </row>
    <row r="2659" spans="1:29" x14ac:dyDescent="0.3">
      <c r="A2659" s="36">
        <v>2658</v>
      </c>
      <c r="B2659" s="35" t="s">
        <v>4151</v>
      </c>
      <c r="C2659" s="194">
        <v>44712</v>
      </c>
      <c r="D2659" s="100">
        <v>10663239</v>
      </c>
      <c r="E2659" s="56" t="s">
        <v>1576</v>
      </c>
      <c r="F2659" s="56">
        <v>210369</v>
      </c>
      <c r="G2659" s="56" t="s">
        <v>89</v>
      </c>
      <c r="H2659" s="54" t="s">
        <v>2967</v>
      </c>
      <c r="I2659" s="100" t="s">
        <v>13194</v>
      </c>
      <c r="J2659" s="100" t="s">
        <v>12932</v>
      </c>
      <c r="K2659" s="55" t="s">
        <v>13</v>
      </c>
      <c r="L2659" s="54" t="s">
        <v>31</v>
      </c>
      <c r="M2659" s="79" t="s">
        <v>93</v>
      </c>
      <c r="N2659" s="56">
        <v>6645701</v>
      </c>
      <c r="O2659" s="56" t="s">
        <v>13200</v>
      </c>
      <c r="P2659" s="56">
        <v>8299201701</v>
      </c>
      <c r="Q2659" s="112" t="s">
        <v>13201</v>
      </c>
      <c r="R2659" s="56" t="s">
        <v>7886</v>
      </c>
      <c r="S2659" s="56" t="s">
        <v>1215</v>
      </c>
      <c r="T2659" s="56" t="s">
        <v>116</v>
      </c>
      <c r="U2659" s="56" t="s">
        <v>4081</v>
      </c>
      <c r="V2659" s="56" t="s">
        <v>5073</v>
      </c>
      <c r="W2659" s="56" t="s">
        <v>13202</v>
      </c>
      <c r="X2659" s="100" t="s">
        <v>100</v>
      </c>
      <c r="Y2659" s="100" t="s">
        <v>100</v>
      </c>
      <c r="Z2659" s="100" t="s">
        <v>100</v>
      </c>
      <c r="AA2659" s="56" t="s">
        <v>109</v>
      </c>
      <c r="AB2659" s="56" t="s">
        <v>109</v>
      </c>
      <c r="AC2659" s="56" t="s">
        <v>13203</v>
      </c>
    </row>
    <row r="2660" spans="1:29" x14ac:dyDescent="0.3">
      <c r="A2660" s="36">
        <v>2659</v>
      </c>
      <c r="B2660" s="35" t="s">
        <v>4151</v>
      </c>
      <c r="C2660" s="194">
        <v>44712</v>
      </c>
      <c r="D2660" s="100">
        <v>86476807</v>
      </c>
      <c r="E2660" s="56" t="s">
        <v>1576</v>
      </c>
      <c r="F2660" s="56">
        <v>210369</v>
      </c>
      <c r="G2660" s="56" t="s">
        <v>89</v>
      </c>
      <c r="H2660" s="56" t="s">
        <v>7324</v>
      </c>
      <c r="I2660" s="100" t="s">
        <v>103</v>
      </c>
      <c r="J2660" s="100" t="s">
        <v>1432</v>
      </c>
      <c r="K2660" s="55" t="s">
        <v>38</v>
      </c>
      <c r="L2660" s="100" t="s">
        <v>6636</v>
      </c>
      <c r="M2660" s="79" t="s">
        <v>93</v>
      </c>
      <c r="N2660" s="56">
        <v>6024453</v>
      </c>
      <c r="O2660" s="56" t="s">
        <v>13204</v>
      </c>
      <c r="P2660" s="56">
        <v>8884800572</v>
      </c>
      <c r="Q2660" s="112" t="s">
        <v>10417</v>
      </c>
      <c r="R2660" s="56" t="s">
        <v>2125</v>
      </c>
      <c r="S2660" s="56" t="s">
        <v>2136</v>
      </c>
      <c r="T2660" s="56" t="s">
        <v>13205</v>
      </c>
      <c r="U2660" s="56" t="s">
        <v>10605</v>
      </c>
      <c r="V2660" s="56" t="s">
        <v>5531</v>
      </c>
      <c r="W2660" s="56" t="s">
        <v>13206</v>
      </c>
      <c r="X2660" s="100" t="s">
        <v>128</v>
      </c>
      <c r="Y2660" s="100" t="s">
        <v>128</v>
      </c>
      <c r="Z2660" s="100" t="s">
        <v>128</v>
      </c>
      <c r="AA2660" s="56" t="s">
        <v>5083</v>
      </c>
      <c r="AB2660" s="56" t="s">
        <v>109</v>
      </c>
      <c r="AC2660" s="56" t="s">
        <v>13207</v>
      </c>
    </row>
    <row r="2661" spans="1:29" x14ac:dyDescent="0.3">
      <c r="A2661" s="36">
        <v>2660</v>
      </c>
      <c r="B2661" s="35" t="s">
        <v>4151</v>
      </c>
      <c r="C2661" s="194">
        <v>44712</v>
      </c>
      <c r="D2661" s="100">
        <v>86476807</v>
      </c>
      <c r="E2661" s="56" t="s">
        <v>1576</v>
      </c>
      <c r="F2661" s="56">
        <v>210369</v>
      </c>
      <c r="G2661" s="56" t="s">
        <v>89</v>
      </c>
      <c r="H2661" s="56" t="s">
        <v>7324</v>
      </c>
      <c r="I2661" s="100" t="s">
        <v>103</v>
      </c>
      <c r="J2661" s="100" t="s">
        <v>1432</v>
      </c>
      <c r="K2661" s="55" t="s">
        <v>24</v>
      </c>
      <c r="L2661" s="100" t="s">
        <v>10437</v>
      </c>
      <c r="M2661" s="79" t="s">
        <v>93</v>
      </c>
      <c r="N2661" s="56">
        <v>6647789</v>
      </c>
      <c r="O2661" s="56" t="s">
        <v>13208</v>
      </c>
      <c r="P2661" s="56">
        <v>8105388622</v>
      </c>
      <c r="Q2661" s="112" t="s">
        <v>13209</v>
      </c>
      <c r="R2661" s="56" t="s">
        <v>13210</v>
      </c>
      <c r="S2661" s="56" t="s">
        <v>191</v>
      </c>
      <c r="T2661" s="56" t="s">
        <v>13211</v>
      </c>
      <c r="U2661" s="56" t="s">
        <v>3700</v>
      </c>
      <c r="V2661" s="56" t="s">
        <v>5985</v>
      </c>
      <c r="W2661" s="56" t="s">
        <v>13212</v>
      </c>
      <c r="X2661" s="100" t="s">
        <v>128</v>
      </c>
      <c r="Y2661" s="100" t="s">
        <v>128</v>
      </c>
      <c r="Z2661" s="100" t="s">
        <v>128</v>
      </c>
      <c r="AA2661" s="56" t="s">
        <v>109</v>
      </c>
      <c r="AB2661" s="56" t="s">
        <v>109</v>
      </c>
      <c r="AC2661" s="56" t="s">
        <v>11661</v>
      </c>
    </row>
    <row r="2662" spans="1:29" x14ac:dyDescent="0.3">
      <c r="A2662" s="36">
        <v>2661</v>
      </c>
      <c r="B2662" s="35" t="s">
        <v>4151</v>
      </c>
      <c r="C2662" s="194">
        <v>44712</v>
      </c>
      <c r="D2662" s="100">
        <v>86476807</v>
      </c>
      <c r="E2662" s="56" t="s">
        <v>1576</v>
      </c>
      <c r="F2662" s="56">
        <v>210369</v>
      </c>
      <c r="G2662" s="56" t="s">
        <v>89</v>
      </c>
      <c r="H2662" s="56" t="s">
        <v>11403</v>
      </c>
      <c r="I2662" s="100" t="s">
        <v>103</v>
      </c>
      <c r="J2662" s="100" t="s">
        <v>13213</v>
      </c>
      <c r="K2662" s="55" t="s">
        <v>13</v>
      </c>
      <c r="L2662" s="100" t="s">
        <v>4783</v>
      </c>
      <c r="M2662" s="79" t="s">
        <v>93</v>
      </c>
      <c r="N2662" s="56">
        <v>6648525</v>
      </c>
      <c r="O2662" s="56" t="s">
        <v>13214</v>
      </c>
      <c r="P2662" s="56">
        <v>7386386405</v>
      </c>
      <c r="Q2662" s="112" t="s">
        <v>13215</v>
      </c>
      <c r="R2662" s="56" t="s">
        <v>1214</v>
      </c>
      <c r="S2662" s="56" t="s">
        <v>13216</v>
      </c>
      <c r="T2662" s="56" t="s">
        <v>13217</v>
      </c>
      <c r="U2662" s="56" t="s">
        <v>13218</v>
      </c>
      <c r="V2662" s="56" t="s">
        <v>5079</v>
      </c>
      <c r="W2662" s="56">
        <v>44728</v>
      </c>
      <c r="X2662" s="100" t="s">
        <v>128</v>
      </c>
      <c r="Y2662" s="100" t="s">
        <v>128</v>
      </c>
      <c r="Z2662" s="100" t="s">
        <v>128</v>
      </c>
      <c r="AA2662" s="56" t="s">
        <v>101</v>
      </c>
      <c r="AB2662" s="56" t="s">
        <v>334</v>
      </c>
      <c r="AC2662" s="56" t="s">
        <v>8578</v>
      </c>
    </row>
    <row r="2663" spans="1:29" x14ac:dyDescent="0.3">
      <c r="A2663" s="36">
        <v>2663</v>
      </c>
      <c r="B2663" s="35" t="s">
        <v>4151</v>
      </c>
      <c r="C2663" s="194">
        <v>44712</v>
      </c>
      <c r="D2663" s="100">
        <v>67100959</v>
      </c>
      <c r="E2663" s="56" t="s">
        <v>1576</v>
      </c>
      <c r="F2663" s="56">
        <v>210369</v>
      </c>
      <c r="G2663" s="56" t="s">
        <v>89</v>
      </c>
      <c r="H2663" s="56" t="s">
        <v>11403</v>
      </c>
      <c r="I2663" s="100" t="s">
        <v>6022</v>
      </c>
      <c r="J2663" s="100" t="s">
        <v>13219</v>
      </c>
      <c r="K2663" s="55" t="s">
        <v>38</v>
      </c>
      <c r="L2663" s="100" t="s">
        <v>6636</v>
      </c>
      <c r="M2663" s="79" t="s">
        <v>93</v>
      </c>
      <c r="N2663" s="56"/>
      <c r="O2663" s="56" t="s">
        <v>13220</v>
      </c>
      <c r="P2663" s="56">
        <v>9028155783</v>
      </c>
      <c r="Q2663" s="112" t="s">
        <v>13221</v>
      </c>
      <c r="R2663" s="56" t="s">
        <v>8918</v>
      </c>
      <c r="S2663" s="56" t="s">
        <v>8918</v>
      </c>
      <c r="T2663" s="56" t="s">
        <v>3460</v>
      </c>
      <c r="U2663" s="56" t="s">
        <v>9174</v>
      </c>
      <c r="V2663" s="56" t="s">
        <v>10185</v>
      </c>
      <c r="W2663" s="56" t="s">
        <v>13222</v>
      </c>
      <c r="X2663" s="100" t="s">
        <v>128</v>
      </c>
      <c r="Y2663" s="100" t="s">
        <v>128</v>
      </c>
      <c r="Z2663" s="100" t="s">
        <v>128</v>
      </c>
      <c r="AA2663" s="56" t="s">
        <v>1315</v>
      </c>
      <c r="AB2663" s="56" t="s">
        <v>334</v>
      </c>
      <c r="AC2663" s="56" t="s">
        <v>13223</v>
      </c>
    </row>
    <row r="2664" spans="1:29" x14ac:dyDescent="0.3">
      <c r="A2664" s="36">
        <v>2664</v>
      </c>
      <c r="B2664" s="35" t="s">
        <v>4151</v>
      </c>
      <c r="C2664" s="194">
        <v>44712</v>
      </c>
      <c r="D2664" s="100">
        <v>67100959</v>
      </c>
      <c r="E2664" s="56" t="s">
        <v>1576</v>
      </c>
      <c r="F2664" s="56">
        <v>210369</v>
      </c>
      <c r="G2664" s="56" t="s">
        <v>89</v>
      </c>
      <c r="H2664" s="56" t="s">
        <v>11403</v>
      </c>
      <c r="I2664" s="100" t="s">
        <v>6022</v>
      </c>
      <c r="J2664" s="100" t="s">
        <v>13219</v>
      </c>
      <c r="K2664" s="55" t="s">
        <v>38</v>
      </c>
      <c r="L2664" s="100" t="s">
        <v>6636</v>
      </c>
      <c r="M2664" s="79" t="s">
        <v>93</v>
      </c>
      <c r="N2664" s="56"/>
      <c r="O2664" s="56" t="s">
        <v>13224</v>
      </c>
      <c r="P2664" s="56">
        <v>8668648622</v>
      </c>
      <c r="Q2664" s="112" t="s">
        <v>13225</v>
      </c>
      <c r="R2664" s="56" t="s">
        <v>13226</v>
      </c>
      <c r="S2664" s="56" t="s">
        <v>1462</v>
      </c>
      <c r="T2664" s="56" t="s">
        <v>13227</v>
      </c>
      <c r="U2664" s="56" t="s">
        <v>13228</v>
      </c>
      <c r="V2664" s="56" t="s">
        <v>5985</v>
      </c>
      <c r="W2664" s="56">
        <v>44739</v>
      </c>
      <c r="X2664" s="100" t="s">
        <v>128</v>
      </c>
      <c r="Y2664" s="100" t="s">
        <v>128</v>
      </c>
      <c r="Z2664" s="100" t="s">
        <v>128</v>
      </c>
      <c r="AA2664" s="56" t="s">
        <v>9187</v>
      </c>
      <c r="AB2664" s="56" t="s">
        <v>334</v>
      </c>
      <c r="AC2664" s="56" t="s">
        <v>8328</v>
      </c>
    </row>
    <row r="2665" spans="1:29" x14ac:dyDescent="0.3">
      <c r="A2665" s="36">
        <v>2665</v>
      </c>
      <c r="B2665" s="35" t="s">
        <v>4151</v>
      </c>
      <c r="C2665" s="194">
        <v>44712</v>
      </c>
      <c r="D2665" s="100">
        <v>10352886</v>
      </c>
      <c r="E2665" s="56" t="s">
        <v>1576</v>
      </c>
      <c r="F2665" s="56">
        <v>210369</v>
      </c>
      <c r="G2665" s="56" t="s">
        <v>89</v>
      </c>
      <c r="H2665" s="56" t="s">
        <v>13229</v>
      </c>
      <c r="I2665" s="100" t="s">
        <v>1415</v>
      </c>
      <c r="J2665" s="100" t="s">
        <v>13230</v>
      </c>
      <c r="K2665" s="55" t="s">
        <v>38</v>
      </c>
      <c r="L2665" s="100" t="s">
        <v>6636</v>
      </c>
      <c r="M2665" s="79" t="s">
        <v>93</v>
      </c>
      <c r="N2665" s="56"/>
      <c r="O2665" s="56" t="s">
        <v>4739</v>
      </c>
      <c r="P2665" s="56">
        <v>9560803851</v>
      </c>
      <c r="Q2665" s="112" t="s">
        <v>4740</v>
      </c>
      <c r="R2665" s="56" t="s">
        <v>8196</v>
      </c>
      <c r="S2665" s="56" t="s">
        <v>8196</v>
      </c>
      <c r="T2665" s="56" t="s">
        <v>749</v>
      </c>
      <c r="U2665" s="56" t="s">
        <v>3688</v>
      </c>
      <c r="V2665" s="56" t="s">
        <v>13231</v>
      </c>
      <c r="W2665" s="56" t="s">
        <v>13232</v>
      </c>
      <c r="X2665" s="100" t="s">
        <v>128</v>
      </c>
      <c r="Y2665" s="100" t="s">
        <v>128</v>
      </c>
      <c r="Z2665" s="100" t="s">
        <v>128</v>
      </c>
      <c r="AA2665" s="56" t="s">
        <v>767</v>
      </c>
      <c r="AB2665" s="56" t="s">
        <v>109</v>
      </c>
      <c r="AC2665" s="56"/>
    </row>
    <row r="2666" spans="1:29" x14ac:dyDescent="0.3">
      <c r="A2666" s="36">
        <v>2666</v>
      </c>
      <c r="B2666" s="35" t="s">
        <v>4151</v>
      </c>
      <c r="C2666" s="194">
        <v>44712</v>
      </c>
      <c r="D2666" s="100">
        <v>46571684</v>
      </c>
      <c r="E2666" s="56" t="s">
        <v>1576</v>
      </c>
      <c r="F2666" s="56">
        <v>210369</v>
      </c>
      <c r="G2666" s="56" t="s">
        <v>89</v>
      </c>
      <c r="H2666" s="56" t="s">
        <v>13229</v>
      </c>
      <c r="I2666" s="100" t="s">
        <v>13233</v>
      </c>
      <c r="J2666" s="100" t="s">
        <v>13234</v>
      </c>
      <c r="K2666" s="55" t="s">
        <v>45</v>
      </c>
      <c r="L2666" s="100" t="s">
        <v>402</v>
      </c>
      <c r="M2666" s="79" t="s">
        <v>93</v>
      </c>
      <c r="N2666" s="56"/>
      <c r="O2666" s="56" t="s">
        <v>13235</v>
      </c>
      <c r="P2666" s="56">
        <v>9780139286</v>
      </c>
      <c r="Q2666" s="112" t="s">
        <v>13236</v>
      </c>
      <c r="R2666" s="56" t="s">
        <v>1207</v>
      </c>
      <c r="S2666" s="56" t="s">
        <v>1207</v>
      </c>
      <c r="T2666" s="56" t="s">
        <v>13237</v>
      </c>
      <c r="U2666" s="56" t="s">
        <v>13238</v>
      </c>
      <c r="V2666" s="56" t="s">
        <v>9934</v>
      </c>
      <c r="W2666" s="56">
        <v>44737</v>
      </c>
      <c r="X2666" s="100" t="s">
        <v>128</v>
      </c>
      <c r="Y2666" s="100" t="s">
        <v>128</v>
      </c>
      <c r="Z2666" s="100" t="s">
        <v>128</v>
      </c>
      <c r="AA2666" s="56" t="s">
        <v>13239</v>
      </c>
      <c r="AB2666" s="56" t="s">
        <v>109</v>
      </c>
      <c r="AC2666" s="56"/>
    </row>
    <row r="2667" spans="1:29" x14ac:dyDescent="0.3">
      <c r="A2667" s="36">
        <v>2667</v>
      </c>
      <c r="B2667" s="35" t="s">
        <v>4151</v>
      </c>
      <c r="C2667" s="194">
        <v>44712</v>
      </c>
      <c r="D2667" s="100">
        <v>46571684</v>
      </c>
      <c r="E2667" s="56" t="s">
        <v>1576</v>
      </c>
      <c r="F2667" s="56">
        <v>210369</v>
      </c>
      <c r="G2667" s="56" t="s">
        <v>89</v>
      </c>
      <c r="H2667" s="56" t="s">
        <v>13229</v>
      </c>
      <c r="I2667" s="100" t="s">
        <v>13233</v>
      </c>
      <c r="J2667" s="100" t="s">
        <v>13234</v>
      </c>
      <c r="K2667" s="55" t="s">
        <v>38</v>
      </c>
      <c r="L2667" s="100" t="s">
        <v>6636</v>
      </c>
      <c r="M2667" s="79" t="s">
        <v>93</v>
      </c>
      <c r="N2667" s="56"/>
      <c r="O2667" s="56" t="s">
        <v>13240</v>
      </c>
      <c r="P2667" s="56">
        <v>7975868817</v>
      </c>
      <c r="Q2667" s="112" t="s">
        <v>13241</v>
      </c>
      <c r="R2667" s="56" t="s">
        <v>8467</v>
      </c>
      <c r="S2667" s="56" t="s">
        <v>6102</v>
      </c>
      <c r="T2667" s="56" t="s">
        <v>608</v>
      </c>
      <c r="U2667" s="56" t="s">
        <v>13242</v>
      </c>
      <c r="V2667" s="56" t="s">
        <v>12097</v>
      </c>
      <c r="W2667" s="56">
        <v>44740</v>
      </c>
      <c r="X2667" s="100" t="s">
        <v>128</v>
      </c>
      <c r="Y2667" s="100" t="s">
        <v>128</v>
      </c>
      <c r="Z2667" s="100" t="s">
        <v>128</v>
      </c>
      <c r="AA2667" s="56" t="s">
        <v>109</v>
      </c>
      <c r="AB2667" s="56" t="s">
        <v>109</v>
      </c>
      <c r="AC2667" s="56"/>
    </row>
    <row r="2668" spans="1:29" x14ac:dyDescent="0.3">
      <c r="A2668" s="36">
        <v>2668</v>
      </c>
      <c r="B2668" s="35" t="s">
        <v>4151</v>
      </c>
      <c r="C2668" s="194">
        <v>44712</v>
      </c>
      <c r="D2668" s="100">
        <v>46571684</v>
      </c>
      <c r="E2668" s="56" t="s">
        <v>1576</v>
      </c>
      <c r="F2668" s="56">
        <v>210369</v>
      </c>
      <c r="G2668" s="56" t="s">
        <v>89</v>
      </c>
      <c r="H2668" s="56" t="s">
        <v>13229</v>
      </c>
      <c r="I2668" s="100" t="s">
        <v>13233</v>
      </c>
      <c r="J2668" s="100" t="s">
        <v>13234</v>
      </c>
      <c r="K2668" s="55" t="s">
        <v>38</v>
      </c>
      <c r="L2668" s="100" t="s">
        <v>6636</v>
      </c>
      <c r="M2668" s="79" t="s">
        <v>93</v>
      </c>
      <c r="N2668" s="56"/>
      <c r="O2668" s="56" t="s">
        <v>13243</v>
      </c>
      <c r="P2668" s="56">
        <v>9959543441</v>
      </c>
      <c r="Q2668" s="112" t="s">
        <v>13244</v>
      </c>
      <c r="R2668" s="56" t="s">
        <v>9408</v>
      </c>
      <c r="S2668" s="56" t="s">
        <v>9408</v>
      </c>
      <c r="T2668" s="56" t="s">
        <v>7347</v>
      </c>
      <c r="U2668" s="56" t="s">
        <v>13245</v>
      </c>
      <c r="V2668" s="56" t="s">
        <v>9934</v>
      </c>
      <c r="W2668" s="56">
        <v>44742</v>
      </c>
      <c r="X2668" s="100" t="s">
        <v>128</v>
      </c>
      <c r="Y2668" s="100" t="s">
        <v>128</v>
      </c>
      <c r="Z2668" s="100" t="s">
        <v>128</v>
      </c>
      <c r="AA2668" s="56" t="s">
        <v>101</v>
      </c>
      <c r="AB2668" s="56" t="s">
        <v>109</v>
      </c>
      <c r="AC2668" s="56" t="s">
        <v>7294</v>
      </c>
    </row>
    <row r="2669" spans="1:29" x14ac:dyDescent="0.3">
      <c r="A2669" s="36">
        <v>2669</v>
      </c>
      <c r="B2669" s="35" t="s">
        <v>4151</v>
      </c>
      <c r="C2669" s="194">
        <v>44712</v>
      </c>
      <c r="D2669" s="100">
        <v>69368387</v>
      </c>
      <c r="E2669" s="56" t="s">
        <v>1576</v>
      </c>
      <c r="F2669" s="56">
        <v>210369</v>
      </c>
      <c r="G2669" s="56" t="s">
        <v>89</v>
      </c>
      <c r="H2669" s="56" t="s">
        <v>7324</v>
      </c>
      <c r="I2669" s="100" t="s">
        <v>2091</v>
      </c>
      <c r="J2669" s="100" t="s">
        <v>13246</v>
      </c>
      <c r="K2669" s="55" t="s">
        <v>13</v>
      </c>
      <c r="L2669" s="100" t="s">
        <v>621</v>
      </c>
      <c r="M2669" s="79" t="s">
        <v>93</v>
      </c>
      <c r="N2669" s="56">
        <v>6404841</v>
      </c>
      <c r="O2669" s="56" t="s">
        <v>13247</v>
      </c>
      <c r="P2669" s="56">
        <v>8121986568</v>
      </c>
      <c r="Q2669" s="112" t="s">
        <v>13248</v>
      </c>
      <c r="R2669" s="56" t="s">
        <v>9240</v>
      </c>
      <c r="S2669" s="56" t="s">
        <v>9240</v>
      </c>
      <c r="T2669" s="56" t="s">
        <v>13249</v>
      </c>
      <c r="U2669" s="56">
        <v>240000</v>
      </c>
      <c r="V2669" s="56">
        <v>600000</v>
      </c>
      <c r="W2669" s="56" t="s">
        <v>13250</v>
      </c>
      <c r="X2669" s="100" t="s">
        <v>128</v>
      </c>
      <c r="Y2669" s="100" t="s">
        <v>128</v>
      </c>
      <c r="Z2669" s="100" t="s">
        <v>128</v>
      </c>
      <c r="AA2669" s="56" t="s">
        <v>5332</v>
      </c>
      <c r="AB2669" s="56" t="s">
        <v>109</v>
      </c>
      <c r="AC2669" s="56" t="s">
        <v>13251</v>
      </c>
    </row>
    <row r="2670" spans="1:29" x14ac:dyDescent="0.3">
      <c r="A2670" s="36">
        <v>2670</v>
      </c>
      <c r="B2670" s="35" t="s">
        <v>4151</v>
      </c>
      <c r="C2670" s="160">
        <v>44713</v>
      </c>
      <c r="D2670" s="57">
        <v>98087334</v>
      </c>
      <c r="E2670" s="54" t="s">
        <v>6</v>
      </c>
      <c r="F2670" s="54">
        <v>221395</v>
      </c>
      <c r="G2670" s="56" t="s">
        <v>89</v>
      </c>
      <c r="H2670" s="54" t="s">
        <v>12080</v>
      </c>
      <c r="I2670" s="54" t="s">
        <v>12504</v>
      </c>
      <c r="J2670" s="54" t="s">
        <v>13252</v>
      </c>
      <c r="K2670" s="55" t="s">
        <v>12</v>
      </c>
      <c r="L2670" s="100" t="s">
        <v>13082</v>
      </c>
      <c r="M2670" s="79" t="s">
        <v>93</v>
      </c>
      <c r="N2670" s="54">
        <v>6650374</v>
      </c>
      <c r="O2670" s="121" t="s">
        <v>13253</v>
      </c>
      <c r="P2670" s="54">
        <v>7057221849</v>
      </c>
      <c r="Q2670" s="112" t="s">
        <v>13254</v>
      </c>
      <c r="R2670" s="54" t="s">
        <v>170</v>
      </c>
      <c r="S2670" s="54" t="s">
        <v>417</v>
      </c>
      <c r="T2670" s="57" t="s">
        <v>13255</v>
      </c>
      <c r="U2670" s="54" t="s">
        <v>5514</v>
      </c>
      <c r="V2670" s="54" t="s">
        <v>5069</v>
      </c>
      <c r="W2670" s="54" t="s">
        <v>13256</v>
      </c>
      <c r="X2670" s="54" t="s">
        <v>128</v>
      </c>
      <c r="Y2670" s="54" t="s">
        <v>128</v>
      </c>
      <c r="Z2670" s="54" t="s">
        <v>128</v>
      </c>
      <c r="AA2670" s="54" t="s">
        <v>401</v>
      </c>
      <c r="AB2670" s="54" t="s">
        <v>109</v>
      </c>
      <c r="AC2670" s="201" t="s">
        <v>13257</v>
      </c>
    </row>
    <row r="2671" spans="1:29" x14ac:dyDescent="0.3">
      <c r="A2671" s="36">
        <v>2671</v>
      </c>
      <c r="B2671" s="35" t="s">
        <v>4151</v>
      </c>
      <c r="C2671" s="160">
        <v>44713</v>
      </c>
      <c r="D2671" s="57">
        <v>98087334</v>
      </c>
      <c r="E2671" s="54" t="s">
        <v>6</v>
      </c>
      <c r="F2671" s="54">
        <v>221395</v>
      </c>
      <c r="G2671" s="56" t="s">
        <v>89</v>
      </c>
      <c r="H2671" s="54" t="s">
        <v>12080</v>
      </c>
      <c r="I2671" s="54" t="s">
        <v>12504</v>
      </c>
      <c r="J2671" s="54" t="s">
        <v>13252</v>
      </c>
      <c r="K2671" s="55" t="s">
        <v>12</v>
      </c>
      <c r="L2671" s="100" t="s">
        <v>13082</v>
      </c>
      <c r="M2671" s="79" t="s">
        <v>93</v>
      </c>
      <c r="N2671" s="54">
        <v>6650379</v>
      </c>
      <c r="O2671" s="121" t="s">
        <v>13258</v>
      </c>
      <c r="P2671" s="54">
        <v>9032166169</v>
      </c>
      <c r="Q2671" s="112" t="s">
        <v>13259</v>
      </c>
      <c r="R2671" s="54" t="s">
        <v>331</v>
      </c>
      <c r="S2671" s="54" t="s">
        <v>277</v>
      </c>
      <c r="T2671" s="57" t="s">
        <v>13260</v>
      </c>
      <c r="U2671" s="54" t="s">
        <v>4667</v>
      </c>
      <c r="V2671" s="54" t="s">
        <v>2151</v>
      </c>
      <c r="W2671" s="54" t="s">
        <v>13261</v>
      </c>
      <c r="X2671" s="54" t="s">
        <v>128</v>
      </c>
      <c r="Y2671" s="54" t="s">
        <v>128</v>
      </c>
      <c r="Z2671" s="54" t="s">
        <v>128</v>
      </c>
      <c r="AA2671" s="54" t="s">
        <v>101</v>
      </c>
      <c r="AB2671" s="54" t="s">
        <v>109</v>
      </c>
      <c r="AC2671" s="201" t="s">
        <v>12833</v>
      </c>
    </row>
    <row r="2672" spans="1:29" x14ac:dyDescent="0.3">
      <c r="A2672" s="36">
        <v>2672</v>
      </c>
      <c r="B2672" s="35" t="s">
        <v>87</v>
      </c>
      <c r="C2672" s="160">
        <v>44712</v>
      </c>
      <c r="D2672" s="57">
        <v>34384107</v>
      </c>
      <c r="E2672" s="54" t="s">
        <v>15130</v>
      </c>
      <c r="F2672" s="54" t="s">
        <v>88</v>
      </c>
      <c r="G2672" s="56" t="s">
        <v>8144</v>
      </c>
      <c r="H2672" s="54" t="s">
        <v>90</v>
      </c>
      <c r="I2672" s="54" t="s">
        <v>737</v>
      </c>
      <c r="J2672" s="54" t="s">
        <v>13262</v>
      </c>
      <c r="K2672" s="201" t="s">
        <v>38</v>
      </c>
      <c r="L2672" s="54" t="s">
        <v>1079</v>
      </c>
      <c r="M2672" s="54" t="s">
        <v>93</v>
      </c>
      <c r="N2672" s="54">
        <v>6648940</v>
      </c>
      <c r="O2672" s="54" t="s">
        <v>13263</v>
      </c>
      <c r="P2672" s="54">
        <v>7738385573</v>
      </c>
      <c r="Q2672" s="112" t="s">
        <v>13264</v>
      </c>
      <c r="R2672" s="54" t="s">
        <v>677</v>
      </c>
      <c r="S2672" s="54" t="s">
        <v>569</v>
      </c>
      <c r="T2672" s="57" t="s">
        <v>2000</v>
      </c>
      <c r="U2672" s="54">
        <v>1400000</v>
      </c>
      <c r="V2672" s="54">
        <v>1800000</v>
      </c>
      <c r="W2672" s="54" t="s">
        <v>13265</v>
      </c>
      <c r="X2672" s="54" t="s">
        <v>128</v>
      </c>
      <c r="Y2672" s="54" t="s">
        <v>128</v>
      </c>
      <c r="Z2672" s="54" t="s">
        <v>128</v>
      </c>
      <c r="AA2672" s="54" t="s">
        <v>1315</v>
      </c>
      <c r="AB2672" s="54" t="s">
        <v>109</v>
      </c>
      <c r="AC2672" s="201" t="s">
        <v>11358</v>
      </c>
    </row>
    <row r="2673" spans="1:29" x14ac:dyDescent="0.3">
      <c r="A2673" s="36">
        <v>2673</v>
      </c>
      <c r="B2673" s="35" t="s">
        <v>13266</v>
      </c>
      <c r="C2673" s="160">
        <v>44712</v>
      </c>
      <c r="D2673" s="57">
        <v>70012191</v>
      </c>
      <c r="E2673" s="54" t="s">
        <v>15130</v>
      </c>
      <c r="F2673" s="54" t="s">
        <v>88</v>
      </c>
      <c r="G2673" s="56" t="s">
        <v>89</v>
      </c>
      <c r="H2673" s="54" t="s">
        <v>90</v>
      </c>
      <c r="I2673" s="54" t="s">
        <v>3573</v>
      </c>
      <c r="J2673" s="54" t="s">
        <v>13267</v>
      </c>
      <c r="K2673" s="201" t="s">
        <v>38</v>
      </c>
      <c r="L2673" s="54" t="s">
        <v>1079</v>
      </c>
      <c r="M2673" s="54" t="s">
        <v>93</v>
      </c>
      <c r="N2673" s="54">
        <v>6400738</v>
      </c>
      <c r="O2673" s="54" t="s">
        <v>13268</v>
      </c>
      <c r="P2673" s="54">
        <v>9945582569</v>
      </c>
      <c r="Q2673" s="112" t="s">
        <v>13269</v>
      </c>
      <c r="R2673" s="54" t="s">
        <v>1621</v>
      </c>
      <c r="S2673" s="57" t="s">
        <v>1621</v>
      </c>
      <c r="T2673" s="54" t="s">
        <v>1803</v>
      </c>
      <c r="U2673" s="54">
        <v>730000</v>
      </c>
      <c r="V2673" s="54">
        <v>1100000</v>
      </c>
      <c r="W2673" s="54" t="s">
        <v>13270</v>
      </c>
      <c r="X2673" s="54" t="s">
        <v>100</v>
      </c>
      <c r="Y2673" s="54" t="s">
        <v>100</v>
      </c>
      <c r="Z2673" s="54" t="s">
        <v>100</v>
      </c>
      <c r="AA2673" s="54" t="s">
        <v>109</v>
      </c>
      <c r="AB2673" s="201" t="s">
        <v>109</v>
      </c>
      <c r="AC2673" s="35" t="s">
        <v>13271</v>
      </c>
    </row>
    <row r="2674" spans="1:29" ht="28.8" x14ac:dyDescent="0.3">
      <c r="A2674" s="36">
        <v>2674</v>
      </c>
      <c r="B2674" s="35" t="s">
        <v>13266</v>
      </c>
      <c r="C2674" s="160">
        <v>44712</v>
      </c>
      <c r="D2674" s="57">
        <v>70012191</v>
      </c>
      <c r="E2674" s="54" t="s">
        <v>15130</v>
      </c>
      <c r="F2674" s="54" t="s">
        <v>88</v>
      </c>
      <c r="G2674" s="56" t="s">
        <v>89</v>
      </c>
      <c r="H2674" s="54" t="s">
        <v>90</v>
      </c>
      <c r="I2674" s="54" t="s">
        <v>3573</v>
      </c>
      <c r="J2674" s="54" t="s">
        <v>13267</v>
      </c>
      <c r="K2674" s="201" t="s">
        <v>38</v>
      </c>
      <c r="L2674" s="54" t="s">
        <v>1079</v>
      </c>
      <c r="M2674" s="54" t="s">
        <v>93</v>
      </c>
      <c r="N2674" s="54">
        <v>6365215</v>
      </c>
      <c r="O2674" s="54" t="s">
        <v>13272</v>
      </c>
      <c r="P2674" s="54">
        <v>7026035652</v>
      </c>
      <c r="Q2674" s="112" t="s">
        <v>13273</v>
      </c>
      <c r="R2674" s="54" t="s">
        <v>1621</v>
      </c>
      <c r="S2674" s="57" t="s">
        <v>1621</v>
      </c>
      <c r="T2674" s="54" t="s">
        <v>13274</v>
      </c>
      <c r="U2674" s="54">
        <v>1100000</v>
      </c>
      <c r="V2674" s="54">
        <v>1330000</v>
      </c>
      <c r="W2674" s="54" t="s">
        <v>347</v>
      </c>
      <c r="X2674" s="54" t="s">
        <v>100</v>
      </c>
      <c r="Y2674" s="54" t="s">
        <v>100</v>
      </c>
      <c r="Z2674" s="54" t="s">
        <v>100</v>
      </c>
      <c r="AA2674" s="54" t="s">
        <v>109</v>
      </c>
      <c r="AB2674" s="201" t="s">
        <v>109</v>
      </c>
      <c r="AC2674" s="35" t="s">
        <v>11931</v>
      </c>
    </row>
    <row r="2675" spans="1:29" x14ac:dyDescent="0.3">
      <c r="A2675" s="36">
        <v>2675</v>
      </c>
      <c r="B2675" s="35" t="s">
        <v>13266</v>
      </c>
      <c r="C2675" s="160">
        <v>44712</v>
      </c>
      <c r="D2675" s="57">
        <v>70012191</v>
      </c>
      <c r="E2675" s="54" t="s">
        <v>15130</v>
      </c>
      <c r="F2675" s="54" t="s">
        <v>88</v>
      </c>
      <c r="G2675" s="56" t="s">
        <v>89</v>
      </c>
      <c r="H2675" s="54" t="s">
        <v>90</v>
      </c>
      <c r="I2675" s="54" t="s">
        <v>3573</v>
      </c>
      <c r="J2675" s="54" t="s">
        <v>13267</v>
      </c>
      <c r="K2675" s="201" t="s">
        <v>38</v>
      </c>
      <c r="L2675" s="54" t="s">
        <v>1079</v>
      </c>
      <c r="M2675" s="54" t="s">
        <v>93</v>
      </c>
      <c r="N2675" s="54" t="s">
        <v>13275</v>
      </c>
      <c r="O2675" s="54" t="s">
        <v>2087</v>
      </c>
      <c r="P2675" s="54">
        <v>8660615763</v>
      </c>
      <c r="Q2675" s="112" t="s">
        <v>13276</v>
      </c>
      <c r="R2675" s="54" t="s">
        <v>8910</v>
      </c>
      <c r="S2675" s="57" t="s">
        <v>13277</v>
      </c>
      <c r="T2675" s="54" t="s">
        <v>116</v>
      </c>
      <c r="U2675" s="54">
        <v>1000000</v>
      </c>
      <c r="V2675" s="54">
        <v>1700000</v>
      </c>
      <c r="W2675" s="54" t="s">
        <v>11902</v>
      </c>
      <c r="X2675" s="54" t="s">
        <v>100</v>
      </c>
      <c r="Y2675" s="54" t="s">
        <v>100</v>
      </c>
      <c r="Z2675" s="54" t="s">
        <v>100</v>
      </c>
      <c r="AA2675" s="54" t="s">
        <v>109</v>
      </c>
      <c r="AB2675" s="201" t="s">
        <v>109</v>
      </c>
      <c r="AC2675" s="35" t="s">
        <v>9444</v>
      </c>
    </row>
    <row r="2676" spans="1:29" x14ac:dyDescent="0.3">
      <c r="A2676" s="36">
        <v>2676</v>
      </c>
      <c r="B2676" s="35" t="s">
        <v>13266</v>
      </c>
      <c r="C2676" s="160">
        <v>44712</v>
      </c>
      <c r="D2676" s="57">
        <v>41934435</v>
      </c>
      <c r="E2676" s="54" t="s">
        <v>15130</v>
      </c>
      <c r="F2676" s="54" t="s">
        <v>88</v>
      </c>
      <c r="G2676" s="56" t="s">
        <v>89</v>
      </c>
      <c r="H2676" s="54" t="s">
        <v>90</v>
      </c>
      <c r="I2676" s="54" t="s">
        <v>1277</v>
      </c>
      <c r="J2676" s="54" t="s">
        <v>1277</v>
      </c>
      <c r="K2676" s="201" t="s">
        <v>38</v>
      </c>
      <c r="L2676" s="54" t="s">
        <v>1079</v>
      </c>
      <c r="M2676" s="54" t="s">
        <v>93</v>
      </c>
      <c r="N2676" s="54">
        <v>6647101</v>
      </c>
      <c r="O2676" s="54" t="s">
        <v>13278</v>
      </c>
      <c r="P2676" s="54">
        <v>9840765258</v>
      </c>
      <c r="Q2676" s="112" t="s">
        <v>13279</v>
      </c>
      <c r="R2676" s="54" t="s">
        <v>2560</v>
      </c>
      <c r="S2676" s="54" t="s">
        <v>2560</v>
      </c>
      <c r="T2676" s="57" t="s">
        <v>218</v>
      </c>
      <c r="U2676" s="54">
        <v>1150000</v>
      </c>
      <c r="V2676" s="54">
        <v>2300000</v>
      </c>
      <c r="W2676" s="54" t="s">
        <v>13280</v>
      </c>
      <c r="X2676" s="54" t="s">
        <v>100</v>
      </c>
      <c r="Y2676" s="54" t="s">
        <v>100</v>
      </c>
      <c r="Z2676" s="54" t="s">
        <v>100</v>
      </c>
      <c r="AA2676" s="54" t="s">
        <v>2205</v>
      </c>
      <c r="AB2676" s="54" t="s">
        <v>109</v>
      </c>
      <c r="AC2676" s="35" t="s">
        <v>13281</v>
      </c>
    </row>
    <row r="2677" spans="1:29" x14ac:dyDescent="0.3">
      <c r="A2677" s="36">
        <v>2677</v>
      </c>
      <c r="B2677" s="35" t="s">
        <v>13266</v>
      </c>
      <c r="C2677" s="160">
        <v>44712</v>
      </c>
      <c r="D2677" s="57">
        <v>41934435</v>
      </c>
      <c r="E2677" s="54" t="s">
        <v>15130</v>
      </c>
      <c r="F2677" s="54" t="s">
        <v>88</v>
      </c>
      <c r="G2677" s="56" t="s">
        <v>89</v>
      </c>
      <c r="H2677" s="54" t="s">
        <v>90</v>
      </c>
      <c r="I2677" s="54" t="s">
        <v>1277</v>
      </c>
      <c r="J2677" s="54" t="s">
        <v>1277</v>
      </c>
      <c r="K2677" s="201" t="s">
        <v>38</v>
      </c>
      <c r="L2677" s="54" t="s">
        <v>1079</v>
      </c>
      <c r="M2677" s="54" t="s">
        <v>93</v>
      </c>
      <c r="N2677" s="54" t="s">
        <v>1785</v>
      </c>
      <c r="O2677" s="54" t="s">
        <v>1786</v>
      </c>
      <c r="P2677" s="54">
        <v>8299543023</v>
      </c>
      <c r="Q2677" s="112" t="s">
        <v>1787</v>
      </c>
      <c r="R2677" s="54" t="s">
        <v>4318</v>
      </c>
      <c r="S2677" s="54" t="s">
        <v>4318</v>
      </c>
      <c r="T2677" s="57" t="s">
        <v>1790</v>
      </c>
      <c r="U2677" s="54">
        <v>1300000</v>
      </c>
      <c r="V2677" s="54">
        <v>2600000</v>
      </c>
      <c r="W2677" s="54" t="s">
        <v>12308</v>
      </c>
      <c r="X2677" s="54" t="s">
        <v>100</v>
      </c>
      <c r="Y2677" s="54" t="s">
        <v>100</v>
      </c>
      <c r="Z2677" s="54" t="s">
        <v>100</v>
      </c>
      <c r="AA2677" s="54" t="s">
        <v>109</v>
      </c>
      <c r="AB2677" s="54" t="s">
        <v>109</v>
      </c>
      <c r="AC2677" s="35" t="s">
        <v>12309</v>
      </c>
    </row>
    <row r="2678" spans="1:29" x14ac:dyDescent="0.3">
      <c r="A2678" s="36">
        <v>2678</v>
      </c>
      <c r="B2678" s="35" t="s">
        <v>13266</v>
      </c>
      <c r="C2678" s="160">
        <v>44713</v>
      </c>
      <c r="D2678" s="57">
        <v>34384107</v>
      </c>
      <c r="E2678" s="54" t="s">
        <v>15130</v>
      </c>
      <c r="F2678" s="54" t="s">
        <v>88</v>
      </c>
      <c r="G2678" s="56" t="s">
        <v>89</v>
      </c>
      <c r="H2678" s="54" t="s">
        <v>6633</v>
      </c>
      <c r="I2678" s="54" t="s">
        <v>13282</v>
      </c>
      <c r="J2678" s="54" t="s">
        <v>13283</v>
      </c>
      <c r="K2678" s="201" t="s">
        <v>38</v>
      </c>
      <c r="L2678" s="54" t="s">
        <v>6636</v>
      </c>
      <c r="M2678" s="54" t="s">
        <v>7715</v>
      </c>
      <c r="N2678" s="54"/>
      <c r="O2678" s="54" t="s">
        <v>229</v>
      </c>
      <c r="P2678" s="54">
        <v>9611064884</v>
      </c>
      <c r="Q2678" s="112" t="s">
        <v>13284</v>
      </c>
      <c r="R2678" s="54" t="s">
        <v>369</v>
      </c>
      <c r="S2678" s="54" t="s">
        <v>13285</v>
      </c>
      <c r="T2678" s="57" t="s">
        <v>13286</v>
      </c>
      <c r="U2678" s="54" t="s">
        <v>5815</v>
      </c>
      <c r="V2678" s="54" t="s">
        <v>6477</v>
      </c>
      <c r="W2678" s="54" t="s">
        <v>199</v>
      </c>
      <c r="X2678" s="54" t="s">
        <v>100</v>
      </c>
      <c r="Y2678" s="54" t="s">
        <v>100</v>
      </c>
      <c r="Z2678" s="54"/>
      <c r="AA2678" s="54" t="s">
        <v>109</v>
      </c>
      <c r="AB2678" s="54" t="s">
        <v>109</v>
      </c>
    </row>
    <row r="2679" spans="1:29" x14ac:dyDescent="0.3">
      <c r="A2679" s="36">
        <v>2679</v>
      </c>
      <c r="B2679" s="35" t="s">
        <v>13266</v>
      </c>
      <c r="C2679" s="160">
        <v>44713</v>
      </c>
      <c r="D2679" s="57">
        <v>34384108</v>
      </c>
      <c r="E2679" s="54" t="s">
        <v>15130</v>
      </c>
      <c r="F2679" s="54" t="s">
        <v>9038</v>
      </c>
      <c r="G2679" s="56" t="s">
        <v>89</v>
      </c>
      <c r="H2679" s="54" t="s">
        <v>6633</v>
      </c>
      <c r="I2679" s="54" t="s">
        <v>13282</v>
      </c>
      <c r="J2679" s="54" t="s">
        <v>13283</v>
      </c>
      <c r="K2679" s="201" t="s">
        <v>38</v>
      </c>
      <c r="L2679" s="54" t="s">
        <v>6636</v>
      </c>
      <c r="M2679" s="54" t="s">
        <v>7715</v>
      </c>
      <c r="N2679" s="54"/>
      <c r="O2679" s="54" t="s">
        <v>13287</v>
      </c>
      <c r="P2679" s="54">
        <v>9643698201</v>
      </c>
      <c r="Q2679" s="112" t="s">
        <v>13288</v>
      </c>
      <c r="R2679" s="54" t="s">
        <v>369</v>
      </c>
      <c r="S2679" s="54" t="s">
        <v>370</v>
      </c>
      <c r="T2679" s="57" t="s">
        <v>13289</v>
      </c>
      <c r="U2679" s="54" t="s">
        <v>13290</v>
      </c>
      <c r="V2679" s="54" t="s">
        <v>4456</v>
      </c>
      <c r="W2679" s="54" t="s">
        <v>274</v>
      </c>
      <c r="X2679" s="54" t="s">
        <v>100</v>
      </c>
      <c r="Y2679" s="54" t="s">
        <v>100</v>
      </c>
      <c r="Z2679" s="54"/>
      <c r="AA2679" s="54" t="s">
        <v>767</v>
      </c>
      <c r="AB2679" s="54" t="s">
        <v>109</v>
      </c>
    </row>
    <row r="2680" spans="1:29" x14ac:dyDescent="0.3">
      <c r="A2680" s="36">
        <v>2680</v>
      </c>
      <c r="B2680" s="35" t="s">
        <v>13266</v>
      </c>
      <c r="C2680" s="160">
        <v>44713</v>
      </c>
      <c r="D2680" s="57">
        <v>70012191</v>
      </c>
      <c r="E2680" s="54" t="s">
        <v>15130</v>
      </c>
      <c r="F2680" s="54" t="s">
        <v>88</v>
      </c>
      <c r="G2680" s="56" t="s">
        <v>89</v>
      </c>
      <c r="H2680" s="54" t="s">
        <v>6633</v>
      </c>
      <c r="I2680" s="54" t="s">
        <v>13291</v>
      </c>
      <c r="J2680" s="54" t="s">
        <v>13292</v>
      </c>
      <c r="K2680" s="201" t="s">
        <v>38</v>
      </c>
      <c r="L2680" s="54" t="s">
        <v>6636</v>
      </c>
      <c r="M2680" s="54" t="s">
        <v>7715</v>
      </c>
      <c r="N2680" s="54"/>
      <c r="O2680" s="54" t="s">
        <v>13293</v>
      </c>
      <c r="P2680" s="54">
        <v>8879679195</v>
      </c>
      <c r="Q2680" s="112" t="s">
        <v>13294</v>
      </c>
      <c r="R2680" s="54" t="s">
        <v>5775</v>
      </c>
      <c r="S2680" s="54" t="s">
        <v>381</v>
      </c>
      <c r="T2680" s="57" t="s">
        <v>13295</v>
      </c>
      <c r="U2680" s="54" t="s">
        <v>13296</v>
      </c>
      <c r="V2680" s="54" t="s">
        <v>5491</v>
      </c>
      <c r="W2680" s="54" t="s">
        <v>199</v>
      </c>
      <c r="X2680" s="54" t="s">
        <v>100</v>
      </c>
      <c r="Y2680" s="54" t="s">
        <v>100</v>
      </c>
      <c r="Z2680" s="54"/>
      <c r="AA2680" s="54" t="s">
        <v>109</v>
      </c>
      <c r="AB2680" s="54" t="s">
        <v>109</v>
      </c>
    </row>
    <row r="2681" spans="1:29" x14ac:dyDescent="0.3">
      <c r="A2681" s="36">
        <v>2681</v>
      </c>
      <c r="B2681" s="35" t="s">
        <v>13266</v>
      </c>
      <c r="C2681" s="160">
        <v>44713</v>
      </c>
      <c r="D2681" s="57">
        <v>55132134</v>
      </c>
      <c r="E2681" s="54" t="s">
        <v>15130</v>
      </c>
      <c r="F2681" s="54" t="s">
        <v>88</v>
      </c>
      <c r="G2681" s="56" t="s">
        <v>89</v>
      </c>
      <c r="H2681" s="54" t="s">
        <v>6633</v>
      </c>
      <c r="I2681" s="54" t="s">
        <v>13297</v>
      </c>
      <c r="J2681" s="54" t="s">
        <v>13298</v>
      </c>
      <c r="K2681" s="201" t="s">
        <v>38</v>
      </c>
      <c r="L2681" s="54" t="s">
        <v>6636</v>
      </c>
      <c r="M2681" s="54" t="s">
        <v>7715</v>
      </c>
      <c r="N2681" s="54"/>
      <c r="O2681" s="54" t="s">
        <v>13299</v>
      </c>
      <c r="P2681" s="54">
        <v>9205378073</v>
      </c>
      <c r="Q2681" s="112" t="s">
        <v>13300</v>
      </c>
      <c r="R2681" s="54" t="s">
        <v>13301</v>
      </c>
      <c r="S2681" s="54" t="s">
        <v>13301</v>
      </c>
      <c r="T2681" s="57" t="s">
        <v>13302</v>
      </c>
      <c r="U2681" s="54" t="s">
        <v>4484</v>
      </c>
      <c r="V2681" s="54" t="s">
        <v>4457</v>
      </c>
      <c r="W2681" s="54" t="s">
        <v>134</v>
      </c>
      <c r="X2681" s="54" t="s">
        <v>100</v>
      </c>
      <c r="Y2681" s="54" t="s">
        <v>100</v>
      </c>
      <c r="Z2681" s="54"/>
      <c r="AA2681" s="54" t="s">
        <v>888</v>
      </c>
      <c r="AB2681" s="54" t="s">
        <v>109</v>
      </c>
    </row>
    <row r="2682" spans="1:29" x14ac:dyDescent="0.3">
      <c r="A2682" s="36">
        <v>2682</v>
      </c>
      <c r="B2682" s="35" t="s">
        <v>13266</v>
      </c>
      <c r="C2682" s="160">
        <v>44713</v>
      </c>
      <c r="D2682" s="57">
        <v>25935673</v>
      </c>
      <c r="E2682" s="54" t="s">
        <v>15130</v>
      </c>
      <c r="F2682" s="54" t="s">
        <v>88</v>
      </c>
      <c r="G2682" s="56" t="s">
        <v>89</v>
      </c>
      <c r="H2682" s="54" t="s">
        <v>6633</v>
      </c>
      <c r="I2682" s="54" t="s">
        <v>11418</v>
      </c>
      <c r="J2682" s="54" t="s">
        <v>13303</v>
      </c>
      <c r="K2682" s="201" t="s">
        <v>38</v>
      </c>
      <c r="L2682" s="54" t="s">
        <v>6636</v>
      </c>
      <c r="M2682" s="54" t="s">
        <v>7715</v>
      </c>
      <c r="N2682" s="54"/>
      <c r="O2682" s="54" t="s">
        <v>13304</v>
      </c>
      <c r="P2682" s="54">
        <v>9014285861</v>
      </c>
      <c r="Q2682" s="112" t="s">
        <v>13305</v>
      </c>
      <c r="R2682" s="54" t="s">
        <v>2114</v>
      </c>
      <c r="S2682" s="54" t="s">
        <v>13306</v>
      </c>
      <c r="T2682" s="57" t="s">
        <v>4442</v>
      </c>
      <c r="U2682" s="54" t="s">
        <v>7982</v>
      </c>
      <c r="V2682" s="54" t="s">
        <v>11582</v>
      </c>
      <c r="W2682" s="54" t="s">
        <v>8831</v>
      </c>
      <c r="X2682" s="54"/>
      <c r="Y2682" s="54"/>
      <c r="Z2682" s="54"/>
      <c r="AA2682" s="54" t="s">
        <v>444</v>
      </c>
      <c r="AB2682" s="54" t="s">
        <v>444</v>
      </c>
    </row>
    <row r="2683" spans="1:29" x14ac:dyDescent="0.3">
      <c r="A2683" s="36">
        <v>2683</v>
      </c>
      <c r="B2683" s="35" t="s">
        <v>13266</v>
      </c>
      <c r="C2683" s="160">
        <v>44713</v>
      </c>
      <c r="D2683" s="57">
        <v>25935673</v>
      </c>
      <c r="E2683" s="54" t="s">
        <v>15130</v>
      </c>
      <c r="F2683" s="54" t="s">
        <v>88</v>
      </c>
      <c r="G2683" s="56" t="s">
        <v>89</v>
      </c>
      <c r="H2683" s="54" t="s">
        <v>6633</v>
      </c>
      <c r="I2683" s="54" t="s">
        <v>12427</v>
      </c>
      <c r="J2683" s="54" t="s">
        <v>12428</v>
      </c>
      <c r="K2683" s="201" t="s">
        <v>38</v>
      </c>
      <c r="L2683" s="54" t="s">
        <v>6636</v>
      </c>
      <c r="M2683" s="54" t="s">
        <v>7715</v>
      </c>
      <c r="N2683" s="54"/>
      <c r="O2683" s="54" t="s">
        <v>13307</v>
      </c>
      <c r="P2683" s="54">
        <v>7502027331</v>
      </c>
      <c r="Q2683" s="112" t="s">
        <v>13308</v>
      </c>
      <c r="R2683" s="54" t="s">
        <v>7844</v>
      </c>
      <c r="S2683" s="54" t="s">
        <v>7844</v>
      </c>
      <c r="T2683" s="57" t="s">
        <v>13309</v>
      </c>
      <c r="U2683" s="54" t="s">
        <v>6125</v>
      </c>
      <c r="V2683" s="54" t="s">
        <v>4456</v>
      </c>
      <c r="W2683" s="54" t="s">
        <v>134</v>
      </c>
      <c r="X2683" s="54" t="s">
        <v>100</v>
      </c>
      <c r="Y2683" s="54" t="s">
        <v>100</v>
      </c>
      <c r="Z2683" s="54"/>
      <c r="AA2683" s="54" t="s">
        <v>2278</v>
      </c>
      <c r="AB2683" s="54" t="s">
        <v>109</v>
      </c>
    </row>
    <row r="2684" spans="1:29" x14ac:dyDescent="0.3">
      <c r="A2684" s="36">
        <v>2684</v>
      </c>
      <c r="B2684" s="35" t="s">
        <v>13266</v>
      </c>
      <c r="C2684" s="160">
        <v>44713</v>
      </c>
      <c r="D2684" s="57">
        <v>41934435</v>
      </c>
      <c r="E2684" s="54" t="s">
        <v>15130</v>
      </c>
      <c r="F2684" s="54" t="s">
        <v>88</v>
      </c>
      <c r="G2684" s="56" t="s">
        <v>89</v>
      </c>
      <c r="H2684" s="54" t="s">
        <v>6633</v>
      </c>
      <c r="I2684" s="54" t="s">
        <v>13310</v>
      </c>
      <c r="J2684" s="54" t="s">
        <v>13311</v>
      </c>
      <c r="K2684" s="201" t="s">
        <v>38</v>
      </c>
      <c r="L2684" s="54" t="s">
        <v>6636</v>
      </c>
      <c r="M2684" s="54" t="s">
        <v>7715</v>
      </c>
      <c r="N2684" s="54"/>
      <c r="O2684" s="54" t="s">
        <v>13312</v>
      </c>
      <c r="P2684" s="54">
        <v>9487812949</v>
      </c>
      <c r="Q2684" s="112" t="s">
        <v>13313</v>
      </c>
      <c r="R2684" s="54" t="s">
        <v>1978</v>
      </c>
      <c r="S2684" s="54" t="s">
        <v>1978</v>
      </c>
      <c r="T2684" s="57" t="s">
        <v>13314</v>
      </c>
      <c r="U2684" s="54" t="s">
        <v>13315</v>
      </c>
      <c r="V2684" s="54" t="s">
        <v>7086</v>
      </c>
      <c r="W2684" s="54" t="s">
        <v>1482</v>
      </c>
      <c r="X2684" s="54"/>
      <c r="Y2684" s="54"/>
      <c r="Z2684" s="54"/>
      <c r="AA2684" s="54" t="s">
        <v>13316</v>
      </c>
      <c r="AB2684" s="54" t="s">
        <v>444</v>
      </c>
    </row>
    <row r="2685" spans="1:29" x14ac:dyDescent="0.3">
      <c r="A2685" s="36">
        <v>2685</v>
      </c>
      <c r="B2685" s="35" t="s">
        <v>13266</v>
      </c>
      <c r="C2685" s="160">
        <v>44713</v>
      </c>
      <c r="D2685" s="57">
        <v>20332471</v>
      </c>
      <c r="E2685" s="54" t="s">
        <v>15130</v>
      </c>
      <c r="F2685" s="54" t="s">
        <v>88</v>
      </c>
      <c r="G2685" s="56" t="s">
        <v>89</v>
      </c>
      <c r="H2685" s="54" t="s">
        <v>6633</v>
      </c>
      <c r="I2685" s="54" t="s">
        <v>13317</v>
      </c>
      <c r="J2685" s="54" t="s">
        <v>13318</v>
      </c>
      <c r="K2685" s="201" t="s">
        <v>38</v>
      </c>
      <c r="L2685" s="54" t="s">
        <v>6636</v>
      </c>
      <c r="M2685" s="54" t="s">
        <v>7715</v>
      </c>
      <c r="N2685" s="54"/>
      <c r="O2685" s="54" t="s">
        <v>13319</v>
      </c>
      <c r="P2685" s="54">
        <v>9108298860</v>
      </c>
      <c r="Q2685" s="112" t="s">
        <v>13320</v>
      </c>
      <c r="R2685" s="54" t="s">
        <v>13321</v>
      </c>
      <c r="S2685" s="54" t="s">
        <v>13322</v>
      </c>
      <c r="T2685" s="57" t="s">
        <v>13323</v>
      </c>
      <c r="U2685" s="54" t="s">
        <v>3871</v>
      </c>
      <c r="V2685" s="54" t="s">
        <v>6125</v>
      </c>
      <c r="W2685" s="54" t="s">
        <v>1482</v>
      </c>
      <c r="X2685" s="54"/>
      <c r="Y2685" s="54"/>
      <c r="Z2685" s="54"/>
      <c r="AA2685" s="54" t="s">
        <v>444</v>
      </c>
      <c r="AB2685" s="54" t="s">
        <v>444</v>
      </c>
    </row>
    <row r="2686" spans="1:29" x14ac:dyDescent="0.3">
      <c r="A2686" s="36">
        <v>2686</v>
      </c>
      <c r="B2686" s="35" t="s">
        <v>13266</v>
      </c>
      <c r="C2686" s="160">
        <v>44713</v>
      </c>
      <c r="D2686" s="57">
        <v>20332471</v>
      </c>
      <c r="E2686" s="54" t="s">
        <v>15130</v>
      </c>
      <c r="F2686" s="54" t="s">
        <v>9038</v>
      </c>
      <c r="G2686" s="56" t="s">
        <v>89</v>
      </c>
      <c r="H2686" s="54" t="s">
        <v>6633</v>
      </c>
      <c r="I2686" s="54" t="s">
        <v>13317</v>
      </c>
      <c r="J2686" s="54" t="s">
        <v>13318</v>
      </c>
      <c r="K2686" s="201" t="s">
        <v>38</v>
      </c>
      <c r="L2686" s="54" t="s">
        <v>6636</v>
      </c>
      <c r="M2686" s="54" t="s">
        <v>7715</v>
      </c>
      <c r="N2686" s="54"/>
      <c r="O2686" s="54" t="s">
        <v>13324</v>
      </c>
      <c r="P2686" s="54">
        <v>8179200626</v>
      </c>
      <c r="Q2686" s="112" t="s">
        <v>13325</v>
      </c>
      <c r="R2686" s="54" t="s">
        <v>2114</v>
      </c>
      <c r="S2686" s="54" t="s">
        <v>2114</v>
      </c>
      <c r="T2686" s="57" t="s">
        <v>13326</v>
      </c>
      <c r="U2686" s="54" t="s">
        <v>13327</v>
      </c>
      <c r="V2686" s="54" t="s">
        <v>6816</v>
      </c>
      <c r="W2686" s="54" t="s">
        <v>8831</v>
      </c>
      <c r="X2686" s="54"/>
      <c r="Y2686" s="54"/>
      <c r="Z2686" s="54"/>
      <c r="AA2686" s="54" t="s">
        <v>302</v>
      </c>
      <c r="AB2686" s="54" t="s">
        <v>444</v>
      </c>
    </row>
    <row r="2687" spans="1:29" x14ac:dyDescent="0.3">
      <c r="A2687" s="36">
        <v>2687</v>
      </c>
      <c r="B2687" s="35" t="s">
        <v>13266</v>
      </c>
      <c r="C2687" s="160">
        <v>44713</v>
      </c>
      <c r="D2687" s="57">
        <v>20332471</v>
      </c>
      <c r="E2687" s="54" t="s">
        <v>15130</v>
      </c>
      <c r="F2687" s="54" t="s">
        <v>13328</v>
      </c>
      <c r="G2687" s="56" t="s">
        <v>89</v>
      </c>
      <c r="H2687" s="54" t="s">
        <v>6633</v>
      </c>
      <c r="I2687" s="54" t="s">
        <v>13317</v>
      </c>
      <c r="J2687" s="54" t="s">
        <v>13318</v>
      </c>
      <c r="K2687" s="201" t="s">
        <v>38</v>
      </c>
      <c r="L2687" s="54" t="s">
        <v>6636</v>
      </c>
      <c r="M2687" s="54" t="s">
        <v>7715</v>
      </c>
      <c r="N2687" s="54"/>
      <c r="O2687" s="54" t="s">
        <v>13329</v>
      </c>
      <c r="P2687" s="54">
        <v>8010176157</v>
      </c>
      <c r="Q2687" s="112" t="s">
        <v>13330</v>
      </c>
      <c r="R2687" s="54" t="s">
        <v>13306</v>
      </c>
      <c r="S2687" s="54" t="s">
        <v>13306</v>
      </c>
      <c r="T2687" s="57" t="s">
        <v>13331</v>
      </c>
      <c r="U2687" s="54" t="s">
        <v>3868</v>
      </c>
      <c r="V2687" s="54" t="s">
        <v>6125</v>
      </c>
      <c r="W2687" s="54" t="s">
        <v>1482</v>
      </c>
      <c r="X2687" s="54"/>
      <c r="Y2687" s="54"/>
      <c r="Z2687" s="54"/>
      <c r="AA2687" s="54" t="s">
        <v>1768</v>
      </c>
      <c r="AB2687" s="54" t="s">
        <v>444</v>
      </c>
    </row>
    <row r="2688" spans="1:29" x14ac:dyDescent="0.3">
      <c r="A2688" s="36">
        <v>2688</v>
      </c>
      <c r="B2688" s="35" t="s">
        <v>13266</v>
      </c>
      <c r="C2688" s="160">
        <v>44713</v>
      </c>
      <c r="D2688" s="57">
        <v>20332471</v>
      </c>
      <c r="E2688" s="54" t="s">
        <v>15130</v>
      </c>
      <c r="F2688" s="54" t="s">
        <v>88</v>
      </c>
      <c r="G2688" s="56" t="s">
        <v>89</v>
      </c>
      <c r="H2688" s="54" t="s">
        <v>6633</v>
      </c>
      <c r="I2688" s="54" t="s">
        <v>13332</v>
      </c>
      <c r="J2688" s="54" t="s">
        <v>13318</v>
      </c>
      <c r="K2688" s="201" t="s">
        <v>38</v>
      </c>
      <c r="L2688" s="54" t="s">
        <v>6636</v>
      </c>
      <c r="M2688" s="54" t="s">
        <v>7715</v>
      </c>
      <c r="N2688" s="54"/>
      <c r="O2688" s="54" t="s">
        <v>13333</v>
      </c>
      <c r="P2688" s="54">
        <v>7841007696</v>
      </c>
      <c r="Q2688" s="112" t="s">
        <v>13334</v>
      </c>
      <c r="R2688" s="54" t="s">
        <v>6773</v>
      </c>
      <c r="S2688" s="54" t="s">
        <v>6773</v>
      </c>
      <c r="T2688" s="57" t="s">
        <v>13335</v>
      </c>
      <c r="U2688" s="54" t="s">
        <v>12628</v>
      </c>
      <c r="V2688" s="54" t="s">
        <v>4484</v>
      </c>
      <c r="W2688" s="54" t="s">
        <v>501</v>
      </c>
      <c r="X2688" s="54" t="s">
        <v>100</v>
      </c>
      <c r="Y2688" s="54" t="s">
        <v>100</v>
      </c>
      <c r="Z2688" s="54"/>
      <c r="AA2688" s="54" t="s">
        <v>401</v>
      </c>
      <c r="AB2688" s="54" t="s">
        <v>109</v>
      </c>
    </row>
    <row r="2689" spans="1:29" x14ac:dyDescent="0.3">
      <c r="A2689" s="36">
        <v>2689</v>
      </c>
      <c r="B2689" s="35" t="s">
        <v>13266</v>
      </c>
      <c r="C2689" s="160">
        <v>44713</v>
      </c>
      <c r="D2689" s="208">
        <v>49678570</v>
      </c>
      <c r="E2689" s="54" t="s">
        <v>6</v>
      </c>
      <c r="F2689" s="54">
        <v>221395</v>
      </c>
      <c r="G2689" s="56" t="s">
        <v>89</v>
      </c>
      <c r="H2689" s="54" t="s">
        <v>12080</v>
      </c>
      <c r="I2689" s="54" t="s">
        <v>1098</v>
      </c>
      <c r="J2689" s="54" t="s">
        <v>13336</v>
      </c>
      <c r="K2689" s="54" t="s">
        <v>18</v>
      </c>
      <c r="L2689" s="54" t="s">
        <v>15145</v>
      </c>
      <c r="M2689" s="54" t="s">
        <v>93</v>
      </c>
      <c r="N2689" s="57">
        <v>6648473</v>
      </c>
      <c r="O2689" s="199" t="s">
        <v>13337</v>
      </c>
      <c r="P2689" s="57">
        <v>8447669331</v>
      </c>
      <c r="Q2689" s="112" t="s">
        <v>13338</v>
      </c>
      <c r="R2689" s="54" t="s">
        <v>2319</v>
      </c>
      <c r="S2689" s="54" t="s">
        <v>3776</v>
      </c>
      <c r="T2689" s="54" t="s">
        <v>13339</v>
      </c>
      <c r="U2689" s="54" t="s">
        <v>13340</v>
      </c>
      <c r="V2689" s="54" t="s">
        <v>13341</v>
      </c>
      <c r="W2689" s="160">
        <v>44746</v>
      </c>
      <c r="X2689" s="54" t="s">
        <v>128</v>
      </c>
      <c r="Y2689" s="54" t="s">
        <v>128</v>
      </c>
      <c r="Z2689" s="54" t="s">
        <v>128</v>
      </c>
      <c r="AA2689" s="54" t="s">
        <v>13342</v>
      </c>
      <c r="AB2689" s="54" t="s">
        <v>109</v>
      </c>
      <c r="AC2689" s="54" t="s">
        <v>13343</v>
      </c>
    </row>
    <row r="2690" spans="1:29" x14ac:dyDescent="0.3">
      <c r="A2690" s="36">
        <v>2690</v>
      </c>
      <c r="B2690" s="35" t="s">
        <v>13266</v>
      </c>
      <c r="C2690" s="160">
        <v>44713</v>
      </c>
      <c r="D2690" s="57">
        <v>49678570</v>
      </c>
      <c r="E2690" s="57" t="s">
        <v>6</v>
      </c>
      <c r="F2690" s="57">
        <v>221395</v>
      </c>
      <c r="G2690" s="56" t="s">
        <v>89</v>
      </c>
      <c r="H2690" s="57" t="s">
        <v>12080</v>
      </c>
      <c r="I2690" s="57" t="s">
        <v>1098</v>
      </c>
      <c r="J2690" s="57" t="s">
        <v>13336</v>
      </c>
      <c r="K2690" s="54" t="s">
        <v>18</v>
      </c>
      <c r="L2690" s="54" t="s">
        <v>15145</v>
      </c>
      <c r="M2690" s="54" t="s">
        <v>93</v>
      </c>
      <c r="N2690" s="57">
        <v>6076796</v>
      </c>
      <c r="O2690" s="199" t="s">
        <v>13344</v>
      </c>
      <c r="P2690" s="57">
        <v>6281887372</v>
      </c>
      <c r="Q2690" s="112" t="s">
        <v>13345</v>
      </c>
      <c r="R2690" s="57" t="s">
        <v>140</v>
      </c>
      <c r="S2690" s="57" t="s">
        <v>558</v>
      </c>
      <c r="T2690" s="57" t="s">
        <v>13346</v>
      </c>
      <c r="U2690" s="57" t="s">
        <v>13347</v>
      </c>
      <c r="V2690" s="57" t="s">
        <v>12864</v>
      </c>
      <c r="W2690" s="57" t="s">
        <v>347</v>
      </c>
      <c r="X2690" s="57" t="s">
        <v>128</v>
      </c>
      <c r="Y2690" s="57" t="s">
        <v>128</v>
      </c>
      <c r="Z2690" s="57" t="s">
        <v>128</v>
      </c>
      <c r="AA2690" s="57" t="s">
        <v>109</v>
      </c>
      <c r="AB2690" s="57" t="s">
        <v>109</v>
      </c>
      <c r="AC2690" s="57" t="s">
        <v>13348</v>
      </c>
    </row>
    <row r="2691" spans="1:29" x14ac:dyDescent="0.3">
      <c r="A2691" s="36">
        <v>2691</v>
      </c>
      <c r="B2691" s="35" t="s">
        <v>4151</v>
      </c>
      <c r="C2691" s="160">
        <v>44713</v>
      </c>
      <c r="D2691" s="57">
        <v>49678570</v>
      </c>
      <c r="E2691" s="54" t="s">
        <v>6</v>
      </c>
      <c r="F2691" s="54">
        <v>221395</v>
      </c>
      <c r="G2691" s="56" t="s">
        <v>89</v>
      </c>
      <c r="H2691" s="54" t="s">
        <v>12080</v>
      </c>
      <c r="I2691" s="54" t="s">
        <v>1098</v>
      </c>
      <c r="J2691" s="54" t="s">
        <v>13336</v>
      </c>
      <c r="K2691" s="54" t="s">
        <v>18</v>
      </c>
      <c r="L2691" s="54" t="s">
        <v>15145</v>
      </c>
      <c r="M2691" s="54" t="s">
        <v>93</v>
      </c>
      <c r="N2691" s="57">
        <v>185127</v>
      </c>
      <c r="O2691" s="199" t="s">
        <v>13349</v>
      </c>
      <c r="P2691" s="54">
        <v>7893774079</v>
      </c>
      <c r="Q2691" s="112" t="s">
        <v>13350</v>
      </c>
      <c r="R2691" s="54" t="s">
        <v>5072</v>
      </c>
      <c r="S2691" s="54" t="s">
        <v>2320</v>
      </c>
      <c r="T2691" s="57" t="s">
        <v>13351</v>
      </c>
      <c r="U2691" s="54" t="s">
        <v>13352</v>
      </c>
      <c r="V2691" s="54" t="s">
        <v>13353</v>
      </c>
      <c r="W2691" s="54" t="s">
        <v>13354</v>
      </c>
      <c r="X2691" s="54" t="s">
        <v>128</v>
      </c>
      <c r="Y2691" s="54" t="s">
        <v>128</v>
      </c>
      <c r="Z2691" s="57" t="s">
        <v>128</v>
      </c>
      <c r="AA2691" s="54" t="s">
        <v>109</v>
      </c>
      <c r="AB2691" s="54" t="s">
        <v>109</v>
      </c>
      <c r="AC2691" s="54" t="s">
        <v>13355</v>
      </c>
    </row>
    <row r="2692" spans="1:29" x14ac:dyDescent="0.3">
      <c r="A2692" s="36">
        <v>2692</v>
      </c>
      <c r="B2692" s="35" t="s">
        <v>4151</v>
      </c>
      <c r="C2692" s="180">
        <v>44713</v>
      </c>
      <c r="D2692" s="79">
        <v>78933065</v>
      </c>
      <c r="E2692" s="79" t="s">
        <v>6</v>
      </c>
      <c r="F2692" s="79">
        <v>221395</v>
      </c>
      <c r="G2692" s="79" t="s">
        <v>89</v>
      </c>
      <c r="H2692" s="79" t="s">
        <v>7468</v>
      </c>
      <c r="I2692" s="79" t="s">
        <v>4850</v>
      </c>
      <c r="J2692" s="79" t="s">
        <v>11769</v>
      </c>
      <c r="K2692" s="55" t="s">
        <v>25</v>
      </c>
      <c r="L2692" s="100" t="s">
        <v>13356</v>
      </c>
      <c r="M2692" s="54" t="s">
        <v>93</v>
      </c>
      <c r="N2692" s="79">
        <v>6649407</v>
      </c>
      <c r="O2692" s="132" t="s">
        <v>13357</v>
      </c>
      <c r="P2692" s="79">
        <v>8341585481</v>
      </c>
      <c r="Q2692" s="60" t="s">
        <v>13358</v>
      </c>
      <c r="R2692" s="161" t="s">
        <v>2320</v>
      </c>
      <c r="S2692" s="161" t="s">
        <v>633</v>
      </c>
      <c r="T2692" s="79" t="s">
        <v>13359</v>
      </c>
      <c r="U2692" s="161" t="s">
        <v>6601</v>
      </c>
      <c r="V2692" s="161" t="s">
        <v>3604</v>
      </c>
      <c r="W2692" s="161" t="s">
        <v>2488</v>
      </c>
      <c r="X2692" s="161" t="s">
        <v>128</v>
      </c>
      <c r="Y2692" s="161" t="s">
        <v>128</v>
      </c>
      <c r="Z2692" s="79" t="s">
        <v>7476</v>
      </c>
      <c r="AA2692" s="161" t="s">
        <v>101</v>
      </c>
      <c r="AB2692" s="161" t="s">
        <v>109</v>
      </c>
      <c r="AC2692" s="79" t="s">
        <v>13360</v>
      </c>
    </row>
    <row r="2693" spans="1:29" x14ac:dyDescent="0.3">
      <c r="A2693" s="36">
        <v>2693</v>
      </c>
      <c r="B2693" s="35" t="s">
        <v>4151</v>
      </c>
      <c r="C2693" s="180">
        <v>44713</v>
      </c>
      <c r="D2693" s="209">
        <v>19372538</v>
      </c>
      <c r="E2693" s="64" t="s">
        <v>6</v>
      </c>
      <c r="F2693" s="64">
        <v>221395</v>
      </c>
      <c r="G2693" s="79" t="s">
        <v>89</v>
      </c>
      <c r="H2693" s="64" t="s">
        <v>12080</v>
      </c>
      <c r="I2693" s="64" t="s">
        <v>13361</v>
      </c>
      <c r="J2693" s="209" t="s">
        <v>13362</v>
      </c>
      <c r="K2693" s="55" t="s">
        <v>38</v>
      </c>
      <c r="L2693" s="100" t="s">
        <v>1416</v>
      </c>
      <c r="M2693" s="54" t="s">
        <v>93</v>
      </c>
      <c r="N2693" s="209">
        <v>6649457</v>
      </c>
      <c r="O2693" s="64" t="s">
        <v>13363</v>
      </c>
      <c r="P2693" s="209">
        <v>9806102876</v>
      </c>
      <c r="Q2693" s="210" t="s">
        <v>13364</v>
      </c>
      <c r="R2693" s="64" t="s">
        <v>4641</v>
      </c>
      <c r="S2693" s="64" t="s">
        <v>637</v>
      </c>
      <c r="T2693" s="209" t="s">
        <v>13365</v>
      </c>
      <c r="U2693" s="64" t="s">
        <v>13366</v>
      </c>
      <c r="V2693" s="64" t="s">
        <v>12865</v>
      </c>
      <c r="W2693" s="64" t="s">
        <v>13367</v>
      </c>
      <c r="X2693" s="64" t="s">
        <v>1898</v>
      </c>
      <c r="Y2693" s="64" t="s">
        <v>1898</v>
      </c>
      <c r="Z2693" s="64" t="s">
        <v>1898</v>
      </c>
      <c r="AA2693" s="64" t="s">
        <v>401</v>
      </c>
      <c r="AB2693" s="64" t="s">
        <v>109</v>
      </c>
      <c r="AC2693" s="64" t="s">
        <v>13368</v>
      </c>
    </row>
    <row r="2694" spans="1:29" x14ac:dyDescent="0.3">
      <c r="A2694" s="36">
        <v>2694</v>
      </c>
      <c r="B2694" s="35" t="s">
        <v>4151</v>
      </c>
      <c r="C2694" s="180">
        <v>44713</v>
      </c>
      <c r="D2694" s="209">
        <v>19372538</v>
      </c>
      <c r="E2694" s="64" t="s">
        <v>6</v>
      </c>
      <c r="F2694" s="64">
        <v>221395</v>
      </c>
      <c r="G2694" s="79" t="s">
        <v>89</v>
      </c>
      <c r="H2694" s="64" t="s">
        <v>12080</v>
      </c>
      <c r="I2694" s="64" t="s">
        <v>13361</v>
      </c>
      <c r="J2694" s="64" t="s">
        <v>13362</v>
      </c>
      <c r="K2694" s="55" t="s">
        <v>38</v>
      </c>
      <c r="L2694" s="100" t="s">
        <v>1416</v>
      </c>
      <c r="M2694" s="54" t="s">
        <v>93</v>
      </c>
      <c r="N2694" s="209">
        <v>6649530</v>
      </c>
      <c r="O2694" s="64" t="s">
        <v>13369</v>
      </c>
      <c r="P2694" s="64">
        <v>7799445326</v>
      </c>
      <c r="Q2694" s="210" t="s">
        <v>13370</v>
      </c>
      <c r="R2694" s="64" t="s">
        <v>3776</v>
      </c>
      <c r="S2694" s="64" t="s">
        <v>633</v>
      </c>
      <c r="T2694" s="209" t="s">
        <v>13371</v>
      </c>
      <c r="U2694" s="64" t="s">
        <v>13372</v>
      </c>
      <c r="V2694" s="64" t="s">
        <v>13373</v>
      </c>
      <c r="W2694" s="64" t="s">
        <v>347</v>
      </c>
      <c r="X2694" s="64" t="s">
        <v>173</v>
      </c>
      <c r="Y2694" s="64" t="s">
        <v>1898</v>
      </c>
      <c r="Z2694" s="64" t="s">
        <v>1898</v>
      </c>
      <c r="AA2694" s="64" t="s">
        <v>101</v>
      </c>
      <c r="AB2694" s="64" t="s">
        <v>109</v>
      </c>
      <c r="AC2694" s="64" t="s">
        <v>13374</v>
      </c>
    </row>
    <row r="2695" spans="1:29" x14ac:dyDescent="0.3">
      <c r="A2695" s="36">
        <v>2695</v>
      </c>
      <c r="B2695" s="35" t="s">
        <v>4151</v>
      </c>
      <c r="C2695" s="180">
        <v>44713</v>
      </c>
      <c r="D2695" s="59">
        <v>86894875</v>
      </c>
      <c r="E2695" s="64" t="s">
        <v>6</v>
      </c>
      <c r="F2695" s="64">
        <v>221395</v>
      </c>
      <c r="G2695" s="35" t="s">
        <v>5685</v>
      </c>
      <c r="H2695" s="35" t="s">
        <v>7635</v>
      </c>
      <c r="I2695" s="35" t="s">
        <v>103</v>
      </c>
      <c r="J2695" s="42" t="s">
        <v>13375</v>
      </c>
      <c r="K2695" s="55" t="s">
        <v>38</v>
      </c>
      <c r="L2695" s="100" t="s">
        <v>1416</v>
      </c>
      <c r="M2695" s="54" t="s">
        <v>93</v>
      </c>
      <c r="O2695" s="35" t="s">
        <v>13376</v>
      </c>
      <c r="P2695" s="59">
        <v>7995291750</v>
      </c>
      <c r="Q2695" s="114" t="s">
        <v>13377</v>
      </c>
      <c r="R2695" s="35" t="s">
        <v>13378</v>
      </c>
      <c r="S2695" s="35" t="s">
        <v>13378</v>
      </c>
      <c r="T2695" s="35" t="s">
        <v>13379</v>
      </c>
      <c r="U2695" s="35" t="s">
        <v>8026</v>
      </c>
      <c r="V2695" s="35" t="s">
        <v>1693</v>
      </c>
      <c r="W2695" s="35" t="s">
        <v>13380</v>
      </c>
      <c r="X2695" s="35" t="s">
        <v>100</v>
      </c>
      <c r="Y2695" s="35" t="s">
        <v>100</v>
      </c>
      <c r="Z2695" s="35" t="s">
        <v>100</v>
      </c>
      <c r="AA2695" s="64" t="s">
        <v>101</v>
      </c>
      <c r="AB2695" s="35" t="s">
        <v>101</v>
      </c>
    </row>
    <row r="2696" spans="1:29" x14ac:dyDescent="0.3">
      <c r="A2696" s="36">
        <v>2696</v>
      </c>
      <c r="B2696" s="35" t="s">
        <v>4151</v>
      </c>
      <c r="C2696" s="194">
        <v>44713</v>
      </c>
      <c r="D2696" s="58">
        <v>86894875</v>
      </c>
      <c r="E2696" s="56" t="s">
        <v>6</v>
      </c>
      <c r="F2696" s="56">
        <v>221395</v>
      </c>
      <c r="G2696" s="56" t="s">
        <v>89</v>
      </c>
      <c r="H2696" s="56" t="s">
        <v>7324</v>
      </c>
      <c r="I2696" s="100" t="s">
        <v>103</v>
      </c>
      <c r="J2696" s="42" t="s">
        <v>13375</v>
      </c>
      <c r="K2696" s="55" t="s">
        <v>45</v>
      </c>
      <c r="L2696" s="100" t="s">
        <v>2633</v>
      </c>
      <c r="M2696" s="54" t="s">
        <v>93</v>
      </c>
      <c r="N2696" s="100">
        <v>6024376</v>
      </c>
      <c r="O2696" s="147" t="s">
        <v>13381</v>
      </c>
      <c r="P2696" s="100">
        <v>9502945826</v>
      </c>
      <c r="Q2696" s="60" t="s">
        <v>13382</v>
      </c>
      <c r="R2696" s="100" t="s">
        <v>115</v>
      </c>
      <c r="S2696" s="100" t="s">
        <v>8734</v>
      </c>
      <c r="T2696" s="100" t="s">
        <v>13383</v>
      </c>
      <c r="U2696" s="100">
        <v>650000</v>
      </c>
      <c r="V2696" s="100">
        <v>1000000</v>
      </c>
      <c r="W2696" s="100" t="s">
        <v>13384</v>
      </c>
      <c r="X2696" s="100" t="s">
        <v>128</v>
      </c>
      <c r="Y2696" s="100" t="s">
        <v>128</v>
      </c>
      <c r="Z2696" s="100" t="s">
        <v>128</v>
      </c>
      <c r="AA2696" s="100" t="s">
        <v>101</v>
      </c>
      <c r="AB2696" s="100" t="s">
        <v>101</v>
      </c>
      <c r="AC2696" s="100" t="s">
        <v>8578</v>
      </c>
    </row>
    <row r="2697" spans="1:29" x14ac:dyDescent="0.3">
      <c r="A2697" s="36">
        <v>2697</v>
      </c>
      <c r="B2697" s="35" t="s">
        <v>4151</v>
      </c>
      <c r="C2697" s="194">
        <v>44713</v>
      </c>
      <c r="D2697" s="58">
        <v>86894875</v>
      </c>
      <c r="E2697" s="56" t="s">
        <v>6</v>
      </c>
      <c r="F2697" s="56">
        <v>221395</v>
      </c>
      <c r="G2697" s="56" t="s">
        <v>89</v>
      </c>
      <c r="H2697" s="56" t="s">
        <v>7324</v>
      </c>
      <c r="I2697" s="100" t="s">
        <v>103</v>
      </c>
      <c r="J2697" s="42" t="s">
        <v>13375</v>
      </c>
      <c r="K2697" s="55" t="s">
        <v>45</v>
      </c>
      <c r="L2697" s="100" t="s">
        <v>2633</v>
      </c>
      <c r="M2697" s="54" t="s">
        <v>93</v>
      </c>
      <c r="N2697" s="100">
        <v>3793397</v>
      </c>
      <c r="O2697" s="147" t="s">
        <v>13385</v>
      </c>
      <c r="P2697" s="100">
        <v>9908810315</v>
      </c>
      <c r="Q2697" s="60" t="s">
        <v>13386</v>
      </c>
      <c r="R2697" s="100" t="s">
        <v>96</v>
      </c>
      <c r="S2697" s="100" t="s">
        <v>8734</v>
      </c>
      <c r="T2697" s="100" t="s">
        <v>13387</v>
      </c>
      <c r="U2697" s="100">
        <v>430000</v>
      </c>
      <c r="V2697" s="100">
        <v>800000</v>
      </c>
      <c r="W2697" s="100" t="s">
        <v>12032</v>
      </c>
      <c r="X2697" s="100" t="s">
        <v>128</v>
      </c>
      <c r="Y2697" s="100" t="s">
        <v>128</v>
      </c>
      <c r="Z2697" s="100" t="s">
        <v>128</v>
      </c>
      <c r="AA2697" s="100" t="s">
        <v>109</v>
      </c>
      <c r="AB2697" s="100" t="s">
        <v>101</v>
      </c>
      <c r="AC2697" s="100" t="s">
        <v>8578</v>
      </c>
    </row>
    <row r="2698" spans="1:29" x14ac:dyDescent="0.3">
      <c r="A2698" s="36">
        <v>2698</v>
      </c>
      <c r="B2698" s="35" t="s">
        <v>4151</v>
      </c>
      <c r="C2698" s="194">
        <v>44713</v>
      </c>
      <c r="D2698" s="58">
        <v>86894875</v>
      </c>
      <c r="E2698" s="56" t="s">
        <v>6</v>
      </c>
      <c r="F2698" s="56">
        <v>221395</v>
      </c>
      <c r="G2698" s="56" t="s">
        <v>89</v>
      </c>
      <c r="H2698" s="56" t="s">
        <v>7324</v>
      </c>
      <c r="I2698" s="100" t="s">
        <v>103</v>
      </c>
      <c r="J2698" s="42" t="s">
        <v>13375</v>
      </c>
      <c r="K2698" s="55" t="s">
        <v>38</v>
      </c>
      <c r="L2698" s="100" t="s">
        <v>1416</v>
      </c>
      <c r="M2698" s="54" t="s">
        <v>93</v>
      </c>
      <c r="N2698" s="100">
        <v>796905</v>
      </c>
      <c r="O2698" s="100" t="s">
        <v>13388</v>
      </c>
      <c r="P2698" s="100">
        <v>7674838899</v>
      </c>
      <c r="Q2698" s="60" t="s">
        <v>13389</v>
      </c>
      <c r="R2698" s="100" t="s">
        <v>8652</v>
      </c>
      <c r="S2698" s="100" t="s">
        <v>96</v>
      </c>
      <c r="T2698" s="100" t="s">
        <v>13390</v>
      </c>
      <c r="U2698" s="100">
        <v>450000</v>
      </c>
      <c r="V2698" s="100">
        <v>1200000</v>
      </c>
      <c r="W2698" s="100" t="s">
        <v>13391</v>
      </c>
      <c r="X2698" s="100" t="s">
        <v>128</v>
      </c>
      <c r="Y2698" s="100" t="s">
        <v>128</v>
      </c>
      <c r="Z2698" s="100" t="s">
        <v>128</v>
      </c>
      <c r="AA2698" s="100" t="s">
        <v>101</v>
      </c>
      <c r="AB2698" s="100" t="s">
        <v>101</v>
      </c>
      <c r="AC2698" s="100" t="s">
        <v>13392</v>
      </c>
    </row>
    <row r="2699" spans="1:29" x14ac:dyDescent="0.3">
      <c r="A2699" s="36">
        <v>2699</v>
      </c>
      <c r="B2699" s="35" t="s">
        <v>4151</v>
      </c>
      <c r="C2699" s="194">
        <v>44713</v>
      </c>
      <c r="D2699" s="55">
        <v>50897556</v>
      </c>
      <c r="E2699" s="57" t="s">
        <v>6</v>
      </c>
      <c r="F2699" s="57">
        <v>221395</v>
      </c>
      <c r="G2699" s="57" t="s">
        <v>89</v>
      </c>
      <c r="H2699" s="57" t="s">
        <v>7324</v>
      </c>
      <c r="I2699" s="57" t="s">
        <v>394</v>
      </c>
      <c r="J2699" s="55" t="s">
        <v>11942</v>
      </c>
      <c r="K2699" s="55" t="s">
        <v>18</v>
      </c>
      <c r="L2699" s="100" t="s">
        <v>15146</v>
      </c>
      <c r="M2699" s="54" t="s">
        <v>93</v>
      </c>
      <c r="N2699" s="55">
        <v>6412160</v>
      </c>
      <c r="O2699" s="121" t="s">
        <v>13393</v>
      </c>
      <c r="P2699" s="55">
        <v>9701958695</v>
      </c>
      <c r="Q2699" s="60" t="s">
        <v>13394</v>
      </c>
      <c r="R2699" s="55" t="s">
        <v>369</v>
      </c>
      <c r="S2699" s="55" t="s">
        <v>369</v>
      </c>
      <c r="T2699" s="55" t="s">
        <v>3777</v>
      </c>
      <c r="U2699" s="55">
        <v>640000</v>
      </c>
      <c r="V2699" s="55">
        <v>1600000</v>
      </c>
      <c r="W2699" s="55" t="s">
        <v>13395</v>
      </c>
      <c r="X2699" s="55" t="s">
        <v>173</v>
      </c>
      <c r="Y2699" s="55" t="s">
        <v>128</v>
      </c>
      <c r="Z2699" s="55" t="s">
        <v>118</v>
      </c>
      <c r="AA2699" s="55" t="s">
        <v>101</v>
      </c>
      <c r="AB2699" s="55" t="s">
        <v>101</v>
      </c>
      <c r="AC2699" s="55" t="s">
        <v>13396</v>
      </c>
    </row>
    <row r="2700" spans="1:29" x14ac:dyDescent="0.3">
      <c r="A2700" s="36">
        <v>2700</v>
      </c>
      <c r="B2700" s="35" t="s">
        <v>4151</v>
      </c>
      <c r="C2700" s="194">
        <v>44713</v>
      </c>
      <c r="D2700" s="55">
        <v>50897556</v>
      </c>
      <c r="E2700" s="57" t="s">
        <v>6</v>
      </c>
      <c r="F2700" s="57">
        <v>221395</v>
      </c>
      <c r="G2700" s="57" t="s">
        <v>89</v>
      </c>
      <c r="H2700" s="57" t="s">
        <v>7324</v>
      </c>
      <c r="I2700" s="57" t="s">
        <v>394</v>
      </c>
      <c r="J2700" s="55" t="s">
        <v>11942</v>
      </c>
      <c r="K2700" s="55" t="s">
        <v>18</v>
      </c>
      <c r="L2700" s="100" t="s">
        <v>15146</v>
      </c>
      <c r="M2700" s="54" t="s">
        <v>93</v>
      </c>
      <c r="N2700" s="55" t="s">
        <v>13397</v>
      </c>
      <c r="O2700" s="121" t="s">
        <v>13398</v>
      </c>
      <c r="P2700" s="55">
        <v>8639847762</v>
      </c>
      <c r="Q2700" s="60" t="s">
        <v>13399</v>
      </c>
      <c r="R2700" s="55" t="s">
        <v>11648</v>
      </c>
      <c r="S2700" s="55" t="s">
        <v>479</v>
      </c>
      <c r="T2700" s="55" t="s">
        <v>13400</v>
      </c>
      <c r="U2700" s="55">
        <v>650000</v>
      </c>
      <c r="V2700" s="55" t="s">
        <v>13401</v>
      </c>
      <c r="W2700" s="55" t="s">
        <v>13402</v>
      </c>
      <c r="X2700" s="55" t="s">
        <v>173</v>
      </c>
      <c r="Y2700" s="55" t="s">
        <v>128</v>
      </c>
      <c r="Z2700" s="55" t="s">
        <v>118</v>
      </c>
      <c r="AA2700" s="55" t="s">
        <v>101</v>
      </c>
      <c r="AB2700" s="55" t="s">
        <v>101</v>
      </c>
      <c r="AC2700" s="55" t="s">
        <v>118</v>
      </c>
    </row>
    <row r="2701" spans="1:29" x14ac:dyDescent="0.3">
      <c r="A2701" s="36">
        <v>2701</v>
      </c>
      <c r="B2701" s="35" t="s">
        <v>4151</v>
      </c>
      <c r="C2701" s="194">
        <v>44713</v>
      </c>
      <c r="D2701" s="55">
        <v>50897556</v>
      </c>
      <c r="E2701" s="208" t="s">
        <v>6</v>
      </c>
      <c r="F2701" s="57">
        <v>221395</v>
      </c>
      <c r="G2701" s="57" t="s">
        <v>89</v>
      </c>
      <c r="H2701" s="57" t="s">
        <v>11609</v>
      </c>
      <c r="I2701" s="57" t="s">
        <v>394</v>
      </c>
      <c r="J2701" s="57" t="s">
        <v>13403</v>
      </c>
      <c r="K2701" s="55" t="s">
        <v>38</v>
      </c>
      <c r="L2701" s="57" t="s">
        <v>118</v>
      </c>
      <c r="M2701" s="54" t="s">
        <v>93</v>
      </c>
      <c r="N2701" s="57">
        <v>6403800</v>
      </c>
      <c r="O2701" s="57" t="s">
        <v>13404</v>
      </c>
      <c r="P2701" s="57">
        <v>9985159963</v>
      </c>
      <c r="Q2701" s="112" t="s">
        <v>13405</v>
      </c>
      <c r="R2701" s="57" t="s">
        <v>1462</v>
      </c>
      <c r="S2701" s="57" t="s">
        <v>1214</v>
      </c>
      <c r="T2701" s="57" t="s">
        <v>13406</v>
      </c>
      <c r="U2701" s="57" t="s">
        <v>12381</v>
      </c>
      <c r="V2701" s="57" t="s">
        <v>4988</v>
      </c>
      <c r="W2701" s="203">
        <v>44711</v>
      </c>
      <c r="X2701" s="57" t="s">
        <v>173</v>
      </c>
      <c r="Y2701" s="57" t="s">
        <v>128</v>
      </c>
      <c r="Z2701" s="57" t="s">
        <v>128</v>
      </c>
      <c r="AA2701" s="57" t="s">
        <v>101</v>
      </c>
      <c r="AB2701" s="57" t="s">
        <v>101</v>
      </c>
      <c r="AC2701" s="57" t="s">
        <v>12833</v>
      </c>
    </row>
    <row r="2702" spans="1:29" x14ac:dyDescent="0.3">
      <c r="A2702" s="36">
        <v>2702</v>
      </c>
      <c r="B2702" s="35" t="s">
        <v>4151</v>
      </c>
      <c r="C2702" s="205">
        <v>44713</v>
      </c>
      <c r="D2702" s="57">
        <v>86894875</v>
      </c>
      <c r="E2702" s="57" t="s">
        <v>6</v>
      </c>
      <c r="F2702" s="57">
        <v>221395</v>
      </c>
      <c r="G2702" s="57" t="s">
        <v>89</v>
      </c>
      <c r="H2702" s="57" t="s">
        <v>11609</v>
      </c>
      <c r="I2702" s="57" t="s">
        <v>103</v>
      </c>
      <c r="J2702" s="57" t="s">
        <v>13407</v>
      </c>
      <c r="K2702" s="55" t="s">
        <v>13</v>
      </c>
      <c r="L2702" s="57" t="s">
        <v>13408</v>
      </c>
      <c r="M2702" s="54" t="s">
        <v>93</v>
      </c>
      <c r="N2702" s="57">
        <v>6660302</v>
      </c>
      <c r="O2702" s="199" t="s">
        <v>13409</v>
      </c>
      <c r="P2702" s="57">
        <v>9000094137</v>
      </c>
      <c r="Q2702" s="112" t="s">
        <v>13410</v>
      </c>
      <c r="R2702" s="57" t="s">
        <v>191</v>
      </c>
      <c r="S2702" s="57" t="s">
        <v>191</v>
      </c>
      <c r="T2702" s="57" t="s">
        <v>608</v>
      </c>
      <c r="U2702" s="57" t="s">
        <v>13411</v>
      </c>
      <c r="V2702" s="57" t="s">
        <v>13412</v>
      </c>
      <c r="W2702" s="203">
        <v>44722</v>
      </c>
      <c r="X2702" s="57" t="s">
        <v>128</v>
      </c>
      <c r="Y2702" s="57" t="s">
        <v>128</v>
      </c>
      <c r="Z2702" s="57" t="s">
        <v>128</v>
      </c>
      <c r="AA2702" s="57" t="s">
        <v>101</v>
      </c>
      <c r="AB2702" s="57" t="s">
        <v>101</v>
      </c>
      <c r="AC2702" s="57" t="s">
        <v>13413</v>
      </c>
    </row>
    <row r="2703" spans="1:29" x14ac:dyDescent="0.3">
      <c r="A2703" s="36">
        <v>2703</v>
      </c>
      <c r="B2703" s="35" t="s">
        <v>4151</v>
      </c>
      <c r="C2703" s="160">
        <v>44713</v>
      </c>
      <c r="D2703" s="57">
        <v>66238961</v>
      </c>
      <c r="E2703" s="54" t="s">
        <v>1576</v>
      </c>
      <c r="F2703" s="54">
        <v>210369</v>
      </c>
      <c r="G2703" s="56" t="s">
        <v>89</v>
      </c>
      <c r="H2703" s="54" t="s">
        <v>254</v>
      </c>
      <c r="I2703" s="54" t="s">
        <v>535</v>
      </c>
      <c r="J2703" s="54" t="s">
        <v>13414</v>
      </c>
      <c r="K2703" s="201" t="s">
        <v>25</v>
      </c>
      <c r="L2703" s="54" t="s">
        <v>10284</v>
      </c>
      <c r="M2703" s="54" t="s">
        <v>93</v>
      </c>
      <c r="N2703" s="54">
        <v>6646678</v>
      </c>
      <c r="O2703" s="54" t="s">
        <v>13415</v>
      </c>
      <c r="P2703" s="54">
        <v>9741882822</v>
      </c>
      <c r="Q2703" s="112" t="s">
        <v>13416</v>
      </c>
      <c r="R2703" s="54" t="s">
        <v>1587</v>
      </c>
      <c r="S2703" s="54" t="s">
        <v>506</v>
      </c>
      <c r="T2703" s="57" t="s">
        <v>13417</v>
      </c>
      <c r="U2703" s="54">
        <v>670000</v>
      </c>
      <c r="V2703" s="54">
        <v>1300000</v>
      </c>
      <c r="W2703" s="54" t="s">
        <v>134</v>
      </c>
      <c r="X2703" s="54" t="s">
        <v>100</v>
      </c>
      <c r="Y2703" s="54" t="s">
        <v>100</v>
      </c>
      <c r="Z2703" s="54" t="s">
        <v>118</v>
      </c>
      <c r="AA2703" s="54" t="s">
        <v>109</v>
      </c>
      <c r="AB2703" s="54" t="s">
        <v>109</v>
      </c>
      <c r="AC2703" s="35" t="s">
        <v>13418</v>
      </c>
    </row>
    <row r="2704" spans="1:29" x14ac:dyDescent="0.3">
      <c r="A2704" s="36">
        <v>2704</v>
      </c>
      <c r="B2704" s="35" t="s">
        <v>4151</v>
      </c>
      <c r="C2704" s="160">
        <v>44713</v>
      </c>
      <c r="D2704" s="57">
        <v>66238961</v>
      </c>
      <c r="E2704" s="54" t="s">
        <v>1576</v>
      </c>
      <c r="F2704" s="54">
        <v>210369</v>
      </c>
      <c r="G2704" s="56" t="s">
        <v>89</v>
      </c>
      <c r="H2704" s="54" t="s">
        <v>254</v>
      </c>
      <c r="I2704" s="54" t="s">
        <v>535</v>
      </c>
      <c r="J2704" s="54" t="s">
        <v>13414</v>
      </c>
      <c r="K2704" s="201" t="s">
        <v>25</v>
      </c>
      <c r="L2704" s="54" t="s">
        <v>10284</v>
      </c>
      <c r="M2704" s="54" t="s">
        <v>93</v>
      </c>
      <c r="N2704" s="54">
        <v>6649184</v>
      </c>
      <c r="O2704" s="54" t="s">
        <v>13419</v>
      </c>
      <c r="P2704" s="54">
        <v>9860688167</v>
      </c>
      <c r="Q2704" s="112" t="s">
        <v>13420</v>
      </c>
      <c r="R2704" s="54" t="s">
        <v>217</v>
      </c>
      <c r="S2704" s="54" t="s">
        <v>217</v>
      </c>
      <c r="T2704" s="57" t="s">
        <v>13421</v>
      </c>
      <c r="U2704" s="54">
        <v>720000</v>
      </c>
      <c r="V2704" s="54">
        <v>1200000</v>
      </c>
      <c r="W2704" s="54" t="s">
        <v>134</v>
      </c>
      <c r="X2704" s="54" t="s">
        <v>100</v>
      </c>
      <c r="Y2704" s="54" t="s">
        <v>100</v>
      </c>
      <c r="Z2704" s="54" t="s">
        <v>118</v>
      </c>
      <c r="AA2704" s="54" t="s">
        <v>401</v>
      </c>
      <c r="AB2704" s="54" t="s">
        <v>109</v>
      </c>
    </row>
    <row r="2705" spans="1:29" x14ac:dyDescent="0.3">
      <c r="A2705" s="36">
        <v>2705</v>
      </c>
      <c r="B2705" s="35" t="s">
        <v>4151</v>
      </c>
      <c r="C2705" s="160">
        <v>44713</v>
      </c>
      <c r="D2705" s="57">
        <v>66238961</v>
      </c>
      <c r="E2705" s="54" t="s">
        <v>1576</v>
      </c>
      <c r="F2705" s="54">
        <v>210369</v>
      </c>
      <c r="G2705" s="56" t="s">
        <v>89</v>
      </c>
      <c r="H2705" s="54" t="s">
        <v>254</v>
      </c>
      <c r="I2705" s="54" t="s">
        <v>535</v>
      </c>
      <c r="J2705" s="54" t="s">
        <v>13414</v>
      </c>
      <c r="K2705" s="201" t="s">
        <v>25</v>
      </c>
      <c r="L2705" s="54" t="s">
        <v>10284</v>
      </c>
      <c r="M2705" s="54" t="s">
        <v>93</v>
      </c>
      <c r="N2705" s="54">
        <v>6649196</v>
      </c>
      <c r="O2705" s="54" t="s">
        <v>13422</v>
      </c>
      <c r="P2705" s="54" t="s">
        <v>13423</v>
      </c>
      <c r="Q2705" s="112" t="s">
        <v>13424</v>
      </c>
      <c r="R2705" s="54" t="s">
        <v>13425</v>
      </c>
      <c r="S2705" s="54" t="s">
        <v>170</v>
      </c>
      <c r="T2705" s="57" t="s">
        <v>608</v>
      </c>
      <c r="U2705" s="54">
        <v>750000</v>
      </c>
      <c r="V2705" s="54">
        <v>1200000</v>
      </c>
      <c r="W2705" s="54" t="s">
        <v>13426</v>
      </c>
      <c r="X2705" s="54" t="s">
        <v>100</v>
      </c>
      <c r="Y2705" s="54" t="s">
        <v>100</v>
      </c>
      <c r="Z2705" s="54" t="s">
        <v>118</v>
      </c>
      <c r="AA2705" s="54" t="s">
        <v>109</v>
      </c>
      <c r="AB2705" s="54" t="s">
        <v>109</v>
      </c>
      <c r="AC2705" s="35" t="s">
        <v>13427</v>
      </c>
    </row>
    <row r="2706" spans="1:29" x14ac:dyDescent="0.3">
      <c r="A2706" s="36">
        <v>2706</v>
      </c>
      <c r="B2706" s="35" t="s">
        <v>4151</v>
      </c>
      <c r="C2706" s="160">
        <v>44713</v>
      </c>
      <c r="D2706" s="57">
        <v>65701643</v>
      </c>
      <c r="E2706" s="54" t="s">
        <v>1576</v>
      </c>
      <c r="F2706" s="54">
        <v>210369</v>
      </c>
      <c r="G2706" s="56" t="s">
        <v>89</v>
      </c>
      <c r="H2706" s="54" t="s">
        <v>254</v>
      </c>
      <c r="I2706" s="54" t="s">
        <v>13428</v>
      </c>
      <c r="J2706" s="54" t="s">
        <v>13428</v>
      </c>
      <c r="K2706" s="55" t="s">
        <v>13</v>
      </c>
      <c r="L2706" s="54" t="s">
        <v>31</v>
      </c>
      <c r="M2706" s="54" t="s">
        <v>93</v>
      </c>
      <c r="N2706" s="54">
        <v>6649370</v>
      </c>
      <c r="O2706" s="54" t="s">
        <v>13429</v>
      </c>
      <c r="P2706" s="54">
        <v>7990578822</v>
      </c>
      <c r="Q2706" s="112" t="s">
        <v>13430</v>
      </c>
      <c r="R2706" s="54" t="s">
        <v>1642</v>
      </c>
      <c r="S2706" s="54" t="s">
        <v>170</v>
      </c>
      <c r="T2706" s="57" t="s">
        <v>13431</v>
      </c>
      <c r="U2706" s="54">
        <v>720000</v>
      </c>
      <c r="V2706" s="54">
        <v>1300000</v>
      </c>
      <c r="W2706" s="54" t="s">
        <v>13432</v>
      </c>
      <c r="X2706" s="54" t="s">
        <v>100</v>
      </c>
      <c r="Y2706" s="54" t="s">
        <v>100</v>
      </c>
      <c r="Z2706" s="54" t="s">
        <v>118</v>
      </c>
      <c r="AA2706" s="54" t="s">
        <v>1315</v>
      </c>
      <c r="AB2706" s="54" t="s">
        <v>109</v>
      </c>
    </row>
    <row r="2707" spans="1:29" ht="28.8" x14ac:dyDescent="0.3">
      <c r="A2707" s="36">
        <v>2707</v>
      </c>
      <c r="B2707" s="35" t="s">
        <v>4151</v>
      </c>
      <c r="C2707" s="160">
        <v>44713</v>
      </c>
      <c r="D2707" s="57">
        <v>10663239</v>
      </c>
      <c r="E2707" s="54" t="s">
        <v>1576</v>
      </c>
      <c r="F2707" s="54">
        <v>210369</v>
      </c>
      <c r="G2707" s="56" t="s">
        <v>89</v>
      </c>
      <c r="H2707" s="54" t="s">
        <v>90</v>
      </c>
      <c r="I2707" s="54" t="s">
        <v>12931</v>
      </c>
      <c r="J2707" s="54" t="s">
        <v>12932</v>
      </c>
      <c r="K2707" s="55" t="s">
        <v>13</v>
      </c>
      <c r="L2707" s="54" t="s">
        <v>31</v>
      </c>
      <c r="M2707" s="54" t="s">
        <v>93</v>
      </c>
      <c r="N2707" s="54">
        <v>6645675</v>
      </c>
      <c r="O2707" s="54" t="s">
        <v>13433</v>
      </c>
      <c r="P2707" s="54">
        <v>9951271121</v>
      </c>
      <c r="Q2707" s="112" t="s">
        <v>13434</v>
      </c>
      <c r="R2707" s="54" t="s">
        <v>370</v>
      </c>
      <c r="S2707" s="54" t="s">
        <v>232</v>
      </c>
      <c r="T2707" s="57" t="s">
        <v>3552</v>
      </c>
      <c r="U2707" s="54">
        <v>800000</v>
      </c>
      <c r="V2707" s="54">
        <v>1800000</v>
      </c>
      <c r="W2707" s="54" t="s">
        <v>13435</v>
      </c>
      <c r="X2707" s="54" t="s">
        <v>100</v>
      </c>
      <c r="Y2707" s="54" t="s">
        <v>100</v>
      </c>
      <c r="Z2707" s="54" t="s">
        <v>100</v>
      </c>
      <c r="AA2707" s="54" t="s">
        <v>334</v>
      </c>
      <c r="AB2707" s="54" t="s">
        <v>366</v>
      </c>
      <c r="AC2707" s="35" t="s">
        <v>13436</v>
      </c>
    </row>
    <row r="2708" spans="1:29" ht="28.8" x14ac:dyDescent="0.3">
      <c r="A2708" s="36">
        <v>2708</v>
      </c>
      <c r="B2708" s="35" t="s">
        <v>4151</v>
      </c>
      <c r="C2708" s="160">
        <v>44713</v>
      </c>
      <c r="D2708" s="57">
        <v>83469845</v>
      </c>
      <c r="E2708" s="54" t="s">
        <v>1576</v>
      </c>
      <c r="F2708" s="54">
        <v>210369</v>
      </c>
      <c r="G2708" s="56" t="s">
        <v>89</v>
      </c>
      <c r="H2708" s="54" t="s">
        <v>90</v>
      </c>
      <c r="I2708" s="54" t="s">
        <v>13437</v>
      </c>
      <c r="J2708" s="54" t="s">
        <v>11189</v>
      </c>
      <c r="K2708" s="201" t="s">
        <v>18</v>
      </c>
      <c r="L2708" s="54" t="s">
        <v>5223</v>
      </c>
      <c r="M2708" s="54" t="s">
        <v>93</v>
      </c>
      <c r="N2708" s="54">
        <v>6525322</v>
      </c>
      <c r="O2708" s="54" t="s">
        <v>13438</v>
      </c>
      <c r="P2708" s="54">
        <v>9026734044</v>
      </c>
      <c r="Q2708" s="112" t="s">
        <v>13439</v>
      </c>
      <c r="R2708" s="54" t="s">
        <v>9517</v>
      </c>
      <c r="S2708" s="54" t="s">
        <v>9517</v>
      </c>
      <c r="T2708" s="57" t="s">
        <v>13440</v>
      </c>
      <c r="U2708" s="54">
        <v>600000</v>
      </c>
      <c r="V2708" s="54">
        <v>1450000</v>
      </c>
      <c r="W2708" s="54" t="s">
        <v>13441</v>
      </c>
      <c r="X2708" s="54" t="s">
        <v>100</v>
      </c>
      <c r="Y2708" s="54" t="s">
        <v>100</v>
      </c>
      <c r="Z2708" s="54" t="s">
        <v>100</v>
      </c>
      <c r="AA2708" s="54" t="s">
        <v>109</v>
      </c>
      <c r="AB2708" s="54" t="s">
        <v>109</v>
      </c>
      <c r="AC2708" s="35" t="s">
        <v>13442</v>
      </c>
    </row>
    <row r="2709" spans="1:29" ht="43.2" x14ac:dyDescent="0.3">
      <c r="A2709" s="36">
        <v>2709</v>
      </c>
      <c r="B2709" s="35" t="s">
        <v>4151</v>
      </c>
      <c r="C2709" s="160">
        <v>44713</v>
      </c>
      <c r="D2709" s="57">
        <v>83469845</v>
      </c>
      <c r="E2709" s="54" t="s">
        <v>1576</v>
      </c>
      <c r="F2709" s="54">
        <v>210369</v>
      </c>
      <c r="G2709" s="56" t="s">
        <v>89</v>
      </c>
      <c r="H2709" s="54" t="s">
        <v>90</v>
      </c>
      <c r="I2709" s="54" t="s">
        <v>13437</v>
      </c>
      <c r="J2709" s="54" t="s">
        <v>11189</v>
      </c>
      <c r="K2709" s="201" t="s">
        <v>18</v>
      </c>
      <c r="L2709" s="54" t="s">
        <v>5223</v>
      </c>
      <c r="M2709" s="54" t="s">
        <v>93</v>
      </c>
      <c r="N2709" s="54">
        <v>6335392</v>
      </c>
      <c r="O2709" s="54" t="s">
        <v>10474</v>
      </c>
      <c r="P2709" s="54">
        <v>9979510982</v>
      </c>
      <c r="Q2709" s="112" t="s">
        <v>10475</v>
      </c>
      <c r="R2709" s="54" t="s">
        <v>381</v>
      </c>
      <c r="S2709" s="54" t="s">
        <v>13443</v>
      </c>
      <c r="T2709" s="57" t="s">
        <v>10476</v>
      </c>
      <c r="U2709" s="54">
        <v>870000</v>
      </c>
      <c r="V2709" s="54">
        <v>900000</v>
      </c>
      <c r="W2709" s="54" t="s">
        <v>508</v>
      </c>
      <c r="X2709" s="54" t="s">
        <v>100</v>
      </c>
      <c r="Y2709" s="54" t="s">
        <v>100</v>
      </c>
      <c r="Z2709" s="54" t="s">
        <v>100</v>
      </c>
      <c r="AA2709" s="54" t="s">
        <v>10478</v>
      </c>
      <c r="AB2709" s="54" t="s">
        <v>109</v>
      </c>
      <c r="AC2709" s="35" t="s">
        <v>13444</v>
      </c>
    </row>
    <row r="2710" spans="1:29" x14ac:dyDescent="0.3">
      <c r="A2710" s="36">
        <v>2710</v>
      </c>
      <c r="B2710" s="35" t="s">
        <v>4151</v>
      </c>
      <c r="C2710" s="160">
        <v>44713</v>
      </c>
      <c r="D2710" s="57">
        <v>10663239</v>
      </c>
      <c r="E2710" s="54" t="s">
        <v>1576</v>
      </c>
      <c r="F2710" s="54">
        <v>210369</v>
      </c>
      <c r="G2710" s="56" t="s">
        <v>89</v>
      </c>
      <c r="H2710" s="54" t="s">
        <v>90</v>
      </c>
      <c r="I2710" s="54" t="s">
        <v>12931</v>
      </c>
      <c r="J2710" s="54" t="s">
        <v>12932</v>
      </c>
      <c r="K2710" s="55" t="s">
        <v>13</v>
      </c>
      <c r="L2710" s="54" t="s">
        <v>31</v>
      </c>
      <c r="M2710" s="54" t="s">
        <v>93</v>
      </c>
      <c r="N2710" s="54">
        <v>6654838</v>
      </c>
      <c r="O2710" s="54" t="s">
        <v>13445</v>
      </c>
      <c r="P2710" s="54">
        <v>9972566160</v>
      </c>
      <c r="Q2710" s="112" t="s">
        <v>13446</v>
      </c>
      <c r="R2710" s="54" t="s">
        <v>370</v>
      </c>
      <c r="S2710" s="54" t="s">
        <v>232</v>
      </c>
      <c r="T2710" s="57" t="s">
        <v>116</v>
      </c>
      <c r="U2710" s="54">
        <v>7700000</v>
      </c>
      <c r="V2710" s="54">
        <v>1700000</v>
      </c>
      <c r="W2710" s="54" t="s">
        <v>13447</v>
      </c>
      <c r="X2710" s="54" t="s">
        <v>100</v>
      </c>
      <c r="Y2710" s="54" t="s">
        <v>100</v>
      </c>
      <c r="Z2710" s="54" t="s">
        <v>100</v>
      </c>
      <c r="AA2710" s="54" t="s">
        <v>334</v>
      </c>
      <c r="AB2710" s="54" t="s">
        <v>334</v>
      </c>
      <c r="AC2710" s="35" t="s">
        <v>13448</v>
      </c>
    </row>
    <row r="2711" spans="1:29" x14ac:dyDescent="0.3">
      <c r="A2711" s="36">
        <v>2712</v>
      </c>
      <c r="B2711" s="35" t="s">
        <v>4151</v>
      </c>
      <c r="C2711" s="160">
        <v>44713</v>
      </c>
      <c r="D2711" s="57">
        <v>80791826</v>
      </c>
      <c r="E2711" s="54" t="s">
        <v>1576</v>
      </c>
      <c r="F2711" s="54">
        <v>210369</v>
      </c>
      <c r="G2711" s="56" t="s">
        <v>5551</v>
      </c>
      <c r="H2711" s="54" t="s">
        <v>12676</v>
      </c>
      <c r="I2711" s="54" t="s">
        <v>5209</v>
      </c>
      <c r="J2711" s="54"/>
      <c r="K2711" s="201" t="s">
        <v>13</v>
      </c>
      <c r="L2711" s="54" t="s">
        <v>31</v>
      </c>
      <c r="M2711" s="54" t="s">
        <v>93</v>
      </c>
      <c r="N2711" s="54">
        <v>6662451</v>
      </c>
      <c r="O2711" s="54" t="s">
        <v>13449</v>
      </c>
      <c r="P2711" s="54">
        <v>7995949875</v>
      </c>
      <c r="Q2711" s="112" t="s">
        <v>13450</v>
      </c>
      <c r="R2711" s="54" t="s">
        <v>106</v>
      </c>
      <c r="S2711" s="54" t="s">
        <v>106</v>
      </c>
      <c r="T2711" s="57" t="s">
        <v>13451</v>
      </c>
      <c r="U2711" s="54">
        <v>560000</v>
      </c>
      <c r="V2711" s="54">
        <v>730000</v>
      </c>
      <c r="W2711" s="54" t="s">
        <v>13452</v>
      </c>
      <c r="X2711" s="54" t="s">
        <v>100</v>
      </c>
      <c r="Y2711" s="54" t="s">
        <v>100</v>
      </c>
      <c r="Z2711" s="54"/>
      <c r="AA2711" s="54" t="s">
        <v>109</v>
      </c>
      <c r="AB2711" s="54" t="s">
        <v>109</v>
      </c>
    </row>
    <row r="2712" spans="1:29" x14ac:dyDescent="0.3">
      <c r="A2712" s="36">
        <v>2713</v>
      </c>
      <c r="B2712" s="35" t="s">
        <v>4151</v>
      </c>
      <c r="C2712" s="160">
        <v>44713</v>
      </c>
      <c r="D2712" s="57">
        <v>80791826</v>
      </c>
      <c r="E2712" s="54" t="s">
        <v>1576</v>
      </c>
      <c r="F2712" s="54">
        <v>210369</v>
      </c>
      <c r="G2712" s="56" t="s">
        <v>5551</v>
      </c>
      <c r="H2712" s="54" t="s">
        <v>12676</v>
      </c>
      <c r="I2712" s="54" t="s">
        <v>5209</v>
      </c>
      <c r="J2712" s="54"/>
      <c r="K2712" s="201" t="s">
        <v>13</v>
      </c>
      <c r="L2712" s="54" t="s">
        <v>31</v>
      </c>
      <c r="M2712" s="54" t="s">
        <v>93</v>
      </c>
      <c r="N2712" s="54">
        <v>6662467</v>
      </c>
      <c r="O2712" s="54" t="s">
        <v>13453</v>
      </c>
      <c r="P2712" s="54">
        <v>8330939811</v>
      </c>
      <c r="Q2712" s="112" t="s">
        <v>13454</v>
      </c>
      <c r="R2712" s="54" t="s">
        <v>115</v>
      </c>
      <c r="S2712" s="54" t="s">
        <v>115</v>
      </c>
      <c r="T2712" s="57" t="s">
        <v>13455</v>
      </c>
      <c r="U2712" s="54">
        <v>600000</v>
      </c>
      <c r="V2712" s="54">
        <v>900000</v>
      </c>
      <c r="W2712" s="54" t="s">
        <v>13456</v>
      </c>
      <c r="X2712" s="54" t="s">
        <v>100</v>
      </c>
      <c r="Y2712" s="54" t="s">
        <v>100</v>
      </c>
      <c r="Z2712" s="54"/>
      <c r="AA2712" s="54" t="s">
        <v>267</v>
      </c>
      <c r="AB2712" s="54" t="s">
        <v>109</v>
      </c>
    </row>
    <row r="2713" spans="1:29" x14ac:dyDescent="0.3">
      <c r="A2713" s="36">
        <v>2714</v>
      </c>
      <c r="B2713" s="35" t="s">
        <v>4151</v>
      </c>
      <c r="C2713" s="160">
        <v>44713</v>
      </c>
      <c r="D2713" s="57">
        <v>80791826</v>
      </c>
      <c r="E2713" s="54" t="s">
        <v>1576</v>
      </c>
      <c r="F2713" s="54">
        <v>210369</v>
      </c>
      <c r="G2713" s="56" t="s">
        <v>5551</v>
      </c>
      <c r="H2713" s="54" t="s">
        <v>12676</v>
      </c>
      <c r="I2713" s="54" t="s">
        <v>5209</v>
      </c>
      <c r="J2713" s="54"/>
      <c r="K2713" s="201" t="s">
        <v>13</v>
      </c>
      <c r="L2713" s="54" t="s">
        <v>31</v>
      </c>
      <c r="M2713" s="54" t="s">
        <v>93</v>
      </c>
      <c r="N2713" s="54">
        <v>6662515</v>
      </c>
      <c r="O2713" s="54" t="s">
        <v>13457</v>
      </c>
      <c r="P2713" s="54">
        <v>8904472407</v>
      </c>
      <c r="Q2713" s="112" t="s">
        <v>13458</v>
      </c>
      <c r="R2713" s="54" t="s">
        <v>6773</v>
      </c>
      <c r="S2713" s="54" t="s">
        <v>6773</v>
      </c>
      <c r="T2713" s="57" t="s">
        <v>955</v>
      </c>
      <c r="U2713" s="54">
        <v>640000</v>
      </c>
      <c r="V2713" s="54">
        <v>840000</v>
      </c>
      <c r="W2713" s="54" t="s">
        <v>13459</v>
      </c>
      <c r="X2713" s="54" t="s">
        <v>100</v>
      </c>
      <c r="Y2713" s="54" t="s">
        <v>100</v>
      </c>
      <c r="Z2713" s="54"/>
      <c r="AA2713" s="54" t="s">
        <v>109</v>
      </c>
      <c r="AB2713" s="54" t="s">
        <v>109</v>
      </c>
    </row>
    <row r="2714" spans="1:29" ht="28.8" x14ac:dyDescent="0.3">
      <c r="A2714" s="36">
        <v>2715</v>
      </c>
      <c r="B2714" s="35" t="s">
        <v>4151</v>
      </c>
      <c r="C2714" s="160">
        <v>44713</v>
      </c>
      <c r="D2714" s="57">
        <v>69368387</v>
      </c>
      <c r="E2714" s="54" t="s">
        <v>1576</v>
      </c>
      <c r="F2714" s="54">
        <v>210369</v>
      </c>
      <c r="G2714" s="56" t="s">
        <v>89</v>
      </c>
      <c r="H2714" s="54" t="s">
        <v>7324</v>
      </c>
      <c r="I2714" s="54" t="s">
        <v>2091</v>
      </c>
      <c r="J2714" s="54" t="s">
        <v>13460</v>
      </c>
      <c r="K2714" s="201" t="s">
        <v>24</v>
      </c>
      <c r="L2714" s="54" t="s">
        <v>10437</v>
      </c>
      <c r="M2714" s="54" t="s">
        <v>8774</v>
      </c>
      <c r="N2714" s="54">
        <v>6358717</v>
      </c>
      <c r="O2714" s="54" t="s">
        <v>13461</v>
      </c>
      <c r="P2714" s="54">
        <v>8904793967</v>
      </c>
      <c r="Q2714" s="112" t="s">
        <v>13462</v>
      </c>
      <c r="R2714" s="54" t="s">
        <v>1215</v>
      </c>
      <c r="S2714" s="54" t="s">
        <v>13463</v>
      </c>
      <c r="T2714" s="57" t="s">
        <v>13464</v>
      </c>
      <c r="U2714" s="54">
        <v>760000</v>
      </c>
      <c r="V2714" s="54">
        <v>1800000</v>
      </c>
      <c r="W2714" s="54" t="s">
        <v>13149</v>
      </c>
      <c r="X2714" s="54" t="s">
        <v>128</v>
      </c>
      <c r="Y2714" s="54" t="s">
        <v>128</v>
      </c>
      <c r="Z2714" s="54" t="s">
        <v>128</v>
      </c>
      <c r="AA2714" s="54" t="s">
        <v>109</v>
      </c>
      <c r="AB2714" s="54" t="s">
        <v>109</v>
      </c>
      <c r="AC2714" s="35" t="s">
        <v>13465</v>
      </c>
    </row>
    <row r="2715" spans="1:29" ht="28.8" x14ac:dyDescent="0.3">
      <c r="A2715" s="36">
        <v>2716</v>
      </c>
      <c r="B2715" s="35" t="s">
        <v>4151</v>
      </c>
      <c r="C2715" s="160">
        <v>44713</v>
      </c>
      <c r="D2715" s="57">
        <v>69368387</v>
      </c>
      <c r="E2715" s="54" t="s">
        <v>1576</v>
      </c>
      <c r="F2715" s="54">
        <v>210369</v>
      </c>
      <c r="G2715" s="56" t="s">
        <v>89</v>
      </c>
      <c r="H2715" s="54" t="s">
        <v>7324</v>
      </c>
      <c r="I2715" s="54" t="s">
        <v>2091</v>
      </c>
      <c r="J2715" s="54" t="s">
        <v>13460</v>
      </c>
      <c r="K2715" s="201" t="s">
        <v>24</v>
      </c>
      <c r="L2715" s="54" t="s">
        <v>10437</v>
      </c>
      <c r="M2715" s="54" t="s">
        <v>8774</v>
      </c>
      <c r="N2715" s="54">
        <v>6648502</v>
      </c>
      <c r="O2715" s="54" t="s">
        <v>13466</v>
      </c>
      <c r="P2715" s="54" t="s">
        <v>13467</v>
      </c>
      <c r="Q2715" s="112" t="s">
        <v>13468</v>
      </c>
      <c r="R2715" s="54" t="s">
        <v>5930</v>
      </c>
      <c r="S2715" s="54" t="s">
        <v>13469</v>
      </c>
      <c r="T2715" s="57" t="s">
        <v>13470</v>
      </c>
      <c r="U2715" s="54">
        <v>600000</v>
      </c>
      <c r="V2715" s="54">
        <v>1300000</v>
      </c>
      <c r="W2715" s="54" t="s">
        <v>12299</v>
      </c>
      <c r="X2715" s="54" t="s">
        <v>128</v>
      </c>
      <c r="Y2715" s="54" t="s">
        <v>128</v>
      </c>
      <c r="Z2715" s="54" t="s">
        <v>128</v>
      </c>
      <c r="AA2715" s="54" t="s">
        <v>109</v>
      </c>
      <c r="AB2715" s="54" t="s">
        <v>109</v>
      </c>
      <c r="AC2715" s="35" t="s">
        <v>13471</v>
      </c>
    </row>
    <row r="2716" spans="1:29" x14ac:dyDescent="0.3">
      <c r="A2716" s="36">
        <v>2717</v>
      </c>
      <c r="B2716" s="35" t="s">
        <v>4151</v>
      </c>
      <c r="C2716" s="160">
        <v>44713</v>
      </c>
      <c r="D2716" s="57">
        <v>69368387</v>
      </c>
      <c r="E2716" s="54" t="s">
        <v>1576</v>
      </c>
      <c r="F2716" s="54">
        <v>210369</v>
      </c>
      <c r="G2716" s="56" t="s">
        <v>89</v>
      </c>
      <c r="H2716" s="54" t="s">
        <v>7324</v>
      </c>
      <c r="I2716" s="54" t="s">
        <v>2091</v>
      </c>
      <c r="J2716" s="54" t="s">
        <v>13246</v>
      </c>
      <c r="K2716" s="201" t="s">
        <v>24</v>
      </c>
      <c r="L2716" s="54" t="s">
        <v>10437</v>
      </c>
      <c r="M2716" s="54" t="s">
        <v>8278</v>
      </c>
      <c r="N2716" s="54">
        <v>6379391</v>
      </c>
      <c r="O2716" s="54" t="s">
        <v>13472</v>
      </c>
      <c r="P2716" s="54">
        <v>8095668253</v>
      </c>
      <c r="Q2716" s="112" t="s">
        <v>13473</v>
      </c>
      <c r="R2716" s="54" t="s">
        <v>2148</v>
      </c>
      <c r="S2716" s="54" t="s">
        <v>2148</v>
      </c>
      <c r="T2716" s="57" t="s">
        <v>13474</v>
      </c>
      <c r="U2716" s="54">
        <v>370000</v>
      </c>
      <c r="V2716" s="54">
        <v>700000</v>
      </c>
      <c r="W2716" s="54" t="s">
        <v>13475</v>
      </c>
      <c r="X2716" s="54" t="s">
        <v>128</v>
      </c>
      <c r="Y2716" s="54" t="s">
        <v>128</v>
      </c>
      <c r="Z2716" s="54" t="s">
        <v>128</v>
      </c>
      <c r="AA2716" s="54" t="s">
        <v>109</v>
      </c>
      <c r="AB2716" s="54" t="s">
        <v>109</v>
      </c>
      <c r="AC2716" s="35" t="s">
        <v>6514</v>
      </c>
    </row>
    <row r="2717" spans="1:29" x14ac:dyDescent="0.3">
      <c r="A2717" s="36">
        <v>2718</v>
      </c>
      <c r="B2717" s="35" t="s">
        <v>4151</v>
      </c>
      <c r="C2717" s="160">
        <v>44713</v>
      </c>
      <c r="D2717" s="57">
        <v>83469845</v>
      </c>
      <c r="E2717" s="54" t="s">
        <v>1576</v>
      </c>
      <c r="F2717" s="54">
        <v>210369</v>
      </c>
      <c r="G2717" s="56" t="s">
        <v>89</v>
      </c>
      <c r="H2717" s="54" t="s">
        <v>7324</v>
      </c>
      <c r="I2717" s="54" t="s">
        <v>9153</v>
      </c>
      <c r="J2717" s="54" t="s">
        <v>13476</v>
      </c>
      <c r="K2717" s="201" t="s">
        <v>11</v>
      </c>
      <c r="L2717" s="201" t="s">
        <v>11</v>
      </c>
      <c r="M2717" s="54" t="s">
        <v>8278</v>
      </c>
      <c r="N2717" s="54">
        <v>6654141</v>
      </c>
      <c r="O2717" s="54" t="s">
        <v>13477</v>
      </c>
      <c r="P2717" s="54">
        <v>9030119565</v>
      </c>
      <c r="Q2717" s="112" t="s">
        <v>13478</v>
      </c>
      <c r="R2717" s="54" t="s">
        <v>13479</v>
      </c>
      <c r="S2717" s="54" t="s">
        <v>1703</v>
      </c>
      <c r="T2717" s="57" t="s">
        <v>13480</v>
      </c>
      <c r="U2717" s="54">
        <v>550000</v>
      </c>
      <c r="V2717" s="54">
        <v>1000000</v>
      </c>
      <c r="W2717" s="54">
        <v>44725</v>
      </c>
      <c r="X2717" s="54" t="s">
        <v>128</v>
      </c>
      <c r="Y2717" s="54" t="s">
        <v>128</v>
      </c>
      <c r="Z2717" s="54" t="s">
        <v>128</v>
      </c>
      <c r="AA2717" s="54" t="s">
        <v>366</v>
      </c>
      <c r="AB2717" s="54" t="s">
        <v>366</v>
      </c>
      <c r="AC2717" s="35" t="s">
        <v>13481</v>
      </c>
    </row>
    <row r="2718" spans="1:29" x14ac:dyDescent="0.3">
      <c r="A2718" s="36">
        <v>2719</v>
      </c>
      <c r="B2718" s="35" t="s">
        <v>4151</v>
      </c>
      <c r="C2718" s="160">
        <v>44713</v>
      </c>
      <c r="D2718" s="57">
        <v>83469845</v>
      </c>
      <c r="E2718" s="54" t="s">
        <v>1576</v>
      </c>
      <c r="F2718" s="54">
        <v>210369</v>
      </c>
      <c r="G2718" s="56" t="s">
        <v>89</v>
      </c>
      <c r="H2718" s="54" t="s">
        <v>7324</v>
      </c>
      <c r="I2718" s="54" t="s">
        <v>9153</v>
      </c>
      <c r="J2718" s="54" t="s">
        <v>13476</v>
      </c>
      <c r="K2718" s="201" t="s">
        <v>11</v>
      </c>
      <c r="L2718" s="201" t="s">
        <v>11</v>
      </c>
      <c r="M2718" s="54" t="s">
        <v>8278</v>
      </c>
      <c r="N2718" s="54">
        <v>6654162</v>
      </c>
      <c r="O2718" s="54" t="s">
        <v>13482</v>
      </c>
      <c r="P2718" s="54">
        <v>8885226332</v>
      </c>
      <c r="Q2718" s="112" t="s">
        <v>13483</v>
      </c>
      <c r="R2718" s="54" t="s">
        <v>8468</v>
      </c>
      <c r="S2718" s="54" t="s">
        <v>191</v>
      </c>
      <c r="T2718" s="57" t="s">
        <v>13484</v>
      </c>
      <c r="U2718" s="54">
        <v>550000</v>
      </c>
      <c r="V2718" s="54">
        <v>1050000</v>
      </c>
      <c r="W2718" s="54">
        <v>44722</v>
      </c>
      <c r="X2718" s="54" t="s">
        <v>128</v>
      </c>
      <c r="Y2718" s="54" t="s">
        <v>128</v>
      </c>
      <c r="Z2718" s="54" t="s">
        <v>128</v>
      </c>
      <c r="AA2718" s="54" t="s">
        <v>919</v>
      </c>
      <c r="AB2718" s="54" t="s">
        <v>366</v>
      </c>
    </row>
    <row r="2719" spans="1:29" x14ac:dyDescent="0.3">
      <c r="A2719" s="36">
        <v>2720</v>
      </c>
      <c r="B2719" s="35" t="s">
        <v>4151</v>
      </c>
      <c r="C2719" s="160">
        <v>44713</v>
      </c>
      <c r="D2719" s="57">
        <v>83469845</v>
      </c>
      <c r="E2719" s="54" t="s">
        <v>1576</v>
      </c>
      <c r="F2719" s="54">
        <v>210369</v>
      </c>
      <c r="G2719" s="56" t="s">
        <v>89</v>
      </c>
      <c r="H2719" s="54" t="s">
        <v>7324</v>
      </c>
      <c r="I2719" s="54" t="s">
        <v>9153</v>
      </c>
      <c r="J2719" s="54" t="s">
        <v>13476</v>
      </c>
      <c r="K2719" s="201" t="s">
        <v>11</v>
      </c>
      <c r="L2719" s="201" t="s">
        <v>11</v>
      </c>
      <c r="M2719" s="54" t="s">
        <v>8278</v>
      </c>
      <c r="N2719" s="54" t="s">
        <v>13485</v>
      </c>
      <c r="O2719" s="54" t="s">
        <v>13486</v>
      </c>
      <c r="P2719" s="54">
        <v>9390312227</v>
      </c>
      <c r="Q2719" s="112" t="s">
        <v>13487</v>
      </c>
      <c r="R2719" s="54" t="s">
        <v>3742</v>
      </c>
      <c r="S2719" s="54" t="s">
        <v>2136</v>
      </c>
      <c r="T2719" s="57" t="s">
        <v>5702</v>
      </c>
      <c r="U2719" s="54">
        <v>400000</v>
      </c>
      <c r="V2719" s="54">
        <v>1100000</v>
      </c>
      <c r="W2719" s="54">
        <v>44719</v>
      </c>
      <c r="X2719" s="54" t="s">
        <v>128</v>
      </c>
      <c r="Y2719" s="54" t="s">
        <v>128</v>
      </c>
      <c r="Z2719" s="54" t="s">
        <v>128</v>
      </c>
      <c r="AA2719" s="54" t="s">
        <v>366</v>
      </c>
      <c r="AB2719" s="54" t="s">
        <v>366</v>
      </c>
      <c r="AC2719" s="35" t="s">
        <v>13488</v>
      </c>
    </row>
    <row r="2720" spans="1:29" x14ac:dyDescent="0.3">
      <c r="A2720" s="36">
        <v>2721</v>
      </c>
      <c r="B2720" s="35" t="s">
        <v>4151</v>
      </c>
      <c r="C2720" s="160">
        <v>44713</v>
      </c>
      <c r="D2720" s="57">
        <v>86476807</v>
      </c>
      <c r="E2720" s="54" t="s">
        <v>1576</v>
      </c>
      <c r="F2720" s="54">
        <v>210369</v>
      </c>
      <c r="G2720" s="56" t="s">
        <v>89</v>
      </c>
      <c r="H2720" s="54" t="s">
        <v>11403</v>
      </c>
      <c r="I2720" s="54" t="s">
        <v>103</v>
      </c>
      <c r="J2720" s="54" t="s">
        <v>13489</v>
      </c>
      <c r="K2720" s="201" t="s">
        <v>24</v>
      </c>
      <c r="L2720" s="54" t="s">
        <v>10437</v>
      </c>
      <c r="M2720" s="54" t="s">
        <v>8278</v>
      </c>
      <c r="N2720" s="54">
        <v>1365386</v>
      </c>
      <c r="O2720" s="54" t="s">
        <v>13490</v>
      </c>
      <c r="P2720" s="54">
        <v>8951919256</v>
      </c>
      <c r="Q2720" s="112" t="s">
        <v>13491</v>
      </c>
      <c r="R2720" s="54" t="s">
        <v>1708</v>
      </c>
      <c r="S2720" s="54" t="s">
        <v>191</v>
      </c>
      <c r="T2720" s="57" t="s">
        <v>13492</v>
      </c>
      <c r="U2720" s="54">
        <v>370000</v>
      </c>
      <c r="V2720" s="54">
        <v>1000000</v>
      </c>
      <c r="W2720" s="54" t="s">
        <v>13493</v>
      </c>
      <c r="X2720" s="54" t="s">
        <v>128</v>
      </c>
      <c r="Y2720" s="54" t="s">
        <v>128</v>
      </c>
      <c r="Z2720" s="54" t="s">
        <v>128</v>
      </c>
      <c r="AA2720" s="54" t="s">
        <v>366</v>
      </c>
      <c r="AB2720" s="54" t="s">
        <v>366</v>
      </c>
    </row>
    <row r="2721" spans="1:29" x14ac:dyDescent="0.3">
      <c r="A2721" s="36">
        <v>2722</v>
      </c>
      <c r="B2721" s="35" t="s">
        <v>4151</v>
      </c>
      <c r="C2721" s="160">
        <v>44713</v>
      </c>
      <c r="D2721" s="57">
        <v>86476807</v>
      </c>
      <c r="E2721" s="54" t="s">
        <v>1576</v>
      </c>
      <c r="F2721" s="54">
        <v>210369</v>
      </c>
      <c r="G2721" s="56" t="s">
        <v>89</v>
      </c>
      <c r="H2721" s="54" t="s">
        <v>7324</v>
      </c>
      <c r="I2721" s="54" t="s">
        <v>103</v>
      </c>
      <c r="J2721" s="54" t="s">
        <v>13494</v>
      </c>
      <c r="K2721" s="201" t="s">
        <v>18</v>
      </c>
      <c r="L2721" s="54" t="s">
        <v>5223</v>
      </c>
      <c r="M2721" s="54" t="s">
        <v>8278</v>
      </c>
      <c r="N2721" s="54" t="s">
        <v>13495</v>
      </c>
      <c r="O2721" s="54" t="s">
        <v>13496</v>
      </c>
      <c r="P2721" s="54">
        <v>9845841097</v>
      </c>
      <c r="Q2721" s="112" t="s">
        <v>13497</v>
      </c>
      <c r="R2721" s="54" t="s">
        <v>1077</v>
      </c>
      <c r="S2721" s="54" t="s">
        <v>13498</v>
      </c>
      <c r="T2721" s="57" t="s">
        <v>13499</v>
      </c>
      <c r="U2721" s="54">
        <v>420000</v>
      </c>
      <c r="V2721" s="54">
        <v>1100000</v>
      </c>
      <c r="W2721" s="54" t="s">
        <v>13500</v>
      </c>
      <c r="X2721" s="54" t="s">
        <v>128</v>
      </c>
      <c r="Y2721" s="54" t="s">
        <v>128</v>
      </c>
      <c r="Z2721" s="54" t="s">
        <v>128</v>
      </c>
      <c r="AA2721" s="54" t="s">
        <v>109</v>
      </c>
      <c r="AB2721" s="54" t="s">
        <v>109</v>
      </c>
      <c r="AC2721" s="35" t="s">
        <v>13501</v>
      </c>
    </row>
    <row r="2722" spans="1:29" ht="28.8" x14ac:dyDescent="0.3">
      <c r="A2722" s="36">
        <v>2723</v>
      </c>
      <c r="B2722" s="35" t="s">
        <v>4151</v>
      </c>
      <c r="C2722" s="160">
        <v>44713</v>
      </c>
      <c r="D2722" s="57">
        <v>65192471</v>
      </c>
      <c r="E2722" s="54" t="s">
        <v>6</v>
      </c>
      <c r="F2722" s="54">
        <v>221395</v>
      </c>
      <c r="G2722" s="56" t="s">
        <v>89</v>
      </c>
      <c r="H2722" s="54" t="s">
        <v>2967</v>
      </c>
      <c r="I2722" s="54" t="s">
        <v>394</v>
      </c>
      <c r="J2722" s="54" t="s">
        <v>13502</v>
      </c>
      <c r="K2722" s="201" t="s">
        <v>18</v>
      </c>
      <c r="L2722" s="54" t="s">
        <v>13503</v>
      </c>
      <c r="M2722" s="54" t="s">
        <v>93</v>
      </c>
      <c r="N2722" s="54">
        <v>5789632</v>
      </c>
      <c r="O2722" s="121" t="s">
        <v>13504</v>
      </c>
      <c r="P2722" s="54">
        <v>9082405889</v>
      </c>
      <c r="Q2722" s="112" t="s">
        <v>13505</v>
      </c>
      <c r="R2722" s="54" t="s">
        <v>7365</v>
      </c>
      <c r="S2722" s="54" t="s">
        <v>13146</v>
      </c>
      <c r="T2722" s="57" t="s">
        <v>13506</v>
      </c>
      <c r="U2722" s="54">
        <v>1500000</v>
      </c>
      <c r="V2722" s="54" t="s">
        <v>13507</v>
      </c>
      <c r="W2722" s="54" t="s">
        <v>8731</v>
      </c>
      <c r="X2722" s="54" t="s">
        <v>235</v>
      </c>
      <c r="Y2722" s="54" t="s">
        <v>100</v>
      </c>
      <c r="Z2722" s="54" t="s">
        <v>100</v>
      </c>
      <c r="AA2722" s="54" t="s">
        <v>1315</v>
      </c>
      <c r="AB2722" s="54" t="s">
        <v>101</v>
      </c>
      <c r="AC2722" s="35" t="s">
        <v>13508</v>
      </c>
    </row>
    <row r="2723" spans="1:29" ht="43.2" x14ac:dyDescent="0.3">
      <c r="A2723" s="36">
        <v>2724</v>
      </c>
      <c r="B2723" s="35" t="s">
        <v>4151</v>
      </c>
      <c r="C2723" s="160">
        <v>44713</v>
      </c>
      <c r="D2723" s="57">
        <v>65192471</v>
      </c>
      <c r="E2723" s="54" t="s">
        <v>6</v>
      </c>
      <c r="F2723" s="54">
        <v>221395</v>
      </c>
      <c r="G2723" s="56" t="s">
        <v>89</v>
      </c>
      <c r="H2723" s="54" t="s">
        <v>2967</v>
      </c>
      <c r="I2723" s="54" t="s">
        <v>394</v>
      </c>
      <c r="J2723" s="54" t="s">
        <v>13502</v>
      </c>
      <c r="K2723" s="54" t="s">
        <v>18</v>
      </c>
      <c r="L2723" s="54" t="s">
        <v>13503</v>
      </c>
      <c r="M2723" s="54" t="s">
        <v>93</v>
      </c>
      <c r="N2723" s="54">
        <v>6660050</v>
      </c>
      <c r="O2723" s="121" t="s">
        <v>13509</v>
      </c>
      <c r="P2723" s="54">
        <v>9900952453</v>
      </c>
      <c r="Q2723" s="112" t="s">
        <v>13510</v>
      </c>
      <c r="R2723" s="54" t="s">
        <v>8893</v>
      </c>
      <c r="S2723" s="54" t="s">
        <v>1207</v>
      </c>
      <c r="T2723" s="57" t="s">
        <v>1643</v>
      </c>
      <c r="U2723" s="54">
        <v>900000</v>
      </c>
      <c r="V2723" s="54" t="s">
        <v>13511</v>
      </c>
      <c r="W2723" s="54" t="s">
        <v>13512</v>
      </c>
      <c r="X2723" s="54" t="s">
        <v>100</v>
      </c>
      <c r="Y2723" s="54" t="s">
        <v>100</v>
      </c>
      <c r="Z2723" s="54" t="s">
        <v>100</v>
      </c>
      <c r="AA2723" s="54" t="s">
        <v>101</v>
      </c>
      <c r="AB2723" s="54" t="s">
        <v>101</v>
      </c>
      <c r="AC2723" s="35" t="s">
        <v>13513</v>
      </c>
    </row>
    <row r="2724" spans="1:29" x14ac:dyDescent="0.3">
      <c r="A2724" s="36">
        <v>2725</v>
      </c>
      <c r="B2724" s="35" t="s">
        <v>4151</v>
      </c>
      <c r="C2724" s="160">
        <v>44713</v>
      </c>
      <c r="D2724" s="57">
        <v>30483114</v>
      </c>
      <c r="E2724" s="54" t="s">
        <v>6</v>
      </c>
      <c r="F2724" s="54">
        <v>221395</v>
      </c>
      <c r="G2724" s="56" t="s">
        <v>89</v>
      </c>
      <c r="H2724" s="54" t="s">
        <v>2967</v>
      </c>
      <c r="I2724" s="54" t="s">
        <v>1070</v>
      </c>
      <c r="J2724" s="54" t="s">
        <v>13514</v>
      </c>
      <c r="K2724" s="54" t="s">
        <v>25</v>
      </c>
      <c r="L2724" s="54" t="s">
        <v>13515</v>
      </c>
      <c r="M2724" s="54" t="s">
        <v>93</v>
      </c>
      <c r="N2724" s="54">
        <v>6623842</v>
      </c>
      <c r="O2724" s="54" t="s">
        <v>13516</v>
      </c>
      <c r="P2724" s="54">
        <v>7045263982</v>
      </c>
      <c r="Q2724" s="112" t="s">
        <v>13517</v>
      </c>
      <c r="R2724" s="54" t="s">
        <v>12303</v>
      </c>
      <c r="S2724" s="54" t="s">
        <v>2125</v>
      </c>
      <c r="T2724" s="57" t="s">
        <v>492</v>
      </c>
      <c r="U2724" s="54">
        <v>750000</v>
      </c>
      <c r="V2724" s="54">
        <v>1700000</v>
      </c>
      <c r="W2724" s="54" t="s">
        <v>13518</v>
      </c>
      <c r="X2724" s="54" t="s">
        <v>100</v>
      </c>
      <c r="Y2724" s="54" t="s">
        <v>100</v>
      </c>
      <c r="Z2724" s="54" t="s">
        <v>100</v>
      </c>
      <c r="AA2724" s="54" t="s">
        <v>109</v>
      </c>
      <c r="AB2724" s="54" t="s">
        <v>109</v>
      </c>
      <c r="AC2724" s="35" t="s">
        <v>13519</v>
      </c>
    </row>
    <row r="2725" spans="1:29" x14ac:dyDescent="0.3">
      <c r="A2725" s="36">
        <v>2726</v>
      </c>
      <c r="B2725" s="35" t="s">
        <v>4151</v>
      </c>
      <c r="C2725" s="160">
        <v>44713</v>
      </c>
      <c r="D2725" s="57">
        <v>30483114</v>
      </c>
      <c r="E2725" s="54" t="s">
        <v>6</v>
      </c>
      <c r="F2725" s="54">
        <v>221395</v>
      </c>
      <c r="G2725" s="56" t="s">
        <v>89</v>
      </c>
      <c r="H2725" s="54" t="s">
        <v>2967</v>
      </c>
      <c r="I2725" s="54" t="s">
        <v>1070</v>
      </c>
      <c r="J2725" s="54" t="s">
        <v>13514</v>
      </c>
      <c r="K2725" s="54" t="s">
        <v>11</v>
      </c>
      <c r="L2725" s="57" t="s">
        <v>8613</v>
      </c>
      <c r="M2725" s="54" t="s">
        <v>93</v>
      </c>
      <c r="N2725" s="54">
        <v>5838544</v>
      </c>
      <c r="O2725" s="150" t="s">
        <v>13520</v>
      </c>
      <c r="P2725" s="54">
        <v>9133963930</v>
      </c>
      <c r="Q2725" s="112" t="s">
        <v>13521</v>
      </c>
      <c r="R2725" s="54" t="s">
        <v>1708</v>
      </c>
      <c r="S2725" s="54" t="s">
        <v>1708</v>
      </c>
      <c r="T2725" s="57" t="s">
        <v>4442</v>
      </c>
      <c r="U2725" s="54">
        <v>830000</v>
      </c>
      <c r="V2725" s="54">
        <v>1700000</v>
      </c>
      <c r="W2725" s="54" t="s">
        <v>13522</v>
      </c>
      <c r="X2725" s="54" t="s">
        <v>100</v>
      </c>
      <c r="Y2725" s="54" t="s">
        <v>100</v>
      </c>
      <c r="Z2725" s="54" t="s">
        <v>100</v>
      </c>
      <c r="AA2725" s="54" t="s">
        <v>101</v>
      </c>
      <c r="AB2725" s="54" t="s">
        <v>101</v>
      </c>
      <c r="AC2725" s="35" t="s">
        <v>13523</v>
      </c>
    </row>
    <row r="2726" spans="1:29" ht="43.2" x14ac:dyDescent="0.3">
      <c r="A2726" s="36">
        <v>2727</v>
      </c>
      <c r="B2726" s="35" t="s">
        <v>4151</v>
      </c>
      <c r="C2726" s="160">
        <v>44714</v>
      </c>
      <c r="D2726" s="57">
        <v>58532739</v>
      </c>
      <c r="E2726" s="54" t="s">
        <v>6</v>
      </c>
      <c r="F2726" s="54">
        <v>221395</v>
      </c>
      <c r="G2726" s="56" t="s">
        <v>5685</v>
      </c>
      <c r="H2726" s="54" t="s">
        <v>7635</v>
      </c>
      <c r="I2726" s="54" t="s">
        <v>1070</v>
      </c>
      <c r="J2726" s="54" t="s">
        <v>13524</v>
      </c>
      <c r="K2726" s="54" t="s">
        <v>38</v>
      </c>
      <c r="L2726" s="57" t="s">
        <v>13525</v>
      </c>
      <c r="M2726" s="54" t="s">
        <v>93</v>
      </c>
      <c r="N2726" s="54"/>
      <c r="O2726" s="54" t="s">
        <v>1802</v>
      </c>
      <c r="P2726" s="54">
        <v>8430961443</v>
      </c>
      <c r="Q2726" s="112" t="s">
        <v>13526</v>
      </c>
      <c r="R2726" s="54" t="s">
        <v>5437</v>
      </c>
      <c r="S2726" s="54" t="s">
        <v>13527</v>
      </c>
      <c r="T2726" s="57" t="s">
        <v>116</v>
      </c>
      <c r="U2726" s="54" t="s">
        <v>7092</v>
      </c>
      <c r="V2726" s="54" t="s">
        <v>7442</v>
      </c>
      <c r="W2726" s="54" t="s">
        <v>13528</v>
      </c>
      <c r="X2726" s="54" t="s">
        <v>100</v>
      </c>
      <c r="Y2726" s="54" t="s">
        <v>100</v>
      </c>
      <c r="Z2726" s="54" t="s">
        <v>100</v>
      </c>
      <c r="AA2726" s="54" t="s">
        <v>109</v>
      </c>
      <c r="AB2726" s="54" t="s">
        <v>109</v>
      </c>
      <c r="AC2726" s="35" t="s">
        <v>13529</v>
      </c>
    </row>
    <row r="2727" spans="1:29" x14ac:dyDescent="0.3">
      <c r="A2727" s="36">
        <v>2728</v>
      </c>
      <c r="B2727" s="35" t="s">
        <v>4151</v>
      </c>
      <c r="C2727" s="160">
        <v>44714</v>
      </c>
      <c r="D2727" s="57">
        <v>74727584</v>
      </c>
      <c r="E2727" s="54" t="s">
        <v>15130</v>
      </c>
      <c r="F2727" s="54" t="s">
        <v>88</v>
      </c>
      <c r="G2727" s="56" t="s">
        <v>7694</v>
      </c>
      <c r="H2727" s="54" t="s">
        <v>90</v>
      </c>
      <c r="I2727" s="54" t="s">
        <v>1853</v>
      </c>
      <c r="J2727" s="54" t="s">
        <v>13530</v>
      </c>
      <c r="K2727" s="54" t="s">
        <v>1079</v>
      </c>
      <c r="L2727" s="54" t="s">
        <v>38</v>
      </c>
      <c r="M2727" s="54" t="s">
        <v>93</v>
      </c>
      <c r="N2727" s="54">
        <v>6664711</v>
      </c>
      <c r="O2727" s="54" t="s">
        <v>13531</v>
      </c>
      <c r="P2727" s="54">
        <v>7668485285</v>
      </c>
      <c r="Q2727" s="112" t="s">
        <v>13532</v>
      </c>
      <c r="R2727" s="54" t="s">
        <v>2636</v>
      </c>
      <c r="S2727" s="54" t="s">
        <v>563</v>
      </c>
      <c r="T2727" s="57" t="s">
        <v>5199</v>
      </c>
      <c r="U2727" s="54">
        <v>463000</v>
      </c>
      <c r="V2727" s="54">
        <v>650000</v>
      </c>
      <c r="W2727" s="54" t="s">
        <v>13533</v>
      </c>
      <c r="X2727" s="54" t="s">
        <v>100</v>
      </c>
      <c r="Y2727" s="54" t="s">
        <v>100</v>
      </c>
      <c r="Z2727" s="54" t="s">
        <v>100</v>
      </c>
      <c r="AA2727" s="54" t="s">
        <v>767</v>
      </c>
      <c r="AB2727" s="54" t="s">
        <v>109</v>
      </c>
      <c r="AC2727" s="35" t="s">
        <v>7022</v>
      </c>
    </row>
    <row r="2728" spans="1:29" x14ac:dyDescent="0.3">
      <c r="A2728" s="36">
        <v>2729</v>
      </c>
      <c r="B2728" s="35" t="s">
        <v>4151</v>
      </c>
      <c r="C2728" s="160">
        <v>44714</v>
      </c>
      <c r="D2728" s="57">
        <v>55132134</v>
      </c>
      <c r="E2728" s="54" t="s">
        <v>15130</v>
      </c>
      <c r="F2728" s="54" t="s">
        <v>88</v>
      </c>
      <c r="G2728" s="56" t="s">
        <v>7694</v>
      </c>
      <c r="H2728" s="54" t="s">
        <v>90</v>
      </c>
      <c r="I2728" s="54" t="s">
        <v>394</v>
      </c>
      <c r="J2728" s="54" t="s">
        <v>13534</v>
      </c>
      <c r="K2728" s="54" t="s">
        <v>1079</v>
      </c>
      <c r="L2728" s="54" t="s">
        <v>38</v>
      </c>
      <c r="M2728" s="54" t="s">
        <v>93</v>
      </c>
      <c r="N2728" s="54">
        <v>6646759</v>
      </c>
      <c r="O2728" s="54" t="s">
        <v>13535</v>
      </c>
      <c r="P2728" s="54">
        <v>9271564403</v>
      </c>
      <c r="Q2728" s="112" t="s">
        <v>13536</v>
      </c>
      <c r="R2728" s="54" t="s">
        <v>13537</v>
      </c>
      <c r="S2728" s="54" t="s">
        <v>13537</v>
      </c>
      <c r="T2728" s="57" t="s">
        <v>13538</v>
      </c>
      <c r="U2728" s="54">
        <v>1370000</v>
      </c>
      <c r="V2728" s="54">
        <v>1800000</v>
      </c>
      <c r="W2728" s="54" t="s">
        <v>347</v>
      </c>
      <c r="X2728" s="54" t="s">
        <v>100</v>
      </c>
      <c r="Y2728" s="54" t="s">
        <v>100</v>
      </c>
      <c r="Z2728" s="54" t="s">
        <v>100</v>
      </c>
      <c r="AA2728" s="54" t="s">
        <v>401</v>
      </c>
      <c r="AB2728" s="54" t="s">
        <v>109</v>
      </c>
      <c r="AC2728" s="35" t="s">
        <v>7022</v>
      </c>
    </row>
    <row r="2729" spans="1:29" ht="28.8" x14ac:dyDescent="0.3">
      <c r="A2729" s="36">
        <v>2730</v>
      </c>
      <c r="B2729" s="35" t="s">
        <v>4151</v>
      </c>
      <c r="C2729" s="160">
        <v>44714</v>
      </c>
      <c r="D2729" s="57">
        <v>55132134</v>
      </c>
      <c r="E2729" s="54" t="s">
        <v>15130</v>
      </c>
      <c r="F2729" s="54" t="s">
        <v>88</v>
      </c>
      <c r="G2729" s="56" t="s">
        <v>7694</v>
      </c>
      <c r="H2729" s="54" t="s">
        <v>90</v>
      </c>
      <c r="I2729" s="54" t="s">
        <v>394</v>
      </c>
      <c r="J2729" s="54" t="s">
        <v>13534</v>
      </c>
      <c r="K2729" s="54" t="s">
        <v>1079</v>
      </c>
      <c r="L2729" s="54" t="s">
        <v>38</v>
      </c>
      <c r="M2729" s="54" t="s">
        <v>93</v>
      </c>
      <c r="N2729" s="54">
        <v>6675391</v>
      </c>
      <c r="O2729" s="54" t="s">
        <v>13539</v>
      </c>
      <c r="P2729" s="54">
        <v>7904842600</v>
      </c>
      <c r="Q2729" s="112" t="s">
        <v>13540</v>
      </c>
      <c r="R2729" s="54" t="s">
        <v>713</v>
      </c>
      <c r="S2729" s="54" t="s">
        <v>9931</v>
      </c>
      <c r="T2729" s="57" t="s">
        <v>1643</v>
      </c>
      <c r="U2729" s="54">
        <v>850000</v>
      </c>
      <c r="V2729" s="54">
        <v>2300000</v>
      </c>
      <c r="W2729" s="54" t="s">
        <v>13541</v>
      </c>
      <c r="X2729" s="54" t="s">
        <v>100</v>
      </c>
      <c r="Y2729" s="54" t="s">
        <v>100</v>
      </c>
      <c r="Z2729" s="54" t="s">
        <v>100</v>
      </c>
      <c r="AA2729" s="54" t="s">
        <v>267</v>
      </c>
      <c r="AB2729" s="54" t="s">
        <v>109</v>
      </c>
      <c r="AC2729" s="35" t="s">
        <v>7790</v>
      </c>
    </row>
    <row r="2730" spans="1:29" ht="28.8" x14ac:dyDescent="0.3">
      <c r="A2730" s="36">
        <v>2731</v>
      </c>
      <c r="B2730" s="35" t="s">
        <v>4151</v>
      </c>
      <c r="C2730" s="160">
        <v>44714</v>
      </c>
      <c r="D2730" s="57">
        <v>58532739</v>
      </c>
      <c r="E2730" s="54" t="s">
        <v>6</v>
      </c>
      <c r="F2730" s="54">
        <v>221395</v>
      </c>
      <c r="G2730" s="56" t="s">
        <v>89</v>
      </c>
      <c r="H2730" s="54" t="s">
        <v>7635</v>
      </c>
      <c r="I2730" s="54" t="s">
        <v>1070</v>
      </c>
      <c r="J2730" s="54" t="s">
        <v>13524</v>
      </c>
      <c r="K2730" s="54" t="s">
        <v>24</v>
      </c>
      <c r="L2730" s="57" t="s">
        <v>8710</v>
      </c>
      <c r="M2730" s="54" t="s">
        <v>93</v>
      </c>
      <c r="N2730" s="54">
        <v>1590024</v>
      </c>
      <c r="O2730" s="54" t="s">
        <v>13542</v>
      </c>
      <c r="P2730" s="54">
        <v>9738986965</v>
      </c>
      <c r="Q2730" s="112" t="s">
        <v>13543</v>
      </c>
      <c r="R2730" s="54" t="s">
        <v>7229</v>
      </c>
      <c r="S2730" s="54" t="s">
        <v>13544</v>
      </c>
      <c r="T2730" s="57" t="s">
        <v>765</v>
      </c>
      <c r="U2730" s="54" t="s">
        <v>13545</v>
      </c>
      <c r="V2730" s="54" t="s">
        <v>9101</v>
      </c>
      <c r="W2730" s="54" t="s">
        <v>13546</v>
      </c>
      <c r="X2730" s="54" t="s">
        <v>100</v>
      </c>
      <c r="Y2730" s="54" t="s">
        <v>100</v>
      </c>
      <c r="Z2730" s="54" t="s">
        <v>100</v>
      </c>
      <c r="AA2730" s="54" t="s">
        <v>109</v>
      </c>
      <c r="AB2730" s="54" t="s">
        <v>109</v>
      </c>
      <c r="AC2730" s="35" t="s">
        <v>13547</v>
      </c>
    </row>
    <row r="2731" spans="1:29" x14ac:dyDescent="0.3">
      <c r="A2731" s="36">
        <v>2732</v>
      </c>
      <c r="B2731" s="35" t="s">
        <v>4151</v>
      </c>
      <c r="C2731" s="160">
        <v>44714</v>
      </c>
      <c r="D2731" s="57">
        <v>45212392</v>
      </c>
      <c r="E2731" s="54" t="s">
        <v>6</v>
      </c>
      <c r="F2731" s="54">
        <v>221395</v>
      </c>
      <c r="G2731" s="56" t="s">
        <v>89</v>
      </c>
      <c r="H2731" s="54" t="s">
        <v>11609</v>
      </c>
      <c r="I2731" s="54" t="s">
        <v>13548</v>
      </c>
      <c r="J2731" s="54" t="s">
        <v>13549</v>
      </c>
      <c r="K2731" s="54" t="s">
        <v>12</v>
      </c>
      <c r="L2731" s="57" t="s">
        <v>739</v>
      </c>
      <c r="M2731" s="54" t="s">
        <v>93</v>
      </c>
      <c r="N2731" s="54">
        <v>6665048</v>
      </c>
      <c r="O2731" s="121" t="s">
        <v>13550</v>
      </c>
      <c r="P2731" s="54">
        <v>7974421355</v>
      </c>
      <c r="Q2731" s="112" t="s">
        <v>13551</v>
      </c>
      <c r="R2731" s="54" t="s">
        <v>10393</v>
      </c>
      <c r="S2731" s="54" t="s">
        <v>10393</v>
      </c>
      <c r="T2731" s="57" t="s">
        <v>13552</v>
      </c>
      <c r="U2731" s="54" t="s">
        <v>8124</v>
      </c>
      <c r="V2731" s="54" t="s">
        <v>8015</v>
      </c>
      <c r="W2731" s="54" t="s">
        <v>13553</v>
      </c>
      <c r="X2731" s="54" t="s">
        <v>128</v>
      </c>
      <c r="Y2731" s="54" t="s">
        <v>128</v>
      </c>
      <c r="Z2731" s="54" t="s">
        <v>128</v>
      </c>
      <c r="AA2731" s="54" t="s">
        <v>378</v>
      </c>
      <c r="AB2731" s="54" t="s">
        <v>109</v>
      </c>
      <c r="AC2731" s="35" t="s">
        <v>2300</v>
      </c>
    </row>
    <row r="2732" spans="1:29" x14ac:dyDescent="0.3">
      <c r="A2732" s="36">
        <v>2733</v>
      </c>
      <c r="B2732" s="35" t="s">
        <v>4151</v>
      </c>
      <c r="C2732" s="194">
        <v>44714</v>
      </c>
      <c r="D2732" s="100">
        <v>61412879</v>
      </c>
      <c r="E2732" s="56" t="s">
        <v>6</v>
      </c>
      <c r="F2732" s="56">
        <v>221395</v>
      </c>
      <c r="G2732" s="56" t="s">
        <v>89</v>
      </c>
      <c r="H2732" s="56" t="s">
        <v>7324</v>
      </c>
      <c r="I2732" s="100" t="s">
        <v>1938</v>
      </c>
      <c r="J2732" s="45" t="s">
        <v>13554</v>
      </c>
      <c r="K2732" s="54" t="s">
        <v>38</v>
      </c>
      <c r="L2732" s="100" t="s">
        <v>10284</v>
      </c>
      <c r="M2732" s="54" t="s">
        <v>93</v>
      </c>
      <c r="N2732" s="100">
        <v>6675823</v>
      </c>
      <c r="O2732" s="100" t="s">
        <v>13555</v>
      </c>
      <c r="P2732" s="100">
        <v>6363965771</v>
      </c>
      <c r="Q2732" s="60" t="s">
        <v>13556</v>
      </c>
      <c r="R2732" s="100" t="s">
        <v>8932</v>
      </c>
      <c r="S2732" s="100" t="s">
        <v>8932</v>
      </c>
      <c r="T2732" s="100" t="s">
        <v>13557</v>
      </c>
      <c r="U2732" s="100">
        <v>710000</v>
      </c>
      <c r="V2732" s="100">
        <v>900000</v>
      </c>
      <c r="W2732" s="100" t="s">
        <v>12032</v>
      </c>
      <c r="X2732" s="100" t="s">
        <v>128</v>
      </c>
      <c r="Y2732" s="100" t="s">
        <v>128</v>
      </c>
      <c r="Z2732" s="100" t="s">
        <v>128</v>
      </c>
      <c r="AA2732" s="100" t="s">
        <v>109</v>
      </c>
      <c r="AB2732" s="100" t="s">
        <v>109</v>
      </c>
      <c r="AC2732" s="100" t="s">
        <v>8578</v>
      </c>
    </row>
    <row r="2733" spans="1:29" x14ac:dyDescent="0.3">
      <c r="A2733" s="36">
        <v>2734</v>
      </c>
      <c r="B2733" s="35" t="s">
        <v>4151</v>
      </c>
      <c r="C2733" s="194">
        <v>44714</v>
      </c>
      <c r="D2733" s="100">
        <v>61412879</v>
      </c>
      <c r="E2733" s="56" t="s">
        <v>6</v>
      </c>
      <c r="F2733" s="56">
        <v>221395</v>
      </c>
      <c r="G2733" s="56" t="s">
        <v>89</v>
      </c>
      <c r="H2733" s="56" t="s">
        <v>7324</v>
      </c>
      <c r="I2733" s="100" t="s">
        <v>1938</v>
      </c>
      <c r="J2733" s="45" t="s">
        <v>13554</v>
      </c>
      <c r="K2733" s="54" t="s">
        <v>45</v>
      </c>
      <c r="L2733" s="100" t="s">
        <v>2633</v>
      </c>
      <c r="M2733" s="54" t="s">
        <v>93</v>
      </c>
      <c r="N2733" s="100">
        <v>6665307</v>
      </c>
      <c r="O2733" s="132" t="s">
        <v>13558</v>
      </c>
      <c r="P2733" s="100">
        <v>9962402525</v>
      </c>
      <c r="Q2733" s="60" t="s">
        <v>13559</v>
      </c>
      <c r="R2733" s="100" t="s">
        <v>8652</v>
      </c>
      <c r="S2733" s="100" t="s">
        <v>644</v>
      </c>
      <c r="T2733" s="100" t="s">
        <v>13560</v>
      </c>
      <c r="U2733" s="100">
        <v>710000</v>
      </c>
      <c r="V2733" s="100">
        <v>950000</v>
      </c>
      <c r="W2733" s="100" t="s">
        <v>13561</v>
      </c>
      <c r="X2733" s="100" t="s">
        <v>128</v>
      </c>
      <c r="Y2733" s="100" t="s">
        <v>128</v>
      </c>
      <c r="Z2733" s="100" t="s">
        <v>128</v>
      </c>
      <c r="AA2733" s="100" t="s">
        <v>109</v>
      </c>
      <c r="AB2733" s="100" t="s">
        <v>109</v>
      </c>
      <c r="AC2733" s="100" t="s">
        <v>13562</v>
      </c>
    </row>
    <row r="2734" spans="1:29" x14ac:dyDescent="0.3">
      <c r="A2734" s="36">
        <v>2735</v>
      </c>
      <c r="B2734" s="35" t="s">
        <v>4151</v>
      </c>
      <c r="C2734" s="205">
        <v>44714</v>
      </c>
      <c r="D2734" s="57">
        <v>61412879</v>
      </c>
      <c r="E2734" s="57" t="s">
        <v>6</v>
      </c>
      <c r="F2734" s="57">
        <v>221395</v>
      </c>
      <c r="G2734" s="56" t="s">
        <v>89</v>
      </c>
      <c r="H2734" s="57" t="s">
        <v>11609</v>
      </c>
      <c r="I2734" s="100" t="s">
        <v>1938</v>
      </c>
      <c r="J2734" s="45" t="s">
        <v>13554</v>
      </c>
      <c r="K2734" s="54" t="s">
        <v>38</v>
      </c>
      <c r="L2734" s="57" t="s">
        <v>10284</v>
      </c>
      <c r="M2734" s="54" t="s">
        <v>93</v>
      </c>
      <c r="N2734" s="188">
        <v>6676003</v>
      </c>
      <c r="O2734" s="57" t="s">
        <v>13563</v>
      </c>
      <c r="P2734" s="57">
        <v>9390037002</v>
      </c>
      <c r="Q2734" s="112" t="s">
        <v>13564</v>
      </c>
      <c r="R2734" s="57" t="s">
        <v>13565</v>
      </c>
      <c r="S2734" s="57" t="s">
        <v>13565</v>
      </c>
      <c r="T2734" s="57" t="s">
        <v>13566</v>
      </c>
      <c r="U2734" s="57" t="s">
        <v>13567</v>
      </c>
      <c r="V2734" s="57" t="s">
        <v>13568</v>
      </c>
      <c r="W2734" s="57" t="s">
        <v>13569</v>
      </c>
      <c r="X2734" s="57" t="s">
        <v>128</v>
      </c>
      <c r="Y2734" s="57" t="s">
        <v>128</v>
      </c>
      <c r="Z2734" s="57" t="s">
        <v>128</v>
      </c>
      <c r="AA2734" s="57" t="s">
        <v>101</v>
      </c>
      <c r="AB2734" s="57" t="s">
        <v>109</v>
      </c>
      <c r="AC2734" s="57" t="s">
        <v>13570</v>
      </c>
    </row>
    <row r="2735" spans="1:29" x14ac:dyDescent="0.3">
      <c r="A2735" s="36">
        <v>2736</v>
      </c>
      <c r="B2735" s="35" t="s">
        <v>4151</v>
      </c>
      <c r="C2735" s="203">
        <v>44714</v>
      </c>
      <c r="D2735" s="57">
        <v>61412879</v>
      </c>
      <c r="E2735" s="57" t="s">
        <v>6</v>
      </c>
      <c r="F2735" s="57">
        <v>221395</v>
      </c>
      <c r="G2735" s="56" t="s">
        <v>89</v>
      </c>
      <c r="H2735" s="57" t="s">
        <v>11609</v>
      </c>
      <c r="I2735" s="100" t="s">
        <v>1938</v>
      </c>
      <c r="J2735" s="45" t="s">
        <v>13554</v>
      </c>
      <c r="K2735" s="54" t="s">
        <v>18</v>
      </c>
      <c r="L2735" s="57" t="s">
        <v>15145</v>
      </c>
      <c r="M2735" s="54" t="s">
        <v>93</v>
      </c>
      <c r="N2735" s="211" t="s">
        <v>13571</v>
      </c>
      <c r="O2735" s="199" t="s">
        <v>13572</v>
      </c>
      <c r="P2735" s="57">
        <v>8328300254</v>
      </c>
      <c r="Q2735" s="112" t="s">
        <v>13573</v>
      </c>
      <c r="R2735" s="57" t="s">
        <v>13574</v>
      </c>
      <c r="S2735" s="57" t="s">
        <v>13575</v>
      </c>
      <c r="T2735" s="57" t="s">
        <v>13576</v>
      </c>
      <c r="U2735" s="57" t="s">
        <v>2539</v>
      </c>
      <c r="V2735" s="57" t="s">
        <v>1305</v>
      </c>
      <c r="W2735" s="57" t="s">
        <v>13577</v>
      </c>
      <c r="X2735" s="57" t="s">
        <v>128</v>
      </c>
      <c r="Y2735" s="57" t="s">
        <v>128</v>
      </c>
      <c r="Z2735" s="57" t="s">
        <v>128</v>
      </c>
      <c r="AA2735" s="57" t="s">
        <v>109</v>
      </c>
      <c r="AB2735" s="57" t="s">
        <v>109</v>
      </c>
      <c r="AC2735" s="57" t="s">
        <v>8578</v>
      </c>
    </row>
    <row r="2736" spans="1:29" x14ac:dyDescent="0.3">
      <c r="A2736" s="36">
        <v>2737</v>
      </c>
      <c r="B2736" s="35" t="s">
        <v>4151</v>
      </c>
      <c r="C2736" s="203">
        <v>44714</v>
      </c>
      <c r="D2736" s="57">
        <v>61412879</v>
      </c>
      <c r="E2736" s="57" t="s">
        <v>6</v>
      </c>
      <c r="F2736" s="57">
        <v>221395</v>
      </c>
      <c r="G2736" s="56" t="s">
        <v>89</v>
      </c>
      <c r="H2736" s="57" t="s">
        <v>11609</v>
      </c>
      <c r="I2736" s="100" t="s">
        <v>1938</v>
      </c>
      <c r="J2736" s="45" t="s">
        <v>13554</v>
      </c>
      <c r="K2736" s="54" t="s">
        <v>18</v>
      </c>
      <c r="L2736" s="57" t="s">
        <v>15145</v>
      </c>
      <c r="M2736" s="54" t="s">
        <v>93</v>
      </c>
      <c r="N2736" s="188">
        <v>6676032</v>
      </c>
      <c r="O2736" s="199" t="s">
        <v>13578</v>
      </c>
      <c r="P2736" s="57">
        <v>7981605051</v>
      </c>
      <c r="Q2736" s="112" t="s">
        <v>13579</v>
      </c>
      <c r="R2736" s="57" t="s">
        <v>13565</v>
      </c>
      <c r="S2736" s="57" t="s">
        <v>13565</v>
      </c>
      <c r="T2736" s="57" t="s">
        <v>5438</v>
      </c>
      <c r="U2736" s="57" t="s">
        <v>5867</v>
      </c>
      <c r="V2736" s="57" t="s">
        <v>13580</v>
      </c>
      <c r="W2736" s="57" t="s">
        <v>13581</v>
      </c>
      <c r="X2736" s="57" t="s">
        <v>128</v>
      </c>
      <c r="Y2736" s="57" t="s">
        <v>128</v>
      </c>
      <c r="Z2736" s="57" t="s">
        <v>128</v>
      </c>
      <c r="AA2736" s="57" t="s">
        <v>109</v>
      </c>
      <c r="AB2736" s="57" t="s">
        <v>109</v>
      </c>
      <c r="AC2736" s="57" t="s">
        <v>8578</v>
      </c>
    </row>
    <row r="2737" spans="1:29" x14ac:dyDescent="0.3">
      <c r="A2737" s="36">
        <v>2738</v>
      </c>
      <c r="B2737" s="35" t="s">
        <v>4151</v>
      </c>
      <c r="C2737" s="203">
        <v>44714</v>
      </c>
      <c r="D2737" s="57">
        <v>61412879</v>
      </c>
      <c r="E2737" s="57" t="s">
        <v>6</v>
      </c>
      <c r="F2737" s="57">
        <v>221395</v>
      </c>
      <c r="G2737" s="56" t="s">
        <v>89</v>
      </c>
      <c r="H2737" s="57" t="s">
        <v>11609</v>
      </c>
      <c r="I2737" s="100" t="s">
        <v>1938</v>
      </c>
      <c r="J2737" s="45" t="s">
        <v>13554</v>
      </c>
      <c r="K2737" s="54" t="s">
        <v>45</v>
      </c>
      <c r="L2737" s="57" t="s">
        <v>2633</v>
      </c>
      <c r="M2737" s="54" t="s">
        <v>93</v>
      </c>
      <c r="N2737" s="212">
        <v>6676051</v>
      </c>
      <c r="O2737" s="199" t="s">
        <v>13582</v>
      </c>
      <c r="P2737" s="57">
        <v>8309507231</v>
      </c>
      <c r="Q2737" s="112" t="s">
        <v>13583</v>
      </c>
      <c r="R2737" s="57" t="s">
        <v>13584</v>
      </c>
      <c r="S2737" s="57" t="s">
        <v>10148</v>
      </c>
      <c r="T2737" s="57" t="s">
        <v>13585</v>
      </c>
      <c r="U2737" s="57" t="s">
        <v>10387</v>
      </c>
      <c r="V2737" s="57" t="s">
        <v>13568</v>
      </c>
      <c r="W2737" s="57" t="s">
        <v>13586</v>
      </c>
      <c r="X2737" s="57" t="s">
        <v>128</v>
      </c>
      <c r="Y2737" s="57" t="s">
        <v>128</v>
      </c>
      <c r="Z2737" s="57" t="s">
        <v>128</v>
      </c>
      <c r="AA2737" s="57" t="s">
        <v>109</v>
      </c>
      <c r="AB2737" s="57" t="s">
        <v>109</v>
      </c>
      <c r="AC2737" s="57" t="s">
        <v>13587</v>
      </c>
    </row>
    <row r="2738" spans="1:29" x14ac:dyDescent="0.3">
      <c r="A2738" s="36">
        <v>2739</v>
      </c>
      <c r="B2738" s="35" t="s">
        <v>4151</v>
      </c>
      <c r="C2738" s="194">
        <v>44714</v>
      </c>
      <c r="D2738" s="100">
        <v>28508022</v>
      </c>
      <c r="E2738" s="56" t="s">
        <v>6</v>
      </c>
      <c r="F2738" s="56">
        <v>221395</v>
      </c>
      <c r="G2738" s="56" t="s">
        <v>89</v>
      </c>
      <c r="H2738" s="56" t="s">
        <v>7324</v>
      </c>
      <c r="I2738" s="56" t="s">
        <v>1070</v>
      </c>
      <c r="J2738" s="42" t="s">
        <v>13588</v>
      </c>
      <c r="K2738" s="54" t="s">
        <v>38</v>
      </c>
      <c r="L2738" s="57" t="s">
        <v>10051</v>
      </c>
      <c r="M2738" s="54" t="s">
        <v>93</v>
      </c>
      <c r="N2738" s="100">
        <v>3509307</v>
      </c>
      <c r="O2738" s="100" t="s">
        <v>13589</v>
      </c>
      <c r="P2738" s="100">
        <v>9618804077</v>
      </c>
      <c r="Q2738" s="60" t="s">
        <v>13590</v>
      </c>
      <c r="R2738" s="100" t="s">
        <v>479</v>
      </c>
      <c r="S2738" s="100" t="s">
        <v>225</v>
      </c>
      <c r="T2738" s="100" t="s">
        <v>261</v>
      </c>
      <c r="U2738" s="100">
        <v>450000</v>
      </c>
      <c r="V2738" s="100">
        <v>1100000</v>
      </c>
      <c r="W2738" s="100" t="s">
        <v>13591</v>
      </c>
      <c r="X2738" s="100" t="s">
        <v>173</v>
      </c>
      <c r="Y2738" s="100" t="s">
        <v>128</v>
      </c>
      <c r="Z2738" s="100" t="s">
        <v>118</v>
      </c>
      <c r="AA2738" s="100" t="s">
        <v>109</v>
      </c>
      <c r="AB2738" s="100" t="s">
        <v>109</v>
      </c>
      <c r="AC2738" s="100" t="s">
        <v>13592</v>
      </c>
    </row>
    <row r="2739" spans="1:29" x14ac:dyDescent="0.3">
      <c r="A2739" s="36">
        <v>2740</v>
      </c>
      <c r="B2739" s="35" t="s">
        <v>4151</v>
      </c>
      <c r="C2739" s="194">
        <v>44714</v>
      </c>
      <c r="D2739" s="100">
        <v>28508022</v>
      </c>
      <c r="E2739" s="56" t="s">
        <v>6</v>
      </c>
      <c r="F2739" s="56">
        <v>221395</v>
      </c>
      <c r="G2739" s="56" t="s">
        <v>89</v>
      </c>
      <c r="H2739" s="56" t="s">
        <v>7324</v>
      </c>
      <c r="I2739" s="56" t="s">
        <v>1070</v>
      </c>
      <c r="J2739" s="42" t="s">
        <v>13588</v>
      </c>
      <c r="K2739" s="54" t="s">
        <v>38</v>
      </c>
      <c r="L2739" s="57" t="s">
        <v>10051</v>
      </c>
      <c r="M2739" s="54" t="s">
        <v>93</v>
      </c>
      <c r="N2739" s="100">
        <v>6665311</v>
      </c>
      <c r="O2739" s="100" t="s">
        <v>13593</v>
      </c>
      <c r="P2739" s="100">
        <v>9762528355</v>
      </c>
      <c r="Q2739" s="60" t="s">
        <v>13594</v>
      </c>
      <c r="R2739" s="100" t="s">
        <v>232</v>
      </c>
      <c r="S2739" s="100" t="s">
        <v>240</v>
      </c>
      <c r="T2739" s="100" t="s">
        <v>13595</v>
      </c>
      <c r="U2739" s="100">
        <v>700000</v>
      </c>
      <c r="V2739" s="100">
        <v>1300000</v>
      </c>
      <c r="W2739" s="100" t="s">
        <v>13596</v>
      </c>
      <c r="X2739" s="100" t="s">
        <v>173</v>
      </c>
      <c r="Y2739" s="100" t="s">
        <v>128</v>
      </c>
      <c r="Z2739" s="100" t="s">
        <v>118</v>
      </c>
      <c r="AA2739" s="100" t="s">
        <v>401</v>
      </c>
      <c r="AB2739" s="100" t="s">
        <v>109</v>
      </c>
      <c r="AC2739" s="100" t="s">
        <v>118</v>
      </c>
    </row>
    <row r="2740" spans="1:29" x14ac:dyDescent="0.3">
      <c r="A2740" s="36">
        <v>2741</v>
      </c>
      <c r="B2740" s="35" t="s">
        <v>4151</v>
      </c>
      <c r="C2740" s="149">
        <v>44714</v>
      </c>
      <c r="D2740" s="55">
        <v>61412879</v>
      </c>
      <c r="E2740" s="55" t="s">
        <v>6</v>
      </c>
      <c r="F2740" s="55">
        <v>221395</v>
      </c>
      <c r="G2740" s="55" t="s">
        <v>89</v>
      </c>
      <c r="H2740" s="55" t="s">
        <v>7080</v>
      </c>
      <c r="I2740" s="55" t="s">
        <v>1938</v>
      </c>
      <c r="J2740" s="45" t="s">
        <v>13554</v>
      </c>
      <c r="K2740" s="54" t="s">
        <v>45</v>
      </c>
      <c r="L2740" s="57" t="s">
        <v>2633</v>
      </c>
      <c r="M2740" s="54" t="s">
        <v>93</v>
      </c>
      <c r="N2740" s="55">
        <v>6664958</v>
      </c>
      <c r="O2740" s="121" t="s">
        <v>13597</v>
      </c>
      <c r="P2740" s="55">
        <v>8919821285</v>
      </c>
      <c r="Q2740" s="60" t="s">
        <v>13598</v>
      </c>
      <c r="R2740" s="55" t="s">
        <v>654</v>
      </c>
      <c r="S2740" s="55" t="s">
        <v>654</v>
      </c>
      <c r="T2740" s="55" t="s">
        <v>13599</v>
      </c>
      <c r="U2740" s="55" t="s">
        <v>3871</v>
      </c>
      <c r="V2740" s="55" t="s">
        <v>4476</v>
      </c>
      <c r="W2740" s="55" t="s">
        <v>13600</v>
      </c>
      <c r="X2740" s="55" t="s">
        <v>100</v>
      </c>
      <c r="Y2740" s="55" t="s">
        <v>100</v>
      </c>
      <c r="Z2740" s="55"/>
      <c r="AA2740" s="55" t="s">
        <v>109</v>
      </c>
      <c r="AB2740" s="55" t="s">
        <v>109</v>
      </c>
      <c r="AC2740" s="55" t="s">
        <v>13601</v>
      </c>
    </row>
    <row r="2741" spans="1:29" x14ac:dyDescent="0.3">
      <c r="A2741" s="36">
        <v>2742</v>
      </c>
      <c r="B2741" s="35" t="s">
        <v>4151</v>
      </c>
      <c r="C2741" s="149">
        <v>44714</v>
      </c>
      <c r="D2741" s="55">
        <v>61412879</v>
      </c>
      <c r="E2741" s="55" t="s">
        <v>6</v>
      </c>
      <c r="F2741" s="55">
        <v>221395</v>
      </c>
      <c r="G2741" s="55" t="s">
        <v>89</v>
      </c>
      <c r="H2741" s="55" t="s">
        <v>7080</v>
      </c>
      <c r="I2741" s="55" t="s">
        <v>1938</v>
      </c>
      <c r="J2741" s="45" t="s">
        <v>13554</v>
      </c>
      <c r="K2741" s="54" t="s">
        <v>38</v>
      </c>
      <c r="L2741" s="55" t="s">
        <v>10284</v>
      </c>
      <c r="M2741" s="54" t="s">
        <v>93</v>
      </c>
      <c r="N2741" s="55">
        <v>6675823</v>
      </c>
      <c r="O2741" s="55" t="s">
        <v>13602</v>
      </c>
      <c r="P2741" s="55">
        <v>6363965771</v>
      </c>
      <c r="Q2741" s="60" t="s">
        <v>13556</v>
      </c>
      <c r="R2741" s="55" t="s">
        <v>8932</v>
      </c>
      <c r="S2741" s="55" t="s">
        <v>8932</v>
      </c>
      <c r="T2741" s="55" t="s">
        <v>13603</v>
      </c>
      <c r="U2741" s="55" t="s">
        <v>6125</v>
      </c>
      <c r="V2741" s="55" t="s">
        <v>1693</v>
      </c>
      <c r="W2741" s="55" t="s">
        <v>13604</v>
      </c>
      <c r="X2741" s="55" t="s">
        <v>100</v>
      </c>
      <c r="Y2741" s="55" t="s">
        <v>100</v>
      </c>
      <c r="Z2741" s="55"/>
      <c r="AA2741" s="55" t="s">
        <v>109</v>
      </c>
      <c r="AB2741" s="55" t="s">
        <v>109</v>
      </c>
      <c r="AC2741" s="55"/>
    </row>
    <row r="2742" spans="1:29" x14ac:dyDescent="0.3">
      <c r="A2742" s="36">
        <v>2743</v>
      </c>
      <c r="B2742" s="35" t="s">
        <v>4151</v>
      </c>
      <c r="C2742" s="149">
        <v>44714</v>
      </c>
      <c r="D2742" s="55">
        <v>61412879</v>
      </c>
      <c r="E2742" s="55" t="s">
        <v>6</v>
      </c>
      <c r="F2742" s="55">
        <v>221395</v>
      </c>
      <c r="G2742" s="55" t="s">
        <v>89</v>
      </c>
      <c r="H2742" s="55" t="s">
        <v>7080</v>
      </c>
      <c r="I2742" s="55" t="s">
        <v>1938</v>
      </c>
      <c r="J2742" s="45" t="s">
        <v>13554</v>
      </c>
      <c r="K2742" s="54" t="s">
        <v>12</v>
      </c>
      <c r="L2742" s="57" t="s">
        <v>739</v>
      </c>
      <c r="M2742" s="54" t="s">
        <v>93</v>
      </c>
      <c r="N2742" s="55">
        <v>6675972</v>
      </c>
      <c r="O2742" s="55" t="s">
        <v>13605</v>
      </c>
      <c r="P2742" s="55">
        <v>8977143271</v>
      </c>
      <c r="Q2742" s="60" t="s">
        <v>13606</v>
      </c>
      <c r="R2742" s="55" t="s">
        <v>624</v>
      </c>
      <c r="S2742" s="55" t="s">
        <v>624</v>
      </c>
      <c r="T2742" s="55" t="s">
        <v>13607</v>
      </c>
      <c r="U2742" s="55" t="s">
        <v>13608</v>
      </c>
      <c r="V2742" s="55" t="s">
        <v>7982</v>
      </c>
      <c r="W2742" s="55" t="s">
        <v>13609</v>
      </c>
      <c r="X2742" s="55" t="s">
        <v>100</v>
      </c>
      <c r="Y2742" s="55" t="s">
        <v>100</v>
      </c>
      <c r="Z2742" s="55"/>
      <c r="AA2742" s="55" t="s">
        <v>109</v>
      </c>
      <c r="AB2742" s="55" t="s">
        <v>109</v>
      </c>
      <c r="AC2742" s="55" t="s">
        <v>13610</v>
      </c>
    </row>
    <row r="2743" spans="1:29" x14ac:dyDescent="0.3">
      <c r="A2743" s="36">
        <v>2744</v>
      </c>
      <c r="B2743" s="35" t="s">
        <v>4151</v>
      </c>
      <c r="C2743" s="203">
        <v>44714</v>
      </c>
      <c r="D2743" s="55">
        <v>27848287</v>
      </c>
      <c r="E2743" s="55" t="s">
        <v>6</v>
      </c>
      <c r="F2743" s="55">
        <v>221395</v>
      </c>
      <c r="G2743" s="55" t="s">
        <v>89</v>
      </c>
      <c r="H2743" s="55" t="s">
        <v>90</v>
      </c>
      <c r="I2743" s="57" t="s">
        <v>1070</v>
      </c>
      <c r="J2743" s="57" t="s">
        <v>12842</v>
      </c>
      <c r="K2743" s="54" t="s">
        <v>11</v>
      </c>
      <c r="L2743" s="57" t="s">
        <v>8613</v>
      </c>
      <c r="M2743" s="55" t="s">
        <v>93</v>
      </c>
      <c r="N2743" s="212">
        <v>6634864</v>
      </c>
      <c r="O2743" s="213" t="s">
        <v>13611</v>
      </c>
      <c r="P2743" s="214">
        <v>8983510293</v>
      </c>
      <c r="Q2743" s="60" t="s">
        <v>13612</v>
      </c>
      <c r="R2743" s="57" t="s">
        <v>1318</v>
      </c>
      <c r="S2743" s="57" t="s">
        <v>558</v>
      </c>
      <c r="T2743" s="190" t="s">
        <v>13613</v>
      </c>
      <c r="U2743" s="204">
        <v>700000</v>
      </c>
      <c r="V2743" s="204">
        <v>900000</v>
      </c>
      <c r="W2743" s="57" t="s">
        <v>347</v>
      </c>
      <c r="X2743" s="55" t="s">
        <v>100</v>
      </c>
      <c r="Y2743" s="55" t="s">
        <v>100</v>
      </c>
      <c r="Z2743" s="55" t="s">
        <v>100</v>
      </c>
      <c r="AA2743" s="57" t="s">
        <v>888</v>
      </c>
      <c r="AB2743" s="57" t="s">
        <v>109</v>
      </c>
      <c r="AC2743" s="55" t="s">
        <v>7022</v>
      </c>
    </row>
    <row r="2744" spans="1:29" x14ac:dyDescent="0.3">
      <c r="A2744" s="36">
        <v>2745</v>
      </c>
      <c r="B2744" s="35" t="s">
        <v>4151</v>
      </c>
      <c r="C2744" s="203">
        <v>44714</v>
      </c>
      <c r="D2744" s="55">
        <v>27848287</v>
      </c>
      <c r="E2744" s="55" t="s">
        <v>6</v>
      </c>
      <c r="F2744" s="55">
        <v>221395</v>
      </c>
      <c r="G2744" s="55" t="s">
        <v>89</v>
      </c>
      <c r="H2744" s="55" t="s">
        <v>90</v>
      </c>
      <c r="I2744" s="57" t="s">
        <v>1070</v>
      </c>
      <c r="J2744" s="57" t="s">
        <v>12842</v>
      </c>
      <c r="K2744" s="54" t="s">
        <v>38</v>
      </c>
      <c r="L2744" s="57" t="s">
        <v>10051</v>
      </c>
      <c r="M2744" s="55" t="s">
        <v>93</v>
      </c>
      <c r="N2744" s="212">
        <v>6640573</v>
      </c>
      <c r="O2744" s="57" t="s">
        <v>13614</v>
      </c>
      <c r="P2744" s="55">
        <v>8140479283</v>
      </c>
      <c r="Q2744" s="60" t="s">
        <v>13615</v>
      </c>
      <c r="R2744" s="57" t="s">
        <v>558</v>
      </c>
      <c r="S2744" s="57" t="s">
        <v>5718</v>
      </c>
      <c r="T2744" s="57" t="s">
        <v>492</v>
      </c>
      <c r="U2744" s="57" t="s">
        <v>13616</v>
      </c>
      <c r="V2744" s="204">
        <v>1100000</v>
      </c>
      <c r="W2744" s="57" t="s">
        <v>13617</v>
      </c>
      <c r="X2744" s="55" t="s">
        <v>100</v>
      </c>
      <c r="Y2744" s="55" t="s">
        <v>100</v>
      </c>
      <c r="Z2744" s="55" t="s">
        <v>100</v>
      </c>
      <c r="AA2744" s="57" t="s">
        <v>10006</v>
      </c>
      <c r="AB2744" s="57" t="s">
        <v>109</v>
      </c>
      <c r="AC2744" s="55" t="s">
        <v>7022</v>
      </c>
    </row>
    <row r="2745" spans="1:29" x14ac:dyDescent="0.3">
      <c r="A2745" s="36">
        <v>2746</v>
      </c>
      <c r="B2745" s="35" t="s">
        <v>4151</v>
      </c>
      <c r="C2745" s="160">
        <v>44714</v>
      </c>
      <c r="D2745" s="54">
        <v>45212392</v>
      </c>
      <c r="E2745" s="54" t="s">
        <v>6</v>
      </c>
      <c r="F2745" s="54">
        <v>221395</v>
      </c>
      <c r="G2745" s="54" t="s">
        <v>89</v>
      </c>
      <c r="H2745" s="54" t="s">
        <v>7324</v>
      </c>
      <c r="I2745" s="54" t="s">
        <v>13548</v>
      </c>
      <c r="J2745" s="54" t="s">
        <v>13618</v>
      </c>
      <c r="K2745" s="54" t="s">
        <v>12</v>
      </c>
      <c r="L2745" s="57" t="s">
        <v>739</v>
      </c>
      <c r="M2745" s="55" t="s">
        <v>93</v>
      </c>
      <c r="N2745" s="54">
        <v>6676205</v>
      </c>
      <c r="O2745" s="121" t="s">
        <v>13619</v>
      </c>
      <c r="P2745" s="54">
        <v>9496352202</v>
      </c>
      <c r="Q2745" s="60" t="s">
        <v>13620</v>
      </c>
      <c r="R2745" s="54" t="s">
        <v>1207</v>
      </c>
      <c r="S2745" s="54" t="s">
        <v>1215</v>
      </c>
      <c r="T2745" s="54" t="s">
        <v>13621</v>
      </c>
      <c r="U2745" s="215">
        <v>300000</v>
      </c>
      <c r="V2745" s="215">
        <v>600000</v>
      </c>
      <c r="W2745" s="54" t="s">
        <v>13622</v>
      </c>
      <c r="X2745" s="54" t="s">
        <v>128</v>
      </c>
      <c r="Y2745" s="54" t="s">
        <v>128</v>
      </c>
      <c r="Z2745" s="54" t="s">
        <v>128</v>
      </c>
      <c r="AA2745" s="54" t="s">
        <v>109</v>
      </c>
      <c r="AB2745" s="54" t="s">
        <v>109</v>
      </c>
      <c r="AC2745" s="54" t="s">
        <v>8578</v>
      </c>
    </row>
    <row r="2746" spans="1:29" x14ac:dyDescent="0.3">
      <c r="A2746" s="36">
        <v>2747</v>
      </c>
      <c r="B2746" s="35" t="s">
        <v>4151</v>
      </c>
      <c r="C2746" s="160">
        <v>44714</v>
      </c>
      <c r="D2746" s="57">
        <v>30483114</v>
      </c>
      <c r="E2746" s="57" t="s">
        <v>6</v>
      </c>
      <c r="F2746" s="57">
        <v>221395</v>
      </c>
      <c r="G2746" s="57" t="s">
        <v>89</v>
      </c>
      <c r="H2746" s="54" t="s">
        <v>2967</v>
      </c>
      <c r="I2746" s="57" t="s">
        <v>1070</v>
      </c>
      <c r="J2746" s="57" t="s">
        <v>13514</v>
      </c>
      <c r="K2746" s="54" t="s">
        <v>38</v>
      </c>
      <c r="L2746" s="57" t="s">
        <v>8710</v>
      </c>
      <c r="M2746" s="55" t="s">
        <v>93</v>
      </c>
      <c r="N2746" s="57">
        <v>6675847</v>
      </c>
      <c r="O2746" s="57" t="s">
        <v>13623</v>
      </c>
      <c r="P2746" s="57">
        <v>9059119739</v>
      </c>
      <c r="Q2746" s="112" t="s">
        <v>13624</v>
      </c>
      <c r="R2746" s="57" t="s">
        <v>1708</v>
      </c>
      <c r="S2746" s="57" t="s">
        <v>1708</v>
      </c>
      <c r="T2746" s="57" t="s">
        <v>13625</v>
      </c>
      <c r="U2746" s="204">
        <v>750000</v>
      </c>
      <c r="V2746" s="204">
        <v>1600000</v>
      </c>
      <c r="W2746" s="57" t="s">
        <v>347</v>
      </c>
      <c r="X2746" s="57" t="s">
        <v>100</v>
      </c>
      <c r="Y2746" s="57" t="s">
        <v>100</v>
      </c>
      <c r="Z2746" s="57" t="s">
        <v>100</v>
      </c>
      <c r="AA2746" s="57" t="s">
        <v>101</v>
      </c>
      <c r="AB2746" s="57" t="s">
        <v>101</v>
      </c>
      <c r="AC2746" s="57" t="s">
        <v>2019</v>
      </c>
    </row>
    <row r="2747" spans="1:29" x14ac:dyDescent="0.3">
      <c r="A2747" s="36">
        <v>2748</v>
      </c>
      <c r="B2747" s="35" t="s">
        <v>4151</v>
      </c>
      <c r="C2747" s="160">
        <v>44714</v>
      </c>
      <c r="D2747" s="57">
        <v>30483114</v>
      </c>
      <c r="E2747" s="57" t="s">
        <v>6</v>
      </c>
      <c r="F2747" s="57">
        <v>221395</v>
      </c>
      <c r="G2747" s="57" t="s">
        <v>89</v>
      </c>
      <c r="H2747" s="54" t="s">
        <v>2967</v>
      </c>
      <c r="I2747" s="57" t="s">
        <v>1070</v>
      </c>
      <c r="J2747" s="57" t="s">
        <v>13514</v>
      </c>
      <c r="K2747" s="54" t="s">
        <v>38</v>
      </c>
      <c r="L2747" s="57" t="s">
        <v>10051</v>
      </c>
      <c r="M2747" s="55" t="s">
        <v>93</v>
      </c>
      <c r="N2747" s="55" t="s">
        <v>13626</v>
      </c>
      <c r="O2747" s="55" t="s">
        <v>13627</v>
      </c>
      <c r="P2747" s="55">
        <v>9886609378</v>
      </c>
      <c r="Q2747" s="60" t="s">
        <v>13628</v>
      </c>
      <c r="R2747" s="55" t="s">
        <v>13629</v>
      </c>
      <c r="S2747" s="55" t="s">
        <v>13629</v>
      </c>
      <c r="T2747" s="55" t="s">
        <v>2066</v>
      </c>
      <c r="U2747" s="55" t="s">
        <v>11889</v>
      </c>
      <c r="V2747" s="55" t="s">
        <v>13630</v>
      </c>
      <c r="W2747" s="55" t="s">
        <v>9108</v>
      </c>
      <c r="X2747" s="57" t="s">
        <v>100</v>
      </c>
      <c r="Y2747" s="57" t="s">
        <v>100</v>
      </c>
      <c r="Z2747" s="57" t="s">
        <v>100</v>
      </c>
      <c r="AA2747" s="57" t="s">
        <v>101</v>
      </c>
      <c r="AB2747" s="57" t="s">
        <v>101</v>
      </c>
      <c r="AC2747" s="57" t="s">
        <v>13631</v>
      </c>
    </row>
    <row r="2748" spans="1:29" x14ac:dyDescent="0.3">
      <c r="A2748" s="36">
        <v>2749</v>
      </c>
      <c r="B2748" s="35" t="s">
        <v>4151</v>
      </c>
      <c r="C2748" s="206">
        <v>44714</v>
      </c>
      <c r="D2748" s="216">
        <v>90468394</v>
      </c>
      <c r="E2748" s="172" t="s">
        <v>6</v>
      </c>
      <c r="F2748" s="172">
        <v>221395</v>
      </c>
      <c r="G2748" s="57" t="s">
        <v>89</v>
      </c>
      <c r="H2748" s="172" t="s">
        <v>9716</v>
      </c>
      <c r="I2748" s="172" t="s">
        <v>394</v>
      </c>
      <c r="J2748" s="55" t="s">
        <v>11942</v>
      </c>
      <c r="K2748" s="54" t="s">
        <v>12</v>
      </c>
      <c r="L2748" s="57" t="s">
        <v>8167</v>
      </c>
      <c r="M2748" s="55" t="s">
        <v>93</v>
      </c>
      <c r="N2748" s="212">
        <v>6677747</v>
      </c>
      <c r="O2748" s="154" t="s">
        <v>13632</v>
      </c>
      <c r="P2748" s="55">
        <v>8142031995</v>
      </c>
      <c r="Q2748" s="60" t="s">
        <v>13633</v>
      </c>
      <c r="R2748" s="55" t="s">
        <v>13634</v>
      </c>
      <c r="S2748" s="55" t="s">
        <v>13634</v>
      </c>
      <c r="T2748" s="55" t="s">
        <v>13635</v>
      </c>
      <c r="U2748" s="55" t="s">
        <v>6601</v>
      </c>
      <c r="V2748" s="55" t="s">
        <v>6439</v>
      </c>
      <c r="W2748" s="55" t="s">
        <v>13636</v>
      </c>
      <c r="X2748" s="55" t="s">
        <v>100</v>
      </c>
      <c r="Y2748" s="55" t="s">
        <v>100</v>
      </c>
      <c r="Z2748" s="55"/>
      <c r="AA2748" s="55" t="s">
        <v>101</v>
      </c>
      <c r="AB2748" s="55" t="s">
        <v>101</v>
      </c>
      <c r="AC2748" s="55" t="s">
        <v>13637</v>
      </c>
    </row>
    <row r="2749" spans="1:29" x14ac:dyDescent="0.3">
      <c r="A2749" s="36">
        <v>2750</v>
      </c>
      <c r="B2749" s="35" t="s">
        <v>4151</v>
      </c>
      <c r="C2749" s="160">
        <v>44714</v>
      </c>
      <c r="D2749" s="57">
        <v>17558654</v>
      </c>
      <c r="E2749" s="54" t="s">
        <v>1576</v>
      </c>
      <c r="F2749" s="54">
        <v>210369</v>
      </c>
      <c r="G2749" s="56" t="s">
        <v>89</v>
      </c>
      <c r="H2749" s="54" t="s">
        <v>254</v>
      </c>
      <c r="I2749" s="54" t="s">
        <v>3988</v>
      </c>
      <c r="J2749" s="54" t="s">
        <v>13638</v>
      </c>
      <c r="K2749" s="201" t="s">
        <v>18</v>
      </c>
      <c r="L2749" s="54" t="s">
        <v>745</v>
      </c>
      <c r="M2749" s="54" t="s">
        <v>93</v>
      </c>
      <c r="N2749" s="54">
        <v>6653587</v>
      </c>
      <c r="O2749" s="54" t="s">
        <v>13639</v>
      </c>
      <c r="P2749" s="54" t="s">
        <v>13640</v>
      </c>
      <c r="Q2749" s="112" t="s">
        <v>13641</v>
      </c>
      <c r="R2749" s="54" t="s">
        <v>1172</v>
      </c>
      <c r="S2749" s="54" t="s">
        <v>8097</v>
      </c>
      <c r="T2749" s="57" t="s">
        <v>13642</v>
      </c>
      <c r="U2749" s="54">
        <v>920000</v>
      </c>
      <c r="V2749" s="54">
        <v>1800000</v>
      </c>
      <c r="W2749" s="54" t="s">
        <v>3856</v>
      </c>
      <c r="X2749" s="54" t="s">
        <v>100</v>
      </c>
      <c r="Y2749" s="54" t="s">
        <v>100</v>
      </c>
      <c r="Z2749" s="54" t="s">
        <v>118</v>
      </c>
      <c r="AA2749" s="54" t="s">
        <v>109</v>
      </c>
      <c r="AB2749" s="54" t="s">
        <v>109</v>
      </c>
      <c r="AC2749" s="35" t="s">
        <v>10754</v>
      </c>
    </row>
    <row r="2750" spans="1:29" x14ac:dyDescent="0.3">
      <c r="A2750" s="36">
        <v>2751</v>
      </c>
      <c r="B2750" s="35" t="s">
        <v>4151</v>
      </c>
      <c r="C2750" s="160">
        <v>44714</v>
      </c>
      <c r="D2750" s="57">
        <v>10663239</v>
      </c>
      <c r="E2750" s="54" t="s">
        <v>1576</v>
      </c>
      <c r="F2750" s="54">
        <v>210369</v>
      </c>
      <c r="G2750" s="56" t="s">
        <v>5551</v>
      </c>
      <c r="H2750" s="54" t="s">
        <v>13643</v>
      </c>
      <c r="I2750" s="54" t="s">
        <v>13644</v>
      </c>
      <c r="J2750" s="54" t="s">
        <v>13644</v>
      </c>
      <c r="K2750" s="55" t="s">
        <v>13</v>
      </c>
      <c r="L2750" s="54" t="s">
        <v>31</v>
      </c>
      <c r="M2750" s="54" t="s">
        <v>7715</v>
      </c>
      <c r="N2750" s="54" t="s">
        <v>13645</v>
      </c>
      <c r="O2750" s="54" t="s">
        <v>13646</v>
      </c>
      <c r="P2750" s="54">
        <v>9148220866</v>
      </c>
      <c r="Q2750" s="112" t="s">
        <v>13647</v>
      </c>
      <c r="R2750" s="54" t="s">
        <v>370</v>
      </c>
      <c r="S2750" s="54" t="s">
        <v>13648</v>
      </c>
      <c r="T2750" s="57" t="s">
        <v>1643</v>
      </c>
      <c r="U2750" s="54">
        <v>800000</v>
      </c>
      <c r="V2750" s="54">
        <v>1800000</v>
      </c>
      <c r="W2750" s="54" t="s">
        <v>13649</v>
      </c>
      <c r="X2750" s="54" t="s">
        <v>128</v>
      </c>
      <c r="Y2750" s="54" t="s">
        <v>173</v>
      </c>
      <c r="Z2750" s="54" t="s">
        <v>13650</v>
      </c>
      <c r="AA2750" s="54" t="s">
        <v>6040</v>
      </c>
      <c r="AB2750" s="54" t="s">
        <v>109</v>
      </c>
      <c r="AC2750" s="35" t="s">
        <v>13651</v>
      </c>
    </row>
    <row r="2751" spans="1:29" ht="28.8" x14ac:dyDescent="0.3">
      <c r="A2751" s="36">
        <v>2752</v>
      </c>
      <c r="B2751" s="35" t="s">
        <v>4151</v>
      </c>
      <c r="C2751" s="160">
        <v>44714</v>
      </c>
      <c r="D2751" s="57">
        <v>86476807</v>
      </c>
      <c r="E2751" s="54" t="s">
        <v>1576</v>
      </c>
      <c r="F2751" s="54">
        <v>210369</v>
      </c>
      <c r="G2751" s="56" t="s">
        <v>89</v>
      </c>
      <c r="H2751" s="54" t="s">
        <v>254</v>
      </c>
      <c r="I2751" s="54" t="s">
        <v>103</v>
      </c>
      <c r="J2751" s="54" t="s">
        <v>13652</v>
      </c>
      <c r="K2751" s="201" t="s">
        <v>24</v>
      </c>
      <c r="L2751" s="54" t="s">
        <v>10437</v>
      </c>
      <c r="M2751" s="54" t="s">
        <v>93</v>
      </c>
      <c r="N2751" s="54">
        <v>6660332</v>
      </c>
      <c r="O2751" s="54" t="s">
        <v>13653</v>
      </c>
      <c r="P2751" s="54">
        <v>8892182429</v>
      </c>
      <c r="Q2751" s="112" t="s">
        <v>13654</v>
      </c>
      <c r="R2751" s="54" t="s">
        <v>2508</v>
      </c>
      <c r="S2751" s="54" t="s">
        <v>170</v>
      </c>
      <c r="T2751" s="57" t="s">
        <v>13655</v>
      </c>
      <c r="U2751" s="54">
        <v>800000</v>
      </c>
      <c r="V2751" s="54">
        <v>1800000</v>
      </c>
      <c r="W2751" s="54" t="s">
        <v>13656</v>
      </c>
      <c r="X2751" s="54" t="s">
        <v>100</v>
      </c>
      <c r="Y2751" s="54" t="s">
        <v>100</v>
      </c>
      <c r="Z2751" s="54" t="s">
        <v>118</v>
      </c>
      <c r="AA2751" s="54" t="s">
        <v>109</v>
      </c>
      <c r="AB2751" s="54" t="s">
        <v>109</v>
      </c>
      <c r="AC2751" s="35" t="s">
        <v>13657</v>
      </c>
    </row>
    <row r="2752" spans="1:29" ht="28.8" x14ac:dyDescent="0.3">
      <c r="A2752" s="36">
        <v>2753</v>
      </c>
      <c r="B2752" s="35" t="s">
        <v>4151</v>
      </c>
      <c r="C2752" s="160">
        <v>44714</v>
      </c>
      <c r="D2752" s="57">
        <v>86476807</v>
      </c>
      <c r="E2752" s="54" t="s">
        <v>1576</v>
      </c>
      <c r="F2752" s="54">
        <v>210369</v>
      </c>
      <c r="G2752" s="56" t="s">
        <v>89</v>
      </c>
      <c r="H2752" s="54" t="s">
        <v>254</v>
      </c>
      <c r="I2752" s="54" t="s">
        <v>103</v>
      </c>
      <c r="J2752" s="54" t="s">
        <v>13652</v>
      </c>
      <c r="K2752" s="201" t="s">
        <v>24</v>
      </c>
      <c r="L2752" s="54" t="s">
        <v>10437</v>
      </c>
      <c r="M2752" s="54" t="s">
        <v>93</v>
      </c>
      <c r="N2752" s="54">
        <v>6660323</v>
      </c>
      <c r="O2752" s="54" t="s">
        <v>13658</v>
      </c>
      <c r="P2752" s="54" t="s">
        <v>13659</v>
      </c>
      <c r="Q2752" s="112" t="s">
        <v>13660</v>
      </c>
      <c r="R2752" s="54" t="s">
        <v>2551</v>
      </c>
      <c r="S2752" s="54" t="s">
        <v>277</v>
      </c>
      <c r="T2752" s="57" t="s">
        <v>749</v>
      </c>
      <c r="U2752" s="54">
        <v>600000</v>
      </c>
      <c r="V2752" s="54">
        <v>1800000</v>
      </c>
      <c r="W2752" s="54" t="s">
        <v>13432</v>
      </c>
      <c r="X2752" s="54" t="s">
        <v>100</v>
      </c>
      <c r="Y2752" s="54" t="s">
        <v>100</v>
      </c>
      <c r="Z2752" s="54" t="s">
        <v>118</v>
      </c>
      <c r="AA2752" s="54" t="s">
        <v>267</v>
      </c>
      <c r="AB2752" s="54" t="s">
        <v>109</v>
      </c>
      <c r="AC2752" s="35" t="s">
        <v>13657</v>
      </c>
    </row>
    <row r="2753" spans="1:29" x14ac:dyDescent="0.3">
      <c r="A2753" s="36">
        <v>2754</v>
      </c>
      <c r="B2753" s="35" t="s">
        <v>4151</v>
      </c>
      <c r="C2753" s="160">
        <v>44714</v>
      </c>
      <c r="D2753" s="57">
        <v>69368387</v>
      </c>
      <c r="E2753" s="54" t="s">
        <v>1576</v>
      </c>
      <c r="F2753" s="54">
        <v>210369</v>
      </c>
      <c r="G2753" s="56" t="s">
        <v>89</v>
      </c>
      <c r="H2753" s="54" t="s">
        <v>254</v>
      </c>
      <c r="I2753" s="54" t="s">
        <v>6165</v>
      </c>
      <c r="J2753" s="54" t="s">
        <v>13661</v>
      </c>
      <c r="K2753" s="201" t="s">
        <v>13</v>
      </c>
      <c r="L2753" s="54" t="s">
        <v>236</v>
      </c>
      <c r="M2753" s="54" t="s">
        <v>93</v>
      </c>
      <c r="N2753" s="54">
        <v>6659498</v>
      </c>
      <c r="O2753" s="54" t="s">
        <v>13662</v>
      </c>
      <c r="P2753" s="54" t="s">
        <v>13663</v>
      </c>
      <c r="Q2753" s="112" t="s">
        <v>13664</v>
      </c>
      <c r="R2753" s="54" t="s">
        <v>8499</v>
      </c>
      <c r="S2753" s="54" t="s">
        <v>10554</v>
      </c>
      <c r="T2753" s="57" t="s">
        <v>13665</v>
      </c>
      <c r="U2753" s="54">
        <v>450000</v>
      </c>
      <c r="V2753" s="54">
        <v>700000</v>
      </c>
      <c r="W2753" s="54" t="s">
        <v>6354</v>
      </c>
      <c r="X2753" s="54" t="s">
        <v>100</v>
      </c>
      <c r="Y2753" s="54" t="s">
        <v>100</v>
      </c>
      <c r="Z2753" s="54" t="s">
        <v>118</v>
      </c>
      <c r="AA2753" s="54" t="s">
        <v>101</v>
      </c>
      <c r="AB2753" s="54" t="s">
        <v>109</v>
      </c>
    </row>
    <row r="2754" spans="1:29" x14ac:dyDescent="0.3">
      <c r="A2754" s="36">
        <v>2755</v>
      </c>
      <c r="B2754" s="35" t="s">
        <v>4151</v>
      </c>
      <c r="C2754" s="160">
        <v>44714</v>
      </c>
      <c r="D2754" s="57">
        <v>69368387</v>
      </c>
      <c r="E2754" s="54" t="s">
        <v>1576</v>
      </c>
      <c r="F2754" s="54">
        <v>210369</v>
      </c>
      <c r="G2754" s="56" t="s">
        <v>89</v>
      </c>
      <c r="H2754" s="54" t="s">
        <v>254</v>
      </c>
      <c r="I2754" s="54" t="s">
        <v>6165</v>
      </c>
      <c r="J2754" s="54" t="s">
        <v>13661</v>
      </c>
      <c r="K2754" s="201" t="s">
        <v>24</v>
      </c>
      <c r="L2754" s="54" t="s">
        <v>10437</v>
      </c>
      <c r="M2754" s="54" t="s">
        <v>93</v>
      </c>
      <c r="N2754" s="54">
        <v>6654642</v>
      </c>
      <c r="O2754" s="54" t="s">
        <v>13666</v>
      </c>
      <c r="P2754" s="54">
        <v>9476374017</v>
      </c>
      <c r="Q2754" s="112" t="s">
        <v>13667</v>
      </c>
      <c r="R2754" s="54" t="s">
        <v>4714</v>
      </c>
      <c r="S2754" s="54" t="s">
        <v>4528</v>
      </c>
      <c r="T2754" s="57" t="s">
        <v>218</v>
      </c>
      <c r="U2754" s="54">
        <v>700000</v>
      </c>
      <c r="V2754" s="54">
        <v>1400000</v>
      </c>
      <c r="W2754" s="54" t="s">
        <v>3856</v>
      </c>
      <c r="X2754" s="54" t="s">
        <v>100</v>
      </c>
      <c r="Y2754" s="54" t="s">
        <v>100</v>
      </c>
      <c r="Z2754" s="54" t="s">
        <v>118</v>
      </c>
      <c r="AA2754" s="54" t="s">
        <v>109</v>
      </c>
      <c r="AB2754" s="54" t="s">
        <v>109</v>
      </c>
      <c r="AC2754" s="35" t="s">
        <v>8356</v>
      </c>
    </row>
    <row r="2755" spans="1:29" x14ac:dyDescent="0.3">
      <c r="A2755" s="36">
        <v>2756</v>
      </c>
      <c r="B2755" s="35" t="s">
        <v>4151</v>
      </c>
      <c r="C2755" s="160">
        <v>44714</v>
      </c>
      <c r="D2755" s="57">
        <v>69368387</v>
      </c>
      <c r="E2755" s="54" t="s">
        <v>1576</v>
      </c>
      <c r="F2755" s="54">
        <v>210369</v>
      </c>
      <c r="G2755" s="56" t="s">
        <v>89</v>
      </c>
      <c r="H2755" s="54" t="s">
        <v>254</v>
      </c>
      <c r="I2755" s="54" t="s">
        <v>6165</v>
      </c>
      <c r="J2755" s="54" t="s">
        <v>13661</v>
      </c>
      <c r="K2755" s="201" t="s">
        <v>24</v>
      </c>
      <c r="L2755" s="54" t="s">
        <v>10437</v>
      </c>
      <c r="M2755" s="54" t="s">
        <v>93</v>
      </c>
      <c r="N2755" s="54">
        <v>6653773</v>
      </c>
      <c r="O2755" s="54" t="s">
        <v>13668</v>
      </c>
      <c r="P2755" s="54">
        <v>9784504446</v>
      </c>
      <c r="Q2755" s="112" t="s">
        <v>13669</v>
      </c>
      <c r="R2755" s="54" t="s">
        <v>3621</v>
      </c>
      <c r="S2755" s="54" t="s">
        <v>3621</v>
      </c>
      <c r="T2755" s="57" t="s">
        <v>955</v>
      </c>
      <c r="U2755" s="54">
        <v>1150000</v>
      </c>
      <c r="V2755" s="54">
        <v>2000000</v>
      </c>
      <c r="W2755" s="54" t="s">
        <v>134</v>
      </c>
      <c r="X2755" s="54" t="s">
        <v>100</v>
      </c>
      <c r="Y2755" s="54" t="s">
        <v>100</v>
      </c>
      <c r="Z2755" s="54" t="s">
        <v>118</v>
      </c>
      <c r="AA2755" s="54" t="s">
        <v>109</v>
      </c>
      <c r="AB2755" s="54" t="s">
        <v>109</v>
      </c>
      <c r="AC2755" s="35" t="s">
        <v>13670</v>
      </c>
    </row>
    <row r="2756" spans="1:29" x14ac:dyDescent="0.3">
      <c r="A2756" s="36">
        <v>2757</v>
      </c>
      <c r="B2756" s="35" t="s">
        <v>4151</v>
      </c>
      <c r="C2756" s="160">
        <v>44714</v>
      </c>
      <c r="D2756" s="57">
        <v>69368387</v>
      </c>
      <c r="E2756" s="54" t="s">
        <v>1576</v>
      </c>
      <c r="F2756" s="54">
        <v>210369</v>
      </c>
      <c r="G2756" s="56" t="s">
        <v>89</v>
      </c>
      <c r="H2756" s="54" t="s">
        <v>254</v>
      </c>
      <c r="I2756" s="54" t="s">
        <v>6165</v>
      </c>
      <c r="J2756" s="54" t="s">
        <v>13661</v>
      </c>
      <c r="K2756" s="201" t="s">
        <v>24</v>
      </c>
      <c r="L2756" s="54" t="s">
        <v>10437</v>
      </c>
      <c r="M2756" s="54" t="s">
        <v>93</v>
      </c>
      <c r="N2756" s="54">
        <v>6654432</v>
      </c>
      <c r="O2756" s="54" t="s">
        <v>13671</v>
      </c>
      <c r="P2756" s="54">
        <v>8128555194</v>
      </c>
      <c r="Q2756" s="112" t="s">
        <v>13672</v>
      </c>
      <c r="R2756" s="54" t="s">
        <v>569</v>
      </c>
      <c r="S2756" s="54" t="s">
        <v>569</v>
      </c>
      <c r="T2756" s="57" t="s">
        <v>13673</v>
      </c>
      <c r="U2756" s="54">
        <v>800000</v>
      </c>
      <c r="V2756" s="54">
        <v>1300000</v>
      </c>
      <c r="W2756" s="54" t="s">
        <v>11145</v>
      </c>
      <c r="X2756" s="54" t="s">
        <v>100</v>
      </c>
      <c r="Y2756" s="54" t="s">
        <v>100</v>
      </c>
      <c r="Z2756" s="54" t="s">
        <v>118</v>
      </c>
      <c r="AA2756" s="54" t="s">
        <v>101</v>
      </c>
      <c r="AB2756" s="54" t="s">
        <v>109</v>
      </c>
    </row>
    <row r="2757" spans="1:29" x14ac:dyDescent="0.3">
      <c r="A2757" s="36">
        <v>2758</v>
      </c>
      <c r="B2757" s="35" t="s">
        <v>4151</v>
      </c>
      <c r="C2757" s="160">
        <v>44714</v>
      </c>
      <c r="D2757" s="57">
        <v>69368387</v>
      </c>
      <c r="E2757" s="54" t="s">
        <v>1576</v>
      </c>
      <c r="F2757" s="54">
        <v>210369</v>
      </c>
      <c r="G2757" s="56" t="s">
        <v>89</v>
      </c>
      <c r="H2757" s="54" t="s">
        <v>254</v>
      </c>
      <c r="I2757" s="54" t="s">
        <v>6165</v>
      </c>
      <c r="J2757" s="54" t="s">
        <v>13661</v>
      </c>
      <c r="K2757" s="201" t="s">
        <v>24</v>
      </c>
      <c r="L2757" s="54" t="s">
        <v>10437</v>
      </c>
      <c r="M2757" s="54" t="s">
        <v>93</v>
      </c>
      <c r="N2757" s="54">
        <v>6654602</v>
      </c>
      <c r="O2757" s="54" t="s">
        <v>13674</v>
      </c>
      <c r="P2757" s="54" t="s">
        <v>13675</v>
      </c>
      <c r="Q2757" s="112" t="s">
        <v>13676</v>
      </c>
      <c r="R2757" s="54" t="s">
        <v>331</v>
      </c>
      <c r="S2757" s="54" t="s">
        <v>569</v>
      </c>
      <c r="T2757" s="57" t="s">
        <v>3777</v>
      </c>
      <c r="U2757" s="54">
        <v>530000</v>
      </c>
      <c r="V2757" s="54">
        <v>1250000</v>
      </c>
      <c r="W2757" s="54" t="s">
        <v>13677</v>
      </c>
      <c r="X2757" s="54" t="s">
        <v>100</v>
      </c>
      <c r="Y2757" s="54" t="s">
        <v>100</v>
      </c>
      <c r="Z2757" s="54" t="s">
        <v>118</v>
      </c>
      <c r="AA2757" s="54" t="s">
        <v>1828</v>
      </c>
      <c r="AB2757" s="54" t="s">
        <v>109</v>
      </c>
      <c r="AC2757" s="35" t="s">
        <v>11393</v>
      </c>
    </row>
    <row r="2758" spans="1:29" x14ac:dyDescent="0.3">
      <c r="A2758" s="36">
        <v>2759</v>
      </c>
      <c r="B2758" s="35" t="s">
        <v>4151</v>
      </c>
      <c r="C2758" s="160">
        <v>44714</v>
      </c>
      <c r="D2758" s="57">
        <v>45678900</v>
      </c>
      <c r="E2758" s="54" t="s">
        <v>1576</v>
      </c>
      <c r="F2758" s="54">
        <v>210369</v>
      </c>
      <c r="G2758" s="56" t="s">
        <v>89</v>
      </c>
      <c r="H2758" s="54" t="s">
        <v>254</v>
      </c>
      <c r="I2758" s="54" t="s">
        <v>206</v>
      </c>
      <c r="J2758" s="54" t="s">
        <v>4650</v>
      </c>
      <c r="K2758" s="201" t="s">
        <v>13</v>
      </c>
      <c r="L2758" s="54" t="s">
        <v>4783</v>
      </c>
      <c r="M2758" s="54" t="s">
        <v>93</v>
      </c>
      <c r="N2758" s="54">
        <v>6660481</v>
      </c>
      <c r="O2758" s="54" t="s">
        <v>13678</v>
      </c>
      <c r="P2758" s="54">
        <v>9787654821</v>
      </c>
      <c r="Q2758" s="112" t="s">
        <v>13679</v>
      </c>
      <c r="R2758" s="54" t="s">
        <v>660</v>
      </c>
      <c r="S2758" s="54" t="s">
        <v>660</v>
      </c>
      <c r="T2758" s="57" t="s">
        <v>4442</v>
      </c>
      <c r="U2758" s="54">
        <v>800000</v>
      </c>
      <c r="V2758" s="54">
        <v>2200000</v>
      </c>
      <c r="W2758" s="54" t="s">
        <v>13680</v>
      </c>
      <c r="X2758" s="54" t="s">
        <v>100</v>
      </c>
      <c r="Y2758" s="54" t="s">
        <v>100</v>
      </c>
      <c r="Z2758" s="54" t="s">
        <v>118</v>
      </c>
      <c r="AA2758" s="54" t="s">
        <v>267</v>
      </c>
      <c r="AB2758" s="54" t="s">
        <v>109</v>
      </c>
      <c r="AC2758" s="35" t="s">
        <v>13681</v>
      </c>
    </row>
    <row r="2759" spans="1:29" x14ac:dyDescent="0.3">
      <c r="A2759" s="36">
        <v>2760</v>
      </c>
      <c r="B2759" s="35" t="s">
        <v>4151</v>
      </c>
      <c r="C2759" s="160">
        <v>44714</v>
      </c>
      <c r="D2759" s="57">
        <v>10663239</v>
      </c>
      <c r="E2759" s="54" t="s">
        <v>1576</v>
      </c>
      <c r="F2759" s="54">
        <v>210369</v>
      </c>
      <c r="G2759" s="56" t="s">
        <v>89</v>
      </c>
      <c r="H2759" s="54" t="s">
        <v>90</v>
      </c>
      <c r="I2759" s="54" t="s">
        <v>12931</v>
      </c>
      <c r="J2759" s="54" t="s">
        <v>12932</v>
      </c>
      <c r="K2759" s="55" t="s">
        <v>13</v>
      </c>
      <c r="L2759" s="54" t="s">
        <v>31</v>
      </c>
      <c r="M2759" s="54" t="s">
        <v>93</v>
      </c>
      <c r="N2759" s="54">
        <v>6662762</v>
      </c>
      <c r="O2759" s="54" t="s">
        <v>13682</v>
      </c>
      <c r="P2759" s="54">
        <v>9164019172</v>
      </c>
      <c r="Q2759" s="112" t="s">
        <v>13683</v>
      </c>
      <c r="R2759" s="54" t="s">
        <v>5775</v>
      </c>
      <c r="S2759" s="54" t="s">
        <v>5775</v>
      </c>
      <c r="T2759" s="57" t="s">
        <v>149</v>
      </c>
      <c r="U2759" s="54">
        <v>1100000</v>
      </c>
      <c r="V2759" s="54">
        <v>1900000</v>
      </c>
      <c r="W2759" s="54" t="s">
        <v>13684</v>
      </c>
      <c r="X2759" s="54" t="s">
        <v>100</v>
      </c>
      <c r="Y2759" s="54" t="s">
        <v>100</v>
      </c>
      <c r="Z2759" s="54" t="s">
        <v>100</v>
      </c>
      <c r="AA2759" s="54" t="s">
        <v>334</v>
      </c>
      <c r="AB2759" s="54" t="s">
        <v>334</v>
      </c>
      <c r="AC2759" s="35" t="s">
        <v>13685</v>
      </c>
    </row>
    <row r="2760" spans="1:29" x14ac:dyDescent="0.3">
      <c r="A2760" s="36">
        <v>2762</v>
      </c>
      <c r="B2760" s="35" t="s">
        <v>4151</v>
      </c>
      <c r="C2760" s="160">
        <v>44714</v>
      </c>
      <c r="D2760" s="57">
        <v>69368387</v>
      </c>
      <c r="E2760" s="54" t="s">
        <v>1576</v>
      </c>
      <c r="F2760" s="54">
        <v>210369</v>
      </c>
      <c r="G2760" s="56" t="s">
        <v>89</v>
      </c>
      <c r="H2760" s="54" t="s">
        <v>2967</v>
      </c>
      <c r="I2760" s="54" t="s">
        <v>13686</v>
      </c>
      <c r="J2760" s="54"/>
      <c r="K2760" s="201" t="s">
        <v>38</v>
      </c>
      <c r="L2760" s="54"/>
      <c r="M2760" s="54" t="s">
        <v>7715</v>
      </c>
      <c r="N2760" s="54">
        <v>6661101</v>
      </c>
      <c r="O2760" s="54" t="s">
        <v>13687</v>
      </c>
      <c r="P2760" s="54">
        <v>6361207394</v>
      </c>
      <c r="Q2760" s="112" t="s">
        <v>13688</v>
      </c>
      <c r="R2760" s="54" t="s">
        <v>7005</v>
      </c>
      <c r="S2760" s="54" t="s">
        <v>7005</v>
      </c>
      <c r="T2760" s="57" t="s">
        <v>955</v>
      </c>
      <c r="U2760" s="54">
        <v>1500000</v>
      </c>
      <c r="V2760" s="54" t="s">
        <v>13689</v>
      </c>
      <c r="W2760" s="54" t="s">
        <v>13690</v>
      </c>
      <c r="X2760" s="54" t="s">
        <v>100</v>
      </c>
      <c r="Y2760" s="54" t="s">
        <v>100</v>
      </c>
      <c r="Z2760" s="54"/>
      <c r="AA2760" s="54" t="s">
        <v>109</v>
      </c>
      <c r="AB2760" s="54" t="s">
        <v>2840</v>
      </c>
    </row>
    <row r="2761" spans="1:29" ht="28.8" x14ac:dyDescent="0.3">
      <c r="A2761" s="36">
        <v>2763</v>
      </c>
      <c r="B2761" s="35" t="s">
        <v>4151</v>
      </c>
      <c r="C2761" s="160">
        <v>44714</v>
      </c>
      <c r="D2761" s="57">
        <v>69368387</v>
      </c>
      <c r="E2761" s="54" t="s">
        <v>1576</v>
      </c>
      <c r="F2761" s="54">
        <v>210369</v>
      </c>
      <c r="G2761" s="56" t="s">
        <v>89</v>
      </c>
      <c r="H2761" s="54" t="s">
        <v>2967</v>
      </c>
      <c r="I2761" s="54" t="s">
        <v>13686</v>
      </c>
      <c r="J2761" s="54"/>
      <c r="K2761" s="201" t="s">
        <v>38</v>
      </c>
      <c r="L2761" s="54"/>
      <c r="M2761" s="54" t="s">
        <v>7715</v>
      </c>
      <c r="N2761" s="54">
        <v>6653886</v>
      </c>
      <c r="O2761" s="54" t="s">
        <v>13691</v>
      </c>
      <c r="P2761" s="54">
        <v>9032447358</v>
      </c>
      <c r="Q2761" s="112" t="s">
        <v>13692</v>
      </c>
      <c r="R2761" s="54" t="s">
        <v>8652</v>
      </c>
      <c r="S2761" s="54" t="s">
        <v>5443</v>
      </c>
      <c r="T2761" s="57" t="s">
        <v>226</v>
      </c>
      <c r="U2761" s="54">
        <v>890000</v>
      </c>
      <c r="V2761" s="54">
        <v>1600000</v>
      </c>
      <c r="W2761" s="54" t="s">
        <v>13693</v>
      </c>
      <c r="X2761" s="54" t="s">
        <v>100</v>
      </c>
      <c r="Y2761" s="54" t="s">
        <v>100</v>
      </c>
      <c r="Z2761" s="54"/>
      <c r="AA2761" s="54" t="s">
        <v>109</v>
      </c>
      <c r="AB2761" s="54" t="s">
        <v>2840</v>
      </c>
      <c r="AC2761" s="35" t="s">
        <v>13694</v>
      </c>
    </row>
    <row r="2762" spans="1:29" ht="28.8" x14ac:dyDescent="0.3">
      <c r="A2762" s="36">
        <v>2764</v>
      </c>
      <c r="B2762" s="35" t="s">
        <v>4151</v>
      </c>
      <c r="C2762" s="160">
        <v>44714</v>
      </c>
      <c r="D2762" s="57">
        <v>69368387</v>
      </c>
      <c r="E2762" s="54" t="s">
        <v>1576</v>
      </c>
      <c r="F2762" s="54">
        <v>210369</v>
      </c>
      <c r="G2762" s="56" t="s">
        <v>89</v>
      </c>
      <c r="H2762" s="54" t="s">
        <v>90</v>
      </c>
      <c r="I2762" s="54" t="s">
        <v>2091</v>
      </c>
      <c r="J2762" s="54" t="s">
        <v>13695</v>
      </c>
      <c r="K2762" s="201" t="s">
        <v>24</v>
      </c>
      <c r="L2762" s="54" t="s">
        <v>10437</v>
      </c>
      <c r="M2762" s="54" t="s">
        <v>93</v>
      </c>
      <c r="N2762" s="54">
        <v>6676025</v>
      </c>
      <c r="O2762" s="54" t="s">
        <v>13696</v>
      </c>
      <c r="P2762" s="54">
        <v>8983713654</v>
      </c>
      <c r="Q2762" s="112" t="s">
        <v>13697</v>
      </c>
      <c r="R2762" s="54" t="s">
        <v>8467</v>
      </c>
      <c r="S2762" s="54" t="s">
        <v>1215</v>
      </c>
      <c r="T2762" s="57" t="s">
        <v>10675</v>
      </c>
      <c r="U2762" s="54">
        <v>700000</v>
      </c>
      <c r="V2762" s="54">
        <v>900000</v>
      </c>
      <c r="W2762" s="54" t="s">
        <v>347</v>
      </c>
      <c r="X2762" s="54" t="s">
        <v>100</v>
      </c>
      <c r="Y2762" s="54" t="s">
        <v>100</v>
      </c>
      <c r="Z2762" s="54" t="s">
        <v>100</v>
      </c>
      <c r="AA2762" s="54" t="s">
        <v>109</v>
      </c>
      <c r="AB2762" s="54" t="s">
        <v>109</v>
      </c>
      <c r="AC2762" s="35" t="s">
        <v>12173</v>
      </c>
    </row>
    <row r="2763" spans="1:29" ht="28.8" x14ac:dyDescent="0.3">
      <c r="A2763" s="36">
        <v>2765</v>
      </c>
      <c r="B2763" s="35" t="s">
        <v>4151</v>
      </c>
      <c r="C2763" s="160">
        <v>44714</v>
      </c>
      <c r="D2763" s="57">
        <v>45212392</v>
      </c>
      <c r="E2763" s="54" t="s">
        <v>1576</v>
      </c>
      <c r="F2763" s="54">
        <v>210369</v>
      </c>
      <c r="G2763" s="56" t="s">
        <v>5551</v>
      </c>
      <c r="H2763" s="54" t="s">
        <v>12676</v>
      </c>
      <c r="I2763" s="54" t="s">
        <v>9400</v>
      </c>
      <c r="J2763" s="54"/>
      <c r="K2763" s="201" t="s">
        <v>11</v>
      </c>
      <c r="L2763" s="201" t="s">
        <v>11</v>
      </c>
      <c r="M2763" s="54" t="s">
        <v>7715</v>
      </c>
      <c r="N2763" s="54">
        <v>3671223</v>
      </c>
      <c r="O2763" s="54" t="s">
        <v>13698</v>
      </c>
      <c r="P2763" s="54">
        <v>7016360422</v>
      </c>
      <c r="Q2763" s="112" t="s">
        <v>13699</v>
      </c>
      <c r="R2763" s="54" t="s">
        <v>381</v>
      </c>
      <c r="S2763" s="54" t="s">
        <v>13700</v>
      </c>
      <c r="T2763" s="57" t="s">
        <v>13701</v>
      </c>
      <c r="U2763" s="54">
        <v>1000000</v>
      </c>
      <c r="V2763" s="54">
        <v>1700000</v>
      </c>
      <c r="W2763" s="54" t="s">
        <v>13702</v>
      </c>
      <c r="X2763" s="54" t="s">
        <v>100</v>
      </c>
      <c r="Y2763" s="54" t="s">
        <v>100</v>
      </c>
      <c r="Z2763" s="54"/>
      <c r="AA2763" s="54" t="s">
        <v>109</v>
      </c>
      <c r="AB2763" s="54" t="s">
        <v>109</v>
      </c>
      <c r="AC2763" s="35" t="s">
        <v>13703</v>
      </c>
    </row>
    <row r="2764" spans="1:29" x14ac:dyDescent="0.3">
      <c r="A2764" s="36">
        <v>2766</v>
      </c>
      <c r="B2764" s="35" t="s">
        <v>4151</v>
      </c>
      <c r="C2764" s="160">
        <v>44714</v>
      </c>
      <c r="D2764" s="57">
        <v>78933065</v>
      </c>
      <c r="E2764" s="54" t="s">
        <v>1576</v>
      </c>
      <c r="F2764" s="54">
        <v>210369</v>
      </c>
      <c r="G2764" s="56" t="s">
        <v>5551</v>
      </c>
      <c r="H2764" s="54" t="s">
        <v>8763</v>
      </c>
      <c r="I2764" s="54" t="s">
        <v>4950</v>
      </c>
      <c r="J2764" s="54"/>
      <c r="K2764" s="201" t="s">
        <v>11</v>
      </c>
      <c r="L2764" s="201" t="s">
        <v>11</v>
      </c>
      <c r="M2764" s="54" t="s">
        <v>13704</v>
      </c>
      <c r="N2764" s="54">
        <v>6678443</v>
      </c>
      <c r="O2764" s="54" t="s">
        <v>13705</v>
      </c>
      <c r="P2764" s="54">
        <v>9996644912</v>
      </c>
      <c r="Q2764" s="112" t="s">
        <v>13706</v>
      </c>
      <c r="R2764" s="54" t="s">
        <v>1708</v>
      </c>
      <c r="S2764" s="54" t="s">
        <v>1708</v>
      </c>
      <c r="T2764" s="57" t="s">
        <v>13707</v>
      </c>
      <c r="U2764" s="54">
        <v>620000</v>
      </c>
      <c r="V2764" s="54">
        <v>1200000</v>
      </c>
      <c r="W2764" s="54" t="s">
        <v>2488</v>
      </c>
      <c r="X2764" s="54" t="s">
        <v>100</v>
      </c>
      <c r="Y2764" s="54" t="s">
        <v>100</v>
      </c>
      <c r="Z2764" s="54" t="s">
        <v>100</v>
      </c>
      <c r="AA2764" s="54" t="s">
        <v>109</v>
      </c>
      <c r="AB2764" s="54" t="s">
        <v>109</v>
      </c>
    </row>
    <row r="2765" spans="1:29" x14ac:dyDescent="0.3">
      <c r="A2765" s="36">
        <v>2767</v>
      </c>
      <c r="B2765" s="35" t="s">
        <v>4151</v>
      </c>
      <c r="C2765" s="160">
        <v>44714</v>
      </c>
      <c r="D2765" s="57">
        <v>78933065</v>
      </c>
      <c r="E2765" s="54" t="s">
        <v>1576</v>
      </c>
      <c r="F2765" s="54">
        <v>210369</v>
      </c>
      <c r="G2765" s="56" t="s">
        <v>5551</v>
      </c>
      <c r="H2765" s="54" t="s">
        <v>8763</v>
      </c>
      <c r="I2765" s="54" t="s">
        <v>4950</v>
      </c>
      <c r="J2765" s="54"/>
      <c r="K2765" s="201" t="s">
        <v>11</v>
      </c>
      <c r="L2765" s="201" t="s">
        <v>11</v>
      </c>
      <c r="M2765" s="54" t="s">
        <v>13704</v>
      </c>
      <c r="N2765" s="54">
        <v>6678452</v>
      </c>
      <c r="O2765" s="54" t="s">
        <v>13708</v>
      </c>
      <c r="P2765" s="54">
        <v>7382346583</v>
      </c>
      <c r="Q2765" s="112" t="s">
        <v>13709</v>
      </c>
      <c r="R2765" s="54">
        <v>5.4</v>
      </c>
      <c r="S2765" s="54" t="s">
        <v>8467</v>
      </c>
      <c r="T2765" s="57" t="s">
        <v>13710</v>
      </c>
      <c r="U2765" s="54">
        <v>712000</v>
      </c>
      <c r="V2765" s="54">
        <v>1400000</v>
      </c>
      <c r="W2765" s="54" t="s">
        <v>2488</v>
      </c>
      <c r="X2765" s="54" t="s">
        <v>100</v>
      </c>
      <c r="Y2765" s="54" t="s">
        <v>100</v>
      </c>
      <c r="Z2765" s="54" t="s">
        <v>100</v>
      </c>
      <c r="AA2765" s="54" t="s">
        <v>109</v>
      </c>
      <c r="AB2765" s="54" t="s">
        <v>109</v>
      </c>
    </row>
    <row r="2766" spans="1:29" x14ac:dyDescent="0.3">
      <c r="A2766" s="36">
        <v>2768</v>
      </c>
      <c r="B2766" s="35" t="s">
        <v>4151</v>
      </c>
      <c r="C2766" s="160">
        <v>44714</v>
      </c>
      <c r="D2766" s="57">
        <v>45212392</v>
      </c>
      <c r="E2766" s="54" t="s">
        <v>1576</v>
      </c>
      <c r="F2766" s="54">
        <v>210369</v>
      </c>
      <c r="G2766" s="56" t="s">
        <v>89</v>
      </c>
      <c r="H2766" s="54" t="s">
        <v>254</v>
      </c>
      <c r="I2766" s="54" t="s">
        <v>9400</v>
      </c>
      <c r="J2766" s="54" t="s">
        <v>13711</v>
      </c>
      <c r="K2766" s="201" t="s">
        <v>11</v>
      </c>
      <c r="L2766" s="201" t="s">
        <v>11</v>
      </c>
      <c r="M2766" s="54" t="s">
        <v>93</v>
      </c>
      <c r="N2766" s="54">
        <v>6676493</v>
      </c>
      <c r="O2766" s="54" t="s">
        <v>13712</v>
      </c>
      <c r="P2766" s="54" t="s">
        <v>13713</v>
      </c>
      <c r="Q2766" s="112" t="s">
        <v>13714</v>
      </c>
      <c r="R2766" s="54" t="s">
        <v>141</v>
      </c>
      <c r="S2766" s="54" t="s">
        <v>4523</v>
      </c>
      <c r="T2766" s="57" t="s">
        <v>13715</v>
      </c>
      <c r="U2766" s="54">
        <v>580000</v>
      </c>
      <c r="V2766" s="54">
        <v>1000000</v>
      </c>
      <c r="W2766" s="54" t="s">
        <v>13426</v>
      </c>
      <c r="X2766" s="54" t="s">
        <v>100</v>
      </c>
      <c r="Y2766" s="54" t="s">
        <v>100</v>
      </c>
      <c r="Z2766" s="54" t="s">
        <v>118</v>
      </c>
      <c r="AA2766" s="54" t="s">
        <v>109</v>
      </c>
      <c r="AB2766" s="54" t="s">
        <v>109</v>
      </c>
    </row>
    <row r="2767" spans="1:29" x14ac:dyDescent="0.3">
      <c r="A2767" s="36">
        <v>2769</v>
      </c>
      <c r="B2767" s="35" t="s">
        <v>4151</v>
      </c>
      <c r="C2767" s="160">
        <v>44714</v>
      </c>
      <c r="D2767" s="57">
        <v>45212392</v>
      </c>
      <c r="E2767" s="54" t="s">
        <v>1576</v>
      </c>
      <c r="F2767" s="54">
        <v>210369</v>
      </c>
      <c r="G2767" s="56" t="s">
        <v>89</v>
      </c>
      <c r="H2767" s="54" t="s">
        <v>254</v>
      </c>
      <c r="I2767" s="54" t="s">
        <v>9400</v>
      </c>
      <c r="J2767" s="54" t="s">
        <v>13711</v>
      </c>
      <c r="K2767" s="201" t="s">
        <v>11</v>
      </c>
      <c r="L2767" s="201" t="s">
        <v>11</v>
      </c>
      <c r="M2767" s="54" t="s">
        <v>93</v>
      </c>
      <c r="N2767" s="54">
        <v>6665218</v>
      </c>
      <c r="O2767" s="54" t="s">
        <v>13716</v>
      </c>
      <c r="P2767" s="54" t="s">
        <v>13717</v>
      </c>
      <c r="Q2767" s="112" t="s">
        <v>13699</v>
      </c>
      <c r="R2767" s="54" t="s">
        <v>1166</v>
      </c>
      <c r="S2767" s="54" t="s">
        <v>4523</v>
      </c>
      <c r="T2767" s="57" t="s">
        <v>13718</v>
      </c>
      <c r="U2767" s="54">
        <v>1000000</v>
      </c>
      <c r="V2767" s="54">
        <v>1700000</v>
      </c>
      <c r="W2767" s="54" t="s">
        <v>10753</v>
      </c>
      <c r="X2767" s="54" t="s">
        <v>100</v>
      </c>
      <c r="Y2767" s="54" t="s">
        <v>100</v>
      </c>
      <c r="Z2767" s="54" t="s">
        <v>118</v>
      </c>
      <c r="AA2767" s="54" t="s">
        <v>109</v>
      </c>
      <c r="AB2767" s="54" t="s">
        <v>109</v>
      </c>
    </row>
    <row r="2768" spans="1:29" x14ac:dyDescent="0.3">
      <c r="A2768" s="36">
        <v>2770</v>
      </c>
      <c r="B2768" s="35" t="s">
        <v>4151</v>
      </c>
      <c r="C2768" s="160">
        <v>44714</v>
      </c>
      <c r="D2768" s="57">
        <v>45212392</v>
      </c>
      <c r="E2768" s="54" t="s">
        <v>1576</v>
      </c>
      <c r="F2768" s="54">
        <v>210369</v>
      </c>
      <c r="G2768" s="56" t="s">
        <v>89</v>
      </c>
      <c r="H2768" s="54" t="s">
        <v>254</v>
      </c>
      <c r="I2768" s="54" t="s">
        <v>9400</v>
      </c>
      <c r="J2768" s="54" t="s">
        <v>13711</v>
      </c>
      <c r="K2768" s="36" t="s">
        <v>15147</v>
      </c>
      <c r="L2768" s="54"/>
      <c r="M2768" s="54" t="s">
        <v>93</v>
      </c>
      <c r="N2768" s="54">
        <v>6675728</v>
      </c>
      <c r="O2768" s="54" t="s">
        <v>13719</v>
      </c>
      <c r="P2768" s="54" t="s">
        <v>13720</v>
      </c>
      <c r="Q2768" s="112" t="s">
        <v>13721</v>
      </c>
      <c r="R2768" s="54" t="s">
        <v>141</v>
      </c>
      <c r="S2768" s="54" t="s">
        <v>4523</v>
      </c>
      <c r="T2768" s="57" t="s">
        <v>13722</v>
      </c>
      <c r="U2768" s="54">
        <v>480000</v>
      </c>
      <c r="V2768" s="54">
        <v>800000</v>
      </c>
      <c r="W2768" s="54" t="s">
        <v>134</v>
      </c>
      <c r="X2768" s="54" t="s">
        <v>100</v>
      </c>
      <c r="Y2768" s="54" t="s">
        <v>100</v>
      </c>
      <c r="Z2768" s="54" t="s">
        <v>118</v>
      </c>
      <c r="AA2768" s="54" t="s">
        <v>109</v>
      </c>
      <c r="AB2768" s="54" t="s">
        <v>109</v>
      </c>
    </row>
    <row r="2769" spans="1:29" ht="28.8" x14ac:dyDescent="0.3">
      <c r="A2769" s="36">
        <v>2771</v>
      </c>
      <c r="B2769" s="35" t="s">
        <v>4151</v>
      </c>
      <c r="C2769" s="160">
        <v>44714</v>
      </c>
      <c r="D2769" s="57">
        <v>91057129</v>
      </c>
      <c r="E2769" s="54" t="s">
        <v>1576</v>
      </c>
      <c r="F2769" s="54">
        <v>210369</v>
      </c>
      <c r="G2769" s="56" t="s">
        <v>89</v>
      </c>
      <c r="H2769" s="54" t="s">
        <v>254</v>
      </c>
      <c r="I2769" s="54" t="s">
        <v>11128</v>
      </c>
      <c r="J2769" s="54" t="s">
        <v>11269</v>
      </c>
      <c r="K2769" s="201" t="s">
        <v>24</v>
      </c>
      <c r="L2769" s="54" t="s">
        <v>8089</v>
      </c>
      <c r="M2769" s="54" t="s">
        <v>93</v>
      </c>
      <c r="N2769" s="54">
        <v>6678287</v>
      </c>
      <c r="O2769" s="54" t="s">
        <v>13723</v>
      </c>
      <c r="P2769" s="54" t="s">
        <v>13724</v>
      </c>
      <c r="Q2769" s="112" t="s">
        <v>13725</v>
      </c>
      <c r="R2769" s="54" t="s">
        <v>886</v>
      </c>
      <c r="S2769" s="54" t="s">
        <v>13726</v>
      </c>
      <c r="T2769" s="57" t="s">
        <v>13727</v>
      </c>
      <c r="U2769" s="54">
        <v>695000</v>
      </c>
      <c r="V2769" s="54">
        <v>1800000</v>
      </c>
      <c r="W2769" s="54" t="s">
        <v>13728</v>
      </c>
      <c r="X2769" s="54" t="s">
        <v>100</v>
      </c>
      <c r="Y2769" s="54" t="s">
        <v>100</v>
      </c>
      <c r="Z2769" s="54" t="s">
        <v>118</v>
      </c>
      <c r="AA2769" s="54" t="s">
        <v>109</v>
      </c>
      <c r="AB2769" s="54" t="s">
        <v>109</v>
      </c>
      <c r="AC2769" s="35" t="s">
        <v>13657</v>
      </c>
    </row>
    <row r="2770" spans="1:29" x14ac:dyDescent="0.3">
      <c r="A2770" s="36">
        <v>2772</v>
      </c>
      <c r="B2770" s="35" t="s">
        <v>4151</v>
      </c>
      <c r="C2770" s="160">
        <v>44714</v>
      </c>
      <c r="D2770" s="57">
        <v>17558654</v>
      </c>
      <c r="E2770" s="54" t="s">
        <v>1576</v>
      </c>
      <c r="F2770" s="54">
        <v>210369</v>
      </c>
      <c r="G2770" s="56" t="s">
        <v>89</v>
      </c>
      <c r="H2770" s="54" t="s">
        <v>254</v>
      </c>
      <c r="I2770" s="54" t="s">
        <v>11128</v>
      </c>
      <c r="J2770" s="54" t="s">
        <v>11269</v>
      </c>
      <c r="K2770" s="201" t="s">
        <v>18</v>
      </c>
      <c r="L2770" s="54" t="s">
        <v>1577</v>
      </c>
      <c r="M2770" s="54" t="s">
        <v>93</v>
      </c>
      <c r="N2770" s="54">
        <v>6678309</v>
      </c>
      <c r="O2770" s="54" t="s">
        <v>13729</v>
      </c>
      <c r="P2770" s="54" t="s">
        <v>13730</v>
      </c>
      <c r="Q2770" s="112" t="s">
        <v>13731</v>
      </c>
      <c r="R2770" s="54" t="s">
        <v>10349</v>
      </c>
      <c r="S2770" s="54" t="s">
        <v>506</v>
      </c>
      <c r="T2770" s="57" t="s">
        <v>9467</v>
      </c>
      <c r="U2770" s="54">
        <v>1000000</v>
      </c>
      <c r="V2770" s="54">
        <v>2300000</v>
      </c>
      <c r="W2770" s="54" t="s">
        <v>13732</v>
      </c>
      <c r="X2770" s="54" t="s">
        <v>100</v>
      </c>
      <c r="Y2770" s="54" t="s">
        <v>100</v>
      </c>
      <c r="Z2770" s="54" t="s">
        <v>118</v>
      </c>
      <c r="AA2770" s="54" t="s">
        <v>6596</v>
      </c>
      <c r="AB2770" s="54" t="s">
        <v>109</v>
      </c>
      <c r="AC2770" s="35" t="s">
        <v>13733</v>
      </c>
    </row>
    <row r="2771" spans="1:29" x14ac:dyDescent="0.3">
      <c r="A2771" s="36">
        <v>2773</v>
      </c>
      <c r="B2771" s="35" t="s">
        <v>4151</v>
      </c>
      <c r="C2771" s="160">
        <v>44714</v>
      </c>
      <c r="D2771" s="57">
        <v>78933065</v>
      </c>
      <c r="E2771" s="54" t="s">
        <v>1576</v>
      </c>
      <c r="F2771" s="54">
        <v>210369</v>
      </c>
      <c r="G2771" s="56" t="s">
        <v>89</v>
      </c>
      <c r="H2771" s="54" t="s">
        <v>254</v>
      </c>
      <c r="I2771" s="54" t="s">
        <v>4950</v>
      </c>
      <c r="J2771" s="54" t="s">
        <v>13734</v>
      </c>
      <c r="K2771" s="201" t="s">
        <v>13</v>
      </c>
      <c r="L2771" s="54" t="s">
        <v>236</v>
      </c>
      <c r="M2771" s="54" t="s">
        <v>93</v>
      </c>
      <c r="N2771" s="54">
        <v>6664986</v>
      </c>
      <c r="O2771" s="54" t="s">
        <v>13735</v>
      </c>
      <c r="P2771" s="54" t="s">
        <v>13736</v>
      </c>
      <c r="Q2771" s="112" t="s">
        <v>13737</v>
      </c>
      <c r="R2771" s="54" t="s">
        <v>1166</v>
      </c>
      <c r="S2771" s="54" t="s">
        <v>1166</v>
      </c>
      <c r="T2771" s="57" t="s">
        <v>126</v>
      </c>
      <c r="U2771" s="54">
        <v>730000</v>
      </c>
      <c r="V2771" s="54">
        <v>1800000</v>
      </c>
      <c r="W2771" s="54" t="s">
        <v>134</v>
      </c>
      <c r="X2771" s="54" t="s">
        <v>100</v>
      </c>
      <c r="Y2771" s="54" t="s">
        <v>100</v>
      </c>
      <c r="Z2771" s="54" t="s">
        <v>118</v>
      </c>
      <c r="AA2771" s="54" t="s">
        <v>109</v>
      </c>
      <c r="AB2771" s="54" t="s">
        <v>109</v>
      </c>
      <c r="AC2771" s="35" t="s">
        <v>10754</v>
      </c>
    </row>
    <row r="2772" spans="1:29" x14ac:dyDescent="0.3">
      <c r="A2772" s="36">
        <v>2774</v>
      </c>
      <c r="B2772" s="35" t="s">
        <v>4151</v>
      </c>
      <c r="C2772" s="160">
        <v>44714</v>
      </c>
      <c r="D2772" s="57">
        <v>78933065</v>
      </c>
      <c r="E2772" s="54" t="s">
        <v>1576</v>
      </c>
      <c r="F2772" s="54">
        <v>210369</v>
      </c>
      <c r="G2772" s="56" t="s">
        <v>89</v>
      </c>
      <c r="H2772" s="54" t="s">
        <v>254</v>
      </c>
      <c r="I2772" s="54" t="s">
        <v>4950</v>
      </c>
      <c r="J2772" s="54" t="s">
        <v>13734</v>
      </c>
      <c r="K2772" s="201" t="s">
        <v>11</v>
      </c>
      <c r="L2772" s="201" t="s">
        <v>11</v>
      </c>
      <c r="M2772" s="54" t="s">
        <v>93</v>
      </c>
      <c r="N2772" s="54">
        <v>6676630</v>
      </c>
      <c r="O2772" s="54" t="s">
        <v>13738</v>
      </c>
      <c r="P2772" s="54" t="s">
        <v>13739</v>
      </c>
      <c r="Q2772" s="112" t="s">
        <v>13740</v>
      </c>
      <c r="R2772" s="54" t="s">
        <v>8418</v>
      </c>
      <c r="S2772" s="54" t="s">
        <v>1166</v>
      </c>
      <c r="T2772" s="57" t="s">
        <v>13741</v>
      </c>
      <c r="U2772" s="54">
        <v>1100000</v>
      </c>
      <c r="V2772" s="54">
        <v>1800000</v>
      </c>
      <c r="W2772" s="54" t="s">
        <v>12789</v>
      </c>
      <c r="X2772" s="54" t="s">
        <v>100</v>
      </c>
      <c r="Y2772" s="54" t="s">
        <v>100</v>
      </c>
      <c r="Z2772" s="54" t="s">
        <v>118</v>
      </c>
      <c r="AA2772" s="54" t="s">
        <v>109</v>
      </c>
      <c r="AB2772" s="54" t="s">
        <v>109</v>
      </c>
    </row>
    <row r="2773" spans="1:29" x14ac:dyDescent="0.3">
      <c r="A2773" s="36">
        <v>2775</v>
      </c>
      <c r="B2773" s="35" t="s">
        <v>4151</v>
      </c>
      <c r="C2773" s="206">
        <v>44714</v>
      </c>
      <c r="D2773" s="55">
        <v>61412879</v>
      </c>
      <c r="E2773" s="57" t="s">
        <v>6</v>
      </c>
      <c r="F2773" s="57">
        <v>221395</v>
      </c>
      <c r="G2773" s="56" t="s">
        <v>89</v>
      </c>
      <c r="H2773" s="55" t="s">
        <v>90</v>
      </c>
      <c r="I2773" s="55" t="s">
        <v>1938</v>
      </c>
      <c r="J2773" s="55" t="s">
        <v>13554</v>
      </c>
      <c r="K2773" s="54" t="s">
        <v>18</v>
      </c>
      <c r="L2773" s="55" t="s">
        <v>13742</v>
      </c>
      <c r="M2773" s="55" t="s">
        <v>93</v>
      </c>
      <c r="N2773" s="55">
        <v>6678477</v>
      </c>
      <c r="O2773" s="121" t="s">
        <v>13743</v>
      </c>
      <c r="P2773" s="55">
        <v>9701539114</v>
      </c>
      <c r="Q2773" s="60" t="s">
        <v>13744</v>
      </c>
      <c r="R2773" s="55">
        <v>2.7</v>
      </c>
      <c r="S2773" s="55">
        <v>2.5</v>
      </c>
      <c r="T2773" s="55" t="s">
        <v>218</v>
      </c>
      <c r="U2773" s="55">
        <v>425000</v>
      </c>
      <c r="V2773" s="55">
        <v>1000000</v>
      </c>
      <c r="W2773" s="55" t="s">
        <v>13265</v>
      </c>
      <c r="X2773" s="55" t="s">
        <v>100</v>
      </c>
      <c r="Y2773" s="55" t="s">
        <v>100</v>
      </c>
      <c r="Z2773" s="55" t="s">
        <v>100</v>
      </c>
      <c r="AA2773" s="55" t="s">
        <v>101</v>
      </c>
      <c r="AB2773" s="55" t="s">
        <v>109</v>
      </c>
      <c r="AC2773" s="55" t="s">
        <v>13745</v>
      </c>
    </row>
    <row r="2774" spans="1:29" x14ac:dyDescent="0.3">
      <c r="A2774" s="36">
        <v>2776</v>
      </c>
      <c r="B2774" s="35" t="s">
        <v>4151</v>
      </c>
      <c r="C2774" s="206">
        <v>44714</v>
      </c>
      <c r="D2774" s="55">
        <v>61412879</v>
      </c>
      <c r="E2774" s="57" t="s">
        <v>6</v>
      </c>
      <c r="F2774" s="57">
        <v>221395</v>
      </c>
      <c r="G2774" s="56" t="s">
        <v>89</v>
      </c>
      <c r="H2774" s="55" t="s">
        <v>90</v>
      </c>
      <c r="I2774" s="55" t="s">
        <v>1938</v>
      </c>
      <c r="J2774" s="55" t="s">
        <v>13554</v>
      </c>
      <c r="K2774" s="54" t="s">
        <v>38</v>
      </c>
      <c r="L2774" s="55" t="s">
        <v>10051</v>
      </c>
      <c r="M2774" s="55" t="s">
        <v>93</v>
      </c>
      <c r="N2774" s="55">
        <v>6677188</v>
      </c>
      <c r="O2774" s="55" t="s">
        <v>13746</v>
      </c>
      <c r="P2774" s="55">
        <v>7995463767</v>
      </c>
      <c r="Q2774" s="60" t="s">
        <v>13747</v>
      </c>
      <c r="R2774" s="55" t="s">
        <v>6188</v>
      </c>
      <c r="S2774" s="55" t="s">
        <v>6188</v>
      </c>
      <c r="T2774" s="55" t="s">
        <v>13748</v>
      </c>
      <c r="U2774" s="55" t="s">
        <v>8818</v>
      </c>
      <c r="V2774" s="55" t="s">
        <v>5815</v>
      </c>
      <c r="W2774" s="55" t="s">
        <v>13749</v>
      </c>
      <c r="X2774" s="55" t="s">
        <v>100</v>
      </c>
      <c r="Y2774" s="55" t="s">
        <v>100</v>
      </c>
      <c r="Z2774" s="55" t="s">
        <v>100</v>
      </c>
      <c r="AA2774" s="55" t="s">
        <v>109</v>
      </c>
      <c r="AB2774" s="55" t="s">
        <v>109</v>
      </c>
      <c r="AC2774" s="55" t="s">
        <v>4912</v>
      </c>
    </row>
    <row r="2775" spans="1:29" x14ac:dyDescent="0.3">
      <c r="A2775" s="36">
        <v>2777</v>
      </c>
      <c r="B2775" s="35" t="s">
        <v>4151</v>
      </c>
      <c r="C2775" s="206">
        <v>44714</v>
      </c>
      <c r="D2775" s="55">
        <v>61412879</v>
      </c>
      <c r="E2775" s="57" t="s">
        <v>6</v>
      </c>
      <c r="F2775" s="57">
        <v>221395</v>
      </c>
      <c r="G2775" s="56" t="s">
        <v>89</v>
      </c>
      <c r="H2775" s="55" t="s">
        <v>90</v>
      </c>
      <c r="I2775" s="55" t="s">
        <v>1938</v>
      </c>
      <c r="J2775" s="55" t="s">
        <v>13554</v>
      </c>
      <c r="K2775" s="54" t="s">
        <v>18</v>
      </c>
      <c r="L2775" s="55" t="s">
        <v>13750</v>
      </c>
      <c r="M2775" s="55" t="s">
        <v>93</v>
      </c>
      <c r="N2775" s="55">
        <v>6677194</v>
      </c>
      <c r="O2775" s="121" t="s">
        <v>13751</v>
      </c>
      <c r="P2775" s="55">
        <v>8919821285</v>
      </c>
      <c r="Q2775" s="60" t="s">
        <v>13598</v>
      </c>
      <c r="R2775" s="55" t="s">
        <v>703</v>
      </c>
      <c r="S2775" s="55" t="s">
        <v>398</v>
      </c>
      <c r="T2775" s="55" t="s">
        <v>608</v>
      </c>
      <c r="U2775" s="55">
        <v>420000</v>
      </c>
      <c r="V2775" s="55">
        <v>750000</v>
      </c>
      <c r="W2775" s="55" t="s">
        <v>13752</v>
      </c>
      <c r="X2775" s="55" t="s">
        <v>100</v>
      </c>
      <c r="Y2775" s="55" t="s">
        <v>100</v>
      </c>
      <c r="Z2775" s="55" t="s">
        <v>100</v>
      </c>
      <c r="AA2775" s="55" t="s">
        <v>109</v>
      </c>
      <c r="AB2775" s="55" t="s">
        <v>109</v>
      </c>
      <c r="AC2775" s="55" t="s">
        <v>4912</v>
      </c>
    </row>
    <row r="2776" spans="1:29" x14ac:dyDescent="0.3">
      <c r="A2776" s="36">
        <v>2778</v>
      </c>
      <c r="B2776" s="35" t="s">
        <v>4151</v>
      </c>
      <c r="C2776" s="206">
        <v>44714</v>
      </c>
      <c r="D2776" s="55">
        <v>61412879</v>
      </c>
      <c r="E2776" s="57" t="s">
        <v>6</v>
      </c>
      <c r="F2776" s="57">
        <v>221395</v>
      </c>
      <c r="G2776" s="56" t="s">
        <v>89</v>
      </c>
      <c r="H2776" s="55" t="s">
        <v>90</v>
      </c>
      <c r="I2776" s="55" t="s">
        <v>1938</v>
      </c>
      <c r="J2776" s="55" t="s">
        <v>13554</v>
      </c>
      <c r="K2776" s="54" t="s">
        <v>38</v>
      </c>
      <c r="L2776" s="55" t="s">
        <v>10051</v>
      </c>
      <c r="M2776" s="55" t="s">
        <v>93</v>
      </c>
      <c r="N2776" s="55">
        <v>6677219</v>
      </c>
      <c r="O2776" s="55" t="s">
        <v>13753</v>
      </c>
      <c r="P2776" s="55">
        <v>8639098323</v>
      </c>
      <c r="Q2776" s="60" t="s">
        <v>13754</v>
      </c>
      <c r="R2776" s="55" t="s">
        <v>613</v>
      </c>
      <c r="S2776" s="55" t="s">
        <v>613</v>
      </c>
      <c r="T2776" s="55" t="s">
        <v>13755</v>
      </c>
      <c r="U2776" s="55">
        <v>520000</v>
      </c>
      <c r="V2776" s="55">
        <v>850000</v>
      </c>
      <c r="W2776" s="55" t="s">
        <v>13756</v>
      </c>
      <c r="X2776" s="55" t="s">
        <v>100</v>
      </c>
      <c r="Y2776" s="55" t="s">
        <v>100</v>
      </c>
      <c r="Z2776" s="55" t="s">
        <v>100</v>
      </c>
      <c r="AA2776" s="55" t="s">
        <v>101</v>
      </c>
      <c r="AB2776" s="55" t="s">
        <v>109</v>
      </c>
      <c r="AC2776" s="55" t="s">
        <v>4912</v>
      </c>
    </row>
    <row r="2777" spans="1:29" x14ac:dyDescent="0.3">
      <c r="A2777" s="36">
        <v>2779</v>
      </c>
      <c r="B2777" s="35" t="s">
        <v>4151</v>
      </c>
      <c r="C2777" s="194">
        <v>44714</v>
      </c>
      <c r="D2777" s="100">
        <v>45212392</v>
      </c>
      <c r="E2777" s="57" t="s">
        <v>6</v>
      </c>
      <c r="F2777" s="57">
        <v>221395</v>
      </c>
      <c r="G2777" s="56" t="s">
        <v>89</v>
      </c>
      <c r="H2777" s="100" t="s">
        <v>90</v>
      </c>
      <c r="I2777" s="100" t="s">
        <v>13548</v>
      </c>
      <c r="J2777" s="100" t="s">
        <v>13757</v>
      </c>
      <c r="K2777" s="54" t="s">
        <v>38</v>
      </c>
      <c r="L2777" s="100" t="s">
        <v>8188</v>
      </c>
      <c r="M2777" s="100" t="s">
        <v>93</v>
      </c>
      <c r="N2777" s="100">
        <v>6675634</v>
      </c>
      <c r="O2777" s="100" t="s">
        <v>13758</v>
      </c>
      <c r="P2777" s="100">
        <v>8121287341</v>
      </c>
      <c r="Q2777" s="60" t="s">
        <v>13759</v>
      </c>
      <c r="R2777" s="100" t="s">
        <v>370</v>
      </c>
      <c r="S2777" s="100" t="s">
        <v>13760</v>
      </c>
      <c r="T2777" s="100" t="s">
        <v>13761</v>
      </c>
      <c r="U2777" s="100">
        <v>1300000</v>
      </c>
      <c r="V2777" s="100">
        <v>1700000</v>
      </c>
      <c r="W2777" s="100" t="s">
        <v>13762</v>
      </c>
      <c r="X2777" s="100" t="s">
        <v>100</v>
      </c>
      <c r="Y2777" s="100" t="s">
        <v>100</v>
      </c>
      <c r="Z2777" s="100" t="s">
        <v>100</v>
      </c>
      <c r="AA2777" s="100" t="s">
        <v>334</v>
      </c>
      <c r="AB2777" s="100" t="s">
        <v>334</v>
      </c>
      <c r="AC2777" s="100" t="s">
        <v>9444</v>
      </c>
    </row>
    <row r="2778" spans="1:29" x14ac:dyDescent="0.3">
      <c r="A2778" s="36">
        <v>2780</v>
      </c>
      <c r="B2778" s="35" t="s">
        <v>4151</v>
      </c>
      <c r="C2778" s="194">
        <v>44714</v>
      </c>
      <c r="D2778" s="100">
        <v>45212392</v>
      </c>
      <c r="E2778" s="57" t="s">
        <v>6</v>
      </c>
      <c r="F2778" s="57">
        <v>221395</v>
      </c>
      <c r="G2778" s="56" t="s">
        <v>89</v>
      </c>
      <c r="H2778" s="100" t="s">
        <v>90</v>
      </c>
      <c r="I2778" s="100" t="s">
        <v>13548</v>
      </c>
      <c r="J2778" s="100" t="s">
        <v>13757</v>
      </c>
      <c r="K2778" s="54" t="s">
        <v>38</v>
      </c>
      <c r="L2778" s="100" t="s">
        <v>8188</v>
      </c>
      <c r="M2778" s="100" t="s">
        <v>93</v>
      </c>
      <c r="N2778" s="100">
        <v>6675827</v>
      </c>
      <c r="O2778" s="100" t="s">
        <v>13763</v>
      </c>
      <c r="P2778" s="100">
        <v>9916699907</v>
      </c>
      <c r="Q2778" s="60" t="s">
        <v>13764</v>
      </c>
      <c r="R2778" s="100" t="s">
        <v>375</v>
      </c>
      <c r="S2778" s="100" t="s">
        <v>13765</v>
      </c>
      <c r="T2778" s="100" t="s">
        <v>13766</v>
      </c>
      <c r="U2778" s="100">
        <v>1400000</v>
      </c>
      <c r="V2778" s="100">
        <v>1800000</v>
      </c>
      <c r="W2778" s="100" t="s">
        <v>308</v>
      </c>
      <c r="X2778" s="100" t="s">
        <v>100</v>
      </c>
      <c r="Y2778" s="100" t="s">
        <v>100</v>
      </c>
      <c r="Z2778" s="100" t="s">
        <v>100</v>
      </c>
      <c r="AA2778" s="100" t="s">
        <v>334</v>
      </c>
      <c r="AB2778" s="100" t="s">
        <v>334</v>
      </c>
      <c r="AC2778" s="100" t="s">
        <v>13767</v>
      </c>
    </row>
    <row r="2779" spans="1:29" x14ac:dyDescent="0.3">
      <c r="A2779" s="36">
        <v>2781</v>
      </c>
      <c r="B2779" s="35" t="s">
        <v>4151</v>
      </c>
      <c r="C2779" s="194">
        <v>44714</v>
      </c>
      <c r="D2779" s="208">
        <v>45212392</v>
      </c>
      <c r="E2779" s="57" t="s">
        <v>6</v>
      </c>
      <c r="F2779" s="57">
        <v>221395</v>
      </c>
      <c r="G2779" s="56" t="s">
        <v>89</v>
      </c>
      <c r="H2779" s="57" t="s">
        <v>11609</v>
      </c>
      <c r="I2779" s="100" t="s">
        <v>13548</v>
      </c>
      <c r="J2779" s="57" t="s">
        <v>13549</v>
      </c>
      <c r="K2779" s="54" t="s">
        <v>38</v>
      </c>
      <c r="L2779" s="100" t="s">
        <v>8188</v>
      </c>
      <c r="M2779" s="100" t="s">
        <v>93</v>
      </c>
      <c r="N2779" s="188">
        <v>6665056</v>
      </c>
      <c r="O2779" s="57" t="s">
        <v>13768</v>
      </c>
      <c r="P2779" s="57">
        <v>9990983923</v>
      </c>
      <c r="Q2779" s="112" t="s">
        <v>13769</v>
      </c>
      <c r="R2779" s="57" t="s">
        <v>13770</v>
      </c>
      <c r="S2779" s="57" t="s">
        <v>13770</v>
      </c>
      <c r="T2779" s="217" t="s">
        <v>6220</v>
      </c>
      <c r="U2779" s="57" t="s">
        <v>13771</v>
      </c>
      <c r="V2779" s="57" t="s">
        <v>13772</v>
      </c>
      <c r="W2779" s="57" t="s">
        <v>13773</v>
      </c>
      <c r="X2779" s="57" t="s">
        <v>128</v>
      </c>
      <c r="Y2779" s="57" t="s">
        <v>2456</v>
      </c>
      <c r="Z2779" s="57" t="s">
        <v>128</v>
      </c>
      <c r="AA2779" s="57" t="s">
        <v>767</v>
      </c>
      <c r="AB2779" s="57" t="s">
        <v>109</v>
      </c>
      <c r="AC2779" s="57" t="s">
        <v>13774</v>
      </c>
    </row>
    <row r="2780" spans="1:29" x14ac:dyDescent="0.3">
      <c r="A2780" s="36">
        <v>2782</v>
      </c>
      <c r="B2780" s="35" t="s">
        <v>4151</v>
      </c>
      <c r="C2780" s="194">
        <v>44715</v>
      </c>
      <c r="D2780" s="208">
        <v>28508022</v>
      </c>
      <c r="E2780" s="57" t="s">
        <v>6</v>
      </c>
      <c r="F2780" s="57">
        <v>221395</v>
      </c>
      <c r="G2780" s="56" t="s">
        <v>89</v>
      </c>
      <c r="H2780" s="57" t="s">
        <v>11609</v>
      </c>
      <c r="I2780" s="57" t="s">
        <v>1070</v>
      </c>
      <c r="J2780" s="57" t="s">
        <v>13775</v>
      </c>
      <c r="K2780" s="54" t="s">
        <v>38</v>
      </c>
      <c r="L2780" s="57"/>
      <c r="M2780" s="100" t="s">
        <v>93</v>
      </c>
      <c r="N2780" s="188">
        <v>6478549</v>
      </c>
      <c r="O2780" s="57" t="s">
        <v>13776</v>
      </c>
      <c r="P2780" s="57">
        <v>9042397591</v>
      </c>
      <c r="Q2780" s="112" t="s">
        <v>13777</v>
      </c>
      <c r="R2780" s="57" t="s">
        <v>10399</v>
      </c>
      <c r="S2780" s="57" t="s">
        <v>13778</v>
      </c>
      <c r="T2780" s="57" t="s">
        <v>218</v>
      </c>
      <c r="U2780" s="57" t="s">
        <v>13779</v>
      </c>
      <c r="V2780" s="57" t="s">
        <v>13780</v>
      </c>
      <c r="W2780" s="57" t="s">
        <v>13781</v>
      </c>
      <c r="X2780" s="57" t="s">
        <v>128</v>
      </c>
      <c r="Y2780" s="57" t="s">
        <v>128</v>
      </c>
      <c r="Z2780" s="57" t="s">
        <v>128</v>
      </c>
      <c r="AA2780" s="57" t="s">
        <v>13782</v>
      </c>
      <c r="AB2780" s="57" t="s">
        <v>109</v>
      </c>
      <c r="AC2780" s="57" t="s">
        <v>13783</v>
      </c>
    </row>
    <row r="2781" spans="1:29" x14ac:dyDescent="0.3">
      <c r="A2781" s="36">
        <v>2783</v>
      </c>
      <c r="B2781" s="35" t="s">
        <v>4151</v>
      </c>
      <c r="C2781" s="194">
        <v>44715</v>
      </c>
      <c r="D2781" s="208">
        <v>45678900</v>
      </c>
      <c r="E2781" s="57" t="s">
        <v>15130</v>
      </c>
      <c r="F2781" s="57" t="s">
        <v>88</v>
      </c>
      <c r="G2781" s="56" t="s">
        <v>89</v>
      </c>
      <c r="H2781" s="57" t="s">
        <v>254</v>
      </c>
      <c r="I2781" s="57" t="s">
        <v>8334</v>
      </c>
      <c r="J2781" s="57" t="s">
        <v>13784</v>
      </c>
      <c r="K2781" s="36" t="s">
        <v>15147</v>
      </c>
      <c r="L2781" s="57"/>
      <c r="M2781" s="100" t="s">
        <v>93</v>
      </c>
      <c r="N2781" s="188">
        <v>6677189</v>
      </c>
      <c r="O2781" s="57" t="s">
        <v>13785</v>
      </c>
      <c r="P2781" s="57" t="s">
        <v>13786</v>
      </c>
      <c r="Q2781" s="112" t="s">
        <v>13787</v>
      </c>
      <c r="R2781" s="57" t="s">
        <v>886</v>
      </c>
      <c r="S2781" s="57" t="s">
        <v>886</v>
      </c>
      <c r="T2781" s="57" t="s">
        <v>13788</v>
      </c>
      <c r="U2781" s="57" t="s">
        <v>2145</v>
      </c>
      <c r="V2781" s="57" t="s">
        <v>13789</v>
      </c>
      <c r="W2781" s="57" t="s">
        <v>13432</v>
      </c>
      <c r="X2781" s="57" t="s">
        <v>100</v>
      </c>
      <c r="Y2781" s="57" t="s">
        <v>100</v>
      </c>
      <c r="Z2781" s="57" t="s">
        <v>118</v>
      </c>
      <c r="AA2781" s="57" t="s">
        <v>267</v>
      </c>
      <c r="AB2781" s="57" t="s">
        <v>109</v>
      </c>
      <c r="AC2781" s="57"/>
    </row>
    <row r="2782" spans="1:29" x14ac:dyDescent="0.3">
      <c r="A2782" s="36">
        <v>2784</v>
      </c>
      <c r="B2782" s="35" t="s">
        <v>4151</v>
      </c>
      <c r="C2782" s="160">
        <v>44715</v>
      </c>
      <c r="D2782" s="57">
        <v>10663239</v>
      </c>
      <c r="E2782" s="54" t="s">
        <v>1576</v>
      </c>
      <c r="F2782" s="54">
        <v>210369</v>
      </c>
      <c r="G2782" s="56" t="s">
        <v>89</v>
      </c>
      <c r="H2782" s="54" t="s">
        <v>90</v>
      </c>
      <c r="I2782" s="54" t="s">
        <v>12931</v>
      </c>
      <c r="J2782" s="54" t="s">
        <v>12932</v>
      </c>
      <c r="K2782" s="55" t="s">
        <v>13</v>
      </c>
      <c r="L2782" s="54" t="s">
        <v>31</v>
      </c>
      <c r="M2782" s="54" t="s">
        <v>93</v>
      </c>
      <c r="N2782" s="54">
        <v>6678338</v>
      </c>
      <c r="O2782" s="54" t="s">
        <v>13790</v>
      </c>
      <c r="P2782" s="54">
        <v>8367326731</v>
      </c>
      <c r="Q2782" s="112" t="s">
        <v>13791</v>
      </c>
      <c r="R2782" s="54" t="s">
        <v>916</v>
      </c>
      <c r="S2782" s="54" t="s">
        <v>381</v>
      </c>
      <c r="T2782" s="57" t="s">
        <v>765</v>
      </c>
      <c r="U2782" s="54">
        <v>12300000</v>
      </c>
      <c r="V2782" s="54">
        <v>1900000</v>
      </c>
      <c r="W2782" s="54" t="s">
        <v>13792</v>
      </c>
      <c r="X2782" s="54" t="s">
        <v>100</v>
      </c>
      <c r="Y2782" s="54" t="s">
        <v>100</v>
      </c>
      <c r="Z2782" s="54" t="s">
        <v>100</v>
      </c>
      <c r="AA2782" s="54" t="s">
        <v>334</v>
      </c>
      <c r="AB2782" s="54" t="s">
        <v>13793</v>
      </c>
      <c r="AC2782" s="35" t="s">
        <v>13794</v>
      </c>
    </row>
    <row r="2783" spans="1:29" ht="28.8" x14ac:dyDescent="0.3">
      <c r="A2783" s="36">
        <v>2785</v>
      </c>
      <c r="B2783" s="35" t="s">
        <v>4151</v>
      </c>
      <c r="C2783" s="160">
        <v>44715</v>
      </c>
      <c r="D2783" s="57">
        <v>46571684</v>
      </c>
      <c r="E2783" s="54" t="s">
        <v>1576</v>
      </c>
      <c r="F2783" s="54">
        <v>210369</v>
      </c>
      <c r="G2783" s="56" t="s">
        <v>5551</v>
      </c>
      <c r="H2783" s="54" t="s">
        <v>13074</v>
      </c>
      <c r="I2783" s="54" t="s">
        <v>3988</v>
      </c>
      <c r="J2783" s="54" t="s">
        <v>3988</v>
      </c>
      <c r="K2783" s="54" t="s">
        <v>13</v>
      </c>
      <c r="L2783" s="54" t="s">
        <v>236</v>
      </c>
      <c r="M2783" s="54" t="s">
        <v>7715</v>
      </c>
      <c r="N2783" s="54">
        <v>1379619</v>
      </c>
      <c r="O2783" s="54" t="s">
        <v>13795</v>
      </c>
      <c r="P2783" s="54">
        <v>6305118916</v>
      </c>
      <c r="Q2783" s="112" t="s">
        <v>13796</v>
      </c>
      <c r="R2783" s="54" t="s">
        <v>6090</v>
      </c>
      <c r="S2783" s="54" t="s">
        <v>13797</v>
      </c>
      <c r="T2783" s="57" t="s">
        <v>11029</v>
      </c>
      <c r="U2783" s="54">
        <v>850000</v>
      </c>
      <c r="V2783" s="54">
        <v>1500000</v>
      </c>
      <c r="W2783" s="54" t="s">
        <v>13798</v>
      </c>
      <c r="X2783" s="54" t="s">
        <v>100</v>
      </c>
      <c r="Y2783" s="54" t="s">
        <v>100</v>
      </c>
      <c r="Z2783" s="54" t="s">
        <v>100</v>
      </c>
      <c r="AA2783" s="54" t="s">
        <v>5332</v>
      </c>
      <c r="AB2783" s="54" t="s">
        <v>109</v>
      </c>
      <c r="AC2783" s="35" t="s">
        <v>13799</v>
      </c>
    </row>
    <row r="2784" spans="1:29" x14ac:dyDescent="0.3">
      <c r="A2784" s="36">
        <v>2786</v>
      </c>
      <c r="B2784" s="35" t="s">
        <v>4151</v>
      </c>
      <c r="C2784" s="160">
        <v>44715</v>
      </c>
      <c r="D2784" s="57">
        <v>46571684</v>
      </c>
      <c r="E2784" s="54" t="s">
        <v>1576</v>
      </c>
      <c r="F2784" s="54">
        <v>210369</v>
      </c>
      <c r="G2784" s="56" t="s">
        <v>5551</v>
      </c>
      <c r="H2784" s="54" t="s">
        <v>13074</v>
      </c>
      <c r="I2784" s="54" t="s">
        <v>3988</v>
      </c>
      <c r="J2784" s="54" t="s">
        <v>3988</v>
      </c>
      <c r="K2784" s="36" t="s">
        <v>15147</v>
      </c>
      <c r="L2784" s="54"/>
      <c r="M2784" s="54" t="s">
        <v>7715</v>
      </c>
      <c r="N2784" s="54">
        <v>6678831</v>
      </c>
      <c r="O2784" s="54" t="s">
        <v>13800</v>
      </c>
      <c r="P2784" s="54">
        <v>9113511707</v>
      </c>
      <c r="Q2784" s="112" t="s">
        <v>13801</v>
      </c>
      <c r="R2784" s="54" t="s">
        <v>370</v>
      </c>
      <c r="S2784" s="54" t="s">
        <v>13802</v>
      </c>
      <c r="T2784" s="57" t="s">
        <v>13803</v>
      </c>
      <c r="U2784" s="54">
        <v>1500000</v>
      </c>
      <c r="V2784" s="54">
        <v>2000000</v>
      </c>
      <c r="W2784" s="54" t="s">
        <v>13804</v>
      </c>
      <c r="X2784" s="54" t="s">
        <v>100</v>
      </c>
      <c r="Y2784" s="54" t="s">
        <v>100</v>
      </c>
      <c r="Z2784" s="54" t="s">
        <v>100</v>
      </c>
      <c r="AA2784" s="54" t="s">
        <v>109</v>
      </c>
      <c r="AB2784" s="54" t="s">
        <v>109</v>
      </c>
    </row>
    <row r="2785" spans="1:29" ht="28.8" x14ac:dyDescent="0.3">
      <c r="A2785" s="36">
        <v>2787</v>
      </c>
      <c r="B2785" s="35" t="s">
        <v>4151</v>
      </c>
      <c r="C2785" s="160">
        <v>44715</v>
      </c>
      <c r="D2785" s="57">
        <v>17558654</v>
      </c>
      <c r="E2785" s="54" t="s">
        <v>1576</v>
      </c>
      <c r="F2785" s="54">
        <v>210369</v>
      </c>
      <c r="G2785" s="56" t="s">
        <v>89</v>
      </c>
      <c r="H2785" s="54" t="s">
        <v>90</v>
      </c>
      <c r="I2785" s="54" t="s">
        <v>11128</v>
      </c>
      <c r="J2785" s="54" t="s">
        <v>13805</v>
      </c>
      <c r="K2785" s="54" t="s">
        <v>46</v>
      </c>
      <c r="L2785" s="54" t="s">
        <v>11490</v>
      </c>
      <c r="M2785" s="54" t="s">
        <v>93</v>
      </c>
      <c r="N2785" s="54">
        <v>6398866</v>
      </c>
      <c r="O2785" s="54" t="s">
        <v>13806</v>
      </c>
      <c r="P2785" s="54">
        <v>7989138145</v>
      </c>
      <c r="Q2785" s="112" t="s">
        <v>13807</v>
      </c>
      <c r="R2785" s="54" t="s">
        <v>11076</v>
      </c>
      <c r="S2785" s="54" t="s">
        <v>13808</v>
      </c>
      <c r="T2785" s="57" t="s">
        <v>13809</v>
      </c>
      <c r="U2785" s="54">
        <v>900000</v>
      </c>
      <c r="V2785" s="54">
        <v>2000000</v>
      </c>
      <c r="W2785" s="54" t="s">
        <v>13810</v>
      </c>
      <c r="X2785" s="54" t="s">
        <v>100</v>
      </c>
      <c r="Y2785" s="54" t="s">
        <v>100</v>
      </c>
      <c r="Z2785" s="54" t="s">
        <v>100</v>
      </c>
      <c r="AA2785" s="54" t="s">
        <v>109</v>
      </c>
      <c r="AB2785" s="54" t="s">
        <v>109</v>
      </c>
      <c r="AC2785" s="35" t="s">
        <v>13811</v>
      </c>
    </row>
    <row r="2786" spans="1:29" ht="28.8" x14ac:dyDescent="0.3">
      <c r="A2786" s="36">
        <v>2788</v>
      </c>
      <c r="B2786" s="35" t="s">
        <v>4151</v>
      </c>
      <c r="C2786" s="160">
        <v>44715</v>
      </c>
      <c r="D2786" s="57">
        <v>17558654</v>
      </c>
      <c r="E2786" s="54" t="s">
        <v>1576</v>
      </c>
      <c r="F2786" s="54">
        <v>210369</v>
      </c>
      <c r="G2786" s="56" t="s">
        <v>89</v>
      </c>
      <c r="H2786" s="54" t="s">
        <v>90</v>
      </c>
      <c r="I2786" s="54" t="s">
        <v>11128</v>
      </c>
      <c r="J2786" s="54" t="s">
        <v>13805</v>
      </c>
      <c r="K2786" s="54" t="s">
        <v>24</v>
      </c>
      <c r="L2786" s="54" t="s">
        <v>10437</v>
      </c>
      <c r="M2786" s="54" t="s">
        <v>93</v>
      </c>
      <c r="N2786" s="54">
        <v>6678486</v>
      </c>
      <c r="O2786" s="54" t="s">
        <v>13812</v>
      </c>
      <c r="P2786" s="54">
        <v>9390969408</v>
      </c>
      <c r="Q2786" s="112" t="s">
        <v>12257</v>
      </c>
      <c r="R2786" s="54" t="s">
        <v>12430</v>
      </c>
      <c r="S2786" s="54" t="s">
        <v>96</v>
      </c>
      <c r="T2786" s="57" t="s">
        <v>13813</v>
      </c>
      <c r="U2786" s="54">
        <v>360000</v>
      </c>
      <c r="V2786" s="54">
        <v>800000</v>
      </c>
      <c r="W2786" s="54" t="s">
        <v>868</v>
      </c>
      <c r="X2786" s="54" t="s">
        <v>100</v>
      </c>
      <c r="Y2786" s="54" t="s">
        <v>100</v>
      </c>
      <c r="Z2786" s="54" t="s">
        <v>100</v>
      </c>
      <c r="AA2786" s="54" t="s">
        <v>109</v>
      </c>
      <c r="AB2786" s="54" t="s">
        <v>109</v>
      </c>
      <c r="AC2786" s="35" t="s">
        <v>13814</v>
      </c>
    </row>
    <row r="2787" spans="1:29" x14ac:dyDescent="0.3">
      <c r="A2787" s="36">
        <v>2789</v>
      </c>
      <c r="B2787" s="35" t="s">
        <v>4151</v>
      </c>
      <c r="C2787" s="160">
        <v>44715</v>
      </c>
      <c r="D2787" s="57">
        <v>69368387</v>
      </c>
      <c r="E2787" s="54" t="s">
        <v>1576</v>
      </c>
      <c r="F2787" s="54">
        <v>210369</v>
      </c>
      <c r="G2787" s="56" t="s">
        <v>89</v>
      </c>
      <c r="H2787" s="54" t="s">
        <v>90</v>
      </c>
      <c r="I2787" s="54" t="s">
        <v>120</v>
      </c>
      <c r="J2787" s="54" t="s">
        <v>120</v>
      </c>
      <c r="K2787" s="54" t="s">
        <v>24</v>
      </c>
      <c r="L2787" s="54" t="s">
        <v>10437</v>
      </c>
      <c r="M2787" s="54" t="s">
        <v>93</v>
      </c>
      <c r="N2787" s="54">
        <v>6399182</v>
      </c>
      <c r="O2787" s="54" t="s">
        <v>13815</v>
      </c>
      <c r="P2787" s="54">
        <v>9206054791</v>
      </c>
      <c r="Q2787" s="112" t="s">
        <v>13816</v>
      </c>
      <c r="R2787" s="54" t="s">
        <v>4318</v>
      </c>
      <c r="S2787" s="54" t="s">
        <v>4318</v>
      </c>
      <c r="T2787" s="57" t="s">
        <v>13817</v>
      </c>
      <c r="U2787" s="54">
        <v>1350000</v>
      </c>
      <c r="V2787" s="54">
        <v>2000000</v>
      </c>
      <c r="W2787" s="54" t="s">
        <v>347</v>
      </c>
      <c r="X2787" s="54" t="s">
        <v>100</v>
      </c>
      <c r="Y2787" s="54" t="s">
        <v>100</v>
      </c>
      <c r="Z2787" s="54" t="s">
        <v>100</v>
      </c>
      <c r="AA2787" s="54" t="s">
        <v>109</v>
      </c>
      <c r="AB2787" s="54" t="s">
        <v>109</v>
      </c>
      <c r="AC2787" s="35">
        <v>32513</v>
      </c>
    </row>
    <row r="2788" spans="1:29" x14ac:dyDescent="0.3">
      <c r="A2788" s="36">
        <v>2790</v>
      </c>
      <c r="B2788" s="35" t="s">
        <v>4151</v>
      </c>
      <c r="C2788" s="160">
        <v>44715</v>
      </c>
      <c r="D2788" s="57">
        <v>69368387</v>
      </c>
      <c r="E2788" s="54" t="s">
        <v>1576</v>
      </c>
      <c r="F2788" s="54">
        <v>210369</v>
      </c>
      <c r="G2788" s="56" t="s">
        <v>89</v>
      </c>
      <c r="H2788" s="54" t="s">
        <v>90</v>
      </c>
      <c r="I2788" s="54" t="s">
        <v>120</v>
      </c>
      <c r="J2788" s="54" t="s">
        <v>120</v>
      </c>
      <c r="K2788" s="54" t="s">
        <v>24</v>
      </c>
      <c r="L2788" s="54" t="s">
        <v>10437</v>
      </c>
      <c r="M2788" s="54" t="s">
        <v>93</v>
      </c>
      <c r="N2788" s="54" t="s">
        <v>13818</v>
      </c>
      <c r="O2788" s="54" t="s">
        <v>13819</v>
      </c>
      <c r="P2788" s="54">
        <v>9535287181</v>
      </c>
      <c r="Q2788" s="112" t="s">
        <v>13820</v>
      </c>
      <c r="R2788" s="54" t="s">
        <v>4318</v>
      </c>
      <c r="S2788" s="54" t="s">
        <v>4318</v>
      </c>
      <c r="T2788" s="57" t="s">
        <v>171</v>
      </c>
      <c r="U2788" s="54">
        <v>1100000</v>
      </c>
      <c r="V2788" s="54">
        <v>1800000</v>
      </c>
      <c r="W2788" s="54" t="s">
        <v>13821</v>
      </c>
      <c r="X2788" s="54" t="s">
        <v>100</v>
      </c>
      <c r="Y2788" s="54" t="s">
        <v>100</v>
      </c>
      <c r="Z2788" s="54" t="s">
        <v>100</v>
      </c>
      <c r="AA2788" s="54" t="s">
        <v>109</v>
      </c>
      <c r="AB2788" s="54" t="s">
        <v>109</v>
      </c>
      <c r="AC2788" s="35">
        <v>34546</v>
      </c>
    </row>
    <row r="2789" spans="1:29" x14ac:dyDescent="0.3">
      <c r="A2789" s="36">
        <v>2792</v>
      </c>
      <c r="B2789" s="35" t="s">
        <v>4151</v>
      </c>
      <c r="C2789" s="160">
        <v>44715</v>
      </c>
      <c r="D2789" s="57">
        <v>46571684</v>
      </c>
      <c r="E2789" s="54" t="s">
        <v>1576</v>
      </c>
      <c r="F2789" s="54">
        <v>210369</v>
      </c>
      <c r="G2789" s="56" t="s">
        <v>89</v>
      </c>
      <c r="H2789" s="54" t="s">
        <v>7324</v>
      </c>
      <c r="I2789" s="54" t="s">
        <v>469</v>
      </c>
      <c r="J2789" s="54" t="s">
        <v>13822</v>
      </c>
      <c r="K2789" s="54" t="s">
        <v>13</v>
      </c>
      <c r="L2789" s="54" t="s">
        <v>5092</v>
      </c>
      <c r="M2789" s="54" t="s">
        <v>8278</v>
      </c>
      <c r="N2789" s="54">
        <v>897894</v>
      </c>
      <c r="O2789" s="54" t="s">
        <v>13823</v>
      </c>
      <c r="P2789" s="54">
        <v>9965850512</v>
      </c>
      <c r="Q2789" s="112" t="s">
        <v>13824</v>
      </c>
      <c r="R2789" s="54" t="s">
        <v>13146</v>
      </c>
      <c r="S2789" s="54" t="s">
        <v>2125</v>
      </c>
      <c r="T2789" s="57" t="s">
        <v>13825</v>
      </c>
      <c r="U2789" s="54">
        <v>650000</v>
      </c>
      <c r="V2789" s="54">
        <v>900000</v>
      </c>
      <c r="W2789" s="54" t="s">
        <v>13826</v>
      </c>
      <c r="X2789" s="54" t="s">
        <v>128</v>
      </c>
      <c r="Y2789" s="54" t="s">
        <v>128</v>
      </c>
      <c r="Z2789" s="54" t="s">
        <v>128</v>
      </c>
      <c r="AA2789" s="54" t="s">
        <v>109</v>
      </c>
      <c r="AB2789" s="54" t="s">
        <v>109</v>
      </c>
      <c r="AC2789" s="35" t="s">
        <v>10828</v>
      </c>
    </row>
    <row r="2790" spans="1:29" x14ac:dyDescent="0.3">
      <c r="A2790" s="36">
        <v>2793</v>
      </c>
      <c r="B2790" s="35" t="s">
        <v>4151</v>
      </c>
      <c r="C2790" s="160">
        <v>44715</v>
      </c>
      <c r="D2790" s="57">
        <v>46571684</v>
      </c>
      <c r="E2790" s="54" t="s">
        <v>1576</v>
      </c>
      <c r="F2790" s="54">
        <v>210369</v>
      </c>
      <c r="G2790" s="56" t="s">
        <v>89</v>
      </c>
      <c r="H2790" s="54" t="s">
        <v>7324</v>
      </c>
      <c r="I2790" s="54" t="s">
        <v>469</v>
      </c>
      <c r="J2790" s="54" t="s">
        <v>13822</v>
      </c>
      <c r="K2790" s="54" t="s">
        <v>13</v>
      </c>
      <c r="L2790" s="54" t="s">
        <v>236</v>
      </c>
      <c r="M2790" s="54" t="s">
        <v>8278</v>
      </c>
      <c r="N2790" s="54">
        <v>6400283</v>
      </c>
      <c r="O2790" s="54" t="s">
        <v>13827</v>
      </c>
      <c r="P2790" s="54">
        <v>9739749413</v>
      </c>
      <c r="Q2790" s="112" t="s">
        <v>13828</v>
      </c>
      <c r="R2790" s="54" t="s">
        <v>1048</v>
      </c>
      <c r="S2790" s="54" t="s">
        <v>1048</v>
      </c>
      <c r="T2790" s="57" t="s">
        <v>13829</v>
      </c>
      <c r="U2790" s="54">
        <v>1150000</v>
      </c>
      <c r="V2790" s="54">
        <v>1700000</v>
      </c>
      <c r="W2790" s="54" t="s">
        <v>13830</v>
      </c>
      <c r="X2790" s="54" t="s">
        <v>128</v>
      </c>
      <c r="Y2790" s="54" t="s">
        <v>128</v>
      </c>
      <c r="Z2790" s="54" t="s">
        <v>128</v>
      </c>
      <c r="AA2790" s="54" t="s">
        <v>109</v>
      </c>
      <c r="AB2790" s="54" t="s">
        <v>109</v>
      </c>
      <c r="AC2790" s="35" t="s">
        <v>13831</v>
      </c>
    </row>
    <row r="2791" spans="1:29" x14ac:dyDescent="0.3">
      <c r="A2791" s="36">
        <v>2794</v>
      </c>
      <c r="B2791" s="35" t="s">
        <v>4151</v>
      </c>
      <c r="C2791" s="160">
        <v>44715</v>
      </c>
      <c r="D2791" s="57">
        <v>17558654</v>
      </c>
      <c r="E2791" s="54" t="s">
        <v>1576</v>
      </c>
      <c r="F2791" s="54">
        <v>210369</v>
      </c>
      <c r="G2791" s="56" t="s">
        <v>89</v>
      </c>
      <c r="H2791" s="54" t="s">
        <v>7324</v>
      </c>
      <c r="I2791" s="54" t="s">
        <v>469</v>
      </c>
      <c r="J2791" s="54" t="s">
        <v>13832</v>
      </c>
      <c r="K2791" s="54" t="s">
        <v>13</v>
      </c>
      <c r="L2791" s="54" t="s">
        <v>236</v>
      </c>
      <c r="M2791" s="54" t="s">
        <v>8278</v>
      </c>
      <c r="N2791" s="54">
        <v>6422839</v>
      </c>
      <c r="O2791" s="54" t="s">
        <v>13833</v>
      </c>
      <c r="P2791" s="54">
        <v>8904814992</v>
      </c>
      <c r="Q2791" s="112" t="s">
        <v>13021</v>
      </c>
      <c r="R2791" s="54" t="s">
        <v>13834</v>
      </c>
      <c r="S2791" s="54" t="s">
        <v>13834</v>
      </c>
      <c r="T2791" s="57" t="s">
        <v>13835</v>
      </c>
      <c r="U2791" s="54" t="s">
        <v>6544</v>
      </c>
      <c r="V2791" s="54" t="s">
        <v>10185</v>
      </c>
      <c r="W2791" s="54" t="s">
        <v>13836</v>
      </c>
      <c r="X2791" s="54" t="s">
        <v>128</v>
      </c>
      <c r="Y2791" s="54" t="s">
        <v>128</v>
      </c>
      <c r="Z2791" s="54" t="s">
        <v>128</v>
      </c>
      <c r="AA2791" s="54" t="s">
        <v>109</v>
      </c>
      <c r="AB2791" s="54" t="s">
        <v>109</v>
      </c>
      <c r="AC2791" s="35" t="s">
        <v>4912</v>
      </c>
    </row>
    <row r="2792" spans="1:29" ht="28.8" x14ac:dyDescent="0.3">
      <c r="A2792" s="36">
        <v>2795</v>
      </c>
      <c r="B2792" s="35" t="s">
        <v>4151</v>
      </c>
      <c r="C2792" s="160">
        <v>44715</v>
      </c>
      <c r="D2792" s="57">
        <v>10663239</v>
      </c>
      <c r="E2792" s="54" t="s">
        <v>1576</v>
      </c>
      <c r="F2792" s="54">
        <v>210369</v>
      </c>
      <c r="G2792" s="56" t="s">
        <v>89</v>
      </c>
      <c r="H2792" s="54" t="s">
        <v>90</v>
      </c>
      <c r="I2792" s="54" t="s">
        <v>12931</v>
      </c>
      <c r="J2792" s="54" t="s">
        <v>12932</v>
      </c>
      <c r="K2792" s="55" t="s">
        <v>13</v>
      </c>
      <c r="L2792" s="54" t="s">
        <v>31</v>
      </c>
      <c r="M2792" s="54" t="s">
        <v>93</v>
      </c>
      <c r="N2792" s="54">
        <v>6689317</v>
      </c>
      <c r="O2792" s="54" t="s">
        <v>13837</v>
      </c>
      <c r="P2792" s="54">
        <v>8897909269</v>
      </c>
      <c r="Q2792" s="112" t="s">
        <v>13838</v>
      </c>
      <c r="R2792" s="54" t="s">
        <v>5471</v>
      </c>
      <c r="S2792" s="54" t="s">
        <v>5471</v>
      </c>
      <c r="T2792" s="57" t="s">
        <v>107</v>
      </c>
      <c r="U2792" s="54">
        <v>6500000</v>
      </c>
      <c r="V2792" s="54">
        <v>1750000</v>
      </c>
      <c r="W2792" s="54" t="s">
        <v>13839</v>
      </c>
      <c r="X2792" s="54" t="s">
        <v>100</v>
      </c>
      <c r="Y2792" s="54" t="s">
        <v>100</v>
      </c>
      <c r="Z2792" s="54" t="s">
        <v>100</v>
      </c>
      <c r="AA2792" s="54" t="s">
        <v>13840</v>
      </c>
      <c r="AB2792" s="54" t="s">
        <v>334</v>
      </c>
      <c r="AC2792" s="35" t="s">
        <v>13841</v>
      </c>
    </row>
    <row r="2793" spans="1:29" x14ac:dyDescent="0.3">
      <c r="A2793" s="36">
        <v>2796</v>
      </c>
      <c r="B2793" s="35" t="s">
        <v>4151</v>
      </c>
      <c r="C2793" s="160">
        <v>44715</v>
      </c>
      <c r="D2793" s="208">
        <v>65192471</v>
      </c>
      <c r="E2793" s="57" t="s">
        <v>6</v>
      </c>
      <c r="F2793" s="57">
        <v>221395</v>
      </c>
      <c r="G2793" s="56" t="s">
        <v>89</v>
      </c>
      <c r="H2793" s="57" t="s">
        <v>13842</v>
      </c>
      <c r="I2793" s="54" t="s">
        <v>394</v>
      </c>
      <c r="J2793" s="57" t="s">
        <v>13843</v>
      </c>
      <c r="K2793" s="54" t="s">
        <v>1079</v>
      </c>
      <c r="L2793" s="57" t="s">
        <v>8710</v>
      </c>
      <c r="M2793" s="54" t="s">
        <v>93</v>
      </c>
      <c r="N2793" s="57">
        <v>6689647</v>
      </c>
      <c r="O2793" s="57" t="s">
        <v>13844</v>
      </c>
      <c r="P2793" s="57">
        <v>7020418481</v>
      </c>
      <c r="Q2793" s="112" t="s">
        <v>13845</v>
      </c>
      <c r="R2793" s="57" t="s">
        <v>910</v>
      </c>
      <c r="S2793" s="57" t="s">
        <v>910</v>
      </c>
      <c r="T2793" s="57" t="s">
        <v>13846</v>
      </c>
      <c r="U2793" s="57" t="s">
        <v>13847</v>
      </c>
      <c r="V2793" s="57" t="s">
        <v>7402</v>
      </c>
      <c r="W2793" s="57" t="s">
        <v>13848</v>
      </c>
      <c r="X2793" s="170"/>
      <c r="Y2793" s="170"/>
      <c r="Z2793" s="170"/>
      <c r="AA2793" s="57" t="s">
        <v>101</v>
      </c>
      <c r="AB2793" s="57" t="s">
        <v>101</v>
      </c>
      <c r="AC2793" s="57" t="s">
        <v>13849</v>
      </c>
    </row>
    <row r="2794" spans="1:29" x14ac:dyDescent="0.3">
      <c r="A2794" s="36">
        <v>2797</v>
      </c>
      <c r="B2794" s="35" t="s">
        <v>4151</v>
      </c>
      <c r="C2794" s="206">
        <v>44715</v>
      </c>
      <c r="D2794" s="55">
        <v>86894875</v>
      </c>
      <c r="E2794" s="57" t="s">
        <v>6</v>
      </c>
      <c r="F2794" s="57">
        <v>221395</v>
      </c>
      <c r="G2794" s="57" t="s">
        <v>89</v>
      </c>
      <c r="H2794" s="57" t="s">
        <v>9716</v>
      </c>
      <c r="I2794" s="57" t="s">
        <v>103</v>
      </c>
      <c r="J2794" s="55" t="s">
        <v>13850</v>
      </c>
      <c r="K2794" s="54" t="s">
        <v>38</v>
      </c>
      <c r="L2794" s="57"/>
      <c r="M2794" s="54" t="s">
        <v>93</v>
      </c>
      <c r="N2794" s="55">
        <v>6690388</v>
      </c>
      <c r="O2794" s="55" t="s">
        <v>13851</v>
      </c>
      <c r="P2794" s="60">
        <v>9491038042</v>
      </c>
      <c r="Q2794" s="60" t="s">
        <v>13852</v>
      </c>
      <c r="R2794" s="55" t="s">
        <v>719</v>
      </c>
      <c r="S2794" s="55" t="s">
        <v>563</v>
      </c>
      <c r="T2794" s="55" t="s">
        <v>13853</v>
      </c>
      <c r="U2794" s="55" t="s">
        <v>5514</v>
      </c>
      <c r="V2794" s="55" t="s">
        <v>4979</v>
      </c>
      <c r="W2794" s="55" t="s">
        <v>2488</v>
      </c>
      <c r="X2794" s="55" t="s">
        <v>100</v>
      </c>
      <c r="Y2794" s="55" t="s">
        <v>100</v>
      </c>
      <c r="Z2794" s="55"/>
      <c r="AA2794" s="55" t="s">
        <v>101</v>
      </c>
      <c r="AB2794" s="55" t="s">
        <v>101</v>
      </c>
      <c r="AC2794" s="55" t="s">
        <v>8578</v>
      </c>
    </row>
    <row r="2795" spans="1:29" x14ac:dyDescent="0.3">
      <c r="A2795" s="36">
        <v>2798</v>
      </c>
      <c r="B2795" s="35" t="s">
        <v>4151</v>
      </c>
      <c r="C2795" s="206">
        <v>44715</v>
      </c>
      <c r="D2795" s="55">
        <v>86894875</v>
      </c>
      <c r="E2795" s="57" t="s">
        <v>6</v>
      </c>
      <c r="F2795" s="57">
        <v>221395</v>
      </c>
      <c r="G2795" s="57" t="s">
        <v>89</v>
      </c>
      <c r="H2795" s="57" t="s">
        <v>9716</v>
      </c>
      <c r="I2795" s="57" t="s">
        <v>103</v>
      </c>
      <c r="J2795" s="55" t="s">
        <v>13850</v>
      </c>
      <c r="K2795" s="54" t="s">
        <v>18</v>
      </c>
      <c r="L2795" s="57" t="s">
        <v>15145</v>
      </c>
      <c r="M2795" s="54" t="s">
        <v>93</v>
      </c>
      <c r="N2795" s="55">
        <v>6690428</v>
      </c>
      <c r="O2795" s="121" t="s">
        <v>13854</v>
      </c>
      <c r="P2795" s="60">
        <v>8309275601</v>
      </c>
      <c r="Q2795" s="60" t="s">
        <v>13855</v>
      </c>
      <c r="R2795" s="55" t="s">
        <v>4661</v>
      </c>
      <c r="S2795" s="55" t="s">
        <v>540</v>
      </c>
      <c r="T2795" s="55" t="s">
        <v>13856</v>
      </c>
      <c r="U2795" s="55" t="s">
        <v>6601</v>
      </c>
      <c r="V2795" s="55" t="s">
        <v>6439</v>
      </c>
      <c r="W2795" s="55" t="s">
        <v>13857</v>
      </c>
      <c r="X2795" s="55" t="s">
        <v>100</v>
      </c>
      <c r="Y2795" s="55" t="s">
        <v>100</v>
      </c>
      <c r="Z2795" s="55"/>
      <c r="AA2795" s="55" t="s">
        <v>101</v>
      </c>
      <c r="AB2795" s="55" t="s">
        <v>101</v>
      </c>
      <c r="AC2795" s="55" t="s">
        <v>13858</v>
      </c>
    </row>
    <row r="2796" spans="1:29" x14ac:dyDescent="0.3">
      <c r="A2796" s="36">
        <v>2799</v>
      </c>
      <c r="B2796" s="35" t="s">
        <v>4151</v>
      </c>
      <c r="C2796" s="206">
        <v>44715</v>
      </c>
      <c r="D2796" s="55">
        <v>86894875</v>
      </c>
      <c r="E2796" s="57" t="s">
        <v>6</v>
      </c>
      <c r="F2796" s="57">
        <v>221395</v>
      </c>
      <c r="G2796" s="57" t="s">
        <v>89</v>
      </c>
      <c r="H2796" s="57" t="s">
        <v>9716</v>
      </c>
      <c r="I2796" s="57" t="s">
        <v>103</v>
      </c>
      <c r="J2796" s="55" t="s">
        <v>13850</v>
      </c>
      <c r="K2796" s="54" t="s">
        <v>38</v>
      </c>
      <c r="L2796" s="57"/>
      <c r="M2796" s="54" t="s">
        <v>93</v>
      </c>
      <c r="N2796" s="55">
        <v>6464029</v>
      </c>
      <c r="O2796" s="55" t="s">
        <v>13859</v>
      </c>
      <c r="P2796" s="60">
        <v>9391186741</v>
      </c>
      <c r="Q2796" s="60" t="s">
        <v>13860</v>
      </c>
      <c r="R2796" s="55" t="s">
        <v>13861</v>
      </c>
      <c r="S2796" s="55" t="s">
        <v>563</v>
      </c>
      <c r="T2796" s="55" t="s">
        <v>13862</v>
      </c>
      <c r="U2796" s="55" t="s">
        <v>6044</v>
      </c>
      <c r="V2796" s="55" t="s">
        <v>6439</v>
      </c>
      <c r="W2796" s="55" t="s">
        <v>13863</v>
      </c>
      <c r="X2796" s="55" t="s">
        <v>100</v>
      </c>
      <c r="Y2796" s="55" t="s">
        <v>100</v>
      </c>
      <c r="Z2796" s="55"/>
      <c r="AA2796" s="55" t="s">
        <v>101</v>
      </c>
      <c r="AB2796" s="55" t="s">
        <v>101</v>
      </c>
      <c r="AC2796" s="55" t="s">
        <v>13864</v>
      </c>
    </row>
    <row r="2797" spans="1:29" x14ac:dyDescent="0.3">
      <c r="A2797" s="36">
        <v>2800</v>
      </c>
      <c r="B2797" s="35" t="s">
        <v>4151</v>
      </c>
      <c r="C2797" s="206">
        <v>44715</v>
      </c>
      <c r="D2797" s="55">
        <v>28751825</v>
      </c>
      <c r="E2797" s="57" t="s">
        <v>6</v>
      </c>
      <c r="F2797" s="57">
        <v>221395</v>
      </c>
      <c r="G2797" s="57" t="s">
        <v>89</v>
      </c>
      <c r="H2797" s="57" t="s">
        <v>13865</v>
      </c>
      <c r="I2797" s="57" t="s">
        <v>120</v>
      </c>
      <c r="J2797" s="55" t="s">
        <v>13866</v>
      </c>
      <c r="K2797" s="54" t="s">
        <v>38</v>
      </c>
      <c r="L2797" s="57" t="s">
        <v>8184</v>
      </c>
      <c r="M2797" s="54" t="s">
        <v>93</v>
      </c>
      <c r="N2797" s="55">
        <v>6690803</v>
      </c>
      <c r="O2797" s="55" t="s">
        <v>13867</v>
      </c>
      <c r="P2797" s="218">
        <v>8754513640</v>
      </c>
      <c r="Q2797" s="60" t="s">
        <v>13868</v>
      </c>
      <c r="R2797" s="218" t="s">
        <v>13869</v>
      </c>
      <c r="S2797" s="55" t="s">
        <v>2710</v>
      </c>
      <c r="T2797" s="55" t="s">
        <v>765</v>
      </c>
      <c r="U2797" s="55" t="s">
        <v>13870</v>
      </c>
      <c r="V2797" s="55" t="s">
        <v>8822</v>
      </c>
      <c r="W2797" s="55" t="s">
        <v>13871</v>
      </c>
      <c r="X2797" s="55" t="s">
        <v>100</v>
      </c>
      <c r="Y2797" s="55" t="s">
        <v>100</v>
      </c>
      <c r="Z2797" s="55"/>
      <c r="AA2797" s="55" t="s">
        <v>101</v>
      </c>
      <c r="AB2797" s="55" t="s">
        <v>101</v>
      </c>
      <c r="AC2797" s="55" t="s">
        <v>13872</v>
      </c>
    </row>
    <row r="2798" spans="1:29" x14ac:dyDescent="0.3">
      <c r="A2798" s="36">
        <v>2801</v>
      </c>
      <c r="B2798" s="35" t="s">
        <v>4151</v>
      </c>
      <c r="C2798" s="206">
        <v>44715</v>
      </c>
      <c r="D2798" s="55">
        <v>28751825</v>
      </c>
      <c r="E2798" s="57" t="s">
        <v>6</v>
      </c>
      <c r="F2798" s="57">
        <v>221395</v>
      </c>
      <c r="G2798" s="57" t="s">
        <v>89</v>
      </c>
      <c r="H2798" s="57" t="s">
        <v>13865</v>
      </c>
      <c r="I2798" s="57" t="s">
        <v>120</v>
      </c>
      <c r="J2798" s="55" t="s">
        <v>13866</v>
      </c>
      <c r="K2798" s="54" t="s">
        <v>38</v>
      </c>
      <c r="L2798" s="57" t="s">
        <v>8184</v>
      </c>
      <c r="M2798" s="54" t="s">
        <v>93</v>
      </c>
      <c r="N2798" s="55">
        <v>6692850</v>
      </c>
      <c r="O2798" s="55" t="s">
        <v>13873</v>
      </c>
      <c r="P2798" s="218">
        <v>8125972816</v>
      </c>
      <c r="Q2798" s="60" t="s">
        <v>13874</v>
      </c>
      <c r="R2798" s="218" t="s">
        <v>491</v>
      </c>
      <c r="S2798" s="55" t="s">
        <v>291</v>
      </c>
      <c r="T2798" s="55" t="s">
        <v>2406</v>
      </c>
      <c r="U2798" s="55" t="s">
        <v>1693</v>
      </c>
      <c r="V2798" s="55" t="s">
        <v>6139</v>
      </c>
      <c r="W2798" s="55" t="s">
        <v>13875</v>
      </c>
      <c r="X2798" s="55" t="s">
        <v>100</v>
      </c>
      <c r="Y2798" s="55" t="s">
        <v>100</v>
      </c>
      <c r="Z2798" s="55"/>
      <c r="AA2798" s="55" t="s">
        <v>101</v>
      </c>
      <c r="AB2798" s="55" t="s">
        <v>101</v>
      </c>
      <c r="AC2798" s="55" t="s">
        <v>13876</v>
      </c>
    </row>
    <row r="2799" spans="1:29" x14ac:dyDescent="0.3">
      <c r="A2799" s="36">
        <v>2802</v>
      </c>
      <c r="B2799" s="35" t="s">
        <v>4151</v>
      </c>
      <c r="C2799" s="160">
        <v>44716</v>
      </c>
      <c r="D2799" s="57">
        <v>31159822</v>
      </c>
      <c r="E2799" s="54" t="s">
        <v>1576</v>
      </c>
      <c r="F2799" s="54">
        <v>210369</v>
      </c>
      <c r="G2799" s="56" t="s">
        <v>89</v>
      </c>
      <c r="H2799" s="54" t="s">
        <v>2967</v>
      </c>
      <c r="I2799" s="54" t="s">
        <v>6197</v>
      </c>
      <c r="J2799" s="54" t="s">
        <v>13877</v>
      </c>
      <c r="K2799" s="201" t="s">
        <v>11</v>
      </c>
      <c r="L2799" s="201" t="s">
        <v>11</v>
      </c>
      <c r="M2799" s="54" t="s">
        <v>7715</v>
      </c>
      <c r="N2799" s="54">
        <v>6454426</v>
      </c>
      <c r="O2799" s="54" t="s">
        <v>13878</v>
      </c>
      <c r="P2799" s="54">
        <v>8755697925</v>
      </c>
      <c r="Q2799" s="112" t="s">
        <v>13879</v>
      </c>
      <c r="R2799" s="54" t="s">
        <v>8918</v>
      </c>
      <c r="S2799" s="54" t="s">
        <v>8893</v>
      </c>
      <c r="T2799" s="57" t="s">
        <v>13880</v>
      </c>
      <c r="U2799" s="54" t="s">
        <v>5523</v>
      </c>
      <c r="V2799" s="54" t="s">
        <v>9934</v>
      </c>
      <c r="W2799" s="54" t="s">
        <v>8731</v>
      </c>
      <c r="X2799" s="54" t="s">
        <v>100</v>
      </c>
      <c r="Y2799" s="54" t="s">
        <v>100</v>
      </c>
      <c r="Z2799" s="54" t="s">
        <v>100</v>
      </c>
      <c r="AA2799" s="54" t="s">
        <v>13881</v>
      </c>
      <c r="AB2799" s="54" t="s">
        <v>109</v>
      </c>
      <c r="AC2799" s="35" t="s">
        <v>13882</v>
      </c>
    </row>
    <row r="2800" spans="1:29" x14ac:dyDescent="0.3">
      <c r="A2800" s="36">
        <v>2803</v>
      </c>
      <c r="B2800" s="35" t="s">
        <v>4151</v>
      </c>
      <c r="C2800" s="160">
        <v>44716</v>
      </c>
      <c r="D2800" s="57">
        <v>31159822</v>
      </c>
      <c r="E2800" s="54" t="s">
        <v>1576</v>
      </c>
      <c r="F2800" s="54">
        <v>210369</v>
      </c>
      <c r="G2800" s="56" t="s">
        <v>89</v>
      </c>
      <c r="H2800" s="54" t="s">
        <v>2967</v>
      </c>
      <c r="I2800" s="54" t="s">
        <v>6197</v>
      </c>
      <c r="J2800" s="54" t="s">
        <v>13877</v>
      </c>
      <c r="K2800" s="201" t="s">
        <v>11</v>
      </c>
      <c r="L2800" s="201" t="s">
        <v>11</v>
      </c>
      <c r="M2800" s="54" t="s">
        <v>7715</v>
      </c>
      <c r="N2800" s="54">
        <v>6595533</v>
      </c>
      <c r="O2800" s="54" t="s">
        <v>13883</v>
      </c>
      <c r="P2800" s="54">
        <v>7837575424</v>
      </c>
      <c r="Q2800" s="112" t="s">
        <v>13884</v>
      </c>
      <c r="R2800" s="54" t="s">
        <v>8918</v>
      </c>
      <c r="S2800" s="54" t="s">
        <v>191</v>
      </c>
      <c r="T2800" s="57" t="s">
        <v>13885</v>
      </c>
      <c r="U2800" s="54" t="s">
        <v>3694</v>
      </c>
      <c r="V2800" s="54" t="s">
        <v>9934</v>
      </c>
      <c r="W2800" s="54" t="s">
        <v>13886</v>
      </c>
      <c r="X2800" s="54" t="s">
        <v>100</v>
      </c>
      <c r="Y2800" s="54" t="s">
        <v>100</v>
      </c>
      <c r="Z2800" s="54" t="s">
        <v>100</v>
      </c>
      <c r="AA2800" s="54" t="s">
        <v>10635</v>
      </c>
      <c r="AB2800" s="54" t="s">
        <v>109</v>
      </c>
      <c r="AC2800" s="35" t="s">
        <v>13882</v>
      </c>
    </row>
    <row r="2801" spans="1:29" x14ac:dyDescent="0.3">
      <c r="A2801" s="36">
        <v>2804</v>
      </c>
      <c r="B2801" s="35" t="s">
        <v>4151</v>
      </c>
      <c r="C2801" s="160">
        <v>44716</v>
      </c>
      <c r="D2801" s="57">
        <v>86476807</v>
      </c>
      <c r="E2801" s="54" t="s">
        <v>1576</v>
      </c>
      <c r="F2801" s="54">
        <v>210369</v>
      </c>
      <c r="G2801" s="56" t="s">
        <v>89</v>
      </c>
      <c r="H2801" s="54" t="s">
        <v>254</v>
      </c>
      <c r="I2801" s="54" t="s">
        <v>103</v>
      </c>
      <c r="J2801" s="54" t="s">
        <v>1432</v>
      </c>
      <c r="K2801" s="201" t="s">
        <v>24</v>
      </c>
      <c r="L2801" s="54" t="s">
        <v>8089</v>
      </c>
      <c r="M2801" s="54" t="s">
        <v>93</v>
      </c>
      <c r="N2801" s="54">
        <v>6704259</v>
      </c>
      <c r="O2801" s="54" t="s">
        <v>13887</v>
      </c>
      <c r="P2801" s="54">
        <v>8074308314</v>
      </c>
      <c r="Q2801" s="112" t="s">
        <v>13888</v>
      </c>
      <c r="R2801" s="54" t="s">
        <v>1054</v>
      </c>
      <c r="S2801" s="54" t="s">
        <v>170</v>
      </c>
      <c r="T2801" s="57" t="s">
        <v>198</v>
      </c>
      <c r="U2801" s="54">
        <v>750000</v>
      </c>
      <c r="V2801" s="54">
        <v>1400000</v>
      </c>
      <c r="W2801" s="54" t="s">
        <v>134</v>
      </c>
      <c r="X2801" s="54" t="s">
        <v>100</v>
      </c>
      <c r="Y2801" s="54" t="s">
        <v>100</v>
      </c>
      <c r="Z2801" s="54" t="s">
        <v>118</v>
      </c>
      <c r="AA2801" s="54" t="s">
        <v>109</v>
      </c>
      <c r="AB2801" s="54" t="s">
        <v>109</v>
      </c>
    </row>
    <row r="2802" spans="1:29" x14ac:dyDescent="0.3">
      <c r="A2802" s="36">
        <v>2805</v>
      </c>
      <c r="B2802" s="35" t="s">
        <v>4151</v>
      </c>
      <c r="C2802" s="160">
        <v>44716</v>
      </c>
      <c r="D2802" s="57">
        <v>86476807</v>
      </c>
      <c r="E2802" s="54" t="s">
        <v>1576</v>
      </c>
      <c r="F2802" s="54">
        <v>210369</v>
      </c>
      <c r="G2802" s="56" t="s">
        <v>89</v>
      </c>
      <c r="H2802" s="54" t="s">
        <v>254</v>
      </c>
      <c r="I2802" s="54" t="s">
        <v>103</v>
      </c>
      <c r="J2802" s="54" t="s">
        <v>1432</v>
      </c>
      <c r="K2802" s="201" t="s">
        <v>24</v>
      </c>
      <c r="L2802" s="54" t="s">
        <v>8089</v>
      </c>
      <c r="M2802" s="54" t="s">
        <v>93</v>
      </c>
      <c r="N2802" s="54">
        <v>6704492</v>
      </c>
      <c r="O2802" s="54" t="s">
        <v>13889</v>
      </c>
      <c r="P2802" s="54">
        <v>9678680625</v>
      </c>
      <c r="Q2802" s="112" t="s">
        <v>13890</v>
      </c>
      <c r="R2802" s="54" t="s">
        <v>506</v>
      </c>
      <c r="S2802" s="54" t="s">
        <v>277</v>
      </c>
      <c r="T2802" s="57" t="s">
        <v>13891</v>
      </c>
      <c r="U2802" s="54">
        <v>980000</v>
      </c>
      <c r="V2802" s="54">
        <v>1600000</v>
      </c>
      <c r="W2802" s="54" t="s">
        <v>13892</v>
      </c>
      <c r="X2802" s="54" t="s">
        <v>100</v>
      </c>
      <c r="Y2802" s="54" t="s">
        <v>100</v>
      </c>
      <c r="Z2802" s="54" t="s">
        <v>118</v>
      </c>
      <c r="AA2802" s="54" t="s">
        <v>109</v>
      </c>
      <c r="AB2802" s="54" t="s">
        <v>109</v>
      </c>
    </row>
    <row r="2803" spans="1:29" x14ac:dyDescent="0.3">
      <c r="A2803" s="36">
        <v>2808</v>
      </c>
      <c r="B2803" s="35" t="s">
        <v>4151</v>
      </c>
      <c r="C2803" s="160">
        <v>44716</v>
      </c>
      <c r="D2803" s="57">
        <v>17558654</v>
      </c>
      <c r="E2803" s="54" t="s">
        <v>1576</v>
      </c>
      <c r="F2803" s="54">
        <v>210369</v>
      </c>
      <c r="G2803" s="56" t="s">
        <v>89</v>
      </c>
      <c r="H2803" s="54" t="s">
        <v>254</v>
      </c>
      <c r="I2803" s="54" t="s">
        <v>3988</v>
      </c>
      <c r="J2803" s="54" t="s">
        <v>13893</v>
      </c>
      <c r="K2803" s="201" t="s">
        <v>13</v>
      </c>
      <c r="L2803" s="54" t="s">
        <v>236</v>
      </c>
      <c r="M2803" s="54" t="s">
        <v>93</v>
      </c>
      <c r="N2803" s="54">
        <v>6704326</v>
      </c>
      <c r="O2803" s="54" t="s">
        <v>13894</v>
      </c>
      <c r="P2803" s="54" t="s">
        <v>13895</v>
      </c>
      <c r="Q2803" s="112" t="s">
        <v>11212</v>
      </c>
      <c r="R2803" s="54" t="s">
        <v>8415</v>
      </c>
      <c r="S2803" s="54" t="s">
        <v>8097</v>
      </c>
      <c r="T2803" s="57" t="s">
        <v>11213</v>
      </c>
      <c r="U2803" s="54">
        <v>970000</v>
      </c>
      <c r="V2803" s="54">
        <v>1600000</v>
      </c>
      <c r="W2803" s="54" t="s">
        <v>6354</v>
      </c>
      <c r="X2803" s="54" t="s">
        <v>100</v>
      </c>
      <c r="Y2803" s="54" t="s">
        <v>100</v>
      </c>
      <c r="Z2803" s="54" t="s">
        <v>118</v>
      </c>
      <c r="AA2803" s="54" t="s">
        <v>109</v>
      </c>
      <c r="AB2803" s="54" t="s">
        <v>109</v>
      </c>
    </row>
    <row r="2804" spans="1:29" ht="28.8" x14ac:dyDescent="0.3">
      <c r="A2804" s="36">
        <v>2809</v>
      </c>
      <c r="B2804" s="35" t="s">
        <v>4151</v>
      </c>
      <c r="C2804" s="160">
        <v>44716</v>
      </c>
      <c r="D2804" s="57">
        <v>17558654</v>
      </c>
      <c r="E2804" s="54" t="s">
        <v>1576</v>
      </c>
      <c r="F2804" s="54">
        <v>210369</v>
      </c>
      <c r="G2804" s="56" t="s">
        <v>89</v>
      </c>
      <c r="H2804" s="54" t="s">
        <v>254</v>
      </c>
      <c r="I2804" s="54" t="s">
        <v>3988</v>
      </c>
      <c r="J2804" s="54" t="s">
        <v>13893</v>
      </c>
      <c r="K2804" s="201" t="s">
        <v>24</v>
      </c>
      <c r="L2804" s="54" t="s">
        <v>10437</v>
      </c>
      <c r="M2804" s="54" t="s">
        <v>93</v>
      </c>
      <c r="N2804" s="54">
        <v>6695304</v>
      </c>
      <c r="O2804" s="54" t="s">
        <v>13896</v>
      </c>
      <c r="P2804" s="54" t="s">
        <v>13897</v>
      </c>
      <c r="Q2804" s="112" t="s">
        <v>13898</v>
      </c>
      <c r="R2804" s="54" t="s">
        <v>13899</v>
      </c>
      <c r="S2804" s="54" t="s">
        <v>13899</v>
      </c>
      <c r="T2804" s="57" t="s">
        <v>955</v>
      </c>
      <c r="U2804" s="54">
        <v>1326000</v>
      </c>
      <c r="V2804" s="54">
        <v>2400000</v>
      </c>
      <c r="W2804" s="54" t="s">
        <v>3856</v>
      </c>
      <c r="X2804" s="54" t="s">
        <v>100</v>
      </c>
      <c r="Y2804" s="54" t="s">
        <v>100</v>
      </c>
      <c r="Z2804" s="54" t="s">
        <v>118</v>
      </c>
      <c r="AA2804" s="54" t="s">
        <v>109</v>
      </c>
      <c r="AB2804" s="54" t="s">
        <v>109</v>
      </c>
      <c r="AC2804" s="35" t="s">
        <v>13900</v>
      </c>
    </row>
    <row r="2805" spans="1:29" x14ac:dyDescent="0.3">
      <c r="A2805" s="36">
        <v>2810</v>
      </c>
      <c r="B2805" s="35" t="s">
        <v>4151</v>
      </c>
      <c r="C2805" s="160">
        <v>44716</v>
      </c>
      <c r="D2805" s="57">
        <v>20981074</v>
      </c>
      <c r="E2805" s="54" t="s">
        <v>1576</v>
      </c>
      <c r="F2805" s="54">
        <v>210369</v>
      </c>
      <c r="G2805" s="56" t="s">
        <v>89</v>
      </c>
      <c r="H2805" s="54" t="s">
        <v>254</v>
      </c>
      <c r="I2805" s="54" t="s">
        <v>9368</v>
      </c>
      <c r="J2805" s="54" t="s">
        <v>13901</v>
      </c>
      <c r="K2805" s="201" t="s">
        <v>13</v>
      </c>
      <c r="L2805" s="54" t="s">
        <v>236</v>
      </c>
      <c r="M2805" s="54" t="s">
        <v>93</v>
      </c>
      <c r="N2805" s="54">
        <v>6704435</v>
      </c>
      <c r="O2805" s="54" t="s">
        <v>13902</v>
      </c>
      <c r="P2805" s="54">
        <v>9516619352</v>
      </c>
      <c r="Q2805" s="112" t="s">
        <v>13903</v>
      </c>
      <c r="R2805" s="54" t="s">
        <v>3342</v>
      </c>
      <c r="S2805" s="54" t="s">
        <v>677</v>
      </c>
      <c r="T2805" s="57" t="s">
        <v>13904</v>
      </c>
      <c r="U2805" s="54">
        <v>1420000</v>
      </c>
      <c r="V2805" s="54">
        <v>2000000</v>
      </c>
      <c r="W2805" s="54" t="s">
        <v>508</v>
      </c>
      <c r="X2805" s="54" t="s">
        <v>100</v>
      </c>
      <c r="Y2805" s="54" t="s">
        <v>100</v>
      </c>
      <c r="Z2805" s="54" t="s">
        <v>118</v>
      </c>
      <c r="AA2805" s="54" t="s">
        <v>109</v>
      </c>
      <c r="AB2805" s="54" t="s">
        <v>109</v>
      </c>
    </row>
    <row r="2806" spans="1:29" x14ac:dyDescent="0.3">
      <c r="A2806" s="36">
        <v>2811</v>
      </c>
      <c r="B2806" s="35" t="s">
        <v>4151</v>
      </c>
      <c r="C2806" s="160">
        <v>44716</v>
      </c>
      <c r="D2806" s="57">
        <v>62315954</v>
      </c>
      <c r="E2806" s="54" t="s">
        <v>1576</v>
      </c>
      <c r="F2806" s="54">
        <v>210369</v>
      </c>
      <c r="G2806" s="56" t="s">
        <v>89</v>
      </c>
      <c r="H2806" s="54" t="s">
        <v>254</v>
      </c>
      <c r="I2806" s="54" t="s">
        <v>9368</v>
      </c>
      <c r="J2806" s="54" t="s">
        <v>13901</v>
      </c>
      <c r="K2806" s="201" t="s">
        <v>18</v>
      </c>
      <c r="L2806" s="54" t="s">
        <v>5223</v>
      </c>
      <c r="M2806" s="54" t="s">
        <v>93</v>
      </c>
      <c r="N2806" s="54">
        <v>6704425</v>
      </c>
      <c r="O2806" s="54" t="s">
        <v>13905</v>
      </c>
      <c r="P2806" s="54">
        <v>9657399139</v>
      </c>
      <c r="Q2806" s="112" t="s">
        <v>13906</v>
      </c>
      <c r="R2806" s="54" t="s">
        <v>1172</v>
      </c>
      <c r="S2806" s="54" t="s">
        <v>1172</v>
      </c>
      <c r="T2806" s="57" t="s">
        <v>492</v>
      </c>
      <c r="U2806" s="54">
        <v>823000</v>
      </c>
      <c r="V2806" s="54">
        <v>2500000</v>
      </c>
      <c r="W2806" s="54" t="s">
        <v>13907</v>
      </c>
      <c r="X2806" s="54" t="s">
        <v>100</v>
      </c>
      <c r="Y2806" s="54" t="s">
        <v>100</v>
      </c>
      <c r="Z2806" s="54" t="s">
        <v>118</v>
      </c>
      <c r="AA2806" s="54" t="s">
        <v>1315</v>
      </c>
      <c r="AB2806" s="54" t="s">
        <v>109</v>
      </c>
      <c r="AC2806" s="35" t="s">
        <v>8409</v>
      </c>
    </row>
    <row r="2807" spans="1:29" ht="28.8" x14ac:dyDescent="0.3">
      <c r="A2807" s="36">
        <v>2812</v>
      </c>
      <c r="B2807" s="35" t="s">
        <v>4151</v>
      </c>
      <c r="C2807" s="160">
        <v>44716</v>
      </c>
      <c r="D2807" s="57">
        <v>69368387</v>
      </c>
      <c r="E2807" s="54" t="s">
        <v>1576</v>
      </c>
      <c r="F2807" s="54">
        <v>210369</v>
      </c>
      <c r="G2807" s="56" t="s">
        <v>89</v>
      </c>
      <c r="H2807" s="54" t="s">
        <v>90</v>
      </c>
      <c r="I2807" s="54" t="s">
        <v>1070</v>
      </c>
      <c r="J2807" s="54" t="s">
        <v>6166</v>
      </c>
      <c r="K2807" s="201" t="s">
        <v>13</v>
      </c>
      <c r="L2807" s="54" t="s">
        <v>236</v>
      </c>
      <c r="M2807" s="54" t="s">
        <v>93</v>
      </c>
      <c r="N2807" s="54">
        <v>6690356</v>
      </c>
      <c r="O2807" s="54" t="s">
        <v>2563</v>
      </c>
      <c r="P2807" s="54">
        <v>7795238038</v>
      </c>
      <c r="Q2807" s="112" t="s">
        <v>13908</v>
      </c>
      <c r="R2807" s="54" t="s">
        <v>370</v>
      </c>
      <c r="S2807" s="54" t="s">
        <v>13909</v>
      </c>
      <c r="T2807" s="57" t="s">
        <v>3716</v>
      </c>
      <c r="U2807" s="54">
        <v>1800000</v>
      </c>
      <c r="V2807" s="54">
        <v>2600000</v>
      </c>
      <c r="W2807" s="54" t="s">
        <v>13910</v>
      </c>
      <c r="X2807" s="54" t="s">
        <v>100</v>
      </c>
      <c r="Y2807" s="54" t="s">
        <v>100</v>
      </c>
      <c r="Z2807" s="54" t="s">
        <v>100</v>
      </c>
      <c r="AA2807" s="54" t="s">
        <v>334</v>
      </c>
      <c r="AB2807" s="54" t="s">
        <v>334</v>
      </c>
      <c r="AC2807" s="35" t="s">
        <v>13911</v>
      </c>
    </row>
    <row r="2808" spans="1:29" x14ac:dyDescent="0.3">
      <c r="A2808" s="36">
        <v>2813</v>
      </c>
      <c r="B2808" s="35" t="s">
        <v>4151</v>
      </c>
      <c r="C2808" s="160">
        <v>44716</v>
      </c>
      <c r="D2808" s="57">
        <v>19789800</v>
      </c>
      <c r="E2808" s="54" t="s">
        <v>1576</v>
      </c>
      <c r="F2808" s="54">
        <v>210369</v>
      </c>
      <c r="G2808" s="56" t="s">
        <v>89</v>
      </c>
      <c r="H2808" s="54" t="s">
        <v>90</v>
      </c>
      <c r="I2808" s="54" t="s">
        <v>9581</v>
      </c>
      <c r="J2808" s="54" t="s">
        <v>9581</v>
      </c>
      <c r="K2808" s="201" t="s">
        <v>18</v>
      </c>
      <c r="L2808" s="54" t="s">
        <v>745</v>
      </c>
      <c r="M2808" s="54" t="s">
        <v>93</v>
      </c>
      <c r="N2808" s="54">
        <v>6691043</v>
      </c>
      <c r="O2808" s="54" t="s">
        <v>13912</v>
      </c>
      <c r="P2808" s="54">
        <v>8660250214</v>
      </c>
      <c r="Q2808" s="112" t="s">
        <v>13913</v>
      </c>
      <c r="R2808" s="54" t="s">
        <v>3758</v>
      </c>
      <c r="S2808" s="54" t="s">
        <v>3758</v>
      </c>
      <c r="T2808" s="57" t="s">
        <v>13914</v>
      </c>
      <c r="U2808" s="54">
        <v>540000</v>
      </c>
      <c r="V2808" s="54">
        <v>1300000</v>
      </c>
      <c r="W2808" s="54" t="s">
        <v>347</v>
      </c>
      <c r="X2808" s="54" t="s">
        <v>100</v>
      </c>
      <c r="Y2808" s="54" t="s">
        <v>100</v>
      </c>
      <c r="Z2808" s="54" t="s">
        <v>100</v>
      </c>
      <c r="AA2808" s="54" t="s">
        <v>109</v>
      </c>
      <c r="AB2808" s="54" t="s">
        <v>109</v>
      </c>
      <c r="AC2808" s="35">
        <v>34853</v>
      </c>
    </row>
    <row r="2809" spans="1:29" ht="28.8" x14ac:dyDescent="0.3">
      <c r="A2809" s="36">
        <v>2814</v>
      </c>
      <c r="B2809" s="35" t="s">
        <v>4151</v>
      </c>
      <c r="C2809" s="160">
        <v>44716</v>
      </c>
      <c r="D2809" s="57">
        <v>83469845</v>
      </c>
      <c r="E2809" s="54" t="s">
        <v>1576</v>
      </c>
      <c r="F2809" s="54">
        <v>210369</v>
      </c>
      <c r="G2809" s="56" t="s">
        <v>89</v>
      </c>
      <c r="H2809" s="54" t="s">
        <v>90</v>
      </c>
      <c r="I2809" s="54" t="s">
        <v>10466</v>
      </c>
      <c r="J2809" s="54" t="s">
        <v>13915</v>
      </c>
      <c r="K2809" s="201" t="s">
        <v>18</v>
      </c>
      <c r="L2809" s="54" t="s">
        <v>1577</v>
      </c>
      <c r="M2809" s="54" t="s">
        <v>93</v>
      </c>
      <c r="N2809" s="54">
        <v>6692358</v>
      </c>
      <c r="O2809" s="54" t="s">
        <v>13916</v>
      </c>
      <c r="P2809" s="54">
        <v>7795103031</v>
      </c>
      <c r="Q2809" s="112" t="s">
        <v>13917</v>
      </c>
      <c r="R2809" s="54" t="s">
        <v>331</v>
      </c>
      <c r="S2809" s="54" t="s">
        <v>844</v>
      </c>
      <c r="T2809" s="57" t="s">
        <v>13918</v>
      </c>
      <c r="U2809" s="54">
        <v>1100000</v>
      </c>
      <c r="V2809" s="54">
        <v>2700000</v>
      </c>
      <c r="W2809" s="54" t="s">
        <v>13919</v>
      </c>
      <c r="X2809" s="54" t="s">
        <v>100</v>
      </c>
      <c r="Y2809" s="54" t="s">
        <v>100</v>
      </c>
      <c r="Z2809" s="54" t="s">
        <v>100</v>
      </c>
      <c r="AA2809" s="54" t="s">
        <v>109</v>
      </c>
      <c r="AB2809" s="54" t="s">
        <v>13920</v>
      </c>
      <c r="AC2809" s="35" t="s">
        <v>2602</v>
      </c>
    </row>
    <row r="2810" spans="1:29" ht="28.8" x14ac:dyDescent="0.3">
      <c r="A2810" s="36">
        <v>2815</v>
      </c>
      <c r="B2810" s="35" t="s">
        <v>4151</v>
      </c>
      <c r="C2810" s="160">
        <v>44716</v>
      </c>
      <c r="D2810" s="57">
        <v>83469845</v>
      </c>
      <c r="E2810" s="54" t="s">
        <v>1576</v>
      </c>
      <c r="F2810" s="54">
        <v>210369</v>
      </c>
      <c r="G2810" s="56" t="s">
        <v>89</v>
      </c>
      <c r="H2810" s="54" t="s">
        <v>90</v>
      </c>
      <c r="I2810" s="54" t="s">
        <v>10466</v>
      </c>
      <c r="J2810" s="54" t="s">
        <v>10731</v>
      </c>
      <c r="K2810" s="201" t="s">
        <v>18</v>
      </c>
      <c r="L2810" s="54" t="s">
        <v>5223</v>
      </c>
      <c r="M2810" s="54" t="s">
        <v>93</v>
      </c>
      <c r="N2810" s="54">
        <v>6693040</v>
      </c>
      <c r="O2810" s="54" t="s">
        <v>13921</v>
      </c>
      <c r="P2810" s="54">
        <v>9488459339</v>
      </c>
      <c r="Q2810" s="112" t="s">
        <v>13922</v>
      </c>
      <c r="R2810" s="54" t="s">
        <v>506</v>
      </c>
      <c r="S2810" s="54" t="s">
        <v>170</v>
      </c>
      <c r="T2810" s="57" t="s">
        <v>13923</v>
      </c>
      <c r="U2810" s="54">
        <v>720000</v>
      </c>
      <c r="V2810" s="54">
        <v>1400000</v>
      </c>
      <c r="W2810" s="54" t="s">
        <v>13924</v>
      </c>
      <c r="X2810" s="54" t="s">
        <v>100</v>
      </c>
      <c r="Y2810" s="54" t="s">
        <v>100</v>
      </c>
      <c r="Z2810" s="54" t="s">
        <v>100</v>
      </c>
      <c r="AA2810" s="54" t="s">
        <v>2278</v>
      </c>
      <c r="AB2810" s="54" t="s">
        <v>109</v>
      </c>
      <c r="AC2810" s="35" t="s">
        <v>5249</v>
      </c>
    </row>
    <row r="2811" spans="1:29" x14ac:dyDescent="0.3">
      <c r="A2811" s="36">
        <v>2817</v>
      </c>
      <c r="B2811" s="35" t="s">
        <v>4151</v>
      </c>
      <c r="C2811" s="160">
        <v>44716</v>
      </c>
      <c r="D2811" s="57">
        <v>69368387</v>
      </c>
      <c r="E2811" s="54" t="s">
        <v>1576</v>
      </c>
      <c r="F2811" s="54">
        <v>210369</v>
      </c>
      <c r="G2811" s="56" t="s">
        <v>89</v>
      </c>
      <c r="H2811" s="54" t="s">
        <v>2967</v>
      </c>
      <c r="I2811" s="54" t="s">
        <v>13686</v>
      </c>
      <c r="J2811" s="54"/>
      <c r="K2811" s="201" t="s">
        <v>24</v>
      </c>
      <c r="L2811" s="54" t="s">
        <v>10437</v>
      </c>
      <c r="M2811" s="54" t="s">
        <v>7715</v>
      </c>
      <c r="N2811" s="54">
        <v>6693269</v>
      </c>
      <c r="O2811" s="54" t="s">
        <v>13925</v>
      </c>
      <c r="P2811" s="54">
        <v>8075520313</v>
      </c>
      <c r="Q2811" s="112" t="s">
        <v>13926</v>
      </c>
      <c r="R2811" s="54" t="s">
        <v>10197</v>
      </c>
      <c r="S2811" s="54" t="s">
        <v>10197</v>
      </c>
      <c r="T2811" s="57" t="s">
        <v>13927</v>
      </c>
      <c r="U2811" s="54">
        <v>1150000</v>
      </c>
      <c r="V2811" s="54">
        <v>1500000</v>
      </c>
      <c r="W2811" s="54" t="s">
        <v>13928</v>
      </c>
      <c r="X2811" s="54" t="s">
        <v>100</v>
      </c>
      <c r="Y2811" s="54" t="s">
        <v>100</v>
      </c>
      <c r="Z2811" s="54"/>
      <c r="AA2811" s="54" t="s">
        <v>109</v>
      </c>
      <c r="AB2811" s="54" t="s">
        <v>2840</v>
      </c>
    </row>
    <row r="2812" spans="1:29" x14ac:dyDescent="0.3">
      <c r="A2812" s="36">
        <v>2818</v>
      </c>
      <c r="B2812" s="35" t="s">
        <v>4151</v>
      </c>
      <c r="C2812" s="160">
        <v>44716</v>
      </c>
      <c r="D2812" s="57">
        <v>86476807</v>
      </c>
      <c r="E2812" s="54" t="s">
        <v>1576</v>
      </c>
      <c r="F2812" s="54">
        <v>210369</v>
      </c>
      <c r="G2812" s="56" t="s">
        <v>89</v>
      </c>
      <c r="H2812" s="54" t="s">
        <v>254</v>
      </c>
      <c r="I2812" s="54" t="s">
        <v>2442</v>
      </c>
      <c r="J2812" s="54" t="s">
        <v>13929</v>
      </c>
      <c r="K2812" s="201" t="s">
        <v>24</v>
      </c>
      <c r="L2812" s="54" t="s">
        <v>8089</v>
      </c>
      <c r="M2812" s="54" t="s">
        <v>93</v>
      </c>
      <c r="N2812" s="54">
        <v>6692859</v>
      </c>
      <c r="O2812" s="54" t="s">
        <v>13930</v>
      </c>
      <c r="P2812" s="54" t="s">
        <v>13931</v>
      </c>
      <c r="Q2812" s="112" t="s">
        <v>13932</v>
      </c>
      <c r="R2812" s="54" t="s">
        <v>13933</v>
      </c>
      <c r="S2812" s="54" t="s">
        <v>6846</v>
      </c>
      <c r="T2812" s="57" t="s">
        <v>13934</v>
      </c>
      <c r="U2812" s="54">
        <v>510000</v>
      </c>
      <c r="V2812" s="54">
        <v>1200000</v>
      </c>
      <c r="W2812" s="54" t="s">
        <v>134</v>
      </c>
      <c r="X2812" s="54" t="s">
        <v>100</v>
      </c>
      <c r="Y2812" s="54" t="s">
        <v>100</v>
      </c>
      <c r="Z2812" s="54" t="s">
        <v>118</v>
      </c>
      <c r="AA2812" s="54" t="s">
        <v>767</v>
      </c>
      <c r="AB2812" s="54" t="s">
        <v>109</v>
      </c>
    </row>
    <row r="2813" spans="1:29" x14ac:dyDescent="0.3">
      <c r="A2813" s="36">
        <v>2819</v>
      </c>
      <c r="B2813" s="35" t="s">
        <v>4151</v>
      </c>
      <c r="C2813" s="160">
        <v>44716</v>
      </c>
      <c r="D2813" s="57" t="s">
        <v>13935</v>
      </c>
      <c r="E2813" s="54" t="s">
        <v>1576</v>
      </c>
      <c r="F2813" s="54">
        <v>210369</v>
      </c>
      <c r="G2813" s="56" t="s">
        <v>5551</v>
      </c>
      <c r="H2813" s="54" t="s">
        <v>12709</v>
      </c>
      <c r="I2813" s="54" t="s">
        <v>13936</v>
      </c>
      <c r="J2813" s="54"/>
      <c r="K2813" s="55" t="s">
        <v>13</v>
      </c>
      <c r="L2813" s="54" t="s">
        <v>31</v>
      </c>
      <c r="M2813" s="54" t="s">
        <v>7715</v>
      </c>
      <c r="N2813" s="54" t="s">
        <v>13937</v>
      </c>
      <c r="O2813" s="54" t="s">
        <v>13938</v>
      </c>
      <c r="P2813" s="54">
        <v>9066803052</v>
      </c>
      <c r="Q2813" s="112" t="s">
        <v>13939</v>
      </c>
      <c r="R2813" s="54" t="s">
        <v>106</v>
      </c>
      <c r="S2813" s="54" t="s">
        <v>13940</v>
      </c>
      <c r="T2813" s="57" t="s">
        <v>13941</v>
      </c>
      <c r="U2813" s="54">
        <v>700000</v>
      </c>
      <c r="V2813" s="54">
        <v>1100000</v>
      </c>
      <c r="W2813" s="54" t="s">
        <v>7064</v>
      </c>
      <c r="X2813" s="54" t="s">
        <v>100</v>
      </c>
      <c r="Y2813" s="54" t="s">
        <v>100</v>
      </c>
      <c r="Z2813" s="54"/>
      <c r="AA2813" s="54" t="s">
        <v>109</v>
      </c>
      <c r="AB2813" s="54" t="s">
        <v>109</v>
      </c>
    </row>
    <row r="2814" spans="1:29" x14ac:dyDescent="0.3">
      <c r="A2814" s="36">
        <v>2820</v>
      </c>
      <c r="B2814" s="35" t="s">
        <v>4151</v>
      </c>
      <c r="C2814" s="160">
        <v>44716</v>
      </c>
      <c r="D2814" s="57">
        <v>10663239</v>
      </c>
      <c r="E2814" s="54" t="s">
        <v>1576</v>
      </c>
      <c r="F2814" s="54">
        <v>210369</v>
      </c>
      <c r="G2814" s="56" t="s">
        <v>89</v>
      </c>
      <c r="H2814" s="54" t="s">
        <v>2967</v>
      </c>
      <c r="I2814" s="54" t="s">
        <v>13194</v>
      </c>
      <c r="J2814" s="54" t="s">
        <v>12932</v>
      </c>
      <c r="K2814" s="55" t="s">
        <v>13</v>
      </c>
      <c r="L2814" s="54" t="s">
        <v>31</v>
      </c>
      <c r="M2814" s="54" t="s">
        <v>7715</v>
      </c>
      <c r="N2814" s="54">
        <v>6689757</v>
      </c>
      <c r="O2814" s="54" t="s">
        <v>13942</v>
      </c>
      <c r="P2814" s="54">
        <v>9538192666</v>
      </c>
      <c r="Q2814" s="112" t="s">
        <v>13943</v>
      </c>
      <c r="R2814" s="54" t="s">
        <v>13146</v>
      </c>
      <c r="S2814" s="54" t="s">
        <v>13146</v>
      </c>
      <c r="T2814" s="57" t="s">
        <v>13944</v>
      </c>
      <c r="U2814" s="54" t="s">
        <v>13945</v>
      </c>
      <c r="V2814" s="54" t="s">
        <v>13946</v>
      </c>
      <c r="W2814" s="54" t="s">
        <v>10186</v>
      </c>
      <c r="X2814" s="54" t="s">
        <v>235</v>
      </c>
      <c r="Y2814" s="54" t="s">
        <v>100</v>
      </c>
      <c r="Z2814" s="54" t="s">
        <v>100</v>
      </c>
      <c r="AA2814" s="54" t="s">
        <v>4669</v>
      </c>
      <c r="AB2814" s="54" t="s">
        <v>109</v>
      </c>
      <c r="AC2814" s="35" t="s">
        <v>2019</v>
      </c>
    </row>
    <row r="2815" spans="1:29" x14ac:dyDescent="0.3">
      <c r="A2815" s="36">
        <v>2821</v>
      </c>
      <c r="B2815" s="35" t="s">
        <v>4151</v>
      </c>
      <c r="C2815" s="160">
        <v>44716</v>
      </c>
      <c r="D2815" s="57">
        <v>10663239</v>
      </c>
      <c r="E2815" s="54" t="s">
        <v>1576</v>
      </c>
      <c r="F2815" s="54">
        <v>210369</v>
      </c>
      <c r="G2815" s="56" t="s">
        <v>89</v>
      </c>
      <c r="H2815" s="54" t="s">
        <v>2967</v>
      </c>
      <c r="I2815" s="54" t="s">
        <v>13194</v>
      </c>
      <c r="J2815" s="54" t="s">
        <v>12932</v>
      </c>
      <c r="K2815" s="55" t="s">
        <v>13</v>
      </c>
      <c r="L2815" s="54" t="s">
        <v>31</v>
      </c>
      <c r="M2815" s="54" t="s">
        <v>7715</v>
      </c>
      <c r="N2815" s="54">
        <v>724112</v>
      </c>
      <c r="O2815" s="54" t="s">
        <v>13947</v>
      </c>
      <c r="P2815" s="54">
        <v>7090232839</v>
      </c>
      <c r="Q2815" s="112" t="s">
        <v>13948</v>
      </c>
      <c r="R2815" s="54" t="s">
        <v>13146</v>
      </c>
      <c r="S2815" s="54" t="s">
        <v>13146</v>
      </c>
      <c r="T2815" s="57" t="s">
        <v>981</v>
      </c>
      <c r="U2815" s="54" t="s">
        <v>9168</v>
      </c>
      <c r="V2815" s="54" t="s">
        <v>5079</v>
      </c>
      <c r="W2815" s="54" t="s">
        <v>13949</v>
      </c>
      <c r="X2815" s="54" t="s">
        <v>100</v>
      </c>
      <c r="Y2815" s="54" t="s">
        <v>100</v>
      </c>
      <c r="Z2815" s="54" t="s">
        <v>100</v>
      </c>
      <c r="AA2815" s="54" t="s">
        <v>109</v>
      </c>
      <c r="AB2815" s="54" t="s">
        <v>109</v>
      </c>
      <c r="AC2815" s="35" t="s">
        <v>2019</v>
      </c>
    </row>
    <row r="2816" spans="1:29" x14ac:dyDescent="0.3">
      <c r="A2816" s="36">
        <v>2822</v>
      </c>
      <c r="B2816" s="35" t="s">
        <v>4151</v>
      </c>
      <c r="C2816" s="205">
        <v>44718</v>
      </c>
      <c r="D2816" s="57">
        <v>39733572</v>
      </c>
      <c r="E2816" s="57" t="s">
        <v>6</v>
      </c>
      <c r="F2816" s="57">
        <v>221395</v>
      </c>
      <c r="G2816" s="56" t="s">
        <v>89</v>
      </c>
      <c r="H2816" s="57" t="s">
        <v>12080</v>
      </c>
      <c r="I2816" s="57" t="s">
        <v>951</v>
      </c>
      <c r="J2816" s="57" t="s">
        <v>13950</v>
      </c>
      <c r="K2816" s="54" t="s">
        <v>38</v>
      </c>
      <c r="L2816" s="57" t="s">
        <v>10051</v>
      </c>
      <c r="M2816" s="54" t="s">
        <v>93</v>
      </c>
      <c r="N2816" s="57" t="s">
        <v>13951</v>
      </c>
      <c r="O2816" s="57" t="s">
        <v>13952</v>
      </c>
      <c r="P2816" s="57">
        <v>8790031496</v>
      </c>
      <c r="Q2816" s="112" t="s">
        <v>13953</v>
      </c>
      <c r="R2816" s="57" t="s">
        <v>13954</v>
      </c>
      <c r="S2816" s="57" t="s">
        <v>569</v>
      </c>
      <c r="T2816" s="57" t="s">
        <v>13955</v>
      </c>
      <c r="U2816" s="57" t="s">
        <v>13956</v>
      </c>
      <c r="V2816" s="57" t="s">
        <v>7401</v>
      </c>
      <c r="W2816" s="57" t="s">
        <v>13256</v>
      </c>
      <c r="X2816" s="57" t="s">
        <v>128</v>
      </c>
      <c r="Y2816" s="57" t="s">
        <v>128</v>
      </c>
      <c r="Z2816" s="57" t="s">
        <v>128</v>
      </c>
      <c r="AA2816" s="57" t="s">
        <v>101</v>
      </c>
      <c r="AB2816" s="57" t="s">
        <v>109</v>
      </c>
      <c r="AC2816" s="57" t="s">
        <v>13957</v>
      </c>
    </row>
    <row r="2817" spans="1:29" x14ac:dyDescent="0.3">
      <c r="A2817" s="36">
        <v>2823</v>
      </c>
      <c r="B2817" s="35" t="s">
        <v>4151</v>
      </c>
      <c r="C2817" s="205">
        <v>44718</v>
      </c>
      <c r="D2817" s="57">
        <v>39733572</v>
      </c>
      <c r="E2817" s="57" t="s">
        <v>6</v>
      </c>
      <c r="F2817" s="57">
        <v>221395</v>
      </c>
      <c r="G2817" s="56" t="s">
        <v>89</v>
      </c>
      <c r="H2817" s="57" t="s">
        <v>12080</v>
      </c>
      <c r="I2817" s="57" t="s">
        <v>951</v>
      </c>
      <c r="J2817" s="57" t="s">
        <v>13950</v>
      </c>
      <c r="K2817" s="54" t="s">
        <v>38</v>
      </c>
      <c r="L2817" s="57" t="s">
        <v>10051</v>
      </c>
      <c r="M2817" s="54" t="s">
        <v>93</v>
      </c>
      <c r="N2817" s="188">
        <v>6694509</v>
      </c>
      <c r="O2817" s="57" t="s">
        <v>13958</v>
      </c>
      <c r="P2817" s="57">
        <v>8494920007</v>
      </c>
      <c r="Q2817" s="112" t="s">
        <v>13959</v>
      </c>
      <c r="R2817" s="57" t="s">
        <v>1462</v>
      </c>
      <c r="S2817" s="57" t="s">
        <v>1462</v>
      </c>
      <c r="T2817" s="217" t="s">
        <v>13960</v>
      </c>
      <c r="U2817" s="57" t="s">
        <v>13961</v>
      </c>
      <c r="V2817" s="57" t="s">
        <v>12807</v>
      </c>
      <c r="W2817" s="57" t="s">
        <v>347</v>
      </c>
      <c r="X2817" s="57" t="s">
        <v>128</v>
      </c>
      <c r="Y2817" s="57" t="s">
        <v>128</v>
      </c>
      <c r="Z2817" s="57" t="s">
        <v>128</v>
      </c>
      <c r="AA2817" s="57" t="s">
        <v>109</v>
      </c>
      <c r="AB2817" s="57" t="s">
        <v>109</v>
      </c>
      <c r="AC2817" s="57" t="s">
        <v>13962</v>
      </c>
    </row>
    <row r="2818" spans="1:29" x14ac:dyDescent="0.3">
      <c r="A2818" s="36">
        <v>2824</v>
      </c>
      <c r="B2818" s="35" t="s">
        <v>4151</v>
      </c>
      <c r="C2818" s="205">
        <v>44718</v>
      </c>
      <c r="D2818" s="57">
        <v>39733572</v>
      </c>
      <c r="E2818" s="57" t="s">
        <v>6</v>
      </c>
      <c r="F2818" s="57">
        <v>221395</v>
      </c>
      <c r="G2818" s="56" t="s">
        <v>89</v>
      </c>
      <c r="H2818" s="57" t="s">
        <v>12080</v>
      </c>
      <c r="I2818" s="57" t="s">
        <v>951</v>
      </c>
      <c r="J2818" s="57" t="s">
        <v>13950</v>
      </c>
      <c r="K2818" s="54" t="s">
        <v>38</v>
      </c>
      <c r="L2818" s="57" t="s">
        <v>10051</v>
      </c>
      <c r="M2818" s="54" t="s">
        <v>93</v>
      </c>
      <c r="N2818" s="188">
        <v>6703379</v>
      </c>
      <c r="O2818" s="196" t="s">
        <v>13963</v>
      </c>
      <c r="P2818" s="57">
        <v>9962228951</v>
      </c>
      <c r="Q2818" s="112" t="s">
        <v>13964</v>
      </c>
      <c r="R2818" s="57" t="s">
        <v>1872</v>
      </c>
      <c r="S2818" s="57" t="s">
        <v>1872</v>
      </c>
      <c r="T2818" s="211" t="s">
        <v>13965</v>
      </c>
      <c r="U2818" s="57" t="s">
        <v>13966</v>
      </c>
      <c r="V2818" s="57" t="s">
        <v>13967</v>
      </c>
      <c r="W2818" s="57" t="s">
        <v>347</v>
      </c>
      <c r="X2818" s="57" t="s">
        <v>128</v>
      </c>
      <c r="Y2818" s="57" t="s">
        <v>128</v>
      </c>
      <c r="Z2818" s="57" t="s">
        <v>128</v>
      </c>
      <c r="AA2818" s="57" t="s">
        <v>109</v>
      </c>
      <c r="AB2818" s="57" t="s">
        <v>109</v>
      </c>
      <c r="AC2818" s="57" t="s">
        <v>13968</v>
      </c>
    </row>
    <row r="2819" spans="1:29" x14ac:dyDescent="0.3">
      <c r="A2819" s="36">
        <v>2825</v>
      </c>
      <c r="B2819" s="35" t="s">
        <v>4151</v>
      </c>
      <c r="C2819" s="205">
        <v>44718</v>
      </c>
      <c r="D2819" s="57">
        <v>39733572</v>
      </c>
      <c r="E2819" s="57" t="s">
        <v>6</v>
      </c>
      <c r="F2819" s="57">
        <v>221395</v>
      </c>
      <c r="G2819" s="56" t="s">
        <v>89</v>
      </c>
      <c r="H2819" s="57" t="s">
        <v>12080</v>
      </c>
      <c r="I2819" s="57" t="s">
        <v>951</v>
      </c>
      <c r="J2819" s="57" t="s">
        <v>13950</v>
      </c>
      <c r="K2819" s="54" t="s">
        <v>38</v>
      </c>
      <c r="L2819" s="57" t="s">
        <v>10051</v>
      </c>
      <c r="M2819" s="54" t="s">
        <v>93</v>
      </c>
      <c r="N2819" s="57">
        <v>6692455</v>
      </c>
      <c r="O2819" s="57" t="s">
        <v>13969</v>
      </c>
      <c r="P2819" s="57">
        <v>9975707319</v>
      </c>
      <c r="Q2819" s="112" t="s">
        <v>13970</v>
      </c>
      <c r="R2819" s="57" t="s">
        <v>176</v>
      </c>
      <c r="S2819" s="57" t="s">
        <v>170</v>
      </c>
      <c r="T2819" s="57" t="s">
        <v>13971</v>
      </c>
      <c r="U2819" s="57" t="s">
        <v>6439</v>
      </c>
      <c r="V2819" s="57" t="s">
        <v>2151</v>
      </c>
      <c r="W2819" s="57" t="s">
        <v>13256</v>
      </c>
      <c r="X2819" s="57" t="s">
        <v>128</v>
      </c>
      <c r="Y2819" s="57" t="s">
        <v>128</v>
      </c>
      <c r="Z2819" s="57" t="s">
        <v>128</v>
      </c>
      <c r="AA2819" s="57" t="s">
        <v>109</v>
      </c>
      <c r="AB2819" s="57" t="s">
        <v>109</v>
      </c>
      <c r="AC2819" s="57" t="s">
        <v>13972</v>
      </c>
    </row>
    <row r="2820" spans="1:29" x14ac:dyDescent="0.3">
      <c r="A2820" s="36">
        <v>2826</v>
      </c>
      <c r="B2820" s="35" t="s">
        <v>4151</v>
      </c>
      <c r="C2820" s="160">
        <v>44718</v>
      </c>
      <c r="D2820" s="57">
        <v>21977931</v>
      </c>
      <c r="E2820" s="54" t="s">
        <v>1576</v>
      </c>
      <c r="F2820" s="54">
        <v>210369</v>
      </c>
      <c r="G2820" s="56" t="s">
        <v>89</v>
      </c>
      <c r="H2820" s="54" t="s">
        <v>90</v>
      </c>
      <c r="I2820" s="54" t="s">
        <v>9581</v>
      </c>
      <c r="J2820" s="54" t="s">
        <v>9581</v>
      </c>
      <c r="K2820" s="201" t="s">
        <v>38</v>
      </c>
      <c r="L2820" s="54" t="s">
        <v>1079</v>
      </c>
      <c r="M2820" s="54" t="s">
        <v>93</v>
      </c>
      <c r="N2820" s="54">
        <v>6693417</v>
      </c>
      <c r="O2820" s="54" t="s">
        <v>13973</v>
      </c>
      <c r="P2820" s="54">
        <v>8639745088</v>
      </c>
      <c r="Q2820" s="112" t="s">
        <v>13974</v>
      </c>
      <c r="R2820" s="54" t="s">
        <v>1267</v>
      </c>
      <c r="S2820" s="54" t="s">
        <v>1267</v>
      </c>
      <c r="T2820" s="57" t="s">
        <v>13975</v>
      </c>
      <c r="U2820" s="54">
        <v>700000</v>
      </c>
      <c r="V2820" s="54">
        <v>1500000</v>
      </c>
      <c r="W2820" s="54" t="s">
        <v>12859</v>
      </c>
      <c r="X2820" s="54" t="s">
        <v>100</v>
      </c>
      <c r="Y2820" s="54" t="s">
        <v>100</v>
      </c>
      <c r="Z2820" s="54" t="s">
        <v>100</v>
      </c>
      <c r="AA2820" s="54" t="s">
        <v>109</v>
      </c>
      <c r="AB2820" s="54" t="s">
        <v>109</v>
      </c>
      <c r="AC2820" s="35">
        <v>35301</v>
      </c>
    </row>
    <row r="2821" spans="1:29" x14ac:dyDescent="0.3">
      <c r="A2821" s="36">
        <v>2827</v>
      </c>
      <c r="B2821" s="35" t="s">
        <v>4151</v>
      </c>
      <c r="C2821" s="160">
        <v>44718</v>
      </c>
      <c r="D2821" s="57">
        <v>21977931</v>
      </c>
      <c r="E2821" s="54" t="s">
        <v>1576</v>
      </c>
      <c r="F2821" s="54">
        <v>210369</v>
      </c>
      <c r="G2821" s="56" t="s">
        <v>89</v>
      </c>
      <c r="H2821" s="54" t="s">
        <v>90</v>
      </c>
      <c r="I2821" s="54" t="s">
        <v>9581</v>
      </c>
      <c r="J2821" s="54" t="s">
        <v>9581</v>
      </c>
      <c r="K2821" s="201" t="s">
        <v>18</v>
      </c>
      <c r="L2821" s="54" t="s">
        <v>5223</v>
      </c>
      <c r="M2821" s="54" t="s">
        <v>93</v>
      </c>
      <c r="N2821" s="54">
        <v>6715871</v>
      </c>
      <c r="O2821" s="54" t="s">
        <v>13976</v>
      </c>
      <c r="P2821" s="54">
        <v>8317696693</v>
      </c>
      <c r="Q2821" s="112" t="s">
        <v>13977</v>
      </c>
      <c r="R2821" s="54" t="s">
        <v>2551</v>
      </c>
      <c r="S2821" s="54" t="s">
        <v>2551</v>
      </c>
      <c r="T2821" s="57" t="s">
        <v>13978</v>
      </c>
      <c r="U2821" s="54">
        <v>900000</v>
      </c>
      <c r="V2821" s="54">
        <v>1400000</v>
      </c>
      <c r="W2821" s="54" t="s">
        <v>630</v>
      </c>
      <c r="X2821" s="54" t="s">
        <v>100</v>
      </c>
      <c r="Y2821" s="54" t="s">
        <v>100</v>
      </c>
      <c r="Z2821" s="54" t="s">
        <v>100</v>
      </c>
      <c r="AA2821" s="54" t="s">
        <v>101</v>
      </c>
      <c r="AB2821" s="54" t="s">
        <v>109</v>
      </c>
      <c r="AC2821" s="35">
        <v>32329</v>
      </c>
    </row>
    <row r="2822" spans="1:29" ht="28.8" x14ac:dyDescent="0.3">
      <c r="A2822" s="36">
        <v>2828</v>
      </c>
      <c r="B2822" s="35" t="s">
        <v>4151</v>
      </c>
      <c r="C2822" s="160">
        <v>44718</v>
      </c>
      <c r="D2822" s="57">
        <v>69368387</v>
      </c>
      <c r="E2822" s="54" t="s">
        <v>1576</v>
      </c>
      <c r="F2822" s="54">
        <v>210369</v>
      </c>
      <c r="G2822" s="56" t="s">
        <v>5551</v>
      </c>
      <c r="H2822" s="54" t="s">
        <v>9061</v>
      </c>
      <c r="I2822" s="54" t="s">
        <v>2091</v>
      </c>
      <c r="J2822" s="54" t="s">
        <v>11385</v>
      </c>
      <c r="K2822" s="201" t="s">
        <v>13</v>
      </c>
      <c r="L2822" s="54" t="s">
        <v>621</v>
      </c>
      <c r="M2822" s="54" t="s">
        <v>7715</v>
      </c>
      <c r="N2822" s="54">
        <v>6730341</v>
      </c>
      <c r="O2822" s="54" t="s">
        <v>13979</v>
      </c>
      <c r="P2822" s="54">
        <v>8359848800</v>
      </c>
      <c r="Q2822" s="112" t="s">
        <v>13980</v>
      </c>
      <c r="R2822" s="54" t="s">
        <v>2320</v>
      </c>
      <c r="S2822" s="54" t="s">
        <v>2320</v>
      </c>
      <c r="T2822" s="57" t="s">
        <v>218</v>
      </c>
      <c r="U2822" s="54">
        <v>590000</v>
      </c>
      <c r="V2822" s="54">
        <v>2000000</v>
      </c>
      <c r="W2822" s="54" t="s">
        <v>13981</v>
      </c>
      <c r="X2822" s="54" t="s">
        <v>100</v>
      </c>
      <c r="Y2822" s="54" t="s">
        <v>100</v>
      </c>
      <c r="Z2822" s="54"/>
      <c r="AA2822" s="54" t="s">
        <v>109</v>
      </c>
      <c r="AB2822" s="54" t="s">
        <v>109</v>
      </c>
      <c r="AC2822" s="35" t="s">
        <v>13982</v>
      </c>
    </row>
    <row r="2823" spans="1:29" ht="28.8" x14ac:dyDescent="0.3">
      <c r="A2823" s="36">
        <v>2829</v>
      </c>
      <c r="B2823" s="35" t="s">
        <v>4151</v>
      </c>
      <c r="C2823" s="160">
        <v>44718</v>
      </c>
      <c r="D2823" s="57">
        <v>86030217</v>
      </c>
      <c r="E2823" s="54" t="s">
        <v>1576</v>
      </c>
      <c r="F2823" s="54">
        <v>210369</v>
      </c>
      <c r="G2823" s="56" t="s">
        <v>5551</v>
      </c>
      <c r="H2823" s="54" t="s">
        <v>9061</v>
      </c>
      <c r="I2823" s="54" t="s">
        <v>2091</v>
      </c>
      <c r="J2823" s="54" t="s">
        <v>13983</v>
      </c>
      <c r="K2823" s="201" t="s">
        <v>24</v>
      </c>
      <c r="L2823" s="54" t="s">
        <v>10437</v>
      </c>
      <c r="M2823" s="54" t="s">
        <v>7715</v>
      </c>
      <c r="N2823" s="54">
        <v>6715948</v>
      </c>
      <c r="O2823" s="54" t="s">
        <v>13984</v>
      </c>
      <c r="P2823" s="54">
        <v>7904100344</v>
      </c>
      <c r="Q2823" s="112" t="s">
        <v>13985</v>
      </c>
      <c r="R2823" s="54" t="s">
        <v>2155</v>
      </c>
      <c r="S2823" s="54" t="s">
        <v>2155</v>
      </c>
      <c r="T2823" s="57" t="s">
        <v>218</v>
      </c>
      <c r="U2823" s="54">
        <v>1130000</v>
      </c>
      <c r="V2823" s="54">
        <v>2500000</v>
      </c>
      <c r="W2823" s="54" t="s">
        <v>13986</v>
      </c>
      <c r="X2823" s="54" t="s">
        <v>100</v>
      </c>
      <c r="Y2823" s="54" t="s">
        <v>100</v>
      </c>
      <c r="Z2823" s="54"/>
      <c r="AA2823" s="54" t="s">
        <v>109</v>
      </c>
      <c r="AB2823" s="54" t="s">
        <v>109</v>
      </c>
      <c r="AC2823" s="35" t="s">
        <v>13987</v>
      </c>
    </row>
    <row r="2824" spans="1:29" ht="28.8" x14ac:dyDescent="0.3">
      <c r="A2824" s="36">
        <v>2830</v>
      </c>
      <c r="B2824" s="35" t="s">
        <v>4151</v>
      </c>
      <c r="C2824" s="160">
        <v>44718</v>
      </c>
      <c r="D2824" s="57">
        <v>86030217</v>
      </c>
      <c r="E2824" s="54" t="s">
        <v>1576</v>
      </c>
      <c r="F2824" s="54">
        <v>210369</v>
      </c>
      <c r="G2824" s="56" t="s">
        <v>5551</v>
      </c>
      <c r="H2824" s="54" t="s">
        <v>9061</v>
      </c>
      <c r="I2824" s="54" t="s">
        <v>2091</v>
      </c>
      <c r="J2824" s="54" t="s">
        <v>13983</v>
      </c>
      <c r="K2824" s="201" t="s">
        <v>46</v>
      </c>
      <c r="L2824" s="54" t="s">
        <v>11679</v>
      </c>
      <c r="M2824" s="54" t="s">
        <v>7715</v>
      </c>
      <c r="N2824" s="54">
        <v>6720341</v>
      </c>
      <c r="O2824" s="54" t="s">
        <v>13988</v>
      </c>
      <c r="P2824" s="54">
        <v>8117088067</v>
      </c>
      <c r="Q2824" s="112" t="s">
        <v>13989</v>
      </c>
      <c r="R2824" s="54" t="s">
        <v>140</v>
      </c>
      <c r="S2824" s="54" t="s">
        <v>140</v>
      </c>
      <c r="T2824" s="57" t="s">
        <v>218</v>
      </c>
      <c r="U2824" s="54">
        <v>700000</v>
      </c>
      <c r="V2824" s="54">
        <v>1700000</v>
      </c>
      <c r="W2824" s="54" t="s">
        <v>13990</v>
      </c>
      <c r="X2824" s="54" t="s">
        <v>100</v>
      </c>
      <c r="Y2824" s="54" t="s">
        <v>100</v>
      </c>
      <c r="Z2824" s="54"/>
      <c r="AA2824" s="54" t="s">
        <v>109</v>
      </c>
      <c r="AB2824" s="54" t="s">
        <v>109</v>
      </c>
      <c r="AC2824" s="35" t="s">
        <v>13991</v>
      </c>
    </row>
    <row r="2825" spans="1:29" x14ac:dyDescent="0.3">
      <c r="A2825" s="36">
        <v>2831</v>
      </c>
      <c r="B2825" s="35" t="s">
        <v>4151</v>
      </c>
      <c r="C2825" s="160">
        <v>44718</v>
      </c>
      <c r="D2825" s="57">
        <v>31159822</v>
      </c>
      <c r="E2825" s="54" t="s">
        <v>1576</v>
      </c>
      <c r="F2825" s="54">
        <v>210369</v>
      </c>
      <c r="G2825" s="56" t="s">
        <v>7694</v>
      </c>
      <c r="H2825" s="54" t="s">
        <v>90</v>
      </c>
      <c r="I2825" s="54" t="s">
        <v>6197</v>
      </c>
      <c r="J2825" s="54" t="s">
        <v>13877</v>
      </c>
      <c r="K2825" s="201" t="s">
        <v>18</v>
      </c>
      <c r="L2825" s="54" t="s">
        <v>745</v>
      </c>
      <c r="M2825" s="54" t="s">
        <v>93</v>
      </c>
      <c r="N2825" s="54">
        <v>6718344</v>
      </c>
      <c r="O2825" s="54" t="s">
        <v>13992</v>
      </c>
      <c r="P2825" s="54" t="s">
        <v>13993</v>
      </c>
      <c r="Q2825" s="112" t="s">
        <v>13994</v>
      </c>
      <c r="R2825" s="54" t="s">
        <v>13995</v>
      </c>
      <c r="S2825" s="54" t="s">
        <v>1318</v>
      </c>
      <c r="T2825" s="57" t="s">
        <v>13996</v>
      </c>
      <c r="U2825" s="54" t="s">
        <v>5730</v>
      </c>
      <c r="V2825" s="54" t="s">
        <v>11544</v>
      </c>
      <c r="W2825" s="54" t="s">
        <v>347</v>
      </c>
      <c r="X2825" s="54" t="s">
        <v>100</v>
      </c>
      <c r="Y2825" s="54" t="s">
        <v>100</v>
      </c>
      <c r="Z2825" s="54" t="s">
        <v>100</v>
      </c>
      <c r="AA2825" s="54" t="s">
        <v>267</v>
      </c>
      <c r="AB2825" s="54" t="s">
        <v>109</v>
      </c>
      <c r="AC2825" s="35" t="s">
        <v>7022</v>
      </c>
    </row>
    <row r="2826" spans="1:29" x14ac:dyDescent="0.3">
      <c r="A2826" s="36">
        <v>2832</v>
      </c>
      <c r="B2826" s="35" t="s">
        <v>4151</v>
      </c>
      <c r="C2826" s="160">
        <v>44718</v>
      </c>
      <c r="D2826" s="57">
        <v>21977931</v>
      </c>
      <c r="E2826" s="54" t="s">
        <v>1576</v>
      </c>
      <c r="F2826" s="54">
        <v>210369</v>
      </c>
      <c r="G2826" s="56" t="s">
        <v>5551</v>
      </c>
      <c r="H2826" s="54" t="s">
        <v>8763</v>
      </c>
      <c r="I2826" s="54" t="s">
        <v>13997</v>
      </c>
      <c r="J2826" s="54"/>
      <c r="K2826" s="201" t="s">
        <v>24</v>
      </c>
      <c r="L2826" s="54" t="s">
        <v>8089</v>
      </c>
      <c r="M2826" s="54" t="s">
        <v>13704</v>
      </c>
      <c r="N2826" s="54" t="s">
        <v>13998</v>
      </c>
      <c r="O2826" s="54" t="s">
        <v>13999</v>
      </c>
      <c r="P2826" s="54">
        <v>8147537175</v>
      </c>
      <c r="Q2826" s="112" t="s">
        <v>14000</v>
      </c>
      <c r="R2826" s="54" t="s">
        <v>6102</v>
      </c>
      <c r="S2826" s="54" t="s">
        <v>14001</v>
      </c>
      <c r="T2826" s="57" t="s">
        <v>14002</v>
      </c>
      <c r="U2826" s="54">
        <v>1200000</v>
      </c>
      <c r="V2826" s="54">
        <v>2300000</v>
      </c>
      <c r="W2826" s="54" t="s">
        <v>7094</v>
      </c>
      <c r="X2826" s="54" t="s">
        <v>100</v>
      </c>
      <c r="Y2826" s="54" t="s">
        <v>100</v>
      </c>
      <c r="Z2826" s="54" t="s">
        <v>100</v>
      </c>
      <c r="AA2826" s="54" t="s">
        <v>109</v>
      </c>
      <c r="AB2826" s="54" t="s">
        <v>109</v>
      </c>
      <c r="AC2826" s="35" t="s">
        <v>14003</v>
      </c>
    </row>
    <row r="2827" spans="1:29" ht="28.8" x14ac:dyDescent="0.3">
      <c r="A2827" s="36">
        <v>2833</v>
      </c>
      <c r="B2827" s="35" t="s">
        <v>4151</v>
      </c>
      <c r="C2827" s="160">
        <v>44718</v>
      </c>
      <c r="D2827" s="57">
        <v>31159822</v>
      </c>
      <c r="E2827" s="54" t="s">
        <v>1576</v>
      </c>
      <c r="F2827" s="54">
        <v>210369</v>
      </c>
      <c r="G2827" s="56" t="s">
        <v>89</v>
      </c>
      <c r="H2827" s="54" t="s">
        <v>254</v>
      </c>
      <c r="I2827" s="54" t="s">
        <v>10608</v>
      </c>
      <c r="J2827" s="54" t="s">
        <v>14004</v>
      </c>
      <c r="K2827" s="201" t="s">
        <v>11</v>
      </c>
      <c r="L2827" s="54" t="s">
        <v>11</v>
      </c>
      <c r="M2827" s="54" t="s">
        <v>93</v>
      </c>
      <c r="N2827" s="54">
        <v>6732683</v>
      </c>
      <c r="O2827" s="54" t="s">
        <v>14005</v>
      </c>
      <c r="P2827" s="54" t="s">
        <v>14006</v>
      </c>
      <c r="Q2827" s="112" t="s">
        <v>14007</v>
      </c>
      <c r="R2827" s="54" t="s">
        <v>660</v>
      </c>
      <c r="S2827" s="54" t="s">
        <v>506</v>
      </c>
      <c r="T2827" s="57" t="s">
        <v>14008</v>
      </c>
      <c r="U2827" s="54">
        <v>1450000</v>
      </c>
      <c r="V2827" s="54">
        <v>2800000</v>
      </c>
      <c r="W2827" s="54" t="s">
        <v>14009</v>
      </c>
      <c r="X2827" s="54" t="s">
        <v>100</v>
      </c>
      <c r="Y2827" s="54" t="s">
        <v>100</v>
      </c>
      <c r="Z2827" s="54" t="s">
        <v>118</v>
      </c>
      <c r="AA2827" s="54" t="s">
        <v>109</v>
      </c>
      <c r="AB2827" s="54" t="s">
        <v>109</v>
      </c>
      <c r="AC2827" s="35" t="s">
        <v>14010</v>
      </c>
    </row>
    <row r="2828" spans="1:29" x14ac:dyDescent="0.3">
      <c r="A2828" s="36">
        <v>2834</v>
      </c>
      <c r="B2828" s="35" t="s">
        <v>4151</v>
      </c>
      <c r="C2828" s="194">
        <v>44718</v>
      </c>
      <c r="D2828" s="100">
        <v>59031731</v>
      </c>
      <c r="E2828" s="56" t="s">
        <v>6</v>
      </c>
      <c r="F2828" s="56">
        <v>221395</v>
      </c>
      <c r="G2828" s="56" t="s">
        <v>89</v>
      </c>
      <c r="H2828" s="56" t="s">
        <v>7324</v>
      </c>
      <c r="I2828" s="100" t="s">
        <v>1098</v>
      </c>
      <c r="J2828" s="100" t="s">
        <v>14011</v>
      </c>
      <c r="K2828" s="54" t="s">
        <v>18</v>
      </c>
      <c r="L2828" s="56" t="s">
        <v>15145</v>
      </c>
      <c r="M2828" s="54" t="s">
        <v>93</v>
      </c>
      <c r="N2828" s="100">
        <v>3254292</v>
      </c>
      <c r="O2828" s="132" t="s">
        <v>14012</v>
      </c>
      <c r="P2828" s="100">
        <v>7205228734</v>
      </c>
      <c r="Q2828" s="60" t="s">
        <v>14013</v>
      </c>
      <c r="R2828" s="100" t="s">
        <v>370</v>
      </c>
      <c r="S2828" s="100" t="s">
        <v>10115</v>
      </c>
      <c r="T2828" s="100" t="s">
        <v>14014</v>
      </c>
      <c r="U2828" s="100">
        <v>1000000</v>
      </c>
      <c r="V2828" s="100">
        <v>1400000</v>
      </c>
      <c r="W2828" s="100" t="s">
        <v>14015</v>
      </c>
      <c r="X2828" s="100" t="s">
        <v>173</v>
      </c>
      <c r="Y2828" s="100" t="s">
        <v>128</v>
      </c>
      <c r="Z2828" s="100" t="s">
        <v>118</v>
      </c>
      <c r="AA2828" s="100" t="s">
        <v>109</v>
      </c>
      <c r="AB2828" s="100" t="s">
        <v>109</v>
      </c>
      <c r="AC2828" s="100" t="s">
        <v>14016</v>
      </c>
    </row>
    <row r="2829" spans="1:29" x14ac:dyDescent="0.3">
      <c r="A2829" s="36">
        <v>2835</v>
      </c>
      <c r="B2829" s="35" t="s">
        <v>4151</v>
      </c>
      <c r="C2829" s="194">
        <v>44718</v>
      </c>
      <c r="D2829" s="55">
        <v>27081122</v>
      </c>
      <c r="E2829" s="56" t="s">
        <v>6</v>
      </c>
      <c r="F2829" s="56">
        <v>221395</v>
      </c>
      <c r="G2829" s="56" t="s">
        <v>89</v>
      </c>
      <c r="H2829" s="55" t="s">
        <v>90</v>
      </c>
      <c r="I2829" s="55" t="s">
        <v>14017</v>
      </c>
      <c r="J2829" s="55" t="s">
        <v>14018</v>
      </c>
      <c r="K2829" s="54" t="s">
        <v>38</v>
      </c>
      <c r="L2829" s="56" t="s">
        <v>1416</v>
      </c>
      <c r="M2829" s="55" t="s">
        <v>93</v>
      </c>
      <c r="N2829" s="55">
        <v>6742444</v>
      </c>
      <c r="O2829" s="55" t="s">
        <v>14019</v>
      </c>
      <c r="P2829" s="55">
        <v>9986557810</v>
      </c>
      <c r="Q2829" s="60" t="s">
        <v>14020</v>
      </c>
      <c r="R2829" s="55" t="s">
        <v>743</v>
      </c>
      <c r="S2829" s="55" t="s">
        <v>754</v>
      </c>
      <c r="T2829" s="55" t="s">
        <v>765</v>
      </c>
      <c r="U2829" s="55">
        <v>1000000</v>
      </c>
      <c r="V2829" s="55">
        <v>2500000</v>
      </c>
      <c r="W2829" s="55" t="s">
        <v>14021</v>
      </c>
      <c r="X2829" s="55" t="s">
        <v>100</v>
      </c>
      <c r="Y2829" s="55" t="s">
        <v>100</v>
      </c>
      <c r="Z2829" s="55" t="s">
        <v>100</v>
      </c>
      <c r="AA2829" s="55" t="s">
        <v>767</v>
      </c>
      <c r="AB2829" s="55" t="s">
        <v>109</v>
      </c>
      <c r="AC2829" s="55" t="s">
        <v>14022</v>
      </c>
    </row>
    <row r="2830" spans="1:29" x14ac:dyDescent="0.3">
      <c r="A2830" s="36">
        <v>2836</v>
      </c>
      <c r="B2830" s="35" t="s">
        <v>4151</v>
      </c>
      <c r="C2830" s="194">
        <v>44718</v>
      </c>
      <c r="D2830" s="219">
        <v>45212392</v>
      </c>
      <c r="E2830" s="219" t="s">
        <v>6</v>
      </c>
      <c r="F2830" s="219">
        <v>221395</v>
      </c>
      <c r="G2830" s="56" t="s">
        <v>89</v>
      </c>
      <c r="H2830" s="219" t="s">
        <v>7324</v>
      </c>
      <c r="I2830" s="100" t="s">
        <v>13548</v>
      </c>
      <c r="J2830" s="219" t="s">
        <v>13618</v>
      </c>
      <c r="K2830" s="54" t="s">
        <v>18</v>
      </c>
      <c r="L2830" s="56" t="s">
        <v>13750</v>
      </c>
      <c r="M2830" s="55" t="s">
        <v>93</v>
      </c>
      <c r="N2830" s="219">
        <v>6665048</v>
      </c>
      <c r="O2830" s="199" t="s">
        <v>14023</v>
      </c>
      <c r="P2830" s="57">
        <v>7974421355</v>
      </c>
      <c r="Q2830" s="112" t="s">
        <v>13551</v>
      </c>
      <c r="R2830" s="57" t="s">
        <v>2319</v>
      </c>
      <c r="S2830" s="57" t="s">
        <v>2320</v>
      </c>
      <c r="T2830" s="57" t="s">
        <v>14024</v>
      </c>
      <c r="U2830" s="204">
        <v>240000</v>
      </c>
      <c r="V2830" s="204">
        <v>520000</v>
      </c>
      <c r="W2830" s="57" t="s">
        <v>14025</v>
      </c>
      <c r="X2830" s="219" t="s">
        <v>128</v>
      </c>
      <c r="Y2830" s="219" t="s">
        <v>128</v>
      </c>
      <c r="Z2830" s="219" t="s">
        <v>128</v>
      </c>
      <c r="AA2830" s="57" t="s">
        <v>378</v>
      </c>
      <c r="AB2830" s="57" t="s">
        <v>401</v>
      </c>
      <c r="AC2830" s="219" t="s">
        <v>8578</v>
      </c>
    </row>
    <row r="2831" spans="1:29" x14ac:dyDescent="0.3">
      <c r="A2831" s="36">
        <v>2837</v>
      </c>
      <c r="B2831" s="35" t="s">
        <v>4151</v>
      </c>
      <c r="C2831" s="194">
        <v>44718</v>
      </c>
      <c r="D2831" s="219">
        <v>45212392</v>
      </c>
      <c r="E2831" s="219" t="s">
        <v>6</v>
      </c>
      <c r="F2831" s="219">
        <v>221395</v>
      </c>
      <c r="G2831" s="56" t="s">
        <v>89</v>
      </c>
      <c r="H2831" s="219" t="s">
        <v>7324</v>
      </c>
      <c r="I2831" s="100" t="s">
        <v>13548</v>
      </c>
      <c r="J2831" s="219" t="s">
        <v>13618</v>
      </c>
      <c r="K2831" s="54" t="s">
        <v>11</v>
      </c>
      <c r="L2831" s="56" t="s">
        <v>13136</v>
      </c>
      <c r="M2831" s="55" t="s">
        <v>93</v>
      </c>
      <c r="N2831" s="219">
        <v>6691178</v>
      </c>
      <c r="O2831" s="199" t="s">
        <v>14026</v>
      </c>
      <c r="P2831" s="57">
        <v>8480804766</v>
      </c>
      <c r="Q2831" s="112" t="s">
        <v>14027</v>
      </c>
      <c r="R2831" s="57" t="s">
        <v>4318</v>
      </c>
      <c r="S2831" s="57" t="s">
        <v>4318</v>
      </c>
      <c r="T2831" s="57" t="s">
        <v>14028</v>
      </c>
      <c r="U2831" s="204" t="s">
        <v>14029</v>
      </c>
      <c r="V2831" s="204">
        <v>1200000</v>
      </c>
      <c r="W2831" s="57" t="s">
        <v>14030</v>
      </c>
      <c r="X2831" s="219" t="s">
        <v>128</v>
      </c>
      <c r="Y2831" s="219" t="s">
        <v>128</v>
      </c>
      <c r="Z2831" s="219" t="s">
        <v>128</v>
      </c>
      <c r="AA2831" s="57" t="s">
        <v>14031</v>
      </c>
      <c r="AB2831" s="57" t="s">
        <v>109</v>
      </c>
      <c r="AC2831" s="219" t="s">
        <v>8578</v>
      </c>
    </row>
    <row r="2832" spans="1:29" x14ac:dyDescent="0.3">
      <c r="A2832" s="36">
        <v>2838</v>
      </c>
      <c r="B2832" s="35" t="s">
        <v>4151</v>
      </c>
      <c r="C2832" s="194">
        <v>44718</v>
      </c>
      <c r="D2832" s="219">
        <v>45212392</v>
      </c>
      <c r="E2832" s="219" t="s">
        <v>6</v>
      </c>
      <c r="F2832" s="219">
        <v>221395</v>
      </c>
      <c r="G2832" s="56" t="s">
        <v>89</v>
      </c>
      <c r="H2832" s="219" t="s">
        <v>7324</v>
      </c>
      <c r="I2832" s="100" t="s">
        <v>13548</v>
      </c>
      <c r="J2832" s="219" t="s">
        <v>13618</v>
      </c>
      <c r="K2832" s="54" t="s">
        <v>12</v>
      </c>
      <c r="L2832" s="56" t="s">
        <v>739</v>
      </c>
      <c r="M2832" s="55" t="s">
        <v>93</v>
      </c>
      <c r="N2832" s="219">
        <v>6155400</v>
      </c>
      <c r="O2832" s="199" t="s">
        <v>14032</v>
      </c>
      <c r="P2832" s="57">
        <v>9020502553</v>
      </c>
      <c r="Q2832" s="112" t="s">
        <v>14033</v>
      </c>
      <c r="R2832" s="57" t="s">
        <v>217</v>
      </c>
      <c r="S2832" s="57" t="s">
        <v>2320</v>
      </c>
      <c r="T2832" s="57" t="s">
        <v>14034</v>
      </c>
      <c r="U2832" s="204">
        <v>500000</v>
      </c>
      <c r="V2832" s="204">
        <v>750000</v>
      </c>
      <c r="W2832" s="57" t="s">
        <v>14035</v>
      </c>
      <c r="X2832" s="219" t="s">
        <v>128</v>
      </c>
      <c r="Y2832" s="219" t="s">
        <v>128</v>
      </c>
      <c r="Z2832" s="219" t="s">
        <v>128</v>
      </c>
      <c r="AA2832" s="57" t="s">
        <v>109</v>
      </c>
      <c r="AB2832" s="57" t="s">
        <v>109</v>
      </c>
      <c r="AC2832" s="219" t="s">
        <v>11661</v>
      </c>
    </row>
    <row r="2833" spans="1:29" x14ac:dyDescent="0.3">
      <c r="A2833" s="36">
        <v>2839</v>
      </c>
      <c r="B2833" s="35" t="s">
        <v>4151</v>
      </c>
      <c r="C2833" s="194">
        <v>44718</v>
      </c>
      <c r="D2833" s="55">
        <v>61412879</v>
      </c>
      <c r="E2833" s="172" t="s">
        <v>6</v>
      </c>
      <c r="F2833" s="172">
        <v>221395</v>
      </c>
      <c r="G2833" s="57" t="s">
        <v>89</v>
      </c>
      <c r="H2833" s="172" t="s">
        <v>9716</v>
      </c>
      <c r="I2833" s="55" t="s">
        <v>1938</v>
      </c>
      <c r="J2833" s="55" t="s">
        <v>14036</v>
      </c>
      <c r="K2833" s="54" t="s">
        <v>45</v>
      </c>
      <c r="L2833" s="56" t="s">
        <v>2633</v>
      </c>
      <c r="M2833" s="55" t="s">
        <v>93</v>
      </c>
      <c r="N2833" s="212">
        <v>6715963</v>
      </c>
      <c r="O2833" s="121" t="s">
        <v>14037</v>
      </c>
      <c r="P2833" s="57">
        <v>6303602236</v>
      </c>
      <c r="Q2833" s="60" t="s">
        <v>14038</v>
      </c>
      <c r="R2833" s="55" t="s">
        <v>13861</v>
      </c>
      <c r="S2833" s="55" t="s">
        <v>14039</v>
      </c>
      <c r="T2833" s="190" t="s">
        <v>14040</v>
      </c>
      <c r="U2833" s="55" t="s">
        <v>6044</v>
      </c>
      <c r="V2833" s="55" t="s">
        <v>6045</v>
      </c>
      <c r="W2833" s="55" t="s">
        <v>508</v>
      </c>
      <c r="X2833" s="55" t="s">
        <v>100</v>
      </c>
      <c r="Y2833" s="55" t="s">
        <v>100</v>
      </c>
      <c r="Z2833" s="55"/>
      <c r="AA2833" s="55" t="s">
        <v>109</v>
      </c>
      <c r="AB2833" s="55" t="s">
        <v>109</v>
      </c>
      <c r="AC2833" s="55" t="s">
        <v>8578</v>
      </c>
    </row>
    <row r="2834" spans="1:29" x14ac:dyDescent="0.3">
      <c r="A2834" s="36">
        <v>2840</v>
      </c>
      <c r="B2834" s="35" t="s">
        <v>4151</v>
      </c>
      <c r="C2834" s="194">
        <v>44718</v>
      </c>
      <c r="D2834" s="55">
        <v>61412879</v>
      </c>
      <c r="E2834" s="172" t="s">
        <v>6</v>
      </c>
      <c r="F2834" s="172">
        <v>221395</v>
      </c>
      <c r="G2834" s="57" t="s">
        <v>89</v>
      </c>
      <c r="H2834" s="172" t="s">
        <v>9716</v>
      </c>
      <c r="I2834" s="55" t="s">
        <v>1938</v>
      </c>
      <c r="J2834" s="55" t="s">
        <v>14036</v>
      </c>
      <c r="K2834" s="54" t="s">
        <v>45</v>
      </c>
      <c r="L2834" s="56" t="s">
        <v>2633</v>
      </c>
      <c r="M2834" s="55" t="s">
        <v>93</v>
      </c>
      <c r="N2834" s="212">
        <v>6715477</v>
      </c>
      <c r="O2834" s="121" t="s">
        <v>14041</v>
      </c>
      <c r="P2834" s="190">
        <v>8904394096</v>
      </c>
      <c r="Q2834" s="60" t="s">
        <v>14042</v>
      </c>
      <c r="R2834" s="55" t="s">
        <v>14043</v>
      </c>
      <c r="S2834" s="55" t="s">
        <v>14044</v>
      </c>
      <c r="T2834" s="190" t="s">
        <v>14045</v>
      </c>
      <c r="U2834" s="55">
        <v>580000</v>
      </c>
      <c r="V2834" s="55">
        <v>900000</v>
      </c>
      <c r="W2834" s="55" t="s">
        <v>3501</v>
      </c>
      <c r="X2834" s="55" t="s">
        <v>100</v>
      </c>
      <c r="Y2834" s="55" t="s">
        <v>100</v>
      </c>
      <c r="Z2834" s="55"/>
      <c r="AA2834" s="55" t="s">
        <v>109</v>
      </c>
      <c r="AB2834" s="55" t="s">
        <v>109</v>
      </c>
      <c r="AC2834" s="55"/>
    </row>
    <row r="2835" spans="1:29" x14ac:dyDescent="0.3">
      <c r="A2835" s="36">
        <v>2841</v>
      </c>
      <c r="B2835" s="35" t="s">
        <v>4151</v>
      </c>
      <c r="C2835" s="194">
        <v>44718</v>
      </c>
      <c r="D2835" s="55">
        <v>61412879</v>
      </c>
      <c r="E2835" s="172" t="s">
        <v>6</v>
      </c>
      <c r="F2835" s="172">
        <v>221395</v>
      </c>
      <c r="G2835" s="57" t="s">
        <v>89</v>
      </c>
      <c r="H2835" s="172" t="s">
        <v>9716</v>
      </c>
      <c r="I2835" s="55" t="s">
        <v>1938</v>
      </c>
      <c r="J2835" s="55" t="s">
        <v>14036</v>
      </c>
      <c r="K2835" s="54" t="s">
        <v>18</v>
      </c>
      <c r="L2835" s="56" t="s">
        <v>6989</v>
      </c>
      <c r="M2835" s="55" t="s">
        <v>93</v>
      </c>
      <c r="N2835" s="212">
        <v>6715664</v>
      </c>
      <c r="O2835" s="121" t="s">
        <v>14046</v>
      </c>
      <c r="P2835" s="190">
        <v>8179196994</v>
      </c>
      <c r="Q2835" s="60" t="s">
        <v>14047</v>
      </c>
      <c r="R2835" s="55" t="s">
        <v>14048</v>
      </c>
      <c r="S2835" s="55" t="s">
        <v>14049</v>
      </c>
      <c r="T2835" s="190" t="s">
        <v>14050</v>
      </c>
      <c r="U2835" s="55">
        <v>475000</v>
      </c>
      <c r="V2835" s="55">
        <v>850000</v>
      </c>
      <c r="W2835" s="55" t="s">
        <v>3501</v>
      </c>
      <c r="X2835" s="55" t="s">
        <v>100</v>
      </c>
      <c r="Y2835" s="55" t="s">
        <v>100</v>
      </c>
      <c r="Z2835" s="55"/>
      <c r="AA2835" s="55" t="s">
        <v>109</v>
      </c>
      <c r="AB2835" s="55" t="s">
        <v>109</v>
      </c>
      <c r="AC2835" s="55" t="s">
        <v>7294</v>
      </c>
    </row>
    <row r="2836" spans="1:29" x14ac:dyDescent="0.3">
      <c r="A2836" s="36">
        <v>2842</v>
      </c>
      <c r="B2836" s="35" t="s">
        <v>4151</v>
      </c>
      <c r="C2836" s="194">
        <v>44718</v>
      </c>
      <c r="D2836" s="57">
        <v>37518903</v>
      </c>
      <c r="E2836" s="172" t="s">
        <v>6</v>
      </c>
      <c r="F2836" s="57">
        <v>221395</v>
      </c>
      <c r="G2836" s="57" t="s">
        <v>89</v>
      </c>
      <c r="H2836" s="57" t="s">
        <v>12080</v>
      </c>
      <c r="I2836" s="57" t="s">
        <v>782</v>
      </c>
      <c r="J2836" s="57" t="s">
        <v>14051</v>
      </c>
      <c r="K2836" s="54" t="s">
        <v>13</v>
      </c>
      <c r="L2836" s="56" t="s">
        <v>14052</v>
      </c>
      <c r="M2836" s="55" t="s">
        <v>93</v>
      </c>
      <c r="N2836" s="57" t="s">
        <v>14053</v>
      </c>
      <c r="O2836" s="199" t="s">
        <v>14054</v>
      </c>
      <c r="P2836" s="57">
        <v>8743064255</v>
      </c>
      <c r="Q2836" s="112" t="s">
        <v>14055</v>
      </c>
      <c r="R2836" s="57" t="s">
        <v>2274</v>
      </c>
      <c r="S2836" s="57">
        <v>5.5</v>
      </c>
      <c r="T2836" s="57" t="s">
        <v>14056</v>
      </c>
      <c r="U2836" s="57" t="s">
        <v>14057</v>
      </c>
      <c r="V2836" s="57" t="s">
        <v>14058</v>
      </c>
      <c r="W2836" s="57" t="s">
        <v>14059</v>
      </c>
      <c r="X2836" s="57" t="s">
        <v>128</v>
      </c>
      <c r="Y2836" s="57" t="s">
        <v>128</v>
      </c>
      <c r="Z2836" s="57" t="s">
        <v>128</v>
      </c>
      <c r="AA2836" s="57" t="s">
        <v>267</v>
      </c>
      <c r="AB2836" s="57" t="s">
        <v>109</v>
      </c>
      <c r="AC2836" s="57" t="s">
        <v>14060</v>
      </c>
    </row>
    <row r="2837" spans="1:29" x14ac:dyDescent="0.3">
      <c r="A2837" s="36">
        <v>2843</v>
      </c>
      <c r="B2837" s="35" t="s">
        <v>4151</v>
      </c>
      <c r="C2837" s="194">
        <v>44718</v>
      </c>
      <c r="D2837" s="57">
        <v>37518903</v>
      </c>
      <c r="E2837" s="172" t="s">
        <v>6</v>
      </c>
      <c r="F2837" s="57">
        <v>221395</v>
      </c>
      <c r="G2837" s="57" t="s">
        <v>89</v>
      </c>
      <c r="H2837" s="57" t="s">
        <v>12080</v>
      </c>
      <c r="I2837" s="57" t="s">
        <v>782</v>
      </c>
      <c r="J2837" s="57" t="s">
        <v>14051</v>
      </c>
      <c r="K2837" s="54" t="s">
        <v>12</v>
      </c>
      <c r="L2837" s="56" t="s">
        <v>739</v>
      </c>
      <c r="M2837" s="55" t="s">
        <v>93</v>
      </c>
      <c r="N2837" s="57">
        <v>5780860</v>
      </c>
      <c r="O2837" s="199" t="s">
        <v>14061</v>
      </c>
      <c r="P2837" s="57">
        <v>9894944491</v>
      </c>
      <c r="Q2837" s="112" t="s">
        <v>14062</v>
      </c>
      <c r="R2837" s="57" t="s">
        <v>2274</v>
      </c>
      <c r="S2837" s="57">
        <v>6</v>
      </c>
      <c r="T2837" s="57" t="s">
        <v>14063</v>
      </c>
      <c r="U2837" s="57" t="s">
        <v>14064</v>
      </c>
      <c r="V2837" s="57" t="s">
        <v>14065</v>
      </c>
      <c r="W2837" s="57" t="s">
        <v>14066</v>
      </c>
      <c r="X2837" s="57" t="s">
        <v>128</v>
      </c>
      <c r="Y2837" s="57" t="s">
        <v>128</v>
      </c>
      <c r="Z2837" s="57" t="s">
        <v>128</v>
      </c>
      <c r="AA2837" s="57" t="s">
        <v>2278</v>
      </c>
      <c r="AB2837" s="57" t="s">
        <v>109</v>
      </c>
      <c r="AC2837" s="57" t="s">
        <v>14067</v>
      </c>
    </row>
    <row r="2838" spans="1:29" x14ac:dyDescent="0.3">
      <c r="A2838" s="36">
        <v>2844</v>
      </c>
      <c r="B2838" s="35" t="s">
        <v>4151</v>
      </c>
      <c r="C2838" s="205">
        <v>44718</v>
      </c>
      <c r="D2838" s="57">
        <v>39733572</v>
      </c>
      <c r="E2838" s="54" t="s">
        <v>6</v>
      </c>
      <c r="F2838" s="57">
        <v>221395</v>
      </c>
      <c r="G2838" s="57" t="s">
        <v>89</v>
      </c>
      <c r="H2838" s="54" t="s">
        <v>11609</v>
      </c>
      <c r="I2838" s="57" t="s">
        <v>951</v>
      </c>
      <c r="J2838" s="57" t="s">
        <v>14068</v>
      </c>
      <c r="K2838" s="54" t="s">
        <v>18</v>
      </c>
      <c r="L2838" s="54" t="s">
        <v>15145</v>
      </c>
      <c r="M2838" s="55" t="s">
        <v>93</v>
      </c>
      <c r="N2838" s="57">
        <v>6771684</v>
      </c>
      <c r="O2838" s="199" t="s">
        <v>14069</v>
      </c>
      <c r="P2838" s="57">
        <v>9060899997</v>
      </c>
      <c r="Q2838" s="112" t="s">
        <v>14070</v>
      </c>
      <c r="R2838" s="217">
        <v>5</v>
      </c>
      <c r="S2838" s="57">
        <v>5</v>
      </c>
      <c r="T2838" s="57" t="s">
        <v>14071</v>
      </c>
      <c r="U2838" s="57" t="s">
        <v>14072</v>
      </c>
      <c r="V2838" s="57" t="s">
        <v>14073</v>
      </c>
      <c r="W2838" s="57" t="s">
        <v>14074</v>
      </c>
      <c r="X2838" s="57" t="s">
        <v>128</v>
      </c>
      <c r="Y2838" s="57" t="s">
        <v>128</v>
      </c>
      <c r="Z2838" s="57" t="s">
        <v>128</v>
      </c>
      <c r="AA2838" s="57" t="s">
        <v>444</v>
      </c>
      <c r="AB2838" s="57" t="s">
        <v>444</v>
      </c>
      <c r="AC2838" s="54" t="s">
        <v>14075</v>
      </c>
    </row>
    <row r="2839" spans="1:29" x14ac:dyDescent="0.3">
      <c r="A2839" s="36">
        <v>2845</v>
      </c>
      <c r="B2839" s="35" t="s">
        <v>4151</v>
      </c>
      <c r="C2839" s="160">
        <v>44718</v>
      </c>
      <c r="D2839" s="54">
        <v>37518903</v>
      </c>
      <c r="E2839" s="54" t="s">
        <v>6</v>
      </c>
      <c r="F2839" s="57">
        <v>221395</v>
      </c>
      <c r="G2839" s="57" t="s">
        <v>89</v>
      </c>
      <c r="H2839" s="54" t="s">
        <v>1686</v>
      </c>
      <c r="I2839" s="54" t="s">
        <v>14076</v>
      </c>
      <c r="J2839" s="54" t="s">
        <v>14077</v>
      </c>
      <c r="K2839" s="54" t="s">
        <v>13</v>
      </c>
      <c r="L2839" s="54" t="s">
        <v>14989</v>
      </c>
      <c r="M2839" s="55" t="s">
        <v>93</v>
      </c>
      <c r="N2839" s="54" t="s">
        <v>14078</v>
      </c>
      <c r="O2839" s="121" t="s">
        <v>14079</v>
      </c>
      <c r="P2839" s="54" t="s">
        <v>14080</v>
      </c>
      <c r="Q2839" s="60" t="s">
        <v>14081</v>
      </c>
      <c r="R2839" s="54" t="s">
        <v>743</v>
      </c>
      <c r="S2839" s="54" t="s">
        <v>506</v>
      </c>
      <c r="T2839" s="54" t="s">
        <v>14082</v>
      </c>
      <c r="U2839" s="54" t="s">
        <v>14083</v>
      </c>
      <c r="V2839" s="54" t="s">
        <v>14084</v>
      </c>
      <c r="W2839" s="54" t="s">
        <v>347</v>
      </c>
      <c r="X2839" s="54" t="s">
        <v>100</v>
      </c>
      <c r="Y2839" s="54" t="s">
        <v>100</v>
      </c>
      <c r="Z2839" s="54" t="s">
        <v>100</v>
      </c>
      <c r="AA2839" s="54" t="s">
        <v>14085</v>
      </c>
      <c r="AB2839" s="54" t="s">
        <v>14085</v>
      </c>
    </row>
    <row r="2840" spans="1:29" x14ac:dyDescent="0.3">
      <c r="A2840" s="36">
        <v>2846</v>
      </c>
      <c r="B2840" s="35" t="s">
        <v>4151</v>
      </c>
      <c r="C2840" s="160">
        <v>44719</v>
      </c>
      <c r="D2840" s="55">
        <v>27081122</v>
      </c>
      <c r="E2840" s="54" t="s">
        <v>6</v>
      </c>
      <c r="F2840" s="57">
        <v>221395</v>
      </c>
      <c r="G2840" s="57" t="s">
        <v>89</v>
      </c>
      <c r="H2840" s="55" t="s">
        <v>794</v>
      </c>
      <c r="I2840" s="55" t="s">
        <v>14017</v>
      </c>
      <c r="J2840" s="55" t="s">
        <v>14086</v>
      </c>
      <c r="K2840" s="54" t="s">
        <v>18</v>
      </c>
      <c r="L2840" s="55" t="s">
        <v>15145</v>
      </c>
      <c r="M2840" s="55" t="s">
        <v>93</v>
      </c>
      <c r="N2840" s="55">
        <v>6732820</v>
      </c>
      <c r="O2840" s="121" t="s">
        <v>14087</v>
      </c>
      <c r="P2840" s="55">
        <v>8897431516</v>
      </c>
      <c r="Q2840" s="60" t="s">
        <v>14088</v>
      </c>
      <c r="R2840" s="55" t="s">
        <v>491</v>
      </c>
      <c r="S2840" s="55" t="s">
        <v>474</v>
      </c>
      <c r="T2840" s="55" t="s">
        <v>14089</v>
      </c>
      <c r="U2840" s="55" t="s">
        <v>14090</v>
      </c>
      <c r="V2840" s="55" t="s">
        <v>4457</v>
      </c>
      <c r="W2840" s="55" t="s">
        <v>801</v>
      </c>
      <c r="X2840" s="55" t="s">
        <v>1869</v>
      </c>
      <c r="Y2840" s="55" t="s">
        <v>1869</v>
      </c>
      <c r="Z2840" s="55" t="s">
        <v>1869</v>
      </c>
      <c r="AA2840" s="54" t="s">
        <v>14085</v>
      </c>
      <c r="AB2840" s="54" t="s">
        <v>14085</v>
      </c>
      <c r="AC2840" s="55"/>
    </row>
    <row r="2841" spans="1:29" x14ac:dyDescent="0.3">
      <c r="A2841" s="36">
        <v>2847</v>
      </c>
      <c r="B2841" s="35" t="s">
        <v>4151</v>
      </c>
      <c r="C2841" s="160">
        <v>44719</v>
      </c>
      <c r="D2841" s="220">
        <v>65192471</v>
      </c>
      <c r="E2841" s="54" t="s">
        <v>14091</v>
      </c>
      <c r="F2841" s="54">
        <v>226609</v>
      </c>
      <c r="G2841" s="54" t="s">
        <v>89</v>
      </c>
      <c r="H2841" s="54" t="s">
        <v>7438</v>
      </c>
      <c r="I2841" s="54" t="s">
        <v>394</v>
      </c>
      <c r="J2841" s="54" t="s">
        <v>1277</v>
      </c>
      <c r="K2841" s="54" t="s">
        <v>38</v>
      </c>
      <c r="L2841" s="54"/>
      <c r="M2841" s="55" t="s">
        <v>93</v>
      </c>
      <c r="N2841" s="220">
        <v>6774174</v>
      </c>
      <c r="O2841" s="191" t="s">
        <v>14092</v>
      </c>
      <c r="P2841" s="120">
        <v>8892311226</v>
      </c>
      <c r="Q2841" s="60" t="s">
        <v>14093</v>
      </c>
      <c r="R2841" s="54" t="s">
        <v>14094</v>
      </c>
      <c r="S2841" s="54" t="s">
        <v>14095</v>
      </c>
      <c r="T2841" s="120" t="s">
        <v>14096</v>
      </c>
      <c r="U2841" s="54" t="s">
        <v>14097</v>
      </c>
      <c r="V2841" s="54" t="s">
        <v>14098</v>
      </c>
      <c r="W2841" s="120" t="s">
        <v>14099</v>
      </c>
      <c r="X2841" s="54" t="s">
        <v>128</v>
      </c>
      <c r="Y2841" s="54" t="s">
        <v>128</v>
      </c>
      <c r="Z2841" s="54" t="s">
        <v>128</v>
      </c>
      <c r="AA2841" s="54" t="s">
        <v>101</v>
      </c>
      <c r="AB2841" s="54" t="s">
        <v>101</v>
      </c>
      <c r="AC2841" s="54" t="s">
        <v>14100</v>
      </c>
    </row>
    <row r="2842" spans="1:29" x14ac:dyDescent="0.3">
      <c r="A2842" s="36">
        <v>2848</v>
      </c>
      <c r="B2842" s="35" t="s">
        <v>4151</v>
      </c>
      <c r="C2842" s="160">
        <v>44719</v>
      </c>
      <c r="D2842" s="220">
        <v>65192471</v>
      </c>
      <c r="E2842" s="54" t="s">
        <v>14091</v>
      </c>
      <c r="F2842" s="54">
        <v>226609</v>
      </c>
      <c r="G2842" s="54" t="s">
        <v>89</v>
      </c>
      <c r="H2842" s="54" t="s">
        <v>7438</v>
      </c>
      <c r="I2842" s="54" t="s">
        <v>394</v>
      </c>
      <c r="J2842" s="54" t="s">
        <v>1277</v>
      </c>
      <c r="K2842" s="54" t="s">
        <v>45</v>
      </c>
      <c r="L2842" s="54" t="s">
        <v>14101</v>
      </c>
      <c r="M2842" s="55" t="s">
        <v>93</v>
      </c>
      <c r="N2842" s="220">
        <v>6774688</v>
      </c>
      <c r="O2842" s="121" t="s">
        <v>14102</v>
      </c>
      <c r="P2842" s="54">
        <v>9701958695</v>
      </c>
      <c r="Q2842" s="60" t="s">
        <v>13394</v>
      </c>
      <c r="R2842" s="54" t="s">
        <v>474</v>
      </c>
      <c r="S2842" s="54" t="s">
        <v>474</v>
      </c>
      <c r="T2842" s="120" t="s">
        <v>3777</v>
      </c>
      <c r="U2842" s="54" t="s">
        <v>5479</v>
      </c>
      <c r="V2842" s="54" t="s">
        <v>14103</v>
      </c>
      <c r="W2842" s="120" t="s">
        <v>14104</v>
      </c>
      <c r="X2842" s="54" t="s">
        <v>128</v>
      </c>
      <c r="Y2842" s="54" t="s">
        <v>128</v>
      </c>
      <c r="Z2842" s="54" t="s">
        <v>128</v>
      </c>
      <c r="AA2842" s="54" t="s">
        <v>101</v>
      </c>
      <c r="AB2842" s="54" t="s">
        <v>101</v>
      </c>
      <c r="AC2842" s="220" t="s">
        <v>14105</v>
      </c>
    </row>
    <row r="2843" spans="1:29" x14ac:dyDescent="0.3">
      <c r="A2843" s="36">
        <v>2849</v>
      </c>
      <c r="B2843" s="35" t="s">
        <v>4151</v>
      </c>
      <c r="C2843" s="160">
        <v>44719</v>
      </c>
      <c r="D2843" s="57">
        <v>59031731</v>
      </c>
      <c r="E2843" s="172" t="s">
        <v>6</v>
      </c>
      <c r="F2843" s="172">
        <v>221395</v>
      </c>
      <c r="G2843" s="57" t="s">
        <v>89</v>
      </c>
      <c r="H2843" s="172" t="s">
        <v>9716</v>
      </c>
      <c r="I2843" s="57" t="s">
        <v>1098</v>
      </c>
      <c r="J2843" s="79" t="s">
        <v>14106</v>
      </c>
      <c r="K2843" s="54" t="s">
        <v>42</v>
      </c>
      <c r="L2843" s="57" t="s">
        <v>7883</v>
      </c>
      <c r="M2843" s="55" t="s">
        <v>93</v>
      </c>
      <c r="N2843" s="220">
        <v>6774568</v>
      </c>
      <c r="O2843" s="221" t="s">
        <v>14107</v>
      </c>
      <c r="P2843" s="54">
        <v>7259365168</v>
      </c>
      <c r="Q2843" s="112" t="s">
        <v>14108</v>
      </c>
      <c r="R2843" s="57" t="s">
        <v>14109</v>
      </c>
      <c r="S2843" s="57" t="s">
        <v>14109</v>
      </c>
      <c r="T2843" s="173" t="s">
        <v>218</v>
      </c>
      <c r="U2843" s="57" t="s">
        <v>4476</v>
      </c>
      <c r="V2843" s="57" t="s">
        <v>14110</v>
      </c>
      <c r="W2843" s="57" t="s">
        <v>14111</v>
      </c>
      <c r="X2843" s="57" t="s">
        <v>100</v>
      </c>
      <c r="Y2843" s="57" t="s">
        <v>100</v>
      </c>
      <c r="Z2843" s="57"/>
      <c r="AA2843" s="57" t="s">
        <v>109</v>
      </c>
      <c r="AB2843" s="57" t="s">
        <v>109</v>
      </c>
      <c r="AC2843" s="57" t="s">
        <v>14112</v>
      </c>
    </row>
    <row r="2844" spans="1:29" x14ac:dyDescent="0.3">
      <c r="A2844" s="36">
        <v>2850</v>
      </c>
      <c r="B2844" s="35" t="s">
        <v>4151</v>
      </c>
      <c r="C2844" s="160">
        <v>44719</v>
      </c>
      <c r="D2844" s="57">
        <v>59031731</v>
      </c>
      <c r="E2844" s="57" t="s">
        <v>6</v>
      </c>
      <c r="F2844" s="57">
        <v>221395</v>
      </c>
      <c r="G2844" s="57" t="s">
        <v>89</v>
      </c>
      <c r="H2844" s="57" t="s">
        <v>12080</v>
      </c>
      <c r="I2844" s="57" t="s">
        <v>1098</v>
      </c>
      <c r="J2844" s="79" t="s">
        <v>14106</v>
      </c>
      <c r="K2844" s="54" t="s">
        <v>38</v>
      </c>
      <c r="L2844" s="57"/>
      <c r="M2844" s="55" t="s">
        <v>93</v>
      </c>
      <c r="N2844" s="57">
        <v>6134489</v>
      </c>
      <c r="O2844" s="57" t="s">
        <v>14113</v>
      </c>
      <c r="P2844" s="57">
        <v>7044633233</v>
      </c>
      <c r="Q2844" s="112" t="s">
        <v>14114</v>
      </c>
      <c r="R2844" s="217" t="s">
        <v>2815</v>
      </c>
      <c r="S2844" s="57" t="s">
        <v>558</v>
      </c>
      <c r="T2844" s="217" t="s">
        <v>14115</v>
      </c>
      <c r="U2844" s="57" t="s">
        <v>14116</v>
      </c>
      <c r="V2844" s="57" t="s">
        <v>14117</v>
      </c>
      <c r="W2844" s="211" t="s">
        <v>14118</v>
      </c>
      <c r="X2844" s="57" t="s">
        <v>128</v>
      </c>
      <c r="Y2844" s="57" t="s">
        <v>128</v>
      </c>
      <c r="Z2844" s="57" t="s">
        <v>128</v>
      </c>
      <c r="AA2844" s="54" t="s">
        <v>14085</v>
      </c>
      <c r="AB2844" s="54" t="s">
        <v>14085</v>
      </c>
      <c r="AC2844" s="57" t="s">
        <v>14119</v>
      </c>
    </row>
    <row r="2845" spans="1:29" x14ac:dyDescent="0.3">
      <c r="A2845" s="36">
        <v>2851</v>
      </c>
      <c r="B2845" s="35" t="s">
        <v>4151</v>
      </c>
      <c r="C2845" s="160">
        <v>44719</v>
      </c>
      <c r="D2845" s="55">
        <v>59031731</v>
      </c>
      <c r="E2845" s="172" t="s">
        <v>6</v>
      </c>
      <c r="F2845" s="172">
        <v>221395</v>
      </c>
      <c r="G2845" s="57" t="s">
        <v>89</v>
      </c>
      <c r="H2845" s="172" t="s">
        <v>9716</v>
      </c>
      <c r="I2845" s="57" t="s">
        <v>1098</v>
      </c>
      <c r="J2845" s="79" t="s">
        <v>14106</v>
      </c>
      <c r="K2845" s="54" t="s">
        <v>38</v>
      </c>
      <c r="L2845" s="57"/>
      <c r="M2845" s="55" t="s">
        <v>93</v>
      </c>
      <c r="N2845" s="55">
        <v>6774447</v>
      </c>
      <c r="O2845" s="57" t="s">
        <v>14120</v>
      </c>
      <c r="P2845" s="57" t="s">
        <v>14121</v>
      </c>
      <c r="Q2845" s="60" t="s">
        <v>14122</v>
      </c>
      <c r="R2845" s="55" t="s">
        <v>14123</v>
      </c>
      <c r="S2845" s="55" t="s">
        <v>14123</v>
      </c>
      <c r="T2845" s="190" t="s">
        <v>14124</v>
      </c>
      <c r="U2845" s="55" t="s">
        <v>4584</v>
      </c>
      <c r="V2845" s="55" t="s">
        <v>2164</v>
      </c>
      <c r="W2845" s="55" t="s">
        <v>14125</v>
      </c>
      <c r="X2845" s="55" t="s">
        <v>100</v>
      </c>
      <c r="Y2845" s="55" t="s">
        <v>100</v>
      </c>
      <c r="Z2845" s="55"/>
      <c r="AA2845" s="55" t="s">
        <v>109</v>
      </c>
      <c r="AB2845" s="55" t="s">
        <v>109</v>
      </c>
      <c r="AC2845" s="55" t="s">
        <v>14126</v>
      </c>
    </row>
    <row r="2846" spans="1:29" x14ac:dyDescent="0.3">
      <c r="A2846" s="36">
        <v>2852</v>
      </c>
      <c r="B2846" s="42" t="s">
        <v>4151</v>
      </c>
      <c r="C2846" s="160">
        <v>44719</v>
      </c>
      <c r="D2846" s="216">
        <v>56579393</v>
      </c>
      <c r="E2846" s="172" t="s">
        <v>6</v>
      </c>
      <c r="F2846" s="172">
        <v>221395</v>
      </c>
      <c r="G2846" s="42" t="s">
        <v>5685</v>
      </c>
      <c r="H2846" s="42" t="s">
        <v>7635</v>
      </c>
      <c r="I2846" s="42" t="s">
        <v>11882</v>
      </c>
      <c r="J2846" s="129" t="s">
        <v>11883</v>
      </c>
      <c r="K2846" s="54" t="s">
        <v>11</v>
      </c>
      <c r="L2846" s="42" t="s">
        <v>8133</v>
      </c>
      <c r="M2846" s="55" t="s">
        <v>93</v>
      </c>
      <c r="N2846" s="58">
        <v>1590024</v>
      </c>
      <c r="O2846" s="281" t="s">
        <v>14127</v>
      </c>
      <c r="P2846" s="58" t="s">
        <v>14128</v>
      </c>
      <c r="Q2846" s="52" t="s">
        <v>14129</v>
      </c>
      <c r="R2846" s="42" t="s">
        <v>7222</v>
      </c>
      <c r="S2846" s="42" t="s">
        <v>14130</v>
      </c>
      <c r="T2846" s="42" t="s">
        <v>492</v>
      </c>
      <c r="U2846" s="42" t="s">
        <v>14131</v>
      </c>
      <c r="V2846" s="42" t="s">
        <v>11582</v>
      </c>
      <c r="W2846" s="42" t="s">
        <v>14132</v>
      </c>
      <c r="X2846" s="55" t="s">
        <v>100</v>
      </c>
      <c r="Y2846" s="55" t="s">
        <v>100</v>
      </c>
      <c r="Z2846" s="42" t="s">
        <v>100</v>
      </c>
      <c r="AA2846" s="55" t="s">
        <v>109</v>
      </c>
      <c r="AB2846" s="55" t="s">
        <v>109</v>
      </c>
      <c r="AC2846" s="42" t="s">
        <v>14133</v>
      </c>
    </row>
    <row r="2847" spans="1:29" x14ac:dyDescent="0.3">
      <c r="A2847" s="36">
        <v>2853</v>
      </c>
      <c r="B2847" s="35" t="s">
        <v>4151</v>
      </c>
      <c r="C2847" s="180">
        <v>44719</v>
      </c>
      <c r="D2847" s="79">
        <v>78933065</v>
      </c>
      <c r="E2847" s="172" t="s">
        <v>6</v>
      </c>
      <c r="F2847" s="172">
        <v>221395</v>
      </c>
      <c r="G2847" s="35" t="s">
        <v>5685</v>
      </c>
      <c r="H2847" s="35" t="s">
        <v>7635</v>
      </c>
      <c r="I2847" s="35" t="s">
        <v>5724</v>
      </c>
      <c r="J2847" s="79" t="s">
        <v>11769</v>
      </c>
      <c r="K2847" s="35" t="s">
        <v>13</v>
      </c>
      <c r="L2847" s="42" t="s">
        <v>14134</v>
      </c>
      <c r="M2847" s="55" t="s">
        <v>93</v>
      </c>
      <c r="N2847" s="59">
        <v>6790499</v>
      </c>
      <c r="O2847" s="126" t="s">
        <v>14135</v>
      </c>
      <c r="P2847" s="59">
        <v>7567855291</v>
      </c>
      <c r="Q2847" s="114" t="s">
        <v>14136</v>
      </c>
      <c r="R2847" s="35" t="s">
        <v>14137</v>
      </c>
      <c r="S2847" s="35" t="s">
        <v>14138</v>
      </c>
      <c r="T2847" s="35" t="s">
        <v>14139</v>
      </c>
      <c r="U2847" s="35" t="s">
        <v>14140</v>
      </c>
      <c r="V2847" s="35" t="s">
        <v>7982</v>
      </c>
      <c r="W2847" s="35" t="s">
        <v>14141</v>
      </c>
      <c r="X2847" s="35" t="s">
        <v>100</v>
      </c>
      <c r="Y2847" s="35" t="s">
        <v>100</v>
      </c>
      <c r="Z2847" s="35" t="s">
        <v>100</v>
      </c>
      <c r="AA2847" s="55" t="s">
        <v>109</v>
      </c>
      <c r="AB2847" s="55" t="s">
        <v>109</v>
      </c>
    </row>
    <row r="2848" spans="1:29" x14ac:dyDescent="0.3">
      <c r="A2848" s="36">
        <v>2854</v>
      </c>
      <c r="B2848" s="35" t="s">
        <v>4151</v>
      </c>
      <c r="C2848" s="194">
        <v>44719</v>
      </c>
      <c r="D2848" s="57">
        <v>10663239</v>
      </c>
      <c r="E2848" s="172" t="s">
        <v>1576</v>
      </c>
      <c r="F2848" s="57">
        <v>210369</v>
      </c>
      <c r="G2848" s="57" t="s">
        <v>89</v>
      </c>
      <c r="H2848" s="57" t="s">
        <v>7324</v>
      </c>
      <c r="I2848" s="57" t="s">
        <v>13194</v>
      </c>
      <c r="J2848" s="57" t="s">
        <v>13644</v>
      </c>
      <c r="K2848" s="55" t="s">
        <v>13</v>
      </c>
      <c r="L2848" s="54" t="s">
        <v>31</v>
      </c>
      <c r="M2848" s="55" t="s">
        <v>8774</v>
      </c>
      <c r="N2848" s="57">
        <v>6770612</v>
      </c>
      <c r="O2848" s="57" t="s">
        <v>14142</v>
      </c>
      <c r="P2848" s="57">
        <v>8506810143</v>
      </c>
      <c r="Q2848" s="112" t="s">
        <v>14143</v>
      </c>
      <c r="R2848" s="57" t="s">
        <v>1462</v>
      </c>
      <c r="S2848" s="57" t="s">
        <v>1462</v>
      </c>
      <c r="T2848" s="57" t="s">
        <v>14144</v>
      </c>
      <c r="U2848" s="57">
        <v>850000</v>
      </c>
      <c r="V2848" s="57">
        <v>1500000</v>
      </c>
      <c r="W2848" s="57" t="s">
        <v>14145</v>
      </c>
      <c r="X2848" s="57"/>
      <c r="Y2848" s="57"/>
      <c r="Z2848" s="57"/>
      <c r="AA2848" s="57" t="s">
        <v>888</v>
      </c>
      <c r="AB2848" s="57" t="s">
        <v>109</v>
      </c>
      <c r="AC2848" s="57" t="s">
        <v>14146</v>
      </c>
    </row>
    <row r="2849" spans="1:29" x14ac:dyDescent="0.3">
      <c r="A2849" s="36">
        <v>2855</v>
      </c>
      <c r="B2849" s="35" t="s">
        <v>4151</v>
      </c>
      <c r="C2849" s="194">
        <v>44719</v>
      </c>
      <c r="D2849" s="57">
        <v>69368387</v>
      </c>
      <c r="E2849" s="172" t="s">
        <v>1576</v>
      </c>
      <c r="F2849" s="57">
        <v>210369</v>
      </c>
      <c r="G2849" s="57" t="s">
        <v>89</v>
      </c>
      <c r="H2849" s="57" t="s">
        <v>90</v>
      </c>
      <c r="I2849" s="57" t="s">
        <v>120</v>
      </c>
      <c r="J2849" s="57" t="s">
        <v>120</v>
      </c>
      <c r="K2849" s="54" t="s">
        <v>24</v>
      </c>
      <c r="L2849" s="56" t="s">
        <v>10437</v>
      </c>
      <c r="M2849" s="55" t="s">
        <v>93</v>
      </c>
      <c r="N2849" s="57">
        <v>6654432</v>
      </c>
      <c r="O2849" s="57" t="s">
        <v>14147</v>
      </c>
      <c r="P2849" s="57">
        <v>7829587869</v>
      </c>
      <c r="Q2849" s="112" t="s">
        <v>13672</v>
      </c>
      <c r="R2849" s="57" t="s">
        <v>558</v>
      </c>
      <c r="S2849" s="57" t="s">
        <v>558</v>
      </c>
      <c r="T2849" s="57" t="s">
        <v>608</v>
      </c>
      <c r="U2849" s="57">
        <v>700000</v>
      </c>
      <c r="V2849" s="57">
        <v>1300000</v>
      </c>
      <c r="W2849" s="57" t="s">
        <v>630</v>
      </c>
      <c r="X2849" s="57" t="s">
        <v>100</v>
      </c>
      <c r="Y2849" s="57" t="s">
        <v>100</v>
      </c>
      <c r="Z2849" s="57" t="s">
        <v>100</v>
      </c>
      <c r="AA2849" s="57" t="s">
        <v>101</v>
      </c>
      <c r="AB2849" s="57" t="s">
        <v>109</v>
      </c>
      <c r="AC2849" s="57">
        <v>30101</v>
      </c>
    </row>
    <row r="2850" spans="1:29" x14ac:dyDescent="0.3">
      <c r="A2850" s="36">
        <v>2856</v>
      </c>
      <c r="B2850" s="35" t="s">
        <v>4151</v>
      </c>
      <c r="C2850" s="194">
        <v>44719</v>
      </c>
      <c r="D2850" s="57">
        <v>69368387</v>
      </c>
      <c r="E2850" s="172" t="s">
        <v>1576</v>
      </c>
      <c r="F2850" s="57">
        <v>210369</v>
      </c>
      <c r="G2850" s="57" t="s">
        <v>89</v>
      </c>
      <c r="H2850" s="57" t="s">
        <v>90</v>
      </c>
      <c r="I2850" s="57" t="s">
        <v>120</v>
      </c>
      <c r="J2850" s="57" t="s">
        <v>120</v>
      </c>
      <c r="K2850" s="54" t="s">
        <v>24</v>
      </c>
      <c r="L2850" s="56" t="s">
        <v>10437</v>
      </c>
      <c r="M2850" s="55" t="s">
        <v>93</v>
      </c>
      <c r="N2850" s="57">
        <v>4417606</v>
      </c>
      <c r="O2850" s="57" t="s">
        <v>14148</v>
      </c>
      <c r="P2850" s="57">
        <v>9842422379</v>
      </c>
      <c r="Q2850" s="112" t="s">
        <v>14149</v>
      </c>
      <c r="R2850" s="57" t="s">
        <v>1318</v>
      </c>
      <c r="S2850" s="57" t="s">
        <v>1318</v>
      </c>
      <c r="T2850" s="57" t="s">
        <v>955</v>
      </c>
      <c r="U2850" s="57">
        <v>1150000</v>
      </c>
      <c r="V2850" s="57">
        <v>1900000</v>
      </c>
      <c r="W2850" s="57" t="s">
        <v>14150</v>
      </c>
      <c r="X2850" s="57" t="s">
        <v>100</v>
      </c>
      <c r="Y2850" s="57" t="s">
        <v>100</v>
      </c>
      <c r="Z2850" s="57" t="s">
        <v>100</v>
      </c>
      <c r="AA2850" s="57" t="s">
        <v>267</v>
      </c>
      <c r="AB2850" s="57" t="s">
        <v>109</v>
      </c>
      <c r="AC2850" s="57">
        <v>34256</v>
      </c>
    </row>
    <row r="2851" spans="1:29" x14ac:dyDescent="0.3">
      <c r="A2851" s="36">
        <v>2857</v>
      </c>
      <c r="B2851" s="35" t="s">
        <v>4151</v>
      </c>
      <c r="C2851" s="194">
        <v>44719</v>
      </c>
      <c r="D2851" s="57">
        <v>69368387</v>
      </c>
      <c r="E2851" s="172" t="s">
        <v>1576</v>
      </c>
      <c r="F2851" s="57">
        <v>210369</v>
      </c>
      <c r="G2851" s="57" t="s">
        <v>89</v>
      </c>
      <c r="H2851" s="54" t="s">
        <v>2967</v>
      </c>
      <c r="I2851" s="57" t="s">
        <v>120</v>
      </c>
      <c r="J2851" s="57" t="s">
        <v>13686</v>
      </c>
      <c r="K2851" s="54" t="s">
        <v>24</v>
      </c>
      <c r="L2851" s="56" t="s">
        <v>10437</v>
      </c>
      <c r="M2851" s="55" t="s">
        <v>7715</v>
      </c>
      <c r="N2851" s="57">
        <v>6715843</v>
      </c>
      <c r="O2851" s="57" t="s">
        <v>6313</v>
      </c>
      <c r="P2851" s="57">
        <v>6372341271</v>
      </c>
      <c r="Q2851" s="112" t="s">
        <v>14151</v>
      </c>
      <c r="R2851" s="57" t="s">
        <v>9408</v>
      </c>
      <c r="S2851" s="57" t="s">
        <v>9408</v>
      </c>
      <c r="T2851" s="57" t="s">
        <v>14152</v>
      </c>
      <c r="U2851" s="57" t="s">
        <v>5078</v>
      </c>
      <c r="V2851" s="57" t="s">
        <v>5826</v>
      </c>
      <c r="W2851" s="57" t="s">
        <v>14153</v>
      </c>
      <c r="X2851" s="57" t="s">
        <v>100</v>
      </c>
      <c r="Y2851" s="57" t="s">
        <v>100</v>
      </c>
      <c r="Z2851" s="57" t="s">
        <v>100</v>
      </c>
      <c r="AA2851" s="57" t="s">
        <v>109</v>
      </c>
      <c r="AB2851" s="57" t="s">
        <v>109</v>
      </c>
      <c r="AC2851" s="57" t="s">
        <v>14154</v>
      </c>
    </row>
    <row r="2852" spans="1:29" x14ac:dyDescent="0.3">
      <c r="A2852" s="36">
        <v>2858</v>
      </c>
      <c r="B2852" s="35" t="s">
        <v>4151</v>
      </c>
      <c r="C2852" s="194">
        <v>44719</v>
      </c>
      <c r="D2852" s="57">
        <v>69368387</v>
      </c>
      <c r="E2852" s="172" t="s">
        <v>1576</v>
      </c>
      <c r="F2852" s="57">
        <v>210369</v>
      </c>
      <c r="G2852" s="57" t="s">
        <v>89</v>
      </c>
      <c r="H2852" s="54" t="s">
        <v>2967</v>
      </c>
      <c r="I2852" s="57" t="s">
        <v>120</v>
      </c>
      <c r="J2852" s="57" t="s">
        <v>13686</v>
      </c>
      <c r="K2852" s="54" t="s">
        <v>34</v>
      </c>
      <c r="L2852" s="56" t="s">
        <v>14155</v>
      </c>
      <c r="M2852" s="55" t="s">
        <v>7715</v>
      </c>
      <c r="N2852" s="57">
        <v>6736453</v>
      </c>
      <c r="O2852" s="57" t="s">
        <v>14156</v>
      </c>
      <c r="P2852" s="57">
        <v>8287231928</v>
      </c>
      <c r="Q2852" s="112" t="s">
        <v>14157</v>
      </c>
      <c r="R2852" s="57" t="s">
        <v>9240</v>
      </c>
      <c r="S2852" s="57" t="s">
        <v>9240</v>
      </c>
      <c r="T2852" s="57" t="s">
        <v>116</v>
      </c>
      <c r="U2852" s="57" t="s">
        <v>3717</v>
      </c>
      <c r="V2852" s="57" t="s">
        <v>5073</v>
      </c>
      <c r="W2852" s="57" t="s">
        <v>14158</v>
      </c>
      <c r="X2852" s="57" t="s">
        <v>100</v>
      </c>
      <c r="Y2852" s="57" t="s">
        <v>100</v>
      </c>
      <c r="Z2852" s="57" t="s">
        <v>100</v>
      </c>
      <c r="AA2852" s="57" t="s">
        <v>109</v>
      </c>
      <c r="AB2852" s="57" t="s">
        <v>109</v>
      </c>
      <c r="AC2852" s="57" t="s">
        <v>14159</v>
      </c>
    </row>
    <row r="2853" spans="1:29" x14ac:dyDescent="0.3">
      <c r="A2853" s="36">
        <v>2859</v>
      </c>
      <c r="B2853" s="35" t="s">
        <v>4151</v>
      </c>
      <c r="C2853" s="194">
        <v>44719</v>
      </c>
      <c r="D2853" s="57">
        <v>78517058</v>
      </c>
      <c r="E2853" s="172" t="s">
        <v>1576</v>
      </c>
      <c r="F2853" s="57">
        <v>210369</v>
      </c>
      <c r="G2853" s="57" t="s">
        <v>735</v>
      </c>
      <c r="H2853" s="57" t="s">
        <v>736</v>
      </c>
      <c r="I2853" s="57" t="s">
        <v>7711</v>
      </c>
      <c r="J2853" s="57" t="s">
        <v>7711</v>
      </c>
      <c r="K2853" s="54" t="s">
        <v>34</v>
      </c>
      <c r="L2853" s="56" t="s">
        <v>10958</v>
      </c>
      <c r="M2853" s="55" t="s">
        <v>93</v>
      </c>
      <c r="N2853" s="57"/>
      <c r="O2853" s="57" t="s">
        <v>14160</v>
      </c>
      <c r="P2853" s="57" t="s">
        <v>14161</v>
      </c>
      <c r="Q2853" s="112" t="s">
        <v>14162</v>
      </c>
      <c r="R2853" s="57" t="s">
        <v>660</v>
      </c>
      <c r="S2853" s="57" t="s">
        <v>569</v>
      </c>
      <c r="T2853" s="57" t="s">
        <v>5148</v>
      </c>
      <c r="U2853" s="57">
        <v>1300000</v>
      </c>
      <c r="V2853" s="57">
        <v>2000000</v>
      </c>
      <c r="W2853" s="57" t="s">
        <v>14163</v>
      </c>
      <c r="X2853" s="57" t="s">
        <v>100</v>
      </c>
      <c r="Y2853" s="57" t="s">
        <v>100</v>
      </c>
      <c r="Z2853" s="57" t="s">
        <v>100</v>
      </c>
      <c r="AA2853" s="57" t="s">
        <v>101</v>
      </c>
      <c r="AB2853" s="57" t="s">
        <v>109</v>
      </c>
      <c r="AC2853" s="57"/>
    </row>
    <row r="2854" spans="1:29" x14ac:dyDescent="0.3">
      <c r="A2854" s="36">
        <v>2860</v>
      </c>
      <c r="B2854" s="35" t="s">
        <v>4151</v>
      </c>
      <c r="C2854" s="194">
        <v>44719</v>
      </c>
      <c r="D2854" s="57">
        <v>78517058</v>
      </c>
      <c r="E2854" s="172" t="s">
        <v>1576</v>
      </c>
      <c r="F2854" s="57">
        <v>210369</v>
      </c>
      <c r="G2854" s="57" t="s">
        <v>735</v>
      </c>
      <c r="H2854" s="57" t="s">
        <v>736</v>
      </c>
      <c r="I2854" s="57" t="s">
        <v>7711</v>
      </c>
      <c r="J2854" s="57" t="s">
        <v>7711</v>
      </c>
      <c r="K2854" s="54" t="s">
        <v>34</v>
      </c>
      <c r="L2854" s="56" t="s">
        <v>10958</v>
      </c>
      <c r="M2854" s="55" t="s">
        <v>93</v>
      </c>
      <c r="N2854" s="57"/>
      <c r="O2854" s="57" t="s">
        <v>14164</v>
      </c>
      <c r="P2854" s="57">
        <v>9739316861</v>
      </c>
      <c r="Q2854" s="112" t="s">
        <v>14165</v>
      </c>
      <c r="R2854" s="57" t="s">
        <v>660</v>
      </c>
      <c r="S2854" s="57" t="s">
        <v>569</v>
      </c>
      <c r="T2854" s="57" t="s">
        <v>198</v>
      </c>
      <c r="U2854" s="57">
        <v>1110000</v>
      </c>
      <c r="V2854" s="57">
        <v>2100000</v>
      </c>
      <c r="W2854" s="57">
        <v>44732</v>
      </c>
      <c r="X2854" s="57" t="s">
        <v>100</v>
      </c>
      <c r="Y2854" s="57" t="s">
        <v>100</v>
      </c>
      <c r="Z2854" s="57" t="s">
        <v>100</v>
      </c>
      <c r="AA2854" s="57" t="s">
        <v>109</v>
      </c>
      <c r="AB2854" s="57" t="s">
        <v>109</v>
      </c>
      <c r="AC2854" s="57" t="s">
        <v>14166</v>
      </c>
    </row>
    <row r="2855" spans="1:29" x14ac:dyDescent="0.3">
      <c r="A2855" s="36">
        <v>2861</v>
      </c>
      <c r="B2855" s="35" t="s">
        <v>4151</v>
      </c>
      <c r="C2855" s="194">
        <v>44719</v>
      </c>
      <c r="D2855" s="57">
        <v>78517058</v>
      </c>
      <c r="E2855" s="172" t="s">
        <v>1576</v>
      </c>
      <c r="F2855" s="57">
        <v>210369</v>
      </c>
      <c r="G2855" s="57" t="s">
        <v>735</v>
      </c>
      <c r="H2855" s="57" t="s">
        <v>736</v>
      </c>
      <c r="I2855" s="57" t="s">
        <v>7711</v>
      </c>
      <c r="J2855" s="57" t="s">
        <v>7711</v>
      </c>
      <c r="K2855" s="54" t="s">
        <v>34</v>
      </c>
      <c r="L2855" s="56" t="s">
        <v>10958</v>
      </c>
      <c r="M2855" s="55" t="s">
        <v>93</v>
      </c>
      <c r="N2855" s="57">
        <v>6775084</v>
      </c>
      <c r="O2855" s="57" t="s">
        <v>14167</v>
      </c>
      <c r="P2855" s="57">
        <v>8919406787</v>
      </c>
      <c r="Q2855" s="112" t="s">
        <v>14168</v>
      </c>
      <c r="R2855" s="57" t="s">
        <v>660</v>
      </c>
      <c r="S2855" s="57" t="s">
        <v>265</v>
      </c>
      <c r="T2855" s="57" t="s">
        <v>492</v>
      </c>
      <c r="U2855" s="57">
        <v>750000</v>
      </c>
      <c r="V2855" s="57">
        <v>1200000</v>
      </c>
      <c r="W2855" s="57" t="s">
        <v>11343</v>
      </c>
      <c r="X2855" s="57" t="s">
        <v>100</v>
      </c>
      <c r="Y2855" s="57" t="s">
        <v>100</v>
      </c>
      <c r="Z2855" s="57" t="s">
        <v>100</v>
      </c>
      <c r="AA2855" s="57" t="s">
        <v>5332</v>
      </c>
      <c r="AB2855" s="57" t="s">
        <v>109</v>
      </c>
      <c r="AC2855" s="57" t="s">
        <v>14169</v>
      </c>
    </row>
    <row r="2856" spans="1:29" x14ac:dyDescent="0.3">
      <c r="A2856" s="36">
        <v>2862</v>
      </c>
      <c r="B2856" s="35" t="s">
        <v>4151</v>
      </c>
      <c r="C2856" s="194">
        <v>44719</v>
      </c>
      <c r="D2856" s="57">
        <v>82969671</v>
      </c>
      <c r="E2856" s="172" t="s">
        <v>1576</v>
      </c>
      <c r="F2856" s="57">
        <v>210369</v>
      </c>
      <c r="G2856" s="57" t="s">
        <v>5925</v>
      </c>
      <c r="H2856" s="57" t="s">
        <v>89</v>
      </c>
      <c r="I2856" s="57" t="s">
        <v>14170</v>
      </c>
      <c r="J2856" s="57" t="s">
        <v>14171</v>
      </c>
      <c r="K2856" s="54" t="s">
        <v>18</v>
      </c>
      <c r="L2856" s="56" t="s">
        <v>5223</v>
      </c>
      <c r="M2856" s="55" t="s">
        <v>7715</v>
      </c>
      <c r="N2856" s="57"/>
      <c r="O2856" s="57" t="s">
        <v>14172</v>
      </c>
      <c r="P2856" s="57">
        <v>8328031187</v>
      </c>
      <c r="Q2856" s="112" t="s">
        <v>14173</v>
      </c>
      <c r="R2856" s="57" t="s">
        <v>1215</v>
      </c>
      <c r="S2856" s="57" t="s">
        <v>1215</v>
      </c>
      <c r="T2856" s="57" t="s">
        <v>14174</v>
      </c>
      <c r="U2856" s="57">
        <v>450000</v>
      </c>
      <c r="V2856" s="57">
        <v>800000</v>
      </c>
      <c r="W2856" s="57" t="s">
        <v>14175</v>
      </c>
      <c r="X2856" s="57" t="s">
        <v>100</v>
      </c>
      <c r="Y2856" s="57" t="s">
        <v>100</v>
      </c>
      <c r="Z2856" s="57" t="s">
        <v>100</v>
      </c>
      <c r="AA2856" s="57" t="s">
        <v>109</v>
      </c>
      <c r="AB2856" s="57" t="s">
        <v>109</v>
      </c>
      <c r="AC2856" s="57" t="s">
        <v>14176</v>
      </c>
    </row>
    <row r="2857" spans="1:29" x14ac:dyDescent="0.3">
      <c r="A2857" s="36">
        <v>2863</v>
      </c>
      <c r="B2857" s="35" t="s">
        <v>4151</v>
      </c>
      <c r="C2857" s="194">
        <v>44719</v>
      </c>
      <c r="D2857" s="57">
        <v>82969671</v>
      </c>
      <c r="E2857" s="172" t="s">
        <v>1576</v>
      </c>
      <c r="F2857" s="57">
        <v>210369</v>
      </c>
      <c r="G2857" s="57" t="s">
        <v>5925</v>
      </c>
      <c r="H2857" s="57" t="s">
        <v>89</v>
      </c>
      <c r="I2857" s="57" t="s">
        <v>14170</v>
      </c>
      <c r="J2857" s="57" t="s">
        <v>14171</v>
      </c>
      <c r="K2857" s="54" t="s">
        <v>18</v>
      </c>
      <c r="L2857" s="56" t="s">
        <v>5223</v>
      </c>
      <c r="M2857" s="55" t="s">
        <v>7715</v>
      </c>
      <c r="N2857" s="57"/>
      <c r="O2857" s="57" t="s">
        <v>14177</v>
      </c>
      <c r="P2857" s="57">
        <v>6362107139</v>
      </c>
      <c r="Q2857" s="112" t="s">
        <v>14178</v>
      </c>
      <c r="R2857" s="57" t="s">
        <v>2143</v>
      </c>
      <c r="S2857" s="57" t="s">
        <v>97</v>
      </c>
      <c r="T2857" s="57" t="s">
        <v>14179</v>
      </c>
      <c r="U2857" s="57">
        <v>450000</v>
      </c>
      <c r="V2857" s="57" t="s">
        <v>14180</v>
      </c>
      <c r="W2857" s="57" t="s">
        <v>14181</v>
      </c>
      <c r="X2857" s="57" t="s">
        <v>100</v>
      </c>
      <c r="Y2857" s="57" t="s">
        <v>100</v>
      </c>
      <c r="Z2857" s="57" t="s">
        <v>100</v>
      </c>
      <c r="AA2857" s="57" t="s">
        <v>109</v>
      </c>
      <c r="AB2857" s="57" t="s">
        <v>109</v>
      </c>
      <c r="AC2857" s="57" t="s">
        <v>9444</v>
      </c>
    </row>
    <row r="2858" spans="1:29" x14ac:dyDescent="0.3">
      <c r="A2858" s="36">
        <v>2864</v>
      </c>
      <c r="B2858" s="35" t="s">
        <v>4151</v>
      </c>
      <c r="C2858" s="194">
        <v>44719</v>
      </c>
      <c r="D2858" s="57">
        <v>78517058</v>
      </c>
      <c r="E2858" s="172" t="s">
        <v>1576</v>
      </c>
      <c r="F2858" s="57">
        <v>210369</v>
      </c>
      <c r="G2858" s="57" t="s">
        <v>735</v>
      </c>
      <c r="H2858" s="57" t="s">
        <v>14182</v>
      </c>
      <c r="I2858" s="57" t="s">
        <v>7711</v>
      </c>
      <c r="J2858" s="57" t="s">
        <v>7711</v>
      </c>
      <c r="K2858" s="54" t="s">
        <v>38</v>
      </c>
      <c r="L2858" s="56" t="s">
        <v>14183</v>
      </c>
      <c r="M2858" s="55" t="s">
        <v>93</v>
      </c>
      <c r="N2858" s="57">
        <v>6385345</v>
      </c>
      <c r="O2858" s="57" t="s">
        <v>14184</v>
      </c>
      <c r="P2858" s="57">
        <v>8050482491</v>
      </c>
      <c r="Q2858" s="112" t="s">
        <v>14185</v>
      </c>
      <c r="R2858" s="57" t="s">
        <v>677</v>
      </c>
      <c r="S2858" s="57" t="s">
        <v>506</v>
      </c>
      <c r="T2858" s="57" t="s">
        <v>14186</v>
      </c>
      <c r="U2858" s="57">
        <v>900000</v>
      </c>
      <c r="V2858" s="57">
        <v>1800000</v>
      </c>
      <c r="W2858" s="57" t="s">
        <v>14187</v>
      </c>
      <c r="X2858" s="57" t="s">
        <v>100</v>
      </c>
      <c r="Y2858" s="57" t="s">
        <v>100</v>
      </c>
      <c r="Z2858" s="57" t="s">
        <v>100</v>
      </c>
      <c r="AA2858" s="57" t="s">
        <v>101</v>
      </c>
      <c r="AB2858" s="57" t="s">
        <v>109</v>
      </c>
      <c r="AC2858" s="57"/>
    </row>
    <row r="2859" spans="1:29" x14ac:dyDescent="0.3">
      <c r="A2859" s="36">
        <v>2865</v>
      </c>
      <c r="B2859" s="35" t="s">
        <v>4151</v>
      </c>
      <c r="C2859" s="194">
        <v>44719</v>
      </c>
      <c r="D2859" s="57">
        <v>78517058</v>
      </c>
      <c r="E2859" s="172" t="s">
        <v>1576</v>
      </c>
      <c r="F2859" s="57">
        <v>210369</v>
      </c>
      <c r="G2859" s="57" t="s">
        <v>735</v>
      </c>
      <c r="H2859" s="57" t="s">
        <v>736</v>
      </c>
      <c r="I2859" s="57" t="s">
        <v>7711</v>
      </c>
      <c r="J2859" s="57" t="s">
        <v>7711</v>
      </c>
      <c r="K2859" s="54" t="s">
        <v>45</v>
      </c>
      <c r="L2859" s="56" t="s">
        <v>402</v>
      </c>
      <c r="M2859" s="55" t="s">
        <v>93</v>
      </c>
      <c r="N2859" s="57">
        <v>6776696</v>
      </c>
      <c r="O2859" s="57" t="s">
        <v>14188</v>
      </c>
      <c r="P2859" s="57">
        <v>7604926855</v>
      </c>
      <c r="Q2859" s="112" t="s">
        <v>14189</v>
      </c>
      <c r="R2859" s="57" t="s">
        <v>754</v>
      </c>
      <c r="S2859" s="57" t="s">
        <v>569</v>
      </c>
      <c r="T2859" s="57" t="s">
        <v>14190</v>
      </c>
      <c r="U2859" s="57">
        <v>400000</v>
      </c>
      <c r="V2859" s="57">
        <v>1000000</v>
      </c>
      <c r="W2859" s="57" t="s">
        <v>308</v>
      </c>
      <c r="X2859" s="57" t="s">
        <v>100</v>
      </c>
      <c r="Y2859" s="57" t="s">
        <v>100</v>
      </c>
      <c r="Z2859" s="57" t="s">
        <v>100</v>
      </c>
      <c r="AA2859" s="57" t="s">
        <v>267</v>
      </c>
      <c r="AB2859" s="57" t="s">
        <v>109</v>
      </c>
      <c r="AC2859" s="57" t="s">
        <v>14191</v>
      </c>
    </row>
    <row r="2860" spans="1:29" x14ac:dyDescent="0.3">
      <c r="A2860" s="36">
        <v>2866</v>
      </c>
      <c r="B2860" s="35" t="s">
        <v>4151</v>
      </c>
      <c r="C2860" s="194">
        <v>44719</v>
      </c>
      <c r="D2860" s="57">
        <v>79665443</v>
      </c>
      <c r="E2860" s="172" t="s">
        <v>1576</v>
      </c>
      <c r="F2860" s="57">
        <v>210369</v>
      </c>
      <c r="G2860" s="57" t="s">
        <v>89</v>
      </c>
      <c r="H2860" s="57" t="s">
        <v>254</v>
      </c>
      <c r="I2860" s="57" t="s">
        <v>14192</v>
      </c>
      <c r="J2860" s="57" t="s">
        <v>14193</v>
      </c>
      <c r="K2860" s="36" t="s">
        <v>15147</v>
      </c>
      <c r="L2860" s="56" t="s">
        <v>14194</v>
      </c>
      <c r="M2860" s="55" t="s">
        <v>93</v>
      </c>
      <c r="N2860" s="57">
        <v>6775799</v>
      </c>
      <c r="O2860" s="57" t="s">
        <v>14195</v>
      </c>
      <c r="P2860" s="57" t="s">
        <v>14196</v>
      </c>
      <c r="Q2860" s="112" t="s">
        <v>14197</v>
      </c>
      <c r="R2860" s="57" t="s">
        <v>582</v>
      </c>
      <c r="S2860" s="57" t="s">
        <v>406</v>
      </c>
      <c r="T2860" s="57" t="s">
        <v>608</v>
      </c>
      <c r="U2860" s="57">
        <v>850000</v>
      </c>
      <c r="V2860" s="57">
        <v>1400000</v>
      </c>
      <c r="W2860" s="57" t="s">
        <v>14198</v>
      </c>
      <c r="X2860" s="57" t="s">
        <v>100</v>
      </c>
      <c r="Y2860" s="57" t="s">
        <v>100</v>
      </c>
      <c r="Z2860" s="57" t="s">
        <v>118</v>
      </c>
      <c r="AA2860" s="57" t="s">
        <v>109</v>
      </c>
      <c r="AB2860" s="57" t="s">
        <v>109</v>
      </c>
      <c r="AC2860" s="57" t="s">
        <v>14199</v>
      </c>
    </row>
    <row r="2861" spans="1:29" x14ac:dyDescent="0.3">
      <c r="A2861" s="36">
        <v>2867</v>
      </c>
      <c r="B2861" s="35" t="s">
        <v>4151</v>
      </c>
      <c r="C2861" s="194">
        <v>44719</v>
      </c>
      <c r="D2861" s="57">
        <v>57991131</v>
      </c>
      <c r="E2861" s="172" t="s">
        <v>1576</v>
      </c>
      <c r="F2861" s="57">
        <v>210369</v>
      </c>
      <c r="G2861" s="57" t="s">
        <v>89</v>
      </c>
      <c r="H2861" s="57" t="s">
        <v>254</v>
      </c>
      <c r="I2861" s="57" t="s">
        <v>14200</v>
      </c>
      <c r="J2861" s="57" t="s">
        <v>14201</v>
      </c>
      <c r="K2861" s="54" t="s">
        <v>11</v>
      </c>
      <c r="L2861" s="54" t="s">
        <v>11</v>
      </c>
      <c r="M2861" s="55" t="s">
        <v>93</v>
      </c>
      <c r="N2861" s="57">
        <v>6776014</v>
      </c>
      <c r="O2861" s="57" t="s">
        <v>14202</v>
      </c>
      <c r="P2861" s="57" t="s">
        <v>14203</v>
      </c>
      <c r="Q2861" s="112" t="s">
        <v>14204</v>
      </c>
      <c r="R2861" s="57" t="s">
        <v>3342</v>
      </c>
      <c r="S2861" s="57" t="s">
        <v>8415</v>
      </c>
      <c r="T2861" s="57" t="s">
        <v>6969</v>
      </c>
      <c r="U2861" s="57">
        <v>2100000</v>
      </c>
      <c r="V2861" s="57">
        <v>2900000</v>
      </c>
      <c r="W2861" s="57" t="s">
        <v>14205</v>
      </c>
      <c r="X2861" s="57" t="s">
        <v>100</v>
      </c>
      <c r="Y2861" s="57" t="s">
        <v>100</v>
      </c>
      <c r="Z2861" s="57" t="s">
        <v>118</v>
      </c>
      <c r="AA2861" s="57" t="s">
        <v>109</v>
      </c>
      <c r="AB2861" s="57" t="s">
        <v>109</v>
      </c>
      <c r="AC2861" s="57" t="s">
        <v>14206</v>
      </c>
    </row>
    <row r="2862" spans="1:29" x14ac:dyDescent="0.3">
      <c r="A2862" s="36">
        <v>2868</v>
      </c>
      <c r="B2862" s="35" t="s">
        <v>4151</v>
      </c>
      <c r="C2862" s="194">
        <v>44719</v>
      </c>
      <c r="D2862" s="57">
        <v>57991131</v>
      </c>
      <c r="E2862" s="172" t="s">
        <v>1576</v>
      </c>
      <c r="F2862" s="57">
        <v>210369</v>
      </c>
      <c r="G2862" s="57" t="s">
        <v>89</v>
      </c>
      <c r="H2862" s="57" t="s">
        <v>254</v>
      </c>
      <c r="I2862" s="57" t="s">
        <v>14200</v>
      </c>
      <c r="J2862" s="57" t="s">
        <v>14201</v>
      </c>
      <c r="K2862" s="54" t="s">
        <v>11</v>
      </c>
      <c r="L2862" s="54" t="s">
        <v>11</v>
      </c>
      <c r="M2862" s="55" t="s">
        <v>93</v>
      </c>
      <c r="N2862" s="57">
        <v>6776479</v>
      </c>
      <c r="O2862" s="57" t="s">
        <v>14207</v>
      </c>
      <c r="P2862" s="57" t="s">
        <v>14208</v>
      </c>
      <c r="Q2862" s="112" t="s">
        <v>14209</v>
      </c>
      <c r="R2862" s="57" t="s">
        <v>14210</v>
      </c>
      <c r="S2862" s="57" t="s">
        <v>1172</v>
      </c>
      <c r="T2862" s="57" t="s">
        <v>10681</v>
      </c>
      <c r="U2862" s="57">
        <v>1600000</v>
      </c>
      <c r="V2862" s="57">
        <v>2200000</v>
      </c>
      <c r="W2862" s="57" t="s">
        <v>3856</v>
      </c>
      <c r="X2862" s="57" t="s">
        <v>100</v>
      </c>
      <c r="Y2862" s="57" t="s">
        <v>100</v>
      </c>
      <c r="Z2862" s="57" t="s">
        <v>118</v>
      </c>
      <c r="AA2862" s="57" t="s">
        <v>109</v>
      </c>
      <c r="AB2862" s="57" t="s">
        <v>109</v>
      </c>
      <c r="AC2862" s="57" t="s">
        <v>14211</v>
      </c>
    </row>
    <row r="2863" spans="1:29" x14ac:dyDescent="0.3">
      <c r="A2863" s="36">
        <v>2869</v>
      </c>
      <c r="B2863" s="35" t="s">
        <v>4151</v>
      </c>
      <c r="C2863" s="194">
        <v>44719</v>
      </c>
      <c r="D2863" s="57">
        <v>91057129</v>
      </c>
      <c r="E2863" s="172" t="s">
        <v>1576</v>
      </c>
      <c r="F2863" s="57">
        <v>210369</v>
      </c>
      <c r="G2863" s="57" t="s">
        <v>89</v>
      </c>
      <c r="H2863" s="57" t="s">
        <v>254</v>
      </c>
      <c r="I2863" s="57" t="s">
        <v>3988</v>
      </c>
      <c r="J2863" s="57" t="s">
        <v>11269</v>
      </c>
      <c r="K2863" s="54" t="s">
        <v>24</v>
      </c>
      <c r="L2863" s="56" t="s">
        <v>10437</v>
      </c>
      <c r="M2863" s="55" t="s">
        <v>93</v>
      </c>
      <c r="N2863" s="57">
        <v>6776899</v>
      </c>
      <c r="O2863" s="57" t="s">
        <v>14212</v>
      </c>
      <c r="P2863" s="57">
        <v>8123145048</v>
      </c>
      <c r="Q2863" s="112" t="s">
        <v>14213</v>
      </c>
      <c r="R2863" s="57" t="s">
        <v>910</v>
      </c>
      <c r="S2863" s="57" t="s">
        <v>910</v>
      </c>
      <c r="T2863" s="57" t="s">
        <v>14214</v>
      </c>
      <c r="U2863" s="57">
        <v>900000</v>
      </c>
      <c r="V2863" s="57">
        <v>2250000</v>
      </c>
      <c r="W2863" s="57" t="s">
        <v>134</v>
      </c>
      <c r="X2863" s="57" t="s">
        <v>100</v>
      </c>
      <c r="Y2863" s="57" t="s">
        <v>100</v>
      </c>
      <c r="Z2863" s="57" t="s">
        <v>118</v>
      </c>
      <c r="AA2863" s="57" t="s">
        <v>109</v>
      </c>
      <c r="AB2863" s="57" t="s">
        <v>109</v>
      </c>
      <c r="AC2863" s="57" t="s">
        <v>14215</v>
      </c>
    </row>
    <row r="2864" spans="1:29" x14ac:dyDescent="0.3">
      <c r="A2864" s="36">
        <v>2870</v>
      </c>
      <c r="B2864" s="35" t="s">
        <v>4151</v>
      </c>
      <c r="C2864" s="194">
        <v>44719</v>
      </c>
      <c r="D2864" s="57">
        <v>91057129</v>
      </c>
      <c r="E2864" s="172" t="s">
        <v>1576</v>
      </c>
      <c r="F2864" s="57">
        <v>210369</v>
      </c>
      <c r="G2864" s="57" t="s">
        <v>89</v>
      </c>
      <c r="H2864" s="57" t="s">
        <v>254</v>
      </c>
      <c r="I2864" s="57" t="s">
        <v>3988</v>
      </c>
      <c r="J2864" s="57" t="s">
        <v>11269</v>
      </c>
      <c r="K2864" s="54" t="s">
        <v>13</v>
      </c>
      <c r="L2864" s="56" t="s">
        <v>5092</v>
      </c>
      <c r="M2864" s="55" t="s">
        <v>93</v>
      </c>
      <c r="N2864" s="57">
        <v>6777407</v>
      </c>
      <c r="O2864" s="57" t="s">
        <v>14216</v>
      </c>
      <c r="P2864" s="57">
        <v>8873690669</v>
      </c>
      <c r="Q2864" s="112" t="s">
        <v>14217</v>
      </c>
      <c r="R2864" s="57" t="s">
        <v>506</v>
      </c>
      <c r="S2864" s="57" t="s">
        <v>844</v>
      </c>
      <c r="T2864" s="57" t="s">
        <v>14218</v>
      </c>
      <c r="U2864" s="57">
        <v>480000</v>
      </c>
      <c r="V2864" s="57">
        <v>900000</v>
      </c>
      <c r="W2864" s="57" t="s">
        <v>11145</v>
      </c>
      <c r="X2864" s="57" t="s">
        <v>100</v>
      </c>
      <c r="Y2864" s="57" t="s">
        <v>100</v>
      </c>
      <c r="Z2864" s="57" t="s">
        <v>118</v>
      </c>
      <c r="AA2864" s="57" t="s">
        <v>14219</v>
      </c>
      <c r="AB2864" s="57" t="s">
        <v>109</v>
      </c>
      <c r="AC2864" s="57"/>
    </row>
    <row r="2865" spans="1:29" x14ac:dyDescent="0.3">
      <c r="A2865" s="36">
        <v>2871</v>
      </c>
      <c r="B2865" s="35" t="s">
        <v>4151</v>
      </c>
      <c r="C2865" s="194">
        <v>44719</v>
      </c>
      <c r="D2865" s="79">
        <v>59031731</v>
      </c>
      <c r="E2865" s="79" t="s">
        <v>6</v>
      </c>
      <c r="F2865" s="57">
        <v>221395</v>
      </c>
      <c r="G2865" s="57" t="s">
        <v>89</v>
      </c>
      <c r="H2865" s="79" t="s">
        <v>90</v>
      </c>
      <c r="I2865" s="79" t="s">
        <v>1098</v>
      </c>
      <c r="J2865" s="79" t="s">
        <v>14106</v>
      </c>
      <c r="K2865" s="35" t="s">
        <v>38</v>
      </c>
      <c r="L2865" s="79"/>
      <c r="M2865" s="79" t="s">
        <v>93</v>
      </c>
      <c r="N2865" s="79">
        <v>6776282</v>
      </c>
      <c r="O2865" s="79" t="s">
        <v>14220</v>
      </c>
      <c r="P2865" s="79">
        <v>9962771807</v>
      </c>
      <c r="Q2865" s="60" t="s">
        <v>14221</v>
      </c>
      <c r="R2865" s="79" t="s">
        <v>660</v>
      </c>
      <c r="S2865" s="79" t="s">
        <v>1125</v>
      </c>
      <c r="T2865" s="79" t="s">
        <v>107</v>
      </c>
      <c r="U2865" s="79">
        <v>940000</v>
      </c>
      <c r="V2865" s="79">
        <v>1600000</v>
      </c>
      <c r="W2865" s="79" t="s">
        <v>12960</v>
      </c>
      <c r="X2865" s="79" t="s">
        <v>100</v>
      </c>
      <c r="Y2865" s="79" t="s">
        <v>100</v>
      </c>
      <c r="Z2865" s="79" t="s">
        <v>100</v>
      </c>
      <c r="AA2865" s="79" t="s">
        <v>109</v>
      </c>
      <c r="AB2865" s="79" t="s">
        <v>109</v>
      </c>
      <c r="AC2865" s="79" t="s">
        <v>14222</v>
      </c>
    </row>
    <row r="2866" spans="1:29" x14ac:dyDescent="0.3">
      <c r="A2866" s="36">
        <v>2872</v>
      </c>
      <c r="B2866" s="35" t="s">
        <v>4151</v>
      </c>
      <c r="C2866" s="194">
        <v>44719</v>
      </c>
      <c r="D2866" s="79">
        <v>59031731</v>
      </c>
      <c r="E2866" s="79" t="s">
        <v>6</v>
      </c>
      <c r="F2866" s="57">
        <v>221395</v>
      </c>
      <c r="G2866" s="57" t="s">
        <v>89</v>
      </c>
      <c r="H2866" s="79" t="s">
        <v>90</v>
      </c>
      <c r="I2866" s="79" t="s">
        <v>1098</v>
      </c>
      <c r="J2866" s="79" t="s">
        <v>14106</v>
      </c>
      <c r="K2866" s="35" t="s">
        <v>38</v>
      </c>
      <c r="L2866" s="79"/>
      <c r="M2866" s="79" t="s">
        <v>93</v>
      </c>
      <c r="N2866" s="79">
        <v>6776818</v>
      </c>
      <c r="O2866" s="79" t="s">
        <v>14223</v>
      </c>
      <c r="P2866" s="79">
        <v>9959045999</v>
      </c>
      <c r="Q2866" s="60" t="s">
        <v>14224</v>
      </c>
      <c r="R2866" s="79" t="s">
        <v>1020</v>
      </c>
      <c r="S2866" s="79" t="s">
        <v>1020</v>
      </c>
      <c r="T2866" s="79" t="s">
        <v>14225</v>
      </c>
      <c r="U2866" s="79">
        <v>900000</v>
      </c>
      <c r="V2866" s="79">
        <v>1000000</v>
      </c>
      <c r="W2866" s="79" t="s">
        <v>14226</v>
      </c>
      <c r="X2866" s="79" t="s">
        <v>100</v>
      </c>
      <c r="Y2866" s="79" t="s">
        <v>100</v>
      </c>
      <c r="Z2866" s="79" t="s">
        <v>100</v>
      </c>
      <c r="AA2866" s="79" t="s">
        <v>109</v>
      </c>
      <c r="AB2866" s="79" t="s">
        <v>109</v>
      </c>
      <c r="AC2866" s="79" t="s">
        <v>9444</v>
      </c>
    </row>
    <row r="2867" spans="1:29" x14ac:dyDescent="0.3">
      <c r="A2867" s="36">
        <v>2873</v>
      </c>
      <c r="B2867" s="35" t="s">
        <v>4151</v>
      </c>
      <c r="C2867" s="194">
        <v>44719</v>
      </c>
      <c r="D2867" s="79">
        <v>59031731</v>
      </c>
      <c r="E2867" s="79" t="s">
        <v>6</v>
      </c>
      <c r="F2867" s="57">
        <v>221395</v>
      </c>
      <c r="G2867" s="57" t="s">
        <v>89</v>
      </c>
      <c r="H2867" s="79" t="s">
        <v>90</v>
      </c>
      <c r="I2867" s="79" t="s">
        <v>1098</v>
      </c>
      <c r="J2867" s="79" t="s">
        <v>14106</v>
      </c>
      <c r="K2867" s="35" t="s">
        <v>38</v>
      </c>
      <c r="L2867" s="56"/>
      <c r="M2867" s="56" t="s">
        <v>93</v>
      </c>
      <c r="N2867" s="79" t="s">
        <v>14227</v>
      </c>
      <c r="O2867" s="79" t="s">
        <v>14228</v>
      </c>
      <c r="P2867" s="79">
        <v>8390955755</v>
      </c>
      <c r="Q2867" s="60" t="s">
        <v>14229</v>
      </c>
      <c r="R2867" s="79" t="s">
        <v>381</v>
      </c>
      <c r="S2867" s="79" t="s">
        <v>14230</v>
      </c>
      <c r="T2867" s="79" t="s">
        <v>14231</v>
      </c>
      <c r="U2867" s="79">
        <v>1000000</v>
      </c>
      <c r="V2867" s="79">
        <v>1300000</v>
      </c>
      <c r="W2867" s="79" t="s">
        <v>199</v>
      </c>
      <c r="X2867" s="79" t="s">
        <v>100</v>
      </c>
      <c r="Y2867" s="79" t="s">
        <v>100</v>
      </c>
      <c r="Z2867" s="79" t="s">
        <v>100</v>
      </c>
      <c r="AA2867" s="79" t="s">
        <v>401</v>
      </c>
      <c r="AB2867" s="79" t="s">
        <v>109</v>
      </c>
      <c r="AC2867" s="79" t="s">
        <v>12173</v>
      </c>
    </row>
    <row r="2868" spans="1:29" ht="15.6" x14ac:dyDescent="0.3">
      <c r="A2868" s="36">
        <v>2874</v>
      </c>
      <c r="B2868" s="35" t="s">
        <v>4151</v>
      </c>
      <c r="C2868" s="180">
        <v>44720</v>
      </c>
      <c r="D2868" s="79">
        <v>78933065</v>
      </c>
      <c r="E2868" s="79" t="s">
        <v>6</v>
      </c>
      <c r="F2868" s="57">
        <v>221395</v>
      </c>
      <c r="G2868" s="57" t="s">
        <v>89</v>
      </c>
      <c r="H2868" s="79" t="s">
        <v>90</v>
      </c>
      <c r="I2868" s="79" t="s">
        <v>4850</v>
      </c>
      <c r="J2868" s="79" t="s">
        <v>11769</v>
      </c>
      <c r="K2868" s="35" t="s">
        <v>38</v>
      </c>
      <c r="L2868" s="79" t="s">
        <v>10051</v>
      </c>
      <c r="M2868" s="79" t="s">
        <v>93</v>
      </c>
      <c r="N2868" s="79">
        <v>6779064</v>
      </c>
      <c r="O2868" s="79" t="s">
        <v>14232</v>
      </c>
      <c r="P2868" s="79">
        <v>7097733290</v>
      </c>
      <c r="Q2868" s="60" t="s">
        <v>14233</v>
      </c>
      <c r="R2868" s="79" t="s">
        <v>2554</v>
      </c>
      <c r="S2868" s="79" t="s">
        <v>2554</v>
      </c>
      <c r="T2868" s="79" t="s">
        <v>14234</v>
      </c>
      <c r="U2868" s="79">
        <v>860000</v>
      </c>
      <c r="V2868" s="79">
        <v>1500000</v>
      </c>
      <c r="W2868" s="79" t="s">
        <v>347</v>
      </c>
      <c r="X2868" s="79" t="s">
        <v>100</v>
      </c>
      <c r="Y2868" s="79" t="s">
        <v>100</v>
      </c>
      <c r="Z2868" s="79" t="s">
        <v>100</v>
      </c>
      <c r="AA2868" s="79" t="s">
        <v>101</v>
      </c>
      <c r="AB2868" s="79" t="s">
        <v>109</v>
      </c>
      <c r="AC2868" s="222" t="s">
        <v>14235</v>
      </c>
    </row>
    <row r="2869" spans="1:29" ht="15.6" x14ac:dyDescent="0.3">
      <c r="A2869" s="36">
        <v>2875</v>
      </c>
      <c r="B2869" s="35" t="s">
        <v>4151</v>
      </c>
      <c r="C2869" s="180">
        <v>44720</v>
      </c>
      <c r="D2869" s="79">
        <v>78933065</v>
      </c>
      <c r="E2869" s="79" t="s">
        <v>6</v>
      </c>
      <c r="F2869" s="57">
        <v>221395</v>
      </c>
      <c r="G2869" s="57" t="s">
        <v>89</v>
      </c>
      <c r="H2869" s="79" t="s">
        <v>90</v>
      </c>
      <c r="I2869" s="79" t="s">
        <v>4850</v>
      </c>
      <c r="J2869" s="79" t="s">
        <v>11769</v>
      </c>
      <c r="K2869" s="35" t="s">
        <v>38</v>
      </c>
      <c r="L2869" s="79" t="s">
        <v>10051</v>
      </c>
      <c r="M2869" s="79" t="s">
        <v>93</v>
      </c>
      <c r="N2869" s="79">
        <v>6779070</v>
      </c>
      <c r="O2869" s="79" t="s">
        <v>3916</v>
      </c>
      <c r="P2869" s="79">
        <v>7702703686</v>
      </c>
      <c r="Q2869" s="60" t="s">
        <v>14236</v>
      </c>
      <c r="R2869" s="79" t="s">
        <v>140</v>
      </c>
      <c r="S2869" s="79" t="s">
        <v>140</v>
      </c>
      <c r="T2869" s="79" t="s">
        <v>12774</v>
      </c>
      <c r="U2869" s="79">
        <v>1100000</v>
      </c>
      <c r="V2869" s="79">
        <v>1700000</v>
      </c>
      <c r="W2869" s="79" t="s">
        <v>14237</v>
      </c>
      <c r="X2869" s="79" t="s">
        <v>100</v>
      </c>
      <c r="Y2869" s="79" t="s">
        <v>100</v>
      </c>
      <c r="Z2869" s="79" t="s">
        <v>100</v>
      </c>
      <c r="AA2869" s="79" t="s">
        <v>109</v>
      </c>
      <c r="AB2869" s="79" t="s">
        <v>109</v>
      </c>
      <c r="AC2869" s="222" t="s">
        <v>14238</v>
      </c>
    </row>
    <row r="2870" spans="1:29" ht="15.6" x14ac:dyDescent="0.3">
      <c r="A2870" s="36">
        <v>2877</v>
      </c>
      <c r="B2870" s="35" t="s">
        <v>4151</v>
      </c>
      <c r="C2870" s="180">
        <v>44720</v>
      </c>
      <c r="D2870" s="79">
        <v>65192471</v>
      </c>
      <c r="E2870" s="79" t="s">
        <v>14091</v>
      </c>
      <c r="F2870" s="57">
        <v>226609</v>
      </c>
      <c r="G2870" s="57" t="s">
        <v>89</v>
      </c>
      <c r="H2870" s="79" t="s">
        <v>119</v>
      </c>
      <c r="I2870" s="79" t="s">
        <v>394</v>
      </c>
      <c r="J2870" s="79" t="s">
        <v>14239</v>
      </c>
      <c r="K2870" s="35" t="s">
        <v>11</v>
      </c>
      <c r="L2870" s="79" t="s">
        <v>8613</v>
      </c>
      <c r="M2870" s="79" t="s">
        <v>93</v>
      </c>
      <c r="N2870" s="79">
        <v>6691291</v>
      </c>
      <c r="O2870" s="167" t="s">
        <v>14240</v>
      </c>
      <c r="P2870" s="79" t="s">
        <v>14241</v>
      </c>
      <c r="Q2870" s="60" t="s">
        <v>14242</v>
      </c>
      <c r="R2870" s="79" t="s">
        <v>886</v>
      </c>
      <c r="S2870" s="79" t="s">
        <v>14243</v>
      </c>
      <c r="T2870" s="79" t="s">
        <v>14244</v>
      </c>
      <c r="U2870" s="79">
        <v>675000</v>
      </c>
      <c r="V2870" s="79">
        <v>1500000</v>
      </c>
      <c r="W2870" s="79" t="s">
        <v>14245</v>
      </c>
      <c r="X2870" s="79"/>
      <c r="Y2870" s="79" t="s">
        <v>2456</v>
      </c>
      <c r="Z2870" s="79"/>
      <c r="AA2870" s="79" t="s">
        <v>14246</v>
      </c>
      <c r="AB2870" s="79" t="s">
        <v>2401</v>
      </c>
      <c r="AC2870" s="222" t="s">
        <v>8444</v>
      </c>
    </row>
    <row r="2871" spans="1:29" ht="15.6" x14ac:dyDescent="0.3">
      <c r="A2871" s="36">
        <v>2878</v>
      </c>
      <c r="B2871" s="35" t="s">
        <v>4151</v>
      </c>
      <c r="C2871" s="180">
        <v>44720</v>
      </c>
      <c r="D2871" s="79">
        <v>65192471</v>
      </c>
      <c r="E2871" s="79" t="s">
        <v>14091</v>
      </c>
      <c r="F2871" s="57">
        <v>226609</v>
      </c>
      <c r="G2871" s="57" t="s">
        <v>89</v>
      </c>
      <c r="H2871" s="79" t="s">
        <v>119</v>
      </c>
      <c r="I2871" s="79" t="s">
        <v>394</v>
      </c>
      <c r="J2871" s="79" t="s">
        <v>14239</v>
      </c>
      <c r="K2871" s="35" t="s">
        <v>13</v>
      </c>
      <c r="L2871" s="79" t="s">
        <v>236</v>
      </c>
      <c r="M2871" s="79" t="s">
        <v>93</v>
      </c>
      <c r="N2871" s="79">
        <v>6689647</v>
      </c>
      <c r="O2871" s="79" t="s">
        <v>13844</v>
      </c>
      <c r="P2871" s="79">
        <v>7020418481</v>
      </c>
      <c r="Q2871" s="60" t="s">
        <v>13845</v>
      </c>
      <c r="R2871" s="79" t="s">
        <v>910</v>
      </c>
      <c r="S2871" s="79" t="s">
        <v>910</v>
      </c>
      <c r="T2871" s="79" t="s">
        <v>14247</v>
      </c>
      <c r="U2871" s="79">
        <v>1060000</v>
      </c>
      <c r="V2871" s="79">
        <v>1900000</v>
      </c>
      <c r="W2871" s="79" t="s">
        <v>14248</v>
      </c>
      <c r="X2871" s="79"/>
      <c r="Y2871" s="79" t="s">
        <v>2456</v>
      </c>
      <c r="Z2871" s="79"/>
      <c r="AA2871" s="79" t="s">
        <v>401</v>
      </c>
      <c r="AB2871" s="79" t="s">
        <v>2401</v>
      </c>
      <c r="AC2871" s="222" t="s">
        <v>14249</v>
      </c>
    </row>
    <row r="2872" spans="1:29" ht="15.6" x14ac:dyDescent="0.3">
      <c r="A2872" s="36">
        <v>2879</v>
      </c>
      <c r="B2872" s="35" t="s">
        <v>8832</v>
      </c>
      <c r="C2872" s="180">
        <v>44719</v>
      </c>
      <c r="D2872" s="79">
        <v>20981074</v>
      </c>
      <c r="E2872" s="79" t="s">
        <v>15130</v>
      </c>
      <c r="F2872" s="57" t="s">
        <v>88</v>
      </c>
      <c r="G2872" s="57" t="s">
        <v>7694</v>
      </c>
      <c r="H2872" s="79" t="s">
        <v>90</v>
      </c>
      <c r="I2872" s="79" t="s">
        <v>394</v>
      </c>
      <c r="J2872" s="79" t="s">
        <v>14250</v>
      </c>
      <c r="K2872" s="35" t="s">
        <v>1079</v>
      </c>
      <c r="L2872" s="79" t="s">
        <v>38</v>
      </c>
      <c r="M2872" s="79" t="s">
        <v>93</v>
      </c>
      <c r="N2872" s="79">
        <v>6774417</v>
      </c>
      <c r="O2872" s="79" t="s">
        <v>14251</v>
      </c>
      <c r="P2872" s="79">
        <v>8800654550</v>
      </c>
      <c r="Q2872" s="60" t="s">
        <v>14252</v>
      </c>
      <c r="R2872" s="79" t="s">
        <v>713</v>
      </c>
      <c r="S2872" s="79" t="s">
        <v>9931</v>
      </c>
      <c r="T2872" s="79" t="s">
        <v>14253</v>
      </c>
      <c r="U2872" s="79">
        <v>1800000</v>
      </c>
      <c r="V2872" s="79">
        <v>2500000</v>
      </c>
      <c r="W2872" s="79" t="s">
        <v>347</v>
      </c>
      <c r="X2872" s="79" t="s">
        <v>100</v>
      </c>
      <c r="Y2872" s="79" t="s">
        <v>100</v>
      </c>
      <c r="Z2872" s="79" t="s">
        <v>100</v>
      </c>
      <c r="AA2872" s="79" t="s">
        <v>4450</v>
      </c>
      <c r="AB2872" s="79" t="s">
        <v>109</v>
      </c>
      <c r="AC2872" s="222" t="s">
        <v>7022</v>
      </c>
    </row>
    <row r="2873" spans="1:29" ht="15.6" x14ac:dyDescent="0.3">
      <c r="A2873" s="36">
        <v>2880</v>
      </c>
      <c r="B2873" s="35" t="s">
        <v>8832</v>
      </c>
      <c r="C2873" s="180">
        <v>44719</v>
      </c>
      <c r="D2873" s="79">
        <v>20981074</v>
      </c>
      <c r="E2873" s="79" t="s">
        <v>15130</v>
      </c>
      <c r="F2873" s="57" t="s">
        <v>88</v>
      </c>
      <c r="G2873" s="57" t="s">
        <v>7694</v>
      </c>
      <c r="H2873" s="79" t="s">
        <v>90</v>
      </c>
      <c r="I2873" s="79" t="s">
        <v>394</v>
      </c>
      <c r="J2873" s="79" t="s">
        <v>14250</v>
      </c>
      <c r="K2873" s="35" t="s">
        <v>1079</v>
      </c>
      <c r="L2873" s="79" t="s">
        <v>38</v>
      </c>
      <c r="M2873" s="79" t="s">
        <v>93</v>
      </c>
      <c r="N2873" s="79">
        <v>6773995</v>
      </c>
      <c r="O2873" s="79" t="s">
        <v>14254</v>
      </c>
      <c r="P2873" s="79">
        <v>9555154523</v>
      </c>
      <c r="Q2873" s="60" t="s">
        <v>14255</v>
      </c>
      <c r="R2873" s="79" t="s">
        <v>7943</v>
      </c>
      <c r="S2873" s="79" t="s">
        <v>357</v>
      </c>
      <c r="T2873" s="79" t="s">
        <v>14256</v>
      </c>
      <c r="U2873" s="79">
        <v>1650000</v>
      </c>
      <c r="V2873" s="79" t="s">
        <v>14257</v>
      </c>
      <c r="W2873" s="79" t="s">
        <v>347</v>
      </c>
      <c r="X2873" s="79" t="s">
        <v>100</v>
      </c>
      <c r="Y2873" s="79" t="s">
        <v>100</v>
      </c>
      <c r="Z2873" s="79" t="s">
        <v>100</v>
      </c>
      <c r="AA2873" s="79" t="s">
        <v>767</v>
      </c>
      <c r="AB2873" s="79" t="s">
        <v>109</v>
      </c>
      <c r="AC2873" s="222" t="s">
        <v>7022</v>
      </c>
    </row>
    <row r="2874" spans="1:29" ht="15.6" x14ac:dyDescent="0.3">
      <c r="A2874" s="36">
        <v>2881</v>
      </c>
      <c r="B2874" s="35" t="s">
        <v>8832</v>
      </c>
      <c r="C2874" s="180">
        <v>44719</v>
      </c>
      <c r="D2874" s="79">
        <v>20981074</v>
      </c>
      <c r="E2874" s="79" t="s">
        <v>15130</v>
      </c>
      <c r="F2874" s="57" t="s">
        <v>88</v>
      </c>
      <c r="G2874" s="57" t="s">
        <v>7694</v>
      </c>
      <c r="H2874" s="79" t="s">
        <v>90</v>
      </c>
      <c r="I2874" s="79" t="s">
        <v>394</v>
      </c>
      <c r="J2874" s="79" t="s">
        <v>14250</v>
      </c>
      <c r="K2874" s="35" t="s">
        <v>1079</v>
      </c>
      <c r="L2874" s="79" t="s">
        <v>38</v>
      </c>
      <c r="M2874" s="79" t="s">
        <v>93</v>
      </c>
      <c r="N2874" s="79">
        <v>6775444</v>
      </c>
      <c r="O2874" s="79" t="s">
        <v>14258</v>
      </c>
      <c r="P2874" s="79">
        <v>9788186948</v>
      </c>
      <c r="Q2874" s="60" t="s">
        <v>14259</v>
      </c>
      <c r="R2874" s="79" t="s">
        <v>1155</v>
      </c>
      <c r="S2874" s="79" t="s">
        <v>1155</v>
      </c>
      <c r="T2874" s="79" t="s">
        <v>14260</v>
      </c>
      <c r="U2874" s="79">
        <v>1850000</v>
      </c>
      <c r="V2874" s="79">
        <v>2400000</v>
      </c>
      <c r="W2874" s="79" t="s">
        <v>347</v>
      </c>
      <c r="X2874" s="79" t="s">
        <v>100</v>
      </c>
      <c r="Y2874" s="79" t="s">
        <v>100</v>
      </c>
      <c r="Z2874" s="79" t="s">
        <v>100</v>
      </c>
      <c r="AA2874" s="79" t="s">
        <v>4217</v>
      </c>
      <c r="AB2874" s="79" t="s">
        <v>109</v>
      </c>
      <c r="AC2874" s="222" t="s">
        <v>7022</v>
      </c>
    </row>
    <row r="2875" spans="1:29" ht="15.6" x14ac:dyDescent="0.3">
      <c r="A2875" s="36">
        <v>2882</v>
      </c>
      <c r="B2875" s="35" t="s">
        <v>8832</v>
      </c>
      <c r="C2875" s="180">
        <v>44719</v>
      </c>
      <c r="D2875" s="79">
        <v>20981074</v>
      </c>
      <c r="E2875" s="79" t="s">
        <v>15130</v>
      </c>
      <c r="F2875" s="57" t="s">
        <v>88</v>
      </c>
      <c r="G2875" s="57" t="s">
        <v>7694</v>
      </c>
      <c r="H2875" s="79" t="s">
        <v>90</v>
      </c>
      <c r="I2875" s="79" t="s">
        <v>394</v>
      </c>
      <c r="J2875" s="79" t="s">
        <v>14250</v>
      </c>
      <c r="K2875" s="35" t="s">
        <v>1079</v>
      </c>
      <c r="L2875" s="79" t="s">
        <v>38</v>
      </c>
      <c r="M2875" s="79" t="s">
        <v>93</v>
      </c>
      <c r="N2875" s="79">
        <v>6776908</v>
      </c>
      <c r="O2875" s="79" t="s">
        <v>14261</v>
      </c>
      <c r="P2875" s="79">
        <v>9160854622</v>
      </c>
      <c r="Q2875" s="60" t="s">
        <v>14262</v>
      </c>
      <c r="R2875" s="79" t="s">
        <v>1155</v>
      </c>
      <c r="S2875" s="79" t="s">
        <v>1155</v>
      </c>
      <c r="T2875" s="79" t="s">
        <v>14263</v>
      </c>
      <c r="U2875" s="79">
        <v>1080000</v>
      </c>
      <c r="V2875" s="79">
        <v>2000000</v>
      </c>
      <c r="W2875" s="79" t="s">
        <v>347</v>
      </c>
      <c r="X2875" s="79" t="s">
        <v>100</v>
      </c>
      <c r="Y2875" s="79" t="s">
        <v>100</v>
      </c>
      <c r="Z2875" s="79" t="s">
        <v>100</v>
      </c>
      <c r="AA2875" s="79" t="s">
        <v>1116</v>
      </c>
      <c r="AB2875" s="79" t="s">
        <v>109</v>
      </c>
      <c r="AC2875" s="222" t="s">
        <v>7022</v>
      </c>
    </row>
    <row r="2876" spans="1:29" ht="15.6" x14ac:dyDescent="0.3">
      <c r="A2876" s="36">
        <v>2883</v>
      </c>
      <c r="B2876" s="35" t="s">
        <v>8832</v>
      </c>
      <c r="C2876" s="180">
        <v>44719</v>
      </c>
      <c r="D2876" s="79">
        <v>55132134</v>
      </c>
      <c r="E2876" s="79" t="s">
        <v>15130</v>
      </c>
      <c r="F2876" s="57" t="s">
        <v>88</v>
      </c>
      <c r="G2876" s="57" t="s">
        <v>8144</v>
      </c>
      <c r="H2876" s="79" t="s">
        <v>90</v>
      </c>
      <c r="I2876" s="79" t="s">
        <v>1277</v>
      </c>
      <c r="J2876" s="79" t="s">
        <v>1277</v>
      </c>
      <c r="K2876" s="35" t="s">
        <v>38</v>
      </c>
      <c r="L2876" s="79" t="s">
        <v>1079</v>
      </c>
      <c r="M2876" s="79" t="s">
        <v>93</v>
      </c>
      <c r="N2876" s="79" t="s">
        <v>14264</v>
      </c>
      <c r="O2876" s="79" t="s">
        <v>14265</v>
      </c>
      <c r="P2876" s="79">
        <v>9491013469</v>
      </c>
      <c r="Q2876" s="60" t="s">
        <v>14266</v>
      </c>
      <c r="R2876" s="79" t="s">
        <v>3551</v>
      </c>
      <c r="S2876" s="79" t="s">
        <v>3551</v>
      </c>
      <c r="T2876" s="79" t="s">
        <v>14267</v>
      </c>
      <c r="U2876" s="79">
        <v>1675000</v>
      </c>
      <c r="V2876" s="79">
        <v>2500000</v>
      </c>
      <c r="W2876" s="79" t="s">
        <v>14268</v>
      </c>
      <c r="X2876" s="79" t="s">
        <v>100</v>
      </c>
      <c r="Y2876" s="79" t="s">
        <v>100</v>
      </c>
      <c r="Z2876" s="79" t="s">
        <v>100</v>
      </c>
      <c r="AA2876" s="79" t="s">
        <v>109</v>
      </c>
      <c r="AB2876" s="79" t="s">
        <v>109</v>
      </c>
      <c r="AC2876" s="222">
        <v>32297</v>
      </c>
    </row>
    <row r="2877" spans="1:29" ht="15.6" x14ac:dyDescent="0.3">
      <c r="A2877" s="36">
        <v>2884</v>
      </c>
      <c r="B2877" s="35" t="s">
        <v>8832</v>
      </c>
      <c r="C2877" s="180">
        <v>44718</v>
      </c>
      <c r="D2877" s="79">
        <v>74727584</v>
      </c>
      <c r="E2877" s="79" t="s">
        <v>15130</v>
      </c>
      <c r="F2877" s="57" t="s">
        <v>88</v>
      </c>
      <c r="G2877" s="57" t="s">
        <v>89</v>
      </c>
      <c r="H2877" s="79" t="s">
        <v>254</v>
      </c>
      <c r="I2877" s="79" t="s">
        <v>9368</v>
      </c>
      <c r="J2877" s="79" t="s">
        <v>14269</v>
      </c>
      <c r="K2877" s="36" t="s">
        <v>15147</v>
      </c>
      <c r="L2877" s="79"/>
      <c r="M2877" s="79" t="s">
        <v>93</v>
      </c>
      <c r="N2877" s="79">
        <v>6719337</v>
      </c>
      <c r="O2877" s="79" t="s">
        <v>14270</v>
      </c>
      <c r="P2877" s="79">
        <v>8522996185</v>
      </c>
      <c r="Q2877" s="60" t="s">
        <v>14271</v>
      </c>
      <c r="R2877" s="79" t="s">
        <v>4727</v>
      </c>
      <c r="S2877" s="79" t="s">
        <v>4727</v>
      </c>
      <c r="T2877" s="79" t="s">
        <v>14272</v>
      </c>
      <c r="U2877" s="79" t="s">
        <v>14140</v>
      </c>
      <c r="V2877" s="79" t="s">
        <v>5815</v>
      </c>
      <c r="W2877" s="79" t="s">
        <v>13426</v>
      </c>
      <c r="X2877" s="79" t="s">
        <v>100</v>
      </c>
      <c r="Y2877" s="79" t="s">
        <v>100</v>
      </c>
      <c r="Z2877" s="79" t="s">
        <v>118</v>
      </c>
      <c r="AA2877" s="79" t="s">
        <v>109</v>
      </c>
      <c r="AB2877" s="79" t="s">
        <v>109</v>
      </c>
      <c r="AC2877" s="222"/>
    </row>
    <row r="2878" spans="1:29" ht="15.6" x14ac:dyDescent="0.3">
      <c r="A2878" s="36">
        <v>2885</v>
      </c>
      <c r="B2878" s="35" t="s">
        <v>8832</v>
      </c>
      <c r="C2878" s="180">
        <v>44718</v>
      </c>
      <c r="D2878" s="79">
        <v>74727584</v>
      </c>
      <c r="E2878" s="79" t="s">
        <v>15130</v>
      </c>
      <c r="F2878" s="57" t="s">
        <v>88</v>
      </c>
      <c r="G2878" s="57" t="s">
        <v>89</v>
      </c>
      <c r="H2878" s="79" t="s">
        <v>254</v>
      </c>
      <c r="I2878" s="79" t="s">
        <v>9368</v>
      </c>
      <c r="J2878" s="79" t="s">
        <v>14269</v>
      </c>
      <c r="K2878" s="36" t="s">
        <v>15147</v>
      </c>
      <c r="L2878" s="79"/>
      <c r="M2878" s="79" t="s">
        <v>93</v>
      </c>
      <c r="N2878" s="79">
        <v>6736538</v>
      </c>
      <c r="O2878" s="79" t="s">
        <v>14273</v>
      </c>
      <c r="P2878" s="79">
        <v>9964285655</v>
      </c>
      <c r="Q2878" s="60" t="s">
        <v>14274</v>
      </c>
      <c r="R2878" s="79" t="s">
        <v>14275</v>
      </c>
      <c r="S2878" s="79" t="s">
        <v>3845</v>
      </c>
      <c r="T2878" s="79" t="s">
        <v>218</v>
      </c>
      <c r="U2878" s="79" t="s">
        <v>14276</v>
      </c>
      <c r="V2878" s="79" t="s">
        <v>14277</v>
      </c>
      <c r="W2878" s="79" t="s">
        <v>14278</v>
      </c>
      <c r="X2878" s="79" t="s">
        <v>100</v>
      </c>
      <c r="Y2878" s="79" t="s">
        <v>100</v>
      </c>
      <c r="Z2878" s="79" t="s">
        <v>118</v>
      </c>
      <c r="AA2878" s="79" t="s">
        <v>109</v>
      </c>
      <c r="AB2878" s="79" t="s">
        <v>109</v>
      </c>
      <c r="AC2878" s="222"/>
    </row>
    <row r="2879" spans="1:29" ht="15.6" x14ac:dyDescent="0.3">
      <c r="A2879" s="36">
        <v>2886</v>
      </c>
      <c r="B2879" s="35" t="s">
        <v>8832</v>
      </c>
      <c r="C2879" s="180">
        <v>44718</v>
      </c>
      <c r="D2879" s="79">
        <v>74727584</v>
      </c>
      <c r="E2879" s="79" t="s">
        <v>15130</v>
      </c>
      <c r="F2879" s="57" t="s">
        <v>88</v>
      </c>
      <c r="G2879" s="57" t="s">
        <v>89</v>
      </c>
      <c r="H2879" s="79" t="s">
        <v>254</v>
      </c>
      <c r="I2879" s="79" t="s">
        <v>9368</v>
      </c>
      <c r="J2879" s="79" t="s">
        <v>14269</v>
      </c>
      <c r="K2879" s="36" t="s">
        <v>15147</v>
      </c>
      <c r="L2879" s="79"/>
      <c r="M2879" s="79" t="s">
        <v>93</v>
      </c>
      <c r="N2879" s="79">
        <v>6742473</v>
      </c>
      <c r="O2879" s="79" t="s">
        <v>14279</v>
      </c>
      <c r="P2879" s="79" t="s">
        <v>14280</v>
      </c>
      <c r="Q2879" s="60" t="s">
        <v>14281</v>
      </c>
      <c r="R2879" s="79" t="s">
        <v>260</v>
      </c>
      <c r="S2879" s="79" t="s">
        <v>260</v>
      </c>
      <c r="T2879" s="79" t="s">
        <v>14282</v>
      </c>
      <c r="U2879" s="79" t="s">
        <v>9405</v>
      </c>
      <c r="V2879" s="79" t="s">
        <v>4979</v>
      </c>
      <c r="W2879" s="79" t="s">
        <v>508</v>
      </c>
      <c r="X2879" s="79" t="s">
        <v>100</v>
      </c>
      <c r="Y2879" s="79" t="s">
        <v>100</v>
      </c>
      <c r="Z2879" s="79" t="s">
        <v>118</v>
      </c>
      <c r="AA2879" s="79" t="s">
        <v>919</v>
      </c>
      <c r="AB2879" s="79" t="s">
        <v>109</v>
      </c>
      <c r="AC2879" s="222"/>
    </row>
    <row r="2880" spans="1:29" ht="15.6" x14ac:dyDescent="0.3">
      <c r="A2880" s="36">
        <v>2887</v>
      </c>
      <c r="B2880" s="35" t="s">
        <v>8832</v>
      </c>
      <c r="C2880" s="180">
        <v>44718</v>
      </c>
      <c r="D2880" s="79">
        <v>74727584</v>
      </c>
      <c r="E2880" s="79" t="s">
        <v>15130</v>
      </c>
      <c r="F2880" s="57" t="s">
        <v>88</v>
      </c>
      <c r="G2880" s="57" t="s">
        <v>89</v>
      </c>
      <c r="H2880" s="79" t="s">
        <v>254</v>
      </c>
      <c r="I2880" s="79" t="s">
        <v>9368</v>
      </c>
      <c r="J2880" s="79" t="s">
        <v>14269</v>
      </c>
      <c r="K2880" s="36" t="s">
        <v>15147</v>
      </c>
      <c r="L2880" s="79"/>
      <c r="M2880" s="79" t="s">
        <v>93</v>
      </c>
      <c r="N2880" s="79">
        <v>6732895</v>
      </c>
      <c r="O2880" s="79"/>
      <c r="P2880" s="79" t="s">
        <v>14283</v>
      </c>
      <c r="Q2880" s="60" t="s">
        <v>14284</v>
      </c>
      <c r="R2880" s="79" t="s">
        <v>3845</v>
      </c>
      <c r="S2880" s="79" t="s">
        <v>12160</v>
      </c>
      <c r="T2880" s="79" t="s">
        <v>198</v>
      </c>
      <c r="U2880" s="79" t="s">
        <v>3868</v>
      </c>
      <c r="V2880" s="79" t="s">
        <v>14285</v>
      </c>
      <c r="W2880" s="79" t="s">
        <v>14286</v>
      </c>
      <c r="X2880" s="79" t="s">
        <v>100</v>
      </c>
      <c r="Y2880" s="79" t="s">
        <v>100</v>
      </c>
      <c r="Z2880" s="79" t="s">
        <v>118</v>
      </c>
      <c r="AA2880" s="79" t="s">
        <v>4450</v>
      </c>
      <c r="AB2880" s="79" t="s">
        <v>109</v>
      </c>
      <c r="AC2880" s="222"/>
    </row>
    <row r="2881" spans="1:29" ht="15.6" x14ac:dyDescent="0.3">
      <c r="A2881" s="36">
        <v>2888</v>
      </c>
      <c r="B2881" s="35" t="s">
        <v>8832</v>
      </c>
      <c r="C2881" s="180">
        <v>44718</v>
      </c>
      <c r="D2881" s="79">
        <v>13730975</v>
      </c>
      <c r="E2881" s="79" t="s">
        <v>15130</v>
      </c>
      <c r="F2881" s="57" t="s">
        <v>88</v>
      </c>
      <c r="G2881" s="57" t="s">
        <v>89</v>
      </c>
      <c r="H2881" s="79" t="s">
        <v>254</v>
      </c>
      <c r="I2881" s="79" t="s">
        <v>9376</v>
      </c>
      <c r="J2881" s="79" t="s">
        <v>14287</v>
      </c>
      <c r="K2881" s="36" t="s">
        <v>15147</v>
      </c>
      <c r="L2881" s="79"/>
      <c r="M2881" s="79" t="s">
        <v>93</v>
      </c>
      <c r="N2881" s="79">
        <v>6736388</v>
      </c>
      <c r="O2881" s="79" t="s">
        <v>14288</v>
      </c>
      <c r="P2881" s="79">
        <v>7674832356</v>
      </c>
      <c r="Q2881" s="60" t="s">
        <v>14289</v>
      </c>
      <c r="R2881" s="79" t="s">
        <v>2274</v>
      </c>
      <c r="S2881" s="79" t="s">
        <v>2274</v>
      </c>
      <c r="T2881" s="79" t="s">
        <v>14290</v>
      </c>
      <c r="U2881" s="79" t="s">
        <v>2170</v>
      </c>
      <c r="V2881" s="79" t="s">
        <v>2158</v>
      </c>
      <c r="W2881" s="79" t="s">
        <v>12789</v>
      </c>
      <c r="X2881" s="79" t="s">
        <v>100</v>
      </c>
      <c r="Y2881" s="79" t="s">
        <v>100</v>
      </c>
      <c r="Z2881" s="79" t="s">
        <v>118</v>
      </c>
      <c r="AA2881" s="79" t="s">
        <v>109</v>
      </c>
      <c r="AB2881" s="79" t="s">
        <v>109</v>
      </c>
      <c r="AC2881" s="222"/>
    </row>
    <row r="2882" spans="1:29" ht="15.6" x14ac:dyDescent="0.3">
      <c r="A2882" s="36">
        <v>2889</v>
      </c>
      <c r="B2882" s="35" t="s">
        <v>8832</v>
      </c>
      <c r="C2882" s="180">
        <v>44718</v>
      </c>
      <c r="D2882" s="79">
        <v>13730975</v>
      </c>
      <c r="E2882" s="79" t="s">
        <v>15130</v>
      </c>
      <c r="F2882" s="57" t="s">
        <v>88</v>
      </c>
      <c r="G2882" s="57" t="s">
        <v>89</v>
      </c>
      <c r="H2882" s="79" t="s">
        <v>254</v>
      </c>
      <c r="I2882" s="79" t="s">
        <v>9376</v>
      </c>
      <c r="J2882" s="79" t="s">
        <v>14287</v>
      </c>
      <c r="K2882" s="36" t="s">
        <v>15147</v>
      </c>
      <c r="L2882" s="79"/>
      <c r="M2882" s="79" t="s">
        <v>93</v>
      </c>
      <c r="N2882" s="79">
        <v>6736401</v>
      </c>
      <c r="O2882" s="79" t="s">
        <v>14291</v>
      </c>
      <c r="P2882" s="79" t="s">
        <v>14292</v>
      </c>
      <c r="Q2882" s="60" t="s">
        <v>14293</v>
      </c>
      <c r="R2882" s="79" t="s">
        <v>176</v>
      </c>
      <c r="S2882" s="79" t="s">
        <v>2825</v>
      </c>
      <c r="T2882" s="79" t="s">
        <v>14294</v>
      </c>
      <c r="U2882" s="79" t="s">
        <v>4987</v>
      </c>
      <c r="V2882" s="79" t="s">
        <v>14295</v>
      </c>
      <c r="W2882" s="79" t="s">
        <v>14296</v>
      </c>
      <c r="X2882" s="79" t="s">
        <v>100</v>
      </c>
      <c r="Y2882" s="79" t="s">
        <v>100</v>
      </c>
      <c r="Z2882" s="79" t="s">
        <v>118</v>
      </c>
      <c r="AA2882" s="79" t="s">
        <v>267</v>
      </c>
      <c r="AB2882" s="79" t="s">
        <v>109</v>
      </c>
      <c r="AC2882" s="222"/>
    </row>
    <row r="2883" spans="1:29" ht="15.6" x14ac:dyDescent="0.3">
      <c r="A2883" s="36">
        <v>2890</v>
      </c>
      <c r="B2883" s="35" t="s">
        <v>4151</v>
      </c>
      <c r="C2883" s="180">
        <v>44720</v>
      </c>
      <c r="D2883" s="79">
        <v>69368387</v>
      </c>
      <c r="E2883" s="79" t="s">
        <v>1576</v>
      </c>
      <c r="F2883" s="57">
        <v>210369</v>
      </c>
      <c r="G2883" s="57" t="s">
        <v>89</v>
      </c>
      <c r="H2883" s="79" t="s">
        <v>2967</v>
      </c>
      <c r="I2883" s="79" t="s">
        <v>13686</v>
      </c>
      <c r="J2883" s="79"/>
      <c r="K2883" s="35" t="s">
        <v>24</v>
      </c>
      <c r="L2883" s="79" t="s">
        <v>10437</v>
      </c>
      <c r="M2883" s="79" t="s">
        <v>7715</v>
      </c>
      <c r="N2883" s="79">
        <v>6778426</v>
      </c>
      <c r="O2883" s="79" t="s">
        <v>14297</v>
      </c>
      <c r="P2883" s="79">
        <v>9494733694</v>
      </c>
      <c r="Q2883" s="60" t="s">
        <v>14298</v>
      </c>
      <c r="R2883" s="79" t="s">
        <v>5443</v>
      </c>
      <c r="S2883" s="79" t="s">
        <v>5443</v>
      </c>
      <c r="T2883" s="79" t="s">
        <v>492</v>
      </c>
      <c r="U2883" s="79">
        <v>800000</v>
      </c>
      <c r="V2883" s="79">
        <v>1600000</v>
      </c>
      <c r="W2883" s="79" t="s">
        <v>14299</v>
      </c>
      <c r="X2883" s="79" t="s">
        <v>100</v>
      </c>
      <c r="Y2883" s="79" t="s">
        <v>100</v>
      </c>
      <c r="Z2883" s="79"/>
      <c r="AA2883" s="79" t="s">
        <v>109</v>
      </c>
      <c r="AB2883" s="79" t="s">
        <v>2840</v>
      </c>
      <c r="AC2883" s="222" t="s">
        <v>14300</v>
      </c>
    </row>
    <row r="2884" spans="1:29" ht="15.6" x14ac:dyDescent="0.3">
      <c r="A2884" s="36">
        <v>2891</v>
      </c>
      <c r="B2884" s="35" t="s">
        <v>4151</v>
      </c>
      <c r="C2884" s="180">
        <v>44720</v>
      </c>
      <c r="D2884" s="79">
        <v>69368387</v>
      </c>
      <c r="E2884" s="79" t="s">
        <v>1576</v>
      </c>
      <c r="F2884" s="57">
        <v>210369</v>
      </c>
      <c r="G2884" s="57" t="s">
        <v>89</v>
      </c>
      <c r="H2884" s="79" t="s">
        <v>2967</v>
      </c>
      <c r="I2884" s="79" t="s">
        <v>13686</v>
      </c>
      <c r="J2884" s="79"/>
      <c r="K2884" s="35" t="s">
        <v>24</v>
      </c>
      <c r="L2884" s="79" t="s">
        <v>10437</v>
      </c>
      <c r="M2884" s="79" t="s">
        <v>7715</v>
      </c>
      <c r="N2884" s="79">
        <v>6777806</v>
      </c>
      <c r="O2884" s="79" t="s">
        <v>14301</v>
      </c>
      <c r="P2884" s="79">
        <v>7569976428</v>
      </c>
      <c r="Q2884" s="60" t="s">
        <v>14302</v>
      </c>
      <c r="R2884" s="79" t="s">
        <v>7015</v>
      </c>
      <c r="S2884" s="79" t="s">
        <v>7015</v>
      </c>
      <c r="T2884" s="79" t="s">
        <v>3850</v>
      </c>
      <c r="U2884" s="79">
        <v>600000</v>
      </c>
      <c r="V2884" s="79">
        <v>1200000</v>
      </c>
      <c r="W2884" s="79" t="s">
        <v>14303</v>
      </c>
      <c r="X2884" s="79" t="s">
        <v>100</v>
      </c>
      <c r="Y2884" s="79" t="s">
        <v>100</v>
      </c>
      <c r="Z2884" s="79"/>
      <c r="AA2884" s="79" t="s">
        <v>109</v>
      </c>
      <c r="AB2884" s="79" t="s">
        <v>2840</v>
      </c>
      <c r="AC2884" s="222" t="s">
        <v>14304</v>
      </c>
    </row>
    <row r="2885" spans="1:29" ht="15.6" x14ac:dyDescent="0.3">
      <c r="A2885" s="36">
        <v>2892</v>
      </c>
      <c r="B2885" s="35" t="s">
        <v>4151</v>
      </c>
      <c r="C2885" s="180">
        <v>44720</v>
      </c>
      <c r="D2885" s="79">
        <v>69368387</v>
      </c>
      <c r="E2885" s="79" t="s">
        <v>1576</v>
      </c>
      <c r="F2885" s="57">
        <v>210369</v>
      </c>
      <c r="G2885" s="57" t="s">
        <v>89</v>
      </c>
      <c r="H2885" s="79" t="s">
        <v>2967</v>
      </c>
      <c r="I2885" s="79" t="s">
        <v>13686</v>
      </c>
      <c r="J2885" s="79"/>
      <c r="K2885" s="35" t="s">
        <v>24</v>
      </c>
      <c r="L2885" s="79" t="s">
        <v>10437</v>
      </c>
      <c r="M2885" s="79" t="s">
        <v>7715</v>
      </c>
      <c r="N2885" s="79">
        <v>6645438</v>
      </c>
      <c r="O2885" s="79" t="s">
        <v>14305</v>
      </c>
      <c r="P2885" s="79">
        <v>8095094244</v>
      </c>
      <c r="Q2885" s="60" t="s">
        <v>14306</v>
      </c>
      <c r="R2885" s="79" t="s">
        <v>5449</v>
      </c>
      <c r="S2885" s="79" t="s">
        <v>5449</v>
      </c>
      <c r="T2885" s="79" t="s">
        <v>4954</v>
      </c>
      <c r="U2885" s="79">
        <v>350000</v>
      </c>
      <c r="V2885" s="79">
        <v>850000</v>
      </c>
      <c r="W2885" s="79" t="s">
        <v>5439</v>
      </c>
      <c r="X2885" s="79" t="s">
        <v>100</v>
      </c>
      <c r="Y2885" s="79" t="s">
        <v>100</v>
      </c>
      <c r="Z2885" s="79"/>
      <c r="AA2885" s="79" t="s">
        <v>109</v>
      </c>
      <c r="AB2885" s="79" t="s">
        <v>2840</v>
      </c>
      <c r="AC2885" s="222"/>
    </row>
    <row r="2886" spans="1:29" ht="15.6" x14ac:dyDescent="0.3">
      <c r="A2886" s="36">
        <v>2893</v>
      </c>
      <c r="B2886" s="35" t="s">
        <v>4151</v>
      </c>
      <c r="C2886" s="180">
        <v>44720</v>
      </c>
      <c r="D2886" s="79">
        <v>80098420</v>
      </c>
      <c r="E2886" s="79" t="s">
        <v>1576</v>
      </c>
      <c r="F2886" s="57">
        <v>210369</v>
      </c>
      <c r="G2886" s="57" t="s">
        <v>89</v>
      </c>
      <c r="H2886" s="79" t="s">
        <v>2967</v>
      </c>
      <c r="I2886" s="79" t="s">
        <v>12915</v>
      </c>
      <c r="J2886" s="79"/>
      <c r="K2886" s="35" t="s">
        <v>24</v>
      </c>
      <c r="L2886" s="79" t="s">
        <v>10437</v>
      </c>
      <c r="M2886" s="79" t="s">
        <v>7715</v>
      </c>
      <c r="N2886" s="79">
        <v>6778430</v>
      </c>
      <c r="O2886" s="79" t="s">
        <v>14307</v>
      </c>
      <c r="P2886" s="79">
        <v>8921470452</v>
      </c>
      <c r="Q2886" s="60" t="s">
        <v>14308</v>
      </c>
      <c r="R2886" s="79" t="s">
        <v>10193</v>
      </c>
      <c r="S2886" s="79" t="s">
        <v>10193</v>
      </c>
      <c r="T2886" s="79" t="s">
        <v>14309</v>
      </c>
      <c r="U2886" s="79">
        <v>1300000</v>
      </c>
      <c r="V2886" s="79">
        <v>2000000</v>
      </c>
      <c r="W2886" s="79" t="s">
        <v>14310</v>
      </c>
      <c r="X2886" s="79" t="s">
        <v>100</v>
      </c>
      <c r="Y2886" s="79" t="s">
        <v>100</v>
      </c>
      <c r="Z2886" s="79"/>
      <c r="AA2886" s="79" t="s">
        <v>109</v>
      </c>
      <c r="AB2886" s="79" t="s">
        <v>2840</v>
      </c>
      <c r="AC2886" s="222" t="s">
        <v>14311</v>
      </c>
    </row>
    <row r="2887" spans="1:29" ht="15.6" x14ac:dyDescent="0.3">
      <c r="A2887" s="36">
        <v>2894</v>
      </c>
      <c r="B2887" s="35" t="s">
        <v>4151</v>
      </c>
      <c r="C2887" s="180">
        <v>44720</v>
      </c>
      <c r="D2887" s="79">
        <v>78517058</v>
      </c>
      <c r="E2887" s="79" t="s">
        <v>1576</v>
      </c>
      <c r="F2887" s="57">
        <v>210369</v>
      </c>
      <c r="G2887" s="57" t="s">
        <v>89</v>
      </c>
      <c r="H2887" s="79" t="s">
        <v>90</v>
      </c>
      <c r="I2887" s="79" t="s">
        <v>103</v>
      </c>
      <c r="J2887" s="79" t="s">
        <v>14312</v>
      </c>
      <c r="K2887" s="35" t="s">
        <v>24</v>
      </c>
      <c r="L2887" s="79" t="s">
        <v>10437</v>
      </c>
      <c r="M2887" s="79" t="s">
        <v>93</v>
      </c>
      <c r="N2887" s="79" t="s">
        <v>14313</v>
      </c>
      <c r="O2887" s="79" t="s">
        <v>14314</v>
      </c>
      <c r="P2887" s="79">
        <v>8888646600</v>
      </c>
      <c r="Q2887" s="60" t="s">
        <v>14315</v>
      </c>
      <c r="R2887" s="79" t="s">
        <v>369</v>
      </c>
      <c r="S2887" s="79" t="s">
        <v>381</v>
      </c>
      <c r="T2887" s="79" t="s">
        <v>14316</v>
      </c>
      <c r="U2887" s="79">
        <v>1950000</v>
      </c>
      <c r="V2887" s="79">
        <v>2500000</v>
      </c>
      <c r="W2887" s="79" t="s">
        <v>347</v>
      </c>
      <c r="X2887" s="79" t="s">
        <v>100</v>
      </c>
      <c r="Y2887" s="79" t="s">
        <v>100</v>
      </c>
      <c r="Z2887" s="79" t="s">
        <v>100</v>
      </c>
      <c r="AA2887" s="79" t="s">
        <v>109</v>
      </c>
      <c r="AB2887" s="79" t="s">
        <v>109</v>
      </c>
      <c r="AC2887" s="222" t="s">
        <v>14317</v>
      </c>
    </row>
    <row r="2888" spans="1:29" x14ac:dyDescent="0.3">
      <c r="A2888" s="36">
        <v>2895</v>
      </c>
      <c r="B2888" s="35" t="s">
        <v>4151</v>
      </c>
      <c r="C2888" s="180">
        <v>44720</v>
      </c>
      <c r="D2888" s="78">
        <v>33086548</v>
      </c>
      <c r="E2888" s="78" t="s">
        <v>6</v>
      </c>
      <c r="F2888" s="57">
        <v>221395</v>
      </c>
      <c r="G2888" s="85" t="s">
        <v>89</v>
      </c>
      <c r="H2888" s="45" t="s">
        <v>90</v>
      </c>
      <c r="I2888" s="78" t="s">
        <v>14318</v>
      </c>
      <c r="J2888" s="55" t="s">
        <v>14319</v>
      </c>
      <c r="K2888" s="35" t="s">
        <v>13</v>
      </c>
      <c r="L2888" s="85" t="s">
        <v>236</v>
      </c>
      <c r="M2888" s="85" t="s">
        <v>93</v>
      </c>
      <c r="N2888" s="55">
        <v>6677194</v>
      </c>
      <c r="O2888" s="223" t="s">
        <v>14320</v>
      </c>
      <c r="P2888" s="55">
        <v>8919821285</v>
      </c>
      <c r="Q2888" s="75" t="s">
        <v>13598</v>
      </c>
      <c r="R2888" s="78" t="s">
        <v>14321</v>
      </c>
      <c r="S2888" s="78" t="s">
        <v>654</v>
      </c>
      <c r="T2888" s="78" t="s">
        <v>14322</v>
      </c>
      <c r="U2888" s="78">
        <v>400000</v>
      </c>
      <c r="V2888" s="78">
        <v>750000</v>
      </c>
      <c r="W2888" s="78" t="s">
        <v>14323</v>
      </c>
      <c r="X2888" s="78" t="s">
        <v>100</v>
      </c>
      <c r="Y2888" s="78" t="s">
        <v>100</v>
      </c>
      <c r="Z2888" s="78" t="s">
        <v>100</v>
      </c>
      <c r="AA2888" s="78" t="s">
        <v>109</v>
      </c>
      <c r="AB2888" s="78" t="s">
        <v>109</v>
      </c>
      <c r="AC2888" s="78" t="s">
        <v>12173</v>
      </c>
    </row>
    <row r="2889" spans="1:29" s="58" customFormat="1" ht="13.5" customHeight="1" x14ac:dyDescent="0.3">
      <c r="A2889" s="36">
        <v>2896</v>
      </c>
      <c r="B2889" s="35" t="s">
        <v>4151</v>
      </c>
      <c r="C2889" s="180">
        <v>44720</v>
      </c>
      <c r="D2889" s="55">
        <v>33086548</v>
      </c>
      <c r="E2889" s="78" t="s">
        <v>6</v>
      </c>
      <c r="F2889" s="57">
        <v>221395</v>
      </c>
      <c r="G2889" s="57" t="s">
        <v>89</v>
      </c>
      <c r="H2889" s="54" t="s">
        <v>90</v>
      </c>
      <c r="I2889" s="55" t="s">
        <v>14318</v>
      </c>
      <c r="J2889" s="55" t="s">
        <v>14319</v>
      </c>
      <c r="K2889" s="35" t="s">
        <v>25</v>
      </c>
      <c r="L2889" s="57" t="s">
        <v>14324</v>
      </c>
      <c r="M2889" s="57" t="s">
        <v>93</v>
      </c>
      <c r="N2889" s="55">
        <v>6782866</v>
      </c>
      <c r="O2889" s="224" t="s">
        <v>14325</v>
      </c>
      <c r="P2889" s="55">
        <v>9494120121</v>
      </c>
      <c r="Q2889" s="60" t="s">
        <v>14326</v>
      </c>
      <c r="R2889" s="55" t="s">
        <v>2143</v>
      </c>
      <c r="S2889" s="55" t="s">
        <v>2143</v>
      </c>
      <c r="T2889" s="55" t="s">
        <v>14327</v>
      </c>
      <c r="U2889" s="55">
        <v>363000</v>
      </c>
      <c r="V2889" s="55">
        <v>750000</v>
      </c>
      <c r="W2889" s="55" t="s">
        <v>14328</v>
      </c>
      <c r="X2889" s="55" t="s">
        <v>100</v>
      </c>
      <c r="Y2889" s="55" t="s">
        <v>100</v>
      </c>
      <c r="Z2889" s="55" t="s">
        <v>100</v>
      </c>
      <c r="AA2889" s="55" t="s">
        <v>109</v>
      </c>
      <c r="AB2889" s="55" t="s">
        <v>109</v>
      </c>
    </row>
    <row r="2890" spans="1:29" x14ac:dyDescent="0.3">
      <c r="A2890" s="36">
        <v>2897</v>
      </c>
      <c r="B2890" s="35" t="s">
        <v>4151</v>
      </c>
      <c r="C2890" s="180">
        <v>44720</v>
      </c>
      <c r="D2890" s="55">
        <v>59031731</v>
      </c>
      <c r="E2890" s="172" t="s">
        <v>6</v>
      </c>
      <c r="F2890" s="172">
        <v>221395</v>
      </c>
      <c r="G2890" s="57" t="s">
        <v>89</v>
      </c>
      <c r="H2890" s="172" t="s">
        <v>9716</v>
      </c>
      <c r="I2890" s="57" t="s">
        <v>1098</v>
      </c>
      <c r="J2890" s="55" t="s">
        <v>14329</v>
      </c>
      <c r="K2890" s="35" t="s">
        <v>38</v>
      </c>
      <c r="L2890" s="57"/>
      <c r="M2890" s="57" t="s">
        <v>93</v>
      </c>
      <c r="N2890" s="212">
        <v>6781247</v>
      </c>
      <c r="O2890" s="190" t="s">
        <v>14330</v>
      </c>
      <c r="P2890" s="55">
        <v>7501451524</v>
      </c>
      <c r="Q2890" s="60" t="s">
        <v>14331</v>
      </c>
      <c r="R2890" s="55" t="s">
        <v>14332</v>
      </c>
      <c r="S2890" s="55" t="s">
        <v>14332</v>
      </c>
      <c r="T2890" s="54" t="s">
        <v>6283</v>
      </c>
      <c r="U2890" s="55" t="s">
        <v>2138</v>
      </c>
      <c r="V2890" s="55" t="s">
        <v>14333</v>
      </c>
      <c r="W2890" s="55" t="s">
        <v>14334</v>
      </c>
      <c r="X2890" s="55" t="s">
        <v>100</v>
      </c>
      <c r="Y2890" s="55" t="s">
        <v>100</v>
      </c>
      <c r="Z2890" s="55"/>
      <c r="AA2890" s="55" t="s">
        <v>109</v>
      </c>
      <c r="AB2890" s="55" t="s">
        <v>109</v>
      </c>
      <c r="AC2890" s="55" t="s">
        <v>14335</v>
      </c>
    </row>
    <row r="2891" spans="1:29" x14ac:dyDescent="0.3">
      <c r="A2891" s="36">
        <v>2898</v>
      </c>
      <c r="B2891" s="35" t="s">
        <v>4151</v>
      </c>
      <c r="C2891" s="149">
        <v>44720</v>
      </c>
      <c r="D2891" s="55">
        <v>80031457</v>
      </c>
      <c r="E2891" s="172" t="s">
        <v>6</v>
      </c>
      <c r="F2891" s="172">
        <v>221395</v>
      </c>
      <c r="G2891" s="57" t="s">
        <v>89</v>
      </c>
      <c r="H2891" s="55" t="s">
        <v>90</v>
      </c>
      <c r="I2891" s="55" t="s">
        <v>103</v>
      </c>
      <c r="J2891" s="55" t="s">
        <v>14336</v>
      </c>
      <c r="K2891" s="35" t="s">
        <v>38</v>
      </c>
      <c r="L2891" s="55" t="s">
        <v>10051</v>
      </c>
      <c r="M2891" s="55" t="s">
        <v>93</v>
      </c>
      <c r="N2891" s="55">
        <v>6783159</v>
      </c>
      <c r="O2891" s="55" t="s">
        <v>14337</v>
      </c>
      <c r="P2891" s="55">
        <v>7989174097</v>
      </c>
      <c r="Q2891" s="60" t="s">
        <v>14338</v>
      </c>
      <c r="R2891" s="55" t="s">
        <v>115</v>
      </c>
      <c r="S2891" s="55" t="s">
        <v>115</v>
      </c>
      <c r="T2891" s="55" t="s">
        <v>14339</v>
      </c>
      <c r="U2891" s="55">
        <v>4800000</v>
      </c>
      <c r="V2891" s="55">
        <v>900000</v>
      </c>
      <c r="W2891" s="55" t="s">
        <v>14340</v>
      </c>
      <c r="X2891" s="55" t="s">
        <v>100</v>
      </c>
      <c r="Y2891" s="55" t="s">
        <v>100</v>
      </c>
      <c r="Z2891" s="55" t="s">
        <v>100</v>
      </c>
      <c r="AA2891" s="55" t="s">
        <v>1031</v>
      </c>
      <c r="AB2891" s="55" t="s">
        <v>109</v>
      </c>
      <c r="AC2891" s="55" t="s">
        <v>8578</v>
      </c>
    </row>
    <row r="2892" spans="1:29" x14ac:dyDescent="0.3">
      <c r="A2892" s="36">
        <v>2899</v>
      </c>
      <c r="B2892" s="35" t="s">
        <v>4151</v>
      </c>
      <c r="C2892" s="149">
        <v>44720</v>
      </c>
      <c r="D2892" s="55">
        <v>80031457</v>
      </c>
      <c r="E2892" s="172" t="s">
        <v>6</v>
      </c>
      <c r="F2892" s="172">
        <v>221395</v>
      </c>
      <c r="G2892" s="57" t="s">
        <v>89</v>
      </c>
      <c r="H2892" s="55" t="s">
        <v>90</v>
      </c>
      <c r="I2892" s="55" t="s">
        <v>103</v>
      </c>
      <c r="J2892" s="55" t="s">
        <v>14336</v>
      </c>
      <c r="K2892" s="35" t="s">
        <v>12</v>
      </c>
      <c r="L2892" s="55" t="s">
        <v>8167</v>
      </c>
      <c r="M2892" s="55" t="s">
        <v>93</v>
      </c>
      <c r="N2892" s="55">
        <v>6783924</v>
      </c>
      <c r="O2892" s="154" t="s">
        <v>14341</v>
      </c>
      <c r="P2892" s="55">
        <v>6305434263</v>
      </c>
      <c r="Q2892" s="60" t="s">
        <v>14342</v>
      </c>
      <c r="R2892" s="55" t="s">
        <v>96</v>
      </c>
      <c r="S2892" s="55" t="s">
        <v>14343</v>
      </c>
      <c r="T2892" s="55" t="s">
        <v>3198</v>
      </c>
      <c r="U2892" s="55">
        <v>5230000</v>
      </c>
      <c r="V2892" s="55">
        <v>100000</v>
      </c>
      <c r="W2892" s="55" t="s">
        <v>14344</v>
      </c>
      <c r="X2892" s="55" t="s">
        <v>100</v>
      </c>
      <c r="Y2892" s="55" t="s">
        <v>100</v>
      </c>
      <c r="Z2892" s="55" t="s">
        <v>100</v>
      </c>
      <c r="AA2892" s="55" t="s">
        <v>109</v>
      </c>
      <c r="AB2892" s="55" t="s">
        <v>109</v>
      </c>
      <c r="AC2892" s="55" t="s">
        <v>14345</v>
      </c>
    </row>
    <row r="2893" spans="1:29" x14ac:dyDescent="0.3">
      <c r="A2893" s="36">
        <v>2900</v>
      </c>
      <c r="B2893" s="35" t="s">
        <v>4151</v>
      </c>
      <c r="C2893" s="149">
        <v>44720</v>
      </c>
      <c r="D2893" s="55">
        <v>58532739</v>
      </c>
      <c r="E2893" s="172" t="s">
        <v>6</v>
      </c>
      <c r="F2893" s="172">
        <v>221395</v>
      </c>
      <c r="G2893" s="57" t="s">
        <v>89</v>
      </c>
      <c r="H2893" s="55" t="s">
        <v>90</v>
      </c>
      <c r="I2893" s="55" t="s">
        <v>1070</v>
      </c>
      <c r="J2893" s="55" t="s">
        <v>13524</v>
      </c>
      <c r="K2893" s="35" t="s">
        <v>38</v>
      </c>
      <c r="L2893" s="55" t="s">
        <v>10051</v>
      </c>
      <c r="M2893" s="55" t="s">
        <v>93</v>
      </c>
      <c r="N2893" s="55">
        <v>6783607</v>
      </c>
      <c r="O2893" s="55" t="s">
        <v>14346</v>
      </c>
      <c r="P2893" s="55">
        <v>8217370851</v>
      </c>
      <c r="Q2893" s="60" t="s">
        <v>14347</v>
      </c>
      <c r="R2893" s="55" t="s">
        <v>2516</v>
      </c>
      <c r="S2893" s="55" t="s">
        <v>170</v>
      </c>
      <c r="T2893" s="55" t="s">
        <v>955</v>
      </c>
      <c r="U2893" s="55">
        <v>610000</v>
      </c>
      <c r="V2893" s="55">
        <v>2500000</v>
      </c>
      <c r="W2893" s="55" t="s">
        <v>14348</v>
      </c>
      <c r="X2893" s="55" t="s">
        <v>100</v>
      </c>
      <c r="Y2893" s="55" t="s">
        <v>100</v>
      </c>
      <c r="Z2893" s="55" t="s">
        <v>100</v>
      </c>
      <c r="AA2893" s="55" t="s">
        <v>109</v>
      </c>
      <c r="AB2893" s="55" t="s">
        <v>109</v>
      </c>
      <c r="AC2893" s="55" t="s">
        <v>14349</v>
      </c>
    </row>
    <row r="2894" spans="1:29" x14ac:dyDescent="0.3">
      <c r="A2894" s="36">
        <v>2901</v>
      </c>
      <c r="B2894" s="35" t="s">
        <v>4151</v>
      </c>
      <c r="C2894" s="149">
        <v>44720</v>
      </c>
      <c r="D2894" s="55">
        <v>58532739</v>
      </c>
      <c r="E2894" s="172" t="s">
        <v>6</v>
      </c>
      <c r="F2894" s="172">
        <v>221395</v>
      </c>
      <c r="G2894" s="57" t="s">
        <v>89</v>
      </c>
      <c r="H2894" s="55" t="s">
        <v>90</v>
      </c>
      <c r="I2894" s="55" t="s">
        <v>1070</v>
      </c>
      <c r="J2894" s="55" t="s">
        <v>13524</v>
      </c>
      <c r="K2894" s="35" t="s">
        <v>38</v>
      </c>
      <c r="L2894" s="55" t="s">
        <v>10051</v>
      </c>
      <c r="M2894" s="55" t="s">
        <v>93</v>
      </c>
      <c r="N2894" s="55">
        <v>6782814</v>
      </c>
      <c r="O2894" s="55" t="s">
        <v>14350</v>
      </c>
      <c r="P2894" s="55">
        <v>6263734482</v>
      </c>
      <c r="Q2894" s="60" t="s">
        <v>14351</v>
      </c>
      <c r="R2894" s="55" t="s">
        <v>671</v>
      </c>
      <c r="S2894" s="55" t="s">
        <v>170</v>
      </c>
      <c r="T2894" s="55" t="s">
        <v>1803</v>
      </c>
      <c r="U2894" s="55">
        <v>750000</v>
      </c>
      <c r="V2894" s="55">
        <v>1700000</v>
      </c>
      <c r="W2894" s="55" t="s">
        <v>12850</v>
      </c>
      <c r="X2894" s="55" t="s">
        <v>100</v>
      </c>
      <c r="Y2894" s="55" t="s">
        <v>100</v>
      </c>
      <c r="Z2894" s="55" t="s">
        <v>100</v>
      </c>
      <c r="AA2894" s="55" t="s">
        <v>401</v>
      </c>
      <c r="AB2894" s="55" t="s">
        <v>109</v>
      </c>
      <c r="AC2894" s="55" t="s">
        <v>14352</v>
      </c>
    </row>
    <row r="2895" spans="1:29" x14ac:dyDescent="0.3">
      <c r="A2895" s="36">
        <v>2902</v>
      </c>
      <c r="B2895" s="35" t="s">
        <v>4151</v>
      </c>
      <c r="C2895" s="194">
        <v>44721</v>
      </c>
      <c r="D2895" s="100">
        <v>80031457</v>
      </c>
      <c r="E2895" s="172" t="s">
        <v>6</v>
      </c>
      <c r="F2895" s="172">
        <v>221395</v>
      </c>
      <c r="G2895" s="57" t="s">
        <v>89</v>
      </c>
      <c r="H2895" s="100" t="s">
        <v>90</v>
      </c>
      <c r="I2895" s="100" t="s">
        <v>103</v>
      </c>
      <c r="J2895" s="100" t="s">
        <v>14336</v>
      </c>
      <c r="K2895" s="35" t="s">
        <v>38</v>
      </c>
      <c r="L2895" s="55" t="s">
        <v>10051</v>
      </c>
      <c r="M2895" s="100" t="s">
        <v>93</v>
      </c>
      <c r="N2895" s="55">
        <v>6788340</v>
      </c>
      <c r="O2895" s="100" t="s">
        <v>14353</v>
      </c>
      <c r="P2895" s="100">
        <v>9096007996</v>
      </c>
      <c r="Q2895" s="60" t="s">
        <v>14354</v>
      </c>
      <c r="R2895" s="100" t="s">
        <v>106</v>
      </c>
      <c r="S2895" s="100" t="s">
        <v>6773</v>
      </c>
      <c r="T2895" s="225" t="s">
        <v>14355</v>
      </c>
      <c r="U2895" s="100">
        <v>4400000</v>
      </c>
      <c r="V2895" s="100">
        <v>100000</v>
      </c>
      <c r="W2895" s="100" t="s">
        <v>14356</v>
      </c>
      <c r="X2895" s="100" t="s">
        <v>100</v>
      </c>
      <c r="Y2895" s="100" t="s">
        <v>100</v>
      </c>
      <c r="Z2895" s="100" t="s">
        <v>100</v>
      </c>
      <c r="AA2895" s="100" t="s">
        <v>401</v>
      </c>
      <c r="AB2895" s="55" t="s">
        <v>109</v>
      </c>
      <c r="AC2895" s="100" t="s">
        <v>14357</v>
      </c>
    </row>
    <row r="2896" spans="1:29" x14ac:dyDescent="0.3">
      <c r="A2896" s="36">
        <v>2904</v>
      </c>
      <c r="B2896" s="35" t="s">
        <v>4151</v>
      </c>
      <c r="C2896" s="194">
        <v>44721</v>
      </c>
      <c r="D2896" s="100">
        <v>21977931</v>
      </c>
      <c r="E2896" s="172" t="s">
        <v>1576</v>
      </c>
      <c r="F2896" s="172">
        <v>210369</v>
      </c>
      <c r="G2896" s="57" t="s">
        <v>89</v>
      </c>
      <c r="H2896" s="100" t="s">
        <v>90</v>
      </c>
      <c r="I2896" s="100" t="s">
        <v>9581</v>
      </c>
      <c r="J2896" s="100" t="s">
        <v>9581</v>
      </c>
      <c r="K2896" s="35" t="s">
        <v>18</v>
      </c>
      <c r="L2896" s="55" t="s">
        <v>1577</v>
      </c>
      <c r="M2896" s="100" t="s">
        <v>93</v>
      </c>
      <c r="N2896" s="152">
        <v>6732782</v>
      </c>
      <c r="O2896" s="100" t="s">
        <v>14358</v>
      </c>
      <c r="P2896" s="100">
        <v>8247059613</v>
      </c>
      <c r="Q2896" s="60" t="s">
        <v>14359</v>
      </c>
      <c r="R2896" s="100" t="s">
        <v>251</v>
      </c>
      <c r="S2896" s="100" t="s">
        <v>251</v>
      </c>
      <c r="T2896" s="225" t="s">
        <v>2957</v>
      </c>
      <c r="U2896" s="100">
        <v>1100000</v>
      </c>
      <c r="V2896" s="100">
        <v>1900000</v>
      </c>
      <c r="W2896" s="100" t="s">
        <v>14360</v>
      </c>
      <c r="X2896" s="100" t="s">
        <v>100</v>
      </c>
      <c r="Y2896" s="100" t="s">
        <v>100</v>
      </c>
      <c r="Z2896" s="100" t="s">
        <v>100</v>
      </c>
      <c r="AA2896" s="100" t="s">
        <v>109</v>
      </c>
      <c r="AB2896" s="55" t="s">
        <v>109</v>
      </c>
      <c r="AC2896" s="100">
        <v>35122</v>
      </c>
    </row>
    <row r="2897" spans="1:29" x14ac:dyDescent="0.3">
      <c r="A2897" s="36">
        <v>2905</v>
      </c>
      <c r="B2897" s="35" t="s">
        <v>4151</v>
      </c>
      <c r="C2897" s="194">
        <v>44721</v>
      </c>
      <c r="D2897" s="100">
        <v>79665443</v>
      </c>
      <c r="E2897" s="172" t="s">
        <v>1576</v>
      </c>
      <c r="F2897" s="172">
        <v>210369</v>
      </c>
      <c r="G2897" s="57" t="s">
        <v>89</v>
      </c>
      <c r="H2897" s="100" t="s">
        <v>90</v>
      </c>
      <c r="I2897" s="100" t="s">
        <v>1098</v>
      </c>
      <c r="J2897" s="100" t="s">
        <v>14361</v>
      </c>
      <c r="K2897" s="35" t="s">
        <v>18</v>
      </c>
      <c r="L2897" s="55" t="s">
        <v>5223</v>
      </c>
      <c r="M2897" s="100" t="s">
        <v>93</v>
      </c>
      <c r="N2897" s="152">
        <v>6788558</v>
      </c>
      <c r="O2897" s="100" t="s">
        <v>14362</v>
      </c>
      <c r="P2897" s="100">
        <v>9014898582</v>
      </c>
      <c r="Q2897" s="60" t="s">
        <v>14363</v>
      </c>
      <c r="R2897" s="100" t="s">
        <v>6073</v>
      </c>
      <c r="S2897" s="100" t="s">
        <v>14364</v>
      </c>
      <c r="T2897" s="225" t="s">
        <v>14365</v>
      </c>
      <c r="U2897" s="100">
        <v>360000</v>
      </c>
      <c r="V2897" s="100">
        <v>650000</v>
      </c>
      <c r="W2897" s="100" t="s">
        <v>481</v>
      </c>
      <c r="X2897" s="100" t="s">
        <v>100</v>
      </c>
      <c r="Y2897" s="100" t="s">
        <v>100</v>
      </c>
      <c r="Z2897" s="100" t="s">
        <v>100</v>
      </c>
      <c r="AA2897" s="100" t="s">
        <v>109</v>
      </c>
      <c r="AB2897" s="55" t="s">
        <v>109</v>
      </c>
      <c r="AC2897" s="100" t="s">
        <v>14366</v>
      </c>
    </row>
    <row r="2898" spans="1:29" x14ac:dyDescent="0.3">
      <c r="A2898" s="36">
        <v>2906</v>
      </c>
      <c r="B2898" s="35" t="s">
        <v>4151</v>
      </c>
      <c r="C2898" s="194">
        <v>44721</v>
      </c>
      <c r="D2898" s="100">
        <v>79665443</v>
      </c>
      <c r="E2898" s="172" t="s">
        <v>1576</v>
      </c>
      <c r="F2898" s="172">
        <v>210369</v>
      </c>
      <c r="G2898" s="57" t="s">
        <v>89</v>
      </c>
      <c r="H2898" s="100" t="s">
        <v>90</v>
      </c>
      <c r="I2898" s="100" t="s">
        <v>1098</v>
      </c>
      <c r="J2898" s="100" t="s">
        <v>14361</v>
      </c>
      <c r="K2898" s="35" t="s">
        <v>18</v>
      </c>
      <c r="L2898" s="55" t="s">
        <v>5223</v>
      </c>
      <c r="M2898" s="100" t="s">
        <v>93</v>
      </c>
      <c r="N2898" s="152">
        <v>6787968</v>
      </c>
      <c r="O2898" s="100" t="s">
        <v>14367</v>
      </c>
      <c r="P2898" s="100">
        <v>9030879252</v>
      </c>
      <c r="Q2898" s="60" t="s">
        <v>14368</v>
      </c>
      <c r="R2898" s="100" t="s">
        <v>6085</v>
      </c>
      <c r="S2898" s="100" t="s">
        <v>6085</v>
      </c>
      <c r="T2898" s="225" t="s">
        <v>14369</v>
      </c>
      <c r="U2898" s="100">
        <v>350000</v>
      </c>
      <c r="V2898" s="100">
        <v>600000</v>
      </c>
      <c r="W2898" s="100" t="s">
        <v>481</v>
      </c>
      <c r="X2898" s="100" t="s">
        <v>100</v>
      </c>
      <c r="Y2898" s="100" t="s">
        <v>100</v>
      </c>
      <c r="Z2898" s="100" t="s">
        <v>100</v>
      </c>
      <c r="AA2898" s="100" t="s">
        <v>109</v>
      </c>
      <c r="AB2898" s="55" t="s">
        <v>109</v>
      </c>
      <c r="AC2898" s="100" t="s">
        <v>14370</v>
      </c>
    </row>
    <row r="2899" spans="1:29" x14ac:dyDescent="0.3">
      <c r="A2899" s="36">
        <v>2907</v>
      </c>
      <c r="B2899" s="35" t="s">
        <v>4151</v>
      </c>
      <c r="C2899" s="194">
        <v>44721</v>
      </c>
      <c r="D2899" s="100">
        <v>79665443</v>
      </c>
      <c r="E2899" s="172" t="s">
        <v>1576</v>
      </c>
      <c r="F2899" s="172">
        <v>210369</v>
      </c>
      <c r="G2899" s="57" t="s">
        <v>89</v>
      </c>
      <c r="H2899" s="100" t="s">
        <v>90</v>
      </c>
      <c r="I2899" s="100" t="s">
        <v>1098</v>
      </c>
      <c r="J2899" s="100" t="s">
        <v>14361</v>
      </c>
      <c r="K2899" s="35" t="s">
        <v>18</v>
      </c>
      <c r="L2899" s="55" t="s">
        <v>5223</v>
      </c>
      <c r="M2899" s="100" t="s">
        <v>93</v>
      </c>
      <c r="N2899" s="152">
        <v>3416624</v>
      </c>
      <c r="O2899" s="100" t="s">
        <v>14371</v>
      </c>
      <c r="P2899" s="100">
        <v>7975650615</v>
      </c>
      <c r="Q2899" s="60" t="s">
        <v>14372</v>
      </c>
      <c r="R2899" s="100" t="s">
        <v>3746</v>
      </c>
      <c r="S2899" s="100" t="s">
        <v>3746</v>
      </c>
      <c r="T2899" s="225" t="s">
        <v>14322</v>
      </c>
      <c r="U2899" s="100">
        <v>360000</v>
      </c>
      <c r="V2899" s="100">
        <v>650000</v>
      </c>
      <c r="W2899" s="100" t="s">
        <v>12179</v>
      </c>
      <c r="X2899" s="100" t="s">
        <v>100</v>
      </c>
      <c r="Y2899" s="100" t="s">
        <v>100</v>
      </c>
      <c r="Z2899" s="100" t="s">
        <v>100</v>
      </c>
      <c r="AA2899" s="100" t="s">
        <v>109</v>
      </c>
      <c r="AB2899" s="55" t="s">
        <v>109</v>
      </c>
      <c r="AC2899" s="100" t="s">
        <v>14373</v>
      </c>
    </row>
    <row r="2900" spans="1:29" x14ac:dyDescent="0.3">
      <c r="A2900" s="36">
        <v>2909</v>
      </c>
      <c r="B2900" s="35" t="s">
        <v>4151</v>
      </c>
      <c r="C2900" s="194">
        <v>44721</v>
      </c>
      <c r="D2900" s="100">
        <v>46571684</v>
      </c>
      <c r="E2900" s="172" t="s">
        <v>1576</v>
      </c>
      <c r="F2900" s="172">
        <v>210369</v>
      </c>
      <c r="G2900" s="57" t="s">
        <v>89</v>
      </c>
      <c r="H2900" s="100" t="s">
        <v>254</v>
      </c>
      <c r="I2900" s="100" t="s">
        <v>3988</v>
      </c>
      <c r="J2900" s="100" t="s">
        <v>14374</v>
      </c>
      <c r="K2900" s="35" t="s">
        <v>24</v>
      </c>
      <c r="L2900" s="55" t="s">
        <v>10437</v>
      </c>
      <c r="M2900" s="100" t="s">
        <v>93</v>
      </c>
      <c r="N2900" s="152">
        <v>6790099</v>
      </c>
      <c r="O2900" s="100" t="s">
        <v>14375</v>
      </c>
      <c r="P2900" s="100" t="s">
        <v>14376</v>
      </c>
      <c r="Q2900" s="60" t="s">
        <v>14377</v>
      </c>
      <c r="R2900" s="100" t="s">
        <v>506</v>
      </c>
      <c r="S2900" s="100" t="s">
        <v>170</v>
      </c>
      <c r="T2900" s="225" t="s">
        <v>14378</v>
      </c>
      <c r="U2900" s="100">
        <v>1150000</v>
      </c>
      <c r="V2900" s="100">
        <v>2000000</v>
      </c>
      <c r="W2900" s="100" t="s">
        <v>4796</v>
      </c>
      <c r="X2900" s="100" t="s">
        <v>100</v>
      </c>
      <c r="Y2900" s="100" t="s">
        <v>100</v>
      </c>
      <c r="Z2900" s="100" t="s">
        <v>118</v>
      </c>
      <c r="AA2900" s="100" t="s">
        <v>109</v>
      </c>
      <c r="AB2900" s="55" t="s">
        <v>109</v>
      </c>
      <c r="AC2900" s="100"/>
    </row>
    <row r="2901" spans="1:29" x14ac:dyDescent="0.3">
      <c r="A2901" s="36">
        <v>2910</v>
      </c>
      <c r="B2901" s="35" t="s">
        <v>4151</v>
      </c>
      <c r="C2901" s="194">
        <v>44721</v>
      </c>
      <c r="D2901" s="100">
        <v>46571684</v>
      </c>
      <c r="E2901" s="172" t="s">
        <v>1576</v>
      </c>
      <c r="F2901" s="172">
        <v>210369</v>
      </c>
      <c r="G2901" s="57" t="s">
        <v>89</v>
      </c>
      <c r="H2901" s="100" t="s">
        <v>254</v>
      </c>
      <c r="I2901" s="100" t="s">
        <v>3988</v>
      </c>
      <c r="J2901" s="100" t="s">
        <v>14374</v>
      </c>
      <c r="K2901" s="35" t="s">
        <v>13</v>
      </c>
      <c r="L2901" s="55" t="s">
        <v>236</v>
      </c>
      <c r="M2901" s="100" t="s">
        <v>93</v>
      </c>
      <c r="N2901" s="152">
        <v>6790121</v>
      </c>
      <c r="O2901" s="100" t="s">
        <v>14307</v>
      </c>
      <c r="P2901" s="100" t="s">
        <v>14379</v>
      </c>
      <c r="Q2901" s="60" t="s">
        <v>14380</v>
      </c>
      <c r="R2901" s="100" t="s">
        <v>11469</v>
      </c>
      <c r="S2901" s="100" t="s">
        <v>677</v>
      </c>
      <c r="T2901" s="225" t="s">
        <v>14309</v>
      </c>
      <c r="U2901" s="100">
        <v>1300000</v>
      </c>
      <c r="V2901" s="100">
        <v>2000000</v>
      </c>
      <c r="W2901" s="100" t="s">
        <v>14381</v>
      </c>
      <c r="X2901" s="100" t="s">
        <v>100</v>
      </c>
      <c r="Y2901" s="100" t="s">
        <v>100</v>
      </c>
      <c r="Z2901" s="100" t="s">
        <v>118</v>
      </c>
      <c r="AA2901" s="100" t="s">
        <v>109</v>
      </c>
      <c r="AB2901" s="55" t="s">
        <v>109</v>
      </c>
      <c r="AC2901" s="100" t="s">
        <v>14382</v>
      </c>
    </row>
    <row r="2902" spans="1:29" x14ac:dyDescent="0.3">
      <c r="A2902" s="36">
        <v>2911</v>
      </c>
      <c r="B2902" s="35" t="s">
        <v>4151</v>
      </c>
      <c r="C2902" s="194">
        <v>44721</v>
      </c>
      <c r="D2902" s="100">
        <v>46571684</v>
      </c>
      <c r="E2902" s="172" t="s">
        <v>1576</v>
      </c>
      <c r="F2902" s="172">
        <v>210369</v>
      </c>
      <c r="G2902" s="57" t="s">
        <v>89</v>
      </c>
      <c r="H2902" s="100" t="s">
        <v>254</v>
      </c>
      <c r="I2902" s="100" t="s">
        <v>3988</v>
      </c>
      <c r="J2902" s="100" t="s">
        <v>14374</v>
      </c>
      <c r="K2902" s="35" t="s">
        <v>13</v>
      </c>
      <c r="L2902" s="55" t="s">
        <v>5092</v>
      </c>
      <c r="M2902" s="100" t="s">
        <v>93</v>
      </c>
      <c r="N2902" s="152">
        <v>6790133</v>
      </c>
      <c r="O2902" s="100" t="s">
        <v>14383</v>
      </c>
      <c r="P2902" s="100">
        <v>9113840963</v>
      </c>
      <c r="Q2902" s="60" t="s">
        <v>14384</v>
      </c>
      <c r="R2902" s="100" t="s">
        <v>3102</v>
      </c>
      <c r="S2902" s="100" t="s">
        <v>3102</v>
      </c>
      <c r="T2902" s="225" t="s">
        <v>955</v>
      </c>
      <c r="U2902" s="100">
        <v>1050000</v>
      </c>
      <c r="V2902" s="100">
        <v>2000000</v>
      </c>
      <c r="W2902" s="100" t="s">
        <v>14385</v>
      </c>
      <c r="X2902" s="100" t="s">
        <v>100</v>
      </c>
      <c r="Y2902" s="100" t="s">
        <v>100</v>
      </c>
      <c r="Z2902" s="100" t="s">
        <v>118</v>
      </c>
      <c r="AA2902" s="100" t="s">
        <v>109</v>
      </c>
      <c r="AB2902" s="55" t="s">
        <v>109</v>
      </c>
      <c r="AC2902" s="100" t="s">
        <v>14382</v>
      </c>
    </row>
    <row r="2903" spans="1:29" x14ac:dyDescent="0.3">
      <c r="A2903" s="36">
        <v>2912</v>
      </c>
      <c r="B2903" s="35" t="s">
        <v>4151</v>
      </c>
      <c r="C2903" s="194">
        <v>44721</v>
      </c>
      <c r="D2903" s="100">
        <v>46571684</v>
      </c>
      <c r="E2903" s="172" t="s">
        <v>1576</v>
      </c>
      <c r="F2903" s="172">
        <v>210369</v>
      </c>
      <c r="G2903" s="57" t="s">
        <v>89</v>
      </c>
      <c r="H2903" s="100" t="s">
        <v>9061</v>
      </c>
      <c r="I2903" s="100" t="s">
        <v>14386</v>
      </c>
      <c r="J2903" s="100" t="s">
        <v>14387</v>
      </c>
      <c r="K2903" s="35" t="s">
        <v>13</v>
      </c>
      <c r="L2903" s="55" t="s">
        <v>5092</v>
      </c>
      <c r="M2903" s="100" t="s">
        <v>7715</v>
      </c>
      <c r="N2903" s="152">
        <v>6790270</v>
      </c>
      <c r="O2903" s="100" t="s">
        <v>14388</v>
      </c>
      <c r="P2903" s="100">
        <v>9004455327</v>
      </c>
      <c r="Q2903" s="60" t="s">
        <v>14389</v>
      </c>
      <c r="R2903" s="100" t="s">
        <v>14390</v>
      </c>
      <c r="S2903" s="100" t="s">
        <v>14390</v>
      </c>
      <c r="T2903" s="225" t="s">
        <v>116</v>
      </c>
      <c r="U2903" s="100">
        <v>1050000</v>
      </c>
      <c r="V2903" s="100">
        <v>2000000</v>
      </c>
      <c r="W2903" s="100"/>
      <c r="X2903" s="100" t="s">
        <v>100</v>
      </c>
      <c r="Y2903" s="100" t="s">
        <v>100</v>
      </c>
      <c r="Z2903" s="100"/>
      <c r="AA2903" s="100" t="s">
        <v>1315</v>
      </c>
      <c r="AB2903" s="55" t="s">
        <v>109</v>
      </c>
      <c r="AC2903" s="100" t="s">
        <v>14391</v>
      </c>
    </row>
    <row r="2904" spans="1:29" x14ac:dyDescent="0.3">
      <c r="A2904" s="36">
        <v>2913</v>
      </c>
      <c r="B2904" s="35" t="s">
        <v>4151</v>
      </c>
      <c r="C2904" s="194">
        <v>44721</v>
      </c>
      <c r="D2904" s="100">
        <v>69368387</v>
      </c>
      <c r="E2904" s="172" t="s">
        <v>1576</v>
      </c>
      <c r="F2904" s="172">
        <v>210369</v>
      </c>
      <c r="G2904" s="57" t="s">
        <v>89</v>
      </c>
      <c r="H2904" s="100" t="s">
        <v>90</v>
      </c>
      <c r="I2904" s="100" t="s">
        <v>120</v>
      </c>
      <c r="J2904" s="100" t="s">
        <v>120</v>
      </c>
      <c r="K2904" s="35" t="s">
        <v>38</v>
      </c>
      <c r="L2904" s="55" t="s">
        <v>1079</v>
      </c>
      <c r="M2904" s="100" t="s">
        <v>93</v>
      </c>
      <c r="N2904" s="152">
        <v>6019657</v>
      </c>
      <c r="O2904" s="100" t="s">
        <v>6280</v>
      </c>
      <c r="P2904" s="100">
        <v>9880272728</v>
      </c>
      <c r="Q2904" s="60" t="s">
        <v>14392</v>
      </c>
      <c r="R2904" s="100" t="s">
        <v>140</v>
      </c>
      <c r="S2904" s="100" t="s">
        <v>140</v>
      </c>
      <c r="T2904" s="225" t="s">
        <v>765</v>
      </c>
      <c r="U2904" s="100">
        <v>920000</v>
      </c>
      <c r="V2904" s="100">
        <v>2500000</v>
      </c>
      <c r="W2904" s="100" t="s">
        <v>12308</v>
      </c>
      <c r="X2904" s="100" t="s">
        <v>100</v>
      </c>
      <c r="Y2904" s="100" t="s">
        <v>100</v>
      </c>
      <c r="Z2904" s="100" t="s">
        <v>100</v>
      </c>
      <c r="AA2904" s="100" t="s">
        <v>109</v>
      </c>
      <c r="AB2904" s="55" t="s">
        <v>109</v>
      </c>
      <c r="AC2904" s="100" t="s">
        <v>12309</v>
      </c>
    </row>
    <row r="2905" spans="1:29" x14ac:dyDescent="0.3">
      <c r="A2905" s="36">
        <v>2914</v>
      </c>
      <c r="B2905" s="35" t="s">
        <v>4151</v>
      </c>
      <c r="C2905" s="194">
        <v>44721</v>
      </c>
      <c r="D2905" s="100">
        <v>21977931</v>
      </c>
      <c r="E2905" s="172" t="s">
        <v>1576</v>
      </c>
      <c r="F2905" s="172">
        <v>210369</v>
      </c>
      <c r="G2905" s="57" t="s">
        <v>89</v>
      </c>
      <c r="H2905" s="100" t="s">
        <v>90</v>
      </c>
      <c r="I2905" s="100" t="s">
        <v>9581</v>
      </c>
      <c r="J2905" s="100" t="s">
        <v>9581</v>
      </c>
      <c r="K2905" s="35" t="s">
        <v>18</v>
      </c>
      <c r="L2905" s="55" t="s">
        <v>1577</v>
      </c>
      <c r="M2905" s="100" t="s">
        <v>93</v>
      </c>
      <c r="N2905" s="152">
        <v>6780345</v>
      </c>
      <c r="O2905" s="100" t="s">
        <v>14393</v>
      </c>
      <c r="P2905" s="100">
        <v>6303851075</v>
      </c>
      <c r="Q2905" s="60" t="s">
        <v>14394</v>
      </c>
      <c r="R2905" s="100" t="s">
        <v>7145</v>
      </c>
      <c r="S2905" s="100" t="s">
        <v>7145</v>
      </c>
      <c r="T2905" s="225" t="s">
        <v>765</v>
      </c>
      <c r="U2905" s="100">
        <v>930000</v>
      </c>
      <c r="V2905" s="100">
        <v>1900000</v>
      </c>
      <c r="W2905" s="100" t="s">
        <v>134</v>
      </c>
      <c r="X2905" s="100" t="s">
        <v>100</v>
      </c>
      <c r="Y2905" s="100" t="s">
        <v>100</v>
      </c>
      <c r="Z2905" s="100" t="s">
        <v>100</v>
      </c>
      <c r="AA2905" s="100" t="s">
        <v>9443</v>
      </c>
      <c r="AB2905" s="55" t="s">
        <v>109</v>
      </c>
      <c r="AC2905" s="100" t="s">
        <v>14395</v>
      </c>
    </row>
    <row r="2906" spans="1:29" x14ac:dyDescent="0.3">
      <c r="A2906" s="36">
        <v>2916</v>
      </c>
      <c r="B2906" s="35" t="s">
        <v>4151</v>
      </c>
      <c r="C2906" s="149">
        <v>44722</v>
      </c>
      <c r="D2906" s="55">
        <v>33086548</v>
      </c>
      <c r="E2906" s="172" t="s">
        <v>6</v>
      </c>
      <c r="F2906" s="172">
        <v>221395</v>
      </c>
      <c r="G2906" s="57" t="s">
        <v>89</v>
      </c>
      <c r="H2906" s="55" t="s">
        <v>90</v>
      </c>
      <c r="I2906" s="55" t="s">
        <v>1938</v>
      </c>
      <c r="J2906" s="55" t="s">
        <v>14396</v>
      </c>
      <c r="K2906" s="35" t="s">
        <v>42</v>
      </c>
      <c r="L2906" s="55" t="s">
        <v>15083</v>
      </c>
      <c r="M2906" s="123" t="s">
        <v>93</v>
      </c>
      <c r="N2906" s="55">
        <v>6745634</v>
      </c>
      <c r="O2906" s="290" t="s">
        <v>14397</v>
      </c>
      <c r="P2906" s="55">
        <v>9946522825</v>
      </c>
      <c r="Q2906" s="60" t="s">
        <v>14398</v>
      </c>
      <c r="R2906" s="55" t="s">
        <v>654</v>
      </c>
      <c r="S2906" s="55" t="s">
        <v>14399</v>
      </c>
      <c r="T2906" s="55" t="s">
        <v>218</v>
      </c>
      <c r="U2906" s="55">
        <v>4200000</v>
      </c>
      <c r="V2906" s="55">
        <v>1000000</v>
      </c>
      <c r="W2906" s="55" t="s">
        <v>14400</v>
      </c>
      <c r="X2906" s="55" t="s">
        <v>100</v>
      </c>
      <c r="Y2906" s="55" t="s">
        <v>100</v>
      </c>
      <c r="Z2906" s="55" t="s">
        <v>100</v>
      </c>
      <c r="AA2906" s="55" t="s">
        <v>14401</v>
      </c>
      <c r="AB2906" s="55" t="s">
        <v>109</v>
      </c>
      <c r="AC2906" s="55" t="s">
        <v>15084</v>
      </c>
    </row>
    <row r="2907" spans="1:29" x14ac:dyDescent="0.3">
      <c r="A2907" s="36">
        <v>2917</v>
      </c>
      <c r="B2907" s="35" t="s">
        <v>4151</v>
      </c>
      <c r="C2907" s="149">
        <v>44722</v>
      </c>
      <c r="D2907" s="100" t="s">
        <v>14402</v>
      </c>
      <c r="E2907" s="172" t="s">
        <v>6</v>
      </c>
      <c r="F2907" s="100">
        <v>221395</v>
      </c>
      <c r="G2907" s="56" t="s">
        <v>89</v>
      </c>
      <c r="H2907" s="56" t="s">
        <v>2967</v>
      </c>
      <c r="I2907" s="100" t="s">
        <v>1070</v>
      </c>
      <c r="J2907" s="79" t="s">
        <v>877</v>
      </c>
      <c r="K2907" s="56" t="s">
        <v>38</v>
      </c>
      <c r="L2907" s="55" t="s">
        <v>10051</v>
      </c>
      <c r="M2907" s="123" t="s">
        <v>93</v>
      </c>
      <c r="N2907" s="100" t="s">
        <v>14403</v>
      </c>
      <c r="O2907" s="100" t="s">
        <v>14404</v>
      </c>
      <c r="P2907" s="100">
        <v>9490829397</v>
      </c>
      <c r="Q2907" s="60" t="s">
        <v>14405</v>
      </c>
      <c r="R2907" s="100" t="s">
        <v>6523</v>
      </c>
      <c r="S2907" s="100" t="s">
        <v>6523</v>
      </c>
      <c r="T2907" s="100" t="s">
        <v>198</v>
      </c>
      <c r="U2907" s="100" t="s">
        <v>14406</v>
      </c>
      <c r="V2907" s="100" t="s">
        <v>13630</v>
      </c>
      <c r="W2907" s="56" t="s">
        <v>14407</v>
      </c>
      <c r="X2907" s="56" t="s">
        <v>100</v>
      </c>
      <c r="Y2907" s="56" t="s">
        <v>100</v>
      </c>
      <c r="Z2907" s="79"/>
      <c r="AA2907" s="100" t="s">
        <v>267</v>
      </c>
      <c r="AB2907" s="56" t="s">
        <v>2974</v>
      </c>
      <c r="AC2907" s="100" t="s">
        <v>14408</v>
      </c>
    </row>
    <row r="2908" spans="1:29" x14ac:dyDescent="0.3">
      <c r="A2908" s="36">
        <v>2918</v>
      </c>
      <c r="B2908" s="35" t="s">
        <v>4151</v>
      </c>
      <c r="C2908" s="149">
        <v>44722</v>
      </c>
      <c r="D2908" s="100" t="s">
        <v>14402</v>
      </c>
      <c r="E2908" s="172" t="s">
        <v>6</v>
      </c>
      <c r="F2908" s="100">
        <v>221395</v>
      </c>
      <c r="G2908" s="56" t="s">
        <v>89</v>
      </c>
      <c r="H2908" s="56" t="s">
        <v>2967</v>
      </c>
      <c r="I2908" s="100" t="s">
        <v>1070</v>
      </c>
      <c r="J2908" s="79" t="s">
        <v>877</v>
      </c>
      <c r="K2908" s="56" t="s">
        <v>38</v>
      </c>
      <c r="L2908" s="55" t="s">
        <v>10051</v>
      </c>
      <c r="M2908" s="123" t="s">
        <v>93</v>
      </c>
      <c r="N2908" s="100">
        <v>6689419</v>
      </c>
      <c r="O2908" s="100" t="s">
        <v>14409</v>
      </c>
      <c r="P2908" s="100">
        <v>7411021888</v>
      </c>
      <c r="Q2908" s="60" t="s">
        <v>14410</v>
      </c>
      <c r="R2908" s="100" t="s">
        <v>14411</v>
      </c>
      <c r="S2908" s="100" t="s">
        <v>14411</v>
      </c>
      <c r="T2908" s="100" t="s">
        <v>14412</v>
      </c>
      <c r="U2908" s="100" t="s">
        <v>6658</v>
      </c>
      <c r="V2908" s="100" t="s">
        <v>9414</v>
      </c>
      <c r="W2908" s="56" t="s">
        <v>14407</v>
      </c>
      <c r="X2908" s="56" t="s">
        <v>100</v>
      </c>
      <c r="Y2908" s="56" t="s">
        <v>100</v>
      </c>
      <c r="Z2908" s="79"/>
      <c r="AA2908" s="56" t="s">
        <v>109</v>
      </c>
      <c r="AB2908" s="56" t="s">
        <v>2974</v>
      </c>
      <c r="AC2908" s="100" t="s">
        <v>14311</v>
      </c>
    </row>
    <row r="2909" spans="1:29" x14ac:dyDescent="0.3">
      <c r="A2909" s="36">
        <v>2919</v>
      </c>
      <c r="B2909" s="35" t="s">
        <v>4151</v>
      </c>
      <c r="C2909" s="194">
        <v>44699</v>
      </c>
      <c r="D2909" s="100">
        <v>61417246</v>
      </c>
      <c r="E2909" s="172" t="s">
        <v>1576</v>
      </c>
      <c r="F2909" s="172">
        <v>210369</v>
      </c>
      <c r="G2909" s="57" t="s">
        <v>89</v>
      </c>
      <c r="H2909" s="100" t="s">
        <v>6841</v>
      </c>
      <c r="I2909" s="100" t="s">
        <v>11684</v>
      </c>
      <c r="J2909" s="100" t="s">
        <v>11684</v>
      </c>
      <c r="K2909" s="36" t="s">
        <v>15147</v>
      </c>
      <c r="L2909" s="55"/>
      <c r="M2909" s="100" t="s">
        <v>93</v>
      </c>
      <c r="N2909" s="152">
        <v>6412603</v>
      </c>
      <c r="O2909" s="100" t="s">
        <v>14413</v>
      </c>
      <c r="P2909" s="100">
        <v>8310089015</v>
      </c>
      <c r="Q2909" s="60" t="s">
        <v>14414</v>
      </c>
      <c r="R2909" s="100" t="s">
        <v>910</v>
      </c>
      <c r="S2909" s="100" t="s">
        <v>910</v>
      </c>
      <c r="T2909" s="225" t="s">
        <v>5490</v>
      </c>
      <c r="U2909" s="100">
        <v>940000</v>
      </c>
      <c r="V2909" s="100">
        <v>180000</v>
      </c>
      <c r="W2909" s="100" t="s">
        <v>14415</v>
      </c>
      <c r="X2909" s="100" t="s">
        <v>100</v>
      </c>
      <c r="Y2909" s="100" t="s">
        <v>100</v>
      </c>
      <c r="Z2909" s="100" t="s">
        <v>118</v>
      </c>
      <c r="AA2909" s="100" t="s">
        <v>109</v>
      </c>
      <c r="AB2909" s="55" t="s">
        <v>109</v>
      </c>
      <c r="AC2909" s="100"/>
    </row>
    <row r="2910" spans="1:29" x14ac:dyDescent="0.3">
      <c r="A2910" s="36">
        <v>2920</v>
      </c>
      <c r="B2910" s="35" t="s">
        <v>4151</v>
      </c>
      <c r="C2910" s="194">
        <v>44699</v>
      </c>
      <c r="D2910" s="100">
        <v>61417246</v>
      </c>
      <c r="E2910" s="172" t="s">
        <v>1576</v>
      </c>
      <c r="F2910" s="172">
        <v>210369</v>
      </c>
      <c r="G2910" s="57" t="s">
        <v>89</v>
      </c>
      <c r="H2910" s="100" t="s">
        <v>6841</v>
      </c>
      <c r="I2910" s="100" t="s">
        <v>11684</v>
      </c>
      <c r="J2910" s="100" t="s">
        <v>11684</v>
      </c>
      <c r="K2910" s="35" t="s">
        <v>42</v>
      </c>
      <c r="L2910" s="55" t="s">
        <v>42</v>
      </c>
      <c r="M2910" s="100" t="s">
        <v>93</v>
      </c>
      <c r="N2910" s="152">
        <v>6412787</v>
      </c>
      <c r="O2910" s="100" t="s">
        <v>14416</v>
      </c>
      <c r="P2910" s="100" t="s">
        <v>14417</v>
      </c>
      <c r="Q2910" s="60" t="s">
        <v>14418</v>
      </c>
      <c r="R2910" s="100" t="s">
        <v>1020</v>
      </c>
      <c r="S2910" s="100" t="s">
        <v>569</v>
      </c>
      <c r="T2910" s="225" t="s">
        <v>14419</v>
      </c>
      <c r="U2910" s="100">
        <v>550000</v>
      </c>
      <c r="V2910" s="100">
        <v>1700000</v>
      </c>
      <c r="W2910" s="100" t="s">
        <v>14420</v>
      </c>
      <c r="X2910" s="100" t="s">
        <v>100</v>
      </c>
      <c r="Y2910" s="100" t="s">
        <v>100</v>
      </c>
      <c r="Z2910" s="100" t="s">
        <v>118</v>
      </c>
      <c r="AA2910" s="100" t="s">
        <v>2205</v>
      </c>
      <c r="AB2910" s="55" t="s">
        <v>109</v>
      </c>
      <c r="AC2910" s="100" t="s">
        <v>14421</v>
      </c>
    </row>
    <row r="2911" spans="1:29" x14ac:dyDescent="0.3">
      <c r="A2911" s="36">
        <v>2921</v>
      </c>
      <c r="B2911" s="35" t="s">
        <v>4151</v>
      </c>
      <c r="C2911" s="194">
        <v>44699</v>
      </c>
      <c r="D2911" s="100">
        <v>10003740</v>
      </c>
      <c r="E2911" s="172" t="s">
        <v>1576</v>
      </c>
      <c r="F2911" s="172">
        <v>210369</v>
      </c>
      <c r="G2911" s="57" t="s">
        <v>89</v>
      </c>
      <c r="H2911" s="100" t="s">
        <v>6841</v>
      </c>
      <c r="I2911" s="100" t="s">
        <v>11684</v>
      </c>
      <c r="J2911" s="100" t="s">
        <v>11684</v>
      </c>
      <c r="K2911" s="36" t="s">
        <v>15147</v>
      </c>
      <c r="L2911" s="55"/>
      <c r="M2911" s="100" t="s">
        <v>93</v>
      </c>
      <c r="N2911" s="152">
        <v>6411549</v>
      </c>
      <c r="O2911" s="100" t="s">
        <v>14422</v>
      </c>
      <c r="P2911" s="100" t="s">
        <v>14423</v>
      </c>
      <c r="Q2911" s="60" t="s">
        <v>14424</v>
      </c>
      <c r="R2911" s="100" t="s">
        <v>582</v>
      </c>
      <c r="S2911" s="100" t="s">
        <v>407</v>
      </c>
      <c r="T2911" s="225" t="s">
        <v>14425</v>
      </c>
      <c r="U2911" s="100">
        <v>255000</v>
      </c>
      <c r="V2911" s="100">
        <v>900000</v>
      </c>
      <c r="W2911" s="100" t="s">
        <v>14426</v>
      </c>
      <c r="X2911" s="100" t="s">
        <v>100</v>
      </c>
      <c r="Y2911" s="100" t="s">
        <v>100</v>
      </c>
      <c r="Z2911" s="100" t="s">
        <v>118</v>
      </c>
      <c r="AA2911" s="100" t="s">
        <v>1828</v>
      </c>
      <c r="AB2911" s="55" t="s">
        <v>109</v>
      </c>
      <c r="AC2911" s="100" t="s">
        <v>14427</v>
      </c>
    </row>
    <row r="2912" spans="1:29" x14ac:dyDescent="0.3">
      <c r="A2912" s="36">
        <v>2922</v>
      </c>
      <c r="B2912" s="35" t="s">
        <v>4151</v>
      </c>
      <c r="C2912" s="194">
        <v>44699</v>
      </c>
      <c r="D2912" s="100">
        <v>10003740</v>
      </c>
      <c r="E2912" s="172" t="s">
        <v>1576</v>
      </c>
      <c r="F2912" s="172">
        <v>210369</v>
      </c>
      <c r="G2912" s="57" t="s">
        <v>89</v>
      </c>
      <c r="H2912" s="100" t="s">
        <v>6841</v>
      </c>
      <c r="I2912" s="100" t="s">
        <v>11684</v>
      </c>
      <c r="J2912" s="100" t="s">
        <v>11684</v>
      </c>
      <c r="K2912" s="36" t="s">
        <v>15147</v>
      </c>
      <c r="L2912" s="55"/>
      <c r="M2912" s="100" t="s">
        <v>93</v>
      </c>
      <c r="N2912" s="152">
        <v>6411308</v>
      </c>
      <c r="O2912" s="100" t="s">
        <v>14428</v>
      </c>
      <c r="P2912" s="100">
        <v>7416817844</v>
      </c>
      <c r="Q2912" s="60" t="s">
        <v>14429</v>
      </c>
      <c r="R2912" s="100" t="s">
        <v>613</v>
      </c>
      <c r="S2912" s="100" t="s">
        <v>613</v>
      </c>
      <c r="T2912" s="225" t="s">
        <v>14430</v>
      </c>
      <c r="U2912" s="100">
        <v>420000</v>
      </c>
      <c r="V2912" s="100">
        <v>900000</v>
      </c>
      <c r="W2912" s="100" t="s">
        <v>2488</v>
      </c>
      <c r="X2912" s="100" t="s">
        <v>100</v>
      </c>
      <c r="Y2912" s="100" t="s">
        <v>100</v>
      </c>
      <c r="Z2912" s="100" t="s">
        <v>118</v>
      </c>
      <c r="AA2912" s="100" t="s">
        <v>109</v>
      </c>
      <c r="AB2912" s="55" t="s">
        <v>109</v>
      </c>
      <c r="AC2912" s="100"/>
    </row>
    <row r="2913" spans="1:29" x14ac:dyDescent="0.3">
      <c r="A2913" s="36">
        <v>2923</v>
      </c>
      <c r="B2913" s="35" t="s">
        <v>4151</v>
      </c>
      <c r="C2913" s="194">
        <v>44722</v>
      </c>
      <c r="D2913" s="100">
        <v>79665443</v>
      </c>
      <c r="E2913" s="172" t="s">
        <v>1576</v>
      </c>
      <c r="F2913" s="172">
        <v>210369</v>
      </c>
      <c r="G2913" s="57" t="s">
        <v>89</v>
      </c>
      <c r="H2913" s="100" t="s">
        <v>90</v>
      </c>
      <c r="I2913" s="100" t="s">
        <v>1098</v>
      </c>
      <c r="J2913" s="100" t="s">
        <v>14361</v>
      </c>
      <c r="K2913" s="35" t="s">
        <v>11</v>
      </c>
      <c r="L2913" s="55" t="s">
        <v>11</v>
      </c>
      <c r="M2913" s="100" t="s">
        <v>93</v>
      </c>
      <c r="N2913" s="152">
        <v>6788590</v>
      </c>
      <c r="O2913" s="100" t="s">
        <v>14431</v>
      </c>
      <c r="P2913" s="100">
        <v>9588689426</v>
      </c>
      <c r="Q2913" s="60" t="s">
        <v>14432</v>
      </c>
      <c r="R2913" s="100" t="s">
        <v>191</v>
      </c>
      <c r="S2913" s="100" t="s">
        <v>14433</v>
      </c>
      <c r="T2913" s="225" t="s">
        <v>14434</v>
      </c>
      <c r="U2913" s="100">
        <v>490000</v>
      </c>
      <c r="V2913" s="100">
        <v>600000</v>
      </c>
      <c r="W2913" s="100" t="s">
        <v>347</v>
      </c>
      <c r="X2913" s="100" t="s">
        <v>100</v>
      </c>
      <c r="Y2913" s="100" t="s">
        <v>100</v>
      </c>
      <c r="Z2913" s="100" t="s">
        <v>100</v>
      </c>
      <c r="AA2913" s="100" t="s">
        <v>109</v>
      </c>
      <c r="AB2913" s="55" t="s">
        <v>109</v>
      </c>
      <c r="AC2913" s="100" t="s">
        <v>14435</v>
      </c>
    </row>
    <row r="2914" spans="1:29" x14ac:dyDescent="0.3">
      <c r="A2914" s="36">
        <v>2924</v>
      </c>
      <c r="B2914" s="35" t="s">
        <v>4151</v>
      </c>
      <c r="C2914" s="194">
        <v>44722</v>
      </c>
      <c r="D2914" s="100">
        <v>78517058</v>
      </c>
      <c r="E2914" s="172" t="s">
        <v>1576</v>
      </c>
      <c r="F2914" s="172">
        <v>210369</v>
      </c>
      <c r="G2914" s="57" t="s">
        <v>89</v>
      </c>
      <c r="H2914" s="100" t="s">
        <v>90</v>
      </c>
      <c r="I2914" s="100" t="s">
        <v>103</v>
      </c>
      <c r="J2914" s="100" t="s">
        <v>103</v>
      </c>
      <c r="K2914" s="35" t="s">
        <v>24</v>
      </c>
      <c r="L2914" s="55" t="s">
        <v>10437</v>
      </c>
      <c r="M2914" s="100" t="s">
        <v>93</v>
      </c>
      <c r="N2914" s="152">
        <v>6775424</v>
      </c>
      <c r="O2914" s="100" t="s">
        <v>14436</v>
      </c>
      <c r="P2914" s="100">
        <v>8867314691</v>
      </c>
      <c r="Q2914" s="60" t="s">
        <v>14437</v>
      </c>
      <c r="R2914" s="100" t="s">
        <v>14438</v>
      </c>
      <c r="S2914" s="100" t="s">
        <v>14438</v>
      </c>
      <c r="T2914" s="225" t="s">
        <v>14439</v>
      </c>
      <c r="U2914" s="100">
        <v>1200000</v>
      </c>
      <c r="V2914" s="100">
        <v>2000000</v>
      </c>
      <c r="W2914" s="100" t="s">
        <v>14150</v>
      </c>
      <c r="X2914" s="100" t="s">
        <v>100</v>
      </c>
      <c r="Y2914" s="100" t="s">
        <v>100</v>
      </c>
      <c r="Z2914" s="100" t="s">
        <v>100</v>
      </c>
      <c r="AA2914" s="100" t="s">
        <v>109</v>
      </c>
      <c r="AB2914" s="55" t="s">
        <v>109</v>
      </c>
      <c r="AC2914" s="100">
        <v>32857</v>
      </c>
    </row>
    <row r="2915" spans="1:29" x14ac:dyDescent="0.3">
      <c r="A2915" s="36">
        <v>2925</v>
      </c>
      <c r="B2915" s="35" t="s">
        <v>4151</v>
      </c>
      <c r="C2915" s="194">
        <v>44722</v>
      </c>
      <c r="D2915" s="100">
        <v>30188934</v>
      </c>
      <c r="E2915" s="172" t="s">
        <v>1576</v>
      </c>
      <c r="F2915" s="172">
        <v>210369</v>
      </c>
      <c r="G2915" s="57" t="s">
        <v>89</v>
      </c>
      <c r="H2915" s="100" t="s">
        <v>90</v>
      </c>
      <c r="I2915" s="100" t="s">
        <v>5000</v>
      </c>
      <c r="J2915" s="100" t="s">
        <v>14440</v>
      </c>
      <c r="K2915" s="35" t="s">
        <v>11</v>
      </c>
      <c r="L2915" s="35" t="s">
        <v>11</v>
      </c>
      <c r="M2915" s="100" t="s">
        <v>93</v>
      </c>
      <c r="N2915" s="152">
        <v>6788968</v>
      </c>
      <c r="O2915" s="100" t="s">
        <v>14441</v>
      </c>
      <c r="P2915" s="100">
        <v>7760908561</v>
      </c>
      <c r="Q2915" s="60" t="s">
        <v>14442</v>
      </c>
      <c r="R2915" s="100" t="s">
        <v>660</v>
      </c>
      <c r="S2915" s="100" t="s">
        <v>660</v>
      </c>
      <c r="T2915" s="225" t="s">
        <v>492</v>
      </c>
      <c r="U2915" s="100">
        <v>900000</v>
      </c>
      <c r="V2915" s="100" t="s">
        <v>14443</v>
      </c>
      <c r="W2915" s="100" t="s">
        <v>14444</v>
      </c>
      <c r="X2915" s="100" t="s">
        <v>100</v>
      </c>
      <c r="Y2915" s="100" t="s">
        <v>100</v>
      </c>
      <c r="Z2915" s="100" t="s">
        <v>100</v>
      </c>
      <c r="AA2915" s="100" t="s">
        <v>401</v>
      </c>
      <c r="AB2915" s="55" t="s">
        <v>109</v>
      </c>
      <c r="AC2915" s="100" t="s">
        <v>14445</v>
      </c>
    </row>
    <row r="2916" spans="1:29" x14ac:dyDescent="0.3">
      <c r="A2916" s="36">
        <v>2926</v>
      </c>
      <c r="B2916" s="35" t="s">
        <v>4151</v>
      </c>
      <c r="C2916" s="194">
        <v>44722</v>
      </c>
      <c r="D2916" s="100">
        <v>30188934</v>
      </c>
      <c r="E2916" s="172" t="s">
        <v>1576</v>
      </c>
      <c r="F2916" s="172">
        <v>210369</v>
      </c>
      <c r="G2916" s="57" t="s">
        <v>89</v>
      </c>
      <c r="H2916" s="100" t="s">
        <v>90</v>
      </c>
      <c r="I2916" s="100" t="s">
        <v>5000</v>
      </c>
      <c r="J2916" s="100" t="s">
        <v>14440</v>
      </c>
      <c r="K2916" s="35" t="s">
        <v>11</v>
      </c>
      <c r="L2916" s="35" t="s">
        <v>11</v>
      </c>
      <c r="M2916" s="100" t="s">
        <v>93</v>
      </c>
      <c r="N2916" s="152">
        <v>6788838</v>
      </c>
      <c r="O2916" s="100" t="s">
        <v>14446</v>
      </c>
      <c r="P2916" s="100">
        <v>7428843983</v>
      </c>
      <c r="Q2916" s="60" t="s">
        <v>14447</v>
      </c>
      <c r="R2916" s="100" t="s">
        <v>14448</v>
      </c>
      <c r="S2916" s="100" t="s">
        <v>176</v>
      </c>
      <c r="T2916" s="225" t="s">
        <v>2781</v>
      </c>
      <c r="U2916" s="100">
        <v>1100000</v>
      </c>
      <c r="V2916" s="100">
        <v>2200000</v>
      </c>
      <c r="W2916" s="100" t="s">
        <v>14444</v>
      </c>
      <c r="X2916" s="100" t="s">
        <v>100</v>
      </c>
      <c r="Y2916" s="100" t="s">
        <v>100</v>
      </c>
      <c r="Z2916" s="100" t="s">
        <v>100</v>
      </c>
      <c r="AA2916" s="100" t="s">
        <v>109</v>
      </c>
      <c r="AB2916" s="55" t="s">
        <v>109</v>
      </c>
      <c r="AC2916" s="100" t="s">
        <v>4195</v>
      </c>
    </row>
    <row r="2917" spans="1:29" x14ac:dyDescent="0.3">
      <c r="A2917" s="36">
        <v>2927</v>
      </c>
      <c r="B2917" s="35" t="s">
        <v>4151</v>
      </c>
      <c r="C2917" s="194">
        <v>44722</v>
      </c>
      <c r="D2917" s="100">
        <v>17558654</v>
      </c>
      <c r="E2917" s="172" t="s">
        <v>1576</v>
      </c>
      <c r="F2917" s="172">
        <v>210369</v>
      </c>
      <c r="G2917" s="57" t="s">
        <v>89</v>
      </c>
      <c r="H2917" s="100" t="s">
        <v>90</v>
      </c>
      <c r="I2917" s="100" t="s">
        <v>4893</v>
      </c>
      <c r="J2917" s="100" t="s">
        <v>14449</v>
      </c>
      <c r="K2917" s="35" t="s">
        <v>13</v>
      </c>
      <c r="L2917" s="55" t="s">
        <v>4783</v>
      </c>
      <c r="M2917" s="100" t="s">
        <v>93</v>
      </c>
      <c r="N2917" s="152">
        <v>6141891</v>
      </c>
      <c r="O2917" s="100" t="s">
        <v>14450</v>
      </c>
      <c r="P2917" s="100">
        <v>9740762148</v>
      </c>
      <c r="Q2917" s="60" t="s">
        <v>14451</v>
      </c>
      <c r="R2917" s="100" t="s">
        <v>1139</v>
      </c>
      <c r="S2917" s="100" t="s">
        <v>170</v>
      </c>
      <c r="T2917" s="225" t="s">
        <v>218</v>
      </c>
      <c r="U2917" s="100">
        <v>800000</v>
      </c>
      <c r="V2917" s="100">
        <v>2400000</v>
      </c>
      <c r="W2917" s="100" t="s">
        <v>13265</v>
      </c>
      <c r="X2917" s="100" t="s">
        <v>100</v>
      </c>
      <c r="Y2917" s="100" t="s">
        <v>100</v>
      </c>
      <c r="Z2917" s="100" t="s">
        <v>100</v>
      </c>
      <c r="AA2917" s="100" t="s">
        <v>109</v>
      </c>
      <c r="AB2917" s="55" t="s">
        <v>109</v>
      </c>
      <c r="AC2917" s="100" t="s">
        <v>14452</v>
      </c>
    </row>
    <row r="2918" spans="1:29" x14ac:dyDescent="0.3">
      <c r="A2918" s="36">
        <v>2928</v>
      </c>
      <c r="B2918" s="35" t="s">
        <v>4151</v>
      </c>
      <c r="C2918" s="194">
        <v>44722</v>
      </c>
      <c r="D2918" s="100">
        <v>69368387</v>
      </c>
      <c r="E2918" s="172" t="s">
        <v>1576</v>
      </c>
      <c r="F2918" s="172">
        <v>210369</v>
      </c>
      <c r="G2918" s="57" t="s">
        <v>89</v>
      </c>
      <c r="H2918" s="100" t="s">
        <v>5925</v>
      </c>
      <c r="I2918" s="100" t="s">
        <v>120</v>
      </c>
      <c r="J2918" s="100" t="s">
        <v>13686</v>
      </c>
      <c r="K2918" s="35" t="s">
        <v>24</v>
      </c>
      <c r="L2918" s="55" t="s">
        <v>10437</v>
      </c>
      <c r="M2918" s="100" t="s">
        <v>7715</v>
      </c>
      <c r="N2918" s="152">
        <v>3665143</v>
      </c>
      <c r="O2918" s="100" t="s">
        <v>14453</v>
      </c>
      <c r="P2918" s="100">
        <v>8778492018</v>
      </c>
      <c r="Q2918" s="60" t="s">
        <v>14454</v>
      </c>
      <c r="R2918" s="100" t="s">
        <v>6102</v>
      </c>
      <c r="S2918" s="100" t="s">
        <v>6102</v>
      </c>
      <c r="T2918" s="225" t="s">
        <v>116</v>
      </c>
      <c r="U2918" s="100" t="s">
        <v>5531</v>
      </c>
      <c r="V2918" s="100">
        <v>1600000</v>
      </c>
      <c r="W2918" s="100" t="s">
        <v>14455</v>
      </c>
      <c r="X2918" s="100" t="s">
        <v>100</v>
      </c>
      <c r="Y2918" s="100" t="s">
        <v>100</v>
      </c>
      <c r="Z2918" s="100" t="s">
        <v>100</v>
      </c>
      <c r="AA2918" s="100" t="s">
        <v>109</v>
      </c>
      <c r="AB2918" s="55" t="s">
        <v>109</v>
      </c>
      <c r="AC2918" s="100" t="s">
        <v>13882</v>
      </c>
    </row>
    <row r="2919" spans="1:29" x14ac:dyDescent="0.3">
      <c r="A2919" s="36">
        <v>2929</v>
      </c>
      <c r="B2919" s="35" t="s">
        <v>4151</v>
      </c>
      <c r="C2919" s="194">
        <v>44722</v>
      </c>
      <c r="D2919" s="100">
        <v>69368387</v>
      </c>
      <c r="E2919" s="172" t="s">
        <v>1576</v>
      </c>
      <c r="F2919" s="172">
        <v>210369</v>
      </c>
      <c r="G2919" s="57" t="s">
        <v>89</v>
      </c>
      <c r="H2919" s="100" t="s">
        <v>5925</v>
      </c>
      <c r="I2919" s="100" t="s">
        <v>120</v>
      </c>
      <c r="J2919" s="100" t="s">
        <v>13686</v>
      </c>
      <c r="K2919" s="35" t="s">
        <v>13</v>
      </c>
      <c r="L2919" s="55" t="s">
        <v>236</v>
      </c>
      <c r="M2919" s="100" t="s">
        <v>7715</v>
      </c>
      <c r="N2919" s="152" t="s">
        <v>13818</v>
      </c>
      <c r="O2919" s="100" t="s">
        <v>13819</v>
      </c>
      <c r="P2919" s="100">
        <v>9535287181</v>
      </c>
      <c r="Q2919" s="60" t="s">
        <v>13820</v>
      </c>
      <c r="R2919" s="100" t="s">
        <v>8467</v>
      </c>
      <c r="S2919" s="100" t="s">
        <v>8467</v>
      </c>
      <c r="T2919" s="225" t="s">
        <v>14456</v>
      </c>
      <c r="U2919" s="100" t="s">
        <v>5825</v>
      </c>
      <c r="V2919" s="100" t="s">
        <v>6980</v>
      </c>
      <c r="W2919" s="100" t="s">
        <v>14455</v>
      </c>
      <c r="X2919" s="100" t="s">
        <v>100</v>
      </c>
      <c r="Y2919" s="100" t="s">
        <v>100</v>
      </c>
      <c r="Z2919" s="100" t="s">
        <v>100</v>
      </c>
      <c r="AA2919" s="100" t="s">
        <v>109</v>
      </c>
      <c r="AB2919" s="55" t="s">
        <v>109</v>
      </c>
      <c r="AC2919" s="100" t="s">
        <v>13519</v>
      </c>
    </row>
    <row r="2920" spans="1:29" x14ac:dyDescent="0.3">
      <c r="A2920" s="36">
        <v>2930</v>
      </c>
      <c r="B2920" s="35" t="s">
        <v>4151</v>
      </c>
      <c r="C2920" s="194">
        <v>44722</v>
      </c>
      <c r="D2920" s="100">
        <v>17558654</v>
      </c>
      <c r="E2920" s="172" t="s">
        <v>1576</v>
      </c>
      <c r="F2920" s="172">
        <v>210369</v>
      </c>
      <c r="G2920" s="57" t="s">
        <v>89</v>
      </c>
      <c r="H2920" s="100" t="s">
        <v>2967</v>
      </c>
      <c r="I2920" s="100" t="s">
        <v>14457</v>
      </c>
      <c r="J2920" s="100"/>
      <c r="K2920" s="35" t="s">
        <v>45</v>
      </c>
      <c r="L2920" s="55" t="s">
        <v>402</v>
      </c>
      <c r="M2920" s="100" t="s">
        <v>7715</v>
      </c>
      <c r="N2920" s="152">
        <v>6235470</v>
      </c>
      <c r="O2920" s="100" t="s">
        <v>14458</v>
      </c>
      <c r="P2920" s="100">
        <v>7022289510</v>
      </c>
      <c r="Q2920" s="60" t="s">
        <v>14459</v>
      </c>
      <c r="R2920" s="100" t="s">
        <v>14460</v>
      </c>
      <c r="S2920" s="100" t="s">
        <v>14460</v>
      </c>
      <c r="T2920" s="225" t="s">
        <v>116</v>
      </c>
      <c r="U2920" s="100">
        <v>1600000</v>
      </c>
      <c r="V2920" s="100">
        <v>2700000</v>
      </c>
      <c r="W2920" s="100" t="s">
        <v>14461</v>
      </c>
      <c r="X2920" s="100" t="s">
        <v>100</v>
      </c>
      <c r="Y2920" s="100" t="s">
        <v>100</v>
      </c>
      <c r="Z2920" s="100"/>
      <c r="AA2920" s="100" t="s">
        <v>109</v>
      </c>
      <c r="AB2920" s="55" t="s">
        <v>2974</v>
      </c>
      <c r="AC2920" s="100" t="s">
        <v>14462</v>
      </c>
    </row>
    <row r="2921" spans="1:29" x14ac:dyDescent="0.3">
      <c r="A2921" s="36">
        <v>2931</v>
      </c>
      <c r="B2921" s="35" t="s">
        <v>4151</v>
      </c>
      <c r="C2921" s="194">
        <v>44722</v>
      </c>
      <c r="D2921" s="100">
        <v>17558654</v>
      </c>
      <c r="E2921" s="172" t="s">
        <v>1576</v>
      </c>
      <c r="F2921" s="172">
        <v>210369</v>
      </c>
      <c r="G2921" s="57" t="s">
        <v>89</v>
      </c>
      <c r="H2921" s="100" t="s">
        <v>2967</v>
      </c>
      <c r="I2921" s="100" t="s">
        <v>14457</v>
      </c>
      <c r="J2921" s="100"/>
      <c r="K2921" s="35" t="s">
        <v>24</v>
      </c>
      <c r="L2921" s="55" t="s">
        <v>10437</v>
      </c>
      <c r="M2921" s="100" t="s">
        <v>7715</v>
      </c>
      <c r="N2921" s="152">
        <v>1658376</v>
      </c>
      <c r="O2921" s="100" t="s">
        <v>14463</v>
      </c>
      <c r="P2921" s="100">
        <v>6383225742</v>
      </c>
      <c r="Q2921" s="60" t="s">
        <v>14464</v>
      </c>
      <c r="R2921" s="100" t="s">
        <v>8949</v>
      </c>
      <c r="S2921" s="100"/>
      <c r="T2921" s="225" t="s">
        <v>6866</v>
      </c>
      <c r="U2921" s="100">
        <v>950000</v>
      </c>
      <c r="V2921" s="100">
        <v>1500000</v>
      </c>
      <c r="W2921" s="100" t="s">
        <v>14465</v>
      </c>
      <c r="X2921" s="100"/>
      <c r="Y2921" s="100"/>
      <c r="Z2921" s="100"/>
      <c r="AA2921" s="100"/>
      <c r="AB2921" s="55"/>
      <c r="AC2921" s="100"/>
    </row>
    <row r="2922" spans="1:29" x14ac:dyDescent="0.3">
      <c r="A2922" s="36">
        <v>2932</v>
      </c>
      <c r="B2922" s="35" t="s">
        <v>4151</v>
      </c>
      <c r="C2922" s="194">
        <v>44722</v>
      </c>
      <c r="D2922" s="100">
        <v>17558654</v>
      </c>
      <c r="E2922" s="172" t="s">
        <v>1576</v>
      </c>
      <c r="F2922" s="172">
        <v>210369</v>
      </c>
      <c r="G2922" s="57" t="s">
        <v>89</v>
      </c>
      <c r="H2922" s="100" t="s">
        <v>2967</v>
      </c>
      <c r="I2922" s="100" t="s">
        <v>14457</v>
      </c>
      <c r="J2922" s="100"/>
      <c r="K2922" s="35" t="s">
        <v>46</v>
      </c>
      <c r="L2922" s="55" t="s">
        <v>11490</v>
      </c>
      <c r="M2922" s="100" t="s">
        <v>7715</v>
      </c>
      <c r="N2922" s="152">
        <v>6798798</v>
      </c>
      <c r="O2922" s="100" t="s">
        <v>14466</v>
      </c>
      <c r="P2922" s="100">
        <v>8867830323</v>
      </c>
      <c r="Q2922" s="60" t="s">
        <v>14467</v>
      </c>
      <c r="R2922" s="100" t="s">
        <v>8949</v>
      </c>
      <c r="S2922" s="100" t="s">
        <v>2972</v>
      </c>
      <c r="T2922" s="225"/>
      <c r="U2922" s="100">
        <v>1600000</v>
      </c>
      <c r="V2922" s="100">
        <v>2200000</v>
      </c>
      <c r="W2922" s="100" t="s">
        <v>14310</v>
      </c>
      <c r="X2922" s="100"/>
      <c r="Y2922" s="100"/>
      <c r="Z2922" s="100"/>
      <c r="AA2922" s="100"/>
      <c r="AB2922" s="55"/>
      <c r="AC2922" s="100"/>
    </row>
    <row r="2923" spans="1:29" x14ac:dyDescent="0.3">
      <c r="A2923" s="36">
        <v>2933</v>
      </c>
      <c r="B2923" s="35" t="s">
        <v>4151</v>
      </c>
      <c r="C2923" s="194">
        <v>44722</v>
      </c>
      <c r="D2923" s="100">
        <v>49782274</v>
      </c>
      <c r="E2923" s="172" t="s">
        <v>1576</v>
      </c>
      <c r="F2923" s="172">
        <v>210369</v>
      </c>
      <c r="G2923" s="57" t="s">
        <v>89</v>
      </c>
      <c r="H2923" s="100" t="s">
        <v>254</v>
      </c>
      <c r="I2923" s="100" t="s">
        <v>6165</v>
      </c>
      <c r="J2923" s="100" t="s">
        <v>14468</v>
      </c>
      <c r="K2923" s="35" t="s">
        <v>13</v>
      </c>
      <c r="L2923" s="55" t="s">
        <v>5092</v>
      </c>
      <c r="M2923" s="100" t="s">
        <v>93</v>
      </c>
      <c r="N2923" s="152">
        <v>6799678</v>
      </c>
      <c r="O2923" s="100" t="s">
        <v>14469</v>
      </c>
      <c r="P2923" s="100">
        <v>9438110769</v>
      </c>
      <c r="Q2923" s="60" t="s">
        <v>14470</v>
      </c>
      <c r="R2923" s="100" t="s">
        <v>677</v>
      </c>
      <c r="S2923" s="100" t="s">
        <v>844</v>
      </c>
      <c r="T2923" s="225" t="s">
        <v>14471</v>
      </c>
      <c r="U2923" s="100">
        <v>1600000</v>
      </c>
      <c r="V2923" s="100">
        <v>2200000</v>
      </c>
      <c r="W2923" s="100" t="s">
        <v>134</v>
      </c>
      <c r="X2923" s="100" t="s">
        <v>100</v>
      </c>
      <c r="Y2923" s="100" t="s">
        <v>100</v>
      </c>
      <c r="Z2923" s="100" t="s">
        <v>118</v>
      </c>
      <c r="AA2923" s="100" t="s">
        <v>109</v>
      </c>
      <c r="AB2923" s="55" t="s">
        <v>109</v>
      </c>
      <c r="AC2923" s="100"/>
    </row>
    <row r="2924" spans="1:29" x14ac:dyDescent="0.3">
      <c r="A2924" s="36">
        <v>2934</v>
      </c>
      <c r="B2924" s="35" t="s">
        <v>4151</v>
      </c>
      <c r="C2924" s="194">
        <v>44722</v>
      </c>
      <c r="D2924" s="100">
        <v>49782274</v>
      </c>
      <c r="E2924" s="172" t="s">
        <v>1576</v>
      </c>
      <c r="F2924" s="172">
        <v>210369</v>
      </c>
      <c r="G2924" s="57" t="s">
        <v>89</v>
      </c>
      <c r="H2924" s="100" t="s">
        <v>254</v>
      </c>
      <c r="I2924" s="100" t="s">
        <v>6165</v>
      </c>
      <c r="J2924" s="100" t="s">
        <v>14468</v>
      </c>
      <c r="K2924" s="35" t="s">
        <v>24</v>
      </c>
      <c r="L2924" s="55" t="s">
        <v>10437</v>
      </c>
      <c r="M2924" s="100" t="s">
        <v>93</v>
      </c>
      <c r="N2924" s="152">
        <v>6798967</v>
      </c>
      <c r="O2924" s="100" t="s">
        <v>14472</v>
      </c>
      <c r="P2924" s="100">
        <v>9032424506</v>
      </c>
      <c r="Q2924" s="60" t="s">
        <v>14473</v>
      </c>
      <c r="R2924" s="100" t="s">
        <v>176</v>
      </c>
      <c r="S2924" s="100" t="s">
        <v>176</v>
      </c>
      <c r="T2924" s="225" t="s">
        <v>198</v>
      </c>
      <c r="U2924" s="100">
        <v>1100000</v>
      </c>
      <c r="V2924" s="100">
        <v>2300000</v>
      </c>
      <c r="W2924" s="100" t="s">
        <v>14474</v>
      </c>
      <c r="X2924" s="100" t="s">
        <v>100</v>
      </c>
      <c r="Y2924" s="100" t="s">
        <v>100</v>
      </c>
      <c r="Z2924" s="100" t="s">
        <v>118</v>
      </c>
      <c r="AA2924" s="100" t="s">
        <v>101</v>
      </c>
      <c r="AB2924" s="55" t="s">
        <v>109</v>
      </c>
      <c r="AC2924" s="100"/>
    </row>
    <row r="2925" spans="1:29" x14ac:dyDescent="0.3">
      <c r="A2925" s="36">
        <v>2935</v>
      </c>
      <c r="B2925" s="35" t="s">
        <v>4151</v>
      </c>
      <c r="C2925" s="194">
        <v>44722</v>
      </c>
      <c r="D2925" s="100">
        <v>17558654</v>
      </c>
      <c r="E2925" s="172" t="s">
        <v>1576</v>
      </c>
      <c r="F2925" s="172">
        <v>210369</v>
      </c>
      <c r="G2925" s="57" t="s">
        <v>89</v>
      </c>
      <c r="H2925" s="100" t="s">
        <v>254</v>
      </c>
      <c r="I2925" s="100" t="s">
        <v>3988</v>
      </c>
      <c r="J2925" s="100" t="s">
        <v>11269</v>
      </c>
      <c r="K2925" s="35" t="s">
        <v>13</v>
      </c>
      <c r="L2925" s="55" t="s">
        <v>5092</v>
      </c>
      <c r="M2925" s="100" t="s">
        <v>93</v>
      </c>
      <c r="N2925" s="152">
        <v>6797169</v>
      </c>
      <c r="O2925" s="100" t="s">
        <v>14475</v>
      </c>
      <c r="P2925" s="100">
        <v>9963689248</v>
      </c>
      <c r="Q2925" s="60" t="s">
        <v>14476</v>
      </c>
      <c r="R2925" s="100" t="s">
        <v>14477</v>
      </c>
      <c r="S2925" s="100" t="s">
        <v>14477</v>
      </c>
      <c r="T2925" s="225" t="s">
        <v>14478</v>
      </c>
      <c r="U2925" s="100">
        <v>1500000</v>
      </c>
      <c r="V2925" s="100">
        <v>1700000</v>
      </c>
      <c r="W2925" s="100" t="s">
        <v>134</v>
      </c>
      <c r="X2925" s="100" t="s">
        <v>100</v>
      </c>
      <c r="Y2925" s="100" t="s">
        <v>100</v>
      </c>
      <c r="Z2925" s="100" t="s">
        <v>118</v>
      </c>
      <c r="AA2925" s="100" t="s">
        <v>101</v>
      </c>
      <c r="AB2925" s="55" t="s">
        <v>109</v>
      </c>
      <c r="AC2925" s="100"/>
    </row>
    <row r="2926" spans="1:29" x14ac:dyDescent="0.3">
      <c r="A2926" s="36">
        <v>2936</v>
      </c>
      <c r="B2926" s="35" t="s">
        <v>4151</v>
      </c>
      <c r="C2926" s="194">
        <v>44722</v>
      </c>
      <c r="D2926" s="100">
        <v>17558654</v>
      </c>
      <c r="E2926" s="172" t="s">
        <v>1576</v>
      </c>
      <c r="F2926" s="172">
        <v>210369</v>
      </c>
      <c r="G2926" s="57" t="s">
        <v>89</v>
      </c>
      <c r="H2926" s="100" t="s">
        <v>254</v>
      </c>
      <c r="I2926" s="100" t="s">
        <v>3988</v>
      </c>
      <c r="J2926" s="100" t="s">
        <v>11269</v>
      </c>
      <c r="K2926" s="35" t="s">
        <v>24</v>
      </c>
      <c r="L2926" s="55" t="s">
        <v>10437</v>
      </c>
      <c r="M2926" s="100" t="s">
        <v>93</v>
      </c>
      <c r="N2926" s="152">
        <v>6799762</v>
      </c>
      <c r="O2926" s="100" t="s">
        <v>14479</v>
      </c>
      <c r="P2926" s="100">
        <v>8707518103</v>
      </c>
      <c r="Q2926" s="60" t="s">
        <v>14480</v>
      </c>
      <c r="R2926" s="100" t="s">
        <v>1334</v>
      </c>
      <c r="S2926" s="100" t="s">
        <v>1334</v>
      </c>
      <c r="T2926" s="225" t="s">
        <v>14481</v>
      </c>
      <c r="U2926" s="100">
        <v>1450000</v>
      </c>
      <c r="V2926" s="100">
        <v>2000000</v>
      </c>
      <c r="W2926" s="100" t="s">
        <v>2488</v>
      </c>
      <c r="X2926" s="100" t="s">
        <v>100</v>
      </c>
      <c r="Y2926" s="100" t="s">
        <v>100</v>
      </c>
      <c r="Z2926" s="100" t="s">
        <v>118</v>
      </c>
      <c r="AA2926" s="100" t="s">
        <v>109</v>
      </c>
      <c r="AB2926" s="55" t="s">
        <v>109</v>
      </c>
      <c r="AC2926" s="100"/>
    </row>
    <row r="2927" spans="1:29" x14ac:dyDescent="0.3">
      <c r="A2927" s="36">
        <v>2937</v>
      </c>
      <c r="B2927" s="35" t="s">
        <v>4151</v>
      </c>
      <c r="C2927" s="194">
        <v>44722</v>
      </c>
      <c r="D2927" s="100">
        <v>69368387</v>
      </c>
      <c r="E2927" s="172" t="s">
        <v>1576</v>
      </c>
      <c r="F2927" s="172">
        <v>210369</v>
      </c>
      <c r="G2927" s="57" t="s">
        <v>89</v>
      </c>
      <c r="H2927" s="100" t="s">
        <v>254</v>
      </c>
      <c r="I2927" s="100" t="s">
        <v>6165</v>
      </c>
      <c r="J2927" s="100" t="s">
        <v>14482</v>
      </c>
      <c r="K2927" s="36" t="s">
        <v>15147</v>
      </c>
      <c r="L2927" s="55"/>
      <c r="M2927" s="100" t="s">
        <v>93</v>
      </c>
      <c r="N2927" s="152">
        <v>6797518</v>
      </c>
      <c r="O2927" s="100" t="s">
        <v>13662</v>
      </c>
      <c r="P2927" s="100">
        <v>9866628597</v>
      </c>
      <c r="Q2927" s="60" t="s">
        <v>13664</v>
      </c>
      <c r="R2927" s="100" t="s">
        <v>286</v>
      </c>
      <c r="S2927" s="100" t="s">
        <v>569</v>
      </c>
      <c r="T2927" s="225" t="s">
        <v>14483</v>
      </c>
      <c r="U2927" s="100">
        <v>450000</v>
      </c>
      <c r="V2927" s="100">
        <v>750000</v>
      </c>
      <c r="W2927" s="100" t="s">
        <v>14484</v>
      </c>
      <c r="X2927" s="100" t="s">
        <v>100</v>
      </c>
      <c r="Y2927" s="100" t="s">
        <v>100</v>
      </c>
      <c r="Z2927" s="100" t="s">
        <v>118</v>
      </c>
      <c r="AA2927" s="100" t="s">
        <v>101</v>
      </c>
      <c r="AB2927" s="55" t="s">
        <v>109</v>
      </c>
      <c r="AC2927" s="100" t="s">
        <v>14485</v>
      </c>
    </row>
    <row r="2928" spans="1:29" x14ac:dyDescent="0.3">
      <c r="A2928" s="36">
        <v>2938</v>
      </c>
      <c r="B2928" s="35" t="s">
        <v>4151</v>
      </c>
      <c r="C2928" s="194">
        <v>44723</v>
      </c>
      <c r="D2928" s="100">
        <v>27833772</v>
      </c>
      <c r="E2928" s="172" t="s">
        <v>1576</v>
      </c>
      <c r="F2928" s="172">
        <v>210369</v>
      </c>
      <c r="G2928" s="57" t="s">
        <v>89</v>
      </c>
      <c r="H2928" s="100" t="s">
        <v>254</v>
      </c>
      <c r="I2928" s="100" t="s">
        <v>14486</v>
      </c>
      <c r="J2928" s="100" t="s">
        <v>14487</v>
      </c>
      <c r="K2928" s="35" t="s">
        <v>24</v>
      </c>
      <c r="L2928" s="55" t="s">
        <v>10437</v>
      </c>
      <c r="M2928" s="100" t="s">
        <v>93</v>
      </c>
      <c r="N2928" s="152">
        <v>6803423</v>
      </c>
      <c r="O2928" s="100" t="s">
        <v>14488</v>
      </c>
      <c r="P2928" s="100">
        <v>9960349410</v>
      </c>
      <c r="Q2928" s="60" t="s">
        <v>14489</v>
      </c>
      <c r="R2928" s="100" t="s">
        <v>660</v>
      </c>
      <c r="S2928" s="100" t="s">
        <v>677</v>
      </c>
      <c r="T2928" s="225" t="s">
        <v>14490</v>
      </c>
      <c r="U2928" s="100">
        <v>1500000</v>
      </c>
      <c r="V2928" s="100">
        <v>1800000</v>
      </c>
      <c r="W2928" s="100" t="s">
        <v>14474</v>
      </c>
      <c r="X2928" s="100" t="s">
        <v>100</v>
      </c>
      <c r="Y2928" s="100" t="s">
        <v>100</v>
      </c>
      <c r="Z2928" s="100" t="s">
        <v>118</v>
      </c>
      <c r="AA2928" s="100" t="s">
        <v>1315</v>
      </c>
      <c r="AB2928" s="55" t="s">
        <v>109</v>
      </c>
      <c r="AC2928" s="100"/>
    </row>
    <row r="2929" spans="1:29" x14ac:dyDescent="0.3">
      <c r="A2929" s="36">
        <v>2939</v>
      </c>
      <c r="B2929" s="35" t="s">
        <v>4151</v>
      </c>
      <c r="C2929" s="194">
        <v>44723</v>
      </c>
      <c r="D2929" s="100">
        <v>69368387</v>
      </c>
      <c r="E2929" s="172" t="s">
        <v>1576</v>
      </c>
      <c r="F2929" s="172">
        <v>210369</v>
      </c>
      <c r="G2929" s="57" t="s">
        <v>89</v>
      </c>
      <c r="H2929" s="100" t="s">
        <v>254</v>
      </c>
      <c r="I2929" s="100" t="s">
        <v>6165</v>
      </c>
      <c r="J2929" s="100" t="s">
        <v>14491</v>
      </c>
      <c r="K2929" s="35" t="s">
        <v>24</v>
      </c>
      <c r="L2929" s="55" t="s">
        <v>10437</v>
      </c>
      <c r="M2929" s="100" t="s">
        <v>93</v>
      </c>
      <c r="N2929" s="152">
        <v>6803362</v>
      </c>
      <c r="O2929" s="100" t="s">
        <v>14492</v>
      </c>
      <c r="P2929" s="100">
        <v>8959490996</v>
      </c>
      <c r="Q2929" s="60" t="s">
        <v>14493</v>
      </c>
      <c r="R2929" s="100" t="s">
        <v>569</v>
      </c>
      <c r="S2929" s="100" t="s">
        <v>260</v>
      </c>
      <c r="T2929" s="225" t="s">
        <v>14494</v>
      </c>
      <c r="U2929" s="100">
        <v>1030000</v>
      </c>
      <c r="V2929" s="100">
        <v>1800000</v>
      </c>
      <c r="W2929" s="100" t="s">
        <v>14495</v>
      </c>
      <c r="X2929" s="100" t="s">
        <v>100</v>
      </c>
      <c r="Y2929" s="100" t="s">
        <v>100</v>
      </c>
      <c r="Z2929" s="100" t="s">
        <v>118</v>
      </c>
      <c r="AA2929" s="100" t="s">
        <v>1315</v>
      </c>
      <c r="AB2929" s="55" t="s">
        <v>109</v>
      </c>
      <c r="AC2929" s="100"/>
    </row>
    <row r="2930" spans="1:29" x14ac:dyDescent="0.3">
      <c r="A2930" s="36">
        <v>2940</v>
      </c>
      <c r="B2930" s="35" t="s">
        <v>4151</v>
      </c>
      <c r="C2930" s="194">
        <v>44723</v>
      </c>
      <c r="D2930" s="100">
        <v>56579393</v>
      </c>
      <c r="E2930" s="172" t="s">
        <v>1576</v>
      </c>
      <c r="F2930" s="172">
        <v>210369</v>
      </c>
      <c r="G2930" s="57" t="s">
        <v>89</v>
      </c>
      <c r="H2930" s="100" t="s">
        <v>254</v>
      </c>
      <c r="I2930" s="100" t="s">
        <v>11882</v>
      </c>
      <c r="J2930" s="100" t="s">
        <v>14496</v>
      </c>
      <c r="K2930" s="36" t="s">
        <v>15147</v>
      </c>
      <c r="L2930" s="55"/>
      <c r="M2930" s="100" t="s">
        <v>93</v>
      </c>
      <c r="N2930" s="152">
        <v>6803382</v>
      </c>
      <c r="O2930" s="100" t="s">
        <v>14497</v>
      </c>
      <c r="P2930" s="100">
        <v>9373360023</v>
      </c>
      <c r="Q2930" s="60" t="s">
        <v>14498</v>
      </c>
      <c r="R2930" s="100" t="s">
        <v>277</v>
      </c>
      <c r="S2930" s="100" t="s">
        <v>277</v>
      </c>
      <c r="T2930" s="225" t="s">
        <v>14499</v>
      </c>
      <c r="U2930" s="100">
        <v>240000</v>
      </c>
      <c r="V2930" s="100">
        <v>600000</v>
      </c>
      <c r="W2930" s="100" t="s">
        <v>134</v>
      </c>
      <c r="X2930" s="100" t="s">
        <v>100</v>
      </c>
      <c r="Y2930" s="100" t="s">
        <v>100</v>
      </c>
      <c r="Z2930" s="100" t="s">
        <v>118</v>
      </c>
      <c r="AA2930" s="100" t="s">
        <v>401</v>
      </c>
      <c r="AB2930" s="55" t="s">
        <v>109</v>
      </c>
      <c r="AC2930" s="100"/>
    </row>
    <row r="2931" spans="1:29" x14ac:dyDescent="0.3">
      <c r="A2931" s="36">
        <v>2941</v>
      </c>
      <c r="B2931" s="35" t="s">
        <v>4151</v>
      </c>
      <c r="C2931" s="194">
        <v>44723</v>
      </c>
      <c r="D2931" s="100">
        <v>56579393</v>
      </c>
      <c r="E2931" s="172" t="s">
        <v>1576</v>
      </c>
      <c r="F2931" s="172">
        <v>210369</v>
      </c>
      <c r="G2931" s="57" t="s">
        <v>89</v>
      </c>
      <c r="H2931" s="100" t="s">
        <v>254</v>
      </c>
      <c r="I2931" s="100" t="s">
        <v>11882</v>
      </c>
      <c r="J2931" s="100" t="s">
        <v>14496</v>
      </c>
      <c r="K2931" s="36" t="s">
        <v>15147</v>
      </c>
      <c r="L2931" s="55"/>
      <c r="M2931" s="100" t="s">
        <v>93</v>
      </c>
      <c r="N2931" s="152">
        <v>6804315</v>
      </c>
      <c r="O2931" s="100" t="s">
        <v>14500</v>
      </c>
      <c r="P2931" s="100">
        <v>7722034470</v>
      </c>
      <c r="Q2931" s="60" t="s">
        <v>14501</v>
      </c>
      <c r="R2931" s="100" t="s">
        <v>569</v>
      </c>
      <c r="S2931" s="100" t="s">
        <v>569</v>
      </c>
      <c r="T2931" s="225" t="s">
        <v>5148</v>
      </c>
      <c r="U2931" s="100">
        <v>1500000</v>
      </c>
      <c r="V2931" s="100">
        <v>1800000</v>
      </c>
      <c r="W2931" s="100" t="s">
        <v>14484</v>
      </c>
      <c r="X2931" s="100" t="s">
        <v>100</v>
      </c>
      <c r="Y2931" s="100" t="s">
        <v>100</v>
      </c>
      <c r="Z2931" s="100" t="s">
        <v>118</v>
      </c>
      <c r="AA2931" s="100" t="s">
        <v>401</v>
      </c>
      <c r="AB2931" s="55" t="s">
        <v>109</v>
      </c>
      <c r="AC2931" s="100"/>
    </row>
    <row r="2932" spans="1:29" x14ac:dyDescent="0.3">
      <c r="A2932" s="36">
        <v>2942</v>
      </c>
      <c r="B2932" s="35" t="s">
        <v>4151</v>
      </c>
      <c r="C2932" s="194">
        <v>44725</v>
      </c>
      <c r="D2932" s="100">
        <v>17558654</v>
      </c>
      <c r="E2932" s="172" t="s">
        <v>1576</v>
      </c>
      <c r="F2932" s="172">
        <v>210369</v>
      </c>
      <c r="G2932" s="57" t="s">
        <v>89</v>
      </c>
      <c r="H2932" s="100" t="s">
        <v>254</v>
      </c>
      <c r="I2932" s="100" t="s">
        <v>3988</v>
      </c>
      <c r="J2932" s="100" t="s">
        <v>14502</v>
      </c>
      <c r="K2932" s="35" t="s">
        <v>24</v>
      </c>
      <c r="L2932" s="55" t="s">
        <v>8089</v>
      </c>
      <c r="M2932" s="100" t="s">
        <v>93</v>
      </c>
      <c r="N2932" s="152">
        <v>6810162</v>
      </c>
      <c r="O2932" s="100" t="s">
        <v>14503</v>
      </c>
      <c r="P2932" s="100" t="s">
        <v>14504</v>
      </c>
      <c r="Q2932" s="60" t="s">
        <v>14505</v>
      </c>
      <c r="R2932" s="100" t="s">
        <v>1172</v>
      </c>
      <c r="S2932" s="100" t="s">
        <v>1172</v>
      </c>
      <c r="T2932" s="225" t="s">
        <v>14506</v>
      </c>
      <c r="U2932" s="100">
        <v>900000</v>
      </c>
      <c r="V2932" s="100">
        <v>1400000</v>
      </c>
      <c r="W2932" s="100" t="s">
        <v>9817</v>
      </c>
      <c r="X2932" s="100" t="s">
        <v>100</v>
      </c>
      <c r="Y2932" s="100" t="s">
        <v>100</v>
      </c>
      <c r="Z2932" s="100" t="s">
        <v>118</v>
      </c>
      <c r="AA2932" s="100" t="s">
        <v>109</v>
      </c>
      <c r="AB2932" s="55" t="s">
        <v>109</v>
      </c>
      <c r="AC2932" s="100"/>
    </row>
    <row r="2933" spans="1:29" x14ac:dyDescent="0.3">
      <c r="A2933" s="36">
        <v>2943</v>
      </c>
      <c r="B2933" s="35" t="s">
        <v>4151</v>
      </c>
      <c r="C2933" s="194">
        <v>44725</v>
      </c>
      <c r="D2933" s="100">
        <v>17558654</v>
      </c>
      <c r="E2933" s="172" t="s">
        <v>1576</v>
      </c>
      <c r="F2933" s="172">
        <v>210369</v>
      </c>
      <c r="G2933" s="57" t="s">
        <v>89</v>
      </c>
      <c r="H2933" s="100" t="s">
        <v>254</v>
      </c>
      <c r="I2933" s="100" t="s">
        <v>3988</v>
      </c>
      <c r="J2933" s="100" t="s">
        <v>14502</v>
      </c>
      <c r="K2933" s="35" t="s">
        <v>24</v>
      </c>
      <c r="L2933" s="55" t="s">
        <v>8089</v>
      </c>
      <c r="M2933" s="100" t="s">
        <v>93</v>
      </c>
      <c r="N2933" s="152">
        <v>6810039</v>
      </c>
      <c r="O2933" s="100" t="s">
        <v>14507</v>
      </c>
      <c r="P2933" s="100" t="s">
        <v>14508</v>
      </c>
      <c r="Q2933" s="60" t="s">
        <v>14509</v>
      </c>
      <c r="R2933" s="100" t="s">
        <v>1166</v>
      </c>
      <c r="S2933" s="100" t="s">
        <v>1166</v>
      </c>
      <c r="T2933" s="225" t="s">
        <v>14510</v>
      </c>
      <c r="U2933" s="100">
        <v>700000</v>
      </c>
      <c r="V2933" s="100">
        <v>1100000</v>
      </c>
      <c r="W2933" s="100" t="s">
        <v>134</v>
      </c>
      <c r="X2933" s="100" t="s">
        <v>100</v>
      </c>
      <c r="Y2933" s="100" t="s">
        <v>100</v>
      </c>
      <c r="Z2933" s="100" t="s">
        <v>118</v>
      </c>
      <c r="AA2933" s="100" t="s">
        <v>14511</v>
      </c>
      <c r="AB2933" s="55" t="s">
        <v>109</v>
      </c>
      <c r="AC2933" s="100"/>
    </row>
    <row r="2934" spans="1:29" x14ac:dyDescent="0.3">
      <c r="A2934" s="36">
        <v>2944</v>
      </c>
      <c r="B2934" s="35" t="s">
        <v>4151</v>
      </c>
      <c r="C2934" s="194">
        <v>44725</v>
      </c>
      <c r="D2934" s="100">
        <v>17558654</v>
      </c>
      <c r="E2934" s="172" t="s">
        <v>1576</v>
      </c>
      <c r="F2934" s="172">
        <v>210369</v>
      </c>
      <c r="G2934" s="57" t="s">
        <v>89</v>
      </c>
      <c r="H2934" s="100" t="s">
        <v>254</v>
      </c>
      <c r="I2934" s="100" t="s">
        <v>3988</v>
      </c>
      <c r="J2934" s="100" t="s">
        <v>14502</v>
      </c>
      <c r="K2934" s="35" t="s">
        <v>24</v>
      </c>
      <c r="L2934" s="55" t="s">
        <v>8089</v>
      </c>
      <c r="M2934" s="100" t="s">
        <v>93</v>
      </c>
      <c r="N2934" s="152">
        <v>6813636</v>
      </c>
      <c r="O2934" s="100" t="s">
        <v>14512</v>
      </c>
      <c r="P2934" s="100">
        <v>6281386046</v>
      </c>
      <c r="Q2934" s="60" t="s">
        <v>14513</v>
      </c>
      <c r="R2934" s="100" t="s">
        <v>8097</v>
      </c>
      <c r="S2934" s="100" t="s">
        <v>8097</v>
      </c>
      <c r="T2934" s="225" t="s">
        <v>14514</v>
      </c>
      <c r="U2934" s="100">
        <v>2800000</v>
      </c>
      <c r="V2934" s="100">
        <v>2500000</v>
      </c>
      <c r="W2934" s="100" t="s">
        <v>134</v>
      </c>
      <c r="X2934" s="100" t="s">
        <v>100</v>
      </c>
      <c r="Y2934" s="100" t="s">
        <v>100</v>
      </c>
      <c r="Z2934" s="100" t="s">
        <v>118</v>
      </c>
      <c r="AA2934" s="100" t="s">
        <v>109</v>
      </c>
      <c r="AB2934" s="55" t="s">
        <v>109</v>
      </c>
      <c r="AC2934" s="100"/>
    </row>
    <row r="2935" spans="1:29" x14ac:dyDescent="0.3">
      <c r="A2935" s="36">
        <v>2945</v>
      </c>
      <c r="B2935" s="35" t="s">
        <v>4151</v>
      </c>
      <c r="C2935" s="194">
        <v>44725</v>
      </c>
      <c r="D2935" s="100">
        <v>27833772</v>
      </c>
      <c r="E2935" s="172" t="s">
        <v>1576</v>
      </c>
      <c r="F2935" s="172">
        <v>210369</v>
      </c>
      <c r="G2935" s="57" t="s">
        <v>89</v>
      </c>
      <c r="H2935" s="100" t="s">
        <v>254</v>
      </c>
      <c r="I2935" s="100" t="s">
        <v>3988</v>
      </c>
      <c r="J2935" s="100" t="s">
        <v>14502</v>
      </c>
      <c r="K2935" s="35" t="s">
        <v>24</v>
      </c>
      <c r="L2935" s="55" t="s">
        <v>8089</v>
      </c>
      <c r="M2935" s="100" t="s">
        <v>93</v>
      </c>
      <c r="N2935" s="152">
        <v>6814633</v>
      </c>
      <c r="O2935" s="100" t="s">
        <v>14515</v>
      </c>
      <c r="P2935" s="100" t="s">
        <v>14516</v>
      </c>
      <c r="Q2935" s="60" t="s">
        <v>14517</v>
      </c>
      <c r="R2935" s="100" t="s">
        <v>11561</v>
      </c>
      <c r="S2935" s="100" t="s">
        <v>141</v>
      </c>
      <c r="T2935" s="225" t="s">
        <v>14518</v>
      </c>
      <c r="U2935" s="100">
        <v>500000</v>
      </c>
      <c r="V2935" s="100">
        <v>1300000</v>
      </c>
      <c r="W2935" s="100" t="s">
        <v>9817</v>
      </c>
      <c r="X2935" s="100" t="s">
        <v>100</v>
      </c>
      <c r="Y2935" s="100" t="s">
        <v>100</v>
      </c>
      <c r="Z2935" s="100" t="s">
        <v>118</v>
      </c>
      <c r="AA2935" s="100" t="s">
        <v>378</v>
      </c>
      <c r="AB2935" s="55" t="s">
        <v>109</v>
      </c>
      <c r="AC2935" s="100"/>
    </row>
    <row r="2936" spans="1:29" x14ac:dyDescent="0.3">
      <c r="A2936" s="36">
        <v>2946</v>
      </c>
      <c r="B2936" s="35" t="s">
        <v>4151</v>
      </c>
      <c r="C2936" s="194">
        <v>44725</v>
      </c>
      <c r="D2936" s="100">
        <v>27833772</v>
      </c>
      <c r="E2936" s="172" t="s">
        <v>1576</v>
      </c>
      <c r="F2936" s="172">
        <v>210369</v>
      </c>
      <c r="G2936" s="57" t="s">
        <v>89</v>
      </c>
      <c r="H2936" s="100" t="s">
        <v>254</v>
      </c>
      <c r="I2936" s="100" t="s">
        <v>3988</v>
      </c>
      <c r="J2936" s="100" t="s">
        <v>14502</v>
      </c>
      <c r="K2936" s="35" t="s">
        <v>18</v>
      </c>
      <c r="L2936" s="55" t="s">
        <v>402</v>
      </c>
      <c r="M2936" s="100" t="s">
        <v>93</v>
      </c>
      <c r="N2936" s="152">
        <v>6814173</v>
      </c>
      <c r="O2936" s="100" t="s">
        <v>14519</v>
      </c>
      <c r="P2936" s="100" t="s">
        <v>14520</v>
      </c>
      <c r="Q2936" s="60" t="s">
        <v>14521</v>
      </c>
      <c r="R2936" s="100" t="s">
        <v>14522</v>
      </c>
      <c r="S2936" s="100" t="s">
        <v>14522</v>
      </c>
      <c r="T2936" s="225" t="s">
        <v>14523</v>
      </c>
      <c r="U2936" s="100">
        <v>500000</v>
      </c>
      <c r="V2936" s="100">
        <v>800000</v>
      </c>
      <c r="W2936" s="100" t="s">
        <v>3501</v>
      </c>
      <c r="X2936" s="100" t="s">
        <v>100</v>
      </c>
      <c r="Y2936" s="100" t="s">
        <v>100</v>
      </c>
      <c r="Z2936" s="100" t="s">
        <v>118</v>
      </c>
      <c r="AA2936" s="100" t="s">
        <v>2278</v>
      </c>
      <c r="AB2936" s="55" t="s">
        <v>109</v>
      </c>
      <c r="AC2936" s="100"/>
    </row>
    <row r="2937" spans="1:29" x14ac:dyDescent="0.3">
      <c r="A2937" s="36">
        <v>2947</v>
      </c>
      <c r="B2937" s="35" t="s">
        <v>4151</v>
      </c>
      <c r="C2937" s="194">
        <v>44725</v>
      </c>
      <c r="D2937" s="100">
        <v>56579393</v>
      </c>
      <c r="E2937" s="172" t="s">
        <v>1576</v>
      </c>
      <c r="F2937" s="172">
        <v>210369</v>
      </c>
      <c r="G2937" s="57" t="s">
        <v>89</v>
      </c>
      <c r="H2937" s="100" t="s">
        <v>254</v>
      </c>
      <c r="I2937" s="100" t="s">
        <v>11882</v>
      </c>
      <c r="J2937" s="100" t="s">
        <v>14496</v>
      </c>
      <c r="K2937" s="36" t="s">
        <v>15147</v>
      </c>
      <c r="L2937" s="55"/>
      <c r="M2937" s="100" t="s">
        <v>93</v>
      </c>
      <c r="N2937" s="152">
        <v>6814137</v>
      </c>
      <c r="O2937" s="100" t="s">
        <v>14524</v>
      </c>
      <c r="P2937" s="100" t="s">
        <v>14525</v>
      </c>
      <c r="Q2937" s="60" t="s">
        <v>14526</v>
      </c>
      <c r="R2937" s="100" t="s">
        <v>286</v>
      </c>
      <c r="S2937" s="100" t="s">
        <v>277</v>
      </c>
      <c r="T2937" s="225" t="s">
        <v>107</v>
      </c>
      <c r="U2937" s="100">
        <v>600000</v>
      </c>
      <c r="V2937" s="100">
        <v>1200000</v>
      </c>
      <c r="W2937" s="100" t="s">
        <v>14527</v>
      </c>
      <c r="X2937" s="100" t="s">
        <v>100</v>
      </c>
      <c r="Y2937" s="100" t="s">
        <v>100</v>
      </c>
      <c r="Z2937" s="100" t="s">
        <v>118</v>
      </c>
      <c r="AA2937" s="100" t="s">
        <v>101</v>
      </c>
      <c r="AB2937" s="55" t="s">
        <v>109</v>
      </c>
      <c r="AC2937" s="100"/>
    </row>
    <row r="2938" spans="1:29" x14ac:dyDescent="0.3">
      <c r="A2938" s="36">
        <v>2948</v>
      </c>
      <c r="B2938" s="35" t="s">
        <v>4151</v>
      </c>
      <c r="C2938" s="194">
        <v>44725</v>
      </c>
      <c r="D2938" s="100">
        <v>78517058</v>
      </c>
      <c r="E2938" s="172" t="s">
        <v>1576</v>
      </c>
      <c r="F2938" s="172">
        <v>210369</v>
      </c>
      <c r="G2938" s="57" t="s">
        <v>89</v>
      </c>
      <c r="H2938" s="100" t="s">
        <v>90</v>
      </c>
      <c r="I2938" s="100" t="s">
        <v>103</v>
      </c>
      <c r="J2938" s="100" t="s">
        <v>14528</v>
      </c>
      <c r="K2938" s="35" t="s">
        <v>38</v>
      </c>
      <c r="L2938" s="55" t="s">
        <v>6636</v>
      </c>
      <c r="M2938" s="100" t="s">
        <v>8278</v>
      </c>
      <c r="N2938" s="152" t="s">
        <v>14529</v>
      </c>
      <c r="O2938" s="100" t="s">
        <v>14530</v>
      </c>
      <c r="P2938" s="100">
        <v>9791028473</v>
      </c>
      <c r="Q2938" s="60" t="s">
        <v>14531</v>
      </c>
      <c r="R2938" s="100" t="s">
        <v>14532</v>
      </c>
      <c r="S2938" s="100" t="s">
        <v>14533</v>
      </c>
      <c r="T2938" s="225" t="s">
        <v>14534</v>
      </c>
      <c r="U2938" s="100">
        <v>1600000</v>
      </c>
      <c r="V2938" s="100">
        <v>2100000</v>
      </c>
      <c r="W2938" s="100" t="s">
        <v>14535</v>
      </c>
      <c r="X2938" s="100">
        <v>32398</v>
      </c>
      <c r="Y2938" s="100" t="s">
        <v>100</v>
      </c>
      <c r="Z2938" s="100" t="s">
        <v>100</v>
      </c>
      <c r="AA2938" s="100" t="s">
        <v>100</v>
      </c>
      <c r="AB2938" s="55" t="s">
        <v>2974</v>
      </c>
      <c r="AC2938" s="100" t="s">
        <v>2974</v>
      </c>
    </row>
    <row r="2939" spans="1:29" x14ac:dyDescent="0.3">
      <c r="A2939" s="36">
        <v>2949</v>
      </c>
      <c r="B2939" s="35" t="s">
        <v>4151</v>
      </c>
      <c r="C2939" s="194">
        <v>44725</v>
      </c>
      <c r="D2939" s="100">
        <v>46571684</v>
      </c>
      <c r="E2939" s="172" t="s">
        <v>1576</v>
      </c>
      <c r="F2939" s="172">
        <v>210369</v>
      </c>
      <c r="G2939" s="57" t="s">
        <v>89</v>
      </c>
      <c r="H2939" s="100" t="s">
        <v>90</v>
      </c>
      <c r="I2939" s="100" t="s">
        <v>136</v>
      </c>
      <c r="J2939" s="100" t="s">
        <v>14536</v>
      </c>
      <c r="K2939" s="35" t="s">
        <v>24</v>
      </c>
      <c r="L2939" s="55" t="s">
        <v>10437</v>
      </c>
      <c r="M2939" s="100" t="s">
        <v>93</v>
      </c>
      <c r="N2939" s="152">
        <v>6817030</v>
      </c>
      <c r="O2939" s="100" t="s">
        <v>14537</v>
      </c>
      <c r="P2939" s="100">
        <v>9021646503</v>
      </c>
      <c r="Q2939" s="60" t="s">
        <v>14538</v>
      </c>
      <c r="R2939" s="100" t="s">
        <v>12951</v>
      </c>
      <c r="S2939" s="100" t="s">
        <v>1252</v>
      </c>
      <c r="T2939" s="225" t="s">
        <v>14539</v>
      </c>
      <c r="U2939" s="100" t="s">
        <v>5462</v>
      </c>
      <c r="V2939" s="100" t="s">
        <v>14540</v>
      </c>
      <c r="W2939" s="100" t="s">
        <v>14541</v>
      </c>
      <c r="X2939" s="100" t="s">
        <v>100</v>
      </c>
      <c r="Y2939" s="100" t="s">
        <v>100</v>
      </c>
      <c r="Z2939" s="100" t="s">
        <v>100</v>
      </c>
      <c r="AA2939" s="100" t="s">
        <v>401</v>
      </c>
      <c r="AB2939" s="55" t="s">
        <v>109</v>
      </c>
      <c r="AC2939" s="100" t="s">
        <v>14542</v>
      </c>
    </row>
    <row r="2940" spans="1:29" x14ac:dyDescent="0.3">
      <c r="A2940" s="36">
        <v>2950</v>
      </c>
      <c r="B2940" s="35" t="s">
        <v>4151</v>
      </c>
      <c r="C2940" s="194">
        <v>44725</v>
      </c>
      <c r="D2940" s="100">
        <v>27081122</v>
      </c>
      <c r="E2940" s="172" t="s">
        <v>1576</v>
      </c>
      <c r="F2940" s="172">
        <v>210369</v>
      </c>
      <c r="G2940" s="57" t="s">
        <v>89</v>
      </c>
      <c r="H2940" s="100" t="s">
        <v>254</v>
      </c>
      <c r="I2940" s="100" t="s">
        <v>14543</v>
      </c>
      <c r="J2940" s="100" t="s">
        <v>14544</v>
      </c>
      <c r="K2940" s="35" t="s">
        <v>11</v>
      </c>
      <c r="L2940" s="35" t="s">
        <v>11</v>
      </c>
      <c r="M2940" s="100" t="s">
        <v>93</v>
      </c>
      <c r="N2940" s="152">
        <v>6815194</v>
      </c>
      <c r="O2940" s="100" t="s">
        <v>14545</v>
      </c>
      <c r="P2940" s="100">
        <v>9123937817</v>
      </c>
      <c r="Q2940" s="60" t="s">
        <v>14546</v>
      </c>
      <c r="R2940" s="100" t="s">
        <v>2290</v>
      </c>
      <c r="S2940" s="100" t="s">
        <v>1172</v>
      </c>
      <c r="T2940" s="225" t="s">
        <v>492</v>
      </c>
      <c r="U2940" s="100">
        <v>1050000</v>
      </c>
      <c r="V2940" s="100">
        <v>2000000</v>
      </c>
      <c r="W2940" s="100" t="s">
        <v>7639</v>
      </c>
      <c r="X2940" s="100" t="s">
        <v>100</v>
      </c>
      <c r="Y2940" s="100" t="s">
        <v>100</v>
      </c>
      <c r="Z2940" s="100" t="s">
        <v>118</v>
      </c>
      <c r="AA2940" s="100" t="s">
        <v>220</v>
      </c>
      <c r="AB2940" s="55" t="s">
        <v>109</v>
      </c>
      <c r="AC2940" s="100"/>
    </row>
    <row r="2941" spans="1:29" x14ac:dyDescent="0.3">
      <c r="A2941" s="36">
        <v>2951</v>
      </c>
      <c r="B2941" s="35" t="s">
        <v>4151</v>
      </c>
      <c r="C2941" s="194">
        <v>44725</v>
      </c>
      <c r="D2941" s="100">
        <v>27081122</v>
      </c>
      <c r="E2941" s="172" t="s">
        <v>1576</v>
      </c>
      <c r="F2941" s="172">
        <v>210369</v>
      </c>
      <c r="G2941" s="57" t="s">
        <v>89</v>
      </c>
      <c r="H2941" s="100" t="s">
        <v>254</v>
      </c>
      <c r="I2941" s="100" t="s">
        <v>14543</v>
      </c>
      <c r="J2941" s="100" t="s">
        <v>14544</v>
      </c>
      <c r="K2941" s="35" t="s">
        <v>11</v>
      </c>
      <c r="L2941" s="35" t="s">
        <v>11</v>
      </c>
      <c r="M2941" s="100" t="s">
        <v>93</v>
      </c>
      <c r="N2941" s="152">
        <v>6814949</v>
      </c>
      <c r="O2941" s="100" t="s">
        <v>14547</v>
      </c>
      <c r="P2941" s="100" t="s">
        <v>14548</v>
      </c>
      <c r="Q2941" s="60" t="s">
        <v>14549</v>
      </c>
      <c r="R2941" s="100" t="s">
        <v>2290</v>
      </c>
      <c r="S2941" s="100" t="s">
        <v>2290</v>
      </c>
      <c r="T2941" s="225" t="s">
        <v>14550</v>
      </c>
      <c r="U2941" s="100">
        <v>1600000</v>
      </c>
      <c r="V2941" s="100">
        <v>2400000</v>
      </c>
      <c r="W2941" s="100" t="s">
        <v>14551</v>
      </c>
      <c r="X2941" s="100" t="s">
        <v>100</v>
      </c>
      <c r="Y2941" s="100" t="s">
        <v>100</v>
      </c>
      <c r="Z2941" s="100" t="s">
        <v>118</v>
      </c>
      <c r="AA2941" s="100" t="s">
        <v>109</v>
      </c>
      <c r="AB2941" s="55" t="s">
        <v>109</v>
      </c>
      <c r="AC2941" s="100" t="s">
        <v>11141</v>
      </c>
    </row>
    <row r="2942" spans="1:29" x14ac:dyDescent="0.3">
      <c r="A2942" s="36">
        <v>2952</v>
      </c>
      <c r="B2942" s="35" t="s">
        <v>4151</v>
      </c>
      <c r="C2942" s="194">
        <v>44725</v>
      </c>
      <c r="D2942" s="100">
        <v>27081122</v>
      </c>
      <c r="E2942" s="172" t="s">
        <v>1576</v>
      </c>
      <c r="F2942" s="172">
        <v>210369</v>
      </c>
      <c r="G2942" s="57" t="s">
        <v>89</v>
      </c>
      <c r="H2942" s="100" t="s">
        <v>254</v>
      </c>
      <c r="I2942" s="100" t="s">
        <v>14543</v>
      </c>
      <c r="J2942" s="100" t="s">
        <v>14544</v>
      </c>
      <c r="K2942" s="35" t="s">
        <v>11</v>
      </c>
      <c r="L2942" s="35" t="s">
        <v>11</v>
      </c>
      <c r="M2942" s="100" t="s">
        <v>93</v>
      </c>
      <c r="N2942" s="152">
        <v>6814861</v>
      </c>
      <c r="O2942" s="100" t="s">
        <v>14552</v>
      </c>
      <c r="P2942" s="100" t="s">
        <v>14553</v>
      </c>
      <c r="Q2942" s="60" t="s">
        <v>14554</v>
      </c>
      <c r="R2942" s="100" t="s">
        <v>8411</v>
      </c>
      <c r="S2942" s="100" t="s">
        <v>8411</v>
      </c>
      <c r="T2942" s="225" t="s">
        <v>14555</v>
      </c>
      <c r="U2942" s="100">
        <v>2350000</v>
      </c>
      <c r="V2942" s="100">
        <v>2700000</v>
      </c>
      <c r="W2942" s="100" t="s">
        <v>3856</v>
      </c>
      <c r="X2942" s="100" t="s">
        <v>100</v>
      </c>
      <c r="Y2942" s="100" t="s">
        <v>100</v>
      </c>
      <c r="Z2942" s="100" t="s">
        <v>118</v>
      </c>
      <c r="AA2942" s="100" t="s">
        <v>101</v>
      </c>
      <c r="AB2942" s="55" t="s">
        <v>109</v>
      </c>
      <c r="AC2942" s="100"/>
    </row>
    <row r="2943" spans="1:29" x14ac:dyDescent="0.3">
      <c r="A2943" s="36">
        <v>2953</v>
      </c>
      <c r="B2943" s="35" t="s">
        <v>4151</v>
      </c>
      <c r="C2943" s="194">
        <v>44725</v>
      </c>
      <c r="D2943" s="100">
        <v>17558654</v>
      </c>
      <c r="E2943" s="172" t="s">
        <v>1576</v>
      </c>
      <c r="F2943" s="172">
        <v>210369</v>
      </c>
      <c r="G2943" s="57" t="s">
        <v>89</v>
      </c>
      <c r="H2943" s="100" t="s">
        <v>5925</v>
      </c>
      <c r="I2943" s="100" t="s">
        <v>469</v>
      </c>
      <c r="J2943" s="100" t="s">
        <v>14457</v>
      </c>
      <c r="K2943" s="35" t="s">
        <v>18</v>
      </c>
      <c r="L2943" s="55" t="s">
        <v>745</v>
      </c>
      <c r="M2943" s="100" t="s">
        <v>7715</v>
      </c>
      <c r="N2943" s="152">
        <v>6417021</v>
      </c>
      <c r="O2943" s="100" t="s">
        <v>14556</v>
      </c>
      <c r="P2943" s="100">
        <v>9993780623</v>
      </c>
      <c r="Q2943" s="60" t="s">
        <v>14557</v>
      </c>
      <c r="R2943" s="100" t="s">
        <v>7886</v>
      </c>
      <c r="S2943" s="100" t="s">
        <v>7886</v>
      </c>
      <c r="T2943" s="225" t="s">
        <v>2066</v>
      </c>
      <c r="U2943" s="100" t="s">
        <v>14558</v>
      </c>
      <c r="V2943" s="100" t="s">
        <v>9934</v>
      </c>
      <c r="W2943" s="100" t="s">
        <v>14559</v>
      </c>
      <c r="X2943" s="100" t="s">
        <v>235</v>
      </c>
      <c r="Y2943" s="100" t="s">
        <v>100</v>
      </c>
      <c r="Z2943" s="100" t="s">
        <v>100</v>
      </c>
      <c r="AA2943" s="100" t="s">
        <v>109</v>
      </c>
      <c r="AB2943" s="55" t="s">
        <v>109</v>
      </c>
      <c r="AC2943" s="100" t="s">
        <v>14560</v>
      </c>
    </row>
    <row r="2944" spans="1:29" x14ac:dyDescent="0.3">
      <c r="A2944" s="36">
        <v>2954</v>
      </c>
      <c r="B2944" s="35" t="s">
        <v>4151</v>
      </c>
      <c r="C2944" s="194">
        <v>44725</v>
      </c>
      <c r="D2944" s="100">
        <v>17558654</v>
      </c>
      <c r="E2944" s="172" t="s">
        <v>1576</v>
      </c>
      <c r="F2944" s="172">
        <v>210369</v>
      </c>
      <c r="G2944" s="57" t="s">
        <v>89</v>
      </c>
      <c r="H2944" s="100" t="s">
        <v>5925</v>
      </c>
      <c r="I2944" s="100" t="s">
        <v>469</v>
      </c>
      <c r="J2944" s="100" t="s">
        <v>14457</v>
      </c>
      <c r="K2944" s="35" t="s">
        <v>18</v>
      </c>
      <c r="L2944" s="55" t="s">
        <v>745</v>
      </c>
      <c r="M2944" s="100" t="s">
        <v>7715</v>
      </c>
      <c r="N2944" s="152" t="s">
        <v>14561</v>
      </c>
      <c r="O2944" s="100" t="s">
        <v>14562</v>
      </c>
      <c r="P2944" s="100">
        <v>9769837531</v>
      </c>
      <c r="Q2944" s="60" t="s">
        <v>14563</v>
      </c>
      <c r="R2944" s="100" t="s">
        <v>14564</v>
      </c>
      <c r="S2944" s="100" t="s">
        <v>1214</v>
      </c>
      <c r="T2944" s="225" t="s">
        <v>12795</v>
      </c>
      <c r="U2944" s="100" t="s">
        <v>14565</v>
      </c>
      <c r="V2944" s="100" t="s">
        <v>14566</v>
      </c>
      <c r="W2944" s="100" t="s">
        <v>14567</v>
      </c>
      <c r="X2944" s="100" t="s">
        <v>100</v>
      </c>
      <c r="Y2944" s="100" t="s">
        <v>100</v>
      </c>
      <c r="Z2944" s="100" t="s">
        <v>100</v>
      </c>
      <c r="AA2944" s="100" t="s">
        <v>109</v>
      </c>
      <c r="AB2944" s="55" t="s">
        <v>109</v>
      </c>
      <c r="AC2944" s="100" t="s">
        <v>14568</v>
      </c>
    </row>
    <row r="2945" spans="1:29" x14ac:dyDescent="0.3">
      <c r="A2945" s="36">
        <v>2955</v>
      </c>
      <c r="B2945" s="35" t="s">
        <v>4151</v>
      </c>
      <c r="C2945" s="194">
        <v>44725</v>
      </c>
      <c r="D2945" s="100">
        <v>49782274</v>
      </c>
      <c r="E2945" s="172" t="s">
        <v>1576</v>
      </c>
      <c r="F2945" s="172">
        <v>210369</v>
      </c>
      <c r="G2945" s="57" t="s">
        <v>89</v>
      </c>
      <c r="H2945" s="100" t="s">
        <v>254</v>
      </c>
      <c r="I2945" s="100" t="s">
        <v>14569</v>
      </c>
      <c r="J2945" s="100" t="s">
        <v>14570</v>
      </c>
      <c r="K2945" s="35" t="s">
        <v>24</v>
      </c>
      <c r="L2945" s="55" t="s">
        <v>14571</v>
      </c>
      <c r="M2945" s="100" t="s">
        <v>93</v>
      </c>
      <c r="N2945" s="152">
        <v>6814167</v>
      </c>
      <c r="O2945" s="100" t="s">
        <v>14572</v>
      </c>
      <c r="P2945" s="100" t="s">
        <v>14573</v>
      </c>
      <c r="Q2945" s="60" t="s">
        <v>14574</v>
      </c>
      <c r="R2945" s="100" t="s">
        <v>677</v>
      </c>
      <c r="S2945" s="100" t="s">
        <v>569</v>
      </c>
      <c r="T2945" s="225" t="s">
        <v>7918</v>
      </c>
      <c r="U2945" s="100">
        <v>1700000</v>
      </c>
      <c r="V2945" s="100">
        <v>2300000</v>
      </c>
      <c r="W2945" s="100" t="s">
        <v>2488</v>
      </c>
      <c r="X2945" s="100" t="s">
        <v>100</v>
      </c>
      <c r="Y2945" s="100" t="s">
        <v>100</v>
      </c>
      <c r="Z2945" s="100" t="s">
        <v>118</v>
      </c>
      <c r="AA2945" s="100" t="s">
        <v>109</v>
      </c>
      <c r="AB2945" s="55" t="s">
        <v>109</v>
      </c>
      <c r="AC2945" s="100"/>
    </row>
    <row r="2946" spans="1:29" x14ac:dyDescent="0.3">
      <c r="A2946" s="36">
        <v>2956</v>
      </c>
      <c r="B2946" s="35" t="s">
        <v>4151</v>
      </c>
      <c r="C2946" s="194">
        <v>44725</v>
      </c>
      <c r="D2946" s="100">
        <v>27081122</v>
      </c>
      <c r="E2946" s="172" t="s">
        <v>1576</v>
      </c>
      <c r="F2946" s="172">
        <v>210369</v>
      </c>
      <c r="G2946" s="57" t="s">
        <v>89</v>
      </c>
      <c r="H2946" s="100" t="s">
        <v>90</v>
      </c>
      <c r="I2946" s="100" t="s">
        <v>14543</v>
      </c>
      <c r="J2946" s="100" t="s">
        <v>14543</v>
      </c>
      <c r="K2946" s="35" t="s">
        <v>11</v>
      </c>
      <c r="L2946" s="55" t="s">
        <v>11</v>
      </c>
      <c r="M2946" s="100" t="s">
        <v>93</v>
      </c>
      <c r="N2946" s="152">
        <v>6818565</v>
      </c>
      <c r="O2946" s="100" t="s">
        <v>14575</v>
      </c>
      <c r="P2946" s="100">
        <v>9182251517</v>
      </c>
      <c r="Q2946" s="60" t="s">
        <v>14576</v>
      </c>
      <c r="R2946" s="100" t="s">
        <v>2719</v>
      </c>
      <c r="S2946" s="100" t="s">
        <v>2719</v>
      </c>
      <c r="T2946" s="225" t="s">
        <v>14577</v>
      </c>
      <c r="U2946" s="100">
        <v>650000</v>
      </c>
      <c r="V2946" s="100">
        <v>1400000</v>
      </c>
      <c r="W2946" s="100" t="s">
        <v>347</v>
      </c>
      <c r="X2946" s="100" t="s">
        <v>100</v>
      </c>
      <c r="Y2946" s="100" t="s">
        <v>100</v>
      </c>
      <c r="Z2946" s="100" t="s">
        <v>100</v>
      </c>
      <c r="AA2946" s="100" t="s">
        <v>101</v>
      </c>
      <c r="AB2946" s="55" t="s">
        <v>109</v>
      </c>
      <c r="AC2946" s="100">
        <v>32782</v>
      </c>
    </row>
    <row r="2947" spans="1:29" x14ac:dyDescent="0.3">
      <c r="A2947" s="36">
        <v>2957</v>
      </c>
      <c r="B2947" s="35" t="s">
        <v>4151</v>
      </c>
      <c r="C2947" s="194">
        <v>44726</v>
      </c>
      <c r="D2947" s="100">
        <v>27833772</v>
      </c>
      <c r="E2947" s="172" t="s">
        <v>1576</v>
      </c>
      <c r="F2947" s="172">
        <v>210369</v>
      </c>
      <c r="G2947" s="57" t="s">
        <v>89</v>
      </c>
      <c r="H2947" s="100" t="s">
        <v>7324</v>
      </c>
      <c r="I2947" s="100" t="s">
        <v>469</v>
      </c>
      <c r="J2947" s="100" t="s">
        <v>14578</v>
      </c>
      <c r="K2947" s="35" t="s">
        <v>24</v>
      </c>
      <c r="L2947" s="55" t="s">
        <v>10437</v>
      </c>
      <c r="M2947" s="100" t="s">
        <v>8774</v>
      </c>
      <c r="N2947" s="152">
        <v>6775164</v>
      </c>
      <c r="O2947" s="100" t="s">
        <v>14579</v>
      </c>
      <c r="P2947" s="100">
        <v>8686125559</v>
      </c>
      <c r="Q2947" s="60" t="s">
        <v>14580</v>
      </c>
      <c r="R2947" s="100" t="s">
        <v>295</v>
      </c>
      <c r="S2947" s="100" t="s">
        <v>185</v>
      </c>
      <c r="T2947" s="225" t="s">
        <v>14581</v>
      </c>
      <c r="U2947" s="100">
        <v>850000</v>
      </c>
      <c r="V2947" s="100">
        <v>1500000</v>
      </c>
      <c r="W2947" s="100" t="s">
        <v>4549</v>
      </c>
      <c r="X2947" s="100" t="s">
        <v>128</v>
      </c>
      <c r="Y2947" s="100" t="s">
        <v>128</v>
      </c>
      <c r="Z2947" s="100" t="s">
        <v>128</v>
      </c>
      <c r="AA2947" s="100" t="s">
        <v>14582</v>
      </c>
      <c r="AB2947" s="55" t="s">
        <v>334</v>
      </c>
      <c r="AC2947" s="100" t="s">
        <v>14583</v>
      </c>
    </row>
    <row r="2948" spans="1:29" x14ac:dyDescent="0.3">
      <c r="A2948" s="36">
        <v>2958</v>
      </c>
      <c r="B2948" s="35" t="s">
        <v>4151</v>
      </c>
      <c r="C2948" s="194">
        <v>44726</v>
      </c>
      <c r="D2948" s="100">
        <v>27833772</v>
      </c>
      <c r="E2948" s="172" t="s">
        <v>1576</v>
      </c>
      <c r="F2948" s="172">
        <v>210369</v>
      </c>
      <c r="G2948" s="57" t="s">
        <v>89</v>
      </c>
      <c r="H2948" s="100" t="s">
        <v>7324</v>
      </c>
      <c r="I2948" s="100" t="s">
        <v>469</v>
      </c>
      <c r="J2948" s="100" t="s">
        <v>14578</v>
      </c>
      <c r="K2948" s="35" t="s">
        <v>18</v>
      </c>
      <c r="L2948" s="55" t="s">
        <v>5223</v>
      </c>
      <c r="M2948" s="100" t="s">
        <v>8774</v>
      </c>
      <c r="N2948" s="152">
        <v>6825867</v>
      </c>
      <c r="O2948" s="100" t="s">
        <v>14584</v>
      </c>
      <c r="P2948" s="100">
        <v>8790469476</v>
      </c>
      <c r="Q2948" s="60" t="s">
        <v>14585</v>
      </c>
      <c r="R2948" s="100" t="s">
        <v>2761</v>
      </c>
      <c r="S2948" s="100" t="s">
        <v>2761</v>
      </c>
      <c r="T2948" s="225" t="s">
        <v>14586</v>
      </c>
      <c r="U2948" s="100">
        <v>750000</v>
      </c>
      <c r="V2948" s="100">
        <v>900000</v>
      </c>
      <c r="W2948" s="100" t="s">
        <v>14587</v>
      </c>
      <c r="X2948" s="100" t="s">
        <v>128</v>
      </c>
      <c r="Y2948" s="100" t="s">
        <v>128</v>
      </c>
      <c r="Z2948" s="100" t="s">
        <v>128</v>
      </c>
      <c r="AA2948" s="100" t="s">
        <v>101</v>
      </c>
      <c r="AB2948" s="55" t="s">
        <v>334</v>
      </c>
      <c r="AC2948" s="100" t="s">
        <v>14588</v>
      </c>
    </row>
    <row r="2949" spans="1:29" x14ac:dyDescent="0.3">
      <c r="A2949" s="36">
        <v>2959</v>
      </c>
      <c r="B2949" s="35" t="s">
        <v>4151</v>
      </c>
      <c r="C2949" s="194">
        <v>44726</v>
      </c>
      <c r="D2949" s="100">
        <v>27833772</v>
      </c>
      <c r="E2949" s="172" t="s">
        <v>1576</v>
      </c>
      <c r="F2949" s="172">
        <v>210369</v>
      </c>
      <c r="G2949" s="57" t="s">
        <v>89</v>
      </c>
      <c r="H2949" s="100" t="s">
        <v>7324</v>
      </c>
      <c r="I2949" s="100" t="s">
        <v>469</v>
      </c>
      <c r="J2949" s="100" t="s">
        <v>14578</v>
      </c>
      <c r="K2949" s="35" t="s">
        <v>18</v>
      </c>
      <c r="L2949" s="55" t="s">
        <v>5223</v>
      </c>
      <c r="M2949" s="100" t="s">
        <v>8278</v>
      </c>
      <c r="N2949" s="152">
        <v>6826076</v>
      </c>
      <c r="O2949" s="100" t="s">
        <v>14589</v>
      </c>
      <c r="P2949" s="100">
        <v>9704111654</v>
      </c>
      <c r="Q2949" s="60" t="s">
        <v>14590</v>
      </c>
      <c r="R2949" s="100" t="s">
        <v>2319</v>
      </c>
      <c r="S2949" s="100" t="s">
        <v>2319</v>
      </c>
      <c r="T2949" s="225" t="s">
        <v>14591</v>
      </c>
      <c r="U2949" s="100" t="s">
        <v>6544</v>
      </c>
      <c r="V2949" s="100" t="s">
        <v>5079</v>
      </c>
      <c r="W2949" s="100" t="s">
        <v>14592</v>
      </c>
      <c r="X2949" s="100" t="s">
        <v>128</v>
      </c>
      <c r="Y2949" s="100" t="s">
        <v>128</v>
      </c>
      <c r="Z2949" s="100" t="s">
        <v>128</v>
      </c>
      <c r="AA2949" s="100" t="s">
        <v>109</v>
      </c>
      <c r="AB2949" s="55" t="s">
        <v>109</v>
      </c>
      <c r="AC2949" s="100" t="s">
        <v>8578</v>
      </c>
    </row>
    <row r="2950" spans="1:29" x14ac:dyDescent="0.3">
      <c r="A2950" s="36">
        <v>2960</v>
      </c>
      <c r="B2950" s="35" t="s">
        <v>4151</v>
      </c>
      <c r="C2950" s="194">
        <v>44726</v>
      </c>
      <c r="D2950" s="100">
        <v>27833772</v>
      </c>
      <c r="E2950" s="172" t="s">
        <v>1576</v>
      </c>
      <c r="F2950" s="172">
        <v>210369</v>
      </c>
      <c r="G2950" s="57" t="s">
        <v>89</v>
      </c>
      <c r="H2950" s="100" t="s">
        <v>7324</v>
      </c>
      <c r="I2950" s="100" t="s">
        <v>469</v>
      </c>
      <c r="J2950" s="100" t="s">
        <v>14578</v>
      </c>
      <c r="K2950" s="35" t="s">
        <v>18</v>
      </c>
      <c r="L2950" s="55" t="s">
        <v>5223</v>
      </c>
      <c r="M2950" s="100" t="s">
        <v>8278</v>
      </c>
      <c r="N2950" s="152" t="s">
        <v>14593</v>
      </c>
      <c r="O2950" s="100" t="s">
        <v>14594</v>
      </c>
      <c r="P2950" s="100">
        <v>9845475662</v>
      </c>
      <c r="Q2950" s="60" t="s">
        <v>14595</v>
      </c>
      <c r="R2950" s="100" t="s">
        <v>2320</v>
      </c>
      <c r="S2950" s="100" t="s">
        <v>558</v>
      </c>
      <c r="T2950" s="225" t="s">
        <v>14596</v>
      </c>
      <c r="U2950" s="100" t="s">
        <v>14597</v>
      </c>
      <c r="V2950" s="100" t="s">
        <v>14598</v>
      </c>
      <c r="W2950" s="100" t="s">
        <v>14599</v>
      </c>
      <c r="X2950" s="100" t="s">
        <v>128</v>
      </c>
      <c r="Y2950" s="100" t="s">
        <v>128</v>
      </c>
      <c r="Z2950" s="100" t="s">
        <v>128</v>
      </c>
      <c r="AA2950" s="100" t="s">
        <v>109</v>
      </c>
      <c r="AB2950" s="55" t="s">
        <v>109</v>
      </c>
      <c r="AC2950" s="100" t="s">
        <v>8578</v>
      </c>
    </row>
    <row r="2951" spans="1:29" x14ac:dyDescent="0.3">
      <c r="A2951" s="36">
        <v>2961</v>
      </c>
      <c r="B2951" s="35" t="s">
        <v>4151</v>
      </c>
      <c r="C2951" s="194">
        <v>44726</v>
      </c>
      <c r="D2951" s="100">
        <v>49782274</v>
      </c>
      <c r="E2951" s="172" t="s">
        <v>1576</v>
      </c>
      <c r="F2951" s="172">
        <v>210369</v>
      </c>
      <c r="G2951" s="57" t="s">
        <v>89</v>
      </c>
      <c r="H2951" s="100" t="s">
        <v>254</v>
      </c>
      <c r="I2951" s="100" t="s">
        <v>14569</v>
      </c>
      <c r="J2951" s="100" t="s">
        <v>14600</v>
      </c>
      <c r="K2951" s="36" t="s">
        <v>15147</v>
      </c>
      <c r="L2951" s="55"/>
      <c r="M2951" s="100" t="s">
        <v>93</v>
      </c>
      <c r="N2951" s="152">
        <v>6826267</v>
      </c>
      <c r="O2951" s="100" t="s">
        <v>14601</v>
      </c>
      <c r="P2951" s="100" t="s">
        <v>14602</v>
      </c>
      <c r="Q2951" s="60" t="s">
        <v>14603</v>
      </c>
      <c r="R2951" s="100" t="s">
        <v>986</v>
      </c>
      <c r="S2951" s="100" t="s">
        <v>677</v>
      </c>
      <c r="T2951" s="225" t="s">
        <v>14604</v>
      </c>
      <c r="U2951" s="100">
        <v>830000</v>
      </c>
      <c r="V2951" s="100">
        <v>2700000</v>
      </c>
      <c r="W2951" s="100" t="s">
        <v>9161</v>
      </c>
      <c r="X2951" s="100" t="s">
        <v>100</v>
      </c>
      <c r="Y2951" s="100" t="s">
        <v>100</v>
      </c>
      <c r="Z2951" s="100" t="s">
        <v>118</v>
      </c>
      <c r="AA2951" s="100" t="s">
        <v>109</v>
      </c>
      <c r="AB2951" s="55" t="s">
        <v>109</v>
      </c>
      <c r="AC2951" s="100" t="s">
        <v>14605</v>
      </c>
    </row>
    <row r="2952" spans="1:29" x14ac:dyDescent="0.3">
      <c r="A2952" s="36">
        <v>2962</v>
      </c>
      <c r="B2952" s="35" t="s">
        <v>4151</v>
      </c>
      <c r="C2952" s="194">
        <v>44726</v>
      </c>
      <c r="D2952" s="100">
        <v>49782274</v>
      </c>
      <c r="E2952" s="172" t="s">
        <v>1576</v>
      </c>
      <c r="F2952" s="172">
        <v>210369</v>
      </c>
      <c r="G2952" s="57" t="s">
        <v>89</v>
      </c>
      <c r="H2952" s="100" t="s">
        <v>254</v>
      </c>
      <c r="I2952" s="100" t="s">
        <v>14569</v>
      </c>
      <c r="J2952" s="100" t="s">
        <v>14600</v>
      </c>
      <c r="K2952" s="36" t="s">
        <v>15147</v>
      </c>
      <c r="L2952" s="55"/>
      <c r="M2952" s="100" t="s">
        <v>93</v>
      </c>
      <c r="N2952" s="152">
        <v>6826712</v>
      </c>
      <c r="O2952" s="100" t="s">
        <v>14606</v>
      </c>
      <c r="P2952" s="100" t="s">
        <v>14607</v>
      </c>
      <c r="Q2952" s="60" t="s">
        <v>14608</v>
      </c>
      <c r="R2952" s="100" t="s">
        <v>973</v>
      </c>
      <c r="S2952" s="100" t="s">
        <v>973</v>
      </c>
      <c r="T2952" s="225" t="s">
        <v>4745</v>
      </c>
      <c r="U2952" s="100">
        <v>1000000</v>
      </c>
      <c r="V2952" s="100">
        <v>2600000</v>
      </c>
      <c r="W2952" s="100" t="s">
        <v>14609</v>
      </c>
      <c r="X2952" s="100" t="s">
        <v>100</v>
      </c>
      <c r="Y2952" s="100" t="s">
        <v>100</v>
      </c>
      <c r="Z2952" s="100" t="s">
        <v>118</v>
      </c>
      <c r="AA2952" s="100" t="s">
        <v>109</v>
      </c>
      <c r="AB2952" s="55" t="s">
        <v>109</v>
      </c>
      <c r="AC2952" s="100" t="s">
        <v>14610</v>
      </c>
    </row>
    <row r="2953" spans="1:29" x14ac:dyDescent="0.3">
      <c r="A2953" s="36">
        <v>2963</v>
      </c>
      <c r="B2953" s="35" t="s">
        <v>4151</v>
      </c>
      <c r="C2953" s="194">
        <v>44726</v>
      </c>
      <c r="D2953" s="100">
        <v>37816995</v>
      </c>
      <c r="E2953" s="172" t="s">
        <v>1576</v>
      </c>
      <c r="F2953" s="172">
        <v>210369</v>
      </c>
      <c r="G2953" s="57" t="s">
        <v>89</v>
      </c>
      <c r="H2953" s="100" t="s">
        <v>7324</v>
      </c>
      <c r="I2953" s="100" t="s">
        <v>14611</v>
      </c>
      <c r="J2953" s="100" t="s">
        <v>14612</v>
      </c>
      <c r="K2953" s="35" t="s">
        <v>38</v>
      </c>
      <c r="L2953" s="55" t="s">
        <v>6636</v>
      </c>
      <c r="M2953" s="100" t="s">
        <v>8774</v>
      </c>
      <c r="N2953" s="152" t="s">
        <v>14613</v>
      </c>
      <c r="O2953" s="100" t="s">
        <v>14614</v>
      </c>
      <c r="P2953" s="100">
        <v>9972992952</v>
      </c>
      <c r="Q2953" s="60" t="s">
        <v>14615</v>
      </c>
      <c r="R2953" s="100" t="s">
        <v>491</v>
      </c>
      <c r="S2953" s="100" t="s">
        <v>491</v>
      </c>
      <c r="T2953" s="225" t="s">
        <v>14616</v>
      </c>
      <c r="U2953" s="100">
        <v>1500000</v>
      </c>
      <c r="V2953" s="100">
        <v>2000000</v>
      </c>
      <c r="W2953" s="100" t="s">
        <v>308</v>
      </c>
      <c r="X2953" s="100" t="s">
        <v>128</v>
      </c>
      <c r="Y2953" s="100" t="s">
        <v>128</v>
      </c>
      <c r="Z2953" s="100" t="s">
        <v>128</v>
      </c>
      <c r="AA2953" s="100" t="s">
        <v>14617</v>
      </c>
      <c r="AB2953" s="55" t="s">
        <v>109</v>
      </c>
      <c r="AC2953" s="100" t="s">
        <v>14618</v>
      </c>
    </row>
    <row r="2954" spans="1:29" x14ac:dyDescent="0.3">
      <c r="A2954" s="36">
        <v>2964</v>
      </c>
      <c r="B2954" s="35" t="s">
        <v>4151</v>
      </c>
      <c r="C2954" s="194">
        <v>44726</v>
      </c>
      <c r="D2954" s="100">
        <v>37816995</v>
      </c>
      <c r="E2954" s="172" t="s">
        <v>1576</v>
      </c>
      <c r="F2954" s="172">
        <v>210369</v>
      </c>
      <c r="G2954" s="57" t="s">
        <v>89</v>
      </c>
      <c r="H2954" s="100" t="s">
        <v>7324</v>
      </c>
      <c r="I2954" s="100" t="s">
        <v>14611</v>
      </c>
      <c r="J2954" s="100" t="s">
        <v>14619</v>
      </c>
      <c r="K2954" s="35" t="s">
        <v>38</v>
      </c>
      <c r="L2954" s="55" t="s">
        <v>6636</v>
      </c>
      <c r="M2954" s="100" t="s">
        <v>8774</v>
      </c>
      <c r="N2954" s="152">
        <v>6825022</v>
      </c>
      <c r="O2954" s="100" t="s">
        <v>14620</v>
      </c>
      <c r="P2954" s="100">
        <v>9704153413</v>
      </c>
      <c r="Q2954" s="60" t="s">
        <v>14621</v>
      </c>
      <c r="R2954" s="100" t="s">
        <v>14622</v>
      </c>
      <c r="S2954" s="100" t="s">
        <v>1234</v>
      </c>
      <c r="T2954" s="225" t="s">
        <v>14623</v>
      </c>
      <c r="U2954" s="100">
        <v>1000000</v>
      </c>
      <c r="V2954" s="100">
        <v>1800000</v>
      </c>
      <c r="W2954" s="100" t="s">
        <v>308</v>
      </c>
      <c r="X2954" s="100" t="s">
        <v>128</v>
      </c>
      <c r="Y2954" s="100" t="s">
        <v>128</v>
      </c>
      <c r="Z2954" s="100" t="s">
        <v>128</v>
      </c>
      <c r="AA2954" s="100" t="s">
        <v>101</v>
      </c>
      <c r="AB2954" s="55" t="s">
        <v>109</v>
      </c>
      <c r="AC2954" s="100" t="s">
        <v>14624</v>
      </c>
    </row>
    <row r="2955" spans="1:29" x14ac:dyDescent="0.3">
      <c r="A2955" s="36">
        <v>2965</v>
      </c>
      <c r="B2955" s="35" t="s">
        <v>4151</v>
      </c>
      <c r="C2955" s="194">
        <v>44726</v>
      </c>
      <c r="D2955" s="100">
        <v>37816995</v>
      </c>
      <c r="E2955" s="172" t="s">
        <v>1576</v>
      </c>
      <c r="F2955" s="172">
        <v>210369</v>
      </c>
      <c r="G2955" s="57" t="s">
        <v>89</v>
      </c>
      <c r="H2955" s="100" t="s">
        <v>7324</v>
      </c>
      <c r="I2955" s="100" t="s">
        <v>14611</v>
      </c>
      <c r="J2955" s="100" t="s">
        <v>14625</v>
      </c>
      <c r="K2955" s="35" t="s">
        <v>38</v>
      </c>
      <c r="L2955" s="55" t="s">
        <v>6636</v>
      </c>
      <c r="M2955" s="100" t="s">
        <v>8774</v>
      </c>
      <c r="N2955" s="152">
        <v>6122493</v>
      </c>
      <c r="O2955" s="100" t="s">
        <v>11527</v>
      </c>
      <c r="P2955" s="100">
        <v>9000043570</v>
      </c>
      <c r="Q2955" s="60" t="s">
        <v>14626</v>
      </c>
      <c r="R2955" s="100" t="s">
        <v>499</v>
      </c>
      <c r="S2955" s="100" t="s">
        <v>474</v>
      </c>
      <c r="T2955" s="225" t="s">
        <v>14627</v>
      </c>
      <c r="U2955" s="100">
        <v>780000</v>
      </c>
      <c r="V2955" s="100">
        <v>1500000</v>
      </c>
      <c r="W2955" s="100" t="s">
        <v>308</v>
      </c>
      <c r="X2955" s="100" t="s">
        <v>128</v>
      </c>
      <c r="Y2955" s="100" t="s">
        <v>128</v>
      </c>
      <c r="Z2955" s="100" t="s">
        <v>128</v>
      </c>
      <c r="AA2955" s="100" t="s">
        <v>101</v>
      </c>
      <c r="AB2955" s="55" t="s">
        <v>109</v>
      </c>
      <c r="AC2955" s="100" t="s">
        <v>14588</v>
      </c>
    </row>
    <row r="2956" spans="1:29" x14ac:dyDescent="0.3">
      <c r="A2956" s="36">
        <v>2966</v>
      </c>
      <c r="B2956" s="35" t="s">
        <v>4151</v>
      </c>
      <c r="C2956" s="194">
        <v>44726</v>
      </c>
      <c r="D2956" s="100">
        <v>69368387</v>
      </c>
      <c r="E2956" s="172" t="s">
        <v>1576</v>
      </c>
      <c r="F2956" s="172">
        <v>210369</v>
      </c>
      <c r="G2956" s="57" t="s">
        <v>89</v>
      </c>
      <c r="H2956" s="100" t="s">
        <v>11403</v>
      </c>
      <c r="I2956" s="100" t="s">
        <v>2091</v>
      </c>
      <c r="J2956" s="100" t="s">
        <v>13246</v>
      </c>
      <c r="K2956" s="35" t="s">
        <v>18</v>
      </c>
      <c r="L2956" s="55" t="s">
        <v>1577</v>
      </c>
      <c r="M2956" s="100" t="s">
        <v>7715</v>
      </c>
      <c r="N2956" s="152">
        <v>6382190</v>
      </c>
      <c r="O2956" s="100" t="s">
        <v>14628</v>
      </c>
      <c r="P2956" s="100">
        <v>9481720852</v>
      </c>
      <c r="Q2956" s="60" t="s">
        <v>14629</v>
      </c>
      <c r="R2956" s="100" t="s">
        <v>1215</v>
      </c>
      <c r="S2956" s="100" t="s">
        <v>14630</v>
      </c>
      <c r="T2956" s="225" t="s">
        <v>14631</v>
      </c>
      <c r="U2956" s="100">
        <v>930000</v>
      </c>
      <c r="V2956" s="100">
        <v>1900000</v>
      </c>
      <c r="W2956" s="100" t="s">
        <v>14632</v>
      </c>
      <c r="X2956" s="100" t="s">
        <v>4717</v>
      </c>
      <c r="Y2956" s="100" t="s">
        <v>4717</v>
      </c>
      <c r="Z2956" s="100" t="s">
        <v>4717</v>
      </c>
      <c r="AA2956" s="100" t="s">
        <v>109</v>
      </c>
      <c r="AB2956" s="55" t="s">
        <v>109</v>
      </c>
      <c r="AC2956" s="100" t="s">
        <v>14633</v>
      </c>
    </row>
    <row r="2957" spans="1:29" x14ac:dyDescent="0.3">
      <c r="A2957" s="36">
        <v>2967</v>
      </c>
      <c r="B2957" s="35" t="s">
        <v>4151</v>
      </c>
      <c r="C2957" s="194">
        <v>44726</v>
      </c>
      <c r="D2957" s="100">
        <v>17558654</v>
      </c>
      <c r="E2957" s="172" t="s">
        <v>1576</v>
      </c>
      <c r="F2957" s="172">
        <v>210369</v>
      </c>
      <c r="G2957" s="57" t="s">
        <v>89</v>
      </c>
      <c r="H2957" s="100" t="s">
        <v>90</v>
      </c>
      <c r="I2957" s="100" t="s">
        <v>4893</v>
      </c>
      <c r="J2957" s="100" t="s">
        <v>14634</v>
      </c>
      <c r="K2957" s="35" t="s">
        <v>24</v>
      </c>
      <c r="L2957" s="55" t="s">
        <v>10437</v>
      </c>
      <c r="M2957" s="100" t="s">
        <v>93</v>
      </c>
      <c r="N2957" s="152">
        <v>6825846</v>
      </c>
      <c r="O2957" s="100" t="s">
        <v>14635</v>
      </c>
      <c r="P2957" s="100">
        <v>9652383242</v>
      </c>
      <c r="Q2957" s="60" t="s">
        <v>14636</v>
      </c>
      <c r="R2957" s="100" t="s">
        <v>170</v>
      </c>
      <c r="S2957" s="100" t="s">
        <v>286</v>
      </c>
      <c r="T2957" s="225" t="s">
        <v>14637</v>
      </c>
      <c r="U2957" s="100">
        <v>450000</v>
      </c>
      <c r="V2957" s="100">
        <v>1100000</v>
      </c>
      <c r="W2957" s="100" t="s">
        <v>14638</v>
      </c>
      <c r="X2957" s="100" t="s">
        <v>100</v>
      </c>
      <c r="Y2957" s="100" t="s">
        <v>100</v>
      </c>
      <c r="Z2957" s="100" t="s">
        <v>100</v>
      </c>
      <c r="AA2957" s="100" t="s">
        <v>101</v>
      </c>
      <c r="AB2957" s="55" t="s">
        <v>109</v>
      </c>
      <c r="AC2957" s="100" t="s">
        <v>12854</v>
      </c>
    </row>
    <row r="2958" spans="1:29" x14ac:dyDescent="0.3">
      <c r="A2958" s="36">
        <v>2968</v>
      </c>
      <c r="B2958" s="35" t="s">
        <v>4151</v>
      </c>
      <c r="C2958" s="194">
        <v>44726</v>
      </c>
      <c r="D2958" s="100">
        <v>17558654</v>
      </c>
      <c r="E2958" s="172" t="s">
        <v>1576</v>
      </c>
      <c r="F2958" s="172">
        <v>210369</v>
      </c>
      <c r="G2958" s="57" t="s">
        <v>89</v>
      </c>
      <c r="H2958" s="100" t="s">
        <v>90</v>
      </c>
      <c r="I2958" s="100" t="s">
        <v>4893</v>
      </c>
      <c r="J2958" s="100" t="s">
        <v>14634</v>
      </c>
      <c r="K2958" s="35" t="s">
        <v>18</v>
      </c>
      <c r="L2958" s="55" t="s">
        <v>745</v>
      </c>
      <c r="M2958" s="100" t="s">
        <v>93</v>
      </c>
      <c r="N2958" s="152">
        <v>6826398</v>
      </c>
      <c r="O2958" s="100" t="s">
        <v>14639</v>
      </c>
      <c r="P2958" s="100">
        <v>9095381704</v>
      </c>
      <c r="Q2958" s="60" t="s">
        <v>14640</v>
      </c>
      <c r="R2958" s="100" t="s">
        <v>677</v>
      </c>
      <c r="S2958" s="100" t="s">
        <v>506</v>
      </c>
      <c r="T2958" s="225" t="s">
        <v>14641</v>
      </c>
      <c r="U2958" s="100">
        <v>1400000</v>
      </c>
      <c r="V2958" s="100">
        <v>2100000</v>
      </c>
      <c r="W2958" s="100" t="s">
        <v>12956</v>
      </c>
      <c r="X2958" s="100" t="s">
        <v>100</v>
      </c>
      <c r="Y2958" s="100" t="s">
        <v>100</v>
      </c>
      <c r="Z2958" s="100" t="s">
        <v>100</v>
      </c>
      <c r="AA2958" s="100" t="s">
        <v>267</v>
      </c>
      <c r="AB2958" s="55" t="s">
        <v>109</v>
      </c>
      <c r="AC2958" s="100" t="s">
        <v>9444</v>
      </c>
    </row>
    <row r="2959" spans="1:29" x14ac:dyDescent="0.3">
      <c r="A2959" s="36">
        <v>2969</v>
      </c>
      <c r="B2959" s="58" t="s">
        <v>4151</v>
      </c>
      <c r="C2959" s="149">
        <v>44726</v>
      </c>
      <c r="D2959" s="56">
        <v>33086548</v>
      </c>
      <c r="E2959" s="56" t="s">
        <v>6</v>
      </c>
      <c r="F2959" s="56">
        <v>221395</v>
      </c>
      <c r="G2959" s="56" t="s">
        <v>89</v>
      </c>
      <c r="H2959" s="56" t="s">
        <v>7324</v>
      </c>
      <c r="I2959" s="56" t="s">
        <v>1938</v>
      </c>
      <c r="J2959" s="56" t="s">
        <v>14642</v>
      </c>
      <c r="K2959" s="58" t="s">
        <v>38</v>
      </c>
      <c r="L2959" s="55" t="s">
        <v>1079</v>
      </c>
      <c r="M2959" s="55" t="s">
        <v>93</v>
      </c>
      <c r="N2959" s="56">
        <v>6122713</v>
      </c>
      <c r="O2959" s="56" t="s">
        <v>14643</v>
      </c>
      <c r="P2959" s="56" t="s">
        <v>14644</v>
      </c>
      <c r="Q2959" s="112" t="s">
        <v>14645</v>
      </c>
      <c r="R2959" s="56" t="s">
        <v>2143</v>
      </c>
      <c r="S2959" s="56" t="s">
        <v>2143</v>
      </c>
      <c r="T2959" s="56" t="s">
        <v>14646</v>
      </c>
      <c r="U2959" s="56">
        <v>690000</v>
      </c>
      <c r="V2959" s="56">
        <v>900000</v>
      </c>
      <c r="W2959" s="56" t="s">
        <v>14647</v>
      </c>
      <c r="X2959" s="56" t="s">
        <v>128</v>
      </c>
      <c r="Y2959" s="56" t="s">
        <v>128</v>
      </c>
      <c r="Z2959" s="56" t="s">
        <v>128</v>
      </c>
      <c r="AA2959" s="56" t="s">
        <v>109</v>
      </c>
      <c r="AB2959" s="56" t="s">
        <v>109</v>
      </c>
      <c r="AC2959" s="56" t="s">
        <v>6514</v>
      </c>
    </row>
    <row r="2960" spans="1:29" x14ac:dyDescent="0.3">
      <c r="A2960" s="36">
        <v>2970</v>
      </c>
      <c r="B2960" s="58" t="s">
        <v>4151</v>
      </c>
      <c r="C2960" s="149">
        <v>44726</v>
      </c>
      <c r="D2960" s="56">
        <v>33086548</v>
      </c>
      <c r="E2960" s="56" t="s">
        <v>6</v>
      </c>
      <c r="F2960" s="56">
        <v>221395</v>
      </c>
      <c r="G2960" s="56" t="s">
        <v>89</v>
      </c>
      <c r="H2960" s="56" t="s">
        <v>7324</v>
      </c>
      <c r="I2960" s="56" t="s">
        <v>1938</v>
      </c>
      <c r="J2960" s="56" t="s">
        <v>14642</v>
      </c>
      <c r="K2960" s="58" t="s">
        <v>38</v>
      </c>
      <c r="L2960" s="55" t="s">
        <v>1079</v>
      </c>
      <c r="M2960" s="55" t="s">
        <v>93</v>
      </c>
      <c r="N2960" s="79">
        <v>6824000</v>
      </c>
      <c r="O2960" s="79" t="s">
        <v>14648</v>
      </c>
      <c r="P2960" s="79">
        <v>8247889833</v>
      </c>
      <c r="Q2960" s="60" t="s">
        <v>14649</v>
      </c>
      <c r="R2960" s="79" t="s">
        <v>528</v>
      </c>
      <c r="S2960" s="79" t="s">
        <v>96</v>
      </c>
      <c r="T2960" s="79" t="s">
        <v>14650</v>
      </c>
      <c r="U2960" s="79">
        <v>700000</v>
      </c>
      <c r="V2960" s="79">
        <v>900000</v>
      </c>
      <c r="W2960" s="79" t="s">
        <v>12032</v>
      </c>
      <c r="X2960" s="56" t="s">
        <v>128</v>
      </c>
      <c r="Y2960" s="56" t="s">
        <v>128</v>
      </c>
      <c r="Z2960" s="56" t="s">
        <v>128</v>
      </c>
      <c r="AA2960" s="56" t="s">
        <v>109</v>
      </c>
      <c r="AB2960" s="56" t="s">
        <v>109</v>
      </c>
      <c r="AC2960" s="56" t="s">
        <v>6514</v>
      </c>
    </row>
    <row r="2961" spans="1:29" x14ac:dyDescent="0.3">
      <c r="A2961" s="36">
        <v>2971</v>
      </c>
      <c r="B2961" s="58" t="s">
        <v>4151</v>
      </c>
      <c r="C2961" s="149">
        <v>44726</v>
      </c>
      <c r="D2961" s="189">
        <v>38046289</v>
      </c>
      <c r="E2961" s="57" t="s">
        <v>6</v>
      </c>
      <c r="F2961" s="57">
        <v>221395</v>
      </c>
      <c r="G2961" s="57" t="s">
        <v>89</v>
      </c>
      <c r="H2961" s="57" t="s">
        <v>5925</v>
      </c>
      <c r="I2961" s="58" t="s">
        <v>1070</v>
      </c>
      <c r="J2961" s="189" t="s">
        <v>14651</v>
      </c>
      <c r="K2961" s="58" t="s">
        <v>38</v>
      </c>
      <c r="L2961" s="55" t="s">
        <v>10051</v>
      </c>
      <c r="M2961" s="55" t="s">
        <v>93</v>
      </c>
      <c r="N2961" s="79">
        <v>1657794</v>
      </c>
      <c r="O2961" s="55" t="s">
        <v>14652</v>
      </c>
      <c r="P2961" s="55">
        <v>7386598211</v>
      </c>
      <c r="Q2961" s="60" t="s">
        <v>14653</v>
      </c>
      <c r="R2961" s="55" t="s">
        <v>14654</v>
      </c>
      <c r="S2961" s="55" t="s">
        <v>232</v>
      </c>
      <c r="T2961" s="55" t="s">
        <v>14655</v>
      </c>
      <c r="U2961" s="55" t="s">
        <v>13315</v>
      </c>
      <c r="V2961" s="55" t="s">
        <v>14656</v>
      </c>
      <c r="W2961" s="55" t="s">
        <v>14657</v>
      </c>
      <c r="X2961" s="55" t="s">
        <v>100</v>
      </c>
      <c r="Y2961" s="55" t="s">
        <v>100</v>
      </c>
      <c r="Z2961" s="55" t="s">
        <v>100</v>
      </c>
      <c r="AA2961" s="55" t="s">
        <v>6976</v>
      </c>
      <c r="AB2961" s="55" t="s">
        <v>2840</v>
      </c>
      <c r="AC2961" s="55" t="s">
        <v>14658</v>
      </c>
    </row>
    <row r="2962" spans="1:29" x14ac:dyDescent="0.3">
      <c r="A2962" s="36">
        <v>2972</v>
      </c>
      <c r="B2962" s="58" t="s">
        <v>4151</v>
      </c>
      <c r="C2962" s="226">
        <v>44718</v>
      </c>
      <c r="D2962" s="227">
        <v>65192471</v>
      </c>
      <c r="E2962" s="228" t="s">
        <v>14091</v>
      </c>
      <c r="F2962" s="228">
        <v>226609</v>
      </c>
      <c r="G2962" s="228" t="s">
        <v>89</v>
      </c>
      <c r="H2962" s="228" t="s">
        <v>119</v>
      </c>
      <c r="I2962" s="228" t="s">
        <v>10201</v>
      </c>
      <c r="J2962" s="228" t="s">
        <v>14239</v>
      </c>
      <c r="K2962" s="228" t="s">
        <v>236</v>
      </c>
      <c r="L2962" s="55" t="s">
        <v>10051</v>
      </c>
      <c r="M2962" s="228" t="s">
        <v>7715</v>
      </c>
      <c r="N2962" s="227">
        <v>6412160</v>
      </c>
      <c r="O2962" s="227" t="s">
        <v>14102</v>
      </c>
      <c r="P2962" s="227">
        <v>9701958695</v>
      </c>
      <c r="Q2962" s="229" t="s">
        <v>13394</v>
      </c>
      <c r="R2962" s="228" t="s">
        <v>660</v>
      </c>
      <c r="S2962" s="228" t="s">
        <v>660</v>
      </c>
      <c r="T2962" s="227" t="s">
        <v>3777</v>
      </c>
      <c r="U2962" s="228">
        <v>640000</v>
      </c>
      <c r="V2962" s="228">
        <v>2000000</v>
      </c>
      <c r="W2962" s="228" t="s">
        <v>2488</v>
      </c>
      <c r="X2962" s="228" t="s">
        <v>8</v>
      </c>
      <c r="Y2962" s="228" t="s">
        <v>2456</v>
      </c>
      <c r="Z2962" s="228" t="s">
        <v>8</v>
      </c>
      <c r="AA2962" s="228" t="s">
        <v>101</v>
      </c>
      <c r="AB2962" s="228" t="s">
        <v>101</v>
      </c>
      <c r="AC2962" s="228" t="s">
        <v>14105</v>
      </c>
    </row>
    <row r="2963" spans="1:29" x14ac:dyDescent="0.3">
      <c r="A2963" s="36">
        <v>2973</v>
      </c>
      <c r="B2963" s="58" t="s">
        <v>4151</v>
      </c>
      <c r="C2963" s="226">
        <v>44718</v>
      </c>
      <c r="D2963" s="227">
        <v>65192471</v>
      </c>
      <c r="E2963" s="228" t="s">
        <v>14091</v>
      </c>
      <c r="F2963" s="228">
        <v>226609</v>
      </c>
      <c r="G2963" s="228" t="s">
        <v>89</v>
      </c>
      <c r="H2963" s="228" t="s">
        <v>119</v>
      </c>
      <c r="I2963" s="228" t="s">
        <v>10201</v>
      </c>
      <c r="J2963" s="228" t="s">
        <v>14239</v>
      </c>
      <c r="K2963" s="58" t="s">
        <v>38</v>
      </c>
      <c r="L2963" s="55" t="s">
        <v>10051</v>
      </c>
      <c r="M2963" s="228" t="s">
        <v>7715</v>
      </c>
      <c r="N2963" s="227">
        <v>6732602</v>
      </c>
      <c r="O2963" s="227" t="s">
        <v>14659</v>
      </c>
      <c r="P2963" s="227">
        <v>9573369019</v>
      </c>
      <c r="Q2963" s="229" t="s">
        <v>14660</v>
      </c>
      <c r="R2963" s="228" t="s">
        <v>660</v>
      </c>
      <c r="S2963" s="228" t="s">
        <v>660</v>
      </c>
      <c r="T2963" s="227" t="s">
        <v>3777</v>
      </c>
      <c r="U2963" s="228">
        <v>850000</v>
      </c>
      <c r="V2963" s="228">
        <v>2000000</v>
      </c>
      <c r="W2963" s="228" t="s">
        <v>14661</v>
      </c>
      <c r="X2963" s="228" t="s">
        <v>8</v>
      </c>
      <c r="Y2963" s="228" t="s">
        <v>2456</v>
      </c>
      <c r="Z2963" s="228" t="s">
        <v>8</v>
      </c>
      <c r="AA2963" s="228" t="s">
        <v>101</v>
      </c>
      <c r="AB2963" s="228" t="s">
        <v>101</v>
      </c>
      <c r="AC2963" s="228" t="s">
        <v>14662</v>
      </c>
    </row>
    <row r="2964" spans="1:29" s="58" customFormat="1" x14ac:dyDescent="0.3">
      <c r="A2964" s="36">
        <v>2974</v>
      </c>
      <c r="B2964" s="58" t="s">
        <v>4151</v>
      </c>
      <c r="C2964" s="230">
        <v>44718</v>
      </c>
      <c r="D2964" s="231">
        <v>91360779</v>
      </c>
      <c r="E2964" s="231" t="s">
        <v>14091</v>
      </c>
      <c r="F2964" s="228">
        <v>226609</v>
      </c>
      <c r="G2964" s="232" t="s">
        <v>89</v>
      </c>
      <c r="H2964" s="232" t="s">
        <v>119</v>
      </c>
      <c r="I2964" s="231" t="s">
        <v>737</v>
      </c>
      <c r="J2964" s="231" t="s">
        <v>14663</v>
      </c>
      <c r="K2964" s="231" t="s">
        <v>13</v>
      </c>
      <c r="L2964" s="55" t="s">
        <v>5092</v>
      </c>
      <c r="M2964" s="232" t="s">
        <v>7715</v>
      </c>
      <c r="N2964" s="231">
        <v>6113652</v>
      </c>
      <c r="O2964" s="231" t="s">
        <v>14664</v>
      </c>
      <c r="P2964" s="231">
        <v>8688806307</v>
      </c>
      <c r="Q2964" s="142" t="s">
        <v>14665</v>
      </c>
      <c r="R2964" s="231" t="s">
        <v>1608</v>
      </c>
      <c r="S2964" s="231" t="s">
        <v>439</v>
      </c>
      <c r="T2964" s="231" t="s">
        <v>14666</v>
      </c>
      <c r="U2964" s="231">
        <v>1000000</v>
      </c>
      <c r="V2964" s="231">
        <v>2200000</v>
      </c>
      <c r="W2964" s="231" t="s">
        <v>14667</v>
      </c>
      <c r="X2964" s="231" t="s">
        <v>8</v>
      </c>
      <c r="Y2964" s="232" t="s">
        <v>2456</v>
      </c>
      <c r="Z2964" s="231" t="s">
        <v>8</v>
      </c>
      <c r="AA2964" s="232" t="s">
        <v>101</v>
      </c>
      <c r="AB2964" s="232" t="s">
        <v>101</v>
      </c>
      <c r="AC2964" s="231" t="s">
        <v>14668</v>
      </c>
    </row>
    <row r="2965" spans="1:29" s="58" customFormat="1" x14ac:dyDescent="0.3">
      <c r="A2965" s="36">
        <v>2977</v>
      </c>
      <c r="B2965" s="58" t="s">
        <v>4151</v>
      </c>
      <c r="C2965" s="232" t="s">
        <v>14669</v>
      </c>
      <c r="D2965" s="233" t="s">
        <v>8</v>
      </c>
      <c r="E2965" s="232" t="s">
        <v>14091</v>
      </c>
      <c r="F2965" s="228">
        <v>226609</v>
      </c>
      <c r="G2965" s="232" t="s">
        <v>89</v>
      </c>
      <c r="H2965" s="232" t="s">
        <v>119</v>
      </c>
      <c r="I2965" s="232" t="s">
        <v>103</v>
      </c>
      <c r="J2965" s="232" t="s">
        <v>14670</v>
      </c>
      <c r="K2965" s="58" t="s">
        <v>45</v>
      </c>
      <c r="L2965" s="232" t="s">
        <v>2633</v>
      </c>
      <c r="M2965" s="232" t="s">
        <v>7715</v>
      </c>
      <c r="N2965" s="233">
        <v>6370859</v>
      </c>
      <c r="O2965" s="233" t="s">
        <v>14671</v>
      </c>
      <c r="P2965" s="233">
        <v>9985533850</v>
      </c>
      <c r="Q2965" s="142" t="s">
        <v>14672</v>
      </c>
      <c r="R2965" s="232" t="s">
        <v>1845</v>
      </c>
      <c r="S2965" s="232" t="s">
        <v>398</v>
      </c>
      <c r="T2965" s="233" t="s">
        <v>14673</v>
      </c>
      <c r="U2965" s="232">
        <v>1100000</v>
      </c>
      <c r="V2965" s="232">
        <v>18000000</v>
      </c>
      <c r="W2965" s="232" t="s">
        <v>868</v>
      </c>
      <c r="X2965" s="232" t="s">
        <v>8</v>
      </c>
      <c r="Y2965" s="232" t="s">
        <v>2456</v>
      </c>
      <c r="Z2965" s="232" t="s">
        <v>8</v>
      </c>
      <c r="AA2965" s="232" t="s">
        <v>2401</v>
      </c>
      <c r="AB2965" s="232" t="s">
        <v>2401</v>
      </c>
      <c r="AC2965" s="232" t="s">
        <v>14674</v>
      </c>
    </row>
    <row r="2966" spans="1:29" s="58" customFormat="1" x14ac:dyDescent="0.3">
      <c r="A2966" s="36">
        <v>2978</v>
      </c>
      <c r="B2966" s="58" t="s">
        <v>4151</v>
      </c>
      <c r="C2966" s="232" t="s">
        <v>14669</v>
      </c>
      <c r="D2966" s="233" t="s">
        <v>8</v>
      </c>
      <c r="E2966" s="232" t="s">
        <v>14091</v>
      </c>
      <c r="F2966" s="228">
        <v>226609</v>
      </c>
      <c r="G2966" s="232" t="s">
        <v>89</v>
      </c>
      <c r="H2966" s="232" t="s">
        <v>119</v>
      </c>
      <c r="I2966" s="232" t="s">
        <v>103</v>
      </c>
      <c r="J2966" s="232" t="s">
        <v>14670</v>
      </c>
      <c r="K2966" s="58" t="s">
        <v>38</v>
      </c>
      <c r="L2966" s="232" t="s">
        <v>8</v>
      </c>
      <c r="M2966" s="232" t="s">
        <v>7715</v>
      </c>
      <c r="N2966" s="233">
        <v>6815538</v>
      </c>
      <c r="O2966" s="233" t="s">
        <v>14675</v>
      </c>
      <c r="P2966" s="233">
        <v>8600891533</v>
      </c>
      <c r="Q2966" s="142" t="s">
        <v>14676</v>
      </c>
      <c r="R2966" s="232" t="s">
        <v>286</v>
      </c>
      <c r="S2966" s="232" t="s">
        <v>286</v>
      </c>
      <c r="T2966" s="233" t="s">
        <v>14677</v>
      </c>
      <c r="U2966" s="232">
        <v>750000</v>
      </c>
      <c r="V2966" s="232">
        <v>1200000</v>
      </c>
      <c r="W2966" s="232" t="s">
        <v>508</v>
      </c>
      <c r="X2966" s="232" t="s">
        <v>8</v>
      </c>
      <c r="Y2966" s="232" t="s">
        <v>2456</v>
      </c>
      <c r="Z2966" s="232" t="s">
        <v>8</v>
      </c>
      <c r="AA2966" s="232" t="s">
        <v>2401</v>
      </c>
      <c r="AB2966" s="232" t="s">
        <v>2401</v>
      </c>
      <c r="AC2966" s="232" t="s">
        <v>14678</v>
      </c>
    </row>
    <row r="2967" spans="1:29" s="58" customFormat="1" x14ac:dyDescent="0.3">
      <c r="A2967" s="36">
        <v>2979</v>
      </c>
      <c r="B2967" s="58" t="s">
        <v>4151</v>
      </c>
      <c r="C2967" s="232" t="s">
        <v>14669</v>
      </c>
      <c r="D2967" s="233" t="s">
        <v>8</v>
      </c>
      <c r="E2967" s="232" t="s">
        <v>14091</v>
      </c>
      <c r="F2967" s="228">
        <v>226609</v>
      </c>
      <c r="G2967" s="232" t="s">
        <v>89</v>
      </c>
      <c r="H2967" s="232" t="s">
        <v>119</v>
      </c>
      <c r="I2967" s="232" t="s">
        <v>103</v>
      </c>
      <c r="J2967" s="232" t="s">
        <v>14679</v>
      </c>
      <c r="K2967" s="58" t="s">
        <v>38</v>
      </c>
      <c r="L2967" s="232" t="s">
        <v>8</v>
      </c>
      <c r="M2967" s="232" t="s">
        <v>7715</v>
      </c>
      <c r="N2967" s="233">
        <v>6814624</v>
      </c>
      <c r="O2967" s="233" t="s">
        <v>14680</v>
      </c>
      <c r="P2967" s="233">
        <v>9030292423</v>
      </c>
      <c r="Q2967" s="142" t="s">
        <v>14681</v>
      </c>
      <c r="R2967" s="232" t="s">
        <v>569</v>
      </c>
      <c r="S2967" s="232" t="s">
        <v>407</v>
      </c>
      <c r="T2967" s="233" t="s">
        <v>5472</v>
      </c>
      <c r="U2967" s="232">
        <v>650000</v>
      </c>
      <c r="V2967" s="232">
        <v>1300000</v>
      </c>
      <c r="W2967" s="232" t="s">
        <v>14682</v>
      </c>
      <c r="X2967" s="232" t="s">
        <v>8</v>
      </c>
      <c r="Y2967" s="232" t="s">
        <v>2456</v>
      </c>
      <c r="Z2967" s="232" t="s">
        <v>8</v>
      </c>
      <c r="AA2967" s="232" t="s">
        <v>2401</v>
      </c>
      <c r="AB2967" s="232" t="s">
        <v>2401</v>
      </c>
      <c r="AC2967" s="232" t="s">
        <v>14683</v>
      </c>
    </row>
    <row r="2968" spans="1:29" s="58" customFormat="1" x14ac:dyDescent="0.3">
      <c r="A2968" s="36">
        <v>2980</v>
      </c>
      <c r="B2968" s="58" t="s">
        <v>4151</v>
      </c>
      <c r="C2968" s="233" t="s">
        <v>14684</v>
      </c>
      <c r="D2968" s="233">
        <v>63206489</v>
      </c>
      <c r="E2968" s="233" t="s">
        <v>14091</v>
      </c>
      <c r="F2968" s="228">
        <v>226609</v>
      </c>
      <c r="G2968" s="232" t="s">
        <v>89</v>
      </c>
      <c r="H2968" s="232" t="s">
        <v>119</v>
      </c>
      <c r="I2968" s="233" t="s">
        <v>2091</v>
      </c>
      <c r="J2968" s="232" t="s">
        <v>14685</v>
      </c>
      <c r="K2968" s="58" t="s">
        <v>38</v>
      </c>
      <c r="L2968" s="233" t="s">
        <v>8</v>
      </c>
      <c r="M2968" s="232" t="s">
        <v>7715</v>
      </c>
      <c r="N2968" s="233" t="s">
        <v>14686</v>
      </c>
      <c r="O2968" s="233" t="s">
        <v>14687</v>
      </c>
      <c r="P2968" s="233">
        <v>9494846981</v>
      </c>
      <c r="Q2968" s="142" t="s">
        <v>14688</v>
      </c>
      <c r="R2968" s="233" t="s">
        <v>290</v>
      </c>
      <c r="S2968" s="233" t="s">
        <v>1495</v>
      </c>
      <c r="T2968" s="233" t="s">
        <v>492</v>
      </c>
      <c r="U2968" s="233">
        <v>560000</v>
      </c>
      <c r="V2968" s="233">
        <v>1000000</v>
      </c>
      <c r="W2968" s="233" t="s">
        <v>14689</v>
      </c>
      <c r="X2968" s="233" t="s">
        <v>8</v>
      </c>
      <c r="Y2968" s="233" t="s">
        <v>2456</v>
      </c>
      <c r="Z2968" s="233" t="s">
        <v>8</v>
      </c>
      <c r="AA2968" s="233" t="s">
        <v>14690</v>
      </c>
      <c r="AB2968" s="233" t="s">
        <v>101</v>
      </c>
      <c r="AC2968" s="233" t="s">
        <v>14691</v>
      </c>
    </row>
    <row r="2969" spans="1:29" s="58" customFormat="1" x14ac:dyDescent="0.3">
      <c r="A2969" s="36">
        <v>2981</v>
      </c>
      <c r="B2969" s="58" t="s">
        <v>4151</v>
      </c>
      <c r="C2969" s="232" t="s">
        <v>14692</v>
      </c>
      <c r="D2969" s="233" t="s">
        <v>8</v>
      </c>
      <c r="E2969" s="232" t="s">
        <v>14693</v>
      </c>
      <c r="F2969" s="228">
        <v>226609</v>
      </c>
      <c r="G2969" s="232" t="s">
        <v>89</v>
      </c>
      <c r="H2969" s="232" t="s">
        <v>119</v>
      </c>
      <c r="I2969" s="232" t="s">
        <v>14694</v>
      </c>
      <c r="J2969" s="232" t="s">
        <v>14695</v>
      </c>
      <c r="K2969" s="58" t="s">
        <v>38</v>
      </c>
      <c r="L2969" s="232" t="s">
        <v>8</v>
      </c>
      <c r="M2969" s="232" t="s">
        <v>7715</v>
      </c>
      <c r="N2969" s="233">
        <v>6826439</v>
      </c>
      <c r="O2969" s="233" t="s">
        <v>14696</v>
      </c>
      <c r="P2969" s="233">
        <v>7259541008</v>
      </c>
      <c r="Q2969" s="142" t="s">
        <v>14697</v>
      </c>
      <c r="R2969" s="232" t="s">
        <v>677</v>
      </c>
      <c r="S2969" s="232" t="s">
        <v>277</v>
      </c>
      <c r="T2969" s="233" t="s">
        <v>14698</v>
      </c>
      <c r="U2969" s="232">
        <v>580000</v>
      </c>
      <c r="V2969" s="232">
        <v>1000000</v>
      </c>
      <c r="W2969" s="232" t="s">
        <v>14699</v>
      </c>
      <c r="X2969" s="232" t="s">
        <v>8</v>
      </c>
      <c r="Y2969" s="232" t="s">
        <v>2456</v>
      </c>
      <c r="Z2969" s="232" t="s">
        <v>8</v>
      </c>
      <c r="AA2969" s="232" t="s">
        <v>2401</v>
      </c>
      <c r="AB2969" s="232" t="s">
        <v>2401</v>
      </c>
      <c r="AC2969" s="232" t="s">
        <v>14700</v>
      </c>
    </row>
    <row r="2970" spans="1:29" s="58" customFormat="1" x14ac:dyDescent="0.3">
      <c r="A2970" s="36">
        <v>2982</v>
      </c>
      <c r="B2970" s="58" t="s">
        <v>4151</v>
      </c>
      <c r="C2970" s="232" t="s">
        <v>14692</v>
      </c>
      <c r="D2970" s="233" t="s">
        <v>8</v>
      </c>
      <c r="E2970" s="232" t="s">
        <v>14693</v>
      </c>
      <c r="F2970" s="228">
        <v>226609</v>
      </c>
      <c r="G2970" s="232" t="s">
        <v>89</v>
      </c>
      <c r="H2970" s="232" t="s">
        <v>119</v>
      </c>
      <c r="I2970" s="232" t="s">
        <v>14694</v>
      </c>
      <c r="J2970" s="232" t="s">
        <v>14695</v>
      </c>
      <c r="K2970" s="58" t="s">
        <v>38</v>
      </c>
      <c r="L2970" s="232" t="s">
        <v>8</v>
      </c>
      <c r="M2970" s="232" t="s">
        <v>7715</v>
      </c>
      <c r="N2970" s="233">
        <v>6826084</v>
      </c>
      <c r="O2970" s="233" t="s">
        <v>14701</v>
      </c>
      <c r="P2970" s="233">
        <v>8500451870</v>
      </c>
      <c r="Q2970" s="142" t="s">
        <v>14702</v>
      </c>
      <c r="R2970" s="232" t="s">
        <v>907</v>
      </c>
      <c r="S2970" s="232" t="s">
        <v>907</v>
      </c>
      <c r="T2970" s="233" t="s">
        <v>14703</v>
      </c>
      <c r="U2970" s="232">
        <v>1150000</v>
      </c>
      <c r="V2970" s="232">
        <v>1600000</v>
      </c>
      <c r="W2970" s="232" t="s">
        <v>508</v>
      </c>
      <c r="X2970" s="232" t="s">
        <v>8</v>
      </c>
      <c r="Y2970" s="232" t="s">
        <v>2456</v>
      </c>
      <c r="Z2970" s="232" t="s">
        <v>8</v>
      </c>
      <c r="AA2970" s="232" t="s">
        <v>2401</v>
      </c>
      <c r="AB2970" s="232" t="s">
        <v>2401</v>
      </c>
      <c r="AC2970" s="232" t="s">
        <v>8</v>
      </c>
    </row>
    <row r="2971" spans="1:29" s="58" customFormat="1" x14ac:dyDescent="0.3">
      <c r="A2971" s="36">
        <v>2983</v>
      </c>
      <c r="B2971" s="58" t="s">
        <v>4151</v>
      </c>
      <c r="C2971" s="232" t="s">
        <v>14692</v>
      </c>
      <c r="D2971" s="233" t="s">
        <v>8</v>
      </c>
      <c r="E2971" s="232" t="s">
        <v>14693</v>
      </c>
      <c r="F2971" s="228">
        <v>226609</v>
      </c>
      <c r="G2971" s="232" t="s">
        <v>89</v>
      </c>
      <c r="H2971" s="232" t="s">
        <v>119</v>
      </c>
      <c r="I2971" s="232" t="s">
        <v>14694</v>
      </c>
      <c r="J2971" s="232" t="s">
        <v>14695</v>
      </c>
      <c r="K2971" s="58" t="s">
        <v>38</v>
      </c>
      <c r="L2971" s="232" t="s">
        <v>8</v>
      </c>
      <c r="M2971" s="232" t="s">
        <v>7715</v>
      </c>
      <c r="N2971" s="233">
        <v>6826451</v>
      </c>
      <c r="O2971" s="233" t="s">
        <v>14704</v>
      </c>
      <c r="P2971" s="233">
        <v>8106601462</v>
      </c>
      <c r="Q2971" s="142" t="s">
        <v>14705</v>
      </c>
      <c r="R2971" s="232" t="s">
        <v>1024</v>
      </c>
      <c r="S2971" s="232" t="s">
        <v>260</v>
      </c>
      <c r="T2971" s="233" t="s">
        <v>10592</v>
      </c>
      <c r="U2971" s="232">
        <v>480000</v>
      </c>
      <c r="V2971" s="232">
        <v>900000</v>
      </c>
      <c r="W2971" s="232" t="s">
        <v>14706</v>
      </c>
      <c r="X2971" s="232" t="s">
        <v>8</v>
      </c>
      <c r="Y2971" s="232" t="s">
        <v>2456</v>
      </c>
      <c r="Z2971" s="232" t="s">
        <v>8</v>
      </c>
      <c r="AA2971" s="232" t="s">
        <v>2401</v>
      </c>
      <c r="AB2971" s="232" t="s">
        <v>2401</v>
      </c>
      <c r="AC2971" s="232" t="s">
        <v>8</v>
      </c>
    </row>
    <row r="2972" spans="1:29" x14ac:dyDescent="0.3">
      <c r="A2972" s="36">
        <v>2984</v>
      </c>
      <c r="B2972" s="58" t="s">
        <v>4151</v>
      </c>
      <c r="C2972" s="133" t="s">
        <v>14692</v>
      </c>
      <c r="D2972" s="54">
        <v>45029158</v>
      </c>
      <c r="E2972" s="54" t="s">
        <v>6</v>
      </c>
      <c r="F2972" s="57">
        <v>221395</v>
      </c>
      <c r="G2972" s="133" t="s">
        <v>89</v>
      </c>
      <c r="H2972" s="54" t="s">
        <v>11723</v>
      </c>
      <c r="I2972" s="54" t="s">
        <v>14707</v>
      </c>
      <c r="J2972" s="54" t="s">
        <v>14708</v>
      </c>
      <c r="K2972" s="58" t="s">
        <v>18</v>
      </c>
      <c r="L2972" s="54" t="s">
        <v>15145</v>
      </c>
      <c r="M2972" s="54" t="s">
        <v>93</v>
      </c>
      <c r="N2972" s="79">
        <v>6834296</v>
      </c>
      <c r="O2972" s="121" t="s">
        <v>14709</v>
      </c>
      <c r="P2972" s="54">
        <v>9566310035</v>
      </c>
      <c r="Q2972" s="112" t="s">
        <v>14710</v>
      </c>
      <c r="R2972" s="54" t="s">
        <v>12350</v>
      </c>
      <c r="S2972" s="54" t="s">
        <v>12350</v>
      </c>
      <c r="T2972" s="234" t="s">
        <v>14711</v>
      </c>
      <c r="U2972" s="54" t="s">
        <v>14712</v>
      </c>
      <c r="V2972" s="54" t="s">
        <v>6477</v>
      </c>
      <c r="W2972" s="54" t="s">
        <v>12346</v>
      </c>
      <c r="X2972" s="54" t="s">
        <v>2456</v>
      </c>
      <c r="Y2972" s="54" t="s">
        <v>128</v>
      </c>
      <c r="Z2972" s="54" t="s">
        <v>128</v>
      </c>
      <c r="AA2972" s="54" t="s">
        <v>267</v>
      </c>
      <c r="AB2972" s="54" t="s">
        <v>109</v>
      </c>
      <c r="AC2972" s="54" t="s">
        <v>2300</v>
      </c>
    </row>
    <row r="2973" spans="1:29" x14ac:dyDescent="0.3">
      <c r="A2973" s="36">
        <v>2985</v>
      </c>
      <c r="B2973" s="58" t="s">
        <v>4151</v>
      </c>
      <c r="C2973" s="133" t="s">
        <v>14692</v>
      </c>
      <c r="D2973" s="54">
        <v>45029158</v>
      </c>
      <c r="E2973" s="54" t="s">
        <v>6</v>
      </c>
      <c r="F2973" s="57">
        <v>221395</v>
      </c>
      <c r="G2973" s="133" t="s">
        <v>89</v>
      </c>
      <c r="H2973" s="54" t="s">
        <v>11723</v>
      </c>
      <c r="I2973" s="54" t="s">
        <v>14707</v>
      </c>
      <c r="J2973" s="54" t="s">
        <v>14708</v>
      </c>
      <c r="K2973" s="58" t="s">
        <v>38</v>
      </c>
      <c r="L2973" s="54" t="s">
        <v>13136</v>
      </c>
      <c r="M2973" s="54" t="s">
        <v>93</v>
      </c>
      <c r="N2973" s="79">
        <v>6833366</v>
      </c>
      <c r="O2973" s="121" t="s">
        <v>14713</v>
      </c>
      <c r="P2973" s="54">
        <v>9063030466</v>
      </c>
      <c r="Q2973" s="112" t="s">
        <v>14714</v>
      </c>
      <c r="R2973" s="54" t="s">
        <v>320</v>
      </c>
      <c r="S2973" s="54" t="s">
        <v>320</v>
      </c>
      <c r="T2973" s="234" t="s">
        <v>14715</v>
      </c>
      <c r="U2973" s="54" t="s">
        <v>4457</v>
      </c>
      <c r="V2973" s="54" t="s">
        <v>9101</v>
      </c>
      <c r="W2973" s="54" t="s">
        <v>12620</v>
      </c>
      <c r="X2973" s="54" t="s">
        <v>2456</v>
      </c>
      <c r="Y2973" s="54" t="s">
        <v>128</v>
      </c>
      <c r="Z2973" s="54" t="s">
        <v>128</v>
      </c>
      <c r="AA2973" s="54" t="s">
        <v>101</v>
      </c>
      <c r="AB2973" s="54" t="s">
        <v>109</v>
      </c>
      <c r="AC2973" s="54" t="s">
        <v>2300</v>
      </c>
    </row>
    <row r="2974" spans="1:29" x14ac:dyDescent="0.3">
      <c r="A2974" s="36">
        <v>2986</v>
      </c>
      <c r="B2974" s="58" t="s">
        <v>4151</v>
      </c>
      <c r="C2974" s="133" t="s">
        <v>14692</v>
      </c>
      <c r="D2974" s="54">
        <v>38046289</v>
      </c>
      <c r="E2974" s="54" t="s">
        <v>6</v>
      </c>
      <c r="F2974" s="57">
        <v>221395</v>
      </c>
      <c r="G2974" s="133" t="s">
        <v>89</v>
      </c>
      <c r="H2974" s="54" t="s">
        <v>11723</v>
      </c>
      <c r="I2974" s="54" t="s">
        <v>1070</v>
      </c>
      <c r="J2974" s="54" t="s">
        <v>14716</v>
      </c>
      <c r="K2974" s="58" t="s">
        <v>38</v>
      </c>
      <c r="L2974" s="54"/>
      <c r="M2974" s="54" t="s">
        <v>93</v>
      </c>
      <c r="N2974" s="79" t="s">
        <v>14717</v>
      </c>
      <c r="O2974" s="54" t="s">
        <v>14718</v>
      </c>
      <c r="P2974" s="54">
        <v>8105063730</v>
      </c>
      <c r="Q2974" s="235" t="s">
        <v>14719</v>
      </c>
      <c r="R2974" s="54" t="s">
        <v>13770</v>
      </c>
      <c r="S2974" s="54" t="s">
        <v>13770</v>
      </c>
      <c r="T2974" s="234" t="s">
        <v>14720</v>
      </c>
      <c r="U2974" s="54" t="s">
        <v>7975</v>
      </c>
      <c r="V2974" s="54" t="s">
        <v>6139</v>
      </c>
      <c r="W2974" s="54" t="s">
        <v>14721</v>
      </c>
      <c r="X2974" s="54" t="s">
        <v>2456</v>
      </c>
      <c r="Y2974" s="54" t="s">
        <v>128</v>
      </c>
      <c r="Z2974" s="54" t="s">
        <v>128</v>
      </c>
      <c r="AA2974" s="54" t="s">
        <v>109</v>
      </c>
      <c r="AB2974" s="54" t="s">
        <v>109</v>
      </c>
      <c r="AC2974" s="54" t="s">
        <v>308</v>
      </c>
    </row>
    <row r="2975" spans="1:29" x14ac:dyDescent="0.3">
      <c r="A2975" s="36">
        <v>2987</v>
      </c>
      <c r="B2975" s="58" t="s">
        <v>4151</v>
      </c>
      <c r="C2975" s="133" t="s">
        <v>14692</v>
      </c>
      <c r="D2975" s="54">
        <v>38046289</v>
      </c>
      <c r="E2975" s="54" t="s">
        <v>6</v>
      </c>
      <c r="F2975" s="57">
        <v>221395</v>
      </c>
      <c r="G2975" s="133" t="s">
        <v>89</v>
      </c>
      <c r="H2975" s="54" t="s">
        <v>11723</v>
      </c>
      <c r="I2975" s="54" t="s">
        <v>1070</v>
      </c>
      <c r="J2975" s="54" t="s">
        <v>14716</v>
      </c>
      <c r="K2975" s="58" t="s">
        <v>38</v>
      </c>
      <c r="L2975" s="54"/>
      <c r="M2975" s="54" t="s">
        <v>93</v>
      </c>
      <c r="N2975" s="54">
        <v>5734413</v>
      </c>
      <c r="O2975" s="54" t="s">
        <v>14722</v>
      </c>
      <c r="P2975" s="54">
        <v>8123415693</v>
      </c>
      <c r="Q2975" s="235" t="s">
        <v>14723</v>
      </c>
      <c r="R2975" s="54" t="s">
        <v>12344</v>
      </c>
      <c r="S2975" s="54" t="s">
        <v>12344</v>
      </c>
      <c r="T2975" s="234" t="s">
        <v>14724</v>
      </c>
      <c r="U2975" s="54" t="s">
        <v>8026</v>
      </c>
      <c r="V2975" s="54" t="s">
        <v>4476</v>
      </c>
      <c r="W2975" s="54" t="s">
        <v>12620</v>
      </c>
      <c r="X2975" s="54" t="s">
        <v>2456</v>
      </c>
      <c r="Y2975" s="54" t="s">
        <v>2456</v>
      </c>
      <c r="Z2975" s="54" t="s">
        <v>2456</v>
      </c>
      <c r="AA2975" s="54" t="s">
        <v>109</v>
      </c>
      <c r="AB2975" s="54" t="s">
        <v>109</v>
      </c>
      <c r="AC2975" s="54" t="s">
        <v>14725</v>
      </c>
    </row>
    <row r="2976" spans="1:29" x14ac:dyDescent="0.3">
      <c r="A2976" s="36">
        <v>2988</v>
      </c>
      <c r="B2976" s="58" t="s">
        <v>4151</v>
      </c>
      <c r="C2976" s="194">
        <v>44727</v>
      </c>
      <c r="D2976" s="100">
        <v>37518903</v>
      </c>
      <c r="E2976" s="100" t="s">
        <v>6</v>
      </c>
      <c r="F2976" s="100">
        <v>221395</v>
      </c>
      <c r="G2976" s="100" t="s">
        <v>89</v>
      </c>
      <c r="H2976" s="100" t="s">
        <v>7324</v>
      </c>
      <c r="I2976" s="100" t="s">
        <v>782</v>
      </c>
      <c r="J2976" s="100" t="s">
        <v>14726</v>
      </c>
      <c r="K2976" s="58" t="s">
        <v>38</v>
      </c>
      <c r="L2976" s="79"/>
      <c r="M2976" s="54" t="s">
        <v>93</v>
      </c>
      <c r="N2976" s="100">
        <v>6399648</v>
      </c>
      <c r="O2976" s="100" t="s">
        <v>14727</v>
      </c>
      <c r="P2976" s="100">
        <v>9865426204</v>
      </c>
      <c r="Q2976" s="60" t="s">
        <v>14728</v>
      </c>
      <c r="R2976" s="100" t="s">
        <v>8918</v>
      </c>
      <c r="S2976" s="100" t="s">
        <v>96</v>
      </c>
      <c r="T2976" s="100" t="s">
        <v>2406</v>
      </c>
      <c r="U2976" s="100">
        <v>500000</v>
      </c>
      <c r="V2976" s="100">
        <v>1300000</v>
      </c>
      <c r="W2976" s="100" t="s">
        <v>14729</v>
      </c>
      <c r="X2976" s="100" t="s">
        <v>4717</v>
      </c>
      <c r="Y2976" s="100" t="s">
        <v>4717</v>
      </c>
      <c r="Z2976" s="100" t="s">
        <v>4717</v>
      </c>
      <c r="AA2976" s="100" t="s">
        <v>267</v>
      </c>
      <c r="AB2976" s="100" t="s">
        <v>109</v>
      </c>
      <c r="AC2976" s="100" t="s">
        <v>8578</v>
      </c>
    </row>
    <row r="2977" spans="1:29" x14ac:dyDescent="0.3">
      <c r="A2977" s="36">
        <v>2989</v>
      </c>
      <c r="B2977" s="58" t="s">
        <v>4151</v>
      </c>
      <c r="C2977" s="194">
        <v>44727</v>
      </c>
      <c r="D2977" s="100">
        <v>37518903</v>
      </c>
      <c r="E2977" s="100" t="s">
        <v>6</v>
      </c>
      <c r="F2977" s="100">
        <v>221395</v>
      </c>
      <c r="G2977" s="100" t="s">
        <v>89</v>
      </c>
      <c r="H2977" s="100" t="s">
        <v>7324</v>
      </c>
      <c r="I2977" s="100" t="s">
        <v>782</v>
      </c>
      <c r="J2977" s="100" t="s">
        <v>14726</v>
      </c>
      <c r="K2977" s="58" t="s">
        <v>38</v>
      </c>
      <c r="L2977" s="79"/>
      <c r="M2977" s="54" t="s">
        <v>93</v>
      </c>
      <c r="N2977" s="100" t="s">
        <v>14730</v>
      </c>
      <c r="O2977" s="100" t="s">
        <v>14731</v>
      </c>
      <c r="P2977" s="100">
        <v>8310639823</v>
      </c>
      <c r="Q2977" s="60" t="s">
        <v>14732</v>
      </c>
      <c r="R2977" s="100" t="s">
        <v>231</v>
      </c>
      <c r="S2977" s="100" t="s">
        <v>225</v>
      </c>
      <c r="T2977" s="100" t="s">
        <v>12896</v>
      </c>
      <c r="U2977" s="100">
        <v>900000</v>
      </c>
      <c r="V2977" s="100">
        <v>2400000</v>
      </c>
      <c r="W2977" s="100" t="s">
        <v>14733</v>
      </c>
      <c r="X2977" s="100" t="s">
        <v>4717</v>
      </c>
      <c r="Y2977" s="100" t="s">
        <v>4717</v>
      </c>
      <c r="Z2977" s="100" t="s">
        <v>4717</v>
      </c>
      <c r="AA2977" s="100" t="s">
        <v>109</v>
      </c>
      <c r="AB2977" s="100" t="s">
        <v>109</v>
      </c>
      <c r="AC2977" s="100" t="s">
        <v>8578</v>
      </c>
    </row>
    <row r="2978" spans="1:29" x14ac:dyDescent="0.3">
      <c r="A2978" s="36">
        <v>2990</v>
      </c>
      <c r="B2978" s="58" t="s">
        <v>4151</v>
      </c>
      <c r="C2978" s="194">
        <v>44727</v>
      </c>
      <c r="D2978" s="57">
        <v>45029158</v>
      </c>
      <c r="E2978" s="55" t="s">
        <v>6</v>
      </c>
      <c r="F2978" s="55">
        <v>221395</v>
      </c>
      <c r="G2978" s="55" t="s">
        <v>89</v>
      </c>
      <c r="H2978" s="55" t="s">
        <v>7324</v>
      </c>
      <c r="I2978" s="57" t="s">
        <v>14707</v>
      </c>
      <c r="J2978" s="42" t="s">
        <v>14734</v>
      </c>
      <c r="K2978" s="58" t="s">
        <v>38</v>
      </c>
      <c r="L2978" s="208"/>
      <c r="M2978" s="54" t="s">
        <v>93</v>
      </c>
      <c r="N2978" s="57">
        <v>6833518</v>
      </c>
      <c r="O2978" s="57" t="s">
        <v>14735</v>
      </c>
      <c r="P2978" s="57">
        <v>8971753004</v>
      </c>
      <c r="Q2978" s="112" t="s">
        <v>14736</v>
      </c>
      <c r="R2978" s="57" t="s">
        <v>771</v>
      </c>
      <c r="S2978" s="57" t="s">
        <v>881</v>
      </c>
      <c r="T2978" s="57" t="s">
        <v>14737</v>
      </c>
      <c r="U2978" s="57">
        <v>980000</v>
      </c>
      <c r="V2978" s="57" t="s">
        <v>14738</v>
      </c>
      <c r="W2978" s="57" t="s">
        <v>14739</v>
      </c>
      <c r="X2978" s="57" t="s">
        <v>128</v>
      </c>
      <c r="Y2978" s="57" t="s">
        <v>128</v>
      </c>
      <c r="Z2978" s="57" t="s">
        <v>128</v>
      </c>
      <c r="AA2978" s="55" t="s">
        <v>109</v>
      </c>
      <c r="AB2978" s="55" t="s">
        <v>109</v>
      </c>
      <c r="AC2978" s="55" t="s">
        <v>8578</v>
      </c>
    </row>
    <row r="2979" spans="1:29" x14ac:dyDescent="0.3">
      <c r="A2979" s="36">
        <v>2991</v>
      </c>
      <c r="B2979" s="58" t="s">
        <v>4151</v>
      </c>
      <c r="C2979" s="194">
        <v>44727</v>
      </c>
      <c r="D2979" s="57">
        <v>45029158</v>
      </c>
      <c r="E2979" s="55" t="s">
        <v>6</v>
      </c>
      <c r="F2979" s="55">
        <v>221395</v>
      </c>
      <c r="G2979" s="55" t="s">
        <v>89</v>
      </c>
      <c r="H2979" s="55" t="s">
        <v>7324</v>
      </c>
      <c r="I2979" s="57" t="s">
        <v>14707</v>
      </c>
      <c r="J2979" s="42" t="s">
        <v>14734</v>
      </c>
      <c r="K2979" s="58" t="s">
        <v>38</v>
      </c>
      <c r="L2979" s="208"/>
      <c r="M2979" s="54" t="s">
        <v>93</v>
      </c>
      <c r="N2979" s="57">
        <v>6834357</v>
      </c>
      <c r="O2979" s="57" t="s">
        <v>14740</v>
      </c>
      <c r="P2979" s="57">
        <v>7483575615</v>
      </c>
      <c r="Q2979" s="112" t="s">
        <v>14741</v>
      </c>
      <c r="R2979" s="57" t="s">
        <v>231</v>
      </c>
      <c r="S2979" s="57" t="s">
        <v>381</v>
      </c>
      <c r="T2979" s="57" t="s">
        <v>14742</v>
      </c>
      <c r="U2979" s="57">
        <v>1700000</v>
      </c>
      <c r="V2979" s="57" t="s">
        <v>14743</v>
      </c>
      <c r="W2979" s="57" t="s">
        <v>3501</v>
      </c>
      <c r="X2979" s="57" t="s">
        <v>128</v>
      </c>
      <c r="Y2979" s="57" t="s">
        <v>128</v>
      </c>
      <c r="Z2979" s="57" t="s">
        <v>128</v>
      </c>
      <c r="AA2979" s="55" t="s">
        <v>109</v>
      </c>
      <c r="AB2979" s="55" t="s">
        <v>109</v>
      </c>
      <c r="AC2979" s="55" t="s">
        <v>8578</v>
      </c>
    </row>
    <row r="2980" spans="1:29" x14ac:dyDescent="0.3">
      <c r="A2980" s="36">
        <v>2992</v>
      </c>
      <c r="B2980" s="58" t="s">
        <v>4151</v>
      </c>
      <c r="C2980" s="194">
        <v>44727</v>
      </c>
      <c r="D2980" s="57">
        <v>45029158</v>
      </c>
      <c r="E2980" s="55" t="s">
        <v>6</v>
      </c>
      <c r="F2980" s="55">
        <v>221395</v>
      </c>
      <c r="G2980" s="55" t="s">
        <v>89</v>
      </c>
      <c r="H2980" s="55" t="s">
        <v>7324</v>
      </c>
      <c r="I2980" s="57" t="s">
        <v>14707</v>
      </c>
      <c r="J2980" s="42" t="s">
        <v>14734</v>
      </c>
      <c r="K2980" s="58" t="s">
        <v>38</v>
      </c>
      <c r="L2980" s="208"/>
      <c r="M2980" s="54" t="s">
        <v>93</v>
      </c>
      <c r="N2980" s="57" t="s">
        <v>14744</v>
      </c>
      <c r="O2980" s="57" t="s">
        <v>14745</v>
      </c>
      <c r="P2980" s="57">
        <v>9515487350</v>
      </c>
      <c r="Q2980" s="112" t="s">
        <v>14746</v>
      </c>
      <c r="R2980" s="57" t="s">
        <v>764</v>
      </c>
      <c r="S2980" s="57" t="s">
        <v>14747</v>
      </c>
      <c r="T2980" s="57" t="s">
        <v>14748</v>
      </c>
      <c r="U2980" s="57">
        <v>1500000</v>
      </c>
      <c r="V2980" s="57">
        <v>2000000</v>
      </c>
      <c r="W2980" s="57" t="s">
        <v>14749</v>
      </c>
      <c r="X2980" s="57" t="s">
        <v>128</v>
      </c>
      <c r="Y2980" s="57" t="s">
        <v>128</v>
      </c>
      <c r="Z2980" s="57" t="s">
        <v>128</v>
      </c>
      <c r="AA2980" s="55" t="s">
        <v>109</v>
      </c>
      <c r="AB2980" s="55" t="s">
        <v>109</v>
      </c>
      <c r="AC2980" s="55" t="s">
        <v>8578</v>
      </c>
    </row>
    <row r="2981" spans="1:29" x14ac:dyDescent="0.3">
      <c r="A2981" s="36">
        <v>2993</v>
      </c>
      <c r="B2981" s="58" t="s">
        <v>4151</v>
      </c>
      <c r="C2981" s="194">
        <v>44727</v>
      </c>
      <c r="D2981" s="57">
        <v>45029158</v>
      </c>
      <c r="E2981" s="55" t="s">
        <v>6</v>
      </c>
      <c r="F2981" s="55">
        <v>221395</v>
      </c>
      <c r="G2981" s="55" t="s">
        <v>89</v>
      </c>
      <c r="H2981" s="55" t="s">
        <v>7324</v>
      </c>
      <c r="I2981" s="57" t="s">
        <v>14707</v>
      </c>
      <c r="J2981" s="42" t="s">
        <v>14734</v>
      </c>
      <c r="K2981" s="58" t="s">
        <v>18</v>
      </c>
      <c r="L2981" s="208" t="s">
        <v>15145</v>
      </c>
      <c r="M2981" s="54" t="s">
        <v>93</v>
      </c>
      <c r="N2981" s="57">
        <v>6833216</v>
      </c>
      <c r="O2981" s="199" t="s">
        <v>14750</v>
      </c>
      <c r="P2981" s="57">
        <v>9755453366</v>
      </c>
      <c r="Q2981" s="112" t="s">
        <v>14751</v>
      </c>
      <c r="R2981" s="57" t="s">
        <v>14752</v>
      </c>
      <c r="S2981" s="57" t="s">
        <v>14753</v>
      </c>
      <c r="T2981" s="57" t="s">
        <v>14754</v>
      </c>
      <c r="U2981" s="57">
        <v>1800000</v>
      </c>
      <c r="V2981" s="57">
        <v>2100000</v>
      </c>
      <c r="W2981" s="57" t="s">
        <v>1104</v>
      </c>
      <c r="X2981" s="57" t="s">
        <v>128</v>
      </c>
      <c r="Y2981" s="57" t="s">
        <v>128</v>
      </c>
      <c r="Z2981" s="57" t="s">
        <v>128</v>
      </c>
      <c r="AA2981" s="55" t="s">
        <v>109</v>
      </c>
      <c r="AB2981" s="55" t="s">
        <v>109</v>
      </c>
      <c r="AC2981" s="55" t="s">
        <v>8578</v>
      </c>
    </row>
    <row r="2982" spans="1:29" x14ac:dyDescent="0.3">
      <c r="A2982" s="36">
        <v>2994</v>
      </c>
      <c r="B2982" s="35" t="s">
        <v>4151</v>
      </c>
      <c r="C2982" s="194">
        <v>44712</v>
      </c>
      <c r="D2982" s="100">
        <v>31159822</v>
      </c>
      <c r="E2982" s="172" t="s">
        <v>1576</v>
      </c>
      <c r="F2982" s="172">
        <v>210369</v>
      </c>
      <c r="G2982" s="57" t="s">
        <v>7694</v>
      </c>
      <c r="H2982" s="100" t="s">
        <v>90</v>
      </c>
      <c r="I2982" s="100" t="s">
        <v>6197</v>
      </c>
      <c r="J2982" s="100" t="s">
        <v>14755</v>
      </c>
      <c r="K2982" s="35" t="s">
        <v>11</v>
      </c>
      <c r="L2982" s="55" t="s">
        <v>11</v>
      </c>
      <c r="M2982" s="100" t="s">
        <v>93</v>
      </c>
      <c r="N2982" s="152">
        <v>6645380</v>
      </c>
      <c r="O2982" s="100" t="s">
        <v>14756</v>
      </c>
      <c r="P2982" s="100" t="s">
        <v>14757</v>
      </c>
      <c r="Q2982" s="60" t="s">
        <v>14758</v>
      </c>
      <c r="R2982" s="100" t="s">
        <v>14759</v>
      </c>
      <c r="S2982" s="100" t="s">
        <v>2320</v>
      </c>
      <c r="T2982" s="225" t="s">
        <v>14760</v>
      </c>
      <c r="U2982" s="100" t="s">
        <v>9180</v>
      </c>
      <c r="V2982" s="100" t="s">
        <v>3688</v>
      </c>
      <c r="W2982" s="100" t="s">
        <v>308</v>
      </c>
      <c r="X2982" s="100" t="s">
        <v>100</v>
      </c>
      <c r="Y2982" s="100" t="s">
        <v>100</v>
      </c>
      <c r="Z2982" s="100" t="s">
        <v>100</v>
      </c>
      <c r="AA2982" s="100" t="s">
        <v>767</v>
      </c>
      <c r="AB2982" s="55" t="s">
        <v>109</v>
      </c>
      <c r="AC2982" s="100"/>
    </row>
    <row r="2983" spans="1:29" x14ac:dyDescent="0.3">
      <c r="A2983" s="36">
        <v>2995</v>
      </c>
      <c r="B2983" s="35" t="s">
        <v>4151</v>
      </c>
      <c r="C2983" s="194">
        <v>44727</v>
      </c>
      <c r="D2983" s="100">
        <v>69368387</v>
      </c>
      <c r="E2983" s="172" t="s">
        <v>1576</v>
      </c>
      <c r="F2983" s="172">
        <v>210369</v>
      </c>
      <c r="G2983" s="57" t="s">
        <v>7694</v>
      </c>
      <c r="H2983" s="100" t="s">
        <v>90</v>
      </c>
      <c r="I2983" s="100" t="s">
        <v>120</v>
      </c>
      <c r="J2983" s="100" t="s">
        <v>120</v>
      </c>
      <c r="K2983" s="35" t="s">
        <v>38</v>
      </c>
      <c r="L2983" s="55" t="s">
        <v>1079</v>
      </c>
      <c r="M2983" s="100" t="s">
        <v>93</v>
      </c>
      <c r="N2983" s="152">
        <v>6787724</v>
      </c>
      <c r="O2983" s="100" t="s">
        <v>14761</v>
      </c>
      <c r="P2983" s="100">
        <v>8008700177</v>
      </c>
      <c r="Q2983" s="60" t="s">
        <v>14762</v>
      </c>
      <c r="R2983" s="100" t="s">
        <v>1955</v>
      </c>
      <c r="S2983" s="100" t="s">
        <v>1955</v>
      </c>
      <c r="T2983" s="225" t="s">
        <v>14763</v>
      </c>
      <c r="U2983" s="100">
        <v>950000</v>
      </c>
      <c r="V2983" s="100">
        <v>1500000</v>
      </c>
      <c r="W2983" s="100" t="s">
        <v>14764</v>
      </c>
      <c r="X2983" s="100" t="s">
        <v>100</v>
      </c>
      <c r="Y2983" s="100" t="s">
        <v>100</v>
      </c>
      <c r="Z2983" s="100" t="s">
        <v>100</v>
      </c>
      <c r="AA2983" s="100" t="s">
        <v>101</v>
      </c>
      <c r="AB2983" s="55" t="s">
        <v>109</v>
      </c>
      <c r="AC2983" s="100"/>
    </row>
    <row r="2984" spans="1:29" x14ac:dyDescent="0.3">
      <c r="A2984" s="36">
        <v>2996</v>
      </c>
      <c r="B2984" s="35" t="s">
        <v>4151</v>
      </c>
      <c r="C2984" s="194">
        <v>44727</v>
      </c>
      <c r="D2984" s="100">
        <v>69368387</v>
      </c>
      <c r="E2984" s="172" t="s">
        <v>1576</v>
      </c>
      <c r="F2984" s="172">
        <v>210369</v>
      </c>
      <c r="G2984" s="57" t="s">
        <v>7694</v>
      </c>
      <c r="H2984" s="100" t="s">
        <v>90</v>
      </c>
      <c r="I2984" s="100" t="s">
        <v>120</v>
      </c>
      <c r="J2984" s="100" t="s">
        <v>120</v>
      </c>
      <c r="K2984" s="35" t="s">
        <v>38</v>
      </c>
      <c r="L2984" s="55" t="s">
        <v>1079</v>
      </c>
      <c r="M2984" s="100" t="s">
        <v>93</v>
      </c>
      <c r="N2984" s="152">
        <v>6826441</v>
      </c>
      <c r="O2984" s="100" t="s">
        <v>14765</v>
      </c>
      <c r="P2984" s="100">
        <v>9676728187</v>
      </c>
      <c r="Q2984" s="60" t="s">
        <v>14766</v>
      </c>
      <c r="R2984" s="100" t="s">
        <v>558</v>
      </c>
      <c r="S2984" s="100" t="s">
        <v>558</v>
      </c>
      <c r="T2984" s="225" t="s">
        <v>14767</v>
      </c>
      <c r="U2984" s="100">
        <v>400000</v>
      </c>
      <c r="V2984" s="100">
        <v>700000</v>
      </c>
      <c r="W2984" s="100" t="s">
        <v>14768</v>
      </c>
      <c r="X2984" s="100" t="s">
        <v>100</v>
      </c>
      <c r="Y2984" s="100" t="s">
        <v>100</v>
      </c>
      <c r="Z2984" s="100" t="s">
        <v>100</v>
      </c>
      <c r="AA2984" s="100" t="s">
        <v>109</v>
      </c>
      <c r="AB2984" s="55" t="s">
        <v>109</v>
      </c>
      <c r="AC2984" s="100"/>
    </row>
    <row r="2985" spans="1:29" x14ac:dyDescent="0.3">
      <c r="A2985" s="36">
        <v>2997</v>
      </c>
      <c r="B2985" s="35" t="s">
        <v>4151</v>
      </c>
      <c r="C2985" s="194">
        <v>44727</v>
      </c>
      <c r="D2985" s="100">
        <v>69368387</v>
      </c>
      <c r="E2985" s="172" t="s">
        <v>1</v>
      </c>
      <c r="F2985" s="172">
        <v>210369</v>
      </c>
      <c r="G2985" s="57" t="s">
        <v>89</v>
      </c>
      <c r="H2985" s="100" t="s">
        <v>6904</v>
      </c>
      <c r="I2985" s="100" t="s">
        <v>13246</v>
      </c>
      <c r="J2985" s="100" t="s">
        <v>13246</v>
      </c>
      <c r="K2985" s="36" t="s">
        <v>15147</v>
      </c>
      <c r="L2985" s="55"/>
      <c r="M2985" s="100" t="s">
        <v>93</v>
      </c>
      <c r="N2985" s="152">
        <v>6824509</v>
      </c>
      <c r="O2985" s="100" t="s">
        <v>14769</v>
      </c>
      <c r="P2985" s="100">
        <v>8977264302</v>
      </c>
      <c r="Q2985" s="60" t="s">
        <v>14770</v>
      </c>
      <c r="R2985" s="100" t="s">
        <v>225</v>
      </c>
      <c r="S2985" s="100" t="s">
        <v>1094</v>
      </c>
      <c r="T2985" s="225" t="s">
        <v>5490</v>
      </c>
      <c r="U2985" s="100">
        <v>1270000</v>
      </c>
      <c r="V2985" s="100">
        <v>1500000</v>
      </c>
      <c r="W2985" s="100" t="s">
        <v>134</v>
      </c>
      <c r="X2985" s="100" t="s">
        <v>100</v>
      </c>
      <c r="Y2985" s="100" t="s">
        <v>100</v>
      </c>
      <c r="Z2985" s="100" t="s">
        <v>100</v>
      </c>
      <c r="AA2985" s="100" t="s">
        <v>101</v>
      </c>
      <c r="AB2985" s="55" t="s">
        <v>109</v>
      </c>
      <c r="AC2985" s="100"/>
    </row>
    <row r="2986" spans="1:29" x14ac:dyDescent="0.3">
      <c r="A2986" s="36">
        <v>2998</v>
      </c>
      <c r="B2986" s="35" t="s">
        <v>4151</v>
      </c>
      <c r="C2986" s="194">
        <v>44727</v>
      </c>
      <c r="D2986" s="100">
        <v>37816995</v>
      </c>
      <c r="E2986" s="172" t="s">
        <v>1</v>
      </c>
      <c r="F2986" s="172">
        <v>210369</v>
      </c>
      <c r="G2986" s="57" t="s">
        <v>89</v>
      </c>
      <c r="H2986" s="100" t="s">
        <v>6904</v>
      </c>
      <c r="I2986" s="100" t="s">
        <v>14612</v>
      </c>
      <c r="J2986" s="100" t="s">
        <v>14612</v>
      </c>
      <c r="K2986" s="36" t="s">
        <v>15147</v>
      </c>
      <c r="L2986" s="55"/>
      <c r="M2986" s="100" t="s">
        <v>93</v>
      </c>
      <c r="N2986" s="152">
        <v>6824839</v>
      </c>
      <c r="O2986" s="100" t="s">
        <v>14771</v>
      </c>
      <c r="P2986" s="100">
        <v>9739268632</v>
      </c>
      <c r="Q2986" s="60" t="s">
        <v>14772</v>
      </c>
      <c r="R2986" s="100" t="s">
        <v>1077</v>
      </c>
      <c r="S2986" s="100" t="s">
        <v>1077</v>
      </c>
      <c r="T2986" s="225" t="s">
        <v>14773</v>
      </c>
      <c r="U2986" s="100">
        <v>1270000</v>
      </c>
      <c r="V2986" s="100">
        <v>2200000</v>
      </c>
      <c r="W2986" s="100" t="s">
        <v>14774</v>
      </c>
      <c r="X2986" s="100" t="s">
        <v>100</v>
      </c>
      <c r="Y2986" s="100" t="s">
        <v>100</v>
      </c>
      <c r="Z2986" s="100" t="s">
        <v>100</v>
      </c>
      <c r="AA2986" s="100" t="s">
        <v>101</v>
      </c>
      <c r="AB2986" s="55" t="s">
        <v>109</v>
      </c>
      <c r="AC2986" s="100"/>
    </row>
    <row r="2987" spans="1:29" x14ac:dyDescent="0.3">
      <c r="A2987" s="36">
        <v>2999</v>
      </c>
      <c r="B2987" s="35" t="s">
        <v>4151</v>
      </c>
      <c r="C2987" s="194">
        <v>44727</v>
      </c>
      <c r="D2987" s="100">
        <v>37816996</v>
      </c>
      <c r="E2987" s="172" t="s">
        <v>1</v>
      </c>
      <c r="F2987" s="172">
        <v>210369</v>
      </c>
      <c r="G2987" s="57" t="s">
        <v>89</v>
      </c>
      <c r="H2987" s="100" t="s">
        <v>6904</v>
      </c>
      <c r="I2987" s="100" t="s">
        <v>14612</v>
      </c>
      <c r="J2987" s="100" t="s">
        <v>14612</v>
      </c>
      <c r="K2987" s="36" t="s">
        <v>15147</v>
      </c>
      <c r="L2987" s="55"/>
      <c r="M2987" s="100" t="s">
        <v>93</v>
      </c>
      <c r="N2987" s="152">
        <v>6825707</v>
      </c>
      <c r="O2987" s="100" t="s">
        <v>14775</v>
      </c>
      <c r="P2987" s="100">
        <v>7416115161</v>
      </c>
      <c r="Q2987" s="60" t="s">
        <v>14776</v>
      </c>
      <c r="R2987" s="100" t="s">
        <v>369</v>
      </c>
      <c r="S2987" s="100" t="s">
        <v>12430</v>
      </c>
      <c r="T2987" s="225" t="s">
        <v>14777</v>
      </c>
      <c r="U2987" s="100">
        <v>1540000</v>
      </c>
      <c r="V2987" s="100">
        <v>2100000</v>
      </c>
      <c r="W2987" s="100" t="s">
        <v>199</v>
      </c>
      <c r="X2987" s="100" t="s">
        <v>100</v>
      </c>
      <c r="Y2987" s="100" t="s">
        <v>100</v>
      </c>
      <c r="Z2987" s="100" t="s">
        <v>100</v>
      </c>
      <c r="AA2987" s="100" t="s">
        <v>101</v>
      </c>
      <c r="AB2987" s="55" t="s">
        <v>109</v>
      </c>
      <c r="AC2987" s="100"/>
    </row>
    <row r="2988" spans="1:29" x14ac:dyDescent="0.3">
      <c r="A2988" s="36">
        <v>3000</v>
      </c>
      <c r="B2988" s="35" t="s">
        <v>4151</v>
      </c>
      <c r="C2988" s="194">
        <v>44727</v>
      </c>
      <c r="D2988" s="100">
        <v>69368387</v>
      </c>
      <c r="E2988" s="172" t="s">
        <v>1</v>
      </c>
      <c r="F2988" s="172">
        <v>210369</v>
      </c>
      <c r="G2988" s="57" t="s">
        <v>89</v>
      </c>
      <c r="H2988" s="100" t="s">
        <v>6904</v>
      </c>
      <c r="I2988" s="100" t="s">
        <v>13246</v>
      </c>
      <c r="J2988" s="100" t="s">
        <v>13246</v>
      </c>
      <c r="K2988" s="36" t="s">
        <v>15147</v>
      </c>
      <c r="L2988" s="55"/>
      <c r="M2988" s="100" t="s">
        <v>93</v>
      </c>
      <c r="N2988" s="152">
        <v>6830035</v>
      </c>
      <c r="O2988" s="100" t="s">
        <v>14778</v>
      </c>
      <c r="P2988" s="100">
        <v>8284952190</v>
      </c>
      <c r="Q2988" s="60" t="s">
        <v>14779</v>
      </c>
      <c r="R2988" s="100" t="s">
        <v>225</v>
      </c>
      <c r="S2988" s="100" t="s">
        <v>106</v>
      </c>
      <c r="T2988" s="225" t="s">
        <v>4345</v>
      </c>
      <c r="U2988" s="100">
        <v>1190000</v>
      </c>
      <c r="V2988" s="100">
        <v>1500000</v>
      </c>
      <c r="W2988" s="100" t="s">
        <v>199</v>
      </c>
      <c r="X2988" s="100" t="s">
        <v>100</v>
      </c>
      <c r="Y2988" s="100" t="s">
        <v>100</v>
      </c>
      <c r="Z2988" s="100" t="s">
        <v>100</v>
      </c>
      <c r="AA2988" s="100" t="s">
        <v>109</v>
      </c>
      <c r="AB2988" s="55" t="s">
        <v>109</v>
      </c>
      <c r="AC2988" s="100"/>
    </row>
    <row r="2989" spans="1:29" x14ac:dyDescent="0.3">
      <c r="A2989" s="36">
        <v>3001</v>
      </c>
      <c r="B2989" s="35" t="s">
        <v>4151</v>
      </c>
      <c r="C2989" s="194">
        <v>44727</v>
      </c>
      <c r="D2989" s="100">
        <v>49782274</v>
      </c>
      <c r="E2989" s="172" t="s">
        <v>1</v>
      </c>
      <c r="F2989" s="172">
        <v>210369</v>
      </c>
      <c r="G2989" s="57" t="s">
        <v>89</v>
      </c>
      <c r="H2989" s="100" t="s">
        <v>6904</v>
      </c>
      <c r="I2989" s="100" t="s">
        <v>14780</v>
      </c>
      <c r="J2989" s="100" t="s">
        <v>14780</v>
      </c>
      <c r="K2989" s="36" t="s">
        <v>15147</v>
      </c>
      <c r="L2989" s="55"/>
      <c r="M2989" s="100" t="s">
        <v>93</v>
      </c>
      <c r="N2989" s="152">
        <v>6832331</v>
      </c>
      <c r="O2989" s="100" t="s">
        <v>14781</v>
      </c>
      <c r="P2989" s="100">
        <v>9940856944</v>
      </c>
      <c r="Q2989" s="60" t="s">
        <v>14782</v>
      </c>
      <c r="R2989" s="100" t="s">
        <v>370</v>
      </c>
      <c r="S2989" s="100" t="s">
        <v>370</v>
      </c>
      <c r="T2989" s="225" t="s">
        <v>14783</v>
      </c>
      <c r="U2989" s="100">
        <v>1500000</v>
      </c>
      <c r="V2989" s="100">
        <v>2000000</v>
      </c>
      <c r="W2989" s="100" t="s">
        <v>199</v>
      </c>
      <c r="X2989" s="100" t="s">
        <v>100</v>
      </c>
      <c r="Y2989" s="100" t="s">
        <v>100</v>
      </c>
      <c r="Z2989" s="100" t="s">
        <v>100</v>
      </c>
      <c r="AA2989" s="100" t="s">
        <v>267</v>
      </c>
      <c r="AB2989" s="55" t="s">
        <v>109</v>
      </c>
      <c r="AC2989" s="100"/>
    </row>
    <row r="2990" spans="1:29" x14ac:dyDescent="0.3">
      <c r="A2990" s="36">
        <v>3002</v>
      </c>
      <c r="B2990" s="35" t="s">
        <v>4151</v>
      </c>
      <c r="C2990" s="194">
        <v>44727</v>
      </c>
      <c r="D2990" s="100">
        <v>27833772</v>
      </c>
      <c r="E2990" s="172" t="s">
        <v>1</v>
      </c>
      <c r="F2990" s="172">
        <v>210369</v>
      </c>
      <c r="G2990" s="57" t="s">
        <v>89</v>
      </c>
      <c r="H2990" s="100" t="s">
        <v>6904</v>
      </c>
      <c r="I2990" s="100" t="s">
        <v>14784</v>
      </c>
      <c r="J2990" s="100" t="s">
        <v>14784</v>
      </c>
      <c r="K2990" s="36" t="s">
        <v>15147</v>
      </c>
      <c r="L2990" s="55"/>
      <c r="M2990" s="100" t="s">
        <v>93</v>
      </c>
      <c r="N2990" s="152">
        <v>6830946</v>
      </c>
      <c r="O2990" s="100" t="s">
        <v>14785</v>
      </c>
      <c r="P2990" s="100">
        <v>9836341983</v>
      </c>
      <c r="Q2990" s="60" t="s">
        <v>14786</v>
      </c>
      <c r="R2990" s="100" t="s">
        <v>370</v>
      </c>
      <c r="S2990" s="100" t="s">
        <v>370</v>
      </c>
      <c r="T2990" s="225" t="s">
        <v>14787</v>
      </c>
      <c r="U2990" s="100">
        <v>690000</v>
      </c>
      <c r="V2990" s="100">
        <v>1100000</v>
      </c>
      <c r="W2990" s="100" t="s">
        <v>199</v>
      </c>
      <c r="X2990" s="100" t="s">
        <v>100</v>
      </c>
      <c r="Y2990" s="100" t="s">
        <v>100</v>
      </c>
      <c r="Z2990" s="100" t="s">
        <v>100</v>
      </c>
      <c r="AA2990" s="100" t="s">
        <v>1828</v>
      </c>
      <c r="AB2990" s="55" t="s">
        <v>109</v>
      </c>
      <c r="AC2990" s="100"/>
    </row>
    <row r="2991" spans="1:29" x14ac:dyDescent="0.3">
      <c r="A2991" s="36">
        <v>3003</v>
      </c>
      <c r="B2991" s="35" t="s">
        <v>4151</v>
      </c>
      <c r="C2991" s="194">
        <v>44727</v>
      </c>
      <c r="D2991" s="100">
        <v>37816995</v>
      </c>
      <c r="E2991" s="172" t="s">
        <v>1</v>
      </c>
      <c r="F2991" s="172">
        <v>210369</v>
      </c>
      <c r="G2991" s="57" t="s">
        <v>89</v>
      </c>
      <c r="H2991" s="100" t="s">
        <v>254</v>
      </c>
      <c r="I2991" s="100" t="s">
        <v>14788</v>
      </c>
      <c r="J2991" s="100" t="s">
        <v>14788</v>
      </c>
      <c r="K2991" s="36" t="s">
        <v>15147</v>
      </c>
      <c r="L2991" s="55"/>
      <c r="M2991" s="100" t="s">
        <v>93</v>
      </c>
      <c r="N2991" s="152">
        <v>6825199</v>
      </c>
      <c r="O2991" s="100" t="s">
        <v>14789</v>
      </c>
      <c r="P2991" s="100" t="s">
        <v>14790</v>
      </c>
      <c r="Q2991" s="60" t="s">
        <v>14791</v>
      </c>
      <c r="R2991" s="100" t="s">
        <v>1587</v>
      </c>
      <c r="S2991" s="100" t="s">
        <v>1587</v>
      </c>
      <c r="T2991" s="225" t="s">
        <v>10577</v>
      </c>
      <c r="U2991" s="100">
        <v>1240000</v>
      </c>
      <c r="V2991" s="100">
        <v>2400000</v>
      </c>
      <c r="W2991" s="100" t="s">
        <v>14792</v>
      </c>
      <c r="X2991" s="100" t="s">
        <v>100</v>
      </c>
      <c r="Y2991" s="100" t="s">
        <v>100</v>
      </c>
      <c r="Z2991" s="100" t="s">
        <v>118</v>
      </c>
      <c r="AA2991" s="100" t="s">
        <v>2278</v>
      </c>
      <c r="AB2991" s="55" t="s">
        <v>109</v>
      </c>
      <c r="AC2991" s="100"/>
    </row>
    <row r="2992" spans="1:29" x14ac:dyDescent="0.3">
      <c r="A2992" s="36">
        <v>3004</v>
      </c>
      <c r="B2992" s="35" t="s">
        <v>4151</v>
      </c>
      <c r="C2992" s="194">
        <v>44727</v>
      </c>
      <c r="D2992" s="100">
        <v>49782274</v>
      </c>
      <c r="E2992" s="172" t="s">
        <v>1</v>
      </c>
      <c r="F2992" s="172">
        <v>210369</v>
      </c>
      <c r="G2992" s="57" t="s">
        <v>5551</v>
      </c>
      <c r="H2992" s="100" t="s">
        <v>9061</v>
      </c>
      <c r="I2992" s="100" t="s">
        <v>2091</v>
      </c>
      <c r="J2992" s="100" t="s">
        <v>14793</v>
      </c>
      <c r="K2992" s="36" t="s">
        <v>15147</v>
      </c>
      <c r="L2992" s="55"/>
      <c r="M2992" s="100" t="s">
        <v>8278</v>
      </c>
      <c r="N2992" s="152">
        <v>6833428</v>
      </c>
      <c r="O2992" s="100" t="s">
        <v>14794</v>
      </c>
      <c r="P2992" s="100">
        <v>8093021561</v>
      </c>
      <c r="Q2992" s="60" t="s">
        <v>14795</v>
      </c>
      <c r="R2992" s="100" t="s">
        <v>2319</v>
      </c>
      <c r="S2992" s="100" t="s">
        <v>14796</v>
      </c>
      <c r="T2992" s="225" t="s">
        <v>14797</v>
      </c>
      <c r="U2992" s="100">
        <v>730000</v>
      </c>
      <c r="V2992" s="100">
        <v>2500000</v>
      </c>
      <c r="W2992" s="100" t="s">
        <v>14798</v>
      </c>
      <c r="X2992" s="100" t="s">
        <v>100</v>
      </c>
      <c r="Y2992" s="100" t="s">
        <v>100</v>
      </c>
      <c r="Z2992" s="100"/>
      <c r="AA2992" s="100" t="s">
        <v>109</v>
      </c>
      <c r="AB2992" s="55" t="s">
        <v>109</v>
      </c>
      <c r="AC2992" s="100"/>
    </row>
    <row r="2993" spans="1:29" x14ac:dyDescent="0.3">
      <c r="A2993" s="36">
        <v>3005</v>
      </c>
      <c r="B2993" s="35" t="s">
        <v>4151</v>
      </c>
      <c r="C2993" s="194">
        <v>44727</v>
      </c>
      <c r="D2993" s="100">
        <v>49782274</v>
      </c>
      <c r="E2993" s="172" t="s">
        <v>1</v>
      </c>
      <c r="F2993" s="172">
        <v>210369</v>
      </c>
      <c r="G2993" s="57" t="s">
        <v>5551</v>
      </c>
      <c r="H2993" s="100" t="s">
        <v>9061</v>
      </c>
      <c r="I2993" s="100" t="s">
        <v>2091</v>
      </c>
      <c r="J2993" s="100" t="s">
        <v>14793</v>
      </c>
      <c r="K2993" s="36" t="s">
        <v>15147</v>
      </c>
      <c r="L2993" s="55"/>
      <c r="M2993" s="100" t="s">
        <v>8278</v>
      </c>
      <c r="N2993" s="152">
        <v>6833436</v>
      </c>
      <c r="O2993" s="100" t="s">
        <v>14799</v>
      </c>
      <c r="P2993" s="100">
        <v>7673054434</v>
      </c>
      <c r="Q2993" s="60" t="s">
        <v>14800</v>
      </c>
      <c r="R2993" s="100" t="s">
        <v>14801</v>
      </c>
      <c r="S2993" s="100" t="s">
        <v>14802</v>
      </c>
      <c r="T2993" s="225" t="s">
        <v>14803</v>
      </c>
      <c r="U2993" s="100">
        <v>1300000</v>
      </c>
      <c r="V2993" s="100">
        <v>2500000</v>
      </c>
      <c r="W2993" s="100" t="s">
        <v>14804</v>
      </c>
      <c r="X2993" s="100" t="s">
        <v>100</v>
      </c>
      <c r="Y2993" s="100" t="s">
        <v>100</v>
      </c>
      <c r="Z2993" s="100"/>
      <c r="AA2993" s="100" t="s">
        <v>101</v>
      </c>
      <c r="AB2993" s="55" t="s">
        <v>109</v>
      </c>
      <c r="AC2993" s="100"/>
    </row>
    <row r="2994" spans="1:29" x14ac:dyDescent="0.3">
      <c r="A2994" s="36">
        <v>3006</v>
      </c>
      <c r="B2994" s="35" t="s">
        <v>4151</v>
      </c>
      <c r="C2994" s="194">
        <v>44727</v>
      </c>
      <c r="D2994" s="100">
        <v>49782274</v>
      </c>
      <c r="E2994" s="172" t="s">
        <v>1</v>
      </c>
      <c r="F2994" s="172">
        <v>210369</v>
      </c>
      <c r="G2994" s="57" t="s">
        <v>5551</v>
      </c>
      <c r="H2994" s="100" t="s">
        <v>9061</v>
      </c>
      <c r="I2994" s="100" t="s">
        <v>2091</v>
      </c>
      <c r="J2994" s="100" t="s">
        <v>14793</v>
      </c>
      <c r="K2994" s="36" t="s">
        <v>15147</v>
      </c>
      <c r="L2994" s="55"/>
      <c r="M2994" s="100" t="s">
        <v>8278</v>
      </c>
      <c r="N2994" s="152">
        <v>6833440</v>
      </c>
      <c r="O2994" s="100" t="s">
        <v>14805</v>
      </c>
      <c r="P2994" s="100">
        <v>7304224462</v>
      </c>
      <c r="Q2994" s="60" t="s">
        <v>14806</v>
      </c>
      <c r="R2994" s="100" t="s">
        <v>2319</v>
      </c>
      <c r="S2994" s="100" t="s">
        <v>14807</v>
      </c>
      <c r="T2994" s="225" t="s">
        <v>492</v>
      </c>
      <c r="U2994" s="100">
        <v>1250000</v>
      </c>
      <c r="V2994" s="100">
        <v>2100000</v>
      </c>
      <c r="W2994" s="100" t="s">
        <v>14808</v>
      </c>
      <c r="X2994" s="100" t="s">
        <v>100</v>
      </c>
      <c r="Y2994" s="100" t="s">
        <v>100</v>
      </c>
      <c r="Z2994" s="100"/>
      <c r="AA2994" s="100" t="s">
        <v>14809</v>
      </c>
      <c r="AB2994" s="55" t="s">
        <v>109</v>
      </c>
      <c r="AC2994" s="100"/>
    </row>
    <row r="2995" spans="1:29" x14ac:dyDescent="0.3">
      <c r="A2995" s="36">
        <v>3007</v>
      </c>
      <c r="B2995" s="35" t="s">
        <v>4151</v>
      </c>
      <c r="C2995" s="194">
        <v>44727</v>
      </c>
      <c r="D2995" s="100">
        <v>78517058</v>
      </c>
      <c r="E2995" s="172" t="s">
        <v>1</v>
      </c>
      <c r="F2995" s="172">
        <v>210369</v>
      </c>
      <c r="G2995" s="57" t="s">
        <v>14810</v>
      </c>
      <c r="H2995" s="100" t="s">
        <v>8244</v>
      </c>
      <c r="I2995" s="100" t="s">
        <v>103</v>
      </c>
      <c r="J2995" s="100" t="s">
        <v>14811</v>
      </c>
      <c r="K2995" s="35" t="s">
        <v>11</v>
      </c>
      <c r="L2995" s="35" t="s">
        <v>11</v>
      </c>
      <c r="M2995" s="100" t="s">
        <v>13704</v>
      </c>
      <c r="N2995" s="152" t="s">
        <v>14812</v>
      </c>
      <c r="O2995" s="100" t="s">
        <v>14813</v>
      </c>
      <c r="P2995" s="100">
        <v>8105980707</v>
      </c>
      <c r="Q2995" s="60" t="s">
        <v>14814</v>
      </c>
      <c r="R2995" s="100" t="s">
        <v>7260</v>
      </c>
      <c r="S2995" s="100" t="s">
        <v>369</v>
      </c>
      <c r="T2995" s="225" t="s">
        <v>14815</v>
      </c>
      <c r="U2995" s="100">
        <v>1250000</v>
      </c>
      <c r="V2995" s="100">
        <v>2000000</v>
      </c>
      <c r="W2995" s="100" t="s">
        <v>14816</v>
      </c>
      <c r="X2995" s="100" t="s">
        <v>128</v>
      </c>
      <c r="Y2995" s="100" t="s">
        <v>128</v>
      </c>
      <c r="Z2995" s="100" t="s">
        <v>128</v>
      </c>
      <c r="AA2995" s="100" t="s">
        <v>109</v>
      </c>
      <c r="AB2995" s="55" t="s">
        <v>109</v>
      </c>
      <c r="AC2995" s="100"/>
    </row>
    <row r="2996" spans="1:29" x14ac:dyDescent="0.3">
      <c r="A2996" s="36">
        <v>3008</v>
      </c>
      <c r="B2996" s="35" t="s">
        <v>4151</v>
      </c>
      <c r="C2996" s="194">
        <v>44727</v>
      </c>
      <c r="D2996" s="100">
        <v>78517058</v>
      </c>
      <c r="E2996" s="172" t="s">
        <v>1</v>
      </c>
      <c r="F2996" s="172">
        <v>210369</v>
      </c>
      <c r="G2996" s="57" t="s">
        <v>14810</v>
      </c>
      <c r="H2996" s="100" t="s">
        <v>8244</v>
      </c>
      <c r="I2996" s="100" t="s">
        <v>103</v>
      </c>
      <c r="J2996" s="100" t="s">
        <v>14811</v>
      </c>
      <c r="K2996" s="35" t="s">
        <v>11</v>
      </c>
      <c r="L2996" s="35" t="s">
        <v>11</v>
      </c>
      <c r="M2996" s="100" t="s">
        <v>13704</v>
      </c>
      <c r="N2996" s="152" t="s">
        <v>14817</v>
      </c>
      <c r="O2996" s="100" t="s">
        <v>14818</v>
      </c>
      <c r="P2996" s="100">
        <v>9986717068</v>
      </c>
      <c r="Q2996" s="60" t="s">
        <v>14819</v>
      </c>
      <c r="R2996" s="100" t="s">
        <v>8196</v>
      </c>
      <c r="S2996" s="100" t="s">
        <v>232</v>
      </c>
      <c r="T2996" s="225" t="s">
        <v>14820</v>
      </c>
      <c r="U2996" s="100">
        <v>1050000</v>
      </c>
      <c r="V2996" s="100" t="s">
        <v>14821</v>
      </c>
      <c r="W2996" s="100" t="s">
        <v>14822</v>
      </c>
      <c r="X2996" s="100" t="s">
        <v>128</v>
      </c>
      <c r="Y2996" s="100" t="s">
        <v>128</v>
      </c>
      <c r="Z2996" s="100" t="s">
        <v>128</v>
      </c>
      <c r="AA2996" s="100" t="s">
        <v>109</v>
      </c>
      <c r="AB2996" s="55" t="s">
        <v>109</v>
      </c>
      <c r="AC2996" s="100"/>
    </row>
    <row r="2997" spans="1:29" x14ac:dyDescent="0.3">
      <c r="A2997" s="36">
        <v>3009</v>
      </c>
      <c r="B2997" s="35" t="s">
        <v>4151</v>
      </c>
      <c r="C2997" s="194">
        <v>44727</v>
      </c>
      <c r="D2997" s="100">
        <v>49782274</v>
      </c>
      <c r="E2997" s="172" t="s">
        <v>1</v>
      </c>
      <c r="F2997" s="172">
        <v>210369</v>
      </c>
      <c r="G2997" s="57" t="s">
        <v>14810</v>
      </c>
      <c r="H2997" s="100" t="s">
        <v>9061</v>
      </c>
      <c r="I2997" s="100" t="s">
        <v>2091</v>
      </c>
      <c r="J2997" s="100" t="s">
        <v>14793</v>
      </c>
      <c r="K2997" s="36" t="s">
        <v>15147</v>
      </c>
      <c r="L2997" s="55"/>
      <c r="M2997" s="100" t="s">
        <v>8278</v>
      </c>
      <c r="N2997" s="152">
        <v>6834716</v>
      </c>
      <c r="O2997" s="100" t="s">
        <v>14823</v>
      </c>
      <c r="P2997" s="100">
        <v>9620268558</v>
      </c>
      <c r="Q2997" s="60" t="s">
        <v>14824</v>
      </c>
      <c r="R2997" s="100" t="s">
        <v>5077</v>
      </c>
      <c r="S2997" s="100" t="s">
        <v>14825</v>
      </c>
      <c r="T2997" s="225" t="s">
        <v>14826</v>
      </c>
      <c r="U2997" s="100">
        <v>1295000</v>
      </c>
      <c r="V2997" s="100">
        <v>2400000</v>
      </c>
      <c r="W2997" s="100" t="s">
        <v>14827</v>
      </c>
      <c r="X2997" s="100" t="s">
        <v>100</v>
      </c>
      <c r="Y2997" s="100" t="s">
        <v>100</v>
      </c>
      <c r="Z2997" s="100"/>
      <c r="AA2997" s="100" t="s">
        <v>109</v>
      </c>
      <c r="AB2997" s="55" t="s">
        <v>109</v>
      </c>
      <c r="AC2997" s="100"/>
    </row>
    <row r="2998" spans="1:29" x14ac:dyDescent="0.3">
      <c r="A2998" s="36">
        <v>3010</v>
      </c>
      <c r="B2998" s="35" t="s">
        <v>4151</v>
      </c>
      <c r="C2998" s="194">
        <v>44727</v>
      </c>
      <c r="D2998" s="100">
        <v>49782274</v>
      </c>
      <c r="E2998" s="172" t="s">
        <v>1</v>
      </c>
      <c r="F2998" s="172">
        <v>210369</v>
      </c>
      <c r="G2998" s="57" t="s">
        <v>14810</v>
      </c>
      <c r="H2998" s="100" t="s">
        <v>90</v>
      </c>
      <c r="I2998" s="100" t="s">
        <v>6165</v>
      </c>
      <c r="J2998" s="100" t="s">
        <v>12310</v>
      </c>
      <c r="K2998" s="35" t="s">
        <v>38</v>
      </c>
      <c r="L2998" s="55" t="s">
        <v>1079</v>
      </c>
      <c r="M2998" s="100" t="s">
        <v>93</v>
      </c>
      <c r="N2998" s="152">
        <v>6836463</v>
      </c>
      <c r="O2998" s="100" t="s">
        <v>14828</v>
      </c>
      <c r="P2998" s="100">
        <v>9834539887</v>
      </c>
      <c r="Q2998" s="60" t="s">
        <v>14829</v>
      </c>
      <c r="R2998" s="100" t="s">
        <v>176</v>
      </c>
      <c r="S2998" s="100" t="s">
        <v>176</v>
      </c>
      <c r="T2998" s="225" t="s">
        <v>218</v>
      </c>
      <c r="U2998" s="100">
        <v>1150000</v>
      </c>
      <c r="V2998" s="100">
        <v>3000000</v>
      </c>
      <c r="W2998" s="100" t="s">
        <v>14830</v>
      </c>
      <c r="X2998" s="100" t="s">
        <v>100</v>
      </c>
      <c r="Y2998" s="100" t="s">
        <v>100</v>
      </c>
      <c r="Z2998" s="100" t="s">
        <v>100</v>
      </c>
      <c r="AA2998" s="100" t="s">
        <v>401</v>
      </c>
      <c r="AB2998" s="55" t="s">
        <v>109</v>
      </c>
      <c r="AC2998" s="100" t="s">
        <v>14831</v>
      </c>
    </row>
    <row r="2999" spans="1:29" x14ac:dyDescent="0.3">
      <c r="A2999" s="36">
        <v>3011</v>
      </c>
      <c r="B2999" s="35" t="s">
        <v>4151</v>
      </c>
      <c r="C2999" s="194">
        <v>44727</v>
      </c>
      <c r="D2999" s="100">
        <v>78933065</v>
      </c>
      <c r="E2999" s="172" t="s">
        <v>1</v>
      </c>
      <c r="F2999" s="172">
        <v>210369</v>
      </c>
      <c r="G2999" s="57" t="s">
        <v>14810</v>
      </c>
      <c r="H2999" s="100" t="s">
        <v>254</v>
      </c>
      <c r="I2999" s="100" t="s">
        <v>4950</v>
      </c>
      <c r="J2999" s="100" t="s">
        <v>14832</v>
      </c>
      <c r="K2999" s="36" t="s">
        <v>15147</v>
      </c>
      <c r="L2999" s="55"/>
      <c r="M2999" s="100" t="s">
        <v>93</v>
      </c>
      <c r="N2999" s="152">
        <v>6836476</v>
      </c>
      <c r="O2999" s="100" t="s">
        <v>14833</v>
      </c>
      <c r="P2999" s="100">
        <v>8882361793</v>
      </c>
      <c r="Q2999" s="60" t="s">
        <v>14834</v>
      </c>
      <c r="R2999" s="100" t="s">
        <v>1334</v>
      </c>
      <c r="S2999" s="100" t="s">
        <v>1334</v>
      </c>
      <c r="T2999" s="225" t="s">
        <v>14835</v>
      </c>
      <c r="U2999" s="100">
        <v>720000</v>
      </c>
      <c r="V2999" s="100">
        <v>1800000</v>
      </c>
      <c r="W2999" s="100" t="s">
        <v>14484</v>
      </c>
      <c r="X2999" s="100" t="s">
        <v>100</v>
      </c>
      <c r="Y2999" s="100" t="s">
        <v>100</v>
      </c>
      <c r="Z2999" s="100" t="s">
        <v>118</v>
      </c>
      <c r="AA2999" s="100" t="s">
        <v>476</v>
      </c>
      <c r="AB2999" s="55" t="s">
        <v>109</v>
      </c>
      <c r="AC2999" s="100"/>
    </row>
    <row r="3000" spans="1:29" x14ac:dyDescent="0.3">
      <c r="A3000" s="36">
        <v>3012</v>
      </c>
      <c r="B3000" s="35" t="s">
        <v>4151</v>
      </c>
      <c r="C3000" s="194">
        <v>44727</v>
      </c>
      <c r="D3000" s="100">
        <v>78933065</v>
      </c>
      <c r="E3000" s="172" t="s">
        <v>1</v>
      </c>
      <c r="F3000" s="172">
        <v>210369</v>
      </c>
      <c r="G3000" s="57" t="s">
        <v>14810</v>
      </c>
      <c r="H3000" s="100" t="s">
        <v>254</v>
      </c>
      <c r="I3000" s="100" t="s">
        <v>4950</v>
      </c>
      <c r="J3000" s="100" t="s">
        <v>14832</v>
      </c>
      <c r="K3000" s="36" t="s">
        <v>15147</v>
      </c>
      <c r="L3000" s="55"/>
      <c r="M3000" s="100" t="s">
        <v>93</v>
      </c>
      <c r="N3000" s="152">
        <v>6836499</v>
      </c>
      <c r="O3000" s="100" t="s">
        <v>14836</v>
      </c>
      <c r="P3000" s="100">
        <v>9030633466</v>
      </c>
      <c r="Q3000" s="60" t="s">
        <v>14837</v>
      </c>
      <c r="R3000" s="100" t="s">
        <v>1139</v>
      </c>
      <c r="S3000" s="100" t="s">
        <v>1139</v>
      </c>
      <c r="T3000" s="225" t="s">
        <v>14838</v>
      </c>
      <c r="U3000" s="100">
        <v>850000</v>
      </c>
      <c r="V3000" s="100">
        <v>1600000</v>
      </c>
      <c r="W3000" s="100" t="s">
        <v>14839</v>
      </c>
      <c r="X3000" s="100" t="s">
        <v>100</v>
      </c>
      <c r="Y3000" s="100" t="s">
        <v>100</v>
      </c>
      <c r="Z3000" s="100" t="s">
        <v>118</v>
      </c>
      <c r="AA3000" s="100" t="s">
        <v>267</v>
      </c>
      <c r="AB3000" s="55" t="s">
        <v>109</v>
      </c>
      <c r="AC3000" s="100"/>
    </row>
    <row r="3001" spans="1:29" x14ac:dyDescent="0.3">
      <c r="A3001" s="36">
        <v>3013</v>
      </c>
      <c r="B3001" s="35" t="s">
        <v>4151</v>
      </c>
      <c r="C3001" s="194">
        <v>44727</v>
      </c>
      <c r="D3001" s="100">
        <v>78933065</v>
      </c>
      <c r="E3001" s="172" t="s">
        <v>1</v>
      </c>
      <c r="F3001" s="172">
        <v>210369</v>
      </c>
      <c r="G3001" s="57" t="s">
        <v>14810</v>
      </c>
      <c r="H3001" s="100" t="s">
        <v>254</v>
      </c>
      <c r="I3001" s="100" t="s">
        <v>4950</v>
      </c>
      <c r="J3001" s="100" t="s">
        <v>14832</v>
      </c>
      <c r="K3001" s="36" t="s">
        <v>15147</v>
      </c>
      <c r="L3001" s="55"/>
      <c r="M3001" s="100" t="s">
        <v>93</v>
      </c>
      <c r="N3001" s="152">
        <v>6836482</v>
      </c>
      <c r="O3001" s="100" t="s">
        <v>14833</v>
      </c>
      <c r="P3001" s="100" t="s">
        <v>14840</v>
      </c>
      <c r="Q3001" s="60" t="s">
        <v>14834</v>
      </c>
      <c r="R3001" s="100" t="s">
        <v>1334</v>
      </c>
      <c r="S3001" s="100" t="s">
        <v>1334</v>
      </c>
      <c r="T3001" s="225" t="s">
        <v>14841</v>
      </c>
      <c r="U3001" s="100">
        <v>720000</v>
      </c>
      <c r="V3001" s="100">
        <v>1800000</v>
      </c>
      <c r="W3001" s="100" t="s">
        <v>481</v>
      </c>
      <c r="X3001" s="100" t="s">
        <v>100</v>
      </c>
      <c r="Y3001" s="100" t="s">
        <v>100</v>
      </c>
      <c r="Z3001" s="100" t="s">
        <v>118</v>
      </c>
      <c r="AA3001" s="100" t="s">
        <v>476</v>
      </c>
      <c r="AB3001" s="55" t="s">
        <v>109</v>
      </c>
      <c r="AC3001" s="100"/>
    </row>
    <row r="3002" spans="1:29" x14ac:dyDescent="0.3">
      <c r="A3002" s="36">
        <v>3014</v>
      </c>
      <c r="B3002" s="35" t="s">
        <v>4151</v>
      </c>
      <c r="C3002" s="194">
        <v>44727</v>
      </c>
      <c r="D3002" s="100">
        <v>78933065</v>
      </c>
      <c r="E3002" s="172" t="s">
        <v>1</v>
      </c>
      <c r="F3002" s="172">
        <v>210369</v>
      </c>
      <c r="G3002" s="57" t="s">
        <v>14810</v>
      </c>
      <c r="H3002" s="100" t="s">
        <v>254</v>
      </c>
      <c r="I3002" s="100" t="s">
        <v>4950</v>
      </c>
      <c r="J3002" s="100" t="s">
        <v>14832</v>
      </c>
      <c r="K3002" s="36" t="s">
        <v>15147</v>
      </c>
      <c r="L3002" s="55"/>
      <c r="M3002" s="100" t="s">
        <v>93</v>
      </c>
      <c r="N3002" s="152">
        <v>6836370</v>
      </c>
      <c r="O3002" s="100" t="s">
        <v>14842</v>
      </c>
      <c r="P3002" s="100">
        <v>9893477227</v>
      </c>
      <c r="Q3002" s="60" t="s">
        <v>14843</v>
      </c>
      <c r="R3002" s="100" t="s">
        <v>1166</v>
      </c>
      <c r="S3002" s="100" t="s">
        <v>1166</v>
      </c>
      <c r="T3002" s="225" t="s">
        <v>14844</v>
      </c>
      <c r="U3002" s="100">
        <v>790000</v>
      </c>
      <c r="V3002" s="100">
        <v>1400000</v>
      </c>
      <c r="W3002" s="100" t="s">
        <v>14484</v>
      </c>
      <c r="X3002" s="100" t="s">
        <v>100</v>
      </c>
      <c r="Y3002" s="100" t="s">
        <v>100</v>
      </c>
      <c r="Z3002" s="100" t="s">
        <v>118</v>
      </c>
      <c r="AA3002" s="100" t="s">
        <v>401</v>
      </c>
      <c r="AB3002" s="55" t="s">
        <v>109</v>
      </c>
      <c r="AC3002" s="100"/>
    </row>
    <row r="3003" spans="1:29" x14ac:dyDescent="0.3">
      <c r="A3003" s="36">
        <v>3015</v>
      </c>
      <c r="B3003" s="35" t="s">
        <v>4151</v>
      </c>
      <c r="C3003" s="194">
        <v>44727</v>
      </c>
      <c r="D3003" s="100">
        <v>78933065</v>
      </c>
      <c r="E3003" s="172" t="s">
        <v>1</v>
      </c>
      <c r="F3003" s="172">
        <v>210369</v>
      </c>
      <c r="G3003" s="57" t="s">
        <v>14810</v>
      </c>
      <c r="H3003" s="100" t="s">
        <v>254</v>
      </c>
      <c r="I3003" s="100" t="s">
        <v>4950</v>
      </c>
      <c r="J3003" s="100" t="s">
        <v>14832</v>
      </c>
      <c r="K3003" s="36" t="s">
        <v>15147</v>
      </c>
      <c r="L3003" s="55"/>
      <c r="M3003" s="100" t="s">
        <v>93</v>
      </c>
      <c r="N3003" s="152">
        <v>6835373</v>
      </c>
      <c r="O3003" s="100" t="s">
        <v>13738</v>
      </c>
      <c r="P3003" s="100" t="s">
        <v>13739</v>
      </c>
      <c r="Q3003" s="60" t="s">
        <v>13740</v>
      </c>
      <c r="R3003" s="100" t="s">
        <v>8418</v>
      </c>
      <c r="S3003" s="100" t="s">
        <v>1166</v>
      </c>
      <c r="T3003" s="225" t="s">
        <v>13741</v>
      </c>
      <c r="U3003" s="100">
        <v>1100000</v>
      </c>
      <c r="V3003" s="100">
        <v>1800000</v>
      </c>
      <c r="W3003" s="100" t="s">
        <v>12789</v>
      </c>
      <c r="X3003" s="100" t="s">
        <v>100</v>
      </c>
      <c r="Y3003" s="100" t="s">
        <v>100</v>
      </c>
      <c r="Z3003" s="100" t="s">
        <v>118</v>
      </c>
      <c r="AA3003" s="100" t="s">
        <v>109</v>
      </c>
      <c r="AB3003" s="55" t="s">
        <v>109</v>
      </c>
      <c r="AC3003" s="100"/>
    </row>
    <row r="3004" spans="1:29" x14ac:dyDescent="0.3">
      <c r="A3004" s="36">
        <v>3016</v>
      </c>
      <c r="B3004" s="35" t="s">
        <v>4151</v>
      </c>
      <c r="C3004" s="194">
        <v>44727</v>
      </c>
      <c r="D3004" s="100">
        <v>37816995</v>
      </c>
      <c r="E3004" s="172" t="s">
        <v>1</v>
      </c>
      <c r="F3004" s="172">
        <v>210369</v>
      </c>
      <c r="G3004" s="57" t="s">
        <v>14810</v>
      </c>
      <c r="H3004" s="100" t="s">
        <v>90</v>
      </c>
      <c r="I3004" s="100" t="s">
        <v>1277</v>
      </c>
      <c r="J3004" s="100" t="s">
        <v>1277</v>
      </c>
      <c r="K3004" s="35" t="s">
        <v>38</v>
      </c>
      <c r="L3004" s="55" t="s">
        <v>1079</v>
      </c>
      <c r="M3004" s="100" t="s">
        <v>93</v>
      </c>
      <c r="N3004" s="152">
        <v>6809689</v>
      </c>
      <c r="O3004" s="100" t="s">
        <v>14845</v>
      </c>
      <c r="P3004" s="100">
        <v>9538057000</v>
      </c>
      <c r="Q3004" s="60" t="s">
        <v>14846</v>
      </c>
      <c r="R3004" s="100" t="s">
        <v>2075</v>
      </c>
      <c r="S3004" s="100" t="s">
        <v>2075</v>
      </c>
      <c r="T3004" s="225" t="s">
        <v>198</v>
      </c>
      <c r="U3004" s="100">
        <v>1600000</v>
      </c>
      <c r="V3004" s="100">
        <v>2800000</v>
      </c>
      <c r="W3004" s="100" t="s">
        <v>14847</v>
      </c>
      <c r="X3004" s="100" t="s">
        <v>100</v>
      </c>
      <c r="Y3004" s="100" t="s">
        <v>100</v>
      </c>
      <c r="Z3004" s="100" t="s">
        <v>100</v>
      </c>
      <c r="AA3004" s="100" t="s">
        <v>109</v>
      </c>
      <c r="AB3004" s="55" t="s">
        <v>109</v>
      </c>
      <c r="AC3004" s="100">
        <v>31874</v>
      </c>
    </row>
    <row r="3005" spans="1:29" x14ac:dyDescent="0.3">
      <c r="A3005" s="36">
        <v>3017</v>
      </c>
      <c r="B3005" s="35" t="s">
        <v>4151</v>
      </c>
      <c r="C3005" s="236">
        <v>44719</v>
      </c>
      <c r="D3005" s="237">
        <v>30483114</v>
      </c>
      <c r="E3005" s="237" t="s">
        <v>14091</v>
      </c>
      <c r="F3005" s="237">
        <v>226609</v>
      </c>
      <c r="G3005" s="237" t="s">
        <v>89</v>
      </c>
      <c r="H3005" s="237" t="s">
        <v>7438</v>
      </c>
      <c r="I3005" s="237" t="s">
        <v>120</v>
      </c>
      <c r="J3005" s="237" t="s">
        <v>11616</v>
      </c>
      <c r="K3005" s="237" t="s">
        <v>38</v>
      </c>
      <c r="L3005" s="237" t="s">
        <v>6636</v>
      </c>
      <c r="M3005" s="237" t="s">
        <v>7715</v>
      </c>
      <c r="N3005" s="237">
        <v>6775947</v>
      </c>
      <c r="O3005" s="238" t="s">
        <v>14848</v>
      </c>
      <c r="P3005" s="239"/>
      <c r="Q3005" s="142" t="s">
        <v>14849</v>
      </c>
      <c r="R3005" s="237" t="s">
        <v>14094</v>
      </c>
      <c r="S3005" s="237" t="s">
        <v>14094</v>
      </c>
      <c r="T3005" s="240" t="s">
        <v>2706</v>
      </c>
      <c r="U3005" s="237" t="s">
        <v>5479</v>
      </c>
      <c r="V3005" s="237" t="s">
        <v>14850</v>
      </c>
      <c r="W3005" s="240" t="s">
        <v>14851</v>
      </c>
      <c r="X3005" s="237" t="s">
        <v>128</v>
      </c>
      <c r="Y3005" s="237" t="s">
        <v>128</v>
      </c>
      <c r="Z3005" s="237" t="s">
        <v>128</v>
      </c>
      <c r="AA3005" s="237" t="s">
        <v>101</v>
      </c>
      <c r="AB3005" s="237" t="s">
        <v>101</v>
      </c>
      <c r="AC3005" s="59"/>
    </row>
    <row r="3006" spans="1:29" x14ac:dyDescent="0.3">
      <c r="A3006" s="36">
        <v>3018</v>
      </c>
      <c r="B3006" s="35" t="s">
        <v>4151</v>
      </c>
      <c r="C3006" s="194">
        <v>44728</v>
      </c>
      <c r="D3006" s="100">
        <v>78517058</v>
      </c>
      <c r="E3006" s="172" t="s">
        <v>1576</v>
      </c>
      <c r="F3006" s="172">
        <v>210369</v>
      </c>
      <c r="G3006" s="57" t="s">
        <v>735</v>
      </c>
      <c r="H3006" s="100" t="s">
        <v>736</v>
      </c>
      <c r="I3006" s="100" t="s">
        <v>7711</v>
      </c>
      <c r="J3006" s="100" t="s">
        <v>7711</v>
      </c>
      <c r="K3006" s="35" t="s">
        <v>11</v>
      </c>
      <c r="L3006" s="35" t="s">
        <v>11</v>
      </c>
      <c r="M3006" s="100" t="s">
        <v>93</v>
      </c>
      <c r="N3006" s="152"/>
      <c r="O3006" s="100" t="s">
        <v>9346</v>
      </c>
      <c r="P3006" s="100">
        <v>8818899218</v>
      </c>
      <c r="Q3006" s="60" t="s">
        <v>9347</v>
      </c>
      <c r="R3006" s="100" t="s">
        <v>776</v>
      </c>
      <c r="S3006" s="100" t="s">
        <v>407</v>
      </c>
      <c r="T3006" s="225" t="s">
        <v>14915</v>
      </c>
      <c r="U3006" s="100">
        <v>685000</v>
      </c>
      <c r="V3006" s="100">
        <v>900000</v>
      </c>
      <c r="W3006" s="100" t="s">
        <v>481</v>
      </c>
      <c r="X3006" s="100" t="s">
        <v>100</v>
      </c>
      <c r="Y3006" s="100" t="s">
        <v>100</v>
      </c>
      <c r="Z3006" s="100" t="s">
        <v>100</v>
      </c>
      <c r="AA3006" s="100" t="s">
        <v>401</v>
      </c>
      <c r="AB3006" s="55" t="s">
        <v>109</v>
      </c>
      <c r="AC3006" s="100"/>
    </row>
    <row r="3007" spans="1:29" x14ac:dyDescent="0.3">
      <c r="A3007" s="36">
        <v>3019</v>
      </c>
      <c r="B3007" s="35" t="s">
        <v>4151</v>
      </c>
      <c r="C3007" s="194">
        <v>44728</v>
      </c>
      <c r="D3007" s="100" t="s">
        <v>14916</v>
      </c>
      <c r="E3007" s="172" t="s">
        <v>1576</v>
      </c>
      <c r="F3007" s="172">
        <v>210369</v>
      </c>
      <c r="G3007" s="57" t="s">
        <v>89</v>
      </c>
      <c r="H3007" s="100" t="s">
        <v>14917</v>
      </c>
      <c r="I3007" s="100" t="s">
        <v>14918</v>
      </c>
      <c r="J3007" s="100" t="s">
        <v>14918</v>
      </c>
      <c r="K3007" s="35" t="s">
        <v>38</v>
      </c>
      <c r="L3007" s="55"/>
      <c r="M3007" s="100" t="s">
        <v>8278</v>
      </c>
      <c r="N3007" s="152">
        <v>6835228</v>
      </c>
      <c r="O3007" s="100" t="s">
        <v>14919</v>
      </c>
      <c r="P3007" s="100">
        <v>8096049008</v>
      </c>
      <c r="Q3007" s="60" t="s">
        <v>14920</v>
      </c>
      <c r="R3007" s="100" t="s">
        <v>14921</v>
      </c>
      <c r="S3007" s="100" t="s">
        <v>3125</v>
      </c>
      <c r="T3007" s="225" t="s">
        <v>14922</v>
      </c>
      <c r="U3007" s="100">
        <v>300000</v>
      </c>
      <c r="V3007" s="100">
        <v>400000</v>
      </c>
      <c r="W3007" s="100" t="s">
        <v>5891</v>
      </c>
      <c r="X3007" s="100"/>
      <c r="Y3007" s="100"/>
      <c r="Z3007" s="100"/>
      <c r="AA3007" s="100" t="s">
        <v>101</v>
      </c>
      <c r="AB3007" s="55" t="s">
        <v>109</v>
      </c>
      <c r="AC3007" s="100"/>
    </row>
    <row r="3008" spans="1:29" x14ac:dyDescent="0.3">
      <c r="A3008" s="36">
        <v>3020</v>
      </c>
      <c r="B3008" s="35" t="s">
        <v>4151</v>
      </c>
      <c r="C3008" s="194">
        <v>44728</v>
      </c>
      <c r="D3008" s="100" t="s">
        <v>14923</v>
      </c>
      <c r="E3008" s="172" t="s">
        <v>1576</v>
      </c>
      <c r="F3008" s="172">
        <v>210369</v>
      </c>
      <c r="G3008" s="57" t="s">
        <v>89</v>
      </c>
      <c r="H3008" s="100" t="s">
        <v>14917</v>
      </c>
      <c r="I3008" s="100" t="s">
        <v>103</v>
      </c>
      <c r="J3008" s="100" t="s">
        <v>103</v>
      </c>
      <c r="K3008" s="35" t="s">
        <v>13</v>
      </c>
      <c r="L3008" s="55" t="s">
        <v>236</v>
      </c>
      <c r="M3008" s="100" t="s">
        <v>8278</v>
      </c>
      <c r="N3008" s="152" t="s">
        <v>14924</v>
      </c>
      <c r="O3008" s="100" t="s">
        <v>14925</v>
      </c>
      <c r="P3008" s="100">
        <v>9110444479</v>
      </c>
      <c r="Q3008" s="60" t="s">
        <v>14926</v>
      </c>
      <c r="R3008" s="100" t="s">
        <v>14927</v>
      </c>
      <c r="S3008" s="100" t="s">
        <v>14927</v>
      </c>
      <c r="T3008" s="225" t="s">
        <v>14928</v>
      </c>
      <c r="U3008" s="100">
        <v>900000</v>
      </c>
      <c r="V3008" s="100">
        <v>1500000</v>
      </c>
      <c r="W3008" s="100" t="s">
        <v>14929</v>
      </c>
      <c r="X3008" s="100"/>
      <c r="Y3008" s="100"/>
      <c r="Z3008" s="100"/>
      <c r="AA3008" s="100" t="s">
        <v>109</v>
      </c>
      <c r="AB3008" s="55" t="s">
        <v>14930</v>
      </c>
      <c r="AC3008" s="100"/>
    </row>
    <row r="3009" spans="1:29" x14ac:dyDescent="0.3">
      <c r="A3009" s="36">
        <v>3021</v>
      </c>
      <c r="B3009" s="35" t="s">
        <v>4151</v>
      </c>
      <c r="C3009" s="194">
        <v>44728</v>
      </c>
      <c r="D3009" s="100">
        <v>78517058</v>
      </c>
      <c r="E3009" s="172" t="s">
        <v>1576</v>
      </c>
      <c r="F3009" s="172">
        <v>210369</v>
      </c>
      <c r="G3009" s="57" t="s">
        <v>89</v>
      </c>
      <c r="H3009" s="100" t="s">
        <v>254</v>
      </c>
      <c r="I3009" s="100" t="s">
        <v>103</v>
      </c>
      <c r="J3009" s="100" t="s">
        <v>14931</v>
      </c>
      <c r="K3009" s="35" t="s">
        <v>18</v>
      </c>
      <c r="L3009" s="55" t="s">
        <v>1577</v>
      </c>
      <c r="M3009" s="100" t="s">
        <v>93</v>
      </c>
      <c r="N3009" s="152">
        <v>6855019</v>
      </c>
      <c r="O3009" s="100" t="s">
        <v>14932</v>
      </c>
      <c r="P3009" s="100">
        <v>9663058822</v>
      </c>
      <c r="Q3009" s="60" t="s">
        <v>14933</v>
      </c>
      <c r="R3009" s="100" t="s">
        <v>742</v>
      </c>
      <c r="S3009" s="100" t="s">
        <v>754</v>
      </c>
      <c r="T3009" s="225" t="s">
        <v>7206</v>
      </c>
      <c r="U3009" s="100">
        <v>1690000</v>
      </c>
      <c r="V3009" s="100">
        <v>2600000</v>
      </c>
      <c r="W3009" s="100" t="s">
        <v>14934</v>
      </c>
      <c r="X3009" s="100" t="s">
        <v>100</v>
      </c>
      <c r="Y3009" s="100" t="s">
        <v>100</v>
      </c>
      <c r="Z3009" s="100" t="s">
        <v>118</v>
      </c>
      <c r="AA3009" s="100" t="s">
        <v>2205</v>
      </c>
      <c r="AB3009" s="55" t="s">
        <v>109</v>
      </c>
      <c r="AC3009" s="100" t="s">
        <v>14935</v>
      </c>
    </row>
    <row r="3010" spans="1:29" x14ac:dyDescent="0.3">
      <c r="A3010" s="36">
        <v>3022</v>
      </c>
      <c r="B3010" s="35" t="s">
        <v>4151</v>
      </c>
      <c r="C3010" s="194">
        <v>44728</v>
      </c>
      <c r="D3010" s="100">
        <v>78517058</v>
      </c>
      <c r="E3010" s="172" t="s">
        <v>1576</v>
      </c>
      <c r="F3010" s="172">
        <v>210369</v>
      </c>
      <c r="G3010" s="57" t="s">
        <v>89</v>
      </c>
      <c r="H3010" s="100" t="s">
        <v>254</v>
      </c>
      <c r="I3010" s="100" t="s">
        <v>103</v>
      </c>
      <c r="J3010" s="100" t="s">
        <v>14931</v>
      </c>
      <c r="K3010" s="35" t="s">
        <v>18</v>
      </c>
      <c r="L3010" s="55" t="s">
        <v>1577</v>
      </c>
      <c r="M3010" s="100" t="s">
        <v>93</v>
      </c>
      <c r="N3010" s="152">
        <v>6854868</v>
      </c>
      <c r="O3010" s="100" t="s">
        <v>14936</v>
      </c>
      <c r="P3010" s="100" t="s">
        <v>14937</v>
      </c>
      <c r="Q3010" s="60" t="s">
        <v>14938</v>
      </c>
      <c r="R3010" s="100" t="s">
        <v>2216</v>
      </c>
      <c r="S3010" s="100" t="s">
        <v>1139</v>
      </c>
      <c r="T3010" s="225" t="s">
        <v>955</v>
      </c>
      <c r="U3010" s="100">
        <v>1550000</v>
      </c>
      <c r="V3010" s="100">
        <v>2500000</v>
      </c>
      <c r="W3010" s="100" t="s">
        <v>14939</v>
      </c>
      <c r="X3010" s="100" t="s">
        <v>100</v>
      </c>
      <c r="Y3010" s="100" t="s">
        <v>100</v>
      </c>
      <c r="Z3010" s="100" t="s">
        <v>118</v>
      </c>
      <c r="AA3010" s="100" t="s">
        <v>109</v>
      </c>
      <c r="AB3010" s="55" t="s">
        <v>109</v>
      </c>
      <c r="AC3010" s="100" t="s">
        <v>14940</v>
      </c>
    </row>
    <row r="3011" spans="1:29" x14ac:dyDescent="0.3">
      <c r="A3011" s="36">
        <v>3023</v>
      </c>
      <c r="B3011" s="35" t="s">
        <v>4151</v>
      </c>
      <c r="C3011" s="194">
        <v>44728</v>
      </c>
      <c r="D3011" s="100">
        <v>78517058</v>
      </c>
      <c r="E3011" s="172" t="s">
        <v>1576</v>
      </c>
      <c r="F3011" s="172">
        <v>210369</v>
      </c>
      <c r="G3011" s="57" t="s">
        <v>89</v>
      </c>
      <c r="H3011" s="100" t="s">
        <v>254</v>
      </c>
      <c r="I3011" s="100" t="s">
        <v>103</v>
      </c>
      <c r="J3011" s="100" t="s">
        <v>14931</v>
      </c>
      <c r="K3011" s="35" t="s">
        <v>13</v>
      </c>
      <c r="L3011" s="55" t="s">
        <v>236</v>
      </c>
      <c r="M3011" s="100" t="s">
        <v>93</v>
      </c>
      <c r="N3011" s="152">
        <v>6854772</v>
      </c>
      <c r="O3011" s="100" t="s">
        <v>14941</v>
      </c>
      <c r="P3011" s="100">
        <v>9791028473</v>
      </c>
      <c r="Q3011" s="60" t="s">
        <v>14942</v>
      </c>
      <c r="R3011" s="100" t="s">
        <v>3220</v>
      </c>
      <c r="S3011" s="100" t="s">
        <v>2926</v>
      </c>
      <c r="T3011" s="225" t="s">
        <v>14534</v>
      </c>
      <c r="U3011" s="100">
        <v>1600000</v>
      </c>
      <c r="V3011" s="100">
        <v>2000000</v>
      </c>
      <c r="W3011" s="100" t="s">
        <v>14943</v>
      </c>
      <c r="X3011" s="100" t="s">
        <v>100</v>
      </c>
      <c r="Y3011" s="100" t="s">
        <v>100</v>
      </c>
      <c r="Z3011" s="100" t="s">
        <v>118</v>
      </c>
      <c r="AA3011" s="100" t="s">
        <v>109</v>
      </c>
      <c r="AB3011" s="55" t="s">
        <v>109</v>
      </c>
      <c r="AC3011" s="100"/>
    </row>
    <row r="3012" spans="1:29" x14ac:dyDescent="0.3">
      <c r="A3012" s="36">
        <v>3024</v>
      </c>
      <c r="B3012" s="35" t="s">
        <v>4151</v>
      </c>
      <c r="C3012" s="194">
        <v>44728</v>
      </c>
      <c r="D3012" s="100">
        <v>78517058</v>
      </c>
      <c r="E3012" s="172" t="s">
        <v>1576</v>
      </c>
      <c r="F3012" s="172">
        <v>210369</v>
      </c>
      <c r="G3012" s="57" t="s">
        <v>89</v>
      </c>
      <c r="H3012" s="100" t="s">
        <v>90</v>
      </c>
      <c r="I3012" s="100" t="s">
        <v>103</v>
      </c>
      <c r="J3012" s="100" t="s">
        <v>14944</v>
      </c>
      <c r="K3012" s="35" t="s">
        <v>24</v>
      </c>
      <c r="L3012" s="55" t="s">
        <v>10437</v>
      </c>
      <c r="M3012" s="100" t="s">
        <v>93</v>
      </c>
      <c r="N3012" s="152">
        <v>6858511</v>
      </c>
      <c r="O3012" s="100" t="s">
        <v>3978</v>
      </c>
      <c r="P3012" s="100">
        <v>6363127797</v>
      </c>
      <c r="Q3012" s="60" t="s">
        <v>3979</v>
      </c>
      <c r="R3012" s="100" t="s">
        <v>176</v>
      </c>
      <c r="S3012" s="100" t="s">
        <v>506</v>
      </c>
      <c r="T3012" s="225" t="s">
        <v>3980</v>
      </c>
      <c r="U3012" s="100">
        <v>600000</v>
      </c>
      <c r="V3012" s="100">
        <v>1200000</v>
      </c>
      <c r="W3012" s="100" t="s">
        <v>14945</v>
      </c>
      <c r="X3012" s="100" t="s">
        <v>100</v>
      </c>
      <c r="Y3012" s="100" t="s">
        <v>100</v>
      </c>
      <c r="Z3012" s="100" t="s">
        <v>100</v>
      </c>
      <c r="AA3012" s="100" t="s">
        <v>109</v>
      </c>
      <c r="AB3012" s="55" t="s">
        <v>109</v>
      </c>
      <c r="AC3012" s="100" t="s">
        <v>4912</v>
      </c>
    </row>
    <row r="3013" spans="1:29" x14ac:dyDescent="0.3">
      <c r="A3013" s="36">
        <v>3025</v>
      </c>
      <c r="B3013" s="35" t="s">
        <v>4151</v>
      </c>
      <c r="C3013" s="241">
        <v>44728</v>
      </c>
      <c r="D3013" s="242">
        <v>78517058</v>
      </c>
      <c r="E3013" s="243" t="s">
        <v>1576</v>
      </c>
      <c r="F3013" s="243">
        <v>210369</v>
      </c>
      <c r="G3013" s="244" t="s">
        <v>89</v>
      </c>
      <c r="H3013" s="242" t="s">
        <v>90</v>
      </c>
      <c r="I3013" s="242" t="s">
        <v>103</v>
      </c>
      <c r="J3013" s="242" t="s">
        <v>14944</v>
      </c>
      <c r="K3013" s="35" t="s">
        <v>24</v>
      </c>
      <c r="L3013" s="55" t="s">
        <v>10437</v>
      </c>
      <c r="M3013" s="242" t="s">
        <v>93</v>
      </c>
      <c r="N3013" s="247">
        <v>6858426</v>
      </c>
      <c r="O3013" s="242" t="s">
        <v>14946</v>
      </c>
      <c r="P3013" s="242">
        <v>8095374909</v>
      </c>
      <c r="Q3013" s="248" t="s">
        <v>14947</v>
      </c>
      <c r="R3013" s="242" t="s">
        <v>4198</v>
      </c>
      <c r="S3013" s="242" t="s">
        <v>506</v>
      </c>
      <c r="T3013" s="249" t="s">
        <v>492</v>
      </c>
      <c r="U3013" s="242" t="s">
        <v>14948</v>
      </c>
      <c r="V3013" s="242">
        <v>1600000</v>
      </c>
      <c r="W3013" s="242" t="s">
        <v>14949</v>
      </c>
      <c r="X3013" s="242" t="s">
        <v>100</v>
      </c>
      <c r="Y3013" s="242" t="s">
        <v>100</v>
      </c>
      <c r="Z3013" s="242" t="s">
        <v>100</v>
      </c>
      <c r="AA3013" s="242" t="s">
        <v>109</v>
      </c>
      <c r="AB3013" s="246" t="s">
        <v>109</v>
      </c>
      <c r="AC3013" s="242" t="s">
        <v>10473</v>
      </c>
    </row>
    <row r="3014" spans="1:29" ht="16.8" x14ac:dyDescent="0.3">
      <c r="A3014" s="36">
        <v>3026</v>
      </c>
      <c r="B3014" s="35" t="s">
        <v>4151</v>
      </c>
      <c r="C3014" s="194">
        <v>44728</v>
      </c>
      <c r="D3014" s="250">
        <v>45029158</v>
      </c>
      <c r="E3014" s="55" t="s">
        <v>6</v>
      </c>
      <c r="F3014" s="55">
        <v>221395</v>
      </c>
      <c r="G3014" s="251" t="s">
        <v>89</v>
      </c>
      <c r="H3014" s="251" t="s">
        <v>5925</v>
      </c>
      <c r="I3014" s="250" t="s">
        <v>14707</v>
      </c>
      <c r="J3014" s="250" t="s">
        <v>14950</v>
      </c>
      <c r="K3014" s="58" t="s">
        <v>38</v>
      </c>
      <c r="L3014" s="251"/>
      <c r="M3014" s="54" t="s">
        <v>93</v>
      </c>
      <c r="N3014" s="252">
        <v>6833358</v>
      </c>
      <c r="O3014" s="253" t="s">
        <v>14951</v>
      </c>
      <c r="P3014" s="250">
        <v>9650188669</v>
      </c>
      <c r="Q3014" s="254" t="s">
        <v>14952</v>
      </c>
      <c r="R3014" s="250" t="s">
        <v>8893</v>
      </c>
      <c r="S3014" s="250" t="s">
        <v>1214</v>
      </c>
      <c r="T3014" s="255" t="s">
        <v>2412</v>
      </c>
      <c r="U3014" s="256">
        <v>978000</v>
      </c>
      <c r="V3014" s="256">
        <v>1600000</v>
      </c>
      <c r="W3014" s="250" t="s">
        <v>347</v>
      </c>
      <c r="X3014" s="250" t="s">
        <v>235</v>
      </c>
      <c r="Y3014" s="250" t="s">
        <v>100</v>
      </c>
      <c r="Z3014" s="250" t="s">
        <v>100</v>
      </c>
      <c r="AA3014" s="250" t="s">
        <v>767</v>
      </c>
      <c r="AB3014" s="250" t="s">
        <v>109</v>
      </c>
      <c r="AC3014" s="250" t="s">
        <v>14953</v>
      </c>
    </row>
    <row r="3015" spans="1:29" ht="16.8" x14ac:dyDescent="0.3">
      <c r="A3015" s="36">
        <v>3027</v>
      </c>
      <c r="B3015" s="35" t="s">
        <v>4151</v>
      </c>
      <c r="C3015" s="241">
        <v>44728</v>
      </c>
      <c r="D3015" s="257">
        <v>45029158</v>
      </c>
      <c r="E3015" s="246" t="s">
        <v>6</v>
      </c>
      <c r="F3015" s="246">
        <v>221395</v>
      </c>
      <c r="G3015" s="258" t="s">
        <v>89</v>
      </c>
      <c r="H3015" s="258" t="s">
        <v>5925</v>
      </c>
      <c r="I3015" s="257" t="s">
        <v>14707</v>
      </c>
      <c r="J3015" s="257" t="s">
        <v>14950</v>
      </c>
      <c r="K3015" s="259" t="s">
        <v>38</v>
      </c>
      <c r="L3015" s="258"/>
      <c r="M3015" s="260" t="s">
        <v>93</v>
      </c>
      <c r="N3015" s="261">
        <v>6833366</v>
      </c>
      <c r="O3015" s="262" t="s">
        <v>14954</v>
      </c>
      <c r="P3015" s="257">
        <v>9063030466</v>
      </c>
      <c r="Q3015" s="263" t="s">
        <v>14714</v>
      </c>
      <c r="R3015" s="257" t="s">
        <v>1462</v>
      </c>
      <c r="S3015" s="257" t="s">
        <v>369</v>
      </c>
      <c r="T3015" s="264" t="s">
        <v>14955</v>
      </c>
      <c r="U3015" s="265">
        <v>1800000</v>
      </c>
      <c r="V3015" s="257" t="s">
        <v>14956</v>
      </c>
      <c r="W3015" s="257" t="s">
        <v>10186</v>
      </c>
      <c r="X3015" s="257" t="s">
        <v>100</v>
      </c>
      <c r="Y3015" s="257" t="s">
        <v>100</v>
      </c>
      <c r="Z3015" s="257" t="s">
        <v>100</v>
      </c>
      <c r="AA3015" s="257" t="s">
        <v>101</v>
      </c>
      <c r="AB3015" s="257" t="s">
        <v>109</v>
      </c>
      <c r="AC3015" s="258" t="s">
        <v>2019</v>
      </c>
    </row>
    <row r="3016" spans="1:29" ht="16.8" x14ac:dyDescent="0.3">
      <c r="A3016" s="36">
        <v>3028</v>
      </c>
      <c r="B3016" s="35" t="s">
        <v>4151</v>
      </c>
      <c r="C3016" s="241">
        <v>44728</v>
      </c>
      <c r="D3016" s="251">
        <v>59838367</v>
      </c>
      <c r="E3016" s="246" t="s">
        <v>6</v>
      </c>
      <c r="F3016" s="246">
        <v>221395</v>
      </c>
      <c r="G3016" s="251" t="s">
        <v>89</v>
      </c>
      <c r="H3016" s="251" t="s">
        <v>5925</v>
      </c>
      <c r="I3016" s="251" t="s">
        <v>1330</v>
      </c>
      <c r="J3016" s="251" t="s">
        <v>14957</v>
      </c>
      <c r="K3016" s="259" t="s">
        <v>18</v>
      </c>
      <c r="L3016" s="258" t="s">
        <v>15145</v>
      </c>
      <c r="M3016" s="260" t="s">
        <v>93</v>
      </c>
      <c r="N3016" s="266">
        <v>6835183</v>
      </c>
      <c r="O3016" s="283" t="s">
        <v>14958</v>
      </c>
      <c r="P3016" s="251">
        <v>6300717414</v>
      </c>
      <c r="Q3016" s="267" t="s">
        <v>14959</v>
      </c>
      <c r="R3016" s="251" t="s">
        <v>8893</v>
      </c>
      <c r="S3016" s="251" t="s">
        <v>14960</v>
      </c>
      <c r="T3016" s="251" t="s">
        <v>14961</v>
      </c>
      <c r="U3016" s="268">
        <v>720000</v>
      </c>
      <c r="V3016" s="268" t="s">
        <v>4484</v>
      </c>
      <c r="W3016" s="251" t="s">
        <v>14962</v>
      </c>
      <c r="X3016" s="251" t="s">
        <v>235</v>
      </c>
      <c r="Y3016" s="251" t="s">
        <v>100</v>
      </c>
      <c r="Z3016" s="251" t="s">
        <v>100</v>
      </c>
      <c r="AA3016" s="251" t="s">
        <v>101</v>
      </c>
      <c r="AB3016" s="251" t="s">
        <v>109</v>
      </c>
      <c r="AC3016" s="251" t="s">
        <v>14963</v>
      </c>
    </row>
    <row r="3017" spans="1:29" ht="16.8" x14ac:dyDescent="0.3">
      <c r="A3017" s="36">
        <v>3029</v>
      </c>
      <c r="B3017" s="35" t="s">
        <v>4151</v>
      </c>
      <c r="C3017" s="241">
        <v>44728</v>
      </c>
      <c r="D3017" s="258">
        <v>59838367</v>
      </c>
      <c r="E3017" s="246" t="s">
        <v>6</v>
      </c>
      <c r="F3017" s="246">
        <v>221395</v>
      </c>
      <c r="G3017" s="258" t="s">
        <v>89</v>
      </c>
      <c r="H3017" s="258" t="s">
        <v>5925</v>
      </c>
      <c r="I3017" s="258" t="s">
        <v>1330</v>
      </c>
      <c r="J3017" s="258" t="s">
        <v>14957</v>
      </c>
      <c r="K3017" s="259" t="s">
        <v>18</v>
      </c>
      <c r="L3017" s="258" t="s">
        <v>15145</v>
      </c>
      <c r="M3017" s="260" t="s">
        <v>93</v>
      </c>
      <c r="N3017" s="269">
        <v>6835198</v>
      </c>
      <c r="O3017" s="284" t="s">
        <v>14964</v>
      </c>
      <c r="P3017" s="258">
        <v>8341448150</v>
      </c>
      <c r="Q3017" s="270" t="s">
        <v>14965</v>
      </c>
      <c r="R3017" s="258" t="s">
        <v>14966</v>
      </c>
      <c r="S3017" s="258" t="s">
        <v>1214</v>
      </c>
      <c r="T3017" s="258" t="s">
        <v>3198</v>
      </c>
      <c r="U3017" s="271">
        <v>1500000</v>
      </c>
      <c r="V3017" s="258" t="s">
        <v>14988</v>
      </c>
      <c r="W3017" s="258" t="s">
        <v>14967</v>
      </c>
      <c r="X3017" s="258" t="s">
        <v>100</v>
      </c>
      <c r="Y3017" s="258" t="s">
        <v>100</v>
      </c>
      <c r="Z3017" s="258" t="s">
        <v>100</v>
      </c>
      <c r="AA3017" s="258" t="s">
        <v>101</v>
      </c>
      <c r="AB3017" s="258" t="s">
        <v>109</v>
      </c>
      <c r="AC3017" s="258" t="s">
        <v>2019</v>
      </c>
    </row>
    <row r="3018" spans="1:29" x14ac:dyDescent="0.3">
      <c r="A3018" s="36">
        <v>3030</v>
      </c>
      <c r="B3018" s="35" t="s">
        <v>4151</v>
      </c>
      <c r="C3018" s="241">
        <v>44728</v>
      </c>
      <c r="D3018" s="274">
        <v>38046289</v>
      </c>
      <c r="E3018" s="246" t="s">
        <v>6</v>
      </c>
      <c r="F3018" s="246">
        <v>221395</v>
      </c>
      <c r="G3018" s="274" t="s">
        <v>89</v>
      </c>
      <c r="H3018" s="274" t="s">
        <v>11330</v>
      </c>
      <c r="I3018" s="274" t="s">
        <v>1070</v>
      </c>
      <c r="J3018" s="274" t="s">
        <v>14968</v>
      </c>
      <c r="K3018" s="259" t="s">
        <v>38</v>
      </c>
      <c r="L3018" s="274" t="s">
        <v>1416</v>
      </c>
      <c r="M3018" s="274" t="s">
        <v>93</v>
      </c>
      <c r="N3018" s="275">
        <v>6835156</v>
      </c>
      <c r="O3018" s="274" t="s">
        <v>14969</v>
      </c>
      <c r="P3018" s="274">
        <v>9739268535</v>
      </c>
      <c r="Q3018" s="263" t="s">
        <v>14970</v>
      </c>
      <c r="R3018" s="274" t="s">
        <v>5077</v>
      </c>
      <c r="S3018" s="274" t="s">
        <v>5077</v>
      </c>
      <c r="T3018" s="274" t="s">
        <v>14971</v>
      </c>
      <c r="U3018" s="276">
        <v>850000</v>
      </c>
      <c r="V3018" s="274" t="s">
        <v>11120</v>
      </c>
      <c r="W3018" s="274" t="s">
        <v>308</v>
      </c>
      <c r="X3018" s="274" t="s">
        <v>100</v>
      </c>
      <c r="Y3018" s="274" t="s">
        <v>100</v>
      </c>
      <c r="Z3018" s="274" t="s">
        <v>100</v>
      </c>
      <c r="AA3018" s="274" t="s">
        <v>109</v>
      </c>
      <c r="AB3018" s="274" t="s">
        <v>109</v>
      </c>
      <c r="AC3018" s="273">
        <v>30667</v>
      </c>
    </row>
    <row r="3019" spans="1:29" x14ac:dyDescent="0.3">
      <c r="A3019" s="36">
        <v>3031</v>
      </c>
      <c r="B3019" s="35" t="s">
        <v>4151</v>
      </c>
      <c r="C3019" s="241">
        <v>44728</v>
      </c>
      <c r="D3019" s="272">
        <v>45029158</v>
      </c>
      <c r="E3019" s="272" t="s">
        <v>6</v>
      </c>
      <c r="F3019" s="272">
        <v>221395</v>
      </c>
      <c r="G3019" s="272" t="s">
        <v>89</v>
      </c>
      <c r="H3019" s="272" t="s">
        <v>7497</v>
      </c>
      <c r="I3019" s="272" t="s">
        <v>14707</v>
      </c>
      <c r="J3019" s="272" t="s">
        <v>14734</v>
      </c>
      <c r="K3019" s="259" t="s">
        <v>18</v>
      </c>
      <c r="L3019" s="274" t="s">
        <v>15145</v>
      </c>
      <c r="M3019" s="274" t="s">
        <v>93</v>
      </c>
      <c r="N3019" s="250">
        <v>6848121</v>
      </c>
      <c r="O3019" s="285" t="s">
        <v>14987</v>
      </c>
      <c r="P3019" s="250">
        <v>9052226686</v>
      </c>
      <c r="Q3019" s="254" t="s">
        <v>14972</v>
      </c>
      <c r="R3019" s="250" t="s">
        <v>14973</v>
      </c>
      <c r="S3019" s="250" t="s">
        <v>4736</v>
      </c>
      <c r="T3019" s="255" t="s">
        <v>14974</v>
      </c>
      <c r="U3019" s="250" t="s">
        <v>14975</v>
      </c>
      <c r="V3019" s="256">
        <v>2000000</v>
      </c>
      <c r="W3019" s="250" t="s">
        <v>347</v>
      </c>
      <c r="X3019" s="250" t="s">
        <v>128</v>
      </c>
      <c r="Y3019" s="250" t="s">
        <v>128</v>
      </c>
      <c r="Z3019" s="250" t="s">
        <v>128</v>
      </c>
      <c r="AA3019" s="250" t="s">
        <v>101</v>
      </c>
      <c r="AB3019" s="250" t="s">
        <v>109</v>
      </c>
      <c r="AC3019" s="277"/>
    </row>
    <row r="3020" spans="1:29" x14ac:dyDescent="0.3">
      <c r="A3020" s="36">
        <v>3032</v>
      </c>
      <c r="B3020" s="35" t="s">
        <v>4151</v>
      </c>
      <c r="C3020" s="241">
        <v>44728</v>
      </c>
      <c r="D3020" s="274">
        <v>45029158</v>
      </c>
      <c r="E3020" s="274" t="s">
        <v>6</v>
      </c>
      <c r="F3020" s="274">
        <v>221395</v>
      </c>
      <c r="G3020" s="274" t="s">
        <v>89</v>
      </c>
      <c r="H3020" s="274" t="s">
        <v>7497</v>
      </c>
      <c r="I3020" s="274" t="s">
        <v>14707</v>
      </c>
      <c r="J3020" s="274" t="s">
        <v>14734</v>
      </c>
      <c r="K3020" s="259" t="s">
        <v>18</v>
      </c>
      <c r="L3020" s="274" t="s">
        <v>15145</v>
      </c>
      <c r="M3020" s="274" t="s">
        <v>93</v>
      </c>
      <c r="N3020" s="257">
        <v>6854375</v>
      </c>
      <c r="O3020" s="282" t="s">
        <v>14976</v>
      </c>
      <c r="P3020" s="257">
        <v>9063044559</v>
      </c>
      <c r="Q3020" s="263" t="s">
        <v>14977</v>
      </c>
      <c r="R3020" s="257" t="s">
        <v>986</v>
      </c>
      <c r="S3020" s="257" t="s">
        <v>4204</v>
      </c>
      <c r="T3020" s="264" t="s">
        <v>14986</v>
      </c>
      <c r="U3020" s="257" t="s">
        <v>14978</v>
      </c>
      <c r="V3020" s="265">
        <v>2000000</v>
      </c>
      <c r="W3020" s="257" t="s">
        <v>347</v>
      </c>
      <c r="X3020" s="257" t="s">
        <v>128</v>
      </c>
      <c r="Y3020" s="257" t="s">
        <v>128</v>
      </c>
      <c r="Z3020" s="257" t="s">
        <v>128</v>
      </c>
      <c r="AA3020" s="257" t="s">
        <v>101</v>
      </c>
      <c r="AB3020" s="257" t="s">
        <v>109</v>
      </c>
      <c r="AC3020" s="278"/>
    </row>
    <row r="3021" spans="1:29" x14ac:dyDescent="0.3">
      <c r="A3021" s="36">
        <v>3033</v>
      </c>
      <c r="B3021" s="35" t="s">
        <v>4151</v>
      </c>
      <c r="C3021" s="241">
        <v>44728</v>
      </c>
      <c r="D3021" s="279">
        <v>98087334</v>
      </c>
      <c r="E3021" s="274" t="s">
        <v>6</v>
      </c>
      <c r="F3021" s="274">
        <v>221395</v>
      </c>
      <c r="G3021" s="274" t="s">
        <v>89</v>
      </c>
      <c r="H3021" s="279" t="s">
        <v>90</v>
      </c>
      <c r="I3021" s="279" t="s">
        <v>1490</v>
      </c>
      <c r="J3021" s="279" t="s">
        <v>14979</v>
      </c>
      <c r="K3021" s="259" t="s">
        <v>13</v>
      </c>
      <c r="L3021" s="279" t="s">
        <v>236</v>
      </c>
      <c r="M3021" s="279" t="s">
        <v>93</v>
      </c>
      <c r="N3021" s="279">
        <v>6858986</v>
      </c>
      <c r="O3021" s="280" t="s">
        <v>14980</v>
      </c>
      <c r="P3021" s="279">
        <v>9642288843</v>
      </c>
      <c r="Q3021" s="254" t="s">
        <v>13096</v>
      </c>
      <c r="R3021" s="279" t="s">
        <v>331</v>
      </c>
      <c r="S3021" s="279" t="s">
        <v>2045</v>
      </c>
      <c r="T3021" s="279" t="s">
        <v>218</v>
      </c>
      <c r="U3021" s="279">
        <v>950000</v>
      </c>
      <c r="V3021" s="279">
        <v>1700000</v>
      </c>
      <c r="W3021" s="279" t="s">
        <v>14981</v>
      </c>
      <c r="X3021" s="279" t="s">
        <v>100</v>
      </c>
      <c r="Y3021" s="279" t="s">
        <v>100</v>
      </c>
      <c r="Z3021" s="279" t="s">
        <v>100</v>
      </c>
      <c r="AA3021" s="279" t="s">
        <v>109</v>
      </c>
      <c r="AB3021" s="279" t="s">
        <v>109</v>
      </c>
      <c r="AC3021" s="279" t="s">
        <v>14982</v>
      </c>
    </row>
    <row r="3022" spans="1:29" x14ac:dyDescent="0.3">
      <c r="A3022" s="36">
        <v>3034</v>
      </c>
      <c r="B3022" s="35" t="s">
        <v>4151</v>
      </c>
      <c r="C3022" s="241">
        <v>44728</v>
      </c>
      <c r="D3022" s="286">
        <v>98087334</v>
      </c>
      <c r="E3022" s="274" t="s">
        <v>6</v>
      </c>
      <c r="F3022" s="274">
        <v>221395</v>
      </c>
      <c r="G3022" s="274" t="s">
        <v>89</v>
      </c>
      <c r="H3022" s="286" t="s">
        <v>90</v>
      </c>
      <c r="I3022" s="286" t="s">
        <v>1490</v>
      </c>
      <c r="J3022" s="286" t="s">
        <v>14979</v>
      </c>
      <c r="K3022" s="259" t="s">
        <v>13</v>
      </c>
      <c r="L3022" s="286" t="s">
        <v>236</v>
      </c>
      <c r="M3022" s="286" t="s">
        <v>93</v>
      </c>
      <c r="N3022" s="286">
        <v>6858915</v>
      </c>
      <c r="O3022" s="287" t="s">
        <v>14983</v>
      </c>
      <c r="P3022" s="286">
        <v>9032166169</v>
      </c>
      <c r="Q3022" s="263" t="s">
        <v>13259</v>
      </c>
      <c r="R3022" s="286" t="s">
        <v>331</v>
      </c>
      <c r="S3022" s="286" t="s">
        <v>170</v>
      </c>
      <c r="T3022" s="286" t="s">
        <v>2668</v>
      </c>
      <c r="U3022" s="286">
        <v>800000</v>
      </c>
      <c r="V3022" s="286">
        <v>1500000</v>
      </c>
      <c r="W3022" s="286" t="s">
        <v>14984</v>
      </c>
      <c r="X3022" s="286" t="s">
        <v>100</v>
      </c>
      <c r="Y3022" s="286" t="s">
        <v>100</v>
      </c>
      <c r="Z3022" s="286" t="s">
        <v>100</v>
      </c>
      <c r="AA3022" s="286" t="s">
        <v>101</v>
      </c>
      <c r="AB3022" s="286" t="s">
        <v>109</v>
      </c>
      <c r="AC3022" s="286" t="s">
        <v>14985</v>
      </c>
    </row>
    <row r="3023" spans="1:29" x14ac:dyDescent="0.3">
      <c r="A3023" s="36">
        <v>3035</v>
      </c>
      <c r="B3023" s="35" t="s">
        <v>4151</v>
      </c>
      <c r="C3023" s="288">
        <v>44729</v>
      </c>
      <c r="D3023" s="289">
        <v>38046289</v>
      </c>
      <c r="E3023" s="274" t="s">
        <v>6</v>
      </c>
      <c r="F3023" s="274">
        <v>221395</v>
      </c>
      <c r="G3023" s="279" t="s">
        <v>89</v>
      </c>
      <c r="H3023" s="279" t="s">
        <v>7324</v>
      </c>
      <c r="I3023" s="279" t="s">
        <v>1070</v>
      </c>
      <c r="J3023" s="279" t="s">
        <v>14990</v>
      </c>
      <c r="K3023" s="259" t="s">
        <v>38</v>
      </c>
      <c r="L3023" s="279"/>
      <c r="M3023" s="286" t="s">
        <v>93</v>
      </c>
      <c r="N3023" s="279">
        <v>6903314</v>
      </c>
      <c r="O3023" s="279" t="s">
        <v>14991</v>
      </c>
      <c r="P3023" s="279">
        <v>8610167972</v>
      </c>
      <c r="Q3023" s="254" t="s">
        <v>14992</v>
      </c>
      <c r="R3023" s="279" t="s">
        <v>506</v>
      </c>
      <c r="S3023" s="279" t="s">
        <v>506</v>
      </c>
      <c r="T3023" s="279" t="s">
        <v>14993</v>
      </c>
      <c r="U3023" s="279" t="s">
        <v>2132</v>
      </c>
      <c r="V3023" s="279" t="s">
        <v>2170</v>
      </c>
      <c r="W3023" s="279" t="s">
        <v>14994</v>
      </c>
      <c r="X3023" s="279" t="s">
        <v>100</v>
      </c>
      <c r="Y3023" s="279" t="s">
        <v>100</v>
      </c>
      <c r="Z3023" s="279" t="s">
        <v>100</v>
      </c>
      <c r="AA3023" s="279" t="s">
        <v>267</v>
      </c>
      <c r="AB3023" s="279" t="s">
        <v>109</v>
      </c>
      <c r="AC3023" s="279" t="s">
        <v>14995</v>
      </c>
    </row>
    <row r="3024" spans="1:29" x14ac:dyDescent="0.3">
      <c r="A3024" s="36">
        <v>3036</v>
      </c>
      <c r="B3024" s="35" t="s">
        <v>4151</v>
      </c>
      <c r="C3024" s="288">
        <v>44729</v>
      </c>
      <c r="D3024" s="289">
        <v>38046289</v>
      </c>
      <c r="E3024" s="274" t="s">
        <v>6</v>
      </c>
      <c r="F3024" s="274">
        <v>221395</v>
      </c>
      <c r="G3024" s="279" t="s">
        <v>89</v>
      </c>
      <c r="H3024" s="279" t="s">
        <v>7324</v>
      </c>
      <c r="I3024" s="279" t="s">
        <v>1070</v>
      </c>
      <c r="J3024" s="279" t="s">
        <v>14990</v>
      </c>
      <c r="K3024" s="259" t="s">
        <v>38</v>
      </c>
      <c r="L3024" s="279"/>
      <c r="M3024" s="286" t="s">
        <v>93</v>
      </c>
      <c r="N3024" s="279">
        <v>6866056</v>
      </c>
      <c r="O3024" s="279" t="s">
        <v>15006</v>
      </c>
      <c r="P3024" s="279">
        <v>8310782602</v>
      </c>
      <c r="Q3024" s="254" t="s">
        <v>14996</v>
      </c>
      <c r="R3024" s="279" t="s">
        <v>170</v>
      </c>
      <c r="S3024" s="279" t="s">
        <v>286</v>
      </c>
      <c r="T3024" s="279" t="s">
        <v>14997</v>
      </c>
      <c r="U3024" s="279" t="s">
        <v>14998</v>
      </c>
      <c r="V3024" s="279" t="s">
        <v>4980</v>
      </c>
      <c r="W3024" s="279" t="s">
        <v>14999</v>
      </c>
      <c r="X3024" s="279" t="s">
        <v>100</v>
      </c>
      <c r="Y3024" s="279" t="s">
        <v>100</v>
      </c>
      <c r="Z3024" s="279" t="s">
        <v>100</v>
      </c>
      <c r="AA3024" s="279" t="s">
        <v>267</v>
      </c>
      <c r="AB3024" s="279" t="s">
        <v>109</v>
      </c>
      <c r="AC3024" s="279" t="s">
        <v>9952</v>
      </c>
    </row>
    <row r="3025" spans="1:29" x14ac:dyDescent="0.3">
      <c r="A3025" s="36">
        <v>3037</v>
      </c>
      <c r="B3025" s="35" t="s">
        <v>4151</v>
      </c>
      <c r="C3025" s="288">
        <v>44729</v>
      </c>
      <c r="D3025" s="289">
        <v>38046289</v>
      </c>
      <c r="E3025" s="274" t="s">
        <v>6</v>
      </c>
      <c r="F3025" s="274">
        <v>221395</v>
      </c>
      <c r="G3025" s="279" t="s">
        <v>89</v>
      </c>
      <c r="H3025" s="279" t="s">
        <v>7324</v>
      </c>
      <c r="I3025" s="279" t="s">
        <v>1070</v>
      </c>
      <c r="J3025" s="279" t="s">
        <v>14990</v>
      </c>
      <c r="K3025" s="259" t="s">
        <v>38</v>
      </c>
      <c r="L3025" s="279"/>
      <c r="M3025" s="286" t="s">
        <v>93</v>
      </c>
      <c r="N3025" s="279">
        <v>6856227</v>
      </c>
      <c r="O3025" s="279" t="s">
        <v>15000</v>
      </c>
      <c r="P3025" s="279">
        <v>8309007128</v>
      </c>
      <c r="Q3025" s="254" t="s">
        <v>14688</v>
      </c>
      <c r="R3025" s="279" t="s">
        <v>15001</v>
      </c>
      <c r="S3025" s="279" t="s">
        <v>15002</v>
      </c>
      <c r="T3025" s="279" t="s">
        <v>492</v>
      </c>
      <c r="U3025" s="279" t="s">
        <v>15003</v>
      </c>
      <c r="V3025" s="279" t="s">
        <v>15004</v>
      </c>
      <c r="W3025" s="279" t="s">
        <v>15005</v>
      </c>
      <c r="X3025" s="279" t="s">
        <v>100</v>
      </c>
      <c r="Y3025" s="279" t="s">
        <v>100</v>
      </c>
      <c r="Z3025" s="279" t="s">
        <v>100</v>
      </c>
      <c r="AA3025" s="279" t="s">
        <v>109</v>
      </c>
      <c r="AB3025" s="279" t="s">
        <v>109</v>
      </c>
      <c r="AC3025" s="279"/>
    </row>
    <row r="3026" spans="1:29" x14ac:dyDescent="0.3">
      <c r="A3026" s="36">
        <v>3038</v>
      </c>
      <c r="B3026" s="35" t="s">
        <v>4151</v>
      </c>
      <c r="C3026" s="241">
        <v>44729</v>
      </c>
      <c r="D3026" s="242">
        <v>78933065</v>
      </c>
      <c r="E3026" s="243" t="s">
        <v>1576</v>
      </c>
      <c r="F3026" s="243">
        <v>210369</v>
      </c>
      <c r="G3026" s="244" t="s">
        <v>89</v>
      </c>
      <c r="H3026" s="242" t="s">
        <v>6904</v>
      </c>
      <c r="I3026" s="242" t="s">
        <v>11962</v>
      </c>
      <c r="J3026" s="242" t="s">
        <v>11962</v>
      </c>
      <c r="K3026" s="36" t="s">
        <v>15147</v>
      </c>
      <c r="L3026" s="246"/>
      <c r="M3026" s="242" t="s">
        <v>93</v>
      </c>
      <c r="N3026" s="247">
        <v>6848450</v>
      </c>
      <c r="O3026" s="242" t="s">
        <v>15007</v>
      </c>
      <c r="P3026" s="242">
        <v>9074235235</v>
      </c>
      <c r="Q3026" s="248" t="s">
        <v>15008</v>
      </c>
      <c r="R3026" s="242" t="s">
        <v>369</v>
      </c>
      <c r="S3026" s="242" t="s">
        <v>381</v>
      </c>
      <c r="T3026" s="249" t="s">
        <v>15009</v>
      </c>
      <c r="U3026" s="242">
        <v>800000</v>
      </c>
      <c r="V3026" s="242">
        <v>1100000</v>
      </c>
      <c r="W3026" s="242" t="s">
        <v>134</v>
      </c>
      <c r="X3026" s="242" t="s">
        <v>100</v>
      </c>
      <c r="Y3026" s="242" t="s">
        <v>100</v>
      </c>
      <c r="Z3026" s="242"/>
      <c r="AA3026" s="242" t="s">
        <v>378</v>
      </c>
      <c r="AB3026" s="246" t="s">
        <v>109</v>
      </c>
      <c r="AC3026" s="242"/>
    </row>
    <row r="3027" spans="1:29" x14ac:dyDescent="0.3">
      <c r="A3027" s="36">
        <v>3039</v>
      </c>
      <c r="B3027" s="35" t="s">
        <v>4151</v>
      </c>
      <c r="C3027" s="241">
        <v>44729</v>
      </c>
      <c r="D3027" s="242">
        <v>78933065</v>
      </c>
      <c r="E3027" s="243" t="s">
        <v>1576</v>
      </c>
      <c r="F3027" s="243">
        <v>210369</v>
      </c>
      <c r="G3027" s="244" t="s">
        <v>89</v>
      </c>
      <c r="H3027" s="242" t="s">
        <v>6904</v>
      </c>
      <c r="I3027" s="242" t="s">
        <v>11962</v>
      </c>
      <c r="J3027" s="242" t="s">
        <v>11962</v>
      </c>
      <c r="K3027" s="36" t="s">
        <v>15147</v>
      </c>
      <c r="L3027" s="246"/>
      <c r="M3027" s="242" t="s">
        <v>93</v>
      </c>
      <c r="N3027" s="247">
        <v>6847655</v>
      </c>
      <c r="O3027" s="242" t="s">
        <v>15010</v>
      </c>
      <c r="P3027" s="242">
        <v>9911344461</v>
      </c>
      <c r="Q3027" s="248" t="s">
        <v>15011</v>
      </c>
      <c r="R3027" s="242" t="s">
        <v>5584</v>
      </c>
      <c r="S3027" s="242" t="s">
        <v>5584</v>
      </c>
      <c r="T3027" s="249" t="s">
        <v>15012</v>
      </c>
      <c r="U3027" s="242">
        <v>980000</v>
      </c>
      <c r="V3027" s="242">
        <v>1500000</v>
      </c>
      <c r="W3027" s="242" t="s">
        <v>501</v>
      </c>
      <c r="X3027" s="242" t="s">
        <v>100</v>
      </c>
      <c r="Y3027" s="242" t="s">
        <v>100</v>
      </c>
      <c r="Z3027" s="242"/>
      <c r="AA3027" s="242" t="s">
        <v>767</v>
      </c>
      <c r="AB3027" s="246" t="s">
        <v>109</v>
      </c>
      <c r="AC3027" s="242"/>
    </row>
    <row r="3028" spans="1:29" x14ac:dyDescent="0.3">
      <c r="A3028" s="36">
        <v>3040</v>
      </c>
      <c r="B3028" s="35" t="s">
        <v>4151</v>
      </c>
      <c r="C3028" s="241">
        <v>44729</v>
      </c>
      <c r="D3028" s="242">
        <v>78517058</v>
      </c>
      <c r="E3028" s="243" t="s">
        <v>1576</v>
      </c>
      <c r="F3028" s="243">
        <v>210369</v>
      </c>
      <c r="G3028" s="244" t="s">
        <v>89</v>
      </c>
      <c r="H3028" s="242" t="s">
        <v>6904</v>
      </c>
      <c r="I3028" s="242" t="s">
        <v>15013</v>
      </c>
      <c r="J3028" s="242" t="s">
        <v>15013</v>
      </c>
      <c r="K3028" s="36" t="s">
        <v>15147</v>
      </c>
      <c r="L3028" s="246"/>
      <c r="M3028" s="242" t="s">
        <v>93</v>
      </c>
      <c r="N3028" s="247">
        <v>6848825</v>
      </c>
      <c r="O3028" s="242" t="s">
        <v>15014</v>
      </c>
      <c r="P3028" s="242">
        <v>9972667158</v>
      </c>
      <c r="Q3028" s="248" t="s">
        <v>15015</v>
      </c>
      <c r="R3028" s="242" t="s">
        <v>375</v>
      </c>
      <c r="S3028" s="242" t="s">
        <v>381</v>
      </c>
      <c r="T3028" s="249" t="s">
        <v>15016</v>
      </c>
      <c r="U3028" s="242">
        <v>1000000</v>
      </c>
      <c r="V3028" s="242">
        <v>1800000</v>
      </c>
      <c r="W3028" s="242" t="s">
        <v>199</v>
      </c>
      <c r="X3028" s="242" t="s">
        <v>100</v>
      </c>
      <c r="Y3028" s="242" t="s">
        <v>100</v>
      </c>
      <c r="Z3028" s="242"/>
      <c r="AA3028" s="242" t="s">
        <v>109</v>
      </c>
      <c r="AB3028" s="246" t="s">
        <v>109</v>
      </c>
      <c r="AC3028" s="242"/>
    </row>
    <row r="3029" spans="1:29" x14ac:dyDescent="0.3">
      <c r="A3029" s="36">
        <v>3041</v>
      </c>
      <c r="B3029" s="35" t="s">
        <v>4151</v>
      </c>
      <c r="C3029" s="241">
        <v>44729</v>
      </c>
      <c r="D3029" s="242">
        <v>78517059</v>
      </c>
      <c r="E3029" s="243" t="s">
        <v>1576</v>
      </c>
      <c r="F3029" s="243">
        <v>210369</v>
      </c>
      <c r="G3029" s="244" t="s">
        <v>89</v>
      </c>
      <c r="H3029" s="242" t="s">
        <v>6904</v>
      </c>
      <c r="I3029" s="242" t="s">
        <v>15013</v>
      </c>
      <c r="J3029" s="242" t="s">
        <v>15013</v>
      </c>
      <c r="K3029" s="36" t="s">
        <v>15147</v>
      </c>
      <c r="L3029" s="246"/>
      <c r="M3029" s="242" t="s">
        <v>93</v>
      </c>
      <c r="N3029" s="247">
        <v>6848212</v>
      </c>
      <c r="O3029" s="242" t="s">
        <v>2692</v>
      </c>
      <c r="P3029" s="242">
        <v>9986322895</v>
      </c>
      <c r="Q3029" s="248" t="s">
        <v>15017</v>
      </c>
      <c r="R3029" s="242" t="s">
        <v>15018</v>
      </c>
      <c r="S3029" s="242" t="s">
        <v>240</v>
      </c>
      <c r="T3029" s="249" t="s">
        <v>15019</v>
      </c>
      <c r="U3029" s="242">
        <v>1500000</v>
      </c>
      <c r="V3029" s="242">
        <v>1900000</v>
      </c>
      <c r="W3029" s="242" t="s">
        <v>199</v>
      </c>
      <c r="X3029" s="242" t="s">
        <v>100</v>
      </c>
      <c r="Y3029" s="242" t="s">
        <v>100</v>
      </c>
      <c r="Z3029" s="242"/>
      <c r="AA3029" s="242" t="s">
        <v>109</v>
      </c>
      <c r="AB3029" s="246" t="s">
        <v>109</v>
      </c>
      <c r="AC3029" s="242"/>
    </row>
    <row r="3030" spans="1:29" x14ac:dyDescent="0.3">
      <c r="A3030" s="36">
        <v>3042</v>
      </c>
      <c r="B3030" s="35" t="s">
        <v>4151</v>
      </c>
      <c r="C3030" s="241">
        <v>44729</v>
      </c>
      <c r="D3030" s="242">
        <v>85945749</v>
      </c>
      <c r="E3030" s="243" t="s">
        <v>1576</v>
      </c>
      <c r="F3030" s="243">
        <v>210369</v>
      </c>
      <c r="G3030" s="244" t="s">
        <v>89</v>
      </c>
      <c r="H3030" s="242" t="s">
        <v>6904</v>
      </c>
      <c r="I3030" s="242" t="s">
        <v>15020</v>
      </c>
      <c r="J3030" s="242" t="s">
        <v>15020</v>
      </c>
      <c r="K3030" s="36" t="s">
        <v>15147</v>
      </c>
      <c r="L3030" s="246"/>
      <c r="M3030" s="242" t="s">
        <v>93</v>
      </c>
      <c r="N3030" s="247">
        <v>6834468</v>
      </c>
      <c r="O3030" s="242" t="s">
        <v>15021</v>
      </c>
      <c r="P3030" s="242">
        <v>8943178066</v>
      </c>
      <c r="Q3030" s="248" t="s">
        <v>15022</v>
      </c>
      <c r="R3030" s="242" t="s">
        <v>375</v>
      </c>
      <c r="S3030" s="242" t="s">
        <v>381</v>
      </c>
      <c r="T3030" s="249" t="s">
        <v>1025</v>
      </c>
      <c r="U3030" s="242">
        <v>1000000</v>
      </c>
      <c r="V3030" s="242">
        <v>1700000</v>
      </c>
      <c r="W3030" s="242" t="s">
        <v>134</v>
      </c>
      <c r="X3030" s="242" t="s">
        <v>100</v>
      </c>
      <c r="Y3030" s="242" t="s">
        <v>100</v>
      </c>
      <c r="Z3030" s="242"/>
      <c r="AA3030" s="242" t="s">
        <v>109</v>
      </c>
      <c r="AB3030" s="246" t="s">
        <v>109</v>
      </c>
      <c r="AC3030" s="242"/>
    </row>
    <row r="3031" spans="1:29" x14ac:dyDescent="0.3">
      <c r="A3031" s="36">
        <v>3043</v>
      </c>
      <c r="B3031" s="35" t="s">
        <v>4151</v>
      </c>
      <c r="C3031" s="241">
        <v>44729</v>
      </c>
      <c r="D3031" s="242">
        <v>51268111</v>
      </c>
      <c r="E3031" s="243" t="s">
        <v>1576</v>
      </c>
      <c r="F3031" s="243">
        <v>210369</v>
      </c>
      <c r="G3031" s="244" t="s">
        <v>89</v>
      </c>
      <c r="H3031" s="242" t="s">
        <v>6904</v>
      </c>
      <c r="I3031" s="242" t="s">
        <v>15023</v>
      </c>
      <c r="J3031" s="242" t="s">
        <v>15023</v>
      </c>
      <c r="K3031" s="36" t="s">
        <v>15147</v>
      </c>
      <c r="L3031" s="246"/>
      <c r="M3031" s="242" t="s">
        <v>93</v>
      </c>
      <c r="N3031" s="247">
        <v>6834265</v>
      </c>
      <c r="O3031" s="242" t="s">
        <v>15024</v>
      </c>
      <c r="P3031" s="242">
        <v>7506003493</v>
      </c>
      <c r="Q3031" s="248" t="s">
        <v>15025</v>
      </c>
      <c r="R3031" s="242" t="s">
        <v>225</v>
      </c>
      <c r="S3031" s="242" t="s">
        <v>96</v>
      </c>
      <c r="T3031" s="249" t="s">
        <v>15026</v>
      </c>
      <c r="U3031" s="242">
        <v>125000</v>
      </c>
      <c r="V3031" s="242">
        <v>300000</v>
      </c>
      <c r="W3031" s="242" t="s">
        <v>134</v>
      </c>
      <c r="X3031" s="242" t="s">
        <v>100</v>
      </c>
      <c r="Y3031" s="242" t="s">
        <v>100</v>
      </c>
      <c r="Z3031" s="242"/>
      <c r="AA3031" s="242" t="s">
        <v>109</v>
      </c>
      <c r="AB3031" s="246" t="s">
        <v>109</v>
      </c>
      <c r="AC3031" s="242"/>
    </row>
    <row r="3032" spans="1:29" x14ac:dyDescent="0.3">
      <c r="A3032" s="36">
        <v>3044</v>
      </c>
      <c r="B3032" s="35" t="s">
        <v>4151</v>
      </c>
      <c r="C3032" s="241">
        <v>44729</v>
      </c>
      <c r="D3032" s="242">
        <v>10003740</v>
      </c>
      <c r="E3032" s="243" t="s">
        <v>1576</v>
      </c>
      <c r="F3032" s="243">
        <v>210369</v>
      </c>
      <c r="G3032" s="244" t="s">
        <v>89</v>
      </c>
      <c r="H3032" s="242" t="s">
        <v>12112</v>
      </c>
      <c r="I3032" s="242" t="s">
        <v>15027</v>
      </c>
      <c r="J3032" s="242" t="s">
        <v>15028</v>
      </c>
      <c r="K3032" s="245" t="s">
        <v>18</v>
      </c>
      <c r="L3032" s="246" t="s">
        <v>1577</v>
      </c>
      <c r="M3032" s="242" t="s">
        <v>93</v>
      </c>
      <c r="N3032" s="247">
        <v>6860423</v>
      </c>
      <c r="O3032" s="242" t="s">
        <v>15029</v>
      </c>
      <c r="P3032" s="242">
        <v>7053014002</v>
      </c>
      <c r="Q3032" s="248" t="s">
        <v>15030</v>
      </c>
      <c r="R3032" s="242" t="s">
        <v>1950</v>
      </c>
      <c r="S3032" s="242" t="s">
        <v>1950</v>
      </c>
      <c r="T3032" s="249" t="s">
        <v>15031</v>
      </c>
      <c r="U3032" s="242">
        <v>1140000</v>
      </c>
      <c r="V3032" s="242">
        <v>1850000</v>
      </c>
      <c r="W3032" s="242" t="s">
        <v>15032</v>
      </c>
      <c r="X3032" s="242" t="s">
        <v>942</v>
      </c>
      <c r="Y3032" s="242" t="s">
        <v>100</v>
      </c>
      <c r="Z3032" s="242" t="s">
        <v>100</v>
      </c>
      <c r="AA3032" s="242" t="s">
        <v>10813</v>
      </c>
      <c r="AB3032" s="246" t="s">
        <v>109</v>
      </c>
      <c r="AC3032" s="242" t="s">
        <v>15033</v>
      </c>
    </row>
    <row r="3033" spans="1:29" x14ac:dyDescent="0.3">
      <c r="A3033" s="36">
        <v>3045</v>
      </c>
      <c r="B3033" s="35" t="s">
        <v>4151</v>
      </c>
      <c r="C3033" s="241">
        <v>44729</v>
      </c>
      <c r="D3033" s="242">
        <v>37816995</v>
      </c>
      <c r="E3033" s="243" t="s">
        <v>1576</v>
      </c>
      <c r="F3033" s="243">
        <v>210369</v>
      </c>
      <c r="G3033" s="244" t="s">
        <v>89</v>
      </c>
      <c r="H3033" s="242" t="s">
        <v>90</v>
      </c>
      <c r="I3033" s="242" t="s">
        <v>394</v>
      </c>
      <c r="J3033" s="242" t="s">
        <v>14612</v>
      </c>
      <c r="K3033" s="245" t="s">
        <v>24</v>
      </c>
      <c r="L3033" s="246" t="s">
        <v>10437</v>
      </c>
      <c r="M3033" s="242" t="s">
        <v>93</v>
      </c>
      <c r="N3033" s="247">
        <v>6856146</v>
      </c>
      <c r="O3033" s="242" t="s">
        <v>15034</v>
      </c>
      <c r="P3033" s="242">
        <v>8448221916</v>
      </c>
      <c r="Q3033" s="248" t="s">
        <v>15035</v>
      </c>
      <c r="R3033" s="242" t="s">
        <v>2560</v>
      </c>
      <c r="S3033" s="242" t="s">
        <v>15036</v>
      </c>
      <c r="T3033" s="249" t="s">
        <v>15037</v>
      </c>
      <c r="U3033" s="242" t="s">
        <v>15038</v>
      </c>
      <c r="V3033" s="242" t="s">
        <v>9934</v>
      </c>
      <c r="W3033" s="242" t="s">
        <v>308</v>
      </c>
      <c r="X3033" s="242" t="s">
        <v>100</v>
      </c>
      <c r="Y3033" s="242" t="s">
        <v>100</v>
      </c>
      <c r="Z3033" s="242" t="s">
        <v>100</v>
      </c>
      <c r="AA3033" s="242" t="s">
        <v>888</v>
      </c>
      <c r="AB3033" s="246" t="s">
        <v>109</v>
      </c>
      <c r="AC3033" s="242" t="s">
        <v>15039</v>
      </c>
    </row>
    <row r="3034" spans="1:29" x14ac:dyDescent="0.3">
      <c r="A3034" s="36">
        <v>3046</v>
      </c>
      <c r="B3034" s="35" t="s">
        <v>4151</v>
      </c>
      <c r="C3034" s="241">
        <v>44729</v>
      </c>
      <c r="D3034" s="242">
        <v>27833772</v>
      </c>
      <c r="E3034" s="243" t="s">
        <v>1576</v>
      </c>
      <c r="F3034" s="243">
        <v>210369</v>
      </c>
      <c r="G3034" s="244" t="s">
        <v>89</v>
      </c>
      <c r="H3034" s="242" t="s">
        <v>90</v>
      </c>
      <c r="I3034" s="242" t="s">
        <v>4893</v>
      </c>
      <c r="J3034" s="242" t="s">
        <v>15040</v>
      </c>
      <c r="K3034" s="245" t="s">
        <v>24</v>
      </c>
      <c r="L3034" s="246" t="s">
        <v>10437</v>
      </c>
      <c r="M3034" s="242" t="s">
        <v>93</v>
      </c>
      <c r="N3034" s="247">
        <v>6791619</v>
      </c>
      <c r="O3034" s="242" t="s">
        <v>15041</v>
      </c>
      <c r="P3034" s="242">
        <v>9886372000</v>
      </c>
      <c r="Q3034" s="248" t="s">
        <v>15042</v>
      </c>
      <c r="R3034" s="242" t="s">
        <v>15043</v>
      </c>
      <c r="S3034" s="242" t="s">
        <v>15044</v>
      </c>
      <c r="T3034" s="249" t="s">
        <v>15044</v>
      </c>
      <c r="U3034" s="242">
        <v>420000</v>
      </c>
      <c r="V3034" s="242">
        <v>1000000</v>
      </c>
      <c r="W3034" s="242" t="s">
        <v>15045</v>
      </c>
      <c r="X3034" s="242" t="s">
        <v>100</v>
      </c>
      <c r="Y3034" s="242" t="s">
        <v>100</v>
      </c>
      <c r="Z3034" s="242" t="s">
        <v>100</v>
      </c>
      <c r="AA3034" s="242" t="s">
        <v>109</v>
      </c>
      <c r="AB3034" s="246" t="s">
        <v>109</v>
      </c>
      <c r="AC3034" s="242" t="s">
        <v>12173</v>
      </c>
    </row>
    <row r="3035" spans="1:29" x14ac:dyDescent="0.3">
      <c r="A3035" s="36">
        <v>3047</v>
      </c>
      <c r="B3035" s="35" t="s">
        <v>4151</v>
      </c>
      <c r="C3035" s="241">
        <v>44729</v>
      </c>
      <c r="D3035" s="242">
        <v>27833772</v>
      </c>
      <c r="E3035" s="243" t="s">
        <v>1576</v>
      </c>
      <c r="F3035" s="243">
        <v>210369</v>
      </c>
      <c r="G3035" s="244" t="s">
        <v>89</v>
      </c>
      <c r="H3035" s="242" t="s">
        <v>90</v>
      </c>
      <c r="I3035" s="242" t="s">
        <v>4893</v>
      </c>
      <c r="J3035" s="242" t="s">
        <v>15040</v>
      </c>
      <c r="K3035" s="245" t="s">
        <v>24</v>
      </c>
      <c r="L3035" s="246" t="s">
        <v>10437</v>
      </c>
      <c r="M3035" s="242" t="s">
        <v>93</v>
      </c>
      <c r="N3035" s="247">
        <v>6628732</v>
      </c>
      <c r="O3035" s="242" t="s">
        <v>15046</v>
      </c>
      <c r="P3035" s="242">
        <v>9497770034</v>
      </c>
      <c r="Q3035" s="248" t="s">
        <v>15047</v>
      </c>
      <c r="R3035" s="242">
        <v>34362</v>
      </c>
      <c r="S3035" s="242" t="s">
        <v>1214</v>
      </c>
      <c r="T3035" s="249" t="s">
        <v>1214</v>
      </c>
      <c r="U3035" s="242">
        <v>430000</v>
      </c>
      <c r="V3035" s="242">
        <v>1400000</v>
      </c>
      <c r="W3035" s="242" t="s">
        <v>15048</v>
      </c>
      <c r="X3035" s="242" t="s">
        <v>100</v>
      </c>
      <c r="Y3035" s="242" t="s">
        <v>100</v>
      </c>
      <c r="Z3035" s="242" t="s">
        <v>100</v>
      </c>
      <c r="AA3035" s="242" t="s">
        <v>109</v>
      </c>
      <c r="AB3035" s="246" t="s">
        <v>109</v>
      </c>
      <c r="AC3035" s="242" t="s">
        <v>15049</v>
      </c>
    </row>
    <row r="3036" spans="1:29" x14ac:dyDescent="0.3">
      <c r="A3036" s="36">
        <v>3048</v>
      </c>
      <c r="B3036" s="35" t="s">
        <v>4151</v>
      </c>
      <c r="C3036" s="241">
        <v>44729</v>
      </c>
      <c r="D3036" s="242">
        <v>10003740</v>
      </c>
      <c r="E3036" s="243" t="s">
        <v>1576</v>
      </c>
      <c r="F3036" s="243">
        <v>210369</v>
      </c>
      <c r="G3036" s="244" t="s">
        <v>89</v>
      </c>
      <c r="H3036" s="242" t="s">
        <v>7324</v>
      </c>
      <c r="I3036" s="242" t="s">
        <v>469</v>
      </c>
      <c r="J3036" s="242" t="s">
        <v>15050</v>
      </c>
      <c r="K3036" s="245" t="s">
        <v>24</v>
      </c>
      <c r="L3036" s="246" t="s">
        <v>10437</v>
      </c>
      <c r="M3036" s="242" t="s">
        <v>8278</v>
      </c>
      <c r="N3036" s="247">
        <v>6859105</v>
      </c>
      <c r="O3036" s="242" t="s">
        <v>15051</v>
      </c>
      <c r="P3036" s="242">
        <v>9063051016</v>
      </c>
      <c r="Q3036" s="248" t="s">
        <v>15052</v>
      </c>
      <c r="R3036" s="242" t="s">
        <v>115</v>
      </c>
      <c r="S3036" s="242" t="s">
        <v>97</v>
      </c>
      <c r="T3036" s="249" t="s">
        <v>15053</v>
      </c>
      <c r="U3036" s="242">
        <v>600000</v>
      </c>
      <c r="V3036" s="242">
        <v>1000000</v>
      </c>
      <c r="W3036" s="242" t="s">
        <v>14822</v>
      </c>
      <c r="X3036" s="242" t="s">
        <v>128</v>
      </c>
      <c r="Y3036" s="242" t="s">
        <v>128</v>
      </c>
      <c r="Z3036" s="242" t="s">
        <v>128</v>
      </c>
      <c r="AA3036" s="242" t="s">
        <v>101</v>
      </c>
      <c r="AB3036" s="246" t="s">
        <v>109</v>
      </c>
      <c r="AC3036" s="242" t="s">
        <v>8578</v>
      </c>
    </row>
    <row r="3037" spans="1:29" x14ac:dyDescent="0.3">
      <c r="A3037" s="36">
        <v>3049</v>
      </c>
      <c r="B3037" s="35" t="s">
        <v>4151</v>
      </c>
      <c r="C3037" s="241">
        <v>44729</v>
      </c>
      <c r="D3037" s="242">
        <v>31159822</v>
      </c>
      <c r="E3037" s="243" t="s">
        <v>1576</v>
      </c>
      <c r="F3037" s="243">
        <v>210369</v>
      </c>
      <c r="G3037" s="244" t="s">
        <v>89</v>
      </c>
      <c r="H3037" s="242" t="s">
        <v>254</v>
      </c>
      <c r="I3037" s="242" t="s">
        <v>10608</v>
      </c>
      <c r="J3037" s="242" t="s">
        <v>6197</v>
      </c>
      <c r="K3037" s="36" t="s">
        <v>15147</v>
      </c>
      <c r="L3037" s="246"/>
      <c r="M3037" s="242" t="s">
        <v>93</v>
      </c>
      <c r="N3037" s="247">
        <v>6865823</v>
      </c>
      <c r="O3037" s="242" t="s">
        <v>15054</v>
      </c>
      <c r="P3037" s="242">
        <v>9650706737</v>
      </c>
      <c r="Q3037" s="248" t="s">
        <v>15055</v>
      </c>
      <c r="R3037" s="242" t="s">
        <v>1587</v>
      </c>
      <c r="S3037" s="242" t="s">
        <v>170</v>
      </c>
      <c r="T3037" s="249" t="s">
        <v>15056</v>
      </c>
      <c r="U3037" s="242">
        <v>1600000</v>
      </c>
      <c r="V3037" s="242">
        <v>2500000</v>
      </c>
      <c r="W3037" s="242" t="s">
        <v>134</v>
      </c>
      <c r="X3037" s="242" t="s">
        <v>100</v>
      </c>
      <c r="Y3037" s="242" t="s">
        <v>100</v>
      </c>
      <c r="Z3037" s="242" t="s">
        <v>118</v>
      </c>
      <c r="AA3037" s="242" t="s">
        <v>1573</v>
      </c>
      <c r="AB3037" s="246" t="s">
        <v>109</v>
      </c>
      <c r="AC3037" s="242" t="s">
        <v>15057</v>
      </c>
    </row>
    <row r="3038" spans="1:29" x14ac:dyDescent="0.3">
      <c r="A3038" s="36">
        <v>3050</v>
      </c>
      <c r="B3038" s="35" t="s">
        <v>4151</v>
      </c>
      <c r="C3038" s="241">
        <v>44729</v>
      </c>
      <c r="D3038" s="242">
        <v>31159822</v>
      </c>
      <c r="E3038" s="243" t="s">
        <v>1576</v>
      </c>
      <c r="F3038" s="243">
        <v>210369</v>
      </c>
      <c r="G3038" s="244" t="s">
        <v>89</v>
      </c>
      <c r="H3038" s="242" t="s">
        <v>254</v>
      </c>
      <c r="I3038" s="242" t="s">
        <v>10608</v>
      </c>
      <c r="J3038" s="242" t="s">
        <v>6197</v>
      </c>
      <c r="K3038" s="36" t="s">
        <v>15147</v>
      </c>
      <c r="L3038" s="246"/>
      <c r="M3038" s="242" t="s">
        <v>93</v>
      </c>
      <c r="N3038" s="247">
        <v>6865969</v>
      </c>
      <c r="O3038" s="242" t="s">
        <v>15058</v>
      </c>
      <c r="P3038" s="242" t="s">
        <v>15059</v>
      </c>
      <c r="Q3038" s="248" t="s">
        <v>15060</v>
      </c>
      <c r="R3038" s="242" t="s">
        <v>5544</v>
      </c>
      <c r="S3038" s="242" t="s">
        <v>677</v>
      </c>
      <c r="T3038" s="249" t="s">
        <v>15061</v>
      </c>
      <c r="U3038" s="242">
        <v>1340000</v>
      </c>
      <c r="V3038" s="242">
        <v>2800000</v>
      </c>
      <c r="W3038" s="242" t="s">
        <v>14381</v>
      </c>
      <c r="X3038" s="242" t="s">
        <v>100</v>
      </c>
      <c r="Y3038" s="242" t="s">
        <v>100</v>
      </c>
      <c r="Z3038" s="242" t="s">
        <v>118</v>
      </c>
      <c r="AA3038" s="242" t="s">
        <v>267</v>
      </c>
      <c r="AB3038" s="246" t="s">
        <v>109</v>
      </c>
      <c r="AC3038" s="242" t="s">
        <v>15062</v>
      </c>
    </row>
    <row r="3039" spans="1:29" x14ac:dyDescent="0.3">
      <c r="A3039" s="36">
        <v>3051</v>
      </c>
      <c r="B3039" s="35" t="s">
        <v>4151</v>
      </c>
      <c r="C3039" s="241">
        <v>44729</v>
      </c>
      <c r="D3039" s="242">
        <v>30188934</v>
      </c>
      <c r="E3039" s="243" t="s">
        <v>1576</v>
      </c>
      <c r="F3039" s="243">
        <v>210369</v>
      </c>
      <c r="G3039" s="244" t="s">
        <v>89</v>
      </c>
      <c r="H3039" s="242" t="s">
        <v>90</v>
      </c>
      <c r="I3039" s="242" t="s">
        <v>5000</v>
      </c>
      <c r="J3039" s="242" t="s">
        <v>14440</v>
      </c>
      <c r="K3039" s="245" t="s">
        <v>38</v>
      </c>
      <c r="L3039" s="246" t="s">
        <v>1079</v>
      </c>
      <c r="M3039" s="242" t="s">
        <v>93</v>
      </c>
      <c r="N3039" s="247">
        <v>6866175</v>
      </c>
      <c r="O3039" s="242" t="s">
        <v>15063</v>
      </c>
      <c r="P3039" s="242">
        <v>7829335511</v>
      </c>
      <c r="Q3039" s="248" t="s">
        <v>15064</v>
      </c>
      <c r="R3039" s="242" t="s">
        <v>465</v>
      </c>
      <c r="S3039" s="242" t="s">
        <v>660</v>
      </c>
      <c r="T3039" s="249" t="s">
        <v>15065</v>
      </c>
      <c r="U3039" s="242">
        <v>1400000</v>
      </c>
      <c r="V3039" s="242">
        <v>2200000</v>
      </c>
      <c r="W3039" s="242" t="s">
        <v>15066</v>
      </c>
      <c r="X3039" s="242" t="s">
        <v>100</v>
      </c>
      <c r="Y3039" s="242" t="s">
        <v>100</v>
      </c>
      <c r="Z3039" s="242" t="s">
        <v>100</v>
      </c>
      <c r="AA3039" s="242" t="s">
        <v>109</v>
      </c>
      <c r="AB3039" s="246" t="s">
        <v>109</v>
      </c>
      <c r="AC3039" s="242" t="s">
        <v>9444</v>
      </c>
    </row>
    <row r="3040" spans="1:29" x14ac:dyDescent="0.3">
      <c r="A3040" s="36">
        <v>3052</v>
      </c>
      <c r="B3040" s="35" t="s">
        <v>4151</v>
      </c>
      <c r="C3040" s="241">
        <v>44729</v>
      </c>
      <c r="D3040" s="242">
        <v>78933065</v>
      </c>
      <c r="E3040" s="243" t="s">
        <v>1576</v>
      </c>
      <c r="F3040" s="243">
        <v>210369</v>
      </c>
      <c r="G3040" s="244" t="s">
        <v>89</v>
      </c>
      <c r="H3040" s="242" t="s">
        <v>90</v>
      </c>
      <c r="I3040" s="242" t="s">
        <v>4950</v>
      </c>
      <c r="J3040" s="242" t="s">
        <v>4950</v>
      </c>
      <c r="K3040" s="245" t="s">
        <v>13</v>
      </c>
      <c r="L3040" s="246" t="s">
        <v>236</v>
      </c>
      <c r="M3040" s="242" t="s">
        <v>93</v>
      </c>
      <c r="N3040" s="247">
        <v>6779064</v>
      </c>
      <c r="O3040" s="242" t="s">
        <v>14232</v>
      </c>
      <c r="P3040" s="242">
        <v>7097733290</v>
      </c>
      <c r="Q3040" s="248" t="s">
        <v>14233</v>
      </c>
      <c r="R3040" s="242" t="s">
        <v>2554</v>
      </c>
      <c r="S3040" s="242" t="s">
        <v>2554</v>
      </c>
      <c r="T3040" s="249" t="s">
        <v>14234</v>
      </c>
      <c r="U3040" s="242">
        <v>860000</v>
      </c>
      <c r="V3040" s="242">
        <v>1500000</v>
      </c>
      <c r="W3040" s="242" t="s">
        <v>347</v>
      </c>
      <c r="X3040" s="242" t="s">
        <v>100</v>
      </c>
      <c r="Y3040" s="242" t="s">
        <v>100</v>
      </c>
      <c r="Z3040" s="242" t="s">
        <v>100</v>
      </c>
      <c r="AA3040" s="242" t="s">
        <v>101</v>
      </c>
      <c r="AB3040" s="246" t="s">
        <v>109</v>
      </c>
      <c r="AC3040" s="242"/>
    </row>
    <row r="3041" spans="1:29" x14ac:dyDescent="0.3">
      <c r="A3041" s="36">
        <v>3053</v>
      </c>
      <c r="B3041" s="35" t="s">
        <v>4151</v>
      </c>
      <c r="C3041" s="241">
        <v>44729</v>
      </c>
      <c r="D3041" s="242">
        <v>78933065</v>
      </c>
      <c r="E3041" s="243" t="s">
        <v>1576</v>
      </c>
      <c r="F3041" s="243">
        <v>210369</v>
      </c>
      <c r="G3041" s="244" t="s">
        <v>89</v>
      </c>
      <c r="H3041" s="242" t="s">
        <v>90</v>
      </c>
      <c r="I3041" s="242" t="s">
        <v>4950</v>
      </c>
      <c r="J3041" s="242" t="s">
        <v>4950</v>
      </c>
      <c r="K3041" s="245" t="s">
        <v>13</v>
      </c>
      <c r="L3041" s="246" t="s">
        <v>236</v>
      </c>
      <c r="M3041" s="242" t="s">
        <v>93</v>
      </c>
      <c r="N3041" s="247">
        <v>6779070</v>
      </c>
      <c r="O3041" s="242" t="s">
        <v>3916</v>
      </c>
      <c r="P3041" s="242">
        <v>7702703686</v>
      </c>
      <c r="Q3041" s="248" t="s">
        <v>14236</v>
      </c>
      <c r="R3041" s="242" t="s">
        <v>140</v>
      </c>
      <c r="S3041" s="242" t="s">
        <v>140</v>
      </c>
      <c r="T3041" s="249" t="s">
        <v>12774</v>
      </c>
      <c r="U3041" s="242">
        <v>1100000</v>
      </c>
      <c r="V3041" s="242">
        <v>1700000</v>
      </c>
      <c r="W3041" s="242" t="s">
        <v>134</v>
      </c>
      <c r="X3041" s="242" t="s">
        <v>100</v>
      </c>
      <c r="Y3041" s="242" t="s">
        <v>100</v>
      </c>
      <c r="Z3041" s="242" t="s">
        <v>100</v>
      </c>
      <c r="AA3041" s="242" t="s">
        <v>109</v>
      </c>
      <c r="AB3041" s="246" t="s">
        <v>109</v>
      </c>
      <c r="AC3041" s="242">
        <v>33746</v>
      </c>
    </row>
    <row r="3042" spans="1:29" x14ac:dyDescent="0.3">
      <c r="A3042" s="36">
        <v>3054</v>
      </c>
      <c r="B3042" s="35" t="s">
        <v>4151</v>
      </c>
      <c r="C3042" s="241">
        <v>44729</v>
      </c>
      <c r="D3042" s="242">
        <v>96134905</v>
      </c>
      <c r="E3042" s="243" t="s">
        <v>1576</v>
      </c>
      <c r="F3042" s="243">
        <v>210369</v>
      </c>
      <c r="G3042" s="244" t="s">
        <v>89</v>
      </c>
      <c r="H3042" s="242" t="s">
        <v>254</v>
      </c>
      <c r="I3042" s="242" t="s">
        <v>103</v>
      </c>
      <c r="J3042" s="242" t="s">
        <v>15067</v>
      </c>
      <c r="K3042" s="36" t="s">
        <v>15147</v>
      </c>
      <c r="L3042" s="246"/>
      <c r="M3042" s="242" t="s">
        <v>93</v>
      </c>
      <c r="N3042" s="247">
        <v>6909438</v>
      </c>
      <c r="O3042" s="242" t="s">
        <v>15068</v>
      </c>
      <c r="P3042" s="242" t="s">
        <v>15069</v>
      </c>
      <c r="Q3042" s="248" t="s">
        <v>15070</v>
      </c>
      <c r="R3042" s="242" t="s">
        <v>2508</v>
      </c>
      <c r="S3042" s="242" t="s">
        <v>2508</v>
      </c>
      <c r="T3042" s="249" t="s">
        <v>116</v>
      </c>
      <c r="U3042" s="242">
        <v>1100000</v>
      </c>
      <c r="V3042" s="242">
        <v>1700000</v>
      </c>
      <c r="W3042" s="242" t="s">
        <v>14381</v>
      </c>
      <c r="X3042" s="242" t="s">
        <v>100</v>
      </c>
      <c r="Y3042" s="242" t="s">
        <v>100</v>
      </c>
      <c r="Z3042" s="242" t="s">
        <v>118</v>
      </c>
      <c r="AA3042" s="242" t="s">
        <v>109</v>
      </c>
      <c r="AB3042" s="246" t="s">
        <v>109</v>
      </c>
      <c r="AC3042" s="242" t="s">
        <v>15071</v>
      </c>
    </row>
    <row r="3043" spans="1:29" x14ac:dyDescent="0.3">
      <c r="A3043" s="36">
        <v>3055</v>
      </c>
      <c r="B3043" s="35" t="s">
        <v>4151</v>
      </c>
      <c r="C3043" s="241">
        <v>44729</v>
      </c>
      <c r="D3043" s="242">
        <v>96134905</v>
      </c>
      <c r="E3043" s="243" t="s">
        <v>1576</v>
      </c>
      <c r="F3043" s="243">
        <v>210369</v>
      </c>
      <c r="G3043" s="244" t="s">
        <v>89</v>
      </c>
      <c r="H3043" s="242" t="s">
        <v>254</v>
      </c>
      <c r="I3043" s="242" t="s">
        <v>103</v>
      </c>
      <c r="J3043" s="242" t="s">
        <v>15067</v>
      </c>
      <c r="K3043" s="36" t="s">
        <v>15147</v>
      </c>
      <c r="L3043" s="246"/>
      <c r="M3043" s="242" t="s">
        <v>93</v>
      </c>
      <c r="N3043" s="247">
        <v>6909451</v>
      </c>
      <c r="O3043" s="242" t="s">
        <v>15072</v>
      </c>
      <c r="P3043" s="242" t="s">
        <v>15073</v>
      </c>
      <c r="Q3043" s="248" t="s">
        <v>15074</v>
      </c>
      <c r="R3043" s="242" t="s">
        <v>1020</v>
      </c>
      <c r="S3043" s="242" t="s">
        <v>1020</v>
      </c>
      <c r="T3043" s="249" t="s">
        <v>15075</v>
      </c>
      <c r="U3043" s="242">
        <v>800000</v>
      </c>
      <c r="V3043" s="242">
        <v>2000000</v>
      </c>
      <c r="W3043" s="242" t="s">
        <v>134</v>
      </c>
      <c r="X3043" s="242" t="s">
        <v>100</v>
      </c>
      <c r="Y3043" s="242" t="s">
        <v>100</v>
      </c>
      <c r="Z3043" s="242" t="s">
        <v>118</v>
      </c>
      <c r="AA3043" s="242" t="s">
        <v>267</v>
      </c>
      <c r="AB3043" s="246" t="s">
        <v>109</v>
      </c>
      <c r="AC3043" s="242" t="s">
        <v>15076</v>
      </c>
    </row>
    <row r="3044" spans="1:29" x14ac:dyDescent="0.3">
      <c r="A3044" s="36">
        <v>3056</v>
      </c>
      <c r="B3044" s="35" t="s">
        <v>4151</v>
      </c>
      <c r="C3044" s="241">
        <v>44729</v>
      </c>
      <c r="D3044" s="242">
        <v>96134905</v>
      </c>
      <c r="E3044" s="243" t="s">
        <v>1576</v>
      </c>
      <c r="F3044" s="243">
        <v>210369</v>
      </c>
      <c r="G3044" s="244" t="s">
        <v>89</v>
      </c>
      <c r="H3044" s="242" t="s">
        <v>254</v>
      </c>
      <c r="I3044" s="242" t="s">
        <v>103</v>
      </c>
      <c r="J3044" s="242" t="s">
        <v>15067</v>
      </c>
      <c r="K3044" s="36" t="s">
        <v>15147</v>
      </c>
      <c r="L3044" s="246"/>
      <c r="M3044" s="242" t="s">
        <v>93</v>
      </c>
      <c r="N3044" s="247">
        <v>6909499</v>
      </c>
      <c r="O3044" s="242" t="s">
        <v>15077</v>
      </c>
      <c r="P3044" s="242" t="s">
        <v>15078</v>
      </c>
      <c r="Q3044" s="248" t="s">
        <v>15079</v>
      </c>
      <c r="R3044" s="242" t="s">
        <v>910</v>
      </c>
      <c r="S3044" s="242" t="s">
        <v>910</v>
      </c>
      <c r="T3044" s="249" t="s">
        <v>15080</v>
      </c>
      <c r="U3044" s="242">
        <v>800000</v>
      </c>
      <c r="V3044" s="242">
        <v>1500000</v>
      </c>
      <c r="W3044" s="242" t="s">
        <v>15081</v>
      </c>
      <c r="X3044" s="242" t="s">
        <v>100</v>
      </c>
      <c r="Y3044" s="242" t="s">
        <v>100</v>
      </c>
      <c r="Z3044" s="242" t="s">
        <v>118</v>
      </c>
      <c r="AA3044" s="242" t="s">
        <v>1031</v>
      </c>
      <c r="AB3044" s="246" t="s">
        <v>109</v>
      </c>
      <c r="AC3044" s="242" t="s">
        <v>15082</v>
      </c>
    </row>
  </sheetData>
  <sheetProtection selectLockedCells="1" selectUnlockedCells="1"/>
  <autoFilter ref="A2:AC3044" xr:uid="{2A66CA51-49FD-4B31-9A4D-BC74EBD486B5}"/>
  <sortState xmlns:xlrd2="http://schemas.microsoft.com/office/spreadsheetml/2017/richdata2" ref="A2:AC1944">
    <sortCondition ref="C1800:C1944"/>
  </sortState>
  <phoneticPr fontId="14" type="noConversion"/>
  <conditionalFormatting sqref="O3045:O1048576">
    <cfRule type="duplicateValues" dxfId="47" priority="8"/>
  </conditionalFormatting>
  <conditionalFormatting sqref="O3045:O1048576">
    <cfRule type="duplicateValues" dxfId="46" priority="28"/>
  </conditionalFormatting>
  <conditionalFormatting sqref="O3045:O1048576">
    <cfRule type="duplicateValues" dxfId="45" priority="22"/>
  </conditionalFormatting>
  <conditionalFormatting sqref="O3045:O1048576">
    <cfRule type="duplicateValues" dxfId="44" priority="77"/>
  </conditionalFormatting>
  <conditionalFormatting sqref="O3045:O1048576">
    <cfRule type="duplicateValues" dxfId="43" priority="127"/>
  </conditionalFormatting>
  <conditionalFormatting sqref="O3045:O1048576">
    <cfRule type="duplicateValues" dxfId="42" priority="583"/>
  </conditionalFormatting>
  <conditionalFormatting sqref="O3045:O1048576">
    <cfRule type="duplicateValues" dxfId="41" priority="598"/>
  </conditionalFormatting>
  <conditionalFormatting sqref="O3045:P1048576">
    <cfRule type="duplicateValues" dxfId="40" priority="38"/>
  </conditionalFormatting>
  <conditionalFormatting sqref="P3045:P1048576">
    <cfRule type="duplicateValues" dxfId="39" priority="7"/>
  </conditionalFormatting>
  <conditionalFormatting sqref="P3045:P1048576">
    <cfRule type="duplicateValues" dxfId="38" priority="27"/>
  </conditionalFormatting>
  <conditionalFormatting sqref="P3045:P1048576">
    <cfRule type="duplicateValues" dxfId="37" priority="21"/>
  </conditionalFormatting>
  <conditionalFormatting sqref="P3045:P1048576">
    <cfRule type="duplicateValues" dxfId="36" priority="78"/>
  </conditionalFormatting>
  <conditionalFormatting sqref="P3045:P1048576">
    <cfRule type="duplicateValues" dxfId="35" priority="117"/>
  </conditionalFormatting>
  <conditionalFormatting sqref="P3045:P1048576">
    <cfRule type="duplicateValues" dxfId="34" priority="105"/>
  </conditionalFormatting>
  <conditionalFormatting sqref="P3045:P1048576">
    <cfRule type="duplicateValues" dxfId="33" priority="567"/>
  </conditionalFormatting>
  <conditionalFormatting sqref="P3045:P1048576">
    <cfRule type="duplicateValues" dxfId="32" priority="612"/>
  </conditionalFormatting>
  <conditionalFormatting sqref="P3045:P1048576">
    <cfRule type="duplicateValues" dxfId="31" priority="627"/>
  </conditionalFormatting>
  <conditionalFormatting sqref="P3045:P1048576">
    <cfRule type="duplicateValues" dxfId="30" priority="548"/>
  </conditionalFormatting>
  <conditionalFormatting sqref="P3045:P1048576">
    <cfRule type="duplicateValues" dxfId="29" priority="502"/>
  </conditionalFormatting>
  <conditionalFormatting sqref="P3045:P1048576">
    <cfRule type="duplicateValues" dxfId="28" priority="525"/>
  </conditionalFormatting>
  <dataValidations count="5">
    <dataValidation type="list" allowBlank="1" showInputMessage="1" showErrorMessage="1" sqref="K557 K662:K663 K666:K670 K588:L588 K819:K823 K825:K827 K874:K896 K646:K647 K517:K554 K1626 K761:K770 K610:K616 K597:K603 K620:K622 K1095 K1111:K1115 K1:K214 K582:K586 L398 K1203:K1215 L1414 K1422:K1423 K1426 K1438 K1445:K1453 K1460:K1462 K1456 K1522:K1529 K1640:K1641 K1464 K1615:K1618 K1238 K1608 K1630:K1635 K216:K480 K1597:K1606 K1565:K1581 K1664:K1667 K1813 K2692:K2702 K1367 K1755 K1647:K1652 K1725:K1736 K1693:K1698 K1885:K1890 K1977:K1980 K1937 K1927:K1928 K2130 K1996:K1998 K2001 K2006 K2008 K1982:K1991 K2027 K2034:K2040 K2091:K2095 K2136:K2144 K1740:K1746 K2165:K2176 K2182:K2183 K2178:K2180 K1788:K1805 K1621:K1622 K2242 K1825:K1828 K2278:K2287 K2290:K2291 K2302:K2306 K1643 K2337:K2348 K2350:K2351 K2488:K2496 K1914:K1915 K2043:K2055 K2397:K2408 K1905:K1907 K1786 K1975 K1964 K2128 K1945:K1960 K2010:K2025 K2206:K2232 K2458:K2460 K2464:K2472 K2480:K2481 K2364:K2388 K2510:K2512 K2515:K2518 K2523:K2548 K2615:K2616 K2636:K2637 K2639:K2640 K2642:K2646 K2648:K2652 K2670:K2671 K2424:K2437 K2722:K2726 K2730:K2748 K2773:K2781 K2794:K2798 K2816:K2819 K2828:K2847 K2865:K2871 K2888:K2895 K2906 K2959:K2961 K2963 K2965:K2981 K3014:K3031 K482:K515 K849 K851 K853:K857 K1221:K1223 K1300:K1304 K1837:K1852 K1871:K1875 K1880 K1894:K1902 K1930:K1933 K2240 K2576:K2593 K2628 K2631 K2633 K2768 K2784 K2860 K2877:K2882 K2909 K2911:K2912 K2927 K2930:K2931 K2937 K2951:K2952 K2985:K2994 K2997 K2999:K3003 K3037:K3038 K3042:K1048576" xr:uid="{19E01A87-E908-49D2-A63C-E0E44FE59352}">
      <formula1>"Rec Screen IP, Rec Screen Reject, Screening IP, Screen Reject, Tech1 IP, Tech1 Reject, Tech2 IP, Tech2 Reject, HM IP, HM Reject, HR IP, HR Reject, Client IP, Client Reject, Offered, TBO, Offer Decline, Offer Drop, Joined, On Hold, Dropped"</formula1>
    </dataValidation>
    <dataValidation type="list" allowBlank="1" showInputMessage="1" showErrorMessage="1" sqref="N1414 M2055 M2139:M2144 M2487 M3045:M1048576" xr:uid="{F4616106-D632-4C5E-85A8-499369CCCA15}">
      <formula1>"CTH,Contract,FTE, Fulltime"</formula1>
    </dataValidation>
    <dataValidation type="list" allowBlank="1" showInputMessage="1" showErrorMessage="1" sqref="G1414:H1414 G1249:G1260 G1264:G1314 G1317:G1348 G1505:G1512 G1097:G1104 G1108:G1109 G1111:G1142 G1145:G1163 G1166:G1207 G1220:G1226 G1246 G1353:G1413 G1415:G1469 G1481:G1483 G1515:G1529 G1566 G1570:G1577 G1630 G1804:G1805 G1489:G1503 G2043:G2046 G2055 G2139 G1231:G1244 G1:G1095 G2343:G2346 H2379:H2382 H2432 G2433:G2435 G2458:G2460 G2695 G2726 G2846:G2847 G3045:G1048576" xr:uid="{B47A6600-CAA3-42CF-A6DB-A2607CE6211C}">
      <formula1>"Selfsource,Internal Database,Talent Scout,LinkedIn, LinkUS, Walk-in, Vendor Partner"</formula1>
    </dataValidation>
    <dataValidation type="list" allowBlank="1" showInputMessage="1" showErrorMessage="1" sqref="K2487" xr:uid="{F7963E7F-FF82-4D72-B6F9-42A60EFFEF14}">
      <formula1>"Rec Screen IP, Rec Screen Reject, Screen IP, Screen Reject, Tech1 IP, Tech1 Reject, Tech2 IP, Tech2 Reject, Client IP, Client Reject, HR IP, HR Reject, Offered, TBO, Joined, Offer Decline, Offer Dropped, On Hold, Dropped, Allocated"</formula1>
    </dataValidation>
    <dataValidation type="list" allowBlank="1" showInputMessage="1" showErrorMessage="1" sqref="G2487:G2496" xr:uid="{02EB5FF1-7E55-4643-8DFF-CC6C09DC1B0D}">
      <formula1>"Internal Database,Talent Scout,LinkedIn, LinkUS, Walk-in, Vendor Partner"</formula1>
    </dataValidation>
  </dataValidations>
  <hyperlinks>
    <hyperlink ref="Q3" r:id="rId1" xr:uid="{F25A18D2-2E5C-438B-A541-D445C5C80805}"/>
    <hyperlink ref="Q5" r:id="rId2" xr:uid="{0F712FA6-BC2A-4D7E-9FC6-06A2F55C3AE3}"/>
    <hyperlink ref="Q9" r:id="rId3" xr:uid="{A208D71B-87D5-4D57-9109-53103B41E036}"/>
    <hyperlink ref="Q10" r:id="rId4" xr:uid="{37991929-A9FC-476A-A1B2-D563D1B3D6ED}"/>
    <hyperlink ref="Q11" r:id="rId5" xr:uid="{F78FACC5-36BD-4376-87D1-1FAF76C717B8}"/>
    <hyperlink ref="Q12" r:id="rId6" xr:uid="{4CDA5F42-F2F5-4D30-9ECB-2036207C13D9}"/>
    <hyperlink ref="Q13" r:id="rId7" xr:uid="{FB874D85-9C07-4675-B51F-11DC5689A7C9}"/>
    <hyperlink ref="Q14" r:id="rId8" xr:uid="{992078ED-29BF-439B-97A7-BFB598C760F1}"/>
    <hyperlink ref="Q16" r:id="rId9" xr:uid="{F24AB40A-E4A1-4299-A39D-1AD99E63FA33}"/>
    <hyperlink ref="Q17" r:id="rId10" xr:uid="{1D58D0AE-7B74-47A5-ABCF-64A73CEC5FD9}"/>
    <hyperlink ref="Q23" r:id="rId11" xr:uid="{DCCC4D06-5371-479D-984F-99E75093204C}"/>
    <hyperlink ref="Q24" r:id="rId12" xr:uid="{4D4AD710-7E5F-4D24-A84C-F511C1FA2DEF}"/>
    <hyperlink ref="Q25" r:id="rId13" xr:uid="{86A5467E-4DFB-4CF9-8F70-E87D99A3B0D6}"/>
    <hyperlink ref="Q26" r:id="rId14" xr:uid="{4C594C63-97CD-4CA5-8F14-C3620A870F7F}"/>
    <hyperlink ref="Q27" r:id="rId15" xr:uid="{E4EF2AF2-F491-48EB-86D8-5C49A5909570}"/>
    <hyperlink ref="Q28" r:id="rId16" xr:uid="{6313A6F9-FC8B-496C-B2B2-FEE1FB44B510}"/>
    <hyperlink ref="Q30" r:id="rId17" xr:uid="{CE4DC639-541E-4D70-A9D7-266097AD3E10}"/>
    <hyperlink ref="Q31" r:id="rId18" xr:uid="{FD01844A-3845-4663-8B58-43531B793691}"/>
    <hyperlink ref="Q32" r:id="rId19" xr:uid="{B09AE77F-F91E-4DA8-90C2-A4E64DBF7295}"/>
    <hyperlink ref="Q33" r:id="rId20" xr:uid="{A4994853-32F0-4569-A88A-9E686D26BFA4}"/>
    <hyperlink ref="Q34" r:id="rId21" xr:uid="{F99AC8D7-2496-4693-84DF-6E42E388F896}"/>
    <hyperlink ref="Q35" r:id="rId22" xr:uid="{F756EBBD-3A9B-4C88-B0A7-1EB828E2EFD8}"/>
    <hyperlink ref="Q36" r:id="rId23" xr:uid="{EB6A64BC-4944-4770-8BC1-B8A11F235083}"/>
    <hyperlink ref="Q37" r:id="rId24" xr:uid="{F9CED09B-FE69-4A27-A13C-BD3A95DB097B}"/>
    <hyperlink ref="Q38" r:id="rId25" xr:uid="{3736B885-3C7C-4DF6-81BF-22EAA6D967A3}"/>
    <hyperlink ref="Q39" r:id="rId26" xr:uid="{EDE5FC37-0A0E-478B-A831-C5F8FA49F56F}"/>
    <hyperlink ref="Q40" r:id="rId27" xr:uid="{22FAC3A6-4437-4393-8E95-F5F65FC7A75F}"/>
    <hyperlink ref="Q41" r:id="rId28" xr:uid="{89EBD82B-0810-49F9-98DD-7C59884DD3CB}"/>
    <hyperlink ref="Q42" r:id="rId29" xr:uid="{E2234285-755C-4220-A4F8-5E5C8DDD83BA}"/>
    <hyperlink ref="Q43" r:id="rId30" xr:uid="{8659420D-EB69-40DA-A918-1E1F9FD60F17}"/>
    <hyperlink ref="Q44" r:id="rId31" xr:uid="{BA2D3079-C76F-4B24-8C86-F57AF9BA49A8}"/>
    <hyperlink ref="Q45" r:id="rId32" xr:uid="{A6630849-645E-4023-A1D4-A44CCF4EF89C}"/>
    <hyperlink ref="Q46" r:id="rId33" xr:uid="{9D525F8F-B58C-4692-A166-146342CB8899}"/>
    <hyperlink ref="Q47" r:id="rId34" xr:uid="{FE2760BD-8908-4396-AEB0-27316E3101D0}"/>
    <hyperlink ref="Q48" r:id="rId35" xr:uid="{FBDB15EA-9D07-425A-BE2E-9F90123FEA2A}"/>
    <hyperlink ref="Q53" r:id="rId36" xr:uid="{FA096AAD-CA1C-4A27-B5CE-8BA38D774627}"/>
    <hyperlink ref="Q54" r:id="rId37" xr:uid="{336B35F2-0228-464F-A677-A7DFE573A0B6}"/>
    <hyperlink ref="Q55" r:id="rId38" xr:uid="{246175A7-7A2F-4164-9D02-8705C71017E5}"/>
    <hyperlink ref="Q56" r:id="rId39" xr:uid="{52F0A35C-F977-4490-9A49-C4F290FC7C48}"/>
    <hyperlink ref="Q57" r:id="rId40" xr:uid="{3AE27880-2AF9-4778-AE44-920E058B8085}"/>
    <hyperlink ref="Q58" r:id="rId41" xr:uid="{BF3ADBA0-B818-40E1-ADD2-19F2B35F6812}"/>
    <hyperlink ref="Q59" r:id="rId42" xr:uid="{0E88BA61-AAB1-43AF-AB33-31ED70B8D131}"/>
    <hyperlink ref="Q60" r:id="rId43" xr:uid="{235A296C-11B0-4177-BAED-97178D818047}"/>
    <hyperlink ref="Q61" r:id="rId44" xr:uid="{B340931B-3D66-48B1-81D4-C499F01FAFAE}"/>
    <hyperlink ref="Q62" r:id="rId45" xr:uid="{FD8916D7-521E-4E71-861D-72A715F3CC48}"/>
    <hyperlink ref="Q63" r:id="rId46" xr:uid="{D087A9AA-4EA6-4053-AFA7-BE0240F9C36E}"/>
    <hyperlink ref="Q64" r:id="rId47" xr:uid="{C512D2EB-BABF-48F7-BBB2-A4A4286F2C10}"/>
    <hyperlink ref="Q65" r:id="rId48" xr:uid="{FFA7CDD3-F552-4578-8F17-71E02911AFA6}"/>
    <hyperlink ref="Q66" r:id="rId49" xr:uid="{52C509D9-5CD3-4E80-B8D1-DDC59AA5A287}"/>
    <hyperlink ref="Q67" r:id="rId50" xr:uid="{96C9850A-A6A0-4D35-84BE-9BB2A4043B1A}"/>
    <hyperlink ref="Q68" r:id="rId51" xr:uid="{330664A9-B11F-4D33-B234-29EE795DD9F8}"/>
    <hyperlink ref="Q52" r:id="rId52" xr:uid="{F6E210D7-8E04-467E-962E-DBD5D9AAAC23}"/>
    <hyperlink ref="Q49" r:id="rId53" xr:uid="{A827B9B4-7577-46F4-9F52-4B28BE6D650F}"/>
    <hyperlink ref="Q50" r:id="rId54" xr:uid="{E6CB4041-769D-49A8-8C36-7FE6AF162A88}"/>
    <hyperlink ref="Q51" r:id="rId55" xr:uid="{72DB2364-9463-452A-8DB3-0076EF73B554}"/>
    <hyperlink ref="Q81" r:id="rId56" xr:uid="{3700E78E-A32F-4D7C-8CA5-F236C1784FC5}"/>
    <hyperlink ref="Q82" r:id="rId57" xr:uid="{A7FB1AE5-E2D0-4CD9-8DE6-DDFF93FB0060}"/>
    <hyperlink ref="Q77" r:id="rId58" xr:uid="{114D2EDB-5117-4778-94DD-1DB0471C9F10}"/>
    <hyperlink ref="Q78" r:id="rId59" xr:uid="{A4006000-907B-4A8A-AB2E-EE3047488A13}"/>
    <hyperlink ref="Q79" r:id="rId60" xr:uid="{4203204D-9DE7-429D-9910-3222BC2D3AE8}"/>
    <hyperlink ref="Q80" r:id="rId61" xr:uid="{D74DC692-8364-4F46-8183-B5E2C9235989}"/>
    <hyperlink ref="Q83" r:id="rId62" xr:uid="{2195C7B4-94A0-4951-BB92-E71D17E80678}"/>
    <hyperlink ref="Q84" r:id="rId63" xr:uid="{3E2E5389-372B-4C5B-B4B1-D0C483660DB2}"/>
    <hyperlink ref="Q85" r:id="rId64" xr:uid="{FE063691-9C6C-456F-ADFE-1ADF1EE1392F}"/>
    <hyperlink ref="Q86" r:id="rId65" xr:uid="{E51417BA-7556-43AB-A918-A20CCC18FDBE}"/>
    <hyperlink ref="Q87" r:id="rId66" xr:uid="{6E71EFD3-4E8F-47BE-A6A5-94FC40B22E85}"/>
    <hyperlink ref="Q88" r:id="rId67" xr:uid="{45B3ADC1-14A8-4494-8031-52B87B1BF888}"/>
    <hyperlink ref="Q89" r:id="rId68" xr:uid="{61AF355A-E52B-4B4A-B9A3-D533FB3ECA3B}"/>
    <hyperlink ref="Q102" r:id="rId69" xr:uid="{5335EF74-AC25-4B8B-9152-0413CC3BDBE3}"/>
    <hyperlink ref="Q103" r:id="rId70" xr:uid="{944393C9-5DE9-496D-94F3-F387B03183D6}"/>
    <hyperlink ref="Q104" r:id="rId71" xr:uid="{0B0D2003-4A4A-42EC-8F9F-66559A54D2DA}"/>
    <hyperlink ref="Q105" r:id="rId72" xr:uid="{C2C9ED2F-515F-413D-89F6-FFB88BFEFDD1}"/>
    <hyperlink ref="Q106" r:id="rId73" xr:uid="{A8B96332-3DB4-4DE0-8C6B-DFE3E57DB4EC}"/>
    <hyperlink ref="Q107" r:id="rId74" xr:uid="{C6E13ADB-A93F-4B66-BB8A-BBDB21FB8593}"/>
    <hyperlink ref="Q98" r:id="rId75" xr:uid="{7D67CD94-75F1-4357-AE97-4C66DEB9A3CD}"/>
    <hyperlink ref="Q99" r:id="rId76" xr:uid="{DFD347D5-B7AD-4F74-AD92-2E4A85971317}"/>
    <hyperlink ref="Q100" r:id="rId77" xr:uid="{9E7854F0-89A8-4013-BAD1-AA00AACFF18D}"/>
    <hyperlink ref="Q101" r:id="rId78" xr:uid="{3B52676E-C249-440E-B9BC-E36C6CD37B7B}"/>
    <hyperlink ref="Q115" r:id="rId79" xr:uid="{6A396D9E-5CC4-4FC9-8A6F-8CAC1DB2FCC1}"/>
    <hyperlink ref="Q116" r:id="rId80" xr:uid="{DFEF4B36-5AB1-4D19-B159-24DAD5CC2346}"/>
    <hyperlink ref="Q117" r:id="rId81" xr:uid="{5C2153CA-B2B1-4437-95CE-E56D74BDF1A6}"/>
    <hyperlink ref="Q118" r:id="rId82" xr:uid="{0BB13A06-AD68-42B6-BC04-1F3490E54FCB}"/>
    <hyperlink ref="Q119" r:id="rId83" xr:uid="{8E26D03D-A84C-4A29-B287-75DE83DE160F}"/>
    <hyperlink ref="Q120" r:id="rId84" xr:uid="{7A2B1B46-62A3-4BF9-9293-05C224491808}"/>
    <hyperlink ref="Q121" r:id="rId85" xr:uid="{488DB61A-4450-447E-A843-E575DBF646AB}"/>
    <hyperlink ref="Q114" r:id="rId86" xr:uid="{C17950E8-302B-467C-8AE1-938F1D87D07A}"/>
    <hyperlink ref="Q69" r:id="rId87" xr:uid="{AC4CC10C-191C-43D6-8DA7-6BC1268F631D}"/>
    <hyperlink ref="Q70" r:id="rId88" xr:uid="{EA43A2CB-DE32-4E7E-BF4E-75D8E097A09B}"/>
    <hyperlink ref="Q71" r:id="rId89" xr:uid="{E965B945-4FA2-4664-A93C-24B45EA03557}"/>
    <hyperlink ref="Q72" r:id="rId90" xr:uid="{806FC8E2-D3EF-4DD4-AB39-A05CEC5312C0}"/>
    <hyperlink ref="Q73" r:id="rId91" xr:uid="{D48E663E-E561-458F-A0CC-9FBC710F978C}"/>
    <hyperlink ref="Q74" r:id="rId92" xr:uid="{CD2D9986-3055-46A4-A0AD-3A525A89847C}"/>
    <hyperlink ref="Q75" r:id="rId93" xr:uid="{533B08B5-3EE2-43D6-A279-7C6C15764A56}"/>
    <hyperlink ref="Q76" r:id="rId94" xr:uid="{C0463F40-BC9A-414F-B911-1689D42F43CE}"/>
    <hyperlink ref="Q90" r:id="rId95" xr:uid="{37172F40-78A5-4D59-9E13-B13DE08D48D1}"/>
    <hyperlink ref="Q91" r:id="rId96" xr:uid="{D55EC964-2197-4F72-BFCA-38106B9FFD87}"/>
    <hyperlink ref="Q92" r:id="rId97" xr:uid="{76D12FBB-F2D1-434C-B787-3C354F24B093}"/>
    <hyperlink ref="Q93" r:id="rId98" xr:uid="{A409AB46-2DEA-49D2-A3B4-FD8A18C0176B}"/>
    <hyperlink ref="Q94" r:id="rId99" xr:uid="{FC033DE5-0535-4379-B096-FA4B92FC993A}"/>
    <hyperlink ref="Q95" r:id="rId100" xr:uid="{6B3163AE-B07E-4E85-AFB1-B8566C4BA4AD}"/>
    <hyperlink ref="Q96" r:id="rId101" xr:uid="{A7748535-2AFD-46ED-8D87-DFDC12BD6D2E}"/>
    <hyperlink ref="Q97" r:id="rId102" xr:uid="{22DC7FD3-CF99-4D8B-81AC-37AF55D20A27}"/>
    <hyperlink ref="Q108" r:id="rId103" xr:uid="{CFC167CA-72AB-4890-B026-58B279136E0E}"/>
    <hyperlink ref="Q109" r:id="rId104" xr:uid="{13C448BA-56F9-49F8-AEEA-896B76CF67A1}"/>
    <hyperlink ref="Q110" r:id="rId105" xr:uid="{4B7D3BCE-0B81-41B9-997F-823CAF0E7E54}"/>
    <hyperlink ref="Q122" r:id="rId106" xr:uid="{D3149CDE-604F-4DA3-AADC-D89795832D43}"/>
    <hyperlink ref="Q123" r:id="rId107" xr:uid="{4AAC1BDB-4595-43B7-B6F3-FAFDDBB7D6C8}"/>
    <hyperlink ref="Q124" r:id="rId108" xr:uid="{2E43DAA0-B2C2-48B3-819D-22BE2262B95B}"/>
    <hyperlink ref="Q125" r:id="rId109" xr:uid="{58155DD1-B6FC-49CC-88B9-B6AC7445722C}"/>
    <hyperlink ref="Q126" r:id="rId110" xr:uid="{0819D988-7F91-4454-879F-064786CF8893}"/>
    <hyperlink ref="Q127" r:id="rId111" xr:uid="{92921A0B-D600-4BA9-9BC7-B55ECB0C126C}"/>
    <hyperlink ref="Q128" r:id="rId112" xr:uid="{25902613-55CD-4325-AF10-B5F04AB0DACB}"/>
    <hyperlink ref="Q129" r:id="rId113" xr:uid="{17FB17AA-08C4-4DB5-A9AC-40C8242D1BF9}"/>
    <hyperlink ref="Q130" r:id="rId114" xr:uid="{1498F14D-2FD0-48FD-832B-C2EE9E09EEE4}"/>
    <hyperlink ref="Q131" r:id="rId115" xr:uid="{5EE9CBB9-57DD-4935-BC2A-037DCA6B2BBC}"/>
    <hyperlink ref="Q132" r:id="rId116" xr:uid="{E91E7840-CCC4-4C4C-B307-B43BEE2F8552}"/>
    <hyperlink ref="Q133" r:id="rId117" xr:uid="{4790DAD0-65B2-45E0-879C-DF03D52F6900}"/>
    <hyperlink ref="Q134" r:id="rId118" xr:uid="{CB8134F6-ED3A-4F53-85CF-B8F6C9FAF5AC}"/>
    <hyperlink ref="Q111" r:id="rId119" xr:uid="{0789AFF9-2B34-40A6-8337-01267ACC8649}"/>
    <hyperlink ref="Q138" r:id="rId120" xr:uid="{D05A2B6A-0F9B-4050-B596-0BEDA06A9247}"/>
    <hyperlink ref="Q139" r:id="rId121" xr:uid="{2D44F263-5A96-4617-B1C0-CE546BD49884}"/>
    <hyperlink ref="Q140" r:id="rId122" xr:uid="{B8D5065F-BEA2-46E7-A78A-8F4787936CC0}"/>
    <hyperlink ref="Q141" r:id="rId123" xr:uid="{5419F9B1-43CC-4435-A7E1-D525796E4549}"/>
    <hyperlink ref="Q2" r:id="rId124" xr:uid="{CD12B9C7-55A3-4156-A7C0-023990780120}"/>
    <hyperlink ref="Q142" r:id="rId125" xr:uid="{C50DD0C6-3840-4D72-8236-A0595B6271A0}"/>
    <hyperlink ref="Q137" r:id="rId126" xr:uid="{DBE07B0D-1724-4C6F-BD24-628773F04DE1}"/>
    <hyperlink ref="Q143" r:id="rId127" xr:uid="{BF0A1593-A15C-4E04-AC05-61A22E6A6949}"/>
    <hyperlink ref="Q144" r:id="rId128" xr:uid="{A9F99145-03C3-458D-8CA0-EBE2857F792C}"/>
    <hyperlink ref="Q145" r:id="rId129" xr:uid="{788C3B3A-D614-4DE1-8513-109B860730AD}"/>
    <hyperlink ref="Q146" r:id="rId130" xr:uid="{6EEC970C-9800-4495-9FF0-4BEC6F239CC2}"/>
    <hyperlink ref="Q147" r:id="rId131" xr:uid="{80216544-6275-4886-834C-836CEF35F880}"/>
    <hyperlink ref="Q148" r:id="rId132" xr:uid="{4628F500-EB06-4A56-8BE5-AFF2CBB5C30F}"/>
    <hyperlink ref="Q149" r:id="rId133" xr:uid="{0B2A449B-BA7A-4EE7-9C3E-F06406D8586A}"/>
    <hyperlink ref="Q150" r:id="rId134" xr:uid="{149D0F2A-CA50-4761-9E25-70643636047B}"/>
    <hyperlink ref="Q151" r:id="rId135" xr:uid="{843A6508-4DC7-493B-9DF4-5DE95A503E78}"/>
    <hyperlink ref="Q152" r:id="rId136" xr:uid="{8539915A-BFE6-4323-BC32-A6B7E0DEAB1C}"/>
    <hyperlink ref="Q153" r:id="rId137" xr:uid="{90E653CA-B0F4-42FF-89EA-A1D1652ADA18}"/>
    <hyperlink ref="Q154" r:id="rId138" xr:uid="{987FE968-3F6D-422E-B106-811D50299CCA}"/>
    <hyperlink ref="Q155" r:id="rId139" xr:uid="{B04AAD0B-63FD-445E-882E-CF56F290EED1}"/>
    <hyperlink ref="Q156" r:id="rId140" xr:uid="{2577EEAF-EFC3-41B1-A71F-225547C7C29A}"/>
    <hyperlink ref="Q157" r:id="rId141" xr:uid="{D0FA6CD3-B898-4804-BE98-E712759C51AB}"/>
    <hyperlink ref="Q158" r:id="rId142" xr:uid="{BD7EBC4A-4402-43C0-ADD1-21D83B69C883}"/>
    <hyperlink ref="Q159" r:id="rId143" xr:uid="{AF2733A5-11FA-403D-AEC9-0DFC795AD769}"/>
    <hyperlink ref="Q160" r:id="rId144" xr:uid="{F183C097-C879-453C-9E2D-60D50CD5A4EB}"/>
    <hyperlink ref="Q161" r:id="rId145" xr:uid="{353A0519-E54A-4237-805C-BB6D25A01887}"/>
    <hyperlink ref="Q162" r:id="rId146" xr:uid="{36EA699F-664E-4540-BF50-4CCD4B551814}"/>
    <hyperlink ref="Q163" r:id="rId147" xr:uid="{D5347D95-87DC-4816-A8D0-D5A637D33061}"/>
    <hyperlink ref="Q164" r:id="rId148" xr:uid="{25B80276-D3D9-400A-B935-59E2A4D8D2C3}"/>
    <hyperlink ref="Q165" r:id="rId149" xr:uid="{7FE872F9-2A64-45AD-A077-1665CBE5E8D3}"/>
    <hyperlink ref="Q166" r:id="rId150" xr:uid="{106C0E6A-B897-4924-B54F-C1E692063249}"/>
    <hyperlink ref="Q167" r:id="rId151" xr:uid="{FA7DFA6A-F589-481C-B5AB-57FA919BAF3D}"/>
    <hyperlink ref="Q168" r:id="rId152" xr:uid="{629C6593-B5DD-404F-B320-8635E918BEF1}"/>
    <hyperlink ref="Q169" r:id="rId153" xr:uid="{B4C65D8C-0A5D-4C2B-A454-EFD91676A94B}"/>
    <hyperlink ref="Q170" r:id="rId154" xr:uid="{830E7D00-3E29-4BCB-A207-216F9459B8F8}"/>
    <hyperlink ref="Q171" r:id="rId155" xr:uid="{AFCB77A3-17F9-4646-AB03-BE3C3C8FABD3}"/>
    <hyperlink ref="Q172" r:id="rId156" xr:uid="{B95C90C9-4CE1-460C-9439-999063C2EA5B}"/>
    <hyperlink ref="Q173" r:id="rId157" xr:uid="{0237DB2E-7989-41BA-9A00-0E67D741166E}"/>
    <hyperlink ref="Q174" r:id="rId158" xr:uid="{327A555A-33A1-4829-8B39-ED5574002C74}"/>
    <hyperlink ref="Q175" r:id="rId159" xr:uid="{1D2A8418-A36C-4F82-86EF-9BF70DEB3FF2}"/>
    <hyperlink ref="Q176" r:id="rId160" xr:uid="{942B3B9C-5424-4CE2-B88C-20275B26DD35}"/>
    <hyperlink ref="Q177" r:id="rId161" xr:uid="{FA2CACC5-59B0-4EC1-99A6-4A69BFD37DB3}"/>
    <hyperlink ref="Q178" r:id="rId162" xr:uid="{27332700-330E-4AFB-B46E-FEDBA7830B6A}"/>
    <hyperlink ref="Q179" r:id="rId163" xr:uid="{407BCACC-53DD-4A37-AA0C-71DF70BF58D3}"/>
    <hyperlink ref="Q180" r:id="rId164" xr:uid="{509EBF63-454D-4569-82B9-6F1BBF856AD2}"/>
    <hyperlink ref="Q181" r:id="rId165" xr:uid="{53A163EA-3156-4270-A0D8-F6ED898FAA04}"/>
    <hyperlink ref="Q182" r:id="rId166" xr:uid="{9BF26871-1561-4F39-ADF2-6E36E77FFA1C}"/>
    <hyperlink ref="Q183" r:id="rId167" xr:uid="{D508D5F4-6374-498E-B2B2-684DC8142FFD}"/>
    <hyperlink ref="T183" r:id="rId168" xr:uid="{1E74AF1F-C9B0-475A-9541-BA466BD12364}"/>
    <hyperlink ref="Q184" r:id="rId169" xr:uid="{DD005B31-BDFC-491A-A0F0-48034502E4EE}"/>
    <hyperlink ref="Q185" r:id="rId170" xr:uid="{5332B8CF-A902-4BEC-994E-A533295DC732}"/>
    <hyperlink ref="Q186" r:id="rId171" xr:uid="{23D28DD3-79C7-44FE-A697-9763344DD63F}"/>
    <hyperlink ref="Q187" r:id="rId172" xr:uid="{06AFCEEB-B01C-4F8F-8703-C9D201134147}"/>
    <hyperlink ref="Q188" r:id="rId173" xr:uid="{23A6A2C0-E70C-4763-B2C7-F00E1FA73471}"/>
    <hyperlink ref="N189" r:id="rId174" xr:uid="{C4996C33-1273-412F-B079-1C21AB179D87}"/>
    <hyperlink ref="Q189" r:id="rId175" xr:uid="{15CA6AE7-A355-47AF-A090-4F25398282EB}"/>
    <hyperlink ref="Q190" r:id="rId176" xr:uid="{1F01502A-8E72-445F-95F5-F528777F93BF}"/>
    <hyperlink ref="Q191" r:id="rId177" xr:uid="{9254B001-4BFA-407C-882B-CCB41374DC60}"/>
    <hyperlink ref="Q192" r:id="rId178" xr:uid="{2AE359A3-A35A-47BC-A751-0E724156554F}"/>
    <hyperlink ref="N193" r:id="rId179" display="767235" xr:uid="{400CCA43-A250-4ACE-A323-3E84CD390202}"/>
    <hyperlink ref="Q193" r:id="rId180" xr:uid="{B25C8740-D0DE-4600-8F0C-0C7EBE788BE5}"/>
    <hyperlink ref="Q194" r:id="rId181" xr:uid="{7B815462-BC80-4745-8FC3-F628B1945520}"/>
    <hyperlink ref="Q195" r:id="rId182" xr:uid="{C5C49B2A-4244-4C6B-B165-8126F691C729}"/>
    <hyperlink ref="Q196" r:id="rId183" xr:uid="{C15DF9D8-6F5F-46E8-8FDC-C7C0D0F168D1}"/>
    <hyperlink ref="Q197" r:id="rId184" xr:uid="{96F35280-8292-4AAE-918B-41E699390041}"/>
    <hyperlink ref="Q198" r:id="rId185" xr:uid="{759553AB-5150-4D41-87BC-E1D76584AE81}"/>
    <hyperlink ref="Q199" r:id="rId186" xr:uid="{AD064B68-5EE7-4C33-963E-D99CF21C5A4A}"/>
    <hyperlink ref="Q200" r:id="rId187" xr:uid="{A679ECCB-7BB2-4962-BB62-F4A637DE9173}"/>
    <hyperlink ref="Q201" r:id="rId188" xr:uid="{18DD215A-B146-4CE7-A914-908D221C8677}"/>
    <hyperlink ref="Q202" r:id="rId189" xr:uid="{BC482E2C-10A6-4838-AD42-BE26BDDCA7AA}"/>
    <hyperlink ref="Q203" r:id="rId190" xr:uid="{F6E5A469-D730-4AB2-936E-7B7E5F840FBC}"/>
    <hyperlink ref="Q216" r:id="rId191" xr:uid="{0BFF0B65-F23D-4CC9-B9C5-774A52440C64}"/>
    <hyperlink ref="Q217" r:id="rId192" xr:uid="{463F7DB3-AF0A-4EB4-A015-6D19B415F8C3}"/>
    <hyperlink ref="Q218" r:id="rId193" xr:uid="{CF55E2BD-FA73-4519-9855-089AFE54B649}"/>
    <hyperlink ref="Q219" r:id="rId194" xr:uid="{DCF0F99B-1D92-44FB-935B-E925FAA48B5F}"/>
    <hyperlink ref="Q220" r:id="rId195" xr:uid="{1A3DF4BD-1608-4DB0-8BE4-C5E1B84ED063}"/>
    <hyperlink ref="Q205" r:id="rId196" xr:uid="{41DBC1C7-7F87-447A-A5CC-ADF9629494B9}"/>
    <hyperlink ref="Q221" r:id="rId197" xr:uid="{85B66D4A-CBB7-4B98-8ECC-A52F02C0B4CF}"/>
    <hyperlink ref="Q222" r:id="rId198" xr:uid="{603A623A-8277-43C4-9702-2C3E67E458C8}"/>
    <hyperlink ref="Q223" r:id="rId199" xr:uid="{1FE09099-427B-45C6-B048-BD7302E8CBA6}"/>
    <hyperlink ref="Q224" r:id="rId200" xr:uid="{9BD4D177-1239-481E-A3A9-31FC04AF84C2}"/>
    <hyperlink ref="Q227" r:id="rId201" xr:uid="{A0F601A5-C20D-4EDC-9250-826A38EB4977}"/>
    <hyperlink ref="Q228" r:id="rId202" xr:uid="{8C129877-A001-4069-9008-B662A2964066}"/>
    <hyperlink ref="Q225" r:id="rId203" xr:uid="{0FDE4D61-3CAB-4548-A98D-0D7265A510AB}"/>
    <hyperlink ref="Q229" r:id="rId204" xr:uid="{091C0740-170F-4FD3-B322-A9C18D311F74}"/>
    <hyperlink ref="Q230" r:id="rId205" xr:uid="{C98605A4-2B54-4BEF-B7F6-1E8A76D198B6}"/>
    <hyperlink ref="Q231" r:id="rId206" xr:uid="{69A4F4FB-E0C6-4A56-BB00-D2583DB83E0E}"/>
    <hyperlink ref="Q232" r:id="rId207" xr:uid="{7FC04337-5902-40B1-8814-B4A7934DDC04}"/>
    <hyperlink ref="Q233" r:id="rId208" xr:uid="{AC5B3650-4F82-4B08-844D-84D5401EF922}"/>
    <hyperlink ref="Q234" r:id="rId209" xr:uid="{7C70FB7E-B7C4-4105-BA90-25CE068BC7F9}"/>
    <hyperlink ref="Q242" r:id="rId210" xr:uid="{A436AD23-39FD-4448-BF79-5478F91F961C}"/>
    <hyperlink ref="Q243" r:id="rId211" xr:uid="{6F39816A-0B0A-499C-AD13-0F1579850A6A}"/>
    <hyperlink ref="Q244" r:id="rId212" xr:uid="{EA0BD3F7-7994-4FAD-B5F8-8F1DBCAB33EB}"/>
    <hyperlink ref="Q245" r:id="rId213" xr:uid="{81745905-CAD1-42D0-B6ED-04A771D53B54}"/>
    <hyperlink ref="Q247" r:id="rId214" xr:uid="{A7713289-9654-4547-B185-BA130D5E8BA3}"/>
    <hyperlink ref="Q248" r:id="rId215" xr:uid="{3A4B7693-268C-4B98-B633-DEF3F38363D1}"/>
    <hyperlink ref="Q249" r:id="rId216" xr:uid="{91802AD6-1C2E-49D2-8B93-7967B589DAD0}"/>
    <hyperlink ref="Q250" r:id="rId217" xr:uid="{1E60630B-F400-4FE8-812D-6546F139C577}"/>
    <hyperlink ref="Q251" r:id="rId218" xr:uid="{A1A1D1F1-C67D-431A-9CFB-CED80A88E52D}"/>
    <hyperlink ref="Q252" r:id="rId219" xr:uid="{60D153AE-B3B6-4F85-8B87-D91DE45AD8B5}"/>
    <hyperlink ref="Q253" r:id="rId220" xr:uid="{21C2B01D-93AC-4FF1-8AB1-8125587DA051}"/>
    <hyperlink ref="Q254" r:id="rId221" xr:uid="{9E80A899-0680-4911-991F-33E294F529B8}"/>
    <hyperlink ref="Q255" r:id="rId222" xr:uid="{F563E234-79D6-4053-A4EB-D72D90417865}"/>
    <hyperlink ref="Q256" r:id="rId223" xr:uid="{970791E8-135E-4277-B235-4B4CFEADAD54}"/>
    <hyperlink ref="Q257" r:id="rId224" xr:uid="{5B9E6C84-1923-4422-A246-73F0262D79EE}"/>
    <hyperlink ref="Q258" r:id="rId225" xr:uid="{C19C76C9-EA62-4661-ADB9-66441087CF60}"/>
    <hyperlink ref="Q260" r:id="rId226" xr:uid="{04A860FE-509B-4D67-B51E-07C5CD04781E}"/>
    <hyperlink ref="Q236" r:id="rId227" xr:uid="{B35BE9B7-2298-4ED1-AA86-9A590DFB1825}"/>
    <hyperlink ref="Q261" r:id="rId228" xr:uid="{EB48FEFC-BE9A-4FDA-9B12-D1410D1C3E61}"/>
    <hyperlink ref="Q262" r:id="rId229" xr:uid="{635A9013-E1BE-43F2-A31E-57903A8F7EDB}"/>
    <hyperlink ref="Q263" r:id="rId230" xr:uid="{61D70E96-3DA0-4439-9CF6-367965D5F1DE}"/>
    <hyperlink ref="Q264" r:id="rId231" xr:uid="{7FE64F61-8C36-4176-80E8-BC1BAD038162}"/>
    <hyperlink ref="Q265" r:id="rId232" xr:uid="{8765E1E1-0703-47E4-8011-D355175C5C3F}"/>
    <hyperlink ref="Q266" r:id="rId233" xr:uid="{ED413538-4B72-4330-A169-A0D33D4F87C4}"/>
    <hyperlink ref="Q267" r:id="rId234" xr:uid="{CD0DA2BB-3833-4D38-A6FB-7A5E56089D97}"/>
    <hyperlink ref="Q268" r:id="rId235" xr:uid="{E6DE823E-6A3A-4579-9844-7285DE2B89C3}"/>
    <hyperlink ref="Q269" r:id="rId236" xr:uid="{BF756EA0-8536-48D7-ABBC-83543CDC8F72}"/>
    <hyperlink ref="Q237" r:id="rId237" xr:uid="{0EF473C0-7474-45A5-8E7D-7A08C95B24A0}"/>
    <hyperlink ref="Q238" r:id="rId238" xr:uid="{11732124-5865-42B5-80D3-7FF525A8A509}"/>
    <hyperlink ref="Q270" r:id="rId239" xr:uid="{CD1222AB-3AE9-4255-8F23-7CAB8F8511EC}"/>
    <hyperlink ref="Q271" r:id="rId240" xr:uid="{4CE9858F-8299-4B21-BC3A-3682763F9238}"/>
    <hyperlink ref="Q272" r:id="rId241" xr:uid="{08F0B234-853C-4A13-A7EC-53D640E68875}"/>
    <hyperlink ref="Q273" r:id="rId242" xr:uid="{EF98CAF9-3C32-4209-B711-76CC38F3D482}"/>
    <hyperlink ref="Q239" r:id="rId243" xr:uid="{1A829F39-E1B7-42AE-8520-5EF5E1DD180B}"/>
    <hyperlink ref="Q240" r:id="rId244" xr:uid="{7E4D65EC-E1C1-492B-BC34-F1EDE27A31FC}"/>
    <hyperlink ref="Q274" r:id="rId245" xr:uid="{343221E1-BAF7-4AF3-BF4F-18279BA357E3}"/>
    <hyperlink ref="Q275" r:id="rId246" xr:uid="{C646E4EF-4D6A-452A-A4DD-0E86DC744C52}"/>
    <hyperlink ref="Q241" r:id="rId247" xr:uid="{656D0CE5-2FA9-4B6D-8D9A-8E4E79FB4B03}"/>
    <hyperlink ref="Q276" r:id="rId248" xr:uid="{3098DFF9-54AC-4A2B-8D1F-8BCA201D6272}"/>
    <hyperlink ref="Q277" r:id="rId249" xr:uid="{65D4431B-D13B-4CF8-988B-B0F995A44249}"/>
    <hyperlink ref="Q278" r:id="rId250" xr:uid="{EA9EB394-B937-4C16-A328-51C37CB870F5}"/>
    <hyperlink ref="Q282" r:id="rId251" xr:uid="{9A05B6AE-AE58-4986-9F4F-4BCB00753532}"/>
    <hyperlink ref="Q283" r:id="rId252" xr:uid="{41051EC7-AA2E-42C5-AEAC-CBE9BE88557D}"/>
    <hyperlink ref="Q284" r:id="rId253" xr:uid="{95173F3E-C496-47A9-9362-8AE85F3919FD}"/>
    <hyperlink ref="Q285" r:id="rId254" xr:uid="{E8CF2F1F-B919-4ADC-AA61-76412436D87D}"/>
    <hyperlink ref="Q286" r:id="rId255" xr:uid="{8652813D-F5DF-4602-926D-E0C9D2DFCE51}"/>
    <hyperlink ref="Q287" r:id="rId256" xr:uid="{EECE44ED-C130-4255-B9C2-335287952AD7}"/>
    <hyperlink ref="Q288" r:id="rId257" xr:uid="{B536C1BB-AD6A-4182-9CDA-AD1A44EDFE5A}"/>
    <hyperlink ref="Q289" r:id="rId258" xr:uid="{B7A6D119-071C-4232-A318-E3F554700A34}"/>
    <hyperlink ref="Q290" r:id="rId259" xr:uid="{644CC371-6F17-4242-A87D-B0F7965FF0E7}"/>
    <hyperlink ref="Q291" r:id="rId260" xr:uid="{18C1D75A-A91A-4917-9797-5BB53573A119}"/>
    <hyperlink ref="Q292" r:id="rId261" xr:uid="{99C7AB1D-5882-4168-94A6-6090BCD2E6C5}"/>
    <hyperlink ref="Q293" r:id="rId262" xr:uid="{5355ECA5-8721-4799-AAA8-3A0BBC8DBF74}"/>
    <hyperlink ref="Q294" r:id="rId263" xr:uid="{E0B19172-BD7A-449E-8BF1-0F8C6430DA01}"/>
    <hyperlink ref="Q295" r:id="rId264" xr:uid="{80D7E4D3-57DC-4929-AF43-7B1F9A70A037}"/>
    <hyperlink ref="Q296" r:id="rId265" xr:uid="{226555D9-C771-49A7-8F87-5EC75C12F2EE}"/>
    <hyperlink ref="Q298" r:id="rId266" xr:uid="{8ED5DA6D-9D9C-43D5-8CE4-8ED17CC9BB31}"/>
    <hyperlink ref="Q299" r:id="rId267" xr:uid="{201D86B9-B726-4275-84EC-52C8C42C7A64}"/>
    <hyperlink ref="Q301" r:id="rId268" xr:uid="{5792B535-70D6-498F-8002-4806473B2002}"/>
    <hyperlink ref="Q279" r:id="rId269" xr:uid="{839A2F2E-CB87-4A56-BF18-B53099E06865}"/>
    <hyperlink ref="P302" r:id="rId270" xr:uid="{15CC1C87-EA4F-41A9-A59E-2D832616FEB3}"/>
    <hyperlink ref="Q302" r:id="rId271" xr:uid="{8A8E062F-EA39-4D20-96CB-C0F7BFBBDD88}"/>
    <hyperlink ref="Q303" r:id="rId272" xr:uid="{AA7D14E9-4132-4E74-AA18-F14F2B9F190C}"/>
    <hyperlink ref="Q304" r:id="rId273" xr:uid="{DDD6750B-7E30-4838-8271-5A2C86ECF5BA}"/>
    <hyperlink ref="Q305" r:id="rId274" xr:uid="{A786247E-52A4-4002-BAAA-7498E02F7D0D}"/>
    <hyperlink ref="Q306" r:id="rId275" xr:uid="{1DC5A4C8-3FEA-40CF-BB2D-E94C1AA1D1EF}"/>
    <hyperlink ref="Q307" r:id="rId276" xr:uid="{218A99E3-DC16-4381-8698-5E6DC74C063E}"/>
    <hyperlink ref="Q308" r:id="rId277" xr:uid="{B8FA8FAE-50F2-4959-B83F-DC873704DF2B}"/>
    <hyperlink ref="Q280" r:id="rId278" xr:uid="{08EFF307-BCA9-4A2C-AF86-BD5166379F5A}"/>
    <hyperlink ref="Q281" r:id="rId279" xr:uid="{1DEC99E8-D859-4E06-A6ED-BBD41E91568F}"/>
    <hyperlink ref="Q309" r:id="rId280" xr:uid="{708FB7B7-CBE6-458A-AB18-12237F45161F}"/>
    <hyperlink ref="Q310" r:id="rId281" xr:uid="{5A2354D1-ACF6-47A2-9C00-A74E564201C0}"/>
    <hyperlink ref="Q311" r:id="rId282" xr:uid="{1896F8BC-2ED1-4BCD-9769-4EA1BA69FF92}"/>
    <hyperlink ref="Q312" r:id="rId283" xr:uid="{116A3CD4-3FE4-4592-9ADB-62AE61BFCEB6}"/>
    <hyperlink ref="Q313" r:id="rId284" xr:uid="{41049002-B35D-4B4D-9943-A891502D5A42}"/>
    <hyperlink ref="Q314" r:id="rId285" xr:uid="{2AC12AC4-3DF6-491B-8B99-DDEDCA8A6AF9}"/>
    <hyperlink ref="Q315" r:id="rId286" xr:uid="{4AD20486-6FE7-4479-9566-68040688C5DC}"/>
    <hyperlink ref="Q316" r:id="rId287" xr:uid="{6C710B6C-C487-406A-B5ED-E18B996CDED8}"/>
    <hyperlink ref="Q317" r:id="rId288" xr:uid="{89B81188-F6E8-412F-8DEA-CA45E793CCF4}"/>
    <hyperlink ref="Q318" r:id="rId289" xr:uid="{D4421767-0A0D-4C2E-BC74-C15B4CCAB5AC}"/>
    <hyperlink ref="Q319" r:id="rId290" xr:uid="{7150A47C-7AAC-4B2F-BD62-35E80D61C4A3}"/>
    <hyperlink ref="Q320" r:id="rId291" xr:uid="{57177A70-EAD9-46BE-A4FA-050D76AB753B}"/>
    <hyperlink ref="Q321" r:id="rId292" xr:uid="{C2AE20FD-6979-453B-86D4-FFCB0DED7C26}"/>
    <hyperlink ref="T321" r:id="rId293" xr:uid="{4CD2B3F3-6E4D-4F5B-9E16-E5BA0F020318}"/>
    <hyperlink ref="Q322" r:id="rId294" xr:uid="{E5077ECB-90C0-45AC-BE1C-5C9D5651F78F}"/>
    <hyperlink ref="Q323" r:id="rId295" xr:uid="{A203BD3F-E00B-4824-89F3-8E6EA8A018D8}"/>
    <hyperlink ref="Q324" r:id="rId296" xr:uid="{980AFE99-CF23-4006-B209-9381F70B7211}"/>
    <hyperlink ref="Q325" r:id="rId297" xr:uid="{850593BE-738E-4F5A-B6AB-DFC92B0A84F8}"/>
    <hyperlink ref="Q326" r:id="rId298" xr:uid="{8F67AF0C-D88E-4451-96D5-3E112CE97728}"/>
    <hyperlink ref="Q327" r:id="rId299" xr:uid="{8EF23EEA-BE12-4198-B6EB-2B35F141205F}"/>
    <hyperlink ref="Q328" r:id="rId300" xr:uid="{CBF22B22-E1D4-4F29-857C-8CEEFFE6B76A}"/>
    <hyperlink ref="Q329" r:id="rId301" xr:uid="{8C257B3B-3511-4CC1-8832-60C6616F658F}"/>
    <hyperlink ref="Q330" r:id="rId302" xr:uid="{8A2C314C-3800-4768-908E-271AADCB1A73}"/>
    <hyperlink ref="Q331" r:id="rId303" xr:uid="{8BC9E048-7955-4518-A05C-34FA00A2F727}"/>
    <hyperlink ref="Q332" r:id="rId304" xr:uid="{100BEACB-8B97-44F8-A4EB-E7DA84DB0993}"/>
    <hyperlink ref="Q333" r:id="rId305" xr:uid="{E58F3FE6-E24B-435E-8A78-8D240A702303}"/>
    <hyperlink ref="Q334" r:id="rId306" xr:uid="{3EC3DA72-AC63-4891-93F5-3BA6ABE7EFCA}"/>
    <hyperlink ref="Q335" r:id="rId307" xr:uid="{3973FF6D-5A5F-4FE8-BF89-435BEE7B6002}"/>
    <hyperlink ref="Q336" r:id="rId308" xr:uid="{AB765915-49AA-428A-9642-1BCB488A23D1}"/>
    <hyperlink ref="Q337" r:id="rId309" xr:uid="{A7909009-2470-46F0-A802-06AB9FF8B641}"/>
    <hyperlink ref="Q338" r:id="rId310" xr:uid="{8C9F17E2-A0F8-4E8F-97F4-89063DAB768C}"/>
    <hyperlink ref="Q339" r:id="rId311" xr:uid="{EB443CA7-BB79-4801-A5AF-1437BB1F39FE}"/>
    <hyperlink ref="Q340" r:id="rId312" xr:uid="{1B4A652A-31B3-497A-ACD2-017FA26E5F16}"/>
    <hyperlink ref="Q341" r:id="rId313" xr:uid="{992CF95A-92C4-4111-ABCC-D672BC6B3378}"/>
    <hyperlink ref="Q342" r:id="rId314" xr:uid="{B5D5A49E-3B5D-47B4-8799-A05CE519CAB3}"/>
    <hyperlink ref="J343" r:id="rId315" xr:uid="{4BD12E11-C55F-49C3-BED1-8C0A0A48DD09}"/>
    <hyperlink ref="Q343" r:id="rId316" xr:uid="{67000DD4-63D5-4239-B80E-4BBD69CC5E24}"/>
    <hyperlink ref="Q344" r:id="rId317" xr:uid="{A7E0BFCC-F2C6-4AB4-A2AD-B5559167C049}"/>
    <hyperlink ref="Q345" r:id="rId318" xr:uid="{CA327EA5-1AAA-4EB8-B909-EFB0CFA6F7E6}"/>
    <hyperlink ref="Q346" r:id="rId319" xr:uid="{599A7093-BB22-4EA8-871E-10161C5CC63A}"/>
    <hyperlink ref="Q347" r:id="rId320" xr:uid="{D06CF04F-272D-4DC2-A771-EB4E536BEBFB}"/>
    <hyperlink ref="Q348" r:id="rId321" xr:uid="{023B3885-B35E-498A-9530-B73D71CA844F}"/>
    <hyperlink ref="Q349" r:id="rId322" xr:uid="{6333B624-FB5B-4076-9798-B595B4400619}"/>
    <hyperlink ref="Q350" r:id="rId323" xr:uid="{F2E86945-6C36-489A-BE28-D0B039DB2467}"/>
    <hyperlink ref="Q351" r:id="rId324" xr:uid="{8B4D85EF-7DCC-4D84-864A-EC6336D82001}"/>
    <hyperlink ref="Q352" r:id="rId325" xr:uid="{73B05FB7-4BB3-4D3C-ACA2-8C94CB6148E0}"/>
    <hyperlink ref="Q353" r:id="rId326" xr:uid="{5A8CB530-BCBA-4D12-A86E-510BB0B8646D}"/>
    <hyperlink ref="Q354" r:id="rId327" xr:uid="{737BE13D-CAFF-4658-97C0-ED7FA9A4BFB9}"/>
    <hyperlink ref="Q355" r:id="rId328" xr:uid="{3B2C765E-5330-4294-9342-6F524A1046AA}"/>
    <hyperlink ref="Q356" r:id="rId329" xr:uid="{471815D8-C16F-43A5-BFD9-A61DDC65BF4E}"/>
    <hyperlink ref="Q357" r:id="rId330" xr:uid="{DF7EC47A-019D-417D-B4E9-6AE9910DF9B1}"/>
    <hyperlink ref="Q358" r:id="rId331" xr:uid="{DCC918C8-25CB-4125-8406-3D1E8D60214A}"/>
    <hyperlink ref="Q359" r:id="rId332" xr:uid="{879EF667-81EC-4CC2-89D1-07202A33A0D4}"/>
    <hyperlink ref="Q360" r:id="rId333" xr:uid="{713CABF7-CE97-4C5C-9660-65BF472A287A}"/>
    <hyperlink ref="Q361" r:id="rId334" xr:uid="{A7745409-306A-42A4-975E-13120C6ABC37}"/>
    <hyperlink ref="Q362" r:id="rId335" xr:uid="{9F8C4AEB-3D47-4044-807C-6E5E44F7B74B}"/>
    <hyperlink ref="Q363" r:id="rId336" xr:uid="{E520DA4F-D7A2-4635-BE23-109D8C9A023D}"/>
    <hyperlink ref="Q364" r:id="rId337" xr:uid="{4891B1FA-C65B-4374-8D46-715B35FE4907}"/>
    <hyperlink ref="Q365" r:id="rId338" xr:uid="{C80F820F-84B7-415A-B692-314EC81D2BC9}"/>
    <hyperlink ref="Q366" r:id="rId339" xr:uid="{F3979272-4590-4527-AEB5-FA8FFDFD3FFE}"/>
    <hyperlink ref="Q367" r:id="rId340" xr:uid="{E31CDCFE-6191-4FD2-AFEB-3A2CEA3DD3F0}"/>
    <hyperlink ref="Q368" r:id="rId341" xr:uid="{9512006D-999F-469E-B480-DEAE97D95324}"/>
    <hyperlink ref="Q369" r:id="rId342" xr:uid="{FDD3801E-2D5B-49A2-823B-95F1FEAE507C}"/>
    <hyperlink ref="Q370" r:id="rId343" xr:uid="{730C5E0D-085D-45A7-8773-F4DC4B57815A}"/>
    <hyperlink ref="Q371" r:id="rId344" xr:uid="{13A8E7B9-CDD9-496C-B574-C00F328DA1C5}"/>
    <hyperlink ref="Q372" r:id="rId345" xr:uid="{DCFD5EAB-ADE9-4B79-96D8-EF3F111C80D8}"/>
    <hyperlink ref="Q373" r:id="rId346" xr:uid="{56EC06C3-AE32-4520-ADF7-90C34F4636DA}"/>
    <hyperlink ref="Q379" r:id="rId347" xr:uid="{5859BAAA-A1CE-4AA7-94D7-F184CBFEF18B}"/>
    <hyperlink ref="Q380" r:id="rId348" xr:uid="{D255AA6B-9801-4D74-AF13-148549121DE8}"/>
    <hyperlink ref="Q381" r:id="rId349" xr:uid="{D052E4F1-328F-4355-8E0C-650649A252CD}"/>
    <hyperlink ref="Q382" r:id="rId350" xr:uid="{2DC481B3-27B3-450D-9A7D-B77F6DE834A2}"/>
    <hyperlink ref="Q383" r:id="rId351" xr:uid="{E4F76106-3814-4659-8F84-CABBB01699AF}"/>
    <hyperlink ref="Q384" r:id="rId352" xr:uid="{A6697016-8D45-491B-B513-0056029496E7}"/>
    <hyperlink ref="Q385" r:id="rId353" xr:uid="{33CAA48F-66E6-4199-9565-3976CAF1A0B1}"/>
    <hyperlink ref="Q4" r:id="rId354" display="mailto:dixit.vaishali08@gmail.com" xr:uid="{723F08C0-0808-4124-BD66-722FCAD30D3E}"/>
    <hyperlink ref="Q6" r:id="rId355" display="mailto:alekya.d1988@gmail.com" xr:uid="{2C093C36-6D78-48AD-BF8B-8ED6D5EA73F6}"/>
    <hyperlink ref="Q7" r:id="rId356" display="mailto:codeuix@gmail.com" xr:uid="{20E0A217-FDB7-449E-8F28-D422F1987697}"/>
    <hyperlink ref="Q8" r:id="rId357" display="mailto:ankitaawasthi05@gmail.com" xr:uid="{4315C2E3-3330-4CF1-8BFA-F615B66B605C}"/>
    <hyperlink ref="Q15" r:id="rId358" display="mailto:m.vishnu225@gmail.com" xr:uid="{E55D386A-7BEE-4B95-8587-25D65294DF39}"/>
    <hyperlink ref="Q18" r:id="rId359" display="mailto:Bhagyalaxmi.venna@gmail.com" xr:uid="{D11DACF6-4A18-4FAB-8516-806469EF915C}"/>
    <hyperlink ref="Q19" r:id="rId360" display="mailto:sdpswagat@gmail.com" xr:uid="{D1A8DF02-8B1A-45E2-AD23-0AF836BCABE7}"/>
    <hyperlink ref="Q20" r:id="rId361" display="mailto:rpatel062021@gmail.com" xr:uid="{DA8D44F0-5B26-4978-AA9E-09D8DE9A4952}"/>
    <hyperlink ref="Q21" r:id="rId362" display="mailto:Pramodk41@gmail.com" xr:uid="{D28AB0BE-715D-4C5B-B991-82F0086FBF37}"/>
    <hyperlink ref="Q22" r:id="rId363" display="mailto:ercreddy4@gmail.com" xr:uid="{3AEB2C04-BCDF-4319-AD52-001B57CED651}"/>
    <hyperlink ref="Q29" r:id="rId364" display="mailto:maniksfwr@gmail.com" xr:uid="{A93B2EE8-311A-4739-A1A3-98FB5C0D61B0}"/>
    <hyperlink ref="Q208" r:id="rId365" display="mailto:nitesh174kumar84@gmail.com" xr:uid="{237A292E-D470-4CCE-AFF1-CBFDECD9C864}"/>
    <hyperlink ref="Q215" r:id="rId366" display="mailto:enggsushma.21@gmail.com" xr:uid="{3CDDA5B3-C72D-4FC0-8AAA-AA82C64E6FEF}"/>
    <hyperlink ref="Q206" r:id="rId367" display="mailto:sec.it.lokesh@gmail.com" xr:uid="{BD503F50-2416-4FDD-BA3B-9476FEE9BAC7}"/>
    <hyperlink ref="Q207" r:id="rId368" display="mailto:srivastavasatul99@gmail.com" xr:uid="{F5F19473-2D98-4EC3-AB63-4C443A23DBDB}"/>
    <hyperlink ref="Q209" r:id="rId369" display="mailto:srinivasaraopanuganti96@gmail.com" xr:uid="{A8772033-841B-49BB-96D8-116E765D8A41}"/>
    <hyperlink ref="Q214" r:id="rId370" display="mailto:kameshwargupta709@gmail.com" xr:uid="{C343F629-32FF-443F-9B25-1BDED96A7E20}"/>
    <hyperlink ref="Q213" r:id="rId371" display="mailto:bijapursunil880@gmail.com" xr:uid="{7FEB97F3-CACE-4DD5-A8D1-BCC9991D4C03}"/>
    <hyperlink ref="Q212" r:id="rId372" display="mailto:srinubsv13@gmail.com" xr:uid="{7F4CA53D-2F63-4E2C-AAFB-35E320D5B2E9}"/>
    <hyperlink ref="Q211" r:id="rId373" display="mailto:manojkumarbatta1997@gmail.com" xr:uid="{302B5C78-F9C3-4ABA-91E0-F6AAFBF29B52}"/>
    <hyperlink ref="Q210" r:id="rId374" display="mailto:madhusudhanb2409@gmail.com" xr:uid="{9B8514E0-5D8A-47DE-A097-A6F8FCA93083}"/>
    <hyperlink ref="Q297" r:id="rId375" display="mailto:rajesh.teach121@gmail.com" xr:uid="{AB4405BD-7231-4509-9257-65F18D89B3C1}"/>
    <hyperlink ref="Q374" r:id="rId376" display="mailto:isreenu340@gmail.com" xr:uid="{ED43EED2-A5AC-42B7-9BCC-77BDF477A067}"/>
    <hyperlink ref="Q386" r:id="rId377" display="mailto:sanjay499k@gmail.com" xr:uid="{B9D5A1B4-0368-474B-ABC4-8CCB45925840}"/>
    <hyperlink ref="Q387" r:id="rId378" display="mailto:the.rakeshsodhi@gmail.com" xr:uid="{258B81B3-7FEF-4BBF-B9DA-1E26DA2F3F1C}"/>
    <hyperlink ref="Q375" r:id="rId379" display="mailto:forvikashrai@gmail.com" xr:uid="{F27170CA-5F1D-4472-97CA-A803099FEE09}"/>
    <hyperlink ref="Q388" r:id="rId380" display="mailto:c.somasekhar4vu@gmail.com" xr:uid="{025584C3-7E07-4A26-BC88-B9C7651EEE01}"/>
    <hyperlink ref="Q376" r:id="rId381" display="mailto:puran.siliveri@gmail.com" xr:uid="{5D845EF7-B541-40D8-97BA-CFE41B16C0AA}"/>
    <hyperlink ref="Q377" r:id="rId382" display="mailto:laxman1211@gmail.com" xr:uid="{50CBD040-B975-4E1F-8314-B9C1B01F7C39}"/>
    <hyperlink ref="Q378" r:id="rId383" display="mailto:pandaykaran007@gmail.com" xr:uid="{CA5214CE-961E-44DD-ADC9-DE5FF475D3D5}"/>
    <hyperlink ref="Q391" r:id="rId384" tooltip="gopi.nuthakki97@gmail.com" display="https://rms.naukri.com/application/viewApplication/31525432?_REF=&amp;token=8957cb246b5b407532d5a45b0d15659cie55d03eb5100094ccf1fd8e57fcbe087" xr:uid="{AE0050AC-0805-4CAA-B543-D27724B09DE6}"/>
    <hyperlink ref="Q392" r:id="rId385" tooltip="sankar98.jana@gmail.com" display="https://rms.naukri.com/application/viewApplication/31525502?_REF=&amp;token=3e2f4c6cba97fdf41c87dd085d471607ie55d03eb5100094ccf1fd8e57fcbe087" xr:uid="{04187749-6C3A-4198-9D55-498B76AB43E8}"/>
    <hyperlink ref="Q395" r:id="rId386" display="mailto:sudhatech5@gmail.com" xr:uid="{A39E4D35-CF69-44CB-A777-7E7C5E497536}"/>
    <hyperlink ref="Q396" r:id="rId387" display="mailto:gopinathmadhavan17@gmail.com" xr:uid="{F3F1C35F-3F8E-46DE-9C5A-C3C9338F44E4}"/>
    <hyperlink ref="Q397" r:id="rId388" display="mailto:dinos2427@gmail.com" xr:uid="{BDBB5209-7DE3-448B-9305-E8A42AB1030B}"/>
    <hyperlink ref="Q398" r:id="rId389" display="mailto:sreehari6012@gmail.com" xr:uid="{BB352439-B2B9-496D-8531-A736FF8EB689}"/>
    <hyperlink ref="Q393" r:id="rId390" display="mailto:sundarmondi@gmail.com" xr:uid="{A2070420-8920-4FCC-BB6F-7DCB20708D26}"/>
    <hyperlink ref="Q394" r:id="rId391" tooltip="venkaiah.k92@gmail.com" display="https://rms.naukri.com/application/viewApplication/31528266?_REF=&amp;token=e078bcf843424b65c9a1c402e2e2976fie55d03eb5100094ccf1fd8e57fcbe087" xr:uid="{35DE063C-FBF3-44FA-B329-6851E37E4FE8}"/>
    <hyperlink ref="Q399" r:id="rId392" tooltip="gaurav.vikrant29@gmail.com" display="https://rms.naukri.com/application/viewApplication/31528232?_REF=&amp;token=3edde4d6f17e5d252e686b3f60f0afabie55d03eb5100094ccf1fd8e57fcbe087" xr:uid="{632FEA12-CB71-4AE3-926E-4B974938F03C}"/>
    <hyperlink ref="Q400" r:id="rId393" display="mailto:imdilip15@gmail.com" xr:uid="{621838FB-4545-432F-AC19-0F265C7AA0A5}"/>
    <hyperlink ref="Q401" r:id="rId394" display="mailto:srinivas.agyarapu@gmail.com" xr:uid="{CFBD6229-C303-461B-BF41-9367C10B0C41}"/>
    <hyperlink ref="Q402" r:id="rId395" display="mailto:nagamounikancharla@gmail.com" xr:uid="{FC3D60DD-86DB-4B8C-A11E-0C6D890B3D98}"/>
    <hyperlink ref="Q112" r:id="rId396" xr:uid="{0FE808E5-AA67-40FD-AF69-199CC1C206CA}"/>
    <hyperlink ref="Q408" r:id="rId397" display="mailto:alpesh.kataria95@gmail.com" xr:uid="{D4D5059F-2884-43E9-A2DB-5F7FDFF92F52}"/>
    <hyperlink ref="Q409" r:id="rId398" display="mailto:aniketgupta004@gmail.com" xr:uid="{2D67E600-66B0-434A-B01A-37DED41C9D1B}"/>
    <hyperlink ref="Q411" r:id="rId399" tooltip="soundarjn@yahoo.com" display="https://rms.naukri.com/application/viewApplication/31518242?_REF=&amp;token=3af7927b5fa718b3b911346c6db15cc1ie151391c14cbcd69e930f0a914812d3b" xr:uid="{0F5DE0ED-4BD2-4EF5-BB8E-CE79379FC7DC}"/>
    <hyperlink ref="Q412" r:id="rId400" tooltip="atuldeole_007@rediffmail.com" display="https://rms.naukri.com/application/viewApplication/31538916?_REF=&amp;token=26a797b221e3cb6a5f738af5acbe13e4i41acd70fb03d2bb27bb483373640d7ed" xr:uid="{3F425DA9-3C48-414E-870E-0AE46FC0BF45}"/>
    <hyperlink ref="Q413" r:id="rId401" tooltip="jayvaidya1@gmail.com" display="https://rms.naukri.com/application/viewApplication/31539664?_REF=&amp;token=ffc02251459bd11bba743381a8485c71i41acd70fb03d2bb27bb483373640d7ed" xr:uid="{C63E9F88-DDE4-4482-BA84-8748E38DAED4}"/>
    <hyperlink ref="Q414" r:id="rId402" tooltip="harshmehta18@gmail.com" display="https://rms.naukri.com/application/viewApplication/31539808?_REF=&amp;token=6a9b3a5cf9f2debabfa201d11a8f6a57i41acd70fb03d2bb27bb483373640d7ed" xr:uid="{D83631ED-9F51-4BBD-B4C4-7D942D0A6A12}"/>
    <hyperlink ref="Q415" r:id="rId403" tooltip="vishal9886967507@gmail.com" display="https://rms.naukri.com/application/viewApplication/31539206?_REF=&amp;token=09573be9e2b1956ae954514000f51b26i41acd70fb03d2bb27bb483373640d7ed" xr:uid="{40DF9A5D-5806-4D2C-B82E-8FA999C0FB9F}"/>
    <hyperlink ref="Q416" r:id="rId404" display="mailto:mr.ankurrc@rediffmail.com" xr:uid="{4EB99CB4-E08A-4682-BEFA-A38E88ACCB18}"/>
    <hyperlink ref="Q417" r:id="rId405" display="mailto:ajaykumar.kesarkar@gmail.com" xr:uid="{123AEA70-F7D1-4816-98E6-41FEB1B555B7}"/>
    <hyperlink ref="Q418" r:id="rId406" display="mailto:info.kumarm01@gmail.com" xr:uid="{F74A5B3B-1060-4648-8C1B-24CE08C16853}"/>
    <hyperlink ref="Q419" r:id="rId407" tooltip="swarna.sabat@gmail.com" display="https://rms.naukri.com/application/viewApplication/31539406?_REF=&amp;token=69a3935ef6f6f4cd49127b6846312c2ei41acd70fb03d2bb27bb483373640d7ed" xr:uid="{B00339DF-F85B-4035-AC15-9F0995A73763}"/>
    <hyperlink ref="Q410" r:id="rId408" tooltip="tn.sumanth@gmail.com" display="https://rms.naukri.com/application/viewApplication/31539332?_REF=&amp;token=5c98f18b3bc0c2d551f7b484fe6e99edi41acd70fb03d2bb27bb483373640d7ed" xr:uid="{3745BDDE-5EB8-4646-9319-B6DF8F0D002C}"/>
    <hyperlink ref="Q433" r:id="rId409" display="mailto:kaloksahay@gmail.com" xr:uid="{FDBAAE4F-0AFD-479B-8BB3-5C1268318B19}"/>
    <hyperlink ref="Q442" r:id="rId410" display="mailto:nayaksukumar1@gmail.com" xr:uid="{8A063AE3-ABFA-400C-BCBB-75138CFE6113}"/>
    <hyperlink ref="Q443" r:id="rId411" display="mailto:rajatkumarpatel@outlook.com" xr:uid="{53EE231F-CF6F-4DC4-981B-EC246E24ED88}"/>
    <hyperlink ref="Q444" r:id="rId412" display="mailto:bhush.lohakare@gmail.com" xr:uid="{757A3CEE-96E9-4BA4-A2C5-EFE204BC9D8E}"/>
    <hyperlink ref="Q462" r:id="rId413" display="mailto:a.saipujitha@gmail.com" xr:uid="{44BFB0E5-48A6-4F1D-8D60-DEA9179A79FD}"/>
    <hyperlink ref="Q463" r:id="rId414" display="mailto:shankarish.prabhakaran@gmail.com" xr:uid="{669215D3-1340-4155-ABCC-C4B7F800EDD0}"/>
    <hyperlink ref="Q464" r:id="rId415" display="mailto:vinoth.narayanan93@gmail.com" xr:uid="{DCD0F361-FCFD-4F4A-988A-3C4BF805D43E}"/>
    <hyperlink ref="Q465" r:id="rId416" display="mailto:jaspreetsingh3026@gmail.com" xr:uid="{93A0E56F-C197-435B-9737-A98847FFA57C}"/>
    <hyperlink ref="Q466" r:id="rId417" display="mailto:ajmohiddin@gmail.com" xr:uid="{088C1B68-83EF-45F2-AEEA-D0C4AEFD9F64}"/>
    <hyperlink ref="Q467" r:id="rId418" display="mailto:kishorebi108@gmail.com" xr:uid="{AD945BED-4DA3-4A8D-9BAB-24940AF3D938}"/>
    <hyperlink ref="Q468" r:id="rId419" display="mailto:sureshksm913@gmail.com" xr:uid="{892E5053-D27B-4AB4-8428-4071F08B6BC8}"/>
    <hyperlink ref="Q469" r:id="rId420" tooltip="sunil.ven.pam@gmail.com" display="https://rms.naukri.com/application/viewApplication/31545944?_REF=&amp;token=7d0851cbecf4585e520caecc909616c3i6676f0a4d12859d8a88d4f2adec9939f" xr:uid="{AD507095-52C3-4499-BA71-EC0F0B9485AD}"/>
    <hyperlink ref="Q460" r:id="rId421" tooltip="prakhar2004@rediffmail.com" display="https://rms.naukri.com/application/viewApplication/31543502?_REF=&amp;token=2dd8906375259937df384cf4bdee31dbi6676f0a4d12859d8a88d4f2adec9939f" xr:uid="{DF81316D-ECB1-496B-9982-EFC6D962D48E}"/>
    <hyperlink ref="Q470" r:id="rId422" tooltip="sandip.kankate091@gmail.com" display="https://rms.naukri.com/application/viewApplication/31576220?_REF=&amp;token=053db99994d98afc617cdd258bf667bci1954b89cf39097ecca82626d854da7fe" xr:uid="{BF857C4A-2EEB-43F5-9440-5A232F32F7D6}"/>
    <hyperlink ref="Q461" r:id="rId423" tooltip="srisailammutcherla16@gmail.com" display="https://rms.naukri.com/application/viewApplication/31575880?_REF=&amp;token=d3deb0130d757d6547d9487d3aa3cff2i1954b89cf39097ecca82626d854da7fe" xr:uid="{BD633116-3556-4F24-BEC8-9ABEBAAA8D11}"/>
    <hyperlink ref="Q459" r:id="rId424" display="mailto:syedvoid@gmail.com" xr:uid="{A41DC364-C7D1-4225-84DC-7AF99C5A5F0C}"/>
    <hyperlink ref="Q471" r:id="rId425" tooltip="dharanitumu@gmail.com" display="https://rms.naukri.com/application/viewApplication/31576358?_REF=&amp;token=2ea61de878d3922ca82be11b7913d335i1954b89cf39097ecca82626d854da7fe" xr:uid="{D3FBB1E0-EE7E-4563-BBED-823768598AE2}"/>
    <hyperlink ref="Q445" r:id="rId426" display="mailto:mbalakrishna508@gmail.com" xr:uid="{D0169625-C9A5-4A01-B982-E484E63A0738}"/>
    <hyperlink ref="Q446" r:id="rId427" display="mailto:vikranth.dba666@gmail.com" xr:uid="{D3E94F3A-E4CC-4E54-B313-1973BF98506E}"/>
    <hyperlink ref="Q447" r:id="rId428" display="mailto:lrnath5@gmail.com" xr:uid="{CAED720D-3D41-4DC5-84C0-54B9E81BFE64}"/>
    <hyperlink ref="Q448" r:id="rId429" display="mailto:imahalakshmiethiraj@gmail.com" xr:uid="{86869FF2-363E-4B23-8D51-2787173595D1}"/>
    <hyperlink ref="Q449" r:id="rId430" display="mailto:kurian.roshi@gmail.com" xr:uid="{0967FB71-A088-4C2B-80F0-2F9FF7A38DA0}"/>
    <hyperlink ref="Q441" r:id="rId431" display="mailto:prinsinisha@gmail.com" xr:uid="{5BC2D4CA-2B7B-4384-A76C-ABFE556FF59D}"/>
    <hyperlink ref="Q474" r:id="rId432" display="mailto:sreenivas.vjp220407@gmail.com" xr:uid="{60EEFB1A-2EDE-480B-9BDB-4F63AF114C72}"/>
    <hyperlink ref="Q226" r:id="rId433" xr:uid="{557BF416-08D1-48F2-9761-B72EAB55875A}"/>
    <hyperlink ref="Q235" r:id="rId434" display="mailto:ashasrialapati02@gmail.com" xr:uid="{CBE3A225-C5B4-4130-B73A-1CFBD23FCD49}"/>
    <hyperlink ref="Q501" r:id="rId435" display="mailto:poojakrgowda67@gmail.com" xr:uid="{BF19838A-E9A0-4758-8974-15DC7DB6CCEC}"/>
    <hyperlink ref="Q500" r:id="rId436" display="mailto:sairoj.421@gmail.com" xr:uid="{8590DF34-2505-4CC6-84B0-5F2B3D5B928B}"/>
    <hyperlink ref="Q499" r:id="rId437" display="mailto:ashwini.srinivasulu1992@gmail.com" xr:uid="{BF1CB191-FD56-4632-A335-C785330E0642}"/>
    <hyperlink ref="Q498" r:id="rId438" display="mailto:gauravdeep0@gmail.com" xr:uid="{B235A14E-E46E-4A04-B314-AAA40CE8C26F}"/>
    <hyperlink ref="Q497" r:id="rId439" display="mailto:mallik2904@gmail.com" xr:uid="{8467618D-9C6D-4CAE-B625-44DA356313D1}"/>
    <hyperlink ref="Q496" r:id="rId440" display="mailto:naren_1038@yahoo.com" xr:uid="{A71B9845-5ABC-4F6D-AFAD-86649FB01F64}"/>
    <hyperlink ref="Q495" r:id="rId441" display="mailto:ganeshmoorthist@gmail.com" xr:uid="{B6EF7E12-64CB-4FA7-801C-3B8176EA65D9}"/>
    <hyperlink ref="Q494" r:id="rId442" tooltip="pravallikan1810@gmail.com" display="https://rms.naukri.com/application/viewApplication/31586780?_REF=&amp;token=0d4e0199bbd943bca4168c5caa7492e7if89ebcab252dbdbf6408bba67a5cae50" xr:uid="{18593A32-1D81-492A-B3F5-A4556EC03F86}"/>
    <hyperlink ref="Q493" r:id="rId443" tooltip="nagaanjireddy2019@gmail.com" display="https://rms.naukri.com/application/viewApplication/31587074?_REF=&amp;token=28429811702e12eda561a6736cfb5f6dif89ebcab252dbdbf6408bba67a5cae50" xr:uid="{52BE9499-1ACE-4723-9CB7-CDC73E8C61B2}"/>
    <hyperlink ref="Q492" r:id="rId444" tooltip="gouravaraprasad61@gmail.com" display="https://rms.naukri.com/application/viewApplication/31586854?_REF=&amp;token=4b36ccdf67be6017915c419c9e9b5b36if89ebcab252dbdbf6408bba67a5cae50" xr:uid="{9C8EC18C-FB1E-4847-9EE0-CBFCC85F69F6}"/>
    <hyperlink ref="Q491" r:id="rId445" tooltip="vsivashankar8866@gmail.com" display="https://rms.naukri.com/application/viewApplication/31587830?_REF=&amp;token=57fc22b285be59824f54ccc5de964453if89ebcab252dbdbf6408bba67a5cae50" xr:uid="{0D313A62-BAB3-47A0-9237-58670C91C6DA}"/>
    <hyperlink ref="Q482" r:id="rId446" tooltip="apurbatalukdar11@gmail.com" display="https://rms.naukri.com/application/viewApplication/31543574?_REF=&amp;token=50e07d945b4319e1cf665bb9b4d234e1i6676f0a4d12859d8a88d4f2adec9939f" xr:uid="{29495013-525E-4906-92E3-1BF5D68A98DB}"/>
    <hyperlink ref="Q481" r:id="rId447" tooltip="mangeshdabholkar@live.in" display="https://rms.naukri.com/application/viewApplication/31543270?_REF=&amp;token=fbb3894bb4a67a816ba97b69590da304i6676f0a4d12859d8a88d4f2adec9939f" xr:uid="{B9940966-435D-431C-BCA2-E67FD1698B4F}"/>
    <hyperlink ref="Q421" r:id="rId448" display="mailto:mahesh.kumarpm@yahoo.in" xr:uid="{04EC0C0E-9653-4B80-B0C1-21D86F6A4CD6}"/>
    <hyperlink ref="Q420" r:id="rId449" display="mailto:sureshakkavarapu9986@yahoo.com" xr:uid="{05633234-0FE7-46A5-8355-93047A6CAE8E}"/>
    <hyperlink ref="Q480" r:id="rId450" display="mailto:singh1488@gmail.com" xr:uid="{D76A7102-ABC2-4F3D-AB97-F45536A5E6FC}"/>
    <hyperlink ref="Q479" r:id="rId451" display="mailto:bramesh.it232@gmail.com" xr:uid="{3480BBF9-CD5E-45B6-B6D4-A27045EF87EB}"/>
    <hyperlink ref="Q478" r:id="rId452" display="mailto:niklesh.bundi@gmail.com" xr:uid="{0A5BDD6A-96D7-46F6-B654-0059510F82EF}"/>
    <hyperlink ref="Q477" r:id="rId453" display="mailto:sankethv4660@gmail.com" xr:uid="{9ABD2D3F-30EB-4A8D-A6D5-5E844395F840}"/>
    <hyperlink ref="Q476" r:id="rId454" tooltip="msrdevopsengineer@gmail.com" display="https://rms.naukri.com/application/viewApplication/31583400?_REF=&amp;token=72f01595d99bd2ec764d004c0e2a5e03i74f0fd1e3cf82a83419f4cffcb40f296" xr:uid="{7DCE4AB1-6258-43E5-B19A-5087A24EC1EF}"/>
    <hyperlink ref="Q475" r:id="rId455" tooltip="muru.cloudarc@gmail.com" display="https://rms.naukri.com/application/viewApplication/31583398?_REF=&amp;token=b9caa4dcefe0a53796f171e91cfc7ed4i74f0fd1e3cf82a83419f4cffcb40f296" xr:uid="{7B5B3654-4DDB-4902-9D58-3EDC1C97303B}"/>
    <hyperlink ref="Q554" r:id="rId456" display="mailto:tinkukrishnan@live.com" xr:uid="{E4779295-B1A8-4EFA-8699-F67D9880BF75}"/>
    <hyperlink ref="Q551" r:id="rId457" display="mailto:slhareesh31@gmail.com" xr:uid="{0B6F3218-505F-4D8C-BA93-64711AA4005B}"/>
    <hyperlink ref="Q552" r:id="rId458" display="mailto:manvitha.thota@gmail.com" xr:uid="{E322F511-A227-4372-B74F-94B657E5DF8D}"/>
    <hyperlink ref="Q553" r:id="rId459" display="mailto:deekshithbe@gmail.com" xr:uid="{6FA23E46-D162-475A-BEC0-288B421E98B7}"/>
    <hyperlink ref="Q526" r:id="rId460" display="mailto:ravichandranmail04@gmail.com" xr:uid="{3B932E19-64BA-4087-BA59-454D6AD2EF1B}"/>
    <hyperlink ref="Q523" r:id="rId461" display="mailto:rajprathapraj006@gmail.com" xr:uid="{DB29A596-0DE4-4D6C-90C8-4640229EEE78}"/>
    <hyperlink ref="Q524" r:id="rId462" display="mailto:saravananshan289@gmail.com" xr:uid="{93311A13-EFA8-400F-8776-B311818962A2}"/>
    <hyperlink ref="Q525" r:id="rId463" display="mailto:arvindhnivash94@gmail.com" xr:uid="{FC7231C9-C015-4117-80CB-5628CC7ACBEB}"/>
    <hyperlink ref="Q509" r:id="rId464" display="mailto:mohan.chichila@gmail.com" xr:uid="{4B55EC93-DE5C-4827-BED8-16F916727724}"/>
    <hyperlink ref="Q505" r:id="rId465" display="mailto:vaibhav.maurya.1001@gmail.com" xr:uid="{46F52966-D9B2-4A9B-B1B1-7AA64690D611}"/>
    <hyperlink ref="Q504" r:id="rId466" display="mailto:raj98438@gmail.com" xr:uid="{DB675531-64FA-427F-A58C-680765E103DE}"/>
    <hyperlink ref="Q502" r:id="rId467" display="mailto:reddyra555@gmail.com" xr:uid="{096464A7-2BD1-4E13-B7D2-318F67EEA77E}"/>
    <hyperlink ref="Q472" r:id="rId468" display="mailto:rajendra.bandi86@gmail.com" xr:uid="{1B49AD51-7533-4738-936C-DC65C924B89E}"/>
    <hyperlink ref="Q483" r:id="rId469" display="mailto:nikitasinha075@gmail.com" xr:uid="{EE1B1615-57E7-429B-B413-1BAB591F232F}"/>
    <hyperlink ref="Q506" r:id="rId470" display="mailto:rvsai14@gmail.com" xr:uid="{90D5B36C-F956-440C-B3B8-C5FA427987D4}"/>
    <hyperlink ref="Q507" r:id="rId471" display="mailto:vikash1989kumar12@gmail.com" xr:uid="{F20B14D4-7FA7-4866-A406-633C37615722}"/>
    <hyperlink ref="Q512" r:id="rId472" display="mailto:rizvikavish205@gmail.com" xr:uid="{5B78043E-344D-4CDA-922F-20351255CE93}"/>
    <hyperlink ref="Q513" r:id="rId473" display="mailto:debashree2424@gmail.com" xr:uid="{E29B0678-3196-4C32-A604-9B6267894763}"/>
    <hyperlink ref="Q514" r:id="rId474" display="mailto:malli.m.reddi@gmail.com" xr:uid="{3F2C093E-66A2-40BF-B5F8-6A8356FEB508}"/>
    <hyperlink ref="Q515" r:id="rId475" display="mailto:naveen21may@gmail.com" xr:uid="{B488F290-CDF9-4683-A388-9587D6B623FA}"/>
    <hyperlink ref="Q508" r:id="rId476" display="mailto:chirag.taunk@yahoo.com" xr:uid="{53AA29D5-CDA5-4713-8E64-0764012865BB}"/>
    <hyperlink ref="Q528" r:id="rId477" display="mailto:ramesh130701@gmail.com" xr:uid="{F071B357-AF76-4B5F-85CA-2BC7C8C87F89}"/>
    <hyperlink ref="Q529" r:id="rId478" display="mailto:ritukalinath@gmail.com" xr:uid="{9A9CCD85-CBA4-4ABB-8395-85663C5EA107}"/>
    <hyperlink ref="Q530" r:id="rId479" display="mailto:rahul.srivastava61@yahoo.com" xr:uid="{E3C33EF4-7192-4E15-8931-A360D96326CD}"/>
    <hyperlink ref="Q516" r:id="rId480" display="mailto:kingsvenkat80@gmail.com" xr:uid="{663CB859-4111-4554-87DB-EAD3986C358D}"/>
    <hyperlink ref="Q531" r:id="rId481" tooltip="ashish0811singh@gmail.com" display="https://rms.naukri.com/application/viewApplication/31629578?_REF=&amp;token=175c8fb0349f3eb7cc0fccefaeb4c3f1i6538b39fc0d0a7c183470bb7cb4a362c" xr:uid="{A8E2372D-3CB8-4648-9967-170BEC0BBE70}"/>
    <hyperlink ref="Q517" r:id="rId482" display="mailto:amitpatil.js@gmail.com" xr:uid="{4A57DCF4-E618-4B3A-A12B-EF7C40360657}"/>
    <hyperlink ref="Q518" r:id="rId483" tooltip="raoyogesh34@gmail.com" display="https://rms.naukri.com/application/viewApplication/31630250?_REF=&amp;token=018d1daba725ba58ab369c19ce4a4f10i6538b39fc0d0a7c183470bb7cb4a362c" xr:uid="{4DBDEF3A-CFC9-4EED-B7DF-6EE7F0D990DA}"/>
    <hyperlink ref="Q519" r:id="rId484" display="mailto:vinodkumars444@yahoo.com" xr:uid="{E33CD0B3-719F-423A-B132-72C69487F522}"/>
    <hyperlink ref="Q532" r:id="rId485" display="mailto:misalashish22@gmail.com" xr:uid="{03DC8053-E6D3-4440-BA9A-29CF81E2C13E}"/>
    <hyperlink ref="Q521" r:id="rId486" display="mailto:rashmibajpai.blr@gmail.com" xr:uid="{EB7D0C17-0151-4619-824B-6A3A41B3BF27}"/>
    <hyperlink ref="Q533" r:id="rId487" display="mailto:rupanjalij@gmail.com" xr:uid="{4BCDECCC-6FC3-4E6F-8163-F32FAA19370D}"/>
    <hyperlink ref="N534" r:id="rId488" tooltip="Mani, Rajeshwari" display="https://fa-erwh-saasfaprod1.fa.ocs.oraclecloud.com/hcmUI/faces/FndOverview?fnd=%3B%3B%3B%3Bfalse%3B256%3B%3B%3B&amp;fndGlobalItemNodeId=itemNode_My_Client_Groups_Agency_Hiring&amp;_afrLoop=23213733202508609&amp;_afrWindowMode=0&amp;_afrWindowId=1c6neviblp&amp;_adf.ctrl-state=vpuwysdj5_1&amp;_afrFS=16&amp;_afrMT=screen&amp;_afrMFW=1280&amp;_afrMFH=544&amp;_afrMFDW=1280&amp;_afrMFDH=720&amp;_afrMFC=8&amp;_afrMFCI=0&amp;_afrMFM=0&amp;_afrMFR=144&amp;_afrMFG=0&amp;_afrMFS=0&amp;_afrMFO=0" xr:uid="{44EFE8E3-9807-48DF-8B30-18E13887C573}"/>
    <hyperlink ref="Q534" r:id="rId489" display="mailto:rajiravi1526@gmail.com" xr:uid="{8EE0D818-5BE1-439B-9F5E-34DE24283468}"/>
    <hyperlink ref="Q535" r:id="rId490" display="mailto:rekha.chenche@gmail.com" xr:uid="{DE171FE2-71A0-4AE0-AC80-9AA5A3E664AB}"/>
    <hyperlink ref="Q536" r:id="rId491" display="mailto:sapankumarsahu11@gmail.com" xr:uid="{27E97536-9DC9-4E7F-A2E0-1CDF02A0EA3D}"/>
    <hyperlink ref="Q537" r:id="rId492" display="mailto:kinthala.santoshkumar@gmail.com" xr:uid="{8D9D574D-4E12-4142-AB2F-20993CD465D7}"/>
    <hyperlink ref="Q538" r:id="rId493" display="mailto:veeraswamykosuru@gmail.com" xr:uid="{174798E7-C521-46B6-9BCE-A665DCBB843E}"/>
    <hyperlink ref="Q539" r:id="rId494" display="mailto:dasmkd1001@gmail.com" xr:uid="{8BE31AB3-184B-4363-AA14-622FCF5F0026}"/>
    <hyperlink ref="Q540" r:id="rId495" display="mailto:potturinaresh7@gmail.com" xr:uid="{3A6CCA33-6571-4599-8BF9-1F447C326644}"/>
    <hyperlink ref="Q541" r:id="rId496" display="mailto:prathapreddy099999@gmail.com" xr:uid="{842B42B2-AAAA-4FD3-8383-90C093302E45}"/>
    <hyperlink ref="Q542" r:id="rId497" display="mailto:naveenmce92@gmail.com" xr:uid="{346F3820-3AB7-4883-A6AD-C510E1387FBD}"/>
    <hyperlink ref="Q543" r:id="rId498" display="mailto:charles.kiran33@gmail.com" xr:uid="{B2E3B6D5-BE60-4452-8A22-3F29FDBA0CDC}"/>
    <hyperlink ref="Q522" r:id="rId499" display="mailto:kamakonivinod333@gmail.com" xr:uid="{8DC9EFE7-CDB2-4289-8A6E-A3DA5626EDE6}"/>
    <hyperlink ref="Q555" r:id="rId500" display="mailto:hkaur71195@gmail.com" xr:uid="{C52258A2-0B59-454B-B203-FFF6084F1CDB}"/>
    <hyperlink ref="Q547" r:id="rId501" display="mailto:lingeswarkrishnaa22@gmail.com" xr:uid="{EADD1702-EB25-4002-9A64-2F15216A38B8}"/>
    <hyperlink ref="Q548" r:id="rId502" display="mailto:prkvi93@gmail.com" xr:uid="{7CBCF4B9-99B1-4A49-8267-2A4D78AF0B64}"/>
    <hyperlink ref="Q556" r:id="rId503" display="mailto:shobharaj860@gmail.com" xr:uid="{D95A4E19-84F1-472D-961B-C9C1D5844AB2}"/>
    <hyperlink ref="Q549" r:id="rId504" tooltip="cha.pro560@gmail.com" display="https://rms.naukri.com/application/viewApplication/31632306?_REF=&amp;token=b51c7fa21699d73d01101dc7a3d86d88i5bea4f73b66a421e8f1351645de74113" xr:uid="{9861F726-B959-41EF-A51B-2984B7D1E6D6}"/>
    <hyperlink ref="Q557" r:id="rId505" tooltip="vishnuvaidya@gmail.com" display="https://rms.naukri.com/application/viewApplication/31632026?_REF=&amp;token=91d7f7cd8e967eee3c0a601dd60aeca9i5bea4f73b66a421e8f1351645de74113" xr:uid="{88F1E80B-A379-40F1-9932-57F2A64C8471}"/>
    <hyperlink ref="Q558" r:id="rId506" tooltip="sharma.harish1985@gmail.com" display="https://rms.naukri.com/application/viewApplication/31631954?_REF=&amp;token=712b0daf2938fd7fcb6c24f0c226b98bi5bea4f73b66a421e8f1351645de74113" xr:uid="{1B0B7934-DD03-4DCB-BA65-38FA42795800}"/>
    <hyperlink ref="Q559" r:id="rId507" display="mailto:sk.mahamood560@gmail.com" xr:uid="{34BB097A-C4E2-4758-9C62-5566EE9E520C}"/>
    <hyperlink ref="Q544" r:id="rId508" display="mailto:achantasaiin@gmail.com" xr:uid="{961DA14A-B8EE-47F4-B795-91FA0EA20613}"/>
    <hyperlink ref="Q545" r:id="rId509" display="mailto:tmuralidhar1988@gmail.com" xr:uid="{CC3EC582-0610-4716-8922-4E051D339100}"/>
    <hyperlink ref="Q560" r:id="rId510" tooltip="senthilakp2021@gmail.com" display="https://rms.naukri.com/application/viewApplication/31633474?_REF=&amp;token=14334383938785fd0eb1ea9e90bbf1c9i5bea4f73b66a421e8f1351645de74113" xr:uid="{88C1E2CF-BE33-49B0-94BC-575613643985}"/>
    <hyperlink ref="Q405" r:id="rId511" display="mailto:jaggareddy@gmail.com" xr:uid="{6F2B8396-A64C-491A-97D9-7C0760F8C2A8}"/>
    <hyperlink ref="Q406" r:id="rId512" display="mailto:jayavardhan2505@gmail.com" xr:uid="{E17458D8-FF12-4662-9080-179FDD83BECC}"/>
    <hyperlink ref="Q389" r:id="rId513" display="mailto:amithinenijyothsna72@gmail.com" xr:uid="{AE57E09F-B748-4681-AB60-82402D0E232A}"/>
    <hyperlink ref="Q390" r:id="rId514" display="mailto:rajeswari.tripuram@gmail.com" xr:uid="{A27F5B60-D2DA-445E-9C19-E4066328B8C9}"/>
    <hyperlink ref="Q422" r:id="rId515" display="mailto:obulureddyk90@gmail.com" xr:uid="{E279BAFB-BF19-4503-B079-C0591C746A8A}"/>
    <hyperlink ref="Q423" r:id="rId516" display="mailto:sivakatta1989@gmail.com" xr:uid="{B6AE3C52-1CE2-4B16-91E2-7B9CBB4B97DF}"/>
    <hyperlink ref="Q407" r:id="rId517" xr:uid="{AB9CE34F-5D77-4859-8F65-5F2D0DF5BD97}"/>
    <hyperlink ref="Q424" r:id="rId518" display="mailto:tnkumar.java@gmail.com" xr:uid="{5BE29263-423B-4C12-8D00-A6A0F0B4BFC9}"/>
    <hyperlink ref="Q425" r:id="rId519" display="mailto:prashant2608@ymail.com" xr:uid="{CB47696A-61C7-41F5-A2E4-673035356EDF}"/>
    <hyperlink ref="Q426" r:id="rId520" display="mailto:subhash_909@yahoo.co.in" xr:uid="{AAEA5C62-12A7-4282-B10C-FB9D5FB6E351}"/>
    <hyperlink ref="Q427" r:id="rId521" display="mailto:mayurmasade2@gmail.com" xr:uid="{8D9F06CB-8624-40E5-A1A0-53613E2DB1DF}"/>
    <hyperlink ref="Q428" r:id="rId522" display="mailto:biswa.mondal.it@gmail.com" xr:uid="{9BEDBFA4-6E1F-4F5E-BDFD-BD7D3A180EA3}"/>
    <hyperlink ref="Q403" r:id="rId523" display="mailto:raajisree06@gmail.com" xr:uid="{76918EF9-2BFE-4423-B761-14CFC6AD320E}"/>
    <hyperlink ref="Q404" r:id="rId524" display="mailto:prashanthibachu157@gmail.com" xr:uid="{47A3B7EB-1437-45C2-89D6-60ADC87CB1CE}"/>
    <hyperlink ref="Q429" r:id="rId525" display="mailto:laxmiharika33@gmail.com" xr:uid="{AD71804E-6B55-4B9C-9B38-D718351DBCE3}"/>
    <hyperlink ref="Q430" r:id="rId526" display="mailto:kartheekbathineni0431@gmail.com" xr:uid="{34CAEE7D-7BB2-4AAB-9961-CB68D7117F9F}"/>
    <hyperlink ref="Q431" r:id="rId527" display="mailto:anr874@gmail.com" xr:uid="{3A37494F-0EA4-4718-9F51-90211DBE3643}"/>
    <hyperlink ref="Q432" r:id="rId528" display="mailto:naveengangadhari5@gmail.com" xr:uid="{25C626B6-0824-4181-BA0A-0FC44CC0D718}"/>
    <hyperlink ref="Q434" r:id="rId529" display="mailto:gadipudi34@gmail.com" xr:uid="{D318D01D-5918-45E7-A374-869264AABFBF}"/>
    <hyperlink ref="Q435" r:id="rId530" display="mailto:prasenjit.ray89@gmail.com" xr:uid="{98A298E2-9AAD-479D-8EF8-FA9F08DB9EE3}"/>
    <hyperlink ref="Q450" r:id="rId531" display="mailto:manisha.ies09@gmail.com" xr:uid="{314D6277-D5DA-469D-970E-38B35C858ECB}"/>
    <hyperlink ref="Q451" r:id="rId532" display="mailto:mail2.s.majid@gmail.com" xr:uid="{0FED9F9A-CB5C-4B52-8175-801107351E35}"/>
    <hyperlink ref="Q452" r:id="rId533" display="mailto:bk.deepakverma@gmail.com" xr:uid="{4AE8C967-88EC-4ED5-8F52-D1B824F2348E}"/>
    <hyperlink ref="Q453" r:id="rId534" display="mailto:sushil.kbhatt@gmail.com" xr:uid="{19A05FC5-6205-422E-B84F-A33DCE0D0D15}"/>
    <hyperlink ref="N454" r:id="rId535" tooltip="Kumar, Sunny" display="https://fa-erwh-saasfaprod1.fa.ocs.oraclecloud.com/hcmUI/faces/FuseWelcome?_afrLoop=22343180462723745&amp;fnd=%3B%3B%3B%3Bfalse%3B256%3B%3B%3B&amp;_adf.ctrl-state=i7wc5seg3_1257" xr:uid="{2CC62448-9422-4A45-A7A8-411FC828BFF7}"/>
    <hyperlink ref="Q454" r:id="rId536" display="mailto:sunny250389@gmail.com" xr:uid="{EB67C5E8-E311-4E0F-A519-870A2244E519}"/>
    <hyperlink ref="Q455" r:id="rId537" display="mailto:veermallesh@gmail.com" xr:uid="{0FACD53D-6485-4CE6-9187-4A4CC2CB8998}"/>
    <hyperlink ref="Q456" r:id="rId538" display="mailto:saurabh060@gmail.com" xr:uid="{1FA5F4B4-4D19-4A25-81CD-DE6E280ABD89}"/>
    <hyperlink ref="Q457" r:id="rId539" display="mailto:shrimanas1@gmail.com" xr:uid="{A00A4CE5-4B43-4C65-A6A2-E3261813F433}"/>
    <hyperlink ref="Q458" r:id="rId540" display="mailto:jallunikhilasri@gmail.com" xr:uid="{00313987-A783-48B7-A79B-88B92131F951}"/>
    <hyperlink ref="Q473" r:id="rId541" display="mailto:mdhanabigdata@gmail.com" xr:uid="{9D92168F-1D62-4FA2-BFB9-7A09557904C5}"/>
    <hyperlink ref="Q484" r:id="rId542" display="mailto:mrajeswara2022@gmail.com" xr:uid="{C6C48068-889D-4842-9E8B-C4FDACA382A7}"/>
    <hyperlink ref="Q485" r:id="rId543" display="mailto:padmavathi.surapaneni@gmail.com" xr:uid="{59E02F37-1A71-473A-9DB2-34F0D210D1BC}"/>
    <hyperlink ref="Q486" r:id="rId544" display="mailto:vinaygana03@gmail.com" xr:uid="{A04C87D7-B31E-4B26-AACE-14A8FB1C3A80}"/>
    <hyperlink ref="Q487" r:id="rId545" display="mailto:thiru.mallampati@gmail.com" xr:uid="{4DB90EB1-1D87-4072-9355-F45C4D896C89}"/>
    <hyperlink ref="Q488" r:id="rId546" display="mailto:iamyhk92@gmail.com" xr:uid="{7F82CB9B-301A-4792-A5BD-A7763C310A19}"/>
    <hyperlink ref="Q489" r:id="rId547" display="mailto:venkatdotnetcore@gmail.com" xr:uid="{F94D9ACB-FB7F-4AEE-9BEB-AC4461D86007}"/>
    <hyperlink ref="Q490" r:id="rId548" display="mailto:sushma.kothapalli3@gmail.com" xr:uid="{252EB939-5A1A-42BC-89D8-20C36EDCA117}"/>
    <hyperlink ref="Q561" r:id="rId549" display="mailto:karthick12c@gmail.com" xr:uid="{88D8669E-5417-48E7-B4CA-3107B77DF187}"/>
    <hyperlink ref="Q562" r:id="rId550" display="mailto:me.kranand@gmail.com" xr:uid="{946831A4-04B5-4585-946D-2E08BA145ED2}"/>
    <hyperlink ref="Q582" r:id="rId551" display="mailto:kk6360768665@gmail.com" xr:uid="{D6AECA3E-4667-4384-940C-2B3A575A9DCD}"/>
    <hyperlink ref="Q584" r:id="rId552" tooltip="pulkit.thakur7@gmail.com" display="https://rms.naukri.com/application/viewApplication/31652918?_REF=&amp;token=17c70fc85eb7b5b508bfb30db533219bi487d389cd41a6520a961272bcaa3ba0e" xr:uid="{E109BF5E-D518-4AD2-995C-23BC1DB28E69}"/>
    <hyperlink ref="Q585" r:id="rId553" tooltip="arunasa.world@gmail.com" display="https://rms.naukri.com/application/viewApplication/31653140?_REF=&amp;token=2dc79e4f496b552f727db76297282478i487d389cd41a6520a961272bcaa3ba0e" xr:uid="{4609C30D-5D03-4E96-ABA7-7F07734B6250}"/>
    <hyperlink ref="Q586" r:id="rId554" display="mailto:Paamuladinesh1991@gmail.com" xr:uid="{DD2070F3-9DC7-4031-87A3-1DBF66E4095B}"/>
    <hyperlink ref="Q587" r:id="rId555" display="mailto:kodandaramireddy25@gmail.com" xr:uid="{2503351D-52FC-41C2-996C-EAEB9A9B6522}"/>
    <hyperlink ref="Q588" r:id="rId556" display="mailto:pavang.1266@gmail.com" xr:uid="{FA269F0C-437A-413E-AF33-4327E8D80680}"/>
    <hyperlink ref="Q589" r:id="rId557" display="mailto:balaboyinasreenivasulu@gmail.com" xr:uid="{93B22671-116C-4C5F-BB16-AC5FF5FF3ED6}"/>
    <hyperlink ref="Q583" r:id="rId558" tooltip="bhatt.maheep@gmail.com" display="https://rms.naukri.com/application/viewApplication/31655004?_REF=&amp;token=86972db7f437286308857634fb650038i487d389cd41a6520a961272bcaa3ba0e" xr:uid="{06975C1B-E0E0-4324-8525-83992482DD3F}"/>
    <hyperlink ref="Q590" r:id="rId559" display="mailto:dahiya.anshu1986@yahoo.com" xr:uid="{7426121B-0F52-4FD5-A659-3F4114B9BB59}"/>
    <hyperlink ref="Q546" r:id="rId560" xr:uid="{A308C4FD-348B-4596-AC5A-A8BCDE432743}"/>
    <hyperlink ref="Q563" r:id="rId561" xr:uid="{0AF3AF5F-5ED0-4469-A2B5-F99647CAF247}"/>
    <hyperlink ref="Q564" r:id="rId562" xr:uid="{2D003385-FC53-40BB-876F-245E71D509EF}"/>
    <hyperlink ref="Q565" r:id="rId563" xr:uid="{259F5DFA-A2C4-4521-AE60-56047B1167B5}"/>
    <hyperlink ref="Q566" r:id="rId564" xr:uid="{38E37A2D-B167-4E53-9345-6F174C5F3080}"/>
    <hyperlink ref="Q567" r:id="rId565" xr:uid="{DA50891B-2B1E-4189-86DB-A8E371E8CB47}"/>
    <hyperlink ref="Q568" r:id="rId566" xr:uid="{470FFDA3-8CD4-4F5F-A4E6-1EB2D96A03FB}"/>
    <hyperlink ref="Q569" r:id="rId567" xr:uid="{E8154394-F05B-467E-9153-3834506B9364}"/>
    <hyperlink ref="Q570" r:id="rId568" xr:uid="{71F9EA3B-8440-4E49-A192-E6C7BA64943F}"/>
    <hyperlink ref="Q571" r:id="rId569" xr:uid="{BFD36450-2CB7-4473-8628-404762970F9F}"/>
    <hyperlink ref="Q572" r:id="rId570" xr:uid="{2F453DEE-7014-4DB7-947C-BE34DFCDA23A}"/>
    <hyperlink ref="Q573" r:id="rId571" xr:uid="{7A5A9145-F6B0-4089-986E-0FA182B31EF7}"/>
    <hyperlink ref="Q574" r:id="rId572" xr:uid="{76B1DE1E-14D7-4397-BCAB-861D2AE68B76}"/>
    <hyperlink ref="Q575" r:id="rId573" xr:uid="{EA10C920-6720-4F53-807C-62DA783069A7}"/>
    <hyperlink ref="Q576" r:id="rId574" xr:uid="{685D16AF-4E46-47EE-8FF9-F16B3655AC66}"/>
    <hyperlink ref="Q577" r:id="rId575" xr:uid="{474F682D-6F2A-43FE-95C8-6ACE7D41D1AB}"/>
    <hyperlink ref="Q591" r:id="rId576" display="mailto:vrikitqa@gmail.com" xr:uid="{95B91AB3-DAF7-4B37-AD5F-6303D1F15264}"/>
    <hyperlink ref="Q592" r:id="rId577" display="mailto:venkatasrinivasarao.pillutla@gmail.com" xr:uid="{1B0E32FE-11F2-48E7-A76E-9B9D8236B47D}"/>
    <hyperlink ref="Q602" r:id="rId578" display="mailto:bharatekapil@gmail.com" xr:uid="{B7249A3A-F288-4CA5-A529-D4F523FB7199}"/>
    <hyperlink ref="Q603" r:id="rId579" display="mailto:gajularam369@gmail.com" xr:uid="{AF31D5B9-8D9C-415F-B7AC-E021AF728C70}"/>
    <hyperlink ref="Q604" r:id="rId580" display="mailto:srishtisharma03021994@gmail.com" xr:uid="{65C67DF1-4B1F-454A-9378-DF77FA9FE369}"/>
    <hyperlink ref="Q605" r:id="rId581" display="mailto:jamunakushicoorg@gmail.com" xr:uid="{4DA379BA-4293-45E2-8CFF-E6FA3647C73B}"/>
    <hyperlink ref="Q593" r:id="rId582" xr:uid="{DF8B99E7-7AA5-401A-B3B0-1AE06CF47CB1}"/>
    <hyperlink ref="N594" r:id="rId583" xr:uid="{232029AC-C2A2-4264-B6D8-698809EE3F6D}"/>
    <hyperlink ref="Q594" r:id="rId584" xr:uid="{249A3776-407D-41D1-BB6C-D9489F4D136C}"/>
    <hyperlink ref="Q595" r:id="rId585" xr:uid="{303D8855-4DA2-4048-9BB9-43BD3B6120D0}"/>
    <hyperlink ref="Q596" r:id="rId586" xr:uid="{A408F40C-8D6A-4E01-BA2E-52944E98D273}"/>
    <hyperlink ref="Q578" r:id="rId587" display="mailto:slhareesh31@gmail.com" xr:uid="{9823A0C8-FBA7-4317-A77A-F977E39BB1CF}"/>
    <hyperlink ref="Q579" r:id="rId588" display="mailto:manvitha.thota@gmail.com" xr:uid="{7E1302C1-CDDC-44DF-905F-2037DC0ED9C1}"/>
    <hyperlink ref="Q580" r:id="rId589" display="mailto:deekshithbe@gmail.com" xr:uid="{4CBA5E63-149A-4328-B18C-2CA29CBB523E}"/>
    <hyperlink ref="Q550" r:id="rId590" display="mailto:tinkukrishnan@live.com" xr:uid="{9E9A0B44-7E7C-4C33-9748-DD68A3CCCF77}"/>
    <hyperlink ref="Q606" r:id="rId591" display="mailto:awikrm@gmail.com" xr:uid="{29634807-9BBC-4A24-B9AC-3CB19EB9C665}"/>
    <hyperlink ref="Q607" r:id="rId592" display="mailto:vinayakag@gmail.com" xr:uid="{0D2B776D-91C1-4C8D-90BF-E289FA6425CA}"/>
    <hyperlink ref="Q503" r:id="rId593" display="mailto:sitharth25@gmail.com" xr:uid="{55FA7AD2-FD32-4E74-90A3-EBAD52E7488D}"/>
    <hyperlink ref="Q608" r:id="rId594" display="mailto:hemchandseemala@gmail.com" xr:uid="{9552B0DF-F655-4F3A-A699-95C0F3871D83}"/>
    <hyperlink ref="Q609" r:id="rId595" display="mailto:arun.dakshin85@gmail.com" xr:uid="{35A011DF-0CFD-4A15-9DA9-3742455F029F}"/>
    <hyperlink ref="Q610" r:id="rId596" display="mailto:chellapandipandi2015@gmail.com" xr:uid="{C6699A68-220D-4F92-85EB-CA807B39256A}"/>
    <hyperlink ref="Q611" r:id="rId597" display="mailto:sheriefjaffar89@gmail.com" xr:uid="{8FEEE3CE-F60A-40B4-83D8-2E5C094AAA8F}"/>
    <hyperlink ref="Q612" r:id="rId598" display="mailto:anveshtester1@gmail.com" xr:uid="{DE622430-7D10-486D-BE8B-F53B1E7EDFD5}"/>
    <hyperlink ref="Q613" r:id="rId599" display="mailto:uday.pirakala@gmail.com" xr:uid="{D84300F3-3335-4EBB-B206-AF061F9D699E}"/>
    <hyperlink ref="Q614" r:id="rId600" display="mailto:jhawar.akanksha@gmail.com" xr:uid="{661FE0BF-0281-4BED-8D57-1993D0153652}"/>
    <hyperlink ref="Q615" r:id="rId601" display="mailto:sksatheshkumar@gmail.com" xr:uid="{2D8EA128-7499-4038-BB63-0D33BE1D27D7}"/>
    <hyperlink ref="Q616" r:id="rId602" display="mailto:sinitk@gmail.com" xr:uid="{3E2F462D-0DDE-46BA-895E-00A52B02A896}"/>
    <hyperlink ref="Q617" r:id="rId603" display="mailto:nikhil751@gmail.com" xr:uid="{3857A450-319C-43FB-88A3-0F38151CF1DE}"/>
    <hyperlink ref="Q618" r:id="rId604" display="mailto:jagadeesan.selvarangan@gmail.com" xr:uid="{F6A4CD7D-126E-432B-A039-D3D6DD36A785}"/>
    <hyperlink ref="Q626" r:id="rId605" tooltip="prakhar2004@rediffmail.com" display="https://rms.naukri.com/application/viewApplication/31543502?_REF=&amp;token=2dd8906375259937df384cf4bdee31dbi6676f0a4d12859d8a88d4f2adec9939f" xr:uid="{A5EC050A-4B58-424C-AEAD-D7720885E0D7}"/>
    <hyperlink ref="Q627" r:id="rId606" display="mailto:pbk021988@gmail.com" xr:uid="{35A259D5-EA8E-4598-8A67-CEFACEA4766C}"/>
    <hyperlink ref="Q628" r:id="rId607" display="mailto:mail.abhishek.mail@gmail.com" xr:uid="{8D90D1BE-0680-4C71-BFDE-FD0FDB42CB81}"/>
    <hyperlink ref="Q629" r:id="rId608" display="mailto:kathiravank1318@gmail.com" xr:uid="{55E4971F-8537-42A6-A8FF-721EF8829D94}"/>
    <hyperlink ref="Q630" r:id="rId609" tooltip="sidvamshi5@gmail.com" display="https://rms.naukri.com/application/viewApplication/31674620?_REF=&amp;token=198c2d118049b35887fd12785f28530bia3de8d12845f6aac22e113799fa8bcb4" xr:uid="{864B7096-EEEF-4E0C-A0F6-64F0A5DE06F0}"/>
    <hyperlink ref="Q631" r:id="rId610" tooltip="abdulwakram20@gmail.com" display="https://rms.naukri.com/application/viewApplication/31670088?_REF=&amp;token=714b4adddb2258f8cb84112c87108449ia3de8d12845f6aac22e113799fa8bcb4" xr:uid="{F82AC28F-BEF9-46EC-8F4B-36BADF6EC155}"/>
    <hyperlink ref="Q632" r:id="rId611" tooltip="abhisummer2014@gmail.com" display="https://rms.naukri.com/application/viewApplication/31671724?_REF=&amp;token=5021e570139b83db7c29f1f7170a703aia3de8d12845f6aac22e113799fa8bcb4" xr:uid="{B1735E33-5D69-42EA-9CD2-4F9F423EB092}"/>
    <hyperlink ref="Q633" r:id="rId612" xr:uid="{A2DA2C09-94C1-47D0-9F2E-152A0013E1E1}"/>
    <hyperlink ref="Q634" r:id="rId613" xr:uid="{4DE2DB19-A48F-42DF-BFDD-E192ED1B740C}"/>
    <hyperlink ref="Q635" r:id="rId614" xr:uid="{653101E2-5A85-4D9D-BAC0-3C1F40282814}"/>
    <hyperlink ref="Q636" r:id="rId615" xr:uid="{F3393923-1B3F-4DDD-A86F-82831C9E5C1C}"/>
    <hyperlink ref="Q637" r:id="rId616" xr:uid="{294E9EA3-10E3-47D9-B1FF-B0B6CB01F43A}"/>
    <hyperlink ref="Q638" r:id="rId617" xr:uid="{CCBD8A89-FE1E-4B32-AF6D-4B88522A5E38}"/>
    <hyperlink ref="Q645" r:id="rId618" xr:uid="{ECE51262-7EAD-4F0A-8D79-68D0B9D1ED6C}"/>
    <hyperlink ref="Q646" r:id="rId619" xr:uid="{6F953173-0090-44A6-835A-BC47C2BE47EF}"/>
    <hyperlink ref="Q597" r:id="rId620" xr:uid="{8657E196-7BDB-4377-893C-F1B9D5FC5FE8}"/>
    <hyperlink ref="Q598" r:id="rId621" xr:uid="{AF2C1912-91E5-4CAE-A870-23E556E3D849}"/>
    <hyperlink ref="Q599" r:id="rId622" xr:uid="{B34A504D-8959-4795-9695-41AAE32B7E2E}"/>
    <hyperlink ref="Q600" r:id="rId623" xr:uid="{CBBAA988-F843-4923-ACDE-3DF41E306435}"/>
    <hyperlink ref="Q619" r:id="rId624" xr:uid="{7765FEB1-C87F-4CAD-962A-9B7356E3F2BA}"/>
    <hyperlink ref="Q620" r:id="rId625" xr:uid="{413AC87D-11A2-4C91-87B3-4B9EEA28B832}"/>
    <hyperlink ref="Q621" r:id="rId626" xr:uid="{655C9097-3C92-48CA-BD8C-48AE29070DF4}"/>
    <hyperlink ref="Q639" r:id="rId627" xr:uid="{75326567-3879-45C2-BCE4-1A893FECDBE1}"/>
    <hyperlink ref="Q647" r:id="rId628" xr:uid="{1F2722FE-0E5F-4AA6-9EC3-6DD8B7B3063C}"/>
    <hyperlink ref="Q648" r:id="rId629" display="mailto:Swatantra.swain999@gmail.com" xr:uid="{9A0FAD8E-B9A4-49F9-91AA-D97621D22429}"/>
    <hyperlink ref="Q649" r:id="rId630" display="mailto:kottapallibrahmendra@gmail.com" xr:uid="{F0EB057F-0F78-4452-B9EA-06D0DFFCA449}"/>
    <hyperlink ref="Q650" r:id="rId631" display="mailto:pranabglims@gmail.com" xr:uid="{31A1421A-0900-4096-A033-691D3F4B675E}"/>
    <hyperlink ref="Q651" r:id="rId632" display="mailto:rkhuntia.info@gmail.com" xr:uid="{8166A4FD-7DAF-41B4-AF86-4FCBDB02B548}"/>
    <hyperlink ref="Q652" r:id="rId633" display="mailto:sshravann@gmail.com" xr:uid="{48E53456-4146-4F25-87C2-F53DA903154D}"/>
    <hyperlink ref="Q653" r:id="rId634" display="mailto:ranjansukla87@gmail.com" xr:uid="{996568A4-678A-4099-BDD1-AB8E99FC650B}"/>
    <hyperlink ref="Q644" r:id="rId635" display="mailto:shilpa.sgowda94@gmail.com" xr:uid="{8E65B385-C726-4EDC-8400-64D525ADB73D}"/>
    <hyperlink ref="Q656" r:id="rId636" display="mailto:dhadukmanish@gmail.com" xr:uid="{1CD52C06-4814-46B7-8D86-EA716CA39B44}"/>
    <hyperlink ref="Q657" r:id="rId637" xr:uid="{CAC637EB-78A0-44C7-84CD-2439013CA4FB}"/>
    <hyperlink ref="Q658" r:id="rId638" display="mailto:chowdaryponakala@gmail.com" xr:uid="{B521CDD9-23C4-4112-838B-75D11A8FC87A}"/>
    <hyperlink ref="Q659" r:id="rId639" display="mailto:hckallesha18@gmail.com" xr:uid="{7CD27011-08E7-4347-9A94-9DF97E1F5E18}"/>
    <hyperlink ref="Q660" r:id="rId640" display="mailto:thanups77@gmail.com" xr:uid="{65739977-50C4-4F1A-AAA8-B8025AC5F37C}"/>
    <hyperlink ref="Q654" r:id="rId641" display="mailto:28.sirisha@gmail.com" xr:uid="{D8B41EE8-2849-4A38-A172-CB4FC366ABAB}"/>
    <hyperlink ref="Q655" r:id="rId642" display="mailto:rishuroy6@gmail.com" xr:uid="{BC2BAEB4-4ADD-4405-83A7-AF5C7A7B1B71}"/>
    <hyperlink ref="Q671" r:id="rId643" display="mailto:muniprasadc1993@gmail.com" xr:uid="{F97831B1-AB0D-4C66-A189-4AD30964414B}"/>
    <hyperlink ref="Q672" r:id="rId644" display="mailto:venkysandireddy989@gmail.com" xr:uid="{636ACDF4-B651-44FA-9602-EE9C9234C869}"/>
    <hyperlink ref="Q673" r:id="rId645" display="mailto:reddynagamohan53@gmail.com" xr:uid="{DF4F4D9F-8F99-43F3-8C80-1229B8D97CB1}"/>
    <hyperlink ref="Q674" r:id="rId646" display="mailto:bssainath95@gmail.com" xr:uid="{FC17597D-E54A-40E0-B8C4-CCA1B6920D3D}"/>
    <hyperlink ref="Q675" r:id="rId647" display="mailto:ckblharish@gmail.com" xr:uid="{0C93D679-8625-4AB2-8CC9-0CCB5B72C0A1}"/>
    <hyperlink ref="Q676" r:id="rId648" display="mailto:pbi.hareesha@gmail.com" xr:uid="{CE238393-7186-4407-84C4-0511ABB31A41}"/>
    <hyperlink ref="Q677" r:id="rId649" display="mailto:mylaralingappa10689@gmail.com" xr:uid="{25EE3FFD-01BC-4D63-9FA6-7B7B5DE832F4}"/>
    <hyperlink ref="Q678" r:id="rId650" display="mailto:sandhyasnga@gmail.com" xr:uid="{5A9983C1-E5F9-429B-B4BD-8BB67088609B}"/>
    <hyperlink ref="Q668" r:id="rId651" display="mailto:arjunnagarajans94@gmail.com" xr:uid="{7B86166A-6C3F-4640-84CE-ACD46DD50573}"/>
    <hyperlink ref="Q679" r:id="rId652" display="mailto:rajapoonati8@gmail.com" xr:uid="{772FBAAB-4707-4E97-B23E-D5812A33B124}"/>
    <hyperlink ref="Q680" r:id="rId653" display="mailto:rayavarapusunitha94@gmail.com" xr:uid="{1A980198-BCFF-489F-96C0-0C0E7E7C08A3}"/>
    <hyperlink ref="Q669" r:id="rId654" display="mailto:sreekargantyala@gmail.com" xr:uid="{04BBE7D2-BFA8-49F4-9AF2-FFF89126B313}"/>
    <hyperlink ref="Q729" r:id="rId655" tooltip="svenkatsrkv@gmail.com" display="https://rms.naukri.com/application/viewApplication/31750542?_REF=&amp;token=a729e91108402193e7fc7229d782ea1di8ac6cc5a946392720db74f4648c7b3ea" xr:uid="{B6ABE97B-0B81-4DAF-8451-8CF10E921507}"/>
    <hyperlink ref="Q730" r:id="rId656" tooltip="sharath.kette@gmail.com" display="https://rms.naukri.com/application/viewApplication/31747376?_REF=&amp;token=d699fcac3e5a5f01e141765409436175i8ac6cc5a946392720db74f4648c7b3ea" xr:uid="{5DAF9612-AC53-4404-94F7-F08906B212C3}"/>
    <hyperlink ref="Q731" r:id="rId657" display="mailto:jagadeeshwaran13jan@gmail.com" xr:uid="{91E7E812-700B-46ED-B658-BEFD861A8DBD}"/>
    <hyperlink ref="Q732" r:id="rId658" tooltip="vanijadhav2010@gmail.com" display="https://rms.naukri.com/application/viewApplication/31742888?_REF=&amp;token=72a34ba12ecf1ffe3dd573c7e25ad1ddi8ac6cc5a946392720db74f4648c7b3ea" xr:uid="{C08D1F5C-40EF-431B-A41F-74508DE3F182}"/>
    <hyperlink ref="T732" r:id="rId659" tooltip="vanijadhav2010@gmail.com" display="https://rms.naukri.com/application/viewApplication/31742888?_REF=&amp;token=72a34ba12ecf1ffe3dd573c7e25ad1ddi8ac6cc5a946392720db74f4648c7b3ea" xr:uid="{3254A6BD-68EE-4819-A9F6-4BE54C6F50B3}"/>
    <hyperlink ref="Q733" r:id="rId660" tooltip="sudheerkumar.k996@gmail.com" display="https://rms.naukri.com/application/viewApplication/31747760?_REF=&amp;token=b99b5d8ab73eeaf54c62416bdb3e6c37i8ac6cc5a946392720db74f4648c7b3ea" xr:uid="{74637DEF-031E-45F5-8728-94E3F8F7F74D}"/>
    <hyperlink ref="Q728" r:id="rId661" tooltip="pbhargavi6069@gmail.com" display="https://rms.naukri.com/application/viewApplication/31743250?_REF=&amp;token=074dfd96f7ea101388e13374491b8749i8ac6cc5a946392720db74f4648c7b3ea" xr:uid="{479F30A5-8D91-46AA-A7B2-E5C49E053E53}"/>
    <hyperlink ref="Q714" r:id="rId662" tooltip="anilkumarangirekula@gmail.com" display="https://rms.naukri.com/application/viewApplication/31743020?_REF=&amp;token=3b8ce2d07918a7e25c948f136a431059ib07a2dbcea761459d47260016f07b037" xr:uid="{1343CF58-2268-4D9E-94EA-7429B13B285F}"/>
    <hyperlink ref="Q715" r:id="rId663" display="mailto:Kishore.fredo@gmail.com" xr:uid="{5FCB5DB5-556D-439D-88B3-7326AF586546}"/>
    <hyperlink ref="Q681" r:id="rId664" tooltip="vanisurender34@gmail.com" display="https://rms.naukri.com/application/viewApplication/31666322?_REF=&amp;token=e8f9cd4ccf087e3368468a4e5619cd8aib07a2dbcea761459d47260016f07b037" xr:uid="{0EFB4863-0002-4C18-89BE-7EFB5DE1AA73}"/>
    <hyperlink ref="Q682" r:id="rId665" tooltip="nagaraju.ramakrishnappa1@gmail.com" display="https://rms.naukri.com/application/viewApplication/31651310?_REF=&amp;token=b4a42f74b8e7a465db8881bc98a898fbib07a2dbcea761459d47260016f07b037" xr:uid="{901BE4A5-4C1C-4BE9-A7C3-39612154DBFD}"/>
    <hyperlink ref="Q670" r:id="rId666" tooltip="saibashettiqa@gmail.com" display="https://rms.naukri.com/application/viewApplication/31646228?_REF=&amp;token=644d95a9ecff31af1a458bdae150effdib07a2dbcea761459d47260016f07b037" xr:uid="{9A79CF09-596C-4384-BAD3-5D7777E0878E}"/>
    <hyperlink ref="Q752" r:id="rId667" display="mailto:sateesh.kcs@gmail.com" xr:uid="{FD319A8E-6080-4803-9703-31744A0DE479}"/>
    <hyperlink ref="Q753" r:id="rId668" tooltip="sudhanshu_mahalle@rediff.com" display="https://rms.naukri.com/application/viewApplication/31738674?_REF=&amp;token=c2b9354e97c85a78be3bcd964772adf1ib07a2dbcea761459d47260016f07b037" xr:uid="{D7C025BE-2993-48AE-9209-94E3B6CEC798}"/>
    <hyperlink ref="Q754" r:id="rId669" display="mailto:paritosh.iemk@gmail.com" xr:uid="{C764500E-93D2-4E39-A3CE-E36132548318}"/>
    <hyperlink ref="Q755" r:id="rId670" display="mailto:niteesh.vh135@gmail.com" xr:uid="{8266B7A4-0753-4E39-B755-64FA397C8657}"/>
    <hyperlink ref="Q756" r:id="rId671" display="mailto:ritikaagr028@gmail.com" xr:uid="{20139F35-DBF3-4C22-9F00-EA3145D9F960}"/>
    <hyperlink ref="Q751" r:id="rId672" tooltip="kranthigrace7@gmail.com" display="https://rms.naukri.com/application/viewApplication/31759998?_REF=&amp;token=996d727d505ad00ce8ffd037970eb777i93914bac0839287061f372ce3287420e" xr:uid="{27CA652C-9AD0-4B25-88D7-1B93EE563F31}"/>
    <hyperlink ref="Q757" r:id="rId673" tooltip="rounakamaragol7@gmail.com" display="https://rms.naukri.com/application/viewApplication/31755226?_REF=&amp;token=f0d6d2781d49a52a189cdbe65fe40850i93914bac0839287061f372ce3287420e" xr:uid="{5CCB1883-D911-4C1B-8EC1-B4F1DAA220D2}"/>
    <hyperlink ref="Q758" r:id="rId674" tooltip="susmithadotnet77@gmail.com" display="https://rms.naukri.com/application/viewApplication/31751386?_REF=&amp;token=a315a91c3d3e91610bbb279d332eb5e5i93914bac0839287061f372ce3287420e" xr:uid="{649818F3-0D0B-4AB1-BCBC-BD38C828E4C5}"/>
    <hyperlink ref="Q759" r:id="rId675" tooltip="subhrasurajeetapradhan5@gmail.com" display="https://rms.naukri.com/application/viewApplication/31752880?_REF=&amp;token=78a8e1ce9fccfe4630c935f37c32d279i93914bac0839287061f372ce3287420e" xr:uid="{9089D7AC-79BA-47CF-BC88-9585E2B8DD0A}"/>
    <hyperlink ref="Q760" r:id="rId676" display="mailto:vasuch49@gmail.com" xr:uid="{C50C46C1-9EB8-4CF6-B760-ACADA9A8F8A2}"/>
    <hyperlink ref="Q761" r:id="rId677" xr:uid="{2325F2EA-C2D0-4BAD-B751-74E094DAB8DC}"/>
    <hyperlink ref="Q762" r:id="rId678" display="mailto:asaraswat1991@gmail.com" xr:uid="{5C559AC2-D596-42CB-AB14-09350F304EC5}"/>
    <hyperlink ref="Q763" r:id="rId679" display="mailto:bblue0285@gmail.com" xr:uid="{1BD794A4-373F-4FBB-9E3E-F2BFF85781B8}"/>
    <hyperlink ref="Q764" r:id="rId680" display="mailto:anupam.gupta092@gmail.com" xr:uid="{83C746D2-5B94-428F-9BF5-0DA393A59ADB}"/>
    <hyperlink ref="Q772" r:id="rId681" display="mailto:sandysanthosh101@gmail.com" xr:uid="{06CA9699-6617-4652-A037-CA683583D203}"/>
    <hyperlink ref="Q773" r:id="rId682" display="mailto:rajupuyed122@gmail.com" xr:uid="{D02B7C59-232C-4959-8278-29E22A266C78}"/>
    <hyperlink ref="Q661" r:id="rId683" display="mailto:s.anwer02@gmail.com" xr:uid="{1FE00EA5-063B-4620-AB20-1B8571367B48}"/>
    <hyperlink ref="Q662" r:id="rId684" display="mailto:GOWDADEE6@GMAIL.COM" xr:uid="{4EC11302-5E7B-447C-90B8-8DD48EC0069B}"/>
    <hyperlink ref="Q716" r:id="rId685" display="mailto:er.shailu.singh@gmail.com" xr:uid="{1497C58A-27AB-4675-BAF6-FAA95C17B380}"/>
    <hyperlink ref="Q717" r:id="rId686" display="mailto:rohitlsingh@rediffmail.com" xr:uid="{521592CA-52E1-480D-A713-B45CF4520282}"/>
    <hyperlink ref="Q622" r:id="rId687" xr:uid="{08D5A020-E9A1-4542-9FC1-458AAD96A5F8}"/>
    <hyperlink ref="Q623" r:id="rId688" xr:uid="{003601F3-3815-4B9D-B33F-966D5329DFB2}"/>
    <hyperlink ref="Q624" r:id="rId689" xr:uid="{9C13CCA9-E24D-4630-8E27-F5E646510987}"/>
    <hyperlink ref="Q625" r:id="rId690" xr:uid="{A9438AEA-D980-41BB-81C7-F6A44407142B}"/>
    <hyperlink ref="Q640" r:id="rId691" xr:uid="{13ADAFBE-06B6-4373-909C-FF9A273F0CF8}"/>
    <hyperlink ref="Q641" r:id="rId692" xr:uid="{ECB7B59A-578B-4AAC-812C-FBA8C9D08338}"/>
    <hyperlink ref="Q642" r:id="rId693" xr:uid="{B0A16E3C-0E6E-4E5C-9661-249D684BDFC3}"/>
    <hyperlink ref="Q643" r:id="rId694" xr:uid="{741E1FB5-96E0-44E6-8C49-4B1A4166F60E}"/>
    <hyperlink ref="Q663" r:id="rId695" xr:uid="{49719761-1719-4882-AEA0-A677FCF08129}"/>
    <hyperlink ref="Q664" r:id="rId696" xr:uid="{35DF7CA9-383D-40AA-8881-AD33A4C7FE11}"/>
    <hyperlink ref="Q665" r:id="rId697" xr:uid="{3C97B486-9615-495F-ADBC-37190EF4375E}"/>
    <hyperlink ref="Q666" r:id="rId698" xr:uid="{001EC803-31EB-4629-8671-502101BB3177}"/>
    <hyperlink ref="Q667" r:id="rId699" xr:uid="{7F3716EF-F772-4C72-929B-DC20384E4E0A}"/>
    <hyperlink ref="Q683" r:id="rId700" xr:uid="{819CBEC1-7F8E-43EF-A694-15F43D133D8B}"/>
    <hyperlink ref="Q684" r:id="rId701" xr:uid="{D8DF639B-F58C-4BF4-AC07-74BDA5F5A2D2}"/>
    <hyperlink ref="Q685" r:id="rId702" xr:uid="{606A24E2-A491-4C3F-9CB3-F93244D65B98}"/>
    <hyperlink ref="Q686" r:id="rId703" xr:uid="{DAFFB474-1426-4CB1-996F-AECCBF38376C}"/>
    <hyperlink ref="Q687" r:id="rId704" xr:uid="{23F5AD92-F256-4803-BFE0-27681956E690}"/>
    <hyperlink ref="Q688" r:id="rId705" xr:uid="{5D33A75E-9241-4530-8208-AD18973FA9BD}"/>
    <hyperlink ref="Q689" r:id="rId706" xr:uid="{A330C95F-D343-44F4-A9C0-05F3A0BE5B0D}"/>
    <hyperlink ref="Q690" r:id="rId707" xr:uid="{DA5BEF85-C115-46A2-A2A9-7FA8AF6F1656}"/>
    <hyperlink ref="Q691" r:id="rId708" xr:uid="{58030C60-9CD3-489B-853B-C43BB5064013}"/>
    <hyperlink ref="Q692" r:id="rId709" xr:uid="{37EEBB2C-1E84-4550-834A-F93261BD085A}"/>
    <hyperlink ref="Q694" r:id="rId710" xr:uid="{4BBDAF70-763D-4907-B0B5-B4F4EE1C408F}"/>
    <hyperlink ref="Q695" r:id="rId711" xr:uid="{2240AC63-6CC2-456B-B0B3-C9BD35DD67B9}"/>
    <hyperlink ref="Q696" r:id="rId712" xr:uid="{525FDC8C-919F-484F-8193-A01572DAEB5E}"/>
    <hyperlink ref="Q697" r:id="rId713" xr:uid="{83F57D3C-0B53-4F68-9A2A-9151FD7FB753}"/>
    <hyperlink ref="Q698" r:id="rId714" xr:uid="{21D9D7F8-D267-4525-86FE-6CA38F28F5DD}"/>
    <hyperlink ref="Q699" r:id="rId715" xr:uid="{F173E358-D0CA-4148-9025-9B64689B4A46}"/>
    <hyperlink ref="Q700" r:id="rId716" xr:uid="{7DA3FD15-C542-48A4-94A0-9F58970F0003}"/>
    <hyperlink ref="Q701" r:id="rId717" xr:uid="{50D23C7B-D8C1-4F1F-A596-9135F2258C01}"/>
    <hyperlink ref="Q702" r:id="rId718" xr:uid="{16027666-48CC-4B23-B090-2C7DF5A35D35}"/>
    <hyperlink ref="Q703" r:id="rId719" xr:uid="{75144FD8-ABE5-43A3-9AFE-2CABFDAD4C41}"/>
    <hyperlink ref="Q704" r:id="rId720" xr:uid="{2390D0F8-2B60-4BCB-A2FE-6438E439C6A1}"/>
    <hyperlink ref="Q705" r:id="rId721" xr:uid="{633CCC9B-9631-4E5E-BD91-A16D677FE608}"/>
    <hyperlink ref="Q706" r:id="rId722" xr:uid="{1ECE3991-CFD1-4BE6-8EAE-8F13D3C46B3C}"/>
    <hyperlink ref="Q707" r:id="rId723" xr:uid="{6AD09AF1-0EA0-4B58-80E2-0F0753B1E64C}"/>
    <hyperlink ref="Q708" r:id="rId724" xr:uid="{F4117749-1634-4685-91BF-E2351B78478A}"/>
    <hyperlink ref="Q709" r:id="rId725" xr:uid="{D1A79F56-15CC-4D16-9E67-F96ADF1A9F57}"/>
    <hyperlink ref="Q710" r:id="rId726" xr:uid="{556F7AE4-418E-4FCC-8275-947BB01EEF93}"/>
    <hyperlink ref="Q711" r:id="rId727" xr:uid="{F439833E-71D0-425F-B487-3D113871FFCB}"/>
    <hyperlink ref="Q712" r:id="rId728" xr:uid="{ABA3E870-EFC6-47ED-A231-5B436B5C95D4}"/>
    <hyperlink ref="Q713" r:id="rId729" xr:uid="{960A5A3F-4689-4224-940B-B983F75C85FF}"/>
    <hyperlink ref="Q718" r:id="rId730" xr:uid="{EB58D24A-E60B-4D5C-A680-07B11C1485AB}"/>
    <hyperlink ref="Q719" r:id="rId731" xr:uid="{F4B1FE26-19FF-4B8F-9CED-7066190CBA23}"/>
    <hyperlink ref="Q720" r:id="rId732" xr:uid="{65CF0C4E-B787-458E-A694-CBB22239BE4A}"/>
    <hyperlink ref="Q734" r:id="rId733" xr:uid="{1FB2D1B8-DC70-4298-A664-759972B7A7B9}"/>
    <hyperlink ref="Q735" r:id="rId734" xr:uid="{3B7E799C-6B2B-480C-AB56-D193027537C3}"/>
    <hyperlink ref="Q736" r:id="rId735" xr:uid="{95B9E502-67AE-4B7D-AE83-C28D14DB49A4}"/>
    <hyperlink ref="Q737" r:id="rId736" xr:uid="{CB5DF7D2-EF97-45DF-B140-9A115583CD88}"/>
    <hyperlink ref="Q738" r:id="rId737" xr:uid="{20C5DB8F-8108-4E05-8E01-D517D71AD680}"/>
    <hyperlink ref="Q739" r:id="rId738" xr:uid="{746CA6CC-52F5-4D5D-8F48-5CD3510DCDCB}"/>
    <hyperlink ref="Q740" r:id="rId739" xr:uid="{2F8263F3-2220-41ED-8D82-DF9C17AB0E93}"/>
    <hyperlink ref="Q741" r:id="rId740" xr:uid="{D4F064D5-53BF-4D02-B015-00E935D10323}"/>
    <hyperlink ref="Q742" r:id="rId741" xr:uid="{845C5FE4-FB68-43B5-A828-96027E4711FF}"/>
    <hyperlink ref="Q743" r:id="rId742" xr:uid="{7ED0265F-C511-4600-86A9-39CD28BA9770}"/>
    <hyperlink ref="Q744" r:id="rId743" xr:uid="{FF3D729C-FADF-451B-ACD6-D8A55A444D56}"/>
    <hyperlink ref="Q745" r:id="rId744" xr:uid="{653E2A84-F8AD-47AC-A9BA-7E6A9C2ACB0B}"/>
    <hyperlink ref="Q746" r:id="rId745" xr:uid="{2E112304-6CCA-44AC-A439-017C31574408}"/>
    <hyperlink ref="Q747" r:id="rId746" xr:uid="{7B21CBF0-FCEB-461A-899A-A752C9D59068}"/>
    <hyperlink ref="Q748" r:id="rId747" xr:uid="{EA9A7D4D-2769-4A2F-B743-C9808BF3E345}"/>
    <hyperlink ref="Q749" r:id="rId748" xr:uid="{2C58FF88-2779-4F27-9D3F-D6AB024626FB}"/>
    <hyperlink ref="Q750" r:id="rId749" xr:uid="{D707B137-B3AC-430B-BD5E-DE545C53C8EB}"/>
    <hyperlink ref="Q765" r:id="rId750" xr:uid="{6AA302E7-4105-46C7-BEBB-7C70167E62A7}"/>
    <hyperlink ref="Q766" r:id="rId751" xr:uid="{B7E64029-CE51-419A-8F71-6C068ED96C4C}"/>
    <hyperlink ref="Q767" r:id="rId752" xr:uid="{87C9A066-043E-40DA-A4B8-5CC6464379BA}"/>
    <hyperlink ref="Q768" r:id="rId753" xr:uid="{C7E487B3-B36D-413D-91F3-36C9687D617A}"/>
    <hyperlink ref="Q769" r:id="rId754" xr:uid="{AD8BF938-8D2A-4B78-B1B4-E66667088168}"/>
    <hyperlink ref="Q770" r:id="rId755" xr:uid="{447D555D-AD97-46C2-AF6D-8E42CC443646}"/>
    <hyperlink ref="Q789" r:id="rId756" display="mailto:mailsharma.atul@gmail.com" xr:uid="{272B01D2-22BB-43C7-8EEA-5DAE56D40988}"/>
    <hyperlink ref="Q790" r:id="rId757" display="mailto:pradeepvoddepally@gmail.com" xr:uid="{D0E99080-4555-42B2-BB09-79C17B6E2336}"/>
    <hyperlink ref="Q771" r:id="rId758" display="mailto:deepamore.2008@gmail.com" xr:uid="{9991D3AC-37B1-4B09-A710-EFF25FD5FD7A}"/>
    <hyperlink ref="Q436" r:id="rId759" display="mailto:Yallamsai@gmail.com" xr:uid="{629342C8-D8C5-4BE8-A691-F13C0F0407D5}"/>
    <hyperlink ref="Q437" r:id="rId760" display="mailto:id%3Aashwinisonawane12@outlook.com" xr:uid="{BB15D571-8ED7-4917-8F84-6462AB854F4F}"/>
    <hyperlink ref="Q438" r:id="rId761" display="mailto:akulakumarsunil@gmail.com" xr:uid="{73846B97-1897-4AEB-86F2-B3D4946374AD}"/>
    <hyperlink ref="Q721" r:id="rId762" display="mailto:mayuriparkhi12@gmail.com" xr:uid="{BED9B9E3-6C3C-437E-A1B9-320D9F880BBD}"/>
    <hyperlink ref="Q722" r:id="rId763" display="mailto:manojkumard9293174@gmail.com" xr:uid="{B22BC116-7191-417B-A569-0644A7F078B0}"/>
    <hyperlink ref="Q723" r:id="rId764" display="mailto:rajeshdharam995@gmail.com" xr:uid="{493CDF07-F81D-46C0-AF4E-9ECC661E8F70}"/>
    <hyperlink ref="Q724" r:id="rId765" display="mailto:nehajoya281295@gmail.com" xr:uid="{0A10391E-98B5-42B4-8222-04308DD9DC8E}"/>
    <hyperlink ref="Q774" r:id="rId766" xr:uid="{E790DBB5-709A-4396-8F57-B1F2151749B2}"/>
    <hyperlink ref="Q775" r:id="rId767" xr:uid="{EE8F5F14-BFD5-457A-AA50-4D41371EF04D}"/>
    <hyperlink ref="Q788" r:id="rId768" tooltip="vajjaashok41@gmail.com" display="https://rms.naukri.com/application/viewApplication/31800844?_REF=&amp;token=26a702571c2713da83366ceade8e92f6i6754b015754f49e420c721327252e480" xr:uid="{7200FA6C-2AC0-402B-9B02-2CCED0198578}"/>
    <hyperlink ref="Q791" r:id="rId769" display="mailto:balakrishna437438@gmail.com" xr:uid="{70A42A96-46F9-4578-9EF7-0818B6D76026}"/>
    <hyperlink ref="Q792" r:id="rId770" display="mailto:rajas97srm@gmail.com" xr:uid="{28B255E7-188A-4B04-AE46-8BF818858E13}"/>
    <hyperlink ref="Q793" r:id="rId771" display="mailto:ranjithkumar07799@gmail.com" xr:uid="{4D75232C-B2DE-421A-AA4A-279E173E9CE8}"/>
    <hyperlink ref="Q794" r:id="rId772" display="mailto:ajay.net2013@gmail.com" xr:uid="{4B3B1BA8-1898-47C9-BFEC-96DA5E806DE5}"/>
    <hyperlink ref="Q795" r:id="rId773" display="mailto:rohit17vivek@gmail.com" xr:uid="{798169D2-81AE-43D6-82C2-A0762075F31C}"/>
    <hyperlink ref="Q796" r:id="rId774" display="mailto:chakraborty.kamalesh2011@yahoo.com" xr:uid="{75F2049C-35F9-4C29-AB4A-D7C40BE90B68}"/>
    <hyperlink ref="Q797" r:id="rId775" display="mailto:bhanu2008@gmail.com" xr:uid="{AC1B48CA-F9D5-49E7-BD31-A9200FEC4D53}"/>
    <hyperlink ref="Q798" r:id="rId776" display="mailto:murugaprabuk@gmail.com" xr:uid="{6F3C9931-8280-40D9-8B70-C2DDC187201A}"/>
    <hyperlink ref="Q799" r:id="rId777" display="mailto:devops.bharathkbg@gmail.com" xr:uid="{36ED7990-E4FA-4AC4-8B16-3EF097B0D93B}"/>
    <hyperlink ref="Q800" r:id="rId778" display="mailto:richardson56@gmail.com" xr:uid="{E99A646F-F717-4227-AA1E-4A8019B785D4}"/>
    <hyperlink ref="Q439" r:id="rId779" display="mailto:bharathkrpadev@gmail.com" xr:uid="{3A887A9E-423A-4A11-8651-E0B99C904618}"/>
    <hyperlink ref="Q440" r:id="rId780" display="mailto:anilakumar159@gmail.com" xr:uid="{2ED84192-24E6-49B2-9CD8-0083A483DDC1}"/>
    <hyperlink ref="Q776" r:id="rId781" display="mailto:ramlattupally@gmail.com" xr:uid="{AD0A7357-9EDF-420A-8775-C2F8019C7D2E}"/>
    <hyperlink ref="Q777" r:id="rId782" display="mailto:nadeem0864@gmail.com" xr:uid="{9CD56A99-F288-4FED-A10D-4C3E124A4390}"/>
    <hyperlink ref="Q778" r:id="rId783" display="mailto:adarshsharma883@gmail.com" xr:uid="{41226A10-BDD3-4765-AD5F-0D6E4B2A2F35}"/>
    <hyperlink ref="Q779" r:id="rId784" display="mailto:iamyhk92@gmail.com" xr:uid="{FB842456-B89B-48C7-83F8-40BE8E3B13BF}"/>
    <hyperlink ref="Q780" r:id="rId785" display="mailto:anr874@gmail.com" xr:uid="{21B2106D-B5AE-47B2-B908-8821490742E6}"/>
    <hyperlink ref="Q801" r:id="rId786" display="mailto:deepthivrajan@gmail.com" xr:uid="{8633FFFE-CFCB-4AA8-839C-A01D681397D5}"/>
    <hyperlink ref="Q802" r:id="rId787" display="mailto:vidyullathamellacheruvu@gmail.com" xr:uid="{BF062D71-C9C6-4C57-AFA8-DF6DC49D4437}"/>
    <hyperlink ref="Q803" r:id="rId788" display="mailto:Barkath.shaik1994@gmail.com" xr:uid="{8481A779-5D82-4B0A-B699-D4039AA7316C}"/>
    <hyperlink ref="Q804" r:id="rId789" display="mailto:raju58.samala@gmail.com" xr:uid="{79A435EF-67C7-4066-BCEC-DDBC771FED1F}"/>
    <hyperlink ref="Q805" r:id="rId790" display="mailto:dineshingilela35@gmail.com" xr:uid="{0BF5B155-F70C-4B39-8C35-37FD65BCED97}"/>
    <hyperlink ref="Q806" r:id="rId791" display="mailto:sudheerkaturu1994@gmail.com" xr:uid="{3E9BFC1B-45BA-423A-A22A-2F000DBC6127}"/>
    <hyperlink ref="Q807" r:id="rId792" display="mailto:challavenkateswarlu186@gmail.com" xr:uid="{85A60FFE-B32D-467C-9685-B873999C0E6E}"/>
    <hyperlink ref="Q808" r:id="rId793" display="mailto:byk73303@gmail.com" xr:uid="{82706BB3-1160-45EB-AFBE-CD53C2075D94}"/>
    <hyperlink ref="Q809" r:id="rId794" display="mailto:pranitha1105@gmail.com" xr:uid="{F953FA6C-5373-40FC-BB57-8AC6ED5E6EE0}"/>
    <hyperlink ref="Q810" r:id="rId795" display="mailto:kiran.pack1994@gmail.com" xr:uid="{33A31327-DA35-4C52-8E07-5C315CC04632}"/>
    <hyperlink ref="Q811" r:id="rId796" display="mailto:kamkarmanjunath1411@gmail.com" xr:uid="{40AD3E58-B8CB-4316-97F2-AFA534AE0164}"/>
    <hyperlink ref="Q812" r:id="rId797" display="mailto:thulasig345@gmail.com" xr:uid="{C0CDE30D-B276-459F-85D8-9EF6EF3F6AA7}"/>
    <hyperlink ref="Q813" r:id="rId798" display="mailto:venugapp77@gmail.com" xr:uid="{F3CDDECB-47FB-4EF1-8AA4-AD29F133C60B}"/>
    <hyperlink ref="Q814" r:id="rId799" display="mailto:prathapb412@gmail.com" xr:uid="{590899BC-A002-4F8B-AE7F-B2D58A465467}"/>
    <hyperlink ref="Q815" r:id="rId800" tooltip="manoharch99@gmail.com" display="https://rms.naukri.com/application/viewApplication/31800950?_REF=&amp;token=a41fe5f99d2174258892e1215d28d47ai6754b015754f49e420c721327252e480" xr:uid="{C186ECA4-B1DE-4D4F-9D80-DA87935B9665}"/>
    <hyperlink ref="Q816" r:id="rId801" display="mailto:ajith.murugan5950@gmail.com" xr:uid="{C8A84F73-99AB-48FE-8E8B-E2A6A38F46C1}"/>
    <hyperlink ref="Q817" r:id="rId802" display="mailto:jegadheeshs10@gmail.com" xr:uid="{5DB8F655-6561-4146-902F-DA33B871BE8B}"/>
    <hyperlink ref="Q818" r:id="rId803" display="mailto:naiksunita.ac@gmail.com" xr:uid="{3250F003-2C3F-43E2-A68E-5BDA6AADD3C2}"/>
    <hyperlink ref="Q819" r:id="rId804" display="mailto:javedakhtarshaik3@gmail.com" xr:uid="{7DEC2C21-E5F3-4CF1-9F05-C9071AD31DF5}"/>
    <hyperlink ref="Q820" r:id="rId805" display="mailto:maitreyee.bhattacharjya@gmail.com" xr:uid="{B04F1B08-BB94-452F-880B-9FC1413D879F}"/>
    <hyperlink ref="Q821" r:id="rId806" display="mailto:davidson0790@gmail.com" xr:uid="{0AFD22D7-C3F1-42B6-8D9A-CB5AB61D5AFC}"/>
    <hyperlink ref="Q822" r:id="rId807" display="mailto:sraviteja.rm@gmail.com" xr:uid="{7B34FD63-51A4-4F40-B24B-76D901648619}"/>
    <hyperlink ref="Q823" r:id="rId808" display="mailto:mgz29p@gmail.com" xr:uid="{0886BDED-2D91-4E6D-9CE7-E220A4155CED}"/>
    <hyperlink ref="Q839" r:id="rId809" display="mailto:narasimha.reddy89@gmail.com" xr:uid="{CB147A50-BB73-4486-9A5B-94EB4F57D83C}"/>
    <hyperlink ref="Q840" r:id="rId810" display="mailto:vhitesh2020@gmail.com" xr:uid="{11AB3C97-6C10-47A5-8AC7-1F2C32BC3B1D}"/>
    <hyperlink ref="Q841" r:id="rId811" display="mailto:vikashinisriramachandran@gmail.com" xr:uid="{DF5E1698-50A4-4B0F-BE66-295E730B62D7}"/>
    <hyperlink ref="Q842" r:id="rId812" display="mailto:kancharla.nagasankar@gmail.com" xr:uid="{CC796676-2B49-49E9-93F9-F356F531479E}"/>
    <hyperlink ref="Q843" r:id="rId813" display="mailto:dr.kr.raks@gmail.com" xr:uid="{B053ED8E-C7F3-41CC-B1D8-B90D5AD20666}"/>
    <hyperlink ref="Q845" r:id="rId814" display="mailto:Rakshath.so@gmail.com" xr:uid="{329459FF-F146-4096-95A6-BF74DC85FBCC}"/>
    <hyperlink ref="Q846" r:id="rId815" display="mailto:vishnuvardhanreddy0785@gmail.com" xr:uid="{8B4EF8D9-915F-4745-A235-00F87C4E733C}"/>
    <hyperlink ref="Q847" r:id="rId816" display="mailto:anubhagoel20@gmail.com" xr:uid="{78E22175-F69B-4E8B-B7B2-69B87C48EABD}"/>
    <hyperlink ref="Q848" r:id="rId817" display="mailto:surepa.db99@gmail.com" xr:uid="{B06819BF-3CA0-4FAC-B4C4-3CB134F391DE}"/>
    <hyperlink ref="Q849" r:id="rId818" display="mailto:mvasu239@gmail.com" xr:uid="{83323801-F06E-4C65-8A5C-82E85FF583AB}"/>
    <hyperlink ref="Q867" r:id="rId819" display="mailto:thiru.rp02@gmail.com" xr:uid="{58280857-3F44-4AE1-B598-D2A6143DFF80}"/>
    <hyperlink ref="Q868" r:id="rId820" display="mailto:Bhanu.gcs@gmail.com" xr:uid="{AC695C65-5D88-49BE-B409-D8AA61421448}"/>
    <hyperlink ref="Q869" r:id="rId821" display="mailto:yallamsai@gmail.com" xr:uid="{353E09D9-FA4E-4122-8A93-55217670E03F}"/>
    <hyperlink ref="Q850" r:id="rId822" display="mailto:mvasu239@gmail.com" xr:uid="{77E584A2-EE1E-4416-8033-64B381AEC368}"/>
    <hyperlink ref="Q851" r:id="rId823" xr:uid="{8D2A58DD-AF2C-49F7-8A60-FB0B2D3D8894}"/>
    <hyperlink ref="Q852" r:id="rId824" xr:uid="{D1C01543-285F-452B-B07B-1B5BF8718EA0}"/>
    <hyperlink ref="Q853" r:id="rId825" xr:uid="{A0A716D7-0C1B-4F16-B68F-8E3CA6809768}"/>
    <hyperlink ref="Q854" r:id="rId826" xr:uid="{C37CC1D7-EA0C-4387-96C5-ECB1B02C6035}"/>
    <hyperlink ref="Q855" r:id="rId827" xr:uid="{D62F9DBE-D507-486E-965A-C6B9C8ACCDEE}"/>
    <hyperlink ref="Q856" r:id="rId828" xr:uid="{28C0F945-41A3-4167-A18B-FDC67F2B9C7A}"/>
    <hyperlink ref="Q857" r:id="rId829" xr:uid="{318BFF31-8580-4859-804D-77E5F8E7F5B1}"/>
    <hyperlink ref="Q725" r:id="rId830" xr:uid="{AE3DED70-43E6-4969-8E59-B30371B8E5EC}"/>
    <hyperlink ref="Q726" r:id="rId831" xr:uid="{DF7B953C-3266-4B81-9C3E-38D32D480D50}"/>
    <hyperlink ref="Q781" r:id="rId832" xr:uid="{12BF025F-F9AA-4CA1-A218-027D62D824E9}"/>
    <hyperlink ref="Q782" r:id="rId833" xr:uid="{CF240E5C-C765-4CEF-942A-34A261006F06}"/>
    <hyperlink ref="Q783" r:id="rId834" xr:uid="{1731FD0D-5D98-4521-BA54-95CFAE67CB32}"/>
    <hyperlink ref="Q784" r:id="rId835" xr:uid="{10892EF3-F27B-46C3-A581-1D8C80EAEF27}"/>
    <hyperlink ref="Q785" r:id="rId836" xr:uid="{649EAC2C-0CD4-4E32-A71C-01DA0E96C856}"/>
    <hyperlink ref="Q786" r:id="rId837" xr:uid="{F5350C95-D0DA-4F05-BFCE-84CB740FCF37}"/>
    <hyperlink ref="Q824" r:id="rId838" xr:uid="{2A6CD6EA-FB4F-4F5A-8AF9-4126D5EB073A}"/>
    <hyperlink ref="Q825" r:id="rId839" xr:uid="{7FA6774D-43F1-4139-96FC-00C80D7FFE22}"/>
    <hyperlink ref="Q826" r:id="rId840" xr:uid="{F5AC9E82-0311-446A-ABEB-53F3F1270EFB}"/>
    <hyperlink ref="Q827" r:id="rId841" xr:uid="{3F0919A0-FF8B-4CCD-98CC-0DAFD2C3FECE}"/>
    <hyperlink ref="Q828" r:id="rId842" xr:uid="{54293199-D43C-4129-B6CC-F3B1EF96A0FD}"/>
    <hyperlink ref="Q829" r:id="rId843" xr:uid="{D7944966-03D7-4C29-9B7F-568C57B2734C}"/>
    <hyperlink ref="Q830" r:id="rId844" xr:uid="{97A41C1C-50F3-4BAB-8E46-CF81D646BC75}"/>
    <hyperlink ref="Q831" r:id="rId845" xr:uid="{D4DA30AB-4432-48BF-8593-8546486DD9E7}"/>
    <hyperlink ref="Q832" r:id="rId846" xr:uid="{17CF9BCF-A48A-4B89-B917-596117007780}"/>
    <hyperlink ref="Q833" r:id="rId847" xr:uid="{5ED71C45-A791-43FE-94F7-FDD7FEB83AE3}"/>
    <hyperlink ref="Q834" r:id="rId848" xr:uid="{51B0B994-BEFB-4149-94F4-B1DE2F0D597E}"/>
    <hyperlink ref="Q835" r:id="rId849" xr:uid="{7884DFF9-12B7-468D-B93D-FC3F26E5E310}"/>
    <hyperlink ref="Q836" r:id="rId850" xr:uid="{1D0517D5-1186-4247-BA7C-82BAE8327492}"/>
    <hyperlink ref="Q837" r:id="rId851" xr:uid="{5D5AD3C4-CC55-4BDA-8D86-6BB5495724A9}"/>
    <hyperlink ref="Q838" r:id="rId852" xr:uid="{C5D0329C-66E6-4555-A92F-9292739A0424}"/>
    <hyperlink ref="Q859" r:id="rId853" xr:uid="{88A56910-229B-460A-B9DC-97697C0EA6AE}"/>
    <hyperlink ref="Q860" r:id="rId854" xr:uid="{376B305E-1375-467C-BD81-FC31FF162873}"/>
    <hyperlink ref="Q861" r:id="rId855" xr:uid="{549FE1CB-66B2-4F7D-827F-819EEF37A479}"/>
    <hyperlink ref="Q862" r:id="rId856" xr:uid="{FD621371-95FD-4085-A56D-9213327F3E9D}"/>
    <hyperlink ref="Q863" r:id="rId857" xr:uid="{D389E49C-399F-49CB-8FE2-67D5C1DECDD0}"/>
    <hyperlink ref="Q864" r:id="rId858" xr:uid="{A302FCA3-E75F-4611-9243-179CC51E264D}"/>
    <hyperlink ref="Q865" r:id="rId859" xr:uid="{EF0BC235-689F-4800-9E91-A7FC314D65E8}"/>
    <hyperlink ref="Q870" r:id="rId860" xr:uid="{52E0531A-7927-439C-B44E-3A4DA1396ACE}"/>
    <hyperlink ref="Q871" r:id="rId861" xr:uid="{D977B11E-B84D-4891-BE74-F7BA87E41999}"/>
    <hyperlink ref="Q872" r:id="rId862" xr:uid="{42F7D4E8-321E-4779-9B10-E7C8B0F75B63}"/>
    <hyperlink ref="Q873" r:id="rId863" xr:uid="{3548DF93-18FF-4FF5-84F0-05049CF0B5FC}"/>
    <hyperlink ref="Q874" r:id="rId864" xr:uid="{8CF7CF41-DE8C-4D45-8FFF-93CDBFD2B606}"/>
    <hyperlink ref="Q875" r:id="rId865" xr:uid="{3339F8E9-D6F0-43B3-9B8C-ED4B8A9B20C4}"/>
    <hyperlink ref="Q876" r:id="rId866" xr:uid="{867C0695-69CE-48DB-B7F0-DD911F77D935}"/>
    <hyperlink ref="Q889" r:id="rId867" xr:uid="{9EB7C9B2-6644-435B-A67E-CEB7F72911B6}"/>
    <hyperlink ref="Q890" r:id="rId868" xr:uid="{59A1193E-5BC5-48EB-A03D-022755E11723}"/>
    <hyperlink ref="Q891" r:id="rId869" xr:uid="{BC69E855-902A-4E2F-B40A-C6A16F55F636}"/>
    <hyperlink ref="Q892" r:id="rId870" xr:uid="{C212BA0C-B891-4993-8F3C-33EEC1E5FB32}"/>
    <hyperlink ref="Q893" r:id="rId871" xr:uid="{BB34B716-0744-4F3A-8198-8635ACEED89E}"/>
    <hyperlink ref="Q866" r:id="rId872" xr:uid="{5CA80591-8A9B-4B84-B25D-22E7130EB424}"/>
    <hyperlink ref="Q879" r:id="rId873" xr:uid="{5FD8D578-C24A-4F70-9FE2-DF7797EBAC46}"/>
    <hyperlink ref="Q880" r:id="rId874" xr:uid="{14219DDE-221D-4B15-8C5F-BC0A9B309ADF}"/>
    <hyperlink ref="Q894" r:id="rId875" xr:uid="{EF2D1873-C3BF-4537-ABC3-ABE2CA922036}"/>
    <hyperlink ref="Q895" r:id="rId876" xr:uid="{67CBDC31-7163-40B9-8E1F-CDB6E8B5B9E0}"/>
    <hyperlink ref="Q896" r:id="rId877" xr:uid="{2EBAF427-7DE6-4CC3-BA83-B2CC6CC51004}"/>
    <hyperlink ref="Q922" r:id="rId878" xr:uid="{CF339B82-0BEE-4C48-AA52-6212B8E7C1E3}"/>
    <hyperlink ref="Q925" r:id="rId879" display="mailto:garimashukla253@gmail.com" xr:uid="{D43D25F4-2FE6-45C4-A2E4-A21E50033820}"/>
    <hyperlink ref="Q900" r:id="rId880" display="mailto:sindug32@gmail.com" xr:uid="{A454D397-1EE5-4093-B3DE-E3D92FBB5B6C}"/>
    <hyperlink ref="Q901" r:id="rId881" display="mailto:smnqatesting@gmail.com" xr:uid="{6A3F9E18-BA9F-4122-B436-63F92A822336}"/>
    <hyperlink ref="Q924" r:id="rId882" display="mailto:naveend8151@gmail.com" xr:uid="{94BF3E28-F76E-4067-8EFE-B5509C876915}"/>
    <hyperlink ref="Q926" r:id="rId883" display="mailto:sumitsinghkumar642@gmail.com" xr:uid="{92471A13-DC78-40A6-9D6D-9D4B479CC716}"/>
    <hyperlink ref="Q898" r:id="rId884" display="mailto:anushabachhu@live.com" xr:uid="{57B1968B-FD0D-4135-98CB-DC934CFFC8C5}"/>
    <hyperlink ref="Q899" r:id="rId885" display="mailto:Venkatesh.sdet@gmail.com/bejugam.venkatesh@gmail.com" xr:uid="{4F0848F4-B4B9-4597-A19D-D651DA275F10}"/>
    <hyperlink ref="Q927" r:id="rId886" display="javascript:void(0);" xr:uid="{5960E673-667B-4F9C-B24C-7F58EEB75094}"/>
    <hyperlink ref="Q902" r:id="rId887" xr:uid="{416832C0-05D6-4C86-863A-BBD8FB42C14C}"/>
    <hyperlink ref="Q903" r:id="rId888" xr:uid="{0965C36A-0484-48CD-B965-0A8E29684223}"/>
    <hyperlink ref="Q904" r:id="rId889" xr:uid="{94D46DD9-9981-40FB-974B-F466C6775EAF}"/>
    <hyperlink ref="Q905" r:id="rId890" xr:uid="{DA9498AC-A6FC-4F46-A285-ED3DAE3E4159}"/>
    <hyperlink ref="Q906" r:id="rId891" xr:uid="{8FCF24E3-B1FF-40E8-A851-718DC29DE992}"/>
    <hyperlink ref="Q907" r:id="rId892" xr:uid="{1F99AC0F-8AE9-4E30-91B1-58B288D386BD}"/>
    <hyperlink ref="Q908" r:id="rId893" xr:uid="{6455B3B7-89D7-448D-9441-AFD1EC2B2BC5}"/>
    <hyperlink ref="Q909" r:id="rId894" xr:uid="{4C3FC103-7F29-4B5A-A316-9561784A8ED0}"/>
    <hyperlink ref="Q928" r:id="rId895" xr:uid="{983DD258-372E-470F-97CE-102C41DE8A31}"/>
    <hyperlink ref="Q929" r:id="rId896" xr:uid="{D8AC6594-34B0-4C8A-802C-B3C349ECA77C}"/>
    <hyperlink ref="Q930" r:id="rId897" xr:uid="{99FB947A-C15C-43BD-94CE-A3CFB25A9481}"/>
    <hyperlink ref="Q931" r:id="rId898" xr:uid="{838DBE83-447C-49B4-A10B-45DA7E7B2494}"/>
    <hyperlink ref="Q932" r:id="rId899" xr:uid="{E78FD008-B500-430E-A752-DD8ACF031195}"/>
    <hyperlink ref="Q881" r:id="rId900" tooltip="kedargowavk@gmail.com" display="https://rms.naukri.com/application/viewApplication/31716538?_REF=&amp;token=c7a794717043ae0bd3bf4db8b5742ab3ifc375458dfccc6625471de332e236148" xr:uid="{9947E94C-A3F1-41D0-927E-02941CC77398}"/>
    <hyperlink ref="Q882" r:id="rId901" tooltip="ballidileepk@gmail.com" display="https://rms.naukri.com/application/viewApplication/31841288?_REF=&amp;token=0804f18d13e3b46b0e9d2adc7b312284ifc375458dfccc6625471de332e236148" xr:uid="{F8B527C5-7CF2-4BFA-9109-C8FA5B618DAA}"/>
    <hyperlink ref="Q883" r:id="rId902" tooltip="ashwinig7358@gmail.com" display="https://rms.naukri.com/application/viewApplication/31838880?_REF=&amp;token=e2c885ec87f4aab00913068db853503aifc375458dfccc6625471de332e236148" xr:uid="{7687E5AA-4D0E-430E-950E-1CF496F6DAAE}"/>
    <hyperlink ref="Q884" r:id="rId903" tooltip="satishreddykodadala1406@gmail.com" display="https://rms.naukri.com/application/viewApplication/31834894?_REF=&amp;token=5a1e5191214707682e5e392984f650a0ifc375458dfccc6625471de332e236148" xr:uid="{A534C46F-75FF-4651-A798-182035E63784}"/>
    <hyperlink ref="Q885" r:id="rId904" tooltip="arun.shankar396@gmail.com" display="https://rms.naukri.com/application/viewApplication/31823942?_REF=&amp;token=46182385a1453abf504d5e2d100c8a88ifc375458dfccc6625471de332e236148" xr:uid="{5E6321A0-AB86-4186-AB3E-802C1C1C37D7}"/>
    <hyperlink ref="Q886" r:id="rId905" tooltip="devk17527@gmail.com" display="https://rms.naukri.com/application/viewApplication/31844976?_REF=&amp;token=32e4a0d8afeb533df68075ddb3958c6cifc375458dfccc6625471de332e236148" xr:uid="{295ACDC0-9B08-412D-BC70-17AB777E3A41}"/>
    <hyperlink ref="Q887" r:id="rId906" display="mailto:gopakumark00@gmail.com" xr:uid="{E6D753EC-C2DE-4082-ADC5-128D2DB99C03}"/>
    <hyperlink ref="Q888" r:id="rId907" tooltip="basuvmel@gmail.com" display="https://rms.naukri.com/application/viewApplication/31846440?_REF=&amp;token=d38616fbd25c8cf585381f9d7e8cf7f2ifc375458dfccc6625471de332e236148" xr:uid="{E3934507-94CE-4855-9C1B-B928A0E650A1}"/>
    <hyperlink ref="Q910" r:id="rId908" display="mailto:nkarthirajam@gmail.com" xr:uid="{AA2CF996-9E11-4BFB-BAC9-5C27E464CE2D}"/>
    <hyperlink ref="Q911" r:id="rId909" display="mailto:danishcpp@yahoo.com" xr:uid="{56EF3B48-33CE-4405-BE37-37AC47D476B8}"/>
    <hyperlink ref="Q912" r:id="rId910" display="mailto:reddy.arun1111@gmail.com" xr:uid="{2370EA43-8535-41EE-B9C2-ACBA6A67E39C}"/>
    <hyperlink ref="Q913" r:id="rId911" display="mailto:damerlamohan17@gmail.com" xr:uid="{0E9D6968-3714-4C3B-8DBC-D6CC0F430A22}"/>
    <hyperlink ref="Q914" r:id="rId912" tooltip="saravanansardhi@gmail.com" display="https://rms.naukri.com/application/viewApplication/31860070?_REF=&amp;token=7428ea3c104f297d7ff8693c93d2d86ai5fb710719295a01d801f410850a35c62" xr:uid="{CA17CC72-6699-4F0A-AD65-8F8BA55B49AB}"/>
    <hyperlink ref="Q915" r:id="rId913" display="mailto:mailtovenkat.0722@gmail.com" xr:uid="{9A7CDD09-D218-4EF5-9392-A3C66678E46A}"/>
    <hyperlink ref="Q916" r:id="rId914" display="mailto:jammanna1.revalli@gmail.com" xr:uid="{5CF7B4CE-1C56-4712-91DD-F6BF3FEDBDBF}"/>
    <hyperlink ref="Q917" r:id="rId915" tooltip="binodkumar75@gmail.com" display="https://rms.naukri.com/application/viewApplication/31851216?_REF=&amp;token=6d4012dc00a14577310d59ddf0ce134ai5fb710719295a01d801f410850a35c62" xr:uid="{CB3ED323-40BE-40FB-A47F-260EE6A628C9}"/>
    <hyperlink ref="Q918" r:id="rId916" display="mailto:vikramchouhan.mca@gmail.com" xr:uid="{9856B62E-70C0-4CAA-9AAE-A44A68243232}"/>
    <hyperlink ref="Q919" r:id="rId917" tooltip="saikrishnaganji3@gmail.com" display="https://rms.naukri.com/application/viewApplication/31848346?_REF=&amp;token=6daec13bcbdb3470ef65b74c4a3622d0i5fb710719295a01d801f410850a35c62" xr:uid="{E26B4350-878F-4B78-86FB-DA8D145D2205}"/>
    <hyperlink ref="Q920" r:id="rId918" display="mailto:kannasivaglobaldata@gmail.com" xr:uid="{6F8521EA-D029-4907-B359-44F394853604}"/>
    <hyperlink ref="Q921" r:id="rId919" display="mailto:mrinalkumarjha@ymail.com" xr:uid="{7AAD7C49-B04A-4462-B659-A135C9AEC80D}"/>
    <hyperlink ref="Q933" r:id="rId920" display="mailto:nayana.ravi94@gmail.com" xr:uid="{02D9FFB5-AF05-4CF6-834A-B9218AD4E310}"/>
    <hyperlink ref="Q934" r:id="rId921" tooltip="me.shikhs@gmail.com" display="https://rms.naukri.com/application/viewApplication/31872778?_REF=&amp;token=13758c5b471d2617da470194bcfe0629id6c8caacf5e6576364bdd09a2dfb8f41" xr:uid="{4EABBC55-38D5-4A8E-98B0-9F7AD149C101}"/>
    <hyperlink ref="Q935" r:id="rId922" tooltip="bdevang3993@gmail.com" display="https://rms.naukri.com/application/viewApplication/31872890?_REF=&amp;token=e961fe84e891bade36977f3e2aba5239id6c8caacf5e6576364bdd09a2dfb8f41" xr:uid="{1DCC65A5-436F-4E5E-A3BA-540A9A710159}"/>
    <hyperlink ref="Q936" r:id="rId923" tooltip="jitendrajha011@gmail.com" display="https://rms.naukri.com/application/viewApplication/31873460?_REF=&amp;token=1d5dedd3179abae005126de399f365d7id6c8caacf5e6576364bdd09a2dfb8f41" xr:uid="{F10D925D-1331-4122-9995-07A0566063EC}"/>
    <hyperlink ref="Q937" r:id="rId924" tooltip="arteeegupta31@gmail.com" display="https://rms.naukri.com/application/viewApplication/31873698?_REF=&amp;token=0e0586ff3b55217b44dcee8621f3357aid6c8caacf5e6576364bdd09a2dfb8f41" xr:uid="{4CABFB81-10F3-4F45-A8BD-B9DBDA06D723}"/>
    <hyperlink ref="Q938" r:id="rId925" tooltip="vickey9244cy@gmail.com" display="https://rms.naukri.com/application/viewApplication/31873474?_REF=&amp;token=f7ecb3d759fef05cbfd0e0d385555eb2id6c8caacf5e6576364bdd09a2dfb8f41" xr:uid="{82950F9B-B87D-4938-A4A7-25B069291CBE}"/>
    <hyperlink ref="Q204" r:id="rId926" xr:uid="{78DB7200-F9DC-4F05-946D-5AC2E0695485}"/>
    <hyperlink ref="Q527" r:id="rId927" xr:uid="{CF35FEA9-1DFF-44A4-8C1B-2237203B68F3}"/>
    <hyperlink ref="Q1026" r:id="rId928" display="mailto:visakhrsrk@gmail.com" xr:uid="{0ABE8F3A-0BB0-483A-8E40-940A43DEB0EF}"/>
    <hyperlink ref="Q941" r:id="rId929" display="mailto:bhaveshdevra@gmail.com" xr:uid="{8469210E-570F-469F-8BC1-FCA1418AF411}"/>
    <hyperlink ref="Q942" r:id="rId930" display="mailto:puneet7nov@yahoo.com" xr:uid="{D62C7605-FCD4-463A-A89D-06184507A297}"/>
    <hyperlink ref="Q1028" r:id="rId931" display="mailto:dheeru.chauhan1510@gmail.com" xr:uid="{4D6CCF54-966B-4A49-BCF8-0FE027F516AB}"/>
    <hyperlink ref="Q1027" r:id="rId932" display="mailto:darammeghamala@gmail.com" xr:uid="{30E49D70-AFDC-438B-9EA8-84373C83332A}"/>
    <hyperlink ref="Q972" r:id="rId933" display="mailto:nayanagowda@gmail.com" xr:uid="{E967234A-48FF-4520-B190-FF02E6F4BBA3}"/>
    <hyperlink ref="Q973" r:id="rId934" display="mailto:shaileshjoge@gmail.com" xr:uid="{027E4375-3438-4BF4-9838-766DC1CB47F2}"/>
    <hyperlink ref="Q974" r:id="rId935" display="mailto:vamshieasari@outlook.com" xr:uid="{BF72DF30-111F-425C-9352-E3E0EEB668A1}"/>
    <hyperlink ref="Q1029" r:id="rId936" display="mailto:satish01081991@gmail.com" xr:uid="{CC3676FE-91F2-406C-9AFD-45F9622DE035}"/>
    <hyperlink ref="Q1030" r:id="rId937" display="mailto:bharath98079@gmail.com" xr:uid="{A09D55E6-0FC1-4C00-B3D4-6B54F80975D9}"/>
    <hyperlink ref="Q1031" r:id="rId938" display="mailto:yeswanthlaxmi56@gmail.com" xr:uid="{50FDA614-A0FF-4C57-9252-A832A3A75A16}"/>
    <hyperlink ref="Q1032" r:id="rId939" display="mailto:ChaitanyaGanta64@gmail.com" xr:uid="{83FD8F2F-14F6-453B-A0CA-ED4328D98412}"/>
    <hyperlink ref="Q943" r:id="rId940" display="mailto:fayazkhan653@gmail.com" xr:uid="{9E71CD00-A329-416C-969A-C4CE74BF7088}"/>
    <hyperlink ref="Q944" r:id="rId941" display="mailto:thilagasaro123@gmail.com" xr:uid="{C3A30C7E-790E-4BDB-95A8-1AE6573BF280}"/>
    <hyperlink ref="Q945" r:id="rId942" display="mailto:gklmoorthy@gmail.com" xr:uid="{3F9B163E-1970-4998-860D-5F079F119B2F}"/>
    <hyperlink ref="Q946" r:id="rId943" display="mailto:yeshasrisaranu54@gmail.com" xr:uid="{8E0C6173-695A-4E27-A2E4-BD17C4D84EB1}"/>
    <hyperlink ref="Q947" r:id="rId944" display="mailto:arteeegupta31@gmail.com" xr:uid="{04DECBA5-47F2-4E60-9D2C-956295F3CB46}"/>
    <hyperlink ref="Q948" r:id="rId945" display="mailto:sreegoud401@gmail.com" xr:uid="{F8466D85-E594-405F-BA7A-26A40B86A482}"/>
    <hyperlink ref="Q949" r:id="rId946" display="mailto:eldhose.resh@gmail.com" xr:uid="{D3B500B7-E5BB-4F0C-AE61-9010F47FD488}"/>
    <hyperlink ref="Q950" r:id="rId947" display="mailto:muralidharank28@gmail.com" xr:uid="{4276A017-218F-4645-8DD9-28D070410BC2}"/>
    <hyperlink ref="Q951" r:id="rId948" display="mailto:kaleeswarancse10@gmail.com" xr:uid="{2F99F83A-3173-4E7F-A2AB-168E88697F73}"/>
    <hyperlink ref="Q939" r:id="rId949" display="mailto:hreddicherla14@gmail.com" xr:uid="{B7403E44-C7D3-4890-B3C4-D59E55220D2D}"/>
    <hyperlink ref="Q940" r:id="rId950" tooltip="gowthami.chintha26@gmail.com" display="https://rms.naukri.com/application/viewApplication/31872328?_REF=&amp;token=b76215effc152f3cb19feaf54865dd3fif28eea9a6a073db35fc550ce58e810cb" xr:uid="{5A5AA501-FEFC-40DD-9EE3-F315F707E7AA}"/>
    <hyperlink ref="Q952" r:id="rId951" display="mailto:rakesh.no1leader@gmail.com" xr:uid="{DBEE54C1-ACEC-4FCD-A4C0-E885ACF6AA78}"/>
    <hyperlink ref="Q953" r:id="rId952" display="mailto:karthik.gatla517@gmail.com" xr:uid="{14F1F4F4-94DB-4D6E-B5D4-565AD6461D8F}"/>
    <hyperlink ref="Q954" r:id="rId953" display="mailto:ajay38545@gmail.com" xr:uid="{778B4ACD-9A5D-4A48-849D-AD617E6180CF}"/>
    <hyperlink ref="Q955" r:id="rId954" display="mailto:sachinec135@gmail.com" xr:uid="{655FEB13-846F-43F2-960E-C66BCB18A9F0}"/>
    <hyperlink ref="Q956" r:id="rId955" display="mailto:minnypayyanur@gmail.com" xr:uid="{A7A407C6-6E9D-4CB9-85F1-19B1F09DCEA7}"/>
    <hyperlink ref="Q957" r:id="rId956" display="mailto:nimisjo@gmail.com" xr:uid="{C11B9EB6-E9C0-4C60-9412-EB943B483CBE}"/>
    <hyperlink ref="Q958" r:id="rId957" display="mailto:paluru.kavitha@gmail.com" xr:uid="{610D1ADE-16A4-4922-ABCA-D5CA892A3327}"/>
    <hyperlink ref="Q959" r:id="rId958" display="mailto:arulmoorthy.ece@gmail.com" xr:uid="{A5908682-66B2-4047-AFF9-38FFF291D58E}"/>
    <hyperlink ref="Q960" r:id="rId959" display="mailto:kavyar.it7@gmail.com" xr:uid="{C0DFAFF3-95D0-44C9-A891-C31318A97C6D}"/>
    <hyperlink ref="Q961" r:id="rId960" display="mailto:allauddinlahaware@outlook.com" xr:uid="{4D806561-135A-43F6-ADE1-117D965B3714}"/>
    <hyperlink ref="Q968" r:id="rId961" display="mailto:satish.swamy1995@gmail.com" xr:uid="{F12D2937-0C76-4D67-A958-81E1860CA566}"/>
    <hyperlink ref="Q975" r:id="rId962" display="mailto:hemants.jadhav27@gmail.com" xr:uid="{3F01051D-327B-4CC2-A835-D4D2DF31B91D}"/>
    <hyperlink ref="Q976" r:id="rId963" tooltip="siddharth.khampariya6@gmail.com" display="https://rms.naukri.com/application/viewApplication/31895142?_REF=&amp;token=1988873da998ee951135b13148d8cc8di3b48832a7998d0e3e6b9f1e53ab92e56" xr:uid="{EE519ACD-C087-4F46-B78A-1BB46F557234}"/>
    <hyperlink ref="Q977" r:id="rId964" tooltip="paleruakkaiah@gmail.com" display="https://rms.naukri.com/application/viewApplication/31874300?_REF=&amp;token=4eb0cadefc1d77edb9e8265c66104c97i3b48832a7998d0e3e6b9f1e53ab92e56" xr:uid="{D4DADA4D-72BC-4DEC-AB9F-4255AF7F4104}"/>
    <hyperlink ref="Q978" r:id="rId965" display="mailto:abisha1691@gmail.com" xr:uid="{36ADB2FF-7176-4E94-ACB2-26E687397578}"/>
    <hyperlink ref="Q979" r:id="rId966" display="mailto:sukkur.engineer@gmail.com" xr:uid="{7D34BCB5-3F77-4964-9BE9-E149AE641705}"/>
    <hyperlink ref="Q980" r:id="rId967" display="mailto:tjt.rana@gmail.com" xr:uid="{B9225003-C940-4CA7-9ED5-105C8EF36C84}"/>
    <hyperlink ref="Q981" r:id="rId968" display="mailto:Tejparshad40@gmail.com" xr:uid="{A7B7CBD7-6BD1-4D21-86E1-A6B000DAA289}"/>
    <hyperlink ref="Q982" r:id="rId969" display="mailto:jagadishmaruthai@gmail.com" xr:uid="{B52DDA75-CA6D-4F5B-9136-EAFE498D77A1}"/>
    <hyperlink ref="Q983" r:id="rId970" display="mailto:vikas.sirts@gmail.com" xr:uid="{11F4225C-AE97-4561-96F4-9E315A7D8DF1}"/>
    <hyperlink ref="Q984" r:id="rId971" display="mailto:smi1989@gmail.com" xr:uid="{1429F30F-ABF5-44AD-9AD0-E0CBC6370E36}"/>
    <hyperlink ref="Q969" r:id="rId972" tooltip="srendian10@gmail.com" display="https://rms.naukri.com/application/viewApplication/31904086?_REF=&amp;token=d70b5b7c7a1da53b19cfebf45a82b100i3b48832a7998d0e3e6b9f1e53ab92e56" xr:uid="{EBFFCB5B-9E6B-41E2-9649-68C77C2F9B06}"/>
    <hyperlink ref="Q985" r:id="rId973" tooltip="nambti.16@gmail.com" display="https://rms.naukri.com/application/viewApplication/31904314?_REF=&amp;token=15d845adf722c0b1a5cad7dc47980324i3b48832a7998d0e3e6b9f1e53ab92e56" xr:uid="{300FBC98-39AD-40C8-A152-6AD099D2EC7E}"/>
    <hyperlink ref="Q986" r:id="rId974" tooltip="sachinms6892@gmail.com" display="https://rms.naukri.com/application/viewApplication/31904112?_REF=&amp;token=3b56bb7054213cdcae9eb1dc705f37b2i3b48832a7998d0e3e6b9f1e53ab92e56" xr:uid="{2FDA83DF-F52F-4186-B057-EFDB055E2DC8}"/>
    <hyperlink ref="Q987" r:id="rId975" tooltip="sunnysalokhe567@yahoo.com" display="https://rms.naukri.com/application/viewApplication/31904264?_REF=&amp;token=649526d96f56e6c244d8e25f85a1fec2i3b48832a7998d0e3e6b9f1e53ab92e56" xr:uid="{57BB58CE-2EEB-4F7D-8593-4F15C4351897}"/>
    <hyperlink ref="Q1033" r:id="rId976" xr:uid="{67C43126-02C0-433E-B87C-C35BB56D0E70}"/>
    <hyperlink ref="Q1034" r:id="rId977" xr:uid="{FC499308-6052-4130-B5C0-0F6B80227FA4}"/>
    <hyperlink ref="Q988" r:id="rId978" xr:uid="{C1366290-47B7-44FF-B536-9749506F1CE2}"/>
    <hyperlink ref="Q989" r:id="rId979" xr:uid="{8E13257F-5A43-4871-B665-D1A0660A1E10}"/>
    <hyperlink ref="Q990" r:id="rId980" xr:uid="{8E3BE5D5-2DC9-431E-A519-6AEF91EF86B9}"/>
    <hyperlink ref="Q991" r:id="rId981" xr:uid="{7B8EBD9F-EDED-4A51-A054-8FB193880ADC}"/>
    <hyperlink ref="Q992" r:id="rId982" xr:uid="{637E94D8-7ACC-418A-8741-BA16BA508B01}"/>
    <hyperlink ref="Q993" r:id="rId983" xr:uid="{06C448BE-60D7-4ADD-953E-283BD580B85A}"/>
    <hyperlink ref="Q994" r:id="rId984" xr:uid="{0BA8F09A-9F42-4F11-A38A-58E93C53045F}"/>
    <hyperlink ref="Q995" r:id="rId985" xr:uid="{CC6A4531-5DB2-4DCD-9E2F-E524ADEEA9B4}"/>
    <hyperlink ref="Q996" r:id="rId986" xr:uid="{41CBFD99-B88D-4690-8F63-893AED88EA95}"/>
    <hyperlink ref="Q997" r:id="rId987" xr:uid="{B4D8E0BD-C3B2-46F9-AAD2-07F8DFCF3317}"/>
    <hyperlink ref="Q998" r:id="rId988" xr:uid="{13A613B5-37D5-463C-8D9E-5342963FEF8C}"/>
    <hyperlink ref="Q999" r:id="rId989" xr:uid="{7D0859F8-7BDA-480A-801E-8F5B7E3281CF}"/>
    <hyperlink ref="Q1000" r:id="rId990" xr:uid="{66D8C7D7-8172-457D-ABD3-6CBDC11B4B1E}"/>
    <hyperlink ref="Q1001" r:id="rId991" xr:uid="{2286F43A-F604-4D59-8C59-36756A786F69}"/>
    <hyperlink ref="Q1002" r:id="rId992" xr:uid="{1C4C9534-5332-4357-B774-3DB6C1F9211E}"/>
    <hyperlink ref="Q1003" r:id="rId993" xr:uid="{0AC13C8B-D011-4370-9755-C0D0CB19C09C}"/>
    <hyperlink ref="Q1004" r:id="rId994" xr:uid="{B6A7CE6B-5C45-4FE4-AAF5-4111092BE410}"/>
    <hyperlink ref="Q1005" r:id="rId995" xr:uid="{A9413CFF-C291-4AEE-AE19-966ED8375881}"/>
    <hyperlink ref="Q1006" r:id="rId996" xr:uid="{DAC0E967-4586-4213-A026-8D8E0C2E8F24}"/>
    <hyperlink ref="Q1007" r:id="rId997" xr:uid="{8228AEDF-17FF-4702-B957-823677AF7019}"/>
    <hyperlink ref="Q1008" r:id="rId998" xr:uid="{D900AFFC-A411-47BD-A82D-8C35935BE575}"/>
    <hyperlink ref="Q1009" r:id="rId999" xr:uid="{A94E67DC-7773-4357-BD8A-F821DD7C5B66}"/>
    <hyperlink ref="Q1010" r:id="rId1000" xr:uid="{1DEAB203-DCA9-40EA-81EF-CFE60367B3B8}"/>
    <hyperlink ref="Q1011" r:id="rId1001" xr:uid="{2C6530E7-0390-4D61-BF69-B3D419A217A7}"/>
    <hyperlink ref="Q1012" r:id="rId1002" xr:uid="{4EAA70C3-5006-4361-951F-98C3541ED597}"/>
    <hyperlink ref="Q1013" r:id="rId1003" xr:uid="{A90AC939-9246-4524-96BD-F3DE2888BF05}"/>
    <hyperlink ref="Q1014" r:id="rId1004" xr:uid="{E6CB0AB4-9B24-45B4-9332-614FF8971BDB}"/>
    <hyperlink ref="Q1035" r:id="rId1005" xr:uid="{984055C7-0700-4C55-8267-74C171C38FE4}"/>
    <hyperlink ref="Q1036" r:id="rId1006" xr:uid="{88B553FE-63C7-4CA2-906C-AAFF0E221CD6}"/>
    <hyperlink ref="Q1037" r:id="rId1007" xr:uid="{FB5FE436-5E2E-48FD-BEA3-4B80C63FEFDA}"/>
    <hyperlink ref="Q1038" r:id="rId1008" xr:uid="{AB7610AE-A7FD-4F96-BEC6-AF777F8A888A}"/>
    <hyperlink ref="Q1039" r:id="rId1009" xr:uid="{9D3FF288-3FE4-4A56-B790-841C59502465}"/>
    <hyperlink ref="Q962" r:id="rId1010" xr:uid="{2D620A52-D855-4AE0-8A2C-118F6338940A}"/>
    <hyperlink ref="Q963" r:id="rId1011" xr:uid="{ED1087B7-9266-442A-83F0-A1B063975D9B}"/>
    <hyperlink ref="Q964" r:id="rId1012" xr:uid="{519D44E6-35C1-4A21-9FF4-C79D48EA972C}"/>
    <hyperlink ref="Q965" r:id="rId1013" xr:uid="{4920AEC8-5958-41D9-9F9D-B1F63A184D43}"/>
    <hyperlink ref="Q967" r:id="rId1014" xr:uid="{2BC9E23B-264B-4B17-8522-0557158AAC13}"/>
    <hyperlink ref="Q1040" r:id="rId1015" xr:uid="{D6E65E91-4885-4F64-B84B-C92F16F96350}"/>
    <hyperlink ref="Q1041" r:id="rId1016" xr:uid="{00FD818F-6827-4B62-9479-E1E7D6E203D7}"/>
    <hyperlink ref="Q966" r:id="rId1017" xr:uid="{2E742463-3236-4E68-BB82-17A12B9B4D0E}"/>
    <hyperlink ref="Q1016" r:id="rId1018" xr:uid="{32075F18-11EF-48FB-83AF-F5E94AD456BD}"/>
    <hyperlink ref="Q1017" r:id="rId1019" xr:uid="{C89A2B69-4069-4DE5-B18D-A3C717D1250C}"/>
    <hyperlink ref="Q1018" r:id="rId1020" xr:uid="{CF656C45-1B93-4A86-9CAF-D64BF72BFCD2}"/>
    <hyperlink ref="Q1042" r:id="rId1021" display="mailto:sandeep0813k@gmail.com" xr:uid="{F90D3249-C941-4ADF-869B-4A9B54F4D048}"/>
    <hyperlink ref="Q1043" r:id="rId1022" display="mailto:maramsaikumar411@gmail.com" xr:uid="{D71B4B3C-C446-4BF2-9C5C-2471C4203ACA}"/>
    <hyperlink ref="Q1044" r:id="rId1023" display="mailto:npalagulla@gmail.com" xr:uid="{66BE189D-9E7E-422E-B9B5-CC39A816769B}"/>
    <hyperlink ref="Q1045" r:id="rId1024" display="mailto:peerlamounika1992@gmail.com" xr:uid="{0E28A26E-6AE2-4A96-BA65-236DEC1265D7}"/>
    <hyperlink ref="Q1046" r:id="rId1025" display="mailto:avinashvajpayee9@gmail.com" xr:uid="{ABEED8EC-4873-4A1F-9AFD-37A1672767C1}"/>
    <hyperlink ref="Q1047" r:id="rId1026" display="mailto:VVARUN.SINGH@GMAIL.COM" xr:uid="{252AC97A-0B35-4ED7-AB96-FC990D88705E}"/>
    <hyperlink ref="Q1025" r:id="rId1027" display="mailto:mallikarjunabakka99@gmail.com" xr:uid="{D2BE8396-2942-486A-8C19-3786AD781C90}"/>
    <hyperlink ref="Q1019" r:id="rId1028" display="mailto:vishwas.munna.s@gmail.com" xr:uid="{F6AC1F15-D1EF-4DE6-9CA3-F914826B6614}"/>
    <hyperlink ref="Q970" r:id="rId1029" display="mailto:vijay.techy@outlook.com" xr:uid="{177CDD4F-D804-449A-A286-10D6303DB63B}"/>
    <hyperlink ref="Q1020" r:id="rId1030" display="mailto:dipyachandni27@gmail.com" xr:uid="{B8445FCC-B245-4692-B7D5-D65269B8EE14}"/>
    <hyperlink ref="Q1021" r:id="rId1031" display="mailto:yndivakar@gmail.com" xr:uid="{A8D348F9-F8AC-40CE-9C7F-567D886DAED5}"/>
    <hyperlink ref="Q971" r:id="rId1032" display="mailto:upendragodugu@gmail.com" xr:uid="{776AC458-F915-4159-9558-78E35F371692}"/>
    <hyperlink ref="Q1022" r:id="rId1033" display="mailto:chvenkat399@gmail.com" xr:uid="{D65D80B1-D10A-4E99-8DEF-92296EE238CE}"/>
    <hyperlink ref="Q1023" r:id="rId1034" display="mailto:leandra4dev@gmail.com" xr:uid="{D2EDDC7B-8699-4EB6-9A55-3E2DAE490704}"/>
    <hyperlink ref="Q1024" r:id="rId1035" display="mailto:tharik08ahamed@gmail.com" xr:uid="{B7CAEE9E-4D03-4D23-B4CA-ECC3015A657A}"/>
    <hyperlink ref="Q1051" r:id="rId1036" xr:uid="{0FD006B9-CD43-4D19-BEE9-597FBBD979E7}"/>
    <hyperlink ref="Q1052" r:id="rId1037" xr:uid="{0E99A5CD-672E-4E41-8229-464E82370ABC}"/>
    <hyperlink ref="Q1053" r:id="rId1038" xr:uid="{28D3FF24-B242-4E04-AC5E-ED8B9ED27F01}"/>
    <hyperlink ref="Q1054" r:id="rId1039" xr:uid="{46A9AF06-B401-42B0-999F-0F8DCC35BAAD}"/>
    <hyperlink ref="Q1055" r:id="rId1040" xr:uid="{1BCD9176-6079-4352-ADFC-1B51D656BDD3}"/>
    <hyperlink ref="Q1056" r:id="rId1041" xr:uid="{15A26BFD-07FA-4C8D-A4D7-84DC8A275462}"/>
    <hyperlink ref="Q1057" r:id="rId1042" xr:uid="{5015FFAF-A1A4-4F12-8DDE-CC4E4C8C2233}"/>
    <hyperlink ref="Q1058" r:id="rId1043" xr:uid="{26979C27-B3B4-4B28-98C1-AF477B3EC026}"/>
    <hyperlink ref="Q1059" r:id="rId1044" xr:uid="{0B9AF2F4-436C-48AF-BC96-28FDFCABC98E}"/>
    <hyperlink ref="Q1050" r:id="rId1045" xr:uid="{ED71E797-C590-4DA5-9F83-D96B216F9CCD}"/>
    <hyperlink ref="Q1048" r:id="rId1046" xr:uid="{CE404CE5-403C-4F8E-A343-106595B9CE83}"/>
    <hyperlink ref="Q1060" r:id="rId1047" xr:uid="{DB6C7F49-1082-49E0-A44C-740F4F940C38}"/>
    <hyperlink ref="Q1049" r:id="rId1048" xr:uid="{3DBF2911-DE77-43C2-B1A6-74CAF556B36E}"/>
    <hyperlink ref="Q1078" r:id="rId1049" xr:uid="{AEBB12DC-344B-4E0B-92E6-92BAF527EDD5}"/>
    <hyperlink ref="Q1063" r:id="rId1050" display="mailto:poojanr908@gmail.com" xr:uid="{0D446BF8-5838-4CAC-8FF7-C3F18BD13387}"/>
    <hyperlink ref="Q1064" r:id="rId1051" display="mailto:sreekargantyala@gmail.com" xr:uid="{00806F19-E59E-47AA-8F24-804E24688152}"/>
    <hyperlink ref="Q1065" r:id="rId1052" tooltip="click2santosh@gmail.com" display="https://rms.naukri.com/application/viewApplication/31909038?_REF=&amp;token=37d08e9ffeb62b832ce3daed572956d5icb9cb52633dd651842630785a54df49f" xr:uid="{01C2BB7D-ED66-423D-8A93-60005117C076}"/>
    <hyperlink ref="Q1066" r:id="rId1053" tooltip="suryaverma792@gmail.com" display="https://rms.naukri.com/application/viewApplication/31908928?_REF=&amp;token=99d206e5f9f8767d7945dfc1a8c779feicb9cb52633dd651842630785a54df49f" xr:uid="{AC257B04-4A18-4359-860B-113099C90AD9}"/>
    <hyperlink ref="Q1067" r:id="rId1054" display="mailto:techiejava.shashi@gmail.com" xr:uid="{E1BCAF44-6A56-4E68-86B8-5B6952766B24}"/>
    <hyperlink ref="Q1068" r:id="rId1055" display="mailto:vipul_saini@live.com" xr:uid="{F5BD94FA-E821-4C76-98EB-E1CE4772AC12}"/>
    <hyperlink ref="Q1069" r:id="rId1056" display="mailto:itsvbharath048@gmail.com" xr:uid="{A139CD52-D8BB-483D-83AC-54019A77A840}"/>
    <hyperlink ref="Q1070" r:id="rId1057" display="mailto:satheeshch09@gmail.com" xr:uid="{0B1366E4-D85D-4A9A-89F8-0AB0EC8B7724}"/>
    <hyperlink ref="Q1079" r:id="rId1058" display="mailto:vinodpaleti1@gmail.com" xr:uid="{76DE49A6-F821-4406-976B-AA5589308888}"/>
    <hyperlink ref="Q1080" r:id="rId1059" display="mailto:mgopal1597@gmail.com" xr:uid="{EC5E0B3C-F026-4956-A22F-A55438994F93}"/>
    <hyperlink ref="Q1081" r:id="rId1060" display="mailto:prudvi322@gmail.com" xr:uid="{4DA30707-0D89-43E9-9AE1-328AC8B5BD46}"/>
    <hyperlink ref="Q1071" r:id="rId1061" display="mailto:vinodpaleti1@gmail.com" xr:uid="{42428F88-DEA0-4798-84F3-1C5099B41A50}"/>
    <hyperlink ref="Q1072" r:id="rId1062" display="mailto:mgopal1597@gmail.com" xr:uid="{6145AA7B-35F0-4512-82DF-81E0B66B4C62}"/>
    <hyperlink ref="Q1073" r:id="rId1063" display="mailto:prudvi322@gmail.com" xr:uid="{D0AD3477-5788-4EAF-BCC3-EFCB14263145}"/>
    <hyperlink ref="Q1061" r:id="rId1064" xr:uid="{0E65B48A-4645-4851-86AE-F041B53FF584}"/>
    <hyperlink ref="Q1082" r:id="rId1065" display="mailto:aparnaaddagatlaa@gmail.com" xr:uid="{BA61F6B0-4976-409C-9F67-4CCBF8F1685F}"/>
    <hyperlink ref="Q1083" r:id="rId1066" display="mailto:ndkarunakar@gmail.com" xr:uid="{24AD84A2-8DDD-4606-9A36-B8FFC8456AD2}"/>
    <hyperlink ref="Q1075" r:id="rId1067" display="mailto:jsrikar03@gmail.com" xr:uid="{80C99718-95E3-4F12-8582-7D7264F366A3}"/>
    <hyperlink ref="Q1076" r:id="rId1068" display="mailto:gundumohan4769@gmail.com" xr:uid="{396FB845-0038-4017-9806-65B021ADCC96}"/>
    <hyperlink ref="Q1077" r:id="rId1069" display="mailto:amruthadiddekunta188@gmail.com" xr:uid="{97527B5D-3F40-4C67-BD7F-22E19B9DEF3F}"/>
    <hyperlink ref="Q1074" r:id="rId1070" display="mailto:writetoumarani@gmail.com" xr:uid="{175F27DE-C634-41B4-860E-26BC19708C5A}"/>
    <hyperlink ref="Q1084" r:id="rId1071" display="mailto:kramadevi.cse@gmail.com" xr:uid="{E1244D27-85A7-4D28-B35D-7734761A35C8}"/>
    <hyperlink ref="Q1085" r:id="rId1072" display="mailto:krishnakishoreg6@gmail.com" xr:uid="{20685DAF-B05B-4D38-BBE4-98E930F7B11F}"/>
    <hyperlink ref="Q1086" r:id="rId1073" display="mailto:bhakta.vasu425@gmail.com" xr:uid="{C53336C0-2ED4-4706-BCD4-B714C2272156}"/>
    <hyperlink ref="Q1087" r:id="rId1074" display="mailto:venkateshchandra05@gmail.com" xr:uid="{5C7EBD5D-566E-49F8-8243-E9CF97503B8C}"/>
    <hyperlink ref="Q1094" r:id="rId1075" display="mailto:vinotheswaramoorthy@gmail.com" xr:uid="{589BC810-1A96-4D64-A51D-A03148DE0A96}"/>
    <hyperlink ref="Q1095" r:id="rId1076" display="mailto:msboura5395@gmail.com" xr:uid="{1262823E-F0C3-4E3A-B5F2-FD7B460F7E0B}"/>
    <hyperlink ref="Q1092" r:id="rId1077" display="mailto:shankarpanigrahi6913@gmail.com" xr:uid="{6D2DAEE5-ED6E-49CA-AD43-F81712546727}"/>
    <hyperlink ref="Q1096" r:id="rId1078" display="mailto:rajuh584@gmail.com" xr:uid="{E06A5622-BA18-46AF-B9AB-E0EBD4056625}"/>
    <hyperlink ref="Q1097" r:id="rId1079" display="mailto:pritii.pattnayak@gmail.com" xr:uid="{3EE39691-933B-4065-88AE-21556A4C31E3}"/>
    <hyperlink ref="Q1098" r:id="rId1080" display="mailto:sahadevpatil07@gmail.com" xr:uid="{FD7C6175-3D81-40D8-B4B2-80A592862C7C}"/>
    <hyperlink ref="Q1099" r:id="rId1081" xr:uid="{44B0944A-7D06-4772-8872-B9669E4A0A68}"/>
    <hyperlink ref="Q1100" r:id="rId1082" xr:uid="{24F96BFC-3F11-4ADA-9680-AAF81DA2923C}"/>
    <hyperlink ref="Q1088" r:id="rId1083" display="mailto:sooraj.aiswarya@gmail.com" xr:uid="{F15EE031-D3CB-40EC-BA0D-334AC4C72F56}"/>
    <hyperlink ref="Q1089" r:id="rId1084" display="mailto:arunjiid@gmail.com" xr:uid="{2A155681-5994-4FE3-AE2E-4AA4A3AEE592}"/>
    <hyperlink ref="Q1090" r:id="rId1085" display="mailto:kmohankumar4u@gmail.com" xr:uid="{9E5E3A79-8E34-477D-8289-ECAFA404B43C}"/>
    <hyperlink ref="Q1091" r:id="rId1086" display="mailto:shrutihiremath1@gmail.com" xr:uid="{B94C6CBF-B2D7-484E-B449-55A0393B0DC7}"/>
    <hyperlink ref="Q1101" r:id="rId1087" display="mailto:sj58149@gmail.com" xr:uid="{4EC0C460-1F28-4C45-9CCD-EE978311B2E8}"/>
    <hyperlink ref="Q1102" r:id="rId1088" display="mailto:athaullasyed@ymail.com" xr:uid="{4A1804C2-FEEA-49B3-B4C9-B205E212CDF1}"/>
    <hyperlink ref="Q1103" r:id="rId1089" display="mailto:rajnikant_laad@yahoo.com" xr:uid="{51B0301A-733B-4C5B-8CD8-BE97D939605B}"/>
    <hyperlink ref="Q1104" r:id="rId1090" display="mailto:patelaarpita@gmail.com" xr:uid="{AD0B58EB-9699-4F81-A067-70932851FA7D}"/>
    <hyperlink ref="Q1105" r:id="rId1091" tooltip="rohiniarunachalam1911@gmail.com" display="https://rms.naukri.com/application/viewApplication/31962646?_REF=&amp;token=676fecba9b65dd04afa9bafac6f34d25i4825523b8ab01fda63d18878790f38f4" xr:uid="{D9A452FF-0388-4D17-9980-829770C3A05F}"/>
    <hyperlink ref="Q1106" r:id="rId1092" tooltip="palsky86@gmail.com" display="https://rms.naukri.com/application/viewApplication/31962786?_REF=&amp;token=ff38b5af8efaaf7394ccc55dc0c81831i4825523b8ab01fda63d18878790f38f4" xr:uid="{BB6AE700-7F3A-43B7-AD56-3B1257CFF784}"/>
    <hyperlink ref="Q1093" r:id="rId1093" display="mailto:sukanya22.sree@gmail.com" xr:uid="{340ED36B-32E2-42BB-A22F-419100C58C3B}"/>
    <hyperlink ref="Q1116" r:id="rId1094" xr:uid="{99E17C09-48A1-4486-8690-D272A39A106A}"/>
    <hyperlink ref="Q1117" r:id="rId1095" xr:uid="{342C43BA-63A1-46D8-A354-B2FBBB99FBBB}"/>
    <hyperlink ref="Q1118" r:id="rId1096" xr:uid="{3DC4EAED-540E-42F3-961B-3F688A5574B8}"/>
    <hyperlink ref="Q1119" r:id="rId1097" xr:uid="{981C54F1-1394-4E6D-A19B-9CBFF8B38F7B}"/>
    <hyperlink ref="Q1107" r:id="rId1098" display="mailto:mohaiselva@gmail.com" xr:uid="{61EDA0D3-CF2A-40CB-87E2-656FF34AED5B}"/>
    <hyperlink ref="Q1108" r:id="rId1099" display="mailto:sakthi.ks15@gmail.com" xr:uid="{75B51FBF-1941-4190-9C4C-E95E90F461B4}"/>
    <hyperlink ref="Q1109" r:id="rId1100" display="mailto:ranjusn009@gmail.com" xr:uid="{C6B04E75-A3FD-4F4E-9434-A84460F9F9BE}"/>
    <hyperlink ref="Q1110" r:id="rId1101" display="mailto:oliverdn13@gmail.com" xr:uid="{B107CD9D-50CF-4048-808D-2B6AF0762DA8}"/>
    <hyperlink ref="Q1111" r:id="rId1102" display="mailto:vikaschittaragi@gmail.com" xr:uid="{91FF9CF6-9C3F-443F-BE6C-D16818911695}"/>
    <hyperlink ref="Q1120" r:id="rId1103" display="mailto:wawasimakram1@gmail.com" xr:uid="{C8782095-2355-4ED8-8111-6F731772B28E}"/>
    <hyperlink ref="Q1114" r:id="rId1104" display="mailto:sudeepsingh.np@gmail.com" xr:uid="{147B7FCE-240E-4D2A-B752-94F4779F96D9}"/>
    <hyperlink ref="Q1121" r:id="rId1105" tooltip="mail2sangee.be@gmail.com" display="https://rms.naukri.com/application/viewApplication/31966506?_REF=&amp;token=6184811a4e8d65ccc3c7c4fd01429efai284c5867be2d9e7dda6a23e71f6f6892" xr:uid="{2361A053-1E85-4046-9BBE-2B92F9742625}"/>
    <hyperlink ref="Q1122" r:id="rId1106" display="mailto:dhanireddyr@coreflexsolutions.com" xr:uid="{786FA746-A21B-4F09-9683-30BAC9D13AF6}"/>
    <hyperlink ref="Q1126" r:id="rId1107" display="mailto:dgunasekharr@gmail.com" xr:uid="{21471DD3-A4AC-4857-AC0A-7A12C14B7445}"/>
    <hyperlink ref="Q1127" r:id="rId1108" display="mailto:raju58.samala@gmail.com" xr:uid="{2F911776-7A25-4660-A70A-3DD84A7A6FCC}"/>
    <hyperlink ref="Q1128" r:id="rId1109" display="mailto:kondrusiva2022@gmail.com" xr:uid="{C70EF14E-E773-4F0E-990A-4E7EFD316815}"/>
    <hyperlink ref="Q1129" r:id="rId1110" display="mailto:smdeshmukh08@gmail.com" xr:uid="{3B009297-1970-445A-A626-6D9268735920}"/>
    <hyperlink ref="Q1130" r:id="rId1111" display="mailto:bhuvanesh.p66@gmail.com" xr:uid="{5A15D812-597D-4015-A6AF-9919CBA94A4A}"/>
    <hyperlink ref="Q1131" r:id="rId1112" display="mailto:kiranani993@gmail.com" xr:uid="{CBE8E4CF-9F02-4AC3-B91C-863CB70ABADA}"/>
    <hyperlink ref="Q1132" r:id="rId1113" display="mailto:amit.k19x@fms.edu" xr:uid="{E2A287E9-E0FE-4F23-8DA3-486F973000DE}"/>
    <hyperlink ref="Q1133" r:id="rId1114" display="mailto:vramya09@gmail.com" xr:uid="{25F93007-4652-4B70-AE21-E22DA2101F53}"/>
    <hyperlink ref="Q1134" r:id="rId1115" display="mailto:prayerson.19@gmail.com" xr:uid="{08D3B511-B099-48F4-B32A-EDB104ED1468}"/>
    <hyperlink ref="Q1135" r:id="rId1116" display="mailto:subbuchithari90@gmail.com" xr:uid="{F1762A7F-00C3-4AF6-B427-1AFDE488B94E}"/>
    <hyperlink ref="Q1136" r:id="rId1117" display="mailto:krishna.akshat@gmail.com" xr:uid="{2D6AA4B0-7137-4C2C-9246-77E2EDB931B1}"/>
    <hyperlink ref="Q1137" r:id="rId1118" xr:uid="{A791F82E-BAD5-423A-A6A7-327BF0A0E47A}"/>
    <hyperlink ref="Q1139" r:id="rId1119" xr:uid="{39975036-0F2B-4B59-9663-4BCC21F0DC2B}"/>
    <hyperlink ref="Q1140" r:id="rId1120" xr:uid="{E292A8B8-4DBF-41D3-A5A5-D18D4CBBB777}"/>
    <hyperlink ref="Q1141" r:id="rId1121" xr:uid="{6F2E6C3F-467F-467F-9E47-5AE5EC172BC4}"/>
    <hyperlink ref="Q1142" r:id="rId1122" xr:uid="{588F2C8D-376D-40CC-9948-CF98C50CD3B1}"/>
    <hyperlink ref="Q1143" r:id="rId1123" xr:uid="{8322488C-CA9E-4DC1-BA48-690AB1C84D06}"/>
    <hyperlink ref="Q1144" r:id="rId1124" xr:uid="{5B4DB6CD-ADE9-4329-B13E-1E7EC2700248}"/>
    <hyperlink ref="Q1145" r:id="rId1125" xr:uid="{90C079AE-2B2D-4234-8694-6EDC051D3695}"/>
    <hyperlink ref="Q1146" r:id="rId1126" xr:uid="{6060EEB4-F19C-4823-8826-F48DC8D86842}"/>
    <hyperlink ref="Q1147" r:id="rId1127" xr:uid="{CB5F8368-D4AD-41BF-963F-0468AE02BFCA}"/>
    <hyperlink ref="Q1148" r:id="rId1128" xr:uid="{A1A08418-ABA7-4572-98A6-2F7E56AF7CB7}"/>
    <hyperlink ref="Q1149" r:id="rId1129" xr:uid="{AB106CA7-E1F7-42EB-9F0B-E86A5396B563}"/>
    <hyperlink ref="Q1150" r:id="rId1130" xr:uid="{285677C3-B0D8-43FA-8E3F-97B36B1F1A6B}"/>
    <hyperlink ref="Q1151" r:id="rId1131" xr:uid="{61BC487B-B1F3-4A80-B802-19159F220713}"/>
    <hyperlink ref="Q1152" r:id="rId1132" xr:uid="{87B5062E-6A21-4141-8C04-13805F9AF9AF}"/>
    <hyperlink ref="Q1153" r:id="rId1133" xr:uid="{7178BB3A-3282-4B9C-B161-42E132B44077}"/>
    <hyperlink ref="Q1154" r:id="rId1134" xr:uid="{32C91646-F6E3-4202-A796-9D995CCB97CB}"/>
    <hyperlink ref="Q1155" r:id="rId1135" xr:uid="{66E72BFA-6CCA-4908-90A1-A90D1752E5AE}"/>
    <hyperlink ref="Q1125" r:id="rId1136" display="mailto:aneesh2405@gmail.com" xr:uid="{A428F4BB-A534-41F3-B6A5-23CE462B3128}"/>
    <hyperlink ref="Q1156" r:id="rId1137" display="mailto:ganeshshirole@gmail.com" xr:uid="{2477C349-16E8-466A-81F2-5F8F1F1954CE}"/>
    <hyperlink ref="Q1112" r:id="rId1138" display="mailto:pranavv481@gmail.com" xr:uid="{C462230D-1565-4DDA-AB5B-39765F4C21CA}"/>
    <hyperlink ref="Q1113" r:id="rId1139" display="mailto:sagar.kanna12345@gmail.com" xr:uid="{4C304559-EFF7-4553-B61D-904EC9328E16}"/>
    <hyperlink ref="Q1123" r:id="rId1140" display="mailto:rohitranjan.rai23@gmail.com" xr:uid="{D46910B0-41FF-4081-A07B-94BC029C4381}"/>
    <hyperlink ref="Q1157" r:id="rId1141" xr:uid="{129301FA-2229-422C-A9E9-148BA33B6BEA}"/>
    <hyperlink ref="Q1124" r:id="rId1142" xr:uid="{AAA98D74-2DF7-4FF6-80BE-F69CBD17E92F}"/>
    <hyperlink ref="Q1158" r:id="rId1143" xr:uid="{4A301244-123D-48FE-AA91-8C965069D303}"/>
    <hyperlink ref="Q1159" r:id="rId1144" display="mailto:venkateshsabeetha.ironman@gmail.com" xr:uid="{B0890668-0CBD-4EF2-BB92-0CBF6F60B1BF}"/>
    <hyperlink ref="Q1160" r:id="rId1145" display="mailto:chiru.rao.k@gmail.com" xr:uid="{53160CE2-5C1C-4C43-90A1-1D63D992619B}"/>
    <hyperlink ref="Q1161" r:id="rId1146" display="mailto:rohit.muri@gmail.com" xr:uid="{DA6000E6-ECD5-4767-B201-8E86C95F68A9}"/>
    <hyperlink ref="Q1162" r:id="rId1147" display="mailto:senthil.apms@gmail.com" xr:uid="{9CF7D30B-103C-431C-9E40-903503561A1C}"/>
    <hyperlink ref="Q1163" r:id="rId1148" display="mailto:narendravarma016@gmail.com" xr:uid="{0D9B6C29-6C1F-4A55-B7DC-A744311FB261}"/>
    <hyperlink ref="Q1164" r:id="rId1149" display="mailto:veeraboenaprashanth99@gmail.com" xr:uid="{A2A6A891-5CD3-488A-BA21-256B4F8E7455}"/>
    <hyperlink ref="Q1165" r:id="rId1150" display="mailto:kotasatish7995@gmail.com" xr:uid="{C4AC53EA-7DF7-46AA-8B48-91DC33E58D9F}"/>
    <hyperlink ref="Q1166" r:id="rId1151" display="mailto:saibabugandham94@gmail.com" xr:uid="{330C585E-AA6E-4F0B-9D7C-511654E4F5E4}"/>
    <hyperlink ref="Q1167" r:id="rId1152" display="mailto:naveen.rajput11123@gmail.com" xr:uid="{BAF6A87E-3D58-427A-A2AC-4E85FAFFEEEC}"/>
    <hyperlink ref="Q1168" r:id="rId1153" display="mailto:sangarajuvamsi92@gmail.com" xr:uid="{7D67095F-D927-4124-AE2A-15611B0F6BCA}"/>
    <hyperlink ref="Q1169" r:id="rId1154" display="mailto:yash_nagdev@rediffmail.com" xr:uid="{B843E3B1-7858-43A3-8B01-85A68681B8F4}"/>
    <hyperlink ref="Q1176" r:id="rId1155" display="mailto:dasrajesh0033@gmail.com" xr:uid="{B96F5E31-FAC2-4B3E-8BDB-FE7AC57E2652}"/>
    <hyperlink ref="Q1171" r:id="rId1156" display="mailto:nitin.sutar26@gmail.com" xr:uid="{99221711-377A-4622-8426-39E3ECC73688}"/>
    <hyperlink ref="Q1170" r:id="rId1157" display="mailto:venky7325@gmail.com" xr:uid="{6784EC67-0B15-42FB-93C4-205C81F50C72}"/>
    <hyperlink ref="Q1177" r:id="rId1158" display="mailto:rajasinghsdet@gmail.com" xr:uid="{D3FC4A6B-843F-4270-A0A2-B1C14213E8E5}"/>
    <hyperlink ref="Q1178" r:id="rId1159" display="mailto:dineshkumarmcabu@gmail.com" xr:uid="{0229623F-E9DF-4E92-9FDD-AE465EFBE858}"/>
    <hyperlink ref="Q1179" r:id="rId1160" display="mailto:srivenu7984@gmail.com" xr:uid="{FB58DF9F-2D17-426A-BFD6-9C6AA58A01C6}"/>
    <hyperlink ref="Q1180" r:id="rId1161" display="mailto:harithak9989@gmail.com" xr:uid="{3AA01588-C9CF-4388-B14E-B97673104BDA}"/>
    <hyperlink ref="Q1172" r:id="rId1162" display="mailto:patsamatlavenkatesh@gmail.com" xr:uid="{A1C02DD2-C3C1-421E-B33B-ACBE5D49E105}"/>
    <hyperlink ref="Q1181" r:id="rId1163" display="mailto:shabazhavaldar94@gmail.com" xr:uid="{3562EC85-62CB-435F-8FCE-213ED82BE4A0}"/>
    <hyperlink ref="Q1182" r:id="rId1164" display="mailto:kshirsagardc09@gmail.com2%20Yrs" xr:uid="{C747ABE1-840B-4979-A61C-08B5952F81A8}"/>
    <hyperlink ref="Q1183" r:id="rId1165" display="mailto:mahendrababu29567@gmail.com" xr:uid="{4ABAC7DE-72CD-4BAD-A795-E23661D6C09D}"/>
    <hyperlink ref="Q1184" r:id="rId1166" display="mailto:sowji.aswini@gmail.com" xr:uid="{C08FBE6C-182E-4458-913B-CC6B2A075B0F}"/>
    <hyperlink ref="Q1185" r:id="rId1167" display="mailto:prabhatprem2525@gmail.com" xr:uid="{7D268871-FB5C-4573-9A2C-7080B95D2148}"/>
    <hyperlink ref="Q1186" r:id="rId1168" display="mailto:rajeshku0109@gmail.com" xr:uid="{1DA20A7B-1010-49E5-A679-F8902620BCC0}"/>
    <hyperlink ref="Q1187" r:id="rId1169" display="mailto:nidhibaranwal15@gmail.com" xr:uid="{10EB8EE2-BA84-45C5-A43C-77BB00F2A3BB}"/>
    <hyperlink ref="Q1188" r:id="rId1170" display="mailto:sujitkmr500@gmail.com" xr:uid="{71861F55-20CF-4BC4-A042-7035D8483A1E}"/>
    <hyperlink ref="Q1189" r:id="rId1171" display="mailto:cbsathishkumar@gmail.com" xr:uid="{0558A89A-A612-49AC-8C1A-9B1EFFE955EE}"/>
    <hyperlink ref="Q1190" r:id="rId1172" display="mailto:sakukola27@gmail.com" xr:uid="{3E97076C-84B8-495C-AEA6-087B7D87DA29}"/>
    <hyperlink ref="Q1191" r:id="rId1173" display="mailto:haluvatsh@gmail.com" xr:uid="{2E024713-8F4D-463C-9EA0-A6BEBA9C0851}"/>
    <hyperlink ref="Q1192" r:id="rId1174" display="mailto:shreyanshbafna.310@gmail.com" xr:uid="{F74BA634-06A9-4530-97D1-760FBB13B50A}"/>
    <hyperlink ref="Q1193" r:id="rId1175" display="mailto:kothakotachandrasekhar88@gmail.com" xr:uid="{BBBBEBF9-760B-4495-9026-D0BF83DAFA8E}"/>
    <hyperlink ref="Q1194" r:id="rId1176" display="mailto:yashaswini0610@gmail.com" xr:uid="{2C2C939D-7AA0-4A49-B6AA-F2D45E1F5F72}"/>
    <hyperlink ref="Q1195" r:id="rId1177" display="mailto:pankajchaudhari3194@gmail.com" xr:uid="{465B2108-ED85-43E9-920F-AC9AFB7F74DD}"/>
    <hyperlink ref="Q1196" r:id="rId1178" tooltip="vijaykanth2694@gmail.com" display="https://rms.naukri.com/application/viewApplication/32015974?_REF=&amp;token=70c1da223ed7061f96a446ec12e13ec8i6dd734920d4344d3a9dd1e80a666df45" xr:uid="{A1368C94-3E2C-4518-9662-3C42249AD704}"/>
    <hyperlink ref="Q1174" r:id="rId1179" tooltip="rdinesh1221@gmail.com" display="https://rms.naukri.com/application/viewApplication/32016210?_REF=&amp;token=bdfb4760f575f01fbc525c5bbf5f6d75i6dd734920d4344d3a9dd1e80a666df45" xr:uid="{D1749034-B343-44A7-81D0-568BF65C8F05}"/>
    <hyperlink ref="Q1175" r:id="rId1180" display="mailto:yaminipamidala@gmail.com" xr:uid="{280D7A70-F86F-421C-8AE6-9BF5B742B74E}"/>
    <hyperlink ref="Q1197" r:id="rId1181" tooltip="luckydesigner523@gmail.com" display="https://rms.naukri.com/application/viewApplication/32016980?_REF=&amp;token=c949e2b56e6b3990a12af89497eba053i6dd734920d4344d3a9dd1e80a666df45" xr:uid="{76B49409-70F0-4B92-AC91-560198A6A1C5}"/>
    <hyperlink ref="Q1173" r:id="rId1182" display="mailto:pritamdas71.pd@gmail.com" xr:uid="{9C23524C-047F-44E6-97FB-EE8711B80387}"/>
    <hyperlink ref="Q1202" r:id="rId1183" display="mailto:pavanjava.261993@gmail.com" xr:uid="{1670AAD3-C903-448F-9C8C-762377F1E786}"/>
    <hyperlink ref="Q1203" r:id="rId1184" display="mailto:anooprai298@gmail.com" xr:uid="{D0337DB9-6C22-461C-9593-26FEA9A029A6}"/>
    <hyperlink ref="Q1198" r:id="rId1185" display="mailto:sandeepiit44@gmail.com" xr:uid="{300F9464-7F10-4108-9B95-90DBD9B774BF}"/>
    <hyperlink ref="T1198" r:id="rId1186" display="mailto:sandeepiit44@gmail.com" xr:uid="{18E08A12-14AC-4254-85EA-90AC8899AE13}"/>
    <hyperlink ref="Q1199" r:id="rId1187" display="mailto:kavipriyaganesan94@gmail.com" xr:uid="{59DB9767-1D40-4404-B59C-B2F4533A8B7E}"/>
    <hyperlink ref="Q1200" r:id="rId1188" display="mailto:kgsoni.ec@gmail.com" xr:uid="{E2830D8C-F72E-4C4D-88DC-E65CB2A931EA}"/>
    <hyperlink ref="Q1201" r:id="rId1189" xr:uid="{8E957F67-DCD9-481F-A48F-8069ECD40406}"/>
    <hyperlink ref="Q1210" r:id="rId1190" xr:uid="{EB150DEA-CB43-48A1-99FE-DC8F85155ABD}"/>
    <hyperlink ref="Q1211" r:id="rId1191" display="mailto:nkcherry11@gmail.com" xr:uid="{E960C7B1-E5E0-4844-A8B8-6FA8DAAB73F0}"/>
    <hyperlink ref="Q1212" r:id="rId1192" display="mailto:veeraboenaprashanth99@gmail.com" xr:uid="{3205553E-45F8-4A68-93E6-53E8E2F75FD0}"/>
    <hyperlink ref="Q1213" r:id="rId1193" display="mailto:narpathprajapath997@gmail.com" xr:uid="{33C08BE2-1295-4D34-9590-FADB4833AD71}"/>
    <hyperlink ref="Q1214" r:id="rId1194" display="mailto:anjaneyulu438@gmail.com" xr:uid="{B639141E-F378-4ED1-9F75-6932CD76DBF1}"/>
    <hyperlink ref="Q1215" r:id="rId1195" display="mailto:naveenkumarvviet@gmail.com" xr:uid="{BE5B1C57-C306-46F3-8A69-32D909C6AEA0}"/>
    <hyperlink ref="Q1216" r:id="rId1196" display="mailto:sprnr91@gmail.com" xr:uid="{4D955091-3316-4C31-BC1F-425FD1A0704F}"/>
    <hyperlink ref="Q1204" r:id="rId1197" display="mailto:yalagandulasaikumar79@gmail.com" xr:uid="{104FC9F5-6B75-40B2-8AEF-0AEB43ADC0D6}"/>
    <hyperlink ref="Q1205" r:id="rId1198" display="mailto:rutujamisal061@gmail.com" xr:uid="{68FF933E-6532-48F4-8EE8-06B0F2687C9D}"/>
    <hyperlink ref="Q1206" r:id="rId1199" display="mailto:ankita1ingole@gmail.com" xr:uid="{D86AC9DA-701A-4A43-935E-AB9238395595}"/>
    <hyperlink ref="Q1207" r:id="rId1200" display="mailto:menkachoudhary2014@gmail.com" xr:uid="{7E5991B5-E1C5-4A3F-97BE-524366C357C1}"/>
    <hyperlink ref="Q1208" r:id="rId1201" display="mailto:manjunath.ov1991@gmail.com" xr:uid="{66992A57-FC5E-4B8C-BF1D-7AC7154A9EE3}"/>
    <hyperlink ref="Q1209" r:id="rId1202" display="mailto:nandinir67@gmail.com" xr:uid="{4CDACA07-71CA-42AB-8920-13DE8101734E}"/>
    <hyperlink ref="Q1217" r:id="rId1203" display="mailto:naveend8151@gmail.com" xr:uid="{753867AD-CEEC-41DE-9F35-65E216D3B293}"/>
    <hyperlink ref="Q1218" r:id="rId1204" display="mailto:karthickwebdeveloper1727@gmail.com" xr:uid="{C215F514-656B-4453-8282-C3E7C35AB0EC}"/>
    <hyperlink ref="Q1219" r:id="rId1205" display="mailto:smrutishradhasamal@gmail.com" xr:uid="{6D45967C-0875-4355-AF71-8F7004C928C0}"/>
    <hyperlink ref="Q1220" r:id="rId1206" display="mailto:jagtapdipak7777@gmail.com" xr:uid="{2D7A89FB-660B-45A4-B816-48D4A4FB612E}"/>
    <hyperlink ref="Q1221" r:id="rId1207" tooltip="varmambrms@gmail.com" display="https://rms.naukri.com/application/viewApplication/32026304?_REF=&amp;token=f8d3274c250b76ffb0d85376c6b30c04i1319b92dbb1786ef45c672cd4f9fa9ff" xr:uid="{5C404C20-3168-4D22-AE67-D3C868D7A5BB}"/>
    <hyperlink ref="Q1222" r:id="rId1208" display="mailto:baseetm@gmail.com" xr:uid="{1F832922-BE97-4C53-B21A-185FD065235E}"/>
    <hyperlink ref="Q1223" r:id="rId1209" display="mailto:kthiya.cse@gmail.com" xr:uid="{03B5323B-3E22-4C04-B631-E530CA8ABB37}"/>
    <hyperlink ref="Q1224" r:id="rId1210" display="mailto:pghurde11@gmail.com" xr:uid="{3892916E-239D-4896-8BE0-120479EF1D17}"/>
    <hyperlink ref="Q1225" r:id="rId1211" display="mailto:maityanubhab2@gmail.com" xr:uid="{86FC4B00-01DA-4111-A41A-CC75645A7684}"/>
    <hyperlink ref="Q1226" r:id="rId1212" display="mailto:bashettivamc@gmail.com" xr:uid="{B67210CE-2917-47C6-ACDF-8A3B819B8124}"/>
    <hyperlink ref="Q1227" r:id="rId1213" display="mailto:leelakrishnareddyk24@gmail.com" xr:uid="{90CE013A-D0C3-42BB-8BE3-DA1217F31B61}"/>
    <hyperlink ref="Q1229" r:id="rId1214" display="mailto:krishnabrahma111@gmail.com" xr:uid="{6592BC1B-42C5-4203-9B78-4C0FCEB5170F}"/>
    <hyperlink ref="Q1232" r:id="rId1215" display="mailto:jagadeeshwaran13jan@gmail.com" xr:uid="{12FCCFF7-9F51-4F0F-BF4A-E8FA52A59953}"/>
    <hyperlink ref="Q1230" r:id="rId1216" display="mailto:vinaydevendr@gmail.com" xr:uid="{933C2FB3-EC9A-4198-982C-C66D923E755A}"/>
    <hyperlink ref="Q1233" r:id="rId1217" display="mailto:priyaragavan17@gmail.com" xr:uid="{F8AE656F-2EE5-425F-AF43-D43A80A03D05}"/>
    <hyperlink ref="Q1234" r:id="rId1218" display="mailto:srikanth871230@gmail.com" xr:uid="{C8E08C54-794C-4423-83E7-B645DDC67D42}"/>
    <hyperlink ref="Q1235" r:id="rId1219" tooltip="nitesh54546@gmail.com" display="https://rms.naukri.com/application/viewApplication/32035778?_REF=&amp;token=37b619ed19b966e0033dc960e79c8deci1319b92dbb1786ef45c672cd4f9fa9ff" xr:uid="{DEED1541-6AE6-461C-8A96-DD53E7331061}"/>
    <hyperlink ref="Q1236" r:id="rId1220" tooltip="this.sachinpatil@gmail.com" display="https://rms.naukri.com/application/viewApplication/32037196?_REF=&amp;token=f61ac50e0863a4f39544b0bd4df098e3i1319b92dbb1786ef45c672cd4f9fa9ff" xr:uid="{C2F850D8-3C1C-4218-B527-267D8D74C002}"/>
    <hyperlink ref="T1236" r:id="rId1221" tooltip="this.sachinpatil@gmail.com" display="https://rms.naukri.com/application/viewApplication/32037196?_REF=&amp;token=f61ac50e0863a4f39544b0bd4df098e3i1319b92dbb1786ef45c672cd4f9fa9ff" xr:uid="{8C9EAA38-A901-4787-8305-C1B450BB1977}"/>
    <hyperlink ref="Q1228" r:id="rId1222" display="mailto:stmani1978@gmail.com" xr:uid="{DBE103DB-0E7A-4F5B-A176-4E26BC612013}"/>
    <hyperlink ref="Q1237" r:id="rId1223" display="mailto:murthyms12@yahoo.com" xr:uid="{A917DB1B-EF8C-44BF-AB4C-EDB6993A1763}"/>
    <hyperlink ref="Q1245" r:id="rId1224" display="mailto:srikanthnakka67@gmail.com" xr:uid="{9A5A077D-3301-4233-B31E-21D032FE3368}"/>
    <hyperlink ref="Q1239" r:id="rId1225" display="mailto:kumar.sourab047@gmail.com" xr:uid="{9E864809-D7DC-4A5C-9847-70ED580C4FA8}"/>
    <hyperlink ref="Q1240" r:id="rId1226" display="mailto:siddappa.sid2211@gmail.com" xr:uid="{CA7EDC22-EA18-4FAD-A82C-BE848D720DF2}"/>
    <hyperlink ref="Q1231" r:id="rId1227" tooltip="verma.nikhilesh2013@gmail.com" display="https://rms.naukri.com/application/viewApplication/32041890?_REF=&amp;token=29e5b3b2d8e2d9354e16b8c22f6ef060ie9cd8db1b8051799181320219658c8a6" xr:uid="{4F074C9F-8C57-4A46-A098-EB3557D15504}"/>
    <hyperlink ref="Q1241" r:id="rId1228" display="mailto:send.urart@gmail.com" xr:uid="{8446D765-F3F3-4E96-BF47-C8E8F26D624C}"/>
    <hyperlink ref="Q1242" r:id="rId1229" tooltip="anand.chakraborty@gmail.com" display="https://rms.naukri.com/application/viewApplication/32043884?_REF=&amp;token=baaa1ad84db6d439ac10c939d27dfd06ie9cd8db1b8051799181320219658c8a6" xr:uid="{55F7F64B-D4B3-42A2-B7F9-6246D5B705EA}"/>
    <hyperlink ref="Q1243" r:id="rId1230" display="mailto:sarat.manahira@yahoo.com" xr:uid="{5A7FA941-BF34-4766-8D1A-1154C8242E3B}"/>
    <hyperlink ref="Q1244" r:id="rId1231" tooltip="paliya.anand@gmail.com" display="https://rms.naukri.com/application/viewApplication/32043682?_REF=&amp;token=ed7c55c65896e668199f95be368ab3dcie9cd8db1b8051799181320219658c8a6" xr:uid="{DDCB068B-2AE7-4304-9452-EEF358C7FB28}"/>
    <hyperlink ref="Q1246" r:id="rId1232" xr:uid="{217C6B3C-5D02-4C11-997F-A5409815F963}"/>
    <hyperlink ref="Q1247" r:id="rId1233" display="mailto:email2kumaran@gmail.com" xr:uid="{5EDA1D21-7BC0-4BE0-B35A-9A5A850F2A18}"/>
    <hyperlink ref="Q1248" r:id="rId1234" xr:uid="{8EEF6CD1-0287-420B-BB38-FE8B96B91237}"/>
    <hyperlink ref="Q1249" r:id="rId1235" xr:uid="{02CE21B0-9D1A-4D76-865E-C3BC8FB9BA31}"/>
    <hyperlink ref="Q1250" r:id="rId1236" display="mailto:mastermadhu177723@gmail.com" xr:uid="{D4C5A935-ADAB-4BFC-B7E2-1D1546B02561}"/>
    <hyperlink ref="Q1251" r:id="rId1237" display="mailto:sureshiosdev2018@gmail.com" xr:uid="{101655F8-5D0C-4894-9B7E-6577BFDF34FD}"/>
    <hyperlink ref="Q1252" r:id="rId1238" xr:uid="{22B21051-3B2A-4696-9D49-AF10A0E9E35C}"/>
    <hyperlink ref="Q1253" r:id="rId1239" xr:uid="{567EB2AC-C153-4ABB-BE5C-718C8780B5EB}"/>
    <hyperlink ref="Q1254" r:id="rId1240" xr:uid="{FD909175-64EB-407D-A512-FF842A264FEF}"/>
    <hyperlink ref="Q1255" r:id="rId1241" xr:uid="{67A1E8C3-5178-4C97-B011-1CFCB386076C}"/>
    <hyperlink ref="Q1256" r:id="rId1242" xr:uid="{F27ACCD4-ED1A-40CA-AF32-F73FCE555A96}"/>
    <hyperlink ref="Q1257" r:id="rId1243" xr:uid="{49E6D564-193F-41E3-B597-14ABEA55BF2E}"/>
    <hyperlink ref="Q1258" r:id="rId1244" xr:uid="{55F8074E-28FA-40DB-AB52-600B5064704B}"/>
    <hyperlink ref="Q1259" r:id="rId1245" xr:uid="{118807BC-D029-4F69-94AD-6BE332DCD2F4}"/>
    <hyperlink ref="Q1260" r:id="rId1246" xr:uid="{FF5D93AF-3DFC-4C96-94DE-8AD221C86E5F}"/>
    <hyperlink ref="Q1261" r:id="rId1247" xr:uid="{265516BB-1CF1-4413-8CA4-91BFA28AB96E}"/>
    <hyperlink ref="Q1262" r:id="rId1248" xr:uid="{316A601B-991C-4F6B-8656-1083D47A5CC7}"/>
    <hyperlink ref="Q1263" r:id="rId1249" xr:uid="{B5BDA3E8-BD09-4502-B71E-E8BE4B01A80D}"/>
    <hyperlink ref="Q1264" r:id="rId1250" xr:uid="{6A733CBF-6945-492F-A177-5C515D98091B}"/>
    <hyperlink ref="Q1265" r:id="rId1251" xr:uid="{251165C9-2271-41DB-9CC9-0C5C4A79A00A}"/>
    <hyperlink ref="Q1266" r:id="rId1252" xr:uid="{4CBCB1BA-1B17-44F9-BDE8-72F52932D897}"/>
    <hyperlink ref="Q1267" r:id="rId1253" xr:uid="{6425EFFB-7519-4FAA-AE62-0D9DBFBAB1B1}"/>
    <hyperlink ref="Q1268" r:id="rId1254" xr:uid="{53847C0D-80BA-4FD6-95A5-9C5778263956}"/>
    <hyperlink ref="Q1269" r:id="rId1255" xr:uid="{AC07FEFE-5D04-4510-A7B7-26B00582DBD4}"/>
    <hyperlink ref="Q1270" r:id="rId1256" xr:uid="{231B2278-B597-44C8-A9B2-CADF10CBF912}"/>
    <hyperlink ref="Q1271" r:id="rId1257" xr:uid="{0A34F038-5462-4EE2-83FA-FCF128986746}"/>
    <hyperlink ref="Q1272" r:id="rId1258" xr:uid="{92276CE8-2D57-46C7-A1FA-A2CF68BCF57F}"/>
    <hyperlink ref="Q1273" r:id="rId1259" xr:uid="{758753FD-8D9D-4FD6-B124-9C0CDDDCE559}"/>
    <hyperlink ref="Q1274" r:id="rId1260" xr:uid="{DCFB45F9-9FA3-4199-91AF-1F2EC757368E}"/>
    <hyperlink ref="Q1275" r:id="rId1261" xr:uid="{34CF6EC8-FEDC-409A-980B-C83A9075340F}"/>
    <hyperlink ref="Q1276" r:id="rId1262" xr:uid="{6A90965E-A5FD-4060-91DB-4C7B8924D11E}"/>
    <hyperlink ref="Q1277" r:id="rId1263" xr:uid="{ACC142B2-3840-4E25-AC7E-36E6F410A05D}"/>
    <hyperlink ref="Q1278" r:id="rId1264" xr:uid="{928FD4D0-5D4B-4167-A70A-1C5FC7ED60EE}"/>
    <hyperlink ref="Q1279" r:id="rId1265" xr:uid="{A7E9E534-EF5B-4D41-84C0-D072628C2A00}"/>
    <hyperlink ref="Q1280" r:id="rId1266" xr:uid="{856F8116-E25E-4F06-9FCB-CCA121DC2B74}"/>
    <hyperlink ref="Q1281" r:id="rId1267" xr:uid="{C18E021F-73E3-4AFE-8171-9571E560EB65}"/>
    <hyperlink ref="Q1282" r:id="rId1268" xr:uid="{EBE5D2F7-2412-4B08-B3BE-20C111084600}"/>
    <hyperlink ref="Q1283" r:id="rId1269" xr:uid="{224FDD17-F56E-465F-B904-DF4C9D659E41}"/>
    <hyperlink ref="Q1284" r:id="rId1270" xr:uid="{459A003A-8199-4D38-9A2B-886FAF3AD80F}"/>
    <hyperlink ref="Q1285" r:id="rId1271" xr:uid="{86134BA8-3A69-4162-83C4-6DFDD2CFC97D}"/>
    <hyperlink ref="Q1286" r:id="rId1272" xr:uid="{C627A0BE-36A6-4847-90CF-548D656A64B1}"/>
    <hyperlink ref="Q1287" r:id="rId1273" xr:uid="{D209F186-C057-4635-A95F-A90A7B9768D2}"/>
    <hyperlink ref="Q1288" r:id="rId1274" xr:uid="{688815A2-BAFB-4CC4-95D2-C5F606D49CA7}"/>
    <hyperlink ref="Q1289" r:id="rId1275" xr:uid="{10D02D0F-98D6-4AB7-9F4B-E0ABB8311139}"/>
    <hyperlink ref="Q1290" r:id="rId1276" xr:uid="{43CCAEEA-92CE-4763-B0C4-0AF298DCB3C3}"/>
    <hyperlink ref="Q1291" r:id="rId1277" xr:uid="{C60C7A6E-9902-4C27-8CD3-25FBF4B2C271}"/>
    <hyperlink ref="Q1292" r:id="rId1278" xr:uid="{37241865-A5B5-4304-AFC3-7C91E563E108}"/>
    <hyperlink ref="Q1293" r:id="rId1279" xr:uid="{806F189B-4CCB-4CF4-B12D-F8031C4C11F6}"/>
    <hyperlink ref="Q1294" r:id="rId1280" xr:uid="{94212D03-685F-4BC1-9421-D0BFADE0D139}"/>
    <hyperlink ref="N1295" r:id="rId1281" xr:uid="{76546927-1DDA-492F-89FC-F6CCA89D3C9F}"/>
    <hyperlink ref="Q1295" r:id="rId1282" xr:uid="{7F964CAF-B2B5-4646-BBD0-12C1DB945AB7}"/>
    <hyperlink ref="Q1296" r:id="rId1283" xr:uid="{C2334503-6C06-41F2-8DF5-BBE1FB079275}"/>
    <hyperlink ref="Q1297" r:id="rId1284" xr:uid="{D4814F5C-BEC3-444A-A5AC-FE254F96A3A0}"/>
    <hyperlink ref="Q1298" r:id="rId1285" xr:uid="{531D2FD5-B5BA-4527-AF82-4386A8E13EDB}"/>
    <hyperlink ref="Q1299" r:id="rId1286" xr:uid="{56F8348A-1534-43BB-9AA2-D5C6512226C9}"/>
    <hyperlink ref="Q1300" r:id="rId1287" xr:uid="{632BBED2-4309-49CE-801A-042BF8D12304}"/>
    <hyperlink ref="Q1301" r:id="rId1288" xr:uid="{E29A5C34-B1E2-4A73-92BC-E1DA86B2A648}"/>
    <hyperlink ref="Q1302" r:id="rId1289" xr:uid="{82169791-505E-4AB1-A693-9E0631DFCA24}"/>
    <hyperlink ref="Q1303" r:id="rId1290" xr:uid="{D99709CF-9BEC-4B70-9018-2D1731B066B2}"/>
    <hyperlink ref="Q1304" r:id="rId1291" xr:uid="{3F95C83B-CF1B-453C-865B-357BF24A4874}"/>
    <hyperlink ref="Q1305" r:id="rId1292" display="mailto:chetanchavan207.cc@gmail.com" xr:uid="{1B4F74CA-7F6A-4293-AD6C-90B7EB6F65ED}"/>
    <hyperlink ref="Q1306" r:id="rId1293" display="mailto:ravi2819@gmail.com" xr:uid="{00EF1367-AB3B-4892-882B-C296CCC12C2E}"/>
    <hyperlink ref="Q1307" r:id="rId1294" display="mailto:vivin071994@gmail.com" xr:uid="{5EF76080-29A2-4F18-B203-EA4C37CE828B}"/>
    <hyperlink ref="Q1308" r:id="rId1295" display="mailto:Manjunath.bg1183@gmail.com" xr:uid="{FBA696F1-F2F6-4EBF-9152-86048F8208E6}"/>
    <hyperlink ref="Q1309" r:id="rId1296" display="mailto:muthuramb93@gmail.com" xr:uid="{EEFF8154-163C-4AE1-9250-4016F92E7875}"/>
    <hyperlink ref="Q1310" r:id="rId1297" display="mailto:vijaya.putluru@gmail.com" xr:uid="{611E8E5F-A7BD-409E-82DB-338721B2A714}"/>
    <hyperlink ref="Q1311" r:id="rId1298" display="mailto:cprudhvi1999@gmail.com" xr:uid="{79A10F26-E01F-46D3-8CB3-38E1E4B10B2E}"/>
    <hyperlink ref="Q1312" r:id="rId1299" display="mailto:mekalasrikanth1323@gmail.com" xr:uid="{61D4243D-9BE7-4B6A-82F7-20B25D00EDB0}"/>
    <hyperlink ref="Q1313" r:id="rId1300" display="mailto:golla9912@gmail.com" xr:uid="{4D4D8BAD-8A8F-4794-BA82-5F4DD131D863}"/>
    <hyperlink ref="Q1314" r:id="rId1301" display="mailto:sachinrai207@gmail.com" xr:uid="{D4B6CF67-545E-4C2B-8202-D87F374AD3B9}"/>
    <hyperlink ref="Q1315" r:id="rId1302" display="mailto:nsivakrishna70@gmail.com" xr:uid="{A85123C7-E9BE-48B6-A428-FC41FA013A3D}"/>
    <hyperlink ref="Q1316" r:id="rId1303" display="samantaray.dipti02@gmail.com" xr:uid="{38C576A7-1B10-4DBE-BC56-EC0F2704767D}"/>
    <hyperlink ref="Q1317" r:id="rId1304" xr:uid="{A4231FE0-E23F-4D52-92FD-235924AF1EE8}"/>
    <hyperlink ref="Q1238" r:id="rId1305" display="mailto:Rakshath.so@gmail.com" xr:uid="{03B87515-DCE4-4E62-8342-A094EF9C586F}"/>
    <hyperlink ref="Q1318" r:id="rId1306" xr:uid="{6A9C7614-4D50-4456-81A5-444B37F9A823}"/>
    <hyperlink ref="Q1319" r:id="rId1307" xr:uid="{A9965029-F850-44AE-A1B0-9482876C2CAF}"/>
    <hyperlink ref="Q1320" r:id="rId1308" xr:uid="{D8259A77-3D46-45EE-80BE-452C46842AFC}"/>
    <hyperlink ref="Q1321" r:id="rId1309" xr:uid="{ED78D5B6-8816-47D8-80B5-D568D281D328}"/>
    <hyperlink ref="Q1322" r:id="rId1310" xr:uid="{ECCEC862-B721-467E-8E75-8F72C33E1634}"/>
    <hyperlink ref="Q1323" r:id="rId1311" xr:uid="{7EBC3A26-F731-47A3-961C-B055E4A851CD}"/>
    <hyperlink ref="Q1324" r:id="rId1312" xr:uid="{47D7F36B-3F3F-4AE2-A304-86593C68EE68}"/>
    <hyperlink ref="Q1325" r:id="rId1313" xr:uid="{1B6E98A5-A8DB-47F7-9592-A734FFE53AE8}"/>
    <hyperlink ref="Q1326" r:id="rId1314" xr:uid="{B52DEE47-ACAD-4ECA-966B-A6BD2E58C223}"/>
    <hyperlink ref="Q1327" r:id="rId1315" xr:uid="{E418C96A-69AB-4047-B831-771FD65A3E02}"/>
    <hyperlink ref="Q1328" r:id="rId1316" display="mailto:atreyee17@gmail.com" xr:uid="{19B19FED-6940-4A86-A508-3813BF4EBD45}"/>
    <hyperlink ref="Q1329" r:id="rId1317" display="mailto:startwitme@gmail.com" xr:uid="{B668C11B-0405-4BBE-986C-FF63994A2CC8}"/>
    <hyperlink ref="Q1330" r:id="rId1318" display="mailto:rithviknand123@gmail.com" xr:uid="{7C851050-0DD9-4F39-9D6E-29D3814EFB9B}"/>
    <hyperlink ref="Q1331" r:id="rId1319" display="mailto:dasariyamuna22@gmail.com" xr:uid="{8B5FD575-9FF4-4909-9F41-76880B7E8C17}"/>
    <hyperlink ref="Q1332" r:id="rId1320" display="mailto:bashettivamc@gmail.com" xr:uid="{AEC5BB30-4DEE-44EA-8F75-F19763EBB20F}"/>
    <hyperlink ref="Q1333" r:id="rId1321" display="mailto:saikiran.rampally94@gmail.com" xr:uid="{13E3790F-5560-4D58-85EB-56CB2B31DF05}"/>
    <hyperlink ref="Q1334" r:id="rId1322" display="mailto:gopikrishnak34@gmail.com" xr:uid="{2BE03645-D1F2-4464-853E-BC0219328CF2}"/>
    <hyperlink ref="Q1335" r:id="rId1323" display="mailto:angiraskumark@gmail.com" xr:uid="{3FDA8F2F-3EF1-4FEE-A085-E2396362B21E}"/>
    <hyperlink ref="Q1336" r:id="rId1324" display="mailto:ranadheer.v457@gmail.com" xr:uid="{305594ED-A070-4722-826B-EDEA925357A1}"/>
    <hyperlink ref="Q1337" r:id="rId1325" display="mailto:Rohit.muri@gmail.com" xr:uid="{6FEF6A58-D1C5-4BDD-9681-6F3D62A624F7}"/>
    <hyperlink ref="Q1338" r:id="rId1326" display="mailto:deepakbhanja98@gmail.com" xr:uid="{2E3FB453-99F2-484D-A35D-5DD6FA099861}"/>
    <hyperlink ref="Q1339" r:id="rId1327" display="mailto:akbarimam701@gmail.com" xr:uid="{669A130F-5B38-4BAF-B293-D302CCD48B9C}"/>
    <hyperlink ref="Q1340" r:id="rId1328" display="mailto:pankisingh070@gmail.com" xr:uid="{AC27027B-EE2D-47E0-AD57-C665AF77F92A}"/>
    <hyperlink ref="Q1341" r:id="rId1329" display="mailto:jayaprakashdayalan777@gmail.com" xr:uid="{06F9C9D4-D700-437B-8485-99BE9E7A455B}"/>
    <hyperlink ref="Q1342" r:id="rId1330" display="mailto:sontireddy89@gmail.com" xr:uid="{B55EFEF2-F212-44CB-B594-E72BB9D386FC}"/>
    <hyperlink ref="Q1343" r:id="rId1331" display="mailto:as.artisharma1990@gmail.com" xr:uid="{A57D20B8-250E-41C9-8211-1E7062D7E1B1}"/>
    <hyperlink ref="Q1344" r:id="rId1332" display="mailto:neerajkushwaha98@gmail.com" xr:uid="{C34B1461-061C-4218-9A64-3DD13BDDA8E8}"/>
    <hyperlink ref="Q1345" r:id="rId1333" display="mailto:maazhar7@gmail.com" xr:uid="{BFCF789F-90F1-4B15-B16B-307C3FE001E2}"/>
    <hyperlink ref="Q1346" r:id="rId1334" display="mailto:senthil.apms@gmail.com" xr:uid="{7A9CA724-0546-44A2-AEAD-D365FE4A989F}"/>
    <hyperlink ref="Q1347" r:id="rId1335" display="mailto:victor.maity@hotmail.com" xr:uid="{9ACE0446-C7AA-4F60-AA86-75B2346659CB}"/>
    <hyperlink ref="Q1348" r:id="rId1336" display="mailto:kumarshivratan2102@gmail.com" xr:uid="{1B506772-FE92-48FA-B1A1-CAFB9C7596D7}"/>
    <hyperlink ref="Q1349" r:id="rId1337" display="mailto:karteek.kotla@gmail.com" xr:uid="{D302C653-EE46-4EB2-A4A5-ED0E3AE0CE60}"/>
    <hyperlink ref="Q1350" r:id="rId1338" display="mailto:abhi.kr_sharma@yahoo.co.in" xr:uid="{AE92F644-EE58-43E2-B92E-380A1E7D1EB7}"/>
    <hyperlink ref="Q1351" r:id="rId1339" display="mailto:bhojraj.adhikari10@gmail.com" xr:uid="{8CDAC8A0-6905-4E21-816E-800D8CFFF22C}"/>
    <hyperlink ref="Q1352" r:id="rId1340" display="mailto:satyen.jagtap@gmail.com" xr:uid="{622F11D8-6F61-4D95-B33E-7D93CA6EF215}"/>
    <hyperlink ref="Q1353" r:id="rId1341" display="mailto:dheeraj.ndx@gmail.com" xr:uid="{E6574E1E-70D1-4479-9322-D0DD9DF02A8D}"/>
    <hyperlink ref="Q1354" r:id="rId1342" display="mailto:gouravkumar123@gmail.com" xr:uid="{B1130114-614D-4EB0-913B-48592892CDAA}"/>
    <hyperlink ref="Q1355" r:id="rId1343" display="mailto:vamsikrishna.kotti05@gmail.com" xr:uid="{63B4B45F-EC65-4759-99DA-CA744F967B76}"/>
    <hyperlink ref="Q1356" r:id="rId1344" display="mailto:bashettivamc@gmail.com" xr:uid="{70A285FA-3A6A-40AA-BA06-38560E77FAC7}"/>
    <hyperlink ref="Q1357" r:id="rId1345" display="mailto:sekharsudhansu316@gmail.com" xr:uid="{2F8EA1AF-C302-4BAA-B2EC-4407B916FEF6}"/>
    <hyperlink ref="Q1358" r:id="rId1346" display="mailto:vikith.off@gmail.com" xr:uid="{C58E632C-F1A0-4DA5-8E11-9558B2F539A0}"/>
    <hyperlink ref="Q1359" r:id="rId1347" display="mailto:kadashetti01@gmail.com" xr:uid="{D1BD2DEA-3CB6-40D5-82E1-435A2AF80195}"/>
    <hyperlink ref="Q1360" r:id="rId1348" display="mailto:sakshijaiswal570@gmail.com" xr:uid="{4389CEF6-C575-4072-936E-DCB3290E2718}"/>
    <hyperlink ref="Q1361" r:id="rId1349" display="mailto:varunsrinivas029@gmail.com" xr:uid="{351A1D64-67E5-4775-B6E1-2394F5C40C31}"/>
    <hyperlink ref="Q1362" r:id="rId1350" display="mailto:vsravan.45@gmail.com" xr:uid="{DC9DEE36-B692-477F-878A-1B5B72795C35}"/>
    <hyperlink ref="Q1363" r:id="rId1351" display="mailto:muthukumarkannan18@gmail.com" xr:uid="{8485DFDE-6842-4EE6-81F7-58D5BD04717D}"/>
    <hyperlink ref="Q1364" r:id="rId1352" display="mailto:lavsingh.dl1989@gmail.com" xr:uid="{3478B3BD-5F4B-48F9-99F2-FE94C7E483BE}"/>
    <hyperlink ref="Q1365" r:id="rId1353" display="mailto:vinaypattanshetti94@gmail.com" xr:uid="{CD70B6B2-DDF8-422A-8A9D-324A40C64A14}"/>
    <hyperlink ref="Q1366" r:id="rId1354" display="mailto:chavanatul727@gmail.com" xr:uid="{9084BEA3-41D8-422F-BBBA-1DEE72A68677}"/>
    <hyperlink ref="Q1367" r:id="rId1355" tooltip="vipinperinchery@gmail.com" display="https://rms.naukri.com/application/viewApplication/32045494?_REF=&amp;token=d0c157ae63859d653dfa46fb2b2372e3i673bf414983bcb5c445797db05acc71c" xr:uid="{5BF106E5-F970-473C-9EAE-8E7C0ACE97B7}"/>
    <hyperlink ref="Q1368" r:id="rId1356" display="mailto:vivekabcis@gmail.com" xr:uid="{C57FDCD9-100A-46DF-B832-0CBEFCEB45CB}"/>
    <hyperlink ref="Q1369" r:id="rId1357" display="mailto:sky.anbuvel04sep1988@gmail.com" xr:uid="{B858EDCD-C041-4A33-9305-F7192FBC6DA3}"/>
    <hyperlink ref="Q1370" r:id="rId1358" display="mailto:sonupriya59@gmail.com" xr:uid="{125F4049-4CC8-4D3E-8709-5ED90ED5C016}"/>
    <hyperlink ref="Q1371" r:id="rId1359" display="mailto:yathirajulubandi112@gmail.com" xr:uid="{1C421A6A-0849-4B77-BDC7-AF8875DCC73B}"/>
    <hyperlink ref="Q1372" r:id="rId1360" display="mailto:vkdeewakar@gmail.com" xr:uid="{A0C7CB29-8F2D-4446-8C75-E79E14F82731}"/>
    <hyperlink ref="Q1373" r:id="rId1361" display="mailto:basavarajsannagoudar777@gmail.com" xr:uid="{17F80072-6F74-45BD-806D-1A4D29CC05D1}"/>
    <hyperlink ref="Q1374" r:id="rId1362" tooltip="sameerahamad55@gmail.com" display="https://rms.naukri.com/application/viewApplication/32066672?_REF=&amp;token=65b1d44f6e01215f126dd7266c2db0c6i01a20107d0ba9d633b93bcaad300f1ca" xr:uid="{1E0DA136-F05E-4E74-B3C4-F02C27E50406}"/>
    <hyperlink ref="Q1375" r:id="rId1363" tooltip="sivareddysoftware72@gmail.com" display="https://rms.naukri.com/application/viewApplication/32065812?_REF=&amp;token=96eda1b227235913082db96495d253f9i01a20107d0ba9d633b93bcaad300f1ca" xr:uid="{3CBBC4CA-1DFA-4B0E-832C-228CE70BB460}"/>
    <hyperlink ref="Q1381" r:id="rId1364" display="mailto:sk.nayumbasha123@gmail.com" xr:uid="{2F5680C2-A6FC-46DD-8A66-AC8DAD5C7E08}"/>
    <hyperlink ref="Q1382" r:id="rId1365" display="mailto:phutkemahesh2022@gmail.com" xr:uid="{0E24672B-4C5A-43F2-B802-EC0B8283AD4D}"/>
    <hyperlink ref="Q1383" r:id="rId1366" display="mailto:sanjeevitk8@gmail.com" xr:uid="{B4176891-C64F-49A5-BB21-F23EDFAAFABB}"/>
    <hyperlink ref="Q1384" r:id="rId1367" display="mailto:chaitrarangaiah@gmail.com" xr:uid="{83FA1579-D017-4486-927E-3C7DAFC858CE}"/>
    <hyperlink ref="Q1376" r:id="rId1368" display="mailto:mnaganagoudar@gmail.com" xr:uid="{F49B7A9D-D2F2-4198-B38E-B77EBEC3A228}"/>
    <hyperlink ref="Q1377" r:id="rId1369" display="mailto:jagadeeshreddy.qa@gmail.com" xr:uid="{72EEF1D7-7123-494E-800B-AA4F31B60595}"/>
    <hyperlink ref="Q1378" r:id="rId1370" display="mailto:pmanojraja1995@gmail.com" xr:uid="{2919DAA8-E788-4995-AEA9-C103306DD649}"/>
    <hyperlink ref="Q1379" r:id="rId1371" display="mailto:poojabpatileee@gmail.com" xr:uid="{CCBB2EC0-66B6-4F81-8B4A-56EACAFE6BD0}"/>
    <hyperlink ref="Q1380" r:id="rId1372" display="mailto:amruthupsc92@gmail.com" xr:uid="{74B46211-593C-461F-851B-4BC3DD0301A4}"/>
    <hyperlink ref="Q1386" r:id="rId1373" display="mailto:Jangala.satyendra1@gmail.com" xr:uid="{4861376D-D2F5-4578-A0E4-91B3246B66A5}"/>
    <hyperlink ref="J1387" r:id="rId1374" display="http://asp.net/" xr:uid="{ED69524C-C9BB-43BD-9CFC-493ECC614B17}"/>
    <hyperlink ref="Q1387" r:id="rId1375" display="mailto:avantikadash5@gmail.com" xr:uid="{0491872F-C20C-4F28-839C-6E09B853B96D}"/>
    <hyperlink ref="Q1388" r:id="rId1376" display="mailto:palas123.mitra@gmail.com" xr:uid="{9C90A066-8D11-4C69-B725-BB5E5C57F25F}"/>
    <hyperlink ref="Q1389" r:id="rId1377" display="mailto:danielkumar9287@gmail.com" xr:uid="{8C38E5FE-7E5C-4CE4-9961-38E3C54F07D2}"/>
    <hyperlink ref="Q1390" r:id="rId1378" display="mailto:bharathv.devops@gmail.com" xr:uid="{527788FF-FE0F-4A90-88CE-38A1C732621D}"/>
    <hyperlink ref="Q1391" r:id="rId1379" tooltip="devkumar71091@gmail.com" display="https://rms.naukri.com/application/viewApplication/32087938?_REF=&amp;token=782715e6a98777f1b57a836a025c0a91i76a833497a52ab3d172275b26313320e" xr:uid="{44E39B14-F5F4-43B1-A611-1814686FE1C0}"/>
    <hyperlink ref="Q1392" r:id="rId1380" display="mailto:chaitanyaprabhu.h@gmail.com" xr:uid="{C2AA44CF-8B4A-430C-9E6F-0FA4AFDFDDAE}"/>
    <hyperlink ref="Q1393" r:id="rId1381" display="mailto:mohantheindian91@gmail.com" xr:uid="{76861BDF-1134-45A4-A4FC-935E946B8123}"/>
    <hyperlink ref="Q1394" r:id="rId1382" display="mailto:venkatgutta199@gmail.com" xr:uid="{D550BA6F-1F89-4658-BBB7-7804364B8B86}"/>
    <hyperlink ref="Q1395" r:id="rId1383" display="mailto:pavankumarthota1994@gmail.com" xr:uid="{765580E4-0EA4-42C1-AF1B-B6E99EAEEF65}"/>
    <hyperlink ref="Q1396" r:id="rId1384" display="mailto:shiva.p3jan@gmail.com" xr:uid="{8CD2EAB1-15E8-4F4E-BF9C-6E251B45879F}"/>
    <hyperlink ref="Q1397" r:id="rId1385" display="mailto:bindutak93@gmail.com" xr:uid="{B3BE16F8-03E2-4E0B-9B2B-6204768DF266}"/>
    <hyperlink ref="Q1398" r:id="rId1386" tooltip="rahul.srivastava61@yahoo.com" display="https://rms.naukri.com/application/viewApplication/32094356?_REF=&amp;token=bdae3f12a652ab57aeed4ecbc1703298i95445f910a0ee7e282450e423684e10c" xr:uid="{58C1354E-2998-40E6-B212-202C04124E3F}"/>
    <hyperlink ref="Q1399" r:id="rId1387" tooltip="husainmhd92@gmail.com" display="https://rms.naukri.com/application/viewApplication/32102674?_REF=&amp;token=54fa8da37f38c8b41efbb386298ebc60i45e23936683436d95e178e7a7ac4ca32" xr:uid="{2EA3C7B4-1320-4934-863D-3451D093C3EF}"/>
    <hyperlink ref="Q1400" r:id="rId1388" display="mailto:prabhakar171187@gmail.com" xr:uid="{45955EB2-85F9-4FBE-B5A9-278C326677BC}"/>
    <hyperlink ref="Q1401" r:id="rId1389" display="mailto:kulkarnipramod306@gmail.com" xr:uid="{A51B6140-0BCE-454C-B07A-29362EB71532}"/>
    <hyperlink ref="Q1402" r:id="rId1390" display="mailto:devender82p@gmail.com" xr:uid="{1D51A6C0-C0FC-44AC-ACCD-A0E05A0867A3}"/>
    <hyperlink ref="Q1403" r:id="rId1391" display="mailto:sekharsudhansu316@gmail.com" xr:uid="{9D1CFF68-7FC9-4A13-9252-D611DC41C22C}"/>
    <hyperlink ref="Q1404" r:id="rId1392" display="mailto:prabhuarimu@gmail.com" xr:uid="{79369BD9-3A43-450E-9B78-31916AD592EF}"/>
    <hyperlink ref="Q1405" r:id="rId1393" display="mailto:omsrinivas444@gmail.com" xr:uid="{97F9A0D1-43A3-492C-8537-8A3FA69FA3BE}"/>
    <hyperlink ref="Q1406" r:id="rId1394" display="mailto:kmohit92.ios@gmail.com" xr:uid="{40BAAEF5-47EF-46B9-8D1A-1F9D8522618C}"/>
    <hyperlink ref="Q1407" r:id="rId1395" display="mailto:pavanjava.261993@gmail.com" xr:uid="{6E3C7048-E019-42CF-B1E0-C148848069D1}"/>
    <hyperlink ref="Q1408" r:id="rId1396" display="mailto:vk.janapati94@gmail.com" xr:uid="{84A54431-E567-4924-849D-D5B99BE9504E}"/>
    <hyperlink ref="Q1409" r:id="rId1397" display="mailto:maniganda7777@gmail.com" xr:uid="{2D070E48-00DF-47E8-AC4D-AB0E38573E70}"/>
    <hyperlink ref="Q1410" r:id="rId1398" display="mailto:divya.sindgi@gmail.com" xr:uid="{DB6DDBDD-851C-4875-9E7B-0223A75B8BEC}"/>
    <hyperlink ref="Q1411" r:id="rId1399" display="mailto:Ahmed7.shaik@gmail.com" xr:uid="{4BDE8D88-A906-4BAA-B12B-0F059211F578}"/>
    <hyperlink ref="Q1412" r:id="rId1400" display="mailto:chaitanyachaitus28@gmail.com" xr:uid="{297356A5-C5F7-45C0-9CDD-5023E67A96D1}"/>
    <hyperlink ref="Q1413" r:id="rId1401" display="mailto:srinaths105@gmail.com" xr:uid="{91BFC7C4-E8D5-4378-9CFA-0F934CEE86D2}"/>
    <hyperlink ref="Q1414" r:id="rId1402" display="mailto:hrushiranjan28@gmail.com" xr:uid="{BADDD447-EC0B-44A9-BBAA-E025F6FC9BE3}"/>
    <hyperlink ref="Q1443" r:id="rId1403" display="mailto:gopisofttech@gmail.com" xr:uid="{AF4DB198-204E-4437-907C-23B1BFBBD956}"/>
    <hyperlink ref="Q1444" r:id="rId1404" display="mailto:srivastavalok03@gmail.com" xr:uid="{6018F75F-F776-4139-828F-716E1639EF7B}"/>
    <hyperlink ref="Q1445" r:id="rId1405" display="mailto:mohit.panchal01@yahoo.com" xr:uid="{5C9E8277-8245-4618-9B28-606986B6C7C3}"/>
    <hyperlink ref="Q1446" r:id="rId1406" display="mailto:junaidhusainn@gmail.com" xr:uid="{47500C81-0F45-4602-82D6-98584CF2EA3F}"/>
    <hyperlink ref="Q1447" r:id="rId1407" display="mailto:nagarjunrajashekar@outlook.com" xr:uid="{B5DEBDF3-6D02-4DDD-8B10-805CE39573CD}"/>
    <hyperlink ref="Q1448" r:id="rId1408" display="mailto:manishgpt002@gmail.com" xr:uid="{29C8A3D8-E433-4020-B2CA-AFC9592D4B05}"/>
    <hyperlink ref="Q1449" r:id="rId1409" display="mailto:mr.avinashojha@gmail.com" xr:uid="{7717E3F2-4526-4070-AEF7-71161B693066}"/>
    <hyperlink ref="Q1450" r:id="rId1410" display="mailto:vinuthavinis@gmail.com" xr:uid="{4D8C8FDC-4860-4EEC-A180-09534E9E2EC9}"/>
    <hyperlink ref="Q1451" r:id="rId1411" display="mailto:samantaray.dipti02@gmail.com" xr:uid="{60E4C95A-3FE1-4AB3-9260-7162A80C8732}"/>
    <hyperlink ref="Q1452" r:id="rId1412" display="mailto:danishalamden1994@gmail.com" xr:uid="{B769F34F-79C0-4A39-85A1-C9E8C08649F2}"/>
    <hyperlink ref="Q1453" r:id="rId1413" display="mailto:grpraveengowda@gmail.com" xr:uid="{CABA5C7D-AB70-4E9F-A73F-76C61188059F}"/>
    <hyperlink ref="Q1454" r:id="rId1414" display="mailto:pradeepsinghkhaira@gmail.com" xr:uid="{C50684EF-DB84-4F6B-AEE3-3F8606B46394}"/>
    <hyperlink ref="Q1457" r:id="rId1415" display="mailto:nidhijin05@gmail.com" xr:uid="{F466F457-C782-46A4-B3D1-2AED06BA1971}"/>
    <hyperlink ref="Q1458" r:id="rId1416" display="mailto:sentar05@gmail.com" xr:uid="{3C121CE2-8924-4C21-AC9F-8D6E302405D2}"/>
    <hyperlink ref="Q1459" r:id="rId1417" display="mailto:Namans@gmail.com" xr:uid="{C18D257D-4167-42F3-AE40-63F1C67DE7A4}"/>
    <hyperlink ref="Q1460" r:id="rId1418" display="mailto:Jagadeesan.selvarangan@gmail.com" xr:uid="{B4C3C562-D663-4036-91D5-EBF83A890467}"/>
    <hyperlink ref="Q1461" r:id="rId1419" display="mailto:koppada.jayaram@gmail.com" xr:uid="{917EB249-E029-4467-B10F-45B474460A97}"/>
    <hyperlink ref="Q1462" r:id="rId1420" display="mailto:srivastava.hina@gmail.com" xr:uid="{15AA9C4D-2EF6-413B-A899-7F956E477731}"/>
    <hyperlink ref="Q1463" r:id="rId1421" display="mailto:vggowda1993@gmail.com" xr:uid="{CFF4B6AE-8FAA-4BE6-B202-932DA9E4892D}"/>
    <hyperlink ref="Q1464" r:id="rId1422" display="mailto:mghugar@gmail.com" xr:uid="{BE6C36CD-CD34-4D6C-931F-50747B75993C}"/>
    <hyperlink ref="Q1465" r:id="rId1423" display="mailto:yogesh.yadavcs2@gmail.com" xr:uid="{15DB1E2E-41B2-43F8-84FA-2750074D104C}"/>
    <hyperlink ref="Q1466" r:id="rId1424" display="mailto:ankitdhaketa4@gmail.com" xr:uid="{AAE2FA10-2BB3-486E-AD8E-9E74436FD5DF}"/>
    <hyperlink ref="Q1467" r:id="rId1425" display="mailto:sankarramasamy22@gmail.com" xr:uid="{6BB51E8D-710C-4B2B-AFF5-90F1AD6EB2D2}"/>
    <hyperlink ref="Q1468" r:id="rId1426" display="mailto:kumarmalli237@gmail.com" xr:uid="{1D925613-D70A-419B-BCEB-954D80441938}"/>
    <hyperlink ref="Q1469" r:id="rId1427" display="mailto:kiranumadi48@gmail.com" xr:uid="{9AC103EE-F87C-4EAC-ABE5-E66CCB16A4D4}"/>
    <hyperlink ref="Q1470" r:id="rId1428" display="mailto:kavin.chandrasekar@gmail.com" xr:uid="{CBBE697C-89E7-4ACF-A3A1-380AF9F1AE03}"/>
    <hyperlink ref="Q1471" r:id="rId1429" display="mailto:girishkumarbokam@yahoo.com" xr:uid="{50D5B746-7F4D-48FA-9E91-E0920CF05AA9}"/>
    <hyperlink ref="Q1472" r:id="rId1430" display="mailto:masimalai234@gmail.com" xr:uid="{E429ECD4-E488-4817-BCFB-C38CC9A4D209}"/>
    <hyperlink ref="Q1473" r:id="rId1431" display="mailto:psahoo1585@gmail.com" xr:uid="{522A1CC8-98C5-4753-B7F0-8D4E3D2843E3}"/>
    <hyperlink ref="Q1474" r:id="rId1432" display="mailto:Rk6.mishra@gmail.com" xr:uid="{E3260A9A-240E-4052-95C7-9191DCF2E8A1}"/>
    <hyperlink ref="Q1475" r:id="rId1433" display="mailto:krishnavamshi276@gmail.com" xr:uid="{1596FDFE-A218-4528-9009-BBA8E56E39B6}"/>
    <hyperlink ref="Q1476" r:id="rId1434" display="mailto:mishrasathiya@gmail.com" xr:uid="{FF70B735-2F70-4A26-A73F-AF478CA97FCB}"/>
    <hyperlink ref="Q1477" r:id="rId1435" display="mailto:prashant2015c@gmail.com" xr:uid="{30B67F51-E221-49C1-95BC-963F9FC2F1EA}"/>
    <hyperlink ref="Q1478" r:id="rId1436" display="mailto:saravanansardhi@gmail.com" xr:uid="{697ACB81-0FEF-40FC-92C1-FF737B6CEEC9}"/>
    <hyperlink ref="Q1479" r:id="rId1437" display="mailto:kadalianji402@gmail.com" xr:uid="{56E72641-D3F0-47FC-A498-D679B838F84B}"/>
    <hyperlink ref="Q1480" r:id="rId1438" display="mailto:bsreenu187@gmail.com" xr:uid="{629EB982-18EE-4B86-A664-DBF29DA640EC}"/>
    <hyperlink ref="Q1481" r:id="rId1439" display="mailto:madhav.kar07@gmail.com" xr:uid="{4413B5D6-2083-4337-8395-C8130659A689}"/>
    <hyperlink ref="Q1504" r:id="rId1440" xr:uid="{275904B3-8932-40DF-9DD1-0C1D590AEE9F}"/>
    <hyperlink ref="Q1505" r:id="rId1441" display="mailto:deepakgarg17@gmail.com" xr:uid="{915DD767-8331-46A8-800E-FF94DC0FC21F}"/>
    <hyperlink ref="Q1506" r:id="rId1442" display="mailto:qajain7@gmail.com" xr:uid="{38D22D6E-4712-4E21-A9A1-469173EC8DDC}"/>
    <hyperlink ref="Q1507" r:id="rId1443" display="mailto:priya.kchinni@gmail.com" xr:uid="{A2668F9F-6F5B-40D8-BEB2-B7245AC98F6C}"/>
    <hyperlink ref="Q1508" r:id="rId1444" display="mailto:cbaskar686@gmail.com" xr:uid="{2DEF2354-32C2-4457-8EB8-1703A69E1E82}"/>
    <hyperlink ref="Q1509" r:id="rId1445" display="mailto:bshaikjohn48@gmail.com" xr:uid="{66D69BFC-8BFC-47CD-A355-91FFDC6272FC}"/>
    <hyperlink ref="Q1510" r:id="rId1446" display="mailto:tagurnavi456@gmail.com" xr:uid="{63F872E3-C11E-453C-9B8D-E10EEB4F397B}"/>
    <hyperlink ref="Q1511" r:id="rId1447" display="mailto:manjunath.1183@gmail.com" xr:uid="{C65D0CE0-94E3-4125-AF50-B8F1954829AE}"/>
    <hyperlink ref="Q1512" r:id="rId1448" display="mailto:Sailakshmi191@gmail.com" xr:uid="{DFCC4E8B-013D-4B23-940B-B3AE78EB288E}"/>
    <hyperlink ref="Q1513" r:id="rId1449" xr:uid="{B671B109-3FCA-45CB-A18D-38C4C5E99F9A}"/>
    <hyperlink ref="Q1514" r:id="rId1450" xr:uid="{DD128BDA-E97F-460F-A045-5268C42FAFCC}"/>
    <hyperlink ref="Q1515" r:id="rId1451" display="mailto:vinaychinna788@gmail.com" xr:uid="{4F3AF330-9520-4D74-865F-574D56D24B2F}"/>
    <hyperlink ref="Q1516" r:id="rId1452" display="mailto:chmamta1980@gmail.com" xr:uid="{46662781-B6FB-458F-BDBC-2D3A1FC61AEF}"/>
    <hyperlink ref="Q1517" r:id="rId1453" display="mailto:Lvinodkumar676@gmail.com" xr:uid="{69AC8668-1C31-4317-860C-AE4F64AB98C5}"/>
    <hyperlink ref="Q1537" r:id="rId1454" xr:uid="{7D76E158-89DC-40F0-96AB-D13849606C20}"/>
    <hyperlink ref="Q1530" r:id="rId1455" display="mailto:ayeshaashaik25@gmail.com" xr:uid="{A62926D0-FFD4-4736-BC9B-1E03CE3FEFF7}"/>
    <hyperlink ref="Q1531" r:id="rId1456" display="mailto:mathakala.balaji0101@gmail.com" xr:uid="{6E9FDC53-B12F-41F8-9759-0519CB984F4B}"/>
    <hyperlink ref="Q1532" r:id="rId1457" display="mailto:archana.palani14@gmail.com" xr:uid="{D8BE2438-477F-4194-A7F0-3A1BC7182EFF}"/>
    <hyperlink ref="Q1533" r:id="rId1458" display="mailto:debasissethy224@gmail.com" xr:uid="{DC957B0A-D999-40D3-92AF-1BA5A5F8DFF1}"/>
    <hyperlink ref="Q1535" r:id="rId1459" display="mailto:jbharath2703@gmail.com" xr:uid="{96298568-83A5-4F2C-92FB-5A15ED4DD8C3}"/>
    <hyperlink ref="Q1536" r:id="rId1460" xr:uid="{3052B1AA-6E38-4A77-AE29-AE51554F3DE1}"/>
    <hyperlink ref="Q1534" r:id="rId1461" display="mailto:ravipalepu061@gmail.com" xr:uid="{FE4EBEC8-9217-48EA-9857-42C0BFCA2F5C}"/>
    <hyperlink ref="Q1538" r:id="rId1462" display="mailto:srinija.subramanyam@gmail.com" xr:uid="{62A4F6C7-7691-469D-8B54-E8F636C71D8C}"/>
    <hyperlink ref="Q1539" r:id="rId1463" xr:uid="{3E719AD4-D4D6-4749-B10F-789327D36534}"/>
    <hyperlink ref="Q1540" r:id="rId1464" xr:uid="{40046390-6837-41F7-BBE1-52CCF12B6248}"/>
    <hyperlink ref="Q1541" r:id="rId1465" display="mailto:arif.basha2307@gmail.com" xr:uid="{23BDF119-E6E3-43A3-84D9-C0915B423A0F}"/>
    <hyperlink ref="Q1542" r:id="rId1466" display="mailto:knpavan075@gmail.com" xr:uid="{1C600712-DBEF-4755-A4C3-FAA8BE9703F3}"/>
    <hyperlink ref="Q1543" r:id="rId1467" xr:uid="{A45874C7-F73E-4C9B-9B7D-28B590EA1FE8}"/>
    <hyperlink ref="Q1544" r:id="rId1468" xr:uid="{B0DD58AB-CCB9-4FEC-8983-06A4F140482E}"/>
    <hyperlink ref="Q1545" r:id="rId1469" display="mailto:veeresh.udamnalli@gmail.com" xr:uid="{2B42B739-CC4B-45DB-BE77-32DF6128B396}"/>
    <hyperlink ref="Q1546" r:id="rId1470" display="mailto:mounikapothula305@gmail.com" xr:uid="{1C857C86-7805-4A64-B92A-F0B36580D139}"/>
    <hyperlink ref="Q1547" r:id="rId1471" display="mailto:charan.nandyala1099@gmail.com" xr:uid="{95898902-E337-4C87-99B8-12E4CF424DF7}"/>
    <hyperlink ref="Q1548" r:id="rId1472" display="mailto:hemanthkumar802@gmail.com" xr:uid="{958845F7-E95A-4DBC-82F7-289C7C35A595}"/>
    <hyperlink ref="Q1549" r:id="rId1473" display="mailto:sumanadaas90@gmail.com" xr:uid="{A7F3D2D8-3AA2-40FE-BD14-A7A702AC64ED}"/>
    <hyperlink ref="Q1550" r:id="rId1474" display="mailto:krishnan3322@gmail.com" xr:uid="{C7455ABB-7D4B-4DE4-AE95-12CB99C4A8B4}"/>
    <hyperlink ref="Q1551" r:id="rId1475" display="mailto:ankitsaxena3103@gmail.com" xr:uid="{5D093CF6-864A-4743-97D6-B924A9AF575D}"/>
    <hyperlink ref="Q1552" r:id="rId1476" display="mailto:Manjunath.bg1183@gmail.com" xr:uid="{201CA3CE-C5EC-4183-87BD-7CA9E3AC6980}"/>
    <hyperlink ref="Q1553" r:id="rId1477" display="mailto:prasanthandhe10@gmail.com" xr:uid="{E99D66F0-EB6A-4074-BA6F-C6396234B58F}"/>
    <hyperlink ref="Q1554" r:id="rId1478" display="mailto:harithanettem1995@gmail.com" xr:uid="{557AD7BF-D2AD-4270-8A3F-68C688C0D0D4}"/>
    <hyperlink ref="Q1555" r:id="rId1479" display="mailto:yadavarun2324@gmail.com" xr:uid="{742995C4-FE21-45D8-BD09-F45753470BC0}"/>
    <hyperlink ref="Q1556" r:id="rId1480" display="mailto:surya.rajan555@gmail.com" xr:uid="{38CC2096-10FC-400B-A1C0-982917E4773D}"/>
    <hyperlink ref="Q1557" r:id="rId1481" display="mailto:ngshtempuser@gmail.com" xr:uid="{45182DE7-BEC3-4D09-9984-B50A066B29D6}"/>
    <hyperlink ref="Q1558" r:id="rId1482" display="mailto:kavya.jaladurgam@gmail.com" xr:uid="{F10D002D-FE34-4DEA-9FE2-8B0F6483978E}"/>
    <hyperlink ref="Q1559" r:id="rId1483" display="mailto:Keshetti.Harish16@gmail.com" xr:uid="{A62CCB07-5BA8-4BAF-8A21-6E67EA529492}"/>
    <hyperlink ref="Q1560" r:id="rId1484" display="mailto:mca.niraj2006@gmail.com" xr:uid="{1FC69D2A-A690-428E-A63B-C33E23A3318E}"/>
    <hyperlink ref="Q1561" r:id="rId1485" display="mailto:anish.bhat08@gmail.com" xr:uid="{370D7CBE-3C6A-4E6B-BEA6-BFFEB9D84C51}"/>
    <hyperlink ref="Q1562" r:id="rId1486" display="mailto:mukeshgupta89@live.com" xr:uid="{0E277AF2-E20C-45D1-BD81-7B650C66A872}"/>
    <hyperlink ref="Q1563" r:id="rId1487" display="mailto:nagendra29.h@gmail.com" xr:uid="{406B44D5-6FDE-4DEB-B2EC-28F1E562EB51}"/>
    <hyperlink ref="Q1564" r:id="rId1488" display="mailto:rakesh44ps@gmail.com" xr:uid="{78113D00-EFF9-4943-96BC-F14D1E1EA544}"/>
    <hyperlink ref="Q1582" r:id="rId1489" display="mailto:aaryan191@gmail.com" xr:uid="{16E19D0C-DA20-4524-A01F-1B5B2EA225AD}"/>
    <hyperlink ref="Q1583" r:id="rId1490" display="mailto:ranjan.bibhu6@gmail.com" xr:uid="{ECEFE163-9C33-42F0-BB84-9D4196331B82}"/>
    <hyperlink ref="Q1584" r:id="rId1491" display="mailto:shubh.verma39@gmail.com" xr:uid="{C1E92A00-A219-4B12-A879-4F2B84C2CA6F}"/>
    <hyperlink ref="Q1585" r:id="rId1492" display="mailto:vinodkumar.sivaji@gmail.com" xr:uid="{D186E815-CE4E-48A2-B752-7C86C038CB7A}"/>
    <hyperlink ref="Q1586" r:id="rId1493" display="mailto:raju58.samala@gmail.com" xr:uid="{90D0F57E-3C0F-4A73-A2F7-A68EFBF4D08E}"/>
    <hyperlink ref="Q1587" r:id="rId1494" display="mailto:badve9lu.anilkumar@gmail.com" xr:uid="{0015F702-D66C-4F3C-8472-ACEF760345A8}"/>
    <hyperlink ref="Q1588" r:id="rId1495" display="mailto:pulisreenivasulu0606@gmail.com" xr:uid="{1E579600-70DA-421E-9B93-3A292EC0677D}"/>
    <hyperlink ref="Q1589" r:id="rId1496" display="mailto:niteshkumardubey10@gmail.com" xr:uid="{4695E9D3-5667-4F9D-9697-E32EE23648F5}"/>
    <hyperlink ref="Q1590" r:id="rId1497" display="mailto:mohankumark1321@gmail.com" xr:uid="{4EA50362-0CBE-4295-8863-20A21537F2E9}"/>
    <hyperlink ref="Q1591" r:id="rId1498" display="mailto:shatrughan.jsr@hotmail.com" xr:uid="{C23FD6A8-7949-4E8F-82FD-7521FCA6E67F}"/>
    <hyperlink ref="Q1592" r:id="rId1499" display="mailto:partha9153@gmail.com" xr:uid="{5F6AB2F1-0631-4392-BDC1-8C79AA860783}"/>
    <hyperlink ref="Q1593" r:id="rId1500" display="mailto:sangeethdar@gmail.com" xr:uid="{1349CE9D-4E6C-4032-B94A-E206013DB722}"/>
    <hyperlink ref="Q1594" r:id="rId1501" display="mailto:ayushi.purbey@gmail.com" xr:uid="{550D9030-8CBD-4E3D-ADBF-A8541C5A0443}"/>
    <hyperlink ref="Q1595" r:id="rId1502" display="mailto:shivkantsawarkar@gmail.com" xr:uid="{34C8A933-7279-4F8B-BC61-5FDE2AD62DB6}"/>
    <hyperlink ref="Q1942" r:id="rId1503" display="mailto:sandeephappy789@gmail.com" xr:uid="{2459C772-92C1-42A9-BE49-30126A055EA1}"/>
    <hyperlink ref="N1943" r:id="rId1504" tooltip="Ayyavu, Sugapriya" display="https://fa-erwh-saasfaprod1.fa.ocs.oraclecloud.com/hcmUI/faces/FndOverview?fnd=%3B%3B%3B%3Bfalse%3B256%3B%3B%3B&amp;fndGlobalItemNodeId=itemNode_My_Client_Groups_Agency_Hiring&amp;_afrLoop=24141142615465412&amp;_afrWindowMode=0&amp;_afrWindowId=9mq3l22q&amp;_adf.ctrl-state=z9fdpnbgp_1&amp;_afrFS=16&amp;_afrMT=screen&amp;_afrMFW=1280&amp;_afrMFH=544&amp;_afrMFDW=1280&amp;_afrMFDH=720&amp;_afrMFC=8&amp;_afrMFCI=0&amp;_afrMFM=0&amp;_afrMFR=144&amp;_afrMFG=0&amp;_afrMFS=0&amp;_afrMFO=0" xr:uid="{DA1A0FE7-430F-4065-8191-D6F8B09C6E44}"/>
    <hyperlink ref="Q1943" r:id="rId1505" display="mailto:sugapriyaviveka@gmail.com" xr:uid="{28A040E8-E4BE-463F-9837-87A458A3D57B}"/>
    <hyperlink ref="Q1609" r:id="rId1506" display="mailto:parikshitkulkarni007@gmail.com" xr:uid="{680890EE-C011-4F9F-9CA1-BF4F7EAA9E7F}"/>
    <hyperlink ref="Q1610" r:id="rId1507" display="mailto:sushant.patil9507@gmail.com" xr:uid="{40CBE561-5661-497E-977A-E71E480B47DD}"/>
    <hyperlink ref="Q1611" r:id="rId1508" display="mailto:bhaleraoshilshant78@gmail.com" xr:uid="{EAA44EA7-E586-4AA1-A4D6-2F96CEFC5AA2}"/>
    <hyperlink ref="Q1612" r:id="rId1509" display="mailto:ankita1ingole@gmail.com" xr:uid="{E01CE968-9180-48FC-A701-D18E0FAFCA7C}"/>
    <hyperlink ref="Q1613" r:id="rId1510" display="mailto:harshada.mahale.cs@gmail.com" xr:uid="{810EE830-CE1F-42E2-ACF7-CC33A09EDA68}"/>
    <hyperlink ref="Q1614" r:id="rId1511" display="mailto:rspythondev1@gmail.com" xr:uid="{DD70CD70-5EBC-4370-8BE8-6A076B559BD3}"/>
    <hyperlink ref="Q1615" r:id="rId1512" display="mailto:anji.19.singh@gmail.com" xr:uid="{D7497B7C-5797-4814-9CEA-22C67CD6CC4E}"/>
    <hyperlink ref="Q1616" r:id="rId1513" display="mailto:spavankumar994@gmail.com" xr:uid="{B7967079-D05D-43E9-89C5-727D55D8AA41}"/>
    <hyperlink ref="Q1617" r:id="rId1514" display="mailto:prathapkssoftware@gmail.com" xr:uid="{D435B240-8A0B-4873-8E75-2844337A1F0F}"/>
    <hyperlink ref="Q1618" r:id="rId1515" display="mailto:harsh.d0222@gmail.com" xr:uid="{F9827150-4ADB-4417-969F-A0A3D1B26CD7}"/>
    <hyperlink ref="Q1619" r:id="rId1516" display="mailto:shivakiranaskihal@gmail.com" xr:uid="{0DB7CF06-1C11-414E-BEC0-CB1333534A51}"/>
    <hyperlink ref="Q1620" r:id="rId1517" display="mailto:yannaboinashvaji@gmail.com" xr:uid="{CF4D2D2B-049E-4396-9CBE-7856CA9A82F4}"/>
    <hyperlink ref="Q1621" r:id="rId1518" display="mailto:saisrinivas.varadhala@gmail.com" xr:uid="{CF22ABCA-D2B5-4B87-9695-CC22D4BE5325}"/>
    <hyperlink ref="Q1622" r:id="rId1519" display="mailto:saikiran87.com@gmail.com" xr:uid="{8000AD8C-2B05-4E0A-BF9D-2DC044B91F78}"/>
    <hyperlink ref="Q1623" r:id="rId1520" display="mailto:subhashiniseshareddy1715@gmail.com" xr:uid="{9645856B-6EE2-4224-87C9-442CF224CA98}"/>
    <hyperlink ref="Q1653" r:id="rId1521" display="mailto:shijishan88@gmail.com" xr:uid="{9B08E73B-3FB4-4EFB-A784-39689AC51CE5}"/>
    <hyperlink ref="Q1654" r:id="rId1522" display="mailto:annrawat008@hotmail.com" xr:uid="{2B7CA9A0-BCA0-49E0-8D03-C0B4E7244C7C}"/>
    <hyperlink ref="Q1655" r:id="rId1523" display="mailto:dineshkumarvc@gmail.com" xr:uid="{517E4AF7-3378-4C8F-A8D1-51EADDCBE03E}"/>
    <hyperlink ref="Q1656" r:id="rId1524" display="mailto:hisudhir1@gmail.com" xr:uid="{ECF2204C-5729-4323-AFBE-4733F534AD2B}"/>
    <hyperlink ref="Q1657" r:id="rId1525" display="mailto:pbk1518@gmail.com" xr:uid="{CC2F327B-20FC-4365-9BF0-D983BF4CBC10}"/>
    <hyperlink ref="Q1658" r:id="rId1526" display="mailto:ramyashreeshetty@gmail.com" xr:uid="{D77FB241-4190-4BDF-9B4C-52F6F4422E45}"/>
    <hyperlink ref="Q1659" r:id="rId1527" display="mailto:trinathbehera.net@gmail.com" xr:uid="{F0BC94BE-4322-43A1-B351-B2EDBE06BFD2}"/>
    <hyperlink ref="Q1660" r:id="rId1528" display="mailto:abhik.mitra06@gmail.com" xr:uid="{EB5C5909-40CE-4DB5-B1A7-24BC8C4D7135}"/>
    <hyperlink ref="Q1661" r:id="rId1529" display="mailto:dilip.gudipalli@gmail.com" xr:uid="{EFE8BE5A-02FD-4AE4-B70C-F07CCD4A83E4}"/>
    <hyperlink ref="Q1662" r:id="rId1530" display="mailto:gopalkrishna.bgk@gmail.com" xr:uid="{6FCBF399-80A4-4850-B592-EDA852E287AB}"/>
    <hyperlink ref="Q1663" r:id="rId1531" display="mailto:nagaraj.m22.naga@gmail.com" xr:uid="{53F4EF77-5B10-4F5A-8370-2D793448FAB7}"/>
    <hyperlink ref="Q1630" r:id="rId1532" display="mailto:sssravan.2002@gmail.com" xr:uid="{30670379-6C7B-4410-9D71-740A62852F5E}"/>
    <hyperlink ref="Q1631" r:id="rId1533" display="mailto:thirumalesu.m123@gmail.com" xr:uid="{24B5D382-59AA-420C-8DBF-ADCB1A34F171}"/>
    <hyperlink ref="Q1632" r:id="rId1534" display="mailto:manik.mahajan1993@gmail.com" xr:uid="{11B9C95E-4F42-45D1-A22C-BF025D095454}"/>
    <hyperlink ref="Q1633" r:id="rId1535" display="mailto:nitin3raj@gmail.com" xr:uid="{8E668EFF-36A6-4244-B3FD-DF2EDBD22060}"/>
    <hyperlink ref="Q1634" r:id="rId1536" display="mailto:danishalamden1994@gmail.com" xr:uid="{1869438E-0003-4B14-B4F1-96FEC62DDCF0}"/>
    <hyperlink ref="Q1635" r:id="rId1537" display="mailto:abyjsr@gmail.com" xr:uid="{ED1CDBDB-7B63-49F9-A18B-2D6D1B07FD29}"/>
    <hyperlink ref="Q1624" r:id="rId1538" display="mailto:vijayareddy1819@gmail.com" xr:uid="{ED4E0610-A67E-4C88-9493-065BCA223A1B}"/>
    <hyperlink ref="Q1625" r:id="rId1539" display="mailto:tarigopulasathishkumar9@gmail.com" xr:uid="{E0385D6A-56B5-46D7-97C0-AC98EDD2E2B7}"/>
    <hyperlink ref="Q1626" r:id="rId1540" display="mailto:Swathymenon121@gmail.com" xr:uid="{6379322C-9FBC-4C0B-8CDF-B7654982CF60}"/>
    <hyperlink ref="Q1600" r:id="rId1541" display="mailto:suvardan.selenium@gmail.com" xr:uid="{A83C904C-A939-4684-A3CF-60D9A340DF87}"/>
    <hyperlink ref="Q1599" r:id="rId1542" display="mailto:aryathampyan@gmail.com" xr:uid="{A9119DFB-B05F-4B80-BADB-7097B4583123}"/>
    <hyperlink ref="Q1664" r:id="rId1543" display="mailto:ratnamakkena.104@gmail.com" xr:uid="{736C3DD4-DE16-405D-A888-16441F54B028}"/>
    <hyperlink ref="Q1665" r:id="rId1544" display="mailto:vlalitha.peram@gmail.com" xr:uid="{CAE8D1A0-2BE1-4FCA-8BB5-F76085E57AA6}"/>
    <hyperlink ref="Q1666" r:id="rId1545" display="mailto:srivardhanguptha123@gmail.com" xr:uid="{67158905-442D-41ED-A2E7-47520CC0D1A2}"/>
    <hyperlink ref="Q1667" r:id="rId1546" display="mailto:madhurigayam@gmail.com" xr:uid="{D84EE3CE-15AE-473A-B52F-0C51B1ABFE3B}"/>
    <hyperlink ref="Q1668" r:id="rId1547" display="mailto:manik.gupta1808@gmail.com" xr:uid="{5066940E-B7A6-416C-8937-7BFD4CD0A56C}"/>
    <hyperlink ref="Q1669" r:id="rId1548" display="mailto:nitin3raj@gmail.com" xr:uid="{62BA4CC3-CEF1-4AE8-BB54-BF8C2A7F3539}"/>
    <hyperlink ref="Q1670" r:id="rId1549" display="mailto:kranthikumarreddy472@gmail.com" xr:uid="{F182C5CF-6EAA-46EF-9096-751057185997}"/>
    <hyperlink ref="Q1671" r:id="rId1550" display="mailto:shwetashivhare94@gmail.com" xr:uid="{91589076-9184-4DE7-B5F2-F61733DBFF3D}"/>
    <hyperlink ref="Q1672" r:id="rId1551" display="mailto:harithasibbala08@gmail.com" xr:uid="{75E48B11-A2CD-4EB9-A4C7-C6FCB8FDE5E4}"/>
    <hyperlink ref="Q1673" r:id="rId1552" display="mailto:gokulajith21@gmail.com" xr:uid="{47D99CB6-287C-4204-8828-7BA98FD78011}"/>
    <hyperlink ref="Q1674" r:id="rId1553" display="mailto:gajendrabhati0110@gmail.com" xr:uid="{DEC7B29E-BE50-4379-9AC8-6DE9090278BE}"/>
    <hyperlink ref="Q1675" r:id="rId1554" display="mailto:gowthammarimuthu21@gmail.com" xr:uid="{A5F8A60F-F12C-4907-B460-F8C867B9FC2A}"/>
    <hyperlink ref="Q1676" r:id="rId1555" display="mailto:nakranimilan706@gmail.com" xr:uid="{703EE419-343F-479B-80E3-A6721A6EE274}"/>
    <hyperlink ref="Q1677" r:id="rId1556" display="mailto:shivendra25.job@gmail.com" xr:uid="{5EEDE373-9D3B-4BE9-8366-984D4DDAB45D}"/>
    <hyperlink ref="Q1678" r:id="rId1557" display="mailto:sanjeev.n.desai@gmail.com" xr:uid="{8A6748FF-465C-4EA3-B055-592AE34AB240}"/>
    <hyperlink ref="Q1679" r:id="rId1558" display="mailto:rjkumar.ec@gmail.com" xr:uid="{EE4E55C8-6718-4CB0-8CB3-AB713CFB5074}"/>
    <hyperlink ref="Q1680" r:id="rId1559" display="mailto:ashutosh990527@gmail.com" xr:uid="{BBFC6874-B705-4757-85FA-91B8EA17299B}"/>
    <hyperlink ref="Q1681" r:id="rId1560" display="mailto:chaudhary.dharmbir@gmail.com" xr:uid="{92A7767C-6DAB-4A72-9E45-7A3B6134B14D}"/>
    <hyperlink ref="Q1682" r:id="rId1561" display="mailto:deeshforu@gmail.com" xr:uid="{8D41A403-39AC-4570-A31E-5AD8298D44C0}"/>
    <hyperlink ref="Q1683" r:id="rId1562" display="mailto:sanjeev.n.desai@gmail.com" xr:uid="{4B8CCD59-0173-4A43-92B1-CC225D267CE2}"/>
    <hyperlink ref="Q1684" r:id="rId1563" display="mailto:banda.sai@gmail.com" xr:uid="{D1506623-CD4B-445F-9A50-926D10F9E7BE}"/>
    <hyperlink ref="Q1685" r:id="rId1564" display="mailto:sush.dhar@gmail.com" xr:uid="{C702BED9-FB08-457F-A43B-73E15FA6247F}"/>
    <hyperlink ref="Q1686" r:id="rId1565" display="mailto:jithendravegi1@gmail.com" xr:uid="{127D0329-652F-4099-818C-5CA68AD46BF8}"/>
    <hyperlink ref="Q1687" r:id="rId1566" display="mailto:guruvareddymitta6@gmail.com" xr:uid="{DC0A1026-C81A-452C-B3EE-8E627C179490}"/>
    <hyperlink ref="Q1688" r:id="rId1567" display="mailto:vijithanani225@gmail.com" xr:uid="{0566B3FE-D874-49C0-AFF1-071A6CE3413F}"/>
    <hyperlink ref="Q1689" r:id="rId1568" display="mailto:saibabugandham08@gmail.com" xr:uid="{103D6B94-E7E3-4710-85D8-03D2C99C5823}"/>
    <hyperlink ref="Q1690" r:id="rId1569" display="mailto:sushmapeyyala98@gmail.com" xr:uid="{CEF0E44D-B7E0-4E77-A9A7-6479E6EB7D15}"/>
    <hyperlink ref="Q1691" r:id="rId1570" display="mailto:sreenathn1912@gmail.com" xr:uid="{69410481-D79F-431A-8A3A-B2B5421D9837}"/>
    <hyperlink ref="Q1692" r:id="rId1571" display="mailto:annapoorani1806@gmail.com" xr:uid="{49ECF572-4513-49B6-92EF-0DD791C63D6F}"/>
    <hyperlink ref="Q1700" r:id="rId1572" display="mailto:PRIYA98RAMESH@GMAIL.COM" xr:uid="{C48CA713-F6D4-43D8-97A4-B09335B1EF14}"/>
    <hyperlink ref="Q1701" r:id="rId1573" display="mailto:vishnu.vah1@gmail.com" xr:uid="{89B0092D-1A08-4A5F-848E-1D384682079E}"/>
    <hyperlink ref="Q1702" r:id="rId1574" display="mailto:shreyamandal.01515@gmail.com" xr:uid="{2FAE0654-8553-4108-832C-B36750645D9A}"/>
    <hyperlink ref="Q1703" r:id="rId1575" display="mailto:sachin.singhaljpr@gmail.com" xr:uid="{826E673D-9FF3-4F21-9A18-795CB2AC6CCE}"/>
    <hyperlink ref="Q1704" r:id="rId1576" display="mailto:rathna.atikari@gmail.com" xr:uid="{48741C02-4429-4CFB-A6C6-C23B584F31FC}"/>
    <hyperlink ref="Q1705" r:id="rId1577" display="mailto:pratapceo@gmail.com" xr:uid="{5624F2BF-0430-4228-823D-91C973E6F842}"/>
    <hyperlink ref="Q1706" r:id="rId1578" display="mailto:kuldeep.sunkerikar@gmail.com" xr:uid="{B483C10D-AA8B-4B0D-9389-ECFB02202B35}"/>
    <hyperlink ref="Q1720" r:id="rId1579" display="mailto:shruthidevops77@gmail.com" xr:uid="{2F4D25D4-4E8F-4E4F-BA87-FB307A3033DB}"/>
    <hyperlink ref="Q1721" r:id="rId1580" display="mailto:naveend8151@gmail.com" xr:uid="{DC48471C-F252-4973-ADDC-A95AC8A1D947}"/>
    <hyperlink ref="Q1722" r:id="rId1581" display="mailto:kksonakiya@gmail.com" xr:uid="{6DB97056-62EE-4785-B3A7-B1E625DCAF29}"/>
    <hyperlink ref="Q1752" r:id="rId1582" xr:uid="{29D81C4F-100B-41F5-BD1F-40B452D2E0AF}"/>
    <hyperlink ref="Q1753" r:id="rId1583" xr:uid="{2040EE8D-1D24-4AE5-BF5C-C7BD0139906C}"/>
    <hyperlink ref="Q1754" r:id="rId1584" display="mailto:vinaysharan1991@gmail.com" xr:uid="{F344DE0B-28B1-41A0-96F2-61CC9BF8BFA6}"/>
    <hyperlink ref="Q1755" r:id="rId1585" display="mailto:cbalajiakhil@gmail.com" xr:uid="{D03FBA6E-ADEE-48BA-84F8-CE9674EC3BD1}"/>
    <hyperlink ref="Q1756" r:id="rId1586" display="mailto:yogeshpalakuru137@gmail.com" xr:uid="{C819082D-0281-4354-9F85-2A38816603C2}"/>
    <hyperlink ref="Q1757" r:id="rId1587" display="mailto:shaiksiraj159@gmail.com" xr:uid="{436D323B-8D40-48F1-A671-204969AC970E}"/>
    <hyperlink ref="Q1758" r:id="rId1588" display="mailto:sukanyaofficial05@gmail.com" xr:uid="{900F6953-E2BE-46D1-B08E-7688E211E706}"/>
    <hyperlink ref="Q1759" r:id="rId1589" display="mailto:gandamsneha@gmail.com" xr:uid="{974EA389-CA51-4821-BB89-5FC6BE94A09E}"/>
    <hyperlink ref="Q1760" r:id="rId1590" display="mailto:surendray16696@gmail.com" xr:uid="{F155CFDC-5AC5-4422-8B9F-8F85F8E68977}"/>
    <hyperlink ref="Q1761" r:id="rId1591" display="mailto:Maheswar5256@gmail.com" xr:uid="{0D13D9D0-7132-41A7-9F87-2A46D362CA50}"/>
    <hyperlink ref="Q1762" r:id="rId1592" display="mailto:jitendrapawar270691@gmail.com" xr:uid="{799B5DF3-1866-44B1-9B64-7F2BE6CAF106}"/>
    <hyperlink ref="Q1763" r:id="rId1593" display="mailto:Khushboo.thakur1216@gmail.com" xr:uid="{EC5E4142-C31A-4A1F-B7D0-947485862C7A}"/>
    <hyperlink ref="Q1764" r:id="rId1594" display="mailto:nancygul1996@gmail.com" xr:uid="{7AD41003-CAD6-4703-A27E-502D6B727C67}"/>
    <hyperlink ref="Q1765" r:id="rId1595" display="mailto:krishna.testing10@gmail.com" xr:uid="{762AFD5A-C621-40C5-959B-BC76AFC1E1B5}"/>
    <hyperlink ref="Q1766" r:id="rId1596" display="mailto:karthikasrisha284@gmail.com" xr:uid="{0297DAE6-99AE-4D02-9AEF-C13246A5F72F}"/>
    <hyperlink ref="Q1781" r:id="rId1597" display="mailto:jyothitiperesitti@gmail.com" xr:uid="{0627F5C6-A810-4514-9297-A7251E78D7C3}"/>
    <hyperlink ref="Q1782" r:id="rId1598" display="mailto:jalabdin2022@gmail.com" xr:uid="{2AC86307-E86F-4E7A-BA58-F464780D4B52}"/>
    <hyperlink ref="Q1783" r:id="rId1599" display="mailto:chitraparasuram9662@gmail.com" xr:uid="{332E3435-CAE7-4304-A000-E4493DE19CCF}"/>
    <hyperlink ref="Q1784" r:id="rId1600" xr:uid="{18180089-65A1-4D14-ACC2-832EB8330CF6}"/>
    <hyperlink ref="Q1785" r:id="rId1601" display="mailto:anmitadash109@gmail.com" xr:uid="{7B8A2A99-736D-45C9-9DDF-585035A33707}"/>
    <hyperlink ref="Q1786" r:id="rId1602" display="mailto:ayushmathurautomation92@gmail.com" xr:uid="{B7AC37C2-6F44-4F6B-9A90-432BAE8E3692}"/>
    <hyperlink ref="Q1787" r:id="rId1603" display="mailto:badalkashyap17@gmail.com" xr:uid="{D8D0353F-B364-4A34-AEC8-333DE2A17A0B}"/>
    <hyperlink ref="Q1788" r:id="rId1604" display="mailto:shilpap616@gmail.com" xr:uid="{89D414EC-2C74-409D-85C5-D8C0FB8D8486}"/>
    <hyperlink ref="Q1789" r:id="rId1605" display="mailto:dhanshree.bhosale16@gmail.com" xr:uid="{216E9EC0-2C7B-4F89-B407-33C7F167B97D}"/>
    <hyperlink ref="Q1790" r:id="rId1606" display="mailto:divyadharshinijeyachandran17@gmail.com" xr:uid="{4F4310D9-04A8-4A26-B230-4BAD2AAA0A23}"/>
    <hyperlink ref="Q1791" r:id="rId1607" display="mailto:anjaneyulu438@gmail.com" xr:uid="{42203E11-2633-4FC2-8B4E-DB14B72E182D}"/>
    <hyperlink ref="Q1792" r:id="rId1608" display="mailto:shalinibn1805@gmail.com" xr:uid="{295AC9DB-11AC-49C7-A9DA-BDE78A4FD6A5}"/>
    <hyperlink ref="Q1793" r:id="rId1609" display="mailto:nanthakumars97@gmail.com" xr:uid="{C0168124-EA2B-4C76-9321-506E79B28FCC}"/>
    <hyperlink ref="Q1794" r:id="rId1610" display="mailto:srh252255@gmail.com" xr:uid="{E391B1F8-9886-44C4-A208-8E92F8DBC1B8}"/>
    <hyperlink ref="R1794" r:id="rId1611" display="mailto:srh252255@gmail.com" xr:uid="{59E1727D-E375-44D0-9D52-FB302EB68D03}"/>
    <hyperlink ref="Q1795" r:id="rId1612" display="mailto:santosh0822.kumar@gmail.co" xr:uid="{7CA16590-72F0-4946-BFAA-F7FE6CA71D39}"/>
    <hyperlink ref="Q1796" r:id="rId1613" display="mailto:Karthiktester007@gmail.com" xr:uid="{41FABD75-00E5-431A-B5F5-23573231D353}"/>
    <hyperlink ref="Q1797" r:id="rId1614" display="mailto:manikantavella74@gmail.com" xr:uid="{717A87FE-0578-40F2-98D5-11F5AE4ADA5B}"/>
    <hyperlink ref="Q1798" r:id="rId1615" display="mailto:proddaturpeerbasha@gmail.com" xr:uid="{8C12FFD7-0354-4E76-B5D7-0C6D0275B4E2}"/>
    <hyperlink ref="Q1799" r:id="rId1616" display="mailto:ayeshapersonal.2017@gmail.com" xr:uid="{04E6D28A-4456-4F70-9634-A7B6AC8E4A41}"/>
    <hyperlink ref="Q1800" r:id="rId1617" display="mailto:vichu7a@gmail.com" xr:uid="{3CF42759-A08E-454B-9D6B-838E9B8CF53E}"/>
    <hyperlink ref="Q1801" r:id="rId1618" display="mailto:girinivasnm@gmail.com" xr:uid="{3BAFCAC9-A03A-4E85-9EB6-6D4A25AC2354}"/>
    <hyperlink ref="Q1821" r:id="rId1619" xr:uid="{44EA0384-2AC1-46E5-B435-C7EC231AEFE7}"/>
    <hyperlink ref="Q1822" r:id="rId1620" xr:uid="{2B113F50-2967-4959-B06A-AC34876295D0}"/>
    <hyperlink ref="Q1823" r:id="rId1621" display="mailto:subramanyavag@gmail.com" xr:uid="{1C5329B9-2FF8-4748-A1DE-02C290E61057}"/>
    <hyperlink ref="Q1824" r:id="rId1622" display="mailto:raagacse@gmail.com" xr:uid="{54B292D3-73EA-4776-B05C-D6B6AE41713C}"/>
    <hyperlink ref="Q1825" r:id="rId1623" display="mailto:nikhilsingh.aec@gmail.com" xr:uid="{4427CE30-65E3-4DBA-BE1C-FC08AE0E6E0E}"/>
    <hyperlink ref="Q1826" r:id="rId1624" display="mailto:sivamohanreddy9618@gmail.com" xr:uid="{C9F2C372-8007-442D-8AAE-9793EA3CB971}"/>
    <hyperlink ref="Q1827" r:id="rId1625" display="mailto:thalamanchisai09@gmail.com" xr:uid="{17C3079D-C40D-4FC3-B8D2-E6A6386A9D56}"/>
    <hyperlink ref="Q1828" r:id="rId1626" xr:uid="{A8081052-CCB5-42A1-8C39-B7068A2CB5D9}"/>
    <hyperlink ref="Q1829" r:id="rId1627" display="mailto:mohit.suryavanshi67@gmail.com" xr:uid="{1C449905-ADC3-41F4-848A-0B7800341FB8}"/>
    <hyperlink ref="Q1830" r:id="rId1628" display="mailto:beshwarchand@gmail.com" xr:uid="{F612705F-7E11-4F54-92DB-D9D9D79301CD}"/>
    <hyperlink ref="Q1831" r:id="rId1629" display="mailto:ponnoju.srinu@yahoo.com" xr:uid="{BF9ED008-6BFB-440D-BC3D-E11BCA4834F7}"/>
    <hyperlink ref="Q1832" r:id="rId1630" display="mailto:vijayaragav92@gmail.com" xr:uid="{924C92A0-D20B-47B2-A903-AC7836C183AF}"/>
    <hyperlink ref="Q1833" r:id="rId1631" display="mailto:saran632052@gmail.com" xr:uid="{CDFE5E33-8128-404C-9D63-7E08D05954D8}"/>
    <hyperlink ref="Q1834" r:id="rId1632" display="mailto:vijayaraghavan.vr01@gmail.com" xr:uid="{BA1D174A-B23B-4A80-81ED-828B3D081A65}"/>
    <hyperlink ref="Q1835" r:id="rId1633" display="mailto:aadhithyaananthanarayanan@gmail.com" xr:uid="{EC0009B4-76C7-44BB-88F3-BF1674D2A5E6}"/>
    <hyperlink ref="Q1836" r:id="rId1634" display="mailto:bairagiprashant1@gmail.com" xr:uid="{EB9BE087-1089-4792-8693-70F5C7A5E0D2}"/>
    <hyperlink ref="Q787" r:id="rId1635" display="mailto:padhi.bunty35@gmail.com" xr:uid="{5F21422A-09C9-4C63-A7A2-0AF889C79D0E}"/>
    <hyperlink ref="Q1852" r:id="rId1636" display="mailto:narendrapython08@gmail.com" xr:uid="{730C0384-23B8-47C3-A272-9D55A680C495}"/>
    <hyperlink ref="Q1853" r:id="rId1637" display="mailto:bhanuvardhan5679@gmail.com" xr:uid="{309E671B-72D6-422D-96DE-38571B0CFA28}"/>
    <hyperlink ref="Q1854" r:id="rId1638" display="mailto:dheeraj4591@gmail.com" xr:uid="{563097A6-A657-4A4D-AA4C-5C8C2BBECBEB}"/>
    <hyperlink ref="Q1855" r:id="rId1639" display="mailto:ramakrishna.deepika@gmail.com" xr:uid="{02651171-784B-4C58-B767-14055D73263D}"/>
    <hyperlink ref="Q1856" r:id="rId1640" display="mailto:banu.pacet@gmail.com" xr:uid="{4C87571C-2BDD-47CA-8E24-ECE739A2FEB1}"/>
    <hyperlink ref="Q1857" r:id="rId1641" display="mailto:jothikk39@gmail.com" xr:uid="{2DE7B909-3F2E-4AD3-A976-1E0956896AEA}"/>
    <hyperlink ref="Q1858" r:id="rId1642" xr:uid="{4B11DC23-8095-499D-B644-A36635E699F7}"/>
    <hyperlink ref="Q1859" r:id="rId1643" xr:uid="{627E2D59-A00F-400C-A416-8D4D8A7EBDFA}"/>
    <hyperlink ref="Q1860" r:id="rId1644" display="mailto:computingwithsurren@gmail.com" xr:uid="{A5ABC070-096F-4120-91C4-46290F463569}"/>
    <hyperlink ref="Q1861" r:id="rId1645" display="mailto:veerababusana962@gmail.com" xr:uid="{7E1D423F-E079-442E-AE6B-4A59A4363105}"/>
    <hyperlink ref="Q1862" r:id="rId1646" display="mailto:samaldebabrata12@gmail.com" xr:uid="{A2D0B6A4-5F9F-47AF-B2CA-74F0167C918F}"/>
    <hyperlink ref="Q1863" r:id="rId1647" display="mailto:sanvi.iimt@gmail.com" xr:uid="{9CC333D4-FEDF-4357-AA84-E7207F26690B}"/>
    <hyperlink ref="Q1864" r:id="rId1648" display="mailto:venkatesh.allu35@gmail.com" xr:uid="{4A343A96-495A-4DCE-B437-0970F4EB67FE}"/>
    <hyperlink ref="Q1865" r:id="rId1649" display="mailto:nagashree.sanjay@gmail.com" xr:uid="{26004035-F26F-43E1-8364-33CF058CD86E}"/>
    <hyperlink ref="Q1866" r:id="rId1650" display="mailto:shravanmcajntu@gmail.com" xr:uid="{21AF84ED-5189-4FEE-8818-6497687BE69A}"/>
    <hyperlink ref="Q1867" r:id="rId1651" display="mailto:nageshvvsk@gmail.com" xr:uid="{25F1463F-55E3-4883-9F91-F407F5176D66}"/>
    <hyperlink ref="Q1893" r:id="rId1652" display="mailto:hshabana79@yahoo.com" xr:uid="{BE1B9EEF-6F31-4B29-A54D-2FCC0B3F48D5}"/>
    <hyperlink ref="Q1894" r:id="rId1653" display="mailto:janakiram2625@gmail.com" xr:uid="{47C4F60F-7D2E-42AF-AB1C-73131184A792}"/>
    <hyperlink ref="Q1895" r:id="rId1654" display="mailto:jaipal.tech123@gmail.com" xr:uid="{AED311A9-50C8-456F-91F8-3AA9AECF6E5C}"/>
    <hyperlink ref="Q1868" r:id="rId1655" display="mailto:harshith2623@gmail.com" xr:uid="{327223D9-530F-4A28-A42B-3388F0AAE9A7}"/>
    <hyperlink ref="Q1869" r:id="rId1656" display="mailto:jainnishant2022@gmail.com" xr:uid="{9808F47D-ACD0-44A9-BD72-B7D3F7DFF425}"/>
    <hyperlink ref="Q1870" r:id="rId1657" display="mailto:bhatt.shruti@outlook.com" xr:uid="{2D675AFE-523C-4461-8971-3CA2C633BE6B}"/>
    <hyperlink ref="Q1871" r:id="rId1658" display="mailto:VinayBShivanna@gmail.com" xr:uid="{AB842DBD-0052-4F48-AC5B-BDF61373890D}"/>
    <hyperlink ref="Q1872" r:id="rId1659" display="mailto:tripathiyogesh70@gmail.com" xr:uid="{3DEE82C1-AEF6-425F-B92E-BB17282CB046}"/>
    <hyperlink ref="Q1873" r:id="rId1660" display="mailto:ssmaithili@gmail.com" xr:uid="{BDBBC0BF-1BCA-40A8-87BA-46C1252C02DA}"/>
    <hyperlink ref="Q1896" r:id="rId1661" display="mailto:srilekhmeghnath@gmail.com" xr:uid="{845C6D6F-DB65-4F66-BF3E-F2F1315C68E2}"/>
    <hyperlink ref="Q1897" r:id="rId1662" display="mailto:cvasu2841@gmail.com" xr:uid="{48ED1ECA-2F16-448C-9DB1-052A56908EDB}"/>
    <hyperlink ref="Q1898" r:id="rId1663" display="mailto:vidyapagadala34@gmail.com" xr:uid="{EC842AE7-A861-4ADF-8967-968C99145591}"/>
    <hyperlink ref="Q1899" r:id="rId1664" display="mailto:chilukuri.lakshmichandini@gmail.com" xr:uid="{93D61F4B-7140-419C-B743-79E2ACA70A43}"/>
    <hyperlink ref="Q1900" r:id="rId1665" display="mailto:sreenun779@gmail.com" xr:uid="{F3B18823-5205-4E66-8BF7-3260F0BDFFD6}"/>
    <hyperlink ref="Q1901" r:id="rId1666" display="mailto:deeshforu@gmail.com" xr:uid="{9A8C76DD-9351-4A82-97E1-6DA54588E503}"/>
    <hyperlink ref="Q1902" r:id="rId1667" display="mailto:banda.sai@gmail.com" xr:uid="{28E3467A-9C33-4A99-A938-27DFC63D600C}"/>
    <hyperlink ref="Q1874" r:id="rId1668" display="mailto:gunavicky1990@gmail.com" xr:uid="{E3BD7070-0649-491E-9B8B-055A78421CB6}"/>
    <hyperlink ref="Q1875" r:id="rId1669" display="mailto:karthikannaiyan1991@gmail.com" xr:uid="{7FB94DD9-17E1-4154-8161-128D8D58CDAF}"/>
    <hyperlink ref="Q1876" r:id="rId1670" display="mailto:ajitm14343@gmail.com" xr:uid="{24B2F009-F81B-4EE9-955A-142DA84147B2}"/>
    <hyperlink ref="Q1877" r:id="rId1671" display="mailto:srirangarajad666@gmail.com" xr:uid="{47B3D8A6-4F2F-4510-8E7A-9C4113FF7D0F}"/>
    <hyperlink ref="Q1878" r:id="rId1672" display="mailto:Lakshmi.veluturla10@gmail.com" xr:uid="{3E6CEA2E-9B53-4ABE-8E4B-EC93245D1E48}"/>
    <hyperlink ref="Q1879" r:id="rId1673" display="mailto:shameelsarwar@protonmail.com" xr:uid="{EEFA1D10-3EBF-47CE-880A-817E44668AAE}"/>
    <hyperlink ref="Q1880" r:id="rId1674" display="mailto:sanjeetchandravanshi@gmail.com" xr:uid="{AC546690-A437-4A62-B1A1-35B949827F99}"/>
    <hyperlink ref="Q1805" r:id="rId1675" display="mailto:shwetagnanesh@gmail.com" xr:uid="{51478444-1C99-4254-AEE1-180E1DE06EF6}"/>
    <hyperlink ref="Q1806" r:id="rId1676" display="mailto:sheetalshelar01@gmail.com" xr:uid="{A036C3C1-AAAE-42EC-8C52-6B1F29A01A22}"/>
    <hyperlink ref="Q1807" r:id="rId1677" display="mailto:humeshloganathan@gmail.com" xr:uid="{8A5EC1A4-B4A4-4DB4-AB1B-4A20A90D95EE}"/>
    <hyperlink ref="Q1808" r:id="rId1678" display="mailto:ramalakshmi.komara@gmail.com" xr:uid="{4078A226-6850-4A71-A9A7-177493117A49}"/>
    <hyperlink ref="Q1837" r:id="rId1679" display="mailto:raagacse@gmail.com" xr:uid="{879B0FC7-1CED-4004-9B7A-327FA17910DB}"/>
    <hyperlink ref="Q1838" r:id="rId1680" display="mailto:kapoormegha010@gmail.com" xr:uid="{E77667FF-70AE-4029-AF0E-3A310C3C9C8E}"/>
    <hyperlink ref="Q1839" r:id="rId1681" display="mailto:devidayal22@gmail.com" xr:uid="{81A15D33-A89E-4C4B-AB37-39356DB4545A}"/>
    <hyperlink ref="Q1840" r:id="rId1682" display="mailto:ylpreddy76@gmail.com" xr:uid="{9A35A976-4074-4F7D-A244-7DB77B556F91}"/>
    <hyperlink ref="Q1841" r:id="rId1683" display="mailto:adi.dboomi@gmail.com" xr:uid="{F37C333A-B664-44D6-9E96-EAE8F5AA37F5}"/>
    <hyperlink ref="Q1842" r:id="rId1684" display="mailto:nalluri.urmisha@gmail.com" xr:uid="{7E8AC4EE-7930-4DDD-87D2-F2AF244B67DC}"/>
    <hyperlink ref="Q1843" r:id="rId1685" display="mailto:anusha.41998@gmail.com" xr:uid="{CFFE7805-EA07-451B-87C9-306B6E3A3281}"/>
    <hyperlink ref="Q1905" r:id="rId1686" display="mailto:angirekulabhanu5@gmail.com" xr:uid="{C161392E-F590-4CB3-8FA0-1F1952DA1496}"/>
    <hyperlink ref="Q1906" r:id="rId1687" display="mailto:nagarjungumma@gmail.com" xr:uid="{FAD154C3-4DD0-4E1F-BE9B-96FD8A9418EE}"/>
    <hyperlink ref="Q1907" r:id="rId1688" display="mailto:naveenegowda@gmail.com" xr:uid="{95D52E75-9B08-431D-A19F-1751E9FDEC3D}"/>
    <hyperlink ref="Q1908" r:id="rId1689" display="mailto:anupreeja@gmail.com" xr:uid="{6D39845A-5B59-4D26-975C-01445CE24D27}"/>
    <hyperlink ref="Q1909" r:id="rId1690" display="mailto:silpadavis08@gmail.com" xr:uid="{2F92878B-25F6-4919-8079-2226E33F4248}"/>
    <hyperlink ref="Q1910" r:id="rId1691" display="mailto:kovvurisreekanthreddy@gmail.com" xr:uid="{4ED22A7D-D01E-4195-884C-A3CE56FEA77E}"/>
    <hyperlink ref="Q1911" r:id="rId1692" display="mailto:shirisha96y@gmail.com" xr:uid="{12AD3B54-62EC-4A3E-8AE3-E00C2E93232B}"/>
    <hyperlink ref="Q1912" r:id="rId1693" display="mailto:yogaprasad1997@gmail.com" xr:uid="{8B176777-BACA-46D5-A3F0-402E442E924A}"/>
    <hyperlink ref="Q1913" r:id="rId1694" display="mailto:sskumarreddy20@gmail.com" xr:uid="{97181ADC-C35D-482D-A0B8-5C0BE8BB219C}"/>
    <hyperlink ref="Q1914" r:id="rId1695" display="mailto:ppornima9595@gmail.com" xr:uid="{320A21E2-A462-438F-968D-35A7A0A968C1}"/>
    <hyperlink ref="Q1915" r:id="rId1696" display="mailto:gudditivamsi52@gmail.com" xr:uid="{A55D37A5-9D23-4C05-AB10-1ECCE1AF71DB}"/>
    <hyperlink ref="Q1916" r:id="rId1697" display="mailto:subhasmitagouda23@gmail.com" xr:uid="{4ECBE7D9-5F41-4BD9-99BE-8C8050AC917A}"/>
    <hyperlink ref="Q1917" r:id="rId1698" tooltip="mailto:ramranjanjha1994@gmail.com" display="mailto:ramranjanjha1994@gmail.com" xr:uid="{1448C773-C61B-482A-A6C4-BBC7340D6B7C}"/>
    <hyperlink ref="Q1918" r:id="rId1699" display="mailto:shaikafridi352@gmail.com" xr:uid="{1EF878A7-21C5-4EBB-9B91-057A76E7D16A}"/>
    <hyperlink ref="Q1919" r:id="rId1700" display="mailto:sushmapeyyala68@gmail.com" xr:uid="{D409980E-2E4E-4F79-B08A-FAF15A79AFFE}"/>
    <hyperlink ref="Q1920" r:id="rId1701" display="mailto:sunkara1805@gmail.com" xr:uid="{A2F0998C-1E3E-4F58-B98C-22C8BB9BA20C}"/>
    <hyperlink ref="Q1921" r:id="rId1702" display="mailto:goyalvijendra.sesgi@gmail.com" xr:uid="{0F29301A-9F48-4998-8A9A-2B9A3D6147A0}"/>
    <hyperlink ref="Q1922" r:id="rId1703" display="mailto:sankughosh541@gmail.com" xr:uid="{655FE8E5-4700-4F20-A675-9BB900F0CDDB}"/>
    <hyperlink ref="Q1923" r:id="rId1704" display="mailto:ajayjainmit@gmail.com" xr:uid="{0F8996AC-E79F-4553-B9B1-6E7CBAA3DFA6}"/>
    <hyperlink ref="Q1924" r:id="rId1705" display="mailto:abhishek.awanti017@gmail.com" xr:uid="{F53EB7B6-E3D3-47D7-B6A5-1D2D219FDB05}"/>
    <hyperlink ref="Q1925" r:id="rId1706" xr:uid="{C1907CC8-DCEE-4E52-BCB2-FEB8E8B5603E}"/>
    <hyperlink ref="Q1930" r:id="rId1707" display="mailto:rinky.chhatwani21@gmail.com" xr:uid="{78742CF7-00C1-4956-8F55-8FFB44821FD4}"/>
    <hyperlink ref="Q1931" r:id="rId1708" display="mailto:mohitsharma0723@gmail.com" xr:uid="{F43573A1-5F5A-4E09-86DC-655C44C70377}"/>
    <hyperlink ref="Q1932" r:id="rId1709" display="mailto:shrey.malik@yahoo.in" xr:uid="{35AAAF26-A8D6-40FE-84CF-B94EB04F1540}"/>
    <hyperlink ref="Q1933" r:id="rId1710" display="mailto:sharmaankita9977@gmail.com" xr:uid="{EF09810B-F5B0-413A-8350-DB738EBE7FED}"/>
    <hyperlink ref="Q1844" r:id="rId1711" display="mailto:nalluri.urmisha@gmail.com" xr:uid="{6DC40F56-80A7-4618-8084-2DB0174C25E3}"/>
    <hyperlink ref="Q1845" r:id="rId1712" display="mailto:anusha.41998@gmail.com" xr:uid="{4483EA46-326C-48DF-9848-81039CA31722}"/>
    <hyperlink ref="Q1809" r:id="rId1713" display="mailto:suryanarayananmurugavelu1@gmail.com" xr:uid="{6F0E7495-FE7E-4B10-9FAC-CB20554B8446}"/>
    <hyperlink ref="Q1810" r:id="rId1714" display="mailto:dineshkumarfs0696@gmail.com" xr:uid="{C6D48E23-31C0-4979-B767-59CB114F8E93}"/>
    <hyperlink ref="Q1811" r:id="rId1715" display="mailto:sathishmalnedi@gmail.com" xr:uid="{EAAE38C6-4242-4645-87FB-3DE0F1A850A3}"/>
    <hyperlink ref="Q1812" r:id="rId1716" display="mailto:aksh6138686@gmail.com" xr:uid="{9436CF59-205B-4F5D-89E7-D40CF486D7EC}"/>
    <hyperlink ref="Q1767" r:id="rId1717" display="mailto:tallurinavya28@gmail.com" xr:uid="{D7A53252-0CBB-4066-A2B2-E0DCB01BF7B6}"/>
    <hyperlink ref="Q1768" r:id="rId1718" display="mailto:nayak.sandeep786@gmail.com" xr:uid="{2B6BFF97-54C0-4C2D-BC4C-A3D6CF298E10}"/>
    <hyperlink ref="Q1769" r:id="rId1719" display="mailto:patil.deepika96@gmail.com" xr:uid="{ED7E7286-FBF2-4692-86FF-80B934D9AD4C}"/>
    <hyperlink ref="Q1770" r:id="rId1720" display="mailto:cpsingh1994@gmail.com" xr:uid="{DAA066AC-66CB-48C9-8AB1-7DF606147277}"/>
    <hyperlink ref="Q1771" r:id="rId1721" display="mailto:Nisa.nissar01@gmail.com" xr:uid="{4B51F9A0-7AE9-4932-B0DD-A720BB20A924}"/>
    <hyperlink ref="Q1772" r:id="rId1722" display="mailto:fadyadam@gmail.com" xr:uid="{8B6EE2D3-C894-4A1E-9E6A-938683339202}"/>
    <hyperlink ref="Q1773" r:id="rId1723" display="mailto:nivasdm09@gmail.com" xr:uid="{C9828798-FD97-4AC2-860C-AE6A9674CFA2}"/>
    <hyperlink ref="Q1846" r:id="rId1724" display="mailto:jaipal.tech123@gmail.com" xr:uid="{CCEC2EBE-B4D6-4CA2-91CF-DA2E3634D02A}"/>
    <hyperlink ref="Q1847" r:id="rId1725" display="mailto:bhagchandani.priya92@gmail.com" xr:uid="{5AEF6BB5-8E13-4E74-B5E6-A69342DAB024}"/>
    <hyperlink ref="Q1848" r:id="rId1726" display="mailto:vasuch49@gmail.com" xr:uid="{23392A5A-3959-439C-A994-45FB3C1331C6}"/>
    <hyperlink ref="Q1849" r:id="rId1727" display="mailto:pradeeprajmuthaian@gmail.com" xr:uid="{557A2AB1-C3D6-4CA2-9B31-19B761529635}"/>
    <hyperlink ref="Q1850" r:id="rId1728" display="mailto:dikshamehta7321@gmail.com" xr:uid="{7F64E56C-BE12-44C9-85C0-266801BED414}"/>
    <hyperlink ref="Q1851" r:id="rId1729" display="mailto:rachanarachu447@gmail.com" xr:uid="{E6247CAE-2F46-4A8B-AC82-DD2A748E3B34}"/>
    <hyperlink ref="Q1956" r:id="rId1730" display="mailto:mamathabr.dixith24@gmail.com" xr:uid="{BEBE81D6-AE57-43C1-B384-81BD603F3F43}"/>
    <hyperlink ref="Q1957" r:id="rId1731" display="mailto:bharuyadati@outlook.com" xr:uid="{73AF82E4-23D9-4BB6-8BBD-2BED4EC3C034}"/>
    <hyperlink ref="Q1958" r:id="rId1732" display="mailto:hisudhir1@gmail.com" xr:uid="{0D300246-0E96-41F7-B104-DC1E88497388}"/>
    <hyperlink ref="Q1959" r:id="rId1733" xr:uid="{F94E8AFD-DDF8-47CD-9624-A74DDEC1DAB7}"/>
    <hyperlink ref="Q1960" r:id="rId1734" xr:uid="{6AF3A8B4-9811-4BCB-85EC-D1EAF370E8AD}"/>
    <hyperlink ref="Q1961" r:id="rId1735" display="mailto:mohanprabuj@gmail.com" xr:uid="{C55FAF12-5509-4983-9DED-89F6AD9F9EB6}"/>
    <hyperlink ref="Q1962" r:id="rId1736" display="mailto:bhartijawney@gmail.com" xr:uid="{ECC4BD0D-A1CF-467E-9B0D-9E8AE69D32EA}"/>
    <hyperlink ref="Q1963" r:id="rId1737" display="mailto:suman.sushma@gmail.com" xr:uid="{E9A1A8EF-6EFA-453A-8C3A-409C98A9C668}"/>
    <hyperlink ref="Q1964" r:id="rId1738" xr:uid="{F920907A-8093-47AE-BF4C-39AFD8BF3C19}"/>
    <hyperlink ref="Q1965" r:id="rId1739" display="mailto:venkata.ayanam@gmail.com" xr:uid="{2DA9D3BA-D198-4CD7-A767-80E8E5A9B942}"/>
    <hyperlink ref="Q1966" r:id="rId1740" display="mailto:sanusundar999@gmail.com" xr:uid="{6472D485-388A-4AF0-A5B8-65AC34D019A7}"/>
    <hyperlink ref="Q1967" r:id="rId1741" display="mailto:sppriyanka121@gmail.com" xr:uid="{45347C96-95F5-4C33-A37C-AEBADE812650}"/>
    <hyperlink ref="Q1968" r:id="rId1742" display="mailto:shangkarsharmaauvi@gmail.com" xr:uid="{A57FCEC7-BBC4-4C0D-BD3C-36EACB3A547A}"/>
    <hyperlink ref="Q1969" r:id="rId1743" display="mailto:jayachandran.02471@gmail.com" xr:uid="{1C584288-43BB-4D62-9CAD-FA6F13B613C1}"/>
    <hyperlink ref="Q1970" r:id="rId1744" display="mailto:adrush838@gmail.com" xr:uid="{318F9B56-F8C7-48C4-BA0C-0F1AC2E70B91}"/>
    <hyperlink ref="Q1971" r:id="rId1745" display="mailto:rajasekharbtech2025@gmail.com" xr:uid="{91E68F86-7882-4FC9-81FA-7368CD440B6B}"/>
    <hyperlink ref="Q1972" r:id="rId1746" display="mailto:dineshbabubalakrishna@gmail.com" xr:uid="{F1831C94-7E12-4318-A312-DFC535D53011}"/>
    <hyperlink ref="Q1973" r:id="rId1747" display="mailto:dalabeherabhagyashree9@gmail.com" xr:uid="{21B39FC0-7C42-42FB-9BDB-A0370EC4B28E}"/>
    <hyperlink ref="Q1974" r:id="rId1748" display="mailto:harihpm368@gmail.com" xr:uid="{0EDFB32C-CA1E-4E13-8255-F7B2E761B86E}"/>
    <hyperlink ref="Q1975" r:id="rId1749" display="mailto:ashokmpas01@gmail.com" xr:uid="{9A6C373D-65FA-4918-B4DB-8E20156E66A8}"/>
    <hyperlink ref="Q1976" r:id="rId1750" display="mailto:saravanaar2@gmail.com" xr:uid="{3ED5DB06-5CA0-4149-96C6-3EBCD2A01988}"/>
    <hyperlink ref="Q1990" r:id="rId1751" display="mailto:vmanitechit@gmail.com" xr:uid="{D17A0996-2D4F-4D58-BE86-1541BB2CCFA6}"/>
    <hyperlink ref="Q1991" r:id="rId1752" display="mailto:tkr.qe1@gmail.com" xr:uid="{38C95109-E7D7-40C3-90E3-F0E9173E5D1E}"/>
    <hyperlink ref="Q1992" r:id="rId1753" display="mailto:omdsharif8@gmail.com" xr:uid="{DF85E5AB-957B-4612-8343-99015558A22D}"/>
    <hyperlink ref="Q1993" r:id="rId1754" display="mailto:binitkumar.sgvu@gmail.com" xr:uid="{B4751EAC-E6D0-4D01-B386-3D462692D343}"/>
    <hyperlink ref="Q1994" r:id="rId1755" display="mailto:siva.au95@gmail.com" xr:uid="{BCC078F8-7010-4F4C-BB5E-A28F6BC6E02C}"/>
    <hyperlink ref="Q1995" r:id="rId1756" display="mailto:snehakachare2@gmail.com" xr:uid="{D818D93F-F93B-466D-A850-98C31A7F3254}"/>
    <hyperlink ref="Q1996" r:id="rId1757" display="mailto:gawadepoonam25@gmail.com" xr:uid="{3BFC3A22-8C99-4281-96E7-9BE7E36C5462}"/>
    <hyperlink ref="Q1997" r:id="rId1758" display="mailto:manasa.shanbhog@gmail.com" xr:uid="{D19B23BE-1DB1-4DC7-8BAE-EB7766088C3D}"/>
    <hyperlink ref="Q1998" r:id="rId1759" display="mailto:TYAGI8126@gmail.com" xr:uid="{3510C81C-29BA-4EC1-98A1-01CF7CE22B9D}"/>
    <hyperlink ref="Q1999" r:id="rId1760" display="mailto:udayrayapalyam@gmail.com" xr:uid="{68D6E97F-517C-4957-80DD-DEF4498220EC}"/>
    <hyperlink ref="Q2000" r:id="rId1761" display="mailto:nsaisreenu@gmail.com" xr:uid="{2844A8BB-1C98-4BC3-8BD7-5D813EAFFF5E}"/>
    <hyperlink ref="Q2001" r:id="rId1762" display="mailto:wadekarpoonam08@gmail.com" xr:uid="{E167178C-C0B1-4DB3-B435-6CDACA56A76E}"/>
    <hyperlink ref="Q2002" r:id="rId1763" display="mailto:javadev.koti@gmail.com" xr:uid="{63DDEECB-8D5C-46C0-BB78-0DD63878A91A}"/>
    <hyperlink ref="Q2003" r:id="rId1764" display="mailto:samdavidlazarus@gmail.com" xr:uid="{D8DA19EC-7379-4CA0-AE28-D3B33349C586}"/>
    <hyperlink ref="Q2004" r:id="rId1765" display="mailto:eswarprasad5002@gmail.com" xr:uid="{7ADD0A0A-A018-4B13-813A-42C798683769}"/>
    <hyperlink ref="Q2005" r:id="rId1766" display="mailto:thakursanjay140714@gmail.com" xr:uid="{67599B58-D31B-440A-AD94-515E785048AD}"/>
    <hyperlink ref="Q2026" r:id="rId1767" display="mailto:mohammedidris.mrb@gmail.com" xr:uid="{C873A806-CB9D-4ED7-B29E-FC5D417E8D5F}"/>
    <hyperlink ref="Q2027" r:id="rId1768" display="mailto:aiyandra1sony@gmail.com" xr:uid="{613712A2-A876-4A42-96DB-CF1EC7AD815B}"/>
    <hyperlink ref="Q2028" r:id="rId1769" display="mailto:umasankarbathula817@gmail.com" xr:uid="{CC90E05F-487B-4DAB-A5C0-1E8576E2FB23}"/>
    <hyperlink ref="Q2029" r:id="rId1770" display="mailto:meghanashetty1998@gmail.com" xr:uid="{864BA452-2A4F-4DA7-B6A6-2DF079B26B4F}"/>
    <hyperlink ref="Q2030" r:id="rId1771" display="mailto:mail.faiz.bawa@gmail.com" xr:uid="{B6BE660E-DB9D-44EF-8573-6964DB83DEAF}"/>
    <hyperlink ref="Q2031" r:id="rId1772" display="mailto:snaresh.kumar369@gmail.com" xr:uid="{8C2F7745-4FB3-42B7-BF6C-4BC0FFF0A10A}"/>
    <hyperlink ref="Q2032" r:id="rId1773" display="mailto:safridi2911@gmail.com" xr:uid="{BF662C2C-AB49-4EDF-9AE9-1DB2FDC52022}"/>
    <hyperlink ref="Q2033" r:id="rId1774" display="mailto:sidhantanayak548@gmail.com" xr:uid="{62B46254-793A-4B7A-9B34-E95868128EA1}"/>
    <hyperlink ref="Q2034" r:id="rId1775" display="mailto:amarrnaagesh@gmail.com" xr:uid="{13E85117-9EBA-4F6B-9848-B9B0E9DBC724}"/>
    <hyperlink ref="Q2035" r:id="rId1776" display="mailto:karunakarnrp@gmail.com" xr:uid="{142C004B-0708-4DA1-9C6B-0B43042208ED}"/>
    <hyperlink ref="Q2036" r:id="rId1777" display="mailto:tlokes1999@gmail.com" xr:uid="{C4543261-A717-4419-B6E3-A43DB1D96AEE}"/>
    <hyperlink ref="Q2037" r:id="rId1778" display="mailto:divya.1253@gmail.com" xr:uid="{767A06E0-83AC-4CD8-8B9D-49C9713A1C8A}"/>
    <hyperlink ref="Q2038" r:id="rId1779" display="mailto:suryaprataprout09@gmail.com" xr:uid="{73BBE813-6D71-4AEC-930E-A5474F335A04}"/>
    <hyperlink ref="Q2039" r:id="rId1780" display="mailto:subramanyam.sm16@gmail.com" xr:uid="{BC5CEE8B-9853-4DA7-9524-F34DB06707B9}"/>
    <hyperlink ref="Q2040" r:id="rId1781" display="mailto:priyamv4488@gmail.com" xr:uid="{16B384AA-6CD8-48BE-98E3-8377C4AC07A6}"/>
    <hyperlink ref="Q2041" r:id="rId1782" display="mailto:s_vastav2000@yahoo.com" xr:uid="{F7B30DB6-16CB-458E-97CF-C14371B6387E}"/>
    <hyperlink ref="Q2042" r:id="rId1783" display="mailto:nikhilsingh.aec@gmail.com" xr:uid="{537C5079-2135-468C-8FF2-122AF3F01833}"/>
    <hyperlink ref="Q2056" r:id="rId1784" display="mailto:ashutoshdash566@gmail.com" xr:uid="{075824F2-FE0B-4A66-8744-1B52A0708684}"/>
    <hyperlink ref="Q2057" r:id="rId1785" display="mailto:mahim.dey1990@gmail.com" xr:uid="{B7AF6E0D-3105-4F94-B1CD-CCC23211EF9E}"/>
    <hyperlink ref="Q2058" r:id="rId1786" display="mailto:deepamore.2008@gmail.com" xr:uid="{44DBDE73-0E57-49A8-9365-510565181783}"/>
    <hyperlink ref="Q2059" r:id="rId1787" display="mailto:enabhishek94@gmail.com" xr:uid="{2604E759-8A02-4044-B0B6-0DE47E24AF20}"/>
    <hyperlink ref="Q2060" r:id="rId1788" display="mailto:sivakrishnagujju.840@gmail.com" xr:uid="{F75FC913-AFD4-43D8-8D84-644C873817AA}"/>
    <hyperlink ref="Q2061" r:id="rId1789" display="mailto:mr.singhsukhveer@gmail.com" xr:uid="{AED9AF97-FAFC-46EA-A427-10ECCA084C7C}"/>
    <hyperlink ref="Q2062" r:id="rId1790" display="mailto:avtarkrishna990@gmail.com" xr:uid="{CC9D5D8E-520C-43C7-B02A-94C4C48BFA8D}"/>
    <hyperlink ref="Q2063" r:id="rId1791" display="mailto:vijay2892@gmail.com" xr:uid="{700A3305-8356-4C23-92BE-237C13F13A79}"/>
    <hyperlink ref="Q2064" r:id="rId1792" display="mailto:vivek.gardas1993@gmail.com" xr:uid="{F0090ADD-C31A-4120-9A54-1A2A18B9B607}"/>
    <hyperlink ref="Q2066" r:id="rId1793" display="mailto:aparnaa.babu@gmail.com" xr:uid="{4B4195AE-456B-45BB-9822-D47ECED2F67D}"/>
    <hyperlink ref="Q2067" r:id="rId1794" display="mailto:sakthimaths123@gmail.com" xr:uid="{DB92B13F-1F8A-4601-898D-F1724F635D15}"/>
    <hyperlink ref="Q2068" r:id="rId1795" display="mailto:swalove.virsingh@gmail.com" xr:uid="{85C4F00C-A2B3-4099-870B-59A45171F1EF}"/>
    <hyperlink ref="Q2069" r:id="rId1796" display="mailto:kollurusureshkumar29@gmail.com" xr:uid="{DEA44269-D66A-4651-B5D5-AD55F78FB855}"/>
    <hyperlink ref="Q2070" r:id="rId1797" display="mailto:amitpal049@gmail.com" xr:uid="{8411F3BB-C56D-4356-8E59-96E045AC58F1}"/>
    <hyperlink ref="Q2071" r:id="rId1798" display="mailto:nehact17@gmail.com" xr:uid="{4F8DD7AA-4B26-4668-8835-0BDDF6CCF8AA}"/>
    <hyperlink ref="Q2072" r:id="rId1799" display="mailto:sureshnalla1787@gmail.com" xr:uid="{05245BCB-DCF0-468A-BAD0-3A193158657A}"/>
    <hyperlink ref="Q2073" r:id="rId1800" display="mailto:1sangeetay@gmail.com" xr:uid="{734E75F7-B82D-475A-90F4-FD4D96A8C2DA}"/>
    <hyperlink ref="Q2074" r:id="rId1801" display="mailto:dasashutosh2344@gmail.com" xr:uid="{FEEC6D10-6CFD-426C-9D7E-F00A20F217C5}"/>
    <hyperlink ref="Q2075" r:id="rId1802" display="mailto:pratapbch@gmail.com" xr:uid="{4DC42FE5-B126-4081-85C6-7F1295885F6C}"/>
    <hyperlink ref="Q2076" r:id="rId1803" display="mailto:vijay2892@gmail.com" xr:uid="{195970F6-CDDA-4E1C-81D3-6D04A4FF7924}"/>
    <hyperlink ref="Q2077" r:id="rId1804" display="mailto:g.daisymoni@yahoo.co.in" xr:uid="{D065F37D-014B-4CEA-83C8-576172CD4D65}"/>
    <hyperlink ref="Q2078" r:id="rId1805" display="mailto:roslingiri18@gmail.com" xr:uid="{14FD1B39-3FE1-40A9-A1FB-9E1F44CA8157}"/>
    <hyperlink ref="Q2079" r:id="rId1806" display="mailto:shaheed93@gmail.com" xr:uid="{ACD70B59-656E-4E01-9344-6D24B9B071A6}"/>
    <hyperlink ref="Q2080" r:id="rId1807" display="mailto:praveen.bbs10@gmail.com" xr:uid="{B8124815-F92D-489D-A209-90C7E3F075A2}"/>
    <hyperlink ref="Q2081" r:id="rId1808" display="mailto:barshap.2015@gmail.com" xr:uid="{FCD9DB06-70C0-4304-A033-40605A38286C}"/>
    <hyperlink ref="Q2082" r:id="rId1809" display="mailto:rkpatra.pinakim1986@gmail.com" xr:uid="{476372C7-3A94-4ED5-9D04-6A773065FB79}"/>
    <hyperlink ref="Q2083" r:id="rId1810" display="mailto:siyaisrani7@gmail.com" xr:uid="{EE504EFD-085D-4561-9364-5D78571316F6}"/>
    <hyperlink ref="Q2084" r:id="rId1811" display="mailto:imranzx36@gmail.com" xr:uid="{F133F2AA-229B-4A5A-84A3-A0FD81E88AA4}"/>
    <hyperlink ref="Q2085" r:id="rId1812" display="mailto:Ashish2221sharma@gmail.com" xr:uid="{22CABE62-3BA8-4278-A83E-C9FDB0349699}"/>
    <hyperlink ref="Q2086" r:id="rId1813" display="mailto:raghu120490@gmail.com" xr:uid="{E4FF3E26-F94C-4A39-A9B4-5443BB42A0E9}"/>
    <hyperlink ref="Q2087" r:id="rId1814" display="mailto:yamunakosireddi@gmail.com" xr:uid="{65CFAD93-B6B7-4A62-AEB6-E8B1C4DF850B}"/>
    <hyperlink ref="Q2088" r:id="rId1815" display="mailto:habeebkhan.storage@gmail.com" xr:uid="{D80E85C7-AD78-43FC-84E6-B734989ED85A}"/>
    <hyperlink ref="Q2089" r:id="rId1816" display="mailto:indumanohar19@gmail.com" xr:uid="{04C50D22-88EF-46C4-95F3-D0D0E667F437}"/>
    <hyperlink ref="Q2090" r:id="rId1817" display="mailto:subhasmitabarik68@gmail.com" xr:uid="{5BACBC4D-329B-463F-96E7-EAA0B5AC9844}"/>
    <hyperlink ref="Q2096" r:id="rId1818" display="mailto:mblry2@gmail.com" xr:uid="{304FCCB2-D479-454D-AB96-58CAAB98BC2B}"/>
    <hyperlink ref="Q2097" r:id="rId1819" display="mailto:sankarrudrapal@gmail.com" xr:uid="{28021FCA-8B85-4F5E-96FA-07CE181B1887}"/>
    <hyperlink ref="Q2098" r:id="rId1820" display="mailto:akhilesh.akhileshjoshi@gmail.com" xr:uid="{593E1516-F09F-463A-AAA0-99C2FC7425B6}"/>
    <hyperlink ref="Q2099" r:id="rId1821" display="mailto:jay_21bhavsar@yahoo.com" xr:uid="{6652C9A7-65E4-4BAC-BD28-B0236390FFA8}"/>
    <hyperlink ref="Q2100" r:id="rId1822" xr:uid="{D81B4551-E808-4EBF-A402-480488EC0429}"/>
    <hyperlink ref="Q2101" r:id="rId1823" display="mailto:gurusekhar207@gmail.com" xr:uid="{5D96127C-C0F3-47AA-9A9A-E09E13A8ED34}"/>
    <hyperlink ref="Q2102" r:id="rId1824" display="mailto:akshata614@gmail.com" xr:uid="{384EF01C-74D9-4B44-9849-06C483AF472E}"/>
    <hyperlink ref="Q2103" r:id="rId1825" display="mailto:Koushikachandrasekaran1996@gmail.com" xr:uid="{322E154B-7904-4825-A814-5D71B0B9E887}"/>
    <hyperlink ref="Q2104" r:id="rId1826" display="mailto:kallapur.sa@gmail.com" xr:uid="{A875D633-046E-4724-9831-1328248F5A42}"/>
    <hyperlink ref="Q2105" r:id="rId1827" display="mailto:darammeghamala@gmail.com" xr:uid="{89FD90F4-FC71-440E-8C15-4376421E79DC}"/>
    <hyperlink ref="Q2106" r:id="rId1828" display="mailto:akhil.reshimkar@gmail.com" xr:uid="{6505CC74-2BE8-439D-A1D5-C000931008B8}"/>
    <hyperlink ref="Q2107" r:id="rId1829" display="mailto:sudheerkumar0316@gmail.com" xr:uid="{A6132A8A-E7E7-4AA5-B609-4CC37E87B0C0}"/>
    <hyperlink ref="Q2108" r:id="rId1830" display="mailto:nagaabhushnam@gmail.com" xr:uid="{8893DCDD-AA84-47FA-AF9B-12CC947B46AC}"/>
    <hyperlink ref="Q2109" r:id="rId1831" display="mailto:amitaphale01@gmail.com" xr:uid="{A58D3ABE-A73B-4D1A-A477-0BFD11FB574D}"/>
    <hyperlink ref="Q2110" r:id="rId1832" display="mailto:berani4535@gmail.com" xr:uid="{B5823989-D22F-4065-AC1D-BCBEA6BE3CAA}"/>
    <hyperlink ref="Q2111" r:id="rId1833" display="mailto:mrdineshkumar32@gmail.com" xr:uid="{4AAB570D-2213-4A8E-8DA1-186847C85BAB}"/>
    <hyperlink ref="Q2112" r:id="rId1834" display="mailto:sk876sunil@gmail.com" xr:uid="{218CBAE6-41CF-44A6-B75B-49CEE3595032}"/>
    <hyperlink ref="Q2113" r:id="rId1835" display="mailto:tanishvijay21@gmail.com" xr:uid="{B10E7270-FAEB-4379-AC74-85460ABCAED6}"/>
    <hyperlink ref="Q2114" r:id="rId1836" display="mailto:vijaypadre19@gmail.com" xr:uid="{34330242-AD07-4BAF-9FF2-92343204CC54}"/>
    <hyperlink ref="Q2115" r:id="rId1837" display="mailto:satyabachan815@gmail.com" xr:uid="{353C2145-F1DA-408A-9DB3-C0D5AC5A826D}"/>
    <hyperlink ref="Q2116" r:id="rId1838" display="mailto:srinivasannepur@gmail.com" xr:uid="{546FA552-A0A8-4279-BB27-8D7170C45C67}"/>
    <hyperlink ref="Q2117" r:id="rId1839" display="mailto:keerthanagk1997@gmail.com" xr:uid="{2A18BA8D-804E-497D-B7DF-8F9F194D141A}"/>
    <hyperlink ref="Q2118" r:id="rId1840" display="mailto:sathishs0118@gmail.com" xr:uid="{34F09DAA-F158-49F7-939A-F686815AD1A5}"/>
    <hyperlink ref="Q2119" r:id="rId1841" display="mailto:sairamtesting2@gmail.com" xr:uid="{0A3CC1C2-1972-4022-AD1E-1E8365D18E83}"/>
    <hyperlink ref="Q2120" r:id="rId1842" display="mailto:balajimanohar21@gmail.com" xr:uid="{7A00BC8B-DA1C-43FF-9543-8DD67A9DC97A}"/>
    <hyperlink ref="Q2121" r:id="rId1843" display="mailto:akshaypol1097@gmail.com" xr:uid="{AE1A92B7-B96F-4F83-8DDE-C6F0ADA883C4}"/>
    <hyperlink ref="Q2122" r:id="rId1844" display="mailto:payalingole26@gmail.com" xr:uid="{EED4A698-E5B4-4EA6-91EF-62E45956D2CE}"/>
    <hyperlink ref="Q2123" r:id="rId1845" display="mailto:ankit1zade@gmail.com" xr:uid="{968F92F4-56DC-4F4F-9003-8B16033C1D42}"/>
    <hyperlink ref="Q2124" r:id="rId1846" display="mailto:rohanbabruwad@gmail.com" xr:uid="{F11AA9F4-8B01-4FC7-860A-79CD7AB19473}"/>
    <hyperlink ref="Q2126" r:id="rId1847" xr:uid="{6271D93A-B9CE-49B5-B7CD-259643EEC0C0}"/>
    <hyperlink ref="Q2127" r:id="rId1848" display="mailto:iram.khatib@gmail.com" xr:uid="{B927D91B-B760-47C0-98E2-E61D2BD99E66}"/>
    <hyperlink ref="Q2128" r:id="rId1849" display="mailto:mkirank50@gmail.com" xr:uid="{D90D798C-2EDD-4821-A347-C6C8C421F3B2}"/>
    <hyperlink ref="Q2129" r:id="rId1850" display="mailto:sadasivunipavankumarr@gmail.com" xr:uid="{61DDBC74-3F12-4778-8106-E0AE61E7E082}"/>
    <hyperlink ref="Q2130" r:id="rId1851" display="mailto:pillasrija09@gmail.com" xr:uid="{138F5D98-73C0-42E4-A67C-6870B1FE82DF}"/>
    <hyperlink ref="Q2131" r:id="rId1852" display="mailto:psprathap9999@gmail.com" xr:uid="{F0E0CF7C-3575-425D-9D31-82833A4A7A66}"/>
    <hyperlink ref="Q2132" r:id="rId1853" display="mailto:samalseema1996@gmail.com" xr:uid="{C8A5502A-78D9-4CF8-8CB5-74AA1C0470A5}"/>
    <hyperlink ref="Q2133" r:id="rId1854" display="mailto:sakshisiree406@gmail.com" xr:uid="{800E056C-4BFB-4973-A695-E3676B256D9B}"/>
    <hyperlink ref="Q2134" r:id="rId1855" display="mailto:msamantara87@gmail.com" xr:uid="{51CE9941-DA5C-4671-A152-D625F451DBCD}"/>
    <hyperlink ref="Q2135" r:id="rId1856" display="mailto:ramachandran.c88@gmail.com" xr:uid="{9857A9D8-5A71-4576-93F9-E8E0963443ED}"/>
    <hyperlink ref="Q2145" r:id="rId1857" display="mailto:kumartspuneeth@gmail.com" xr:uid="{643F9A93-DF32-471C-9F1C-087FCBF80665}"/>
    <hyperlink ref="Q2146" r:id="rId1858" display="mailto:sharadyadav7398@gmail.com" xr:uid="{E82E306B-C5A0-4B07-9529-9CD072B40A87}"/>
    <hyperlink ref="Q2147" r:id="rId1859" display="mailto:khraju0502@gmail.com" xr:uid="{FD8A9DAA-DAFC-45CF-AA5B-587C0E5CC382}"/>
    <hyperlink ref="Q2148" r:id="rId1860" display="mailto:rajesh.m9257@gmail.com" xr:uid="{D9DC351D-7C98-4776-BF81-B877A8322398}"/>
    <hyperlink ref="Q2149" r:id="rId1861" display="mailto:techjava.bb@gmail.com" xr:uid="{7C334B3B-8F10-4276-9303-1E8ED94421D1}"/>
    <hyperlink ref="Q2150" r:id="rId1862" display="mailto:sivaprasdms@gmail.com" xr:uid="{8851564B-1F82-4EE5-BA3F-7BD98657C5D8}"/>
    <hyperlink ref="Q2151" r:id="rId1863" display="mailto:shravan2krishna@gmail.com" xr:uid="{C7C2237A-B0DF-4303-B7A8-3F05320F104D}"/>
    <hyperlink ref="Q2152" r:id="rId1864" display="mailto:jeyapriya.manohar@gmail.com" xr:uid="{D937F877-4764-475E-B939-F2B4878D8326}"/>
    <hyperlink ref="Q2153" r:id="rId1865" display="mailto:venkatkalyanbabu@gmail.com" xr:uid="{6A60260B-CDCC-42C8-AC00-E5F73B73F9F6}"/>
    <hyperlink ref="Q2154" r:id="rId1866" display="mailto:vasubabu.kasthuri2@gmail.com" xr:uid="{BEC91076-3534-4142-836E-69CD0519B38A}"/>
    <hyperlink ref="Q2155" r:id="rId1867" display="mailto:gayathriveeramosu@gmail.com" xr:uid="{0739046B-9C98-42C7-89BF-F330FB9E62DB}"/>
    <hyperlink ref="Q2156" r:id="rId1868" display="mailto:rajkumarabap16@gmail.com" xr:uid="{B60E55D0-E204-49CB-B907-E57C185F059B}"/>
    <hyperlink ref="Q2157" r:id="rId1869" display="mailto:kamaleshpatil04@gmail.com" xr:uid="{370ADD8D-E014-487D-ADBA-D83E9E28B1A1}"/>
    <hyperlink ref="Q2158" r:id="rId1870" display="mailto:er.rahul@outlook.com" xr:uid="{28D8187A-37D2-4C06-A024-DE5968B549A3}"/>
    <hyperlink ref="Q2159" r:id="rId1871" display="mailto:vidzzy12@gmail.com" xr:uid="{F7C7BFA4-2A46-4258-AB42-F10542E7CDC7}"/>
    <hyperlink ref="Q2160" r:id="rId1872" display="mailto:haritha.sibbala34@gmail.com" xr:uid="{A00B1A81-5EE2-4A8B-9885-092815F1B49F}"/>
    <hyperlink ref="Q2161" r:id="rId1873" display="mailto:naveenhp158@gmail.com" xr:uid="{CAEEB47A-875C-497D-B242-1BB409C0D685}"/>
    <hyperlink ref="Q2162" r:id="rId1874" display="mailto:Kartheekgorsa@gmail.com" xr:uid="{3511F71A-7599-493F-BEAA-359DB5CA89A3}"/>
    <hyperlink ref="Q2163" r:id="rId1875" display="mailto:vishnu9.brindavanam@gmail.com" xr:uid="{3F068830-361A-4A95-BCB1-E6E541DED18E}"/>
    <hyperlink ref="Q2164" r:id="rId1876" display="mailto:interthecity@gmail.com" xr:uid="{0B035E2A-6741-4AD8-8F07-AC05A566AC33}"/>
    <hyperlink ref="Q2184" r:id="rId1877" display="mailto:omprakash.engineer91@gmail.com" xr:uid="{1A09E4B1-4A7F-474D-A9FF-D4D9F0491B30}"/>
    <hyperlink ref="Q2185" r:id="rId1878" display="mailto:aneesfathima23456@gmail.com" xr:uid="{C8630C5A-6698-4055-A819-E15D0DE1C806}"/>
    <hyperlink ref="Q2186" r:id="rId1879" display="mailto:nmegharaj123@gmail.com" xr:uid="{7D7800F5-1993-4F6E-B373-D0ECBC98D9D8}"/>
    <hyperlink ref="Q2187" r:id="rId1880" display="mailto:datastage.light@gmail.com" xr:uid="{15EAA916-E7AD-41F5-8F15-1126A5F31C10}"/>
    <hyperlink ref="Q2188" r:id="rId1881" display="mailto:srini.infacld@gmail.com" xr:uid="{4F1698AB-6984-479E-B109-94A97DDF0E7E}"/>
    <hyperlink ref="Q2189" r:id="rId1882" display="mailto:arjunraj.june@gmail.com" xr:uid="{80B3767A-86A8-4D52-992E-1DDF9E022DFE}"/>
    <hyperlink ref="Q2190" r:id="rId1883" display="mailto:cvenkateshkumar30@gmail.com" xr:uid="{EF3187BF-960A-4DB0-9398-B77D5FBAE7D8}"/>
    <hyperlink ref="Q2191" r:id="rId1884" display="mailto:nikita.mahanty@gmail.com/nikita1411@gmail.com" xr:uid="{B407DE4C-D5F5-4620-9C39-1D524E1E9723}"/>
    <hyperlink ref="Q2192" r:id="rId1885" display="mailto:rajeshguptag008@gmail.com" xr:uid="{7EDEF29E-C710-43B1-83C5-27C93BD67F6A}"/>
    <hyperlink ref="Q2193" r:id="rId1886" display="mailto:amaurya53@gmail.com/alkamaurya2001xd@gmail.com" xr:uid="{BD64AF79-0FD7-456E-8C66-369BBD6A40B7}"/>
    <hyperlink ref="Q2194" r:id="rId1887" display="mailto:sekharchandra2222@gmail.com" xr:uid="{B3C4C460-83C8-4EE2-8F0D-AF1D06EA54D0}"/>
    <hyperlink ref="Q2195" r:id="rId1888" display="mailto:amritap.3129@gmail.com" xr:uid="{132C6D83-3382-44C3-95AA-50CA27A595DC}"/>
    <hyperlink ref="Q2196" r:id="rId1889" display="mailto:darshan.ajmera90@gmail.com" xr:uid="{4EF8E01C-4AC7-484F-B0D3-F6A7E52894BB}"/>
    <hyperlink ref="Q2197" r:id="rId1890" display="mailto:sridatt20@gmail.com" xr:uid="{B8F2FF6D-FF24-468A-BA22-85B6D296DA1F}"/>
    <hyperlink ref="Q2198" r:id="rId1891" display="mailto:vidyaa3001@gmail.com" xr:uid="{22EF5CB8-0A83-4535-8D68-4AB48BF60C1F}"/>
    <hyperlink ref="Q2199" r:id="rId1892" display="mailto:vasanthaparrot.123@gmail.com" xr:uid="{D04636C4-B2C9-4DDF-9A7C-17CC8090FC66}"/>
    <hyperlink ref="Q2200" r:id="rId1893" display="mailto:asharanikv.2008@gmail.com" xr:uid="{D2CB7913-3C5A-4E74-97C0-8D7029AF017C}"/>
    <hyperlink ref="Q2201" r:id="rId1894" display="mailto:prasathraj94@gmail.com" xr:uid="{84BA1A01-087B-4032-82C2-314FEC84E9BC}"/>
    <hyperlink ref="Q2202" r:id="rId1895" display="mailto:d.pushpendrak.2312@gmail.com" xr:uid="{A4A0A0AF-2255-48C9-86ED-7DFC1AF3908A}"/>
    <hyperlink ref="Q2203" r:id="rId1896" xr:uid="{04B45F77-296C-4548-B58C-A4511AE073C0}"/>
    <hyperlink ref="Q2204" r:id="rId1897" display="mailto:anilsears@outlook.com" xr:uid="{AD21CB01-062D-489C-BF30-9B7C7BDBB025}"/>
    <hyperlink ref="Q2205" r:id="rId1898" display="mailto:shravantest568@gmail.com" xr:uid="{0664981E-7861-4BEF-94F5-6084A62C3F3D}"/>
    <hyperlink ref="Q2233" r:id="rId1899" display="mailto:srikanthyadavdegala@gmail.com" xr:uid="{1B76BBD2-041D-48E1-8727-BF06E3A15D71}"/>
    <hyperlink ref="Q2234" r:id="rId1900" display="mailto:95.ahshan@gmail.com" xr:uid="{DE602098-46AB-48A9-B902-E5B13E730238}"/>
    <hyperlink ref="Q2235" r:id="rId1901" display="mailto:vcdineshk@gmail.com" xr:uid="{08DD655F-4DEB-4C49-A02A-27D445ED8092}"/>
    <hyperlink ref="Q2236" r:id="rId1902" display="mailto:fizamasoodkhan24@gmail.com" xr:uid="{EFF0C4A0-E6B2-4067-A466-7F81A2A791ED}"/>
    <hyperlink ref="Q2237" r:id="rId1903" display="mailto:dk.dhanasekaran@gmail.com" xr:uid="{C0DD0D2E-3A61-42B6-AAEF-B431400A4240}"/>
    <hyperlink ref="Q2238" r:id="rId1904" display="mailto:2022.uidev@gmail.com" xr:uid="{F53B924C-AFA3-4B34-A473-3F83E2420056}"/>
    <hyperlink ref="Q2239" r:id="rId1905" display="mailto:devendracdk@gmail.com" xr:uid="{9FF2DF60-F1A2-464F-A289-20EC763250F2}"/>
    <hyperlink ref="Q2240" r:id="rId1906" display="mailto:s_vastav2000@yahoo.com" xr:uid="{1F5D985D-4BAD-4081-AB58-939233CBEA75}"/>
    <hyperlink ref="Q2241" r:id="rId1907" display="mailto:gayatrimhashakhetri0223@gmail.com" xr:uid="{E7170281-4D48-4F18-B907-F91121536971}"/>
    <hyperlink ref="Q2242" r:id="rId1908" display="mailto:ayushyadavtheking@gmail.com" xr:uid="{137103FF-3D5D-40A1-B79F-5BB2034B2F28}"/>
    <hyperlink ref="Q2243" r:id="rId1909" display="mailto:snehakachare2@gmail.com" xr:uid="{8121C0BF-1B07-4320-985C-DC1C8100C07B}"/>
    <hyperlink ref="Q2244" r:id="rId1910" display="mailto:mrdineshkumar32@gmail.com" xr:uid="{235BE743-2507-4B4C-B49A-15413E2D399F}"/>
    <hyperlink ref="Q2245" r:id="rId1911" display="mailto:kiranbj@hotmail.com" xr:uid="{D247928A-E8C8-48AC-8B6F-19640831B3FD}"/>
    <hyperlink ref="Q2246" r:id="rId1912" display="mailto:banadinesh@gmail.com" xr:uid="{EC1290F5-69A1-4013-B077-EAA9CC3DB452}"/>
    <hyperlink ref="Q2247" r:id="rId1913" display="mailto:bhavya.a15@gmail.com" xr:uid="{66C61873-FA4B-4DBE-8DD5-07FFE78B2519}"/>
    <hyperlink ref="Q2248" r:id="rId1914" display="mailto:Ravikkaushikk@gmail.com" xr:uid="{383446E0-9297-4F26-825E-63E1814FF7DB}"/>
    <hyperlink ref="Q2249" r:id="rId1915" display="mailto:srivarunkolluru@gmail.com" xr:uid="{D53111C9-F454-4110-9D8A-311F45420094}"/>
    <hyperlink ref="Q2251" r:id="rId1916" display="mailto:nikinikhil322@gmail.com" xr:uid="{479FF115-32CF-4283-A811-9FDA3918A8D1}"/>
    <hyperlink ref="Q2252" r:id="rId1917" display="mailto:computingwithsurren@gmail.com,svamns@gmail.com" xr:uid="{D98C01ED-5AA6-467F-ADD0-69F6024374D8}"/>
    <hyperlink ref="Q2253" r:id="rId1918" display="mailto:sukhitha79@gmail.com" xr:uid="{948D1806-9E5A-4408-BB31-4EFB1F2D5761}"/>
    <hyperlink ref="Q2254" r:id="rId1919" display="mailto:jijojoy88@gmail.com" xr:uid="{8EC2996F-86A0-478D-8980-6C4FBF533099}"/>
    <hyperlink ref="Q2255" r:id="rId1920" display="mailto:nafisshah80@gmail.com" xr:uid="{F285798E-9A7A-42CC-968D-5DFDDC1DAB31}"/>
    <hyperlink ref="Q2256" r:id="rId1921" display="mailto:ramprawesh123@gmail.com" xr:uid="{E6179AAD-7AD6-4D76-BDD0-246AFF362AC0}"/>
    <hyperlink ref="Q2257" r:id="rId1922" display="mailto:deepasp1732@gmail.com" xr:uid="{A9DD39C1-731F-426D-9EFE-51202901EAC1}"/>
    <hyperlink ref="Q2258" r:id="rId1923" display="mailto:saravanak9327@gmail.com" xr:uid="{DC539599-7674-425F-B7FC-DDD0F36A1323}"/>
    <hyperlink ref="Q2259" r:id="rId1924" display="mailto:nareshlb22@gmail.com" xr:uid="{CB26E2C4-BBD2-4BA8-B6EB-951A98C5F346}"/>
    <hyperlink ref="Q2260" r:id="rId1925" display="mailto:arunraj7490@gmail.com" xr:uid="{80FEEF5F-E437-434E-B86D-818AEAAD680F}"/>
    <hyperlink ref="Q2261" r:id="rId1926" display="mailto:sinchanahsgowda10@gmail.com" xr:uid="{FE4215F4-6888-454D-A9C1-2D5050902C3E}"/>
    <hyperlink ref="Q2262" r:id="rId1927" display="mailto:peddapothulalokesh@gmail.com" xr:uid="{C6349848-2243-456C-80D6-1F17A0853272}"/>
    <hyperlink ref="Q2263" r:id="rId1928" display="mailto:vmaheshn96@gmail.com" xr:uid="{2FF521D1-F317-4296-99E8-4D7F385DE492}"/>
    <hyperlink ref="Q2264" r:id="rId1929" display="mailto:praveentu9@gmail.com" xr:uid="{05B5571D-5D4D-4BB4-9268-1DFB0A8E9118}"/>
    <hyperlink ref="Q2265" r:id="rId1930" display="mailto:varungowda16@gmail.com" xr:uid="{02E62135-4512-4EA5-90E7-1C3753A689F9}"/>
    <hyperlink ref="Q2266" r:id="rId1931" display="mailto:shubha.r14@gmail.com" xr:uid="{E97C3BCA-DE74-4EE4-819F-3105ED33B5C1}"/>
    <hyperlink ref="Q2267" r:id="rId1932" display="mailto:ranjithabb88@gmail.com" xr:uid="{D344BF4F-5200-4C5A-86F7-A60E72C6E46C}"/>
    <hyperlink ref="Q2268" r:id="rId1933" display="mailto:fathimasubiya@gmail.com" xr:uid="{C430EEA2-834C-4F90-B5AC-CF17A3F8FCE2}"/>
    <hyperlink ref="Q2269" r:id="rId1934" display="mailto:gudivakasivatejam1996@gmail.com,sivateja778899@gmail.com" xr:uid="{185396D5-415B-4DFE-AAD5-981275BF9D84}"/>
    <hyperlink ref="Q2270" r:id="rId1935" display="mailto:routrayprachi07@gmail.com" xr:uid="{35FC410D-2027-4804-B54C-76D40E1E0320}"/>
    <hyperlink ref="Q2271" r:id="rId1936" display="mailto:tlokes1999@gmail.com" xr:uid="{B555064F-B53D-4943-8AC1-C07578585087}"/>
    <hyperlink ref="Q2272" r:id="rId1937" display="mailto:sadasivunipavankumarr@gmail.com" xr:uid="{BD6556CC-D76E-4DA0-A8FE-A3C92A8F2C6B}"/>
    <hyperlink ref="Q2273" r:id="rId1938" display="mailto:rohithg996@gmail.com" xr:uid="{40A2E3C1-CEC8-45AA-808A-3C2A23054DB8}"/>
    <hyperlink ref="Q2274" r:id="rId1939" display="mailto:deshmukh.7177@gmail.com" xr:uid="{6EB78D84-67C7-4E21-A878-9E95FE3A81D2}"/>
    <hyperlink ref="Q2275" r:id="rId1940" display="mailto:mayanksaklani90@gmail.com" xr:uid="{A1E1A728-FBD0-4403-918E-23A62019B45A}"/>
    <hyperlink ref="Q2276" r:id="rId1941" display="mailto:recragu@gmail.com" xr:uid="{248D7C2A-411D-4982-A71B-8194A2E094A9}"/>
    <hyperlink ref="Q2277" r:id="rId1942" display="mailto:sureshyadavndls@gmail.com" xr:uid="{1C4702AC-842B-4FAC-A7C3-2F5B2538B297}"/>
    <hyperlink ref="Q2292" r:id="rId1943" display="mailto:akshaykumarg705@gmail.com" xr:uid="{57F4D2CB-FDBB-4F06-851D-25D24B52E725}"/>
    <hyperlink ref="Q2293" r:id="rId1944" display="mailto:marellasanthosh@gmail.com" xr:uid="{BF555B34-8EF5-4176-89D5-A453DC082A5F}"/>
    <hyperlink ref="Q2294" r:id="rId1945" display="mailto:potdarsneha75@gmail.com" xr:uid="{DADDDA8C-743F-4698-9653-6914D6994716}"/>
    <hyperlink ref="Q2295" r:id="rId1946" display="mailto:anbazhaganannadurai@gmail.com" xr:uid="{2DF9C183-0BB0-4A8D-B94C-4FB3ABCCC350}"/>
    <hyperlink ref="Q2296" r:id="rId1947" xr:uid="{14227447-A26A-4D9D-9728-3EBDB2FC03D7}"/>
    <hyperlink ref="Q2298" r:id="rId1948" display="mailto:monica.kallil123@gmail.com" xr:uid="{B7473C14-141A-4F0D-A932-18120F67E0B4}"/>
    <hyperlink ref="Q2299" r:id="rId1949" display="mailto:balasubramanyamssr@gmail.com" xr:uid="{FD55664C-8626-4854-9166-765A14DA6B73}"/>
    <hyperlink ref="Q2300" r:id="rId1950" display="mailto:SswatiShree@gmail.com" xr:uid="{4E79DE02-68FD-4ECE-9052-6DDFAB49BBB4}"/>
    <hyperlink ref="Q2297" r:id="rId1951" xr:uid="{CB1814FB-8030-4258-9398-3D83A0EE4673}"/>
    <hyperlink ref="Q2301" r:id="rId1952" xr:uid="{AE01F940-70D6-4475-94D9-4A222D08D5C8}"/>
    <hyperlink ref="Q2307" r:id="rId1953" display="mailto:srivanijeeri1213@gmail.com" xr:uid="{0D13A88B-0B46-4BB6-BF35-4E19B2B57F4A}"/>
    <hyperlink ref="Q2309" r:id="rId1954" display="mailto:dipakbelsare@gmail.com" xr:uid="{88DD7973-0A9E-4F0F-97FE-A8F5EECB6A62}"/>
    <hyperlink ref="Q2310" r:id="rId1955" display="mailto:krishna346.ar@gmail.com" xr:uid="{093DD3B1-0B72-4C44-AA2B-EEA2B3A0F325}"/>
    <hyperlink ref="Q2311" r:id="rId1956" display="mailto:khraju0502@gmail.com" xr:uid="{8C17D201-FC95-4B34-A45B-ECA45C8B2DE9}"/>
    <hyperlink ref="Q2312" r:id="rId1957" display="mailto:dileepkumarkv94@gmail.com" xr:uid="{FC3177C9-34FD-4817-AB78-7F11344CD9C6}"/>
    <hyperlink ref="Q2313" r:id="rId1958" display="mailto:mpranav07@gmail.com" xr:uid="{DBD46FEA-5195-47AE-BEBB-EAE7D8DA159B}"/>
    <hyperlink ref="Q2314" r:id="rId1959" display="mailto:satyabratabiswas21@gmail.com" xr:uid="{100FD2C4-A22D-4D55-8EF7-17DE6730140A}"/>
    <hyperlink ref="Q2315" r:id="rId1960" display="mailto:venkateshdevops51@gmail.com,tvenky365@gmail.com" xr:uid="{688B12D6-8DCA-4B19-AB76-7FAE8DC909AC}"/>
    <hyperlink ref="Q2316" r:id="rId1961" display="mailto:venkatesh.u08@gmail.com" xr:uid="{A9A8C330-369B-407B-A6CE-4E88A735602E}"/>
    <hyperlink ref="Q2317" r:id="rId1962" display="mailto:lvcd1993@gmail.com,reddysdivi1996@gmail.com" xr:uid="{0AEF9C52-1A18-44F7-A16D-104E876003F5}"/>
    <hyperlink ref="Q2318" r:id="rId1963" display="mailto:patanjubeer2@gmail.com,patanjubeer03@gmail.com" xr:uid="{90897FB3-82AB-4DD6-88C1-895570BBA2CD}"/>
    <hyperlink ref="Q2319" r:id="rId1964" display="mailto:madhulatha1824@gmail.com" xr:uid="{F9F67D0B-3512-4A52-B72B-239B949EE1EE}"/>
    <hyperlink ref="Q2320" r:id="rId1965" display="mailto:priya94ruban@gmail.com" xr:uid="{34FAFA50-10E7-4A96-92DA-DF7FB46C86A6}"/>
    <hyperlink ref="Q2321" r:id="rId1966" display="mailto:manup713@gmail.com" xr:uid="{5AE9F2B8-793F-496C-BAF6-3033536850CD}"/>
    <hyperlink ref="Q2322" r:id="rId1967" display="mailto:reddynarashima970@gmail.com" xr:uid="{50C529B9-EB92-4663-8A66-69A751140127}"/>
    <hyperlink ref="P2323" r:id="rId1968" display="mailto:9164264992/balajing7@gmail.com" xr:uid="{B4AE5639-A0FD-47A6-9DEE-0E7D2B089C31}"/>
    <hyperlink ref="Q2323" r:id="rId1969" display="mailto:balajing7@gmail.com" xr:uid="{500146BC-3A0B-423D-8617-FE65398CECDD}"/>
    <hyperlink ref="Q2324" r:id="rId1970" display="mailto:mkirank50@gmail.com" xr:uid="{A831BCBA-3782-4A17-93AA-A064FEACE419}"/>
    <hyperlink ref="Q2325" r:id="rId1971" display="mailto:kirandhondge@outlook.com" xr:uid="{CB0B9E1C-906B-479A-B202-233E20290BCC}"/>
    <hyperlink ref="Q2326" r:id="rId1972" display="mailto:mantravatsala@gmail.com" xr:uid="{AD8429D6-EC2A-4D24-9FB2-3473C3A35593}"/>
    <hyperlink ref="Q2327" r:id="rId1973" display="mailto:sridhar.dscon@gmail.com" xr:uid="{646A68D0-9C93-4F1E-B60F-B28C848C0273}"/>
    <hyperlink ref="Q2328" r:id="rId1974" xr:uid="{07FFE496-3956-4111-A3AA-9329E50982C1}"/>
    <hyperlink ref="Q2329" r:id="rId1975" xr:uid="{6E96A7E4-4F99-4D7E-993C-549F93345CD4}"/>
    <hyperlink ref="Q2330" r:id="rId1976" display="mailto:vasanthan.jdk@gmail.com" xr:uid="{C22F27B1-B836-4C4E-AFCE-BAEA08F8CA70}"/>
    <hyperlink ref="Q2331" r:id="rId1977" display="mailto:hemanth369m@gmail.com" xr:uid="{3A17D5D9-0888-4C68-97BC-D1942B5D0BE5}"/>
    <hyperlink ref="Q2332" r:id="rId1978" display="mailto:saitheja.renukunta@gmail.com" xr:uid="{848C546C-2841-4160-8F43-4B066885BF8F}"/>
    <hyperlink ref="Q2333" r:id="rId1979" display="mailto:anees.dev2@gmail.com" xr:uid="{876C9208-C7AE-46DD-BFBB-64BB4D3F2A9C}"/>
    <hyperlink ref="Q2334" r:id="rId1980" display="mailto:nishmau@gmail.com" xr:uid="{86DAA724-5004-487D-A9DF-B7EBBD66CF96}"/>
    <hyperlink ref="Q2335" r:id="rId1981" display="mailto:satyapriyakundu36@gmail.com" xr:uid="{B189EFE4-3783-4612-A160-64B692361ECA}"/>
    <hyperlink ref="Q2336" r:id="rId1982" display="mailto:gaddamkiran3333@gmail.com" xr:uid="{ED6831D5-A2F6-4D49-8753-7553E25FF388}"/>
    <hyperlink ref="Q2353" r:id="rId1983" display="mailto:nagarajbetageri18@gmail.com" xr:uid="{9D974E97-8342-48D1-90F7-59FE78F859AA}"/>
    <hyperlink ref="Q2354" r:id="rId1984" display="mailto:satya.dasmohapatra@gmail.com" xr:uid="{8B9657F0-4153-49F8-A016-D38F4A8AEAE9}"/>
    <hyperlink ref="Q2355" r:id="rId1985" display="mailto:alyasarmca@gmail.com" xr:uid="{FBC26F99-8042-4D6B-B570-83C4890284D8}"/>
    <hyperlink ref="Q2356" r:id="rId1986" display="mailto:lokesh.mannar@gmail.com" xr:uid="{47DE42E2-149B-4849-9F97-8C182607E51C}"/>
    <hyperlink ref="Q2357" r:id="rId1987" display="mailto:jalodarajayeshd@gmail.com/hdjalodara@gmail.com" xr:uid="{7F24782B-9CD4-4A5D-921B-BAD9DBD01C74}"/>
    <hyperlink ref="Q2359" r:id="rId1988" display="mailto:sreeharshanani97@gmail.com" xr:uid="{09CE5E08-DB2A-4830-AE7D-8DF56A8AAB2D}"/>
    <hyperlink ref="Q2360" r:id="rId1989" display="mailto:v8sagar@gmail.com" xr:uid="{8AA1009D-EDA1-4521-B167-BD88473F74CE}"/>
    <hyperlink ref="Q2361" r:id="rId1990" display="mailto:Ravikkaushikk@gmail.com" xr:uid="{2129B56B-16EB-41D8-9115-D1B0EBC63C05}"/>
    <hyperlink ref="Q2362" r:id="rId1991" display="mailto:anilkumarsandeboena@gmail.com" xr:uid="{7E1F4865-CEEF-45A3-B91A-440541056CA8}"/>
    <hyperlink ref="Q2363" r:id="rId1992" display="mailto:anjay.arakeri.05795635@gmail.com" xr:uid="{63529C5E-2FF9-4F6E-ABF6-AF068787AFC9}"/>
    <hyperlink ref="Q2389" r:id="rId1993" display="mailto:aamiraadeez99085@gmail.com" xr:uid="{709AF38B-AF9F-4493-9BBA-D09BE8A977B9}"/>
    <hyperlink ref="Q2390" r:id="rId1994" display="mailto:aravind_kumar_g@yahoo.com" xr:uid="{72AEB76A-CC9A-48C8-B620-1CF8BE80D354}"/>
    <hyperlink ref="Q2391" r:id="rId1995" display="mailto:shikhakosta@gmail.com" xr:uid="{1592B443-ADDB-483F-A394-257C2009C1C9}"/>
    <hyperlink ref="Q2392" r:id="rId1996" display="mailto:vijayalakshmi.sahu@gmail.com" xr:uid="{02CB3E40-BDB2-45EB-AC2E-DA91F8A94E19}"/>
    <hyperlink ref="Q2393" r:id="rId1997" display="mailto:nilavazhagangunasekaran@gmail.com" xr:uid="{43C60CFC-5A1D-4A28-9D60-7F27492D8AB5}"/>
    <hyperlink ref="Q2394" r:id="rId1998" display="mailto:chuneghanshyam@gmail.com" xr:uid="{DF917426-D5C0-4FCB-BB7A-5C6D33C7D79C}"/>
    <hyperlink ref="Q2395" r:id="rId1999" display="mailto:rajukaddu@gmail.com" xr:uid="{68B6C893-BD5C-4E40-AFF4-B88851AD0131}"/>
    <hyperlink ref="Q2409" r:id="rId2000" display="mailto:nikitasharma1808@gmail.com" xr:uid="{6627D2C9-6317-4160-BC98-97B49A9E13C3}"/>
    <hyperlink ref="Q2410" r:id="rId2001" display="mailto:priyankakambham95@gmail.com" xr:uid="{35E26828-DBDA-4CC2-86FB-57624E7F51FC}"/>
    <hyperlink ref="Q2411" r:id="rId2002" display="mailto:ravikumarb78@yahoo.com" xr:uid="{5F4D5DDD-9A93-43EE-B93B-A4A471145417}"/>
    <hyperlink ref="Q2412" r:id="rId2003" display="mailto:sathyashanmugam1993@gmail.com" xr:uid="{B3D14295-6218-4C00-8198-D0A03F797BC2}"/>
    <hyperlink ref="Q2413" r:id="rId2004" display="mailto:ajithvmtvm@gmail.com" xr:uid="{74B9DDD8-DF74-4BEF-A0D9-4D7613B825A6}"/>
    <hyperlink ref="Q2414" r:id="rId2005" display="mailto:mamatha323@gmail.com" xr:uid="{5D2FDF5C-C953-4B93-A6F3-5C3140A57338}"/>
    <hyperlink ref="Q2415" r:id="rId2006" display="mailto:8.2techmahindra@gmail.com" xr:uid="{5354480A-6A17-490B-9111-F1971D82579D}"/>
    <hyperlink ref="Q2416" r:id="rId2007" display="mailto:hedeparameshwar@gmail.com" xr:uid="{45B48080-6B82-4960-A8DD-54E5208C8200}"/>
    <hyperlink ref="Q2417" r:id="rId2008" display="mailto:ganeshb2javatech@gmail.com/ganeshmmalapal@gmail.com" xr:uid="{241129F6-B13E-4735-999A-F803959A5853}"/>
    <hyperlink ref="Q2418" r:id="rId2009" display="mailto:pmanjunath461@gmail.com/pmanjunat706@gmail.com" xr:uid="{30FFFCA9-E051-443A-A285-002778AFD4C5}"/>
    <hyperlink ref="Q2419" r:id="rId2010" display="mailto:bharathee.taduri@gmail.com" xr:uid="{67DB6449-7DA7-40CE-9126-211072C7615A}"/>
    <hyperlink ref="Q2420" r:id="rId2011" display="mailto:klakshmiram224@gmail.com" xr:uid="{8FBD5EAB-AE0D-4532-A48A-E9132308A2A6}"/>
    <hyperlink ref="Q2421" r:id="rId2012" display="mailto:bhavyapurushotham94@gmail.com" xr:uid="{1E51372B-25C9-4522-8791-2639A75B4546}"/>
    <hyperlink ref="Q2422" r:id="rId2013" display="mailto:Ravikkaushikk@gmail.com" xr:uid="{8E718DC5-3B3E-43F6-B766-F255EDE683A3}"/>
    <hyperlink ref="Q2423" r:id="rId2014" display="mailto:trivediaastha14@gmail.com" xr:uid="{A9514070-373B-4CC1-9E21-366C18F4CFDE}"/>
    <hyperlink ref="Q2438" r:id="rId2015" display="mailto:abhigupt.iec@gmail.com" xr:uid="{E0EB237C-0DA2-461A-B4F3-C0DE973D57CF}"/>
    <hyperlink ref="Q2439" r:id="rId2016" display="mailto:iswaryablick05@gmail.com" xr:uid="{25D22367-06A1-4580-A67D-A99F1ACE11CC}"/>
    <hyperlink ref="Q2440" r:id="rId2017" display="mailto:rajivdasari0526@gmail.com" xr:uid="{3E432737-CBC0-47BE-BFA7-39E9E1A2E44B}"/>
    <hyperlink ref="Q2441" r:id="rId2018" display="mailto:sinhaamrita2606@gmail.com" xr:uid="{86F7DF56-4865-4ECD-A535-E165C73A9DE9}"/>
    <hyperlink ref="Q2442" r:id="rId2019" display="mailto:shri.cj19@gmail.com" xr:uid="{87B51720-0244-441A-A7DF-CC381175CFB6}"/>
    <hyperlink ref="Q2443" r:id="rId2020" display="mailto:raj.nalawade2337@gmail.com" xr:uid="{7E655DF2-4F6E-4B6C-A0F1-CB02ACCBDF40}"/>
    <hyperlink ref="Q2445" r:id="rId2021" display="mailto:amit53166@gmail.com" xr:uid="{29847C57-11F4-4714-A254-2BA01B324B87}"/>
    <hyperlink ref="Q2446" r:id="rId2022" display="mailto:naveenhp158@gmail.com" xr:uid="{B4B1171F-7909-4E65-A019-2D79755A91DD}"/>
    <hyperlink ref="Q2447" r:id="rId2023" display="mailto:krishna.akshat@gmail.com" xr:uid="{EA8672E0-B3E2-46EF-9A9F-A00CA54410C5}"/>
    <hyperlink ref="Q2448" r:id="rId2024" display="mailto:diyapalanisamy23@gmail.com" xr:uid="{ACDBFEAC-BC10-4EA9-8577-2D3B6664E53D}"/>
    <hyperlink ref="Q2449" r:id="rId2025" display="mailto:vadoni.amit@gmail.com" xr:uid="{06F2E1C9-0225-43E8-9C1A-E0D59102C16B}"/>
    <hyperlink ref="Q2450" r:id="rId2026" display="mailto:gangula.ganesh424@gmail.com" xr:uid="{B1EF8B6D-C07A-4AC8-BD86-5FE16E4EB981}"/>
    <hyperlink ref="Q2453" r:id="rId2027" display="mailto:sangeethajgavadi@gmail.com" xr:uid="{E01CABB8-14DB-49E3-8642-635C877130B9}"/>
    <hyperlink ref="Q2454" r:id="rId2028" display="mailto:namrataprasanna1999@gmail.com" xr:uid="{1A21277D-7E0F-482C-AA0A-72EFECB0306D}"/>
    <hyperlink ref="Q2455" r:id="rId2029" display="mailto:shubhamptatikonda@gmail.com" xr:uid="{A8B09E8A-9DB9-4ACD-9DC3-51350599D3E9}"/>
    <hyperlink ref="Q2456" r:id="rId2030" display="mailto:ajinkya.waje1996@gmail.com" xr:uid="{3BA009DC-F061-446A-9642-8387B2CE1961}"/>
    <hyperlink ref="Q2457" r:id="rId2031" display="mailto:Palemvenkatakiran@gmail.com" xr:uid="{DE983CE3-89EC-44CD-9EF8-0E51CB471599}"/>
    <hyperlink ref="Q2461" r:id="rId2032" display="mailto:sunillmishra1991@gmail.com" xr:uid="{00000000-0004-0000-0000-000000000000}"/>
    <hyperlink ref="Q2461" r:id="rId2033" display="mailto:sunillmishra1991@gmail.com" xr:uid="{5D749B0F-58EC-47D8-B689-8946BA8172C8}"/>
    <hyperlink ref="Q2462" r:id="rId2034" display="mailto:desaivishwanathreddy@gmail.com" xr:uid="{D147C49A-5FB2-4213-AE11-B6A33FEF9395}"/>
    <hyperlink ref="Q2463" r:id="rId2035" display="mailto:Sivamanikanta.303@gmail.com" xr:uid="{5697B1C3-9DD4-41ED-82DD-42A21E7E55B2}"/>
    <hyperlink ref="Q2475" r:id="rId2036" display="mailto:123salmans@gmail.com" xr:uid="{161863F4-9F8D-49EA-8D21-FBA03D78FD6A}"/>
    <hyperlink ref="Q2476" r:id="rId2037" display="mailto:somu.devi29@gmail.com" xr:uid="{9AF69A91-4ACC-4C35-BB89-F6F6F91E328A}"/>
    <hyperlink ref="Q2477" r:id="rId2038" display="mailto:shradhac59@gmail.com" xr:uid="{174219AA-71B4-48FE-BB7C-A7844566DBC8}"/>
    <hyperlink ref="T2477" r:id="rId2039" display="mailto:shradhac59@gmail.com" xr:uid="{38EBD2E6-0F03-4EE8-890F-F13618A56BF9}"/>
    <hyperlink ref="Q2473" r:id="rId2040" xr:uid="{F804470C-D0DF-4C66-8EF0-11FA8BEC10C8}"/>
    <hyperlink ref="Q2478" r:id="rId2041" xr:uid="{EF3DEBFC-347C-45DB-ACC7-B5A3D8B23A2C}"/>
    <hyperlink ref="Q2474" r:id="rId2042" xr:uid="{10963F92-0979-4C76-9DA3-2D49BE357A60}"/>
    <hyperlink ref="Q2479" r:id="rId2043" display="mailto:chprasadcse@gmail.com" xr:uid="{D7E70B0B-12F7-4CF3-8140-FD3B8A57D0F6}"/>
    <hyperlink ref="Q2483" r:id="rId2044" display="mailto:rchitragar1989@gmail.com" xr:uid="{29642E26-953F-4869-B9E6-A270A9F6AB34}"/>
    <hyperlink ref="Q2484" r:id="rId2045" display="mailto:arunsbsb@gmail.com" xr:uid="{F349F6AF-7132-45D9-8548-7E7DB1BFED27}"/>
    <hyperlink ref="Q2485" r:id="rId2046" display="mailto:dikshitrajat28@gmail.com" xr:uid="{16BC95A3-D3F3-42A4-B58A-ED9688CAA908}"/>
    <hyperlink ref="Q2486" r:id="rId2047" display="mailto:ananthakomali@gmail.com" xr:uid="{545ED549-29CD-4EAD-8E27-65140714A494}"/>
    <hyperlink ref="Q2497" r:id="rId2048" display="mailto:bhargavaraoilam26@gmail.com" xr:uid="{03076C55-942E-4462-9B53-F22B9125B141}"/>
    <hyperlink ref="Q2498" r:id="rId2049" display="mailto:aniketh.ambekar19@gmail.com" xr:uid="{EA096801-1304-4372-B19C-F1877726FC9F}"/>
    <hyperlink ref="Q2499" r:id="rId2050" display="mailto:satyainapakolla05@gmail.com" xr:uid="{101278F1-A06D-4DCD-ADE1-18147AF58FF0}"/>
    <hyperlink ref="Q2500" r:id="rId2051" display="mailto:ganesha.prof@gmail.com" xr:uid="{F6735E24-60F8-4ACA-9575-16CB8BD6CDB1}"/>
    <hyperlink ref="Q2501" r:id="rId2052" display="mailto:padmavathi.puppala092@gmail.com" xr:uid="{C0759B9B-6907-45D5-8633-4B203FBC4E86}"/>
    <hyperlink ref="Q2502" r:id="rId2053" display="mailto:abhosage19@gmail.com" xr:uid="{A8DD5E47-5D98-47A0-BBEC-EC75E4C144EB}"/>
    <hyperlink ref="Q2503" r:id="rId2054" display="mailto:jitesha653@gmail.com" xr:uid="{C1480DA9-5E3C-46D5-BFD2-F1787775DB54}"/>
    <hyperlink ref="Q2504" r:id="rId2055" display="mailto:ashutoshmohanty34@gmail.com" xr:uid="{C86CE020-17BE-49BF-BFED-D522A50549CE}"/>
    <hyperlink ref="Q2505" r:id="rId2056" display="mailto:venkireddy207@gmail.com" xr:uid="{9E815CFE-384A-4349-956D-066687FC5B74}"/>
    <hyperlink ref="Q2506" r:id="rId2057" display="mailto:svp@gmail.com" xr:uid="{BF0DDE6E-4085-47B8-B606-5CCA4EEAD82A}"/>
    <hyperlink ref="Q2507" r:id="rId2058" display="mailto:goginenianil.m@gmail.co" xr:uid="{1B5C7A84-0588-4374-BC0E-96B9DBC6369E}"/>
    <hyperlink ref="Q2508" r:id="rId2059" display="mailto:sateesh.munagala@gmail.com" xr:uid="{83B923C1-C680-4DB9-8D74-8B81AC9FE9F5}"/>
    <hyperlink ref="Q2509" r:id="rId2060" display="mailto:kumudi.jdhv@gmail.com" xr:uid="{7E1C9EE9-4DA9-49F8-A6F0-FE8AC3C123D1}"/>
    <hyperlink ref="Q2513" r:id="rId2061" display="mailto:ramesh.r175175@gmail.com" xr:uid="{0C6C3420-1CF1-4F93-8DD4-467029A5C35B}"/>
    <hyperlink ref="Q2514" r:id="rId2062" display="mailto:nmreddy111@gmail.com" xr:uid="{F4B470EF-5CBF-4239-8E1F-7DAC761E3332}"/>
    <hyperlink ref="Q2519" r:id="rId2063" display="mailto:sandeepns6@gmail.com" xr:uid="{E20DB27F-E936-47B4-82D2-227B7C3B1B32}"/>
    <hyperlink ref="Q2520" r:id="rId2064" display="mailto:mohiddin.skm@gmail.com" xr:uid="{4551B57F-D175-45CD-9BE0-8C132925A672}"/>
    <hyperlink ref="Q2521" r:id="rId2065" display="mailto:srisowmyasri84@gmail.com" xr:uid="{21B131B2-A98D-49A9-BEB5-77D16EEC0B9E}"/>
    <hyperlink ref="Q2522" r:id="rId2066" display="mailto:sudharshan12336@gmail.com" xr:uid="{422FA8E4-730C-46E4-9F64-3973B88290D6}"/>
    <hyperlink ref="Q2537" r:id="rId2067" display="mailto:makg91@yahoo.in" xr:uid="{055D354F-CBC5-4414-BE8C-4DB3749B8C80}"/>
    <hyperlink ref="Q2549" r:id="rId2068" display="mailto:sandeepns6@gmail.com" xr:uid="{222D2DB8-7D9C-49A0-B576-A758E09D6FB0}"/>
    <hyperlink ref="Q2550" r:id="rId2069" display="mailto:mohiddin.skm@gmail.com" xr:uid="{CE3CBFA6-1C86-41A2-819F-50C1ECE15AD6}"/>
    <hyperlink ref="Q2551" r:id="rId2070" display="mailto:manojambati668@gmail.com" xr:uid="{525FA7E2-F66E-4C2F-B411-9787FF10BDF4}"/>
    <hyperlink ref="Q2552" r:id="rId2071" display="mailto:shrutijv106@gmail.com" xr:uid="{303C6C56-C42A-4B50-98D2-2E9BDF6DDF2D}"/>
    <hyperlink ref="Q2553" r:id="rId2072" display="mailto:manikandanarivazhagan@gmail.com" xr:uid="{E0B5A451-16A1-4F11-AD80-2C339E67445B}"/>
    <hyperlink ref="Q2554" r:id="rId2073" display="mailto:phanikishorechavvakula@gmail.com" xr:uid="{22838289-EB85-4AEE-A03F-C93BF84004E7}"/>
    <hyperlink ref="Q2555" r:id="rId2074" display="mailto:qasmiasif250@gmail.com" xr:uid="{1376DD51-0DCF-4B4F-8E0C-EB6AB6F8BE6D}"/>
    <hyperlink ref="Q2556" r:id="rId2075" display="mailto:ramakrishna.mrk37@gmail.com" xr:uid="{AEA041FB-EB6B-410C-819C-892435551B56}"/>
    <hyperlink ref="Q2557" r:id="rId2076" display="mailto:vasuy.msi98@gmail.com" xr:uid="{989C5296-CB0A-43DB-AA25-95A76C497F1E}"/>
    <hyperlink ref="Q2558" r:id="rId2077" display="mailto:kiran.apc97@gmail.com" xr:uid="{3D8C0152-E9F8-4108-821E-0F0A0FD3B133}"/>
    <hyperlink ref="Q2559" r:id="rId2078" display="mailto:vadoni.amit@gmail.com" xr:uid="{D728288F-3E16-4B4A-904F-149BAA79EFAA}"/>
    <hyperlink ref="Q2560" r:id="rId2079" display="mailto:lnkavitha01@gmail.com" xr:uid="{E7437E51-853E-412B-8DDE-57E84AFE73ED}"/>
    <hyperlink ref="Q2561" r:id="rId2080" display="mailto:siddaram419@gmail.com" xr:uid="{92E6D631-8809-4879-B65B-0899B851C1E7}"/>
    <hyperlink ref="Q2562" r:id="rId2081" display="mailto:kchinnasamy1989@gmail.com" xr:uid="{87DFC752-7B15-4538-903E-D67C6BB4AA29}"/>
    <hyperlink ref="Q2563" r:id="rId2082" display="mailto:veerababu3949@gmail.com" xr:uid="{DEEC27FE-B40D-48D7-BA79-6D977EA7E50D}"/>
    <hyperlink ref="Q2564" r:id="rId2083" display="mailto:jenniferdsilva09@gmail.com" xr:uid="{E8F1879C-BA43-4C60-9917-8A74D6739681}"/>
    <hyperlink ref="Q2565" r:id="rId2084" display="mailto:siva17290@gmail.com" xr:uid="{5F3A32F2-C3AD-4A3A-97A4-18C7CC724CA7}"/>
    <hyperlink ref="Q2566" r:id="rId2085" display="mailto:justberaaj@gmail.com" xr:uid="{FC284A6D-C864-44E6-A0DD-3D8504BB9D16}"/>
    <hyperlink ref="Q2567" r:id="rId2086" display="mailto:akash.jayaswal12@gmail.com" xr:uid="{28673DA1-E513-4575-B04C-C65DA799AFC5}"/>
    <hyperlink ref="Q2568" r:id="rId2087" display="mailto:ramjitiwari07@gmail.com" xr:uid="{EC3FD20A-6040-4CF1-9194-40833BEAF3B6}"/>
    <hyperlink ref="Q2569" r:id="rId2088" display="mailto:amitgangradeit001@gmail.com" xr:uid="{9EBBA63E-8D36-4668-BA51-7FE64D959C24}"/>
    <hyperlink ref="Q2570" r:id="rId2089" display="mailto:padhy.abhiseks18@gmail.com" xr:uid="{9A12FA9B-3A57-4A1A-8CAC-C82CD8923F65}"/>
    <hyperlink ref="Q2571" r:id="rId2090" display="mailto:prakash.qtest@gmail.com" xr:uid="{80BDCBAD-656F-45B8-9E07-DF84A25A0914}"/>
    <hyperlink ref="Q2572" r:id="rId2091" display="mailto:asmath.s07@gmail.com" xr:uid="{E4A07E88-D5EB-4E85-AF28-10F948A4A5ED}"/>
    <hyperlink ref="Q2573" r:id="rId2092" display="mailto:pvshreyas@gmail.com" xr:uid="{E42F3969-E1B7-4031-B0DC-BA16CD70383D}"/>
    <hyperlink ref="Q2574" r:id="rId2093" display="mailto:rajendraprasad3593@gmail.com" xr:uid="{D46FE287-D5E6-48C7-A19C-58740C732E7F}"/>
    <hyperlink ref="Q2575" r:id="rId2094" display="mailto:vadivelbalaji4@gmail.com" xr:uid="{15125455-1E0C-4DB7-83C4-5D1A04F4BCB4}"/>
    <hyperlink ref="Q2576" r:id="rId2095" display="mailto:pooja.rajesh2394@gmail.com" xr:uid="{4D59DD68-F728-4525-9AB8-EEEC5CF34ED1}"/>
    <hyperlink ref="Q2577" r:id="rId2096" display="mailto:sangeinfotech@gmail.com" xr:uid="{5E38F111-803E-4963-BB23-E800B408AE8C}"/>
    <hyperlink ref="Q2578" r:id="rId2097" display="mailto:dutta.das2820@gmail.com" xr:uid="{A2A3D838-24DB-475D-A2F8-763B64D5AC99}"/>
    <hyperlink ref="Q2594" r:id="rId2098" display="mailto:radhikagn87@gmail.com" xr:uid="{6A941301-D599-4586-8A6A-35DC5DF86566}"/>
    <hyperlink ref="Q2595" r:id="rId2099" display="mailto:kundan.msrit1983@gmail.com" xr:uid="{D6506710-62C7-464E-B478-EE454D0FC08F}"/>
    <hyperlink ref="Q2596" r:id="rId2100" display="mailto:pankajkumar17@gmail.com" xr:uid="{2EF23B1A-5FB1-45E7-A431-C8F9C4648081}"/>
    <hyperlink ref="Q2597" r:id="rId2101" display="mailto:kirannbs@gmail.com" xr:uid="{D6B7C597-A2D5-4E65-B79C-84657E1E30D6}"/>
    <hyperlink ref="Q2598" r:id="rId2102" display="mailto:rajmithun.m@outlook.com/rajmithunm55@outlook.com" xr:uid="{7F73B009-F848-43E9-A83E-C7AA139740B7}"/>
    <hyperlink ref="Q2599" r:id="rId2103" display="mailto:nsrikanta19@yahoo.com/nsrikanta16@yahoo.com" xr:uid="{EBAECD27-970E-4521-ACAE-53790A736E22}"/>
    <hyperlink ref="Q2600" r:id="rId2104" display="mailto:deepaksaini81@gmail.com" xr:uid="{E72F7CB3-011C-4B76-8FB1-95AD91CC24A8}"/>
    <hyperlink ref="Q2601" r:id="rId2105" display="mailto:aayushgopsaraswat@gmail.com" xr:uid="{42158885-DDF0-42D0-9944-8312F0C4EC9E}"/>
    <hyperlink ref="Q2602" r:id="rId2106" display="mailto:sudhir.halli@gmail.com" xr:uid="{697515D7-80CA-4645-B858-5AFEFD82E810}"/>
    <hyperlink ref="Q2603" r:id="rId2107" display="mailto:rcdeveloper492@gmail.com" xr:uid="{5B1079F6-4561-49CD-9896-FB352B8190D0}"/>
    <hyperlink ref="Q2604" r:id="rId2108" display="mailto:sudhakardwivedi5@gmail.com" xr:uid="{331043BE-264E-4E8B-BD62-93DDD466B89D}"/>
    <hyperlink ref="Q2065" r:id="rId2109" display="mailto:trinathbehera.net@gmail.com" xr:uid="{9DD02689-822B-4FAC-9A72-FF25F7A9B4C4}"/>
    <hyperlink ref="Q2605" r:id="rId2110" xr:uid="{C7EF47B0-F5AB-4C4D-832E-E6709C9624B1}"/>
    <hyperlink ref="Q2606" r:id="rId2111" display="mailto:billkarthik.k@gmail.com" xr:uid="{2E634DAF-F616-459C-AB13-7901F01650FE}"/>
    <hyperlink ref="Q2607" r:id="rId2112" display="mailto:yatheeshgowda1992@gmail.com" xr:uid="{ABCE8A6B-97BE-4F0E-9EA2-FC087FD1C209}"/>
    <hyperlink ref="Q2608" r:id="rId2113" display="mailto:sravaniyadala553@gmail.com" xr:uid="{E1FD380B-3C97-4F16-8F67-C2B2383C71DD}"/>
    <hyperlink ref="Q2609" r:id="rId2114" display="mailto:rpalani19@gmail.com" xr:uid="{F1301302-BF3C-4C38-A22A-C0F8C5D3118E}"/>
    <hyperlink ref="Q2610" r:id="rId2115" display="mailto:ajmi.srg@gmail.com" xr:uid="{A61F93CE-8D69-43A3-AEC3-AE8D513517A9}"/>
    <hyperlink ref="Q2611" r:id="rId2116" display="mailto:sureshkumarverma007@gmail.com" xr:uid="{3B7B8B57-9ED5-4FB6-8FB0-F6464CA9994E}"/>
    <hyperlink ref="Q2612" r:id="rId2117" display="mailto:jayachandranvenkat@gmail.com" xr:uid="{A51CCCB6-F24C-4AD3-8EB5-10039956EC07}"/>
    <hyperlink ref="Q2613" r:id="rId2118" display="mailto:sangramkajale@gmail.com" xr:uid="{D92766B4-2E7A-41F4-9A5A-7986EAA6B072}"/>
    <hyperlink ref="Q2614" r:id="rId2119" display="mailto:balu6896@gmail.com" xr:uid="{2E0DB915-BB4C-4DEF-8F9F-D874C0F8ED26}"/>
    <hyperlink ref="Q2617" r:id="rId2120" display="mailto:dipa.kalbande1710@gmail.com" xr:uid="{E0343832-1B5C-4EF1-B29B-572E25DCB18A}"/>
    <hyperlink ref="Q2618" r:id="rId2121" display="mailto:palakolanu.reddy2@gmail.com" xr:uid="{9B5DCB59-02FA-4FA2-83B4-6E265368809A}"/>
    <hyperlink ref="Q2619" r:id="rId2122" display="mailto:cnrstorage716@gmail.com" xr:uid="{13D44C9D-72A1-4E17-B609-2C7AB379CD7A}"/>
    <hyperlink ref="Q2620" r:id="rId2123" display="mailto:sdk111986@gmail.com" xr:uid="{6A763C6F-DA65-4E3A-B1B7-BCB81EEEBA79}"/>
    <hyperlink ref="Q2621" r:id="rId2124" display="mailto:anjanaannasingh002@gmail.com" xr:uid="{23E2B85B-CB91-4B8F-936D-27E8239ABCA5}"/>
    <hyperlink ref="Q2622" r:id="rId2125" display="mailto:sappogu.anand@gmail.com" xr:uid="{1D5A06F2-BF08-47B2-9152-531CB0EC7310}"/>
    <hyperlink ref="Q2623" r:id="rId2126" display="mailto:sureshbabu.sadu9505@gmail.com/sureshbabu.sadu2027@gmail.com" xr:uid="{08BC40E4-7FD1-4ED4-9B9A-2DFDE0AD1D02}"/>
    <hyperlink ref="Q2624" r:id="rId2127" display="mailto:rcdeveloper492@gmail.com" xr:uid="{B632CE4D-5BCA-4E0A-A7F3-BDB6C6DE858C}"/>
    <hyperlink ref="Q2625" r:id="rId2128" display="mailto:carmelraj601@gmail.com" xr:uid="{7A0A0568-AB31-4D4C-9527-EE8C9ED5F00B}"/>
    <hyperlink ref="Q2626" r:id="rId2129" display="mailto:ahindrabasu@gmail.com" xr:uid="{7CF35B1D-4CBC-40D6-B0F7-5687D9135716}"/>
    <hyperlink ref="Q2627" r:id="rId2130" display="mailto:rooparajnie46@gmail.com" xr:uid="{E1F2C141-75C7-41E1-A6DD-4E1E74EB5EF8}"/>
    <hyperlink ref="Q2628" r:id="rId2131" display="mailto:sureshbabu.sadu9505@gmail.com/sureshbabu.sadu2027@gmail.com" xr:uid="{67AAAB39-27BF-4CFA-B0DC-225D21F2C372}"/>
    <hyperlink ref="Q2629" r:id="rId2132" display="mailto:almightyselva@gmail.com" xr:uid="{246D5AFC-C5F2-43FA-A132-4E181943B66F}"/>
    <hyperlink ref="Q2630" r:id="rId2133" display="mailto:lakshmisre21@gmail.com" xr:uid="{64B4C48F-8A40-44CD-ACC3-47C5354A8A88}"/>
    <hyperlink ref="Q2631" r:id="rId2134" display="mailto:gauravjadhav0008@gmail.com" xr:uid="{8A4FC557-9430-4F78-935C-5859455D1641}"/>
    <hyperlink ref="Q2632" r:id="rId2135" display="mailto:ankit.saraf49@gmail.com" xr:uid="{890CD79D-5C98-4CB0-84B5-BAC58EDBDD1D}"/>
    <hyperlink ref="Q2633" r:id="rId2136" display="mailto:desaivishwanathreddy@gmail.com" xr:uid="{E4396213-3AD8-401E-BF11-3863C2200BE3}"/>
    <hyperlink ref="Q2634" r:id="rId2137" display="mailto:anish.n0206@gmail.com" xr:uid="{0FAE1F2D-0046-4DF3-B1EF-49AD331E7640}"/>
    <hyperlink ref="Q2635" r:id="rId2138" display="mailto:rpalani19@gmail.com" xr:uid="{1EDAEF23-DC8C-4622-83DE-98892448F75F}"/>
    <hyperlink ref="Q2638" r:id="rId2139" display="mailto:ayyubcs05@gmail.com" xr:uid="{9710E458-B97D-4CAB-85C8-68E2BDA639B9}"/>
    <hyperlink ref="Q2653" r:id="rId2140" xr:uid="{54ECF4E8-09D2-477C-B8CA-598E5BE113D4}"/>
    <hyperlink ref="Q2654" r:id="rId2141" xr:uid="{45401B1E-627F-4173-983C-34A2066620CD}"/>
    <hyperlink ref="Q2655" r:id="rId2142" xr:uid="{8C2B6D7D-7606-4922-8AE6-A11C2ECF3BF4}"/>
    <hyperlink ref="Q2656" r:id="rId2143" display="mailto:singhanishdotnet@gmail.com" xr:uid="{78EC477B-2240-4512-9A40-1BC54B8FC82D}"/>
    <hyperlink ref="Q2657" r:id="rId2144" display="mailto:priya.sahawk@gmail.com" xr:uid="{F990E57F-F6F2-49B3-B7E3-276F39CDCB3E}"/>
    <hyperlink ref="Q2658" r:id="rId2145" display="mailto:ramkumar.j21@gmail.com" xr:uid="{BA4AC2D7-65DC-4C87-B137-E48BA9447D8B}"/>
    <hyperlink ref="Q2659" r:id="rId2146" display="mailto:singh.priyadarshini27@gmail.com" xr:uid="{837D42F6-EF88-4E7F-AD3B-3FFD35951737}"/>
    <hyperlink ref="Q2660" r:id="rId2147" display="mailto:Ashish2221sharma@gmail.com" xr:uid="{E1CBBAD0-CDAF-434E-8188-A78752471575}"/>
    <hyperlink ref="Q2661" r:id="rId2148" display="mailto:ashwinit2905@gmail.com" xr:uid="{7D0B9123-ED0A-41E3-AE64-1CBD71854AA5}"/>
    <hyperlink ref="Q2662" r:id="rId2149" display="mailto:prathima.tengr0810@gmail.com" xr:uid="{5E993467-5764-449D-950D-2AFD5AE48DD6}"/>
    <hyperlink ref="Q2663" r:id="rId2150" display="mailto:musharif.shaikh@outlook.com" xr:uid="{8AF5143C-796A-47D1-BCB2-0C7D8A381E48}"/>
    <hyperlink ref="Q2664" r:id="rId2151" display="mailto:nileshbhoi4@gmail.com" xr:uid="{99F94373-24AB-4BFF-9F7B-7F7D4883DBC1}"/>
    <hyperlink ref="Q2665" r:id="rId2152" display="mailto:danishcpp@yahoo.com" xr:uid="{68B4EB60-DB1D-4056-8974-BF265BD0D58E}"/>
    <hyperlink ref="Q2666" r:id="rId2153" display="mailto:stajinder19@gmail.com" xr:uid="{FAAB714A-40B4-4B10-BAD9-F2B97F7D8299}"/>
    <hyperlink ref="Q2667" r:id="rId2154" display="mailto:kavyasm16@gmail.com" xr:uid="{2852D796-8FFE-4F5B-BC3C-9928DBC5E9E3}"/>
    <hyperlink ref="Q2668" r:id="rId2155" display="mailto:sanyaarora1309@gmail.com" xr:uid="{B652BBDB-5A81-4188-98AD-B75C36B10575}"/>
    <hyperlink ref="Q2669" r:id="rId2156" display="mailto:pdy.psd91@gmail.com" xr:uid="{E87D3159-6B1F-4384-8A8A-D64FD026C68F}"/>
    <hyperlink ref="Q2672" r:id="rId2157" display="mailto:deepakash1010@gmail.com" xr:uid="{134347B2-9E04-4AA3-AA73-BF0DF8B42CEB}"/>
    <hyperlink ref="Q2673" r:id="rId2158" display="mailto:pallothu.laxmi@gmail.com" xr:uid="{DB134A14-0A1D-436A-85F0-BB7118A8E669}"/>
    <hyperlink ref="Q2674" r:id="rId2159" display="mailto:bharathivanamala128@gmail.com" xr:uid="{B6DE7EBE-3995-4D44-9DE0-DEFFCE77110F}"/>
    <hyperlink ref="Q2675" r:id="rId2160" display="mailto:maheshvankadari.qa@gmail.com" xr:uid="{B1D8BD20-8ED9-403F-860B-BF7A67EA79B3}"/>
    <hyperlink ref="Q2676" r:id="rId2161" display="mailto:gvsriramkumar@gmail.com" xr:uid="{19AD8E84-18B3-4434-BC92-1B654A533F77}"/>
    <hyperlink ref="Q2677" r:id="rId2162" display="mailto:prinsinisha@gmail.com" xr:uid="{3D0644BB-1DCE-4443-B22F-D1975359C1BF}"/>
    <hyperlink ref="Q2678" r:id="rId2163" display="mailto:pammy005@gmail.com" xr:uid="{C23552BF-5328-4383-B95C-F0D2813FA038}"/>
    <hyperlink ref="Q2679" r:id="rId2164" display="mailto:neelima.maheshwari89@gmail.com" xr:uid="{AF3F6087-3CD7-4162-8351-F4AAD4087027}"/>
    <hyperlink ref="Q2680" r:id="rId2165" display="mailto:srinu12.sivareddy@gmail.com" xr:uid="{38435332-45F3-4E16-BA1E-683ED8C84CB1}"/>
    <hyperlink ref="Q2681" r:id="rId2166" display="mailto:ksandipblr@gmail.com" xr:uid="{64B31012-7E52-4AE0-A376-4043464387B0}"/>
    <hyperlink ref="Q2682" r:id="rId2167" display="mailto:nagarajnetworld@gmail.com" xr:uid="{81BCD60F-8796-4E22-89C8-69ACE1EDF7AA}"/>
    <hyperlink ref="Q2683" r:id="rId2168" display="mailto:rajrjthangam@gmail.com/rajrjthangamdrive@gmail.com" xr:uid="{121F3949-63A3-45A4-9525-9F9EFD731988}"/>
    <hyperlink ref="Q2684" r:id="rId2169" display="mailto:nagarajarumugam0911@gmail.com" xr:uid="{C3BD52C9-B867-4A24-AD06-0C593DCC976F}"/>
    <hyperlink ref="Q2685" r:id="rId2170" display="mailto:vaishalibiradar01@gmail.com" xr:uid="{7509F326-9DDB-403C-A24D-8F5569E559A2}"/>
    <hyperlink ref="Q2686" r:id="rId2171" display="mailto:ravirock12315@gmail.com" xr:uid="{A48D01A3-FC93-4833-B3B9-DE2A5FA4A9E3}"/>
    <hyperlink ref="Q2687" r:id="rId2172" display="mailto:ravi.karad8010@gmail.com" xr:uid="{068A3567-73A9-466F-9E7B-5060258862F2}"/>
    <hyperlink ref="Q2688" r:id="rId2173" display="mailto:chavansachin261288@gmail.com" xr:uid="{44764ED8-1BA3-48F2-94EE-1288D8CDE002}"/>
    <hyperlink ref="Q2703" r:id="rId2174" display="mailto:nayazmbeahamed@gmail.com" xr:uid="{43690522-A8A9-4BF6-B2CB-97A189D85447}"/>
    <hyperlink ref="Q2704" r:id="rId2175" display="mailto:khadkekomal@gmail.com" xr:uid="{EA9F5BC3-7319-4DAB-982F-8C4AA8464D13}"/>
    <hyperlink ref="Q2705" r:id="rId2176" display="mailto:haribabu.pothuneedi99@gmail.com" xr:uid="{21E4226D-6413-49DA-98B2-60FD294DCFBA}"/>
    <hyperlink ref="Q2706" r:id="rId2177" display="mailto:rohitkumarsingh692@gmail.com" xr:uid="{587C95EC-3600-4F4A-A7ED-EFCBAE1C3ACB}"/>
    <hyperlink ref="Q2707" r:id="rId2178" display="mailto:naralaguru.krishnareedy@gmail.com" xr:uid="{7C18A37F-FB66-4C58-9E9A-BD353546379A}"/>
    <hyperlink ref="Q2708" r:id="rId2179" display="mailto:brijeshgpt47@gmail.com" xr:uid="{7068C3A8-E42B-4571-BDD3-5A7B8B36DFF8}"/>
    <hyperlink ref="Q2709" r:id="rId2180" display="mailto:jay_21bhavsar@yahoo.com" xr:uid="{447FE96F-4F66-4BED-8B95-DABA43D80CBE}"/>
    <hyperlink ref="Q2710" r:id="rId2181" display="mailto:ankithakusuma.rmg@gmail.com" xr:uid="{D1F4C7D6-6A28-458B-80DF-028F9E71F389}"/>
    <hyperlink ref="Q2711" r:id="rId2182" display="mailto:kumardilli702@gmail.com" xr:uid="{D8F3CB49-E120-4B9C-BF41-316DF62E45B4}"/>
    <hyperlink ref="Q2712" r:id="rId2183" display="mailto:apc.kiran2@gmail.com" xr:uid="{2152202E-B694-4950-9CDB-B2E2BD47731A}"/>
    <hyperlink ref="Q2713" r:id="rId2184" display="mailto:chandutarak1498@gmail.com" xr:uid="{E361568A-DFB5-4032-B6C5-4A6687FD3CBE}"/>
    <hyperlink ref="Q2714" r:id="rId2185" display="mailto:nandangowda066@gmail.com" xr:uid="{B0097EF8-E476-4866-A889-A5A81D64CB8C}"/>
    <hyperlink ref="Q2715" r:id="rId2186" display="mailto:prafuljava1818@gmail.com" xr:uid="{B7D8A217-32E1-4D8B-85ED-AF17C6F455D3}"/>
    <hyperlink ref="Q2716" r:id="rId2187" display="mailto:sivaganapathigm@gmail.com" xr:uid="{35DD0118-B499-4617-B784-EA483DC1327B}"/>
    <hyperlink ref="Q2717" r:id="rId2188" display="mailto:srinuvasulu2620@gmail.com" xr:uid="{CF6D3376-8F41-4A2F-AF9F-41B8B67AC753}"/>
    <hyperlink ref="Q2718" r:id="rId2189" display="mailto:sivanagaraju1438@gmail.com" xr:uid="{C05B95CA-A9B1-4A11-8BDA-BD26F5DB94C2}"/>
    <hyperlink ref="Q2719" r:id="rId2190" display="mailto:vijaysai2227@gmail.com" xr:uid="{709572D4-BFA2-413E-B8EF-D5CD8A5975F3}"/>
    <hyperlink ref="Q2720" r:id="rId2191" display="mailto:leela.svec5352@gmail.com" xr:uid="{CB5544E4-65F7-48B4-94CF-D6449E544671}"/>
    <hyperlink ref="Q2721" r:id="rId2192" display="mailto:praadips@gmail.com" xr:uid="{1C460A07-C307-4C76-BEE9-53E16FD47B53}"/>
    <hyperlink ref="Q2727" r:id="rId2193" display="mailto:dayaasawa97@gmail.com" xr:uid="{AACEEE40-0BA7-4B12-B5E6-0C79DBC2B0FD}"/>
    <hyperlink ref="Q2728" r:id="rId2194" tooltip="mailto:vishal.engrs27@gmail.com" display="mailto:vishal.engrs27@gmail.com" xr:uid="{63F1DCEB-0150-4C84-9812-B8CCFBA4C894}"/>
    <hyperlink ref="Q2729" r:id="rId2195" tooltip="mailto:Senthilkumarpkesan@gmail.com" display="mailto:Senthilkumarpkesan@gmail.com" xr:uid="{69D9C4B4-F77E-4318-BA9C-6337F5EFB16F}"/>
    <hyperlink ref="Q2749" r:id="rId2196" display="mailto:subbareddy8519@gmail.com" xr:uid="{97F83048-9F95-4C4A-8AC4-37C67829525E}"/>
    <hyperlink ref="Q2750" r:id="rId2197" display="mailto:Anithadbal@gmail.com" xr:uid="{4C80A9A2-B423-4716-8AB2-789AA60B1F13}"/>
    <hyperlink ref="Q2751" r:id="rId2198" display="mailto:zaibanousheenk@gmail.com" xr:uid="{3A90C14C-B022-4FA6-B0F9-9B3D9AE25BF0}"/>
    <hyperlink ref="Q2752" r:id="rId2199" display="mailto:sakthiaravind94@gmail.com" xr:uid="{CB88B690-EF9B-4A69-A41D-CB7F9C294403}"/>
    <hyperlink ref="Q2753" r:id="rId2200" display="mailto:n.ravi.krishna@gmail.com" xr:uid="{51EA2A2B-B682-4CD2-AC17-49A4B5A24B87}"/>
    <hyperlink ref="Q2754" r:id="rId2201" display="mailto:sutirthakundu1994@gmail.com" xr:uid="{23B278DB-7B2D-4F6E-B046-A55BA7230786}"/>
    <hyperlink ref="Q2755" r:id="rId2202" display="mailto:manishgupta0744i@gmail.com" xr:uid="{7DACC1D2-A059-4E3D-B773-387DDBFF0E5D}"/>
    <hyperlink ref="Q2756" r:id="rId2203" display="mailto:narayanasreeman95@gmail.com" xr:uid="{E645B704-DC58-4D38-BACD-AA706E45D2D4}"/>
    <hyperlink ref="Q2757" r:id="rId2204" display="mailto:bisakh472@gmail.com" xr:uid="{0916F750-5FF6-43D5-843C-8F12E3CFAA46}"/>
    <hyperlink ref="Q2758" r:id="rId2205" display="mailto:kulasekaranmsec@gmail.com" xr:uid="{74098A24-E63E-4A8C-9273-67390330A641}"/>
    <hyperlink ref="Q2759" r:id="rId2206" display="mailto:sabannak4@gmail.com" xr:uid="{F9F3580D-6AC6-4EE7-9BF5-1A67D2D30BC4}"/>
    <hyperlink ref="Q2760" r:id="rId2207" display="mailto:muralikmc77@gmail.com" xr:uid="{42F4C459-2B95-4F6E-90A8-D2E638F348A5}"/>
    <hyperlink ref="Q2761" r:id="rId2208" display="mailto:maruthiprasad.java2022@gmail.com" xr:uid="{D326C5E0-D718-4E0B-8A64-8C7A45D0ED94}"/>
    <hyperlink ref="Q2762" r:id="rId2209" display="mailto:preetykumari3006@gmail.com" xr:uid="{82B17ECA-172C-4F9B-9882-974859BFC42D}"/>
    <hyperlink ref="Q2763" r:id="rId2210" display="mailto:pratikm.designer@gmail.com" xr:uid="{9982B594-33DD-4443-8A15-3E93C21A3446}"/>
    <hyperlink ref="Q2764" r:id="rId2211" display="mailto:sumit1411006@gmail.com" xr:uid="{BF53399C-E6E6-44EB-BC52-D47343069315}"/>
    <hyperlink ref="Q2765" r:id="rId2212" display="mailto:pavankumar.iosdev@gmail.com" xr:uid="{D40DD3CD-FA63-48B3-ACD5-2F2A9913E797}"/>
    <hyperlink ref="Q2766" r:id="rId2213" display="mailto:govardhank499@gmail.com/govardhank505@gmail.com" xr:uid="{1B535A44-8AAB-4BBD-B12D-E4E6A09220BB}"/>
    <hyperlink ref="Q2767" r:id="rId2214" display="mailto:pratikm.designer@gmail.com" xr:uid="{C8A088BF-9270-4D0C-BD49-256E58751BFA}"/>
    <hyperlink ref="Q2768" r:id="rId2215" display="mailto:panu.ramsetti@gmail.com" xr:uid="{CB45E282-1E5A-4D05-B399-A390D332093C}"/>
    <hyperlink ref="Q2769" r:id="rId2216" display="mailto:keshavnaiknk7@gmail.com" xr:uid="{998D188D-26F8-4555-B361-CE830C56759C}"/>
    <hyperlink ref="Q2770" r:id="rId2217" display="mailto:subratbhola07@gmail.com" xr:uid="{911D5146-F790-4EA7-B8C8-19102A4B67B4}"/>
    <hyperlink ref="Q2771" r:id="rId2218" display="mailto:sathyashanmugam1993@gmail.com/sathya2018shanmugam@gmail.com" xr:uid="{DF933F9D-2469-406B-8B81-1C8755CA4AFF}"/>
    <hyperlink ref="Q2772" r:id="rId2219" display="mailto:Ramesh.Malaiyandi@gmail.com" xr:uid="{AD7F6A80-842E-4385-9CBE-97CDB5ECB636}"/>
    <hyperlink ref="Q2781" r:id="rId2220" display="mailto:francis.thiyagu@gmail.com" xr:uid="{18F6048B-F38E-4AFD-9F73-F8D2BB522DC0}"/>
    <hyperlink ref="Q2782" r:id="rId2221" display="mailto:shekhar475@gmail.com" xr:uid="{EB5A5C94-CC61-4C36-8099-DCDDB426F0DE}"/>
    <hyperlink ref="Q2783" r:id="rId2222" display="mailto:venkateshteladala234@gmail.com" xr:uid="{39DBD6AE-EE8D-440F-A252-A1BB72AB1CEA}"/>
    <hyperlink ref="Q2784" r:id="rId2223" display="mailto:deepupmail@gmail.com" xr:uid="{EF40CDD8-83F6-465F-B8C2-E1AFED72AF0F}"/>
    <hyperlink ref="Q2785" r:id="rId2224" display="mailto:sram.chandaka93@gmail.com" xr:uid="{12DF7A3F-1C2E-4321-8B5C-AAD97673C2CF}"/>
    <hyperlink ref="Q2786" r:id="rId2225" display="mailto:ramweb0504@gmail.com" xr:uid="{4D992E9B-6DC1-49CA-9B87-8AA98314D6AE}"/>
    <hyperlink ref="Q2787" r:id="rId2226" display="mailto:muntazar.kh@gmail.com" xr:uid="{B9A17AD6-83F2-4ACD-A256-566B15B4669C}"/>
    <hyperlink ref="Q2788" r:id="rId2227" display="mailto:soumyaangadir@gmail.com" xr:uid="{BBD33CFD-D80F-4C2B-B089-B86E455ACF4F}"/>
    <hyperlink ref="Q2789" r:id="rId2228" display="mailto:rabivk@gmail.com" xr:uid="{431801BF-32F9-4762-9B68-3E5272C840B7}"/>
    <hyperlink ref="Q2790" r:id="rId2229" display="mailto:suneel.km79@gmail.com" xr:uid="{48A63A71-E4B0-4965-B148-B0B1DFF4AAEE}"/>
    <hyperlink ref="Q2791" r:id="rId2230" display="mailto:carmelraj601@gmail.com" xr:uid="{832D6C21-4546-4F7F-B141-012F8E6135E7}"/>
    <hyperlink ref="Q2792" r:id="rId2231" display="mailto:vuppu524@gmail.com" xr:uid="{18D7084D-D04C-4A5B-862C-8F5D0F932916}"/>
    <hyperlink ref="Q2799" r:id="rId2232" display="mailto:indu.gupta.gurgaon@gmail.com" xr:uid="{CB3C52DE-0F61-4A12-A295-2BE4DE34830C}"/>
    <hyperlink ref="Q2800" r:id="rId2233" display="mailto:nsnegii@gmail.com" xr:uid="{7B21C6D4-BFA9-46FE-AF71-9776C9AD4228}"/>
    <hyperlink ref="Q2801" r:id="rId2234" display="mailto:sriharitesting73@gmail.com" xr:uid="{167BF2BD-6BAC-4D5E-9507-2A0FAAA513B9}"/>
    <hyperlink ref="Q2802" r:id="rId2235" display="mailto:dcporc896@gmail.com" xr:uid="{37514152-2AC7-4D61-8831-3E6B96EF602A}"/>
    <hyperlink ref="Q2803" r:id="rId2236" display="mailto:saravanak9327@gmail.com" xr:uid="{C70AE736-1331-4B06-B7B0-6A38C7508896}"/>
    <hyperlink ref="Q2804" r:id="rId2237" display="mailto:nidheesh.techmail@gmail.com" xr:uid="{83F00B57-7179-4E67-A126-2A61F9469E3C}"/>
    <hyperlink ref="Q2805" r:id="rId2238" display="mailto:arvindsahu.tech@gmail.com" xr:uid="{2E22E35F-5D8F-477C-B840-D51FE8C28B53}"/>
    <hyperlink ref="Q2806" r:id="rId2239" display="mailto:dhammapal22@gmail.com" xr:uid="{0FF850B3-4A95-4B4C-B356-6553C6636011}"/>
    <hyperlink ref="Q2807" r:id="rId2240" display="mailto:patelrajat511@gmail.com" xr:uid="{7AC5722D-EE2A-4933-BDF2-48CF8F92AB0F}"/>
    <hyperlink ref="Q2808" r:id="rId2241" display="mailto:chandana.vimala@gmail.com" xr:uid="{96BF96DE-A3B8-4212-857C-3B381B5944F8}"/>
    <hyperlink ref="Q2809" r:id="rId2242" display="mailto:vijisivajirao2391@gmail.com" xr:uid="{C1E097B7-8E09-4203-A7F9-0B39195F9663}"/>
    <hyperlink ref="Q2810" r:id="rId2243" display="mailto:gowthamsen955@gmail.com" xr:uid="{A80F142B-92CF-4121-80D0-BE4DAC0F9922}"/>
    <hyperlink ref="Q2811" r:id="rId2244" display="mailto:chandansahoo287@gmail.com" xr:uid="{AD36C29D-3F8B-4BE7-AEFF-97E4A5FB165C}"/>
    <hyperlink ref="Q2812" r:id="rId2245" display="mailto:shivangi.srivas16@gmail.com" xr:uid="{A510F38C-266C-4F77-9A4D-336F055B8A9A}"/>
    <hyperlink ref="Q2813" r:id="rId2246" display="mailto:Sirishamanju9@gmail.com" xr:uid="{3EF4A515-F84E-4537-974F-EC83BD084408}"/>
    <hyperlink ref="Q2814" r:id="rId2247" display="mailto:sashikanta.padhi2008@gmail.com" xr:uid="{EF78DD64-B8E6-4292-AD2C-9870E384C713}"/>
    <hyperlink ref="Q2815" r:id="rId2248" display="mailto:parthasahoostorage92@gmail.com" xr:uid="{77855809-E8BC-4AC8-A110-621B6D764506}"/>
    <hyperlink ref="Q2820" r:id="rId2249" display="mailto:manasa.dr47@gmail.com" xr:uid="{7AC4424D-2BC8-4FB9-B5F5-680F69F98459}"/>
    <hyperlink ref="Q2821" r:id="rId2250" display="mailto:mdileepkumar769@gmail.com" xr:uid="{BE0E159B-27AC-40C5-8658-02BEA067D351}"/>
    <hyperlink ref="Q2822" r:id="rId2251" display="mailto:sahil10srt@gmail.com" xr:uid="{1E3593E7-44FB-4111-9A98-CF5637593082}"/>
    <hyperlink ref="Q2823" r:id="rId2252" display="mailto:pkuppusamy197@gmail.com" xr:uid="{048915E2-43A5-4628-85CB-DB9D2426D25F}"/>
    <hyperlink ref="Q2824" r:id="rId2253" display="mailto:neha23ds@gmail.com" xr:uid="{C4BFE8DE-C0DA-455A-8292-E90EFF8F1498}"/>
    <hyperlink ref="Q2825" r:id="rId2254" display="mailto:seenivasanvks@gmail.com" xr:uid="{8E4C719B-1376-4D11-A39D-318FA2DA2068}"/>
    <hyperlink ref="Q2826" r:id="rId2255" display="mailto:akashtomar7418@gmail.com" xr:uid="{C550D48D-1625-465E-9881-8373D55CDEFA}"/>
    <hyperlink ref="Q2827" r:id="rId2256" display="mailto:Diwakaran@zoho.com" xr:uid="{BBD9A53E-0DBD-4D19-80FE-34F772CF59D2}"/>
    <hyperlink ref="Q2840" r:id="rId2257" display="mailto:jbb.basha@gmail.com" xr:uid="{B7FE3147-8759-438C-92F4-476E9F728700}"/>
    <hyperlink ref="Q2839" r:id="rId2258" display="mailto:suyash343@gmail.com" xr:uid="{F6E36F67-FF6F-46C8-81AD-69AC878CABF7}"/>
    <hyperlink ref="Q2838" r:id="rId2259" display="mailto:lingraj00@gmail.com" xr:uid="{0F0E4E02-E079-47A2-BE9A-C9F5FD2D9AE2}"/>
    <hyperlink ref="Q2836" r:id="rId2260" display="mailto:pravinyadav.it@gmail.com" xr:uid="{1FC55AD9-7D4F-453F-97C2-A8992AB67FF0}"/>
    <hyperlink ref="Q2837" r:id="rId2261" display="mailto:charlesmichel.b@gmail.com" xr:uid="{354E7966-27F5-4BD7-9A0A-F83F5B9C926E}"/>
    <hyperlink ref="Q2835" r:id="rId2262" display="mailto:spradeeppt1@gmail.com" xr:uid="{FF0A9C18-52CD-4424-BA59-723B3F90A453}"/>
    <hyperlink ref="Q2834" r:id="rId2263" display="mailto:sampath.mohan59@gmail.com" xr:uid="{DAC47582-7940-46C1-B068-9082E58173C5}"/>
    <hyperlink ref="Q2833" r:id="rId2264" display="mailto:puthateju1996@gmail.com" xr:uid="{FB6CCB7B-3B7D-4965-978A-89B8D0EB51DC}"/>
    <hyperlink ref="P2833" r:id="rId2265" display="tel:+91 6303602236" xr:uid="{77FC33E1-B4DF-4DF0-AEE5-F9E398C640DF}"/>
    <hyperlink ref="Q2832" r:id="rId2266" display="mailto:lalnikhil7@gmail.com" xr:uid="{63858DB7-D903-41CF-B213-D5D2E56E7DE1}"/>
    <hyperlink ref="Q2831" r:id="rId2267" display="mailto:kapilendrasethy96@gmail.com" xr:uid="{5B62EAC5-2432-45DF-9CAF-5DF7A072601D}"/>
    <hyperlink ref="Q2830" r:id="rId2268" display="mailto:ishan.rawat.014@gmail.com" xr:uid="{FA9B0A2B-4F94-427F-A4E4-72A77D34542D}"/>
    <hyperlink ref="Q2829" r:id="rId2269" display="mailto:rateesh1983@gmail.com" xr:uid="{987A1567-18AD-4F27-9CDA-37F5692F7B69}"/>
    <hyperlink ref="Q2828" r:id="rId2270" display="mailto:maddimonisha91@gmail.com" xr:uid="{9DC5D391-F0CC-4B7D-9722-0FDB2D5C1E89}"/>
    <hyperlink ref="Q2819" r:id="rId2271" display="mailto:ashwini.pawar272@gmail.com" xr:uid="{A4FDBB57-735F-4CFB-B3A5-04C81EB8D557}"/>
    <hyperlink ref="Q2818" r:id="rId2272" display="mailto:varun_p_garg@yahoo.co.in" xr:uid="{00B68FA4-4F6E-4926-B063-3AB6D5FE2FDA}"/>
    <hyperlink ref="Q2817" r:id="rId2273" display="mailto:toshakvijay@gmail.com" xr:uid="{ADB35329-23C9-4BA3-82C8-34AE06149765}"/>
    <hyperlink ref="Q2816" r:id="rId2274" display="mailto:minakshi.biswas1@gmail.com" xr:uid="{48EA8879-48D5-4EFE-9ADE-9F1333B68DA4}"/>
    <hyperlink ref="Q2798" r:id="rId2275" display="mailto:alokcet@gmail.com" xr:uid="{C346575A-D07D-4857-837B-B7443BB4980F}"/>
    <hyperlink ref="Q2797" r:id="rId2276" display="mailto:kpesula8@gmail.com" xr:uid="{4C08F50D-0B51-4F56-92D2-F3EC69B6A450}"/>
    <hyperlink ref="Q2796" r:id="rId2277" display="mailto:srikanth96y@gmail.com" xr:uid="{18E724C2-0030-4859-BDBA-D56FC8DD0E44}"/>
    <hyperlink ref="P2796" r:id="rId2278" display="tel:+91 9391186741" xr:uid="{B7B0B021-935F-416C-ACD6-C48F06F121F5}"/>
    <hyperlink ref="Q2795" r:id="rId2279" display="mailto:sujatha.ponnur9@gmail.com" xr:uid="{EE6E9DB8-C6D0-4BEC-95E1-A52A6091E895}"/>
    <hyperlink ref="P2795" r:id="rId2280" display="tel:+91 8309275601" xr:uid="{2E69A06D-D69C-415D-A5D1-22D9E269A373}"/>
    <hyperlink ref="Q2794" r:id="rId2281" display="mailto:nagaraj.bijnamula123@gmail.com" xr:uid="{9E600824-228C-4B8E-A2CF-3146EB713A4F}"/>
    <hyperlink ref="P2794" r:id="rId2282" display="tel:+91 9491038042" xr:uid="{DB7169EC-31FA-400D-8696-0D9B8C9C16E3}"/>
    <hyperlink ref="Q2793" r:id="rId2283" display="mailto:rajechetan.kumbhar0@gmail.com" xr:uid="{20423453-52EE-4D0E-A726-D5796A71F841}"/>
    <hyperlink ref="Q2780" r:id="rId2284" display="mailto:praveenra34@gmail.com" xr:uid="{B5FCC78B-F475-4941-A67E-62E2EC7D5AB5}"/>
    <hyperlink ref="Q2779" r:id="rId2285" display="mailto:atul.imt03@gmail.com" xr:uid="{4140C20F-9226-4301-B9FE-00F3D552E867}"/>
    <hyperlink ref="Q2778" r:id="rId2286" display="mailto:madhusudhan.ab@gmail.com" xr:uid="{33980FDE-79CA-48FC-9FE3-D4F19D9F48CC}"/>
    <hyperlink ref="Q2777" r:id="rId2287" display="mailto:bellamvamshik@gmail.com" xr:uid="{461B6C51-AA04-4517-86BB-35D3962E240F}"/>
    <hyperlink ref="Q2776" r:id="rId2288" display="mailto:Vamsikrishna0134@gmail.com" xr:uid="{B3B79CFA-7B18-4CFC-9C20-032719F5E3E0}"/>
    <hyperlink ref="Q2775" r:id="rId2289" display="mailto:yerasanipushpa99@gmail.com" xr:uid="{48677183-A871-40A7-9184-C9CFA08AF565}"/>
    <hyperlink ref="Q2774" r:id="rId2290" display="mailto:sri.testqc@gmail.com" xr:uid="{DC07E23E-C395-47C1-B502-980E1D789EAA}"/>
    <hyperlink ref="Q2773" r:id="rId2291" display="mailto:saranyabandi13@gmail.com" xr:uid="{9CA2E6D3-3DCB-4036-8657-286E30DDAEAD}"/>
    <hyperlink ref="P2748" r:id="rId2292" display="tel:+91 8142031995" xr:uid="{2078ADE0-705A-4C61-A9AD-C33EE940C16B}"/>
    <hyperlink ref="Q2748" r:id="rId2293" display="mailto:balamadanu123@gmail.com" xr:uid="{A5B06CBE-B453-4613-8134-309087412CDE}"/>
    <hyperlink ref="Q2747" r:id="rId2294" display="mailto:umeshkumarsamal588@gmail.com" xr:uid="{471254FB-892B-4DE2-9D82-5C5D6D44A543}"/>
    <hyperlink ref="Q2746" r:id="rId2295" display="mailto:b2jagan@gmail.com" xr:uid="{BA0FF9D2-7CCC-437C-994F-6C49E9245C9A}"/>
    <hyperlink ref="Q2745" r:id="rId2296" display="mailto:prasanthguptha88@gmail.com" xr:uid="{87C1B1AD-F92A-4DFA-BF61-7B0F5BA7361C}"/>
    <hyperlink ref="Q2744" r:id="rId2297" tooltip="javascript:void(0);" display="javascript:void(0);" xr:uid="{EEE283BF-C233-44FE-B079-0C4D169B985F}"/>
    <hyperlink ref="Q2743" r:id="rId2298" tooltip="javascript:void(0);" display="javascript:void(0);" xr:uid="{D76C5B2C-1F6C-48A1-AEBD-40FCED998634}"/>
    <hyperlink ref="Q2742" r:id="rId2299" display="mailto:bv.kiranreddy@gmail.com" xr:uid="{BE930CB4-1C91-4519-B8B0-9685E5AAE375}"/>
    <hyperlink ref="Q2741" r:id="rId2300" display="mailto:prasad.chemikala@gmail.com" xr:uid="{F1F32F9A-6D27-4174-B836-35EE83975277}"/>
    <hyperlink ref="Q2740" r:id="rId2301" display="mailto:yerasanipushpa99@gmail.com" xr:uid="{FEFFFD6C-1865-4B78-A663-7D26AD0180EB}"/>
    <hyperlink ref="Q2739" r:id="rId2302" display="mailto:vishwajit27@gmail.com" xr:uid="{CE7390AF-F20A-4B72-A4DB-C1BA9C9DC852}"/>
    <hyperlink ref="Q2738" r:id="rId2303" display="mailto:chakrapanibrahmam@gmail.com" xr:uid="{0AE0DB58-DE47-4984-B5A5-E57D9C97ADFC}"/>
    <hyperlink ref="Q2737" r:id="rId2304" display="mailto:annareddyprema3@gmail.com" xr:uid="{6A736A75-C585-405E-9777-01C57FC8043E}"/>
    <hyperlink ref="Q2736" r:id="rId2305" display="mailto:dhanasekharreddy9966@gmail.com" xr:uid="{2F945923-755B-42F8-921B-64EA021E3F6C}"/>
    <hyperlink ref="Q2735" r:id="rId2306" display="mailto:anbharath2580@gmail.com" xr:uid="{569CAC67-8EA1-4486-8BAF-5225B8C95675}"/>
    <hyperlink ref="Q2734" r:id="rId2307" display="mailto:boddu002tcs@gmail.com" xr:uid="{1124BC51-61C6-4F22-B497-EA57403E22E4}"/>
    <hyperlink ref="Q2733" r:id="rId2308" display="mailto:c.vamseekrishnareddy@gmail.com" xr:uid="{D92D5CEB-0C27-4D39-9142-84E8FA545F5C}"/>
    <hyperlink ref="Q2732" r:id="rId2309" display="mailto:prasad.chemikala@gmail.com" xr:uid="{665BBE3D-076C-459B-8732-1E234B30B6A8}"/>
    <hyperlink ref="Q2731" r:id="rId2310" display="mailto:ishan.rawat.014@gmail.com" xr:uid="{F43ED5E4-291D-417E-9F1E-574A2959D998}"/>
    <hyperlink ref="Q2730" r:id="rId2311" xr:uid="{A9A5EB39-5FD0-4E68-942F-9B9FCFE90C60}"/>
    <hyperlink ref="Q2726" r:id="rId2312" xr:uid="{FF22E206-D3C3-4112-BBED-BE70766ECC27}"/>
    <hyperlink ref="Q2725" r:id="rId2313" display="mailto:chirudivya.yannamchetti@gmail.com" xr:uid="{22591B70-E45D-48C9-9BC9-642DBD1FCCB8}"/>
    <hyperlink ref="Q2724" r:id="rId2314" display="mailto:pavan.t.shinde@gmail.com" xr:uid="{97CF1313-AD9A-4C9E-B750-E57B1FD735D3}"/>
    <hyperlink ref="Q2723" r:id="rId2315" display="mailto:arunpatlolla@gmail.com" xr:uid="{60347F2D-C398-4874-A4AE-8D8FAFF73DCA}"/>
    <hyperlink ref="Q2722" r:id="rId2316" display="mailto:snehakharat09@gmail.com" xr:uid="{F4E3995C-4540-4682-B9E0-07D077F44F75}"/>
    <hyperlink ref="Q2702" r:id="rId2317" display="mailto:talk2almaz@gmail.com" xr:uid="{DEC99229-31A9-4E71-93AA-B7978D6DC8F5}"/>
    <hyperlink ref="Q2701" r:id="rId2318" display="mailto:shhussaintaj@gmail.com" xr:uid="{10E0F46D-14B3-40ED-B913-3481C185FC42}"/>
    <hyperlink ref="Q2700" r:id="rId2319" display="mailto:amihyd11@gmail.com" xr:uid="{A358125C-39D0-4CDF-A206-D51670F19759}"/>
    <hyperlink ref="Q2699" r:id="rId2320" display="mailto:trajaram999@gmail.com" xr:uid="{B110E613-F584-4D7F-AA42-6351F38C3AF4}"/>
    <hyperlink ref="Q2698" r:id="rId2321" display="mailto:reena4automation@gmail.com" xr:uid="{F1C0A458-E4CA-4445-A077-009E787A520D}"/>
    <hyperlink ref="Q2697" r:id="rId2322" display="mailto:sunilgummalla777@gmail.com" xr:uid="{03D737E9-C04E-493B-905C-746FDBBB83D9}"/>
    <hyperlink ref="Q2696" r:id="rId2323" display="mailto:lakshminathreddy2@gmail.com" xr:uid="{CA714D9F-66C7-4BD2-ACEE-0DECBC6E25F5}"/>
    <hyperlink ref="Q2695" r:id="rId2324" xr:uid="{26B8A9D8-E22C-42C4-BF93-9A477AF2487F}"/>
    <hyperlink ref="Q2694" r:id="rId2325" display="mailto:madhu.ur7799@gmail.com" xr:uid="{52BA6E02-09DD-499D-99CB-5C31B1713E6A}"/>
    <hyperlink ref="Q2693" r:id="rId2326" display="mailto:sidhantmitra94@gmail.com" xr:uid="{1FA6B9D4-01DF-4D91-B2A9-7297BD94CF1F}"/>
    <hyperlink ref="Q2692" r:id="rId2327" display="mailto:bujji.gajula8096@gmail.com" xr:uid="{CC0D3306-2DCB-4A56-98C4-AD0D2A2FB714}"/>
    <hyperlink ref="Q2691" r:id="rId2328" display="mailto:bhoomaka@gmail.com" xr:uid="{084AF116-727D-4C56-986B-D4C32BC7CCA0}"/>
    <hyperlink ref="Q2690" r:id="rId2329" display="mailto:chalapathi.pbidevo@gmail.com" xr:uid="{A7743C29-8BF1-4627-A259-2AA3F77072BC}"/>
    <hyperlink ref="Q2689" r:id="rId2330" display="mailto:akarshikamishra90@gmail.com" xr:uid="{39CA5E2D-516E-46B2-959D-5EE4217F4DB9}"/>
    <hyperlink ref="Q2671" r:id="rId2331" display="mailto:gprasanthijoseph@gmail.com" xr:uid="{F6A97E2D-3C98-4E7D-85A0-15831CEF56A3}"/>
    <hyperlink ref="Q2670" r:id="rId2332" display="mailto:dineshnagrale123@gmail.com" xr:uid="{89E822E5-5B92-4352-8B60-3F87F1445B99}"/>
    <hyperlink ref="Q2652" r:id="rId2333" display="mailto:mtejayg@gmail.com" xr:uid="{C321E836-0304-4231-ACD2-FDBC45FEF845}"/>
    <hyperlink ref="Q2651" r:id="rId2334" display="mailto:shaw.nitis1@gmail.com" xr:uid="{2D4B3AF5-58B3-48EE-BAED-35E3EAE390AB}"/>
    <hyperlink ref="Q2650" r:id="rId2335" display="mailto:praveenkg14@gmail.com" xr:uid="{6EE0EEA4-3E6A-46C8-810D-B9FAF64D7017}"/>
    <hyperlink ref="Q2649" r:id="rId2336" display="mailto:kumarshiv92221@gmail.com" xr:uid="{8ED9B17E-A664-4D7B-BDA5-FE1AA58F8056}"/>
    <hyperlink ref="Q2648" r:id="rId2337" display="mailto:mahatoakash047@gmail.com" xr:uid="{5A425B3E-354A-4DB5-AF0E-1DD6A45EA3CA}"/>
    <hyperlink ref="Q2647" r:id="rId2338" display="mailto:thotavenkat1989@gmail.com" xr:uid="{307E0879-B739-47C8-8C9F-D9ECCB57B9E3}"/>
    <hyperlink ref="Q2646" r:id="rId2339" display="mailto:gokulvg10@gmail.com" xr:uid="{3CB24B38-134C-4E8E-8C4B-33BF03F7BFC5}"/>
    <hyperlink ref="Q2645" r:id="rId2340" display="mailto:amit53166@gmail.com" xr:uid="{3D6103B6-6D9F-41CF-A20E-EF8C38B2B6E9}"/>
    <hyperlink ref="Q2644" r:id="rId2341" display="mailto:madhavanv1029@gmail.com" xr:uid="{6036828F-2D75-47F3-A98D-D5F10AD69F58}"/>
    <hyperlink ref="Q2643" r:id="rId2342" display="mailto:vk678626@gmail.com" xr:uid="{F2DBF7C5-CC75-4424-BB3C-444BC75912C2}"/>
    <hyperlink ref="Q2642" r:id="rId2343" display="mailto:bidhan.sen1@gmail.com" xr:uid="{01A29538-1AA5-47F5-8A04-DA1C2AF61CD1}"/>
    <hyperlink ref="T2641" r:id="rId2344" display="https://www.perfomatix.com/" xr:uid="{811879F4-152E-4BCC-9505-C4F50CAC4CCE}"/>
    <hyperlink ref="Q2641" r:id="rId2345" display="mailto:sachinparakkal@gmail.com" xr:uid="{C4207FFC-620C-47E4-B6A0-0BB0668E1D3D}"/>
    <hyperlink ref="Q2640" r:id="rId2346" display="mailto:k2sprasad@gmail.com" xr:uid="{E8B835ED-3D1B-4BCD-88A0-63EDF5127F40}"/>
    <hyperlink ref="Q2639" r:id="rId2347" display="mailto:vvijay2393@gmail.com" xr:uid="{DA030857-2077-4A78-846F-14E8B22D2F57}"/>
    <hyperlink ref="Q2637" r:id="rId2348" display="mailto:sravankbha@gmail.com" xr:uid="{7B16A9CE-1E24-4B00-9385-55420DAFCF2F}"/>
    <hyperlink ref="Q2636" r:id="rId2349" display="mailto:dondi2kafka@gmail.com" xr:uid="{E81C22F6-10E3-4223-9CC8-59CCCA9A7DAE}"/>
    <hyperlink ref="Q2616" r:id="rId2350" display="mailto:narendra.a1192@gmail.com" xr:uid="{48BD3547-C9B5-4A3E-8BC7-DEFD2A3CA230}"/>
    <hyperlink ref="Q2615" r:id="rId2351" display="mailto:subho2612@gmail.com" xr:uid="{897F05EF-D038-4255-B108-B658BF3E350B}"/>
    <hyperlink ref="P2581" r:id="rId2352" display="tel:+91 8285595360" xr:uid="{FE045609-0D32-4B5B-8F67-7E8581EB34BA}"/>
    <hyperlink ref="P2582" r:id="rId2353" display="tel:+91 9741729908" xr:uid="{10207B2E-28C5-43AB-B368-DD045B35488F}"/>
    <hyperlink ref="Q2593" r:id="rId2354" display="mailto:dhanaanchala8@gmail.com" xr:uid="{B21989C0-DDE6-4FEB-8746-9DFB9D4F36D8}"/>
    <hyperlink ref="Q2592" r:id="rId2355" display="mailto:kirankumarr.gollapalli@gmail.com" xr:uid="{28AAFC4F-8DBC-4CA0-A00A-C38C9ACCE7A2}"/>
    <hyperlink ref="Q2591" r:id="rId2356" display="mailto:deepvasu356@gmail.com" xr:uid="{0ED97BBD-1295-48D5-AE4F-655FDDCB50A5}"/>
    <hyperlink ref="Q2590" r:id="rId2357" display="mailto:bhavaniprasadgottala@gmail.com" xr:uid="{3C9C2547-16A4-4EC6-ABEC-984AB67C64B6}"/>
    <hyperlink ref="Q2589" r:id="rId2358" display="mailto:santoshjava30@gmail.com" xr:uid="{94C4D5D4-FFB8-437A-AC5E-6AA21A4AD997}"/>
    <hyperlink ref="Q2588" r:id="rId2359" display="mailto:sahu.rajesh000@gmail.com" xr:uid="{7DDE18A0-034A-4BEC-9EE9-DEB9E824A4D5}"/>
    <hyperlink ref="Q2587" r:id="rId2360" display="mailto:gainilaxman12@gmail.com" xr:uid="{E26AD28B-05D9-411B-8142-433878D52308}"/>
    <hyperlink ref="Q2586" r:id="rId2361" display="mailto:saptarshim2018@gmail.com" xr:uid="{D9B42721-9ABA-4955-84E3-2900F68C7A00}"/>
    <hyperlink ref="Q2585" r:id="rId2362" display="mailto:shouri248@gmail.com" xr:uid="{27189EC8-5167-48BB-93CD-C4A9FC53A6A6}"/>
    <hyperlink ref="Q2584" r:id="rId2363" display="mailto:dhinakarreddyp@gmail.com" xr:uid="{C390C90B-702B-4B75-B9EA-AD6E22525647}"/>
    <hyperlink ref="Q2583" r:id="rId2364" display="mailto:sanjit.murmu@gmail.com" xr:uid="{BA293D74-64DC-4E9C-B682-6299772F5BDD}"/>
    <hyperlink ref="Q2582" r:id="rId2365" display="mailto:janardhanhl@gmail.com" xr:uid="{4AC155BD-9F53-46D2-BC49-F43E4F6E684A}"/>
    <hyperlink ref="Q2581" r:id="rId2366" display="mailto:ramshankar.kamat86@gmail.com" xr:uid="{C99B430F-D5D7-4869-9A14-9E58836D00DD}"/>
    <hyperlink ref="Q2580" r:id="rId2367" display="mailto:pavan.machani29@gmail.com" xr:uid="{F946499C-ED5B-4368-85D9-91444CADAE1A}"/>
    <hyperlink ref="Q2579" r:id="rId2368" display="mailto:namala.ajaydev@gmail.com" xr:uid="{289DA321-D075-406D-8AB0-C04F1380DA41}"/>
    <hyperlink ref="Q2548" r:id="rId2369" display="mailto:nayaksandip897@gmail.com" xr:uid="{0515AFC1-0DC3-4CF1-8564-E68060BA272E}"/>
    <hyperlink ref="Q2547" r:id="rId2370" display="mailto:aksrivastav.123321@gmail.com" xr:uid="{362FD9C8-48F8-4F63-98A7-32ED353E8950}"/>
    <hyperlink ref="Q2546" r:id="rId2371" display="mailto:amarpriyadersani@gmail.com" xr:uid="{A9C0514E-B45F-4EE6-86AF-9EBF162E920F}"/>
    <hyperlink ref="Q2545" r:id="rId2372" display="mailto:shubhraagrahari11@gmail.com" xr:uid="{E230BBBD-8C8E-4E99-94B3-3AE678C0823C}"/>
    <hyperlink ref="Q2544" r:id="rId2373" display="mailto:chauhanekta81@gmail.com" xr:uid="{17B21377-E9C9-43D4-86BD-62505515283A}"/>
    <hyperlink ref="Q2543" r:id="rId2374" display="mailto:chandni.gangwal25@gmail.com" xr:uid="{279B52EE-F440-4E7A-93E0-18A647070BBA}"/>
    <hyperlink ref="Q2542" r:id="rId2375" display="mailto:mohits.wel@gmail.com" xr:uid="{A264A587-E122-4357-BF59-10B51542B2B6}"/>
    <hyperlink ref="Q2541" r:id="rId2376" display="mailto:krishnaik06@gmail.com" xr:uid="{F7F4BAEC-1E1D-4CA0-BC4A-C052126BFC12}"/>
    <hyperlink ref="Q2540" r:id="rId2377" display="mailto:amarkumar008@gmail.com" xr:uid="{4819B716-1F35-4B69-BD11-AF6CD0B27CA4}"/>
    <hyperlink ref="Q2539" r:id="rId2378" display="mailto:akshaysolanki2810@gmail.com" xr:uid="{21D71E42-0816-42B6-BD24-6BAAF630702C}"/>
    <hyperlink ref="Q2538" r:id="rId2379" display="mailto:venkat.gv1702@gmail.com" xr:uid="{B55BB288-4FED-4E1E-A3EC-B694EC69B8BE}"/>
    <hyperlink ref="Q2536" r:id="rId2380" display="mailto:adash949@gmail.com" xr:uid="{DDA0FDAC-9493-4E29-9A7C-51DCC13EE29F}"/>
    <hyperlink ref="Q2535" r:id="rId2381" display="mailto:n.kirankn1@gmail.com" xr:uid="{B6F49391-D635-45D2-87DC-F4AF755F48EE}"/>
    <hyperlink ref="Q2534" r:id="rId2382" display="mailto:vsgscannadevara@outlook.com" xr:uid="{1A8B8ECB-E90D-44BC-B221-7225DE58ADB6}"/>
    <hyperlink ref="Q2533" r:id="rId2383" display="mailto:klakshmiram224@gmail.com" xr:uid="{B64F1102-BE1E-49A7-B31C-854FF7CD816F}"/>
    <hyperlink ref="Q2532" r:id="rId2384" display="mailto:siyaisrani7@gmail.com" xr:uid="{C5076CFA-9B08-4726-A436-3F885C56DEF4}"/>
    <hyperlink ref="Q2531" r:id="rId2385" display="mailto:ganeshgundaboina@gmail.com" xr:uid="{A474CFAA-9A9E-4371-895C-8C0399857FDF}"/>
    <hyperlink ref="Q2530" r:id="rId2386" display="mailto:aqeel.m.dev@gmail.com" xr:uid="{1F7DAD4D-E738-44AA-B5EA-3923CD5DE058}"/>
    <hyperlink ref="Q2529" r:id="rId2387" display="mailto:nagajyothi0110@gmail.com" xr:uid="{1095B9A2-1F71-4E9B-9495-9D713A6141DD}"/>
    <hyperlink ref="Q2528" r:id="rId2388" display="mailto:aditya4webdev@gmail.com" xr:uid="{746DFBC0-824A-4BBF-A7AF-894DB034D4F0}"/>
    <hyperlink ref="Q2527" r:id="rId2389" display="mailto:mohanmadaparthi07@gmail.com" xr:uid="{30854B8A-0997-476D-8902-F5EEF8363E22}"/>
    <hyperlink ref="Q2526" r:id="rId2390" display="mailto:mohammadrahetha18@gmail.com" xr:uid="{A4691478-1F80-477F-9B47-A2AE753A8064}"/>
    <hyperlink ref="Q2525" r:id="rId2391" display="mailto:sharathpraveen.v@gmail.com" xr:uid="{60B49DD6-C6C5-4824-8FF9-EE2A24D6480B}"/>
    <hyperlink ref="Q2524" r:id="rId2392" display="mailto:rajeevreddysoc@gmail.com" xr:uid="{478A7B03-64EB-4697-B184-0FE234E1ACFF}"/>
    <hyperlink ref="Q2523" r:id="rId2393" display="mailto:sravanthikancheti96@gmail.com" xr:uid="{B88D6CA9-AE37-4789-AE2C-133A4F009068}"/>
    <hyperlink ref="Q2518" r:id="rId2394" display="mailto:marinenimahesh.us84@gmail.com" xr:uid="{9550A925-0B5F-4BE1-8EF6-0FCF74D65141}"/>
    <hyperlink ref="Q2517" r:id="rId2395" display="mailto:Rupalichawann@gmail.com" xr:uid="{C72B28EC-7C44-4844-A087-73790471C4AE}"/>
    <hyperlink ref="Q2516" r:id="rId2396" display="mailto:krishna.kohir94@gmail.com" xr:uid="{56C93280-5447-4E45-9129-0E2D5588A898}"/>
    <hyperlink ref="Q2515" r:id="rId2397" display="mailto:alex.19427@gmail.com" xr:uid="{A2EB5449-B3B0-4628-BC37-BED54B44128A}"/>
    <hyperlink ref="Q2512" r:id="rId2398" display="mailto:gnanendrag70@gmail.com" xr:uid="{659B285F-6251-42DA-82FB-BAE1AF1DDEF9}"/>
    <hyperlink ref="Q2511" r:id="rId2399" display="mailto:praveen.bharti9@gmail.com" xr:uid="{C7CECAF5-CE09-499F-BB3D-F3DB0A4F84BC}"/>
    <hyperlink ref="Q2510" r:id="rId2400" display="mailto:sougandhhm@gmail.com" xr:uid="{21E48414-6FF2-4339-BB65-BD0C2BFB2BF1}"/>
    <hyperlink ref="Q2496" r:id="rId2401" display="mailto:gautammadagari@gmail.com" xr:uid="{9E0301C9-BACC-4E5C-825C-77794BFA4632}"/>
    <hyperlink ref="Q2495" r:id="rId2402" display="mailto:bhavya.n08@gmail.com" xr:uid="{7B97D057-7B44-483C-AF34-78F183CC20B0}"/>
    <hyperlink ref="Q2494" r:id="rId2403" display="mailto:sgoutham882@gmail.com" xr:uid="{0551A8B3-B6DD-4BCC-828A-40DB519BFB38}"/>
    <hyperlink ref="Q2493" r:id="rId2404" display="mailto:vadhana.chandra@yahoo.com" xr:uid="{9C41E76E-E1B5-41D2-93F9-84C3C3C2E036}"/>
    <hyperlink ref="Q2492" r:id="rId2405" display="mailto:jayadwivedi08@gmail.com" xr:uid="{6B173CB3-B1B2-440E-8B5B-D5A6230D7F1D}"/>
    <hyperlink ref="Q2491" r:id="rId2406" display="mailto:nagaganeshy@gmail.com" xr:uid="{B1DB06CF-A308-4367-A792-1CF4DA031996}"/>
    <hyperlink ref="Q2490" r:id="rId2407" display="mailto:mnv.ravikumar@hotmail.com" xr:uid="{E78A2495-006A-4BB0-BD7A-6C54E547D60A}"/>
    <hyperlink ref="Q2489" r:id="rId2408" display="mailto:mdfowziya.iiitbasar@gmail.com" xr:uid="{FDB389A1-237A-439E-B415-56618241BC12}"/>
    <hyperlink ref="Q2488" r:id="rId2409" display="mailto:indu.btech07@gmail.com" xr:uid="{8249C23D-435F-4EB2-9808-5B40BF5BD121}"/>
    <hyperlink ref="Q2482" r:id="rId2410" display="mailto:prinsinisha@gmail.com" xr:uid="{7F70E121-FFF5-427E-90FC-BD373BA7181B}"/>
    <hyperlink ref="Q2481" r:id="rId2411" display="mailto:dasharatha8989@gmail.com" xr:uid="{09E4577A-789D-4622-8C7B-E7D12C96F0A7}"/>
    <hyperlink ref="Q2480" r:id="rId2412" display="mailto:pothireddy413@gmail.com" xr:uid="{B35C9C63-0AE6-4033-8526-295F0D49329D}"/>
    <hyperlink ref="P2470" r:id="rId2413" display="tel:+91 8074740784" xr:uid="{DE532A7D-535B-4DDB-91E6-53C349C32B3D}"/>
    <hyperlink ref="P2471" r:id="rId2414" display="tel:+91 7093697984" xr:uid="{103D129D-1915-4A8E-9ED5-046BE8987F40}"/>
    <hyperlink ref="Q2472" r:id="rId2415" display="mailto:ramweb0504@gmail.com" xr:uid="{872457C4-13BE-4C9C-AED1-6927D84F05CF}"/>
    <hyperlink ref="Q2471" r:id="rId2416" display="mailto:durgaprasadkgp6565@gmail.com" xr:uid="{084570A1-AB56-42CE-A58E-331534B2115A}"/>
    <hyperlink ref="Q2470" r:id="rId2417" display="mailto:praveen.666660@gmail.com" xr:uid="{AA44991C-79D4-40F7-A9EA-EAF9E8D9ACA6}"/>
    <hyperlink ref="Q2469" r:id="rId2418" display="mailto:kandibandi.rajamanikanta@gmail.com" xr:uid="{32ED28E7-1D8E-4A7F-9BD1-B578AC2B265A}"/>
    <hyperlink ref="Q2468" r:id="rId2419" display="mailto:hemantheluri8@gmail.com" xr:uid="{6279C694-DCDB-4880-8F84-7EDEC12CB6B6}"/>
    <hyperlink ref="Q2467" r:id="rId2420" display="mailto:bandlavamsi8@gmail.com" xr:uid="{8EA158C2-0AC8-4D1A-BDAC-9948A204A031}"/>
    <hyperlink ref="Q2466" r:id="rId2421" display="mailto:marriravendhra1997@gmail.com" xr:uid="{102706FB-B1CC-46AC-842B-86EDC25609A8}"/>
    <hyperlink ref="Q2465" r:id="rId2422" display="mailto:haridhar.reddy99@gmail.com" xr:uid="{85991658-925A-4107-94E3-4CE0FE843DAA}"/>
    <hyperlink ref="Q2464" r:id="rId2423" display="mailto:sirishirisha094@gmail.com" xr:uid="{F4162A30-4258-4F46-B12D-E5BC59CE442E}"/>
    <hyperlink ref="Q2460" r:id="rId2424" xr:uid="{2C1B8360-0D2A-4941-83B8-56FD7D2C76B0}"/>
    <hyperlink ref="Q2459" r:id="rId2425" xr:uid="{8E17A574-78BC-4CF9-96F3-8820DFBA6A22}"/>
    <hyperlink ref="Q2458" r:id="rId2426" xr:uid="{6B3F0646-5CC3-4530-BFF0-1B223760B3D0}"/>
    <hyperlink ref="Q2437" r:id="rId2427" display="mailto:rajeev.dalton4u@gmail.com" xr:uid="{3A398473-AB4C-4249-9BC9-E66906AFBC71}"/>
    <hyperlink ref="Q2436" r:id="rId2428" display="mailto:raman481141@gmail.com" xr:uid="{8FDDCD99-8188-4830-82FF-A0BBE4EAE137}"/>
    <hyperlink ref="Q2431" r:id="rId2429" display="mailto:email.sumandey@gmail.com" xr:uid="{E9D440E6-D2D9-4305-9E61-12BDA50612F4}"/>
    <hyperlink ref="Q2430" r:id="rId2430" display="mailto:jayadwivedi08@gmail.com" xr:uid="{0B18ADB1-3EEE-4EDD-9B0D-27ADD97151F4}"/>
    <hyperlink ref="Q2429" r:id="rId2431" xr:uid="{CBE0689A-470B-48E2-8F1C-61D206E4611C}"/>
    <hyperlink ref="Q2428" r:id="rId2432" display="mailto:vinay5a8@gmail.com" xr:uid="{EA094097-C992-4E6F-BDCE-9493141FA3DB}"/>
    <hyperlink ref="Q2427" r:id="rId2433" display="mailto:rinkik202@gmail.com" xr:uid="{8D21D1D4-31BF-476C-9A0D-437242680F05}"/>
    <hyperlink ref="Q2426" r:id="rId2434" display="mailto:prasad.g1314@gmail.com" xr:uid="{7B425D65-2498-4FDE-A2F8-40EC89BDDBC5}"/>
    <hyperlink ref="Q2425" r:id="rId2435" xr:uid="{673C780D-1D79-4EE2-91FA-40778CBF4068}"/>
    <hyperlink ref="Q2424" r:id="rId2436" display="mailto:vardhanash1994@gmail.com" xr:uid="{D77F756B-729B-4405-9CC6-7DDCFF84EDBD}"/>
    <hyperlink ref="P2400" r:id="rId2437" display="tel:+91 9113583920" xr:uid="{3A623827-5F1F-4522-889E-3A41AFE191CD}"/>
    <hyperlink ref="Q2408" r:id="rId2438" display="mailto:yedlapalli.srikanth@gmail.com" xr:uid="{513042A8-36BB-449A-9921-6A8D66EE876D}"/>
    <hyperlink ref="Q2407" r:id="rId2439" display="mailto:tejasaisarath01@gmail.com" xr:uid="{78AFC8B5-FD02-4E1A-98FC-37CFE12E89CF}"/>
    <hyperlink ref="Q2406" r:id="rId2440" display="mailto:gundagoniramakrishna71@gmail.com" xr:uid="{BF0B01EA-C380-4365-B627-EDDE495D16A0}"/>
    <hyperlink ref="Q2405" r:id="rId2441" display="mailto:omprakash.engineer91@gmail.com" xr:uid="{D69C63D3-6FD5-4F3A-9440-1D8064142724}"/>
    <hyperlink ref="Q2404" r:id="rId2442" display="mailto:kupendrakamthane34@gmail.com" xr:uid="{C9DC89BB-ED25-452A-802F-DF97BD90BC6D}"/>
    <hyperlink ref="Q2403" r:id="rId2443" display="mailto:sidhureddy.a1996@gmail.com" xr:uid="{EE2E276F-9735-4792-9194-F6B07D2459B5}"/>
    <hyperlink ref="Q2402" r:id="rId2444" display="mailto:sathishkumarambush@gmail.com" xr:uid="{739DEC14-376B-4D09-A30A-1005DBEBE27B}"/>
    <hyperlink ref="Q2401" r:id="rId2445" display="mailto:pragathi.umaa@gmail.com" xr:uid="{F19EBB5F-A25A-4F91-96E9-AE5DE9087506}"/>
    <hyperlink ref="Q2400" r:id="rId2446" display="mailto:sharathakashavy@gmail.com" xr:uid="{89F2334D-8000-431F-8484-3B9FADE8F260}"/>
    <hyperlink ref="Q2399" r:id="rId2447" tooltip="seenuchitrarajan@gmail.com" display="https://rms.naukri.com/application/viewCandidate/8647930?_REF=&amp;token=e1f6a4daa8baecb038b2af7ef5278bcci1a768a51b7dbf19b86668dc6dc4e9996&amp;recentId=51544" xr:uid="{1545F2A0-D433-42C2-916D-F0791B983421}"/>
    <hyperlink ref="Q2398" r:id="rId2448" tooltip="pallavi.tr75@gmail.com" display="https://rms.naukri.com/application/viewCandidate/8648406?_REF=&amp;token=58bd4083827db74d46c0335747bf0db8i1a768a51b7dbf19b86668dc6dc4e9996&amp;recentId=51526" xr:uid="{64F02BA1-D918-476E-AB17-29AF52715D26}"/>
    <hyperlink ref="Q2397" r:id="rId2449" display="mailto:chaitanyaprabhu.h@gmail.com" xr:uid="{12382638-827D-4946-80C9-937CBF15C4F1}"/>
    <hyperlink ref="Q2396" r:id="rId2450" display="mailto:vupputhollaprasanth@gmail.com" xr:uid="{EE796A5E-2F35-4C30-9F23-9677CFABD583}"/>
    <hyperlink ref="Q2388" r:id="rId2451" display="mailto:vishalkumarjuttada@gmail.com" xr:uid="{7B8E7171-DEA2-406F-86BD-876F3E35DA30}"/>
    <hyperlink ref="Q2387" r:id="rId2452" display="mailto:sowmyap40@gmail.com" xr:uid="{3DE6008A-E32C-428A-8C09-EB8E04528833}"/>
    <hyperlink ref="Q2386" r:id="rId2453" display="mailto:vijaykamlapure17@gmail.com" xr:uid="{19715C1F-3ABF-4B2A-895A-F5278FE18418}"/>
    <hyperlink ref="Q2385" r:id="rId2454" display="mailto:muralikrishna1041@gmail.com" xr:uid="{278E12ED-661E-4C9D-A9C5-DC682205BBD8}"/>
    <hyperlink ref="Q2378" r:id="rId2455" display="mailto:gundapgowda12@gmail.com" xr:uid="{E8573C76-72E2-443E-9AAA-8AB08D9BE081}"/>
    <hyperlink ref="Q2377" r:id="rId2456" display="mailto:sharmilarani.madamala@gmail.com" xr:uid="{F0299755-0BB1-4621-AB1F-74578B335C82}"/>
    <hyperlink ref="Q2376" r:id="rId2457" display="mailto:gurava.madhireddy@gmail.com" xr:uid="{754B6321-4198-4F6C-BFB1-45315DC067EE}"/>
    <hyperlink ref="Q2375" r:id="rId2458" display="mailto:ajitghosh.jeet@gmail.com" xr:uid="{2298B06A-A386-4611-B9D4-24C9D47DDC8E}"/>
    <hyperlink ref="Q2374" r:id="rId2459" display="mailto:manikantanallabothu@gmail.com" xr:uid="{DBE0BA85-0C46-4A07-BAD2-51C327DD76A1}"/>
    <hyperlink ref="Q2373" r:id="rId2460" display="mailto:kishordova666@gmail.com" xr:uid="{1330052C-C945-4DC1-9F34-324B65FF1672}"/>
    <hyperlink ref="Q2372" r:id="rId2461" display="mailto:sendilb191@gmail.com" xr:uid="{400FA0FD-EECF-47B2-A10C-693F20EEAC63}"/>
    <hyperlink ref="Q2371" r:id="rId2462" display="mailto:keerthivino94@gmail.com" xr:uid="{4CB9ACBA-CE87-44F4-97B6-4ED26315FE5F}"/>
    <hyperlink ref="Q2370" r:id="rId2463" display="mailto:hemalatha19.v@gmail.com" xr:uid="{EB27072F-BFAD-4C82-AD98-6A626E3BA389}"/>
    <hyperlink ref="Q2369" r:id="rId2464" display="mailto:chiranjeebmuduli111@gmail.com" xr:uid="{621FF103-5F34-4BD2-90A9-8E37A6F2BA42}"/>
    <hyperlink ref="Q2368" r:id="rId2465" display="mailto:prasanthchintakuntla@gmail.com" xr:uid="{CD7423F4-6E7D-4543-980F-81D66F81DB52}"/>
    <hyperlink ref="Q2367" r:id="rId2466" display="mailto:sathishkumarsocexpert@gmail.com" xr:uid="{E0EBAB64-CC8A-407E-9083-486401E96CC8}"/>
    <hyperlink ref="Q2366" r:id="rId2467" display="mailto:deepvasu356@gmail.com" xr:uid="{B6C95C3C-8493-492C-B91D-8B1C3B071BED}"/>
    <hyperlink ref="Q2365" r:id="rId2468" display="mailto:havocvimal002@gmail.com" xr:uid="{9A0EE75E-06E0-4DF5-9CE8-BF258F6CE6FF}"/>
    <hyperlink ref="Q2364" r:id="rId2469" display="mailto:bhatpranamya@gmail.com" xr:uid="{C95527E0-044C-4F2B-B8DC-E5306E8BEF8B}"/>
    <hyperlink ref="P2347" r:id="rId2470" display="tel:+91 7908300400" xr:uid="{C04D1296-0DEF-41CE-B7E8-465DCCA8FECC}"/>
    <hyperlink ref="Q2352" r:id="rId2471" display="mailto:batchu.teja4@gmail.com" xr:uid="{836F178D-0177-4685-B3D6-7DBAB90227BB}"/>
    <hyperlink ref="Q2351" r:id="rId2472" display="mailto:namala.ajaydev@gmail.com" xr:uid="{23597CD9-14F4-4AF2-B06E-8E894B47C7E0}"/>
    <hyperlink ref="Q2350" r:id="rId2473" display="mailto:chappidi.madhavi@gmail.com" xr:uid="{DC2B5C2D-0F1E-4CA4-9241-227DFBBC2C87}"/>
    <hyperlink ref="Q2349" r:id="rId2474" display="mailto:shaliniib9@gmail.com" xr:uid="{A81CB3F2-7E80-4C87-A095-560D8642F57B}"/>
    <hyperlink ref="Q2348" r:id="rId2475" display="mailto:yaseen.myk@gmail.com" xr:uid="{F16E3F00-058E-4C66-A582-F856579E183D}"/>
    <hyperlink ref="Q2347" r:id="rId2476" display="mailto:abhiz1153@gmail.com" xr:uid="{F20EB29C-3F0C-44BB-9553-47F05203CF46}"/>
    <hyperlink ref="Q2346" r:id="rId2477" xr:uid="{6A00629C-2378-44D6-93E7-5CC308AC0C79}"/>
    <hyperlink ref="Q2342" r:id="rId2478" display="mailto:anilsreddy221@gmail.com" xr:uid="{1F03DEF9-FC16-4806-99E1-F0779A77056A}"/>
    <hyperlink ref="Q2341" r:id="rId2479" display="mailto:nowfil123@gmail.com" xr:uid="{E0E40805-C25D-4D10-9FE0-976E4E92CC34}"/>
    <hyperlink ref="Q2340" r:id="rId2480" display="mailto:rajeshpowercenter85@gmail.com" xr:uid="{31DFB8A9-51D4-4AC3-987E-03A1A9781B1C}"/>
    <hyperlink ref="Q2339" r:id="rId2481" display="mailto:sreeramsathyam5@gmail.com" xr:uid="{4BF0FF29-8395-4481-B1F8-EF323F02B9FE}"/>
    <hyperlink ref="N2339" r:id="rId2482" display="https://fa-erwh-saasfaprod1.fa.ocs.oraclecloud.com/hcmUI/faces/FuseOverview?fnd=%252FWEB-INF%252Foracle%252Fapps%252Fhcm%252Frecruiting%252Fagency%252FpublicUi%252Fresponsive%252Fportal%252Fflow%252FAgencyTalentFlow.xml%2523AgencyTalentFlow%3BfndWarnChanges%253D%2523%257BProfile.values.HCM_SAVE_CHANGES_WARNING_ENABLED%2Beq%2B%2527Y%2527%257D%253B%3B%3BTalent%3Bfalse%3B256%3B%3B%3B&amp;pageParams=fndDetailsMode%3Dtrue%3BreturnFndUrl%3Dhttps%3A%2F%2Ffa-erwh-saasfaprod1.fa.ocs.oraclecloud.com%3A443%2FfscmUI%2Ffaces%2FFuseWelcome&amp;returnFndUrl=https%3A%2F%2Ffa-erwh-saasfaprod1.fa.ocs.oraclecloud.com%3A443%2FfscmUI%2Ffaces%2FFuseWelcome&amp;fndDetailsMode=true&amp;_afrLoop=30806155493916750&amp;_afrWindowMode=0&amp;_afrWindowId=m2g11i58c&amp;_adf.ctrl-state=8e38dfgv9_1&amp;_afrFS=16&amp;_afrMT=screen&amp;_afrMFW=1280&amp;_afrMFH=544&amp;_afrMFDW=1280&amp;_afrMFDH=720&amp;_afrMFC=8&amp;_afrMFCI=0&amp;_afrMFM=0&amp;_afrMFR=144&amp;_afrMFG=0&amp;_afrMFS=0&amp;_afrMFO=0" xr:uid="{4ECABCE0-0F50-440D-B5AB-79E7C9AC7486}"/>
    <hyperlink ref="Q2338" r:id="rId2483" display="mailto:srikar.akula21@gmail.com" xr:uid="{D088E26D-726E-4BBB-BEF6-E36CE5ADC56C}"/>
    <hyperlink ref="N2338" r:id="rId2484" display="https://fa-erwh-saasfaprod1.fa.ocs.oraclecloud.com/hcmUI/faces/FuseOverview?fnd=%252FWEB-INF%252Foracle%252Fapps%252Fhcm%252Frecruiting%252Fagency%252FpublicUi%252Fresponsive%252Fportal%252Fflow%252FAgencyTalentFlow.xml%2523AgencyTalentFlow%3BfndWarnChanges%253D%2523%257BProfile.values.HCM_SAVE_CHANGES_WARNING_ENABLED%2Beq%2B%2527Y%2527%257D%253B%3B%3BTalent%3Bfalse%3B256%3B%3B%3B&amp;pageParams=fndDetailsMode%3Dtrue%3BreturnFndUrl%3Dhttps%3A%2F%2Ffa-erwh-saasfaprod1.fa.ocs.oraclecloud.com%3A443%2FfscmUI%2Ffaces%2FFuseWelcome&amp;returnFndUrl=https%3A%2F%2Ffa-erwh-saasfaprod1.fa.ocs.oraclecloud.com%3A443%2FfscmUI%2Ffaces%2FFuseWelcome&amp;fndDetailsMode=true&amp;_afrLoop=30806155493916750&amp;_afrWindowMode=0&amp;_afrWindowId=m2g11i58c&amp;_adf.ctrl-state=8e38dfgv9_1&amp;_afrFS=16&amp;_afrMT=screen&amp;_afrMFW=1280&amp;_afrMFH=544&amp;_afrMFDW=1280&amp;_afrMFDH=720&amp;_afrMFC=8&amp;_afrMFCI=0&amp;_afrMFM=0&amp;_afrMFR=144&amp;_afrMFG=0&amp;_afrMFS=0&amp;_afrMFO=0" xr:uid="{CA544A1D-3FD6-40F9-ADB3-80FD8E2D7AF4}"/>
    <hyperlink ref="Q2337" r:id="rId2485" display="mailto:shankarsb1209@gmail.com" xr:uid="{66C36054-8D29-4DA4-BDAF-733B180B8AD5}"/>
    <hyperlink ref="Q2306" r:id="rId2486" display="mailto:manikantatester777@gmail.com" xr:uid="{2A5C3E2F-C26E-43DC-908C-82BD51B23375}"/>
    <hyperlink ref="Q2305" r:id="rId2487" display="mailto:yogeshpendkar111@gmail.com" xr:uid="{88940F8F-F3BB-40A7-BE7F-F5A1B0F00B20}"/>
    <hyperlink ref="Q2304" r:id="rId2488" tooltip="suprajagunait@gmail.com" display="https://rms.naukri.com/application/viewCandidate/8574086?_REF=&amp;token=cf48ca1c112b99e489e802c45c4710b1idc7d3edd67311de998acaaefb536435f&amp;recentId=50688" xr:uid="{8E3030E1-F76B-4AE5-BB82-FBF78FEF64E5}"/>
    <hyperlink ref="Q2303" r:id="rId2489" display="mailto:harinadhthuraka97@gmail.com" xr:uid="{348AE431-56EA-47A8-B3B2-9F5657ECEE1F}"/>
    <hyperlink ref="Q2302" r:id="rId2490" display="mailto:sekhar.rajana19@gmail.com" xr:uid="{604CA453-8D26-4AFF-8B49-AB0F0D1693B8}"/>
    <hyperlink ref="P2284" r:id="rId2491" display="tel:+91 8080494307" xr:uid="{2A2D579E-A02B-41C2-AD46-6A201AA00844}"/>
    <hyperlink ref="P2285" r:id="rId2492" display="tel:+91 7207588836" xr:uid="{7669BA0D-086C-402E-A2AD-24EE7B9FC576}"/>
    <hyperlink ref="Q2291" r:id="rId2493" display="mailto:venkatpamisetty93@gmail.com" xr:uid="{C04A55F0-8132-4CEC-87A0-6E7E08D25623}"/>
    <hyperlink ref="Q2290" r:id="rId2494" display="mailto:anushakakarla07@gmail.com" xr:uid="{B6B8D178-7E28-4601-BFE3-4E28478DE9A4}"/>
    <hyperlink ref="Q2289" r:id="rId2495" display="mailto:ardhendu.chatterjee89@gmail.com" xr:uid="{49CD554D-ED3F-4D83-BCFE-21FC36D439EC}"/>
    <hyperlink ref="Q2288" r:id="rId2496" display="mailto:sreenivask.cg@gmail.com" xr:uid="{61FD7A78-9092-4BD0-B087-633AE4BDDEB3}"/>
    <hyperlink ref="Q2287" r:id="rId2497" display="mailto:aaqilnas@gmail.com" xr:uid="{78BDE32B-8087-4D2B-9060-C510DC6DDDDC}"/>
    <hyperlink ref="Q2286" r:id="rId2498" display="mailto:abhishek.krg3@gmail.com" xr:uid="{D8CB8908-3DB6-4B79-868E-57567DC3AAC2}"/>
    <hyperlink ref="Q2285" r:id="rId2499" display="mailto:chandravamsi.aradhyula@gmail.com" xr:uid="{2B2A8E97-0848-43AB-94C0-9A1FF67A702D}"/>
    <hyperlink ref="Q2284" r:id="rId2500" display="mailto:mayuri.chinchkar23@gmail.com" xr:uid="{FA00E36F-27E3-4068-AA6D-2E481F776A35}"/>
    <hyperlink ref="Q2283" r:id="rId2501" display="mailto:shalinibn1805@gmail.com" xr:uid="{090DB922-1892-458B-BF60-E94AED514B38}"/>
    <hyperlink ref="Q2282" r:id="rId2502" display="mailto:linkun9178@gmail.com" xr:uid="{EF0498E8-05E1-432D-B4F4-76529461BF76}"/>
    <hyperlink ref="Q2281" r:id="rId2503" display="mailto:Anusha.reddy345@gmail.com" xr:uid="{E46CD46B-8E92-4B0D-B540-E2852C09D62A}"/>
    <hyperlink ref="Q2280" r:id="rId2504" display="mailto:vishwanth.karnakanti@gmail.com" xr:uid="{CB49A734-512E-47DB-82DD-0F4448A67EE8}"/>
    <hyperlink ref="Q2279" r:id="rId2505" display="mailto:saranyam3001@gmail.com" xr:uid="{C650D7BA-ACD5-4C2F-B93E-32EED08EDAF8}"/>
    <hyperlink ref="Q2278" r:id="rId2506" display="mailto:ranadhir.katam@gmail.com" xr:uid="{F3FCA939-F95B-4684-9C75-189DC3D5FB9A}"/>
    <hyperlink ref="Q2232" r:id="rId2507" display="mailto:veeranjaneyulu.d222@gmail.com" xr:uid="{ABC478B9-5FEF-4C9A-82AF-35CE6D9AC394}"/>
    <hyperlink ref="Q2231" r:id="rId2508" display="mailto:ankanayaka.p@gmail.com" xr:uid="{5C185A96-0389-4AAC-8008-0F559295929D}"/>
    <hyperlink ref="Q2230" r:id="rId2509" display="mailto:isacguduri123@gmail.com" xr:uid="{4149B6BA-C634-4FF0-9FC1-5F76974E7AF3}"/>
    <hyperlink ref="Q2229" r:id="rId2510" display="mailto:me17piyush@gmail.com" xr:uid="{28537521-1A05-40E8-881F-82CBACEF6E80}"/>
    <hyperlink ref="Q2228" r:id="rId2511" display="mailto:adarshjain1794@gmail.com" xr:uid="{4AED60C0-3309-4DFC-A371-C8A9BC8F38DD}"/>
    <hyperlink ref="Q2227" r:id="rId2512" display="mailto:sworaj400@gmail.com" xr:uid="{C2E0A318-10AD-40B7-BB9E-F10CEF0A71C2}"/>
    <hyperlink ref="N2227" r:id="rId2513" display="https://fa-erwh-saasfaprod1.fa.ocs.oraclecloud.com/hcmUI/faces/FuseOverview?fnd=%252FWEB-INF%252Foracle%252Fapps%252Fhcm%252Frecruiting%252Fagency%252FpublicUi%252Fresponsive%252Fportal%252Fflow%252FAgencyTalentFlow.xml%2523AgencyTalentFlow%3BfndWarnChanges%253D%2523%257BProfile.values.HCM_SAVE_CHANGES_WARNING_ENABLED%2Beq%2B%2527Y%2527%257D%253B%3B%3BTalent%3Bfalse%3B256%3B%3B%3B&amp;pageParams=fndDetailsMode%3Dtrue%3BreturnFndUrl%3Dhttps%3A%2F%2Ffa-erwh-saasfaprod1.fa.ocs.oraclecloud.com%3A443%2FfscmUI%2Ffaces%2FFuseWelcome&amp;returnFndUrl=https%3A%2F%2Ffa-erwh-saasfaprod1.fa.ocs.oraclecloud.com%3A443%2FfscmUI%2Ffaces%2FFuseWelcome&amp;fndDetailsMode=true&amp;_afrLoop=30806155493916750&amp;_afrWindowMode=0&amp;_afrWindowId=m2g11i58c&amp;_adf.ctrl-state=8e38dfgv9_1&amp;_afrFS=16&amp;_afrMT=screen&amp;_afrMFW=1280&amp;_afrMFH=544&amp;_afrMFDW=1280&amp;_afrMFDH=720&amp;_afrMFC=8&amp;_afrMFCI=0&amp;_afrMFM=0&amp;_afrMFR=144&amp;_afrMFG=0&amp;_afrMFS=0&amp;_afrMFO=0" xr:uid="{AFBB44E9-AC39-4ADF-8160-1DDDF51F6CD3}"/>
    <hyperlink ref="Q2226" r:id="rId2514" display="mailto:swathiguntupalli13@gmail.com" xr:uid="{08317995-6B91-4C46-B81D-95C3E306A5BE}"/>
    <hyperlink ref="Q2225" r:id="rId2515" display="mailto:srb.javaprogrammer@gmail.com" xr:uid="{28E817DB-3518-4EF4-A8C5-688E17C6CC33}"/>
    <hyperlink ref="Q2224" r:id="rId2516" display="mailto:sampathkkumar291@gmail.com" xr:uid="{D39D18F0-7664-43FD-B141-7FA127798280}"/>
    <hyperlink ref="Q2223" r:id="rId2517" display="mailto:nikhilkumar.jinkala@gmail.com" xr:uid="{051CC3ED-068F-451F-B685-7D3B37039573}"/>
    <hyperlink ref="Q2222" r:id="rId2518" display="mailto:priyank.chevendra.2593@gmail.com" xr:uid="{774D4F6C-BDB7-406D-9FA4-9D8E80B067E4}"/>
    <hyperlink ref="Q2221" r:id="rId2519" display="mailto:srivastava825@gmail.com" xr:uid="{75D9E287-A6E4-401B-997C-EC26E09541B5}"/>
    <hyperlink ref="Q2220" r:id="rId2520" display="mailto:sandeep.lakkavarapu0791@gmail.com" xr:uid="{5131BEE3-729C-4A0E-9AFA-524C248BED44}"/>
    <hyperlink ref="Q2219" r:id="rId2521" display="mailto:ramakrishnamannempalli@gmail.com" xr:uid="{243580D4-56FA-4E89-8B0E-B6DD7D99EB17}"/>
    <hyperlink ref="Q2218" r:id="rId2522" display="mailto:venkateshteladala2022@gmail.com" xr:uid="{3021F46A-490B-4A0D-A209-21100FA4CA30}"/>
    <hyperlink ref="Q2217" r:id="rId2523" display="mailto:kpraviteja24@gmail.com" xr:uid="{13469B80-BE78-480C-9BEF-D9ADB77ED01A}"/>
    <hyperlink ref="Q2216" r:id="rId2524" display="mailto:srinivas.harsha1@gmail.com" xr:uid="{6DB889EC-2AB3-453B-B3F6-86495FA943C7}"/>
    <hyperlink ref="Q2215" r:id="rId2525" display="mailto:palakolluanji888@gmail.com" xr:uid="{A5F3D1AF-82E8-47FD-BECD-51753BA6D16F}"/>
    <hyperlink ref="Q2214" r:id="rId2526" display="mailto:lokeshnaidu7222@gmail.com" xr:uid="{732D79E3-42F6-4FB6-9F67-A16D2C6CCF3F}"/>
    <hyperlink ref="Q2213" r:id="rId2527" display="mailto:vijay.madhav96@gmail.com/vijayerp6635@gmail.com" xr:uid="{D2F6E0AD-48F8-44E5-B266-12A5375E30F0}"/>
    <hyperlink ref="Q2212" r:id="rId2528" display="mailto:kirankumarurfelr@gmail.com" xr:uid="{79B9BB4D-836A-415A-9F9E-64FE03230010}"/>
    <hyperlink ref="Q2211" r:id="rId2529" display="mailto:sahithk35@gmail.com" xr:uid="{DB2D2223-3A42-4615-A118-B0307700A70E}"/>
    <hyperlink ref="Q2210" r:id="rId2530" display="mailto:kalyankanna576@gmail.com" xr:uid="{9A14ABAE-BD1C-4201-B6EB-8FAC14C9B2BA}"/>
    <hyperlink ref="Q2209" r:id="rId2531" display="mailto:syed.fazz326@gmail.com" xr:uid="{E3091486-1637-4D8D-9160-628A20547450}"/>
    <hyperlink ref="Q2208" r:id="rId2532" display="mailto:peddapothulalokesh@gmail.com" xr:uid="{5CB35049-3716-4212-853A-46E7B08DBB03}"/>
    <hyperlink ref="Q2207" r:id="rId2533" display="mailto:maanaskanaujia1993@gmail.com" xr:uid="{23CBCFC0-3A15-4590-A358-8FC30A6BED9A}"/>
    <hyperlink ref="Q2206" r:id="rId2534" display="mailto:john.jw.justin@gmail.com" xr:uid="{06EFD0CA-E64F-4185-BD09-C36E2E1E3C1A}"/>
    <hyperlink ref="Q2183" r:id="rId2535" display="mailto:alalanagarani@gmail.com" xr:uid="{48A43D19-BAE2-4D1E-87E2-631052DC0F40}"/>
    <hyperlink ref="Q2182" r:id="rId2536" display="mailto:goalpickerhydro@gmail.com" xr:uid="{3BF216E4-C82D-4428-9DE0-7A871C231459}"/>
    <hyperlink ref="Q2181" r:id="rId2537" display="mailto:kkjhak90@gmail.com" xr:uid="{333FCBA5-1C1B-4B6D-B844-E5DEA3FA7F3A}"/>
    <hyperlink ref="Q2180" r:id="rId2538" display="mailto:vishwasvraja@gmail.com" xr:uid="{83CB2FFC-0B58-40CE-AA13-834E359BE828}"/>
    <hyperlink ref="Q2179" r:id="rId2539" display="mailto:tusharsrivastava2011@gmail.com" xr:uid="{B142E3C7-5BEF-4B87-A517-440BE39CB1B5}"/>
    <hyperlink ref="Q2178" r:id="rId2540" display="mailto:Tripatibisoyee1988@gmail.com" xr:uid="{6F42E499-F37C-4FF3-B971-2E64BF1B284D}"/>
    <hyperlink ref="Q2177" r:id="rId2541" display="mailto:somnathp518@gmail.com" xr:uid="{D31D4220-2EA3-458A-9156-9EAD2C364370}"/>
    <hyperlink ref="Q2176" r:id="rId2542" display="mailto:mode.hemachandra@gmail.com" xr:uid="{51B4AC09-29F9-4812-B07C-E963EEAD65FC}"/>
    <hyperlink ref="Q2175" r:id="rId2543" display="mailto:sudheerdaddanala09@gmail.com" xr:uid="{4FDE78E4-2BC8-4624-BC6B-9DACF70351ED}"/>
    <hyperlink ref="Q2174" r:id="rId2544" display="mailto:priyankaa1624@gmail.com" xr:uid="{365F2B4F-60BE-4C8E-A385-DBBB5955DCA2}"/>
    <hyperlink ref="Q2173" r:id="rId2545" display="mailto:kavyasree.mudaga@gmail.com" xr:uid="{EDCCAF01-D01D-44EC-8E97-54AE6A27B57F}"/>
    <hyperlink ref="Q2172" r:id="rId2546" display="mailto:qatanvi14@gmail.com" xr:uid="{D7CC1DBA-6611-4A0D-B604-615136A6B323}"/>
    <hyperlink ref="Q2171" r:id="rId2547" display="mailto:swalove.virsingh@gmail.com" xr:uid="{1EDBABDE-9EEB-4C62-AEDB-7B6C725FBD90}"/>
    <hyperlink ref="Q2170" r:id="rId2548" display="mailto:sonamjaiswal0289@gmail.com" xr:uid="{1637C7E5-E0CC-4C7E-8C57-4C5A1388FDD6}"/>
    <hyperlink ref="Q2169" r:id="rId2549" display="mailto:manigl007@gmail.com" xr:uid="{A8FDE041-D72A-4B42-BCCC-74F4BF9B4BF0}"/>
    <hyperlink ref="Q2168" r:id="rId2550" display="mailto:chundurisivaparvathi@gmail.com" xr:uid="{4F4C9143-AF47-408D-BD96-65869E46F2D2}"/>
    <hyperlink ref="Q2167" r:id="rId2551" display="mailto:arunkumar.garige@gmail.com" xr:uid="{89D25AFD-3395-43E6-B091-B423230B0063}"/>
    <hyperlink ref="Q2166" r:id="rId2552" display="mailto:chvenkat399@gmail.com" xr:uid="{90365928-D41A-4464-91B7-F1BF89124739}"/>
    <hyperlink ref="Q2165" r:id="rId2553" display="mailto:srikanthreddy0265@gmail.com" xr:uid="{9A265DEF-8FE7-42F3-97CB-F426012E820E}"/>
    <hyperlink ref="Q2144" r:id="rId2554" display="mailto:madhu.oracle07@gmail.com" xr:uid="{66B48ADC-2EF4-46D3-BC65-177EC38DF7A4}"/>
    <hyperlink ref="Q2143" r:id="rId2555" display="mailto:lmanikandanloganathan@gmail.com" xr:uid="{A2175C9D-ECE6-4625-8FBB-7B44EE9FF969}"/>
    <hyperlink ref="Q2142" r:id="rId2556" display="mailto:thota.nagendra1993@gmail.com" xr:uid="{2AF545E9-3E21-4281-BBCE-7D10F17B61DB}"/>
    <hyperlink ref="Q2141" r:id="rId2557" display="mailto:rnavamanikandan1207@gmail.com" xr:uid="{B2DDB3A3-5CE8-43CB-88F4-7817AE4059D9}"/>
    <hyperlink ref="Q2140" r:id="rId2558" display="mailto:reddysekhar373@gmail.com" xr:uid="{21C3FCBF-7F4D-4A6D-95A3-41BA5FAD396B}"/>
    <hyperlink ref="Q2138" r:id="rId2559" display="mailto:rajaniranganath1996@gmail.com" xr:uid="{A907D041-6D2D-42EA-B087-0B662A4119DD}"/>
    <hyperlink ref="Q2137" r:id="rId2560" display="mailto:rituk8408@gmail.com" xr:uid="{7E126CE3-03E7-438F-BC64-0DB5A361F8AE}"/>
    <hyperlink ref="Q2136" r:id="rId2561" display="mailto:implementations@gmail.com" xr:uid="{D23809CD-C25F-40F1-84E0-35B7399B91B2}"/>
    <hyperlink ref="Q2139" r:id="rId2562" display="mailto:ajyothi304@gmail.com" xr:uid="{5DD72650-0F7E-49F4-9507-E04B783A5162}"/>
    <hyperlink ref="Q2095" r:id="rId2563" display="mailto:dhanuh1992@gmail.com" xr:uid="{69DFA930-9B1D-4205-A849-10B6AE292682}"/>
    <hyperlink ref="Q2094" r:id="rId2564" display="mailto:sarathraj2506@gmail.com" xr:uid="{458D27D5-4F12-4D46-AC35-4591592EBAA2}"/>
    <hyperlink ref="Q2093" r:id="rId2565" display="mailto:harisha.muthyala23@gmail.com" xr:uid="{B9770DD1-0BAB-4ADA-93AE-8BC686A67751}"/>
    <hyperlink ref="Q2092" r:id="rId2566" display="mailto:prasanthcp08@gmail.com" xr:uid="{D4894C98-DACA-4778-B6CD-0416F4AB8770}"/>
    <hyperlink ref="Q2091" r:id="rId2567" display="mailto:ms.himaja@gmail.com" xr:uid="{B09CC4E6-DD9A-4BCD-AE50-1B2E3F80BA30}"/>
    <hyperlink ref="Q2055" r:id="rId2568" xr:uid="{14671F82-1BFB-4DB3-B92F-15479A5B527D}"/>
    <hyperlink ref="Q2054" r:id="rId2569" display="mailto:chilukuri.naresh0147@gmail.com" xr:uid="{773D682A-785D-4AE1-AAAB-CD379F150805}"/>
    <hyperlink ref="Q2053" r:id="rId2570" display="mailto:subhanbee.miduthuru@gmail.com" xr:uid="{10B84B82-FE54-4DD5-8D34-18D567B20E42}"/>
    <hyperlink ref="Q2052" r:id="rId2571" display="mailto:puriy248@gmail.com" xr:uid="{843F740F-886F-4B49-8F3E-32477D723FE7}"/>
    <hyperlink ref="Q2051" r:id="rId2572" display="mailto:bhanusoft.mca@gmail.com" xr:uid="{D31B0AD9-AF0F-4AF2-8E89-1BD94A5FBDDD}"/>
    <hyperlink ref="Q2050" r:id="rId2573" display="mailto:shankarrudraram7@gmail.com" xr:uid="{520BE274-3E65-49A1-BA8B-C92665B3FBCD}"/>
    <hyperlink ref="Q2049" r:id="rId2574" display="mailto:ashishraiim@gmail.com" xr:uid="{DE746F68-C1BC-4D1F-B052-B2E22921D2D0}"/>
    <hyperlink ref="Q2048" r:id="rId2575" display="mailto:akularamya539@gmail.com" xr:uid="{B1DE088F-65CB-4FB3-BDB2-BC7F9B6B2F7A}"/>
    <hyperlink ref="Q2047" r:id="rId2576" display="mailto:debasissethy512@gmail.com" xr:uid="{D1376ADA-3854-49D7-B6EA-DA5254E6E543}"/>
    <hyperlink ref="Q2046" r:id="rId2577" xr:uid="{417F4EB2-1A05-453C-8445-4FBDA7E4F060}"/>
    <hyperlink ref="Q2045" r:id="rId2578" xr:uid="{52489365-0199-4F22-8A7E-E46A52B5636F}"/>
    <hyperlink ref="Q2044" r:id="rId2579" xr:uid="{3E1CAEC7-EDC4-4551-BED4-E624D09870E3}"/>
    <hyperlink ref="Q2043" r:id="rId2580" xr:uid="{4EC871CC-EC05-4FFD-A564-00F5864D9CB3}"/>
    <hyperlink ref="Q2025" r:id="rId2581" display="mailto:harisha.muthyala23@gmail.com" xr:uid="{D781AB9E-0D48-4C60-BCC2-BDBCEF58317E}"/>
    <hyperlink ref="Q2024" r:id="rId2582" display="mailto:prasanthcp08@gmail.com" xr:uid="{8B50C3D2-C89A-44DB-84A8-13DF12CC26C2}"/>
    <hyperlink ref="Q2023" r:id="rId2583" display="mailto:ms.himaja@gmail.com" xr:uid="{F74F1D7C-9332-458F-B707-1C6AE5ED2FB0}"/>
    <hyperlink ref="Q2022" r:id="rId2584" display="mailto:shruviha05@gmail.com" xr:uid="{9EFE6BD8-6E4B-47B7-8E3E-3167419B5A1B}"/>
    <hyperlink ref="Q2021" r:id="rId2585" display="mailto:peripherysatwik@gmail.com" xr:uid="{EE0D39FA-EA84-4ECD-B229-12E6183D6299}"/>
    <hyperlink ref="Q2020" r:id="rId2586" display="mailto:greeshmamathewpulickakunnel@gmail.com" xr:uid="{5E9564A1-E5AF-4E7B-8B5E-694D1DAB0C59}"/>
    <hyperlink ref="Q2019" r:id="rId2587" display="mailto:sonawane.akshata5@gmail.com" xr:uid="{878008B1-4782-47E6-9D7A-64EB3C02E24D}"/>
    <hyperlink ref="Q2018" r:id="rId2588" display="mailto:soumyaray941@gmail.com" xr:uid="{01226C46-6808-48EC-9A7F-E91A47BE2202}"/>
    <hyperlink ref="Q2017" r:id="rId2589" display="mailto:mharinath32@gmail.com" xr:uid="{DBA1C77F-DA47-462F-B63E-2A76F694D647}"/>
    <hyperlink ref="Q2016" r:id="rId2590" display="mailto:yerramnaidu733@gmail.com" xr:uid="{A489B7D4-7C25-4165-96A7-3CE732501D34}"/>
    <hyperlink ref="Q2015" r:id="rId2591" display="mailto:mamathapolasani@gmail.com" xr:uid="{EE53351B-B3BB-4034-863C-52E5C7132B1A}"/>
    <hyperlink ref="Q2014" r:id="rId2592" display="mailto:bhanusribi5329@gmail.com" xr:uid="{A5FEB7D6-2190-42F2-A336-46167270AB7D}"/>
    <hyperlink ref="Q2013" r:id="rId2593" display="mailto:ravikumars.dev@gmail.com" xr:uid="{393AF168-85FC-4FA0-A2D9-66900D951BA4}"/>
    <hyperlink ref="Q2012" r:id="rId2594" display="mailto:vinodyamala20@gmail.com" xr:uid="{0FB85104-0759-426B-BD83-3B971FCD09AA}"/>
    <hyperlink ref="Q2011" r:id="rId2595" display="mailto:manepallimanidhar@gmail.com" xr:uid="{F10BA4E0-33D6-4B5D-916A-46592C939C09}"/>
    <hyperlink ref="Q2010" r:id="rId2596" display="mailto:rajesh.makhijani01@gmail.com" xr:uid="{2DEABE41-54B3-4EEA-AE26-30878753100B}"/>
    <hyperlink ref="Q2009" r:id="rId2597" display="mailto:nitish081293@gmail.com" xr:uid="{71A20C55-B1F7-4C80-B57C-8CCC02C0CCD9}"/>
    <hyperlink ref="Q2008" r:id="rId2598" display="mailto:singhgopal309@gmail.com" xr:uid="{DB20F3FD-0C25-4014-A4D1-1BE11D0E2F02}"/>
    <hyperlink ref="Q2007" r:id="rId2599" display="mailto:manchala.rishi1@gmail.com" xr:uid="{3824D167-2341-4523-B608-53A538498E2F}"/>
    <hyperlink ref="Q2006" r:id="rId2600" display="mailto:in.nitinbansal@gmail.com" xr:uid="{414A0FE3-B3B3-4D3B-A22A-95BA0727D5C1}"/>
    <hyperlink ref="Q1989" r:id="rId2601" display="mailto:cchandann.singh@gmail.com" xr:uid="{C211591A-2DA7-4D56-8729-B6FABBE5102D}"/>
    <hyperlink ref="Q1988" r:id="rId2602" display="mailto:ssshivasagar@gmail.com" xr:uid="{CFDCE041-43A3-435B-B218-254FF92E55FE}"/>
    <hyperlink ref="Q1977" r:id="rId2603" display="mailto:anusha168282@gmail.com" xr:uid="{F221A285-19AF-4CD6-BE00-77D4E5847B4E}"/>
    <hyperlink ref="Q1978" r:id="rId2604" display="mailto:dellboomi2022@gmail.com" xr:uid="{6633413E-1DCA-456A-AC4E-1CEB62E661DA}"/>
    <hyperlink ref="Q1979" r:id="rId2605" display="mailto:bhavanab484@gmail.com" xr:uid="{3A809990-2265-4401-AC89-16E665C4C379}"/>
    <hyperlink ref="Q1980" r:id="rId2606" display="mailto:rajeshkumar.soma9@gmail.com" xr:uid="{630C189E-16C5-489E-8EC0-15ADC5092A8E}"/>
    <hyperlink ref="Q1981" r:id="rId2607" display="mailto:kumarbprasanna59@gmail.com" xr:uid="{DB2FD97B-2F22-4866-8B54-48269C31F2A2}"/>
    <hyperlink ref="Q1982" r:id="rId2608" display="mailto:varaprasad.bommerla@gmail.com" xr:uid="{9B195B31-7DF8-4D0E-BE24-77A7EDFF4E28}"/>
    <hyperlink ref="Q1983" r:id="rId2609" display="mailto:vradhakrishna2424@gmail.com" xr:uid="{B0D1A229-9699-4726-B990-93BC5B98BAD3}"/>
    <hyperlink ref="Q1984" r:id="rId2610" display="mailto:phanialahari86@gmail.com" xr:uid="{6F9F5AB2-5DA6-4E02-977B-3EC698C07151}"/>
    <hyperlink ref="Q1985" r:id="rId2611" display="mailto:abhishekkumart37@gmail.com" xr:uid="{5BE46BFE-21D5-40BF-984A-1A77D68D8251}"/>
    <hyperlink ref="Q1986" r:id="rId2612" display="mailto:amjad.career2022@gmail.com" xr:uid="{36E9F43A-6B65-4EF2-8397-C336D99D9921}"/>
    <hyperlink ref="Q1987" r:id="rId2613" display="mailto:krishnak91339@gmail.com" xr:uid="{174BAE8A-412F-4DF0-B7B1-9094886DFEFF}"/>
    <hyperlink ref="Q1944" r:id="rId2614" xr:uid="{ECA7DED8-F7E2-4CE9-AB19-1EC69D3B764B}"/>
    <hyperlink ref="Q1945" r:id="rId2615" display="mailto:mahesh.ksahu90@gmail.com" xr:uid="{E7230D3F-DE67-44B6-80F8-1039297FB9FC}"/>
    <hyperlink ref="Q1946" r:id="rId2616" display="mailto:abhakkale02@gmail.com" xr:uid="{2F43644D-52D8-4CEB-9096-9E71372A94BA}"/>
    <hyperlink ref="Q1947" r:id="rId2617" display="mailto:chaithra.slv@gmail.com" xr:uid="{CC1C6145-6FE2-4B79-9C63-07607FC3C352}"/>
    <hyperlink ref="Q1948" r:id="rId2618" display="mailto:subratnaikmarch@gmail.com" xr:uid="{680D1206-DB1A-460B-95D2-20B8B18D6B2E}"/>
    <hyperlink ref="Q1949" r:id="rId2619" display="mailto:harishbodapati123@gmail.com" xr:uid="{49B46322-3CC2-4045-A22E-14045A1D119B}"/>
    <hyperlink ref="Q1950" r:id="rId2620" display="mailto:tejaswinimundla1@gmail.com" xr:uid="{A3D60014-9CC8-478F-B3FC-C57542BFF16A}"/>
    <hyperlink ref="Q1951" r:id="rId2621" display="mailto:gottimukkalaraju06@gmail.com" xr:uid="{D842F023-0E09-410F-9B9E-16A0C8F61104}"/>
    <hyperlink ref="Q1952" r:id="rId2622" display="mailto:kranthichitken@gmail.com" xr:uid="{D058E32F-6227-440E-A873-91692C11382B}"/>
    <hyperlink ref="Q1953" r:id="rId2623" display="mailto:rapolupreethi13@gmail.com" xr:uid="{3A6909B4-A452-4AAC-949A-E832C07EC5EE}"/>
    <hyperlink ref="Q1954" r:id="rId2624" display="mailto:palagatiharish2810@gmail.com" xr:uid="{DECB0482-4F17-4C81-B76D-9B1E091B89F3}"/>
    <hyperlink ref="Q1955" r:id="rId2625" display="mailto:soumyap115592@gmail.com" xr:uid="{EC7E2145-428F-4B82-A273-185DB9ECBAC1}"/>
    <hyperlink ref="Q1934" r:id="rId2626" display="mailto:ramavathv60@gmail.com" xr:uid="{1E8C6DF4-B8E7-4B87-8044-5464627BE619}"/>
    <hyperlink ref="Q1935" r:id="rId2627" display="mailto:kumarsivin@gmail.com" xr:uid="{9CD8351F-CA9A-43CA-970F-EC08EDA2B540}"/>
    <hyperlink ref="Q1936" r:id="rId2628" display="mailto:meenakshi.kalinga@gmail.com" xr:uid="{788B1E1E-3CE9-4160-8630-A0859C830E5C}"/>
    <hyperlink ref="Q1937" r:id="rId2629" xr:uid="{49F59F4D-EAAB-4B54-AFFB-28B40400BF10}"/>
    <hyperlink ref="Q1938" r:id="rId2630" display="mailto:sayakadam123@gmail.com" xr:uid="{B95A48C7-2DC7-4684-82D7-1ECA7223B2AA}"/>
    <hyperlink ref="Q1939" r:id="rId2631" display="mailto:shitalsulakhe.99@gmail.com" xr:uid="{6C1257F4-AA89-402B-9904-259B4BF763C0}"/>
    <hyperlink ref="Q1940" r:id="rId2632" display="mailto:abdulshakib12@gmail.com" xr:uid="{7722117C-B7A5-4E3C-85AD-8533AFC3537B}"/>
    <hyperlink ref="Q1941" r:id="rId2633" display="mailto:garghya333@gmail.com" xr:uid="{8A2007FF-94DC-4765-91D4-28AFC0B7A0CE}"/>
    <hyperlink ref="Q1926" r:id="rId2634" display="mailto:a.ranjithkumar1926@gmail.com" xr:uid="{AED2EF94-41DA-4122-9354-B03C8A5D3109}"/>
    <hyperlink ref="Q1927" r:id="rId2635" display="mailto:karavind13993@gmail.com" xr:uid="{DF73CFA0-A30B-4CFF-BCB5-888B0D69EF8B}"/>
    <hyperlink ref="Q1928" r:id="rId2636" display="mailto:sarancse580@gmail.com" xr:uid="{9C137844-B528-4060-959D-29E545BE4D77}"/>
    <hyperlink ref="Q1929" r:id="rId2637" display="mailto:nagababubandreddi45@gmail.com" xr:uid="{9325CF4D-20B2-4331-ACB8-0FC997F814E0}"/>
    <hyperlink ref="Q1903" r:id="rId2638" display="mailto:ashokpally22@gmail.com" xr:uid="{61F002ED-2128-45FA-B6AD-7C5E90632A39}"/>
    <hyperlink ref="Q1904" r:id="rId2639" display="mailto:sureshabc6@gmail.com" xr:uid="{5FF1411D-9FAB-4E6F-812F-6198E62A9953}"/>
    <hyperlink ref="Q1881" r:id="rId2640" display="mailto:partha9153@gmail.com" xr:uid="{EA2369DF-E631-44B2-83D5-03EA6EE19E85}"/>
    <hyperlink ref="Q1882" r:id="rId2641" xr:uid="{41832235-955B-4007-81F8-00CDCDDB0137}"/>
    <hyperlink ref="Q1885" r:id="rId2642" display="mailto:vusagopikrishna8@gmail.com" xr:uid="{37E3A8C3-6630-4F2C-A1AD-19ABB8E10944}"/>
    <hyperlink ref="Q1886" r:id="rId2643" display="mailto:haralemadhu@gmail.com" xr:uid="{48F7FBE7-ECDE-4060-8A48-1C8C0D25FDF2}"/>
    <hyperlink ref="Q1887" r:id="rId2644" display="mailto:shivanandbreddy793@gmail.com" xr:uid="{1C0D39E4-1066-467B-83ED-0317C37C7E80}"/>
    <hyperlink ref="Q1888" r:id="rId2645" display="mailto:%20johndravid489@gmail.com" xr:uid="{EE47D205-D5EF-4309-AC5D-CDC08F8B0C24}"/>
    <hyperlink ref="Q1889" r:id="rId2646" display="mailto:bsreenu187@gmail.com" xr:uid="{E3F2A183-5799-4CAF-A42D-465545553D20}"/>
    <hyperlink ref="Q1890" r:id="rId2647" display="mailto:santosh0822.kumar@gmail.com" xr:uid="{78B0C6F5-AD3E-4565-B588-D384FCE5F97A}"/>
    <hyperlink ref="Q1883" r:id="rId2648" xr:uid="{94858E50-514C-4930-AE50-5F06EC2D9B91}"/>
    <hyperlink ref="Q1884" r:id="rId2649" display="mailto:lala.anirban@gmail.com" xr:uid="{52263EE9-2D6F-45E4-8B6A-F60366E35D8D}"/>
    <hyperlink ref="Q1891" r:id="rId2650" display="mailto:nagababubandreddi45@gmail.com" xr:uid="{DAC1AB16-DC34-46AF-A79E-D61A521E4ED7}"/>
    <hyperlink ref="Q1892" r:id="rId2651" display="mailto:kumarsivin@gmail.com" xr:uid="{48332DA1-A7DB-49AD-B607-CD18EC7B9404}"/>
    <hyperlink ref="Q1813" r:id="rId2652" display="mailto:engr.muthukumaran@gmail.com" xr:uid="{9DA5A62C-0CBE-45B5-A2B0-1D844114F237}"/>
    <hyperlink ref="Q1814" r:id="rId2653" display="mailto:praveendelu29@gmail.com" xr:uid="{4A0AC1B5-A0F6-4EFB-9D00-D95F6BE661D4}"/>
    <hyperlink ref="Q1815" r:id="rId2654" display="mailto:mashkoorcs@gmail.com" xr:uid="{09C1B374-21CF-4096-A36F-3B4C84F32761}"/>
    <hyperlink ref="Q1816" r:id="rId2655" display="mailto:mallikharjuna.pvva@gmail.com" xr:uid="{B3C6FB10-CAB5-4B3D-8F54-83A7946C3E49}"/>
    <hyperlink ref="Q1817" r:id="rId2656" xr:uid="{011BD107-A8CB-4E75-A141-192EB7160A0D}"/>
    <hyperlink ref="Q1818" r:id="rId2657" xr:uid="{C2EF8C90-2D8D-4ACF-8969-424CA70CF5F5}"/>
    <hyperlink ref="Q1819" r:id="rId2658" display="mailto:bandanasahu8@gmail.com" xr:uid="{6537C062-B55B-4C9A-B3B1-95F9F4273A7B}"/>
    <hyperlink ref="Q1820" r:id="rId2659" display="mailto:sriarul1993@gmail.com" xr:uid="{29AA32F0-43F2-476A-813B-47CF1491D2BD}"/>
    <hyperlink ref="Q1802" r:id="rId2660" display="mailto:praveenvy79@gmail.com" xr:uid="{83B98911-3138-4D28-8D5A-26A6FDBCC327}"/>
    <hyperlink ref="Q1803" r:id="rId2661" display="mailto:hellosubbu90@gmail.com" xr:uid="{3F44467F-2C25-4C7A-8719-662B64678E46}"/>
    <hyperlink ref="Q1804" r:id="rId2662" display="mailto:sunilkumarmolli007@gmail.com" xr:uid="{595C4985-700F-459A-AD30-62D13B047A86}"/>
    <hyperlink ref="Q1774" r:id="rId2663" display="mailto:prashant.cyberark22@gmail.com" xr:uid="{71B39D74-FD8E-4C33-9B04-FB7857AB6A6A}"/>
    <hyperlink ref="Q1775" r:id="rId2664" display="mailto:purushothamk8@gmail.com" xr:uid="{83FE34C0-6497-4694-97BB-6C35C6B33D0C}"/>
    <hyperlink ref="Q1776" r:id="rId2665" display="mailto:dheeraj0309@gmail.com" xr:uid="{B0B1E77E-13A5-4DA9-8AF6-2B2F3D8C9A6C}"/>
    <hyperlink ref="Q1777" r:id="rId2666" display="mailto:abidjun@gmail.com" xr:uid="{E8F9F26D-49D8-4ACB-A04B-F13F164B469F}"/>
    <hyperlink ref="Q1778" r:id="rId2667" display="mailto:hinakauser312@gmail.com" xr:uid="{50FDCCEE-B93A-4925-BAFA-D2200C7EAD16}"/>
    <hyperlink ref="Q1779" r:id="rId2668" display="mailto:mahnaaz.tasneem@gmail.com" xr:uid="{FB77BED7-6BDB-4A20-9305-087090DC4261}"/>
    <hyperlink ref="Q1780" r:id="rId2669" display="mailto:lala.anirban@gmail.com" xr:uid="{F96AD5B2-10A2-4E86-B6EE-04BAD1D9286F}"/>
    <hyperlink ref="Q1723" r:id="rId2670" display="mailto:vjayrajgor@gmail.com" xr:uid="{314E062D-9599-4CE5-8206-3A21B2297EB5}"/>
    <hyperlink ref="Q1724" r:id="rId2671" display="mailto:sannjushanbog@gmail.com" xr:uid="{E5473880-5219-47A9-A166-980BF96C990E}"/>
    <hyperlink ref="Q1725" r:id="rId2672" display="mailto:kushwaha92rahul@gmail.com" xr:uid="{2802F6ED-DFF1-478F-88C0-7AE985D089E8}"/>
    <hyperlink ref="Q1726" r:id="rId2673" display="mailto:srikanthpachipala452@gmail.com" xr:uid="{5B7A6434-1D94-4EDB-83DD-BAE3C38022CB}"/>
    <hyperlink ref="Q1727" r:id="rId2674" display="mailto:karthik.gatla517@gmail.com" xr:uid="{3A2562CB-F681-47FE-94AB-BFE7C70EC27E}"/>
    <hyperlink ref="Q1728" r:id="rId2675" display="mailto:sandeep.gade7@gmail.com" xr:uid="{C3EE2D55-3F36-41EB-B97C-BF35E01BC75E}"/>
    <hyperlink ref="Q1729" r:id="rId2676" display="mailto:panugantianil88@gmail.com" xr:uid="{C34E6021-51B5-43C1-811E-4DA99C2D7745}"/>
    <hyperlink ref="Q1730" r:id="rId2677" display="mailto:lokeshwari99999@gmail.com" xr:uid="{4442487A-8DA1-4F0D-8FFD-7DACE6148531}"/>
    <hyperlink ref="Q1731" r:id="rId2678" display="mailto:harish202217@gmail.com" xr:uid="{AAB88F7F-FB55-471E-83B0-B2A79851F79B}"/>
    <hyperlink ref="Q1732" r:id="rId2679" display="mailto:amjad.career2022@gmail.com" xr:uid="{EAAC51D1-F125-47BA-90FD-156885BD73C2}"/>
    <hyperlink ref="Q1733" r:id="rId2680" display="mailto:sujathavenugopal53@gmail.com" xr:uid="{ACC61F39-7B1F-46B4-9293-D1423FCCC2EF}"/>
    <hyperlink ref="Q1734" r:id="rId2681" display="mailto:debikapanvi@gmail.com" xr:uid="{14FFC0B2-BE44-43A2-AFE0-4B99ED5367C9}"/>
    <hyperlink ref="Q1735" r:id="rId2682" display="mailto:sravani.devaraneni@gmail.com" xr:uid="{2FECBDA9-94B2-4536-85E9-150191954A84}"/>
    <hyperlink ref="Q1736" r:id="rId2683" display="mailto:gaddammounika67@gmail.com" xr:uid="{016A087D-B6CB-4694-8C31-EE817C66FB4C}"/>
    <hyperlink ref="Q1737" r:id="rId2684" display="mailto:rahul.chaturvedi128@gmail.co" xr:uid="{108A8E76-41DE-417E-84FF-21B75B61334C}"/>
    <hyperlink ref="Q1738" r:id="rId2685" display="mailto:dilipkumargupta121@gmail.com" xr:uid="{B1F60896-EC0F-4D49-BB3F-B7A07096B6FF}"/>
    <hyperlink ref="Q1739" r:id="rId2686" display="mailto:pshinde8010@gmail.com" xr:uid="{72D57B47-AAD8-4B52-94A0-6398F8FECB18}"/>
    <hyperlink ref="Q1740" r:id="rId2687" display="mailto:rajeegandikota@gmail.com" xr:uid="{493900CA-8AB5-44F5-B32D-0EA6C9F46FA6}"/>
    <hyperlink ref="Q1741" r:id="rId2688" display="mailto:ramesh.ramagiri0414@gmail.com" xr:uid="{B71A2E98-2AE0-4737-9E8E-48FE7FE41F7B}"/>
    <hyperlink ref="Q1742" r:id="rId2689" display="mailto:rahulpal.adm@gmail.com" xr:uid="{7BD736D4-C608-477F-B817-26244B79B2DD}"/>
    <hyperlink ref="Q1743" r:id="rId2690" display="mailto:saidebasisratha@gmail.com" xr:uid="{8C107238-C1BC-4D69-8F52-5E7DD9A362F4}"/>
    <hyperlink ref="Q1744" r:id="rId2691" display="mailto:diviprashanth8@gmail.com" xr:uid="{22AEF55B-9DCD-411A-AE77-AE246EE413E2}"/>
    <hyperlink ref="Q1745" r:id="rId2692" display="mailto:spandana.enjapuri09@gmail.com" xr:uid="{FABBAF67-4408-4B7D-B47A-C829D5A6B4D1}"/>
    <hyperlink ref="Q1746" r:id="rId2693" display="mailto:sureshboyapally18@gmail.com" xr:uid="{9FCB01CD-689B-4546-BF7C-49189EB4C0BD}"/>
    <hyperlink ref="Q1747" r:id="rId2694" display="mailto:mahantesh.r@yahoo.com" xr:uid="{9AA1FBB1-41DE-439F-8F42-AA73276B1A8B}"/>
    <hyperlink ref="Q1748" r:id="rId2695" display="mailto:vajkreddy@gmail.com" xr:uid="{9FF8BC0A-AE02-4BFD-AA5F-5D69C516B3DF}"/>
    <hyperlink ref="Q1749" r:id="rId2696" display="mailto:Ganesha044@gmail.com" xr:uid="{156723B3-8B2F-4215-B916-C9C9FC972F94}"/>
    <hyperlink ref="Q1750" r:id="rId2697" display="mailto:ramanjula.kundu@gmail.com" xr:uid="{C55D9CAB-C4D8-4538-873E-84AB5BF96A5A}"/>
    <hyperlink ref="Q1751" r:id="rId2698" display="mailto:p.naveen437@gmail.com" xr:uid="{9BF9F18C-5735-4D22-86CD-CEF385D51A1F}"/>
    <hyperlink ref="Q1707" r:id="rId2699" display="mailto:pvenkatesh3117@gmail.com" xr:uid="{B598AD55-5510-47CE-BD2B-107B4AE190E1}"/>
    <hyperlink ref="Q1708" r:id="rId2700" display="mailto:marisivaprakash.sk@gmail.com" xr:uid="{47E7634C-9943-4E6E-B30D-CAD81467BBC9}"/>
    <hyperlink ref="Q1709" r:id="rId2701" display="mailto:sunilkumarmolli007@gmail.com" xr:uid="{A577F7DE-136D-4946-A194-55B66C28AE1F}"/>
    <hyperlink ref="Q1710" r:id="rId2702" display="mailto:ashapurna.panda999@gmail.com" xr:uid="{70090939-5590-469C-B644-18CBA12DDADB}"/>
    <hyperlink ref="Q1711" r:id="rId2703" display="mailto:Sharathraonilagiri4@gmail.com" xr:uid="{99868DB4-1215-4579-A183-554DBAF74CBC}"/>
    <hyperlink ref="Q1712" r:id="rId2704" display="mailto:yadvendra.sharma012@gmail.com" xr:uid="{17450553-E3EE-486D-8561-2EE3E9E647EB}"/>
    <hyperlink ref="Q1713" r:id="rId2705" display="mailto:yogeswariamudhala@gmail.com" xr:uid="{7C730592-9101-4E1F-97B8-D52A0C6988B9}"/>
    <hyperlink ref="Q1714" r:id="rId2706" display="mailto:mdkhubaib28@gmail.com" xr:uid="{47A73622-CA6C-4FB7-818D-42AE8752A4C2}"/>
    <hyperlink ref="Q1715" r:id="rId2707" display="mailto:rajasekhar.raja3@gmail.com" xr:uid="{DE179F57-4F22-4417-B913-61A3333FD664}"/>
    <hyperlink ref="Q1716" r:id="rId2708" xr:uid="{A375D53F-3970-4DAB-8AFB-D5EAD620240D}"/>
    <hyperlink ref="Q1717" r:id="rId2709" display="mailto:lightworker.tableau@gmail.com" xr:uid="{3CBF2F2B-94CB-481E-B991-F72A620DAE57}"/>
    <hyperlink ref="Q1718" r:id="rId2710" display="mailto:sreenivasvajinepally@gmail.com" xr:uid="{A0B1ADCC-2624-4536-BE89-DE498A02CF61}"/>
    <hyperlink ref="Q1719" r:id="rId2711" display="mailto:rameshbabu.kanaparthi@gmail.com" xr:uid="{43FCE9B0-4733-4C69-9BC3-2AE87DAD5F1D}"/>
    <hyperlink ref="Q1693" r:id="rId2712" display="mailto:cooldudemadival@gmail.com" xr:uid="{DA0B6A23-9FAA-4060-B1CF-C47C3205273C}"/>
    <hyperlink ref="Q1694" r:id="rId2713" display="mailto:raisoni10@gmail.com" xr:uid="{6C9E533B-F2DC-42E0-88EE-2A79318F4408}"/>
    <hyperlink ref="Q1695" r:id="rId2714" display="mailto:jyothsna9966@gmail.com" xr:uid="{5E978299-A229-4092-8CCB-741D44DE0CCA}"/>
    <hyperlink ref="Q1696" r:id="rId2715" display="mailto:himadhar.nani27@gmail.com" xr:uid="{25D68F86-E239-48F5-8556-2E89C6AD410C}"/>
    <hyperlink ref="Q1697" r:id="rId2716" display="mailto:prabhasahu1816@gmail.com" xr:uid="{30BE83A0-6815-41CE-BF17-1DCE9EF30769}"/>
    <hyperlink ref="Q1698" r:id="rId2717" display="mailto:chaithanyachembeti@gmail.com" xr:uid="{434593F6-8922-444A-BFDA-6366F650B9CC}"/>
    <hyperlink ref="Q1699" r:id="rId2718" display="mailto:sabadiprathibhareddy@gmail.com" xr:uid="{6A6A649A-D1A9-406D-8D7F-E44199CBCE45}"/>
    <hyperlink ref="Q1636" r:id="rId2719" display="mailto:siddhartha.siddu27@gmail.com" xr:uid="{CB382720-4428-4C9F-A3F6-D74609CBF740}"/>
    <hyperlink ref="Q1637" r:id="rId2720" display="mailto:neevanapps@gmail.com" xr:uid="{D7A25392-A01F-48CD-A6DD-55CF5932C3FC}"/>
    <hyperlink ref="Q1638" r:id="rId2721" display="mailto:sandeep_kiett@yahoo.com" xr:uid="{26593A1D-8369-4C08-AA2A-83683DE1BDC7}"/>
    <hyperlink ref="Q1639" r:id="rId2722" xr:uid="{57E2D220-9C7B-4620-B4E0-93497211BBBA}"/>
    <hyperlink ref="Q1640" r:id="rId2723" display="mailto:snataru08@gmail.com" xr:uid="{74AB0F92-BC57-448C-A7D4-C2AB526A09D9}"/>
    <hyperlink ref="Q1641" r:id="rId2724" display="mailto:anjana.gorantla87@gmail.com" xr:uid="{73B6F98F-DDD5-4BD3-9667-F4E0E9C92FB0}"/>
    <hyperlink ref="Q1642" r:id="rId2725" display="mailto:Vadlakonda.Shanmuk@gmail.com" xr:uid="{9B2C187A-F5F2-4864-A26D-39E16B832FDB}"/>
    <hyperlink ref="Q1643" r:id="rId2726" display="mailto:sameersheik.prime@gmail.com" xr:uid="{C36F66CC-02BB-42E3-9EDE-60F971E0BB63}"/>
    <hyperlink ref="Q1644" r:id="rId2727" display="mailto:ragh1990@outlook.com" xr:uid="{218B7141-E050-4E19-B95E-FD595E8007C1}"/>
    <hyperlink ref="Q1645" r:id="rId2728" display="mailto:dhup1989@gmail.com" xr:uid="{99B8CAD7-0849-447A-A887-DCA874B481A2}"/>
    <hyperlink ref="Q1646" r:id="rId2729" display="mailto:pavan.boyalla12@gmail.com" xr:uid="{6131D7B1-45C2-44F0-B6C9-EBB5533149E8}"/>
    <hyperlink ref="Q1647" r:id="rId2730" display="mailto:katyayanishenoy@gmail.com" xr:uid="{6D55DE89-F519-4BF0-8AD4-BAEE2CF9B83E}"/>
    <hyperlink ref="Q1648" r:id="rId2731" display="mailto:debasish.garg@gmail.com" xr:uid="{A3CB2499-9A59-4152-A958-F5CDF284BB0A}"/>
    <hyperlink ref="Q1649" r:id="rId2732" display="mailto:sudaganivijay@gmail.com" xr:uid="{16694F27-CAF0-4061-A72A-918863596598}"/>
    <hyperlink ref="Q1650" r:id="rId2733" display="mailto:ravishankar.kasimalla@gmail.com" xr:uid="{07FB9542-1432-4A02-8504-A555F676E16C}"/>
    <hyperlink ref="Q1651" r:id="rId2734" display="mailto:Shubham.yadax.88@gmail.com" xr:uid="{E3CA87F8-2621-4F83-8796-B2F2447F0CDC}"/>
    <hyperlink ref="Q1652" r:id="rId2735" display="mailto:engr.muthukumaran@gmail.com" xr:uid="{310CCB2D-AC0D-4FAC-8A4B-A04C8F886956}"/>
    <hyperlink ref="Q1627" r:id="rId2736" xr:uid="{AF3137E9-812D-4E27-9A95-D344FB875E10}"/>
    <hyperlink ref="Q1628" r:id="rId2737" xr:uid="{CCD9F99D-8374-4586-BD1A-EDCFC33E33C2}"/>
    <hyperlink ref="Q1629" r:id="rId2738" display="mailto:riddhi.56001@gmail.com" xr:uid="{F3DE4894-605B-4CC9-96BB-09FE238333D8}"/>
    <hyperlink ref="Q1601" r:id="rId2739" display="mailto:dhaya125.math@gmail.com" xr:uid="{9AED0F10-D6A0-4728-80DD-C93B38CE06B1}"/>
    <hyperlink ref="Q1602" r:id="rId2740" display="mailto:milanlinkedin@gmail.com" xr:uid="{265E35EE-18E6-4CE1-8BEE-E5D6FBA25535}"/>
    <hyperlink ref="Q1603" r:id="rId2741" xr:uid="{3F74C656-268C-40A5-824A-2DE057D69A49}"/>
    <hyperlink ref="Q1604" r:id="rId2742" xr:uid="{FDD0C081-87F2-4510-AA96-4E73E8FFAB17}"/>
    <hyperlink ref="Q1605" r:id="rId2743" xr:uid="{D1B503F5-733B-452A-B8A6-F206EB44CB80}"/>
    <hyperlink ref="Q1606" r:id="rId2744" display="mailto:ranadheerkancha07@gmail.com" xr:uid="{D821E2D5-5050-4FB6-8780-B4C831E3842A}"/>
    <hyperlink ref="Q1607" r:id="rId2745" display="mailto:adapasriramya26@gmail.com" xr:uid="{B0794AA3-7ACC-43E3-9212-2C2D0A0671C0}"/>
    <hyperlink ref="Q1608" r:id="rId2746" xr:uid="{37A67DF4-6A3E-4CD9-9749-083E1F1F2D45}"/>
    <hyperlink ref="Q1596" r:id="rId2747" display="mailto:msrinivasyadav79@gmail.com" xr:uid="{111EF51F-D268-4880-89C1-6C86A715947B}"/>
    <hyperlink ref="Q1597" r:id="rId2748" display="mailto:ram.balu235@gmail.com" xr:uid="{56DB0858-E585-4701-9250-29E6E5E9E032}"/>
    <hyperlink ref="Q1598" r:id="rId2749" display="mailto:barsha.pradhan91@gmail.com" xr:uid="{E71FACEF-A741-45F7-9423-C4210A7D2405}"/>
    <hyperlink ref="Q1565" r:id="rId2750" display="mailto:chittanaresh4@gmail.com" xr:uid="{853023B4-7B37-47C3-AFF9-091C44FC60BE}"/>
    <hyperlink ref="Q1566" r:id="rId2751" xr:uid="{2A895992-FAB5-4AF2-BBF3-25346A0D811F}"/>
    <hyperlink ref="Q1568" r:id="rId2752" display="mailto:praveenkumarpilla1999@gmail.com" xr:uid="{A7E13F22-630A-48CE-A356-AFE57B18B8B1}"/>
    <hyperlink ref="Q1569" r:id="rId2753" display="mailto:sudheerdaddanala09@gmail.com" xr:uid="{147678BB-97D5-4DC0-8F63-FBAAA04AB65E}"/>
    <hyperlink ref="Q1567" r:id="rId2754" display="mailto:gnanapriya4@gmail.com" xr:uid="{E62846E9-6779-422B-A83F-DE1B9FB08140}"/>
    <hyperlink ref="Q1570" r:id="rId2755" display="mailto:layekdebasish8@gmail.com" xr:uid="{7B790D61-B1E5-4016-869D-74DB1A17E259}"/>
    <hyperlink ref="Q1571" r:id="rId2756" display="mailto:anjc4422@gmail.com" xr:uid="{09F4F068-F555-4E69-9F4F-E2F63EB1F245}"/>
    <hyperlink ref="Q1572" r:id="rId2757" display="mailto:brajesh0830@gmail.com" xr:uid="{72E43450-9A29-48A7-8E2C-437661776770}"/>
    <hyperlink ref="Q1573" r:id="rId2758" display="mailto:tech.suresh709@gmail.com" xr:uid="{55DD23CE-71B9-4888-98C0-4D4E769A0230}"/>
    <hyperlink ref="Q1574" r:id="rId2759" display="mailto:ppavani11060@gmail.com" xr:uid="{CC565448-6B6D-4CD2-B41F-A78214099110}"/>
    <hyperlink ref="Q1575" r:id="rId2760" display="mailto:sumanreddy.sanganna@gmail.com" xr:uid="{CA3F3D37-AA0A-4EBF-BB38-9CF36160A7C3}"/>
    <hyperlink ref="Q1576" r:id="rId2761" display="mailto:Jana.etl111@gmail.com" xr:uid="{EFA1316B-BC35-4397-996D-FF6CF5958D5E}"/>
    <hyperlink ref="Q1577" r:id="rId2762" xr:uid="{B0D33C60-BCEB-4118-ABDA-EE56C28F5F29}"/>
    <hyperlink ref="Q1578" r:id="rId2763" display="mailto:skshabbeer99@gmail.com" xr:uid="{9401F35B-2C76-4F08-B428-78F10609E578}"/>
    <hyperlink ref="Q1579" r:id="rId2764" display="mailto:gedisiva13@gmail.com" xr:uid="{AA51807B-9C1D-4EDB-8C5A-0A71160F64BB}"/>
    <hyperlink ref="Q1580" r:id="rId2765" display="mailto:deshmukhvishal2013@gmail.com" xr:uid="{6DBA8DD0-3D07-4F25-9029-6C53CB39D34D}"/>
    <hyperlink ref="Q1581" r:id="rId2766" display="mailto:abdulshakib12@gmail.com" xr:uid="{A5439743-E039-428F-A733-01CBCFDD1C06}"/>
    <hyperlink ref="P1524" r:id="rId2767" display="tel:+91 9176916991" xr:uid="{00000000-0004-0000-0000-000004000000}"/>
    <hyperlink ref="Q1518" r:id="rId2768" xr:uid="{3FEA96F7-B3D7-4C9A-BE38-72667315B6D8}"/>
    <hyperlink ref="Q1519" r:id="rId2769" xr:uid="{1E9DF130-65C9-4A81-AA3A-7E67D15CA8FC}"/>
    <hyperlink ref="Q1520" r:id="rId2770" xr:uid="{385C4E12-B1B4-4097-987F-1AF3E76A0FFB}"/>
    <hyperlink ref="Q1522" r:id="rId2771" display="mailto:sathyashanmugam1993@gmail.com" xr:uid="{00000000-0004-0000-0000-000002000000}"/>
    <hyperlink ref="Q1523" r:id="rId2772" xr:uid="{00000000-0004-0000-0000-000003000000}"/>
    <hyperlink ref="Q1524" r:id="rId2773" display="mailto:mrpradipkumar46@gmail.com" xr:uid="{00000000-0004-0000-0000-000005000000}"/>
    <hyperlink ref="Q1526" r:id="rId2774" display="mailto:singusse@gmail.com" xr:uid="{E4DE59A7-9C41-424A-B338-DE3C49FBBEE3}"/>
    <hyperlink ref="Q1528" r:id="rId2775" xr:uid="{F06AF5C0-361E-4915-8044-B1CED941FD57}"/>
    <hyperlink ref="Q1527" r:id="rId2776" display="mailto:shaiksubhani.aem77@gmail.com" xr:uid="{3902E857-4BAD-4A46-9602-CAFEC00ADB91}"/>
    <hyperlink ref="Q1484" r:id="rId2777" display="mailto:afrahassan.sk@gmail.com" xr:uid="{490F7228-27FC-1948-A9D1-B8D02878CB64}"/>
    <hyperlink ref="Q1486" r:id="rId2778" display="mailto:ganeshkurakula307@gmail.com" xr:uid="{EC082184-9154-4D74-9B6F-9FD496AE40D8}"/>
    <hyperlink ref="Q1487" r:id="rId2779" display="mailto:tavinash1206@gmail.com" xr:uid="{EE0C3F40-6B8D-4112-AD28-D5D9E54D8065}"/>
    <hyperlink ref="Q1488" r:id="rId2780" display="mailto:dharmanimmakayala99@gmail.com" xr:uid="{28AE4E80-B57A-4CF9-972F-CA3C005F0662}"/>
    <hyperlink ref="Q1490" r:id="rId2781" display="mailto:pvrajave2022@gmail.com" xr:uid="{E179ACFE-21DF-4AD5-A450-331A58C92164}"/>
    <hyperlink ref="Q1491" r:id="rId2782" display="mailto:viveksen943@gmail.com" xr:uid="{679DBB95-280D-47E0-98A8-DE7CD97D7D87}"/>
    <hyperlink ref="Q1492" r:id="rId2783" display="mailto:Verma.sonunitj@gmail.com" xr:uid="{69025EC9-6629-436E-A8D4-97C6CC39F8C4}"/>
    <hyperlink ref="Q1493" r:id="rId2784" display="mailto:chanduchillas@gmail.com" xr:uid="{375BFE76-FC23-4ED4-A38F-5242238AA0F0}"/>
    <hyperlink ref="Q1495" r:id="rId2785" display="mailto:rishabsahu1996@gmail.com" xr:uid="{6B1C6B66-E98E-4BEC-8D23-1848CC8434D4}"/>
    <hyperlink ref="Q1499" r:id="rId2786" display="mailto:guptahimanshi35@gmail.com" xr:uid="{6DC6762B-7A02-4D17-9A61-320F7C1DD487}"/>
    <hyperlink ref="Q1502" r:id="rId2787" display="mailto:pratapceo@gmail.com" xr:uid="{2FACBAEA-8B06-4645-AF9A-CDBD9B2E9363}"/>
    <hyperlink ref="Q1503" r:id="rId2788" display="mailto:sumitbubale@gmail.com" xr:uid="{9B67B598-EA78-469E-8E77-56700F37DD94}"/>
    <hyperlink ref="Q1417" r:id="rId2789" xr:uid="{722914DE-F9EA-4AD4-AAB8-14DA5B8FAC53}"/>
    <hyperlink ref="Q1418" r:id="rId2790" xr:uid="{325C331F-25C5-4201-AD62-6D44462DD34D}"/>
    <hyperlink ref="Q1419" r:id="rId2791" xr:uid="{DBDF1C1B-F0EA-4B68-BB92-FA7327A15EB2}"/>
    <hyperlink ref="Q1420" r:id="rId2792" xr:uid="{05FA8C84-E262-402F-B0CB-968315126B47}"/>
    <hyperlink ref="Q1421" r:id="rId2793" xr:uid="{0A8EBCCD-1DA1-43DC-B75F-ED1D7364A58C}"/>
    <hyperlink ref="Q1422" r:id="rId2794" display="mailto:altaf220997@gmail.com" xr:uid="{FF119E5C-3335-4765-800E-3A658A641A1A}"/>
    <hyperlink ref="Q1424" r:id="rId2795" xr:uid="{00000000-0004-0000-0000-000001000000}"/>
    <hyperlink ref="Q1425" r:id="rId2796" display="mailto:debasissethy224@gmail.com" xr:uid="{69B8ED48-8937-40DD-9A27-CAD01B2F2587}"/>
    <hyperlink ref="Q1426" r:id="rId2797" display="mailto:vivekadarsh9@gmail.com" xr:uid="{45B63290-FD4A-4E6E-A2BF-B629A5A9BDA3}"/>
    <hyperlink ref="Q1427" r:id="rId2798" display="mailto:kannanvijay218@gmail.com" xr:uid="{9BA6B2B2-8A92-4D19-A84E-9F63AC0E64DD}"/>
    <hyperlink ref="Q1428" r:id="rId2799" display="mailto:jha.raushan1202@gmail.com" xr:uid="{7F3C2D00-13FC-4B38-9DD0-CF1E4E71944D}"/>
    <hyperlink ref="Q1429" r:id="rId2800" display="mailto:lechu.shreyas@gmail.com" xr:uid="{EAEB341B-8681-42ED-A9C1-C5357CD9A0AF}"/>
    <hyperlink ref="Q1430" r:id="rId2801" display="mailto:vivekananddb@gmail.com" xr:uid="{409B575F-2B1D-4B0D-A204-6B3F91B4A3FC}"/>
    <hyperlink ref="Q1431" r:id="rId2802" display="mailto:tripathiprakash22@yahoo.in" xr:uid="{2D9E917D-A4A3-4372-A0F4-AEB029FD364B}"/>
    <hyperlink ref="Q1432" r:id="rId2803" display="mailto:neenumaria.p@gmail.com" xr:uid="{1E84A5D6-5943-4F15-833D-BBF07189101A}"/>
    <hyperlink ref="Q1433" r:id="rId2804" display="mailto:Neenumaria.p@gmail.com" xr:uid="{9DE30273-E5D0-471F-A285-F46135793634}"/>
    <hyperlink ref="Q1434" r:id="rId2805" display="mailto:monalidas295@gmail.com" xr:uid="{922B2AB0-731A-424C-A64F-B3D5FD4A0CCF}"/>
    <hyperlink ref="Q1435" r:id="rId2806" display="mailto:nimisaneesh916@gmail.com" xr:uid="{81EAA312-716E-40E9-B2FB-18146B4E2688}"/>
    <hyperlink ref="Q1436" r:id="rId2807" display="mailto:baluios18@gmail.com" xr:uid="{B49AFB5F-A850-4996-9D26-3A64A9D73320}"/>
    <hyperlink ref="Q1437" r:id="rId2808" display="mailto:premsaik23@gmail.com" xr:uid="{2B14556C-7E7B-4600-941C-84233B821B93}"/>
    <hyperlink ref="Q1438" r:id="rId2809" display="mailto:uttamn685@gmail.com" xr:uid="{72D1B74E-BE2D-40B1-9355-7B08E78B8868}"/>
    <hyperlink ref="Q1439" r:id="rId2810" display="mailto:kannanvijay218@gmail.com" xr:uid="{DC1C373F-42F0-49EA-A4AF-1E62340FE4E9}"/>
    <hyperlink ref="Q1440" r:id="rId2811" display="mailto:sathishmalage@gmail.com" xr:uid="{6A72C1CF-E29A-4E11-9710-AFC7761B9CAC}"/>
    <hyperlink ref="Q1441" r:id="rId2812" display="mailto:hi.sathishkumar.s@gmail.com" xr:uid="{6C27F6A5-EC79-445A-B853-3D67C985F5E8}"/>
    <hyperlink ref="Q1442" r:id="rId2813" display="mailto:ishtiyaq.mca@gmail.com" xr:uid="{61ED958E-4F60-418B-A842-840F9A1D79A8}"/>
    <hyperlink ref="Q2841" r:id="rId2814" display="mailto:abhishek.nandika9153@gmail.com" xr:uid="{01FC64E0-99A0-4666-8A4B-8E6AAF42F444}"/>
    <hyperlink ref="Q2842" r:id="rId2815" display="mailto:trajaram999@gmail.com" xr:uid="{2E6E83FD-1DA8-4713-8DF6-50DC0A9D023C}"/>
    <hyperlink ref="Q2843" r:id="rId2816" display="mailto:bg.monica1@gmail.com" xr:uid="{BB25C6DC-E359-42C7-8A34-AC640F5C22EE}"/>
    <hyperlink ref="P2843" r:id="rId2817" display="tel:+91 7259365168" xr:uid="{EEF34946-622F-492E-AA3B-F181A84783A7}"/>
    <hyperlink ref="Q2844" r:id="rId2818" display="mailto:abhilashnayak.3007@gmail.com" xr:uid="{1D6C5E4E-FAF6-4847-A8A9-EEC3CF9ABA8B}"/>
    <hyperlink ref="Q2845" r:id="rId2819" display="mailto:laxmidash88@gmail.com" xr:uid="{973FEEC4-908B-4A32-BCA0-D9B89D31C56A}"/>
    <hyperlink ref="P2845" r:id="rId2820" display="tel:+91 9036471101" xr:uid="{24AE68CF-BE12-4B33-AA74-A1C98150F35C}"/>
    <hyperlink ref="Q2846" r:id="rId2821" xr:uid="{478B965C-351F-403A-82C3-C129B29EB5AC}"/>
    <hyperlink ref="Q2847" r:id="rId2822" xr:uid="{E4D8E3C5-55A1-41AF-9F50-952E3F8205C6}"/>
    <hyperlink ref="Q2848" r:id="rId2823" display="mailto:kaswan8127@gmail.com" xr:uid="{2C9305B2-AE28-4FF6-9CEE-8568642B349D}"/>
    <hyperlink ref="Q2849" r:id="rId2824" display="mailto:narayanasreeman95@gmail.com" xr:uid="{AB54D910-2774-4F9D-B612-1BB3DC2F797A}"/>
    <hyperlink ref="Q2850" r:id="rId2825" display="mailto:devibalamuruganm@gmail.com" xr:uid="{7113D6CB-7821-4C7C-B3FC-36A82B459C27}"/>
    <hyperlink ref="Q2851" r:id="rId2826" display="mailto:debasissethy0024@gmail.com" xr:uid="{70558C46-710D-4DDC-B633-DFF542CB9CBF}"/>
    <hyperlink ref="Q2852" r:id="rId2827" display="mailto:pritiranjan_das@outlook.com" xr:uid="{06AB23D3-B09A-4230-8C9C-E51342EEC080}"/>
    <hyperlink ref="Q2853" r:id="rId2828" xr:uid="{7D68EA83-13D3-41D8-8589-3F2D31FE00C2}"/>
    <hyperlink ref="Q2854" r:id="rId2829" xr:uid="{809D4E84-1434-4DE7-8E8E-1024756EC53C}"/>
    <hyperlink ref="Q2855" r:id="rId2830" xr:uid="{F3FF73EE-B5AE-4A0C-92F3-78918EE8C9BD}"/>
    <hyperlink ref="Q2856" r:id="rId2831" display="mailto:gireesh.adari@outlook.com" xr:uid="{89997B18-7927-425F-8CEC-2A298149731A}"/>
    <hyperlink ref="Q2857" r:id="rId2832" display="mailto:prpatil6373@gmail.com" xr:uid="{FA8175A4-B3FB-4159-A198-3B083CE36E97}"/>
    <hyperlink ref="Q2858" r:id="rId2833" xr:uid="{068D9BD0-201F-4B46-B854-78F1249BD8E7}"/>
    <hyperlink ref="Q2859" r:id="rId2834" xr:uid="{DCE95310-1C6D-4C37-99A7-10649A2BC3BE}"/>
    <hyperlink ref="Q2860" r:id="rId2835" display="mailto:avinashbakale01@gmail.com" xr:uid="{D3EA925A-1EB6-4306-AB83-8DF3D072C697}"/>
    <hyperlink ref="Q2861" r:id="rId2836" display="mailto:shamvh@gmail.com" xr:uid="{C6987DEC-397C-47B2-BE70-BA88D2E139EE}"/>
    <hyperlink ref="Q2862" r:id="rId2837" display="mailto:suranjanmalik@gmail.com/smsuranjan@gmail.com" xr:uid="{DE77344D-BEC6-4A38-98E2-E446E8FDD49D}"/>
    <hyperlink ref="Q2863" r:id="rId2838" display="mailto:bjagadeesh838@gmail.com" xr:uid="{AB913E96-FFAE-40B7-B627-D14AE2F85780}"/>
    <hyperlink ref="Q2864" r:id="rId2839" display="mailto:chitranjantech@gmail.com" xr:uid="{167E264B-39E3-4D04-BC6B-1658E535F029}"/>
    <hyperlink ref="Q2865" r:id="rId2840" display="mailto:sanjana18793@gmail.com" xr:uid="{06649861-4018-4B54-88D4-A8D604763944}"/>
    <hyperlink ref="Q2866" r:id="rId2841" display="mailto:radhakrishnaobilisetti80@gmail.com" xr:uid="{B5CA7CEC-A076-42A6-9F21-079C9658C7D2}"/>
    <hyperlink ref="Q2867" r:id="rId2842" display="mailto:sushkawade@gmail.com" xr:uid="{67E90A73-6F74-4D72-BA52-6D4470B77251}"/>
    <hyperlink ref="Q2868" r:id="rId2843" display="mailto:mihir.ios94@gmail.com" xr:uid="{3CFF26D4-DF53-4EAF-A04B-F7E03CEB53FB}"/>
    <hyperlink ref="Q2869" r:id="rId2844" display="mailto:sudheercareer0907@gmail.com" xr:uid="{47ABE5E3-9B7E-4ACE-B17C-410AC91E5D0B}"/>
    <hyperlink ref="Q2870" r:id="rId2845" display="mailto:sureshbehera12@gmail.com" xr:uid="{9191E945-E069-44FE-B526-FA30C7946A77}"/>
    <hyperlink ref="Q2871" r:id="rId2846" display="mailto:rajechetan.kumbhar0@gmail.com" xr:uid="{149365C2-091F-472C-9252-30FDD92F72D2}"/>
    <hyperlink ref="Q2872" r:id="rId2847" display="mailto:nitin.iats@gmail.com" xr:uid="{DAA63980-EAAE-4904-BBE4-CD4E723F4686}"/>
    <hyperlink ref="Q2873" r:id="rId2848" tooltip="mailto:pchaudhary210779@gmail.com" display="mailto:pchaudhary210779@gmail.com" xr:uid="{33ACEE51-A44F-46D1-9789-803AC5177A39}"/>
    <hyperlink ref="Q2874" r:id="rId2849" tooltip="mailto:balavrs@gmail.com" display="mailto:balavrs@gmail.com" xr:uid="{6479DFB6-996C-4A26-930F-82F2F60878F0}"/>
    <hyperlink ref="Q2875" r:id="rId2850" display="mailto:phanikumar.31@gmail.com" xr:uid="{71E093EB-58DA-4774-A417-1DA7FFAA5C6C}"/>
    <hyperlink ref="Q2876" r:id="rId2851" display="mailto:venkatsai91@gmail.com" xr:uid="{B4C80E1F-C86D-4522-96AD-76B2BD3A288E}"/>
    <hyperlink ref="Q2877" r:id="rId2852" display="mailto:prudhvireddy9708@gmail.com" xr:uid="{5A219ED2-18A8-4A10-96B3-30461D0B23ED}"/>
    <hyperlink ref="Q2878" r:id="rId2853" display="mailto:priyankarevankar97@gmail.com" xr:uid="{40654FC7-5E6C-4585-851F-FE8C029D6F07}"/>
    <hyperlink ref="Q2879" r:id="rId2854" display="mailto:narapureddymahesh14@gmail.com" xr:uid="{BC8691B3-70A6-4037-B1FD-BB7836BBC435}"/>
    <hyperlink ref="Q2880" r:id="rId2855" display="mailto:ashuaneja27@gmail.com" xr:uid="{F77B3239-9CB3-42BE-9528-91C542E232A9}"/>
    <hyperlink ref="Q2881" r:id="rId2856" display="mailto:rindam.deb22@gmail.com" xr:uid="{BA1913B8-A1AA-458A-98E0-8AEBD00C6832}"/>
    <hyperlink ref="Q2882" r:id="rId2857" display="mailto:javeedkdp@gmail.com" xr:uid="{9140819C-7AF6-4836-BF22-1F9EB84AB755}"/>
    <hyperlink ref="Q2883" r:id="rId2858" display="mailto:mguru94@gmail.com" xr:uid="{FE06097A-7453-4F87-9B83-C8C5AA08FAF8}"/>
    <hyperlink ref="Q2884" r:id="rId2859" display="mailto:ymalli208@gmail.com" xr:uid="{DD64E7B7-D81A-43EA-9D3E-CBAF7E5BD270}"/>
    <hyperlink ref="Q2885" r:id="rId2860" display="mailto:pavansn1712@gmail.com" xr:uid="{37080C03-FF6B-49F7-89C8-715F2219607B}"/>
    <hyperlink ref="Q2886" r:id="rId2861" display="mailto:raizelrijo@gmail.com" xr:uid="{F9CF332F-9A26-41C0-927D-5899347D0882}"/>
    <hyperlink ref="Q2887" r:id="rId2862" display="mailto:sssagar.36@gmail.com" xr:uid="{245E2716-4C76-4EB5-9415-2964879C85FD}"/>
    <hyperlink ref="Q2888" r:id="rId2863" display="mailto:yerasanipushpa99@gmail.com" xr:uid="{0B476E76-012B-42B5-A492-ADE9475F7B61}"/>
    <hyperlink ref="Q2889" r:id="rId2864" display="mailto:shaikazeem.perftest@gmail.com" xr:uid="{6978B0AD-CDFF-4D40-9F8B-526EA6A0138F}"/>
    <hyperlink ref="P2890" r:id="rId2865" display="tel:+91 7501451524" xr:uid="{E529CB3B-3C8B-4EF0-8CCC-705FE03752FB}"/>
    <hyperlink ref="Q2890" r:id="rId2866" display="mailto:basu.rka0017@gmail.com" xr:uid="{5582842C-B326-414B-9033-29D1A9253CD5}"/>
    <hyperlink ref="Q2891" r:id="rId2867" display="mailto:tirumalavivek15@gmail.com" xr:uid="{3B928A82-DCD7-4D7A-ADB3-F3CDFF93B63A}"/>
    <hyperlink ref="Q2892" r:id="rId2868" display="mailto:bhuvanagoud1997@gmail.com" xr:uid="{2A44B7FA-7B44-4421-9FB2-8EDC76760276}"/>
    <hyperlink ref="Q2893" r:id="rId2869" display="mailto:aditya.shaha05@gmail.com" xr:uid="{29EAD14B-E86B-464C-AF14-C671E86DD1DB}"/>
    <hyperlink ref="Q2894" r:id="rId2870" display="mailto:yogesh262529@gmail.com" xr:uid="{54E0F799-C6FE-43CB-B19C-F01705D78C2C}"/>
    <hyperlink ref="Q2895" r:id="rId2871" display="mailto:sodnar.dipak14@gmail.com" xr:uid="{D56CEEFB-4D0C-4726-B3FE-B3D33169E687}"/>
    <hyperlink ref="Q2896" r:id="rId2872" display="mailto:konapallilavankumarreddy@gmail.com" xr:uid="{4B7BC5F3-098B-4E76-93CC-9ED58CC59975}"/>
    <hyperlink ref="Q2897" r:id="rId2873" display="mailto:obulanaidu901489@gmail.com" xr:uid="{5BDDD90D-6557-4CF2-A195-9A0FD4BDF7E2}"/>
    <hyperlink ref="Q2898" r:id="rId2874" display="mailto:thollaramesh9252@gmail.com" xr:uid="{E3F4F1C6-BA92-4E98-AD6C-2C140B560B09}"/>
    <hyperlink ref="Q2899" r:id="rId2875" display="mailto:priyankabganji@gmail.com" xr:uid="{792972F6-74F0-4AB1-B211-4FEBA9F69AD4}"/>
    <hyperlink ref="Q2900" r:id="rId2876" display="mailto:rajkumar.raj914@gmail.com" xr:uid="{D2F14C09-4C6C-4FA5-8F05-903E25A6B209}"/>
    <hyperlink ref="Q2901" r:id="rId2877" display="mailto:raizelrijo@gmail.com" xr:uid="{CA33734F-F0D5-4ED3-B45D-D7B294255285}"/>
    <hyperlink ref="Q2902" r:id="rId2878" display="mailto:mvineeth06@gmail.com" xr:uid="{44727676-1795-419E-BB53-5AD15773BC53}"/>
    <hyperlink ref="Q2903" r:id="rId2879" display="mailto:madhukunjinmgr@gmail.com" xr:uid="{19160CF0-2257-4BCA-B12B-414CC8E28F8B}"/>
    <hyperlink ref="Q2904" r:id="rId2880" display="mailto:srinivasbandagi@gmail.com" xr:uid="{F4ABEF38-687C-4FC8-A4B0-003DC61E0932}"/>
    <hyperlink ref="Q2905" r:id="rId2881" display="mailto:sreenivasulu.an@gmail.com" xr:uid="{3EE498E2-6EE7-4E60-9CC0-17A72B77BF07}"/>
    <hyperlink ref="Q2906" r:id="rId2882" display="mailto:jsreelakshmi97@gmail.com" xr:uid="{B34E6823-A116-4580-9F63-DAC70BFB049C}"/>
    <hyperlink ref="Q2907" r:id="rId2883" display="mailto:anumalanagaraju70@gmail.com" xr:uid="{4C3FCB04-3A5B-4B79-9ACC-6F7AA1737970}"/>
    <hyperlink ref="Q2908" r:id="rId2884" display="mailto:singh.viking770@gmail.com" xr:uid="{4C910B07-0688-461B-93C5-9B45BB790848}"/>
    <hyperlink ref="Q2913" r:id="rId2885" display="mailto:mirabangar456@gmail.com" xr:uid="{8A1ED842-32A8-4435-965B-CE619D7F5920}"/>
    <hyperlink ref="Q2914" r:id="rId2886" display="mailto:archana.mishra15d@gmail.com" xr:uid="{A16343F7-B20F-435D-8717-D40F18BEEAF8}"/>
    <hyperlink ref="Q2915" r:id="rId2887" display="mailto:gururajacharya661@gmail.com" xr:uid="{22041B58-660C-47DB-B27B-E36D44BC405C}"/>
    <hyperlink ref="Q2916" r:id="rId2888" display="mailto:pawanipec2010@gmail.com" xr:uid="{6C6DB0DF-7AFD-407D-92EC-80C0B567378A}"/>
    <hyperlink ref="Q2917" r:id="rId2889" display="mailto:shashikalabw@gmail.com" xr:uid="{512B17BF-54CC-444A-B245-05BD8DF2821F}"/>
    <hyperlink ref="Q2918" r:id="rId2890" display="mailto:aniltadikamalla5@gmail.com" xr:uid="{F1EC80A3-7853-422D-A3D8-6880A693F3CB}"/>
    <hyperlink ref="Q2919" r:id="rId2891" display="mailto:soumyaangadir@gmail.com" xr:uid="{31DD4965-BA27-45E2-A247-E64B54ABDCC5}"/>
    <hyperlink ref="Q2920" r:id="rId2892" display="mailto:debashree.biswal28@gmail.com" xr:uid="{C54C15C9-3725-486F-B08C-A4B9EB87109B}"/>
    <hyperlink ref="Q2921" r:id="rId2893" display="mailto:gurumoorthy229@gmail.com" xr:uid="{B6AADA8A-E748-44F1-B89D-1C316389BD10}"/>
    <hyperlink ref="Q2922" r:id="rId2894" display="mailto:shekhar.kaushik7@gmail.com" xr:uid="{D75E2E77-31B7-43B4-92E0-4ABB996117BB}"/>
    <hyperlink ref="Q2923" r:id="rId2895" display="mailto:kumarpramoda.nayak@gmail.com" xr:uid="{02C6E549-6E6A-4360-9362-F3264CD72446}"/>
    <hyperlink ref="Q2924" r:id="rId2896" display="mailto:venkat.mamidi2019@gmail.com" xr:uid="{2412D3E4-AB96-4695-ADA2-3D97CD3B742C}"/>
    <hyperlink ref="Q2925" r:id="rId2897" display="mailto:seniorfedeveloper@gmail.com" xr:uid="{72073108-D458-4DE2-A3DF-8B5243213E93}"/>
    <hyperlink ref="Q2926" r:id="rId2898" display="mailto:divyanarnia@gmail.com" xr:uid="{21A5057C-AB57-4298-9AE4-7384C3C219E1}"/>
    <hyperlink ref="Q2927" r:id="rId2899" display="mailto:n.ravi.krishna@gmail.com" xr:uid="{86C1B286-FE3C-4F9B-8C89-5CC13C123E70}"/>
    <hyperlink ref="Q2928" r:id="rId2900" display="mailto:raghunath.dhawla@gmail.com" xr:uid="{1502907F-6AC7-41FF-BA31-CFB67296F043}"/>
    <hyperlink ref="Q2929" r:id="rId2901" display="mailto:dinesh0507singh@gmail.com" xr:uid="{D4FB95CB-88A9-458E-B130-83BBDE7B7909}"/>
    <hyperlink ref="Q2930" r:id="rId2902" display="mailto:akshayrokade206@gmail.com" xr:uid="{2CAEBCDB-500A-4A7C-97E6-83DFD0BA2BFD}"/>
    <hyperlink ref="Q2931" r:id="rId2903" display="mailto:anupbhise@gmail.com" xr:uid="{254F9AC0-ACC6-4982-B02A-F3DE8E38FA6A}"/>
    <hyperlink ref="Q2932" r:id="rId2904" display="mailto:bhushan.patil404@gmail.com" xr:uid="{DAC97D55-D0C7-4385-B38D-37EBE187BC7A}"/>
    <hyperlink ref="Q2933" r:id="rId2905" display="mailto:datta.probal@gmail.com" xr:uid="{AFF98CBF-5D62-4E89-9CBA-5520038B17E2}"/>
    <hyperlink ref="Q2934" r:id="rId2906" display="mailto:bhargavim0507@gmail.com/bhargavimpl56@gmail.com" xr:uid="{68244431-6C52-4B8C-B5EA-9C2252B5E44B}"/>
    <hyperlink ref="Q2935" r:id="rId2907" display="mailto:arvindhotbit@gmail.com" xr:uid="{1CE6730C-5C92-4FA4-B004-032A3FD0A343}"/>
    <hyperlink ref="Q2936" r:id="rId2908" display="mailto:chandru.conq@gmail.com" xr:uid="{9C60A606-56CD-4B13-B006-25FB76945CEE}"/>
    <hyperlink ref="Q2937" r:id="rId2909" display="mailto:narenderreddym.manne@gmail.com" xr:uid="{AD886247-17FC-4733-B311-28977C51E4AC}"/>
    <hyperlink ref="Q2938" r:id="rId2910" display="mailto:Rajkumar88k@gmail.com" xr:uid="{3F171873-3AAB-4814-95CC-4A5DFAE11CA4}"/>
    <hyperlink ref="Q2939" r:id="rId2911" display="mailto:shamktalokar@gmail.com" xr:uid="{CB584431-F35B-4879-9436-28DD3165C409}"/>
    <hyperlink ref="Q2940" r:id="rId2912" display="mailto:behera.niharranjan@gmail.com" xr:uid="{AB31EEA2-2212-4DA9-9FD2-A3DE1F5EA0CB}"/>
    <hyperlink ref="Q2941" r:id="rId2913" display="mailto:yukesh.marg@gmail.com" xr:uid="{671C8FAE-CDFC-45E6-8BD7-11348C87B46F}"/>
    <hyperlink ref="Q2942" r:id="rId2914" display="mailto:nayeembsh@gmail.com" xr:uid="{5C2D5B28-A330-468B-94C8-F179454BC694}"/>
    <hyperlink ref="Q2943" r:id="rId2915" display="mailto:geeti.sthapak@gmail.com" xr:uid="{97C69149-748E-4E43-A97A-C0299494691C}"/>
    <hyperlink ref="Q2944" r:id="rId2916" display="mailto:simjaamit123@gmail.com" xr:uid="{4D406674-92D0-4D88-8529-24E11303A5DD}"/>
    <hyperlink ref="Q2945" r:id="rId2917" display="mailto:sudhakarjava7dev@gmail.com" xr:uid="{193D1E18-A0D7-4CEC-809F-1DB66C47B544}"/>
    <hyperlink ref="Q2946" r:id="rId2918" display="mailto:malik.sk0110@gmail.com" xr:uid="{6BB99EB0-4B86-406F-A031-07E874BE38B6}"/>
    <hyperlink ref="Q2909" r:id="rId2919" display="mailto:dinesh.satrasala@gmail.com/dineshkumar11517@gmail.com" xr:uid="{8364C293-9FAF-4129-81A2-1A22C021C71E}"/>
    <hyperlink ref="Q2910" r:id="rId2920" display="mailto:venkateshhiremath@gmail.com" xr:uid="{1C6A5243-A063-4BE0-8E35-E9FDC8C8600B}"/>
    <hyperlink ref="Q2911" r:id="rId2921" display="mailto:arnabsinha04@hotmail.com" xr:uid="{7C849035-3713-40C0-B855-850EF114F108}"/>
    <hyperlink ref="Q2912" r:id="rId2922" display="mailto:saiprasanth206@gmail.com" xr:uid="{6A825FD5-8120-4AFE-9372-10C8AA4B4534}"/>
    <hyperlink ref="Q2947" r:id="rId2923" display="mailto:basthatisureshbabu99@gmail.com" xr:uid="{AB542FD7-9EBD-40E1-BFBE-1B21C7A681FF}"/>
    <hyperlink ref="Q2948" r:id="rId2924" display="mailto:gopinath.gk1@gmail.com" xr:uid="{875CB1D1-1BF1-4FC8-ACD1-C0D48251B14C}"/>
    <hyperlink ref="Q2949" r:id="rId2925" display="mailto:kiran.kiran.gv@gmail.com" xr:uid="{978D19F4-60ED-4CD8-810D-823F31089C99}"/>
    <hyperlink ref="Q2950" r:id="rId2926" display="mailto:kishorekalyani76@gmail.com" xr:uid="{20D597B6-0CBF-4E7E-9F66-130EF771AD5C}"/>
    <hyperlink ref="Q2951" r:id="rId2927" display="mailto:seva.srinivasan@gmail.com" xr:uid="{7C592F4E-A931-42CE-AB0F-1C4B5F76D7C6}"/>
    <hyperlink ref="Q2952" r:id="rId2928" display="mailto:jitendra21.jmd@gmail.com" xr:uid="{901C6EAA-793B-4644-8BC7-E30F4213F9D4}"/>
    <hyperlink ref="Q2953" r:id="rId2929" display="mailto:da_shwetha@yahoo.com" xr:uid="{A0055F12-68F7-4DBC-9057-6877BBB5B0B5}"/>
    <hyperlink ref="Q2954" r:id="rId2930" display="mailto:paritalaanil@hotmail.com" xr:uid="{7B8AF1ED-37A3-4928-B94F-CAFD2322B715}"/>
    <hyperlink ref="Q2955" r:id="rId2931" display="mailto:gsridhar.0056@gmail.com" xr:uid="{8194CA36-06DA-4424-B51C-3347E76419EB}"/>
    <hyperlink ref="Q2956" r:id="rId2932" display="mailto:poojahegde678@gmail.com" xr:uid="{9FF39D9F-25D2-4E01-9973-5D5ED083C5E3}"/>
    <hyperlink ref="Q2957" r:id="rId2933" display="mailto:thotaganesh14@gmail.com" xr:uid="{DF7B0D0E-AD68-4AF6-AC71-399B4EED28F9}"/>
    <hyperlink ref="Q2958" r:id="rId2934" display="mailto:rajthilak04@gmail.com" xr:uid="{42B06972-86A4-42E7-A196-187BB2F293A5}"/>
    <hyperlink ref="Q2959" r:id="rId2935" display="mailto:bhargavkrishna20150@gmail.com" xr:uid="{4973425D-C656-4BEF-A730-6CAB980B29E0}"/>
    <hyperlink ref="Q2960" r:id="rId2936" display="mailto:manoharamgptp@gmail.com" xr:uid="{E41BDE0E-8020-4BF9-BBA4-9393CE1A0682}"/>
    <hyperlink ref="Q2961" r:id="rId2937" display="mailto:leelakatari48@gmail.com" xr:uid="{C888051C-4111-469A-86AB-EBBAA2E62A61}"/>
    <hyperlink ref="Q2962" r:id="rId2938" xr:uid="{1B9BEAD6-BE83-4E31-940C-22E5E98A9605}"/>
    <hyperlink ref="Q2963" r:id="rId2939" xr:uid="{29975541-5099-4EE0-B787-D4CC4527799E}"/>
    <hyperlink ref="Q2964" r:id="rId2940" xr:uid="{B14D08B7-1034-42C4-9DA7-F12F3465748E}"/>
    <hyperlink ref="Q2965" r:id="rId2941" xr:uid="{BC81D250-9821-4258-B5FD-DF0F14020EA8}"/>
    <hyperlink ref="Q2966" r:id="rId2942" xr:uid="{029279DA-DF45-41A6-8836-58F65CB68A47}"/>
    <hyperlink ref="Q2967" r:id="rId2943" xr:uid="{22B9F319-AF25-4236-B085-700EDD7EA5A6}"/>
    <hyperlink ref="Q2968" r:id="rId2944" xr:uid="{33FADAC2-BD59-4D0F-B76E-6F42316D5C57}"/>
    <hyperlink ref="Q2969" r:id="rId2945" xr:uid="{BB3995C8-4731-43AB-974B-225BE507E19E}"/>
    <hyperlink ref="Q2970" r:id="rId2946" xr:uid="{06BC60CA-C384-40DE-A6FC-275F1DB48020}"/>
    <hyperlink ref="Q2971" r:id="rId2947" xr:uid="{8DBA59BD-1962-4143-B26C-F522AC223670}"/>
    <hyperlink ref="Q2972" r:id="rId2948" display="mailto:sant584@gmail.com" xr:uid="{D6409E3C-DAC0-41E9-B3E2-ADFCB52DD69D}"/>
    <hyperlink ref="Q2973" r:id="rId2949" display="mailto:devendranath.bi@gmail.com" xr:uid="{5A115DB0-47EC-4B31-94C2-935F9AB59BFE}"/>
    <hyperlink ref="Q2974" r:id="rId2950" display="mailto:apathak1212@gmail.com" xr:uid="{67A59BB3-0D3F-4516-92D9-7F2213D1D9C3}"/>
    <hyperlink ref="Q2975" r:id="rId2951" display="mailto:sadavkhan10@gmail.com" xr:uid="{39530875-AE4A-452D-844F-989715BAC75C}"/>
    <hyperlink ref="Q2976" r:id="rId2952" display="mailto:sasikumar91s@gmail.com" xr:uid="{7B153539-33CD-4099-83F9-49A23FBB5287}"/>
    <hyperlink ref="Q2977" r:id="rId2953" display="mailto:saurya.bu@gmail.com" xr:uid="{3C5E1461-FCE5-4825-A373-89923AAD183B}"/>
    <hyperlink ref="Q2978" r:id="rId2954" display="mailto:gkrayudu@gmail.com" xr:uid="{34F4C71A-5E0C-4D7B-A87A-D9D51FA08701}"/>
    <hyperlink ref="Q2979" r:id="rId2955" display="mailto:raghup0102@gmail.com" xr:uid="{2DC79A9F-E4A1-4509-BFD0-BD0C7355BF20}"/>
    <hyperlink ref="Q2980" r:id="rId2956" display="mailto:mirunalini.t@gmail.com" xr:uid="{5F48A663-BD07-4ABD-9B9B-1918F2E962BE}"/>
    <hyperlink ref="Q2981" r:id="rId2957" display="mailto:hemant.choudhary@outlook.com" xr:uid="{86FA5581-C2F6-464B-9653-8609E4EAEC76}"/>
    <hyperlink ref="Q2982" r:id="rId2958" display="mailto:abhsax130778@gmail.com" xr:uid="{53A37385-E607-4A17-911B-C316C41B7094}"/>
    <hyperlink ref="Q2983" r:id="rId2959" display="mailto:srk.kumar404@gmail.com" xr:uid="{D0C37E9F-BA67-4FE8-96A5-7FD24348F0CC}"/>
    <hyperlink ref="Q2984" r:id="rId2960" display="mailto:venkatvenkat786786@gmail.com" xr:uid="{A5EB0770-23A4-4F33-91A8-3E5BF6D3599F}"/>
    <hyperlink ref="Q2985" r:id="rId2961" display="mailto:Palla.Ravindra122@gmail.com" xr:uid="{9E7E8726-DF15-457A-B116-B42327A3757C}"/>
    <hyperlink ref="Q2986" r:id="rId2962" display="mailto:harishkadham1921@gmail.com" xr:uid="{65DAB5F0-DBCD-42AE-881E-0088427DC6FE}"/>
    <hyperlink ref="Q2987" r:id="rId2963" display="mailto:chandra.avit@gmail.com" xr:uid="{9095B513-A5B1-4FBE-A3C3-64D31F786966}"/>
    <hyperlink ref="Q2988" r:id="rId2964" display="mailto:developer.a.gaur@gmail.com" xr:uid="{77348DBD-59CD-4752-88DB-E29215D10F74}"/>
    <hyperlink ref="Q2989" r:id="rId2965" display="mailto:sun.mdbs@gmail.com" xr:uid="{3FAA5C44-364B-4C9E-838D-431F6D821B93}"/>
    <hyperlink ref="Q2991" r:id="rId2966" display="mailto:mail2gnanakumar@gmail.com" xr:uid="{B26671C1-600C-4A84-98A6-3A44A6851E37}"/>
    <hyperlink ref="Q2992" r:id="rId2967" display="mailto:swayamxyz@gmail.com" xr:uid="{1CAD7D2B-E49A-4F53-A011-DA1CCD409DC8}"/>
    <hyperlink ref="Q2993" r:id="rId2968" display="mailto:vinayjavapro@gmail.com" xr:uid="{10CE9055-01E9-4A39-A012-25D133BEB0B4}"/>
    <hyperlink ref="Q2994" r:id="rId2969" display="mailto:manitomar2210@yahoo.com" xr:uid="{22D5588E-8953-4DB3-AADA-8863EFD74D4B}"/>
    <hyperlink ref="Q2995" r:id="rId2970" display="mailto:dasaparajita82@gmail.com" xr:uid="{FFF635D3-A98D-4711-B355-58B03A8F0E75}"/>
    <hyperlink ref="Q2996" r:id="rId2971" display="mailto:roopav4486@gmail.com" xr:uid="{E75BF182-B83B-4077-9898-1D9F72BD79D3}"/>
    <hyperlink ref="Q2997" r:id="rId2972" display="mailto:shreedharsrm57@gmail.com" xr:uid="{970D714E-6711-4C41-B41C-550978EE1C60}"/>
    <hyperlink ref="Q2998" r:id="rId2973" display="mailto:a2jaiswal@gmail.com" xr:uid="{E8F99E84-F3D4-4754-B15D-3DA071355728}"/>
    <hyperlink ref="Q2999" r:id="rId2974" display="mailto:yatendra1mca@gmail.com" xr:uid="{BF80550B-040B-4B0A-B1BD-6794921A9F31}"/>
    <hyperlink ref="Q3000" r:id="rId2975" display="mailto:masthanvad007@gmail.com" xr:uid="{FD968899-78EF-428B-A2C8-7BA8E94D68D8}"/>
    <hyperlink ref="Q3001" r:id="rId2976" display="mailto:yatendra1mca@gmail.com" xr:uid="{1B72C093-91EC-49F1-AFAE-FA9D752A22E7}"/>
    <hyperlink ref="Q3002" r:id="rId2977" display="mailto:manish.jaiswal000@gmail.com" xr:uid="{11566BF5-49A1-471A-A50E-741C2BEACC5A}"/>
    <hyperlink ref="Q3003" r:id="rId2978" display="mailto:Ramesh.Malaiyandi@gmail.com" xr:uid="{CA9B1644-AF9E-4B69-97C1-76DB3CB81F36}"/>
    <hyperlink ref="Q3004" r:id="rId2979" display="mailto:siddussk@gmail.com" xr:uid="{49C5596E-0B67-481A-9C88-C74EC4AD46EA}"/>
    <hyperlink ref="Q3005" r:id="rId2980" xr:uid="{5C1E75BD-0C28-45F9-A1F7-5363288B1FFB}"/>
    <hyperlink ref="Q3006" r:id="rId2981" xr:uid="{268A5C6D-5B5B-40F5-B893-CD92D29EAEF8}"/>
    <hyperlink ref="Q3007" r:id="rId2982" display="mailto:kondaveetiswetha02@gmail.com" xr:uid="{244E0037-F8DE-4DDB-9B62-09234002214B}"/>
    <hyperlink ref="Q3008" r:id="rId2983" display="mailto:manohar373@gmail.com" xr:uid="{87699298-E6E3-4A5C-A350-D419CAC69BB0}"/>
    <hyperlink ref="Q3009" r:id="rId2984" display="mailto:rameshkbqat@gmail.com" xr:uid="{BEE78782-87DA-4B6F-A5D7-47660FBB15F2}"/>
    <hyperlink ref="Q3010" r:id="rId2985" display="mailto:asingh.it@hotmail.com" xr:uid="{CE65E4AC-8BBA-4732-A80B-44CE5EE72732}"/>
    <hyperlink ref="Q3011" r:id="rId2986" display="mailto:rajkumar88k@gmail.com" xr:uid="{656ABEF3-F33D-480D-9061-A7CD3AB113E8}"/>
    <hyperlink ref="Q3012" r:id="rId2987" display="mailto:shruti.patil12@gmail.com" xr:uid="{DECA562B-1D11-4CDE-B1F0-FD2204622C22}"/>
    <hyperlink ref="Q3013" r:id="rId2988" display="mailto:komal.pal07@gmail.com" xr:uid="{2C0651B6-721D-4BF5-B676-1D5EB75963D2}"/>
    <hyperlink ref="Q3014" r:id="rId2989" display="mailto:anils.9oct@gmail.com" xr:uid="{E1F72BF5-CF81-4FBF-8951-919469B76EE9}"/>
    <hyperlink ref="Q3015" r:id="rId2990" display="mailto:devendranath.bi@gmail.com" xr:uid="{6CFDFA4B-42E9-45CE-9631-3A12844FFBF0}"/>
    <hyperlink ref="Q3016" r:id="rId2991" display="mailto:vamsi3148@gmail.com" xr:uid="{7616952F-ED8C-49E9-8A46-5C39BF2242AA}"/>
    <hyperlink ref="Q3017" r:id="rId2992" display="mailto:ka3102g@gmail.com" xr:uid="{18F6BA78-4011-42F6-BE27-87B466AEBE80}"/>
    <hyperlink ref="Q3018" r:id="rId2993" display="mailto:shrivasshweta2022@gmail.com" xr:uid="{0D24712D-6D11-4C5A-885E-3FBF596BAD66}"/>
    <hyperlink ref="Q3019" r:id="rId2994" display="mailto:ckethana@gmail.com" xr:uid="{685E63C7-5C7E-4DE7-B3A3-9BA29BACD3FE}"/>
    <hyperlink ref="Q3020" r:id="rId2995" display="mailto:rajkumarchy1cs445@gmail.com" xr:uid="{FF4043C3-8758-4EDE-A3B2-83060C1EFDF5}"/>
    <hyperlink ref="Q3021" r:id="rId2996" display="mailto:vvijay2393@gmail.com" xr:uid="{E5B4E5D4-2896-4E61-8C67-C5B5966E08AC}"/>
    <hyperlink ref="Q3022" r:id="rId2997" display="mailto:gprasanthijoseph@gmail.com" xr:uid="{8B1D84EF-9D1B-461C-9465-02729ECEF43C}"/>
    <hyperlink ref="Q3023" r:id="rId2998" display="mailto:kesavapriyap@gmail.com" xr:uid="{B07A7549-A59C-4FC4-9E2F-F048D0521C82}"/>
    <hyperlink ref="Q3024" r:id="rId2999" display="mailto:dommarajupriyanka@gmail.com" xr:uid="{49C1681E-B93A-427F-A56E-395FC8744A6C}"/>
    <hyperlink ref="Q3025" r:id="rId3000" display="mailto:veeranagcse@gmail.com" xr:uid="{A9E19E95-1D8A-4985-B219-40A0C4FEF19C}"/>
    <hyperlink ref="Q3026" r:id="rId3001" display="mailto:himanshupal.ios@gmail.com" xr:uid="{20D8494E-06C5-4304-AD9E-9911F6E27349}"/>
    <hyperlink ref="Q3027" r:id="rId3002" display="mailto:nitinc64@gmail.com" xr:uid="{4DACE6A1-81E1-4028-9968-2A9CB898E9CB}"/>
    <hyperlink ref="Q3028" r:id="rId3003" display="mailto:sonalmalage09@gmail.com" xr:uid="{FF1E3127-971E-4329-89FB-3DCC755B7B38}"/>
    <hyperlink ref="Q3029" r:id="rId3004" display="mailto:sureshakkavarapu9986@yahoo.com" xr:uid="{30219D8E-0006-48E8-935A-43677C8A069A}"/>
    <hyperlink ref="Q3030" r:id="rId3005" display="mailto:anjaly.jacob2020@gmail.com" xr:uid="{B0E3D3D7-D5DA-4BB3-AD71-A0CE7F53A9BC}"/>
    <hyperlink ref="Q3031" r:id="rId3006" display="mailto:amithanaga1618@gmail.com" xr:uid="{3EAA76E6-1EBA-43CF-BAFF-E8D45FCA22E4}"/>
    <hyperlink ref="Q3032" r:id="rId3007" display="mailto:ankitverma6440@gmail.com" xr:uid="{FCCA50FD-C123-4F8A-B31F-1F8E84A6BCFD}"/>
    <hyperlink ref="Q3033" r:id="rId3008" display="mailto:raj4professional@gmail.com" xr:uid="{12B49BBD-E861-4ED3-9CDD-5C438B0A3D0B}"/>
    <hyperlink ref="Q3034" r:id="rId3009" display="mailto:tejaswinibc595@gmail.com" xr:uid="{76A73513-7383-4204-B838-4329A661B746}"/>
    <hyperlink ref="Q3035" r:id="rId3010" display="mailto:sreev1994@gmail.com" xr:uid="{E78702AC-3FB4-484F-951E-DE956EA0EC1C}"/>
    <hyperlink ref="Q3036" r:id="rId3011" display="mailto:abdulshanoor02@gmail.com" xr:uid="{B469B87E-CA20-42C3-8415-91EFF99255B8}"/>
    <hyperlink ref="Q3037" r:id="rId3012" display="mailto:id.pramodkumar@gmail.com" xr:uid="{961BB713-2006-4C56-A6FD-B7CDEC261CBB}"/>
    <hyperlink ref="Q3038" r:id="rId3013" display="mailto:sirajcareer@yahoo.com" xr:uid="{1A2CCA87-67F0-476B-9575-95F52DD6BB06}"/>
    <hyperlink ref="Q3039" r:id="rId3014" display="mailto:shubh.1791@gmail.com" xr:uid="{B4BB0C13-7C8E-4055-81CB-B37A52C61AFC}"/>
    <hyperlink ref="Q3040" r:id="rId3015" display="mailto:mihir.ios94@gmail.com" xr:uid="{EEADF747-2E13-4741-9BD2-03DA9D3C71C0}"/>
    <hyperlink ref="Q3041" r:id="rId3016" display="mailto:sudheercareer0907@gmail.com" xr:uid="{CCA3D7B9-370A-4D20-9FD9-39D1C605235C}"/>
    <hyperlink ref="Q3042" r:id="rId3017" display="mailto:lakshmisaw90@gmail.com" xr:uid="{D3AC34A3-4FEC-4487-90A8-C714C98D950B}"/>
    <hyperlink ref="Q3043" r:id="rId3018" display="mailto:bhuvicpm@gmail.com" xr:uid="{2898C7A2-CC57-4028-AB01-2DD183BD56DF}"/>
    <hyperlink ref="Q3044" r:id="rId3019" display="mailto:kommineniraghavendra123@gmail.com" xr:uid="{B2BF6004-FF28-4BF6-9946-2570D973A7FA}"/>
  </hyperlinks>
  <pageMargins left="0.7" right="0.7" top="0.75" bottom="0.75" header="0.3" footer="0.3"/>
  <pageSetup orientation="portrait" r:id="rId3020"/>
  <drawing r:id="rId302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8AAFF-51C5-48BD-A6FA-A594D993F8F4}">
  <dimension ref="H6:H15"/>
  <sheetViews>
    <sheetView workbookViewId="0">
      <selection activeCell="J16" sqref="J16"/>
    </sheetView>
  </sheetViews>
  <sheetFormatPr defaultRowHeight="14.4" x14ac:dyDescent="0.3"/>
  <sheetData>
    <row r="6" spans="8:8" x14ac:dyDescent="0.3">
      <c r="H6" t="s">
        <v>15246</v>
      </c>
    </row>
    <row r="7" spans="8:8" x14ac:dyDescent="0.3">
      <c r="H7" t="s">
        <v>15286</v>
      </c>
    </row>
    <row r="8" spans="8:8" x14ac:dyDescent="0.3">
      <c r="H8" t="s">
        <v>15131</v>
      </c>
    </row>
    <row r="9" spans="8:8" x14ac:dyDescent="0.3">
      <c r="H9" t="s">
        <v>15260</v>
      </c>
    </row>
    <row r="10" spans="8:8" x14ac:dyDescent="0.3">
      <c r="H10" t="s">
        <v>15261</v>
      </c>
    </row>
    <row r="11" spans="8:8" x14ac:dyDescent="0.3">
      <c r="H11" t="s">
        <v>15148</v>
      </c>
    </row>
    <row r="12" spans="8:8" x14ac:dyDescent="0.3">
      <c r="H12" t="s">
        <v>15149</v>
      </c>
    </row>
    <row r="13" spans="8:8" x14ac:dyDescent="0.3">
      <c r="H13" t="s">
        <v>15150</v>
      </c>
    </row>
    <row r="14" spans="8:8" x14ac:dyDescent="0.3">
      <c r="H14" t="s">
        <v>15151</v>
      </c>
    </row>
    <row r="15" spans="8:8" x14ac:dyDescent="0.3">
      <c r="H15" t="s">
        <v>15152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69E91-0739-4259-AA6C-0C1FEBDAD2AA}">
  <dimension ref="A3:B6"/>
  <sheetViews>
    <sheetView workbookViewId="0">
      <selection activeCell="M23" sqref="M23"/>
    </sheetView>
  </sheetViews>
  <sheetFormatPr defaultRowHeight="14.4" x14ac:dyDescent="0.3"/>
  <cols>
    <col min="1" max="1" width="12.5546875" bestFit="1" customWidth="1"/>
    <col min="2" max="2" width="24.6640625" bestFit="1" customWidth="1"/>
  </cols>
  <sheetData>
    <row r="3" spans="1:2" x14ac:dyDescent="0.3">
      <c r="A3" s="294" t="s">
        <v>15241</v>
      </c>
      <c r="B3" t="s">
        <v>15249</v>
      </c>
    </row>
    <row r="4" spans="1:2" x14ac:dyDescent="0.3">
      <c r="A4" s="3" t="s">
        <v>109</v>
      </c>
      <c r="B4" s="297">
        <v>569</v>
      </c>
    </row>
    <row r="5" spans="1:2" x14ac:dyDescent="0.3">
      <c r="A5" s="3" t="s">
        <v>101</v>
      </c>
      <c r="B5" s="297">
        <v>147</v>
      </c>
    </row>
    <row r="6" spans="1:2" x14ac:dyDescent="0.3">
      <c r="A6" s="3" t="s">
        <v>7</v>
      </c>
      <c r="B6" s="297">
        <v>716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18BAA-495A-4145-82E8-62CD4C9AE5EE}">
  <dimension ref="A3:B6"/>
  <sheetViews>
    <sheetView workbookViewId="0">
      <selection activeCell="O13" sqref="O13"/>
    </sheetView>
  </sheetViews>
  <sheetFormatPr defaultRowHeight="14.4" x14ac:dyDescent="0.3"/>
  <cols>
    <col min="1" max="1" width="12.5546875" bestFit="1" customWidth="1"/>
    <col min="2" max="2" width="23.77734375" bestFit="1" customWidth="1"/>
  </cols>
  <sheetData>
    <row r="3" spans="1:2" x14ac:dyDescent="0.3">
      <c r="A3" s="294" t="s">
        <v>15241</v>
      </c>
      <c r="B3" t="s">
        <v>15244</v>
      </c>
    </row>
    <row r="4" spans="1:2" x14ac:dyDescent="0.3">
      <c r="A4" s="300">
        <v>2021</v>
      </c>
      <c r="B4" s="297">
        <v>36</v>
      </c>
    </row>
    <row r="5" spans="1:2" x14ac:dyDescent="0.3">
      <c r="A5" s="300">
        <v>2022</v>
      </c>
      <c r="B5" s="297">
        <v>689</v>
      </c>
    </row>
    <row r="6" spans="1:2" x14ac:dyDescent="0.3">
      <c r="A6" s="300" t="s">
        <v>7</v>
      </c>
      <c r="B6" s="297">
        <v>725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BA19B-B785-4E5C-AB56-A07D042F01DB}">
  <dimension ref="A1"/>
  <sheetViews>
    <sheetView tabSelected="1" zoomScale="70" zoomScaleNormal="55" workbookViewId="0">
      <selection activeCell="AG26" sqref="AG26"/>
    </sheetView>
  </sheetViews>
  <sheetFormatPr defaultRowHeight="14.4" x14ac:dyDescent="0.3"/>
  <cols>
    <col min="1" max="16384" width="8.88671875" style="30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03B3A-6BDE-4CA0-8369-95217AA06BD9}">
  <dimension ref="A3:B10"/>
  <sheetViews>
    <sheetView workbookViewId="0">
      <selection activeCell="N8" sqref="N8"/>
    </sheetView>
  </sheetViews>
  <sheetFormatPr defaultRowHeight="14.4" x14ac:dyDescent="0.3"/>
  <cols>
    <col min="1" max="1" width="13.44140625" bestFit="1" customWidth="1"/>
    <col min="2" max="2" width="22.33203125" bestFit="1" customWidth="1"/>
  </cols>
  <sheetData>
    <row r="3" spans="1:2" x14ac:dyDescent="0.3">
      <c r="A3" s="294" t="s">
        <v>15241</v>
      </c>
      <c r="B3" t="s">
        <v>15247</v>
      </c>
    </row>
    <row r="4" spans="1:2" x14ac:dyDescent="0.3">
      <c r="A4" s="3" t="s">
        <v>103</v>
      </c>
      <c r="B4" s="297">
        <v>79</v>
      </c>
    </row>
    <row r="5" spans="1:2" x14ac:dyDescent="0.3">
      <c r="A5" s="3" t="s">
        <v>120</v>
      </c>
      <c r="B5" s="297">
        <v>69</v>
      </c>
    </row>
    <row r="6" spans="1:2" x14ac:dyDescent="0.3">
      <c r="A6" s="3" t="s">
        <v>2091</v>
      </c>
      <c r="B6" s="297">
        <v>42</v>
      </c>
    </row>
    <row r="7" spans="1:2" x14ac:dyDescent="0.3">
      <c r="A7" s="3" t="s">
        <v>394</v>
      </c>
      <c r="B7" s="297">
        <v>37</v>
      </c>
    </row>
    <row r="8" spans="1:2" x14ac:dyDescent="0.3">
      <c r="A8" s="3" t="s">
        <v>3988</v>
      </c>
      <c r="B8" s="297">
        <v>23</v>
      </c>
    </row>
    <row r="9" spans="1:2" x14ac:dyDescent="0.3">
      <c r="A9" s="3" t="s">
        <v>1098</v>
      </c>
      <c r="B9" s="297">
        <v>23</v>
      </c>
    </row>
    <row r="10" spans="1:2" x14ac:dyDescent="0.3">
      <c r="A10" s="3" t="s">
        <v>7</v>
      </c>
      <c r="B10" s="297">
        <v>273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2F516-E953-4688-89A4-51E2431700FC}">
  <dimension ref="A3:B8"/>
  <sheetViews>
    <sheetView workbookViewId="0">
      <selection activeCell="B4" sqref="B4"/>
    </sheetView>
  </sheetViews>
  <sheetFormatPr defaultRowHeight="14.4" x14ac:dyDescent="0.3"/>
  <cols>
    <col min="1" max="1" width="12.5546875" bestFit="1" customWidth="1"/>
    <col min="2" max="2" width="23.5546875" bestFit="1" customWidth="1"/>
  </cols>
  <sheetData>
    <row r="3" spans="1:2" x14ac:dyDescent="0.3">
      <c r="A3" s="294" t="s">
        <v>15241</v>
      </c>
      <c r="B3" t="s">
        <v>15248</v>
      </c>
    </row>
    <row r="4" spans="1:2" x14ac:dyDescent="0.3">
      <c r="A4" s="3" t="s">
        <v>109</v>
      </c>
      <c r="B4" s="297">
        <v>331</v>
      </c>
    </row>
    <row r="5" spans="1:2" x14ac:dyDescent="0.3">
      <c r="A5" s="3" t="s">
        <v>101</v>
      </c>
      <c r="B5" s="297">
        <v>185</v>
      </c>
    </row>
    <row r="6" spans="1:2" x14ac:dyDescent="0.3">
      <c r="A6" s="3" t="s">
        <v>401</v>
      </c>
      <c r="B6" s="297">
        <v>35</v>
      </c>
    </row>
    <row r="7" spans="1:2" x14ac:dyDescent="0.3">
      <c r="A7" s="3" t="s">
        <v>267</v>
      </c>
      <c r="B7" s="297">
        <v>35</v>
      </c>
    </row>
    <row r="8" spans="1:2" x14ac:dyDescent="0.3">
      <c r="A8" s="3" t="s">
        <v>7</v>
      </c>
      <c r="B8" s="297">
        <v>586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C6CC9-D2DB-41AE-B499-A75C1A96AD26}">
  <dimension ref="A3:B9"/>
  <sheetViews>
    <sheetView workbookViewId="0">
      <selection activeCell="L13" sqref="L13"/>
    </sheetView>
  </sheetViews>
  <sheetFormatPr defaultRowHeight="14.4" x14ac:dyDescent="0.3"/>
  <cols>
    <col min="1" max="1" width="19.44140625" bestFit="1" customWidth="1"/>
    <col min="2" max="2" width="23.77734375" bestFit="1" customWidth="1"/>
  </cols>
  <sheetData>
    <row r="3" spans="1:2" x14ac:dyDescent="0.3">
      <c r="A3" s="294" t="s">
        <v>15241</v>
      </c>
      <c r="B3" t="s">
        <v>15244</v>
      </c>
    </row>
    <row r="4" spans="1:2" x14ac:dyDescent="0.3">
      <c r="A4" s="3" t="s">
        <v>5</v>
      </c>
      <c r="B4" s="297">
        <v>11</v>
      </c>
    </row>
    <row r="5" spans="1:2" x14ac:dyDescent="0.3">
      <c r="A5" s="3" t="s">
        <v>15130</v>
      </c>
      <c r="B5" s="297">
        <v>72</v>
      </c>
    </row>
    <row r="6" spans="1:2" x14ac:dyDescent="0.3">
      <c r="A6" s="3" t="s">
        <v>6</v>
      </c>
      <c r="B6" s="297">
        <v>124</v>
      </c>
    </row>
    <row r="7" spans="1:2" x14ac:dyDescent="0.3">
      <c r="A7" s="3" t="s">
        <v>3</v>
      </c>
      <c r="B7" s="297">
        <v>176</v>
      </c>
    </row>
    <row r="8" spans="1:2" x14ac:dyDescent="0.3">
      <c r="A8" s="3" t="s">
        <v>1</v>
      </c>
      <c r="B8" s="297">
        <v>342</v>
      </c>
    </row>
    <row r="9" spans="1:2" x14ac:dyDescent="0.3">
      <c r="A9" s="3" t="s">
        <v>7</v>
      </c>
      <c r="B9" s="297">
        <v>725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EC907-8A45-4D6F-9A36-ACCBBEC7F433}">
  <dimension ref="A3:B6"/>
  <sheetViews>
    <sheetView workbookViewId="0">
      <selection activeCell="I26" sqref="I26"/>
    </sheetView>
  </sheetViews>
  <sheetFormatPr defaultRowHeight="14.4" x14ac:dyDescent="0.3"/>
  <cols>
    <col min="1" max="1" width="12.5546875" bestFit="1" customWidth="1"/>
    <col min="2" max="2" width="10.6640625" bestFit="1" customWidth="1"/>
  </cols>
  <sheetData>
    <row r="3" spans="1:2" x14ac:dyDescent="0.3">
      <c r="A3" s="294" t="s">
        <v>15241</v>
      </c>
      <c r="B3" t="s">
        <v>15290</v>
      </c>
    </row>
    <row r="4" spans="1:2" x14ac:dyDescent="0.3">
      <c r="A4" s="300">
        <v>2021</v>
      </c>
      <c r="B4" s="297">
        <v>36575000</v>
      </c>
    </row>
    <row r="5" spans="1:2" x14ac:dyDescent="0.3">
      <c r="A5" s="300">
        <v>2022</v>
      </c>
      <c r="B5" s="297">
        <v>724796600</v>
      </c>
    </row>
    <row r="6" spans="1:2" x14ac:dyDescent="0.3">
      <c r="A6" s="300" t="s">
        <v>7</v>
      </c>
      <c r="B6" s="297">
        <v>761371600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0624E-BAB9-401F-A1BF-79984A42446F}">
  <dimension ref="A3:B10"/>
  <sheetViews>
    <sheetView workbookViewId="0">
      <selection activeCell="M7" sqref="M7"/>
    </sheetView>
  </sheetViews>
  <sheetFormatPr defaultRowHeight="14.4" x14ac:dyDescent="0.3"/>
  <cols>
    <col min="1" max="1" width="12.5546875" bestFit="1" customWidth="1"/>
    <col min="2" max="2" width="18.33203125" bestFit="1" customWidth="1"/>
  </cols>
  <sheetData>
    <row r="3" spans="1:2" x14ac:dyDescent="0.3">
      <c r="A3" s="294" t="s">
        <v>15241</v>
      </c>
      <c r="B3" t="s">
        <v>15259</v>
      </c>
    </row>
    <row r="4" spans="1:2" x14ac:dyDescent="0.3">
      <c r="A4" s="300" t="s">
        <v>15262</v>
      </c>
      <c r="B4" s="297">
        <v>327</v>
      </c>
    </row>
    <row r="5" spans="1:2" x14ac:dyDescent="0.3">
      <c r="A5" s="300" t="s">
        <v>15263</v>
      </c>
      <c r="B5" s="297">
        <v>343</v>
      </c>
    </row>
    <row r="6" spans="1:2" x14ac:dyDescent="0.3">
      <c r="A6" s="300" t="s">
        <v>15264</v>
      </c>
      <c r="B6" s="297">
        <v>48</v>
      </c>
    </row>
    <row r="7" spans="1:2" x14ac:dyDescent="0.3">
      <c r="A7" s="300" t="s">
        <v>15265</v>
      </c>
      <c r="B7" s="297">
        <v>4</v>
      </c>
    </row>
    <row r="8" spans="1:2" x14ac:dyDescent="0.3">
      <c r="A8" s="300" t="s">
        <v>15266</v>
      </c>
      <c r="B8" s="297">
        <v>1</v>
      </c>
    </row>
    <row r="9" spans="1:2" x14ac:dyDescent="0.3">
      <c r="A9" s="300" t="s">
        <v>15267</v>
      </c>
      <c r="B9" s="297">
        <v>2</v>
      </c>
    </row>
    <row r="10" spans="1:2" x14ac:dyDescent="0.3">
      <c r="A10" s="300" t="s">
        <v>7</v>
      </c>
      <c r="B10" s="297">
        <v>725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110E2-31DE-4D9E-85E3-9A35629AB30A}">
  <dimension ref="A1:AL3040"/>
  <sheetViews>
    <sheetView topLeftCell="X1" zoomScale="88" workbookViewId="0">
      <selection activeCell="AL7" sqref="AL7"/>
    </sheetView>
  </sheetViews>
  <sheetFormatPr defaultRowHeight="14.4" x14ac:dyDescent="0.3"/>
  <cols>
    <col min="1" max="1" width="8.88671875" style="3"/>
    <col min="2" max="2" width="10.109375" style="3" customWidth="1"/>
    <col min="3" max="3" width="23.33203125" style="3" customWidth="1"/>
    <col min="4" max="4" width="18.44140625" style="3" bestFit="1" customWidth="1"/>
    <col min="5" max="5" width="19.6640625" style="3" bestFit="1" customWidth="1"/>
    <col min="6" max="6" width="13.6640625" style="3" customWidth="1"/>
    <col min="7" max="7" width="21" style="3" bestFit="1" customWidth="1"/>
    <col min="8" max="8" width="20.6640625" style="3" bestFit="1" customWidth="1"/>
    <col min="9" max="9" width="56.21875" style="3" customWidth="1"/>
    <col min="10" max="10" width="96.77734375" style="3" customWidth="1"/>
    <col min="11" max="11" width="18.109375" style="3" customWidth="1"/>
    <col min="12" max="12" width="16" style="3" customWidth="1"/>
    <col min="13" max="13" width="11.109375" style="3" customWidth="1"/>
    <col min="14" max="14" width="15.33203125" style="3" customWidth="1"/>
    <col min="15" max="15" width="31.33203125" style="3" customWidth="1"/>
    <col min="16" max="16" width="17.21875" style="3" customWidth="1"/>
    <col min="17" max="17" width="32.109375" style="3" customWidth="1"/>
    <col min="18" max="18" width="16.109375" style="3" customWidth="1"/>
    <col min="19" max="19" width="47.5546875" style="3" customWidth="1"/>
    <col min="20" max="20" width="31.109375" style="3" bestFit="1" customWidth="1"/>
    <col min="21" max="21" width="37.109375" style="3" customWidth="1"/>
    <col min="22" max="22" width="18.44140625" style="3" customWidth="1"/>
    <col min="23" max="23" width="17.88671875" style="3" customWidth="1"/>
    <col min="24" max="24" width="19.109375" style="3" customWidth="1"/>
    <col min="25" max="25" width="27.5546875" style="299" customWidth="1"/>
    <col min="26" max="26" width="25.33203125" style="299" customWidth="1"/>
    <col min="27" max="27" width="10.21875" bestFit="1" customWidth="1"/>
    <col min="33" max="33" width="12.5546875" style="299" customWidth="1"/>
    <col min="35" max="35" width="25.109375" bestFit="1" customWidth="1"/>
    <col min="37" max="37" width="12" bestFit="1" customWidth="1"/>
    <col min="38" max="38" width="10.88671875" bestFit="1" customWidth="1"/>
    <col min="39" max="39" width="24.44140625" bestFit="1" customWidth="1"/>
  </cols>
  <sheetData>
    <row r="1" spans="1:38" ht="23.4" customHeight="1" x14ac:dyDescent="0.3">
      <c r="A1" s="293" t="s">
        <v>15153</v>
      </c>
      <c r="B1" s="293" t="s">
        <v>50</v>
      </c>
      <c r="C1" s="293" t="s">
        <v>51</v>
      </c>
      <c r="D1" s="293" t="s">
        <v>52</v>
      </c>
      <c r="E1" s="293" t="s">
        <v>15162</v>
      </c>
      <c r="F1" s="293" t="s">
        <v>15242</v>
      </c>
      <c r="G1" s="293" t="s">
        <v>55</v>
      </c>
      <c r="H1" s="293" t="s">
        <v>56</v>
      </c>
      <c r="I1" s="293" t="s">
        <v>57</v>
      </c>
      <c r="J1" s="293" t="s">
        <v>15165</v>
      </c>
      <c r="K1" s="293" t="s">
        <v>15178</v>
      </c>
      <c r="L1" s="293" t="s">
        <v>60</v>
      </c>
      <c r="M1" s="293" t="s">
        <v>61</v>
      </c>
      <c r="N1" s="293" t="s">
        <v>62</v>
      </c>
      <c r="O1" s="293" t="s">
        <v>63</v>
      </c>
      <c r="P1" s="293" t="s">
        <v>64</v>
      </c>
      <c r="Q1" s="293" t="s">
        <v>65</v>
      </c>
      <c r="R1" s="293" t="s">
        <v>66</v>
      </c>
      <c r="S1" s="293" t="s">
        <v>68</v>
      </c>
      <c r="T1" s="293" t="s">
        <v>15289</v>
      </c>
      <c r="U1" s="293" t="s">
        <v>15217</v>
      </c>
      <c r="V1" s="293" t="s">
        <v>73</v>
      </c>
      <c r="W1" s="293" t="s">
        <v>15240</v>
      </c>
      <c r="X1" s="293" t="s">
        <v>76</v>
      </c>
      <c r="Y1" s="303" t="s">
        <v>15243</v>
      </c>
      <c r="Z1" s="303" t="s">
        <v>15245</v>
      </c>
      <c r="AA1" s="295" t="s">
        <v>15252</v>
      </c>
      <c r="AB1" s="295" t="s">
        <v>15253</v>
      </c>
      <c r="AC1" s="295" t="s">
        <v>15254</v>
      </c>
      <c r="AD1" s="295" t="s">
        <v>15255</v>
      </c>
      <c r="AE1" s="295" t="s">
        <v>15256</v>
      </c>
      <c r="AF1" s="295" t="s">
        <v>15257</v>
      </c>
      <c r="AG1" s="303" t="s">
        <v>15258</v>
      </c>
    </row>
    <row r="2" spans="1:38" x14ac:dyDescent="0.3">
      <c r="A2" s="3">
        <v>1</v>
      </c>
      <c r="B2" s="3" t="s">
        <v>87</v>
      </c>
      <c r="C2" s="296">
        <v>44546</v>
      </c>
      <c r="D2" s="3">
        <v>38024355</v>
      </c>
      <c r="E2" s="3" t="s">
        <v>15130</v>
      </c>
      <c r="F2" s="3" t="s">
        <v>88</v>
      </c>
      <c r="G2" s="3" t="s">
        <v>89</v>
      </c>
      <c r="H2" s="3" t="s">
        <v>90</v>
      </c>
      <c r="I2" s="3" t="s">
        <v>91</v>
      </c>
      <c r="J2" s="3" t="s">
        <v>92</v>
      </c>
      <c r="K2" s="3" t="s">
        <v>13</v>
      </c>
      <c r="L2" s="3" t="s">
        <v>435</v>
      </c>
      <c r="M2" s="3" t="s">
        <v>93</v>
      </c>
      <c r="N2" s="3">
        <v>484611</v>
      </c>
      <c r="O2" s="3" t="s">
        <v>94</v>
      </c>
      <c r="P2" s="3">
        <v>9553801682</v>
      </c>
      <c r="Q2" s="3" t="s">
        <v>95</v>
      </c>
      <c r="R2" s="3" t="s">
        <v>96</v>
      </c>
      <c r="S2" s="3" t="s">
        <v>98</v>
      </c>
      <c r="T2" s="300">
        <v>600000</v>
      </c>
      <c r="U2" s="3" t="s">
        <v>99</v>
      </c>
      <c r="V2" s="3" t="s">
        <v>100</v>
      </c>
      <c r="W2" s="3" t="s">
        <v>101</v>
      </c>
      <c r="X2" s="3" t="s">
        <v>109</v>
      </c>
      <c r="Y2" s="299">
        <f>MONTH($C2)</f>
        <v>12</v>
      </c>
      <c r="Z2" s="299">
        <f>YEAR($C2)</f>
        <v>2021</v>
      </c>
      <c r="AA2" t="str">
        <f>LEFT(R2,2)</f>
        <v>3y</v>
      </c>
      <c r="AB2" t="str">
        <f>SUBSTITUTE(AA2,"y","")</f>
        <v>3</v>
      </c>
      <c r="AC2" t="str">
        <f>SUBSTITUTE(AB2,".","")</f>
        <v>3</v>
      </c>
      <c r="AD2" t="str">
        <f>SUBSTITUTE(AC2,"+","")</f>
        <v>3</v>
      </c>
      <c r="AE2" t="str">
        <f>SUBSTITUTE(AD2,"Y","")</f>
        <v>3</v>
      </c>
      <c r="AF2" t="str">
        <f>SUBSTITUTE(AE2,"e","")</f>
        <v>3</v>
      </c>
      <c r="AG2" s="299">
        <f>SUBSTITUTE(AF2,",","")*1</f>
        <v>3</v>
      </c>
    </row>
    <row r="3" spans="1:38" x14ac:dyDescent="0.3">
      <c r="A3" s="3">
        <v>2</v>
      </c>
      <c r="B3" s="3" t="s">
        <v>87</v>
      </c>
      <c r="C3" s="296">
        <v>44550</v>
      </c>
      <c r="D3" s="3">
        <v>38024355</v>
      </c>
      <c r="E3" s="3" t="s">
        <v>15130</v>
      </c>
      <c r="F3" s="3" t="s">
        <v>88</v>
      </c>
      <c r="G3" s="3" t="s">
        <v>89</v>
      </c>
      <c r="H3" s="3" t="s">
        <v>90</v>
      </c>
      <c r="I3" s="3" t="s">
        <v>103</v>
      </c>
      <c r="J3" s="3" t="s">
        <v>92</v>
      </c>
      <c r="K3" s="3" t="s">
        <v>45</v>
      </c>
      <c r="L3" s="3" t="s">
        <v>38</v>
      </c>
      <c r="M3" s="3" t="s">
        <v>93</v>
      </c>
      <c r="N3" s="3">
        <v>351671</v>
      </c>
      <c r="O3" s="3" t="s">
        <v>104</v>
      </c>
      <c r="P3" s="3">
        <v>9739829708</v>
      </c>
      <c r="Q3" s="3" t="s">
        <v>105</v>
      </c>
      <c r="R3" s="3" t="s">
        <v>106</v>
      </c>
      <c r="S3" s="3" t="s">
        <v>107</v>
      </c>
      <c r="T3" s="300">
        <v>550000</v>
      </c>
      <c r="U3" s="3" t="s">
        <v>108</v>
      </c>
      <c r="V3" s="3" t="s">
        <v>100</v>
      </c>
      <c r="W3" s="3" t="s">
        <v>109</v>
      </c>
      <c r="X3" s="3" t="s">
        <v>109</v>
      </c>
      <c r="Y3" s="299">
        <f t="shared" ref="Y3:Y66" si="0">MONTH($C3)</f>
        <v>12</v>
      </c>
      <c r="Z3" s="299">
        <f t="shared" ref="Z3:Z66" si="1">YEAR($C3)</f>
        <v>2021</v>
      </c>
      <c r="AA3" t="str">
        <f t="shared" ref="AA3:AA65" si="2">LEFT(R3,2)</f>
        <v>3.</v>
      </c>
      <c r="AB3" t="str">
        <f t="shared" ref="AB3:AB66" si="3">SUBSTITUTE(AA3,"y","")</f>
        <v>3.</v>
      </c>
      <c r="AC3" t="str">
        <f t="shared" ref="AC3:AC66" si="4">SUBSTITUTE(AB3,".","")</f>
        <v>3</v>
      </c>
      <c r="AD3" t="str">
        <f t="shared" ref="AD3:AD66" si="5">SUBSTITUTE(AC3,"+","")</f>
        <v>3</v>
      </c>
      <c r="AE3" t="str">
        <f t="shared" ref="AE3:AE66" si="6">SUBSTITUTE(AD3,"Y","")</f>
        <v>3</v>
      </c>
      <c r="AF3" t="str">
        <f t="shared" ref="AF3:AF66" si="7">SUBSTITUTE(AE3,"e","")</f>
        <v>3</v>
      </c>
      <c r="AG3" s="299">
        <f t="shared" ref="AG3:AG66" si="8">SUBSTITUTE(AF3,",","")*1</f>
        <v>3</v>
      </c>
    </row>
    <row r="4" spans="1:38" x14ac:dyDescent="0.3">
      <c r="A4" s="3">
        <v>3</v>
      </c>
      <c r="B4" s="3" t="s">
        <v>87</v>
      </c>
      <c r="C4" s="296">
        <v>44550</v>
      </c>
      <c r="D4" s="3">
        <v>94967553</v>
      </c>
      <c r="E4" s="3" t="s">
        <v>15130</v>
      </c>
      <c r="F4" s="3" t="s">
        <v>88</v>
      </c>
      <c r="G4" s="3" t="s">
        <v>110</v>
      </c>
      <c r="H4" s="3" t="s">
        <v>90</v>
      </c>
      <c r="I4" s="3" t="s">
        <v>111</v>
      </c>
      <c r="J4" s="3" t="s">
        <v>103</v>
      </c>
      <c r="K4" s="3" t="s">
        <v>13</v>
      </c>
      <c r="L4" s="3" t="s">
        <v>112</v>
      </c>
      <c r="M4" s="3" t="s">
        <v>93</v>
      </c>
      <c r="N4" s="3">
        <v>354205</v>
      </c>
      <c r="O4" s="3" t="s">
        <v>113</v>
      </c>
      <c r="P4" s="3">
        <v>9691520066</v>
      </c>
      <c r="Q4" s="3" t="s">
        <v>114</v>
      </c>
      <c r="R4" s="3" t="s">
        <v>115</v>
      </c>
      <c r="S4" s="3" t="s">
        <v>116</v>
      </c>
      <c r="T4" s="300">
        <v>450000</v>
      </c>
      <c r="U4" s="3" t="s">
        <v>117</v>
      </c>
      <c r="V4" s="3" t="s">
        <v>100</v>
      </c>
      <c r="W4" s="3" t="s">
        <v>109</v>
      </c>
      <c r="X4" s="3" t="s">
        <v>109</v>
      </c>
      <c r="Y4" s="299">
        <f t="shared" si="0"/>
        <v>12</v>
      </c>
      <c r="Z4" s="299">
        <f t="shared" si="1"/>
        <v>2021</v>
      </c>
      <c r="AA4" t="str">
        <f t="shared" si="2"/>
        <v>3.</v>
      </c>
      <c r="AB4" t="str">
        <f t="shared" si="3"/>
        <v>3.</v>
      </c>
      <c r="AC4" t="str">
        <f t="shared" si="4"/>
        <v>3</v>
      </c>
      <c r="AD4" t="str">
        <f t="shared" si="5"/>
        <v>3</v>
      </c>
      <c r="AE4" t="str">
        <f t="shared" si="6"/>
        <v>3</v>
      </c>
      <c r="AF4" t="str">
        <f t="shared" si="7"/>
        <v>3</v>
      </c>
      <c r="AG4" s="299">
        <f t="shared" si="8"/>
        <v>3</v>
      </c>
      <c r="AI4" s="298"/>
      <c r="AL4" s="298"/>
    </row>
    <row r="5" spans="1:38" x14ac:dyDescent="0.3">
      <c r="A5" s="3">
        <v>4</v>
      </c>
      <c r="B5" s="3" t="s">
        <v>87</v>
      </c>
      <c r="C5" s="296">
        <v>44550</v>
      </c>
      <c r="D5" s="3">
        <v>31972088</v>
      </c>
      <c r="E5" s="3" t="s">
        <v>3</v>
      </c>
      <c r="F5" s="3">
        <v>181547</v>
      </c>
      <c r="G5" s="3" t="s">
        <v>89</v>
      </c>
      <c r="H5" s="3" t="s">
        <v>119</v>
      </c>
      <c r="I5" s="3" t="s">
        <v>120</v>
      </c>
      <c r="J5" s="3" t="s">
        <v>121</v>
      </c>
      <c r="K5" s="3" t="s">
        <v>18</v>
      </c>
      <c r="L5" s="3" t="s">
        <v>122</v>
      </c>
      <c r="M5" s="3" t="s">
        <v>93</v>
      </c>
      <c r="N5" s="3">
        <v>419101</v>
      </c>
      <c r="O5" s="3" t="s">
        <v>123</v>
      </c>
      <c r="P5" s="3">
        <v>9948358570</v>
      </c>
      <c r="Q5" s="3" t="s">
        <v>124</v>
      </c>
      <c r="R5" s="3" t="s">
        <v>125</v>
      </c>
      <c r="S5" s="3" t="s">
        <v>126</v>
      </c>
      <c r="T5" s="300">
        <v>1450000</v>
      </c>
      <c r="U5" s="3" t="s">
        <v>127</v>
      </c>
      <c r="V5" s="3" t="s">
        <v>100</v>
      </c>
      <c r="W5" s="3" t="s">
        <v>101</v>
      </c>
      <c r="X5" s="3" t="s">
        <v>101</v>
      </c>
      <c r="Y5" s="299">
        <f t="shared" si="0"/>
        <v>12</v>
      </c>
      <c r="Z5" s="299">
        <f t="shared" si="1"/>
        <v>2021</v>
      </c>
      <c r="AA5" t="str">
        <f t="shared" si="2"/>
        <v>14</v>
      </c>
      <c r="AB5" t="str">
        <f t="shared" si="3"/>
        <v>14</v>
      </c>
      <c r="AC5" t="str">
        <f t="shared" si="4"/>
        <v>14</v>
      </c>
      <c r="AD5" t="str">
        <f t="shared" si="5"/>
        <v>14</v>
      </c>
      <c r="AE5" t="str">
        <f t="shared" si="6"/>
        <v>14</v>
      </c>
      <c r="AF5" t="str">
        <f t="shared" si="7"/>
        <v>14</v>
      </c>
      <c r="AG5" s="299">
        <f t="shared" si="8"/>
        <v>14</v>
      </c>
      <c r="AI5" t="s">
        <v>15251</v>
      </c>
      <c r="AJ5">
        <f>COUNTIF(K2:K3040,"Joined")</f>
        <v>725</v>
      </c>
    </row>
    <row r="6" spans="1:38" x14ac:dyDescent="0.3">
      <c r="A6" s="3">
        <v>5</v>
      </c>
      <c r="B6" s="3" t="s">
        <v>87</v>
      </c>
      <c r="C6" s="296">
        <v>44551</v>
      </c>
      <c r="D6" s="3">
        <v>94967553</v>
      </c>
      <c r="E6" s="3" t="s">
        <v>15130</v>
      </c>
      <c r="F6" s="3" t="s">
        <v>88</v>
      </c>
      <c r="G6" s="3" t="s">
        <v>110</v>
      </c>
      <c r="H6" s="3" t="s">
        <v>90</v>
      </c>
      <c r="I6" s="3" t="s">
        <v>129</v>
      </c>
      <c r="J6" s="3" t="s">
        <v>103</v>
      </c>
      <c r="K6" s="3" t="s">
        <v>18</v>
      </c>
      <c r="L6" s="3" t="s">
        <v>112</v>
      </c>
      <c r="M6" s="3" t="s">
        <v>93</v>
      </c>
      <c r="N6" s="3">
        <v>379458</v>
      </c>
      <c r="O6" s="3" t="s">
        <v>130</v>
      </c>
      <c r="P6" s="3">
        <v>9441095144</v>
      </c>
      <c r="Q6" s="3" t="s">
        <v>131</v>
      </c>
      <c r="R6" s="3" t="s">
        <v>132</v>
      </c>
      <c r="S6" s="3" t="s">
        <v>133</v>
      </c>
      <c r="T6" s="300">
        <v>500000</v>
      </c>
      <c r="U6" s="3" t="s">
        <v>134</v>
      </c>
      <c r="V6" s="3" t="s">
        <v>100</v>
      </c>
      <c r="W6" s="3" t="s">
        <v>109</v>
      </c>
      <c r="X6" s="3" t="s">
        <v>109</v>
      </c>
      <c r="Y6" s="299">
        <f t="shared" si="0"/>
        <v>12</v>
      </c>
      <c r="Z6" s="299">
        <f t="shared" si="1"/>
        <v>2021</v>
      </c>
      <c r="AA6" t="str">
        <f t="shared" si="2"/>
        <v>4.</v>
      </c>
      <c r="AB6" t="str">
        <f t="shared" si="3"/>
        <v>4.</v>
      </c>
      <c r="AC6" t="str">
        <f t="shared" si="4"/>
        <v>4</v>
      </c>
      <c r="AD6" t="str">
        <f t="shared" si="5"/>
        <v>4</v>
      </c>
      <c r="AE6" t="str">
        <f t="shared" si="6"/>
        <v>4</v>
      </c>
      <c r="AF6" t="str">
        <f t="shared" si="7"/>
        <v>4</v>
      </c>
      <c r="AG6" s="299">
        <f t="shared" si="8"/>
        <v>4</v>
      </c>
      <c r="AI6" t="s">
        <v>15284</v>
      </c>
      <c r="AJ6">
        <f>COUNTIF(K2:K3040,"Declined")</f>
        <v>73</v>
      </c>
    </row>
    <row r="7" spans="1:38" x14ac:dyDescent="0.3">
      <c r="A7" s="3">
        <v>6</v>
      </c>
      <c r="B7" s="3" t="s">
        <v>87</v>
      </c>
      <c r="C7" s="296">
        <v>44551</v>
      </c>
      <c r="D7" s="3">
        <v>82866188</v>
      </c>
      <c r="E7" s="3" t="s">
        <v>15130</v>
      </c>
      <c r="F7" s="3" t="s">
        <v>88</v>
      </c>
      <c r="G7" s="3" t="s">
        <v>110</v>
      </c>
      <c r="H7" s="3" t="s">
        <v>90</v>
      </c>
      <c r="I7" s="3" t="s">
        <v>135</v>
      </c>
      <c r="J7" s="3" t="s">
        <v>136</v>
      </c>
      <c r="K7" s="3" t="s">
        <v>13</v>
      </c>
      <c r="L7" s="3" t="s">
        <v>137</v>
      </c>
      <c r="M7" s="3" t="s">
        <v>93</v>
      </c>
      <c r="N7" s="3">
        <v>355575</v>
      </c>
      <c r="O7" s="3" t="s">
        <v>138</v>
      </c>
      <c r="P7" s="3">
        <v>9739607439</v>
      </c>
      <c r="Q7" s="3" t="s">
        <v>139</v>
      </c>
      <c r="R7" s="3" t="s">
        <v>140</v>
      </c>
      <c r="S7" s="3" t="s">
        <v>142</v>
      </c>
      <c r="T7" s="300">
        <v>1500000</v>
      </c>
      <c r="U7" s="3" t="s">
        <v>143</v>
      </c>
      <c r="V7" s="3" t="s">
        <v>100</v>
      </c>
      <c r="W7" s="3" t="s">
        <v>109</v>
      </c>
      <c r="X7" s="3" t="s">
        <v>109</v>
      </c>
      <c r="Y7" s="299">
        <f t="shared" si="0"/>
        <v>12</v>
      </c>
      <c r="Z7" s="299">
        <f t="shared" si="1"/>
        <v>2021</v>
      </c>
      <c r="AA7" t="str">
        <f t="shared" si="2"/>
        <v xml:space="preserve">6 </v>
      </c>
      <c r="AB7" t="str">
        <f t="shared" si="3"/>
        <v xml:space="preserve">6 </v>
      </c>
      <c r="AC7" t="str">
        <f t="shared" si="4"/>
        <v xml:space="preserve">6 </v>
      </c>
      <c r="AD7" t="str">
        <f t="shared" si="5"/>
        <v xml:space="preserve">6 </v>
      </c>
      <c r="AE7" t="str">
        <f t="shared" si="6"/>
        <v xml:space="preserve">6 </v>
      </c>
      <c r="AF7" t="str">
        <f t="shared" si="7"/>
        <v xml:space="preserve">6 </v>
      </c>
      <c r="AG7" s="299">
        <f t="shared" si="8"/>
        <v>6</v>
      </c>
      <c r="AI7" t="s">
        <v>15250</v>
      </c>
      <c r="AJ7">
        <f>$AJ$5+$AJ$6</f>
        <v>798</v>
      </c>
    </row>
    <row r="8" spans="1:38" x14ac:dyDescent="0.3">
      <c r="A8" s="3">
        <v>7</v>
      </c>
      <c r="B8" s="3" t="s">
        <v>87</v>
      </c>
      <c r="C8" s="296">
        <v>44551</v>
      </c>
      <c r="D8" s="3">
        <v>82866188</v>
      </c>
      <c r="E8" s="3" t="s">
        <v>15130</v>
      </c>
      <c r="F8" s="3" t="s">
        <v>88</v>
      </c>
      <c r="G8" s="3" t="s">
        <v>110</v>
      </c>
      <c r="H8" s="3" t="s">
        <v>90</v>
      </c>
      <c r="I8" s="3" t="s">
        <v>135</v>
      </c>
      <c r="J8" s="3" t="s">
        <v>136</v>
      </c>
      <c r="K8" s="3" t="s">
        <v>13</v>
      </c>
      <c r="L8" s="3" t="s">
        <v>137</v>
      </c>
      <c r="M8" s="3" t="s">
        <v>93</v>
      </c>
      <c r="N8" s="3" t="s">
        <v>144</v>
      </c>
      <c r="O8" s="3" t="s">
        <v>145</v>
      </c>
      <c r="P8" s="3">
        <v>9717348292</v>
      </c>
      <c r="Q8" s="3" t="s">
        <v>146</v>
      </c>
      <c r="R8" s="3" t="s">
        <v>147</v>
      </c>
      <c r="S8" s="3" t="s">
        <v>149</v>
      </c>
      <c r="T8" s="300">
        <v>1000000</v>
      </c>
      <c r="U8" s="3" t="s">
        <v>150</v>
      </c>
      <c r="V8" s="3" t="s">
        <v>100</v>
      </c>
      <c r="W8" s="3" t="s">
        <v>109</v>
      </c>
      <c r="X8" s="3" t="s">
        <v>109</v>
      </c>
      <c r="Y8" s="299">
        <f t="shared" si="0"/>
        <v>12</v>
      </c>
      <c r="Z8" s="299">
        <f t="shared" si="1"/>
        <v>2021</v>
      </c>
      <c r="AA8" t="str">
        <f t="shared" si="2"/>
        <v>7.</v>
      </c>
      <c r="AB8" t="str">
        <f t="shared" si="3"/>
        <v>7.</v>
      </c>
      <c r="AC8" t="str">
        <f t="shared" si="4"/>
        <v>7</v>
      </c>
      <c r="AD8" t="str">
        <f t="shared" si="5"/>
        <v>7</v>
      </c>
      <c r="AE8" t="str">
        <f t="shared" si="6"/>
        <v>7</v>
      </c>
      <c r="AF8" t="str">
        <f t="shared" si="7"/>
        <v>7</v>
      </c>
      <c r="AG8" s="299">
        <f t="shared" si="8"/>
        <v>7</v>
      </c>
      <c r="AI8" t="s">
        <v>15285</v>
      </c>
      <c r="AJ8" s="302">
        <f>($AJ$5/$AJ$7)*100</f>
        <v>90.852130325814542</v>
      </c>
    </row>
    <row r="9" spans="1:38" x14ac:dyDescent="0.3">
      <c r="A9" s="3">
        <v>8</v>
      </c>
      <c r="B9" s="3" t="s">
        <v>87</v>
      </c>
      <c r="C9" s="296">
        <v>44551</v>
      </c>
      <c r="D9" s="3">
        <v>51907700</v>
      </c>
      <c r="E9" s="3" t="s">
        <v>3</v>
      </c>
      <c r="F9" s="3">
        <v>181547</v>
      </c>
      <c r="G9" s="3" t="s">
        <v>89</v>
      </c>
      <c r="H9" s="3" t="s">
        <v>119</v>
      </c>
      <c r="I9" s="3" t="s">
        <v>120</v>
      </c>
      <c r="J9" s="3" t="s">
        <v>121</v>
      </c>
      <c r="K9" s="3" t="s">
        <v>18</v>
      </c>
      <c r="L9" s="3" t="s">
        <v>151</v>
      </c>
      <c r="M9" s="3" t="s">
        <v>93</v>
      </c>
      <c r="N9" s="3" t="s">
        <v>152</v>
      </c>
      <c r="O9" s="3" t="s">
        <v>153</v>
      </c>
      <c r="P9" s="3">
        <v>7337067133</v>
      </c>
      <c r="Q9" s="3" t="s">
        <v>154</v>
      </c>
      <c r="R9" s="3" t="s">
        <v>155</v>
      </c>
      <c r="S9" s="3" t="s">
        <v>156</v>
      </c>
      <c r="T9" s="300">
        <v>1500000</v>
      </c>
      <c r="U9" s="3" t="s">
        <v>157</v>
      </c>
      <c r="V9" s="3" t="s">
        <v>100</v>
      </c>
      <c r="W9" s="3" t="s">
        <v>101</v>
      </c>
      <c r="X9" s="3" t="s">
        <v>101</v>
      </c>
      <c r="Y9" s="299">
        <f t="shared" si="0"/>
        <v>12</v>
      </c>
      <c r="Z9" s="299">
        <f t="shared" si="1"/>
        <v>2021</v>
      </c>
      <c r="AA9" t="str">
        <f t="shared" si="2"/>
        <v>13</v>
      </c>
      <c r="AB9" t="str">
        <f t="shared" si="3"/>
        <v>13</v>
      </c>
      <c r="AC9" t="str">
        <f t="shared" si="4"/>
        <v>13</v>
      </c>
      <c r="AD9" t="str">
        <f t="shared" si="5"/>
        <v>13</v>
      </c>
      <c r="AE9" t="str">
        <f t="shared" si="6"/>
        <v>13</v>
      </c>
      <c r="AF9" t="str">
        <f t="shared" si="7"/>
        <v>13</v>
      </c>
      <c r="AG9" s="299">
        <f t="shared" si="8"/>
        <v>13</v>
      </c>
    </row>
    <row r="10" spans="1:38" x14ac:dyDescent="0.3">
      <c r="A10" s="3">
        <v>9</v>
      </c>
      <c r="B10" s="3" t="s">
        <v>87</v>
      </c>
      <c r="C10" s="296">
        <v>44551</v>
      </c>
      <c r="D10" s="3">
        <v>57335575</v>
      </c>
      <c r="E10" s="3" t="s">
        <v>3</v>
      </c>
      <c r="F10" s="3">
        <v>181547</v>
      </c>
      <c r="G10" s="3" t="s">
        <v>89</v>
      </c>
      <c r="H10" s="3" t="s">
        <v>119</v>
      </c>
      <c r="I10" s="3" t="s">
        <v>120</v>
      </c>
      <c r="J10" s="3" t="s">
        <v>121</v>
      </c>
      <c r="K10" s="3" t="s">
        <v>18</v>
      </c>
      <c r="L10" s="3" t="s">
        <v>122</v>
      </c>
      <c r="M10" s="3" t="s">
        <v>93</v>
      </c>
      <c r="N10" s="3">
        <v>419812</v>
      </c>
      <c r="O10" s="3" t="s">
        <v>158</v>
      </c>
      <c r="P10" s="3">
        <v>8106332319</v>
      </c>
      <c r="Q10" s="3" t="s">
        <v>159</v>
      </c>
      <c r="R10" s="3" t="s">
        <v>125</v>
      </c>
      <c r="S10" s="3" t="s">
        <v>160</v>
      </c>
      <c r="T10" s="300">
        <v>1450000</v>
      </c>
      <c r="U10" s="3" t="s">
        <v>161</v>
      </c>
      <c r="V10" s="3" t="s">
        <v>100</v>
      </c>
      <c r="W10" s="3" t="s">
        <v>101</v>
      </c>
      <c r="X10" s="3" t="s">
        <v>101</v>
      </c>
      <c r="Y10" s="299">
        <f t="shared" si="0"/>
        <v>12</v>
      </c>
      <c r="Z10" s="299">
        <f t="shared" si="1"/>
        <v>2021</v>
      </c>
      <c r="AA10" t="str">
        <f t="shared" si="2"/>
        <v>14</v>
      </c>
      <c r="AB10" t="str">
        <f t="shared" si="3"/>
        <v>14</v>
      </c>
      <c r="AC10" t="str">
        <f t="shared" si="4"/>
        <v>14</v>
      </c>
      <c r="AD10" t="str">
        <f t="shared" si="5"/>
        <v>14</v>
      </c>
      <c r="AE10" t="str">
        <f t="shared" si="6"/>
        <v>14</v>
      </c>
      <c r="AF10" t="str">
        <f t="shared" si="7"/>
        <v>14</v>
      </c>
      <c r="AG10" s="299">
        <f t="shared" si="8"/>
        <v>14</v>
      </c>
    </row>
    <row r="11" spans="1:38" x14ac:dyDescent="0.3">
      <c r="A11" s="3">
        <v>10</v>
      </c>
      <c r="B11" s="3" t="s">
        <v>87</v>
      </c>
      <c r="C11" s="296">
        <v>44551</v>
      </c>
      <c r="D11" s="3">
        <v>94990037</v>
      </c>
      <c r="E11" s="3" t="s">
        <v>3</v>
      </c>
      <c r="F11" s="3">
        <v>181547</v>
      </c>
      <c r="G11" s="3" t="s">
        <v>89</v>
      </c>
      <c r="H11" s="3" t="s">
        <v>119</v>
      </c>
      <c r="I11" s="3" t="s">
        <v>120</v>
      </c>
      <c r="J11" s="3" t="s">
        <v>121</v>
      </c>
      <c r="K11" s="3" t="s">
        <v>18</v>
      </c>
      <c r="L11" s="3" t="s">
        <v>122</v>
      </c>
      <c r="M11" s="3" t="s">
        <v>93</v>
      </c>
      <c r="N11" s="3">
        <v>418251</v>
      </c>
      <c r="O11" s="3" t="s">
        <v>162</v>
      </c>
      <c r="P11" s="3">
        <v>9848623920</v>
      </c>
      <c r="Q11" s="3" t="s">
        <v>163</v>
      </c>
      <c r="R11" s="3" t="s">
        <v>125</v>
      </c>
      <c r="S11" s="3" t="s">
        <v>164</v>
      </c>
      <c r="T11" s="300">
        <v>1200000</v>
      </c>
      <c r="U11" s="3" t="s">
        <v>165</v>
      </c>
      <c r="V11" s="3" t="s">
        <v>100</v>
      </c>
      <c r="W11" s="3" t="s">
        <v>101</v>
      </c>
      <c r="X11" s="3" t="s">
        <v>101</v>
      </c>
      <c r="Y11" s="299">
        <f t="shared" si="0"/>
        <v>12</v>
      </c>
      <c r="Z11" s="299">
        <f t="shared" si="1"/>
        <v>2021</v>
      </c>
      <c r="AA11" t="str">
        <f t="shared" si="2"/>
        <v>14</v>
      </c>
      <c r="AB11" t="str">
        <f t="shared" si="3"/>
        <v>14</v>
      </c>
      <c r="AC11" t="str">
        <f t="shared" si="4"/>
        <v>14</v>
      </c>
      <c r="AD11" t="str">
        <f t="shared" si="5"/>
        <v>14</v>
      </c>
      <c r="AE11" t="str">
        <f t="shared" si="6"/>
        <v>14</v>
      </c>
      <c r="AF11" t="str">
        <f t="shared" si="7"/>
        <v>14</v>
      </c>
      <c r="AG11" s="299">
        <f t="shared" si="8"/>
        <v>14</v>
      </c>
    </row>
    <row r="12" spans="1:38" x14ac:dyDescent="0.3">
      <c r="A12" s="3">
        <v>11</v>
      </c>
      <c r="B12" s="3" t="s">
        <v>87</v>
      </c>
      <c r="C12" s="296">
        <v>44552</v>
      </c>
      <c r="D12" s="3">
        <v>44173531</v>
      </c>
      <c r="E12" s="3" t="s">
        <v>3</v>
      </c>
      <c r="F12" s="3">
        <v>181547</v>
      </c>
      <c r="G12" s="3" t="s">
        <v>89</v>
      </c>
      <c r="H12" s="3" t="s">
        <v>119</v>
      </c>
      <c r="I12" s="3" t="s">
        <v>120</v>
      </c>
      <c r="J12" s="3" t="s">
        <v>166</v>
      </c>
      <c r="K12" s="3" t="s">
        <v>13</v>
      </c>
      <c r="L12" s="3" t="s">
        <v>167</v>
      </c>
      <c r="M12" s="3" t="s">
        <v>93</v>
      </c>
      <c r="N12" s="3">
        <v>421816</v>
      </c>
      <c r="O12" s="3" t="s">
        <v>168</v>
      </c>
      <c r="P12" s="3">
        <v>9390911344</v>
      </c>
      <c r="Q12" s="3" t="s">
        <v>169</v>
      </c>
      <c r="R12" s="3" t="s">
        <v>170</v>
      </c>
      <c r="S12" s="3" t="s">
        <v>171</v>
      </c>
      <c r="T12" s="300">
        <v>900000</v>
      </c>
      <c r="U12" s="3" t="s">
        <v>172</v>
      </c>
      <c r="V12" s="3" t="s">
        <v>100</v>
      </c>
      <c r="W12" s="3" t="s">
        <v>101</v>
      </c>
      <c r="X12" s="3" t="s">
        <v>101</v>
      </c>
      <c r="Y12" s="299">
        <f t="shared" si="0"/>
        <v>12</v>
      </c>
      <c r="Z12" s="299">
        <f t="shared" si="1"/>
        <v>2021</v>
      </c>
      <c r="AA12" t="str">
        <f t="shared" si="2"/>
        <v xml:space="preserve">5 </v>
      </c>
      <c r="AB12" t="str">
        <f t="shared" si="3"/>
        <v xml:space="preserve">5 </v>
      </c>
      <c r="AC12" t="str">
        <f t="shared" si="4"/>
        <v xml:space="preserve">5 </v>
      </c>
      <c r="AD12" t="str">
        <f t="shared" si="5"/>
        <v xml:space="preserve">5 </v>
      </c>
      <c r="AE12" t="str">
        <f t="shared" si="6"/>
        <v xml:space="preserve">5 </v>
      </c>
      <c r="AF12" t="str">
        <f t="shared" si="7"/>
        <v xml:space="preserve">5 </v>
      </c>
      <c r="AG12" s="299">
        <f t="shared" si="8"/>
        <v>5</v>
      </c>
    </row>
    <row r="13" spans="1:38" x14ac:dyDescent="0.3">
      <c r="A13" s="3">
        <v>12</v>
      </c>
      <c r="B13" s="3" t="s">
        <v>87</v>
      </c>
      <c r="C13" s="296">
        <v>44552</v>
      </c>
      <c r="D13" s="3">
        <v>44173531</v>
      </c>
      <c r="E13" s="3" t="s">
        <v>3</v>
      </c>
      <c r="F13" s="3">
        <v>181547</v>
      </c>
      <c r="G13" s="3" t="s">
        <v>89</v>
      </c>
      <c r="H13" s="3" t="s">
        <v>119</v>
      </c>
      <c r="I13" s="3" t="s">
        <v>120</v>
      </c>
      <c r="J13" s="3" t="s">
        <v>166</v>
      </c>
      <c r="K13" s="3" t="s">
        <v>15147</v>
      </c>
      <c r="L13" s="3" t="s">
        <v>151</v>
      </c>
      <c r="M13" s="3" t="s">
        <v>93</v>
      </c>
      <c r="N13" s="3">
        <v>421822</v>
      </c>
      <c r="O13" s="3" t="s">
        <v>174</v>
      </c>
      <c r="P13" s="3">
        <v>7893092220</v>
      </c>
      <c r="Q13" s="3" t="s">
        <v>175</v>
      </c>
      <c r="R13" s="3" t="s">
        <v>176</v>
      </c>
      <c r="S13" s="3" t="s">
        <v>177</v>
      </c>
      <c r="T13" s="300">
        <v>1200000</v>
      </c>
      <c r="U13" s="3" t="s">
        <v>178</v>
      </c>
      <c r="V13" s="3" t="s">
        <v>100</v>
      </c>
      <c r="W13" s="3" t="s">
        <v>101</v>
      </c>
      <c r="X13" s="3" t="s">
        <v>101</v>
      </c>
      <c r="Y13" s="299">
        <f t="shared" si="0"/>
        <v>12</v>
      </c>
      <c r="Z13" s="299">
        <f t="shared" si="1"/>
        <v>2021</v>
      </c>
      <c r="AA13" t="str">
        <f t="shared" si="2"/>
        <v xml:space="preserve">9 </v>
      </c>
      <c r="AB13" t="str">
        <f t="shared" si="3"/>
        <v xml:space="preserve">9 </v>
      </c>
      <c r="AC13" t="str">
        <f t="shared" si="4"/>
        <v xml:space="preserve">9 </v>
      </c>
      <c r="AD13" t="str">
        <f t="shared" si="5"/>
        <v xml:space="preserve">9 </v>
      </c>
      <c r="AE13" t="str">
        <f t="shared" si="6"/>
        <v xml:space="preserve">9 </v>
      </c>
      <c r="AF13" t="str">
        <f t="shared" si="7"/>
        <v xml:space="preserve">9 </v>
      </c>
      <c r="AG13" s="299">
        <f t="shared" si="8"/>
        <v>9</v>
      </c>
    </row>
    <row r="14" spans="1:38" x14ac:dyDescent="0.3">
      <c r="A14" s="3">
        <v>13</v>
      </c>
      <c r="B14" s="3" t="s">
        <v>87</v>
      </c>
      <c r="C14" s="296">
        <v>44552</v>
      </c>
      <c r="D14" s="3">
        <v>67489866</v>
      </c>
      <c r="E14" s="3" t="s">
        <v>3</v>
      </c>
      <c r="F14" s="3">
        <v>181547</v>
      </c>
      <c r="G14" s="3" t="s">
        <v>89</v>
      </c>
      <c r="H14" s="3" t="s">
        <v>119</v>
      </c>
      <c r="I14" s="3" t="s">
        <v>179</v>
      </c>
      <c r="J14" s="3" t="s">
        <v>180</v>
      </c>
      <c r="K14" s="3" t="s">
        <v>13</v>
      </c>
      <c r="L14" s="3" t="s">
        <v>181</v>
      </c>
      <c r="M14" s="3" t="s">
        <v>93</v>
      </c>
      <c r="N14" s="3">
        <v>421830</v>
      </c>
      <c r="O14" s="3" t="s">
        <v>182</v>
      </c>
      <c r="P14" s="3">
        <v>8247858588</v>
      </c>
      <c r="Q14" s="3" t="s">
        <v>183</v>
      </c>
      <c r="R14" s="3" t="s">
        <v>184</v>
      </c>
      <c r="S14" s="3" t="s">
        <v>186</v>
      </c>
      <c r="T14" s="300">
        <v>650000</v>
      </c>
      <c r="U14" s="3" t="s">
        <v>187</v>
      </c>
      <c r="V14" s="3" t="s">
        <v>100</v>
      </c>
      <c r="W14" s="3" t="s">
        <v>101</v>
      </c>
      <c r="X14" s="3" t="s">
        <v>101</v>
      </c>
      <c r="Y14" s="299">
        <f t="shared" si="0"/>
        <v>12</v>
      </c>
      <c r="Z14" s="299">
        <f t="shared" si="1"/>
        <v>2021</v>
      </c>
      <c r="AA14" t="str">
        <f t="shared" si="2"/>
        <v>5.</v>
      </c>
      <c r="AB14" t="str">
        <f t="shared" si="3"/>
        <v>5.</v>
      </c>
      <c r="AC14" t="str">
        <f t="shared" si="4"/>
        <v>5</v>
      </c>
      <c r="AD14" t="str">
        <f t="shared" si="5"/>
        <v>5</v>
      </c>
      <c r="AE14" t="str">
        <f t="shared" si="6"/>
        <v>5</v>
      </c>
      <c r="AF14" t="str">
        <f t="shared" si="7"/>
        <v>5</v>
      </c>
      <c r="AG14" s="299">
        <f t="shared" si="8"/>
        <v>5</v>
      </c>
    </row>
    <row r="15" spans="1:38" x14ac:dyDescent="0.3">
      <c r="A15" s="3">
        <v>14</v>
      </c>
      <c r="B15" s="3" t="s">
        <v>87</v>
      </c>
      <c r="C15" s="296">
        <v>44553</v>
      </c>
      <c r="D15" s="3">
        <v>94967553</v>
      </c>
      <c r="E15" s="3" t="s">
        <v>15130</v>
      </c>
      <c r="F15" s="3" t="s">
        <v>88</v>
      </c>
      <c r="G15" s="3" t="s">
        <v>110</v>
      </c>
      <c r="H15" s="3" t="s">
        <v>90</v>
      </c>
      <c r="I15" s="3" t="s">
        <v>111</v>
      </c>
      <c r="J15" s="3" t="s">
        <v>103</v>
      </c>
      <c r="K15" s="3" t="s">
        <v>13</v>
      </c>
      <c r="L15" s="3" t="s">
        <v>188</v>
      </c>
      <c r="M15" s="3" t="s">
        <v>93</v>
      </c>
      <c r="N15" s="3">
        <v>389073</v>
      </c>
      <c r="O15" s="3" t="s">
        <v>189</v>
      </c>
      <c r="P15" s="3">
        <v>9390839924</v>
      </c>
      <c r="Q15" s="3" t="s">
        <v>190</v>
      </c>
      <c r="R15" s="3" t="s">
        <v>191</v>
      </c>
      <c r="S15" s="3" t="s">
        <v>192</v>
      </c>
      <c r="T15" s="300">
        <v>300000</v>
      </c>
      <c r="U15" s="3" t="s">
        <v>193</v>
      </c>
      <c r="V15" s="3" t="s">
        <v>100</v>
      </c>
      <c r="W15" s="3" t="s">
        <v>109</v>
      </c>
      <c r="X15" s="3" t="s">
        <v>109</v>
      </c>
      <c r="Y15" s="299">
        <f t="shared" si="0"/>
        <v>12</v>
      </c>
      <c r="Z15" s="299">
        <f t="shared" si="1"/>
        <v>2021</v>
      </c>
      <c r="AA15" t="str">
        <f t="shared" si="2"/>
        <v xml:space="preserve">3 </v>
      </c>
      <c r="AB15" t="str">
        <f t="shared" si="3"/>
        <v xml:space="preserve">3 </v>
      </c>
      <c r="AC15" t="str">
        <f t="shared" si="4"/>
        <v xml:space="preserve">3 </v>
      </c>
      <c r="AD15" t="str">
        <f t="shared" si="5"/>
        <v xml:space="preserve">3 </v>
      </c>
      <c r="AE15" t="str">
        <f t="shared" si="6"/>
        <v xml:space="preserve">3 </v>
      </c>
      <c r="AF15" t="str">
        <f t="shared" si="7"/>
        <v xml:space="preserve">3 </v>
      </c>
      <c r="AG15" s="299">
        <f t="shared" si="8"/>
        <v>3</v>
      </c>
    </row>
    <row r="16" spans="1:38" x14ac:dyDescent="0.3">
      <c r="A16" s="3">
        <v>15</v>
      </c>
      <c r="B16" s="3" t="s">
        <v>87</v>
      </c>
      <c r="C16" s="296">
        <v>44553</v>
      </c>
      <c r="D16" s="3">
        <v>67489866</v>
      </c>
      <c r="E16" s="3" t="s">
        <v>3</v>
      </c>
      <c r="F16" s="3">
        <v>181547</v>
      </c>
      <c r="G16" s="3" t="s">
        <v>89</v>
      </c>
      <c r="H16" s="3" t="s">
        <v>119</v>
      </c>
      <c r="I16" s="3" t="s">
        <v>179</v>
      </c>
      <c r="J16" s="3" t="s">
        <v>180</v>
      </c>
      <c r="K16" s="3" t="s">
        <v>13</v>
      </c>
      <c r="L16" s="3" t="s">
        <v>181</v>
      </c>
      <c r="M16" s="3" t="s">
        <v>93</v>
      </c>
      <c r="N16" s="3">
        <v>421842</v>
      </c>
      <c r="O16" s="3" t="s">
        <v>194</v>
      </c>
      <c r="P16" s="3">
        <v>6302517658</v>
      </c>
      <c r="Q16" s="3" t="s">
        <v>195</v>
      </c>
      <c r="R16" s="3" t="s">
        <v>196</v>
      </c>
      <c r="S16" s="3" t="s">
        <v>198</v>
      </c>
      <c r="T16" s="300">
        <v>510000</v>
      </c>
      <c r="U16" s="3" t="s">
        <v>199</v>
      </c>
      <c r="V16" s="3" t="s">
        <v>100</v>
      </c>
      <c r="W16" s="3" t="s">
        <v>101</v>
      </c>
      <c r="X16" s="3" t="s">
        <v>101</v>
      </c>
      <c r="Y16" s="299">
        <f t="shared" si="0"/>
        <v>12</v>
      </c>
      <c r="Z16" s="299">
        <f t="shared" si="1"/>
        <v>2021</v>
      </c>
      <c r="AA16" t="str">
        <f t="shared" si="2"/>
        <v>7.</v>
      </c>
      <c r="AB16" t="str">
        <f t="shared" si="3"/>
        <v>7.</v>
      </c>
      <c r="AC16" t="str">
        <f t="shared" si="4"/>
        <v>7</v>
      </c>
      <c r="AD16" t="str">
        <f t="shared" si="5"/>
        <v>7</v>
      </c>
      <c r="AE16" t="str">
        <f t="shared" si="6"/>
        <v>7</v>
      </c>
      <c r="AF16" t="str">
        <f t="shared" si="7"/>
        <v>7</v>
      </c>
      <c r="AG16" s="299">
        <f t="shared" si="8"/>
        <v>7</v>
      </c>
    </row>
    <row r="17" spans="1:33" x14ac:dyDescent="0.3">
      <c r="A17" s="3">
        <v>16</v>
      </c>
      <c r="B17" s="3" t="s">
        <v>87</v>
      </c>
      <c r="C17" s="296">
        <v>44553</v>
      </c>
      <c r="D17" s="3">
        <v>98936697</v>
      </c>
      <c r="E17" s="3" t="s">
        <v>3</v>
      </c>
      <c r="F17" s="3">
        <v>181547</v>
      </c>
      <c r="G17" s="3" t="s">
        <v>89</v>
      </c>
      <c r="H17" s="3" t="s">
        <v>119</v>
      </c>
      <c r="I17" s="3" t="s">
        <v>120</v>
      </c>
      <c r="J17" s="3" t="s">
        <v>200</v>
      </c>
      <c r="K17" s="3" t="s">
        <v>15147</v>
      </c>
      <c r="L17" s="3" t="s">
        <v>151</v>
      </c>
      <c r="M17" s="3" t="s">
        <v>93</v>
      </c>
      <c r="N17" s="3">
        <v>422936</v>
      </c>
      <c r="O17" s="3" t="s">
        <v>201</v>
      </c>
      <c r="P17" s="3">
        <v>9492543488</v>
      </c>
      <c r="Q17" s="3" t="s">
        <v>202</v>
      </c>
      <c r="R17" s="3" t="s">
        <v>125</v>
      </c>
      <c r="S17" s="3" t="s">
        <v>203</v>
      </c>
      <c r="T17" s="300">
        <v>1300000</v>
      </c>
      <c r="U17" s="3" t="s">
        <v>204</v>
      </c>
      <c r="V17" s="3" t="s">
        <v>100</v>
      </c>
      <c r="W17" s="3" t="s">
        <v>101</v>
      </c>
      <c r="X17" s="3" t="s">
        <v>101</v>
      </c>
      <c r="Y17" s="299">
        <f t="shared" si="0"/>
        <v>12</v>
      </c>
      <c r="Z17" s="299">
        <f t="shared" si="1"/>
        <v>2021</v>
      </c>
      <c r="AA17" t="str">
        <f t="shared" si="2"/>
        <v>14</v>
      </c>
      <c r="AB17" t="str">
        <f t="shared" si="3"/>
        <v>14</v>
      </c>
      <c r="AC17" t="str">
        <f t="shared" si="4"/>
        <v>14</v>
      </c>
      <c r="AD17" t="str">
        <f t="shared" si="5"/>
        <v>14</v>
      </c>
      <c r="AE17" t="str">
        <f t="shared" si="6"/>
        <v>14</v>
      </c>
      <c r="AF17" t="str">
        <f t="shared" si="7"/>
        <v>14</v>
      </c>
      <c r="AG17" s="299">
        <f t="shared" si="8"/>
        <v>14</v>
      </c>
    </row>
    <row r="18" spans="1:33" x14ac:dyDescent="0.3">
      <c r="A18" s="3">
        <v>17</v>
      </c>
      <c r="B18" s="3" t="s">
        <v>87</v>
      </c>
      <c r="C18" s="296">
        <v>44554</v>
      </c>
      <c r="D18" s="3">
        <v>34147670</v>
      </c>
      <c r="E18" s="3" t="s">
        <v>15130</v>
      </c>
      <c r="F18" s="3" t="s">
        <v>88</v>
      </c>
      <c r="G18" s="3" t="s">
        <v>110</v>
      </c>
      <c r="H18" s="3" t="s">
        <v>90</v>
      </c>
      <c r="I18" s="3" t="s">
        <v>205</v>
      </c>
      <c r="J18" s="3" t="s">
        <v>206</v>
      </c>
      <c r="K18" s="3" t="s">
        <v>13</v>
      </c>
      <c r="L18" s="3" t="s">
        <v>207</v>
      </c>
      <c r="M18" s="3" t="s">
        <v>93</v>
      </c>
      <c r="N18" s="3" t="s">
        <v>208</v>
      </c>
      <c r="O18" s="3" t="s">
        <v>209</v>
      </c>
      <c r="P18" s="3">
        <v>7022114311</v>
      </c>
      <c r="Q18" s="3" t="s">
        <v>210</v>
      </c>
      <c r="R18" s="3" t="s">
        <v>211</v>
      </c>
      <c r="S18" s="3" t="s">
        <v>212</v>
      </c>
      <c r="T18" s="300">
        <v>730000</v>
      </c>
      <c r="U18" s="3" t="s">
        <v>213</v>
      </c>
      <c r="V18" s="3" t="s">
        <v>100</v>
      </c>
      <c r="W18" s="3" t="s">
        <v>109</v>
      </c>
      <c r="X18" s="3" t="s">
        <v>109</v>
      </c>
      <c r="Y18" s="299">
        <f t="shared" si="0"/>
        <v>12</v>
      </c>
      <c r="Z18" s="299">
        <f t="shared" si="1"/>
        <v>2021</v>
      </c>
      <c r="AA18" t="str">
        <f t="shared" si="2"/>
        <v>5.</v>
      </c>
      <c r="AB18" t="str">
        <f t="shared" si="3"/>
        <v>5.</v>
      </c>
      <c r="AC18" t="str">
        <f t="shared" si="4"/>
        <v>5</v>
      </c>
      <c r="AD18" t="str">
        <f t="shared" si="5"/>
        <v>5</v>
      </c>
      <c r="AE18" t="str">
        <f t="shared" si="6"/>
        <v>5</v>
      </c>
      <c r="AF18" t="str">
        <f t="shared" si="7"/>
        <v>5</v>
      </c>
      <c r="AG18" s="299">
        <f t="shared" si="8"/>
        <v>5</v>
      </c>
    </row>
    <row r="19" spans="1:33" x14ac:dyDescent="0.3">
      <c r="A19" s="3">
        <v>18</v>
      </c>
      <c r="B19" s="3" t="s">
        <v>87</v>
      </c>
      <c r="C19" s="296">
        <v>44554</v>
      </c>
      <c r="D19" s="3">
        <v>34147670</v>
      </c>
      <c r="E19" s="3" t="s">
        <v>15130</v>
      </c>
      <c r="F19" s="3" t="s">
        <v>88</v>
      </c>
      <c r="G19" s="3" t="s">
        <v>110</v>
      </c>
      <c r="H19" s="3" t="s">
        <v>90</v>
      </c>
      <c r="I19" s="3" t="s">
        <v>205</v>
      </c>
      <c r="J19" s="3" t="s">
        <v>206</v>
      </c>
      <c r="K19" s="3" t="s">
        <v>18</v>
      </c>
      <c r="L19" s="3" t="s">
        <v>112</v>
      </c>
      <c r="M19" s="3" t="s">
        <v>93</v>
      </c>
      <c r="N19" s="3" t="s">
        <v>214</v>
      </c>
      <c r="O19" s="3" t="s">
        <v>215</v>
      </c>
      <c r="P19" s="3">
        <v>9090016506</v>
      </c>
      <c r="Q19" s="3" t="s">
        <v>216</v>
      </c>
      <c r="R19" s="3" t="s">
        <v>217</v>
      </c>
      <c r="S19" s="3" t="s">
        <v>218</v>
      </c>
      <c r="T19" s="300">
        <v>1600000</v>
      </c>
      <c r="U19" s="3" t="s">
        <v>219</v>
      </c>
      <c r="V19" s="3" t="s">
        <v>100</v>
      </c>
      <c r="W19" s="3" t="s">
        <v>220</v>
      </c>
      <c r="X19" s="3" t="s">
        <v>109</v>
      </c>
      <c r="Y19" s="299">
        <f t="shared" si="0"/>
        <v>12</v>
      </c>
      <c r="Z19" s="299">
        <f t="shared" si="1"/>
        <v>2021</v>
      </c>
      <c r="AA19" t="str">
        <f t="shared" si="2"/>
        <v xml:space="preserve">8 </v>
      </c>
      <c r="AB19" t="str">
        <f t="shared" si="3"/>
        <v xml:space="preserve">8 </v>
      </c>
      <c r="AC19" t="str">
        <f t="shared" si="4"/>
        <v xml:space="preserve">8 </v>
      </c>
      <c r="AD19" t="str">
        <f t="shared" si="5"/>
        <v xml:space="preserve">8 </v>
      </c>
      <c r="AE19" t="str">
        <f t="shared" si="6"/>
        <v xml:space="preserve">8 </v>
      </c>
      <c r="AF19" t="str">
        <f t="shared" si="7"/>
        <v xml:space="preserve">8 </v>
      </c>
      <c r="AG19" s="299">
        <f t="shared" si="8"/>
        <v>8</v>
      </c>
    </row>
    <row r="20" spans="1:33" x14ac:dyDescent="0.3">
      <c r="A20" s="3">
        <v>19</v>
      </c>
      <c r="B20" s="3" t="s">
        <v>87</v>
      </c>
      <c r="C20" s="296">
        <v>44554</v>
      </c>
      <c r="D20" s="3">
        <v>92843512</v>
      </c>
      <c r="E20" s="3" t="s">
        <v>15130</v>
      </c>
      <c r="F20" s="3" t="s">
        <v>88</v>
      </c>
      <c r="G20" s="3" t="s">
        <v>110</v>
      </c>
      <c r="H20" s="3" t="s">
        <v>90</v>
      </c>
      <c r="I20" s="3" t="s">
        <v>221</v>
      </c>
      <c r="J20" s="3" t="s">
        <v>206</v>
      </c>
      <c r="K20" s="3" t="s">
        <v>13</v>
      </c>
      <c r="L20" s="3" t="s">
        <v>137</v>
      </c>
      <c r="M20" s="3" t="s">
        <v>93</v>
      </c>
      <c r="N20" s="3">
        <v>402046</v>
      </c>
      <c r="O20" s="3" t="s">
        <v>222</v>
      </c>
      <c r="P20" s="3">
        <v>8970264977</v>
      </c>
      <c r="Q20" s="3" t="s">
        <v>223</v>
      </c>
      <c r="R20" s="3" t="s">
        <v>224</v>
      </c>
      <c r="S20" s="3" t="s">
        <v>226</v>
      </c>
      <c r="T20" s="300">
        <v>1300000</v>
      </c>
      <c r="U20" s="3" t="s">
        <v>227</v>
      </c>
      <c r="V20" s="3" t="s">
        <v>100</v>
      </c>
      <c r="W20" s="3" t="s">
        <v>109</v>
      </c>
      <c r="X20" s="3" t="s">
        <v>109</v>
      </c>
      <c r="Y20" s="299">
        <f t="shared" si="0"/>
        <v>12</v>
      </c>
      <c r="Z20" s="299">
        <f t="shared" si="1"/>
        <v>2021</v>
      </c>
      <c r="AA20" t="str">
        <f t="shared" si="2"/>
        <v>7.</v>
      </c>
      <c r="AB20" t="str">
        <f t="shared" si="3"/>
        <v>7.</v>
      </c>
      <c r="AC20" t="str">
        <f t="shared" si="4"/>
        <v>7</v>
      </c>
      <c r="AD20" t="str">
        <f t="shared" si="5"/>
        <v>7</v>
      </c>
      <c r="AE20" t="str">
        <f t="shared" si="6"/>
        <v>7</v>
      </c>
      <c r="AF20" t="str">
        <f t="shared" si="7"/>
        <v>7</v>
      </c>
      <c r="AG20" s="299">
        <f t="shared" si="8"/>
        <v>7</v>
      </c>
    </row>
    <row r="21" spans="1:33" x14ac:dyDescent="0.3">
      <c r="A21" s="3">
        <v>20</v>
      </c>
      <c r="B21" s="3" t="s">
        <v>87</v>
      </c>
      <c r="C21" s="296">
        <v>44554</v>
      </c>
      <c r="D21" s="3">
        <v>68506880</v>
      </c>
      <c r="E21" s="3" t="s">
        <v>15130</v>
      </c>
      <c r="F21" s="3" t="s">
        <v>88</v>
      </c>
      <c r="G21" s="3" t="s">
        <v>110</v>
      </c>
      <c r="H21" s="3" t="s">
        <v>90</v>
      </c>
      <c r="I21" s="3" t="s">
        <v>221</v>
      </c>
      <c r="J21" s="3" t="s">
        <v>206</v>
      </c>
      <c r="K21" s="3" t="s">
        <v>13</v>
      </c>
      <c r="L21" s="3" t="s">
        <v>228</v>
      </c>
      <c r="M21" s="3" t="s">
        <v>93</v>
      </c>
      <c r="N21" s="3">
        <v>401907</v>
      </c>
      <c r="O21" s="3" t="s">
        <v>229</v>
      </c>
      <c r="P21" s="3">
        <v>9538686070</v>
      </c>
      <c r="Q21" s="3" t="s">
        <v>230</v>
      </c>
      <c r="R21" s="3" t="s">
        <v>231</v>
      </c>
      <c r="S21" s="3" t="s">
        <v>233</v>
      </c>
      <c r="T21" s="300">
        <v>1600000</v>
      </c>
      <c r="U21" s="3" t="s">
        <v>234</v>
      </c>
      <c r="V21" s="3" t="s">
        <v>235</v>
      </c>
      <c r="W21" s="3" t="s">
        <v>109</v>
      </c>
      <c r="X21" s="3" t="s">
        <v>109</v>
      </c>
      <c r="Y21" s="299">
        <f t="shared" si="0"/>
        <v>12</v>
      </c>
      <c r="Z21" s="299">
        <f t="shared" si="1"/>
        <v>2021</v>
      </c>
      <c r="AA21" t="str">
        <f t="shared" si="2"/>
        <v>11</v>
      </c>
      <c r="AB21" t="str">
        <f t="shared" si="3"/>
        <v>11</v>
      </c>
      <c r="AC21" t="str">
        <f t="shared" si="4"/>
        <v>11</v>
      </c>
      <c r="AD21" t="str">
        <f t="shared" si="5"/>
        <v>11</v>
      </c>
      <c r="AE21" t="str">
        <f t="shared" si="6"/>
        <v>11</v>
      </c>
      <c r="AF21" t="str">
        <f t="shared" si="7"/>
        <v>11</v>
      </c>
      <c r="AG21" s="299">
        <f t="shared" si="8"/>
        <v>11</v>
      </c>
    </row>
    <row r="22" spans="1:33" x14ac:dyDescent="0.3">
      <c r="A22" s="3">
        <v>21</v>
      </c>
      <c r="B22" s="3" t="s">
        <v>87</v>
      </c>
      <c r="C22" s="296">
        <v>44554</v>
      </c>
      <c r="D22" s="3">
        <v>68506880</v>
      </c>
      <c r="E22" s="3" t="s">
        <v>15130</v>
      </c>
      <c r="F22" s="3" t="s">
        <v>88</v>
      </c>
      <c r="G22" s="3" t="s">
        <v>110</v>
      </c>
      <c r="H22" s="3" t="s">
        <v>90</v>
      </c>
      <c r="I22" s="3" t="s">
        <v>221</v>
      </c>
      <c r="J22" s="3" t="s">
        <v>206</v>
      </c>
      <c r="K22" s="3" t="s">
        <v>13</v>
      </c>
      <c r="L22" s="3" t="s">
        <v>236</v>
      </c>
      <c r="M22" s="3" t="s">
        <v>93</v>
      </c>
      <c r="N22" s="3">
        <v>402000</v>
      </c>
      <c r="O22" s="3" t="s">
        <v>237</v>
      </c>
      <c r="P22" s="3">
        <v>9739527778</v>
      </c>
      <c r="Q22" s="3" t="s">
        <v>238</v>
      </c>
      <c r="R22" s="3" t="s">
        <v>239</v>
      </c>
      <c r="S22" s="3" t="s">
        <v>241</v>
      </c>
      <c r="T22" s="300">
        <v>1900000</v>
      </c>
      <c r="U22" s="3" t="s">
        <v>134</v>
      </c>
      <c r="V22" s="3" t="s">
        <v>100</v>
      </c>
      <c r="W22" s="3" t="s">
        <v>109</v>
      </c>
      <c r="X22" s="3" t="s">
        <v>109</v>
      </c>
      <c r="Y22" s="299">
        <f t="shared" si="0"/>
        <v>12</v>
      </c>
      <c r="Z22" s="299">
        <f t="shared" si="1"/>
        <v>2021</v>
      </c>
      <c r="AA22" t="str">
        <f t="shared" si="2"/>
        <v>14</v>
      </c>
      <c r="AB22" t="str">
        <f t="shared" si="3"/>
        <v>14</v>
      </c>
      <c r="AC22" t="str">
        <f t="shared" si="4"/>
        <v>14</v>
      </c>
      <c r="AD22" t="str">
        <f t="shared" si="5"/>
        <v>14</v>
      </c>
      <c r="AE22" t="str">
        <f t="shared" si="6"/>
        <v>14</v>
      </c>
      <c r="AF22" t="str">
        <f t="shared" si="7"/>
        <v>14</v>
      </c>
      <c r="AG22" s="299">
        <f t="shared" si="8"/>
        <v>14</v>
      </c>
    </row>
    <row r="23" spans="1:33" x14ac:dyDescent="0.3">
      <c r="A23" s="3">
        <v>22</v>
      </c>
      <c r="B23" s="3" t="s">
        <v>87</v>
      </c>
      <c r="C23" s="296">
        <v>44554</v>
      </c>
      <c r="D23" s="3">
        <v>98936697</v>
      </c>
      <c r="E23" s="3" t="s">
        <v>3</v>
      </c>
      <c r="F23" s="3">
        <v>181547</v>
      </c>
      <c r="G23" s="3" t="s">
        <v>89</v>
      </c>
      <c r="H23" s="3" t="s">
        <v>119</v>
      </c>
      <c r="I23" s="3" t="s">
        <v>120</v>
      </c>
      <c r="J23" s="3" t="s">
        <v>200</v>
      </c>
      <c r="K23" s="3" t="s">
        <v>15147</v>
      </c>
      <c r="L23" s="3" t="s">
        <v>151</v>
      </c>
      <c r="M23" s="3" t="s">
        <v>93</v>
      </c>
      <c r="N23" s="3" t="s">
        <v>242</v>
      </c>
      <c r="O23" s="3" t="s">
        <v>243</v>
      </c>
      <c r="P23" s="3">
        <v>9963120609</v>
      </c>
      <c r="Q23" s="3" t="s">
        <v>244</v>
      </c>
      <c r="R23" s="3" t="s">
        <v>245</v>
      </c>
      <c r="S23" s="3" t="s">
        <v>101</v>
      </c>
      <c r="T23" s="300">
        <v>1500000</v>
      </c>
      <c r="U23" s="3" t="s">
        <v>246</v>
      </c>
      <c r="V23" s="3" t="s">
        <v>100</v>
      </c>
      <c r="W23" s="3" t="s">
        <v>101</v>
      </c>
      <c r="X23" s="3" t="s">
        <v>101</v>
      </c>
      <c r="Y23" s="299">
        <f t="shared" si="0"/>
        <v>12</v>
      </c>
      <c r="Z23" s="299">
        <f t="shared" si="1"/>
        <v>2021</v>
      </c>
      <c r="AA23" t="str">
        <f t="shared" si="2"/>
        <v>15</v>
      </c>
      <c r="AB23" t="str">
        <f t="shared" si="3"/>
        <v>15</v>
      </c>
      <c r="AC23" t="str">
        <f t="shared" si="4"/>
        <v>15</v>
      </c>
      <c r="AD23" t="str">
        <f t="shared" si="5"/>
        <v>15</v>
      </c>
      <c r="AE23" t="str">
        <f t="shared" si="6"/>
        <v>15</v>
      </c>
      <c r="AF23" t="str">
        <f t="shared" si="7"/>
        <v>15</v>
      </c>
      <c r="AG23" s="299">
        <f t="shared" si="8"/>
        <v>15</v>
      </c>
    </row>
    <row r="24" spans="1:33" x14ac:dyDescent="0.3">
      <c r="A24" s="3">
        <v>23</v>
      </c>
      <c r="B24" s="3" t="s">
        <v>87</v>
      </c>
      <c r="C24" s="296">
        <v>44554</v>
      </c>
      <c r="D24" s="3">
        <v>77765032</v>
      </c>
      <c r="E24" s="3" t="s">
        <v>3</v>
      </c>
      <c r="F24" s="3">
        <v>181547</v>
      </c>
      <c r="G24" s="3" t="s">
        <v>89</v>
      </c>
      <c r="H24" s="3" t="s">
        <v>119</v>
      </c>
      <c r="I24" s="3" t="s">
        <v>120</v>
      </c>
      <c r="J24" s="3" t="s">
        <v>247</v>
      </c>
      <c r="K24" s="3" t="s">
        <v>15147</v>
      </c>
      <c r="L24" s="3" t="s">
        <v>151</v>
      </c>
      <c r="M24" s="3" t="s">
        <v>93</v>
      </c>
      <c r="N24" s="3">
        <v>422946</v>
      </c>
      <c r="O24" s="3" t="s">
        <v>248</v>
      </c>
      <c r="P24" s="3">
        <v>9502329926</v>
      </c>
      <c r="Q24" s="3" t="s">
        <v>249</v>
      </c>
      <c r="R24" s="3" t="s">
        <v>250</v>
      </c>
      <c r="S24" s="3" t="s">
        <v>252</v>
      </c>
      <c r="T24" s="300">
        <v>1000000</v>
      </c>
      <c r="U24" s="3" t="s">
        <v>253</v>
      </c>
      <c r="V24" s="3" t="s">
        <v>100</v>
      </c>
      <c r="W24" s="3" t="s">
        <v>101</v>
      </c>
      <c r="X24" s="3" t="s">
        <v>101</v>
      </c>
      <c r="Y24" s="299">
        <f t="shared" si="0"/>
        <v>12</v>
      </c>
      <c r="Z24" s="299">
        <f t="shared" si="1"/>
        <v>2021</v>
      </c>
      <c r="AA24" t="str">
        <f t="shared" si="2"/>
        <v>4.</v>
      </c>
      <c r="AB24" t="str">
        <f t="shared" si="3"/>
        <v>4.</v>
      </c>
      <c r="AC24" t="str">
        <f t="shared" si="4"/>
        <v>4</v>
      </c>
      <c r="AD24" t="str">
        <f t="shared" si="5"/>
        <v>4</v>
      </c>
      <c r="AE24" t="str">
        <f t="shared" si="6"/>
        <v>4</v>
      </c>
      <c r="AF24" t="str">
        <f t="shared" si="7"/>
        <v>4</v>
      </c>
      <c r="AG24" s="299">
        <f t="shared" si="8"/>
        <v>4</v>
      </c>
    </row>
    <row r="25" spans="1:33" x14ac:dyDescent="0.3">
      <c r="A25" s="3">
        <v>24</v>
      </c>
      <c r="B25" s="3" t="s">
        <v>87</v>
      </c>
      <c r="C25" s="296">
        <v>44554</v>
      </c>
      <c r="D25" s="3">
        <v>58270892</v>
      </c>
      <c r="E25" s="3" t="s">
        <v>15130</v>
      </c>
      <c r="F25" s="3" t="s">
        <v>88</v>
      </c>
      <c r="G25" s="3" t="s">
        <v>89</v>
      </c>
      <c r="H25" s="3" t="s">
        <v>254</v>
      </c>
      <c r="I25" s="3" t="s">
        <v>255</v>
      </c>
      <c r="J25" s="3" t="s">
        <v>256</v>
      </c>
      <c r="K25" s="3" t="s">
        <v>13</v>
      </c>
      <c r="L25" s="3" t="s">
        <v>435</v>
      </c>
      <c r="M25" s="3" t="s">
        <v>93</v>
      </c>
      <c r="N25" s="3">
        <v>431922</v>
      </c>
      <c r="O25" s="3" t="s">
        <v>257</v>
      </c>
      <c r="P25" s="3" t="s">
        <v>258</v>
      </c>
      <c r="Q25" s="3" t="s">
        <v>259</v>
      </c>
      <c r="R25" s="3" t="s">
        <v>260</v>
      </c>
      <c r="S25" s="3" t="s">
        <v>261</v>
      </c>
      <c r="T25" s="300">
        <v>520000</v>
      </c>
      <c r="U25" s="3" t="s">
        <v>262</v>
      </c>
      <c r="V25" s="3" t="s">
        <v>100</v>
      </c>
      <c r="W25" s="3" t="s">
        <v>109</v>
      </c>
      <c r="X25" s="3" t="s">
        <v>109</v>
      </c>
      <c r="Y25" s="299">
        <f t="shared" si="0"/>
        <v>12</v>
      </c>
      <c r="Z25" s="299">
        <f t="shared" si="1"/>
        <v>2021</v>
      </c>
      <c r="AA25" t="str">
        <f t="shared" si="2"/>
        <v>3.</v>
      </c>
      <c r="AB25" t="str">
        <f t="shared" si="3"/>
        <v>3.</v>
      </c>
      <c r="AC25" t="str">
        <f t="shared" si="4"/>
        <v>3</v>
      </c>
      <c r="AD25" t="str">
        <f t="shared" si="5"/>
        <v>3</v>
      </c>
      <c r="AE25" t="str">
        <f t="shared" si="6"/>
        <v>3</v>
      </c>
      <c r="AF25" t="str">
        <f t="shared" si="7"/>
        <v>3</v>
      </c>
      <c r="AG25" s="299">
        <f t="shared" si="8"/>
        <v>3</v>
      </c>
    </row>
    <row r="26" spans="1:33" x14ac:dyDescent="0.3">
      <c r="A26" s="3">
        <v>25</v>
      </c>
      <c r="B26" s="3" t="s">
        <v>87</v>
      </c>
      <c r="C26" s="296">
        <v>44557</v>
      </c>
      <c r="D26" s="3">
        <v>58270892</v>
      </c>
      <c r="E26" s="3" t="s">
        <v>15130</v>
      </c>
      <c r="F26" s="3" t="s">
        <v>88</v>
      </c>
      <c r="G26" s="3" t="s">
        <v>89</v>
      </c>
      <c r="H26" s="3" t="s">
        <v>254</v>
      </c>
      <c r="I26" s="3" t="s">
        <v>255</v>
      </c>
      <c r="J26" s="3" t="s">
        <v>256</v>
      </c>
      <c r="K26" s="3" t="s">
        <v>13</v>
      </c>
      <c r="L26" s="3" t="s">
        <v>435</v>
      </c>
      <c r="M26" s="3" t="s">
        <v>93</v>
      </c>
      <c r="N26" s="3">
        <v>430273</v>
      </c>
      <c r="O26" s="3" t="s">
        <v>263</v>
      </c>
      <c r="P26" s="3">
        <v>7550154965</v>
      </c>
      <c r="Q26" s="3" t="s">
        <v>264</v>
      </c>
      <c r="R26" s="3" t="s">
        <v>265</v>
      </c>
      <c r="S26" s="3" t="s">
        <v>266</v>
      </c>
      <c r="T26" s="300">
        <v>850000</v>
      </c>
      <c r="U26" s="3" t="s">
        <v>134</v>
      </c>
      <c r="V26" s="3" t="s">
        <v>100</v>
      </c>
      <c r="W26" s="3" t="s">
        <v>267</v>
      </c>
      <c r="X26" s="3" t="s">
        <v>109</v>
      </c>
      <c r="Y26" s="299">
        <f t="shared" si="0"/>
        <v>12</v>
      </c>
      <c r="Z26" s="299">
        <f t="shared" si="1"/>
        <v>2021</v>
      </c>
      <c r="AA26" t="str">
        <f t="shared" si="2"/>
        <v>3.</v>
      </c>
      <c r="AB26" t="str">
        <f t="shared" si="3"/>
        <v>3.</v>
      </c>
      <c r="AC26" t="str">
        <f t="shared" si="4"/>
        <v>3</v>
      </c>
      <c r="AD26" t="str">
        <f t="shared" si="5"/>
        <v>3</v>
      </c>
      <c r="AE26" t="str">
        <f t="shared" si="6"/>
        <v>3</v>
      </c>
      <c r="AF26" t="str">
        <f t="shared" si="7"/>
        <v>3</v>
      </c>
      <c r="AG26" s="299">
        <f t="shared" si="8"/>
        <v>3</v>
      </c>
    </row>
    <row r="27" spans="1:33" x14ac:dyDescent="0.3">
      <c r="A27" s="3">
        <v>26</v>
      </c>
      <c r="B27" s="3" t="s">
        <v>87</v>
      </c>
      <c r="C27" s="296">
        <v>44557</v>
      </c>
      <c r="D27" s="3">
        <v>58270892</v>
      </c>
      <c r="E27" s="3" t="s">
        <v>15130</v>
      </c>
      <c r="F27" s="3" t="s">
        <v>88</v>
      </c>
      <c r="G27" s="3" t="s">
        <v>89</v>
      </c>
      <c r="H27" s="3" t="s">
        <v>254</v>
      </c>
      <c r="I27" s="3" t="s">
        <v>268</v>
      </c>
      <c r="J27" s="3" t="s">
        <v>256</v>
      </c>
      <c r="K27" s="3" t="s">
        <v>13</v>
      </c>
      <c r="L27" s="3" t="s">
        <v>435</v>
      </c>
      <c r="M27" s="3" t="s">
        <v>93</v>
      </c>
      <c r="N27" s="3">
        <v>430286</v>
      </c>
      <c r="O27" s="3" t="s">
        <v>269</v>
      </c>
      <c r="P27" s="3" t="s">
        <v>270</v>
      </c>
      <c r="Q27" s="3" t="s">
        <v>271</v>
      </c>
      <c r="R27" s="3" t="s">
        <v>272</v>
      </c>
      <c r="S27" s="3" t="s">
        <v>273</v>
      </c>
      <c r="T27" s="300">
        <v>850000</v>
      </c>
      <c r="U27" s="3" t="s">
        <v>274</v>
      </c>
      <c r="V27" s="3" t="s">
        <v>100</v>
      </c>
      <c r="W27" s="3" t="s">
        <v>109</v>
      </c>
      <c r="X27" s="3" t="s">
        <v>109</v>
      </c>
      <c r="Y27" s="299">
        <f t="shared" si="0"/>
        <v>12</v>
      </c>
      <c r="Z27" s="299">
        <f t="shared" si="1"/>
        <v>2021</v>
      </c>
      <c r="AA27" t="str">
        <f t="shared" si="2"/>
        <v>3.</v>
      </c>
      <c r="AB27" t="str">
        <f t="shared" si="3"/>
        <v>3.</v>
      </c>
      <c r="AC27" t="str">
        <f t="shared" si="4"/>
        <v>3</v>
      </c>
      <c r="AD27" t="str">
        <f t="shared" si="5"/>
        <v>3</v>
      </c>
      <c r="AE27" t="str">
        <f t="shared" si="6"/>
        <v>3</v>
      </c>
      <c r="AF27" t="str">
        <f t="shared" si="7"/>
        <v>3</v>
      </c>
      <c r="AG27" s="299">
        <f t="shared" si="8"/>
        <v>3</v>
      </c>
    </row>
    <row r="28" spans="1:33" x14ac:dyDescent="0.3">
      <c r="A28" s="3">
        <v>27</v>
      </c>
      <c r="B28" s="3" t="s">
        <v>87</v>
      </c>
      <c r="C28" s="296">
        <v>44557</v>
      </c>
      <c r="D28" s="3">
        <v>58270892</v>
      </c>
      <c r="E28" s="3" t="s">
        <v>15130</v>
      </c>
      <c r="F28" s="3" t="s">
        <v>88</v>
      </c>
      <c r="G28" s="3" t="s">
        <v>89</v>
      </c>
      <c r="H28" s="3" t="s">
        <v>254</v>
      </c>
      <c r="I28" s="3" t="s">
        <v>268</v>
      </c>
      <c r="J28" s="3" t="s">
        <v>256</v>
      </c>
      <c r="K28" s="3" t="s">
        <v>13</v>
      </c>
      <c r="L28" s="3" t="s">
        <v>435</v>
      </c>
      <c r="M28" s="3" t="s">
        <v>93</v>
      </c>
      <c r="N28" s="3">
        <v>430617</v>
      </c>
      <c r="O28" s="3" t="s">
        <v>275</v>
      </c>
      <c r="P28" s="3">
        <v>7675099160</v>
      </c>
      <c r="Q28" s="3" t="s">
        <v>276</v>
      </c>
      <c r="R28" s="3" t="s">
        <v>265</v>
      </c>
      <c r="S28" s="3" t="s">
        <v>278</v>
      </c>
      <c r="T28" s="300">
        <v>360000</v>
      </c>
      <c r="U28" s="3" t="s">
        <v>274</v>
      </c>
      <c r="V28" s="3" t="s">
        <v>100</v>
      </c>
      <c r="W28" s="3" t="s">
        <v>101</v>
      </c>
      <c r="X28" s="3" t="s">
        <v>109</v>
      </c>
      <c r="Y28" s="299">
        <f t="shared" si="0"/>
        <v>12</v>
      </c>
      <c r="Z28" s="299">
        <f t="shared" si="1"/>
        <v>2021</v>
      </c>
      <c r="AA28" t="str">
        <f t="shared" si="2"/>
        <v>3.</v>
      </c>
      <c r="AB28" t="str">
        <f t="shared" si="3"/>
        <v>3.</v>
      </c>
      <c r="AC28" t="str">
        <f t="shared" si="4"/>
        <v>3</v>
      </c>
      <c r="AD28" t="str">
        <f t="shared" si="5"/>
        <v>3</v>
      </c>
      <c r="AE28" t="str">
        <f t="shared" si="6"/>
        <v>3</v>
      </c>
      <c r="AF28" t="str">
        <f t="shared" si="7"/>
        <v>3</v>
      </c>
      <c r="AG28" s="299">
        <f t="shared" si="8"/>
        <v>3</v>
      </c>
    </row>
    <row r="29" spans="1:33" x14ac:dyDescent="0.3">
      <c r="A29" s="3">
        <v>28</v>
      </c>
      <c r="B29" s="3" t="s">
        <v>87</v>
      </c>
      <c r="C29" s="296">
        <v>44557</v>
      </c>
      <c r="D29" s="3">
        <v>34147670</v>
      </c>
      <c r="E29" s="3" t="s">
        <v>15130</v>
      </c>
      <c r="F29" s="3" t="s">
        <v>88</v>
      </c>
      <c r="G29" s="3" t="s">
        <v>110</v>
      </c>
      <c r="H29" s="3" t="s">
        <v>90</v>
      </c>
      <c r="I29" s="3" t="s">
        <v>279</v>
      </c>
      <c r="J29" s="3" t="s">
        <v>206</v>
      </c>
      <c r="K29" s="3" t="s">
        <v>13</v>
      </c>
      <c r="L29" s="3" t="s">
        <v>137</v>
      </c>
      <c r="M29" s="3" t="s">
        <v>93</v>
      </c>
      <c r="N29" s="3" t="s">
        <v>280</v>
      </c>
      <c r="O29" s="3" t="s">
        <v>281</v>
      </c>
      <c r="P29" s="3">
        <v>7829098574</v>
      </c>
      <c r="Q29" s="3" t="s">
        <v>282</v>
      </c>
      <c r="R29" s="3" t="s">
        <v>283</v>
      </c>
      <c r="S29" s="3" t="s">
        <v>241</v>
      </c>
      <c r="T29" s="300">
        <v>950000</v>
      </c>
      <c r="U29" s="3" t="s">
        <v>134</v>
      </c>
      <c r="V29" s="3" t="s">
        <v>100</v>
      </c>
      <c r="W29" s="3" t="s">
        <v>109</v>
      </c>
      <c r="X29" s="3" t="s">
        <v>109</v>
      </c>
      <c r="Y29" s="299">
        <f t="shared" si="0"/>
        <v>12</v>
      </c>
      <c r="Z29" s="299">
        <f t="shared" si="1"/>
        <v>2021</v>
      </c>
      <c r="AA29" t="str">
        <f t="shared" si="2"/>
        <v>7.</v>
      </c>
      <c r="AB29" t="str">
        <f t="shared" si="3"/>
        <v>7.</v>
      </c>
      <c r="AC29" t="str">
        <f t="shared" si="4"/>
        <v>7</v>
      </c>
      <c r="AD29" t="str">
        <f t="shared" si="5"/>
        <v>7</v>
      </c>
      <c r="AE29" t="str">
        <f t="shared" si="6"/>
        <v>7</v>
      </c>
      <c r="AF29" t="str">
        <f t="shared" si="7"/>
        <v>7</v>
      </c>
      <c r="AG29" s="299">
        <f t="shared" si="8"/>
        <v>7</v>
      </c>
    </row>
    <row r="30" spans="1:33" x14ac:dyDescent="0.3">
      <c r="A30" s="3">
        <v>29</v>
      </c>
      <c r="B30" s="3" t="s">
        <v>87</v>
      </c>
      <c r="C30" s="296">
        <v>44557</v>
      </c>
      <c r="D30" s="3">
        <v>58270892</v>
      </c>
      <c r="E30" s="3" t="s">
        <v>15130</v>
      </c>
      <c r="F30" s="3" t="s">
        <v>88</v>
      </c>
      <c r="G30" s="3" t="s">
        <v>89</v>
      </c>
      <c r="H30" s="3" t="s">
        <v>254</v>
      </c>
      <c r="I30" s="3" t="s">
        <v>268</v>
      </c>
      <c r="J30" s="3" t="s">
        <v>256</v>
      </c>
      <c r="K30" s="3" t="s">
        <v>13</v>
      </c>
      <c r="L30" s="3" t="s">
        <v>435</v>
      </c>
      <c r="M30" s="3" t="s">
        <v>93</v>
      </c>
      <c r="N30" s="3">
        <v>431752</v>
      </c>
      <c r="O30" s="3" t="s">
        <v>284</v>
      </c>
      <c r="P30" s="3">
        <v>7659935955</v>
      </c>
      <c r="Q30" s="3" t="s">
        <v>285</v>
      </c>
      <c r="R30" s="3" t="s">
        <v>286</v>
      </c>
      <c r="S30" s="3" t="s">
        <v>261</v>
      </c>
      <c r="T30" s="300">
        <v>600000</v>
      </c>
      <c r="U30" s="3" t="s">
        <v>274</v>
      </c>
      <c r="V30" s="3" t="s">
        <v>100</v>
      </c>
      <c r="W30" s="3" t="s">
        <v>109</v>
      </c>
      <c r="X30" s="3" t="s">
        <v>109</v>
      </c>
      <c r="Y30" s="299">
        <f t="shared" si="0"/>
        <v>12</v>
      </c>
      <c r="Z30" s="299">
        <f t="shared" si="1"/>
        <v>2021</v>
      </c>
      <c r="AA30" t="str">
        <f t="shared" si="2"/>
        <v>4.</v>
      </c>
      <c r="AB30" t="str">
        <f t="shared" si="3"/>
        <v>4.</v>
      </c>
      <c r="AC30" t="str">
        <f t="shared" si="4"/>
        <v>4</v>
      </c>
      <c r="AD30" t="str">
        <f t="shared" si="5"/>
        <v>4</v>
      </c>
      <c r="AE30" t="str">
        <f t="shared" si="6"/>
        <v>4</v>
      </c>
      <c r="AF30" t="str">
        <f t="shared" si="7"/>
        <v>4</v>
      </c>
      <c r="AG30" s="299">
        <f t="shared" si="8"/>
        <v>4</v>
      </c>
    </row>
    <row r="31" spans="1:33" x14ac:dyDescent="0.3">
      <c r="A31" s="3">
        <v>30</v>
      </c>
      <c r="B31" s="3" t="s">
        <v>87</v>
      </c>
      <c r="C31" s="296">
        <v>44558</v>
      </c>
      <c r="D31" s="3">
        <v>67489866</v>
      </c>
      <c r="E31" s="3" t="s">
        <v>3</v>
      </c>
      <c r="F31" s="3">
        <v>181547</v>
      </c>
      <c r="G31" s="3" t="s">
        <v>89</v>
      </c>
      <c r="H31" s="3" t="s">
        <v>119</v>
      </c>
      <c r="I31" s="3" t="s">
        <v>179</v>
      </c>
      <c r="J31" s="3" t="s">
        <v>180</v>
      </c>
      <c r="K31" s="3" t="s">
        <v>13</v>
      </c>
      <c r="L31" s="3" t="s">
        <v>181</v>
      </c>
      <c r="M31" s="3" t="s">
        <v>93</v>
      </c>
      <c r="N31" s="3" t="s">
        <v>287</v>
      </c>
      <c r="O31" s="3" t="s">
        <v>288</v>
      </c>
      <c r="P31" s="3">
        <v>7816087160</v>
      </c>
      <c r="Q31" s="3" t="s">
        <v>289</v>
      </c>
      <c r="R31" s="3" t="s">
        <v>290</v>
      </c>
      <c r="S31" s="3" t="s">
        <v>292</v>
      </c>
      <c r="T31" s="300">
        <v>700000</v>
      </c>
      <c r="U31" s="3" t="s">
        <v>187</v>
      </c>
      <c r="V31" s="3" t="s">
        <v>100</v>
      </c>
      <c r="W31" s="3" t="s">
        <v>101</v>
      </c>
      <c r="X31" s="3" t="s">
        <v>101</v>
      </c>
      <c r="Y31" s="299">
        <f t="shared" si="0"/>
        <v>12</v>
      </c>
      <c r="Z31" s="299">
        <f t="shared" si="1"/>
        <v>2021</v>
      </c>
      <c r="AA31" t="str">
        <f t="shared" si="2"/>
        <v>5y</v>
      </c>
      <c r="AB31" t="str">
        <f t="shared" si="3"/>
        <v>5</v>
      </c>
      <c r="AC31" t="str">
        <f t="shared" si="4"/>
        <v>5</v>
      </c>
      <c r="AD31" t="str">
        <f t="shared" si="5"/>
        <v>5</v>
      </c>
      <c r="AE31" t="str">
        <f t="shared" si="6"/>
        <v>5</v>
      </c>
      <c r="AF31" t="str">
        <f t="shared" si="7"/>
        <v>5</v>
      </c>
      <c r="AG31" s="299">
        <f t="shared" si="8"/>
        <v>5</v>
      </c>
    </row>
    <row r="32" spans="1:33" x14ac:dyDescent="0.3">
      <c r="A32" s="3">
        <v>31</v>
      </c>
      <c r="B32" s="3" t="s">
        <v>87</v>
      </c>
      <c r="C32" s="296">
        <v>44558</v>
      </c>
      <c r="D32" s="3">
        <v>67489866</v>
      </c>
      <c r="E32" s="3" t="s">
        <v>3</v>
      </c>
      <c r="F32" s="3">
        <v>181547</v>
      </c>
      <c r="G32" s="3" t="s">
        <v>89</v>
      </c>
      <c r="H32" s="3" t="s">
        <v>119</v>
      </c>
      <c r="I32" s="3" t="s">
        <v>179</v>
      </c>
      <c r="J32" s="3" t="s">
        <v>180</v>
      </c>
      <c r="K32" s="3" t="s">
        <v>13</v>
      </c>
      <c r="L32" s="3" t="s">
        <v>181</v>
      </c>
      <c r="M32" s="3" t="s">
        <v>93</v>
      </c>
      <c r="N32" s="3">
        <v>431002</v>
      </c>
      <c r="O32" s="3" t="s">
        <v>293</v>
      </c>
      <c r="P32" s="3">
        <v>9381863414</v>
      </c>
      <c r="Q32" s="3" t="s">
        <v>294</v>
      </c>
      <c r="R32" s="3" t="s">
        <v>295</v>
      </c>
      <c r="S32" s="3" t="s">
        <v>296</v>
      </c>
      <c r="T32" s="300">
        <v>550000</v>
      </c>
      <c r="U32" s="3" t="s">
        <v>199</v>
      </c>
      <c r="V32" s="3" t="s">
        <v>100</v>
      </c>
      <c r="W32" s="3" t="s">
        <v>101</v>
      </c>
      <c r="X32" s="3" t="s">
        <v>101</v>
      </c>
      <c r="Y32" s="299">
        <f t="shared" si="0"/>
        <v>12</v>
      </c>
      <c r="Z32" s="299">
        <f t="shared" si="1"/>
        <v>2021</v>
      </c>
      <c r="AA32" t="str">
        <f t="shared" si="2"/>
        <v>5.</v>
      </c>
      <c r="AB32" t="str">
        <f t="shared" si="3"/>
        <v>5.</v>
      </c>
      <c r="AC32" t="str">
        <f t="shared" si="4"/>
        <v>5</v>
      </c>
      <c r="AD32" t="str">
        <f t="shared" si="5"/>
        <v>5</v>
      </c>
      <c r="AE32" t="str">
        <f t="shared" si="6"/>
        <v>5</v>
      </c>
      <c r="AF32" t="str">
        <f t="shared" si="7"/>
        <v>5</v>
      </c>
      <c r="AG32" s="299">
        <f t="shared" si="8"/>
        <v>5</v>
      </c>
    </row>
    <row r="33" spans="1:33" x14ac:dyDescent="0.3">
      <c r="A33" s="3">
        <v>32</v>
      </c>
      <c r="B33" s="3" t="s">
        <v>87</v>
      </c>
      <c r="C33" s="296">
        <v>44558</v>
      </c>
      <c r="D33" s="3" t="s">
        <v>297</v>
      </c>
      <c r="E33" s="3" t="s">
        <v>3</v>
      </c>
      <c r="F33" s="3">
        <v>181547</v>
      </c>
      <c r="G33" s="3" t="s">
        <v>89</v>
      </c>
      <c r="H33" s="3" t="s">
        <v>119</v>
      </c>
      <c r="I33" s="3" t="s">
        <v>120</v>
      </c>
      <c r="J33" s="3" t="s">
        <v>200</v>
      </c>
      <c r="K33" s="3" t="s">
        <v>18</v>
      </c>
      <c r="L33" s="3" t="s">
        <v>15133</v>
      </c>
      <c r="M33" s="3" t="s">
        <v>93</v>
      </c>
      <c r="N33" s="3">
        <v>351658</v>
      </c>
      <c r="O33" s="3" t="s">
        <v>298</v>
      </c>
      <c r="P33" s="3">
        <v>9949073900</v>
      </c>
      <c r="Q33" s="3" t="s">
        <v>299</v>
      </c>
      <c r="R33" s="3" t="s">
        <v>155</v>
      </c>
      <c r="S33" s="3" t="s">
        <v>300</v>
      </c>
      <c r="T33" s="300">
        <v>1230000</v>
      </c>
      <c r="U33" s="3" t="s">
        <v>301</v>
      </c>
      <c r="V33" s="3" t="s">
        <v>100</v>
      </c>
      <c r="W33" s="3" t="s">
        <v>101</v>
      </c>
      <c r="X33" s="3" t="s">
        <v>101</v>
      </c>
      <c r="Y33" s="299">
        <f t="shared" si="0"/>
        <v>12</v>
      </c>
      <c r="Z33" s="299">
        <f t="shared" si="1"/>
        <v>2021</v>
      </c>
      <c r="AA33" t="str">
        <f t="shared" si="2"/>
        <v>13</v>
      </c>
      <c r="AB33" t="str">
        <f t="shared" si="3"/>
        <v>13</v>
      </c>
      <c r="AC33" t="str">
        <f t="shared" si="4"/>
        <v>13</v>
      </c>
      <c r="AD33" t="str">
        <f t="shared" si="5"/>
        <v>13</v>
      </c>
      <c r="AE33" t="str">
        <f t="shared" si="6"/>
        <v>13</v>
      </c>
      <c r="AF33" t="str">
        <f t="shared" si="7"/>
        <v>13</v>
      </c>
      <c r="AG33" s="299">
        <f t="shared" si="8"/>
        <v>13</v>
      </c>
    </row>
    <row r="34" spans="1:33" x14ac:dyDescent="0.3">
      <c r="A34" s="3">
        <v>33</v>
      </c>
      <c r="B34" s="3" t="s">
        <v>87</v>
      </c>
      <c r="C34" s="296">
        <v>44558</v>
      </c>
      <c r="D34" s="3" t="s">
        <v>297</v>
      </c>
      <c r="E34" s="3" t="s">
        <v>3</v>
      </c>
      <c r="F34" s="3">
        <v>181547</v>
      </c>
      <c r="G34" s="3" t="s">
        <v>89</v>
      </c>
      <c r="H34" s="3" t="s">
        <v>119</v>
      </c>
      <c r="I34" s="3" t="s">
        <v>120</v>
      </c>
      <c r="J34" s="3" t="s">
        <v>200</v>
      </c>
      <c r="K34" s="3" t="s">
        <v>15</v>
      </c>
      <c r="L34" s="3" t="s">
        <v>303</v>
      </c>
      <c r="M34" s="3" t="s">
        <v>93</v>
      </c>
      <c r="N34" s="3">
        <v>432232</v>
      </c>
      <c r="O34" s="3" t="s">
        <v>304</v>
      </c>
      <c r="P34" s="3">
        <v>9848869290</v>
      </c>
      <c r="Q34" s="3" t="s">
        <v>305</v>
      </c>
      <c r="R34" s="3" t="s">
        <v>306</v>
      </c>
      <c r="S34" s="3" t="s">
        <v>307</v>
      </c>
      <c r="T34" s="300">
        <v>1600000</v>
      </c>
      <c r="U34" s="3" t="s">
        <v>308</v>
      </c>
      <c r="V34" s="3" t="s">
        <v>100</v>
      </c>
      <c r="W34" s="3" t="s">
        <v>101</v>
      </c>
      <c r="X34" s="3" t="s">
        <v>101</v>
      </c>
      <c r="Y34" s="299">
        <f t="shared" si="0"/>
        <v>12</v>
      </c>
      <c r="Z34" s="299">
        <f t="shared" si="1"/>
        <v>2021</v>
      </c>
      <c r="AA34" t="str">
        <f t="shared" si="2"/>
        <v>15</v>
      </c>
      <c r="AB34" t="str">
        <f t="shared" si="3"/>
        <v>15</v>
      </c>
      <c r="AC34" t="str">
        <f t="shared" si="4"/>
        <v>15</v>
      </c>
      <c r="AD34" t="str">
        <f t="shared" si="5"/>
        <v>15</v>
      </c>
      <c r="AE34" t="str">
        <f t="shared" si="6"/>
        <v>15</v>
      </c>
      <c r="AF34" t="str">
        <f t="shared" si="7"/>
        <v>15</v>
      </c>
      <c r="AG34" s="299">
        <f t="shared" si="8"/>
        <v>15</v>
      </c>
    </row>
    <row r="35" spans="1:33" x14ac:dyDescent="0.3">
      <c r="A35" s="3">
        <v>34</v>
      </c>
      <c r="B35" s="3" t="s">
        <v>87</v>
      </c>
      <c r="C35" s="296">
        <v>44558</v>
      </c>
      <c r="D35" s="3">
        <v>95801483</v>
      </c>
      <c r="E35" s="3" t="s">
        <v>3</v>
      </c>
      <c r="F35" s="3">
        <v>181547</v>
      </c>
      <c r="G35" s="3" t="s">
        <v>89</v>
      </c>
      <c r="H35" s="3" t="s">
        <v>119</v>
      </c>
      <c r="I35" s="3" t="s">
        <v>120</v>
      </c>
      <c r="J35" s="3" t="s">
        <v>309</v>
      </c>
      <c r="K35" s="3" t="s">
        <v>18</v>
      </c>
      <c r="L35" s="3" t="s">
        <v>151</v>
      </c>
      <c r="M35" s="3" t="s">
        <v>93</v>
      </c>
      <c r="N35" s="3" t="s">
        <v>310</v>
      </c>
      <c r="O35" s="3" t="s">
        <v>311</v>
      </c>
      <c r="P35" s="3">
        <v>9538824541</v>
      </c>
      <c r="Q35" s="3" t="s">
        <v>312</v>
      </c>
      <c r="R35" s="3" t="s">
        <v>313</v>
      </c>
      <c r="S35" s="3" t="s">
        <v>314</v>
      </c>
      <c r="T35" s="300">
        <v>750000</v>
      </c>
      <c r="U35" s="3" t="s">
        <v>315</v>
      </c>
      <c r="V35" s="3" t="s">
        <v>100</v>
      </c>
      <c r="W35" s="3" t="s">
        <v>109</v>
      </c>
      <c r="X35" s="3" t="s">
        <v>109</v>
      </c>
      <c r="Y35" s="299">
        <f t="shared" si="0"/>
        <v>12</v>
      </c>
      <c r="Z35" s="299">
        <f t="shared" si="1"/>
        <v>2021</v>
      </c>
      <c r="AA35" t="str">
        <f t="shared" si="2"/>
        <v xml:space="preserve">6 </v>
      </c>
      <c r="AB35" t="str">
        <f t="shared" si="3"/>
        <v xml:space="preserve">6 </v>
      </c>
      <c r="AC35" t="str">
        <f t="shared" si="4"/>
        <v xml:space="preserve">6 </v>
      </c>
      <c r="AD35" t="str">
        <f t="shared" si="5"/>
        <v xml:space="preserve">6 </v>
      </c>
      <c r="AE35" t="str">
        <f t="shared" si="6"/>
        <v xml:space="preserve">6 </v>
      </c>
      <c r="AF35" t="str">
        <f t="shared" si="7"/>
        <v xml:space="preserve">6 </v>
      </c>
      <c r="AG35" s="299">
        <f t="shared" si="8"/>
        <v>6</v>
      </c>
    </row>
    <row r="36" spans="1:33" x14ac:dyDescent="0.3">
      <c r="A36" s="3">
        <v>35</v>
      </c>
      <c r="B36" s="3" t="s">
        <v>87</v>
      </c>
      <c r="C36" s="296">
        <v>44558</v>
      </c>
      <c r="D36" s="3">
        <v>95801483</v>
      </c>
      <c r="E36" s="3" t="s">
        <v>3</v>
      </c>
      <c r="F36" s="3">
        <v>181547</v>
      </c>
      <c r="G36" s="3" t="s">
        <v>89</v>
      </c>
      <c r="H36" s="3" t="s">
        <v>119</v>
      </c>
      <c r="I36" s="3" t="s">
        <v>120</v>
      </c>
      <c r="J36" s="3" t="s">
        <v>317</v>
      </c>
      <c r="K36" s="3" t="s">
        <v>18</v>
      </c>
      <c r="L36" s="3" t="s">
        <v>151</v>
      </c>
      <c r="M36" s="3" t="s">
        <v>93</v>
      </c>
      <c r="N36" s="3">
        <v>328950</v>
      </c>
      <c r="O36" s="3" t="s">
        <v>318</v>
      </c>
      <c r="P36" s="3">
        <v>8639575493</v>
      </c>
      <c r="Q36" s="3" t="s">
        <v>319</v>
      </c>
      <c r="R36" s="3" t="s">
        <v>320</v>
      </c>
      <c r="S36" s="3" t="s">
        <v>321</v>
      </c>
      <c r="T36" s="300">
        <v>1000000</v>
      </c>
      <c r="U36" s="3" t="s">
        <v>322</v>
      </c>
      <c r="V36" s="3" t="s">
        <v>100</v>
      </c>
      <c r="W36" s="3" t="s">
        <v>109</v>
      </c>
      <c r="X36" s="3" t="s">
        <v>109</v>
      </c>
      <c r="Y36" s="299">
        <f t="shared" si="0"/>
        <v>12</v>
      </c>
      <c r="Z36" s="299">
        <f t="shared" si="1"/>
        <v>2021</v>
      </c>
      <c r="AA36" t="str">
        <f t="shared" si="2"/>
        <v>8y</v>
      </c>
      <c r="AB36" t="str">
        <f t="shared" si="3"/>
        <v>8</v>
      </c>
      <c r="AC36" t="str">
        <f t="shared" si="4"/>
        <v>8</v>
      </c>
      <c r="AD36" t="str">
        <f t="shared" si="5"/>
        <v>8</v>
      </c>
      <c r="AE36" t="str">
        <f t="shared" si="6"/>
        <v>8</v>
      </c>
      <c r="AF36" t="str">
        <f t="shared" si="7"/>
        <v>8</v>
      </c>
      <c r="AG36" s="299">
        <f t="shared" si="8"/>
        <v>8</v>
      </c>
    </row>
    <row r="37" spans="1:33" x14ac:dyDescent="0.3">
      <c r="A37" s="3">
        <v>36</v>
      </c>
      <c r="B37" s="3" t="s">
        <v>87</v>
      </c>
      <c r="C37" s="296">
        <v>44558</v>
      </c>
      <c r="D37" s="3">
        <v>95801483</v>
      </c>
      <c r="E37" s="3" t="s">
        <v>3</v>
      </c>
      <c r="F37" s="3">
        <v>181547</v>
      </c>
      <c r="G37" s="3" t="s">
        <v>89</v>
      </c>
      <c r="H37" s="3" t="s">
        <v>119</v>
      </c>
      <c r="I37" s="3" t="s">
        <v>120</v>
      </c>
      <c r="J37" s="3" t="s">
        <v>317</v>
      </c>
      <c r="K37" s="3" t="s">
        <v>18</v>
      </c>
      <c r="L37" s="3" t="s">
        <v>151</v>
      </c>
      <c r="M37" s="3" t="s">
        <v>93</v>
      </c>
      <c r="N37" s="3" t="s">
        <v>323</v>
      </c>
      <c r="O37" s="3" t="s">
        <v>324</v>
      </c>
      <c r="P37" s="3">
        <v>7828724103</v>
      </c>
      <c r="Q37" s="3" t="s">
        <v>325</v>
      </c>
      <c r="R37" s="3" t="s">
        <v>313</v>
      </c>
      <c r="S37" s="3" t="s">
        <v>326</v>
      </c>
      <c r="T37" s="300">
        <v>790000</v>
      </c>
      <c r="U37" s="3" t="s">
        <v>327</v>
      </c>
      <c r="V37" s="3" t="s">
        <v>100</v>
      </c>
      <c r="W37" s="3" t="s">
        <v>109</v>
      </c>
      <c r="X37" s="3" t="s">
        <v>109</v>
      </c>
      <c r="Y37" s="299">
        <f t="shared" si="0"/>
        <v>12</v>
      </c>
      <c r="Z37" s="299">
        <f t="shared" si="1"/>
        <v>2021</v>
      </c>
      <c r="AA37" t="str">
        <f t="shared" si="2"/>
        <v xml:space="preserve">6 </v>
      </c>
      <c r="AB37" t="str">
        <f t="shared" si="3"/>
        <v xml:space="preserve">6 </v>
      </c>
      <c r="AC37" t="str">
        <f t="shared" si="4"/>
        <v xml:space="preserve">6 </v>
      </c>
      <c r="AD37" t="str">
        <f t="shared" si="5"/>
        <v xml:space="preserve">6 </v>
      </c>
      <c r="AE37" t="str">
        <f t="shared" si="6"/>
        <v xml:space="preserve">6 </v>
      </c>
      <c r="AF37" t="str">
        <f t="shared" si="7"/>
        <v xml:space="preserve">6 </v>
      </c>
      <c r="AG37" s="299">
        <f t="shared" si="8"/>
        <v>6</v>
      </c>
    </row>
    <row r="38" spans="1:33" x14ac:dyDescent="0.3">
      <c r="A38" s="3">
        <v>37</v>
      </c>
      <c r="B38" s="3" t="s">
        <v>87</v>
      </c>
      <c r="C38" s="296">
        <v>44558</v>
      </c>
      <c r="D38" s="3">
        <v>95801483</v>
      </c>
      <c r="E38" s="3" t="s">
        <v>3</v>
      </c>
      <c r="F38" s="3">
        <v>181547</v>
      </c>
      <c r="G38" s="3" t="s">
        <v>89</v>
      </c>
      <c r="H38" s="3" t="s">
        <v>119</v>
      </c>
      <c r="I38" s="3" t="s">
        <v>120</v>
      </c>
      <c r="J38" s="3" t="s">
        <v>328</v>
      </c>
      <c r="K38" s="3" t="s">
        <v>18</v>
      </c>
      <c r="L38" s="3" t="s">
        <v>151</v>
      </c>
      <c r="M38" s="3" t="s">
        <v>93</v>
      </c>
      <c r="N38" s="3">
        <v>432194</v>
      </c>
      <c r="O38" s="3" t="s">
        <v>329</v>
      </c>
      <c r="P38" s="3">
        <v>9500552392</v>
      </c>
      <c r="Q38" s="3" t="s">
        <v>330</v>
      </c>
      <c r="R38" s="3" t="s">
        <v>331</v>
      </c>
      <c r="S38" s="3" t="s">
        <v>332</v>
      </c>
      <c r="T38" s="300">
        <v>890000</v>
      </c>
      <c r="U38" s="3" t="s">
        <v>333</v>
      </c>
      <c r="V38" s="3" t="s">
        <v>100</v>
      </c>
      <c r="W38" s="3" t="s">
        <v>267</v>
      </c>
      <c r="X38" s="3" t="s">
        <v>109</v>
      </c>
      <c r="Y38" s="299">
        <f t="shared" si="0"/>
        <v>12</v>
      </c>
      <c r="Z38" s="299">
        <f t="shared" si="1"/>
        <v>2021</v>
      </c>
      <c r="AA38" t="str">
        <f t="shared" si="2"/>
        <v>5.</v>
      </c>
      <c r="AB38" t="str">
        <f t="shared" si="3"/>
        <v>5.</v>
      </c>
      <c r="AC38" t="str">
        <f t="shared" si="4"/>
        <v>5</v>
      </c>
      <c r="AD38" t="str">
        <f t="shared" si="5"/>
        <v>5</v>
      </c>
      <c r="AE38" t="str">
        <f t="shared" si="6"/>
        <v>5</v>
      </c>
      <c r="AF38" t="str">
        <f t="shared" si="7"/>
        <v>5</v>
      </c>
      <c r="AG38" s="299">
        <f t="shared" si="8"/>
        <v>5</v>
      </c>
    </row>
    <row r="39" spans="1:33" x14ac:dyDescent="0.3">
      <c r="A39" s="3">
        <v>38</v>
      </c>
      <c r="B39" s="3" t="s">
        <v>87</v>
      </c>
      <c r="C39" s="296">
        <v>44558</v>
      </c>
      <c r="D39" s="3">
        <v>98927307</v>
      </c>
      <c r="E39" s="3" t="s">
        <v>3</v>
      </c>
      <c r="F39" s="3">
        <v>181547</v>
      </c>
      <c r="G39" s="3" t="s">
        <v>89</v>
      </c>
      <c r="H39" s="3" t="s">
        <v>119</v>
      </c>
      <c r="I39" s="3" t="s">
        <v>120</v>
      </c>
      <c r="J39" s="3" t="s">
        <v>335</v>
      </c>
      <c r="K39" s="3" t="s">
        <v>18</v>
      </c>
      <c r="L39" s="3" t="s">
        <v>336</v>
      </c>
      <c r="M39" s="3" t="s">
        <v>93</v>
      </c>
      <c r="N39" s="3">
        <v>433908</v>
      </c>
      <c r="O39" s="3" t="s">
        <v>337</v>
      </c>
      <c r="P39" s="3">
        <v>8143524153</v>
      </c>
      <c r="Q39" s="3" t="s">
        <v>338</v>
      </c>
      <c r="R39" s="3" t="s">
        <v>339</v>
      </c>
      <c r="S39" s="3" t="s">
        <v>218</v>
      </c>
      <c r="T39" s="300">
        <v>660000</v>
      </c>
      <c r="U39" s="3" t="s">
        <v>341</v>
      </c>
      <c r="V39" s="3" t="s">
        <v>100</v>
      </c>
      <c r="W39" s="3" t="s">
        <v>101</v>
      </c>
      <c r="X39" s="3" t="s">
        <v>109</v>
      </c>
      <c r="Y39" s="299">
        <f t="shared" si="0"/>
        <v>12</v>
      </c>
      <c r="Z39" s="299">
        <f t="shared" si="1"/>
        <v>2021</v>
      </c>
      <c r="AA39" t="str">
        <f t="shared" si="2"/>
        <v>3.</v>
      </c>
      <c r="AB39" t="str">
        <f t="shared" si="3"/>
        <v>3.</v>
      </c>
      <c r="AC39" t="str">
        <f t="shared" si="4"/>
        <v>3</v>
      </c>
      <c r="AD39" t="str">
        <f t="shared" si="5"/>
        <v>3</v>
      </c>
      <c r="AE39" t="str">
        <f t="shared" si="6"/>
        <v>3</v>
      </c>
      <c r="AF39" t="str">
        <f t="shared" si="7"/>
        <v>3</v>
      </c>
      <c r="AG39" s="299">
        <f t="shared" si="8"/>
        <v>3</v>
      </c>
    </row>
    <row r="40" spans="1:33" x14ac:dyDescent="0.3">
      <c r="A40" s="3">
        <v>39</v>
      </c>
      <c r="B40" s="3" t="s">
        <v>87</v>
      </c>
      <c r="C40" s="296">
        <v>44558</v>
      </c>
      <c r="D40" s="3">
        <v>98927307</v>
      </c>
      <c r="E40" s="3" t="s">
        <v>3</v>
      </c>
      <c r="F40" s="3">
        <v>181547</v>
      </c>
      <c r="G40" s="3" t="s">
        <v>89</v>
      </c>
      <c r="H40" s="3" t="s">
        <v>119</v>
      </c>
      <c r="I40" s="3" t="s">
        <v>120</v>
      </c>
      <c r="J40" s="3" t="s">
        <v>335</v>
      </c>
      <c r="K40" s="3" t="s">
        <v>13</v>
      </c>
      <c r="L40" s="3" t="s">
        <v>342</v>
      </c>
      <c r="M40" s="3" t="s">
        <v>93</v>
      </c>
      <c r="N40" s="3">
        <v>433941</v>
      </c>
      <c r="O40" s="3" t="s">
        <v>343</v>
      </c>
      <c r="P40" s="3">
        <v>7893030070</v>
      </c>
      <c r="Q40" s="3" t="s">
        <v>344</v>
      </c>
      <c r="R40" s="3" t="s">
        <v>345</v>
      </c>
      <c r="S40" s="3" t="s">
        <v>346</v>
      </c>
      <c r="T40" s="300">
        <v>480000</v>
      </c>
      <c r="U40" s="3" t="s">
        <v>347</v>
      </c>
      <c r="V40" s="3" t="s">
        <v>100</v>
      </c>
      <c r="W40" s="3" t="s">
        <v>101</v>
      </c>
      <c r="X40" s="3" t="s">
        <v>101</v>
      </c>
      <c r="Y40" s="299">
        <f t="shared" si="0"/>
        <v>12</v>
      </c>
      <c r="Z40" s="299">
        <f t="shared" si="1"/>
        <v>2021</v>
      </c>
      <c r="AA40" t="str">
        <f t="shared" si="2"/>
        <v>2.</v>
      </c>
      <c r="AB40" t="str">
        <f t="shared" si="3"/>
        <v>2.</v>
      </c>
      <c r="AC40" t="str">
        <f t="shared" si="4"/>
        <v>2</v>
      </c>
      <c r="AD40" t="str">
        <f t="shared" si="5"/>
        <v>2</v>
      </c>
      <c r="AE40" t="str">
        <f t="shared" si="6"/>
        <v>2</v>
      </c>
      <c r="AF40" t="str">
        <f t="shared" si="7"/>
        <v>2</v>
      </c>
      <c r="AG40" s="299">
        <f t="shared" si="8"/>
        <v>2</v>
      </c>
    </row>
    <row r="41" spans="1:33" x14ac:dyDescent="0.3">
      <c r="A41" s="3">
        <v>40</v>
      </c>
      <c r="B41" s="3" t="s">
        <v>87</v>
      </c>
      <c r="C41" s="296">
        <v>44558</v>
      </c>
      <c r="D41" s="3">
        <v>31972088</v>
      </c>
      <c r="E41" s="3" t="s">
        <v>3</v>
      </c>
      <c r="F41" s="3">
        <v>181547</v>
      </c>
      <c r="G41" s="3" t="s">
        <v>89</v>
      </c>
      <c r="H41" s="3" t="s">
        <v>90</v>
      </c>
      <c r="I41" s="3" t="s">
        <v>120</v>
      </c>
      <c r="J41" s="3" t="s">
        <v>121</v>
      </c>
      <c r="K41" s="3" t="s">
        <v>18</v>
      </c>
      <c r="L41" s="3" t="s">
        <v>348</v>
      </c>
      <c r="M41" s="3" t="s">
        <v>93</v>
      </c>
      <c r="N41" s="3">
        <v>430788</v>
      </c>
      <c r="O41" s="3" t="s">
        <v>349</v>
      </c>
      <c r="P41" s="3">
        <v>9347977897</v>
      </c>
      <c r="Q41" s="3" t="s">
        <v>350</v>
      </c>
      <c r="R41" s="3" t="s">
        <v>351</v>
      </c>
      <c r="S41" s="3" t="s">
        <v>353</v>
      </c>
      <c r="T41" s="300">
        <v>2300000</v>
      </c>
      <c r="U41" s="3" t="s">
        <v>134</v>
      </c>
      <c r="V41" s="3" t="s">
        <v>100</v>
      </c>
      <c r="W41" s="3" t="s">
        <v>101</v>
      </c>
      <c r="X41" s="3" t="s">
        <v>101</v>
      </c>
      <c r="Y41" s="299">
        <f t="shared" si="0"/>
        <v>12</v>
      </c>
      <c r="Z41" s="299">
        <f t="shared" si="1"/>
        <v>2021</v>
      </c>
      <c r="AA41" t="str">
        <f t="shared" si="2"/>
        <v>14</v>
      </c>
      <c r="AB41" t="str">
        <f t="shared" si="3"/>
        <v>14</v>
      </c>
      <c r="AC41" t="str">
        <f t="shared" si="4"/>
        <v>14</v>
      </c>
      <c r="AD41" t="str">
        <f t="shared" si="5"/>
        <v>14</v>
      </c>
      <c r="AE41" t="str">
        <f t="shared" si="6"/>
        <v>14</v>
      </c>
      <c r="AF41" t="str">
        <f t="shared" si="7"/>
        <v>14</v>
      </c>
      <c r="AG41" s="299">
        <f t="shared" si="8"/>
        <v>14</v>
      </c>
    </row>
    <row r="42" spans="1:33" x14ac:dyDescent="0.3">
      <c r="A42" s="3">
        <v>41</v>
      </c>
      <c r="B42" s="3" t="s">
        <v>87</v>
      </c>
      <c r="C42" s="296">
        <v>44558</v>
      </c>
      <c r="D42" s="3">
        <v>31972088</v>
      </c>
      <c r="E42" s="3" t="s">
        <v>3</v>
      </c>
      <c r="F42" s="3">
        <v>181547</v>
      </c>
      <c r="G42" s="3" t="s">
        <v>89</v>
      </c>
      <c r="H42" s="3" t="s">
        <v>90</v>
      </c>
      <c r="I42" s="3" t="s">
        <v>120</v>
      </c>
      <c r="J42" s="3" t="s">
        <v>121</v>
      </c>
      <c r="K42" s="3" t="s">
        <v>13</v>
      </c>
      <c r="L42" s="3" t="s">
        <v>354</v>
      </c>
      <c r="M42" s="3" t="s">
        <v>93</v>
      </c>
      <c r="N42" s="3">
        <v>436834</v>
      </c>
      <c r="O42" s="3" t="s">
        <v>355</v>
      </c>
      <c r="P42" s="3">
        <v>9000950687</v>
      </c>
      <c r="Q42" s="3" t="s">
        <v>356</v>
      </c>
      <c r="R42" s="3" t="s">
        <v>357</v>
      </c>
      <c r="S42" s="3" t="s">
        <v>358</v>
      </c>
      <c r="T42" s="300">
        <v>1100000</v>
      </c>
      <c r="U42" s="3" t="s">
        <v>134</v>
      </c>
      <c r="V42" s="3" t="s">
        <v>100</v>
      </c>
      <c r="W42" s="3" t="s">
        <v>101</v>
      </c>
      <c r="X42" s="3" t="s">
        <v>101</v>
      </c>
      <c r="Y42" s="299">
        <f t="shared" si="0"/>
        <v>12</v>
      </c>
      <c r="Z42" s="299">
        <f t="shared" si="1"/>
        <v>2021</v>
      </c>
      <c r="AA42" t="str">
        <f t="shared" si="2"/>
        <v>12</v>
      </c>
      <c r="AB42" t="str">
        <f t="shared" si="3"/>
        <v>12</v>
      </c>
      <c r="AC42" t="str">
        <f t="shared" si="4"/>
        <v>12</v>
      </c>
      <c r="AD42" t="str">
        <f t="shared" si="5"/>
        <v>12</v>
      </c>
      <c r="AE42" t="str">
        <f t="shared" si="6"/>
        <v>12</v>
      </c>
      <c r="AF42" t="str">
        <f t="shared" si="7"/>
        <v>12</v>
      </c>
      <c r="AG42" s="299">
        <f t="shared" si="8"/>
        <v>12</v>
      </c>
    </row>
    <row r="43" spans="1:33" x14ac:dyDescent="0.3">
      <c r="A43" s="3">
        <v>42</v>
      </c>
      <c r="B43" s="3" t="s">
        <v>87</v>
      </c>
      <c r="C43" s="296">
        <v>44558</v>
      </c>
      <c r="D43" s="3">
        <v>36862234</v>
      </c>
      <c r="E43" s="3" t="s">
        <v>15130</v>
      </c>
      <c r="F43" s="3" t="s">
        <v>88</v>
      </c>
      <c r="G43" s="3" t="s">
        <v>89</v>
      </c>
      <c r="H43" s="3" t="s">
        <v>254</v>
      </c>
      <c r="I43" s="3" t="s">
        <v>359</v>
      </c>
      <c r="J43" s="3" t="s">
        <v>360</v>
      </c>
      <c r="K43" s="3" t="s">
        <v>12</v>
      </c>
      <c r="L43" s="3" t="s">
        <v>435</v>
      </c>
      <c r="M43" s="3" t="s">
        <v>93</v>
      </c>
      <c r="N43" s="3">
        <v>429695</v>
      </c>
      <c r="O43" s="3" t="s">
        <v>361</v>
      </c>
      <c r="P43" s="3">
        <v>9535291492</v>
      </c>
      <c r="Q43" s="3" t="s">
        <v>362</v>
      </c>
      <c r="R43" s="3" t="s">
        <v>363</v>
      </c>
      <c r="S43" s="3" t="s">
        <v>364</v>
      </c>
      <c r="T43" s="300">
        <v>1000000</v>
      </c>
      <c r="U43" s="3" t="s">
        <v>365</v>
      </c>
      <c r="V43" s="3" t="s">
        <v>100</v>
      </c>
      <c r="W43" s="3" t="s">
        <v>109</v>
      </c>
      <c r="X43" s="3" t="s">
        <v>109</v>
      </c>
      <c r="Y43" s="299">
        <f t="shared" si="0"/>
        <v>12</v>
      </c>
      <c r="Z43" s="299">
        <f t="shared" si="1"/>
        <v>2021</v>
      </c>
      <c r="AA43" t="str">
        <f t="shared" si="2"/>
        <v>6.</v>
      </c>
      <c r="AB43" t="str">
        <f t="shared" si="3"/>
        <v>6.</v>
      </c>
      <c r="AC43" t="str">
        <f t="shared" si="4"/>
        <v>6</v>
      </c>
      <c r="AD43" t="str">
        <f t="shared" si="5"/>
        <v>6</v>
      </c>
      <c r="AE43" t="str">
        <f t="shared" si="6"/>
        <v>6</v>
      </c>
      <c r="AF43" t="str">
        <f t="shared" si="7"/>
        <v>6</v>
      </c>
      <c r="AG43" s="299">
        <f t="shared" si="8"/>
        <v>6</v>
      </c>
    </row>
    <row r="44" spans="1:33" x14ac:dyDescent="0.3">
      <c r="A44" s="3">
        <v>43</v>
      </c>
      <c r="B44" s="3" t="s">
        <v>87</v>
      </c>
      <c r="C44" s="296">
        <v>44558</v>
      </c>
      <c r="D44" s="3">
        <v>73030060</v>
      </c>
      <c r="E44" s="3" t="s">
        <v>15130</v>
      </c>
      <c r="F44" s="3" t="s">
        <v>88</v>
      </c>
      <c r="G44" s="3" t="s">
        <v>89</v>
      </c>
      <c r="H44" s="3" t="s">
        <v>254</v>
      </c>
      <c r="I44" s="3" t="s">
        <v>359</v>
      </c>
      <c r="J44" s="3" t="s">
        <v>360</v>
      </c>
      <c r="K44" s="3" t="s">
        <v>12</v>
      </c>
      <c r="L44" s="3" t="s">
        <v>435</v>
      </c>
      <c r="M44" s="3" t="s">
        <v>93</v>
      </c>
      <c r="N44" s="3">
        <v>429683</v>
      </c>
      <c r="O44" s="3" t="s">
        <v>367</v>
      </c>
      <c r="P44" s="3">
        <v>9618484841</v>
      </c>
      <c r="Q44" s="3" t="s">
        <v>368</v>
      </c>
      <c r="R44" s="3" t="s">
        <v>369</v>
      </c>
      <c r="S44" s="3" t="s">
        <v>371</v>
      </c>
      <c r="T44" s="300">
        <v>2100000</v>
      </c>
      <c r="U44" s="3" t="s">
        <v>372</v>
      </c>
      <c r="V44" s="3" t="s">
        <v>100</v>
      </c>
      <c r="W44" s="3" t="s">
        <v>101</v>
      </c>
      <c r="X44" s="3" t="s">
        <v>109</v>
      </c>
      <c r="Y44" s="299">
        <f t="shared" si="0"/>
        <v>12</v>
      </c>
      <c r="Z44" s="299">
        <f t="shared" si="1"/>
        <v>2021</v>
      </c>
      <c r="AA44" t="str">
        <f t="shared" si="2"/>
        <v>8y</v>
      </c>
      <c r="AB44" t="str">
        <f t="shared" si="3"/>
        <v>8</v>
      </c>
      <c r="AC44" t="str">
        <f t="shared" si="4"/>
        <v>8</v>
      </c>
      <c r="AD44" t="str">
        <f t="shared" si="5"/>
        <v>8</v>
      </c>
      <c r="AE44" t="str">
        <f t="shared" si="6"/>
        <v>8</v>
      </c>
      <c r="AF44" t="str">
        <f t="shared" si="7"/>
        <v>8</v>
      </c>
      <c r="AG44" s="299">
        <f t="shared" si="8"/>
        <v>8</v>
      </c>
    </row>
    <row r="45" spans="1:33" x14ac:dyDescent="0.3">
      <c r="A45" s="3">
        <v>44</v>
      </c>
      <c r="B45" s="3" t="s">
        <v>87</v>
      </c>
      <c r="C45" s="296">
        <v>44558</v>
      </c>
      <c r="D45" s="3">
        <v>75600044</v>
      </c>
      <c r="E45" s="3" t="s">
        <v>15130</v>
      </c>
      <c r="F45" s="3" t="s">
        <v>88</v>
      </c>
      <c r="G45" s="3" t="s">
        <v>89</v>
      </c>
      <c r="H45" s="3" t="s">
        <v>254</v>
      </c>
      <c r="I45" s="3" t="s">
        <v>359</v>
      </c>
      <c r="J45" s="3" t="s">
        <v>360</v>
      </c>
      <c r="K45" s="3" t="s">
        <v>12</v>
      </c>
      <c r="L45" s="3" t="s">
        <v>435</v>
      </c>
      <c r="M45" s="3" t="s">
        <v>93</v>
      </c>
      <c r="N45" s="3">
        <v>431908</v>
      </c>
      <c r="O45" s="3" t="s">
        <v>373</v>
      </c>
      <c r="P45" s="3">
        <v>8817724704</v>
      </c>
      <c r="Q45" s="3" t="s">
        <v>374</v>
      </c>
      <c r="R45" s="3" t="s">
        <v>375</v>
      </c>
      <c r="S45" s="3" t="s">
        <v>376</v>
      </c>
      <c r="T45" s="300">
        <v>980000</v>
      </c>
      <c r="U45" s="3" t="s">
        <v>377</v>
      </c>
      <c r="V45" s="3" t="s">
        <v>100</v>
      </c>
      <c r="W45" s="3" t="s">
        <v>378</v>
      </c>
      <c r="X45" s="3" t="s">
        <v>109</v>
      </c>
      <c r="Y45" s="299">
        <f t="shared" si="0"/>
        <v>12</v>
      </c>
      <c r="Z45" s="299">
        <f t="shared" si="1"/>
        <v>2021</v>
      </c>
      <c r="AA45" t="str">
        <f t="shared" si="2"/>
        <v>10</v>
      </c>
      <c r="AB45" t="str">
        <f t="shared" si="3"/>
        <v>10</v>
      </c>
      <c r="AC45" t="str">
        <f t="shared" si="4"/>
        <v>10</v>
      </c>
      <c r="AD45" t="str">
        <f t="shared" si="5"/>
        <v>10</v>
      </c>
      <c r="AE45" t="str">
        <f t="shared" si="6"/>
        <v>10</v>
      </c>
      <c r="AF45" t="str">
        <f t="shared" si="7"/>
        <v>10</v>
      </c>
      <c r="AG45" s="299">
        <f t="shared" si="8"/>
        <v>10</v>
      </c>
    </row>
    <row r="46" spans="1:33" x14ac:dyDescent="0.3">
      <c r="A46" s="3">
        <v>45</v>
      </c>
      <c r="B46" s="3" t="s">
        <v>87</v>
      </c>
      <c r="C46" s="296">
        <v>44558</v>
      </c>
      <c r="D46" s="3">
        <v>50201569</v>
      </c>
      <c r="E46" s="3" t="s">
        <v>15130</v>
      </c>
      <c r="F46" s="3" t="s">
        <v>88</v>
      </c>
      <c r="G46" s="3" t="s">
        <v>89</v>
      </c>
      <c r="H46" s="3" t="s">
        <v>254</v>
      </c>
      <c r="I46" s="3" t="s">
        <v>359</v>
      </c>
      <c r="J46" s="3" t="s">
        <v>360</v>
      </c>
      <c r="K46" s="3" t="s">
        <v>12</v>
      </c>
      <c r="L46" s="3" t="s">
        <v>435</v>
      </c>
      <c r="M46" s="3" t="s">
        <v>93</v>
      </c>
      <c r="N46" s="3">
        <v>429246</v>
      </c>
      <c r="O46" s="3" t="s">
        <v>379</v>
      </c>
      <c r="P46" s="3">
        <v>7987723612</v>
      </c>
      <c r="Q46" s="3" t="s">
        <v>380</v>
      </c>
      <c r="R46" s="3" t="s">
        <v>381</v>
      </c>
      <c r="S46" s="3" t="s">
        <v>382</v>
      </c>
      <c r="T46" s="300">
        <v>813000</v>
      </c>
      <c r="U46" s="3" t="s">
        <v>383</v>
      </c>
      <c r="V46" s="3" t="s">
        <v>100</v>
      </c>
      <c r="W46" s="3" t="s">
        <v>109</v>
      </c>
      <c r="X46" s="3" t="s">
        <v>109</v>
      </c>
      <c r="Y46" s="299">
        <f t="shared" si="0"/>
        <v>12</v>
      </c>
      <c r="Z46" s="299">
        <f t="shared" si="1"/>
        <v>2021</v>
      </c>
      <c r="AA46" t="str">
        <f t="shared" si="2"/>
        <v>6y</v>
      </c>
      <c r="AB46" t="str">
        <f t="shared" si="3"/>
        <v>6</v>
      </c>
      <c r="AC46" t="str">
        <f t="shared" si="4"/>
        <v>6</v>
      </c>
      <c r="AD46" t="str">
        <f t="shared" si="5"/>
        <v>6</v>
      </c>
      <c r="AE46" t="str">
        <f t="shared" si="6"/>
        <v>6</v>
      </c>
      <c r="AF46" t="str">
        <f t="shared" si="7"/>
        <v>6</v>
      </c>
      <c r="AG46" s="299">
        <f t="shared" si="8"/>
        <v>6</v>
      </c>
    </row>
    <row r="47" spans="1:33" x14ac:dyDescent="0.3">
      <c r="A47" s="3">
        <v>46</v>
      </c>
      <c r="B47" s="3" t="s">
        <v>87</v>
      </c>
      <c r="C47" s="296">
        <v>44558</v>
      </c>
      <c r="D47" s="3">
        <v>50201569</v>
      </c>
      <c r="E47" s="3" t="s">
        <v>15130</v>
      </c>
      <c r="F47" s="3" t="s">
        <v>88</v>
      </c>
      <c r="G47" s="3" t="s">
        <v>89</v>
      </c>
      <c r="H47" s="3" t="s">
        <v>254</v>
      </c>
      <c r="I47" s="3" t="s">
        <v>359</v>
      </c>
      <c r="J47" s="3" t="s">
        <v>360</v>
      </c>
      <c r="K47" s="3" t="s">
        <v>12</v>
      </c>
      <c r="L47" s="3" t="s">
        <v>435</v>
      </c>
      <c r="M47" s="3" t="s">
        <v>93</v>
      </c>
      <c r="N47" s="3">
        <v>429324</v>
      </c>
      <c r="O47" s="3" t="s">
        <v>384</v>
      </c>
      <c r="P47" s="3">
        <v>9539025426</v>
      </c>
      <c r="Q47" s="3" t="s">
        <v>385</v>
      </c>
      <c r="R47" s="3" t="s">
        <v>381</v>
      </c>
      <c r="S47" s="3" t="s">
        <v>386</v>
      </c>
      <c r="T47" s="300">
        <v>700000</v>
      </c>
      <c r="U47" s="3" t="s">
        <v>387</v>
      </c>
      <c r="V47" s="3" t="s">
        <v>100</v>
      </c>
      <c r="W47" s="3" t="s">
        <v>109</v>
      </c>
      <c r="X47" s="3" t="s">
        <v>109</v>
      </c>
      <c r="Y47" s="299">
        <f t="shared" si="0"/>
        <v>12</v>
      </c>
      <c r="Z47" s="299">
        <f t="shared" si="1"/>
        <v>2021</v>
      </c>
      <c r="AA47" t="str">
        <f t="shared" si="2"/>
        <v>6y</v>
      </c>
      <c r="AB47" t="str">
        <f t="shared" si="3"/>
        <v>6</v>
      </c>
      <c r="AC47" t="str">
        <f t="shared" si="4"/>
        <v>6</v>
      </c>
      <c r="AD47" t="str">
        <f t="shared" si="5"/>
        <v>6</v>
      </c>
      <c r="AE47" t="str">
        <f t="shared" si="6"/>
        <v>6</v>
      </c>
      <c r="AF47" t="str">
        <f t="shared" si="7"/>
        <v>6</v>
      </c>
      <c r="AG47" s="299">
        <f t="shared" si="8"/>
        <v>6</v>
      </c>
    </row>
    <row r="48" spans="1:33" x14ac:dyDescent="0.3">
      <c r="A48" s="3">
        <v>47</v>
      </c>
      <c r="B48" s="3" t="s">
        <v>87</v>
      </c>
      <c r="C48" s="296">
        <v>44558</v>
      </c>
      <c r="D48" s="3">
        <v>73030060</v>
      </c>
      <c r="E48" s="3" t="s">
        <v>15130</v>
      </c>
      <c r="F48" s="3" t="s">
        <v>88</v>
      </c>
      <c r="G48" s="3" t="s">
        <v>89</v>
      </c>
      <c r="H48" s="3" t="s">
        <v>254</v>
      </c>
      <c r="I48" s="3" t="s">
        <v>359</v>
      </c>
      <c r="J48" s="3" t="s">
        <v>360</v>
      </c>
      <c r="K48" s="3" t="s">
        <v>12</v>
      </c>
      <c r="L48" s="3" t="s">
        <v>435</v>
      </c>
      <c r="M48" s="3" t="s">
        <v>93</v>
      </c>
      <c r="N48" s="3">
        <v>428259</v>
      </c>
      <c r="O48" s="3" t="s">
        <v>388</v>
      </c>
      <c r="P48" s="3">
        <v>7717761848</v>
      </c>
      <c r="Q48" s="3" t="s">
        <v>389</v>
      </c>
      <c r="R48" s="3" t="s">
        <v>390</v>
      </c>
      <c r="S48" s="3" t="s">
        <v>392</v>
      </c>
      <c r="T48" s="300">
        <v>560000</v>
      </c>
      <c r="U48" s="3" t="s">
        <v>387</v>
      </c>
      <c r="V48" s="3" t="s">
        <v>100</v>
      </c>
      <c r="W48" s="3" t="s">
        <v>101</v>
      </c>
      <c r="X48" s="3" t="s">
        <v>109</v>
      </c>
      <c r="Y48" s="299">
        <f t="shared" si="0"/>
        <v>12</v>
      </c>
      <c r="Z48" s="299">
        <f t="shared" si="1"/>
        <v>2021</v>
      </c>
      <c r="AA48" t="str">
        <f t="shared" si="2"/>
        <v>7.</v>
      </c>
      <c r="AB48" t="str">
        <f t="shared" si="3"/>
        <v>7.</v>
      </c>
      <c r="AC48" t="str">
        <f t="shared" si="4"/>
        <v>7</v>
      </c>
      <c r="AD48" t="str">
        <f t="shared" si="5"/>
        <v>7</v>
      </c>
      <c r="AE48" t="str">
        <f t="shared" si="6"/>
        <v>7</v>
      </c>
      <c r="AF48" t="str">
        <f t="shared" si="7"/>
        <v>7</v>
      </c>
      <c r="AG48" s="299">
        <f t="shared" si="8"/>
        <v>7</v>
      </c>
    </row>
    <row r="49" spans="1:33" x14ac:dyDescent="0.3">
      <c r="A49" s="3">
        <v>48</v>
      </c>
      <c r="B49" s="3" t="s">
        <v>87</v>
      </c>
      <c r="C49" s="296">
        <v>44559</v>
      </c>
      <c r="D49" s="3">
        <v>44879198</v>
      </c>
      <c r="E49" s="3" t="s">
        <v>15130</v>
      </c>
      <c r="F49" s="3" t="s">
        <v>88</v>
      </c>
      <c r="G49" s="3" t="s">
        <v>89</v>
      </c>
      <c r="H49" s="3" t="s">
        <v>254</v>
      </c>
      <c r="I49" s="3" t="s">
        <v>393</v>
      </c>
      <c r="J49" s="3" t="s">
        <v>394</v>
      </c>
      <c r="K49" s="3" t="s">
        <v>15283</v>
      </c>
      <c r="L49" s="3" t="s">
        <v>435</v>
      </c>
      <c r="M49" s="3" t="s">
        <v>93</v>
      </c>
      <c r="N49" s="3">
        <v>436862</v>
      </c>
      <c r="O49" s="3" t="s">
        <v>395</v>
      </c>
      <c r="P49" s="3" t="s">
        <v>396</v>
      </c>
      <c r="Q49" s="3" t="s">
        <v>397</v>
      </c>
      <c r="R49" s="3" t="s">
        <v>398</v>
      </c>
      <c r="S49" s="3" t="s">
        <v>399</v>
      </c>
      <c r="T49" s="300">
        <v>315000</v>
      </c>
      <c r="U49" s="3" t="s">
        <v>400</v>
      </c>
      <c r="V49" s="3" t="s">
        <v>100</v>
      </c>
      <c r="W49" s="3" t="s">
        <v>401</v>
      </c>
      <c r="X49" s="3" t="s">
        <v>109</v>
      </c>
      <c r="Y49" s="299">
        <f t="shared" si="0"/>
        <v>12</v>
      </c>
      <c r="Z49" s="299">
        <f t="shared" si="1"/>
        <v>2021</v>
      </c>
      <c r="AA49" t="str">
        <f t="shared" si="2"/>
        <v>2.</v>
      </c>
      <c r="AB49" t="str">
        <f t="shared" si="3"/>
        <v>2.</v>
      </c>
      <c r="AC49" t="str">
        <f t="shared" si="4"/>
        <v>2</v>
      </c>
      <c r="AD49" t="str">
        <f t="shared" si="5"/>
        <v>2</v>
      </c>
      <c r="AE49" t="str">
        <f t="shared" si="6"/>
        <v>2</v>
      </c>
      <c r="AF49" t="str">
        <f t="shared" si="7"/>
        <v>2</v>
      </c>
      <c r="AG49" s="299">
        <f t="shared" si="8"/>
        <v>2</v>
      </c>
    </row>
    <row r="50" spans="1:33" x14ac:dyDescent="0.3">
      <c r="A50" s="3">
        <v>49</v>
      </c>
      <c r="B50" s="3" t="s">
        <v>87</v>
      </c>
      <c r="C50" s="296">
        <v>44559</v>
      </c>
      <c r="D50" s="3">
        <v>44879198</v>
      </c>
      <c r="E50" s="3" t="s">
        <v>15130</v>
      </c>
      <c r="F50" s="3" t="s">
        <v>88</v>
      </c>
      <c r="G50" s="3" t="s">
        <v>89</v>
      </c>
      <c r="H50" s="3" t="s">
        <v>254</v>
      </c>
      <c r="I50" s="3" t="s">
        <v>393</v>
      </c>
      <c r="J50" s="3" t="s">
        <v>394</v>
      </c>
      <c r="K50" s="3" t="s">
        <v>15283</v>
      </c>
      <c r="L50" s="3" t="s">
        <v>435</v>
      </c>
      <c r="M50" s="3" t="s">
        <v>93</v>
      </c>
      <c r="N50" s="3">
        <v>436855</v>
      </c>
      <c r="O50" s="3" t="s">
        <v>403</v>
      </c>
      <c r="P50" s="3" t="s">
        <v>404</v>
      </c>
      <c r="Q50" s="3" t="s">
        <v>405</v>
      </c>
      <c r="R50" s="3" t="s">
        <v>406</v>
      </c>
      <c r="S50" s="3" t="s">
        <v>408</v>
      </c>
      <c r="T50" s="300">
        <v>510000</v>
      </c>
      <c r="U50" s="3" t="s">
        <v>409</v>
      </c>
      <c r="V50" s="3" t="s">
        <v>100</v>
      </c>
      <c r="W50" s="3" t="s">
        <v>109</v>
      </c>
      <c r="X50" s="3" t="s">
        <v>109</v>
      </c>
      <c r="Y50" s="299">
        <f t="shared" si="0"/>
        <v>12</v>
      </c>
      <c r="Z50" s="299">
        <f t="shared" si="1"/>
        <v>2021</v>
      </c>
      <c r="AA50" t="str">
        <f t="shared" si="2"/>
        <v>2.</v>
      </c>
      <c r="AB50" t="str">
        <f t="shared" si="3"/>
        <v>2.</v>
      </c>
      <c r="AC50" t="str">
        <f t="shared" si="4"/>
        <v>2</v>
      </c>
      <c r="AD50" t="str">
        <f t="shared" si="5"/>
        <v>2</v>
      </c>
      <c r="AE50" t="str">
        <f t="shared" si="6"/>
        <v>2</v>
      </c>
      <c r="AF50" t="str">
        <f t="shared" si="7"/>
        <v>2</v>
      </c>
      <c r="AG50" s="299">
        <f t="shared" si="8"/>
        <v>2</v>
      </c>
    </row>
    <row r="51" spans="1:33" x14ac:dyDescent="0.3">
      <c r="A51" s="3">
        <v>50</v>
      </c>
      <c r="B51" s="3" t="s">
        <v>87</v>
      </c>
      <c r="C51" s="296">
        <v>44559</v>
      </c>
      <c r="D51" s="3">
        <v>44879198</v>
      </c>
      <c r="E51" s="3" t="s">
        <v>15130</v>
      </c>
      <c r="F51" s="3" t="s">
        <v>88</v>
      </c>
      <c r="G51" s="3" t="s">
        <v>89</v>
      </c>
      <c r="H51" s="3" t="s">
        <v>254</v>
      </c>
      <c r="I51" s="3" t="s">
        <v>393</v>
      </c>
      <c r="J51" s="3" t="s">
        <v>394</v>
      </c>
      <c r="K51" s="3" t="s">
        <v>15283</v>
      </c>
      <c r="L51" s="3" t="s">
        <v>435</v>
      </c>
      <c r="M51" s="3" t="s">
        <v>93</v>
      </c>
      <c r="N51" s="3">
        <v>437985</v>
      </c>
      <c r="O51" s="3" t="s">
        <v>410</v>
      </c>
      <c r="P51" s="3" t="s">
        <v>411</v>
      </c>
      <c r="Q51" s="3" t="s">
        <v>412</v>
      </c>
      <c r="R51" s="3" t="s">
        <v>407</v>
      </c>
      <c r="S51" s="3" t="s">
        <v>413</v>
      </c>
      <c r="T51" s="300">
        <v>420000</v>
      </c>
      <c r="U51" s="3" t="s">
        <v>134</v>
      </c>
      <c r="V51" s="3" t="s">
        <v>100</v>
      </c>
      <c r="W51" s="3" t="s">
        <v>267</v>
      </c>
      <c r="X51" s="3" t="s">
        <v>109</v>
      </c>
      <c r="Y51" s="299">
        <f t="shared" si="0"/>
        <v>12</v>
      </c>
      <c r="Z51" s="299">
        <f t="shared" si="1"/>
        <v>2021</v>
      </c>
      <c r="AA51" t="str">
        <f t="shared" si="2"/>
        <v xml:space="preserve">2 </v>
      </c>
      <c r="AB51" t="str">
        <f t="shared" si="3"/>
        <v xml:space="preserve">2 </v>
      </c>
      <c r="AC51" t="str">
        <f t="shared" si="4"/>
        <v xml:space="preserve">2 </v>
      </c>
      <c r="AD51" t="str">
        <f t="shared" si="5"/>
        <v xml:space="preserve">2 </v>
      </c>
      <c r="AE51" t="str">
        <f t="shared" si="6"/>
        <v xml:space="preserve">2 </v>
      </c>
      <c r="AF51" t="str">
        <f t="shared" si="7"/>
        <v xml:space="preserve">2 </v>
      </c>
      <c r="AG51" s="299">
        <f t="shared" si="8"/>
        <v>2</v>
      </c>
    </row>
    <row r="52" spans="1:33" x14ac:dyDescent="0.3">
      <c r="A52" s="3">
        <v>51</v>
      </c>
      <c r="B52" s="3" t="s">
        <v>87</v>
      </c>
      <c r="C52" s="296">
        <v>44559</v>
      </c>
      <c r="D52" s="3">
        <v>44879198</v>
      </c>
      <c r="E52" s="3" t="s">
        <v>15130</v>
      </c>
      <c r="F52" s="3" t="s">
        <v>88</v>
      </c>
      <c r="G52" s="3" t="s">
        <v>89</v>
      </c>
      <c r="H52" s="3" t="s">
        <v>254</v>
      </c>
      <c r="I52" s="3" t="s">
        <v>393</v>
      </c>
      <c r="J52" s="3" t="s">
        <v>394</v>
      </c>
      <c r="K52" s="3" t="s">
        <v>15283</v>
      </c>
      <c r="L52" s="3" t="s">
        <v>435</v>
      </c>
      <c r="M52" s="3" t="s">
        <v>93</v>
      </c>
      <c r="N52" s="3">
        <v>436649</v>
      </c>
      <c r="O52" s="3" t="s">
        <v>414</v>
      </c>
      <c r="P52" s="3" t="s">
        <v>415</v>
      </c>
      <c r="Q52" s="3" t="s">
        <v>416</v>
      </c>
      <c r="R52" s="3" t="s">
        <v>417</v>
      </c>
      <c r="S52" s="3" t="s">
        <v>418</v>
      </c>
      <c r="T52" s="300">
        <v>350000</v>
      </c>
      <c r="U52" s="3" t="s">
        <v>134</v>
      </c>
      <c r="V52" s="3" t="s">
        <v>100</v>
      </c>
      <c r="W52" s="3" t="s">
        <v>109</v>
      </c>
      <c r="X52" s="3" t="s">
        <v>109</v>
      </c>
      <c r="Y52" s="299">
        <f t="shared" si="0"/>
        <v>12</v>
      </c>
      <c r="Z52" s="299">
        <f t="shared" si="1"/>
        <v>2021</v>
      </c>
      <c r="AA52" t="str">
        <f t="shared" si="2"/>
        <v>2.</v>
      </c>
      <c r="AB52" t="str">
        <f t="shared" si="3"/>
        <v>2.</v>
      </c>
      <c r="AC52" t="str">
        <f t="shared" si="4"/>
        <v>2</v>
      </c>
      <c r="AD52" t="str">
        <f t="shared" si="5"/>
        <v>2</v>
      </c>
      <c r="AE52" t="str">
        <f t="shared" si="6"/>
        <v>2</v>
      </c>
      <c r="AF52" t="str">
        <f t="shared" si="7"/>
        <v>2</v>
      </c>
      <c r="AG52" s="299">
        <f t="shared" si="8"/>
        <v>2</v>
      </c>
    </row>
    <row r="53" spans="1:33" x14ac:dyDescent="0.3">
      <c r="A53" s="3">
        <v>52</v>
      </c>
      <c r="B53" s="3" t="s">
        <v>87</v>
      </c>
      <c r="C53" s="296">
        <v>44559</v>
      </c>
      <c r="D53" s="3">
        <v>73030060</v>
      </c>
      <c r="E53" s="3" t="s">
        <v>15130</v>
      </c>
      <c r="F53" s="3" t="s">
        <v>88</v>
      </c>
      <c r="G53" s="3" t="s">
        <v>89</v>
      </c>
      <c r="H53" s="3" t="s">
        <v>254</v>
      </c>
      <c r="I53" s="3" t="s">
        <v>359</v>
      </c>
      <c r="J53" s="3" t="s">
        <v>360</v>
      </c>
      <c r="K53" s="3" t="s">
        <v>12</v>
      </c>
      <c r="L53" s="3" t="s">
        <v>435</v>
      </c>
      <c r="M53" s="3" t="s">
        <v>93</v>
      </c>
      <c r="N53" s="3">
        <v>436426</v>
      </c>
      <c r="O53" s="3" t="s">
        <v>419</v>
      </c>
      <c r="P53" s="3">
        <v>9947099962</v>
      </c>
      <c r="Q53" s="3" t="s">
        <v>420</v>
      </c>
      <c r="R53" s="3" t="s">
        <v>421</v>
      </c>
      <c r="S53" s="3" t="s">
        <v>422</v>
      </c>
      <c r="T53" s="300">
        <v>710000</v>
      </c>
      <c r="U53" s="3" t="s">
        <v>347</v>
      </c>
      <c r="V53" s="3" t="s">
        <v>100</v>
      </c>
      <c r="W53" s="3" t="s">
        <v>423</v>
      </c>
      <c r="X53" s="3" t="s">
        <v>109</v>
      </c>
      <c r="Y53" s="299">
        <f t="shared" si="0"/>
        <v>12</v>
      </c>
      <c r="Z53" s="299">
        <f t="shared" si="1"/>
        <v>2021</v>
      </c>
      <c r="AA53" t="str">
        <f t="shared" si="2"/>
        <v>12</v>
      </c>
      <c r="AB53" t="str">
        <f t="shared" si="3"/>
        <v>12</v>
      </c>
      <c r="AC53" t="str">
        <f t="shared" si="4"/>
        <v>12</v>
      </c>
      <c r="AD53" t="str">
        <f t="shared" si="5"/>
        <v>12</v>
      </c>
      <c r="AE53" t="str">
        <f t="shared" si="6"/>
        <v>12</v>
      </c>
      <c r="AF53" t="str">
        <f t="shared" si="7"/>
        <v>12</v>
      </c>
      <c r="AG53" s="299">
        <f t="shared" si="8"/>
        <v>12</v>
      </c>
    </row>
    <row r="54" spans="1:33" x14ac:dyDescent="0.3">
      <c r="A54" s="3">
        <v>53</v>
      </c>
      <c r="B54" s="3" t="s">
        <v>87</v>
      </c>
      <c r="C54" s="296">
        <v>44559</v>
      </c>
      <c r="D54" s="3">
        <v>73030060</v>
      </c>
      <c r="E54" s="3" t="s">
        <v>15130</v>
      </c>
      <c r="F54" s="3" t="s">
        <v>88</v>
      </c>
      <c r="G54" s="3" t="s">
        <v>89</v>
      </c>
      <c r="H54" s="3" t="s">
        <v>254</v>
      </c>
      <c r="I54" s="3" t="s">
        <v>359</v>
      </c>
      <c r="J54" s="3" t="s">
        <v>360</v>
      </c>
      <c r="K54" s="3" t="s">
        <v>12</v>
      </c>
      <c r="L54" s="3" t="s">
        <v>435</v>
      </c>
      <c r="M54" s="3" t="s">
        <v>93</v>
      </c>
      <c r="N54" s="3">
        <v>429479</v>
      </c>
      <c r="O54" s="3" t="s">
        <v>424</v>
      </c>
      <c r="P54" s="3">
        <v>9446861022</v>
      </c>
      <c r="Q54" s="3" t="s">
        <v>425</v>
      </c>
      <c r="R54" s="3" t="s">
        <v>369</v>
      </c>
      <c r="S54" s="3" t="s">
        <v>426</v>
      </c>
      <c r="T54" s="300">
        <v>1200000</v>
      </c>
      <c r="U54" s="3" t="s">
        <v>134</v>
      </c>
      <c r="V54" s="3" t="s">
        <v>100</v>
      </c>
      <c r="W54" s="3" t="s">
        <v>109</v>
      </c>
      <c r="X54" s="3" t="s">
        <v>109</v>
      </c>
      <c r="Y54" s="299">
        <f t="shared" si="0"/>
        <v>12</v>
      </c>
      <c r="Z54" s="299">
        <f t="shared" si="1"/>
        <v>2021</v>
      </c>
      <c r="AA54" t="str">
        <f t="shared" si="2"/>
        <v>8y</v>
      </c>
      <c r="AB54" t="str">
        <f t="shared" si="3"/>
        <v>8</v>
      </c>
      <c r="AC54" t="str">
        <f t="shared" si="4"/>
        <v>8</v>
      </c>
      <c r="AD54" t="str">
        <f t="shared" si="5"/>
        <v>8</v>
      </c>
      <c r="AE54" t="str">
        <f t="shared" si="6"/>
        <v>8</v>
      </c>
      <c r="AF54" t="str">
        <f t="shared" si="7"/>
        <v>8</v>
      </c>
      <c r="AG54" s="299">
        <f t="shared" si="8"/>
        <v>8</v>
      </c>
    </row>
    <row r="55" spans="1:33" x14ac:dyDescent="0.3">
      <c r="A55" s="3">
        <v>54</v>
      </c>
      <c r="B55" s="3" t="s">
        <v>87</v>
      </c>
      <c r="C55" s="296">
        <v>44559</v>
      </c>
      <c r="D55" s="3">
        <v>73030060</v>
      </c>
      <c r="E55" s="3" t="s">
        <v>15130</v>
      </c>
      <c r="F55" s="3" t="s">
        <v>88</v>
      </c>
      <c r="G55" s="3" t="s">
        <v>89</v>
      </c>
      <c r="H55" s="3" t="s">
        <v>90</v>
      </c>
      <c r="I55" s="3" t="s">
        <v>359</v>
      </c>
      <c r="J55" s="3" t="s">
        <v>359</v>
      </c>
      <c r="K55" s="3" t="s">
        <v>12</v>
      </c>
      <c r="L55" s="3" t="s">
        <v>427</v>
      </c>
      <c r="M55" s="3" t="s">
        <v>93</v>
      </c>
      <c r="N55" s="3">
        <v>431520</v>
      </c>
      <c r="O55" s="3" t="s">
        <v>428</v>
      </c>
      <c r="P55" s="3">
        <v>7462826329</v>
      </c>
      <c r="Q55" s="3" t="s">
        <v>429</v>
      </c>
      <c r="R55" s="3" t="s">
        <v>375</v>
      </c>
      <c r="S55" s="3" t="s">
        <v>431</v>
      </c>
      <c r="T55" s="300">
        <v>720000</v>
      </c>
      <c r="U55" s="3" t="s">
        <v>134</v>
      </c>
      <c r="V55" s="3" t="s">
        <v>100</v>
      </c>
      <c r="W55" s="3" t="s">
        <v>109</v>
      </c>
      <c r="X55" s="3" t="s">
        <v>109</v>
      </c>
      <c r="Y55" s="299">
        <f t="shared" si="0"/>
        <v>12</v>
      </c>
      <c r="Z55" s="299">
        <f t="shared" si="1"/>
        <v>2021</v>
      </c>
      <c r="AA55" t="str">
        <f t="shared" si="2"/>
        <v>10</v>
      </c>
      <c r="AB55" t="str">
        <f t="shared" si="3"/>
        <v>10</v>
      </c>
      <c r="AC55" t="str">
        <f t="shared" si="4"/>
        <v>10</v>
      </c>
      <c r="AD55" t="str">
        <f t="shared" si="5"/>
        <v>10</v>
      </c>
      <c r="AE55" t="str">
        <f t="shared" si="6"/>
        <v>10</v>
      </c>
      <c r="AF55" t="str">
        <f t="shared" si="7"/>
        <v>10</v>
      </c>
      <c r="AG55" s="299">
        <f t="shared" si="8"/>
        <v>10</v>
      </c>
    </row>
    <row r="56" spans="1:33" x14ac:dyDescent="0.3">
      <c r="A56" s="3">
        <v>55</v>
      </c>
      <c r="B56" s="3" t="s">
        <v>87</v>
      </c>
      <c r="C56" s="296">
        <v>44559</v>
      </c>
      <c r="D56" s="3">
        <v>12527642</v>
      </c>
      <c r="E56" s="3" t="s">
        <v>3</v>
      </c>
      <c r="F56" s="3">
        <v>181547</v>
      </c>
      <c r="G56" s="3" t="s">
        <v>89</v>
      </c>
      <c r="H56" s="3" t="s">
        <v>432</v>
      </c>
      <c r="I56" s="3" t="s">
        <v>433</v>
      </c>
      <c r="J56" s="3" t="s">
        <v>434</v>
      </c>
      <c r="K56" s="3" t="s">
        <v>18</v>
      </c>
      <c r="L56" s="3" t="s">
        <v>435</v>
      </c>
      <c r="M56" s="3" t="s">
        <v>93</v>
      </c>
      <c r="N56" s="3">
        <v>2903254</v>
      </c>
      <c r="O56" s="3" t="s">
        <v>436</v>
      </c>
      <c r="P56" s="3" t="s">
        <v>437</v>
      </c>
      <c r="Q56" s="3" t="s">
        <v>438</v>
      </c>
      <c r="R56" s="3" t="s">
        <v>439</v>
      </c>
      <c r="S56" s="3" t="s">
        <v>441</v>
      </c>
      <c r="T56" s="300">
        <v>600000</v>
      </c>
      <c r="U56" s="3" t="s">
        <v>442</v>
      </c>
      <c r="V56" s="3" t="s">
        <v>100</v>
      </c>
      <c r="W56" s="3" t="s">
        <v>443</v>
      </c>
      <c r="X56" s="3" t="s">
        <v>109</v>
      </c>
      <c r="Y56" s="299">
        <f t="shared" si="0"/>
        <v>12</v>
      </c>
      <c r="Z56" s="299">
        <f t="shared" si="1"/>
        <v>2021</v>
      </c>
      <c r="AA56" t="str">
        <f t="shared" si="2"/>
        <v>6y</v>
      </c>
      <c r="AB56" t="str">
        <f t="shared" si="3"/>
        <v>6</v>
      </c>
      <c r="AC56" t="str">
        <f t="shared" si="4"/>
        <v>6</v>
      </c>
      <c r="AD56" t="str">
        <f t="shared" si="5"/>
        <v>6</v>
      </c>
      <c r="AE56" t="str">
        <f t="shared" si="6"/>
        <v>6</v>
      </c>
      <c r="AF56" t="str">
        <f t="shared" si="7"/>
        <v>6</v>
      </c>
      <c r="AG56" s="299">
        <f t="shared" si="8"/>
        <v>6</v>
      </c>
    </row>
    <row r="57" spans="1:33" x14ac:dyDescent="0.3">
      <c r="A57" s="3">
        <v>56</v>
      </c>
      <c r="B57" s="3" t="s">
        <v>87</v>
      </c>
      <c r="C57" s="296">
        <v>44559</v>
      </c>
      <c r="D57" s="3">
        <v>12527642</v>
      </c>
      <c r="E57" s="3" t="s">
        <v>3</v>
      </c>
      <c r="F57" s="3">
        <v>181547</v>
      </c>
      <c r="G57" s="3" t="s">
        <v>89</v>
      </c>
      <c r="H57" s="3" t="s">
        <v>432</v>
      </c>
      <c r="I57" s="3" t="s">
        <v>433</v>
      </c>
      <c r="J57" s="3" t="s">
        <v>434</v>
      </c>
      <c r="K57" s="3" t="s">
        <v>18</v>
      </c>
      <c r="L57" s="3" t="s">
        <v>435</v>
      </c>
      <c r="M57" s="3" t="s">
        <v>93</v>
      </c>
      <c r="N57" s="3">
        <v>297406</v>
      </c>
      <c r="O57" s="3" t="s">
        <v>445</v>
      </c>
      <c r="P57" s="3">
        <v>9911941521</v>
      </c>
      <c r="Q57" s="3" t="s">
        <v>446</v>
      </c>
      <c r="R57" s="3" t="s">
        <v>447</v>
      </c>
      <c r="S57" s="3" t="s">
        <v>448</v>
      </c>
      <c r="T57" s="300">
        <v>550000</v>
      </c>
      <c r="U57" s="3" t="s">
        <v>449</v>
      </c>
      <c r="V57" s="3" t="s">
        <v>100</v>
      </c>
      <c r="W57" s="3" t="s">
        <v>109</v>
      </c>
      <c r="X57" s="3" t="s">
        <v>109</v>
      </c>
      <c r="Y57" s="299">
        <f t="shared" si="0"/>
        <v>12</v>
      </c>
      <c r="Z57" s="299">
        <f t="shared" si="1"/>
        <v>2021</v>
      </c>
      <c r="AA57" t="str">
        <f t="shared" si="2"/>
        <v>7+</v>
      </c>
      <c r="AB57" t="str">
        <f t="shared" si="3"/>
        <v>7+</v>
      </c>
      <c r="AC57" t="str">
        <f t="shared" si="4"/>
        <v>7+</v>
      </c>
      <c r="AD57" t="str">
        <f t="shared" si="5"/>
        <v>7</v>
      </c>
      <c r="AE57" t="str">
        <f t="shared" si="6"/>
        <v>7</v>
      </c>
      <c r="AF57" t="str">
        <f t="shared" si="7"/>
        <v>7</v>
      </c>
      <c r="AG57" s="299">
        <f t="shared" si="8"/>
        <v>7</v>
      </c>
    </row>
    <row r="58" spans="1:33" x14ac:dyDescent="0.3">
      <c r="A58" s="3">
        <v>57</v>
      </c>
      <c r="B58" s="3" t="s">
        <v>87</v>
      </c>
      <c r="C58" s="296">
        <v>44559</v>
      </c>
      <c r="D58" s="3">
        <v>12527642</v>
      </c>
      <c r="E58" s="3" t="s">
        <v>3</v>
      </c>
      <c r="F58" s="3">
        <v>181547</v>
      </c>
      <c r="G58" s="3" t="s">
        <v>89</v>
      </c>
      <c r="H58" s="3" t="s">
        <v>432</v>
      </c>
      <c r="I58" s="3" t="s">
        <v>433</v>
      </c>
      <c r="J58" s="3" t="s">
        <v>434</v>
      </c>
      <c r="K58" s="3" t="s">
        <v>18</v>
      </c>
      <c r="L58" s="3" t="s">
        <v>435</v>
      </c>
      <c r="M58" s="3" t="s">
        <v>93</v>
      </c>
      <c r="N58" s="3">
        <v>429859</v>
      </c>
      <c r="O58" s="3" t="s">
        <v>450</v>
      </c>
      <c r="P58" s="3">
        <v>9871494074</v>
      </c>
      <c r="Q58" s="3" t="s">
        <v>451</v>
      </c>
      <c r="R58" s="3" t="s">
        <v>197</v>
      </c>
      <c r="S58" s="3" t="s">
        <v>452</v>
      </c>
      <c r="T58" s="300">
        <v>750000</v>
      </c>
      <c r="U58" s="3" t="s">
        <v>453</v>
      </c>
      <c r="V58" s="3" t="s">
        <v>100</v>
      </c>
      <c r="W58" s="3" t="s">
        <v>454</v>
      </c>
      <c r="X58" s="3" t="s">
        <v>109</v>
      </c>
      <c r="Y58" s="299">
        <f t="shared" si="0"/>
        <v>12</v>
      </c>
      <c r="Z58" s="299">
        <f t="shared" si="1"/>
        <v>2021</v>
      </c>
      <c r="AA58" t="str">
        <f t="shared" si="2"/>
        <v>7y</v>
      </c>
      <c r="AB58" t="str">
        <f t="shared" si="3"/>
        <v>7</v>
      </c>
      <c r="AC58" t="str">
        <f t="shared" si="4"/>
        <v>7</v>
      </c>
      <c r="AD58" t="str">
        <f t="shared" si="5"/>
        <v>7</v>
      </c>
      <c r="AE58" t="str">
        <f t="shared" si="6"/>
        <v>7</v>
      </c>
      <c r="AF58" t="str">
        <f t="shared" si="7"/>
        <v>7</v>
      </c>
      <c r="AG58" s="299">
        <f t="shared" si="8"/>
        <v>7</v>
      </c>
    </row>
    <row r="59" spans="1:33" x14ac:dyDescent="0.3">
      <c r="A59" s="3">
        <v>58</v>
      </c>
      <c r="B59" s="3" t="s">
        <v>87</v>
      </c>
      <c r="C59" s="296">
        <v>44559</v>
      </c>
      <c r="D59" s="3">
        <v>12527642</v>
      </c>
      <c r="E59" s="3" t="s">
        <v>3</v>
      </c>
      <c r="F59" s="3">
        <v>181547</v>
      </c>
      <c r="G59" s="3" t="s">
        <v>89</v>
      </c>
      <c r="H59" s="3" t="s">
        <v>432</v>
      </c>
      <c r="I59" s="3" t="s">
        <v>433</v>
      </c>
      <c r="J59" s="3" t="s">
        <v>434</v>
      </c>
      <c r="K59" s="3" t="s">
        <v>18</v>
      </c>
      <c r="L59" s="3" t="s">
        <v>435</v>
      </c>
      <c r="M59" s="3" t="s">
        <v>93</v>
      </c>
      <c r="N59" s="3">
        <v>431485</v>
      </c>
      <c r="O59" s="3" t="s">
        <v>455</v>
      </c>
      <c r="P59" s="3">
        <v>6380481442</v>
      </c>
      <c r="Q59" s="3" t="s">
        <v>456</v>
      </c>
      <c r="R59" s="3" t="s">
        <v>232</v>
      </c>
      <c r="S59" s="3" t="s">
        <v>457</v>
      </c>
      <c r="T59" s="300">
        <v>300000</v>
      </c>
      <c r="U59" s="3" t="s">
        <v>458</v>
      </c>
      <c r="V59" s="3" t="s">
        <v>100</v>
      </c>
      <c r="W59" s="3" t="s">
        <v>267</v>
      </c>
      <c r="X59" s="3" t="s">
        <v>109</v>
      </c>
      <c r="Y59" s="299">
        <f t="shared" si="0"/>
        <v>12</v>
      </c>
      <c r="Z59" s="299">
        <f t="shared" si="1"/>
        <v>2021</v>
      </c>
      <c r="AA59" t="str">
        <f t="shared" si="2"/>
        <v>5y</v>
      </c>
      <c r="AB59" t="str">
        <f t="shared" si="3"/>
        <v>5</v>
      </c>
      <c r="AC59" t="str">
        <f t="shared" si="4"/>
        <v>5</v>
      </c>
      <c r="AD59" t="str">
        <f t="shared" si="5"/>
        <v>5</v>
      </c>
      <c r="AE59" t="str">
        <f t="shared" si="6"/>
        <v>5</v>
      </c>
      <c r="AF59" t="str">
        <f t="shared" si="7"/>
        <v>5</v>
      </c>
      <c r="AG59" s="299">
        <f t="shared" si="8"/>
        <v>5</v>
      </c>
    </row>
    <row r="60" spans="1:33" x14ac:dyDescent="0.3">
      <c r="A60" s="3">
        <v>59</v>
      </c>
      <c r="B60" s="3" t="s">
        <v>87</v>
      </c>
      <c r="C60" s="296">
        <v>44559</v>
      </c>
      <c r="D60" s="3">
        <v>12527642</v>
      </c>
      <c r="E60" s="3" t="s">
        <v>3</v>
      </c>
      <c r="F60" s="3">
        <v>181547</v>
      </c>
      <c r="G60" s="3" t="s">
        <v>89</v>
      </c>
      <c r="H60" s="3" t="s">
        <v>432</v>
      </c>
      <c r="I60" s="3" t="s">
        <v>433</v>
      </c>
      <c r="J60" s="3" t="s">
        <v>434</v>
      </c>
      <c r="K60" s="3" t="s">
        <v>18</v>
      </c>
      <c r="L60" s="3" t="s">
        <v>435</v>
      </c>
      <c r="M60" s="3" t="s">
        <v>93</v>
      </c>
      <c r="N60" s="3">
        <v>430746</v>
      </c>
      <c r="O60" s="3" t="s">
        <v>459</v>
      </c>
      <c r="P60" s="3">
        <v>9949387693</v>
      </c>
      <c r="Q60" s="3" t="s">
        <v>460</v>
      </c>
      <c r="R60" s="3" t="s">
        <v>290</v>
      </c>
      <c r="S60" s="3" t="s">
        <v>461</v>
      </c>
      <c r="T60" s="300">
        <v>850000</v>
      </c>
      <c r="U60" s="3" t="s">
        <v>462</v>
      </c>
      <c r="V60" s="3" t="s">
        <v>100</v>
      </c>
      <c r="W60" s="3" t="s">
        <v>101</v>
      </c>
      <c r="X60" s="3" t="s">
        <v>109</v>
      </c>
      <c r="Y60" s="299">
        <f t="shared" si="0"/>
        <v>12</v>
      </c>
      <c r="Z60" s="299">
        <f t="shared" si="1"/>
        <v>2021</v>
      </c>
      <c r="AA60" t="str">
        <f t="shared" si="2"/>
        <v>5y</v>
      </c>
      <c r="AB60" t="str">
        <f t="shared" si="3"/>
        <v>5</v>
      </c>
      <c r="AC60" t="str">
        <f t="shared" si="4"/>
        <v>5</v>
      </c>
      <c r="AD60" t="str">
        <f t="shared" si="5"/>
        <v>5</v>
      </c>
      <c r="AE60" t="str">
        <f t="shared" si="6"/>
        <v>5</v>
      </c>
      <c r="AF60" t="str">
        <f t="shared" si="7"/>
        <v>5</v>
      </c>
      <c r="AG60" s="299">
        <f t="shared" si="8"/>
        <v>5</v>
      </c>
    </row>
    <row r="61" spans="1:33" x14ac:dyDescent="0.3">
      <c r="A61" s="3">
        <v>60</v>
      </c>
      <c r="B61" s="3" t="s">
        <v>87</v>
      </c>
      <c r="C61" s="296">
        <v>44559</v>
      </c>
      <c r="D61" s="3">
        <v>12527642</v>
      </c>
      <c r="E61" s="3" t="s">
        <v>3</v>
      </c>
      <c r="F61" s="3">
        <v>181547</v>
      </c>
      <c r="G61" s="3" t="s">
        <v>89</v>
      </c>
      <c r="H61" s="3" t="s">
        <v>432</v>
      </c>
      <c r="I61" s="3" t="s">
        <v>433</v>
      </c>
      <c r="J61" s="3" t="s">
        <v>434</v>
      </c>
      <c r="K61" s="3" t="s">
        <v>18</v>
      </c>
      <c r="L61" s="3" t="s">
        <v>435</v>
      </c>
      <c r="M61" s="3" t="s">
        <v>93</v>
      </c>
      <c r="N61" s="3">
        <v>430767</v>
      </c>
      <c r="O61" s="3" t="s">
        <v>463</v>
      </c>
      <c r="P61" s="3">
        <v>9449150744</v>
      </c>
      <c r="Q61" s="3" t="s">
        <v>464</v>
      </c>
      <c r="R61" s="3" t="s">
        <v>465</v>
      </c>
      <c r="S61" s="3" t="s">
        <v>467</v>
      </c>
      <c r="T61" s="300">
        <v>900000</v>
      </c>
      <c r="U61" s="3" t="s">
        <v>468</v>
      </c>
      <c r="V61" s="3" t="s">
        <v>100</v>
      </c>
      <c r="W61" s="3" t="s">
        <v>109</v>
      </c>
      <c r="X61" s="3" t="s">
        <v>109</v>
      </c>
      <c r="Y61" s="299">
        <f t="shared" si="0"/>
        <v>12</v>
      </c>
      <c r="Z61" s="299">
        <f t="shared" si="1"/>
        <v>2021</v>
      </c>
      <c r="AA61" t="str">
        <f t="shared" si="2"/>
        <v>8.</v>
      </c>
      <c r="AB61" t="str">
        <f t="shared" si="3"/>
        <v>8.</v>
      </c>
      <c r="AC61" t="str">
        <f t="shared" si="4"/>
        <v>8</v>
      </c>
      <c r="AD61" t="str">
        <f t="shared" si="5"/>
        <v>8</v>
      </c>
      <c r="AE61" t="str">
        <f t="shared" si="6"/>
        <v>8</v>
      </c>
      <c r="AF61" t="str">
        <f t="shared" si="7"/>
        <v>8</v>
      </c>
      <c r="AG61" s="299">
        <f t="shared" si="8"/>
        <v>8</v>
      </c>
    </row>
    <row r="62" spans="1:33" x14ac:dyDescent="0.3">
      <c r="A62" s="3">
        <v>61</v>
      </c>
      <c r="B62" s="3" t="s">
        <v>87</v>
      </c>
      <c r="C62" s="296">
        <v>44559</v>
      </c>
      <c r="D62" s="3">
        <v>14885881</v>
      </c>
      <c r="E62" s="3" t="s">
        <v>3</v>
      </c>
      <c r="F62" s="3">
        <v>181547</v>
      </c>
      <c r="G62" s="3" t="s">
        <v>89</v>
      </c>
      <c r="H62" s="3" t="s">
        <v>432</v>
      </c>
      <c r="I62" s="3" t="s">
        <v>469</v>
      </c>
      <c r="J62" s="3" t="s">
        <v>470</v>
      </c>
      <c r="K62" s="3" t="s">
        <v>18</v>
      </c>
      <c r="L62" s="3" t="s">
        <v>471</v>
      </c>
      <c r="M62" s="3" t="s">
        <v>93</v>
      </c>
      <c r="N62" s="3">
        <v>430071</v>
      </c>
      <c r="O62" s="3" t="s">
        <v>472</v>
      </c>
      <c r="P62" s="3">
        <v>8800470750</v>
      </c>
      <c r="Q62" s="3" t="s">
        <v>473</v>
      </c>
      <c r="R62" s="3" t="s">
        <v>474</v>
      </c>
      <c r="S62" s="3" t="s">
        <v>475</v>
      </c>
      <c r="T62" s="300">
        <v>770000</v>
      </c>
      <c r="U62" s="3" t="s">
        <v>453</v>
      </c>
      <c r="V62" s="3" t="s">
        <v>100</v>
      </c>
      <c r="W62" s="3" t="s">
        <v>476</v>
      </c>
      <c r="X62" s="3" t="s">
        <v>109</v>
      </c>
      <c r="Y62" s="299">
        <f t="shared" si="0"/>
        <v>12</v>
      </c>
      <c r="Z62" s="299">
        <f t="shared" si="1"/>
        <v>2021</v>
      </c>
      <c r="AA62" t="str">
        <f t="shared" si="2"/>
        <v>8y</v>
      </c>
      <c r="AB62" t="str">
        <f t="shared" si="3"/>
        <v>8</v>
      </c>
      <c r="AC62" t="str">
        <f t="shared" si="4"/>
        <v>8</v>
      </c>
      <c r="AD62" t="str">
        <f t="shared" si="5"/>
        <v>8</v>
      </c>
      <c r="AE62" t="str">
        <f t="shared" si="6"/>
        <v>8</v>
      </c>
      <c r="AF62" t="str">
        <f t="shared" si="7"/>
        <v>8</v>
      </c>
      <c r="AG62" s="299">
        <f t="shared" si="8"/>
        <v>8</v>
      </c>
    </row>
    <row r="63" spans="1:33" x14ac:dyDescent="0.3">
      <c r="A63" s="3">
        <v>62</v>
      </c>
      <c r="B63" s="3" t="s">
        <v>87</v>
      </c>
      <c r="C63" s="296">
        <v>44559</v>
      </c>
      <c r="D63" s="3">
        <v>14885881</v>
      </c>
      <c r="E63" s="3" t="s">
        <v>3</v>
      </c>
      <c r="F63" s="3">
        <v>181547</v>
      </c>
      <c r="G63" s="3" t="s">
        <v>89</v>
      </c>
      <c r="H63" s="3" t="s">
        <v>432</v>
      </c>
      <c r="I63" s="3" t="s">
        <v>469</v>
      </c>
      <c r="J63" s="3" t="s">
        <v>470</v>
      </c>
      <c r="K63" s="3" t="s">
        <v>18</v>
      </c>
      <c r="L63" s="3" t="s">
        <v>471</v>
      </c>
      <c r="M63" s="3" t="s">
        <v>93</v>
      </c>
      <c r="N63" s="3">
        <v>355195</v>
      </c>
      <c r="O63" s="3" t="s">
        <v>477</v>
      </c>
      <c r="P63" s="3">
        <v>9159525210</v>
      </c>
      <c r="Q63" s="3" t="s">
        <v>478</v>
      </c>
      <c r="R63" s="3" t="s">
        <v>479</v>
      </c>
      <c r="S63" s="3" t="s">
        <v>480</v>
      </c>
      <c r="T63" s="300">
        <v>400000</v>
      </c>
      <c r="U63" s="3" t="s">
        <v>481</v>
      </c>
      <c r="V63" s="3" t="s">
        <v>100</v>
      </c>
      <c r="W63" s="3" t="s">
        <v>482</v>
      </c>
      <c r="X63" s="3" t="s">
        <v>109</v>
      </c>
      <c r="Y63" s="299">
        <f t="shared" si="0"/>
        <v>12</v>
      </c>
      <c r="Z63" s="299">
        <f t="shared" si="1"/>
        <v>2021</v>
      </c>
      <c r="AA63" t="str">
        <f t="shared" si="2"/>
        <v>5.</v>
      </c>
      <c r="AB63" t="str">
        <f t="shared" si="3"/>
        <v>5.</v>
      </c>
      <c r="AC63" t="str">
        <f t="shared" si="4"/>
        <v>5</v>
      </c>
      <c r="AD63" t="str">
        <f t="shared" si="5"/>
        <v>5</v>
      </c>
      <c r="AE63" t="str">
        <f t="shared" si="6"/>
        <v>5</v>
      </c>
      <c r="AF63" t="str">
        <f t="shared" si="7"/>
        <v>5</v>
      </c>
      <c r="AG63" s="299">
        <f t="shared" si="8"/>
        <v>5</v>
      </c>
    </row>
    <row r="64" spans="1:33" x14ac:dyDescent="0.3">
      <c r="A64" s="3">
        <v>63</v>
      </c>
      <c r="B64" s="3" t="s">
        <v>87</v>
      </c>
      <c r="C64" s="296">
        <v>44559</v>
      </c>
      <c r="D64" s="3">
        <v>14885881</v>
      </c>
      <c r="E64" s="3" t="s">
        <v>3</v>
      </c>
      <c r="F64" s="3">
        <v>181547</v>
      </c>
      <c r="G64" s="3" t="s">
        <v>89</v>
      </c>
      <c r="H64" s="3" t="s">
        <v>432</v>
      </c>
      <c r="I64" s="3" t="s">
        <v>469</v>
      </c>
      <c r="J64" s="3" t="s">
        <v>470</v>
      </c>
      <c r="K64" s="3" t="s">
        <v>18</v>
      </c>
      <c r="L64" s="3" t="s">
        <v>471</v>
      </c>
      <c r="M64" s="3" t="s">
        <v>93</v>
      </c>
      <c r="N64" s="3">
        <v>431558</v>
      </c>
      <c r="O64" s="3" t="s">
        <v>483</v>
      </c>
      <c r="P64" s="3">
        <v>9976108336</v>
      </c>
      <c r="Q64" s="3" t="s">
        <v>484</v>
      </c>
      <c r="R64" s="3" t="s">
        <v>370</v>
      </c>
      <c r="S64" s="3" t="s">
        <v>485</v>
      </c>
      <c r="T64" s="300">
        <v>570000</v>
      </c>
      <c r="U64" s="3" t="s">
        <v>486</v>
      </c>
      <c r="V64" s="3" t="s">
        <v>100</v>
      </c>
      <c r="W64" s="3" t="s">
        <v>101</v>
      </c>
      <c r="X64" s="3" t="s">
        <v>109</v>
      </c>
      <c r="Y64" s="299">
        <f t="shared" si="0"/>
        <v>12</v>
      </c>
      <c r="Z64" s="299">
        <f t="shared" si="1"/>
        <v>2021</v>
      </c>
      <c r="AA64" t="str">
        <f t="shared" si="2"/>
        <v>7y</v>
      </c>
      <c r="AB64" t="str">
        <f t="shared" si="3"/>
        <v>7</v>
      </c>
      <c r="AC64" t="str">
        <f t="shared" si="4"/>
        <v>7</v>
      </c>
      <c r="AD64" t="str">
        <f t="shared" si="5"/>
        <v>7</v>
      </c>
      <c r="AE64" t="str">
        <f t="shared" si="6"/>
        <v>7</v>
      </c>
      <c r="AF64" t="str">
        <f t="shared" si="7"/>
        <v>7</v>
      </c>
      <c r="AG64" s="299">
        <f t="shared" si="8"/>
        <v>7</v>
      </c>
    </row>
    <row r="65" spans="1:33" x14ac:dyDescent="0.3">
      <c r="A65" s="3">
        <v>64</v>
      </c>
      <c r="B65" s="3" t="s">
        <v>87</v>
      </c>
      <c r="C65" s="296">
        <v>44559</v>
      </c>
      <c r="D65" s="3">
        <v>64881514</v>
      </c>
      <c r="E65" s="3" t="s">
        <v>3</v>
      </c>
      <c r="F65" s="3">
        <v>181547</v>
      </c>
      <c r="G65" s="3" t="s">
        <v>89</v>
      </c>
      <c r="H65" s="3" t="s">
        <v>432</v>
      </c>
      <c r="I65" s="3" t="s">
        <v>469</v>
      </c>
      <c r="J65" s="3" t="s">
        <v>487</v>
      </c>
      <c r="K65" s="3" t="s">
        <v>18</v>
      </c>
      <c r="L65" s="3" t="s">
        <v>471</v>
      </c>
      <c r="M65" s="3" t="s">
        <v>93</v>
      </c>
      <c r="N65" s="3" t="s">
        <v>488</v>
      </c>
      <c r="O65" s="3" t="s">
        <v>489</v>
      </c>
      <c r="P65" s="3">
        <v>9973508305</v>
      </c>
      <c r="Q65" s="3" t="s">
        <v>490</v>
      </c>
      <c r="R65" s="3" t="s">
        <v>491</v>
      </c>
      <c r="S65" s="3" t="s">
        <v>492</v>
      </c>
      <c r="T65" s="300">
        <v>750000</v>
      </c>
      <c r="U65" s="3" t="s">
        <v>493</v>
      </c>
      <c r="V65" s="3" t="s">
        <v>100</v>
      </c>
      <c r="W65" s="3" t="s">
        <v>7949</v>
      </c>
      <c r="X65" s="3" t="s">
        <v>109</v>
      </c>
      <c r="Y65" s="299">
        <f t="shared" si="0"/>
        <v>12</v>
      </c>
      <c r="Z65" s="299">
        <f t="shared" si="1"/>
        <v>2021</v>
      </c>
      <c r="AA65" t="str">
        <f t="shared" si="2"/>
        <v>10</v>
      </c>
      <c r="AB65" t="str">
        <f t="shared" si="3"/>
        <v>10</v>
      </c>
      <c r="AC65" t="str">
        <f t="shared" si="4"/>
        <v>10</v>
      </c>
      <c r="AD65" t="str">
        <f t="shared" si="5"/>
        <v>10</v>
      </c>
      <c r="AE65" t="str">
        <f t="shared" si="6"/>
        <v>10</v>
      </c>
      <c r="AF65" t="str">
        <f t="shared" si="7"/>
        <v>10</v>
      </c>
      <c r="AG65" s="299">
        <f t="shared" si="8"/>
        <v>10</v>
      </c>
    </row>
    <row r="66" spans="1:33" x14ac:dyDescent="0.3">
      <c r="A66" s="3">
        <v>65</v>
      </c>
      <c r="B66" s="3" t="s">
        <v>87</v>
      </c>
      <c r="C66" s="296">
        <v>44559</v>
      </c>
      <c r="D66" s="3">
        <v>96998230</v>
      </c>
      <c r="E66" s="3" t="s">
        <v>3</v>
      </c>
      <c r="F66" s="3">
        <v>181547</v>
      </c>
      <c r="G66" s="3" t="s">
        <v>89</v>
      </c>
      <c r="H66" s="3" t="s">
        <v>432</v>
      </c>
      <c r="I66" s="3" t="s">
        <v>495</v>
      </c>
      <c r="J66" s="3" t="s">
        <v>496</v>
      </c>
      <c r="K66" s="3" t="s">
        <v>18</v>
      </c>
      <c r="L66" s="3" t="s">
        <v>471</v>
      </c>
      <c r="M66" s="3" t="s">
        <v>93</v>
      </c>
      <c r="N66" s="3">
        <v>431904</v>
      </c>
      <c r="O66" s="3" t="s">
        <v>497</v>
      </c>
      <c r="P66" s="3">
        <v>8102205777</v>
      </c>
      <c r="Q66" s="3" t="s">
        <v>498</v>
      </c>
      <c r="R66" s="3" t="s">
        <v>499</v>
      </c>
      <c r="S66" s="3" t="s">
        <v>500</v>
      </c>
      <c r="T66" s="300">
        <v>600000</v>
      </c>
      <c r="U66" s="3" t="s">
        <v>501</v>
      </c>
      <c r="V66" s="3" t="s">
        <v>100</v>
      </c>
      <c r="W66" s="3" t="s">
        <v>7949</v>
      </c>
      <c r="X66" s="3" t="s">
        <v>109</v>
      </c>
      <c r="Y66" s="299">
        <f t="shared" si="0"/>
        <v>12</v>
      </c>
      <c r="Z66" s="299">
        <f t="shared" si="1"/>
        <v>2021</v>
      </c>
      <c r="AA66" t="str">
        <f t="shared" ref="AA66:AA129" si="9">LEFT(R66,2)</f>
        <v>11</v>
      </c>
      <c r="AB66" t="str">
        <f t="shared" si="3"/>
        <v>11</v>
      </c>
      <c r="AC66" t="str">
        <f t="shared" si="4"/>
        <v>11</v>
      </c>
      <c r="AD66" t="str">
        <f t="shared" si="5"/>
        <v>11</v>
      </c>
      <c r="AE66" t="str">
        <f t="shared" si="6"/>
        <v>11</v>
      </c>
      <c r="AF66" t="str">
        <f t="shared" si="7"/>
        <v>11</v>
      </c>
      <c r="AG66" s="299">
        <f t="shared" si="8"/>
        <v>11</v>
      </c>
    </row>
    <row r="67" spans="1:33" x14ac:dyDescent="0.3">
      <c r="A67" s="3">
        <v>66</v>
      </c>
      <c r="B67" s="3" t="s">
        <v>87</v>
      </c>
      <c r="C67" s="296">
        <v>44559</v>
      </c>
      <c r="D67" s="3">
        <v>14885881</v>
      </c>
      <c r="E67" s="3" t="s">
        <v>3</v>
      </c>
      <c r="F67" s="3">
        <v>181547</v>
      </c>
      <c r="G67" s="3" t="s">
        <v>89</v>
      </c>
      <c r="H67" s="3" t="s">
        <v>432</v>
      </c>
      <c r="I67" s="3" t="s">
        <v>469</v>
      </c>
      <c r="J67" s="3" t="s">
        <v>502</v>
      </c>
      <c r="K67" s="3" t="s">
        <v>18</v>
      </c>
      <c r="L67" s="3" t="s">
        <v>471</v>
      </c>
      <c r="M67" s="3" t="s">
        <v>93</v>
      </c>
      <c r="N67" s="3" t="s">
        <v>503</v>
      </c>
      <c r="O67" s="3" t="s">
        <v>504</v>
      </c>
      <c r="P67" s="3">
        <v>9677776784</v>
      </c>
      <c r="Q67" s="3" t="s">
        <v>505</v>
      </c>
      <c r="R67" s="3" t="s">
        <v>140</v>
      </c>
      <c r="S67" s="3" t="s">
        <v>507</v>
      </c>
      <c r="T67" s="300">
        <v>540000</v>
      </c>
      <c r="U67" s="3" t="s">
        <v>508</v>
      </c>
      <c r="V67" s="3" t="s">
        <v>100</v>
      </c>
      <c r="W67" s="3" t="s">
        <v>509</v>
      </c>
      <c r="X67" s="3" t="s">
        <v>109</v>
      </c>
      <c r="Y67" s="299">
        <f t="shared" ref="Y67:Y130" si="10">MONTH($C67)</f>
        <v>12</v>
      </c>
      <c r="Z67" s="299">
        <f t="shared" ref="Z67:Z130" si="11">YEAR($C67)</f>
        <v>2021</v>
      </c>
      <c r="AA67" t="str">
        <f t="shared" si="9"/>
        <v xml:space="preserve">6 </v>
      </c>
      <c r="AB67" t="str">
        <f t="shared" ref="AB67:AB130" si="12">SUBSTITUTE(AA67,"y","")</f>
        <v xml:space="preserve">6 </v>
      </c>
      <c r="AC67" t="str">
        <f t="shared" ref="AC67:AC130" si="13">SUBSTITUTE(AB67,".","")</f>
        <v xml:space="preserve">6 </v>
      </c>
      <c r="AD67" t="str">
        <f t="shared" ref="AD67:AD130" si="14">SUBSTITUTE(AC67,"+","")</f>
        <v xml:space="preserve">6 </v>
      </c>
      <c r="AE67" t="str">
        <f t="shared" ref="AE67:AE130" si="15">SUBSTITUTE(AD67,"Y","")</f>
        <v xml:space="preserve">6 </v>
      </c>
      <c r="AF67" t="str">
        <f t="shared" ref="AF67:AF130" si="16">SUBSTITUTE(AE67,"e","")</f>
        <v xml:space="preserve">6 </v>
      </c>
      <c r="AG67" s="299">
        <f t="shared" ref="AG67:AG130" si="17">SUBSTITUTE(AF67,",","")*1</f>
        <v>6</v>
      </c>
    </row>
    <row r="68" spans="1:33" x14ac:dyDescent="0.3">
      <c r="A68" s="3">
        <v>67</v>
      </c>
      <c r="B68" s="3" t="s">
        <v>87</v>
      </c>
      <c r="C68" s="296">
        <v>44559</v>
      </c>
      <c r="D68" s="3">
        <v>98587791</v>
      </c>
      <c r="E68" s="3" t="s">
        <v>3</v>
      </c>
      <c r="F68" s="3">
        <v>181547</v>
      </c>
      <c r="G68" s="3" t="s">
        <v>89</v>
      </c>
      <c r="H68" s="3" t="s">
        <v>432</v>
      </c>
      <c r="I68" s="3" t="s">
        <v>510</v>
      </c>
      <c r="J68" s="3" t="s">
        <v>511</v>
      </c>
      <c r="K68" s="3" t="s">
        <v>18</v>
      </c>
      <c r="L68" s="3" t="s">
        <v>181</v>
      </c>
      <c r="M68" s="3" t="s">
        <v>93</v>
      </c>
      <c r="N68" s="3">
        <v>7392626</v>
      </c>
      <c r="O68" s="3" t="s">
        <v>512</v>
      </c>
      <c r="P68" s="3">
        <v>7696118524</v>
      </c>
      <c r="Q68" s="3" t="s">
        <v>513</v>
      </c>
      <c r="R68" s="3" t="s">
        <v>514</v>
      </c>
      <c r="S68" s="3" t="s">
        <v>516</v>
      </c>
      <c r="T68" s="300">
        <v>1000000</v>
      </c>
      <c r="U68" s="3" t="s">
        <v>517</v>
      </c>
      <c r="V68" s="3" t="s">
        <v>100</v>
      </c>
      <c r="W68" s="3" t="s">
        <v>109</v>
      </c>
      <c r="X68" s="3" t="s">
        <v>109</v>
      </c>
      <c r="Y68" s="299">
        <f t="shared" si="10"/>
        <v>12</v>
      </c>
      <c r="Z68" s="299">
        <f t="shared" si="11"/>
        <v>2021</v>
      </c>
      <c r="AA68" t="str">
        <f t="shared" si="9"/>
        <v>5.</v>
      </c>
      <c r="AB68" t="str">
        <f t="shared" si="12"/>
        <v>5.</v>
      </c>
      <c r="AC68" t="str">
        <f t="shared" si="13"/>
        <v>5</v>
      </c>
      <c r="AD68" t="str">
        <f t="shared" si="14"/>
        <v>5</v>
      </c>
      <c r="AE68" t="str">
        <f t="shared" si="15"/>
        <v>5</v>
      </c>
      <c r="AF68" t="str">
        <f t="shared" si="16"/>
        <v>5</v>
      </c>
      <c r="AG68" s="299">
        <f t="shared" si="17"/>
        <v>5</v>
      </c>
    </row>
    <row r="69" spans="1:33" x14ac:dyDescent="0.3">
      <c r="A69" s="3">
        <v>68</v>
      </c>
      <c r="B69" s="3" t="s">
        <v>87</v>
      </c>
      <c r="C69" s="296">
        <v>44559</v>
      </c>
      <c r="D69" s="3">
        <v>96445940</v>
      </c>
      <c r="E69" s="3" t="s">
        <v>3</v>
      </c>
      <c r="F69" s="3">
        <v>181547</v>
      </c>
      <c r="G69" s="3" t="s">
        <v>89</v>
      </c>
      <c r="H69" s="3" t="s">
        <v>90</v>
      </c>
      <c r="I69" s="3" t="s">
        <v>518</v>
      </c>
      <c r="J69" s="3" t="s">
        <v>518</v>
      </c>
      <c r="K69" s="3" t="s">
        <v>15283</v>
      </c>
      <c r="L69" s="3" t="s">
        <v>519</v>
      </c>
      <c r="M69" s="3" t="s">
        <v>93</v>
      </c>
      <c r="N69" s="3">
        <v>415962</v>
      </c>
      <c r="O69" s="3" t="s">
        <v>520</v>
      </c>
      <c r="P69" s="3">
        <v>7981585429</v>
      </c>
      <c r="Q69" s="3" t="s">
        <v>521</v>
      </c>
      <c r="R69" s="3" t="s">
        <v>522</v>
      </c>
      <c r="S69" s="3" t="s">
        <v>524</v>
      </c>
      <c r="T69" s="300">
        <v>1600000</v>
      </c>
      <c r="U69" s="3" t="s">
        <v>525</v>
      </c>
      <c r="V69" s="3" t="s">
        <v>100</v>
      </c>
      <c r="W69" s="3" t="s">
        <v>101</v>
      </c>
      <c r="X69" s="3" t="s">
        <v>101</v>
      </c>
      <c r="Y69" s="299">
        <f t="shared" si="10"/>
        <v>12</v>
      </c>
      <c r="Z69" s="299">
        <f t="shared" si="11"/>
        <v>2021</v>
      </c>
      <c r="AA69" t="str">
        <f t="shared" si="9"/>
        <v>13</v>
      </c>
      <c r="AB69" t="str">
        <f t="shared" si="12"/>
        <v>13</v>
      </c>
      <c r="AC69" t="str">
        <f t="shared" si="13"/>
        <v>13</v>
      </c>
      <c r="AD69" t="str">
        <f t="shared" si="14"/>
        <v>13</v>
      </c>
      <c r="AE69" t="str">
        <f t="shared" si="15"/>
        <v>13</v>
      </c>
      <c r="AF69" t="str">
        <f t="shared" si="16"/>
        <v>13</v>
      </c>
      <c r="AG69" s="299">
        <f t="shared" si="17"/>
        <v>13</v>
      </c>
    </row>
    <row r="70" spans="1:33" x14ac:dyDescent="0.3">
      <c r="A70" s="3">
        <v>69</v>
      </c>
      <c r="B70" s="3" t="s">
        <v>87</v>
      </c>
      <c r="C70" s="296">
        <v>44559</v>
      </c>
      <c r="D70" s="3">
        <v>94048049</v>
      </c>
      <c r="E70" s="3" t="s">
        <v>3</v>
      </c>
      <c r="F70" s="3">
        <v>181547</v>
      </c>
      <c r="G70" s="3" t="s">
        <v>89</v>
      </c>
      <c r="H70" s="3" t="s">
        <v>90</v>
      </c>
      <c r="I70" s="3" t="s">
        <v>518</v>
      </c>
      <c r="J70" s="3" t="s">
        <v>518</v>
      </c>
      <c r="K70" s="3" t="s">
        <v>18</v>
      </c>
      <c r="L70" s="3" t="s">
        <v>348</v>
      </c>
      <c r="M70" s="3" t="s">
        <v>93</v>
      </c>
      <c r="N70" s="3">
        <v>417158</v>
      </c>
      <c r="O70" s="3" t="s">
        <v>526</v>
      </c>
      <c r="P70" s="3">
        <v>8978768542</v>
      </c>
      <c r="Q70" s="3" t="s">
        <v>527</v>
      </c>
      <c r="R70" s="3" t="s">
        <v>528</v>
      </c>
      <c r="S70" s="3" t="s">
        <v>529</v>
      </c>
      <c r="T70" s="300">
        <v>5500000</v>
      </c>
      <c r="U70" s="3" t="s">
        <v>530</v>
      </c>
      <c r="V70" s="3" t="s">
        <v>100</v>
      </c>
      <c r="W70" s="3" t="s">
        <v>101</v>
      </c>
      <c r="X70" s="3" t="s">
        <v>101</v>
      </c>
      <c r="Y70" s="299">
        <f t="shared" si="10"/>
        <v>12</v>
      </c>
      <c r="Z70" s="299">
        <f t="shared" si="11"/>
        <v>2021</v>
      </c>
      <c r="AA70" t="str">
        <f t="shared" si="9"/>
        <v>3.</v>
      </c>
      <c r="AB70" t="str">
        <f t="shared" si="12"/>
        <v>3.</v>
      </c>
      <c r="AC70" t="str">
        <f t="shared" si="13"/>
        <v>3</v>
      </c>
      <c r="AD70" t="str">
        <f t="shared" si="14"/>
        <v>3</v>
      </c>
      <c r="AE70" t="str">
        <f t="shared" si="15"/>
        <v>3</v>
      </c>
      <c r="AF70" t="str">
        <f t="shared" si="16"/>
        <v>3</v>
      </c>
      <c r="AG70" s="299">
        <f t="shared" si="17"/>
        <v>3</v>
      </c>
    </row>
    <row r="71" spans="1:33" x14ac:dyDescent="0.3">
      <c r="A71" s="3">
        <v>70</v>
      </c>
      <c r="B71" s="3" t="s">
        <v>87</v>
      </c>
      <c r="C71" s="296">
        <v>44559</v>
      </c>
      <c r="D71" s="3">
        <v>96445940</v>
      </c>
      <c r="E71" s="3" t="s">
        <v>3</v>
      </c>
      <c r="F71" s="3">
        <v>181547</v>
      </c>
      <c r="G71" s="3" t="s">
        <v>89</v>
      </c>
      <c r="H71" s="3" t="s">
        <v>90</v>
      </c>
      <c r="I71" s="3" t="s">
        <v>518</v>
      </c>
      <c r="J71" s="3" t="s">
        <v>518</v>
      </c>
      <c r="K71" s="3" t="s">
        <v>18</v>
      </c>
      <c r="L71" s="3" t="s">
        <v>348</v>
      </c>
      <c r="M71" s="3" t="s">
        <v>93</v>
      </c>
      <c r="N71" s="3">
        <v>417120</v>
      </c>
      <c r="O71" s="3" t="s">
        <v>531</v>
      </c>
      <c r="P71" s="3">
        <v>6305283750</v>
      </c>
      <c r="Q71" s="3" t="s">
        <v>532</v>
      </c>
      <c r="R71" s="3" t="s">
        <v>421</v>
      </c>
      <c r="S71" s="3" t="s">
        <v>533</v>
      </c>
      <c r="T71" s="300">
        <v>1660000</v>
      </c>
      <c r="U71" s="3" t="s">
        <v>534</v>
      </c>
      <c r="V71" s="3" t="s">
        <v>100</v>
      </c>
      <c r="W71" s="3" t="s">
        <v>101</v>
      </c>
      <c r="X71" s="3" t="s">
        <v>101</v>
      </c>
      <c r="Y71" s="299">
        <f t="shared" si="10"/>
        <v>12</v>
      </c>
      <c r="Z71" s="299">
        <f t="shared" si="11"/>
        <v>2021</v>
      </c>
      <c r="AA71" t="str">
        <f t="shared" si="9"/>
        <v>12</v>
      </c>
      <c r="AB71" t="str">
        <f t="shared" si="12"/>
        <v>12</v>
      </c>
      <c r="AC71" t="str">
        <f t="shared" si="13"/>
        <v>12</v>
      </c>
      <c r="AD71" t="str">
        <f t="shared" si="14"/>
        <v>12</v>
      </c>
      <c r="AE71" t="str">
        <f t="shared" si="15"/>
        <v>12</v>
      </c>
      <c r="AF71" t="str">
        <f t="shared" si="16"/>
        <v>12</v>
      </c>
      <c r="AG71" s="299">
        <f t="shared" si="17"/>
        <v>12</v>
      </c>
    </row>
    <row r="72" spans="1:33" x14ac:dyDescent="0.3">
      <c r="A72" s="3">
        <v>71</v>
      </c>
      <c r="B72" s="3" t="s">
        <v>87</v>
      </c>
      <c r="C72" s="296">
        <v>44559</v>
      </c>
      <c r="D72" s="3">
        <v>31824993</v>
      </c>
      <c r="E72" s="3" t="s">
        <v>3</v>
      </c>
      <c r="F72" s="3">
        <v>181547</v>
      </c>
      <c r="G72" s="3" t="s">
        <v>89</v>
      </c>
      <c r="H72" s="3" t="s">
        <v>90</v>
      </c>
      <c r="I72" s="3" t="s">
        <v>535</v>
      </c>
      <c r="J72" s="3" t="s">
        <v>536</v>
      </c>
      <c r="K72" s="3" t="s">
        <v>17</v>
      </c>
      <c r="L72" s="3" t="s">
        <v>537</v>
      </c>
      <c r="M72" s="3" t="s">
        <v>93</v>
      </c>
      <c r="N72" s="3">
        <v>438930</v>
      </c>
      <c r="O72" s="3" t="s">
        <v>538</v>
      </c>
      <c r="P72" s="3">
        <v>9133047548</v>
      </c>
      <c r="Q72" s="3" t="s">
        <v>539</v>
      </c>
      <c r="R72" s="3" t="s">
        <v>540</v>
      </c>
      <c r="S72" s="3" t="s">
        <v>542</v>
      </c>
      <c r="T72" s="300">
        <v>400000</v>
      </c>
      <c r="U72" s="3" t="s">
        <v>543</v>
      </c>
      <c r="V72" s="3" t="s">
        <v>100</v>
      </c>
      <c r="W72" s="3" t="s">
        <v>101</v>
      </c>
      <c r="X72" s="3" t="s">
        <v>101</v>
      </c>
      <c r="Y72" s="299">
        <f t="shared" si="10"/>
        <v>12</v>
      </c>
      <c r="Z72" s="299">
        <f t="shared" si="11"/>
        <v>2021</v>
      </c>
      <c r="AA72" t="str">
        <f t="shared" si="9"/>
        <v>2.</v>
      </c>
      <c r="AB72" t="str">
        <f t="shared" si="12"/>
        <v>2.</v>
      </c>
      <c r="AC72" t="str">
        <f t="shared" si="13"/>
        <v>2</v>
      </c>
      <c r="AD72" t="str">
        <f t="shared" si="14"/>
        <v>2</v>
      </c>
      <c r="AE72" t="str">
        <f t="shared" si="15"/>
        <v>2</v>
      </c>
      <c r="AF72" t="str">
        <f t="shared" si="16"/>
        <v>2</v>
      </c>
      <c r="AG72" s="299">
        <f t="shared" si="17"/>
        <v>2</v>
      </c>
    </row>
    <row r="73" spans="1:33" x14ac:dyDescent="0.3">
      <c r="A73" s="3">
        <v>72</v>
      </c>
      <c r="B73" s="3" t="s">
        <v>87</v>
      </c>
      <c r="C73" s="296">
        <v>44559</v>
      </c>
      <c r="D73" s="3">
        <v>31824993</v>
      </c>
      <c r="E73" s="3" t="s">
        <v>3</v>
      </c>
      <c r="F73" s="3">
        <v>181547</v>
      </c>
      <c r="G73" s="3" t="s">
        <v>89</v>
      </c>
      <c r="H73" s="3" t="s">
        <v>90</v>
      </c>
      <c r="I73" s="3" t="s">
        <v>535</v>
      </c>
      <c r="J73" s="3" t="s">
        <v>536</v>
      </c>
      <c r="K73" s="3" t="s">
        <v>17</v>
      </c>
      <c r="L73" s="3" t="s">
        <v>537</v>
      </c>
      <c r="M73" s="3" t="s">
        <v>93</v>
      </c>
      <c r="N73" s="3">
        <v>439881</v>
      </c>
      <c r="O73" s="3" t="s">
        <v>544</v>
      </c>
      <c r="P73" s="3">
        <v>9182043712</v>
      </c>
      <c r="Q73" s="3" t="s">
        <v>545</v>
      </c>
      <c r="R73" s="3" t="s">
        <v>546</v>
      </c>
      <c r="S73" s="3" t="s">
        <v>548</v>
      </c>
      <c r="T73" s="300">
        <v>220000</v>
      </c>
      <c r="U73" s="3" t="s">
        <v>549</v>
      </c>
      <c r="V73" s="3" t="s">
        <v>100</v>
      </c>
      <c r="W73" s="3" t="s">
        <v>101</v>
      </c>
      <c r="X73" s="3" t="s">
        <v>101</v>
      </c>
      <c r="Y73" s="299">
        <f t="shared" si="10"/>
        <v>12</v>
      </c>
      <c r="Z73" s="299">
        <f t="shared" si="11"/>
        <v>2021</v>
      </c>
      <c r="AA73" t="str">
        <f t="shared" si="9"/>
        <v>2.</v>
      </c>
      <c r="AB73" t="str">
        <f t="shared" si="12"/>
        <v>2.</v>
      </c>
      <c r="AC73" t="str">
        <f t="shared" si="13"/>
        <v>2</v>
      </c>
      <c r="AD73" t="str">
        <f t="shared" si="14"/>
        <v>2</v>
      </c>
      <c r="AE73" t="str">
        <f t="shared" si="15"/>
        <v>2</v>
      </c>
      <c r="AF73" t="str">
        <f t="shared" si="16"/>
        <v>2</v>
      </c>
      <c r="AG73" s="299">
        <f t="shared" si="17"/>
        <v>2</v>
      </c>
    </row>
    <row r="74" spans="1:33" x14ac:dyDescent="0.3">
      <c r="A74" s="3">
        <v>73</v>
      </c>
      <c r="B74" s="3" t="s">
        <v>87</v>
      </c>
      <c r="C74" s="296">
        <v>44559</v>
      </c>
      <c r="D74" s="3">
        <v>31824993</v>
      </c>
      <c r="E74" s="3" t="s">
        <v>3</v>
      </c>
      <c r="F74" s="3">
        <v>181547</v>
      </c>
      <c r="G74" s="3" t="s">
        <v>89</v>
      </c>
      <c r="H74" s="3" t="s">
        <v>90</v>
      </c>
      <c r="I74" s="3" t="s">
        <v>535</v>
      </c>
      <c r="J74" s="3" t="s">
        <v>536</v>
      </c>
      <c r="K74" s="3" t="s">
        <v>17</v>
      </c>
      <c r="L74" s="3" t="s">
        <v>537</v>
      </c>
      <c r="M74" s="3" t="s">
        <v>93</v>
      </c>
      <c r="N74" s="3">
        <v>440068</v>
      </c>
      <c r="O74" s="3" t="s">
        <v>550</v>
      </c>
      <c r="P74" s="3">
        <v>7842809161</v>
      </c>
      <c r="Q74" s="3" t="s">
        <v>551</v>
      </c>
      <c r="R74" s="3" t="s">
        <v>552</v>
      </c>
      <c r="S74" s="3" t="s">
        <v>554</v>
      </c>
      <c r="T74" s="300">
        <v>180000</v>
      </c>
      <c r="U74" s="3" t="s">
        <v>555</v>
      </c>
      <c r="V74" s="3" t="s">
        <v>100</v>
      </c>
      <c r="W74" s="3" t="s">
        <v>101</v>
      </c>
      <c r="X74" s="3" t="s">
        <v>101</v>
      </c>
      <c r="Y74" s="299">
        <f t="shared" si="10"/>
        <v>12</v>
      </c>
      <c r="Z74" s="299">
        <f t="shared" si="11"/>
        <v>2021</v>
      </c>
      <c r="AA74" t="str">
        <f t="shared" si="9"/>
        <v xml:space="preserve">1 </v>
      </c>
      <c r="AB74" t="str">
        <f t="shared" si="12"/>
        <v xml:space="preserve">1 </v>
      </c>
      <c r="AC74" t="str">
        <f t="shared" si="13"/>
        <v xml:space="preserve">1 </v>
      </c>
      <c r="AD74" t="str">
        <f t="shared" si="14"/>
        <v xml:space="preserve">1 </v>
      </c>
      <c r="AE74" t="str">
        <f t="shared" si="15"/>
        <v xml:space="preserve">1 </v>
      </c>
      <c r="AF74" t="str">
        <f t="shared" si="16"/>
        <v xml:space="preserve">1 </v>
      </c>
      <c r="AG74" s="299">
        <f t="shared" si="17"/>
        <v>1</v>
      </c>
    </row>
    <row r="75" spans="1:33" x14ac:dyDescent="0.3">
      <c r="A75" s="3">
        <v>74</v>
      </c>
      <c r="B75" s="3" t="s">
        <v>87</v>
      </c>
      <c r="C75" s="296">
        <v>44559</v>
      </c>
      <c r="D75" s="3">
        <v>31824993</v>
      </c>
      <c r="E75" s="3" t="s">
        <v>3</v>
      </c>
      <c r="F75" s="3">
        <v>181547</v>
      </c>
      <c r="G75" s="3" t="s">
        <v>89</v>
      </c>
      <c r="H75" s="3" t="s">
        <v>90</v>
      </c>
      <c r="I75" s="3" t="s">
        <v>535</v>
      </c>
      <c r="J75" s="3" t="s">
        <v>536</v>
      </c>
      <c r="K75" s="3" t="s">
        <v>17</v>
      </c>
      <c r="L75" s="3" t="s">
        <v>537</v>
      </c>
      <c r="M75" s="3" t="s">
        <v>93</v>
      </c>
      <c r="N75" s="3">
        <v>440827</v>
      </c>
      <c r="O75" s="3" t="s">
        <v>556</v>
      </c>
      <c r="P75" s="3">
        <v>9398066805</v>
      </c>
      <c r="Q75" s="3" t="s">
        <v>557</v>
      </c>
      <c r="R75" s="3" t="s">
        <v>558</v>
      </c>
      <c r="S75" s="3" t="s">
        <v>560</v>
      </c>
      <c r="T75" s="300">
        <v>180000</v>
      </c>
      <c r="U75" s="3" t="s">
        <v>134</v>
      </c>
      <c r="V75" s="3" t="s">
        <v>100</v>
      </c>
      <c r="W75" s="3" t="s">
        <v>101</v>
      </c>
      <c r="X75" s="3" t="s">
        <v>101</v>
      </c>
      <c r="Y75" s="299">
        <f t="shared" si="10"/>
        <v>12</v>
      </c>
      <c r="Z75" s="299">
        <f t="shared" si="11"/>
        <v>2021</v>
      </c>
      <c r="AA75" t="str">
        <f t="shared" si="9"/>
        <v xml:space="preserve">4 </v>
      </c>
      <c r="AB75" t="str">
        <f t="shared" si="12"/>
        <v xml:space="preserve">4 </v>
      </c>
      <c r="AC75" t="str">
        <f t="shared" si="13"/>
        <v xml:space="preserve">4 </v>
      </c>
      <c r="AD75" t="str">
        <f t="shared" si="14"/>
        <v xml:space="preserve">4 </v>
      </c>
      <c r="AE75" t="str">
        <f t="shared" si="15"/>
        <v xml:space="preserve">4 </v>
      </c>
      <c r="AF75" t="str">
        <f t="shared" si="16"/>
        <v xml:space="preserve">4 </v>
      </c>
      <c r="AG75" s="299">
        <f t="shared" si="17"/>
        <v>4</v>
      </c>
    </row>
    <row r="76" spans="1:33" x14ac:dyDescent="0.3">
      <c r="A76" s="3">
        <v>75</v>
      </c>
      <c r="B76" s="3" t="s">
        <v>87</v>
      </c>
      <c r="C76" s="296">
        <v>44559</v>
      </c>
      <c r="D76" s="3">
        <v>31824993</v>
      </c>
      <c r="E76" s="3" t="s">
        <v>3</v>
      </c>
      <c r="F76" s="3">
        <v>181547</v>
      </c>
      <c r="G76" s="3" t="s">
        <v>89</v>
      </c>
      <c r="H76" s="3" t="s">
        <v>90</v>
      </c>
      <c r="I76" s="3" t="s">
        <v>535</v>
      </c>
      <c r="J76" s="3" t="s">
        <v>536</v>
      </c>
      <c r="K76" s="3" t="s">
        <v>17</v>
      </c>
      <c r="L76" s="3" t="s">
        <v>537</v>
      </c>
      <c r="M76" s="3" t="s">
        <v>93</v>
      </c>
      <c r="N76" s="3">
        <v>440883</v>
      </c>
      <c r="O76" s="3" t="s">
        <v>561</v>
      </c>
      <c r="P76" s="3">
        <v>6304845656</v>
      </c>
      <c r="Q76" s="3" t="s">
        <v>562</v>
      </c>
      <c r="R76" s="3" t="s">
        <v>563</v>
      </c>
      <c r="S76" s="3" t="s">
        <v>564</v>
      </c>
      <c r="T76" s="300">
        <v>240000</v>
      </c>
      <c r="U76" s="3" t="s">
        <v>565</v>
      </c>
      <c r="V76" s="3" t="s">
        <v>100</v>
      </c>
      <c r="W76" s="3" t="s">
        <v>101</v>
      </c>
      <c r="X76" s="3" t="s">
        <v>101</v>
      </c>
      <c r="Y76" s="299">
        <f t="shared" si="10"/>
        <v>12</v>
      </c>
      <c r="Z76" s="299">
        <f t="shared" si="11"/>
        <v>2021</v>
      </c>
      <c r="AA76" t="str">
        <f t="shared" si="9"/>
        <v xml:space="preserve">2 </v>
      </c>
      <c r="AB76" t="str">
        <f t="shared" si="12"/>
        <v xml:space="preserve">2 </v>
      </c>
      <c r="AC76" t="str">
        <f t="shared" si="13"/>
        <v xml:space="preserve">2 </v>
      </c>
      <c r="AD76" t="str">
        <f t="shared" si="14"/>
        <v xml:space="preserve">2 </v>
      </c>
      <c r="AE76" t="str">
        <f t="shared" si="15"/>
        <v xml:space="preserve">2 </v>
      </c>
      <c r="AF76" t="str">
        <f t="shared" si="16"/>
        <v xml:space="preserve">2 </v>
      </c>
      <c r="AG76" s="299">
        <f t="shared" si="17"/>
        <v>2</v>
      </c>
    </row>
    <row r="77" spans="1:33" x14ac:dyDescent="0.3">
      <c r="A77" s="3">
        <v>76</v>
      </c>
      <c r="B77" s="3" t="s">
        <v>87</v>
      </c>
      <c r="C77" s="296">
        <v>44560</v>
      </c>
      <c r="D77" s="3">
        <v>44879198</v>
      </c>
      <c r="E77" s="3" t="s">
        <v>15130</v>
      </c>
      <c r="F77" s="3" t="s">
        <v>88</v>
      </c>
      <c r="G77" s="3" t="s">
        <v>89</v>
      </c>
      <c r="H77" s="3" t="s">
        <v>254</v>
      </c>
      <c r="I77" s="3" t="s">
        <v>393</v>
      </c>
      <c r="J77" s="3" t="s">
        <v>394</v>
      </c>
      <c r="K77" s="3" t="s">
        <v>45</v>
      </c>
      <c r="L77" s="3" t="s">
        <v>435</v>
      </c>
      <c r="M77" s="3" t="s">
        <v>93</v>
      </c>
      <c r="N77" s="3">
        <v>444379</v>
      </c>
      <c r="O77" s="3" t="s">
        <v>566</v>
      </c>
      <c r="P77" s="3" t="s">
        <v>567</v>
      </c>
      <c r="Q77" s="3" t="s">
        <v>568</v>
      </c>
      <c r="R77" s="3" t="s">
        <v>569</v>
      </c>
      <c r="S77" s="3" t="s">
        <v>571</v>
      </c>
      <c r="T77" s="300">
        <v>600000</v>
      </c>
      <c r="U77" s="3" t="s">
        <v>134</v>
      </c>
      <c r="V77" s="3" t="s">
        <v>100</v>
      </c>
      <c r="W77" s="3" t="s">
        <v>109</v>
      </c>
      <c r="X77" s="3" t="s">
        <v>109</v>
      </c>
      <c r="Y77" s="299">
        <f t="shared" si="10"/>
        <v>12</v>
      </c>
      <c r="Z77" s="299">
        <f t="shared" si="11"/>
        <v>2021</v>
      </c>
      <c r="AA77" t="str">
        <f t="shared" si="9"/>
        <v xml:space="preserve">4 </v>
      </c>
      <c r="AB77" t="str">
        <f t="shared" si="12"/>
        <v xml:space="preserve">4 </v>
      </c>
      <c r="AC77" t="str">
        <f t="shared" si="13"/>
        <v xml:space="preserve">4 </v>
      </c>
      <c r="AD77" t="str">
        <f t="shared" si="14"/>
        <v xml:space="preserve">4 </v>
      </c>
      <c r="AE77" t="str">
        <f t="shared" si="15"/>
        <v xml:space="preserve">4 </v>
      </c>
      <c r="AF77" t="str">
        <f t="shared" si="16"/>
        <v xml:space="preserve">4 </v>
      </c>
      <c r="AG77" s="299">
        <f t="shared" si="17"/>
        <v>4</v>
      </c>
    </row>
    <row r="78" spans="1:33" x14ac:dyDescent="0.3">
      <c r="A78" s="3">
        <v>77</v>
      </c>
      <c r="B78" s="3" t="s">
        <v>87</v>
      </c>
      <c r="C78" s="296">
        <v>44560</v>
      </c>
      <c r="D78" s="3">
        <v>44879198</v>
      </c>
      <c r="E78" s="3" t="s">
        <v>15130</v>
      </c>
      <c r="F78" s="3" t="s">
        <v>88</v>
      </c>
      <c r="G78" s="3" t="s">
        <v>89</v>
      </c>
      <c r="H78" s="3" t="s">
        <v>254</v>
      </c>
      <c r="I78" s="3" t="s">
        <v>393</v>
      </c>
      <c r="J78" s="3" t="s">
        <v>394</v>
      </c>
      <c r="K78" s="3" t="s">
        <v>12</v>
      </c>
      <c r="L78" s="3" t="s">
        <v>435</v>
      </c>
      <c r="M78" s="3" t="s">
        <v>93</v>
      </c>
      <c r="N78" s="3">
        <v>443349</v>
      </c>
      <c r="O78" s="3" t="s">
        <v>572</v>
      </c>
      <c r="P78" s="3" t="s">
        <v>573</v>
      </c>
      <c r="Q78" s="3" t="s">
        <v>574</v>
      </c>
      <c r="R78" s="3" t="s">
        <v>575</v>
      </c>
      <c r="S78" s="3" t="s">
        <v>576</v>
      </c>
      <c r="T78" s="300">
        <v>324000</v>
      </c>
      <c r="U78" s="3" t="s">
        <v>577</v>
      </c>
      <c r="V78" s="3" t="s">
        <v>100</v>
      </c>
      <c r="W78" s="3" t="s">
        <v>578</v>
      </c>
      <c r="X78" s="3" t="s">
        <v>109</v>
      </c>
      <c r="Y78" s="299">
        <f t="shared" si="10"/>
        <v>12</v>
      </c>
      <c r="Z78" s="299">
        <f t="shared" si="11"/>
        <v>2021</v>
      </c>
      <c r="AA78" t="str">
        <f t="shared" si="9"/>
        <v>2.</v>
      </c>
      <c r="AB78" t="str">
        <f t="shared" si="12"/>
        <v>2.</v>
      </c>
      <c r="AC78" t="str">
        <f t="shared" si="13"/>
        <v>2</v>
      </c>
      <c r="AD78" t="str">
        <f t="shared" si="14"/>
        <v>2</v>
      </c>
      <c r="AE78" t="str">
        <f t="shared" si="15"/>
        <v>2</v>
      </c>
      <c r="AF78" t="str">
        <f t="shared" si="16"/>
        <v>2</v>
      </c>
      <c r="AG78" s="299">
        <f t="shared" si="17"/>
        <v>2</v>
      </c>
    </row>
    <row r="79" spans="1:33" x14ac:dyDescent="0.3">
      <c r="A79" s="3">
        <v>78</v>
      </c>
      <c r="B79" s="3" t="s">
        <v>87</v>
      </c>
      <c r="C79" s="296">
        <v>44560</v>
      </c>
      <c r="D79" s="3">
        <v>44879198</v>
      </c>
      <c r="E79" s="3" t="s">
        <v>15130</v>
      </c>
      <c r="F79" s="3" t="s">
        <v>88</v>
      </c>
      <c r="G79" s="3" t="s">
        <v>89</v>
      </c>
      <c r="H79" s="3" t="s">
        <v>254</v>
      </c>
      <c r="I79" s="3" t="s">
        <v>393</v>
      </c>
      <c r="J79" s="3" t="s">
        <v>394</v>
      </c>
      <c r="K79" s="3" t="s">
        <v>45</v>
      </c>
      <c r="L79" s="3" t="s">
        <v>435</v>
      </c>
      <c r="M79" s="3" t="s">
        <v>93</v>
      </c>
      <c r="N79" s="3">
        <v>443334</v>
      </c>
      <c r="O79" s="3" t="s">
        <v>579</v>
      </c>
      <c r="P79" s="3" t="s">
        <v>580</v>
      </c>
      <c r="Q79" s="3" t="s">
        <v>581</v>
      </c>
      <c r="R79" s="3" t="s">
        <v>582</v>
      </c>
      <c r="S79" s="3" t="s">
        <v>583</v>
      </c>
      <c r="T79" s="300">
        <v>500000</v>
      </c>
      <c r="U79" s="3" t="s">
        <v>134</v>
      </c>
      <c r="V79" s="3" t="s">
        <v>100</v>
      </c>
      <c r="W79" s="3" t="s">
        <v>476</v>
      </c>
      <c r="X79" s="3" t="s">
        <v>109</v>
      </c>
      <c r="Y79" s="299">
        <f t="shared" si="10"/>
        <v>12</v>
      </c>
      <c r="Z79" s="299">
        <f t="shared" si="11"/>
        <v>2021</v>
      </c>
      <c r="AA79" t="str">
        <f t="shared" si="9"/>
        <v>3.</v>
      </c>
      <c r="AB79" t="str">
        <f t="shared" si="12"/>
        <v>3.</v>
      </c>
      <c r="AC79" t="str">
        <f t="shared" si="13"/>
        <v>3</v>
      </c>
      <c r="AD79" t="str">
        <f t="shared" si="14"/>
        <v>3</v>
      </c>
      <c r="AE79" t="str">
        <f t="shared" si="15"/>
        <v>3</v>
      </c>
      <c r="AF79" t="str">
        <f t="shared" si="16"/>
        <v>3</v>
      </c>
      <c r="AG79" s="299">
        <f t="shared" si="17"/>
        <v>3</v>
      </c>
    </row>
    <row r="80" spans="1:33" x14ac:dyDescent="0.3">
      <c r="A80" s="3">
        <v>79</v>
      </c>
      <c r="B80" s="3" t="s">
        <v>87</v>
      </c>
      <c r="C80" s="296">
        <v>44560</v>
      </c>
      <c r="D80" s="3">
        <v>44879198</v>
      </c>
      <c r="E80" s="3" t="s">
        <v>15130</v>
      </c>
      <c r="F80" s="3" t="s">
        <v>88</v>
      </c>
      <c r="G80" s="3" t="s">
        <v>89</v>
      </c>
      <c r="H80" s="3" t="s">
        <v>254</v>
      </c>
      <c r="I80" s="3" t="s">
        <v>393</v>
      </c>
      <c r="J80" s="3" t="s">
        <v>394</v>
      </c>
      <c r="K80" s="3" t="s">
        <v>46</v>
      </c>
      <c r="L80" s="3" t="s">
        <v>435</v>
      </c>
      <c r="M80" s="3" t="s">
        <v>93</v>
      </c>
      <c r="N80" s="3">
        <v>444092</v>
      </c>
      <c r="O80" s="3" t="s">
        <v>584</v>
      </c>
      <c r="P80" s="3" t="s">
        <v>585</v>
      </c>
      <c r="Q80" s="3" t="s">
        <v>586</v>
      </c>
      <c r="R80" s="3" t="s">
        <v>407</v>
      </c>
      <c r="S80" s="3" t="s">
        <v>587</v>
      </c>
      <c r="T80" s="300">
        <v>290000</v>
      </c>
      <c r="U80" s="3" t="s">
        <v>134</v>
      </c>
      <c r="V80" s="3" t="s">
        <v>100</v>
      </c>
      <c r="W80" s="3" t="s">
        <v>109</v>
      </c>
      <c r="X80" s="3" t="s">
        <v>109</v>
      </c>
      <c r="Y80" s="299">
        <f t="shared" si="10"/>
        <v>12</v>
      </c>
      <c r="Z80" s="299">
        <f t="shared" si="11"/>
        <v>2021</v>
      </c>
      <c r="AA80" t="str">
        <f t="shared" si="9"/>
        <v xml:space="preserve">2 </v>
      </c>
      <c r="AB80" t="str">
        <f t="shared" si="12"/>
        <v xml:space="preserve">2 </v>
      </c>
      <c r="AC80" t="str">
        <f t="shared" si="13"/>
        <v xml:space="preserve">2 </v>
      </c>
      <c r="AD80" t="str">
        <f t="shared" si="14"/>
        <v xml:space="preserve">2 </v>
      </c>
      <c r="AE80" t="str">
        <f t="shared" si="15"/>
        <v xml:space="preserve">2 </v>
      </c>
      <c r="AF80" t="str">
        <f t="shared" si="16"/>
        <v xml:space="preserve">2 </v>
      </c>
      <c r="AG80" s="299">
        <f t="shared" si="17"/>
        <v>2</v>
      </c>
    </row>
    <row r="81" spans="1:33" x14ac:dyDescent="0.3">
      <c r="A81" s="3">
        <v>80</v>
      </c>
      <c r="B81" s="3" t="s">
        <v>87</v>
      </c>
      <c r="C81" s="296">
        <v>44560</v>
      </c>
      <c r="D81" s="3">
        <v>50201569</v>
      </c>
      <c r="E81" s="3" t="s">
        <v>15130</v>
      </c>
      <c r="F81" s="3" t="s">
        <v>88</v>
      </c>
      <c r="G81" s="3" t="s">
        <v>89</v>
      </c>
      <c r="H81" s="3" t="s">
        <v>254</v>
      </c>
      <c r="I81" s="3" t="s">
        <v>359</v>
      </c>
      <c r="J81" s="3" t="s">
        <v>359</v>
      </c>
      <c r="K81" s="3" t="s">
        <v>12</v>
      </c>
      <c r="L81" s="3" t="s">
        <v>435</v>
      </c>
      <c r="M81" s="3" t="s">
        <v>93</v>
      </c>
      <c r="N81" s="3">
        <v>443201</v>
      </c>
      <c r="O81" s="3" t="s">
        <v>588</v>
      </c>
      <c r="P81" s="3">
        <v>8919936755</v>
      </c>
      <c r="Q81" s="3" t="s">
        <v>589</v>
      </c>
      <c r="R81" s="3" t="s">
        <v>590</v>
      </c>
      <c r="S81" s="3" t="s">
        <v>591</v>
      </c>
      <c r="T81" s="300">
        <v>420000</v>
      </c>
      <c r="U81" s="3" t="s">
        <v>387</v>
      </c>
      <c r="V81" s="3" t="s">
        <v>100</v>
      </c>
      <c r="W81" s="3" t="s">
        <v>101</v>
      </c>
      <c r="X81" s="3" t="s">
        <v>101</v>
      </c>
      <c r="Y81" s="299">
        <f t="shared" si="10"/>
        <v>12</v>
      </c>
      <c r="Z81" s="299">
        <f t="shared" si="11"/>
        <v>2021</v>
      </c>
      <c r="AA81" t="str">
        <f t="shared" si="9"/>
        <v>5.</v>
      </c>
      <c r="AB81" t="str">
        <f t="shared" si="12"/>
        <v>5.</v>
      </c>
      <c r="AC81" t="str">
        <f t="shared" si="13"/>
        <v>5</v>
      </c>
      <c r="AD81" t="str">
        <f t="shared" si="14"/>
        <v>5</v>
      </c>
      <c r="AE81" t="str">
        <f t="shared" si="15"/>
        <v>5</v>
      </c>
      <c r="AF81" t="str">
        <f t="shared" si="16"/>
        <v>5</v>
      </c>
      <c r="AG81" s="299">
        <f t="shared" si="17"/>
        <v>5</v>
      </c>
    </row>
    <row r="82" spans="1:33" x14ac:dyDescent="0.3">
      <c r="A82" s="3">
        <v>81</v>
      </c>
      <c r="B82" s="3" t="s">
        <v>87</v>
      </c>
      <c r="C82" s="296">
        <v>44560</v>
      </c>
      <c r="D82" s="3">
        <v>50201569</v>
      </c>
      <c r="E82" s="3" t="s">
        <v>15130</v>
      </c>
      <c r="F82" s="3" t="s">
        <v>88</v>
      </c>
      <c r="G82" s="3" t="s">
        <v>89</v>
      </c>
      <c r="H82" s="3" t="s">
        <v>254</v>
      </c>
      <c r="I82" s="3" t="s">
        <v>359</v>
      </c>
      <c r="J82" s="3" t="s">
        <v>359</v>
      </c>
      <c r="K82" s="3" t="s">
        <v>12</v>
      </c>
      <c r="L82" s="3" t="s">
        <v>435</v>
      </c>
      <c r="M82" s="3" t="s">
        <v>93</v>
      </c>
      <c r="N82" s="3">
        <v>443291</v>
      </c>
      <c r="O82" s="3" t="s">
        <v>592</v>
      </c>
      <c r="P82" s="3">
        <v>6207414470</v>
      </c>
      <c r="Q82" s="3" t="s">
        <v>593</v>
      </c>
      <c r="R82" s="3" t="s">
        <v>479</v>
      </c>
      <c r="S82" s="3" t="s">
        <v>594</v>
      </c>
      <c r="T82" s="300">
        <v>480000</v>
      </c>
      <c r="U82" s="3" t="s">
        <v>347</v>
      </c>
      <c r="V82" s="3" t="s">
        <v>100</v>
      </c>
      <c r="W82" s="3" t="s">
        <v>101</v>
      </c>
      <c r="X82" s="3" t="s">
        <v>101</v>
      </c>
      <c r="Y82" s="299">
        <f t="shared" si="10"/>
        <v>12</v>
      </c>
      <c r="Z82" s="299">
        <f t="shared" si="11"/>
        <v>2021</v>
      </c>
      <c r="AA82" t="str">
        <f t="shared" si="9"/>
        <v>5.</v>
      </c>
      <c r="AB82" t="str">
        <f t="shared" si="12"/>
        <v>5.</v>
      </c>
      <c r="AC82" t="str">
        <f t="shared" si="13"/>
        <v>5</v>
      </c>
      <c r="AD82" t="str">
        <f t="shared" si="14"/>
        <v>5</v>
      </c>
      <c r="AE82" t="str">
        <f t="shared" si="15"/>
        <v>5</v>
      </c>
      <c r="AF82" t="str">
        <f t="shared" si="16"/>
        <v>5</v>
      </c>
      <c r="AG82" s="299">
        <f t="shared" si="17"/>
        <v>5</v>
      </c>
    </row>
    <row r="83" spans="1:33" x14ac:dyDescent="0.3">
      <c r="A83" s="3">
        <v>82</v>
      </c>
      <c r="B83" s="3" t="s">
        <v>87</v>
      </c>
      <c r="C83" s="296">
        <v>44560</v>
      </c>
      <c r="D83" s="3">
        <v>39949317</v>
      </c>
      <c r="E83" s="3" t="s">
        <v>15130</v>
      </c>
      <c r="F83" s="3" t="s">
        <v>88</v>
      </c>
      <c r="G83" s="3" t="s">
        <v>89</v>
      </c>
      <c r="H83" s="3" t="s">
        <v>254</v>
      </c>
      <c r="I83" s="3" t="s">
        <v>595</v>
      </c>
      <c r="J83" s="3" t="s">
        <v>103</v>
      </c>
      <c r="K83" s="3" t="s">
        <v>11</v>
      </c>
      <c r="L83" s="3" t="s">
        <v>427</v>
      </c>
      <c r="M83" s="3" t="s">
        <v>93</v>
      </c>
      <c r="N83" s="3">
        <v>446688</v>
      </c>
      <c r="O83" s="3" t="s">
        <v>596</v>
      </c>
      <c r="P83" s="3" t="s">
        <v>597</v>
      </c>
      <c r="Q83" s="3" t="s">
        <v>598</v>
      </c>
      <c r="R83" s="3" t="s">
        <v>265</v>
      </c>
      <c r="S83" s="3" t="s">
        <v>600</v>
      </c>
      <c r="T83" s="300">
        <v>480000</v>
      </c>
      <c r="U83" s="3" t="s">
        <v>501</v>
      </c>
      <c r="V83" s="3" t="s">
        <v>100</v>
      </c>
      <c r="W83" s="3" t="s">
        <v>101</v>
      </c>
      <c r="X83" s="3" t="s">
        <v>109</v>
      </c>
      <c r="Y83" s="299">
        <f t="shared" si="10"/>
        <v>12</v>
      </c>
      <c r="Z83" s="299">
        <f t="shared" si="11"/>
        <v>2021</v>
      </c>
      <c r="AA83" t="str">
        <f t="shared" si="9"/>
        <v>3.</v>
      </c>
      <c r="AB83" t="str">
        <f t="shared" si="12"/>
        <v>3.</v>
      </c>
      <c r="AC83" t="str">
        <f t="shared" si="13"/>
        <v>3</v>
      </c>
      <c r="AD83" t="str">
        <f t="shared" si="14"/>
        <v>3</v>
      </c>
      <c r="AE83" t="str">
        <f t="shared" si="15"/>
        <v>3</v>
      </c>
      <c r="AF83" t="str">
        <f t="shared" si="16"/>
        <v>3</v>
      </c>
      <c r="AG83" s="299">
        <f t="shared" si="17"/>
        <v>3</v>
      </c>
    </row>
    <row r="84" spans="1:33" x14ac:dyDescent="0.3">
      <c r="A84" s="3">
        <v>83</v>
      </c>
      <c r="B84" s="3" t="s">
        <v>87</v>
      </c>
      <c r="C84" s="296">
        <v>44560</v>
      </c>
      <c r="D84" s="3">
        <v>39949317</v>
      </c>
      <c r="E84" s="3" t="s">
        <v>15130</v>
      </c>
      <c r="F84" s="3" t="s">
        <v>88</v>
      </c>
      <c r="G84" s="3" t="s">
        <v>89</v>
      </c>
      <c r="H84" s="3" t="s">
        <v>254</v>
      </c>
      <c r="I84" s="3" t="s">
        <v>595</v>
      </c>
      <c r="J84" s="3" t="s">
        <v>103</v>
      </c>
      <c r="K84" s="3" t="s">
        <v>11</v>
      </c>
      <c r="L84" s="3" t="s">
        <v>427</v>
      </c>
      <c r="M84" s="3" t="s">
        <v>93</v>
      </c>
      <c r="N84" s="3">
        <v>445387</v>
      </c>
      <c r="O84" s="3" t="s">
        <v>601</v>
      </c>
      <c r="P84" s="3" t="s">
        <v>602</v>
      </c>
      <c r="Q84" s="3" t="s">
        <v>603</v>
      </c>
      <c r="R84" s="3" t="s">
        <v>466</v>
      </c>
      <c r="S84" s="3" t="s">
        <v>604</v>
      </c>
      <c r="T84" s="300">
        <v>520000</v>
      </c>
      <c r="U84" s="3" t="s">
        <v>134</v>
      </c>
      <c r="V84" s="3" t="s">
        <v>100</v>
      </c>
      <c r="W84" s="3" t="s">
        <v>101</v>
      </c>
      <c r="X84" s="3" t="s">
        <v>109</v>
      </c>
      <c r="Y84" s="299">
        <f t="shared" si="10"/>
        <v>12</v>
      </c>
      <c r="Z84" s="299">
        <f t="shared" si="11"/>
        <v>2021</v>
      </c>
      <c r="AA84" t="str">
        <f t="shared" si="9"/>
        <v>4.</v>
      </c>
      <c r="AB84" t="str">
        <f t="shared" si="12"/>
        <v>4.</v>
      </c>
      <c r="AC84" t="str">
        <f t="shared" si="13"/>
        <v>4</v>
      </c>
      <c r="AD84" t="str">
        <f t="shared" si="14"/>
        <v>4</v>
      </c>
      <c r="AE84" t="str">
        <f t="shared" si="15"/>
        <v>4</v>
      </c>
      <c r="AF84" t="str">
        <f t="shared" si="16"/>
        <v>4</v>
      </c>
      <c r="AG84" s="299">
        <f t="shared" si="17"/>
        <v>4</v>
      </c>
    </row>
    <row r="85" spans="1:33" x14ac:dyDescent="0.3">
      <c r="A85" s="3">
        <v>84</v>
      </c>
      <c r="B85" s="3" t="s">
        <v>87</v>
      </c>
      <c r="C85" s="296">
        <v>44560</v>
      </c>
      <c r="D85" s="3">
        <v>39949317</v>
      </c>
      <c r="E85" s="3" t="s">
        <v>15130</v>
      </c>
      <c r="F85" s="3" t="s">
        <v>88</v>
      </c>
      <c r="G85" s="3" t="s">
        <v>89</v>
      </c>
      <c r="H85" s="3" t="s">
        <v>254</v>
      </c>
      <c r="I85" s="3" t="s">
        <v>595</v>
      </c>
      <c r="J85" s="3" t="s">
        <v>103</v>
      </c>
      <c r="K85" s="3" t="s">
        <v>15283</v>
      </c>
      <c r="L85" s="3" t="s">
        <v>427</v>
      </c>
      <c r="M85" s="3" t="s">
        <v>93</v>
      </c>
      <c r="N85" s="3">
        <v>446552</v>
      </c>
      <c r="O85" s="3" t="s">
        <v>605</v>
      </c>
      <c r="P85" s="3" t="s">
        <v>606</v>
      </c>
      <c r="Q85" s="3" t="s">
        <v>607</v>
      </c>
      <c r="R85" s="3" t="s">
        <v>277</v>
      </c>
      <c r="S85" s="3" t="s">
        <v>608</v>
      </c>
      <c r="T85" s="300">
        <v>480000</v>
      </c>
      <c r="U85" s="3" t="s">
        <v>609</v>
      </c>
      <c r="V85" s="3" t="s">
        <v>100</v>
      </c>
      <c r="W85" s="3" t="s">
        <v>109</v>
      </c>
      <c r="X85" s="3" t="s">
        <v>109</v>
      </c>
      <c r="Y85" s="299">
        <f t="shared" si="10"/>
        <v>12</v>
      </c>
      <c r="Z85" s="299">
        <f t="shared" si="11"/>
        <v>2021</v>
      </c>
      <c r="AA85" t="str">
        <f t="shared" si="9"/>
        <v xml:space="preserve">3 </v>
      </c>
      <c r="AB85" t="str">
        <f t="shared" si="12"/>
        <v xml:space="preserve">3 </v>
      </c>
      <c r="AC85" t="str">
        <f t="shared" si="13"/>
        <v xml:space="preserve">3 </v>
      </c>
      <c r="AD85" t="str">
        <f t="shared" si="14"/>
        <v xml:space="preserve">3 </v>
      </c>
      <c r="AE85" t="str">
        <f t="shared" si="15"/>
        <v xml:space="preserve">3 </v>
      </c>
      <c r="AF85" t="str">
        <f t="shared" si="16"/>
        <v xml:space="preserve">3 </v>
      </c>
      <c r="AG85" s="299">
        <f t="shared" si="17"/>
        <v>3</v>
      </c>
    </row>
    <row r="86" spans="1:33" x14ac:dyDescent="0.3">
      <c r="A86" s="3">
        <v>85</v>
      </c>
      <c r="B86" s="3" t="s">
        <v>87</v>
      </c>
      <c r="C86" s="296">
        <v>44560</v>
      </c>
      <c r="D86" s="3">
        <v>39949317</v>
      </c>
      <c r="E86" s="3" t="s">
        <v>15130</v>
      </c>
      <c r="F86" s="3" t="s">
        <v>88</v>
      </c>
      <c r="G86" s="3" t="s">
        <v>89</v>
      </c>
      <c r="H86" s="3" t="s">
        <v>254</v>
      </c>
      <c r="I86" s="3" t="s">
        <v>595</v>
      </c>
      <c r="J86" s="3" t="s">
        <v>103</v>
      </c>
      <c r="K86" s="3" t="s">
        <v>11</v>
      </c>
      <c r="L86" s="3" t="s">
        <v>427</v>
      </c>
      <c r="M86" s="3" t="s">
        <v>93</v>
      </c>
      <c r="N86" s="3">
        <v>446614</v>
      </c>
      <c r="O86" s="3" t="s">
        <v>610</v>
      </c>
      <c r="P86" s="3" t="s">
        <v>611</v>
      </c>
      <c r="Q86" s="3" t="s">
        <v>612</v>
      </c>
      <c r="R86" s="3" t="s">
        <v>613</v>
      </c>
      <c r="S86" s="3" t="s">
        <v>614</v>
      </c>
      <c r="T86" s="300">
        <v>450000</v>
      </c>
      <c r="U86" s="3" t="s">
        <v>501</v>
      </c>
      <c r="V86" s="3" t="s">
        <v>100</v>
      </c>
      <c r="W86" s="3" t="s">
        <v>401</v>
      </c>
      <c r="X86" s="3" t="s">
        <v>109</v>
      </c>
      <c r="Y86" s="299">
        <f t="shared" si="10"/>
        <v>12</v>
      </c>
      <c r="Z86" s="299">
        <f t="shared" si="11"/>
        <v>2021</v>
      </c>
      <c r="AA86" t="str">
        <f t="shared" si="9"/>
        <v>3.</v>
      </c>
      <c r="AB86" t="str">
        <f t="shared" si="12"/>
        <v>3.</v>
      </c>
      <c r="AC86" t="str">
        <f t="shared" si="13"/>
        <v>3</v>
      </c>
      <c r="AD86" t="str">
        <f t="shared" si="14"/>
        <v>3</v>
      </c>
      <c r="AE86" t="str">
        <f t="shared" si="15"/>
        <v>3</v>
      </c>
      <c r="AF86" t="str">
        <f t="shared" si="16"/>
        <v>3</v>
      </c>
      <c r="AG86" s="299">
        <f t="shared" si="17"/>
        <v>3</v>
      </c>
    </row>
    <row r="87" spans="1:33" x14ac:dyDescent="0.3">
      <c r="A87" s="3">
        <v>86</v>
      </c>
      <c r="B87" s="3" t="s">
        <v>87</v>
      </c>
      <c r="C87" s="296">
        <v>44560</v>
      </c>
      <c r="D87" s="3">
        <v>39949317</v>
      </c>
      <c r="E87" s="3" t="s">
        <v>15130</v>
      </c>
      <c r="F87" s="3" t="s">
        <v>88</v>
      </c>
      <c r="G87" s="3" t="s">
        <v>89</v>
      </c>
      <c r="H87" s="3" t="s">
        <v>254</v>
      </c>
      <c r="I87" s="3" t="s">
        <v>595</v>
      </c>
      <c r="J87" s="3" t="s">
        <v>103</v>
      </c>
      <c r="K87" s="3" t="s">
        <v>11</v>
      </c>
      <c r="L87" s="3" t="s">
        <v>427</v>
      </c>
      <c r="M87" s="3" t="s">
        <v>93</v>
      </c>
      <c r="N87" s="3">
        <v>446640</v>
      </c>
      <c r="O87" s="3" t="s">
        <v>615</v>
      </c>
      <c r="P87" s="3" t="s">
        <v>616</v>
      </c>
      <c r="Q87" s="3" t="s">
        <v>617</v>
      </c>
      <c r="R87" s="3" t="s">
        <v>613</v>
      </c>
      <c r="S87" s="3" t="s">
        <v>618</v>
      </c>
      <c r="T87" s="300">
        <v>490000</v>
      </c>
      <c r="U87" s="3" t="s">
        <v>501</v>
      </c>
      <c r="V87" s="3" t="s">
        <v>100</v>
      </c>
      <c r="W87" s="3" t="s">
        <v>401</v>
      </c>
      <c r="X87" s="3" t="s">
        <v>109</v>
      </c>
      <c r="Y87" s="299">
        <f t="shared" si="10"/>
        <v>12</v>
      </c>
      <c r="Z87" s="299">
        <f t="shared" si="11"/>
        <v>2021</v>
      </c>
      <c r="AA87" t="str">
        <f t="shared" si="9"/>
        <v>3.</v>
      </c>
      <c r="AB87" t="str">
        <f t="shared" si="12"/>
        <v>3.</v>
      </c>
      <c r="AC87" t="str">
        <f t="shared" si="13"/>
        <v>3</v>
      </c>
      <c r="AD87" t="str">
        <f t="shared" si="14"/>
        <v>3</v>
      </c>
      <c r="AE87" t="str">
        <f t="shared" si="15"/>
        <v>3</v>
      </c>
      <c r="AF87" t="str">
        <f t="shared" si="16"/>
        <v>3</v>
      </c>
      <c r="AG87" s="299">
        <f t="shared" si="17"/>
        <v>3</v>
      </c>
    </row>
    <row r="88" spans="1:33" x14ac:dyDescent="0.3">
      <c r="A88" s="3">
        <v>87</v>
      </c>
      <c r="B88" s="3" t="s">
        <v>87</v>
      </c>
      <c r="C88" s="296">
        <v>44560</v>
      </c>
      <c r="D88" s="3">
        <v>50201569</v>
      </c>
      <c r="E88" s="3" t="s">
        <v>15130</v>
      </c>
      <c r="F88" s="3" t="s">
        <v>88</v>
      </c>
      <c r="G88" s="3" t="s">
        <v>89</v>
      </c>
      <c r="H88" s="3" t="s">
        <v>90</v>
      </c>
      <c r="I88" s="3" t="s">
        <v>359</v>
      </c>
      <c r="J88" s="3" t="s">
        <v>359</v>
      </c>
      <c r="K88" s="3" t="s">
        <v>11</v>
      </c>
      <c r="L88" s="3" t="s">
        <v>427</v>
      </c>
      <c r="M88" s="3" t="s">
        <v>93</v>
      </c>
      <c r="N88" s="3">
        <v>443201</v>
      </c>
      <c r="O88" s="3" t="s">
        <v>588</v>
      </c>
      <c r="P88" s="3">
        <v>8919936755</v>
      </c>
      <c r="Q88" s="3" t="s">
        <v>589</v>
      </c>
      <c r="R88" s="3" t="s">
        <v>590</v>
      </c>
      <c r="S88" s="3" t="s">
        <v>608</v>
      </c>
      <c r="T88" s="300">
        <v>420000</v>
      </c>
      <c r="U88" s="3" t="s">
        <v>387</v>
      </c>
      <c r="V88" s="3" t="s">
        <v>100</v>
      </c>
      <c r="W88" s="3" t="s">
        <v>101</v>
      </c>
      <c r="X88" s="3" t="s">
        <v>101</v>
      </c>
      <c r="Y88" s="299">
        <f t="shared" si="10"/>
        <v>12</v>
      </c>
      <c r="Z88" s="299">
        <f t="shared" si="11"/>
        <v>2021</v>
      </c>
      <c r="AA88" t="str">
        <f t="shared" si="9"/>
        <v>5.</v>
      </c>
      <c r="AB88" t="str">
        <f t="shared" si="12"/>
        <v>5.</v>
      </c>
      <c r="AC88" t="str">
        <f t="shared" si="13"/>
        <v>5</v>
      </c>
      <c r="AD88" t="str">
        <f t="shared" si="14"/>
        <v>5</v>
      </c>
      <c r="AE88" t="str">
        <f t="shared" si="15"/>
        <v>5</v>
      </c>
      <c r="AF88" t="str">
        <f t="shared" si="16"/>
        <v>5</v>
      </c>
      <c r="AG88" s="299">
        <f t="shared" si="17"/>
        <v>5</v>
      </c>
    </row>
    <row r="89" spans="1:33" x14ac:dyDescent="0.3">
      <c r="A89" s="3">
        <v>88</v>
      </c>
      <c r="B89" s="3" t="s">
        <v>87</v>
      </c>
      <c r="C89" s="296">
        <v>44560</v>
      </c>
      <c r="D89" s="3">
        <v>50201569</v>
      </c>
      <c r="E89" s="3" t="s">
        <v>15130</v>
      </c>
      <c r="F89" s="3" t="s">
        <v>88</v>
      </c>
      <c r="G89" s="3" t="s">
        <v>89</v>
      </c>
      <c r="H89" s="3" t="s">
        <v>90</v>
      </c>
      <c r="I89" s="3" t="s">
        <v>359</v>
      </c>
      <c r="J89" s="3" t="s">
        <v>359</v>
      </c>
      <c r="K89" s="3" t="s">
        <v>11</v>
      </c>
      <c r="L89" s="3" t="s">
        <v>427</v>
      </c>
      <c r="M89" s="3" t="s">
        <v>93</v>
      </c>
      <c r="N89" s="3">
        <v>443291</v>
      </c>
      <c r="O89" s="3" t="s">
        <v>592</v>
      </c>
      <c r="P89" s="3">
        <v>6207414470</v>
      </c>
      <c r="Q89" s="3" t="s">
        <v>593</v>
      </c>
      <c r="R89" s="3" t="s">
        <v>479</v>
      </c>
      <c r="S89" s="3" t="s">
        <v>608</v>
      </c>
      <c r="T89" s="300">
        <v>480000</v>
      </c>
      <c r="U89" s="3" t="s">
        <v>347</v>
      </c>
      <c r="V89" s="3" t="s">
        <v>100</v>
      </c>
      <c r="W89" s="3" t="s">
        <v>101</v>
      </c>
      <c r="X89" s="3" t="s">
        <v>101</v>
      </c>
      <c r="Y89" s="299">
        <f t="shared" si="10"/>
        <v>12</v>
      </c>
      <c r="Z89" s="299">
        <f t="shared" si="11"/>
        <v>2021</v>
      </c>
      <c r="AA89" t="str">
        <f t="shared" si="9"/>
        <v>5.</v>
      </c>
      <c r="AB89" t="str">
        <f t="shared" si="12"/>
        <v>5.</v>
      </c>
      <c r="AC89" t="str">
        <f t="shared" si="13"/>
        <v>5</v>
      </c>
      <c r="AD89" t="str">
        <f t="shared" si="14"/>
        <v>5</v>
      </c>
      <c r="AE89" t="str">
        <f t="shared" si="15"/>
        <v>5</v>
      </c>
      <c r="AF89" t="str">
        <f t="shared" si="16"/>
        <v>5</v>
      </c>
      <c r="AG89" s="299">
        <f t="shared" si="17"/>
        <v>5</v>
      </c>
    </row>
    <row r="90" spans="1:33" x14ac:dyDescent="0.3">
      <c r="A90" s="3">
        <v>89</v>
      </c>
      <c r="B90" s="3" t="s">
        <v>87</v>
      </c>
      <c r="C90" s="296">
        <v>44560</v>
      </c>
      <c r="D90" s="3">
        <v>76222649</v>
      </c>
      <c r="E90" s="3" t="s">
        <v>3</v>
      </c>
      <c r="F90" s="3">
        <v>181547</v>
      </c>
      <c r="G90" s="3" t="s">
        <v>89</v>
      </c>
      <c r="H90" s="3" t="s">
        <v>90</v>
      </c>
      <c r="I90" s="3" t="s">
        <v>619</v>
      </c>
      <c r="J90" s="3" t="s">
        <v>620</v>
      </c>
      <c r="K90" s="3" t="s">
        <v>18</v>
      </c>
      <c r="L90" s="3" t="s">
        <v>621</v>
      </c>
      <c r="M90" s="3" t="s">
        <v>93</v>
      </c>
      <c r="N90" s="3">
        <v>443413</v>
      </c>
      <c r="O90" s="3" t="s">
        <v>622</v>
      </c>
      <c r="P90" s="3">
        <v>7793997081</v>
      </c>
      <c r="Q90" s="3" t="s">
        <v>623</v>
      </c>
      <c r="R90" s="3" t="s">
        <v>624</v>
      </c>
      <c r="S90" s="3" t="s">
        <v>625</v>
      </c>
      <c r="T90" s="300">
        <v>480000</v>
      </c>
      <c r="U90" s="3" t="s">
        <v>626</v>
      </c>
      <c r="V90" s="3" t="s">
        <v>100</v>
      </c>
      <c r="W90" s="3" t="s">
        <v>101</v>
      </c>
      <c r="X90" s="3" t="s">
        <v>101</v>
      </c>
      <c r="Y90" s="299">
        <f t="shared" si="10"/>
        <v>12</v>
      </c>
      <c r="Z90" s="299">
        <f t="shared" si="11"/>
        <v>2021</v>
      </c>
      <c r="AA90" t="str">
        <f t="shared" si="9"/>
        <v>4.</v>
      </c>
      <c r="AB90" t="str">
        <f t="shared" si="12"/>
        <v>4.</v>
      </c>
      <c r="AC90" t="str">
        <f t="shared" si="13"/>
        <v>4</v>
      </c>
      <c r="AD90" t="str">
        <f t="shared" si="14"/>
        <v>4</v>
      </c>
      <c r="AE90" t="str">
        <f t="shared" si="15"/>
        <v>4</v>
      </c>
      <c r="AF90" t="str">
        <f t="shared" si="16"/>
        <v>4</v>
      </c>
      <c r="AG90" s="299">
        <f t="shared" si="17"/>
        <v>4</v>
      </c>
    </row>
    <row r="91" spans="1:33" x14ac:dyDescent="0.3">
      <c r="A91" s="3">
        <v>90</v>
      </c>
      <c r="B91" s="3" t="s">
        <v>87</v>
      </c>
      <c r="C91" s="296">
        <v>44560</v>
      </c>
      <c r="D91" s="3">
        <v>76222649</v>
      </c>
      <c r="E91" s="3" t="s">
        <v>3</v>
      </c>
      <c r="F91" s="3">
        <v>181547</v>
      </c>
      <c r="G91" s="3" t="s">
        <v>89</v>
      </c>
      <c r="H91" s="3" t="s">
        <v>90</v>
      </c>
      <c r="I91" s="3" t="s">
        <v>619</v>
      </c>
      <c r="J91" s="3" t="s">
        <v>620</v>
      </c>
      <c r="K91" s="3" t="s">
        <v>18</v>
      </c>
      <c r="L91" s="3" t="s">
        <v>621</v>
      </c>
      <c r="M91" s="3" t="s">
        <v>93</v>
      </c>
      <c r="N91" s="3">
        <v>444799</v>
      </c>
      <c r="O91" s="3" t="s">
        <v>627</v>
      </c>
      <c r="P91" s="3">
        <v>9908305965</v>
      </c>
      <c r="Q91" s="3" t="s">
        <v>628</v>
      </c>
      <c r="R91" s="3" t="s">
        <v>115</v>
      </c>
      <c r="S91" s="3" t="s">
        <v>107</v>
      </c>
      <c r="T91" s="300">
        <v>400000</v>
      </c>
      <c r="U91" s="3" t="s">
        <v>630</v>
      </c>
      <c r="V91" s="3" t="s">
        <v>100</v>
      </c>
      <c r="W91" s="3" t="s">
        <v>101</v>
      </c>
      <c r="X91" s="3" t="s">
        <v>101</v>
      </c>
      <c r="Y91" s="299">
        <f t="shared" si="10"/>
        <v>12</v>
      </c>
      <c r="Z91" s="299">
        <f t="shared" si="11"/>
        <v>2021</v>
      </c>
      <c r="AA91" t="str">
        <f t="shared" si="9"/>
        <v>3.</v>
      </c>
      <c r="AB91" t="str">
        <f t="shared" si="12"/>
        <v>3.</v>
      </c>
      <c r="AC91" t="str">
        <f t="shared" si="13"/>
        <v>3</v>
      </c>
      <c r="AD91" t="str">
        <f t="shared" si="14"/>
        <v>3</v>
      </c>
      <c r="AE91" t="str">
        <f t="shared" si="15"/>
        <v>3</v>
      </c>
      <c r="AF91" t="str">
        <f t="shared" si="16"/>
        <v>3</v>
      </c>
      <c r="AG91" s="299">
        <f t="shared" si="17"/>
        <v>3</v>
      </c>
    </row>
    <row r="92" spans="1:33" x14ac:dyDescent="0.3">
      <c r="A92" s="3">
        <v>91</v>
      </c>
      <c r="B92" s="3" t="s">
        <v>87</v>
      </c>
      <c r="C92" s="296">
        <v>44560</v>
      </c>
      <c r="D92" s="3">
        <v>31824993</v>
      </c>
      <c r="E92" s="3" t="s">
        <v>3</v>
      </c>
      <c r="F92" s="3">
        <v>181547</v>
      </c>
      <c r="G92" s="3" t="s">
        <v>89</v>
      </c>
      <c r="H92" s="3" t="s">
        <v>90</v>
      </c>
      <c r="I92" s="3" t="s">
        <v>535</v>
      </c>
      <c r="J92" s="3" t="s">
        <v>536</v>
      </c>
      <c r="K92" s="3" t="s">
        <v>17</v>
      </c>
      <c r="L92" s="3" t="s">
        <v>537</v>
      </c>
      <c r="M92" s="3" t="s">
        <v>93</v>
      </c>
      <c r="N92" s="3">
        <v>444414</v>
      </c>
      <c r="O92" s="3" t="s">
        <v>631</v>
      </c>
      <c r="P92" s="3">
        <v>9704828135</v>
      </c>
      <c r="Q92" s="3" t="s">
        <v>632</v>
      </c>
      <c r="R92" s="3" t="s">
        <v>633</v>
      </c>
      <c r="S92" s="3" t="s">
        <v>634</v>
      </c>
      <c r="T92" s="300">
        <v>170000</v>
      </c>
      <c r="U92" s="3" t="s">
        <v>549</v>
      </c>
      <c r="V92" s="3" t="s">
        <v>100</v>
      </c>
      <c r="W92" s="3" t="s">
        <v>101</v>
      </c>
      <c r="X92" s="3" t="s">
        <v>101</v>
      </c>
      <c r="Y92" s="299">
        <f t="shared" si="10"/>
        <v>12</v>
      </c>
      <c r="Z92" s="299">
        <f t="shared" si="11"/>
        <v>2021</v>
      </c>
      <c r="AA92" t="str">
        <f t="shared" si="9"/>
        <v xml:space="preserve">3 </v>
      </c>
      <c r="AB92" t="str">
        <f t="shared" si="12"/>
        <v xml:space="preserve">3 </v>
      </c>
      <c r="AC92" t="str">
        <f t="shared" si="13"/>
        <v xml:space="preserve">3 </v>
      </c>
      <c r="AD92" t="str">
        <f t="shared" si="14"/>
        <v xml:space="preserve">3 </v>
      </c>
      <c r="AE92" t="str">
        <f t="shared" si="15"/>
        <v xml:space="preserve">3 </v>
      </c>
      <c r="AF92" t="str">
        <f t="shared" si="16"/>
        <v xml:space="preserve">3 </v>
      </c>
      <c r="AG92" s="299">
        <f t="shared" si="17"/>
        <v>3</v>
      </c>
    </row>
    <row r="93" spans="1:33" x14ac:dyDescent="0.3">
      <c r="A93" s="3">
        <v>92</v>
      </c>
      <c r="B93" s="3" t="s">
        <v>87</v>
      </c>
      <c r="C93" s="296">
        <v>44560</v>
      </c>
      <c r="D93" s="3">
        <v>31824993</v>
      </c>
      <c r="E93" s="3" t="s">
        <v>3</v>
      </c>
      <c r="F93" s="3">
        <v>181547</v>
      </c>
      <c r="G93" s="3" t="s">
        <v>89</v>
      </c>
      <c r="H93" s="3" t="s">
        <v>90</v>
      </c>
      <c r="I93" s="3" t="s">
        <v>535</v>
      </c>
      <c r="J93" s="3" t="s">
        <v>536</v>
      </c>
      <c r="K93" s="3" t="s">
        <v>17</v>
      </c>
      <c r="L93" s="3" t="s">
        <v>537</v>
      </c>
      <c r="M93" s="3" t="s">
        <v>93</v>
      </c>
      <c r="N93" s="3">
        <v>444515</v>
      </c>
      <c r="O93" s="3" t="s">
        <v>635</v>
      </c>
      <c r="P93" s="3">
        <v>8019844117</v>
      </c>
      <c r="Q93" s="3" t="s">
        <v>636</v>
      </c>
      <c r="R93" s="3" t="s">
        <v>637</v>
      </c>
      <c r="S93" s="3" t="s">
        <v>639</v>
      </c>
      <c r="T93" s="300">
        <v>320000</v>
      </c>
      <c r="U93" s="3" t="s">
        <v>640</v>
      </c>
      <c r="V93" s="3" t="s">
        <v>100</v>
      </c>
      <c r="W93" s="3" t="s">
        <v>109</v>
      </c>
      <c r="X93" s="3" t="s">
        <v>101</v>
      </c>
      <c r="Y93" s="299">
        <f t="shared" si="10"/>
        <v>12</v>
      </c>
      <c r="Z93" s="299">
        <f t="shared" si="11"/>
        <v>2021</v>
      </c>
      <c r="AA93" t="str">
        <f t="shared" si="9"/>
        <v>2.</v>
      </c>
      <c r="AB93" t="str">
        <f t="shared" si="12"/>
        <v>2.</v>
      </c>
      <c r="AC93" t="str">
        <f t="shared" si="13"/>
        <v>2</v>
      </c>
      <c r="AD93" t="str">
        <f t="shared" si="14"/>
        <v>2</v>
      </c>
      <c r="AE93" t="str">
        <f t="shared" si="15"/>
        <v>2</v>
      </c>
      <c r="AF93" t="str">
        <f t="shared" si="16"/>
        <v>2</v>
      </c>
      <c r="AG93" s="299">
        <f t="shared" si="17"/>
        <v>2</v>
      </c>
    </row>
    <row r="94" spans="1:33" x14ac:dyDescent="0.3">
      <c r="A94" s="3">
        <v>93</v>
      </c>
      <c r="B94" s="3" t="s">
        <v>87</v>
      </c>
      <c r="C94" s="296">
        <v>44560</v>
      </c>
      <c r="D94" s="3">
        <v>53300677</v>
      </c>
      <c r="E94" s="3" t="s">
        <v>3</v>
      </c>
      <c r="F94" s="3">
        <v>181547</v>
      </c>
      <c r="G94" s="3" t="s">
        <v>89</v>
      </c>
      <c r="H94" s="3" t="s">
        <v>90</v>
      </c>
      <c r="I94" s="3" t="s">
        <v>103</v>
      </c>
      <c r="J94" s="3" t="s">
        <v>641</v>
      </c>
      <c r="K94" s="3" t="s">
        <v>18</v>
      </c>
      <c r="L94" s="3" t="s">
        <v>15134</v>
      </c>
      <c r="M94" s="3" t="s">
        <v>93</v>
      </c>
      <c r="N94" s="3">
        <v>443497</v>
      </c>
      <c r="O94" s="3" t="s">
        <v>642</v>
      </c>
      <c r="P94" s="3">
        <v>7396642265</v>
      </c>
      <c r="Q94" s="3" t="s">
        <v>643</v>
      </c>
      <c r="R94" s="3" t="s">
        <v>644</v>
      </c>
      <c r="S94" s="3" t="s">
        <v>645</v>
      </c>
      <c r="T94" s="300">
        <v>400000</v>
      </c>
      <c r="U94" s="3" t="s">
        <v>134</v>
      </c>
      <c r="V94" s="3" t="s">
        <v>100</v>
      </c>
      <c r="W94" s="3" t="s">
        <v>101</v>
      </c>
      <c r="X94" s="3" t="s">
        <v>101</v>
      </c>
      <c r="Y94" s="299">
        <f t="shared" si="10"/>
        <v>12</v>
      </c>
      <c r="Z94" s="299">
        <f t="shared" si="11"/>
        <v>2021</v>
      </c>
      <c r="AA94" t="str">
        <f t="shared" si="9"/>
        <v>3.</v>
      </c>
      <c r="AB94" t="str">
        <f t="shared" si="12"/>
        <v>3.</v>
      </c>
      <c r="AC94" t="str">
        <f t="shared" si="13"/>
        <v>3</v>
      </c>
      <c r="AD94" t="str">
        <f t="shared" si="14"/>
        <v>3</v>
      </c>
      <c r="AE94" t="str">
        <f t="shared" si="15"/>
        <v>3</v>
      </c>
      <c r="AF94" t="str">
        <f t="shared" si="16"/>
        <v>3</v>
      </c>
      <c r="AG94" s="299">
        <f t="shared" si="17"/>
        <v>3</v>
      </c>
    </row>
    <row r="95" spans="1:33" x14ac:dyDescent="0.3">
      <c r="A95" s="3">
        <v>94</v>
      </c>
      <c r="B95" s="3" t="s">
        <v>87</v>
      </c>
      <c r="C95" s="296">
        <v>44560</v>
      </c>
      <c r="D95" s="3">
        <v>53300677</v>
      </c>
      <c r="E95" s="3" t="s">
        <v>3</v>
      </c>
      <c r="F95" s="3">
        <v>181547</v>
      </c>
      <c r="G95" s="3" t="s">
        <v>89</v>
      </c>
      <c r="H95" s="3" t="s">
        <v>90</v>
      </c>
      <c r="I95" s="3" t="s">
        <v>103</v>
      </c>
      <c r="J95" s="3" t="s">
        <v>641</v>
      </c>
      <c r="K95" s="3" t="s">
        <v>18</v>
      </c>
      <c r="L95" s="3" t="s">
        <v>15132</v>
      </c>
      <c r="M95" s="3" t="s">
        <v>93</v>
      </c>
      <c r="N95" s="3">
        <v>444754</v>
      </c>
      <c r="O95" s="3" t="s">
        <v>646</v>
      </c>
      <c r="P95" s="3">
        <v>9182268829</v>
      </c>
      <c r="Q95" s="3" t="s">
        <v>647</v>
      </c>
      <c r="R95" s="3" t="s">
        <v>528</v>
      </c>
      <c r="S95" s="3" t="s">
        <v>648</v>
      </c>
      <c r="T95" s="300">
        <v>620000</v>
      </c>
      <c r="U95" s="3" t="s">
        <v>134</v>
      </c>
      <c r="V95" s="3" t="s">
        <v>100</v>
      </c>
      <c r="W95" s="3" t="s">
        <v>101</v>
      </c>
      <c r="X95" s="3" t="s">
        <v>101</v>
      </c>
      <c r="Y95" s="299">
        <f t="shared" si="10"/>
        <v>12</v>
      </c>
      <c r="Z95" s="299">
        <f t="shared" si="11"/>
        <v>2021</v>
      </c>
      <c r="AA95" t="str">
        <f t="shared" si="9"/>
        <v>3.</v>
      </c>
      <c r="AB95" t="str">
        <f t="shared" si="12"/>
        <v>3.</v>
      </c>
      <c r="AC95" t="str">
        <f t="shared" si="13"/>
        <v>3</v>
      </c>
      <c r="AD95" t="str">
        <f t="shared" si="14"/>
        <v>3</v>
      </c>
      <c r="AE95" t="str">
        <f t="shared" si="15"/>
        <v>3</v>
      </c>
      <c r="AF95" t="str">
        <f t="shared" si="16"/>
        <v>3</v>
      </c>
      <c r="AG95" s="299">
        <f t="shared" si="17"/>
        <v>3</v>
      </c>
    </row>
    <row r="96" spans="1:33" x14ac:dyDescent="0.3">
      <c r="A96" s="3">
        <v>9</v>
      </c>
      <c r="B96" s="3" t="s">
        <v>87</v>
      </c>
      <c r="C96" s="296">
        <v>44560</v>
      </c>
      <c r="D96" s="3">
        <v>53300677</v>
      </c>
      <c r="E96" s="3" t="s">
        <v>3</v>
      </c>
      <c r="F96" s="3">
        <v>181547</v>
      </c>
      <c r="G96" s="3" t="s">
        <v>89</v>
      </c>
      <c r="H96" s="3" t="s">
        <v>90</v>
      </c>
      <c r="I96" s="3" t="s">
        <v>103</v>
      </c>
      <c r="J96" s="3" t="s">
        <v>641</v>
      </c>
      <c r="K96" s="3" t="s">
        <v>18</v>
      </c>
      <c r="L96" s="3" t="s">
        <v>15132</v>
      </c>
      <c r="M96" s="3" t="s">
        <v>93</v>
      </c>
      <c r="N96" s="3">
        <v>445309</v>
      </c>
      <c r="O96" s="3" t="s">
        <v>649</v>
      </c>
      <c r="P96" s="3">
        <v>8793228193</v>
      </c>
      <c r="Q96" s="3" t="s">
        <v>650</v>
      </c>
      <c r="R96" s="3" t="s">
        <v>115</v>
      </c>
      <c r="S96" s="3" t="s">
        <v>651</v>
      </c>
      <c r="T96" s="300">
        <v>480000</v>
      </c>
      <c r="U96" s="3" t="s">
        <v>377</v>
      </c>
      <c r="V96" s="3" t="s">
        <v>100</v>
      </c>
      <c r="W96" s="3" t="s">
        <v>101</v>
      </c>
      <c r="X96" s="3" t="s">
        <v>101</v>
      </c>
      <c r="Y96" s="299">
        <f t="shared" si="10"/>
        <v>12</v>
      </c>
      <c r="Z96" s="299">
        <f t="shared" si="11"/>
        <v>2021</v>
      </c>
      <c r="AA96" t="str">
        <f t="shared" si="9"/>
        <v>3.</v>
      </c>
      <c r="AB96" t="str">
        <f t="shared" si="12"/>
        <v>3.</v>
      </c>
      <c r="AC96" t="str">
        <f t="shared" si="13"/>
        <v>3</v>
      </c>
      <c r="AD96" t="str">
        <f t="shared" si="14"/>
        <v>3</v>
      </c>
      <c r="AE96" t="str">
        <f t="shared" si="15"/>
        <v>3</v>
      </c>
      <c r="AF96" t="str">
        <f t="shared" si="16"/>
        <v>3</v>
      </c>
      <c r="AG96" s="299">
        <f t="shared" si="17"/>
        <v>3</v>
      </c>
    </row>
    <row r="97" spans="1:33" x14ac:dyDescent="0.3">
      <c r="A97" s="3">
        <v>96</v>
      </c>
      <c r="B97" s="3" t="s">
        <v>87</v>
      </c>
      <c r="C97" s="296">
        <v>44560</v>
      </c>
      <c r="D97" s="3">
        <v>53300677</v>
      </c>
      <c r="E97" s="3" t="s">
        <v>3</v>
      </c>
      <c r="F97" s="3">
        <v>181547</v>
      </c>
      <c r="G97" s="3" t="s">
        <v>89</v>
      </c>
      <c r="H97" s="3" t="s">
        <v>90</v>
      </c>
      <c r="I97" s="3" t="s">
        <v>103</v>
      </c>
      <c r="J97" s="3" t="s">
        <v>641</v>
      </c>
      <c r="K97" s="3" t="s">
        <v>18</v>
      </c>
      <c r="L97" s="3" t="s">
        <v>15132</v>
      </c>
      <c r="M97" s="3" t="s">
        <v>93</v>
      </c>
      <c r="N97" s="3">
        <v>446449</v>
      </c>
      <c r="O97" s="3" t="s">
        <v>652</v>
      </c>
      <c r="P97" s="3">
        <v>8500777534</v>
      </c>
      <c r="Q97" s="3" t="s">
        <v>653</v>
      </c>
      <c r="R97" s="3" t="s">
        <v>654</v>
      </c>
      <c r="S97" s="3" t="s">
        <v>655</v>
      </c>
      <c r="T97" s="300">
        <v>485000</v>
      </c>
      <c r="U97" s="3" t="s">
        <v>656</v>
      </c>
      <c r="V97" s="3" t="s">
        <v>100</v>
      </c>
      <c r="W97" s="3" t="s">
        <v>101</v>
      </c>
      <c r="X97" s="3" t="s">
        <v>101</v>
      </c>
      <c r="Y97" s="299">
        <f t="shared" si="10"/>
        <v>12</v>
      </c>
      <c r="Z97" s="299">
        <f t="shared" si="11"/>
        <v>2021</v>
      </c>
      <c r="AA97" t="str">
        <f t="shared" si="9"/>
        <v>2.</v>
      </c>
      <c r="AB97" t="str">
        <f t="shared" si="12"/>
        <v>2.</v>
      </c>
      <c r="AC97" t="str">
        <f t="shared" si="13"/>
        <v>2</v>
      </c>
      <c r="AD97" t="str">
        <f t="shared" si="14"/>
        <v>2</v>
      </c>
      <c r="AE97" t="str">
        <f t="shared" si="15"/>
        <v>2</v>
      </c>
      <c r="AF97" t="str">
        <f t="shared" si="16"/>
        <v>2</v>
      </c>
      <c r="AG97" s="299">
        <f t="shared" si="17"/>
        <v>2</v>
      </c>
    </row>
    <row r="98" spans="1:33" x14ac:dyDescent="0.3">
      <c r="A98" s="3">
        <v>97</v>
      </c>
      <c r="B98" s="3" t="s">
        <v>87</v>
      </c>
      <c r="C98" s="296">
        <v>44561</v>
      </c>
      <c r="D98" s="3">
        <v>39949317</v>
      </c>
      <c r="E98" s="3" t="s">
        <v>15130</v>
      </c>
      <c r="F98" s="3" t="s">
        <v>88</v>
      </c>
      <c r="G98" s="3" t="s">
        <v>89</v>
      </c>
      <c r="H98" s="3" t="s">
        <v>254</v>
      </c>
      <c r="I98" s="3" t="s">
        <v>595</v>
      </c>
      <c r="J98" s="3" t="s">
        <v>103</v>
      </c>
      <c r="K98" s="3" t="s">
        <v>45</v>
      </c>
      <c r="L98" s="3" t="s">
        <v>435</v>
      </c>
      <c r="M98" s="3" t="s">
        <v>93</v>
      </c>
      <c r="N98" s="3">
        <v>449579</v>
      </c>
      <c r="O98" s="3" t="s">
        <v>657</v>
      </c>
      <c r="P98" s="3" t="s">
        <v>658</v>
      </c>
      <c r="Q98" s="3" t="s">
        <v>659</v>
      </c>
      <c r="R98" s="3" t="s">
        <v>660</v>
      </c>
      <c r="S98" s="3" t="s">
        <v>661</v>
      </c>
      <c r="T98" s="300">
        <v>1000000</v>
      </c>
      <c r="U98" s="3" t="s">
        <v>134</v>
      </c>
      <c r="V98" s="3" t="s">
        <v>100</v>
      </c>
      <c r="W98" s="3" t="s">
        <v>401</v>
      </c>
      <c r="X98" s="3" t="s">
        <v>109</v>
      </c>
      <c r="Y98" s="299">
        <f t="shared" si="10"/>
        <v>12</v>
      </c>
      <c r="Z98" s="299">
        <f t="shared" si="11"/>
        <v>2021</v>
      </c>
      <c r="AA98" t="str">
        <f t="shared" si="9"/>
        <v xml:space="preserve">8 </v>
      </c>
      <c r="AB98" t="str">
        <f t="shared" si="12"/>
        <v xml:space="preserve">8 </v>
      </c>
      <c r="AC98" t="str">
        <f t="shared" si="13"/>
        <v xml:space="preserve">8 </v>
      </c>
      <c r="AD98" t="str">
        <f t="shared" si="14"/>
        <v xml:space="preserve">8 </v>
      </c>
      <c r="AE98" t="str">
        <f t="shared" si="15"/>
        <v xml:space="preserve">8 </v>
      </c>
      <c r="AF98" t="str">
        <f t="shared" si="16"/>
        <v xml:space="preserve">8 </v>
      </c>
      <c r="AG98" s="299">
        <f t="shared" si="17"/>
        <v>8</v>
      </c>
    </row>
    <row r="99" spans="1:33" x14ac:dyDescent="0.3">
      <c r="A99" s="3">
        <v>98</v>
      </c>
      <c r="B99" s="3" t="s">
        <v>87</v>
      </c>
      <c r="C99" s="296">
        <v>44561</v>
      </c>
      <c r="D99" s="3">
        <v>39949317</v>
      </c>
      <c r="E99" s="3" t="s">
        <v>15130</v>
      </c>
      <c r="F99" s="3" t="s">
        <v>88</v>
      </c>
      <c r="G99" s="3" t="s">
        <v>89</v>
      </c>
      <c r="H99" s="3" t="s">
        <v>254</v>
      </c>
      <c r="I99" s="3" t="s">
        <v>595</v>
      </c>
      <c r="J99" s="3" t="s">
        <v>103</v>
      </c>
      <c r="K99" s="3" t="s">
        <v>45</v>
      </c>
      <c r="L99" s="3" t="s">
        <v>435</v>
      </c>
      <c r="M99" s="3" t="s">
        <v>93</v>
      </c>
      <c r="N99" s="3">
        <v>450788</v>
      </c>
      <c r="O99" s="3" t="s">
        <v>662</v>
      </c>
      <c r="P99" s="3" t="s">
        <v>663</v>
      </c>
      <c r="Q99" s="3" t="s">
        <v>664</v>
      </c>
      <c r="R99" s="3" t="s">
        <v>665</v>
      </c>
      <c r="S99" s="3" t="s">
        <v>666</v>
      </c>
      <c r="T99" s="300">
        <v>800000</v>
      </c>
      <c r="U99" s="3" t="s">
        <v>667</v>
      </c>
      <c r="V99" s="3" t="s">
        <v>100</v>
      </c>
      <c r="W99" s="3" t="s">
        <v>101</v>
      </c>
      <c r="X99" s="3" t="s">
        <v>109</v>
      </c>
      <c r="Y99" s="299">
        <f t="shared" si="10"/>
        <v>12</v>
      </c>
      <c r="Z99" s="299">
        <f t="shared" si="11"/>
        <v>2021</v>
      </c>
      <c r="AA99" t="str">
        <f t="shared" si="9"/>
        <v>6.</v>
      </c>
      <c r="AB99" t="str">
        <f t="shared" si="12"/>
        <v>6.</v>
      </c>
      <c r="AC99" t="str">
        <f t="shared" si="13"/>
        <v>6</v>
      </c>
      <c r="AD99" t="str">
        <f t="shared" si="14"/>
        <v>6</v>
      </c>
      <c r="AE99" t="str">
        <f t="shared" si="15"/>
        <v>6</v>
      </c>
      <c r="AF99" t="str">
        <f t="shared" si="16"/>
        <v>6</v>
      </c>
      <c r="AG99" s="299">
        <f t="shared" si="17"/>
        <v>6</v>
      </c>
    </row>
    <row r="100" spans="1:33" x14ac:dyDescent="0.3">
      <c r="A100" s="3">
        <v>99</v>
      </c>
      <c r="B100" s="3" t="s">
        <v>87</v>
      </c>
      <c r="C100" s="296">
        <v>44561</v>
      </c>
      <c r="D100" s="3">
        <v>39949317</v>
      </c>
      <c r="E100" s="3" t="s">
        <v>15130</v>
      </c>
      <c r="F100" s="3" t="s">
        <v>88</v>
      </c>
      <c r="G100" s="3" t="s">
        <v>89</v>
      </c>
      <c r="H100" s="3" t="s">
        <v>254</v>
      </c>
      <c r="I100" s="3" t="s">
        <v>595</v>
      </c>
      <c r="J100" s="3" t="s">
        <v>103</v>
      </c>
      <c r="K100" s="3" t="s">
        <v>45</v>
      </c>
      <c r="L100" s="3" t="s">
        <v>435</v>
      </c>
      <c r="M100" s="3" t="s">
        <v>93</v>
      </c>
      <c r="N100" s="3">
        <v>449697</v>
      </c>
      <c r="O100" s="3" t="s">
        <v>668</v>
      </c>
      <c r="P100" s="3" t="s">
        <v>669</v>
      </c>
      <c r="Q100" s="3" t="s">
        <v>670</v>
      </c>
      <c r="R100" s="3" t="s">
        <v>671</v>
      </c>
      <c r="S100" s="3" t="s">
        <v>672</v>
      </c>
      <c r="T100" s="300">
        <v>531000</v>
      </c>
      <c r="U100" s="3" t="s">
        <v>673</v>
      </c>
      <c r="V100" s="3" t="s">
        <v>100</v>
      </c>
      <c r="W100" s="3" t="s">
        <v>109</v>
      </c>
      <c r="X100" s="3" t="s">
        <v>109</v>
      </c>
      <c r="Y100" s="299">
        <f t="shared" si="10"/>
        <v>12</v>
      </c>
      <c r="Z100" s="299">
        <f t="shared" si="11"/>
        <v>2021</v>
      </c>
      <c r="AA100" t="str">
        <f t="shared" si="9"/>
        <v>5.</v>
      </c>
      <c r="AB100" t="str">
        <f t="shared" si="12"/>
        <v>5.</v>
      </c>
      <c r="AC100" t="str">
        <f t="shared" si="13"/>
        <v>5</v>
      </c>
      <c r="AD100" t="str">
        <f t="shared" si="14"/>
        <v>5</v>
      </c>
      <c r="AE100" t="str">
        <f t="shared" si="15"/>
        <v>5</v>
      </c>
      <c r="AF100" t="str">
        <f t="shared" si="16"/>
        <v>5</v>
      </c>
      <c r="AG100" s="299">
        <f t="shared" si="17"/>
        <v>5</v>
      </c>
    </row>
    <row r="101" spans="1:33" x14ac:dyDescent="0.3">
      <c r="A101" s="3">
        <v>100</v>
      </c>
      <c r="B101" s="3" t="s">
        <v>87</v>
      </c>
      <c r="C101" s="296">
        <v>44561</v>
      </c>
      <c r="D101" s="3">
        <v>39949317</v>
      </c>
      <c r="E101" s="3" t="s">
        <v>15130</v>
      </c>
      <c r="F101" s="3" t="s">
        <v>88</v>
      </c>
      <c r="G101" s="3" t="s">
        <v>89</v>
      </c>
      <c r="H101" s="3" t="s">
        <v>254</v>
      </c>
      <c r="I101" s="3" t="s">
        <v>595</v>
      </c>
      <c r="J101" s="3" t="s">
        <v>103</v>
      </c>
      <c r="K101" s="3" t="s">
        <v>45</v>
      </c>
      <c r="L101" s="3" t="s">
        <v>435</v>
      </c>
      <c r="M101" s="3" t="s">
        <v>93</v>
      </c>
      <c r="N101" s="3">
        <v>450791</v>
      </c>
      <c r="O101" s="3" t="s">
        <v>674</v>
      </c>
      <c r="P101" s="3" t="s">
        <v>675</v>
      </c>
      <c r="Q101" s="3" t="s">
        <v>676</v>
      </c>
      <c r="R101" s="3" t="s">
        <v>677</v>
      </c>
      <c r="S101" s="3" t="s">
        <v>678</v>
      </c>
      <c r="T101" s="300">
        <v>950000</v>
      </c>
      <c r="U101" s="3" t="s">
        <v>673</v>
      </c>
      <c r="V101" s="3" t="s">
        <v>100</v>
      </c>
      <c r="W101" s="3" t="s">
        <v>109</v>
      </c>
      <c r="X101" s="3" t="s">
        <v>109</v>
      </c>
      <c r="Y101" s="299">
        <f t="shared" si="10"/>
        <v>12</v>
      </c>
      <c r="Z101" s="299">
        <f t="shared" si="11"/>
        <v>2021</v>
      </c>
      <c r="AA101" t="str">
        <f t="shared" si="9"/>
        <v xml:space="preserve">7 </v>
      </c>
      <c r="AB101" t="str">
        <f t="shared" si="12"/>
        <v xml:space="preserve">7 </v>
      </c>
      <c r="AC101" t="str">
        <f t="shared" si="13"/>
        <v xml:space="preserve">7 </v>
      </c>
      <c r="AD101" t="str">
        <f t="shared" si="14"/>
        <v xml:space="preserve">7 </v>
      </c>
      <c r="AE101" t="str">
        <f t="shared" si="15"/>
        <v xml:space="preserve">7 </v>
      </c>
      <c r="AF101" t="str">
        <f t="shared" si="16"/>
        <v xml:space="preserve">7 </v>
      </c>
      <c r="AG101" s="299">
        <f t="shared" si="17"/>
        <v>7</v>
      </c>
    </row>
    <row r="102" spans="1:33" x14ac:dyDescent="0.3">
      <c r="A102" s="3">
        <v>101</v>
      </c>
      <c r="B102" s="3" t="s">
        <v>87</v>
      </c>
      <c r="C102" s="296">
        <v>44561</v>
      </c>
      <c r="D102" s="3">
        <v>62882546</v>
      </c>
      <c r="E102" s="3" t="s">
        <v>15130</v>
      </c>
      <c r="F102" s="3" t="s">
        <v>88</v>
      </c>
      <c r="G102" s="3" t="s">
        <v>89</v>
      </c>
      <c r="H102" s="3" t="s">
        <v>254</v>
      </c>
      <c r="I102" s="3" t="s">
        <v>679</v>
      </c>
      <c r="J102" s="3" t="s">
        <v>120</v>
      </c>
      <c r="K102" s="3" t="s">
        <v>12</v>
      </c>
      <c r="L102" s="3" t="s">
        <v>435</v>
      </c>
      <c r="M102" s="3" t="s">
        <v>93</v>
      </c>
      <c r="N102" s="3">
        <v>449081</v>
      </c>
      <c r="O102" s="3" t="s">
        <v>680</v>
      </c>
      <c r="P102" s="3" t="s">
        <v>681</v>
      </c>
      <c r="Q102" s="3" t="s">
        <v>682</v>
      </c>
      <c r="R102" s="3" t="s">
        <v>671</v>
      </c>
      <c r="S102" s="3" t="s">
        <v>683</v>
      </c>
      <c r="T102" s="300">
        <v>900000</v>
      </c>
      <c r="U102" s="3" t="s">
        <v>667</v>
      </c>
      <c r="V102" s="3" t="s">
        <v>100</v>
      </c>
      <c r="W102" s="3" t="s">
        <v>109</v>
      </c>
      <c r="X102" s="3" t="s">
        <v>109</v>
      </c>
      <c r="Y102" s="299">
        <f t="shared" si="10"/>
        <v>12</v>
      </c>
      <c r="Z102" s="299">
        <f t="shared" si="11"/>
        <v>2021</v>
      </c>
      <c r="AA102" t="str">
        <f t="shared" si="9"/>
        <v>5.</v>
      </c>
      <c r="AB102" t="str">
        <f t="shared" si="12"/>
        <v>5.</v>
      </c>
      <c r="AC102" t="str">
        <f t="shared" si="13"/>
        <v>5</v>
      </c>
      <c r="AD102" t="str">
        <f t="shared" si="14"/>
        <v>5</v>
      </c>
      <c r="AE102" t="str">
        <f t="shared" si="15"/>
        <v>5</v>
      </c>
      <c r="AF102" t="str">
        <f t="shared" si="16"/>
        <v>5</v>
      </c>
      <c r="AG102" s="299">
        <f t="shared" si="17"/>
        <v>5</v>
      </c>
    </row>
    <row r="103" spans="1:33" x14ac:dyDescent="0.3">
      <c r="A103" s="3">
        <v>102</v>
      </c>
      <c r="B103" s="3" t="s">
        <v>87</v>
      </c>
      <c r="C103" s="296">
        <v>44561</v>
      </c>
      <c r="D103" s="3">
        <v>22371618</v>
      </c>
      <c r="E103" s="3" t="s">
        <v>15130</v>
      </c>
      <c r="F103" s="3" t="s">
        <v>88</v>
      </c>
      <c r="G103" s="3" t="s">
        <v>89</v>
      </c>
      <c r="H103" s="3" t="s">
        <v>254</v>
      </c>
      <c r="I103" s="3" t="s">
        <v>393</v>
      </c>
      <c r="J103" s="3" t="s">
        <v>394</v>
      </c>
      <c r="K103" s="3" t="s">
        <v>12</v>
      </c>
      <c r="L103" s="3" t="s">
        <v>435</v>
      </c>
      <c r="M103" s="3" t="s">
        <v>93</v>
      </c>
      <c r="N103" s="3">
        <v>450236</v>
      </c>
      <c r="O103" s="3" t="s">
        <v>684</v>
      </c>
      <c r="P103" s="3" t="s">
        <v>685</v>
      </c>
      <c r="Q103" s="3" t="s">
        <v>686</v>
      </c>
      <c r="R103" s="3" t="s">
        <v>407</v>
      </c>
      <c r="S103" s="3" t="s">
        <v>687</v>
      </c>
      <c r="T103" s="300">
        <v>240000</v>
      </c>
      <c r="U103" s="3" t="s">
        <v>688</v>
      </c>
      <c r="V103" s="3" t="s">
        <v>100</v>
      </c>
      <c r="W103" s="3" t="s">
        <v>689</v>
      </c>
      <c r="X103" s="3" t="s">
        <v>109</v>
      </c>
      <c r="Y103" s="299">
        <f t="shared" si="10"/>
        <v>12</v>
      </c>
      <c r="Z103" s="299">
        <f t="shared" si="11"/>
        <v>2021</v>
      </c>
      <c r="AA103" t="str">
        <f t="shared" si="9"/>
        <v xml:space="preserve">2 </v>
      </c>
      <c r="AB103" t="str">
        <f t="shared" si="12"/>
        <v xml:space="preserve">2 </v>
      </c>
      <c r="AC103" t="str">
        <f t="shared" si="13"/>
        <v xml:space="preserve">2 </v>
      </c>
      <c r="AD103" t="str">
        <f t="shared" si="14"/>
        <v xml:space="preserve">2 </v>
      </c>
      <c r="AE103" t="str">
        <f t="shared" si="15"/>
        <v xml:space="preserve">2 </v>
      </c>
      <c r="AF103" t="str">
        <f t="shared" si="16"/>
        <v xml:space="preserve">2 </v>
      </c>
      <c r="AG103" s="299">
        <f t="shared" si="17"/>
        <v>2</v>
      </c>
    </row>
    <row r="104" spans="1:33" x14ac:dyDescent="0.3">
      <c r="A104" s="3">
        <v>103</v>
      </c>
      <c r="B104" s="3" t="s">
        <v>87</v>
      </c>
      <c r="C104" s="296">
        <v>44561</v>
      </c>
      <c r="D104" s="3">
        <v>44879198</v>
      </c>
      <c r="E104" s="3" t="s">
        <v>15130</v>
      </c>
      <c r="F104" s="3" t="s">
        <v>88</v>
      </c>
      <c r="G104" s="3" t="s">
        <v>89</v>
      </c>
      <c r="H104" s="3" t="s">
        <v>254</v>
      </c>
      <c r="I104" s="3" t="s">
        <v>393</v>
      </c>
      <c r="J104" s="3" t="s">
        <v>394</v>
      </c>
      <c r="K104" s="3" t="s">
        <v>12</v>
      </c>
      <c r="L104" s="3" t="s">
        <v>435</v>
      </c>
      <c r="M104" s="3" t="s">
        <v>93</v>
      </c>
      <c r="N104" s="3">
        <v>450254</v>
      </c>
      <c r="O104" s="3" t="s">
        <v>690</v>
      </c>
      <c r="P104" s="3" t="s">
        <v>691</v>
      </c>
      <c r="Q104" s="3" t="s">
        <v>692</v>
      </c>
      <c r="R104" s="3" t="s">
        <v>398</v>
      </c>
      <c r="S104" s="3" t="s">
        <v>694</v>
      </c>
      <c r="T104" s="300">
        <v>420000</v>
      </c>
      <c r="U104" s="3" t="s">
        <v>695</v>
      </c>
      <c r="V104" s="3" t="s">
        <v>100</v>
      </c>
      <c r="W104" s="3" t="s">
        <v>267</v>
      </c>
      <c r="X104" s="3" t="s">
        <v>109</v>
      </c>
      <c r="Y104" s="299">
        <f t="shared" si="10"/>
        <v>12</v>
      </c>
      <c r="Z104" s="299">
        <f t="shared" si="11"/>
        <v>2021</v>
      </c>
      <c r="AA104" t="str">
        <f t="shared" si="9"/>
        <v>2.</v>
      </c>
      <c r="AB104" t="str">
        <f t="shared" si="12"/>
        <v>2.</v>
      </c>
      <c r="AC104" t="str">
        <f t="shared" si="13"/>
        <v>2</v>
      </c>
      <c r="AD104" t="str">
        <f t="shared" si="14"/>
        <v>2</v>
      </c>
      <c r="AE104" t="str">
        <f t="shared" si="15"/>
        <v>2</v>
      </c>
      <c r="AF104" t="str">
        <f t="shared" si="16"/>
        <v>2</v>
      </c>
      <c r="AG104" s="299">
        <f t="shared" si="17"/>
        <v>2</v>
      </c>
    </row>
    <row r="105" spans="1:33" x14ac:dyDescent="0.3">
      <c r="A105" s="3">
        <v>104</v>
      </c>
      <c r="B105" s="3" t="s">
        <v>87</v>
      </c>
      <c r="C105" s="296">
        <v>44561</v>
      </c>
      <c r="D105" s="3">
        <v>44879198</v>
      </c>
      <c r="E105" s="3" t="s">
        <v>15130</v>
      </c>
      <c r="F105" s="3" t="s">
        <v>88</v>
      </c>
      <c r="G105" s="3" t="s">
        <v>89</v>
      </c>
      <c r="H105" s="3" t="s">
        <v>254</v>
      </c>
      <c r="I105" s="3" t="s">
        <v>393</v>
      </c>
      <c r="J105" s="3" t="s">
        <v>394</v>
      </c>
      <c r="K105" s="3" t="s">
        <v>12</v>
      </c>
      <c r="L105" s="3" t="s">
        <v>435</v>
      </c>
      <c r="M105" s="3" t="s">
        <v>93</v>
      </c>
      <c r="N105" s="3">
        <v>449094</v>
      </c>
      <c r="O105" s="3" t="s">
        <v>696</v>
      </c>
      <c r="P105" s="3" t="s">
        <v>697</v>
      </c>
      <c r="Q105" s="3" t="s">
        <v>698</v>
      </c>
      <c r="R105" s="3" t="s">
        <v>575</v>
      </c>
      <c r="S105" s="3" t="s">
        <v>699</v>
      </c>
      <c r="T105" s="300">
        <v>600000</v>
      </c>
      <c r="U105" s="3" t="s">
        <v>700</v>
      </c>
      <c r="V105" s="3" t="s">
        <v>100</v>
      </c>
      <c r="W105" s="3" t="s">
        <v>101</v>
      </c>
      <c r="X105" s="3" t="s">
        <v>109</v>
      </c>
      <c r="Y105" s="299">
        <f t="shared" si="10"/>
        <v>12</v>
      </c>
      <c r="Z105" s="299">
        <f t="shared" si="11"/>
        <v>2021</v>
      </c>
      <c r="AA105" t="str">
        <f t="shared" si="9"/>
        <v>2.</v>
      </c>
      <c r="AB105" t="str">
        <f t="shared" si="12"/>
        <v>2.</v>
      </c>
      <c r="AC105" t="str">
        <f t="shared" si="13"/>
        <v>2</v>
      </c>
      <c r="AD105" t="str">
        <f t="shared" si="14"/>
        <v>2</v>
      </c>
      <c r="AE105" t="str">
        <f t="shared" si="15"/>
        <v>2</v>
      </c>
      <c r="AF105" t="str">
        <f t="shared" si="16"/>
        <v>2</v>
      </c>
      <c r="AG105" s="299">
        <f t="shared" si="17"/>
        <v>2</v>
      </c>
    </row>
    <row r="106" spans="1:33" x14ac:dyDescent="0.3">
      <c r="A106" s="3">
        <v>105</v>
      </c>
      <c r="B106" s="3" t="s">
        <v>87</v>
      </c>
      <c r="C106" s="296">
        <v>44561</v>
      </c>
      <c r="D106" s="3">
        <v>44879198</v>
      </c>
      <c r="E106" s="3" t="s">
        <v>15130</v>
      </c>
      <c r="F106" s="3" t="s">
        <v>88</v>
      </c>
      <c r="G106" s="3" t="s">
        <v>89</v>
      </c>
      <c r="H106" s="3" t="s">
        <v>254</v>
      </c>
      <c r="I106" s="3" t="s">
        <v>393</v>
      </c>
      <c r="J106" s="3" t="s">
        <v>394</v>
      </c>
      <c r="K106" s="3" t="s">
        <v>12</v>
      </c>
      <c r="L106" s="3" t="s">
        <v>435</v>
      </c>
      <c r="M106" s="3" t="s">
        <v>93</v>
      </c>
      <c r="N106" s="3">
        <v>450249</v>
      </c>
      <c r="O106" s="3" t="s">
        <v>701</v>
      </c>
      <c r="P106" s="3">
        <v>8087057080</v>
      </c>
      <c r="Q106" s="3" t="s">
        <v>702</v>
      </c>
      <c r="R106" s="3" t="s">
        <v>703</v>
      </c>
      <c r="S106" s="3" t="s">
        <v>704</v>
      </c>
      <c r="T106" s="300">
        <v>260000</v>
      </c>
      <c r="U106" s="3" t="s">
        <v>667</v>
      </c>
      <c r="V106" s="3" t="s">
        <v>100</v>
      </c>
      <c r="W106" s="3" t="s">
        <v>705</v>
      </c>
      <c r="X106" s="3" t="s">
        <v>109</v>
      </c>
      <c r="Y106" s="299">
        <f t="shared" si="10"/>
        <v>12</v>
      </c>
      <c r="Z106" s="299">
        <f t="shared" si="11"/>
        <v>2021</v>
      </c>
      <c r="AA106" t="str">
        <f t="shared" si="9"/>
        <v>2.</v>
      </c>
      <c r="AB106" t="str">
        <f t="shared" si="12"/>
        <v>2.</v>
      </c>
      <c r="AC106" t="str">
        <f t="shared" si="13"/>
        <v>2</v>
      </c>
      <c r="AD106" t="str">
        <f t="shared" si="14"/>
        <v>2</v>
      </c>
      <c r="AE106" t="str">
        <f t="shared" si="15"/>
        <v>2</v>
      </c>
      <c r="AF106" t="str">
        <f t="shared" si="16"/>
        <v>2</v>
      </c>
      <c r="AG106" s="299">
        <f t="shared" si="17"/>
        <v>2</v>
      </c>
    </row>
    <row r="107" spans="1:33" x14ac:dyDescent="0.3">
      <c r="A107" s="3">
        <v>106</v>
      </c>
      <c r="B107" s="3" t="s">
        <v>87</v>
      </c>
      <c r="C107" s="296">
        <v>44561</v>
      </c>
      <c r="D107" s="3">
        <v>44879198</v>
      </c>
      <c r="E107" s="3" t="s">
        <v>15130</v>
      </c>
      <c r="F107" s="3" t="s">
        <v>88</v>
      </c>
      <c r="G107" s="3" t="s">
        <v>89</v>
      </c>
      <c r="H107" s="3" t="s">
        <v>254</v>
      </c>
      <c r="I107" s="3" t="s">
        <v>393</v>
      </c>
      <c r="J107" s="3" t="s">
        <v>394</v>
      </c>
      <c r="K107" s="3" t="s">
        <v>12</v>
      </c>
      <c r="L107" s="3" t="s">
        <v>435</v>
      </c>
      <c r="M107" s="3" t="s">
        <v>93</v>
      </c>
      <c r="N107" s="3">
        <v>450230</v>
      </c>
      <c r="O107" s="3" t="s">
        <v>706</v>
      </c>
      <c r="P107" s="3">
        <v>8408949948</v>
      </c>
      <c r="Q107" s="3" t="s">
        <v>707</v>
      </c>
      <c r="R107" s="3" t="s">
        <v>575</v>
      </c>
      <c r="S107" s="3" t="s">
        <v>708</v>
      </c>
      <c r="T107" s="300">
        <v>420000</v>
      </c>
      <c r="U107" s="3" t="s">
        <v>709</v>
      </c>
      <c r="V107" s="3" t="s">
        <v>100</v>
      </c>
      <c r="W107" s="3" t="s">
        <v>401</v>
      </c>
      <c r="X107" s="3" t="s">
        <v>109</v>
      </c>
      <c r="Y107" s="299">
        <f t="shared" si="10"/>
        <v>12</v>
      </c>
      <c r="Z107" s="299">
        <f t="shared" si="11"/>
        <v>2021</v>
      </c>
      <c r="AA107" t="str">
        <f t="shared" si="9"/>
        <v>2.</v>
      </c>
      <c r="AB107" t="str">
        <f t="shared" si="12"/>
        <v>2.</v>
      </c>
      <c r="AC107" t="str">
        <f t="shared" si="13"/>
        <v>2</v>
      </c>
      <c r="AD107" t="str">
        <f t="shared" si="14"/>
        <v>2</v>
      </c>
      <c r="AE107" t="str">
        <f t="shared" si="15"/>
        <v>2</v>
      </c>
      <c r="AF107" t="str">
        <f t="shared" si="16"/>
        <v>2</v>
      </c>
      <c r="AG107" s="299">
        <f t="shared" si="17"/>
        <v>2</v>
      </c>
    </row>
    <row r="108" spans="1:33" x14ac:dyDescent="0.3">
      <c r="A108" s="3">
        <v>107</v>
      </c>
      <c r="B108" s="3" t="s">
        <v>87</v>
      </c>
      <c r="C108" s="296">
        <v>44561</v>
      </c>
      <c r="D108" s="3">
        <v>31972088</v>
      </c>
      <c r="E108" s="3" t="s">
        <v>3</v>
      </c>
      <c r="F108" s="3">
        <v>181547</v>
      </c>
      <c r="G108" s="3" t="s">
        <v>89</v>
      </c>
      <c r="H108" s="3" t="s">
        <v>90</v>
      </c>
      <c r="I108" s="3" t="s">
        <v>120</v>
      </c>
      <c r="J108" s="3" t="s">
        <v>121</v>
      </c>
      <c r="K108" s="3" t="s">
        <v>42</v>
      </c>
      <c r="L108" s="3" t="s">
        <v>710</v>
      </c>
      <c r="M108" s="3" t="s">
        <v>93</v>
      </c>
      <c r="N108" s="3">
        <v>445437</v>
      </c>
      <c r="O108" s="3" t="s">
        <v>711</v>
      </c>
      <c r="P108" s="3">
        <v>8143829481</v>
      </c>
      <c r="Q108" s="3" t="s">
        <v>712</v>
      </c>
      <c r="R108" s="3" t="s">
        <v>713</v>
      </c>
      <c r="S108" s="3" t="s">
        <v>715</v>
      </c>
      <c r="T108" s="300">
        <v>1900000</v>
      </c>
      <c r="U108" s="3" t="s">
        <v>308</v>
      </c>
      <c r="V108" s="3" t="s">
        <v>100</v>
      </c>
      <c r="W108" s="3" t="s">
        <v>101</v>
      </c>
      <c r="X108" s="3" t="s">
        <v>101</v>
      </c>
      <c r="Y108" s="299">
        <f t="shared" si="10"/>
        <v>12</v>
      </c>
      <c r="Z108" s="299">
        <f t="shared" si="11"/>
        <v>2021</v>
      </c>
      <c r="AA108" t="str">
        <f t="shared" si="9"/>
        <v>12</v>
      </c>
      <c r="AB108" t="str">
        <f t="shared" si="12"/>
        <v>12</v>
      </c>
      <c r="AC108" t="str">
        <f t="shared" si="13"/>
        <v>12</v>
      </c>
      <c r="AD108" t="str">
        <f t="shared" si="14"/>
        <v>12</v>
      </c>
      <c r="AE108" t="str">
        <f t="shared" si="15"/>
        <v>12</v>
      </c>
      <c r="AF108" t="str">
        <f t="shared" si="16"/>
        <v>12</v>
      </c>
      <c r="AG108" s="299">
        <f t="shared" si="17"/>
        <v>12</v>
      </c>
    </row>
    <row r="109" spans="1:33" x14ac:dyDescent="0.3">
      <c r="A109" s="3">
        <v>108</v>
      </c>
      <c r="B109" s="3" t="s">
        <v>87</v>
      </c>
      <c r="C109" s="296">
        <v>44561</v>
      </c>
      <c r="D109" s="3">
        <v>94048049</v>
      </c>
      <c r="E109" s="3" t="s">
        <v>3</v>
      </c>
      <c r="F109" s="3">
        <v>181547</v>
      </c>
      <c r="G109" s="3" t="s">
        <v>89</v>
      </c>
      <c r="H109" s="3" t="s">
        <v>90</v>
      </c>
      <c r="I109" s="3" t="s">
        <v>394</v>
      </c>
      <c r="J109" s="3" t="s">
        <v>716</v>
      </c>
      <c r="K109" s="3" t="s">
        <v>18</v>
      </c>
      <c r="L109" s="3" t="s">
        <v>621</v>
      </c>
      <c r="M109" s="3" t="s">
        <v>93</v>
      </c>
      <c r="N109" s="3">
        <v>449194</v>
      </c>
      <c r="O109" s="3" t="s">
        <v>717</v>
      </c>
      <c r="P109" s="3">
        <v>9652418540</v>
      </c>
      <c r="Q109" s="3" t="s">
        <v>718</v>
      </c>
      <c r="R109" s="3" t="s">
        <v>719</v>
      </c>
      <c r="S109" s="3" t="s">
        <v>116</v>
      </c>
      <c r="T109" s="300">
        <v>550000</v>
      </c>
      <c r="U109" s="3" t="s">
        <v>721</v>
      </c>
      <c r="V109" s="3" t="s">
        <v>100</v>
      </c>
      <c r="W109" s="3" t="s">
        <v>101</v>
      </c>
      <c r="X109" s="3" t="s">
        <v>101</v>
      </c>
      <c r="Y109" s="299">
        <f t="shared" si="10"/>
        <v>12</v>
      </c>
      <c r="Z109" s="299">
        <f t="shared" si="11"/>
        <v>2021</v>
      </c>
      <c r="AA109" t="str">
        <f t="shared" si="9"/>
        <v>3.</v>
      </c>
      <c r="AB109" t="str">
        <f t="shared" si="12"/>
        <v>3.</v>
      </c>
      <c r="AC109" t="str">
        <f t="shared" si="13"/>
        <v>3</v>
      </c>
      <c r="AD109" t="str">
        <f t="shared" si="14"/>
        <v>3</v>
      </c>
      <c r="AE109" t="str">
        <f t="shared" si="15"/>
        <v>3</v>
      </c>
      <c r="AF109" t="str">
        <f t="shared" si="16"/>
        <v>3</v>
      </c>
      <c r="AG109" s="299">
        <f t="shared" si="17"/>
        <v>3</v>
      </c>
    </row>
    <row r="110" spans="1:33" x14ac:dyDescent="0.3">
      <c r="A110" s="3">
        <v>109</v>
      </c>
      <c r="B110" s="3" t="s">
        <v>87</v>
      </c>
      <c r="C110" s="296">
        <v>44561</v>
      </c>
      <c r="D110" s="3">
        <v>24294124</v>
      </c>
      <c r="E110" s="3" t="s">
        <v>3</v>
      </c>
      <c r="F110" s="3">
        <v>181547</v>
      </c>
      <c r="G110" s="3" t="s">
        <v>89</v>
      </c>
      <c r="H110" s="3" t="s">
        <v>90</v>
      </c>
      <c r="I110" s="3" t="s">
        <v>394</v>
      </c>
      <c r="J110" s="3" t="s">
        <v>722</v>
      </c>
      <c r="K110" s="3" t="s">
        <v>18</v>
      </c>
      <c r="L110" s="3" t="s">
        <v>348</v>
      </c>
      <c r="M110" s="3" t="s">
        <v>93</v>
      </c>
      <c r="N110" s="3">
        <v>450476</v>
      </c>
      <c r="O110" s="3" t="s">
        <v>723</v>
      </c>
      <c r="P110" s="3">
        <v>7674974846</v>
      </c>
      <c r="Q110" s="3" t="s">
        <v>724</v>
      </c>
      <c r="R110" s="3" t="s">
        <v>725</v>
      </c>
      <c r="S110" s="3" t="s">
        <v>218</v>
      </c>
      <c r="T110" s="300">
        <v>2100000</v>
      </c>
      <c r="U110" s="3" t="s">
        <v>727</v>
      </c>
      <c r="V110" s="3" t="s">
        <v>100</v>
      </c>
      <c r="W110" s="3" t="s">
        <v>101</v>
      </c>
      <c r="X110" s="3" t="s">
        <v>101</v>
      </c>
      <c r="Y110" s="299">
        <f t="shared" si="10"/>
        <v>12</v>
      </c>
      <c r="Z110" s="299">
        <f t="shared" si="11"/>
        <v>2021</v>
      </c>
      <c r="AA110" t="str">
        <f t="shared" si="9"/>
        <v>10</v>
      </c>
      <c r="AB110" t="str">
        <f t="shared" si="12"/>
        <v>10</v>
      </c>
      <c r="AC110" t="str">
        <f t="shared" si="13"/>
        <v>10</v>
      </c>
      <c r="AD110" t="str">
        <f t="shared" si="14"/>
        <v>10</v>
      </c>
      <c r="AE110" t="str">
        <f t="shared" si="15"/>
        <v>10</v>
      </c>
      <c r="AF110" t="str">
        <f t="shared" si="16"/>
        <v>10</v>
      </c>
      <c r="AG110" s="299">
        <f t="shared" si="17"/>
        <v>10</v>
      </c>
    </row>
    <row r="111" spans="1:33" x14ac:dyDescent="0.3">
      <c r="A111" s="3">
        <v>110</v>
      </c>
      <c r="B111" s="3" t="s">
        <v>87</v>
      </c>
      <c r="C111" s="296">
        <v>44561</v>
      </c>
      <c r="D111" s="3">
        <v>38024355</v>
      </c>
      <c r="E111" s="3" t="s">
        <v>15130</v>
      </c>
      <c r="F111" s="3" t="s">
        <v>88</v>
      </c>
      <c r="G111" s="3" t="s">
        <v>89</v>
      </c>
      <c r="H111" s="3" t="s">
        <v>90</v>
      </c>
      <c r="I111" s="3" t="s">
        <v>103</v>
      </c>
      <c r="J111" s="3" t="s">
        <v>728</v>
      </c>
      <c r="K111" s="3" t="s">
        <v>13</v>
      </c>
      <c r="L111" s="3" t="s">
        <v>435</v>
      </c>
      <c r="M111" s="3" t="s">
        <v>93</v>
      </c>
      <c r="N111" s="3">
        <v>472558</v>
      </c>
      <c r="O111" s="3" t="s">
        <v>729</v>
      </c>
      <c r="P111" s="3">
        <v>9989617453</v>
      </c>
      <c r="Q111" s="3" t="s">
        <v>730</v>
      </c>
      <c r="R111" s="3" t="s">
        <v>528</v>
      </c>
      <c r="S111" s="3" t="s">
        <v>731</v>
      </c>
      <c r="T111" s="300">
        <v>650000</v>
      </c>
      <c r="U111" s="3" t="s">
        <v>732</v>
      </c>
      <c r="V111" s="3" t="s">
        <v>100</v>
      </c>
      <c r="W111" s="3" t="s">
        <v>101</v>
      </c>
      <c r="X111" s="3" t="s">
        <v>101</v>
      </c>
      <c r="Y111" s="299">
        <f t="shared" si="10"/>
        <v>12</v>
      </c>
      <c r="Z111" s="299">
        <f t="shared" si="11"/>
        <v>2021</v>
      </c>
      <c r="AA111" t="str">
        <f t="shared" si="9"/>
        <v>3.</v>
      </c>
      <c r="AB111" t="str">
        <f t="shared" si="12"/>
        <v>3.</v>
      </c>
      <c r="AC111" t="str">
        <f t="shared" si="13"/>
        <v>3</v>
      </c>
      <c r="AD111" t="str">
        <f t="shared" si="14"/>
        <v>3</v>
      </c>
      <c r="AE111" t="str">
        <f t="shared" si="15"/>
        <v>3</v>
      </c>
      <c r="AF111" t="str">
        <f t="shared" si="16"/>
        <v>3</v>
      </c>
      <c r="AG111" s="299">
        <f t="shared" si="17"/>
        <v>3</v>
      </c>
    </row>
    <row r="112" spans="1:33" x14ac:dyDescent="0.3">
      <c r="A112" s="3">
        <v>111</v>
      </c>
      <c r="B112" s="3" t="s">
        <v>734</v>
      </c>
      <c r="C112" s="296">
        <v>44563</v>
      </c>
      <c r="D112" s="3">
        <v>48590618</v>
      </c>
      <c r="E112" s="3" t="s">
        <v>1</v>
      </c>
      <c r="F112" s="3">
        <v>210369</v>
      </c>
      <c r="G112" s="3" t="s">
        <v>735</v>
      </c>
      <c r="H112" s="3" t="s">
        <v>736</v>
      </c>
      <c r="I112" s="3" t="s">
        <v>737</v>
      </c>
      <c r="J112" s="3" t="s">
        <v>738</v>
      </c>
      <c r="K112" s="3" t="s">
        <v>12</v>
      </c>
      <c r="L112" s="3" t="s">
        <v>739</v>
      </c>
      <c r="M112" s="3" t="s">
        <v>93</v>
      </c>
      <c r="N112" s="3">
        <v>1587826</v>
      </c>
      <c r="O112" s="3" t="s">
        <v>740</v>
      </c>
      <c r="P112" s="3">
        <v>7550105959</v>
      </c>
      <c r="Q112" s="3" t="s">
        <v>741</v>
      </c>
      <c r="R112" s="3" t="s">
        <v>742</v>
      </c>
      <c r="S112" s="3" t="s">
        <v>744</v>
      </c>
      <c r="T112" s="300">
        <v>1550000</v>
      </c>
      <c r="U112" s="3">
        <v>44654</v>
      </c>
      <c r="V112" s="3" t="s">
        <v>100</v>
      </c>
      <c r="W112" s="3" t="s">
        <v>267</v>
      </c>
      <c r="X112" s="3" t="s">
        <v>109</v>
      </c>
      <c r="Y112" s="299">
        <f t="shared" si="10"/>
        <v>1</v>
      </c>
      <c r="Z112" s="299">
        <f t="shared" si="11"/>
        <v>2022</v>
      </c>
      <c r="AA112" t="str">
        <f t="shared" si="9"/>
        <v>14</v>
      </c>
      <c r="AB112" t="str">
        <f t="shared" si="12"/>
        <v>14</v>
      </c>
      <c r="AC112" t="str">
        <f t="shared" si="13"/>
        <v>14</v>
      </c>
      <c r="AD112" t="str">
        <f t="shared" si="14"/>
        <v>14</v>
      </c>
      <c r="AE112" t="str">
        <f t="shared" si="15"/>
        <v>14</v>
      </c>
      <c r="AF112" t="str">
        <f t="shared" si="16"/>
        <v>14</v>
      </c>
      <c r="AG112" s="299">
        <f t="shared" si="17"/>
        <v>14</v>
      </c>
    </row>
    <row r="113" spans="1:33" x14ac:dyDescent="0.3">
      <c r="A113" s="3">
        <v>112</v>
      </c>
      <c r="B113" s="3" t="s">
        <v>734</v>
      </c>
      <c r="C113" s="296">
        <v>44563</v>
      </c>
      <c r="D113" s="3">
        <v>48590618</v>
      </c>
      <c r="E113" s="3" t="s">
        <v>1</v>
      </c>
      <c r="F113" s="3">
        <v>210369</v>
      </c>
      <c r="G113" s="3" t="s">
        <v>735</v>
      </c>
      <c r="H113" s="3" t="s">
        <v>736</v>
      </c>
      <c r="I113" s="3" t="s">
        <v>737</v>
      </c>
      <c r="J113" s="3" t="s">
        <v>738</v>
      </c>
      <c r="K113" s="3" t="s">
        <v>18</v>
      </c>
      <c r="L113" s="3" t="s">
        <v>745</v>
      </c>
      <c r="M113" s="3" t="s">
        <v>93</v>
      </c>
      <c r="N113" s="3">
        <v>1607736</v>
      </c>
      <c r="O113" s="3" t="s">
        <v>746</v>
      </c>
      <c r="P113" s="3">
        <v>9900378239</v>
      </c>
      <c r="Q113" s="3" t="s">
        <v>747</v>
      </c>
      <c r="R113" s="3" t="s">
        <v>748</v>
      </c>
      <c r="S113" s="3" t="s">
        <v>749</v>
      </c>
      <c r="T113" s="300">
        <v>1235000</v>
      </c>
      <c r="U113" s="3">
        <v>44596</v>
      </c>
      <c r="V113" s="3" t="s">
        <v>100</v>
      </c>
      <c r="W113" s="3" t="s">
        <v>109</v>
      </c>
      <c r="X113" s="3" t="s">
        <v>109</v>
      </c>
      <c r="Y113" s="299">
        <f t="shared" si="10"/>
        <v>1</v>
      </c>
      <c r="Z113" s="299">
        <f t="shared" si="11"/>
        <v>2022</v>
      </c>
      <c r="AA113" t="str">
        <f t="shared" si="9"/>
        <v>13</v>
      </c>
      <c r="AB113" t="str">
        <f t="shared" si="12"/>
        <v>13</v>
      </c>
      <c r="AC113" t="str">
        <f t="shared" si="13"/>
        <v>13</v>
      </c>
      <c r="AD113" t="str">
        <f t="shared" si="14"/>
        <v>13</v>
      </c>
      <c r="AE113" t="str">
        <f t="shared" si="15"/>
        <v>13</v>
      </c>
      <c r="AF113" t="str">
        <f t="shared" si="16"/>
        <v>13</v>
      </c>
      <c r="AG113" s="299">
        <f t="shared" si="17"/>
        <v>13</v>
      </c>
    </row>
    <row r="114" spans="1:33" x14ac:dyDescent="0.3">
      <c r="A114" s="3">
        <v>113</v>
      </c>
      <c r="B114" s="3" t="s">
        <v>87</v>
      </c>
      <c r="C114" s="296">
        <v>44564</v>
      </c>
      <c r="D114" s="3">
        <v>88716526</v>
      </c>
      <c r="E114" s="3" t="s">
        <v>15130</v>
      </c>
      <c r="F114" s="3" t="s">
        <v>88</v>
      </c>
      <c r="G114" s="3" t="s">
        <v>89</v>
      </c>
      <c r="H114" s="3" t="s">
        <v>254</v>
      </c>
      <c r="I114" s="3" t="s">
        <v>750</v>
      </c>
      <c r="J114" s="3" t="s">
        <v>120</v>
      </c>
      <c r="K114" s="3" t="s">
        <v>45</v>
      </c>
      <c r="L114" s="3" t="s">
        <v>435</v>
      </c>
      <c r="M114" s="3" t="s">
        <v>93</v>
      </c>
      <c r="N114" s="3">
        <v>473227</v>
      </c>
      <c r="O114" s="3" t="s">
        <v>751</v>
      </c>
      <c r="P114" s="3" t="s">
        <v>752</v>
      </c>
      <c r="Q114" s="3" t="s">
        <v>753</v>
      </c>
      <c r="R114" s="3" t="s">
        <v>754</v>
      </c>
      <c r="S114" s="3" t="s">
        <v>755</v>
      </c>
      <c r="T114" s="300">
        <v>1000000</v>
      </c>
      <c r="U114" s="3" t="s">
        <v>756</v>
      </c>
      <c r="V114" s="3" t="s">
        <v>100</v>
      </c>
      <c r="W114" s="3" t="s">
        <v>101</v>
      </c>
      <c r="X114" s="3" t="s">
        <v>109</v>
      </c>
      <c r="Y114" s="299">
        <f t="shared" si="10"/>
        <v>1</v>
      </c>
      <c r="Z114" s="299">
        <f t="shared" si="11"/>
        <v>2022</v>
      </c>
      <c r="AA114" t="str">
        <f t="shared" si="9"/>
        <v>12</v>
      </c>
      <c r="AB114" t="str">
        <f t="shared" si="12"/>
        <v>12</v>
      </c>
      <c r="AC114" t="str">
        <f t="shared" si="13"/>
        <v>12</v>
      </c>
      <c r="AD114" t="str">
        <f t="shared" si="14"/>
        <v>12</v>
      </c>
      <c r="AE114" t="str">
        <f t="shared" si="15"/>
        <v>12</v>
      </c>
      <c r="AF114" t="str">
        <f t="shared" si="16"/>
        <v>12</v>
      </c>
      <c r="AG114" s="299">
        <f t="shared" si="17"/>
        <v>12</v>
      </c>
    </row>
    <row r="115" spans="1:33" x14ac:dyDescent="0.3">
      <c r="A115" s="3">
        <v>114</v>
      </c>
      <c r="B115" s="3" t="s">
        <v>87</v>
      </c>
      <c r="C115" s="296">
        <v>44564</v>
      </c>
      <c r="D115" s="3">
        <v>49357366</v>
      </c>
      <c r="E115" s="3" t="s">
        <v>15130</v>
      </c>
      <c r="F115" s="3" t="s">
        <v>88</v>
      </c>
      <c r="G115" s="3" t="s">
        <v>89</v>
      </c>
      <c r="H115" s="3" t="s">
        <v>90</v>
      </c>
      <c r="I115" s="3" t="s">
        <v>757</v>
      </c>
      <c r="J115" s="3" t="s">
        <v>757</v>
      </c>
      <c r="K115" s="3" t="s">
        <v>13</v>
      </c>
      <c r="L115" s="3" t="s">
        <v>435</v>
      </c>
      <c r="M115" s="3" t="s">
        <v>93</v>
      </c>
      <c r="N115" s="3">
        <v>471469</v>
      </c>
      <c r="O115" s="3" t="s">
        <v>758</v>
      </c>
      <c r="P115" s="3">
        <v>7204158844</v>
      </c>
      <c r="Q115" s="3" t="s">
        <v>759</v>
      </c>
      <c r="R115" s="3" t="s">
        <v>375</v>
      </c>
      <c r="S115" s="3" t="s">
        <v>760</v>
      </c>
      <c r="T115" s="300">
        <v>1870000</v>
      </c>
      <c r="U115" s="3" t="s">
        <v>761</v>
      </c>
      <c r="V115" s="3" t="s">
        <v>100</v>
      </c>
      <c r="W115" s="3" t="s">
        <v>101</v>
      </c>
      <c r="X115" s="3" t="s">
        <v>109</v>
      </c>
      <c r="Y115" s="299">
        <f t="shared" si="10"/>
        <v>1</v>
      </c>
      <c r="Z115" s="299">
        <f t="shared" si="11"/>
        <v>2022</v>
      </c>
      <c r="AA115" t="str">
        <f t="shared" si="9"/>
        <v>10</v>
      </c>
      <c r="AB115" t="str">
        <f t="shared" si="12"/>
        <v>10</v>
      </c>
      <c r="AC115" t="str">
        <f t="shared" si="13"/>
        <v>10</v>
      </c>
      <c r="AD115" t="str">
        <f t="shared" si="14"/>
        <v>10</v>
      </c>
      <c r="AE115" t="str">
        <f t="shared" si="15"/>
        <v>10</v>
      </c>
      <c r="AF115" t="str">
        <f t="shared" si="16"/>
        <v>10</v>
      </c>
      <c r="AG115" s="299">
        <f t="shared" si="17"/>
        <v>10</v>
      </c>
    </row>
    <row r="116" spans="1:33" x14ac:dyDescent="0.3">
      <c r="A116" s="3">
        <v>115</v>
      </c>
      <c r="B116" s="3" t="s">
        <v>87</v>
      </c>
      <c r="C116" s="296">
        <v>44564</v>
      </c>
      <c r="D116" s="3">
        <v>49357366</v>
      </c>
      <c r="E116" s="3" t="s">
        <v>15130</v>
      </c>
      <c r="F116" s="3" t="s">
        <v>88</v>
      </c>
      <c r="G116" s="3" t="s">
        <v>89</v>
      </c>
      <c r="H116" s="3" t="s">
        <v>90</v>
      </c>
      <c r="I116" s="3" t="s">
        <v>757</v>
      </c>
      <c r="J116" s="3" t="s">
        <v>757</v>
      </c>
      <c r="K116" s="3" t="s">
        <v>13</v>
      </c>
      <c r="L116" s="3" t="s">
        <v>435</v>
      </c>
      <c r="M116" s="3" t="s">
        <v>93</v>
      </c>
      <c r="N116" s="3">
        <v>471629</v>
      </c>
      <c r="O116" s="3" t="s">
        <v>762</v>
      </c>
      <c r="P116" s="3">
        <v>9958885541</v>
      </c>
      <c r="Q116" s="3" t="s">
        <v>763</v>
      </c>
      <c r="R116" s="3" t="s">
        <v>764</v>
      </c>
      <c r="S116" s="3" t="s">
        <v>765</v>
      </c>
      <c r="T116" s="300">
        <v>1350000</v>
      </c>
      <c r="U116" s="3" t="s">
        <v>766</v>
      </c>
      <c r="V116" s="3" t="s">
        <v>100</v>
      </c>
      <c r="W116" s="3" t="s">
        <v>767</v>
      </c>
      <c r="X116" s="3" t="s">
        <v>109</v>
      </c>
      <c r="Y116" s="299">
        <f t="shared" si="10"/>
        <v>1</v>
      </c>
      <c r="Z116" s="299">
        <f t="shared" si="11"/>
        <v>2022</v>
      </c>
      <c r="AA116" t="str">
        <f t="shared" si="9"/>
        <v>12</v>
      </c>
      <c r="AB116" t="str">
        <f t="shared" si="12"/>
        <v>12</v>
      </c>
      <c r="AC116" t="str">
        <f t="shared" si="13"/>
        <v>12</v>
      </c>
      <c r="AD116" t="str">
        <f t="shared" si="14"/>
        <v>12</v>
      </c>
      <c r="AE116" t="str">
        <f t="shared" si="15"/>
        <v>12</v>
      </c>
      <c r="AF116" t="str">
        <f t="shared" si="16"/>
        <v>12</v>
      </c>
      <c r="AG116" s="299">
        <f t="shared" si="17"/>
        <v>12</v>
      </c>
    </row>
    <row r="117" spans="1:33" x14ac:dyDescent="0.3">
      <c r="A117" s="3">
        <v>116</v>
      </c>
      <c r="B117" s="3" t="s">
        <v>87</v>
      </c>
      <c r="C117" s="296">
        <v>44564</v>
      </c>
      <c r="D117" s="3">
        <v>49357366</v>
      </c>
      <c r="E117" s="3" t="s">
        <v>15130</v>
      </c>
      <c r="F117" s="3" t="s">
        <v>88</v>
      </c>
      <c r="G117" s="3" t="s">
        <v>89</v>
      </c>
      <c r="H117" s="3" t="s">
        <v>90</v>
      </c>
      <c r="I117" s="3" t="s">
        <v>757</v>
      </c>
      <c r="J117" s="3" t="s">
        <v>757</v>
      </c>
      <c r="K117" s="3" t="s">
        <v>13</v>
      </c>
      <c r="L117" s="3" t="s">
        <v>435</v>
      </c>
      <c r="M117" s="3" t="s">
        <v>93</v>
      </c>
      <c r="N117" s="3">
        <v>470526</v>
      </c>
      <c r="O117" s="3" t="s">
        <v>769</v>
      </c>
      <c r="P117" s="3">
        <v>9764669364</v>
      </c>
      <c r="Q117" s="3" t="s">
        <v>770</v>
      </c>
      <c r="R117" s="3" t="s">
        <v>771</v>
      </c>
      <c r="S117" s="3" t="s">
        <v>772</v>
      </c>
      <c r="T117" s="300">
        <v>1535000</v>
      </c>
      <c r="U117" s="3" t="s">
        <v>773</v>
      </c>
      <c r="V117" s="3" t="s">
        <v>100</v>
      </c>
      <c r="W117" s="3" t="s">
        <v>401</v>
      </c>
      <c r="X117" s="3" t="s">
        <v>109</v>
      </c>
      <c r="Y117" s="299">
        <f t="shared" si="10"/>
        <v>1</v>
      </c>
      <c r="Z117" s="299">
        <f t="shared" si="11"/>
        <v>2022</v>
      </c>
      <c r="AA117" t="str">
        <f t="shared" si="9"/>
        <v>10</v>
      </c>
      <c r="AB117" t="str">
        <f t="shared" si="12"/>
        <v>10</v>
      </c>
      <c r="AC117" t="str">
        <f t="shared" si="13"/>
        <v>10</v>
      </c>
      <c r="AD117" t="str">
        <f t="shared" si="14"/>
        <v>10</v>
      </c>
      <c r="AE117" t="str">
        <f t="shared" si="15"/>
        <v>10</v>
      </c>
      <c r="AF117" t="str">
        <f t="shared" si="16"/>
        <v>10</v>
      </c>
      <c r="AG117" s="299">
        <f t="shared" si="17"/>
        <v>10</v>
      </c>
    </row>
    <row r="118" spans="1:33" x14ac:dyDescent="0.3">
      <c r="A118" s="3">
        <v>117</v>
      </c>
      <c r="B118" s="3" t="s">
        <v>87</v>
      </c>
      <c r="C118" s="296">
        <v>44564</v>
      </c>
      <c r="D118" s="3">
        <v>49357366</v>
      </c>
      <c r="E118" s="3" t="s">
        <v>15130</v>
      </c>
      <c r="F118" s="3" t="s">
        <v>88</v>
      </c>
      <c r="G118" s="3" t="s">
        <v>89</v>
      </c>
      <c r="H118" s="3" t="s">
        <v>254</v>
      </c>
      <c r="I118" s="3" t="s">
        <v>774</v>
      </c>
      <c r="J118" s="3" t="s">
        <v>775</v>
      </c>
      <c r="K118" s="3" t="s">
        <v>13</v>
      </c>
      <c r="L118" s="3" t="s">
        <v>435</v>
      </c>
      <c r="M118" s="3" t="s">
        <v>93</v>
      </c>
      <c r="N118" s="3">
        <v>473153</v>
      </c>
      <c r="O118" s="3" t="s">
        <v>769</v>
      </c>
      <c r="P118" s="3">
        <v>9764669364</v>
      </c>
      <c r="Q118" s="3" t="s">
        <v>770</v>
      </c>
      <c r="R118" s="3" t="s">
        <v>776</v>
      </c>
      <c r="S118" s="3" t="s">
        <v>777</v>
      </c>
      <c r="T118" s="300">
        <v>1535000</v>
      </c>
      <c r="U118" s="3" t="s">
        <v>778</v>
      </c>
      <c r="V118" s="3" t="s">
        <v>100</v>
      </c>
      <c r="W118" s="3" t="s">
        <v>401</v>
      </c>
      <c r="X118" s="3" t="s">
        <v>109</v>
      </c>
      <c r="Y118" s="299">
        <f t="shared" si="10"/>
        <v>1</v>
      </c>
      <c r="Z118" s="299">
        <f t="shared" si="11"/>
        <v>2022</v>
      </c>
      <c r="AA118" t="str">
        <f t="shared" si="9"/>
        <v>10</v>
      </c>
      <c r="AB118" t="str">
        <f t="shared" si="12"/>
        <v>10</v>
      </c>
      <c r="AC118" t="str">
        <f t="shared" si="13"/>
        <v>10</v>
      </c>
      <c r="AD118" t="str">
        <f t="shared" si="14"/>
        <v>10</v>
      </c>
      <c r="AE118" t="str">
        <f t="shared" si="15"/>
        <v>10</v>
      </c>
      <c r="AF118" t="str">
        <f t="shared" si="16"/>
        <v>10</v>
      </c>
      <c r="AG118" s="299">
        <f t="shared" si="17"/>
        <v>10</v>
      </c>
    </row>
    <row r="119" spans="1:33" x14ac:dyDescent="0.3">
      <c r="A119" s="3">
        <v>118</v>
      </c>
      <c r="B119" s="3" t="s">
        <v>87</v>
      </c>
      <c r="C119" s="296">
        <v>44564</v>
      </c>
      <c r="D119" s="3">
        <v>49357366</v>
      </c>
      <c r="E119" s="3" t="s">
        <v>15130</v>
      </c>
      <c r="F119" s="3" t="s">
        <v>88</v>
      </c>
      <c r="G119" s="3" t="s">
        <v>89</v>
      </c>
      <c r="H119" s="3" t="s">
        <v>254</v>
      </c>
      <c r="I119" s="3" t="s">
        <v>774</v>
      </c>
      <c r="J119" s="3" t="s">
        <v>775</v>
      </c>
      <c r="K119" s="3" t="s">
        <v>13</v>
      </c>
      <c r="L119" s="3" t="s">
        <v>435</v>
      </c>
      <c r="M119" s="3" t="s">
        <v>93</v>
      </c>
      <c r="N119" s="3">
        <v>472220</v>
      </c>
      <c r="O119" s="3" t="s">
        <v>779</v>
      </c>
      <c r="P119" s="3">
        <v>9910338812</v>
      </c>
      <c r="Q119" s="3" t="s">
        <v>780</v>
      </c>
      <c r="R119" s="3" t="s">
        <v>743</v>
      </c>
      <c r="S119" s="3" t="s">
        <v>781</v>
      </c>
      <c r="T119" s="300">
        <v>2700000</v>
      </c>
      <c r="U119" s="3" t="s">
        <v>134</v>
      </c>
      <c r="V119" s="3" t="s">
        <v>100</v>
      </c>
      <c r="W119" s="3" t="s">
        <v>767</v>
      </c>
      <c r="X119" s="3" t="s">
        <v>109</v>
      </c>
      <c r="Y119" s="299">
        <f t="shared" si="10"/>
        <v>1</v>
      </c>
      <c r="Z119" s="299">
        <f t="shared" si="11"/>
        <v>2022</v>
      </c>
      <c r="AA119" t="str">
        <f t="shared" si="9"/>
        <v>13</v>
      </c>
      <c r="AB119" t="str">
        <f t="shared" si="12"/>
        <v>13</v>
      </c>
      <c r="AC119" t="str">
        <f t="shared" si="13"/>
        <v>13</v>
      </c>
      <c r="AD119" t="str">
        <f t="shared" si="14"/>
        <v>13</v>
      </c>
      <c r="AE119" t="str">
        <f t="shared" si="15"/>
        <v>13</v>
      </c>
      <c r="AF119" t="str">
        <f t="shared" si="16"/>
        <v>13</v>
      </c>
      <c r="AG119" s="299">
        <f t="shared" si="17"/>
        <v>13</v>
      </c>
    </row>
    <row r="120" spans="1:33" x14ac:dyDescent="0.3">
      <c r="A120" s="3">
        <v>119</v>
      </c>
      <c r="B120" s="3" t="s">
        <v>87</v>
      </c>
      <c r="C120" s="296">
        <v>44564</v>
      </c>
      <c r="D120" s="3">
        <v>86664528</v>
      </c>
      <c r="E120" s="3" t="s">
        <v>15130</v>
      </c>
      <c r="F120" s="3" t="s">
        <v>88</v>
      </c>
      <c r="G120" s="3" t="s">
        <v>89</v>
      </c>
      <c r="H120" s="3" t="s">
        <v>90</v>
      </c>
      <c r="I120" s="3" t="s">
        <v>782</v>
      </c>
      <c r="J120" s="3" t="s">
        <v>783</v>
      </c>
      <c r="K120" s="3" t="s">
        <v>30</v>
      </c>
      <c r="L120" s="3" t="s">
        <v>435</v>
      </c>
      <c r="M120" s="3" t="s">
        <v>93</v>
      </c>
      <c r="N120" s="3" t="s">
        <v>784</v>
      </c>
      <c r="O120" s="3" t="s">
        <v>785</v>
      </c>
      <c r="P120" s="3">
        <v>9620393029</v>
      </c>
      <c r="Q120" s="3" t="s">
        <v>786</v>
      </c>
      <c r="R120" s="3" t="s">
        <v>787</v>
      </c>
      <c r="S120" s="3" t="s">
        <v>116</v>
      </c>
      <c r="T120" s="300">
        <v>1300000</v>
      </c>
      <c r="U120" s="3" t="s">
        <v>789</v>
      </c>
      <c r="V120" s="3" t="s">
        <v>100</v>
      </c>
      <c r="W120" s="3" t="s">
        <v>109</v>
      </c>
      <c r="X120" s="3" t="s">
        <v>109</v>
      </c>
      <c r="Y120" s="299">
        <f t="shared" si="10"/>
        <v>1</v>
      </c>
      <c r="Z120" s="299">
        <f t="shared" si="11"/>
        <v>2022</v>
      </c>
      <c r="AA120" t="str">
        <f t="shared" si="9"/>
        <v>12</v>
      </c>
      <c r="AB120" t="str">
        <f t="shared" si="12"/>
        <v>12</v>
      </c>
      <c r="AC120" t="str">
        <f t="shared" si="13"/>
        <v>12</v>
      </c>
      <c r="AD120" t="str">
        <f t="shared" si="14"/>
        <v>12</v>
      </c>
      <c r="AE120" t="str">
        <f t="shared" si="15"/>
        <v>12</v>
      </c>
      <c r="AF120" t="str">
        <f t="shared" si="16"/>
        <v>12</v>
      </c>
      <c r="AG120" s="299">
        <f t="shared" si="17"/>
        <v>12</v>
      </c>
    </row>
    <row r="121" spans="1:33" x14ac:dyDescent="0.3">
      <c r="A121" s="3">
        <v>120</v>
      </c>
      <c r="B121" s="3" t="s">
        <v>87</v>
      </c>
      <c r="C121" s="296">
        <v>44564</v>
      </c>
      <c r="D121" s="3">
        <v>86664528</v>
      </c>
      <c r="E121" s="3" t="s">
        <v>15130</v>
      </c>
      <c r="F121" s="3" t="s">
        <v>88</v>
      </c>
      <c r="G121" s="3" t="s">
        <v>89</v>
      </c>
      <c r="H121" s="3" t="s">
        <v>90</v>
      </c>
      <c r="I121" s="3" t="s">
        <v>782</v>
      </c>
      <c r="J121" s="3" t="s">
        <v>783</v>
      </c>
      <c r="K121" s="3" t="s">
        <v>30</v>
      </c>
      <c r="L121" s="3" t="s">
        <v>435</v>
      </c>
      <c r="M121" s="3" t="s">
        <v>93</v>
      </c>
      <c r="N121" s="3">
        <v>470094</v>
      </c>
      <c r="O121" s="3" t="s">
        <v>790</v>
      </c>
      <c r="P121" s="3">
        <v>7892279138</v>
      </c>
      <c r="Q121" s="3" t="s">
        <v>791</v>
      </c>
      <c r="R121" s="3" t="s">
        <v>369</v>
      </c>
      <c r="S121" s="3" t="s">
        <v>765</v>
      </c>
      <c r="T121" s="300">
        <v>1200000</v>
      </c>
      <c r="U121" s="3" t="s">
        <v>793</v>
      </c>
      <c r="V121" s="3" t="s">
        <v>100</v>
      </c>
      <c r="W121" s="3" t="s">
        <v>109</v>
      </c>
      <c r="X121" s="3" t="s">
        <v>109</v>
      </c>
      <c r="Y121" s="299">
        <f t="shared" si="10"/>
        <v>1</v>
      </c>
      <c r="Z121" s="299">
        <f t="shared" si="11"/>
        <v>2022</v>
      </c>
      <c r="AA121" t="str">
        <f t="shared" si="9"/>
        <v>8y</v>
      </c>
      <c r="AB121" t="str">
        <f t="shared" si="12"/>
        <v>8</v>
      </c>
      <c r="AC121" t="str">
        <f t="shared" si="13"/>
        <v>8</v>
      </c>
      <c r="AD121" t="str">
        <f t="shared" si="14"/>
        <v>8</v>
      </c>
      <c r="AE121" t="str">
        <f t="shared" si="15"/>
        <v>8</v>
      </c>
      <c r="AF121" t="str">
        <f t="shared" si="16"/>
        <v>8</v>
      </c>
      <c r="AG121" s="299">
        <f t="shared" si="17"/>
        <v>8</v>
      </c>
    </row>
    <row r="122" spans="1:33" x14ac:dyDescent="0.3">
      <c r="A122" s="3">
        <v>121</v>
      </c>
      <c r="B122" s="3" t="s">
        <v>87</v>
      </c>
      <c r="C122" s="296">
        <v>44564</v>
      </c>
      <c r="D122" s="3">
        <v>59096988</v>
      </c>
      <c r="E122" s="3" t="s">
        <v>3</v>
      </c>
      <c r="F122" s="3">
        <v>181547</v>
      </c>
      <c r="G122" s="3" t="s">
        <v>89</v>
      </c>
      <c r="H122" s="3" t="s">
        <v>794</v>
      </c>
      <c r="I122" s="3" t="s">
        <v>795</v>
      </c>
      <c r="J122" s="3" t="s">
        <v>796</v>
      </c>
      <c r="K122" s="3" t="s">
        <v>25</v>
      </c>
      <c r="L122" s="3" t="s">
        <v>435</v>
      </c>
      <c r="M122" s="3" t="s">
        <v>93</v>
      </c>
      <c r="N122" s="3">
        <v>7735593</v>
      </c>
      <c r="O122" s="3" t="s">
        <v>797</v>
      </c>
      <c r="P122" s="3">
        <v>8985378580</v>
      </c>
      <c r="Q122" s="3" t="s">
        <v>798</v>
      </c>
      <c r="R122" s="3" t="s">
        <v>799</v>
      </c>
      <c r="S122" s="3" t="s">
        <v>800</v>
      </c>
      <c r="T122" s="300">
        <v>480000</v>
      </c>
      <c r="U122" s="3" t="s">
        <v>801</v>
      </c>
      <c r="V122" s="3" t="s">
        <v>100</v>
      </c>
      <c r="W122" s="3" t="s">
        <v>109</v>
      </c>
      <c r="X122" s="3" t="s">
        <v>109</v>
      </c>
      <c r="Y122" s="299">
        <f t="shared" si="10"/>
        <v>1</v>
      </c>
      <c r="Z122" s="299">
        <f t="shared" si="11"/>
        <v>2022</v>
      </c>
      <c r="AA122" t="str">
        <f t="shared" si="9"/>
        <v>4.</v>
      </c>
      <c r="AB122" t="str">
        <f t="shared" si="12"/>
        <v>4.</v>
      </c>
      <c r="AC122" t="str">
        <f t="shared" si="13"/>
        <v>4</v>
      </c>
      <c r="AD122" t="str">
        <f t="shared" si="14"/>
        <v>4</v>
      </c>
      <c r="AE122" t="str">
        <f t="shared" si="15"/>
        <v>4</v>
      </c>
      <c r="AF122" t="str">
        <f t="shared" si="16"/>
        <v>4</v>
      </c>
      <c r="AG122" s="299">
        <f t="shared" si="17"/>
        <v>4</v>
      </c>
    </row>
    <row r="123" spans="1:33" x14ac:dyDescent="0.3">
      <c r="A123" s="3">
        <v>122</v>
      </c>
      <c r="B123" s="3" t="s">
        <v>87</v>
      </c>
      <c r="C123" s="296">
        <v>44564</v>
      </c>
      <c r="D123" s="3">
        <v>59096988</v>
      </c>
      <c r="E123" s="3" t="s">
        <v>3</v>
      </c>
      <c r="F123" s="3">
        <v>181547</v>
      </c>
      <c r="G123" s="3" t="s">
        <v>89</v>
      </c>
      <c r="H123" s="3" t="s">
        <v>794</v>
      </c>
      <c r="I123" s="3" t="s">
        <v>795</v>
      </c>
      <c r="J123" s="3" t="s">
        <v>796</v>
      </c>
      <c r="K123" s="3" t="s">
        <v>25</v>
      </c>
      <c r="L123" s="3" t="s">
        <v>435</v>
      </c>
      <c r="M123" s="3" t="s">
        <v>93</v>
      </c>
      <c r="N123" s="3">
        <v>392025</v>
      </c>
      <c r="O123" s="3" t="s">
        <v>802</v>
      </c>
      <c r="P123" s="3">
        <v>8501993792</v>
      </c>
      <c r="Q123" s="3" t="s">
        <v>803</v>
      </c>
      <c r="R123" s="3" t="s">
        <v>799</v>
      </c>
      <c r="S123" s="3" t="s">
        <v>804</v>
      </c>
      <c r="T123" s="300">
        <v>620000</v>
      </c>
      <c r="U123" s="3" t="s">
        <v>805</v>
      </c>
      <c r="V123" s="3" t="s">
        <v>100</v>
      </c>
      <c r="W123" s="3" t="s">
        <v>109</v>
      </c>
      <c r="X123" s="3" t="s">
        <v>109</v>
      </c>
      <c r="Y123" s="299">
        <f t="shared" si="10"/>
        <v>1</v>
      </c>
      <c r="Z123" s="299">
        <f t="shared" si="11"/>
        <v>2022</v>
      </c>
      <c r="AA123" t="str">
        <f t="shared" si="9"/>
        <v>4.</v>
      </c>
      <c r="AB123" t="str">
        <f t="shared" si="12"/>
        <v>4.</v>
      </c>
      <c r="AC123" t="str">
        <f t="shared" si="13"/>
        <v>4</v>
      </c>
      <c r="AD123" t="str">
        <f t="shared" si="14"/>
        <v>4</v>
      </c>
      <c r="AE123" t="str">
        <f t="shared" si="15"/>
        <v>4</v>
      </c>
      <c r="AF123" t="str">
        <f t="shared" si="16"/>
        <v>4</v>
      </c>
      <c r="AG123" s="299">
        <f t="shared" si="17"/>
        <v>4</v>
      </c>
    </row>
    <row r="124" spans="1:33" x14ac:dyDescent="0.3">
      <c r="A124" s="3">
        <v>123</v>
      </c>
      <c r="B124" s="3" t="s">
        <v>87</v>
      </c>
      <c r="C124" s="296">
        <v>44564</v>
      </c>
      <c r="D124" s="3">
        <v>76222649</v>
      </c>
      <c r="E124" s="3" t="s">
        <v>3</v>
      </c>
      <c r="F124" s="3">
        <v>181547</v>
      </c>
      <c r="G124" s="3" t="s">
        <v>89</v>
      </c>
      <c r="H124" s="3" t="s">
        <v>90</v>
      </c>
      <c r="I124" s="3" t="s">
        <v>806</v>
      </c>
      <c r="J124" s="3" t="s">
        <v>807</v>
      </c>
      <c r="K124" s="3" t="s">
        <v>26</v>
      </c>
      <c r="L124" s="3" t="s">
        <v>26</v>
      </c>
      <c r="M124" s="3" t="s">
        <v>93</v>
      </c>
      <c r="N124" s="3" t="s">
        <v>808</v>
      </c>
      <c r="O124" s="3" t="s">
        <v>809</v>
      </c>
      <c r="P124" s="3">
        <v>8106464982</v>
      </c>
      <c r="Q124" s="3" t="s">
        <v>810</v>
      </c>
      <c r="R124" s="3" t="s">
        <v>599</v>
      </c>
      <c r="S124" s="3" t="s">
        <v>812</v>
      </c>
      <c r="T124" s="300">
        <v>250000</v>
      </c>
      <c r="U124" s="3" t="s">
        <v>813</v>
      </c>
      <c r="V124" s="3" t="s">
        <v>100</v>
      </c>
      <c r="W124" s="3" t="s">
        <v>101</v>
      </c>
      <c r="X124" s="3" t="s">
        <v>101</v>
      </c>
      <c r="Y124" s="299">
        <f t="shared" si="10"/>
        <v>1</v>
      </c>
      <c r="Z124" s="299">
        <f t="shared" si="11"/>
        <v>2022</v>
      </c>
      <c r="AA124" t="str">
        <f t="shared" si="9"/>
        <v>3.</v>
      </c>
      <c r="AB124" t="str">
        <f t="shared" si="12"/>
        <v>3.</v>
      </c>
      <c r="AC124" t="str">
        <f t="shared" si="13"/>
        <v>3</v>
      </c>
      <c r="AD124" t="str">
        <f t="shared" si="14"/>
        <v>3</v>
      </c>
      <c r="AE124" t="str">
        <f t="shared" si="15"/>
        <v>3</v>
      </c>
      <c r="AF124" t="str">
        <f t="shared" si="16"/>
        <v>3</v>
      </c>
      <c r="AG124" s="299">
        <f t="shared" si="17"/>
        <v>3</v>
      </c>
    </row>
    <row r="125" spans="1:33" x14ac:dyDescent="0.3">
      <c r="A125" s="3">
        <v>124</v>
      </c>
      <c r="B125" s="3" t="s">
        <v>87</v>
      </c>
      <c r="C125" s="296">
        <v>44564</v>
      </c>
      <c r="D125" s="3">
        <v>76222649</v>
      </c>
      <c r="E125" s="3" t="s">
        <v>3</v>
      </c>
      <c r="F125" s="3">
        <v>181547</v>
      </c>
      <c r="G125" s="3" t="s">
        <v>89</v>
      </c>
      <c r="H125" s="3" t="s">
        <v>90</v>
      </c>
      <c r="I125" s="3" t="s">
        <v>806</v>
      </c>
      <c r="J125" s="3" t="s">
        <v>807</v>
      </c>
      <c r="K125" s="3" t="s">
        <v>26</v>
      </c>
      <c r="L125" s="3" t="s">
        <v>26</v>
      </c>
      <c r="M125" s="3" t="s">
        <v>93</v>
      </c>
      <c r="N125" s="3" t="s">
        <v>815</v>
      </c>
      <c r="O125" s="3" t="s">
        <v>816</v>
      </c>
      <c r="P125" s="3">
        <v>8309413384</v>
      </c>
      <c r="Q125" s="3" t="s">
        <v>817</v>
      </c>
      <c r="R125" s="3" t="s">
        <v>277</v>
      </c>
      <c r="S125" s="3" t="s">
        <v>819</v>
      </c>
      <c r="T125" s="300">
        <v>400000</v>
      </c>
      <c r="U125" s="3" t="s">
        <v>820</v>
      </c>
      <c r="V125" s="3" t="s">
        <v>100</v>
      </c>
      <c r="W125" s="3" t="s">
        <v>101</v>
      </c>
      <c r="X125" s="3" t="s">
        <v>101</v>
      </c>
      <c r="Y125" s="299">
        <f t="shared" si="10"/>
        <v>1</v>
      </c>
      <c r="Z125" s="299">
        <f t="shared" si="11"/>
        <v>2022</v>
      </c>
      <c r="AA125" t="str">
        <f t="shared" si="9"/>
        <v xml:space="preserve">3 </v>
      </c>
      <c r="AB125" t="str">
        <f t="shared" si="12"/>
        <v xml:space="preserve">3 </v>
      </c>
      <c r="AC125" t="str">
        <f t="shared" si="13"/>
        <v xml:space="preserve">3 </v>
      </c>
      <c r="AD125" t="str">
        <f t="shared" si="14"/>
        <v xml:space="preserve">3 </v>
      </c>
      <c r="AE125" t="str">
        <f t="shared" si="15"/>
        <v xml:space="preserve">3 </v>
      </c>
      <c r="AF125" t="str">
        <f t="shared" si="16"/>
        <v xml:space="preserve">3 </v>
      </c>
      <c r="AG125" s="299">
        <f t="shared" si="17"/>
        <v>3</v>
      </c>
    </row>
    <row r="126" spans="1:33" x14ac:dyDescent="0.3">
      <c r="A126" s="3">
        <v>125</v>
      </c>
      <c r="B126" s="3" t="s">
        <v>87</v>
      </c>
      <c r="C126" s="296">
        <v>44564</v>
      </c>
      <c r="D126" s="3">
        <v>76222649</v>
      </c>
      <c r="E126" s="3" t="s">
        <v>3</v>
      </c>
      <c r="F126" s="3">
        <v>181547</v>
      </c>
      <c r="G126" s="3" t="s">
        <v>89</v>
      </c>
      <c r="H126" s="3" t="s">
        <v>90</v>
      </c>
      <c r="I126" s="3" t="s">
        <v>806</v>
      </c>
      <c r="J126" s="3" t="s">
        <v>807</v>
      </c>
      <c r="K126" s="3" t="s">
        <v>21</v>
      </c>
      <c r="L126" s="3" t="s">
        <v>21</v>
      </c>
      <c r="M126" s="3" t="s">
        <v>93</v>
      </c>
      <c r="N126" s="3" t="s">
        <v>822</v>
      </c>
      <c r="O126" s="3" t="s">
        <v>823</v>
      </c>
      <c r="P126" s="3">
        <v>9553656401</v>
      </c>
      <c r="Q126" s="3" t="s">
        <v>824</v>
      </c>
      <c r="R126" s="3" t="s">
        <v>277</v>
      </c>
      <c r="S126" s="3" t="s">
        <v>826</v>
      </c>
      <c r="T126" s="300">
        <v>360000</v>
      </c>
      <c r="U126" s="3" t="s">
        <v>827</v>
      </c>
      <c r="V126" s="3" t="s">
        <v>100</v>
      </c>
      <c r="W126" s="3" t="s">
        <v>101</v>
      </c>
      <c r="X126" s="3" t="s">
        <v>101</v>
      </c>
      <c r="Y126" s="299">
        <f t="shared" si="10"/>
        <v>1</v>
      </c>
      <c r="Z126" s="299">
        <f t="shared" si="11"/>
        <v>2022</v>
      </c>
      <c r="AA126" t="str">
        <f t="shared" si="9"/>
        <v xml:space="preserve">3 </v>
      </c>
      <c r="AB126" t="str">
        <f t="shared" si="12"/>
        <v xml:space="preserve">3 </v>
      </c>
      <c r="AC126" t="str">
        <f t="shared" si="13"/>
        <v xml:space="preserve">3 </v>
      </c>
      <c r="AD126" t="str">
        <f t="shared" si="14"/>
        <v xml:space="preserve">3 </v>
      </c>
      <c r="AE126" t="str">
        <f t="shared" si="15"/>
        <v xml:space="preserve">3 </v>
      </c>
      <c r="AF126" t="str">
        <f t="shared" si="16"/>
        <v xml:space="preserve">3 </v>
      </c>
      <c r="AG126" s="299">
        <f t="shared" si="17"/>
        <v>3</v>
      </c>
    </row>
    <row r="127" spans="1:33" x14ac:dyDescent="0.3">
      <c r="A127" s="3">
        <v>126</v>
      </c>
      <c r="B127" s="3" t="s">
        <v>87</v>
      </c>
      <c r="C127" s="296">
        <v>44564</v>
      </c>
      <c r="D127" s="3">
        <v>76222649</v>
      </c>
      <c r="E127" s="3" t="s">
        <v>3</v>
      </c>
      <c r="F127" s="3">
        <v>181547</v>
      </c>
      <c r="G127" s="3" t="s">
        <v>89</v>
      </c>
      <c r="H127" s="3" t="s">
        <v>90</v>
      </c>
      <c r="I127" s="3" t="s">
        <v>806</v>
      </c>
      <c r="J127" s="3" t="s">
        <v>807</v>
      </c>
      <c r="K127" s="3" t="s">
        <v>26</v>
      </c>
      <c r="L127" s="3" t="s">
        <v>26</v>
      </c>
      <c r="M127" s="3" t="s">
        <v>93</v>
      </c>
      <c r="N127" s="3" t="s">
        <v>829</v>
      </c>
      <c r="O127" s="3" t="s">
        <v>830</v>
      </c>
      <c r="P127" s="3">
        <v>6301686074</v>
      </c>
      <c r="Q127" s="3" t="s">
        <v>831</v>
      </c>
      <c r="R127" s="3" t="s">
        <v>265</v>
      </c>
      <c r="S127" s="3" t="s">
        <v>833</v>
      </c>
      <c r="T127" s="300">
        <v>620000</v>
      </c>
      <c r="U127" s="3" t="s">
        <v>820</v>
      </c>
      <c r="V127" s="3" t="s">
        <v>100</v>
      </c>
      <c r="W127" s="3" t="s">
        <v>101</v>
      </c>
      <c r="X127" s="3" t="s">
        <v>101</v>
      </c>
      <c r="Y127" s="299">
        <f t="shared" si="10"/>
        <v>1</v>
      </c>
      <c r="Z127" s="299">
        <f t="shared" si="11"/>
        <v>2022</v>
      </c>
      <c r="AA127" t="str">
        <f t="shared" si="9"/>
        <v>3.</v>
      </c>
      <c r="AB127" t="str">
        <f t="shared" si="12"/>
        <v>3.</v>
      </c>
      <c r="AC127" t="str">
        <f t="shared" si="13"/>
        <v>3</v>
      </c>
      <c r="AD127" t="str">
        <f t="shared" si="14"/>
        <v>3</v>
      </c>
      <c r="AE127" t="str">
        <f t="shared" si="15"/>
        <v>3</v>
      </c>
      <c r="AF127" t="str">
        <f t="shared" si="16"/>
        <v>3</v>
      </c>
      <c r="AG127" s="299">
        <f t="shared" si="17"/>
        <v>3</v>
      </c>
    </row>
    <row r="128" spans="1:33" x14ac:dyDescent="0.3">
      <c r="A128" s="3">
        <v>127</v>
      </c>
      <c r="B128" s="3" t="s">
        <v>87</v>
      </c>
      <c r="C128" s="296">
        <v>44564</v>
      </c>
      <c r="D128" s="3">
        <v>76222649</v>
      </c>
      <c r="E128" s="3" t="s">
        <v>3</v>
      </c>
      <c r="F128" s="3">
        <v>181547</v>
      </c>
      <c r="G128" s="3" t="s">
        <v>89</v>
      </c>
      <c r="H128" s="3" t="s">
        <v>90</v>
      </c>
      <c r="I128" s="3" t="s">
        <v>806</v>
      </c>
      <c r="J128" s="3" t="s">
        <v>807</v>
      </c>
      <c r="K128" s="3" t="s">
        <v>21</v>
      </c>
      <c r="L128" s="3" t="s">
        <v>21</v>
      </c>
      <c r="M128" s="3" t="s">
        <v>93</v>
      </c>
      <c r="N128" s="3" t="s">
        <v>835</v>
      </c>
      <c r="O128" s="3" t="s">
        <v>836</v>
      </c>
      <c r="P128" s="3">
        <v>9440138338</v>
      </c>
      <c r="Q128" s="3" t="s">
        <v>837</v>
      </c>
      <c r="R128" s="3" t="s">
        <v>277</v>
      </c>
      <c r="S128" s="3" t="s">
        <v>838</v>
      </c>
      <c r="T128" s="300">
        <v>400000</v>
      </c>
      <c r="U128" s="3" t="s">
        <v>839</v>
      </c>
      <c r="V128" s="3" t="s">
        <v>100</v>
      </c>
      <c r="W128" s="3" t="s">
        <v>101</v>
      </c>
      <c r="X128" s="3" t="s">
        <v>101</v>
      </c>
      <c r="Y128" s="299">
        <f t="shared" si="10"/>
        <v>1</v>
      </c>
      <c r="Z128" s="299">
        <f t="shared" si="11"/>
        <v>2022</v>
      </c>
      <c r="AA128" t="str">
        <f t="shared" si="9"/>
        <v xml:space="preserve">3 </v>
      </c>
      <c r="AB128" t="str">
        <f t="shared" si="12"/>
        <v xml:space="preserve">3 </v>
      </c>
      <c r="AC128" t="str">
        <f t="shared" si="13"/>
        <v xml:space="preserve">3 </v>
      </c>
      <c r="AD128" t="str">
        <f t="shared" si="14"/>
        <v xml:space="preserve">3 </v>
      </c>
      <c r="AE128" t="str">
        <f t="shared" si="15"/>
        <v xml:space="preserve">3 </v>
      </c>
      <c r="AF128" t="str">
        <f t="shared" si="16"/>
        <v xml:space="preserve">3 </v>
      </c>
      <c r="AG128" s="299">
        <f t="shared" si="17"/>
        <v>3</v>
      </c>
    </row>
    <row r="129" spans="1:33" x14ac:dyDescent="0.3">
      <c r="A129" s="3">
        <v>128</v>
      </c>
      <c r="B129" s="3" t="s">
        <v>87</v>
      </c>
      <c r="C129" s="296">
        <v>44564</v>
      </c>
      <c r="D129" s="3">
        <v>76222649</v>
      </c>
      <c r="E129" s="3" t="s">
        <v>3</v>
      </c>
      <c r="F129" s="3">
        <v>181547</v>
      </c>
      <c r="G129" s="3" t="s">
        <v>89</v>
      </c>
      <c r="H129" s="3" t="s">
        <v>90</v>
      </c>
      <c r="I129" s="3" t="s">
        <v>806</v>
      </c>
      <c r="J129" s="3" t="s">
        <v>807</v>
      </c>
      <c r="K129" s="3" t="s">
        <v>18</v>
      </c>
      <c r="L129" s="3" t="s">
        <v>621</v>
      </c>
      <c r="M129" s="3" t="s">
        <v>93</v>
      </c>
      <c r="N129" s="3" t="s">
        <v>841</v>
      </c>
      <c r="O129" s="3" t="s">
        <v>842</v>
      </c>
      <c r="P129" s="3">
        <v>7893543835</v>
      </c>
      <c r="Q129" s="3" t="s">
        <v>843</v>
      </c>
      <c r="R129" s="3" t="s">
        <v>844</v>
      </c>
      <c r="S129" s="3" t="s">
        <v>846</v>
      </c>
      <c r="T129" s="300">
        <v>380000</v>
      </c>
      <c r="U129" s="3" t="s">
        <v>847</v>
      </c>
      <c r="V129" s="3" t="s">
        <v>100</v>
      </c>
      <c r="W129" s="3" t="s">
        <v>101</v>
      </c>
      <c r="X129" s="3" t="s">
        <v>101</v>
      </c>
      <c r="Y129" s="299">
        <f t="shared" si="10"/>
        <v>1</v>
      </c>
      <c r="Z129" s="299">
        <f t="shared" si="11"/>
        <v>2022</v>
      </c>
      <c r="AA129" t="str">
        <f t="shared" si="9"/>
        <v>4.</v>
      </c>
      <c r="AB129" t="str">
        <f t="shared" si="12"/>
        <v>4.</v>
      </c>
      <c r="AC129" t="str">
        <f t="shared" si="13"/>
        <v>4</v>
      </c>
      <c r="AD129" t="str">
        <f t="shared" si="14"/>
        <v>4</v>
      </c>
      <c r="AE129" t="str">
        <f t="shared" si="15"/>
        <v>4</v>
      </c>
      <c r="AF129" t="str">
        <f t="shared" si="16"/>
        <v>4</v>
      </c>
      <c r="AG129" s="299">
        <f t="shared" si="17"/>
        <v>4</v>
      </c>
    </row>
    <row r="130" spans="1:33" x14ac:dyDescent="0.3">
      <c r="A130" s="3">
        <v>129</v>
      </c>
      <c r="B130" s="3" t="s">
        <v>87</v>
      </c>
      <c r="C130" s="296">
        <v>44564</v>
      </c>
      <c r="D130" s="3">
        <v>76222649</v>
      </c>
      <c r="E130" s="3" t="s">
        <v>3</v>
      </c>
      <c r="F130" s="3">
        <v>181547</v>
      </c>
      <c r="G130" s="3" t="s">
        <v>89</v>
      </c>
      <c r="H130" s="3" t="s">
        <v>90</v>
      </c>
      <c r="I130" s="3" t="s">
        <v>806</v>
      </c>
      <c r="J130" s="3" t="s">
        <v>807</v>
      </c>
      <c r="K130" s="3" t="s">
        <v>15283</v>
      </c>
      <c r="L130" s="3" t="s">
        <v>26</v>
      </c>
      <c r="M130" s="3" t="s">
        <v>93</v>
      </c>
      <c r="N130" s="3" t="s">
        <v>849</v>
      </c>
      <c r="O130" s="3" t="s">
        <v>850</v>
      </c>
      <c r="P130" s="3">
        <v>8686053099</v>
      </c>
      <c r="Q130" s="3" t="s">
        <v>851</v>
      </c>
      <c r="R130" s="3" t="s">
        <v>582</v>
      </c>
      <c r="S130" s="3" t="s">
        <v>853</v>
      </c>
      <c r="T130" s="300">
        <v>475000</v>
      </c>
      <c r="U130" s="3" t="s">
        <v>854</v>
      </c>
      <c r="V130" s="3" t="s">
        <v>100</v>
      </c>
      <c r="W130" s="3" t="s">
        <v>101</v>
      </c>
      <c r="X130" s="3" t="s">
        <v>101</v>
      </c>
      <c r="Y130" s="299">
        <f t="shared" si="10"/>
        <v>1</v>
      </c>
      <c r="Z130" s="299">
        <f t="shared" si="11"/>
        <v>2022</v>
      </c>
      <c r="AA130" t="str">
        <f t="shared" ref="AA130:AA193" si="18">LEFT(R130,2)</f>
        <v>3.</v>
      </c>
      <c r="AB130" t="str">
        <f t="shared" si="12"/>
        <v>3.</v>
      </c>
      <c r="AC130" t="str">
        <f t="shared" si="13"/>
        <v>3</v>
      </c>
      <c r="AD130" t="str">
        <f t="shared" si="14"/>
        <v>3</v>
      </c>
      <c r="AE130" t="str">
        <f t="shared" si="15"/>
        <v>3</v>
      </c>
      <c r="AF130" t="str">
        <f t="shared" si="16"/>
        <v>3</v>
      </c>
      <c r="AG130" s="299">
        <f t="shared" si="17"/>
        <v>3</v>
      </c>
    </row>
    <row r="131" spans="1:33" x14ac:dyDescent="0.3">
      <c r="A131" s="3">
        <v>130</v>
      </c>
      <c r="B131" s="3" t="s">
        <v>87</v>
      </c>
      <c r="C131" s="296">
        <v>44564</v>
      </c>
      <c r="D131" s="3">
        <v>76222649</v>
      </c>
      <c r="E131" s="3" t="s">
        <v>3</v>
      </c>
      <c r="F131" s="3">
        <v>181547</v>
      </c>
      <c r="G131" s="3" t="s">
        <v>89</v>
      </c>
      <c r="H131" s="3" t="s">
        <v>90</v>
      </c>
      <c r="I131" s="3" t="s">
        <v>806</v>
      </c>
      <c r="J131" s="3" t="s">
        <v>807</v>
      </c>
      <c r="K131" s="3" t="s">
        <v>15283</v>
      </c>
      <c r="L131" s="3" t="s">
        <v>856</v>
      </c>
      <c r="M131" s="3" t="s">
        <v>93</v>
      </c>
      <c r="N131" s="3" t="s">
        <v>857</v>
      </c>
      <c r="O131" s="3" t="s">
        <v>858</v>
      </c>
      <c r="P131" s="3">
        <v>9177936922</v>
      </c>
      <c r="Q131" s="3" t="s">
        <v>859</v>
      </c>
      <c r="R131" s="3" t="s">
        <v>613</v>
      </c>
      <c r="S131" s="3" t="s">
        <v>860</v>
      </c>
      <c r="T131" s="300">
        <v>250000</v>
      </c>
      <c r="U131" s="3" t="s">
        <v>861</v>
      </c>
      <c r="V131" s="3" t="s">
        <v>100</v>
      </c>
      <c r="W131" s="3" t="s">
        <v>101</v>
      </c>
      <c r="X131" s="3" t="s">
        <v>101</v>
      </c>
      <c r="Y131" s="299">
        <f t="shared" ref="Y131:Y194" si="19">MONTH($C131)</f>
        <v>1</v>
      </c>
      <c r="Z131" s="299">
        <f t="shared" ref="Z131:Z194" si="20">YEAR($C131)</f>
        <v>2022</v>
      </c>
      <c r="AA131" t="str">
        <f t="shared" si="18"/>
        <v>3.</v>
      </c>
      <c r="AB131" t="str">
        <f t="shared" ref="AB131:AB194" si="21">SUBSTITUTE(AA131,"y","")</f>
        <v>3.</v>
      </c>
      <c r="AC131" t="str">
        <f t="shared" ref="AC131:AC194" si="22">SUBSTITUTE(AB131,".","")</f>
        <v>3</v>
      </c>
      <c r="AD131" t="str">
        <f t="shared" ref="AD131:AD194" si="23">SUBSTITUTE(AC131,"+","")</f>
        <v>3</v>
      </c>
      <c r="AE131" t="str">
        <f t="shared" ref="AE131:AE194" si="24">SUBSTITUTE(AD131,"Y","")</f>
        <v>3</v>
      </c>
      <c r="AF131" t="str">
        <f t="shared" ref="AF131:AF194" si="25">SUBSTITUTE(AE131,"e","")</f>
        <v>3</v>
      </c>
      <c r="AG131" s="299">
        <f t="shared" ref="AG131:AG194" si="26">SUBSTITUTE(AF131,",","")*1</f>
        <v>3</v>
      </c>
    </row>
    <row r="132" spans="1:33" x14ac:dyDescent="0.3">
      <c r="A132" s="3">
        <v>131</v>
      </c>
      <c r="B132" s="3" t="s">
        <v>87</v>
      </c>
      <c r="C132" s="296">
        <v>44564</v>
      </c>
      <c r="D132" s="3">
        <v>76222649</v>
      </c>
      <c r="E132" s="3" t="s">
        <v>3</v>
      </c>
      <c r="F132" s="3">
        <v>181547</v>
      </c>
      <c r="G132" s="3" t="s">
        <v>89</v>
      </c>
      <c r="H132" s="3" t="s">
        <v>90</v>
      </c>
      <c r="I132" s="3" t="s">
        <v>806</v>
      </c>
      <c r="J132" s="3" t="s">
        <v>807</v>
      </c>
      <c r="K132" s="3" t="s">
        <v>18</v>
      </c>
      <c r="L132" s="3" t="s">
        <v>621</v>
      </c>
      <c r="M132" s="3" t="s">
        <v>93</v>
      </c>
      <c r="N132" s="3" t="s">
        <v>863</v>
      </c>
      <c r="O132" s="3" t="s">
        <v>864</v>
      </c>
      <c r="P132" s="3">
        <v>9573339087</v>
      </c>
      <c r="Q132" s="3" t="s">
        <v>865</v>
      </c>
      <c r="R132" s="3" t="s">
        <v>866</v>
      </c>
      <c r="S132" s="3" t="s">
        <v>492</v>
      </c>
      <c r="T132" s="300">
        <v>350000</v>
      </c>
      <c r="U132" s="3" t="s">
        <v>868</v>
      </c>
      <c r="V132" s="3" t="s">
        <v>100</v>
      </c>
      <c r="W132" s="3" t="s">
        <v>101</v>
      </c>
      <c r="X132" s="3" t="s">
        <v>101</v>
      </c>
      <c r="Y132" s="299">
        <f t="shared" si="19"/>
        <v>1</v>
      </c>
      <c r="Z132" s="299">
        <f t="shared" si="20"/>
        <v>2022</v>
      </c>
      <c r="AA132" t="str">
        <f t="shared" si="18"/>
        <v>4.</v>
      </c>
      <c r="AB132" t="str">
        <f t="shared" si="21"/>
        <v>4.</v>
      </c>
      <c r="AC132" t="str">
        <f t="shared" si="22"/>
        <v>4</v>
      </c>
      <c r="AD132" t="str">
        <f t="shared" si="23"/>
        <v>4</v>
      </c>
      <c r="AE132" t="str">
        <f t="shared" si="24"/>
        <v>4</v>
      </c>
      <c r="AF132" t="str">
        <f t="shared" si="25"/>
        <v>4</v>
      </c>
      <c r="AG132" s="299">
        <f t="shared" si="26"/>
        <v>4</v>
      </c>
    </row>
    <row r="133" spans="1:33" x14ac:dyDescent="0.3">
      <c r="A133" s="3">
        <v>132</v>
      </c>
      <c r="B133" s="3" t="s">
        <v>87</v>
      </c>
      <c r="C133" s="296">
        <v>44564</v>
      </c>
      <c r="D133" s="3">
        <v>76222649</v>
      </c>
      <c r="E133" s="3" t="s">
        <v>3</v>
      </c>
      <c r="F133" s="3">
        <v>181547</v>
      </c>
      <c r="G133" s="3" t="s">
        <v>89</v>
      </c>
      <c r="H133" s="3" t="s">
        <v>90</v>
      </c>
      <c r="I133" s="3" t="s">
        <v>806</v>
      </c>
      <c r="J133" s="3" t="s">
        <v>807</v>
      </c>
      <c r="K133" s="3" t="s">
        <v>18</v>
      </c>
      <c r="L133" s="3" t="s">
        <v>870</v>
      </c>
      <c r="M133" s="3" t="s">
        <v>93</v>
      </c>
      <c r="N133" s="3" t="s">
        <v>871</v>
      </c>
      <c r="O133" s="3" t="s">
        <v>872</v>
      </c>
      <c r="P133" s="3">
        <v>9704520773</v>
      </c>
      <c r="Q133" s="3" t="s">
        <v>873</v>
      </c>
      <c r="R133" s="3" t="s">
        <v>582</v>
      </c>
      <c r="S133" s="3" t="s">
        <v>107</v>
      </c>
      <c r="T133" s="300">
        <v>700000</v>
      </c>
      <c r="U133" s="3" t="s">
        <v>875</v>
      </c>
      <c r="V133" s="3" t="s">
        <v>100</v>
      </c>
      <c r="W133" s="3" t="s">
        <v>101</v>
      </c>
      <c r="X133" s="3" t="s">
        <v>101</v>
      </c>
      <c r="Y133" s="299">
        <f t="shared" si="19"/>
        <v>1</v>
      </c>
      <c r="Z133" s="299">
        <f t="shared" si="20"/>
        <v>2022</v>
      </c>
      <c r="AA133" t="str">
        <f t="shared" si="18"/>
        <v>3.</v>
      </c>
      <c r="AB133" t="str">
        <f t="shared" si="21"/>
        <v>3.</v>
      </c>
      <c r="AC133" t="str">
        <f t="shared" si="22"/>
        <v>3</v>
      </c>
      <c r="AD133" t="str">
        <f t="shared" si="23"/>
        <v>3</v>
      </c>
      <c r="AE133" t="str">
        <f t="shared" si="24"/>
        <v>3</v>
      </c>
      <c r="AF133" t="str">
        <f t="shared" si="25"/>
        <v>3</v>
      </c>
      <c r="AG133" s="299">
        <f t="shared" si="26"/>
        <v>3</v>
      </c>
    </row>
    <row r="134" spans="1:33" x14ac:dyDescent="0.3">
      <c r="A134" s="3">
        <v>133</v>
      </c>
      <c r="B134" s="3" t="s">
        <v>87</v>
      </c>
      <c r="C134" s="296">
        <v>44564</v>
      </c>
      <c r="D134" s="3">
        <v>64360396</v>
      </c>
      <c r="E134" s="3" t="s">
        <v>15130</v>
      </c>
      <c r="F134" s="3" t="s">
        <v>88</v>
      </c>
      <c r="G134" s="3" t="s">
        <v>89</v>
      </c>
      <c r="H134" s="3" t="s">
        <v>90</v>
      </c>
      <c r="I134" s="3" t="s">
        <v>877</v>
      </c>
      <c r="J134" s="3" t="s">
        <v>878</v>
      </c>
      <c r="K134" s="3" t="s">
        <v>12</v>
      </c>
      <c r="L134" s="3" t="s">
        <v>435</v>
      </c>
      <c r="M134" s="3" t="s">
        <v>93</v>
      </c>
      <c r="N134" s="3">
        <v>350170</v>
      </c>
      <c r="O134" s="3" t="s">
        <v>879</v>
      </c>
      <c r="P134" s="3">
        <v>9926930080</v>
      </c>
      <c r="Q134" s="3" t="s">
        <v>880</v>
      </c>
      <c r="R134" s="3" t="s">
        <v>881</v>
      </c>
      <c r="S134" s="3" t="s">
        <v>608</v>
      </c>
      <c r="T134" s="300">
        <v>1360000</v>
      </c>
      <c r="U134" s="3" t="s">
        <v>882</v>
      </c>
      <c r="V134" s="3" t="s">
        <v>100</v>
      </c>
      <c r="W134" s="3" t="s">
        <v>109</v>
      </c>
      <c r="X134" s="3" t="s">
        <v>109</v>
      </c>
      <c r="Y134" s="299">
        <f t="shared" si="19"/>
        <v>1</v>
      </c>
      <c r="Z134" s="299">
        <f t="shared" si="20"/>
        <v>2022</v>
      </c>
      <c r="AA134" t="str">
        <f t="shared" si="18"/>
        <v>6Y</v>
      </c>
      <c r="AB134" t="str">
        <f t="shared" si="21"/>
        <v>6Y</v>
      </c>
      <c r="AC134" t="str">
        <f t="shared" si="22"/>
        <v>6Y</v>
      </c>
      <c r="AD134" t="str">
        <f t="shared" si="23"/>
        <v>6Y</v>
      </c>
      <c r="AE134" t="str">
        <f t="shared" si="24"/>
        <v>6</v>
      </c>
      <c r="AF134" t="str">
        <f t="shared" si="25"/>
        <v>6</v>
      </c>
      <c r="AG134" s="299">
        <f t="shared" si="26"/>
        <v>6</v>
      </c>
    </row>
    <row r="135" spans="1:33" x14ac:dyDescent="0.3">
      <c r="A135" s="3">
        <v>134</v>
      </c>
      <c r="B135" s="3" t="s">
        <v>734</v>
      </c>
      <c r="C135" s="296">
        <v>44564</v>
      </c>
      <c r="D135" s="3">
        <v>48590619</v>
      </c>
      <c r="E135" s="3" t="s">
        <v>1</v>
      </c>
      <c r="F135" s="3">
        <v>210369</v>
      </c>
      <c r="G135" s="3" t="s">
        <v>735</v>
      </c>
      <c r="H135" s="3" t="s">
        <v>736</v>
      </c>
      <c r="I135" s="3" t="s">
        <v>737</v>
      </c>
      <c r="J135" s="3" t="s">
        <v>738</v>
      </c>
      <c r="K135" s="3" t="s">
        <v>18</v>
      </c>
      <c r="L135" s="3" t="s">
        <v>745</v>
      </c>
      <c r="M135" s="3" t="s">
        <v>93</v>
      </c>
      <c r="N135" s="3">
        <v>1607755</v>
      </c>
      <c r="O135" s="3" t="s">
        <v>883</v>
      </c>
      <c r="P135" s="3">
        <v>9899546007</v>
      </c>
      <c r="Q135" s="3" t="s">
        <v>884</v>
      </c>
      <c r="R135" s="3" t="s">
        <v>885</v>
      </c>
      <c r="S135" s="3" t="s">
        <v>749</v>
      </c>
      <c r="T135" s="300">
        <v>1550000</v>
      </c>
      <c r="U135" s="3" t="s">
        <v>887</v>
      </c>
      <c r="V135" s="3" t="s">
        <v>100</v>
      </c>
      <c r="W135" s="3" t="s">
        <v>888</v>
      </c>
      <c r="X135" s="3" t="s">
        <v>109</v>
      </c>
      <c r="Y135" s="299">
        <f t="shared" si="19"/>
        <v>1</v>
      </c>
      <c r="Z135" s="299">
        <f t="shared" si="20"/>
        <v>2022</v>
      </c>
      <c r="AA135" t="str">
        <f t="shared" si="18"/>
        <v>12</v>
      </c>
      <c r="AB135" t="str">
        <f t="shared" si="21"/>
        <v>12</v>
      </c>
      <c r="AC135" t="str">
        <f t="shared" si="22"/>
        <v>12</v>
      </c>
      <c r="AD135" t="str">
        <f t="shared" si="23"/>
        <v>12</v>
      </c>
      <c r="AE135" t="str">
        <f t="shared" si="24"/>
        <v>12</v>
      </c>
      <c r="AF135" t="str">
        <f t="shared" si="25"/>
        <v>12</v>
      </c>
      <c r="AG135" s="299">
        <f t="shared" si="26"/>
        <v>12</v>
      </c>
    </row>
    <row r="136" spans="1:33" x14ac:dyDescent="0.3">
      <c r="A136" s="3">
        <v>135</v>
      </c>
      <c r="B136" s="3" t="s">
        <v>734</v>
      </c>
      <c r="C136" s="296">
        <v>44564</v>
      </c>
      <c r="D136" s="3">
        <v>48590619</v>
      </c>
      <c r="E136" s="3" t="s">
        <v>1</v>
      </c>
      <c r="F136" s="3">
        <v>210369</v>
      </c>
      <c r="G136" s="3" t="s">
        <v>735</v>
      </c>
      <c r="H136" s="3" t="s">
        <v>736</v>
      </c>
      <c r="I136" s="3" t="s">
        <v>737</v>
      </c>
      <c r="J136" s="3" t="s">
        <v>738</v>
      </c>
      <c r="K136" s="3" t="s">
        <v>18</v>
      </c>
      <c r="L136" s="3" t="s">
        <v>745</v>
      </c>
      <c r="M136" s="3" t="s">
        <v>93</v>
      </c>
      <c r="N136" s="3">
        <v>1607795</v>
      </c>
      <c r="O136" s="3" t="s">
        <v>889</v>
      </c>
      <c r="P136" s="3">
        <v>9894160261</v>
      </c>
      <c r="Q136" s="3" t="s">
        <v>890</v>
      </c>
      <c r="R136" s="3" t="s">
        <v>743</v>
      </c>
      <c r="S136" s="3" t="s">
        <v>492</v>
      </c>
      <c r="T136" s="300">
        <v>1550000</v>
      </c>
      <c r="U136" s="3" t="s">
        <v>891</v>
      </c>
      <c r="V136" s="3" t="s">
        <v>100</v>
      </c>
      <c r="W136" s="3" t="s">
        <v>267</v>
      </c>
      <c r="X136" s="3" t="s">
        <v>109</v>
      </c>
      <c r="Y136" s="299">
        <f t="shared" si="19"/>
        <v>1</v>
      </c>
      <c r="Z136" s="299">
        <f t="shared" si="20"/>
        <v>2022</v>
      </c>
      <c r="AA136" t="str">
        <f t="shared" si="18"/>
        <v>13</v>
      </c>
      <c r="AB136" t="str">
        <f t="shared" si="21"/>
        <v>13</v>
      </c>
      <c r="AC136" t="str">
        <f t="shared" si="22"/>
        <v>13</v>
      </c>
      <c r="AD136" t="str">
        <f t="shared" si="23"/>
        <v>13</v>
      </c>
      <c r="AE136" t="str">
        <f t="shared" si="24"/>
        <v>13</v>
      </c>
      <c r="AF136" t="str">
        <f t="shared" si="25"/>
        <v>13</v>
      </c>
      <c r="AG136" s="299">
        <f t="shared" si="26"/>
        <v>13</v>
      </c>
    </row>
    <row r="137" spans="1:33" x14ac:dyDescent="0.3">
      <c r="A137" s="3">
        <v>136</v>
      </c>
      <c r="B137" s="3" t="s">
        <v>87</v>
      </c>
      <c r="C137" s="296">
        <v>44565</v>
      </c>
      <c r="D137" s="3">
        <v>38024355</v>
      </c>
      <c r="E137" s="3" t="s">
        <v>15130</v>
      </c>
      <c r="F137" s="3" t="s">
        <v>88</v>
      </c>
      <c r="G137" s="3" t="s">
        <v>89</v>
      </c>
      <c r="H137" s="3" t="s">
        <v>90</v>
      </c>
      <c r="I137" s="3" t="s">
        <v>91</v>
      </c>
      <c r="J137" s="3" t="s">
        <v>92</v>
      </c>
      <c r="K137" s="3" t="s">
        <v>45</v>
      </c>
      <c r="L137" s="3" t="s">
        <v>435</v>
      </c>
      <c r="M137" s="3" t="s">
        <v>93</v>
      </c>
      <c r="N137" s="3">
        <v>505541</v>
      </c>
      <c r="O137" s="3" t="s">
        <v>893</v>
      </c>
      <c r="P137" s="3">
        <v>9958278473</v>
      </c>
      <c r="Q137" s="3" t="s">
        <v>894</v>
      </c>
      <c r="R137" s="3" t="s">
        <v>272</v>
      </c>
      <c r="S137" s="3" t="s">
        <v>261</v>
      </c>
      <c r="T137" s="300">
        <v>400000</v>
      </c>
      <c r="U137" s="3" t="s">
        <v>896</v>
      </c>
      <c r="V137" s="3" t="s">
        <v>100</v>
      </c>
      <c r="W137" s="3" t="s">
        <v>109</v>
      </c>
      <c r="X137" s="3" t="s">
        <v>109</v>
      </c>
      <c r="Y137" s="299">
        <f t="shared" si="19"/>
        <v>1</v>
      </c>
      <c r="Z137" s="299">
        <f t="shared" si="20"/>
        <v>2022</v>
      </c>
      <c r="AA137" t="str">
        <f t="shared" si="18"/>
        <v>3.</v>
      </c>
      <c r="AB137" t="str">
        <f t="shared" si="21"/>
        <v>3.</v>
      </c>
      <c r="AC137" t="str">
        <f t="shared" si="22"/>
        <v>3</v>
      </c>
      <c r="AD137" t="str">
        <f t="shared" si="23"/>
        <v>3</v>
      </c>
      <c r="AE137" t="str">
        <f t="shared" si="24"/>
        <v>3</v>
      </c>
      <c r="AF137" t="str">
        <f t="shared" si="25"/>
        <v>3</v>
      </c>
      <c r="AG137" s="299">
        <f t="shared" si="26"/>
        <v>3</v>
      </c>
    </row>
    <row r="138" spans="1:33" x14ac:dyDescent="0.3">
      <c r="A138" s="3">
        <v>137</v>
      </c>
      <c r="B138" s="3" t="s">
        <v>87</v>
      </c>
      <c r="C138" s="296">
        <v>44565</v>
      </c>
      <c r="D138" s="3">
        <v>39949317</v>
      </c>
      <c r="E138" s="3" t="s">
        <v>15130</v>
      </c>
      <c r="F138" s="3" t="s">
        <v>88</v>
      </c>
      <c r="G138" s="3" t="s">
        <v>89</v>
      </c>
      <c r="H138" s="3" t="s">
        <v>254</v>
      </c>
      <c r="I138" s="3" t="s">
        <v>595</v>
      </c>
      <c r="J138" s="3" t="s">
        <v>103</v>
      </c>
      <c r="K138" s="3" t="s">
        <v>13</v>
      </c>
      <c r="L138" s="3" t="s">
        <v>435</v>
      </c>
      <c r="M138" s="3" t="s">
        <v>93</v>
      </c>
      <c r="N138" s="3">
        <v>397952</v>
      </c>
      <c r="O138" s="3" t="s">
        <v>898</v>
      </c>
      <c r="P138" s="3" t="s">
        <v>899</v>
      </c>
      <c r="Q138" s="3" t="s">
        <v>900</v>
      </c>
      <c r="R138" s="3" t="s">
        <v>901</v>
      </c>
      <c r="S138" s="3" t="s">
        <v>902</v>
      </c>
      <c r="T138" s="300">
        <v>900000</v>
      </c>
      <c r="U138" s="3" t="s">
        <v>903</v>
      </c>
      <c r="V138" s="3" t="s">
        <v>100</v>
      </c>
      <c r="W138" s="3" t="s">
        <v>767</v>
      </c>
      <c r="X138" s="3" t="s">
        <v>109</v>
      </c>
      <c r="Y138" s="299">
        <f t="shared" si="19"/>
        <v>1</v>
      </c>
      <c r="Z138" s="299">
        <f t="shared" si="20"/>
        <v>2022</v>
      </c>
      <c r="AA138" t="str">
        <f t="shared" si="18"/>
        <v>5.</v>
      </c>
      <c r="AB138" t="str">
        <f t="shared" si="21"/>
        <v>5.</v>
      </c>
      <c r="AC138" t="str">
        <f t="shared" si="22"/>
        <v>5</v>
      </c>
      <c r="AD138" t="str">
        <f t="shared" si="23"/>
        <v>5</v>
      </c>
      <c r="AE138" t="str">
        <f t="shared" si="24"/>
        <v>5</v>
      </c>
      <c r="AF138" t="str">
        <f t="shared" si="25"/>
        <v>5</v>
      </c>
      <c r="AG138" s="299">
        <f t="shared" si="26"/>
        <v>5</v>
      </c>
    </row>
    <row r="139" spans="1:33" x14ac:dyDescent="0.3">
      <c r="A139" s="3">
        <v>138</v>
      </c>
      <c r="B139" s="3" t="s">
        <v>87</v>
      </c>
      <c r="C139" s="296">
        <v>44565</v>
      </c>
      <c r="D139" s="3">
        <v>39949317</v>
      </c>
      <c r="E139" s="3" t="s">
        <v>15130</v>
      </c>
      <c r="F139" s="3" t="s">
        <v>88</v>
      </c>
      <c r="G139" s="3" t="s">
        <v>89</v>
      </c>
      <c r="H139" s="3" t="s">
        <v>254</v>
      </c>
      <c r="I139" s="3" t="s">
        <v>595</v>
      </c>
      <c r="J139" s="3" t="s">
        <v>103</v>
      </c>
      <c r="K139" s="3" t="s">
        <v>30</v>
      </c>
      <c r="L139" s="3" t="s">
        <v>435</v>
      </c>
      <c r="M139" s="3" t="s">
        <v>93</v>
      </c>
      <c r="N139" s="3">
        <v>504857</v>
      </c>
      <c r="O139" s="3" t="s">
        <v>904</v>
      </c>
      <c r="P139" s="3" t="s">
        <v>905</v>
      </c>
      <c r="Q139" s="3" t="s">
        <v>906</v>
      </c>
      <c r="R139" s="3" t="s">
        <v>907</v>
      </c>
      <c r="S139" s="3" t="s">
        <v>218</v>
      </c>
      <c r="T139" s="300">
        <v>450000</v>
      </c>
      <c r="U139" s="3" t="s">
        <v>134</v>
      </c>
      <c r="V139" s="3" t="s">
        <v>100</v>
      </c>
      <c r="W139" s="3" t="s">
        <v>101</v>
      </c>
      <c r="X139" s="3" t="s">
        <v>109</v>
      </c>
      <c r="Y139" s="299">
        <f t="shared" si="19"/>
        <v>1</v>
      </c>
      <c r="Z139" s="299">
        <f t="shared" si="20"/>
        <v>2022</v>
      </c>
      <c r="AA139" t="str">
        <f t="shared" si="18"/>
        <v>5.</v>
      </c>
      <c r="AB139" t="str">
        <f t="shared" si="21"/>
        <v>5.</v>
      </c>
      <c r="AC139" t="str">
        <f t="shared" si="22"/>
        <v>5</v>
      </c>
      <c r="AD139" t="str">
        <f t="shared" si="23"/>
        <v>5</v>
      </c>
      <c r="AE139" t="str">
        <f t="shared" si="24"/>
        <v>5</v>
      </c>
      <c r="AF139" t="str">
        <f t="shared" si="25"/>
        <v>5</v>
      </c>
      <c r="AG139" s="299">
        <f t="shared" si="26"/>
        <v>5</v>
      </c>
    </row>
    <row r="140" spans="1:33" x14ac:dyDescent="0.3">
      <c r="A140" s="3">
        <v>139</v>
      </c>
      <c r="B140" s="3" t="s">
        <v>87</v>
      </c>
      <c r="C140" s="296">
        <v>44565</v>
      </c>
      <c r="D140" s="3">
        <v>39949317</v>
      </c>
      <c r="E140" s="3" t="s">
        <v>15130</v>
      </c>
      <c r="F140" s="3" t="s">
        <v>88</v>
      </c>
      <c r="G140" s="3" t="s">
        <v>89</v>
      </c>
      <c r="H140" s="3" t="s">
        <v>254</v>
      </c>
      <c r="I140" s="3" t="s">
        <v>595</v>
      </c>
      <c r="J140" s="3" t="s">
        <v>103</v>
      </c>
      <c r="K140" s="3" t="s">
        <v>30</v>
      </c>
      <c r="L140" s="3" t="s">
        <v>435</v>
      </c>
      <c r="M140" s="3" t="s">
        <v>93</v>
      </c>
      <c r="N140" s="3">
        <v>496130</v>
      </c>
      <c r="O140" s="3" t="s">
        <v>908</v>
      </c>
      <c r="P140" s="3">
        <v>9120008966</v>
      </c>
      <c r="Q140" s="3" t="s">
        <v>909</v>
      </c>
      <c r="R140" s="3" t="s">
        <v>910</v>
      </c>
      <c r="S140" s="3" t="s">
        <v>911</v>
      </c>
      <c r="T140" s="300">
        <v>840000</v>
      </c>
      <c r="U140" s="3" t="s">
        <v>912</v>
      </c>
      <c r="V140" s="3" t="s">
        <v>100</v>
      </c>
      <c r="W140" s="3" t="s">
        <v>913</v>
      </c>
      <c r="X140" s="3" t="s">
        <v>109</v>
      </c>
      <c r="Y140" s="299">
        <f t="shared" si="19"/>
        <v>1</v>
      </c>
      <c r="Z140" s="299">
        <f t="shared" si="20"/>
        <v>2022</v>
      </c>
      <c r="AA140" t="str">
        <f t="shared" si="18"/>
        <v>5.</v>
      </c>
      <c r="AB140" t="str">
        <f t="shared" si="21"/>
        <v>5.</v>
      </c>
      <c r="AC140" t="str">
        <f t="shared" si="22"/>
        <v>5</v>
      </c>
      <c r="AD140" t="str">
        <f t="shared" si="23"/>
        <v>5</v>
      </c>
      <c r="AE140" t="str">
        <f t="shared" si="24"/>
        <v>5</v>
      </c>
      <c r="AF140" t="str">
        <f t="shared" si="25"/>
        <v>5</v>
      </c>
      <c r="AG140" s="299">
        <f t="shared" si="26"/>
        <v>5</v>
      </c>
    </row>
    <row r="141" spans="1:33" x14ac:dyDescent="0.3">
      <c r="A141" s="3">
        <v>140</v>
      </c>
      <c r="B141" s="3" t="s">
        <v>87</v>
      </c>
      <c r="C141" s="296">
        <v>44565</v>
      </c>
      <c r="D141" s="3">
        <v>49357366</v>
      </c>
      <c r="E141" s="3" t="s">
        <v>15130</v>
      </c>
      <c r="F141" s="3" t="s">
        <v>88</v>
      </c>
      <c r="G141" s="3" t="s">
        <v>89</v>
      </c>
      <c r="H141" s="3" t="s">
        <v>15268</v>
      </c>
      <c r="I141" s="3" t="s">
        <v>757</v>
      </c>
      <c r="J141" s="3" t="s">
        <v>757</v>
      </c>
      <c r="K141" s="3" t="s">
        <v>13</v>
      </c>
      <c r="L141" s="3" t="s">
        <v>435</v>
      </c>
      <c r="M141" s="3" t="s">
        <v>93</v>
      </c>
      <c r="N141" s="3">
        <v>505889</v>
      </c>
      <c r="O141" s="3" t="s">
        <v>914</v>
      </c>
      <c r="P141" s="3">
        <v>7093052919</v>
      </c>
      <c r="Q141" s="3" t="s">
        <v>915</v>
      </c>
      <c r="R141" s="3" t="s">
        <v>916</v>
      </c>
      <c r="S141" s="3" t="s">
        <v>492</v>
      </c>
      <c r="T141" s="300">
        <v>1055000</v>
      </c>
      <c r="U141" s="3" t="s">
        <v>918</v>
      </c>
      <c r="V141" s="3" t="s">
        <v>100</v>
      </c>
      <c r="W141" s="3" t="s">
        <v>101</v>
      </c>
      <c r="X141" s="3" t="s">
        <v>101</v>
      </c>
      <c r="Y141" s="299">
        <f t="shared" si="19"/>
        <v>1</v>
      </c>
      <c r="Z141" s="299">
        <f t="shared" si="20"/>
        <v>2022</v>
      </c>
      <c r="AA141" t="str">
        <f t="shared" si="18"/>
        <v>9y</v>
      </c>
      <c r="AB141" t="str">
        <f t="shared" si="21"/>
        <v>9</v>
      </c>
      <c r="AC141" t="str">
        <f t="shared" si="22"/>
        <v>9</v>
      </c>
      <c r="AD141" t="str">
        <f t="shared" si="23"/>
        <v>9</v>
      </c>
      <c r="AE141" t="str">
        <f t="shared" si="24"/>
        <v>9</v>
      </c>
      <c r="AF141" t="str">
        <f t="shared" si="25"/>
        <v>9</v>
      </c>
      <c r="AG141" s="299">
        <f t="shared" si="26"/>
        <v>9</v>
      </c>
    </row>
    <row r="142" spans="1:33" x14ac:dyDescent="0.3">
      <c r="A142" s="3">
        <v>141</v>
      </c>
      <c r="B142" s="3" t="s">
        <v>87</v>
      </c>
      <c r="C142" s="296">
        <v>44565</v>
      </c>
      <c r="D142" s="3">
        <v>38024355</v>
      </c>
      <c r="E142" s="3" t="s">
        <v>15130</v>
      </c>
      <c r="F142" s="3" t="s">
        <v>88</v>
      </c>
      <c r="G142" s="3" t="s">
        <v>89</v>
      </c>
      <c r="H142" s="3" t="s">
        <v>90</v>
      </c>
      <c r="I142" s="3" t="s">
        <v>91</v>
      </c>
      <c r="J142" s="3" t="s">
        <v>92</v>
      </c>
      <c r="K142" s="3" t="s">
        <v>38</v>
      </c>
      <c r="L142" s="3" t="s">
        <v>435</v>
      </c>
      <c r="M142" s="3" t="s">
        <v>93</v>
      </c>
      <c r="N142" s="3" t="s">
        <v>920</v>
      </c>
      <c r="O142" s="3" t="s">
        <v>921</v>
      </c>
      <c r="P142" s="3">
        <v>9945804520</v>
      </c>
      <c r="Q142" s="3" t="s">
        <v>922</v>
      </c>
      <c r="R142" s="3" t="s">
        <v>866</v>
      </c>
      <c r="S142" s="3" t="s">
        <v>924</v>
      </c>
      <c r="T142" s="300">
        <v>430000</v>
      </c>
      <c r="U142" s="3" t="s">
        <v>925</v>
      </c>
      <c r="V142" s="3" t="s">
        <v>100</v>
      </c>
      <c r="W142" s="3" t="s">
        <v>109</v>
      </c>
      <c r="X142" s="3" t="s">
        <v>109</v>
      </c>
      <c r="Y142" s="299">
        <f t="shared" si="19"/>
        <v>1</v>
      </c>
      <c r="Z142" s="299">
        <f t="shared" si="20"/>
        <v>2022</v>
      </c>
      <c r="AA142" t="str">
        <f t="shared" si="18"/>
        <v>4.</v>
      </c>
      <c r="AB142" t="str">
        <f t="shared" si="21"/>
        <v>4.</v>
      </c>
      <c r="AC142" t="str">
        <f t="shared" si="22"/>
        <v>4</v>
      </c>
      <c r="AD142" t="str">
        <f t="shared" si="23"/>
        <v>4</v>
      </c>
      <c r="AE142" t="str">
        <f t="shared" si="24"/>
        <v>4</v>
      </c>
      <c r="AF142" t="str">
        <f t="shared" si="25"/>
        <v>4</v>
      </c>
      <c r="AG142" s="299">
        <f t="shared" si="26"/>
        <v>4</v>
      </c>
    </row>
    <row r="143" spans="1:33" x14ac:dyDescent="0.3">
      <c r="A143" s="3">
        <v>142</v>
      </c>
      <c r="B143" s="3" t="s">
        <v>87</v>
      </c>
      <c r="C143" s="296">
        <v>44565</v>
      </c>
      <c r="D143" s="3">
        <v>30650471</v>
      </c>
      <c r="E143" s="3" t="s">
        <v>15130</v>
      </c>
      <c r="F143" s="3" t="s">
        <v>88</v>
      </c>
      <c r="G143" s="3" t="s">
        <v>89</v>
      </c>
      <c r="H143" s="3" t="s">
        <v>254</v>
      </c>
      <c r="I143" s="3" t="s">
        <v>595</v>
      </c>
      <c r="J143" s="3" t="s">
        <v>103</v>
      </c>
      <c r="K143" s="3" t="s">
        <v>30</v>
      </c>
      <c r="L143" s="3" t="s">
        <v>435</v>
      </c>
      <c r="M143" s="3" t="s">
        <v>93</v>
      </c>
      <c r="N143" s="3">
        <v>506897</v>
      </c>
      <c r="O143" s="3" t="s">
        <v>927</v>
      </c>
      <c r="P143" s="3" t="s">
        <v>928</v>
      </c>
      <c r="Q143" s="3" t="s">
        <v>929</v>
      </c>
      <c r="R143" s="3" t="s">
        <v>260</v>
      </c>
      <c r="S143" s="3" t="s">
        <v>930</v>
      </c>
      <c r="T143" s="300">
        <v>600000</v>
      </c>
      <c r="U143" s="3" t="s">
        <v>931</v>
      </c>
      <c r="V143" s="3" t="s">
        <v>100</v>
      </c>
      <c r="W143" s="3" t="s">
        <v>101</v>
      </c>
      <c r="X143" s="3" t="s">
        <v>109</v>
      </c>
      <c r="Y143" s="299">
        <f t="shared" si="19"/>
        <v>1</v>
      </c>
      <c r="Z143" s="299">
        <f t="shared" si="20"/>
        <v>2022</v>
      </c>
      <c r="AA143" t="str">
        <f t="shared" si="18"/>
        <v>3.</v>
      </c>
      <c r="AB143" t="str">
        <f t="shared" si="21"/>
        <v>3.</v>
      </c>
      <c r="AC143" t="str">
        <f t="shared" si="22"/>
        <v>3</v>
      </c>
      <c r="AD143" t="str">
        <f t="shared" si="23"/>
        <v>3</v>
      </c>
      <c r="AE143" t="str">
        <f t="shared" si="24"/>
        <v>3</v>
      </c>
      <c r="AF143" t="str">
        <f t="shared" si="25"/>
        <v>3</v>
      </c>
      <c r="AG143" s="299">
        <f t="shared" si="26"/>
        <v>3</v>
      </c>
    </row>
    <row r="144" spans="1:33" x14ac:dyDescent="0.3">
      <c r="A144" s="3">
        <v>143</v>
      </c>
      <c r="B144" s="3" t="s">
        <v>87</v>
      </c>
      <c r="C144" s="296">
        <v>44565</v>
      </c>
      <c r="D144" s="3">
        <v>30650471</v>
      </c>
      <c r="E144" s="3" t="s">
        <v>15130</v>
      </c>
      <c r="F144" s="3" t="s">
        <v>88</v>
      </c>
      <c r="G144" s="3" t="s">
        <v>89</v>
      </c>
      <c r="H144" s="3" t="s">
        <v>254</v>
      </c>
      <c r="I144" s="3" t="s">
        <v>595</v>
      </c>
      <c r="J144" s="3" t="s">
        <v>103</v>
      </c>
      <c r="K144" s="3" t="s">
        <v>30</v>
      </c>
      <c r="L144" s="3" t="s">
        <v>435</v>
      </c>
      <c r="M144" s="3" t="s">
        <v>93</v>
      </c>
      <c r="N144" s="3">
        <v>446688</v>
      </c>
      <c r="O144" s="3" t="s">
        <v>596</v>
      </c>
      <c r="P144" s="3" t="s">
        <v>597</v>
      </c>
      <c r="Q144" s="3" t="s">
        <v>598</v>
      </c>
      <c r="R144" s="3" t="s">
        <v>265</v>
      </c>
      <c r="S144" s="3" t="s">
        <v>600</v>
      </c>
      <c r="T144" s="300">
        <v>480000</v>
      </c>
      <c r="U144" s="3" t="s">
        <v>501</v>
      </c>
      <c r="V144" s="3" t="s">
        <v>100</v>
      </c>
      <c r="W144" s="3" t="s">
        <v>101</v>
      </c>
      <c r="X144" s="3" t="s">
        <v>109</v>
      </c>
      <c r="Y144" s="299">
        <f t="shared" si="19"/>
        <v>1</v>
      </c>
      <c r="Z144" s="299">
        <f t="shared" si="20"/>
        <v>2022</v>
      </c>
      <c r="AA144" t="str">
        <f t="shared" si="18"/>
        <v>3.</v>
      </c>
      <c r="AB144" t="str">
        <f t="shared" si="21"/>
        <v>3.</v>
      </c>
      <c r="AC144" t="str">
        <f t="shared" si="22"/>
        <v>3</v>
      </c>
      <c r="AD144" t="str">
        <f t="shared" si="23"/>
        <v>3</v>
      </c>
      <c r="AE144" t="str">
        <f t="shared" si="24"/>
        <v>3</v>
      </c>
      <c r="AF144" t="str">
        <f t="shared" si="25"/>
        <v>3</v>
      </c>
      <c r="AG144" s="299">
        <f t="shared" si="26"/>
        <v>3</v>
      </c>
    </row>
    <row r="145" spans="1:33" x14ac:dyDescent="0.3">
      <c r="A145" s="3">
        <v>144</v>
      </c>
      <c r="B145" s="3" t="s">
        <v>87</v>
      </c>
      <c r="C145" s="296">
        <v>44565</v>
      </c>
      <c r="D145" s="3">
        <v>30650471</v>
      </c>
      <c r="E145" s="3" t="s">
        <v>15130</v>
      </c>
      <c r="F145" s="3" t="s">
        <v>88</v>
      </c>
      <c r="G145" s="3" t="s">
        <v>89</v>
      </c>
      <c r="H145" s="3" t="s">
        <v>254</v>
      </c>
      <c r="I145" s="3" t="s">
        <v>595</v>
      </c>
      <c r="J145" s="3" t="s">
        <v>103</v>
      </c>
      <c r="K145" s="3" t="s">
        <v>30</v>
      </c>
      <c r="L145" s="3" t="s">
        <v>435</v>
      </c>
      <c r="M145" s="3" t="s">
        <v>93</v>
      </c>
      <c r="N145" s="3">
        <v>445387</v>
      </c>
      <c r="O145" s="3" t="s">
        <v>601</v>
      </c>
      <c r="P145" s="3" t="s">
        <v>602</v>
      </c>
      <c r="Q145" s="3" t="s">
        <v>603</v>
      </c>
      <c r="R145" s="3" t="s">
        <v>466</v>
      </c>
      <c r="S145" s="3" t="s">
        <v>604</v>
      </c>
      <c r="T145" s="300">
        <v>520000</v>
      </c>
      <c r="U145" s="3" t="s">
        <v>134</v>
      </c>
      <c r="V145" s="3" t="s">
        <v>100</v>
      </c>
      <c r="W145" s="3" t="s">
        <v>101</v>
      </c>
      <c r="X145" s="3" t="s">
        <v>109</v>
      </c>
      <c r="Y145" s="299">
        <f t="shared" si="19"/>
        <v>1</v>
      </c>
      <c r="Z145" s="299">
        <f t="shared" si="20"/>
        <v>2022</v>
      </c>
      <c r="AA145" t="str">
        <f t="shared" si="18"/>
        <v>4.</v>
      </c>
      <c r="AB145" t="str">
        <f t="shared" si="21"/>
        <v>4.</v>
      </c>
      <c r="AC145" t="str">
        <f t="shared" si="22"/>
        <v>4</v>
      </c>
      <c r="AD145" t="str">
        <f t="shared" si="23"/>
        <v>4</v>
      </c>
      <c r="AE145" t="str">
        <f t="shared" si="24"/>
        <v>4</v>
      </c>
      <c r="AF145" t="str">
        <f t="shared" si="25"/>
        <v>4</v>
      </c>
      <c r="AG145" s="299">
        <f t="shared" si="26"/>
        <v>4</v>
      </c>
    </row>
    <row r="146" spans="1:33" x14ac:dyDescent="0.3">
      <c r="A146" s="3">
        <v>145</v>
      </c>
      <c r="B146" s="3" t="s">
        <v>87</v>
      </c>
      <c r="C146" s="296">
        <v>44565</v>
      </c>
      <c r="D146" s="3">
        <v>30650471</v>
      </c>
      <c r="E146" s="3" t="s">
        <v>15130</v>
      </c>
      <c r="F146" s="3" t="s">
        <v>88</v>
      </c>
      <c r="G146" s="3" t="s">
        <v>89</v>
      </c>
      <c r="H146" s="3" t="s">
        <v>254</v>
      </c>
      <c r="I146" s="3" t="s">
        <v>595</v>
      </c>
      <c r="J146" s="3" t="s">
        <v>103</v>
      </c>
      <c r="K146" s="3" t="s">
        <v>30</v>
      </c>
      <c r="L146" s="3" t="s">
        <v>435</v>
      </c>
      <c r="M146" s="3" t="s">
        <v>93</v>
      </c>
      <c r="N146" s="3">
        <v>446552</v>
      </c>
      <c r="O146" s="3" t="s">
        <v>605</v>
      </c>
      <c r="P146" s="3" t="s">
        <v>606</v>
      </c>
      <c r="Q146" s="3" t="s">
        <v>607</v>
      </c>
      <c r="R146" s="3" t="s">
        <v>277</v>
      </c>
      <c r="S146" s="3" t="s">
        <v>608</v>
      </c>
      <c r="T146" s="300">
        <v>480000</v>
      </c>
      <c r="U146" s="3" t="s">
        <v>609</v>
      </c>
      <c r="V146" s="3" t="s">
        <v>100</v>
      </c>
      <c r="W146" s="3" t="s">
        <v>109</v>
      </c>
      <c r="X146" s="3" t="s">
        <v>109</v>
      </c>
      <c r="Y146" s="299">
        <f t="shared" si="19"/>
        <v>1</v>
      </c>
      <c r="Z146" s="299">
        <f t="shared" si="20"/>
        <v>2022</v>
      </c>
      <c r="AA146" t="str">
        <f t="shared" si="18"/>
        <v xml:space="preserve">3 </v>
      </c>
      <c r="AB146" t="str">
        <f t="shared" si="21"/>
        <v xml:space="preserve">3 </v>
      </c>
      <c r="AC146" t="str">
        <f t="shared" si="22"/>
        <v xml:space="preserve">3 </v>
      </c>
      <c r="AD146" t="str">
        <f t="shared" si="23"/>
        <v xml:space="preserve">3 </v>
      </c>
      <c r="AE146" t="str">
        <f t="shared" si="24"/>
        <v xml:space="preserve">3 </v>
      </c>
      <c r="AF146" t="str">
        <f t="shared" si="25"/>
        <v xml:space="preserve">3 </v>
      </c>
      <c r="AG146" s="299">
        <f t="shared" si="26"/>
        <v>3</v>
      </c>
    </row>
    <row r="147" spans="1:33" x14ac:dyDescent="0.3">
      <c r="A147" s="3">
        <v>146</v>
      </c>
      <c r="B147" s="3" t="s">
        <v>87</v>
      </c>
      <c r="C147" s="296">
        <v>44565</v>
      </c>
      <c r="D147" s="3">
        <v>85426161</v>
      </c>
      <c r="E147" s="3" t="s">
        <v>15130</v>
      </c>
      <c r="F147" s="3" t="s">
        <v>88</v>
      </c>
      <c r="G147" s="3" t="s">
        <v>89</v>
      </c>
      <c r="H147" s="3" t="s">
        <v>90</v>
      </c>
      <c r="I147" s="3" t="s">
        <v>932</v>
      </c>
      <c r="J147" s="3" t="s">
        <v>641</v>
      </c>
      <c r="K147" s="3" t="s">
        <v>30</v>
      </c>
      <c r="L147" s="3" t="s">
        <v>435</v>
      </c>
      <c r="M147" s="3" t="s">
        <v>93</v>
      </c>
      <c r="N147" s="3" t="s">
        <v>933</v>
      </c>
      <c r="O147" s="3" t="s">
        <v>934</v>
      </c>
      <c r="P147" s="3">
        <v>9980923974</v>
      </c>
      <c r="Q147" s="3" t="s">
        <v>935</v>
      </c>
      <c r="R147" s="3" t="s">
        <v>936</v>
      </c>
      <c r="S147" s="3" t="s">
        <v>608</v>
      </c>
      <c r="T147" s="300">
        <v>850000</v>
      </c>
      <c r="U147" s="3" t="s">
        <v>937</v>
      </c>
      <c r="V147" s="3" t="s">
        <v>100</v>
      </c>
      <c r="W147" s="3" t="s">
        <v>109</v>
      </c>
      <c r="X147" s="3" t="s">
        <v>109</v>
      </c>
      <c r="Y147" s="299">
        <f t="shared" si="19"/>
        <v>1</v>
      </c>
      <c r="Z147" s="299">
        <f t="shared" si="20"/>
        <v>2022</v>
      </c>
      <c r="AA147" t="str">
        <f t="shared" si="18"/>
        <v>5.</v>
      </c>
      <c r="AB147" t="str">
        <f t="shared" si="21"/>
        <v>5.</v>
      </c>
      <c r="AC147" t="str">
        <f t="shared" si="22"/>
        <v>5</v>
      </c>
      <c r="AD147" t="str">
        <f t="shared" si="23"/>
        <v>5</v>
      </c>
      <c r="AE147" t="str">
        <f t="shared" si="24"/>
        <v>5</v>
      </c>
      <c r="AF147" t="str">
        <f t="shared" si="25"/>
        <v>5</v>
      </c>
      <c r="AG147" s="299">
        <f t="shared" si="26"/>
        <v>5</v>
      </c>
    </row>
    <row r="148" spans="1:33" x14ac:dyDescent="0.3">
      <c r="A148" s="3">
        <v>147</v>
      </c>
      <c r="B148" s="3" t="s">
        <v>87</v>
      </c>
      <c r="C148" s="296">
        <v>44565</v>
      </c>
      <c r="D148" s="3">
        <v>30650471</v>
      </c>
      <c r="E148" s="3" t="s">
        <v>15130</v>
      </c>
      <c r="F148" s="3" t="s">
        <v>88</v>
      </c>
      <c r="G148" s="3" t="s">
        <v>89</v>
      </c>
      <c r="H148" s="3" t="s">
        <v>254</v>
      </c>
      <c r="I148" s="3" t="s">
        <v>595</v>
      </c>
      <c r="J148" s="3" t="s">
        <v>103</v>
      </c>
      <c r="K148" s="3" t="s">
        <v>30</v>
      </c>
      <c r="L148" s="3" t="s">
        <v>435</v>
      </c>
      <c r="M148" s="3" t="s">
        <v>93</v>
      </c>
      <c r="N148" s="3">
        <v>506700</v>
      </c>
      <c r="O148" s="3" t="s">
        <v>938</v>
      </c>
      <c r="P148" s="3" t="s">
        <v>939</v>
      </c>
      <c r="Q148" s="3" t="s">
        <v>940</v>
      </c>
      <c r="R148" s="3" t="s">
        <v>277</v>
      </c>
      <c r="S148" s="3" t="s">
        <v>941</v>
      </c>
      <c r="T148" s="300">
        <v>630000</v>
      </c>
      <c r="U148" s="3" t="s">
        <v>134</v>
      </c>
      <c r="V148" s="3" t="s">
        <v>100</v>
      </c>
      <c r="W148" s="3" t="s">
        <v>109</v>
      </c>
      <c r="X148" s="3" t="s">
        <v>109</v>
      </c>
      <c r="Y148" s="299">
        <f t="shared" si="19"/>
        <v>1</v>
      </c>
      <c r="Z148" s="299">
        <f t="shared" si="20"/>
        <v>2022</v>
      </c>
      <c r="AA148" t="str">
        <f t="shared" si="18"/>
        <v xml:space="preserve">3 </v>
      </c>
      <c r="AB148" t="str">
        <f t="shared" si="21"/>
        <v xml:space="preserve">3 </v>
      </c>
      <c r="AC148" t="str">
        <f t="shared" si="22"/>
        <v xml:space="preserve">3 </v>
      </c>
      <c r="AD148" t="str">
        <f t="shared" si="23"/>
        <v xml:space="preserve">3 </v>
      </c>
      <c r="AE148" t="str">
        <f t="shared" si="24"/>
        <v xml:space="preserve">3 </v>
      </c>
      <c r="AF148" t="str">
        <f t="shared" si="25"/>
        <v xml:space="preserve">3 </v>
      </c>
      <c r="AG148" s="299">
        <f t="shared" si="26"/>
        <v>3</v>
      </c>
    </row>
    <row r="149" spans="1:33" x14ac:dyDescent="0.3">
      <c r="A149" s="3">
        <v>148</v>
      </c>
      <c r="B149" s="3" t="s">
        <v>87</v>
      </c>
      <c r="C149" s="296">
        <v>44565</v>
      </c>
      <c r="D149" s="3">
        <v>49357366</v>
      </c>
      <c r="E149" s="3" t="s">
        <v>15130</v>
      </c>
      <c r="F149" s="3" t="s">
        <v>88</v>
      </c>
      <c r="G149" s="3" t="s">
        <v>89</v>
      </c>
      <c r="H149" s="3" t="s">
        <v>90</v>
      </c>
      <c r="I149" s="3" t="s">
        <v>757</v>
      </c>
      <c r="J149" s="3" t="s">
        <v>757</v>
      </c>
      <c r="K149" s="3" t="s">
        <v>12</v>
      </c>
      <c r="L149" s="3" t="s">
        <v>435</v>
      </c>
      <c r="M149" s="3" t="s">
        <v>93</v>
      </c>
      <c r="N149" s="3">
        <v>437865</v>
      </c>
      <c r="O149" s="3" t="s">
        <v>944</v>
      </c>
      <c r="P149" s="3">
        <v>9741670311</v>
      </c>
      <c r="Q149" s="3" t="s">
        <v>945</v>
      </c>
      <c r="R149" s="3" t="s">
        <v>946</v>
      </c>
      <c r="S149" s="3" t="s">
        <v>948</v>
      </c>
      <c r="T149" s="300">
        <v>1085000</v>
      </c>
      <c r="U149" s="3" t="s">
        <v>949</v>
      </c>
      <c r="V149" s="3" t="s">
        <v>100</v>
      </c>
      <c r="W149" s="3" t="s">
        <v>109</v>
      </c>
      <c r="X149" s="3" t="s">
        <v>109</v>
      </c>
      <c r="Y149" s="299">
        <f t="shared" si="19"/>
        <v>1</v>
      </c>
      <c r="Z149" s="299">
        <f t="shared" si="20"/>
        <v>2022</v>
      </c>
      <c r="AA149" t="str">
        <f t="shared" si="18"/>
        <v>10</v>
      </c>
      <c r="AB149" t="str">
        <f t="shared" si="21"/>
        <v>10</v>
      </c>
      <c r="AC149" t="str">
        <f t="shared" si="22"/>
        <v>10</v>
      </c>
      <c r="AD149" t="str">
        <f t="shared" si="23"/>
        <v>10</v>
      </c>
      <c r="AE149" t="str">
        <f t="shared" si="24"/>
        <v>10</v>
      </c>
      <c r="AF149" t="str">
        <f t="shared" si="25"/>
        <v>10</v>
      </c>
      <c r="AG149" s="299">
        <f t="shared" si="26"/>
        <v>10</v>
      </c>
    </row>
    <row r="150" spans="1:33" x14ac:dyDescent="0.3">
      <c r="A150" s="3">
        <v>149</v>
      </c>
      <c r="B150" s="3" t="s">
        <v>87</v>
      </c>
      <c r="C150" s="296">
        <v>44566</v>
      </c>
      <c r="D150" s="3">
        <v>46958818</v>
      </c>
      <c r="E150" s="3" t="s">
        <v>15130</v>
      </c>
      <c r="F150" s="3" t="s">
        <v>88</v>
      </c>
      <c r="G150" s="3" t="s">
        <v>89</v>
      </c>
      <c r="H150" s="3" t="s">
        <v>254</v>
      </c>
      <c r="I150" s="3" t="s">
        <v>950</v>
      </c>
      <c r="J150" s="3" t="s">
        <v>951</v>
      </c>
      <c r="K150" s="3" t="s">
        <v>12</v>
      </c>
      <c r="L150" s="3" t="s">
        <v>435</v>
      </c>
      <c r="M150" s="3" t="s">
        <v>93</v>
      </c>
      <c r="N150" s="3">
        <v>536285</v>
      </c>
      <c r="O150" s="3" t="s">
        <v>952</v>
      </c>
      <c r="P150" s="3">
        <v>9538321804</v>
      </c>
      <c r="Q150" s="3" t="s">
        <v>953</v>
      </c>
      <c r="R150" s="3">
        <v>9</v>
      </c>
      <c r="S150" s="3" t="s">
        <v>955</v>
      </c>
      <c r="T150" s="300">
        <v>1450000</v>
      </c>
      <c r="U150" s="3" t="s">
        <v>956</v>
      </c>
      <c r="V150" s="3" t="s">
        <v>100</v>
      </c>
      <c r="W150" s="3" t="s">
        <v>109</v>
      </c>
      <c r="X150" s="3" t="s">
        <v>109</v>
      </c>
      <c r="Y150" s="299">
        <f t="shared" si="19"/>
        <v>1</v>
      </c>
      <c r="Z150" s="299">
        <f t="shared" si="20"/>
        <v>2022</v>
      </c>
      <c r="AA150" t="str">
        <f t="shared" si="18"/>
        <v>9</v>
      </c>
      <c r="AB150" t="str">
        <f t="shared" si="21"/>
        <v>9</v>
      </c>
      <c r="AC150" t="str">
        <f t="shared" si="22"/>
        <v>9</v>
      </c>
      <c r="AD150" t="str">
        <f t="shared" si="23"/>
        <v>9</v>
      </c>
      <c r="AE150" t="str">
        <f t="shared" si="24"/>
        <v>9</v>
      </c>
      <c r="AF150" t="str">
        <f t="shared" si="25"/>
        <v>9</v>
      </c>
      <c r="AG150" s="299">
        <f t="shared" si="26"/>
        <v>9</v>
      </c>
    </row>
    <row r="151" spans="1:33" x14ac:dyDescent="0.3">
      <c r="A151" s="3">
        <v>150</v>
      </c>
      <c r="B151" s="3" t="s">
        <v>87</v>
      </c>
      <c r="C151" s="296">
        <v>44566</v>
      </c>
      <c r="D151" s="3">
        <v>46958818</v>
      </c>
      <c r="E151" s="3" t="s">
        <v>15130</v>
      </c>
      <c r="F151" s="3" t="s">
        <v>88</v>
      </c>
      <c r="G151" s="3" t="s">
        <v>89</v>
      </c>
      <c r="H151" s="3" t="s">
        <v>254</v>
      </c>
      <c r="I151" s="3" t="s">
        <v>950</v>
      </c>
      <c r="J151" s="3" t="s">
        <v>951</v>
      </c>
      <c r="K151" s="3" t="s">
        <v>12</v>
      </c>
      <c r="L151" s="3" t="s">
        <v>435</v>
      </c>
      <c r="M151" s="3" t="s">
        <v>93</v>
      </c>
      <c r="N151" s="3">
        <v>538342</v>
      </c>
      <c r="O151" s="3" t="s">
        <v>957</v>
      </c>
      <c r="P151" s="3" t="s">
        <v>958</v>
      </c>
      <c r="Q151" s="3" t="s">
        <v>959</v>
      </c>
      <c r="R151" s="3" t="s">
        <v>677</v>
      </c>
      <c r="S151" s="3" t="s">
        <v>960</v>
      </c>
      <c r="T151" s="300">
        <v>1100000</v>
      </c>
      <c r="U151" s="3" t="s">
        <v>667</v>
      </c>
      <c r="V151" s="3" t="s">
        <v>100</v>
      </c>
      <c r="W151" s="3" t="s">
        <v>476</v>
      </c>
      <c r="X151" s="3" t="s">
        <v>109</v>
      </c>
      <c r="Y151" s="299">
        <f t="shared" si="19"/>
        <v>1</v>
      </c>
      <c r="Z151" s="299">
        <f t="shared" si="20"/>
        <v>2022</v>
      </c>
      <c r="AA151" t="str">
        <f t="shared" si="18"/>
        <v xml:space="preserve">7 </v>
      </c>
      <c r="AB151" t="str">
        <f t="shared" si="21"/>
        <v xml:space="preserve">7 </v>
      </c>
      <c r="AC151" t="str">
        <f t="shared" si="22"/>
        <v xml:space="preserve">7 </v>
      </c>
      <c r="AD151" t="str">
        <f t="shared" si="23"/>
        <v xml:space="preserve">7 </v>
      </c>
      <c r="AE151" t="str">
        <f t="shared" si="24"/>
        <v xml:space="preserve">7 </v>
      </c>
      <c r="AF151" t="str">
        <f t="shared" si="25"/>
        <v xml:space="preserve">7 </v>
      </c>
      <c r="AG151" s="299">
        <f t="shared" si="26"/>
        <v>7</v>
      </c>
    </row>
    <row r="152" spans="1:33" x14ac:dyDescent="0.3">
      <c r="A152" s="3">
        <v>151</v>
      </c>
      <c r="B152" s="3" t="s">
        <v>87</v>
      </c>
      <c r="C152" s="296">
        <v>44566</v>
      </c>
      <c r="D152" s="3">
        <v>46958818</v>
      </c>
      <c r="E152" s="3" t="s">
        <v>15130</v>
      </c>
      <c r="F152" s="3" t="s">
        <v>88</v>
      </c>
      <c r="G152" s="3" t="s">
        <v>89</v>
      </c>
      <c r="H152" s="3" t="s">
        <v>254</v>
      </c>
      <c r="I152" s="3" t="s">
        <v>950</v>
      </c>
      <c r="J152" s="3" t="s">
        <v>951</v>
      </c>
      <c r="K152" s="3" t="s">
        <v>12</v>
      </c>
      <c r="L152" s="3" t="s">
        <v>435</v>
      </c>
      <c r="M152" s="3" t="s">
        <v>93</v>
      </c>
      <c r="N152" s="3">
        <v>536351</v>
      </c>
      <c r="O152" s="3" t="s">
        <v>961</v>
      </c>
      <c r="P152" s="3">
        <v>8144704682</v>
      </c>
      <c r="Q152" s="3" t="s">
        <v>962</v>
      </c>
      <c r="R152" s="3" t="s">
        <v>677</v>
      </c>
      <c r="S152" s="3" t="s">
        <v>963</v>
      </c>
      <c r="T152" s="300">
        <v>1350000</v>
      </c>
      <c r="U152" s="3" t="s">
        <v>134</v>
      </c>
      <c r="V152" s="3" t="s">
        <v>100</v>
      </c>
      <c r="W152" s="3" t="s">
        <v>964</v>
      </c>
      <c r="X152" s="3" t="s">
        <v>109</v>
      </c>
      <c r="Y152" s="299">
        <f t="shared" si="19"/>
        <v>1</v>
      </c>
      <c r="Z152" s="299">
        <f t="shared" si="20"/>
        <v>2022</v>
      </c>
      <c r="AA152" t="str">
        <f t="shared" si="18"/>
        <v xml:space="preserve">7 </v>
      </c>
      <c r="AB152" t="str">
        <f t="shared" si="21"/>
        <v xml:space="preserve">7 </v>
      </c>
      <c r="AC152" t="str">
        <f t="shared" si="22"/>
        <v xml:space="preserve">7 </v>
      </c>
      <c r="AD152" t="str">
        <f t="shared" si="23"/>
        <v xml:space="preserve">7 </v>
      </c>
      <c r="AE152" t="str">
        <f t="shared" si="24"/>
        <v xml:space="preserve">7 </v>
      </c>
      <c r="AF152" t="str">
        <f t="shared" si="25"/>
        <v xml:space="preserve">7 </v>
      </c>
      <c r="AG152" s="299">
        <f t="shared" si="26"/>
        <v>7</v>
      </c>
    </row>
    <row r="153" spans="1:33" x14ac:dyDescent="0.3">
      <c r="A153" s="3">
        <v>152</v>
      </c>
      <c r="B153" s="3" t="s">
        <v>87</v>
      </c>
      <c r="C153" s="296">
        <v>44566</v>
      </c>
      <c r="D153" s="3">
        <v>46958818</v>
      </c>
      <c r="E153" s="3" t="s">
        <v>15130</v>
      </c>
      <c r="F153" s="3" t="s">
        <v>88</v>
      </c>
      <c r="G153" s="3" t="s">
        <v>89</v>
      </c>
      <c r="H153" s="3" t="s">
        <v>254</v>
      </c>
      <c r="I153" s="3" t="s">
        <v>950</v>
      </c>
      <c r="J153" s="3" t="s">
        <v>951</v>
      </c>
      <c r="K153" s="3" t="s">
        <v>12</v>
      </c>
      <c r="L153" s="3" t="s">
        <v>435</v>
      </c>
      <c r="M153" s="3" t="s">
        <v>93</v>
      </c>
      <c r="N153" s="3">
        <v>536379</v>
      </c>
      <c r="O153" s="3" t="s">
        <v>965</v>
      </c>
      <c r="P153" s="3" t="s">
        <v>966</v>
      </c>
      <c r="Q153" s="3" t="s">
        <v>967</v>
      </c>
      <c r="R153" s="3" t="s">
        <v>677</v>
      </c>
      <c r="S153" s="3" t="s">
        <v>968</v>
      </c>
      <c r="T153" s="300">
        <v>875000</v>
      </c>
      <c r="U153" s="3" t="s">
        <v>134</v>
      </c>
      <c r="V153" s="3" t="s">
        <v>100</v>
      </c>
      <c r="W153" s="3" t="s">
        <v>109</v>
      </c>
      <c r="X153" s="3" t="s">
        <v>109</v>
      </c>
      <c r="Y153" s="299">
        <f t="shared" si="19"/>
        <v>1</v>
      </c>
      <c r="Z153" s="299">
        <f t="shared" si="20"/>
        <v>2022</v>
      </c>
      <c r="AA153" t="str">
        <f t="shared" si="18"/>
        <v xml:space="preserve">7 </v>
      </c>
      <c r="AB153" t="str">
        <f t="shared" si="21"/>
        <v xml:space="preserve">7 </v>
      </c>
      <c r="AC153" t="str">
        <f t="shared" si="22"/>
        <v xml:space="preserve">7 </v>
      </c>
      <c r="AD153" t="str">
        <f t="shared" si="23"/>
        <v xml:space="preserve">7 </v>
      </c>
      <c r="AE153" t="str">
        <f t="shared" si="24"/>
        <v xml:space="preserve">7 </v>
      </c>
      <c r="AF153" t="str">
        <f t="shared" si="25"/>
        <v xml:space="preserve">7 </v>
      </c>
      <c r="AG153" s="299">
        <f t="shared" si="26"/>
        <v>7</v>
      </c>
    </row>
    <row r="154" spans="1:33" x14ac:dyDescent="0.3">
      <c r="A154" s="3">
        <v>153</v>
      </c>
      <c r="B154" s="3" t="s">
        <v>87</v>
      </c>
      <c r="C154" s="296">
        <v>44566</v>
      </c>
      <c r="D154" s="3">
        <v>25909655</v>
      </c>
      <c r="E154" s="3" t="s">
        <v>15130</v>
      </c>
      <c r="F154" s="3" t="s">
        <v>88</v>
      </c>
      <c r="G154" s="3" t="s">
        <v>89</v>
      </c>
      <c r="H154" s="3" t="s">
        <v>254</v>
      </c>
      <c r="I154" s="3" t="s">
        <v>969</v>
      </c>
      <c r="J154" s="3" t="s">
        <v>970</v>
      </c>
      <c r="K154" s="3" t="s">
        <v>12</v>
      </c>
      <c r="L154" s="3" t="s">
        <v>435</v>
      </c>
      <c r="M154" s="3" t="s">
        <v>93</v>
      </c>
      <c r="N154" s="3">
        <v>541017</v>
      </c>
      <c r="O154" s="3" t="s">
        <v>971</v>
      </c>
      <c r="P154" s="3">
        <v>9962492917</v>
      </c>
      <c r="Q154" s="3" t="s">
        <v>972</v>
      </c>
      <c r="R154" s="3" t="s">
        <v>973</v>
      </c>
      <c r="S154" s="3" t="s">
        <v>744</v>
      </c>
      <c r="T154" s="300">
        <v>1400000</v>
      </c>
      <c r="U154" s="3" t="s">
        <v>134</v>
      </c>
      <c r="V154" s="3" t="s">
        <v>100</v>
      </c>
      <c r="W154" s="3" t="s">
        <v>101</v>
      </c>
      <c r="X154" s="3" t="s">
        <v>109</v>
      </c>
      <c r="Y154" s="299">
        <f t="shared" si="19"/>
        <v>1</v>
      </c>
      <c r="Z154" s="299">
        <f t="shared" si="20"/>
        <v>2022</v>
      </c>
      <c r="AA154" t="str">
        <f t="shared" si="18"/>
        <v>7.</v>
      </c>
      <c r="AB154" t="str">
        <f t="shared" si="21"/>
        <v>7.</v>
      </c>
      <c r="AC154" t="str">
        <f t="shared" si="22"/>
        <v>7</v>
      </c>
      <c r="AD154" t="str">
        <f t="shared" si="23"/>
        <v>7</v>
      </c>
      <c r="AE154" t="str">
        <f t="shared" si="24"/>
        <v>7</v>
      </c>
      <c r="AF154" t="str">
        <f t="shared" si="25"/>
        <v>7</v>
      </c>
      <c r="AG154" s="299">
        <f t="shared" si="26"/>
        <v>7</v>
      </c>
    </row>
    <row r="155" spans="1:33" x14ac:dyDescent="0.3">
      <c r="A155" s="3">
        <v>154</v>
      </c>
      <c r="B155" s="3" t="s">
        <v>87</v>
      </c>
      <c r="C155" s="296">
        <v>44566</v>
      </c>
      <c r="D155" s="3">
        <v>25909655</v>
      </c>
      <c r="E155" s="3" t="s">
        <v>15130</v>
      </c>
      <c r="F155" s="3" t="s">
        <v>88</v>
      </c>
      <c r="G155" s="3" t="s">
        <v>89</v>
      </c>
      <c r="H155" s="3" t="s">
        <v>254</v>
      </c>
      <c r="I155" s="3" t="s">
        <v>969</v>
      </c>
      <c r="J155" s="3" t="s">
        <v>970</v>
      </c>
      <c r="K155" s="3" t="s">
        <v>12</v>
      </c>
      <c r="L155" s="3" t="s">
        <v>435</v>
      </c>
      <c r="M155" s="3" t="s">
        <v>93</v>
      </c>
      <c r="N155" s="3">
        <v>539672</v>
      </c>
      <c r="O155" s="3" t="s">
        <v>974</v>
      </c>
      <c r="P155" s="3" t="s">
        <v>975</v>
      </c>
      <c r="Q155" s="3" t="s">
        <v>976</v>
      </c>
      <c r="R155" s="3" t="s">
        <v>465</v>
      </c>
      <c r="S155" s="3" t="s">
        <v>977</v>
      </c>
      <c r="T155" s="300">
        <v>950000</v>
      </c>
      <c r="U155" s="3" t="s">
        <v>134</v>
      </c>
      <c r="V155" s="3" t="s">
        <v>100</v>
      </c>
      <c r="W155" s="3" t="s">
        <v>101</v>
      </c>
      <c r="X155" s="3" t="s">
        <v>109</v>
      </c>
      <c r="Y155" s="299">
        <f t="shared" si="19"/>
        <v>1</v>
      </c>
      <c r="Z155" s="299">
        <f t="shared" si="20"/>
        <v>2022</v>
      </c>
      <c r="AA155" t="str">
        <f t="shared" si="18"/>
        <v>8.</v>
      </c>
      <c r="AB155" t="str">
        <f t="shared" si="21"/>
        <v>8.</v>
      </c>
      <c r="AC155" t="str">
        <f t="shared" si="22"/>
        <v>8</v>
      </c>
      <c r="AD155" t="str">
        <f t="shared" si="23"/>
        <v>8</v>
      </c>
      <c r="AE155" t="str">
        <f t="shared" si="24"/>
        <v>8</v>
      </c>
      <c r="AF155" t="str">
        <f t="shared" si="25"/>
        <v>8</v>
      </c>
      <c r="AG155" s="299">
        <f t="shared" si="26"/>
        <v>8</v>
      </c>
    </row>
    <row r="156" spans="1:33" x14ac:dyDescent="0.3">
      <c r="A156" s="3">
        <v>155</v>
      </c>
      <c r="B156" s="3" t="s">
        <v>87</v>
      </c>
      <c r="C156" s="296">
        <v>44566</v>
      </c>
      <c r="D156" s="3">
        <v>25909655</v>
      </c>
      <c r="E156" s="3" t="s">
        <v>15130</v>
      </c>
      <c r="F156" s="3" t="s">
        <v>88</v>
      </c>
      <c r="G156" s="3" t="s">
        <v>89</v>
      </c>
      <c r="H156" s="3" t="s">
        <v>254</v>
      </c>
      <c r="I156" s="3" t="s">
        <v>969</v>
      </c>
      <c r="J156" s="3" t="s">
        <v>970</v>
      </c>
      <c r="K156" s="3" t="s">
        <v>12</v>
      </c>
      <c r="L156" s="3" t="s">
        <v>435</v>
      </c>
      <c r="M156" s="3" t="s">
        <v>93</v>
      </c>
      <c r="N156" s="3">
        <v>540351</v>
      </c>
      <c r="O156" s="3" t="s">
        <v>978</v>
      </c>
      <c r="P156" s="3" t="s">
        <v>979</v>
      </c>
      <c r="Q156" s="3" t="s">
        <v>980</v>
      </c>
      <c r="R156" s="3">
        <v>9</v>
      </c>
      <c r="S156" s="3" t="s">
        <v>981</v>
      </c>
      <c r="T156" s="300">
        <v>1200000</v>
      </c>
      <c r="U156" s="3" t="s">
        <v>982</v>
      </c>
      <c r="V156" s="3" t="s">
        <v>100</v>
      </c>
      <c r="W156" s="3" t="s">
        <v>109</v>
      </c>
      <c r="X156" s="3" t="s">
        <v>109</v>
      </c>
      <c r="Y156" s="299">
        <f t="shared" si="19"/>
        <v>1</v>
      </c>
      <c r="Z156" s="299">
        <f t="shared" si="20"/>
        <v>2022</v>
      </c>
      <c r="AA156" t="str">
        <f t="shared" si="18"/>
        <v>9</v>
      </c>
      <c r="AB156" t="str">
        <f t="shared" si="21"/>
        <v>9</v>
      </c>
      <c r="AC156" t="str">
        <f t="shared" si="22"/>
        <v>9</v>
      </c>
      <c r="AD156" t="str">
        <f t="shared" si="23"/>
        <v>9</v>
      </c>
      <c r="AE156" t="str">
        <f t="shared" si="24"/>
        <v>9</v>
      </c>
      <c r="AF156" t="str">
        <f t="shared" si="25"/>
        <v>9</v>
      </c>
      <c r="AG156" s="299">
        <f>SUBSTITUTE(AF156,",","")*1</f>
        <v>9</v>
      </c>
    </row>
    <row r="157" spans="1:33" x14ac:dyDescent="0.3">
      <c r="A157" s="3">
        <v>156</v>
      </c>
      <c r="B157" s="3" t="s">
        <v>87</v>
      </c>
      <c r="C157" s="296">
        <v>44566</v>
      </c>
      <c r="D157" s="3">
        <v>25909655</v>
      </c>
      <c r="E157" s="3" t="s">
        <v>15130</v>
      </c>
      <c r="F157" s="3" t="s">
        <v>88</v>
      </c>
      <c r="G157" s="3" t="s">
        <v>89</v>
      </c>
      <c r="H157" s="3" t="s">
        <v>254</v>
      </c>
      <c r="I157" s="3" t="s">
        <v>969</v>
      </c>
      <c r="J157" s="3" t="s">
        <v>970</v>
      </c>
      <c r="K157" s="3" t="s">
        <v>12</v>
      </c>
      <c r="L157" s="3" t="s">
        <v>435</v>
      </c>
      <c r="M157" s="3" t="s">
        <v>93</v>
      </c>
      <c r="N157" s="3">
        <v>540276</v>
      </c>
      <c r="O157" s="3" t="s">
        <v>983</v>
      </c>
      <c r="P157" s="3" t="s">
        <v>984</v>
      </c>
      <c r="Q157" s="3" t="s">
        <v>985</v>
      </c>
      <c r="R157" s="3" t="s">
        <v>986</v>
      </c>
      <c r="S157" s="3" t="s">
        <v>987</v>
      </c>
      <c r="T157" s="300">
        <v>945000</v>
      </c>
      <c r="U157" s="3" t="s">
        <v>988</v>
      </c>
      <c r="V157" s="3" t="s">
        <v>100</v>
      </c>
      <c r="W157" s="3" t="s">
        <v>401</v>
      </c>
      <c r="X157" s="3" t="s">
        <v>109</v>
      </c>
      <c r="Y157" s="299">
        <f t="shared" si="19"/>
        <v>1</v>
      </c>
      <c r="Z157" s="299">
        <f t="shared" si="20"/>
        <v>2022</v>
      </c>
      <c r="AA157" t="str">
        <f t="shared" si="18"/>
        <v>8.</v>
      </c>
      <c r="AB157" t="str">
        <f t="shared" si="21"/>
        <v>8.</v>
      </c>
      <c r="AC157" t="str">
        <f t="shared" si="22"/>
        <v>8</v>
      </c>
      <c r="AD157" t="str">
        <f t="shared" si="23"/>
        <v>8</v>
      </c>
      <c r="AE157" t="str">
        <f t="shared" si="24"/>
        <v>8</v>
      </c>
      <c r="AF157" t="str">
        <f t="shared" si="25"/>
        <v>8</v>
      </c>
      <c r="AG157" s="299">
        <f t="shared" si="26"/>
        <v>8</v>
      </c>
    </row>
    <row r="158" spans="1:33" x14ac:dyDescent="0.3">
      <c r="A158" s="3">
        <v>157</v>
      </c>
      <c r="B158" s="3" t="s">
        <v>87</v>
      </c>
      <c r="C158" s="296">
        <v>44566</v>
      </c>
      <c r="D158" s="3">
        <v>25909655</v>
      </c>
      <c r="E158" s="3" t="s">
        <v>15130</v>
      </c>
      <c r="F158" s="3" t="s">
        <v>88</v>
      </c>
      <c r="G158" s="3" t="s">
        <v>89</v>
      </c>
      <c r="H158" s="3" t="s">
        <v>254</v>
      </c>
      <c r="I158" s="3" t="s">
        <v>969</v>
      </c>
      <c r="J158" s="3" t="s">
        <v>970</v>
      </c>
      <c r="K158" s="3" t="s">
        <v>12</v>
      </c>
      <c r="L158" s="3" t="s">
        <v>435</v>
      </c>
      <c r="M158" s="3" t="s">
        <v>93</v>
      </c>
      <c r="N158" s="3">
        <v>540026</v>
      </c>
      <c r="O158" s="3" t="s">
        <v>989</v>
      </c>
      <c r="P158" s="3">
        <v>9790058151</v>
      </c>
      <c r="Q158" s="3" t="s">
        <v>990</v>
      </c>
      <c r="R158" s="3" t="s">
        <v>991</v>
      </c>
      <c r="S158" s="3" t="s">
        <v>992</v>
      </c>
      <c r="T158" s="300">
        <v>1200000</v>
      </c>
      <c r="U158" s="3" t="s">
        <v>400</v>
      </c>
      <c r="V158" s="3" t="s">
        <v>100</v>
      </c>
      <c r="W158" s="3" t="s">
        <v>109</v>
      </c>
      <c r="X158" s="3" t="s">
        <v>109</v>
      </c>
      <c r="Y158" s="299">
        <f t="shared" si="19"/>
        <v>1</v>
      </c>
      <c r="Z158" s="299">
        <f t="shared" si="20"/>
        <v>2022</v>
      </c>
      <c r="AA158" t="str">
        <f t="shared" si="18"/>
        <v>9.</v>
      </c>
      <c r="AB158" t="str">
        <f t="shared" si="21"/>
        <v>9.</v>
      </c>
      <c r="AC158" t="str">
        <f t="shared" si="22"/>
        <v>9</v>
      </c>
      <c r="AD158" t="str">
        <f t="shared" si="23"/>
        <v>9</v>
      </c>
      <c r="AE158" t="str">
        <f t="shared" si="24"/>
        <v>9</v>
      </c>
      <c r="AF158" t="str">
        <f t="shared" si="25"/>
        <v>9</v>
      </c>
      <c r="AG158" s="299">
        <f t="shared" si="26"/>
        <v>9</v>
      </c>
    </row>
    <row r="159" spans="1:33" x14ac:dyDescent="0.3">
      <c r="A159" s="3">
        <v>158</v>
      </c>
      <c r="B159" s="3" t="s">
        <v>87</v>
      </c>
      <c r="C159" s="296">
        <v>44566</v>
      </c>
      <c r="D159" s="3">
        <v>86664528</v>
      </c>
      <c r="E159" s="3" t="s">
        <v>15130</v>
      </c>
      <c r="F159" s="3" t="s">
        <v>88</v>
      </c>
      <c r="G159" s="3" t="s">
        <v>89</v>
      </c>
      <c r="H159" s="3" t="s">
        <v>90</v>
      </c>
      <c r="I159" s="3" t="s">
        <v>775</v>
      </c>
      <c r="J159" s="3" t="s">
        <v>775</v>
      </c>
      <c r="K159" s="3" t="s">
        <v>18</v>
      </c>
      <c r="L159" s="3" t="s">
        <v>435</v>
      </c>
      <c r="M159" s="3" t="s">
        <v>93</v>
      </c>
      <c r="N159" s="3">
        <v>540785</v>
      </c>
      <c r="O159" s="3" t="s">
        <v>993</v>
      </c>
      <c r="P159" s="3">
        <v>9663511955</v>
      </c>
      <c r="Q159" s="3" t="s">
        <v>994</v>
      </c>
      <c r="R159" s="3" t="s">
        <v>421</v>
      </c>
      <c r="S159" s="3" t="s">
        <v>995</v>
      </c>
      <c r="T159" s="300">
        <v>1050000</v>
      </c>
      <c r="U159" s="3" t="s">
        <v>347</v>
      </c>
      <c r="V159" s="3" t="s">
        <v>100</v>
      </c>
      <c r="W159" s="3" t="s">
        <v>109</v>
      </c>
      <c r="X159" s="3" t="s">
        <v>109</v>
      </c>
      <c r="Y159" s="299">
        <f t="shared" si="19"/>
        <v>1</v>
      </c>
      <c r="Z159" s="299">
        <f t="shared" si="20"/>
        <v>2022</v>
      </c>
      <c r="AA159" t="str">
        <f t="shared" si="18"/>
        <v>12</v>
      </c>
      <c r="AB159" t="str">
        <f t="shared" si="21"/>
        <v>12</v>
      </c>
      <c r="AC159" t="str">
        <f t="shared" si="22"/>
        <v>12</v>
      </c>
      <c r="AD159" t="str">
        <f t="shared" si="23"/>
        <v>12</v>
      </c>
      <c r="AE159" t="str">
        <f t="shared" si="24"/>
        <v>12</v>
      </c>
      <c r="AF159" t="str">
        <f t="shared" si="25"/>
        <v>12</v>
      </c>
      <c r="AG159" s="299">
        <f t="shared" si="26"/>
        <v>12</v>
      </c>
    </row>
    <row r="160" spans="1:33" x14ac:dyDescent="0.3">
      <c r="A160" s="3">
        <v>159</v>
      </c>
      <c r="B160" s="3" t="s">
        <v>87</v>
      </c>
      <c r="C160" s="296">
        <v>44566</v>
      </c>
      <c r="D160" s="3">
        <v>86664528</v>
      </c>
      <c r="E160" s="3" t="s">
        <v>15130</v>
      </c>
      <c r="F160" s="3" t="s">
        <v>88</v>
      </c>
      <c r="G160" s="3" t="s">
        <v>89</v>
      </c>
      <c r="H160" s="3" t="s">
        <v>90</v>
      </c>
      <c r="I160" s="3" t="s">
        <v>775</v>
      </c>
      <c r="J160" s="3" t="s">
        <v>775</v>
      </c>
      <c r="K160" s="3" t="s">
        <v>13</v>
      </c>
      <c r="L160" s="3" t="s">
        <v>435</v>
      </c>
      <c r="M160" s="3" t="s">
        <v>93</v>
      </c>
      <c r="N160" s="3">
        <v>541820</v>
      </c>
      <c r="O160" s="3" t="s">
        <v>996</v>
      </c>
      <c r="P160" s="3">
        <v>9535106727</v>
      </c>
      <c r="Q160" s="3" t="s">
        <v>997</v>
      </c>
      <c r="R160" s="3" t="s">
        <v>370</v>
      </c>
      <c r="S160" s="3" t="s">
        <v>998</v>
      </c>
      <c r="T160" s="300">
        <v>1600000</v>
      </c>
      <c r="U160" s="3" t="s">
        <v>347</v>
      </c>
      <c r="V160" s="3" t="s">
        <v>100</v>
      </c>
      <c r="W160" s="3" t="s">
        <v>109</v>
      </c>
      <c r="X160" s="3" t="s">
        <v>109</v>
      </c>
      <c r="Y160" s="299">
        <f t="shared" si="19"/>
        <v>1</v>
      </c>
      <c r="Z160" s="299">
        <f t="shared" si="20"/>
        <v>2022</v>
      </c>
      <c r="AA160" t="str">
        <f t="shared" si="18"/>
        <v>7y</v>
      </c>
      <c r="AB160" t="str">
        <f t="shared" si="21"/>
        <v>7</v>
      </c>
      <c r="AC160" t="str">
        <f t="shared" si="22"/>
        <v>7</v>
      </c>
      <c r="AD160" t="str">
        <f t="shared" si="23"/>
        <v>7</v>
      </c>
      <c r="AE160" t="str">
        <f t="shared" si="24"/>
        <v>7</v>
      </c>
      <c r="AF160" t="str">
        <f t="shared" si="25"/>
        <v>7</v>
      </c>
      <c r="AG160" s="299">
        <f t="shared" si="26"/>
        <v>7</v>
      </c>
    </row>
    <row r="161" spans="1:33" x14ac:dyDescent="0.3">
      <c r="A161" s="3">
        <v>160</v>
      </c>
      <c r="B161" s="3" t="s">
        <v>87</v>
      </c>
      <c r="C161" s="296">
        <v>44566</v>
      </c>
      <c r="D161" s="3" t="s">
        <v>999</v>
      </c>
      <c r="E161" s="3" t="s">
        <v>15130</v>
      </c>
      <c r="F161" s="3" t="s">
        <v>88</v>
      </c>
      <c r="G161" s="3" t="s">
        <v>89</v>
      </c>
      <c r="H161" s="3" t="s">
        <v>90</v>
      </c>
      <c r="I161" s="3" t="s">
        <v>1000</v>
      </c>
      <c r="J161" s="3" t="s">
        <v>1000</v>
      </c>
      <c r="K161" s="3" t="s">
        <v>13</v>
      </c>
      <c r="L161" s="3" t="s">
        <v>435</v>
      </c>
      <c r="M161" s="3" t="s">
        <v>93</v>
      </c>
      <c r="N161" s="3">
        <v>542350</v>
      </c>
      <c r="O161" s="3" t="s">
        <v>1001</v>
      </c>
      <c r="P161" s="3">
        <v>8608100625</v>
      </c>
      <c r="Q161" s="3" t="s">
        <v>1002</v>
      </c>
      <c r="R161" s="3" t="s">
        <v>1003</v>
      </c>
      <c r="S161" s="3" t="s">
        <v>1004</v>
      </c>
      <c r="T161" s="300">
        <v>700000</v>
      </c>
      <c r="U161" s="3" t="s">
        <v>1005</v>
      </c>
      <c r="V161" s="3" t="s">
        <v>100</v>
      </c>
      <c r="W161" s="3" t="s">
        <v>267</v>
      </c>
      <c r="X161" s="3" t="s">
        <v>109</v>
      </c>
      <c r="Y161" s="299">
        <f t="shared" si="19"/>
        <v>1</v>
      </c>
      <c r="Z161" s="299">
        <f t="shared" si="20"/>
        <v>2022</v>
      </c>
      <c r="AA161" t="str">
        <f t="shared" si="18"/>
        <v>5.</v>
      </c>
      <c r="AB161" t="str">
        <f t="shared" si="21"/>
        <v>5.</v>
      </c>
      <c r="AC161" t="str">
        <f t="shared" si="22"/>
        <v>5</v>
      </c>
      <c r="AD161" t="str">
        <f t="shared" si="23"/>
        <v>5</v>
      </c>
      <c r="AE161" t="str">
        <f t="shared" si="24"/>
        <v>5</v>
      </c>
      <c r="AF161" t="str">
        <f t="shared" si="25"/>
        <v>5</v>
      </c>
      <c r="AG161" s="299">
        <f t="shared" si="26"/>
        <v>5</v>
      </c>
    </row>
    <row r="162" spans="1:33" x14ac:dyDescent="0.3">
      <c r="A162" s="3">
        <v>161</v>
      </c>
      <c r="B162" s="3" t="s">
        <v>87</v>
      </c>
      <c r="C162" s="296">
        <v>44566</v>
      </c>
      <c r="D162" s="3" t="s">
        <v>999</v>
      </c>
      <c r="E162" s="3" t="s">
        <v>15130</v>
      </c>
      <c r="F162" s="3" t="s">
        <v>88</v>
      </c>
      <c r="G162" s="3" t="s">
        <v>89</v>
      </c>
      <c r="H162" s="3" t="s">
        <v>90</v>
      </c>
      <c r="I162" s="3" t="s">
        <v>1000</v>
      </c>
      <c r="J162" s="3" t="s">
        <v>1000</v>
      </c>
      <c r="K162" s="3" t="s">
        <v>13</v>
      </c>
      <c r="L162" s="3" t="s">
        <v>435</v>
      </c>
      <c r="M162" s="3" t="s">
        <v>93</v>
      </c>
      <c r="N162" s="3">
        <v>541462</v>
      </c>
      <c r="O162" s="3" t="s">
        <v>1006</v>
      </c>
      <c r="P162" s="3">
        <v>9573700660</v>
      </c>
      <c r="Q162" s="3" t="s">
        <v>1007</v>
      </c>
      <c r="R162" s="3" t="s">
        <v>232</v>
      </c>
      <c r="S162" s="3" t="s">
        <v>1008</v>
      </c>
      <c r="T162" s="300">
        <v>800000</v>
      </c>
      <c r="U162" s="3" t="s">
        <v>134</v>
      </c>
      <c r="V162" s="3" t="s">
        <v>100</v>
      </c>
      <c r="W162" s="3" t="s">
        <v>109</v>
      </c>
      <c r="X162" s="3" t="s">
        <v>109</v>
      </c>
      <c r="Y162" s="299">
        <f t="shared" si="19"/>
        <v>1</v>
      </c>
      <c r="Z162" s="299">
        <f t="shared" si="20"/>
        <v>2022</v>
      </c>
      <c r="AA162" t="str">
        <f t="shared" si="18"/>
        <v>5y</v>
      </c>
      <c r="AB162" t="str">
        <f t="shared" si="21"/>
        <v>5</v>
      </c>
      <c r="AC162" t="str">
        <f t="shared" si="22"/>
        <v>5</v>
      </c>
      <c r="AD162" t="str">
        <f t="shared" si="23"/>
        <v>5</v>
      </c>
      <c r="AE162" t="str">
        <f t="shared" si="24"/>
        <v>5</v>
      </c>
      <c r="AF162" t="str">
        <f t="shared" si="25"/>
        <v>5</v>
      </c>
      <c r="AG162" s="299">
        <f t="shared" si="26"/>
        <v>5</v>
      </c>
    </row>
    <row r="163" spans="1:33" x14ac:dyDescent="0.3">
      <c r="A163" s="3">
        <v>162</v>
      </c>
      <c r="B163" s="3" t="s">
        <v>87</v>
      </c>
      <c r="C163" s="296">
        <v>44567</v>
      </c>
      <c r="D163" s="3">
        <v>92165704</v>
      </c>
      <c r="E163" s="3" t="s">
        <v>15130</v>
      </c>
      <c r="F163" s="3" t="s">
        <v>88</v>
      </c>
      <c r="G163" s="3" t="s">
        <v>89</v>
      </c>
      <c r="H163" s="3" t="s">
        <v>254</v>
      </c>
      <c r="I163" s="3" t="s">
        <v>1009</v>
      </c>
      <c r="J163" s="3" t="s">
        <v>1010</v>
      </c>
      <c r="K163" s="3" t="s">
        <v>13</v>
      </c>
      <c r="L163" s="3" t="s">
        <v>435</v>
      </c>
      <c r="M163" s="3" t="s">
        <v>93</v>
      </c>
      <c r="N163" s="3">
        <v>593145</v>
      </c>
      <c r="O163" s="3" t="s">
        <v>1011</v>
      </c>
      <c r="P163" s="3" t="s">
        <v>1012</v>
      </c>
      <c r="Q163" s="3" t="s">
        <v>1013</v>
      </c>
      <c r="R163" s="3" t="s">
        <v>907</v>
      </c>
      <c r="S163" s="3" t="s">
        <v>492</v>
      </c>
      <c r="T163" s="300">
        <v>840000</v>
      </c>
      <c r="U163" s="3" t="s">
        <v>134</v>
      </c>
      <c r="V163" s="3" t="s">
        <v>100</v>
      </c>
      <c r="W163" s="3" t="s">
        <v>101</v>
      </c>
      <c r="X163" s="3" t="s">
        <v>109</v>
      </c>
      <c r="Y163" s="299">
        <f t="shared" si="19"/>
        <v>1</v>
      </c>
      <c r="Z163" s="299">
        <f t="shared" si="20"/>
        <v>2022</v>
      </c>
      <c r="AA163" t="str">
        <f t="shared" si="18"/>
        <v>5.</v>
      </c>
      <c r="AB163" t="str">
        <f t="shared" si="21"/>
        <v>5.</v>
      </c>
      <c r="AC163" t="str">
        <f t="shared" si="22"/>
        <v>5</v>
      </c>
      <c r="AD163" t="str">
        <f t="shared" si="23"/>
        <v>5</v>
      </c>
      <c r="AE163" t="str">
        <f t="shared" si="24"/>
        <v>5</v>
      </c>
      <c r="AF163" t="str">
        <f t="shared" si="25"/>
        <v>5</v>
      </c>
      <c r="AG163" s="299">
        <f t="shared" si="26"/>
        <v>5</v>
      </c>
    </row>
    <row r="164" spans="1:33" x14ac:dyDescent="0.3">
      <c r="A164" s="3">
        <v>163</v>
      </c>
      <c r="B164" s="3" t="s">
        <v>87</v>
      </c>
      <c r="C164" s="296">
        <v>44567</v>
      </c>
      <c r="D164" s="3">
        <v>92165704</v>
      </c>
      <c r="E164" s="3" t="s">
        <v>15130</v>
      </c>
      <c r="F164" s="3" t="s">
        <v>88</v>
      </c>
      <c r="G164" s="3" t="s">
        <v>89</v>
      </c>
      <c r="H164" s="3" t="s">
        <v>254</v>
      </c>
      <c r="I164" s="3" t="s">
        <v>1009</v>
      </c>
      <c r="J164" s="3" t="s">
        <v>1010</v>
      </c>
      <c r="K164" s="3" t="s">
        <v>13</v>
      </c>
      <c r="L164" s="3" t="s">
        <v>435</v>
      </c>
      <c r="M164" s="3" t="s">
        <v>93</v>
      </c>
      <c r="N164" s="3">
        <v>593153</v>
      </c>
      <c r="O164" s="3" t="s">
        <v>1014</v>
      </c>
      <c r="P164" s="3">
        <v>8449379710</v>
      </c>
      <c r="Q164" s="3" t="s">
        <v>1015</v>
      </c>
      <c r="R164" s="3" t="s">
        <v>910</v>
      </c>
      <c r="S164" s="3" t="s">
        <v>492</v>
      </c>
      <c r="T164" s="300">
        <v>590000</v>
      </c>
      <c r="U164" s="3" t="s">
        <v>1016</v>
      </c>
      <c r="V164" s="3" t="s">
        <v>100</v>
      </c>
      <c r="W164" s="3" t="s">
        <v>476</v>
      </c>
      <c r="X164" s="3" t="s">
        <v>109</v>
      </c>
      <c r="Y164" s="299">
        <f t="shared" si="19"/>
        <v>1</v>
      </c>
      <c r="Z164" s="299">
        <f t="shared" si="20"/>
        <v>2022</v>
      </c>
      <c r="AA164" t="str">
        <f t="shared" si="18"/>
        <v>5.</v>
      </c>
      <c r="AB164" t="str">
        <f t="shared" si="21"/>
        <v>5.</v>
      </c>
      <c r="AC164" t="str">
        <f t="shared" si="22"/>
        <v>5</v>
      </c>
      <c r="AD164" t="str">
        <f t="shared" si="23"/>
        <v>5</v>
      </c>
      <c r="AE164" t="str">
        <f t="shared" si="24"/>
        <v>5</v>
      </c>
      <c r="AF164" t="str">
        <f t="shared" si="25"/>
        <v>5</v>
      </c>
      <c r="AG164" s="299">
        <f t="shared" si="26"/>
        <v>5</v>
      </c>
    </row>
    <row r="165" spans="1:33" x14ac:dyDescent="0.3">
      <c r="A165" s="3">
        <v>164</v>
      </c>
      <c r="B165" s="3" t="s">
        <v>87</v>
      </c>
      <c r="C165" s="296">
        <v>44567</v>
      </c>
      <c r="D165" s="3">
        <v>92165704</v>
      </c>
      <c r="E165" s="3" t="s">
        <v>15130</v>
      </c>
      <c r="F165" s="3" t="s">
        <v>88</v>
      </c>
      <c r="G165" s="3" t="s">
        <v>89</v>
      </c>
      <c r="H165" s="3" t="s">
        <v>254</v>
      </c>
      <c r="I165" s="3" t="s">
        <v>1009</v>
      </c>
      <c r="J165" s="3" t="s">
        <v>1010</v>
      </c>
      <c r="K165" s="3" t="s">
        <v>13</v>
      </c>
      <c r="L165" s="3" t="s">
        <v>435</v>
      </c>
      <c r="M165" s="3" t="s">
        <v>93</v>
      </c>
      <c r="N165" s="3">
        <v>593158</v>
      </c>
      <c r="O165" s="3" t="s">
        <v>1017</v>
      </c>
      <c r="P165" s="3" t="s">
        <v>1018</v>
      </c>
      <c r="Q165" s="3" t="s">
        <v>1019</v>
      </c>
      <c r="R165" s="3" t="s">
        <v>1020</v>
      </c>
      <c r="S165" s="3" t="s">
        <v>1021</v>
      </c>
      <c r="T165" s="300">
        <v>900000</v>
      </c>
      <c r="U165" s="3" t="s">
        <v>134</v>
      </c>
      <c r="V165" s="3" t="s">
        <v>100</v>
      </c>
      <c r="W165" s="3" t="s">
        <v>267</v>
      </c>
      <c r="X165" s="3" t="s">
        <v>109</v>
      </c>
      <c r="Y165" s="299">
        <f t="shared" si="19"/>
        <v>1</v>
      </c>
      <c r="Z165" s="299">
        <f t="shared" si="20"/>
        <v>2022</v>
      </c>
      <c r="AA165" t="str">
        <f t="shared" si="18"/>
        <v>6.</v>
      </c>
      <c r="AB165" t="str">
        <f t="shared" si="21"/>
        <v>6.</v>
      </c>
      <c r="AC165" t="str">
        <f t="shared" si="22"/>
        <v>6</v>
      </c>
      <c r="AD165" t="str">
        <f t="shared" si="23"/>
        <v>6</v>
      </c>
      <c r="AE165" t="str">
        <f t="shared" si="24"/>
        <v>6</v>
      </c>
      <c r="AF165" t="str">
        <f t="shared" si="25"/>
        <v>6</v>
      </c>
      <c r="AG165" s="299">
        <f t="shared" si="26"/>
        <v>6</v>
      </c>
    </row>
    <row r="166" spans="1:33" x14ac:dyDescent="0.3">
      <c r="A166" s="3">
        <v>165</v>
      </c>
      <c r="B166" s="3" t="s">
        <v>87</v>
      </c>
      <c r="C166" s="296">
        <v>44567</v>
      </c>
      <c r="D166" s="3">
        <v>92165704</v>
      </c>
      <c r="E166" s="3" t="s">
        <v>15130</v>
      </c>
      <c r="F166" s="3" t="s">
        <v>88</v>
      </c>
      <c r="G166" s="3" t="s">
        <v>89</v>
      </c>
      <c r="H166" s="3" t="s">
        <v>254</v>
      </c>
      <c r="I166" s="3" t="s">
        <v>1009</v>
      </c>
      <c r="J166" s="3" t="s">
        <v>1010</v>
      </c>
      <c r="K166" s="3" t="s">
        <v>13</v>
      </c>
      <c r="L166" s="3" t="s">
        <v>435</v>
      </c>
      <c r="M166" s="3" t="s">
        <v>93</v>
      </c>
      <c r="N166" s="3">
        <v>594806</v>
      </c>
      <c r="O166" s="3" t="s">
        <v>1022</v>
      </c>
      <c r="P166" s="3">
        <v>9582024143</v>
      </c>
      <c r="Q166" s="3" t="s">
        <v>1023</v>
      </c>
      <c r="R166" s="3" t="s">
        <v>1024</v>
      </c>
      <c r="S166" s="3" t="s">
        <v>1025</v>
      </c>
      <c r="T166" s="300">
        <v>400000</v>
      </c>
      <c r="U166" s="3" t="s">
        <v>1026</v>
      </c>
      <c r="V166" s="3" t="s">
        <v>100</v>
      </c>
      <c r="W166" s="3" t="s">
        <v>476</v>
      </c>
      <c r="X166" s="3" t="s">
        <v>109</v>
      </c>
      <c r="Y166" s="299">
        <f t="shared" si="19"/>
        <v>1</v>
      </c>
      <c r="Z166" s="299">
        <f t="shared" si="20"/>
        <v>2022</v>
      </c>
      <c r="AA166" t="str">
        <f t="shared" si="18"/>
        <v>5.</v>
      </c>
      <c r="AB166" t="str">
        <f t="shared" si="21"/>
        <v>5.</v>
      </c>
      <c r="AC166" t="str">
        <f t="shared" si="22"/>
        <v>5</v>
      </c>
      <c r="AD166" t="str">
        <f t="shared" si="23"/>
        <v>5</v>
      </c>
      <c r="AE166" t="str">
        <f t="shared" si="24"/>
        <v>5</v>
      </c>
      <c r="AF166" t="str">
        <f t="shared" si="25"/>
        <v>5</v>
      </c>
      <c r="AG166" s="299">
        <f t="shared" si="26"/>
        <v>5</v>
      </c>
    </row>
    <row r="167" spans="1:33" x14ac:dyDescent="0.3">
      <c r="A167" s="3">
        <v>166</v>
      </c>
      <c r="B167" s="3" t="s">
        <v>87</v>
      </c>
      <c r="C167" s="296">
        <v>44567</v>
      </c>
      <c r="D167" s="3">
        <v>92165704</v>
      </c>
      <c r="E167" s="3" t="s">
        <v>15130</v>
      </c>
      <c r="F167" s="3" t="s">
        <v>88</v>
      </c>
      <c r="G167" s="3" t="s">
        <v>89</v>
      </c>
      <c r="H167" s="3" t="s">
        <v>254</v>
      </c>
      <c r="I167" s="3" t="s">
        <v>1009</v>
      </c>
      <c r="J167" s="3" t="s">
        <v>1010</v>
      </c>
      <c r="K167" s="3" t="s">
        <v>13</v>
      </c>
      <c r="L167" s="3" t="s">
        <v>435</v>
      </c>
      <c r="M167" s="3" t="s">
        <v>93</v>
      </c>
      <c r="N167" s="3">
        <v>598970</v>
      </c>
      <c r="O167" s="3" t="s">
        <v>1027</v>
      </c>
      <c r="P167" s="3" t="s">
        <v>1028</v>
      </c>
      <c r="Q167" s="3" t="s">
        <v>1029</v>
      </c>
      <c r="R167" s="3" t="s">
        <v>677</v>
      </c>
      <c r="S167" s="3" t="s">
        <v>1030</v>
      </c>
      <c r="T167" s="300">
        <v>850000</v>
      </c>
      <c r="U167" s="3" t="s">
        <v>667</v>
      </c>
      <c r="V167" s="3" t="s">
        <v>100</v>
      </c>
      <c r="W167" s="3" t="s">
        <v>1242</v>
      </c>
      <c r="X167" s="3" t="s">
        <v>109</v>
      </c>
      <c r="Y167" s="299">
        <f t="shared" si="19"/>
        <v>1</v>
      </c>
      <c r="Z167" s="299">
        <f t="shared" si="20"/>
        <v>2022</v>
      </c>
      <c r="AA167" t="str">
        <f t="shared" si="18"/>
        <v xml:space="preserve">7 </v>
      </c>
      <c r="AB167" t="str">
        <f t="shared" si="21"/>
        <v xml:space="preserve">7 </v>
      </c>
      <c r="AC167" t="str">
        <f t="shared" si="22"/>
        <v xml:space="preserve">7 </v>
      </c>
      <c r="AD167" t="str">
        <f t="shared" si="23"/>
        <v xml:space="preserve">7 </v>
      </c>
      <c r="AE167" t="str">
        <f t="shared" si="24"/>
        <v xml:space="preserve">7 </v>
      </c>
      <c r="AF167" t="str">
        <f t="shared" si="25"/>
        <v xml:space="preserve">7 </v>
      </c>
      <c r="AG167" s="299">
        <f t="shared" si="26"/>
        <v>7</v>
      </c>
    </row>
    <row r="168" spans="1:33" x14ac:dyDescent="0.3">
      <c r="A168" s="3">
        <v>167</v>
      </c>
      <c r="B168" s="3" t="s">
        <v>87</v>
      </c>
      <c r="C168" s="296">
        <v>44567</v>
      </c>
      <c r="D168" s="3" t="s">
        <v>1032</v>
      </c>
      <c r="E168" s="3" t="s">
        <v>15130</v>
      </c>
      <c r="F168" s="3" t="s">
        <v>88</v>
      </c>
      <c r="G168" s="3" t="s">
        <v>89</v>
      </c>
      <c r="H168" s="3" t="s">
        <v>90</v>
      </c>
      <c r="I168" s="3" t="s">
        <v>1000</v>
      </c>
      <c r="J168" s="3" t="s">
        <v>1000</v>
      </c>
      <c r="K168" s="3" t="s">
        <v>13</v>
      </c>
      <c r="L168" s="3" t="s">
        <v>435</v>
      </c>
      <c r="M168" s="3" t="s">
        <v>93</v>
      </c>
      <c r="N168" s="3">
        <v>533567</v>
      </c>
      <c r="O168" s="3" t="s">
        <v>1033</v>
      </c>
      <c r="P168" s="3">
        <v>7395928174</v>
      </c>
      <c r="Q168" s="3" t="s">
        <v>1034</v>
      </c>
      <c r="R168" s="3" t="s">
        <v>1035</v>
      </c>
      <c r="S168" s="3" t="s">
        <v>1036</v>
      </c>
      <c r="T168" s="300">
        <v>850000</v>
      </c>
      <c r="U168" s="3" t="s">
        <v>1037</v>
      </c>
      <c r="V168" s="3" t="s">
        <v>100</v>
      </c>
      <c r="W168" s="3" t="s">
        <v>267</v>
      </c>
      <c r="X168" s="3" t="s">
        <v>109</v>
      </c>
      <c r="Y168" s="299">
        <f t="shared" si="19"/>
        <v>1</v>
      </c>
      <c r="Z168" s="299">
        <f t="shared" si="20"/>
        <v>2022</v>
      </c>
      <c r="AA168" t="str">
        <f t="shared" si="18"/>
        <v>5Y</v>
      </c>
      <c r="AB168" t="str">
        <f t="shared" si="21"/>
        <v>5Y</v>
      </c>
      <c r="AC168" t="str">
        <f t="shared" si="22"/>
        <v>5Y</v>
      </c>
      <c r="AD168" t="str">
        <f t="shared" si="23"/>
        <v>5Y</v>
      </c>
      <c r="AE168" t="str">
        <f t="shared" si="24"/>
        <v>5</v>
      </c>
      <c r="AF168" t="str">
        <f t="shared" si="25"/>
        <v>5</v>
      </c>
      <c r="AG168" s="299">
        <f t="shared" si="26"/>
        <v>5</v>
      </c>
    </row>
    <row r="169" spans="1:33" x14ac:dyDescent="0.3">
      <c r="A169" s="3">
        <v>168</v>
      </c>
      <c r="B169" s="3" t="s">
        <v>87</v>
      </c>
      <c r="C169" s="296">
        <v>44567</v>
      </c>
      <c r="D169" s="3">
        <v>92165704</v>
      </c>
      <c r="E169" s="3" t="s">
        <v>15130</v>
      </c>
      <c r="F169" s="3" t="s">
        <v>88</v>
      </c>
      <c r="G169" s="3" t="s">
        <v>89</v>
      </c>
      <c r="H169" s="3" t="s">
        <v>90</v>
      </c>
      <c r="I169" s="3" t="s">
        <v>1039</v>
      </c>
      <c r="J169" s="3" t="s">
        <v>1039</v>
      </c>
      <c r="K169" s="3" t="s">
        <v>13</v>
      </c>
      <c r="L169" s="3" t="s">
        <v>435</v>
      </c>
      <c r="M169" s="3" t="s">
        <v>93</v>
      </c>
      <c r="N169" s="3">
        <v>439214</v>
      </c>
      <c r="O169" s="3" t="s">
        <v>1040</v>
      </c>
      <c r="P169" s="3">
        <v>8310285912</v>
      </c>
      <c r="Q169" s="3" t="s">
        <v>1041</v>
      </c>
      <c r="R169" s="3" t="s">
        <v>381</v>
      </c>
      <c r="S169" s="3" t="s">
        <v>608</v>
      </c>
      <c r="T169" s="300">
        <v>950000</v>
      </c>
      <c r="U169" s="3" t="s">
        <v>1042</v>
      </c>
      <c r="V169" s="3" t="s">
        <v>100</v>
      </c>
      <c r="W169" s="3" t="s">
        <v>109</v>
      </c>
      <c r="X169" s="3" t="s">
        <v>109</v>
      </c>
      <c r="Y169" s="299">
        <f t="shared" si="19"/>
        <v>1</v>
      </c>
      <c r="Z169" s="299">
        <f t="shared" si="20"/>
        <v>2022</v>
      </c>
      <c r="AA169" t="str">
        <f t="shared" si="18"/>
        <v>6y</v>
      </c>
      <c r="AB169" t="str">
        <f t="shared" si="21"/>
        <v>6</v>
      </c>
      <c r="AC169" t="str">
        <f t="shared" si="22"/>
        <v>6</v>
      </c>
      <c r="AD169" t="str">
        <f t="shared" si="23"/>
        <v>6</v>
      </c>
      <c r="AE169" t="str">
        <f t="shared" si="24"/>
        <v>6</v>
      </c>
      <c r="AF169" t="str">
        <f t="shared" si="25"/>
        <v>6</v>
      </c>
      <c r="AG169" s="299">
        <f t="shared" si="26"/>
        <v>6</v>
      </c>
    </row>
    <row r="170" spans="1:33" x14ac:dyDescent="0.3">
      <c r="A170" s="3">
        <v>169</v>
      </c>
      <c r="B170" s="3" t="s">
        <v>87</v>
      </c>
      <c r="C170" s="296">
        <v>44567</v>
      </c>
      <c r="D170" s="3">
        <v>92165704</v>
      </c>
      <c r="E170" s="3" t="s">
        <v>15130</v>
      </c>
      <c r="F170" s="3" t="s">
        <v>88</v>
      </c>
      <c r="G170" s="3" t="s">
        <v>89</v>
      </c>
      <c r="H170" s="3" t="s">
        <v>90</v>
      </c>
      <c r="I170" s="3" t="s">
        <v>1039</v>
      </c>
      <c r="J170" s="3" t="s">
        <v>1039</v>
      </c>
      <c r="K170" s="3" t="s">
        <v>13</v>
      </c>
      <c r="L170" s="3" t="s">
        <v>435</v>
      </c>
      <c r="M170" s="3" t="s">
        <v>93</v>
      </c>
      <c r="N170" s="3">
        <v>378354</v>
      </c>
      <c r="O170" s="3" t="s">
        <v>1044</v>
      </c>
      <c r="P170" s="3">
        <v>9443737556</v>
      </c>
      <c r="Q170" s="3" t="s">
        <v>1045</v>
      </c>
      <c r="R170" s="3" t="s">
        <v>381</v>
      </c>
      <c r="S170" s="3" t="s">
        <v>116</v>
      </c>
      <c r="T170" s="300">
        <v>600000</v>
      </c>
      <c r="U170" s="3" t="s">
        <v>134</v>
      </c>
      <c r="V170" s="3" t="s">
        <v>100</v>
      </c>
      <c r="W170" s="3" t="s">
        <v>267</v>
      </c>
      <c r="X170" s="3" t="s">
        <v>109</v>
      </c>
      <c r="Y170" s="299">
        <f t="shared" si="19"/>
        <v>1</v>
      </c>
      <c r="Z170" s="299">
        <f t="shared" si="20"/>
        <v>2022</v>
      </c>
      <c r="AA170" t="str">
        <f t="shared" si="18"/>
        <v>6y</v>
      </c>
      <c r="AB170" t="str">
        <f t="shared" si="21"/>
        <v>6</v>
      </c>
      <c r="AC170" t="str">
        <f t="shared" si="22"/>
        <v>6</v>
      </c>
      <c r="AD170" t="str">
        <f t="shared" si="23"/>
        <v>6</v>
      </c>
      <c r="AE170" t="str">
        <f t="shared" si="24"/>
        <v>6</v>
      </c>
      <c r="AF170" t="str">
        <f t="shared" si="25"/>
        <v>6</v>
      </c>
      <c r="AG170" s="299">
        <f t="shared" si="26"/>
        <v>6</v>
      </c>
    </row>
    <row r="171" spans="1:33" x14ac:dyDescent="0.3">
      <c r="A171" s="3">
        <v>170</v>
      </c>
      <c r="B171" s="3" t="s">
        <v>87</v>
      </c>
      <c r="C171" s="296">
        <v>44567</v>
      </c>
      <c r="D171" s="3">
        <v>92165704</v>
      </c>
      <c r="E171" s="3" t="s">
        <v>15130</v>
      </c>
      <c r="F171" s="3" t="s">
        <v>88</v>
      </c>
      <c r="G171" s="3" t="s">
        <v>89</v>
      </c>
      <c r="H171" s="3" t="s">
        <v>90</v>
      </c>
      <c r="I171" s="3" t="s">
        <v>1039</v>
      </c>
      <c r="J171" s="3" t="s">
        <v>1039</v>
      </c>
      <c r="K171" s="3" t="s">
        <v>13</v>
      </c>
      <c r="L171" s="3" t="s">
        <v>435</v>
      </c>
      <c r="M171" s="3" t="s">
        <v>93</v>
      </c>
      <c r="N171" s="3">
        <v>311199</v>
      </c>
      <c r="O171" s="3" t="s">
        <v>1046</v>
      </c>
      <c r="P171" s="3">
        <v>8123447196</v>
      </c>
      <c r="Q171" s="3" t="s">
        <v>1047</v>
      </c>
      <c r="R171" s="3" t="s">
        <v>1048</v>
      </c>
      <c r="S171" s="3" t="s">
        <v>1050</v>
      </c>
      <c r="T171" s="300">
        <v>540000</v>
      </c>
      <c r="U171" s="3" t="s">
        <v>134</v>
      </c>
      <c r="V171" s="3" t="s">
        <v>100</v>
      </c>
      <c r="W171" s="3" t="s">
        <v>109</v>
      </c>
      <c r="X171" s="3" t="s">
        <v>109</v>
      </c>
      <c r="Y171" s="299">
        <f t="shared" si="19"/>
        <v>1</v>
      </c>
      <c r="Z171" s="299">
        <f t="shared" si="20"/>
        <v>2022</v>
      </c>
      <c r="AA171" t="str">
        <f t="shared" si="18"/>
        <v>5.</v>
      </c>
      <c r="AB171" t="str">
        <f t="shared" si="21"/>
        <v>5.</v>
      </c>
      <c r="AC171" t="str">
        <f t="shared" si="22"/>
        <v>5</v>
      </c>
      <c r="AD171" t="str">
        <f t="shared" si="23"/>
        <v>5</v>
      </c>
      <c r="AE171" t="str">
        <f t="shared" si="24"/>
        <v>5</v>
      </c>
      <c r="AF171" t="str">
        <f t="shared" si="25"/>
        <v>5</v>
      </c>
      <c r="AG171" s="299">
        <f t="shared" si="26"/>
        <v>5</v>
      </c>
    </row>
    <row r="172" spans="1:33" x14ac:dyDescent="0.3">
      <c r="A172" s="3">
        <v>171</v>
      </c>
      <c r="B172" s="3" t="s">
        <v>87</v>
      </c>
      <c r="C172" s="296">
        <v>44568</v>
      </c>
      <c r="D172" s="3">
        <v>92165704</v>
      </c>
      <c r="E172" s="3" t="s">
        <v>15130</v>
      </c>
      <c r="F172" s="3" t="s">
        <v>88</v>
      </c>
      <c r="G172" s="3" t="s">
        <v>89</v>
      </c>
      <c r="H172" s="3" t="s">
        <v>254</v>
      </c>
      <c r="I172" s="3" t="s">
        <v>1009</v>
      </c>
      <c r="J172" s="3" t="s">
        <v>1010</v>
      </c>
      <c r="K172" s="3" t="s">
        <v>13</v>
      </c>
      <c r="L172" s="3" t="s">
        <v>435</v>
      </c>
      <c r="M172" s="3" t="s">
        <v>93</v>
      </c>
      <c r="N172" s="3">
        <v>627860</v>
      </c>
      <c r="O172" s="3" t="s">
        <v>1051</v>
      </c>
      <c r="P172" s="3" t="s">
        <v>1052</v>
      </c>
      <c r="Q172" s="3" t="s">
        <v>1053</v>
      </c>
      <c r="R172" s="3" t="s">
        <v>1054</v>
      </c>
      <c r="S172" s="3" t="s">
        <v>1055</v>
      </c>
      <c r="T172" s="300">
        <v>700000</v>
      </c>
      <c r="U172" s="3" t="s">
        <v>1056</v>
      </c>
      <c r="V172" s="3" t="s">
        <v>100</v>
      </c>
      <c r="W172" s="3" t="s">
        <v>267</v>
      </c>
      <c r="X172" s="3" t="s">
        <v>109</v>
      </c>
      <c r="Y172" s="299">
        <f t="shared" si="19"/>
        <v>1</v>
      </c>
      <c r="Z172" s="299">
        <f t="shared" si="20"/>
        <v>2022</v>
      </c>
      <c r="AA172" t="str">
        <f t="shared" si="18"/>
        <v>6.</v>
      </c>
      <c r="AB172" t="str">
        <f t="shared" si="21"/>
        <v>6.</v>
      </c>
      <c r="AC172" t="str">
        <f t="shared" si="22"/>
        <v>6</v>
      </c>
      <c r="AD172" t="str">
        <f t="shared" si="23"/>
        <v>6</v>
      </c>
      <c r="AE172" t="str">
        <f t="shared" si="24"/>
        <v>6</v>
      </c>
      <c r="AF172" t="str">
        <f t="shared" si="25"/>
        <v>6</v>
      </c>
      <c r="AG172" s="299">
        <f t="shared" si="26"/>
        <v>6</v>
      </c>
    </row>
    <row r="173" spans="1:33" x14ac:dyDescent="0.3">
      <c r="A173" s="3">
        <v>172</v>
      </c>
      <c r="B173" s="3" t="s">
        <v>87</v>
      </c>
      <c r="C173" s="296">
        <v>44568</v>
      </c>
      <c r="D173" s="3">
        <v>92165704</v>
      </c>
      <c r="E173" s="3" t="s">
        <v>15130</v>
      </c>
      <c r="F173" s="3" t="s">
        <v>88</v>
      </c>
      <c r="G173" s="3" t="s">
        <v>89</v>
      </c>
      <c r="H173" s="3" t="s">
        <v>254</v>
      </c>
      <c r="I173" s="3" t="s">
        <v>1009</v>
      </c>
      <c r="J173" s="3" t="s">
        <v>1010</v>
      </c>
      <c r="K173" s="3" t="s">
        <v>18</v>
      </c>
      <c r="L173" s="3" t="s">
        <v>435</v>
      </c>
      <c r="M173" s="3" t="s">
        <v>93</v>
      </c>
      <c r="N173" s="3">
        <v>627872</v>
      </c>
      <c r="O173" s="3" t="s">
        <v>1057</v>
      </c>
      <c r="P173" s="3" t="s">
        <v>1058</v>
      </c>
      <c r="Q173" s="3" t="s">
        <v>1059</v>
      </c>
      <c r="R173" s="3" t="s">
        <v>170</v>
      </c>
      <c r="S173" s="3" t="s">
        <v>1060</v>
      </c>
      <c r="T173" s="300">
        <v>750000</v>
      </c>
      <c r="U173" s="3" t="s">
        <v>134</v>
      </c>
      <c r="V173" s="3" t="s">
        <v>100</v>
      </c>
      <c r="W173" s="3" t="s">
        <v>101</v>
      </c>
      <c r="X173" s="3" t="s">
        <v>109</v>
      </c>
      <c r="Y173" s="299">
        <f t="shared" si="19"/>
        <v>1</v>
      </c>
      <c r="Z173" s="299">
        <f t="shared" si="20"/>
        <v>2022</v>
      </c>
      <c r="AA173" t="str">
        <f t="shared" si="18"/>
        <v xml:space="preserve">5 </v>
      </c>
      <c r="AB173" t="str">
        <f t="shared" si="21"/>
        <v xml:space="preserve">5 </v>
      </c>
      <c r="AC173" t="str">
        <f t="shared" si="22"/>
        <v xml:space="preserve">5 </v>
      </c>
      <c r="AD173" t="str">
        <f t="shared" si="23"/>
        <v xml:space="preserve">5 </v>
      </c>
      <c r="AE173" t="str">
        <f t="shared" si="24"/>
        <v xml:space="preserve">5 </v>
      </c>
      <c r="AF173" t="str">
        <f t="shared" si="25"/>
        <v xml:space="preserve">5 </v>
      </c>
      <c r="AG173" s="299">
        <f t="shared" si="26"/>
        <v>5</v>
      </c>
    </row>
    <row r="174" spans="1:33" x14ac:dyDescent="0.3">
      <c r="A174" s="3">
        <v>173</v>
      </c>
      <c r="B174" s="3" t="s">
        <v>87</v>
      </c>
      <c r="C174" s="296">
        <v>44568</v>
      </c>
      <c r="D174" s="3">
        <v>92165704</v>
      </c>
      <c r="E174" s="3" t="s">
        <v>15130</v>
      </c>
      <c r="F174" s="3" t="s">
        <v>88</v>
      </c>
      <c r="G174" s="3" t="s">
        <v>89</v>
      </c>
      <c r="H174" s="3" t="s">
        <v>254</v>
      </c>
      <c r="I174" s="3" t="s">
        <v>1009</v>
      </c>
      <c r="J174" s="3" t="s">
        <v>1010</v>
      </c>
      <c r="K174" s="3" t="s">
        <v>18</v>
      </c>
      <c r="L174" s="3" t="s">
        <v>435</v>
      </c>
      <c r="M174" s="3" t="s">
        <v>93</v>
      </c>
      <c r="N174" s="3">
        <v>627877</v>
      </c>
      <c r="O174" s="3" t="s">
        <v>1061</v>
      </c>
      <c r="P174" s="3" t="s">
        <v>1062</v>
      </c>
      <c r="Q174" s="3" t="s">
        <v>1063</v>
      </c>
      <c r="R174" s="3" t="s">
        <v>1064</v>
      </c>
      <c r="S174" s="3" t="s">
        <v>1066</v>
      </c>
      <c r="T174" s="300">
        <v>872000</v>
      </c>
      <c r="U174" s="3" t="s">
        <v>134</v>
      </c>
      <c r="V174" s="3" t="s">
        <v>100</v>
      </c>
      <c r="W174" s="3" t="s">
        <v>267</v>
      </c>
      <c r="X174" s="3" t="s">
        <v>109</v>
      </c>
      <c r="Y174" s="299">
        <f t="shared" si="19"/>
        <v>1</v>
      </c>
      <c r="Z174" s="299">
        <f t="shared" si="20"/>
        <v>2022</v>
      </c>
      <c r="AA174" t="str">
        <f t="shared" si="18"/>
        <v>5.</v>
      </c>
      <c r="AB174" t="str">
        <f t="shared" si="21"/>
        <v>5.</v>
      </c>
      <c r="AC174" t="str">
        <f t="shared" si="22"/>
        <v>5</v>
      </c>
      <c r="AD174" t="str">
        <f t="shared" si="23"/>
        <v>5</v>
      </c>
      <c r="AE174" t="str">
        <f t="shared" si="24"/>
        <v>5</v>
      </c>
      <c r="AF174" t="str">
        <f t="shared" si="25"/>
        <v>5</v>
      </c>
      <c r="AG174" s="299">
        <f t="shared" si="26"/>
        <v>5</v>
      </c>
    </row>
    <row r="175" spans="1:33" x14ac:dyDescent="0.3">
      <c r="A175" s="3">
        <v>174</v>
      </c>
      <c r="B175" s="3" t="s">
        <v>87</v>
      </c>
      <c r="C175" s="296">
        <v>44568</v>
      </c>
      <c r="D175" s="3">
        <v>92165704</v>
      </c>
      <c r="E175" s="3" t="s">
        <v>15130</v>
      </c>
      <c r="F175" s="3" t="s">
        <v>88</v>
      </c>
      <c r="G175" s="3" t="s">
        <v>89</v>
      </c>
      <c r="H175" s="3" t="s">
        <v>254</v>
      </c>
      <c r="I175" s="3" t="s">
        <v>1009</v>
      </c>
      <c r="J175" s="3" t="s">
        <v>1010</v>
      </c>
      <c r="K175" s="3" t="s">
        <v>18</v>
      </c>
      <c r="L175" s="3" t="s">
        <v>435</v>
      </c>
      <c r="M175" s="3" t="s">
        <v>93</v>
      </c>
      <c r="N175" s="3">
        <v>604762</v>
      </c>
      <c r="O175" s="3" t="s">
        <v>1067</v>
      </c>
      <c r="P175" s="3">
        <v>7358354504</v>
      </c>
      <c r="Q175" s="3" t="s">
        <v>1068</v>
      </c>
      <c r="R175" s="3" t="s">
        <v>901</v>
      </c>
      <c r="S175" s="3" t="s">
        <v>1069</v>
      </c>
      <c r="T175" s="300">
        <v>650000</v>
      </c>
      <c r="U175" s="3" t="s">
        <v>134</v>
      </c>
      <c r="V175" s="3" t="s">
        <v>100</v>
      </c>
      <c r="W175" s="3" t="s">
        <v>267</v>
      </c>
      <c r="X175" s="3" t="s">
        <v>109</v>
      </c>
      <c r="Y175" s="299">
        <f t="shared" si="19"/>
        <v>1</v>
      </c>
      <c r="Z175" s="299">
        <f t="shared" si="20"/>
        <v>2022</v>
      </c>
      <c r="AA175" t="str">
        <f t="shared" si="18"/>
        <v>5.</v>
      </c>
      <c r="AB175" t="str">
        <f t="shared" si="21"/>
        <v>5.</v>
      </c>
      <c r="AC175" t="str">
        <f t="shared" si="22"/>
        <v>5</v>
      </c>
      <c r="AD175" t="str">
        <f t="shared" si="23"/>
        <v>5</v>
      </c>
      <c r="AE175" t="str">
        <f t="shared" si="24"/>
        <v>5</v>
      </c>
      <c r="AF175" t="str">
        <f t="shared" si="25"/>
        <v>5</v>
      </c>
      <c r="AG175" s="299">
        <f t="shared" si="26"/>
        <v>5</v>
      </c>
    </row>
    <row r="176" spans="1:33" x14ac:dyDescent="0.3">
      <c r="A176" s="3">
        <v>175</v>
      </c>
      <c r="B176" s="3" t="s">
        <v>87</v>
      </c>
      <c r="C176" s="296">
        <v>44568</v>
      </c>
      <c r="D176" s="3">
        <v>92165704</v>
      </c>
      <c r="E176" s="3" t="s">
        <v>15130</v>
      </c>
      <c r="F176" s="3" t="s">
        <v>88</v>
      </c>
      <c r="G176" s="3" t="s">
        <v>89</v>
      </c>
      <c r="H176" s="3" t="s">
        <v>90</v>
      </c>
      <c r="I176" s="3" t="s">
        <v>1070</v>
      </c>
      <c r="J176" s="3" t="s">
        <v>1071</v>
      </c>
      <c r="K176" s="3" t="s">
        <v>18</v>
      </c>
      <c r="L176" s="3" t="s">
        <v>1072</v>
      </c>
      <c r="M176" s="3" t="s">
        <v>93</v>
      </c>
      <c r="N176" s="3">
        <v>641792</v>
      </c>
      <c r="O176" s="3" t="s">
        <v>1073</v>
      </c>
      <c r="P176" s="3">
        <v>9686578855</v>
      </c>
      <c r="Q176" s="3" t="s">
        <v>1074</v>
      </c>
      <c r="R176" s="3" t="s">
        <v>375</v>
      </c>
      <c r="S176" s="3" t="s">
        <v>1075</v>
      </c>
      <c r="T176" s="300">
        <v>2200000</v>
      </c>
      <c r="U176" s="3" t="s">
        <v>1076</v>
      </c>
      <c r="V176" s="3" t="s">
        <v>100</v>
      </c>
      <c r="W176" s="3" t="s">
        <v>109</v>
      </c>
      <c r="X176" s="3" t="s">
        <v>109</v>
      </c>
      <c r="Y176" s="299">
        <f t="shared" si="19"/>
        <v>1</v>
      </c>
      <c r="Z176" s="299">
        <f t="shared" si="20"/>
        <v>2022</v>
      </c>
      <c r="AA176" t="str">
        <f t="shared" si="18"/>
        <v>10</v>
      </c>
      <c r="AB176" t="str">
        <f t="shared" si="21"/>
        <v>10</v>
      </c>
      <c r="AC176" t="str">
        <f t="shared" si="22"/>
        <v>10</v>
      </c>
      <c r="AD176" t="str">
        <f t="shared" si="23"/>
        <v>10</v>
      </c>
      <c r="AE176" t="str">
        <f t="shared" si="24"/>
        <v>10</v>
      </c>
      <c r="AF176" t="str">
        <f t="shared" si="25"/>
        <v>10</v>
      </c>
      <c r="AG176" s="299">
        <f t="shared" si="26"/>
        <v>10</v>
      </c>
    </row>
    <row r="177" spans="1:33" x14ac:dyDescent="0.3">
      <c r="A177" s="3">
        <v>176</v>
      </c>
      <c r="B177" s="3" t="s">
        <v>87</v>
      </c>
      <c r="C177" s="296">
        <v>44571</v>
      </c>
      <c r="D177" s="3">
        <v>51527051</v>
      </c>
      <c r="E177" s="3" t="s">
        <v>15130</v>
      </c>
      <c r="F177" s="3" t="s">
        <v>88</v>
      </c>
      <c r="G177" s="3" t="s">
        <v>89</v>
      </c>
      <c r="H177" s="3" t="s">
        <v>90</v>
      </c>
      <c r="I177" s="3" t="s">
        <v>951</v>
      </c>
      <c r="J177" s="3" t="s">
        <v>951</v>
      </c>
      <c r="K177" s="3" t="s">
        <v>18</v>
      </c>
      <c r="L177" s="3" t="s">
        <v>435</v>
      </c>
      <c r="M177" s="3" t="s">
        <v>93</v>
      </c>
      <c r="N177" s="3">
        <v>430767</v>
      </c>
      <c r="O177" s="3" t="s">
        <v>463</v>
      </c>
      <c r="P177" s="3">
        <v>9449150744</v>
      </c>
      <c r="Q177" s="3" t="s">
        <v>464</v>
      </c>
      <c r="R177" s="3" t="s">
        <v>1077</v>
      </c>
      <c r="S177" s="3" t="s">
        <v>467</v>
      </c>
      <c r="T177" s="300">
        <v>900000</v>
      </c>
      <c r="U177" s="3" t="s">
        <v>134</v>
      </c>
      <c r="V177" s="3" t="s">
        <v>100</v>
      </c>
      <c r="W177" s="3" t="s">
        <v>109</v>
      </c>
      <c r="X177" s="3" t="s">
        <v>109</v>
      </c>
      <c r="Y177" s="299">
        <f t="shared" si="19"/>
        <v>1</v>
      </c>
      <c r="Z177" s="299">
        <f t="shared" si="20"/>
        <v>2022</v>
      </c>
      <c r="AA177" t="str">
        <f t="shared" si="18"/>
        <v>8.</v>
      </c>
      <c r="AB177" t="str">
        <f t="shared" si="21"/>
        <v>8.</v>
      </c>
      <c r="AC177" t="str">
        <f t="shared" si="22"/>
        <v>8</v>
      </c>
      <c r="AD177" t="str">
        <f t="shared" si="23"/>
        <v>8</v>
      </c>
      <c r="AE177" t="str">
        <f t="shared" si="24"/>
        <v>8</v>
      </c>
      <c r="AF177" t="str">
        <f t="shared" si="25"/>
        <v>8</v>
      </c>
      <c r="AG177" s="299">
        <f t="shared" si="26"/>
        <v>8</v>
      </c>
    </row>
    <row r="178" spans="1:33" x14ac:dyDescent="0.3">
      <c r="A178" s="3">
        <v>177</v>
      </c>
      <c r="B178" s="3" t="s">
        <v>87</v>
      </c>
      <c r="C178" s="296">
        <v>44571</v>
      </c>
      <c r="D178" s="3">
        <v>51527051</v>
      </c>
      <c r="E178" s="3" t="s">
        <v>15130</v>
      </c>
      <c r="F178" s="3" t="s">
        <v>88</v>
      </c>
      <c r="G178" s="3" t="s">
        <v>89</v>
      </c>
      <c r="H178" s="3" t="s">
        <v>90</v>
      </c>
      <c r="I178" s="3" t="s">
        <v>951</v>
      </c>
      <c r="J178" s="3" t="s">
        <v>951</v>
      </c>
      <c r="K178" s="3" t="s">
        <v>13</v>
      </c>
      <c r="L178" s="3" t="s">
        <v>1079</v>
      </c>
      <c r="M178" s="3" t="s">
        <v>93</v>
      </c>
      <c r="N178" s="3">
        <v>725436</v>
      </c>
      <c r="O178" s="3" t="s">
        <v>1080</v>
      </c>
      <c r="P178" s="3">
        <v>7904498723</v>
      </c>
      <c r="Q178" s="3" t="s">
        <v>1081</v>
      </c>
      <c r="R178" s="3" t="s">
        <v>370</v>
      </c>
      <c r="S178" s="3" t="s">
        <v>1083</v>
      </c>
      <c r="T178" s="300">
        <v>102000</v>
      </c>
      <c r="U178" s="3" t="s">
        <v>1084</v>
      </c>
      <c r="V178" s="3" t="s">
        <v>100</v>
      </c>
      <c r="W178" s="3" t="s">
        <v>267</v>
      </c>
      <c r="X178" s="3" t="s">
        <v>109</v>
      </c>
      <c r="Y178" s="299">
        <f t="shared" si="19"/>
        <v>1</v>
      </c>
      <c r="Z178" s="299">
        <f t="shared" si="20"/>
        <v>2022</v>
      </c>
      <c r="AA178" t="str">
        <f t="shared" si="18"/>
        <v>7y</v>
      </c>
      <c r="AB178" t="str">
        <f t="shared" si="21"/>
        <v>7</v>
      </c>
      <c r="AC178" t="str">
        <f t="shared" si="22"/>
        <v>7</v>
      </c>
      <c r="AD178" t="str">
        <f t="shared" si="23"/>
        <v>7</v>
      </c>
      <c r="AE178" t="str">
        <f t="shared" si="24"/>
        <v>7</v>
      </c>
      <c r="AF178" t="str">
        <f t="shared" si="25"/>
        <v>7</v>
      </c>
      <c r="AG178" s="299">
        <f t="shared" si="26"/>
        <v>7</v>
      </c>
    </row>
    <row r="179" spans="1:33" x14ac:dyDescent="0.3">
      <c r="A179" s="3">
        <v>178</v>
      </c>
      <c r="B179" s="3" t="s">
        <v>87</v>
      </c>
      <c r="C179" s="296">
        <v>44571</v>
      </c>
      <c r="D179" s="3">
        <v>51527051</v>
      </c>
      <c r="E179" s="3" t="s">
        <v>15130</v>
      </c>
      <c r="F179" s="3" t="s">
        <v>88</v>
      </c>
      <c r="G179" s="3" t="s">
        <v>89</v>
      </c>
      <c r="H179" s="3" t="s">
        <v>90</v>
      </c>
      <c r="I179" s="3" t="s">
        <v>951</v>
      </c>
      <c r="J179" s="3" t="s">
        <v>951</v>
      </c>
      <c r="K179" s="3" t="s">
        <v>13</v>
      </c>
      <c r="L179" s="3" t="s">
        <v>1079</v>
      </c>
      <c r="M179" s="3" t="s">
        <v>93</v>
      </c>
      <c r="N179" s="3">
        <v>725487</v>
      </c>
      <c r="O179" s="3" t="s">
        <v>1085</v>
      </c>
      <c r="P179" s="3">
        <v>9411333632</v>
      </c>
      <c r="Q179" s="3" t="s">
        <v>1086</v>
      </c>
      <c r="R179" s="3" t="s">
        <v>1087</v>
      </c>
      <c r="S179" s="3" t="s">
        <v>1089</v>
      </c>
      <c r="T179" s="300">
        <v>700000</v>
      </c>
      <c r="U179" s="3" t="s">
        <v>1090</v>
      </c>
      <c r="V179" s="3" t="s">
        <v>100</v>
      </c>
      <c r="W179" s="3" t="s">
        <v>109</v>
      </c>
      <c r="X179" s="3" t="s">
        <v>109</v>
      </c>
      <c r="Y179" s="299">
        <f t="shared" si="19"/>
        <v>1</v>
      </c>
      <c r="Z179" s="299">
        <f t="shared" si="20"/>
        <v>2022</v>
      </c>
      <c r="AA179" t="str">
        <f t="shared" si="18"/>
        <v>6.</v>
      </c>
      <c r="AB179" t="str">
        <f t="shared" si="21"/>
        <v>6.</v>
      </c>
      <c r="AC179" t="str">
        <f t="shared" si="22"/>
        <v>6</v>
      </c>
      <c r="AD179" t="str">
        <f t="shared" si="23"/>
        <v>6</v>
      </c>
      <c r="AE179" t="str">
        <f t="shared" si="24"/>
        <v>6</v>
      </c>
      <c r="AF179" t="str">
        <f t="shared" si="25"/>
        <v>6</v>
      </c>
      <c r="AG179" s="299">
        <f t="shared" si="26"/>
        <v>6</v>
      </c>
    </row>
    <row r="180" spans="1:33" x14ac:dyDescent="0.3">
      <c r="A180" s="3">
        <v>179</v>
      </c>
      <c r="B180" s="3" t="s">
        <v>87</v>
      </c>
      <c r="C180" s="296">
        <v>44571</v>
      </c>
      <c r="D180" s="3">
        <v>85426161</v>
      </c>
      <c r="E180" s="3" t="s">
        <v>15130</v>
      </c>
      <c r="F180" s="3" t="s">
        <v>88</v>
      </c>
      <c r="G180" s="3" t="s">
        <v>89</v>
      </c>
      <c r="H180" s="3" t="s">
        <v>90</v>
      </c>
      <c r="I180" s="3" t="s">
        <v>120</v>
      </c>
      <c r="J180" s="3" t="s">
        <v>1091</v>
      </c>
      <c r="K180" s="3" t="s">
        <v>12</v>
      </c>
      <c r="L180" s="3" t="s">
        <v>435</v>
      </c>
      <c r="M180" s="3" t="s">
        <v>93</v>
      </c>
      <c r="N180" s="3">
        <v>737952</v>
      </c>
      <c r="O180" s="3" t="s">
        <v>1092</v>
      </c>
      <c r="P180" s="3">
        <v>7842922927</v>
      </c>
      <c r="Q180" s="3" t="s">
        <v>1093</v>
      </c>
      <c r="R180" s="3" t="s">
        <v>1094</v>
      </c>
      <c r="S180" s="3" t="s">
        <v>1096</v>
      </c>
      <c r="T180" s="300">
        <v>480000</v>
      </c>
      <c r="U180" s="3" t="s">
        <v>1097</v>
      </c>
      <c r="V180" s="3" t="s">
        <v>100</v>
      </c>
      <c r="W180" s="3" t="s">
        <v>101</v>
      </c>
      <c r="X180" s="3" t="s">
        <v>109</v>
      </c>
      <c r="Y180" s="299">
        <f t="shared" si="19"/>
        <v>1</v>
      </c>
      <c r="Z180" s="299">
        <f t="shared" si="20"/>
        <v>2022</v>
      </c>
      <c r="AA180" t="str">
        <f t="shared" si="18"/>
        <v>3.</v>
      </c>
      <c r="AB180" t="str">
        <f t="shared" si="21"/>
        <v>3.</v>
      </c>
      <c r="AC180" t="str">
        <f t="shared" si="22"/>
        <v>3</v>
      </c>
      <c r="AD180" t="str">
        <f t="shared" si="23"/>
        <v>3</v>
      </c>
      <c r="AE180" t="str">
        <f t="shared" si="24"/>
        <v>3</v>
      </c>
      <c r="AF180" t="str">
        <f t="shared" si="25"/>
        <v>3</v>
      </c>
      <c r="AG180" s="299">
        <f t="shared" si="26"/>
        <v>3</v>
      </c>
    </row>
    <row r="181" spans="1:33" x14ac:dyDescent="0.3">
      <c r="A181" s="3">
        <v>180</v>
      </c>
      <c r="B181" s="3" t="s">
        <v>87</v>
      </c>
      <c r="C181" s="296">
        <v>44571</v>
      </c>
      <c r="D181" s="3">
        <v>80692411</v>
      </c>
      <c r="E181" s="3" t="s">
        <v>15130</v>
      </c>
      <c r="F181" s="3" t="s">
        <v>88</v>
      </c>
      <c r="G181" s="3" t="s">
        <v>89</v>
      </c>
      <c r="H181" s="3" t="s">
        <v>90</v>
      </c>
      <c r="I181" s="3" t="s">
        <v>1098</v>
      </c>
      <c r="J181" s="3" t="s">
        <v>1099</v>
      </c>
      <c r="K181" s="3" t="s">
        <v>12</v>
      </c>
      <c r="L181" s="3" t="s">
        <v>435</v>
      </c>
      <c r="M181" s="3" t="s">
        <v>93</v>
      </c>
      <c r="N181" s="3">
        <v>725522</v>
      </c>
      <c r="O181" s="3" t="s">
        <v>1100</v>
      </c>
      <c r="P181" s="3">
        <v>9972258947</v>
      </c>
      <c r="Q181" s="3" t="s">
        <v>1101</v>
      </c>
      <c r="R181" s="3" t="s">
        <v>771</v>
      </c>
      <c r="S181" s="3" t="s">
        <v>1103</v>
      </c>
      <c r="T181" s="300">
        <v>2850000</v>
      </c>
      <c r="U181" s="3" t="s">
        <v>1104</v>
      </c>
      <c r="V181" s="3" t="s">
        <v>100</v>
      </c>
      <c r="W181" s="3" t="s">
        <v>109</v>
      </c>
      <c r="X181" s="3" t="s">
        <v>109</v>
      </c>
      <c r="Y181" s="299">
        <f t="shared" si="19"/>
        <v>1</v>
      </c>
      <c r="Z181" s="299">
        <f t="shared" si="20"/>
        <v>2022</v>
      </c>
      <c r="AA181" t="str">
        <f t="shared" si="18"/>
        <v>10</v>
      </c>
      <c r="AB181" t="str">
        <f t="shared" si="21"/>
        <v>10</v>
      </c>
      <c r="AC181" t="str">
        <f t="shared" si="22"/>
        <v>10</v>
      </c>
      <c r="AD181" t="str">
        <f t="shared" si="23"/>
        <v>10</v>
      </c>
      <c r="AE181" t="str">
        <f t="shared" si="24"/>
        <v>10</v>
      </c>
      <c r="AF181" t="str">
        <f t="shared" si="25"/>
        <v>10</v>
      </c>
      <c r="AG181" s="299">
        <f t="shared" si="26"/>
        <v>10</v>
      </c>
    </row>
    <row r="182" spans="1:33" x14ac:dyDescent="0.3">
      <c r="A182" s="3">
        <v>181</v>
      </c>
      <c r="B182" s="3" t="s">
        <v>87</v>
      </c>
      <c r="C182" s="296">
        <v>44571</v>
      </c>
      <c r="D182" s="3">
        <v>80692411</v>
      </c>
      <c r="E182" s="3" t="s">
        <v>15130</v>
      </c>
      <c r="F182" s="3" t="s">
        <v>88</v>
      </c>
      <c r="G182" s="3" t="s">
        <v>89</v>
      </c>
      <c r="H182" s="3" t="s">
        <v>90</v>
      </c>
      <c r="I182" s="3" t="s">
        <v>1098</v>
      </c>
      <c r="J182" s="3" t="s">
        <v>1099</v>
      </c>
      <c r="K182" s="3" t="s">
        <v>12</v>
      </c>
      <c r="L182" s="3" t="s">
        <v>435</v>
      </c>
      <c r="M182" s="3" t="s">
        <v>93</v>
      </c>
      <c r="N182" s="3">
        <v>737000</v>
      </c>
      <c r="O182" s="3" t="s">
        <v>1105</v>
      </c>
      <c r="P182" s="3">
        <v>8971406600</v>
      </c>
      <c r="Q182" s="3" t="s">
        <v>1106</v>
      </c>
      <c r="R182" s="3" t="s">
        <v>1107</v>
      </c>
      <c r="S182" s="3" t="s">
        <v>1109</v>
      </c>
      <c r="T182" s="300">
        <v>160000</v>
      </c>
      <c r="U182" s="3" t="s">
        <v>1110</v>
      </c>
      <c r="V182" s="3" t="s">
        <v>100</v>
      </c>
      <c r="W182" s="3" t="s">
        <v>109</v>
      </c>
      <c r="X182" s="3" t="s">
        <v>109</v>
      </c>
      <c r="Y182" s="299">
        <f t="shared" si="19"/>
        <v>1</v>
      </c>
      <c r="Z182" s="299">
        <f t="shared" si="20"/>
        <v>2022</v>
      </c>
      <c r="AA182" t="str">
        <f t="shared" si="18"/>
        <v>7Y</v>
      </c>
      <c r="AB182" t="str">
        <f t="shared" si="21"/>
        <v>7Y</v>
      </c>
      <c r="AC182" t="str">
        <f t="shared" si="22"/>
        <v>7Y</v>
      </c>
      <c r="AD182" t="str">
        <f t="shared" si="23"/>
        <v>7Y</v>
      </c>
      <c r="AE182" t="str">
        <f t="shared" si="24"/>
        <v>7</v>
      </c>
      <c r="AF182" t="str">
        <f t="shared" si="25"/>
        <v>7</v>
      </c>
      <c r="AG182" s="299">
        <f t="shared" si="26"/>
        <v>7</v>
      </c>
    </row>
    <row r="183" spans="1:33" x14ac:dyDescent="0.3">
      <c r="A183" s="3">
        <v>182</v>
      </c>
      <c r="B183" s="3" t="s">
        <v>87</v>
      </c>
      <c r="C183" s="296">
        <v>44571</v>
      </c>
      <c r="D183" s="3">
        <v>88361363</v>
      </c>
      <c r="E183" s="3" t="s">
        <v>15130</v>
      </c>
      <c r="F183" s="3" t="s">
        <v>88</v>
      </c>
      <c r="G183" s="3" t="s">
        <v>89</v>
      </c>
      <c r="H183" s="3" t="s">
        <v>254</v>
      </c>
      <c r="I183" s="3" t="s">
        <v>1111</v>
      </c>
      <c r="J183" s="3" t="s">
        <v>394</v>
      </c>
      <c r="K183" s="3" t="s">
        <v>12</v>
      </c>
      <c r="L183" s="3" t="s">
        <v>435</v>
      </c>
      <c r="M183" s="3" t="s">
        <v>93</v>
      </c>
      <c r="N183" s="3">
        <v>720144</v>
      </c>
      <c r="O183" s="3" t="s">
        <v>1112</v>
      </c>
      <c r="P183" s="3">
        <v>8008638413</v>
      </c>
      <c r="Q183" s="3" t="s">
        <v>1113</v>
      </c>
      <c r="R183" s="3" t="s">
        <v>1065</v>
      </c>
      <c r="S183" s="3" t="s">
        <v>1115</v>
      </c>
      <c r="T183" s="300">
        <v>180000</v>
      </c>
      <c r="U183" s="3" t="s">
        <v>134</v>
      </c>
      <c r="V183" s="3" t="s">
        <v>100</v>
      </c>
      <c r="W183" s="3" t="s">
        <v>1116</v>
      </c>
      <c r="X183" s="3" t="s">
        <v>109</v>
      </c>
      <c r="Y183" s="299">
        <f t="shared" si="19"/>
        <v>1</v>
      </c>
      <c r="Z183" s="299">
        <f t="shared" si="20"/>
        <v>2022</v>
      </c>
      <c r="AA183" t="str">
        <f t="shared" si="18"/>
        <v>5.</v>
      </c>
      <c r="AB183" t="str">
        <f t="shared" si="21"/>
        <v>5.</v>
      </c>
      <c r="AC183" t="str">
        <f t="shared" si="22"/>
        <v>5</v>
      </c>
      <c r="AD183" t="str">
        <f t="shared" si="23"/>
        <v>5</v>
      </c>
      <c r="AE183" t="str">
        <f t="shared" si="24"/>
        <v>5</v>
      </c>
      <c r="AF183" t="str">
        <f t="shared" si="25"/>
        <v>5</v>
      </c>
      <c r="AG183" s="299">
        <f t="shared" si="26"/>
        <v>5</v>
      </c>
    </row>
    <row r="184" spans="1:33" x14ac:dyDescent="0.3">
      <c r="A184" s="3">
        <v>183</v>
      </c>
      <c r="B184" s="3" t="s">
        <v>87</v>
      </c>
      <c r="C184" s="296">
        <v>44571</v>
      </c>
      <c r="D184" s="3">
        <v>88361363</v>
      </c>
      <c r="E184" s="3" t="s">
        <v>15130</v>
      </c>
      <c r="F184" s="3" t="s">
        <v>88</v>
      </c>
      <c r="G184" s="3" t="s">
        <v>89</v>
      </c>
      <c r="H184" s="3" t="s">
        <v>254</v>
      </c>
      <c r="I184" s="3" t="s">
        <v>1111</v>
      </c>
      <c r="J184" s="3" t="s">
        <v>394</v>
      </c>
      <c r="K184" s="3" t="s">
        <v>12</v>
      </c>
      <c r="L184" s="3" t="s">
        <v>435</v>
      </c>
      <c r="M184" s="3" t="s">
        <v>93</v>
      </c>
      <c r="N184" s="3">
        <v>723109</v>
      </c>
      <c r="O184" s="3" t="s">
        <v>1117</v>
      </c>
      <c r="P184" s="3">
        <v>8010358035</v>
      </c>
      <c r="Q184" s="3" t="s">
        <v>1118</v>
      </c>
      <c r="R184" s="3" t="s">
        <v>1119</v>
      </c>
      <c r="S184" s="3" t="s">
        <v>1120</v>
      </c>
      <c r="T184" s="300">
        <v>1260000</v>
      </c>
      <c r="U184" s="3" t="s">
        <v>1121</v>
      </c>
      <c r="V184" s="3" t="s">
        <v>100</v>
      </c>
      <c r="W184" s="3" t="s">
        <v>476</v>
      </c>
      <c r="X184" s="3" t="s">
        <v>109</v>
      </c>
      <c r="Y184" s="299">
        <f t="shared" si="19"/>
        <v>1</v>
      </c>
      <c r="Z184" s="299">
        <f t="shared" si="20"/>
        <v>2022</v>
      </c>
      <c r="AA184" t="str">
        <f t="shared" si="18"/>
        <v>9.</v>
      </c>
      <c r="AB184" t="str">
        <f t="shared" si="21"/>
        <v>9.</v>
      </c>
      <c r="AC184" t="str">
        <f t="shared" si="22"/>
        <v>9</v>
      </c>
      <c r="AD184" t="str">
        <f t="shared" si="23"/>
        <v>9</v>
      </c>
      <c r="AE184" t="str">
        <f t="shared" si="24"/>
        <v>9</v>
      </c>
      <c r="AF184" t="str">
        <f t="shared" si="25"/>
        <v>9</v>
      </c>
      <c r="AG184" s="299">
        <f t="shared" si="26"/>
        <v>9</v>
      </c>
    </row>
    <row r="185" spans="1:33" x14ac:dyDescent="0.3">
      <c r="A185" s="3">
        <v>184</v>
      </c>
      <c r="B185" s="3" t="s">
        <v>87</v>
      </c>
      <c r="C185" s="296">
        <v>44571</v>
      </c>
      <c r="D185" s="3">
        <v>88361363</v>
      </c>
      <c r="E185" s="3" t="s">
        <v>15130</v>
      </c>
      <c r="F185" s="3" t="s">
        <v>88</v>
      </c>
      <c r="G185" s="3" t="s">
        <v>89</v>
      </c>
      <c r="H185" s="3" t="s">
        <v>254</v>
      </c>
      <c r="I185" s="3" t="s">
        <v>1111</v>
      </c>
      <c r="J185" s="3" t="s">
        <v>394</v>
      </c>
      <c r="K185" s="3" t="s">
        <v>12</v>
      </c>
      <c r="L185" s="3" t="s">
        <v>435</v>
      </c>
      <c r="M185" s="3" t="s">
        <v>93</v>
      </c>
      <c r="N185" s="3">
        <v>719939</v>
      </c>
      <c r="O185" s="3" t="s">
        <v>1122</v>
      </c>
      <c r="P185" s="3" t="s">
        <v>1123</v>
      </c>
      <c r="Q185" s="3" t="s">
        <v>1124</v>
      </c>
      <c r="R185" s="3" t="s">
        <v>1125</v>
      </c>
      <c r="S185" s="3" t="s">
        <v>1126</v>
      </c>
      <c r="T185" s="300">
        <v>900000</v>
      </c>
      <c r="U185" s="3" t="s">
        <v>1127</v>
      </c>
      <c r="V185" s="3" t="s">
        <v>100</v>
      </c>
      <c r="W185" s="3" t="s">
        <v>767</v>
      </c>
      <c r="X185" s="3" t="s">
        <v>109</v>
      </c>
      <c r="Y185" s="299">
        <f t="shared" si="19"/>
        <v>1</v>
      </c>
      <c r="Z185" s="299">
        <f t="shared" si="20"/>
        <v>2022</v>
      </c>
      <c r="AA185" t="str">
        <f t="shared" si="18"/>
        <v>7.</v>
      </c>
      <c r="AB185" t="str">
        <f t="shared" si="21"/>
        <v>7.</v>
      </c>
      <c r="AC185" t="str">
        <f t="shared" si="22"/>
        <v>7</v>
      </c>
      <c r="AD185" t="str">
        <f t="shared" si="23"/>
        <v>7</v>
      </c>
      <c r="AE185" t="str">
        <f t="shared" si="24"/>
        <v>7</v>
      </c>
      <c r="AF185" t="str">
        <f t="shared" si="25"/>
        <v>7</v>
      </c>
      <c r="AG185" s="299">
        <f t="shared" si="26"/>
        <v>7</v>
      </c>
    </row>
    <row r="186" spans="1:33" x14ac:dyDescent="0.3">
      <c r="A186" s="3">
        <v>185</v>
      </c>
      <c r="B186" s="3" t="s">
        <v>87</v>
      </c>
      <c r="C186" s="296">
        <v>44571</v>
      </c>
      <c r="D186" s="3">
        <v>31972088</v>
      </c>
      <c r="E186" s="3" t="s">
        <v>3</v>
      </c>
      <c r="F186" s="3">
        <v>181547</v>
      </c>
      <c r="G186" s="3" t="s">
        <v>89</v>
      </c>
      <c r="H186" s="3" t="s">
        <v>90</v>
      </c>
      <c r="I186" s="3" t="s">
        <v>120</v>
      </c>
      <c r="J186" s="3" t="s">
        <v>120</v>
      </c>
      <c r="K186" s="3" t="s">
        <v>18</v>
      </c>
      <c r="L186" s="3" t="s">
        <v>15135</v>
      </c>
      <c r="M186" s="3" t="s">
        <v>93</v>
      </c>
      <c r="N186" s="3">
        <v>719975</v>
      </c>
      <c r="O186" s="3" t="s">
        <v>1128</v>
      </c>
      <c r="P186" s="3">
        <v>8712822782</v>
      </c>
      <c r="Q186" s="3" t="s">
        <v>1129</v>
      </c>
      <c r="R186" s="3" t="s">
        <v>369</v>
      </c>
      <c r="S186" s="3" t="s">
        <v>1130</v>
      </c>
      <c r="T186" s="300">
        <v>1700000</v>
      </c>
      <c r="U186" s="3" t="s">
        <v>347</v>
      </c>
      <c r="V186" s="3" t="s">
        <v>100</v>
      </c>
      <c r="W186" s="3" t="s">
        <v>101</v>
      </c>
      <c r="X186" s="3" t="s">
        <v>101</v>
      </c>
      <c r="Y186" s="299">
        <f t="shared" si="19"/>
        <v>1</v>
      </c>
      <c r="Z186" s="299">
        <f t="shared" si="20"/>
        <v>2022</v>
      </c>
      <c r="AA186" t="str">
        <f t="shared" si="18"/>
        <v>8y</v>
      </c>
      <c r="AB186" t="str">
        <f t="shared" si="21"/>
        <v>8</v>
      </c>
      <c r="AC186" t="str">
        <f t="shared" si="22"/>
        <v>8</v>
      </c>
      <c r="AD186" t="str">
        <f t="shared" si="23"/>
        <v>8</v>
      </c>
      <c r="AE186" t="str">
        <f t="shared" si="24"/>
        <v>8</v>
      </c>
      <c r="AF186" t="str">
        <f t="shared" si="25"/>
        <v>8</v>
      </c>
      <c r="AG186" s="299">
        <f t="shared" si="26"/>
        <v>8</v>
      </c>
    </row>
    <row r="187" spans="1:33" x14ac:dyDescent="0.3">
      <c r="A187" s="3">
        <v>186</v>
      </c>
      <c r="B187" s="3" t="s">
        <v>87</v>
      </c>
      <c r="C187" s="296">
        <v>44571</v>
      </c>
      <c r="D187" s="3">
        <v>31972088</v>
      </c>
      <c r="E187" s="3" t="s">
        <v>3</v>
      </c>
      <c r="F187" s="3">
        <v>181547</v>
      </c>
      <c r="G187" s="3" t="s">
        <v>89</v>
      </c>
      <c r="H187" s="3" t="s">
        <v>90</v>
      </c>
      <c r="I187" s="3" t="s">
        <v>120</v>
      </c>
      <c r="J187" s="3" t="s">
        <v>120</v>
      </c>
      <c r="K187" s="3" t="s">
        <v>13</v>
      </c>
      <c r="L187" s="3" t="s">
        <v>1131</v>
      </c>
      <c r="M187" s="3" t="s">
        <v>93</v>
      </c>
      <c r="N187" s="3">
        <v>722967</v>
      </c>
      <c r="O187" s="3" t="s">
        <v>1132</v>
      </c>
      <c r="P187" s="3">
        <v>9885013367</v>
      </c>
      <c r="Q187" s="3" t="s">
        <v>1133</v>
      </c>
      <c r="R187" s="3" t="s">
        <v>1134</v>
      </c>
      <c r="S187" s="3" t="s">
        <v>995</v>
      </c>
      <c r="T187" s="300">
        <v>1665000</v>
      </c>
      <c r="U187" s="3" t="s">
        <v>793</v>
      </c>
      <c r="V187" s="3" t="s">
        <v>100</v>
      </c>
      <c r="W187" s="3" t="s">
        <v>101</v>
      </c>
      <c r="X187" s="3" t="s">
        <v>101</v>
      </c>
      <c r="Y187" s="299">
        <f t="shared" si="19"/>
        <v>1</v>
      </c>
      <c r="Z187" s="299">
        <f t="shared" si="20"/>
        <v>2022</v>
      </c>
      <c r="AA187" t="str">
        <f t="shared" si="18"/>
        <v>14</v>
      </c>
      <c r="AB187" t="str">
        <f t="shared" si="21"/>
        <v>14</v>
      </c>
      <c r="AC187" t="str">
        <f t="shared" si="22"/>
        <v>14</v>
      </c>
      <c r="AD187" t="str">
        <f t="shared" si="23"/>
        <v>14</v>
      </c>
      <c r="AE187" t="str">
        <f t="shared" si="24"/>
        <v>14</v>
      </c>
      <c r="AF187" t="str">
        <f t="shared" si="25"/>
        <v>14</v>
      </c>
      <c r="AG187" s="299">
        <f t="shared" si="26"/>
        <v>14</v>
      </c>
    </row>
    <row r="188" spans="1:33" x14ac:dyDescent="0.3">
      <c r="A188" s="3">
        <v>187</v>
      </c>
      <c r="B188" s="3" t="s">
        <v>87</v>
      </c>
      <c r="C188" s="296">
        <v>44571</v>
      </c>
      <c r="D188" s="3">
        <v>72399893</v>
      </c>
      <c r="E188" s="3" t="s">
        <v>3</v>
      </c>
      <c r="F188" s="3">
        <v>181547</v>
      </c>
      <c r="G188" s="3" t="s">
        <v>89</v>
      </c>
      <c r="H188" s="3" t="s">
        <v>90</v>
      </c>
      <c r="I188" s="3" t="s">
        <v>1135</v>
      </c>
      <c r="J188" s="3" t="s">
        <v>1136</v>
      </c>
      <c r="K188" s="3" t="s">
        <v>15283</v>
      </c>
      <c r="L188" s="3" t="s">
        <v>402</v>
      </c>
      <c r="M188" s="3" t="s">
        <v>93</v>
      </c>
      <c r="N188" s="3">
        <v>508643</v>
      </c>
      <c r="O188" s="3" t="s">
        <v>1137</v>
      </c>
      <c r="P188" s="3">
        <v>7396103214</v>
      </c>
      <c r="Q188" s="3" t="s">
        <v>1138</v>
      </c>
      <c r="R188" s="3" t="s">
        <v>1139</v>
      </c>
      <c r="S188" s="3" t="s">
        <v>1141</v>
      </c>
      <c r="T188" s="300">
        <v>101000</v>
      </c>
      <c r="U188" s="3" t="s">
        <v>1142</v>
      </c>
      <c r="V188" s="3" t="s">
        <v>100</v>
      </c>
      <c r="W188" s="3" t="s">
        <v>101</v>
      </c>
      <c r="X188" s="3" t="s">
        <v>101</v>
      </c>
      <c r="Y188" s="299">
        <f t="shared" si="19"/>
        <v>1</v>
      </c>
      <c r="Z188" s="299">
        <f t="shared" si="20"/>
        <v>2022</v>
      </c>
      <c r="AA188" t="str">
        <f t="shared" si="18"/>
        <v>5.</v>
      </c>
      <c r="AB188" t="str">
        <f t="shared" si="21"/>
        <v>5.</v>
      </c>
      <c r="AC188" t="str">
        <f t="shared" si="22"/>
        <v>5</v>
      </c>
      <c r="AD188" t="str">
        <f t="shared" si="23"/>
        <v>5</v>
      </c>
      <c r="AE188" t="str">
        <f t="shared" si="24"/>
        <v>5</v>
      </c>
      <c r="AF188" t="str">
        <f t="shared" si="25"/>
        <v>5</v>
      </c>
      <c r="AG188" s="299">
        <f t="shared" si="26"/>
        <v>5</v>
      </c>
    </row>
    <row r="189" spans="1:33" x14ac:dyDescent="0.3">
      <c r="A189" s="3">
        <v>188</v>
      </c>
      <c r="B189" s="3" t="s">
        <v>87</v>
      </c>
      <c r="C189" s="296">
        <v>44571</v>
      </c>
      <c r="D189" s="3">
        <v>72399893</v>
      </c>
      <c r="E189" s="3" t="s">
        <v>3</v>
      </c>
      <c r="F189" s="3">
        <v>181547</v>
      </c>
      <c r="G189" s="3" t="s">
        <v>89</v>
      </c>
      <c r="H189" s="3" t="s">
        <v>90</v>
      </c>
      <c r="I189" s="3" t="s">
        <v>1135</v>
      </c>
      <c r="J189" s="3" t="s">
        <v>1136</v>
      </c>
      <c r="K189" s="3" t="s">
        <v>15283</v>
      </c>
      <c r="L189" s="3" t="s">
        <v>621</v>
      </c>
      <c r="M189" s="3" t="s">
        <v>93</v>
      </c>
      <c r="N189" s="3" t="s">
        <v>1144</v>
      </c>
      <c r="O189" s="3" t="s">
        <v>1145</v>
      </c>
      <c r="P189" s="3">
        <v>9703629414</v>
      </c>
      <c r="Q189" s="3" t="s">
        <v>1146</v>
      </c>
      <c r="R189" s="3" t="s">
        <v>1147</v>
      </c>
      <c r="S189" s="3" t="s">
        <v>1149</v>
      </c>
      <c r="T189" s="300">
        <v>615000</v>
      </c>
      <c r="U189" s="3" t="s">
        <v>1150</v>
      </c>
      <c r="V189" s="3" t="s">
        <v>100</v>
      </c>
      <c r="W189" s="3" t="s">
        <v>101</v>
      </c>
      <c r="X189" s="3" t="s">
        <v>101</v>
      </c>
      <c r="Y189" s="299">
        <f t="shared" si="19"/>
        <v>1</v>
      </c>
      <c r="Z189" s="299">
        <f t="shared" si="20"/>
        <v>2022</v>
      </c>
      <c r="AA189" t="str">
        <f t="shared" si="18"/>
        <v>6.</v>
      </c>
      <c r="AB189" t="str">
        <f t="shared" si="21"/>
        <v>6.</v>
      </c>
      <c r="AC189" t="str">
        <f t="shared" si="22"/>
        <v>6</v>
      </c>
      <c r="AD189" t="str">
        <f t="shared" si="23"/>
        <v>6</v>
      </c>
      <c r="AE189" t="str">
        <f t="shared" si="24"/>
        <v>6</v>
      </c>
      <c r="AF189" t="str">
        <f t="shared" si="25"/>
        <v>6</v>
      </c>
      <c r="AG189" s="299">
        <f t="shared" si="26"/>
        <v>6</v>
      </c>
    </row>
    <row r="190" spans="1:33" x14ac:dyDescent="0.3">
      <c r="A190" s="3">
        <v>189</v>
      </c>
      <c r="B190" s="3" t="s">
        <v>87</v>
      </c>
      <c r="C190" s="296">
        <v>44571</v>
      </c>
      <c r="D190" s="3">
        <v>76222649</v>
      </c>
      <c r="E190" s="3" t="s">
        <v>3</v>
      </c>
      <c r="F190" s="3">
        <v>181547</v>
      </c>
      <c r="G190" s="3" t="s">
        <v>89</v>
      </c>
      <c r="H190" s="3" t="s">
        <v>90</v>
      </c>
      <c r="I190" s="3" t="s">
        <v>1000</v>
      </c>
      <c r="J190" s="3" t="s">
        <v>1152</v>
      </c>
      <c r="K190" s="3" t="s">
        <v>18</v>
      </c>
      <c r="L190" s="3" t="s">
        <v>870</v>
      </c>
      <c r="M190" s="3" t="s">
        <v>93</v>
      </c>
      <c r="N190" s="3">
        <v>637010</v>
      </c>
      <c r="O190" s="3" t="s">
        <v>1153</v>
      </c>
      <c r="P190" s="3">
        <v>9502502158</v>
      </c>
      <c r="Q190" s="3" t="s">
        <v>1154</v>
      </c>
      <c r="R190" s="3" t="s">
        <v>1155</v>
      </c>
      <c r="S190" s="3" t="s">
        <v>1157</v>
      </c>
      <c r="T190" s="300">
        <v>1300000</v>
      </c>
      <c r="U190" s="3" t="s">
        <v>1158</v>
      </c>
      <c r="V190" s="3" t="s">
        <v>100</v>
      </c>
      <c r="W190" s="3" t="s">
        <v>101</v>
      </c>
      <c r="X190" s="3" t="s">
        <v>101</v>
      </c>
      <c r="Y190" s="299">
        <f t="shared" si="19"/>
        <v>1</v>
      </c>
      <c r="Z190" s="299">
        <f t="shared" si="20"/>
        <v>2022</v>
      </c>
      <c r="AA190" t="str">
        <f t="shared" si="18"/>
        <v>13</v>
      </c>
      <c r="AB190" t="str">
        <f t="shared" si="21"/>
        <v>13</v>
      </c>
      <c r="AC190" t="str">
        <f t="shared" si="22"/>
        <v>13</v>
      </c>
      <c r="AD190" t="str">
        <f t="shared" si="23"/>
        <v>13</v>
      </c>
      <c r="AE190" t="str">
        <f t="shared" si="24"/>
        <v>13</v>
      </c>
      <c r="AF190" t="str">
        <f t="shared" si="25"/>
        <v>13</v>
      </c>
      <c r="AG190" s="299">
        <f t="shared" si="26"/>
        <v>13</v>
      </c>
    </row>
    <row r="191" spans="1:33" x14ac:dyDescent="0.3">
      <c r="A191" s="3">
        <v>190</v>
      </c>
      <c r="B191" s="3" t="s">
        <v>87</v>
      </c>
      <c r="C191" s="296">
        <v>44571</v>
      </c>
      <c r="D191" s="3">
        <v>76222649</v>
      </c>
      <c r="E191" s="3" t="s">
        <v>3</v>
      </c>
      <c r="F191" s="3">
        <v>181547</v>
      </c>
      <c r="G191" s="3" t="s">
        <v>89</v>
      </c>
      <c r="H191" s="3" t="s">
        <v>90</v>
      </c>
      <c r="I191" s="3" t="s">
        <v>1000</v>
      </c>
      <c r="J191" s="3" t="s">
        <v>1152</v>
      </c>
      <c r="K191" s="3" t="s">
        <v>18</v>
      </c>
      <c r="L191" s="3" t="s">
        <v>621</v>
      </c>
      <c r="M191" s="3" t="s">
        <v>93</v>
      </c>
      <c r="N191" s="3">
        <v>788831</v>
      </c>
      <c r="O191" s="3" t="s">
        <v>1159</v>
      </c>
      <c r="P191" s="3">
        <v>8884451153</v>
      </c>
      <c r="Q191" s="3" t="s">
        <v>1160</v>
      </c>
      <c r="R191" s="3" t="s">
        <v>1161</v>
      </c>
      <c r="S191" s="3" t="s">
        <v>218</v>
      </c>
      <c r="T191" s="300">
        <v>640000</v>
      </c>
      <c r="U191" s="3" t="s">
        <v>1163</v>
      </c>
      <c r="V191" s="3" t="s">
        <v>100</v>
      </c>
      <c r="W191" s="3" t="s">
        <v>101</v>
      </c>
      <c r="X191" s="3" t="s">
        <v>101</v>
      </c>
      <c r="Y191" s="299">
        <f t="shared" si="19"/>
        <v>1</v>
      </c>
      <c r="Z191" s="299">
        <f t="shared" si="20"/>
        <v>2022</v>
      </c>
      <c r="AA191" t="str">
        <f t="shared" si="18"/>
        <v>5.</v>
      </c>
      <c r="AB191" t="str">
        <f t="shared" si="21"/>
        <v>5.</v>
      </c>
      <c r="AC191" t="str">
        <f t="shared" si="22"/>
        <v>5</v>
      </c>
      <c r="AD191" t="str">
        <f t="shared" si="23"/>
        <v>5</v>
      </c>
      <c r="AE191" t="str">
        <f t="shared" si="24"/>
        <v>5</v>
      </c>
      <c r="AF191" t="str">
        <f t="shared" si="25"/>
        <v>5</v>
      </c>
      <c r="AG191" s="299">
        <f t="shared" si="26"/>
        <v>5</v>
      </c>
    </row>
    <row r="192" spans="1:33" x14ac:dyDescent="0.3">
      <c r="A192" s="3">
        <v>191</v>
      </c>
      <c r="B192" s="3" t="s">
        <v>87</v>
      </c>
      <c r="C192" s="296">
        <v>44573</v>
      </c>
      <c r="D192" s="3">
        <v>72399893</v>
      </c>
      <c r="E192" s="3" t="s">
        <v>3</v>
      </c>
      <c r="F192" s="3">
        <v>181547</v>
      </c>
      <c r="G192" s="3" t="s">
        <v>89</v>
      </c>
      <c r="H192" s="3" t="s">
        <v>90</v>
      </c>
      <c r="I192" s="3" t="s">
        <v>1135</v>
      </c>
      <c r="J192" s="3" t="s">
        <v>1136</v>
      </c>
      <c r="K192" s="3" t="s">
        <v>15283</v>
      </c>
      <c r="L192" s="3" t="s">
        <v>402</v>
      </c>
      <c r="M192" s="3" t="s">
        <v>93</v>
      </c>
      <c r="N192" s="3">
        <v>813732</v>
      </c>
      <c r="O192" s="3" t="s">
        <v>1164</v>
      </c>
      <c r="P192" s="3">
        <v>8248926084</v>
      </c>
      <c r="Q192" s="3" t="s">
        <v>1165</v>
      </c>
      <c r="R192" s="3" t="s">
        <v>1166</v>
      </c>
      <c r="S192" s="3" t="s">
        <v>608</v>
      </c>
      <c r="T192" s="300">
        <v>1100000</v>
      </c>
      <c r="U192" s="3" t="s">
        <v>1168</v>
      </c>
      <c r="V192" s="3" t="s">
        <v>100</v>
      </c>
      <c r="W192" s="3" t="s">
        <v>101</v>
      </c>
      <c r="X192" s="3" t="s">
        <v>101</v>
      </c>
      <c r="Y192" s="299">
        <f t="shared" si="19"/>
        <v>1</v>
      </c>
      <c r="Z192" s="299">
        <f t="shared" si="20"/>
        <v>2022</v>
      </c>
      <c r="AA192" t="str">
        <f t="shared" si="18"/>
        <v>6Y</v>
      </c>
      <c r="AB192" t="str">
        <f t="shared" si="21"/>
        <v>6Y</v>
      </c>
      <c r="AC192" t="str">
        <f t="shared" si="22"/>
        <v>6Y</v>
      </c>
      <c r="AD192" t="str">
        <f t="shared" si="23"/>
        <v>6Y</v>
      </c>
      <c r="AE192" t="str">
        <f t="shared" si="24"/>
        <v>6</v>
      </c>
      <c r="AF192" t="str">
        <f t="shared" si="25"/>
        <v>6</v>
      </c>
      <c r="AG192" s="299">
        <f t="shared" si="26"/>
        <v>6</v>
      </c>
    </row>
    <row r="193" spans="1:33" x14ac:dyDescent="0.3">
      <c r="A193" s="3">
        <v>192</v>
      </c>
      <c r="B193" s="3" t="s">
        <v>87</v>
      </c>
      <c r="C193" s="296">
        <v>44573</v>
      </c>
      <c r="D193" s="3">
        <v>72399893</v>
      </c>
      <c r="E193" s="3" t="s">
        <v>3</v>
      </c>
      <c r="F193" s="3">
        <v>181547</v>
      </c>
      <c r="G193" s="3" t="s">
        <v>89</v>
      </c>
      <c r="H193" s="3" t="s">
        <v>90</v>
      </c>
      <c r="I193" s="3" t="s">
        <v>1135</v>
      </c>
      <c r="J193" s="3" t="s">
        <v>1136</v>
      </c>
      <c r="K193" s="3" t="s">
        <v>15283</v>
      </c>
      <c r="L193" s="3" t="s">
        <v>621</v>
      </c>
      <c r="M193" s="3" t="s">
        <v>93</v>
      </c>
      <c r="N193" s="3">
        <v>767235</v>
      </c>
      <c r="O193" s="3" t="s">
        <v>1170</v>
      </c>
      <c r="P193" s="3">
        <v>9177294928</v>
      </c>
      <c r="Q193" s="3" t="s">
        <v>1171</v>
      </c>
      <c r="R193" s="3" t="s">
        <v>1172</v>
      </c>
      <c r="S193" s="3" t="s">
        <v>1174</v>
      </c>
      <c r="T193" s="300">
        <v>1100000</v>
      </c>
      <c r="U193" s="3" t="s">
        <v>1175</v>
      </c>
      <c r="V193" s="3" t="s">
        <v>100</v>
      </c>
      <c r="W193" s="3" t="s">
        <v>101</v>
      </c>
      <c r="X193" s="3" t="s">
        <v>101</v>
      </c>
      <c r="Y193" s="299">
        <f t="shared" si="19"/>
        <v>1</v>
      </c>
      <c r="Z193" s="299">
        <f t="shared" si="20"/>
        <v>2022</v>
      </c>
      <c r="AA193" t="str">
        <f t="shared" si="18"/>
        <v>8Y</v>
      </c>
      <c r="AB193" t="str">
        <f t="shared" si="21"/>
        <v>8Y</v>
      </c>
      <c r="AC193" t="str">
        <f t="shared" si="22"/>
        <v>8Y</v>
      </c>
      <c r="AD193" t="str">
        <f t="shared" si="23"/>
        <v>8Y</v>
      </c>
      <c r="AE193" t="str">
        <f t="shared" si="24"/>
        <v>8</v>
      </c>
      <c r="AF193" t="str">
        <f t="shared" si="25"/>
        <v>8</v>
      </c>
      <c r="AG193" s="299">
        <f t="shared" si="26"/>
        <v>8</v>
      </c>
    </row>
    <row r="194" spans="1:33" x14ac:dyDescent="0.3">
      <c r="A194" s="3">
        <v>193</v>
      </c>
      <c r="B194" s="3" t="s">
        <v>87</v>
      </c>
      <c r="C194" s="296">
        <v>44573</v>
      </c>
      <c r="D194" s="3">
        <v>72399893</v>
      </c>
      <c r="E194" s="3" t="s">
        <v>3</v>
      </c>
      <c r="F194" s="3">
        <v>181547</v>
      </c>
      <c r="G194" s="3" t="s">
        <v>89</v>
      </c>
      <c r="H194" s="3" t="s">
        <v>90</v>
      </c>
      <c r="I194" s="3" t="s">
        <v>1135</v>
      </c>
      <c r="J194" s="3" t="s">
        <v>1136</v>
      </c>
      <c r="K194" s="3" t="s">
        <v>15283</v>
      </c>
      <c r="L194" s="3" t="s">
        <v>621</v>
      </c>
      <c r="M194" s="3" t="s">
        <v>93</v>
      </c>
      <c r="N194" s="3" t="s">
        <v>1176</v>
      </c>
      <c r="O194" s="3" t="s">
        <v>1177</v>
      </c>
      <c r="P194" s="3">
        <v>9884863116</v>
      </c>
      <c r="Q194" s="3" t="s">
        <v>1178</v>
      </c>
      <c r="R194" s="3" t="s">
        <v>660</v>
      </c>
      <c r="S194" s="3" t="s">
        <v>1180</v>
      </c>
      <c r="T194" s="300">
        <v>1050000</v>
      </c>
      <c r="U194" s="3" t="s">
        <v>308</v>
      </c>
      <c r="V194" s="3" t="s">
        <v>100</v>
      </c>
      <c r="W194" s="3" t="s">
        <v>101</v>
      </c>
      <c r="X194" s="3" t="s">
        <v>101</v>
      </c>
      <c r="Y194" s="299">
        <f t="shared" si="19"/>
        <v>1</v>
      </c>
      <c r="Z194" s="299">
        <f t="shared" si="20"/>
        <v>2022</v>
      </c>
      <c r="AA194" t="str">
        <f t="shared" ref="AA194:AA257" si="27">LEFT(R194,2)</f>
        <v xml:space="preserve">8 </v>
      </c>
      <c r="AB194" t="str">
        <f t="shared" si="21"/>
        <v xml:space="preserve">8 </v>
      </c>
      <c r="AC194" t="str">
        <f t="shared" si="22"/>
        <v xml:space="preserve">8 </v>
      </c>
      <c r="AD194" t="str">
        <f t="shared" si="23"/>
        <v xml:space="preserve">8 </v>
      </c>
      <c r="AE194" t="str">
        <f t="shared" si="24"/>
        <v xml:space="preserve">8 </v>
      </c>
      <c r="AF194" t="str">
        <f t="shared" si="25"/>
        <v xml:space="preserve">8 </v>
      </c>
      <c r="AG194" s="299">
        <f t="shared" si="26"/>
        <v>8</v>
      </c>
    </row>
    <row r="195" spans="1:33" x14ac:dyDescent="0.3">
      <c r="A195" s="3">
        <v>194</v>
      </c>
      <c r="B195" s="3" t="s">
        <v>87</v>
      </c>
      <c r="C195" s="296">
        <v>44573</v>
      </c>
      <c r="D195" s="3">
        <v>72399893</v>
      </c>
      <c r="E195" s="3" t="s">
        <v>3</v>
      </c>
      <c r="F195" s="3">
        <v>181547</v>
      </c>
      <c r="G195" s="3" t="s">
        <v>89</v>
      </c>
      <c r="H195" s="3" t="s">
        <v>90</v>
      </c>
      <c r="I195" s="3" t="s">
        <v>1135</v>
      </c>
      <c r="J195" s="3" t="s">
        <v>1136</v>
      </c>
      <c r="K195" s="3" t="s">
        <v>15283</v>
      </c>
      <c r="L195" s="3" t="s">
        <v>402</v>
      </c>
      <c r="M195" s="3" t="s">
        <v>93</v>
      </c>
      <c r="N195" s="3">
        <v>813762</v>
      </c>
      <c r="O195" s="3" t="s">
        <v>1182</v>
      </c>
      <c r="P195" s="3">
        <v>7036807817</v>
      </c>
      <c r="Q195" s="3" t="s">
        <v>1183</v>
      </c>
      <c r="R195" s="3" t="s">
        <v>506</v>
      </c>
      <c r="S195" s="3" t="s">
        <v>1185</v>
      </c>
      <c r="T195" s="300">
        <v>720000</v>
      </c>
      <c r="U195" s="3" t="s">
        <v>820</v>
      </c>
      <c r="V195" s="3" t="s">
        <v>100</v>
      </c>
      <c r="W195" s="3" t="s">
        <v>101</v>
      </c>
      <c r="X195" s="3" t="s">
        <v>101</v>
      </c>
      <c r="Y195" s="299">
        <f t="shared" ref="Y195:Y258" si="28">MONTH($C195)</f>
        <v>1</v>
      </c>
      <c r="Z195" s="299">
        <f t="shared" ref="Z195:Z258" si="29">YEAR($C195)</f>
        <v>2022</v>
      </c>
      <c r="AA195" t="str">
        <f t="shared" si="27"/>
        <v xml:space="preserve">6 </v>
      </c>
      <c r="AB195" t="str">
        <f t="shared" ref="AB195:AB258" si="30">SUBSTITUTE(AA195,"y","")</f>
        <v xml:space="preserve">6 </v>
      </c>
      <c r="AC195" t="str">
        <f t="shared" ref="AC195:AC258" si="31">SUBSTITUTE(AB195,".","")</f>
        <v xml:space="preserve">6 </v>
      </c>
      <c r="AD195" t="str">
        <f t="shared" ref="AD195:AD258" si="32">SUBSTITUTE(AC195,"+","")</f>
        <v xml:space="preserve">6 </v>
      </c>
      <c r="AE195" t="str">
        <f t="shared" ref="AE195:AE258" si="33">SUBSTITUTE(AD195,"Y","")</f>
        <v xml:space="preserve">6 </v>
      </c>
      <c r="AF195" t="str">
        <f t="shared" ref="AF195:AF258" si="34">SUBSTITUTE(AE195,"e","")</f>
        <v xml:space="preserve">6 </v>
      </c>
      <c r="AG195" s="299">
        <f t="shared" ref="AG195:AG258" si="35">SUBSTITUTE(AF195,",","")*1</f>
        <v>6</v>
      </c>
    </row>
    <row r="196" spans="1:33" x14ac:dyDescent="0.3">
      <c r="A196" s="3">
        <v>195</v>
      </c>
      <c r="B196" s="3" t="s">
        <v>87</v>
      </c>
      <c r="C196" s="296">
        <v>44573</v>
      </c>
      <c r="D196" s="3">
        <v>37453607</v>
      </c>
      <c r="E196" s="3" t="s">
        <v>15130</v>
      </c>
      <c r="F196" s="3" t="s">
        <v>88</v>
      </c>
      <c r="G196" s="3" t="s">
        <v>89</v>
      </c>
      <c r="H196" s="3" t="s">
        <v>90</v>
      </c>
      <c r="I196" s="3" t="s">
        <v>1187</v>
      </c>
      <c r="J196" s="3" t="s">
        <v>1187</v>
      </c>
      <c r="K196" s="3" t="s">
        <v>15283</v>
      </c>
      <c r="L196" s="3" t="s">
        <v>435</v>
      </c>
      <c r="M196" s="3" t="s">
        <v>93</v>
      </c>
      <c r="N196" s="3">
        <v>853402</v>
      </c>
      <c r="O196" s="3" t="s">
        <v>1188</v>
      </c>
      <c r="P196" s="3">
        <v>9959654634</v>
      </c>
      <c r="Q196" s="3" t="s">
        <v>1189</v>
      </c>
      <c r="R196" s="3">
        <v>6</v>
      </c>
      <c r="S196" s="3" t="s">
        <v>1190</v>
      </c>
      <c r="T196" s="300">
        <v>900000</v>
      </c>
      <c r="U196" s="3" t="s">
        <v>15218</v>
      </c>
      <c r="V196" s="3" t="s">
        <v>100</v>
      </c>
      <c r="W196" s="3" t="s">
        <v>101</v>
      </c>
      <c r="X196" s="3" t="s">
        <v>109</v>
      </c>
      <c r="Y196" s="299">
        <f t="shared" si="28"/>
        <v>1</v>
      </c>
      <c r="Z196" s="299">
        <f t="shared" si="29"/>
        <v>2022</v>
      </c>
      <c r="AA196" t="str">
        <f t="shared" si="27"/>
        <v>6</v>
      </c>
      <c r="AB196" t="str">
        <f t="shared" si="30"/>
        <v>6</v>
      </c>
      <c r="AC196" t="str">
        <f t="shared" si="31"/>
        <v>6</v>
      </c>
      <c r="AD196" t="str">
        <f t="shared" si="32"/>
        <v>6</v>
      </c>
      <c r="AE196" t="str">
        <f t="shared" si="33"/>
        <v>6</v>
      </c>
      <c r="AF196" t="str">
        <f t="shared" si="34"/>
        <v>6</v>
      </c>
      <c r="AG196" s="299">
        <f t="shared" si="35"/>
        <v>6</v>
      </c>
    </row>
    <row r="197" spans="1:33" x14ac:dyDescent="0.3">
      <c r="A197" s="3">
        <v>196</v>
      </c>
      <c r="B197" s="3" t="s">
        <v>87</v>
      </c>
      <c r="C197" s="296">
        <v>44578</v>
      </c>
      <c r="D197" s="3">
        <v>49479187</v>
      </c>
      <c r="E197" s="3" t="s">
        <v>15130</v>
      </c>
      <c r="F197" s="3" t="s">
        <v>88</v>
      </c>
      <c r="G197" s="3" t="s">
        <v>89</v>
      </c>
      <c r="H197" s="3" t="s">
        <v>1193</v>
      </c>
      <c r="I197" s="3" t="s">
        <v>103</v>
      </c>
      <c r="J197" s="3" t="s">
        <v>1194</v>
      </c>
      <c r="K197" s="3" t="s">
        <v>12</v>
      </c>
      <c r="L197" s="3" t="s">
        <v>435</v>
      </c>
      <c r="M197" s="3" t="s">
        <v>93</v>
      </c>
      <c r="N197" s="3">
        <v>599293</v>
      </c>
      <c r="O197" s="3" t="s">
        <v>1195</v>
      </c>
      <c r="P197" s="3">
        <v>9030281038</v>
      </c>
      <c r="Q197" s="3" t="s">
        <v>1196</v>
      </c>
      <c r="R197" s="3" t="s">
        <v>369</v>
      </c>
      <c r="S197" s="3" t="s">
        <v>1197</v>
      </c>
      <c r="T197" s="300">
        <v>865000</v>
      </c>
      <c r="U197" s="3" t="s">
        <v>1198</v>
      </c>
      <c r="V197" s="3" t="s">
        <v>100</v>
      </c>
      <c r="W197" s="3" t="s">
        <v>267</v>
      </c>
      <c r="X197" s="3" t="s">
        <v>109</v>
      </c>
      <c r="Y197" s="299">
        <f t="shared" si="28"/>
        <v>1</v>
      </c>
      <c r="Z197" s="299">
        <f t="shared" si="29"/>
        <v>2022</v>
      </c>
      <c r="AA197" t="str">
        <f t="shared" si="27"/>
        <v>8y</v>
      </c>
      <c r="AB197" t="str">
        <f t="shared" si="30"/>
        <v>8</v>
      </c>
      <c r="AC197" t="str">
        <f t="shared" si="31"/>
        <v>8</v>
      </c>
      <c r="AD197" t="str">
        <f t="shared" si="32"/>
        <v>8</v>
      </c>
      <c r="AE197" t="str">
        <f t="shared" si="33"/>
        <v>8</v>
      </c>
      <c r="AF197" t="str">
        <f t="shared" si="34"/>
        <v>8</v>
      </c>
      <c r="AG197" s="299">
        <f t="shared" si="35"/>
        <v>8</v>
      </c>
    </row>
    <row r="198" spans="1:33" x14ac:dyDescent="0.3">
      <c r="A198" s="3">
        <v>197</v>
      </c>
      <c r="B198" s="3" t="s">
        <v>87</v>
      </c>
      <c r="C198" s="296">
        <v>44578</v>
      </c>
      <c r="D198" s="3">
        <v>49479187</v>
      </c>
      <c r="E198" s="3" t="s">
        <v>15130</v>
      </c>
      <c r="F198" s="3" t="s">
        <v>88</v>
      </c>
      <c r="G198" s="3" t="s">
        <v>89</v>
      </c>
      <c r="H198" s="3" t="s">
        <v>1193</v>
      </c>
      <c r="I198" s="3" t="s">
        <v>103</v>
      </c>
      <c r="J198" s="3" t="s">
        <v>1194</v>
      </c>
      <c r="K198" s="3" t="s">
        <v>12</v>
      </c>
      <c r="L198" s="3" t="s">
        <v>435</v>
      </c>
      <c r="M198" s="3" t="s">
        <v>93</v>
      </c>
      <c r="N198" s="3" t="s">
        <v>1199</v>
      </c>
      <c r="O198" s="3" t="s">
        <v>1200</v>
      </c>
      <c r="P198" s="3">
        <v>9359192882</v>
      </c>
      <c r="Q198" s="3" t="s">
        <v>1201</v>
      </c>
      <c r="R198" s="3" t="s">
        <v>1202</v>
      </c>
      <c r="S198" s="3" t="s">
        <v>1203</v>
      </c>
      <c r="T198" s="300">
        <v>800000</v>
      </c>
      <c r="U198" s="3" t="s">
        <v>1204</v>
      </c>
      <c r="V198" s="3" t="s">
        <v>100</v>
      </c>
      <c r="W198" s="3" t="s">
        <v>109</v>
      </c>
      <c r="X198" s="3" t="s">
        <v>109</v>
      </c>
      <c r="Y198" s="299">
        <f t="shared" si="28"/>
        <v>1</v>
      </c>
      <c r="Z198" s="299">
        <f t="shared" si="29"/>
        <v>2022</v>
      </c>
      <c r="AA198" t="str">
        <f t="shared" si="27"/>
        <v>5.</v>
      </c>
      <c r="AB198" t="str">
        <f t="shared" si="30"/>
        <v>5.</v>
      </c>
      <c r="AC198" t="str">
        <f t="shared" si="31"/>
        <v>5</v>
      </c>
      <c r="AD198" t="str">
        <f t="shared" si="32"/>
        <v>5</v>
      </c>
      <c r="AE198" t="str">
        <f t="shared" si="33"/>
        <v>5</v>
      </c>
      <c r="AF198" t="str">
        <f t="shared" si="34"/>
        <v>5</v>
      </c>
      <c r="AG198" s="299">
        <f t="shared" si="35"/>
        <v>5</v>
      </c>
    </row>
    <row r="199" spans="1:33" x14ac:dyDescent="0.3">
      <c r="A199" s="3">
        <v>198</v>
      </c>
      <c r="B199" s="3" t="s">
        <v>87</v>
      </c>
      <c r="C199" s="296">
        <v>44578</v>
      </c>
      <c r="D199" s="3">
        <v>49479187</v>
      </c>
      <c r="E199" s="3" t="s">
        <v>15130</v>
      </c>
      <c r="F199" s="3" t="s">
        <v>88</v>
      </c>
      <c r="G199" s="3" t="s">
        <v>89</v>
      </c>
      <c r="H199" s="3" t="s">
        <v>1193</v>
      </c>
      <c r="I199" s="3" t="s">
        <v>103</v>
      </c>
      <c r="J199" s="3" t="s">
        <v>1194</v>
      </c>
      <c r="K199" s="3" t="s">
        <v>12</v>
      </c>
      <c r="L199" s="3" t="s">
        <v>435</v>
      </c>
      <c r="M199" s="3" t="s">
        <v>93</v>
      </c>
      <c r="N199" s="3">
        <v>992844</v>
      </c>
      <c r="O199" s="3" t="s">
        <v>1205</v>
      </c>
      <c r="P199" s="3">
        <v>9994794718</v>
      </c>
      <c r="Q199" s="3" t="s">
        <v>1206</v>
      </c>
      <c r="R199" s="3" t="s">
        <v>1207</v>
      </c>
      <c r="S199" s="3" t="s">
        <v>1209</v>
      </c>
      <c r="T199" s="300">
        <v>750000</v>
      </c>
      <c r="U199" s="3" t="s">
        <v>1210</v>
      </c>
      <c r="V199" s="3" t="s">
        <v>100</v>
      </c>
      <c r="W199" s="3" t="s">
        <v>109</v>
      </c>
      <c r="X199" s="3" t="s">
        <v>109</v>
      </c>
      <c r="Y199" s="299">
        <f t="shared" si="28"/>
        <v>1</v>
      </c>
      <c r="Z199" s="299">
        <f t="shared" si="29"/>
        <v>2022</v>
      </c>
      <c r="AA199" t="str">
        <f t="shared" si="27"/>
        <v xml:space="preserve">7 </v>
      </c>
      <c r="AB199" t="str">
        <f t="shared" si="30"/>
        <v xml:space="preserve">7 </v>
      </c>
      <c r="AC199" t="str">
        <f t="shared" si="31"/>
        <v xml:space="preserve">7 </v>
      </c>
      <c r="AD199" t="str">
        <f t="shared" si="32"/>
        <v xml:space="preserve">7 </v>
      </c>
      <c r="AE199" t="str">
        <f t="shared" si="33"/>
        <v xml:space="preserve">7 </v>
      </c>
      <c r="AF199" t="str">
        <f t="shared" si="34"/>
        <v xml:space="preserve">7 </v>
      </c>
      <c r="AG199" s="299">
        <f t="shared" si="35"/>
        <v>7</v>
      </c>
    </row>
    <row r="200" spans="1:33" x14ac:dyDescent="0.3">
      <c r="A200" s="3">
        <v>199</v>
      </c>
      <c r="B200" s="3" t="s">
        <v>87</v>
      </c>
      <c r="C200" s="296">
        <v>44578</v>
      </c>
      <c r="D200" s="3">
        <v>49479187</v>
      </c>
      <c r="E200" s="3" t="s">
        <v>15130</v>
      </c>
      <c r="F200" s="3" t="s">
        <v>88</v>
      </c>
      <c r="G200" s="3" t="s">
        <v>89</v>
      </c>
      <c r="H200" s="3" t="s">
        <v>1193</v>
      </c>
      <c r="I200" s="3" t="s">
        <v>103</v>
      </c>
      <c r="J200" s="3" t="s">
        <v>1194</v>
      </c>
      <c r="K200" s="3" t="s">
        <v>12</v>
      </c>
      <c r="L200" s="3" t="s">
        <v>435</v>
      </c>
      <c r="M200" s="3" t="s">
        <v>93</v>
      </c>
      <c r="N200" s="3" t="s">
        <v>1211</v>
      </c>
      <c r="O200" s="3" t="s">
        <v>1212</v>
      </c>
      <c r="P200" s="3">
        <v>9945590709</v>
      </c>
      <c r="Q200" s="3" t="s">
        <v>1213</v>
      </c>
      <c r="R200" s="3" t="s">
        <v>1214</v>
      </c>
      <c r="S200" s="3" t="s">
        <v>492</v>
      </c>
      <c r="T200" s="300">
        <v>460000</v>
      </c>
      <c r="U200" s="3" t="s">
        <v>1216</v>
      </c>
      <c r="V200" s="3" t="s">
        <v>100</v>
      </c>
      <c r="W200" s="3" t="s">
        <v>109</v>
      </c>
      <c r="X200" s="3" t="s">
        <v>109</v>
      </c>
      <c r="Y200" s="299">
        <f t="shared" si="28"/>
        <v>1</v>
      </c>
      <c r="Z200" s="299">
        <f t="shared" si="29"/>
        <v>2022</v>
      </c>
      <c r="AA200" t="str">
        <f t="shared" si="27"/>
        <v xml:space="preserve">5 </v>
      </c>
      <c r="AB200" t="str">
        <f t="shared" si="30"/>
        <v xml:space="preserve">5 </v>
      </c>
      <c r="AC200" t="str">
        <f t="shared" si="31"/>
        <v xml:space="preserve">5 </v>
      </c>
      <c r="AD200" t="str">
        <f t="shared" si="32"/>
        <v xml:space="preserve">5 </v>
      </c>
      <c r="AE200" t="str">
        <f t="shared" si="33"/>
        <v xml:space="preserve">5 </v>
      </c>
      <c r="AF200" t="str">
        <f t="shared" si="34"/>
        <v xml:space="preserve">5 </v>
      </c>
      <c r="AG200" s="299">
        <f t="shared" si="35"/>
        <v>5</v>
      </c>
    </row>
    <row r="201" spans="1:33" x14ac:dyDescent="0.3">
      <c r="A201" s="3">
        <v>200</v>
      </c>
      <c r="B201" s="3" t="s">
        <v>87</v>
      </c>
      <c r="C201" s="296">
        <v>44578</v>
      </c>
      <c r="D201" s="3">
        <v>46267122</v>
      </c>
      <c r="E201" s="3" t="s">
        <v>15130</v>
      </c>
      <c r="F201" s="3" t="s">
        <v>88</v>
      </c>
      <c r="G201" s="3" t="s">
        <v>89</v>
      </c>
      <c r="H201" s="3" t="s">
        <v>1193</v>
      </c>
      <c r="I201" s="3" t="s">
        <v>1217</v>
      </c>
      <c r="J201" s="3" t="s">
        <v>1218</v>
      </c>
      <c r="K201" s="3" t="s">
        <v>12</v>
      </c>
      <c r="L201" s="3" t="s">
        <v>435</v>
      </c>
      <c r="M201" s="3" t="s">
        <v>93</v>
      </c>
      <c r="N201" s="3">
        <v>999809</v>
      </c>
      <c r="O201" s="3" t="s">
        <v>1219</v>
      </c>
      <c r="P201" s="3">
        <v>9500182839</v>
      </c>
      <c r="Q201" s="3" t="s">
        <v>1220</v>
      </c>
      <c r="R201" s="3" t="s">
        <v>1221</v>
      </c>
      <c r="S201" s="3" t="s">
        <v>1223</v>
      </c>
      <c r="T201" s="300">
        <v>1340000</v>
      </c>
      <c r="U201" s="3" t="s">
        <v>1224</v>
      </c>
      <c r="V201" s="3" t="s">
        <v>100</v>
      </c>
      <c r="W201" s="3" t="s">
        <v>267</v>
      </c>
      <c r="X201" s="3" t="s">
        <v>109</v>
      </c>
      <c r="Y201" s="299">
        <f t="shared" si="28"/>
        <v>1</v>
      </c>
      <c r="Z201" s="299">
        <f t="shared" si="29"/>
        <v>2022</v>
      </c>
      <c r="AA201" t="str">
        <f t="shared" si="27"/>
        <v>11</v>
      </c>
      <c r="AB201" t="str">
        <f t="shared" si="30"/>
        <v>11</v>
      </c>
      <c r="AC201" t="str">
        <f t="shared" si="31"/>
        <v>11</v>
      </c>
      <c r="AD201" t="str">
        <f t="shared" si="32"/>
        <v>11</v>
      </c>
      <c r="AE201" t="str">
        <f t="shared" si="33"/>
        <v>11</v>
      </c>
      <c r="AF201" t="str">
        <f t="shared" si="34"/>
        <v>11</v>
      </c>
      <c r="AG201" s="299">
        <f t="shared" si="35"/>
        <v>11</v>
      </c>
    </row>
    <row r="202" spans="1:33" x14ac:dyDescent="0.3">
      <c r="A202" s="3">
        <v>201</v>
      </c>
      <c r="B202" s="3" t="s">
        <v>87</v>
      </c>
      <c r="C202" s="296">
        <v>44578</v>
      </c>
      <c r="D202" s="3">
        <v>46267122</v>
      </c>
      <c r="E202" s="3" t="s">
        <v>15130</v>
      </c>
      <c r="F202" s="3" t="s">
        <v>88</v>
      </c>
      <c r="G202" s="3" t="s">
        <v>89</v>
      </c>
      <c r="H202" s="3" t="s">
        <v>1193</v>
      </c>
      <c r="I202" s="3" t="s">
        <v>1217</v>
      </c>
      <c r="J202" s="3" t="s">
        <v>1218</v>
      </c>
      <c r="K202" s="3" t="s">
        <v>12</v>
      </c>
      <c r="L202" s="3" t="s">
        <v>435</v>
      </c>
      <c r="M202" s="3" t="s">
        <v>93</v>
      </c>
      <c r="N202" s="3">
        <v>8270605</v>
      </c>
      <c r="O202" s="3" t="s">
        <v>1226</v>
      </c>
      <c r="P202" s="3">
        <v>8297089027</v>
      </c>
      <c r="Q202" s="3" t="s">
        <v>1227</v>
      </c>
      <c r="R202" s="3" t="s">
        <v>1228</v>
      </c>
      <c r="S202" s="3" t="s">
        <v>1229</v>
      </c>
      <c r="T202" s="300">
        <v>1400000</v>
      </c>
      <c r="U202" s="3" t="s">
        <v>1230</v>
      </c>
      <c r="V202" s="3" t="s">
        <v>100</v>
      </c>
      <c r="W202" s="3" t="s">
        <v>101</v>
      </c>
      <c r="X202" s="3" t="s">
        <v>109</v>
      </c>
      <c r="Y202" s="299">
        <f t="shared" si="28"/>
        <v>1</v>
      </c>
      <c r="Z202" s="299">
        <f t="shared" si="29"/>
        <v>2022</v>
      </c>
      <c r="AA202" t="str">
        <f t="shared" si="27"/>
        <v>7.</v>
      </c>
      <c r="AB202" t="str">
        <f t="shared" si="30"/>
        <v>7.</v>
      </c>
      <c r="AC202" t="str">
        <f t="shared" si="31"/>
        <v>7</v>
      </c>
      <c r="AD202" t="str">
        <f t="shared" si="32"/>
        <v>7</v>
      </c>
      <c r="AE202" t="str">
        <f t="shared" si="33"/>
        <v>7</v>
      </c>
      <c r="AF202" t="str">
        <f t="shared" si="34"/>
        <v>7</v>
      </c>
      <c r="AG202" s="299">
        <f t="shared" si="35"/>
        <v>7</v>
      </c>
    </row>
    <row r="203" spans="1:33" x14ac:dyDescent="0.3">
      <c r="A203" s="3">
        <v>202</v>
      </c>
      <c r="B203" s="3" t="s">
        <v>87</v>
      </c>
      <c r="C203" s="296">
        <v>44578</v>
      </c>
      <c r="D203" s="3">
        <v>93025679</v>
      </c>
      <c r="E203" s="3" t="s">
        <v>15130</v>
      </c>
      <c r="F203" s="3" t="s">
        <v>88</v>
      </c>
      <c r="G203" s="3" t="s">
        <v>89</v>
      </c>
      <c r="H203" s="3" t="s">
        <v>1193</v>
      </c>
      <c r="I203" s="3" t="s">
        <v>1231</v>
      </c>
      <c r="J203" s="3" t="s">
        <v>6307</v>
      </c>
      <c r="K203" s="3" t="s">
        <v>12</v>
      </c>
      <c r="L203" s="3" t="s">
        <v>435</v>
      </c>
      <c r="M203" s="3" t="s">
        <v>93</v>
      </c>
      <c r="N203" s="3">
        <v>6714091</v>
      </c>
      <c r="O203" s="3" t="s">
        <v>1232</v>
      </c>
      <c r="P203" s="3">
        <v>9501147214</v>
      </c>
      <c r="Q203" s="3" t="s">
        <v>1233</v>
      </c>
      <c r="R203" s="3" t="s">
        <v>1234</v>
      </c>
      <c r="S203" s="3" t="s">
        <v>1235</v>
      </c>
      <c r="T203" s="300">
        <v>950000</v>
      </c>
      <c r="U203" s="3" t="s">
        <v>1236</v>
      </c>
      <c r="V203" s="3" t="s">
        <v>100</v>
      </c>
      <c r="W203" s="3" t="s">
        <v>109</v>
      </c>
      <c r="X203" s="3" t="s">
        <v>109</v>
      </c>
      <c r="Y203" s="299">
        <f t="shared" si="28"/>
        <v>1</v>
      </c>
      <c r="Z203" s="299">
        <f t="shared" si="29"/>
        <v>2022</v>
      </c>
      <c r="AA203" t="str">
        <f t="shared" si="27"/>
        <v>9y</v>
      </c>
      <c r="AB203" t="str">
        <f t="shared" si="30"/>
        <v>9</v>
      </c>
      <c r="AC203" t="str">
        <f t="shared" si="31"/>
        <v>9</v>
      </c>
      <c r="AD203" t="str">
        <f t="shared" si="32"/>
        <v>9</v>
      </c>
      <c r="AE203" t="str">
        <f t="shared" si="33"/>
        <v>9</v>
      </c>
      <c r="AF203" t="str">
        <f t="shared" si="34"/>
        <v>9</v>
      </c>
      <c r="AG203" s="299">
        <f t="shared" si="35"/>
        <v>9</v>
      </c>
    </row>
    <row r="204" spans="1:33" x14ac:dyDescent="0.3">
      <c r="A204" s="3">
        <v>203</v>
      </c>
      <c r="B204" s="3" t="s">
        <v>87</v>
      </c>
      <c r="C204" s="296">
        <v>44578</v>
      </c>
      <c r="D204" s="3">
        <v>85596415</v>
      </c>
      <c r="E204" s="3" t="s">
        <v>1</v>
      </c>
      <c r="F204" s="3">
        <v>210369</v>
      </c>
      <c r="G204" s="3" t="s">
        <v>89</v>
      </c>
      <c r="H204" s="3" t="s">
        <v>254</v>
      </c>
      <c r="I204" s="3" t="s">
        <v>1238</v>
      </c>
      <c r="J204" s="3" t="s">
        <v>1238</v>
      </c>
      <c r="K204" s="3" t="s">
        <v>18</v>
      </c>
      <c r="L204" s="3" t="s">
        <v>18</v>
      </c>
      <c r="M204" s="3" t="s">
        <v>93</v>
      </c>
      <c r="N204" s="3">
        <v>471588</v>
      </c>
      <c r="O204" s="3" t="s">
        <v>1239</v>
      </c>
      <c r="P204" s="3">
        <v>7989824934</v>
      </c>
      <c r="Q204" s="3" t="s">
        <v>1240</v>
      </c>
      <c r="R204" s="3" t="s">
        <v>398</v>
      </c>
      <c r="S204" s="3" t="s">
        <v>1241</v>
      </c>
      <c r="T204" s="300">
        <v>460000</v>
      </c>
      <c r="U204" s="3" t="s">
        <v>134</v>
      </c>
      <c r="V204" s="3" t="s">
        <v>100</v>
      </c>
      <c r="W204" s="3" t="s">
        <v>1242</v>
      </c>
      <c r="X204" s="3" t="s">
        <v>109</v>
      </c>
      <c r="Y204" s="299">
        <f t="shared" si="28"/>
        <v>1</v>
      </c>
      <c r="Z204" s="299">
        <f t="shared" si="29"/>
        <v>2022</v>
      </c>
      <c r="AA204" t="str">
        <f t="shared" si="27"/>
        <v>2.</v>
      </c>
      <c r="AB204" t="str">
        <f t="shared" si="30"/>
        <v>2.</v>
      </c>
      <c r="AC204" t="str">
        <f t="shared" si="31"/>
        <v>2</v>
      </c>
      <c r="AD204" t="str">
        <f t="shared" si="32"/>
        <v>2</v>
      </c>
      <c r="AE204" t="str">
        <f t="shared" si="33"/>
        <v>2</v>
      </c>
      <c r="AF204" t="str">
        <f t="shared" si="34"/>
        <v>2</v>
      </c>
      <c r="AG204" s="299">
        <f t="shared" si="35"/>
        <v>2</v>
      </c>
    </row>
    <row r="205" spans="1:33" x14ac:dyDescent="0.3">
      <c r="A205" s="3">
        <v>204</v>
      </c>
      <c r="B205" s="3" t="s">
        <v>87</v>
      </c>
      <c r="C205" s="296">
        <v>44579</v>
      </c>
      <c r="D205" s="3">
        <v>39949317</v>
      </c>
      <c r="E205" s="3" t="s">
        <v>1</v>
      </c>
      <c r="F205" s="3" t="s">
        <v>88</v>
      </c>
      <c r="G205" s="3" t="s">
        <v>89</v>
      </c>
      <c r="H205" s="3" t="s">
        <v>90</v>
      </c>
      <c r="I205" s="3" t="s">
        <v>103</v>
      </c>
      <c r="J205" s="3" t="s">
        <v>1243</v>
      </c>
      <c r="K205" s="3" t="s">
        <v>18</v>
      </c>
      <c r="L205" s="3" t="s">
        <v>18</v>
      </c>
      <c r="M205" s="3" t="s">
        <v>93</v>
      </c>
      <c r="N205" s="3">
        <v>1080856</v>
      </c>
      <c r="O205" s="3" t="s">
        <v>1244</v>
      </c>
      <c r="P205" s="3">
        <v>9686222246</v>
      </c>
      <c r="Q205" s="3" t="s">
        <v>1245</v>
      </c>
      <c r="R205" s="3" t="s">
        <v>1246</v>
      </c>
      <c r="S205" s="3" t="s">
        <v>116</v>
      </c>
      <c r="T205" s="300">
        <v>1200000</v>
      </c>
      <c r="U205" s="3" t="s">
        <v>1248</v>
      </c>
      <c r="V205" s="3" t="s">
        <v>100</v>
      </c>
      <c r="W205" s="3" t="s">
        <v>109</v>
      </c>
      <c r="X205" s="3" t="s">
        <v>109</v>
      </c>
      <c r="Y205" s="299">
        <f t="shared" si="28"/>
        <v>1</v>
      </c>
      <c r="Z205" s="299">
        <f t="shared" si="29"/>
        <v>2022</v>
      </c>
      <c r="AA205" t="str">
        <f t="shared" si="27"/>
        <v>7.</v>
      </c>
      <c r="AB205" t="str">
        <f t="shared" si="30"/>
        <v>7.</v>
      </c>
      <c r="AC205" t="str">
        <f t="shared" si="31"/>
        <v>7</v>
      </c>
      <c r="AD205" t="str">
        <f t="shared" si="32"/>
        <v>7</v>
      </c>
      <c r="AE205" t="str">
        <f t="shared" si="33"/>
        <v>7</v>
      </c>
      <c r="AF205" t="str">
        <f t="shared" si="34"/>
        <v>7</v>
      </c>
      <c r="AG205" s="299">
        <f t="shared" si="35"/>
        <v>7</v>
      </c>
    </row>
    <row r="206" spans="1:33" x14ac:dyDescent="0.3">
      <c r="A206" s="3">
        <v>205</v>
      </c>
      <c r="B206" s="3" t="s">
        <v>87</v>
      </c>
      <c r="C206" s="296">
        <v>44579</v>
      </c>
      <c r="D206" s="3">
        <v>67216962</v>
      </c>
      <c r="E206" s="3" t="s">
        <v>15130</v>
      </c>
      <c r="F206" s="3" t="s">
        <v>88</v>
      </c>
      <c r="G206" s="3" t="s">
        <v>89</v>
      </c>
      <c r="H206" s="3" t="s">
        <v>90</v>
      </c>
      <c r="I206" s="3" t="s">
        <v>394</v>
      </c>
      <c r="J206" s="3" t="s">
        <v>1249</v>
      </c>
      <c r="K206" s="3" t="s">
        <v>19</v>
      </c>
      <c r="L206" s="3" t="s">
        <v>435</v>
      </c>
      <c r="M206" s="3" t="s">
        <v>93</v>
      </c>
      <c r="N206" s="3">
        <v>1090369</v>
      </c>
      <c r="O206" s="3" t="s">
        <v>1250</v>
      </c>
      <c r="P206" s="3">
        <v>9597123017</v>
      </c>
      <c r="Q206" s="3" t="s">
        <v>1251</v>
      </c>
      <c r="R206" s="3" t="s">
        <v>1252</v>
      </c>
      <c r="S206" s="3" t="s">
        <v>1254</v>
      </c>
      <c r="T206" s="300">
        <v>750000</v>
      </c>
      <c r="U206" s="3" t="s">
        <v>1257</v>
      </c>
      <c r="V206" s="3" t="s">
        <v>100</v>
      </c>
      <c r="W206" s="3" t="s">
        <v>267</v>
      </c>
      <c r="X206" s="3" t="s">
        <v>109</v>
      </c>
      <c r="Y206" s="299">
        <f t="shared" si="28"/>
        <v>1</v>
      </c>
      <c r="Z206" s="299">
        <f t="shared" si="29"/>
        <v>2022</v>
      </c>
      <c r="AA206" t="str">
        <f t="shared" si="27"/>
        <v>5.</v>
      </c>
      <c r="AB206" t="str">
        <f t="shared" si="30"/>
        <v>5.</v>
      </c>
      <c r="AC206" t="str">
        <f t="shared" si="31"/>
        <v>5</v>
      </c>
      <c r="AD206" t="str">
        <f t="shared" si="32"/>
        <v>5</v>
      </c>
      <c r="AE206" t="str">
        <f t="shared" si="33"/>
        <v>5</v>
      </c>
      <c r="AF206" t="str">
        <f t="shared" si="34"/>
        <v>5</v>
      </c>
      <c r="AG206" s="299">
        <f t="shared" si="35"/>
        <v>5</v>
      </c>
    </row>
    <row r="207" spans="1:33" x14ac:dyDescent="0.3">
      <c r="A207" s="3">
        <v>206</v>
      </c>
      <c r="B207" s="3" t="s">
        <v>87</v>
      </c>
      <c r="C207" s="296">
        <v>44579</v>
      </c>
      <c r="D207" s="3">
        <v>67216962</v>
      </c>
      <c r="E207" s="3" t="s">
        <v>15130</v>
      </c>
      <c r="F207" s="3" t="s">
        <v>88</v>
      </c>
      <c r="G207" s="3" t="s">
        <v>89</v>
      </c>
      <c r="H207" s="3" t="s">
        <v>90</v>
      </c>
      <c r="I207" s="3" t="s">
        <v>394</v>
      </c>
      <c r="J207" s="3" t="s">
        <v>1249</v>
      </c>
      <c r="K207" s="3" t="s">
        <v>19</v>
      </c>
      <c r="L207" s="3" t="s">
        <v>435</v>
      </c>
      <c r="M207" s="3" t="s">
        <v>93</v>
      </c>
      <c r="N207" s="3">
        <v>1095389</v>
      </c>
      <c r="O207" s="3" t="s">
        <v>1258</v>
      </c>
      <c r="P207" s="3" t="s">
        <v>15187</v>
      </c>
      <c r="Q207" s="3" t="s">
        <v>1260</v>
      </c>
      <c r="R207" s="3" t="s">
        <v>251</v>
      </c>
      <c r="S207" s="3" t="s">
        <v>1262</v>
      </c>
      <c r="T207" s="300">
        <v>600000</v>
      </c>
      <c r="U207" s="3" t="s">
        <v>347</v>
      </c>
      <c r="V207" s="3" t="s">
        <v>100</v>
      </c>
      <c r="W207" s="3" t="s">
        <v>767</v>
      </c>
      <c r="X207" s="3" t="s">
        <v>109</v>
      </c>
      <c r="Y207" s="299">
        <f t="shared" si="28"/>
        <v>1</v>
      </c>
      <c r="Z207" s="299">
        <f t="shared" si="29"/>
        <v>2022</v>
      </c>
      <c r="AA207" t="str">
        <f t="shared" si="27"/>
        <v>4.</v>
      </c>
      <c r="AB207" t="str">
        <f t="shared" si="30"/>
        <v>4.</v>
      </c>
      <c r="AC207" t="str">
        <f t="shared" si="31"/>
        <v>4</v>
      </c>
      <c r="AD207" t="str">
        <f t="shared" si="32"/>
        <v>4</v>
      </c>
      <c r="AE207" t="str">
        <f t="shared" si="33"/>
        <v>4</v>
      </c>
      <c r="AF207" t="str">
        <f t="shared" si="34"/>
        <v>4</v>
      </c>
      <c r="AG207" s="299">
        <f t="shared" si="35"/>
        <v>4</v>
      </c>
    </row>
    <row r="208" spans="1:33" x14ac:dyDescent="0.3">
      <c r="A208" s="3">
        <v>207</v>
      </c>
      <c r="B208" s="3" t="s">
        <v>87</v>
      </c>
      <c r="C208" s="296">
        <v>44579</v>
      </c>
      <c r="D208" s="3">
        <v>67216962</v>
      </c>
      <c r="E208" s="3" t="s">
        <v>15130</v>
      </c>
      <c r="F208" s="3" t="s">
        <v>88</v>
      </c>
      <c r="G208" s="3" t="s">
        <v>89</v>
      </c>
      <c r="H208" s="3" t="s">
        <v>90</v>
      </c>
      <c r="I208" s="3" t="s">
        <v>394</v>
      </c>
      <c r="J208" s="3" t="s">
        <v>1249</v>
      </c>
      <c r="K208" s="3" t="s">
        <v>15283</v>
      </c>
      <c r="L208" s="3" t="s">
        <v>435</v>
      </c>
      <c r="M208" s="3" t="s">
        <v>93</v>
      </c>
      <c r="N208" s="3">
        <v>1075318</v>
      </c>
      <c r="O208" s="3" t="s">
        <v>1265</v>
      </c>
      <c r="P208" s="3">
        <v>9962413771</v>
      </c>
      <c r="Q208" s="3" t="s">
        <v>1266</v>
      </c>
      <c r="R208" s="3" t="s">
        <v>1267</v>
      </c>
      <c r="S208" s="3" t="s">
        <v>1269</v>
      </c>
      <c r="T208" s="300">
        <v>700000</v>
      </c>
      <c r="U208" s="3" t="s">
        <v>1272</v>
      </c>
      <c r="V208" s="3" t="s">
        <v>100</v>
      </c>
      <c r="W208" s="3" t="s">
        <v>109</v>
      </c>
      <c r="X208" s="3" t="s">
        <v>109</v>
      </c>
      <c r="Y208" s="299">
        <f t="shared" si="28"/>
        <v>1</v>
      </c>
      <c r="Z208" s="299">
        <f t="shared" si="29"/>
        <v>2022</v>
      </c>
      <c r="AA208" t="str">
        <f t="shared" si="27"/>
        <v>4.</v>
      </c>
      <c r="AB208" t="str">
        <f t="shared" si="30"/>
        <v>4.</v>
      </c>
      <c r="AC208" t="str">
        <f t="shared" si="31"/>
        <v>4</v>
      </c>
      <c r="AD208" t="str">
        <f t="shared" si="32"/>
        <v>4</v>
      </c>
      <c r="AE208" t="str">
        <f t="shared" si="33"/>
        <v>4</v>
      </c>
      <c r="AF208" t="str">
        <f t="shared" si="34"/>
        <v>4</v>
      </c>
      <c r="AG208" s="299">
        <f t="shared" si="35"/>
        <v>4</v>
      </c>
    </row>
    <row r="209" spans="1:33" x14ac:dyDescent="0.3">
      <c r="A209" s="3">
        <v>208</v>
      </c>
      <c r="B209" s="3" t="s">
        <v>87</v>
      </c>
      <c r="C209" s="296">
        <v>44579</v>
      </c>
      <c r="D209" s="3">
        <v>67216962</v>
      </c>
      <c r="E209" s="3" t="s">
        <v>15130</v>
      </c>
      <c r="F209" s="3" t="s">
        <v>88</v>
      </c>
      <c r="G209" s="3" t="s">
        <v>89</v>
      </c>
      <c r="H209" s="3" t="s">
        <v>90</v>
      </c>
      <c r="I209" s="3" t="s">
        <v>394</v>
      </c>
      <c r="J209" s="3" t="s">
        <v>1249</v>
      </c>
      <c r="K209" s="3" t="s">
        <v>12</v>
      </c>
      <c r="L209" s="3" t="s">
        <v>435</v>
      </c>
      <c r="M209" s="3" t="s">
        <v>93</v>
      </c>
      <c r="N209" s="3">
        <v>1097239</v>
      </c>
      <c r="O209" s="3" t="s">
        <v>1273</v>
      </c>
      <c r="P209" s="3">
        <v>8688050691</v>
      </c>
      <c r="Q209" s="3" t="s">
        <v>1274</v>
      </c>
      <c r="R209" s="3" t="s">
        <v>558</v>
      </c>
      <c r="S209" s="3" t="s">
        <v>749</v>
      </c>
      <c r="T209" s="300">
        <v>550000</v>
      </c>
      <c r="U209" s="3" t="s">
        <v>1272</v>
      </c>
      <c r="V209" s="3" t="s">
        <v>100</v>
      </c>
      <c r="W209" s="3" t="s">
        <v>101</v>
      </c>
      <c r="X209" s="3" t="s">
        <v>109</v>
      </c>
      <c r="Y209" s="299">
        <f t="shared" si="28"/>
        <v>1</v>
      </c>
      <c r="Z209" s="299">
        <f t="shared" si="29"/>
        <v>2022</v>
      </c>
      <c r="AA209" t="str">
        <f t="shared" si="27"/>
        <v xml:space="preserve">4 </v>
      </c>
      <c r="AB209" t="str">
        <f t="shared" si="30"/>
        <v xml:space="preserve">4 </v>
      </c>
      <c r="AC209" t="str">
        <f t="shared" si="31"/>
        <v xml:space="preserve">4 </v>
      </c>
      <c r="AD209" t="str">
        <f t="shared" si="32"/>
        <v xml:space="preserve">4 </v>
      </c>
      <c r="AE209" t="str">
        <f t="shared" si="33"/>
        <v xml:space="preserve">4 </v>
      </c>
      <c r="AF209" t="str">
        <f t="shared" si="34"/>
        <v xml:space="preserve">4 </v>
      </c>
      <c r="AG209" s="299">
        <f t="shared" si="35"/>
        <v>4</v>
      </c>
    </row>
    <row r="210" spans="1:33" x14ac:dyDescent="0.3">
      <c r="A210" s="3">
        <v>209</v>
      </c>
      <c r="B210" s="3" t="s">
        <v>87</v>
      </c>
      <c r="C210" s="296">
        <v>44579</v>
      </c>
      <c r="D210" s="3">
        <v>67216962</v>
      </c>
      <c r="E210" s="3" t="s">
        <v>15130</v>
      </c>
      <c r="F210" s="3" t="s">
        <v>88</v>
      </c>
      <c r="G210" s="3" t="s">
        <v>89</v>
      </c>
      <c r="H210" s="3" t="s">
        <v>90</v>
      </c>
      <c r="I210" s="3" t="s">
        <v>1277</v>
      </c>
      <c r="J210" s="3" t="s">
        <v>1278</v>
      </c>
      <c r="K210" s="3" t="s">
        <v>18</v>
      </c>
      <c r="L210" s="3" t="s">
        <v>1279</v>
      </c>
      <c r="M210" s="3" t="s">
        <v>93</v>
      </c>
      <c r="N210" s="3" t="s">
        <v>1280</v>
      </c>
      <c r="O210" s="3" t="s">
        <v>1281</v>
      </c>
      <c r="P210" s="3">
        <v>9902700647</v>
      </c>
      <c r="Q210" s="3" t="s">
        <v>1282</v>
      </c>
      <c r="R210" s="3" t="s">
        <v>1283</v>
      </c>
      <c r="S210" s="3" t="s">
        <v>1284</v>
      </c>
      <c r="T210" s="300">
        <v>1050000</v>
      </c>
      <c r="U210" s="3" t="s">
        <v>1287</v>
      </c>
      <c r="V210" s="3" t="s">
        <v>100</v>
      </c>
      <c r="W210" s="3" t="s">
        <v>109</v>
      </c>
      <c r="X210" s="3" t="s">
        <v>109</v>
      </c>
      <c r="Y210" s="299">
        <f t="shared" si="28"/>
        <v>1</v>
      </c>
      <c r="Z210" s="299">
        <f t="shared" si="29"/>
        <v>2022</v>
      </c>
      <c r="AA210" t="str">
        <f t="shared" si="27"/>
        <v>4.</v>
      </c>
      <c r="AB210" t="str">
        <f t="shared" si="30"/>
        <v>4.</v>
      </c>
      <c r="AC210" t="str">
        <f t="shared" si="31"/>
        <v>4</v>
      </c>
      <c r="AD210" t="str">
        <f t="shared" si="32"/>
        <v>4</v>
      </c>
      <c r="AE210" t="str">
        <f t="shared" si="33"/>
        <v>4</v>
      </c>
      <c r="AF210" t="str">
        <f t="shared" si="34"/>
        <v>4</v>
      </c>
      <c r="AG210" s="299">
        <f t="shared" si="35"/>
        <v>4</v>
      </c>
    </row>
    <row r="211" spans="1:33" x14ac:dyDescent="0.3">
      <c r="A211" s="3">
        <v>210</v>
      </c>
      <c r="B211" s="3" t="s">
        <v>87</v>
      </c>
      <c r="C211" s="296">
        <v>44579</v>
      </c>
      <c r="D211" s="3">
        <v>67216962</v>
      </c>
      <c r="E211" s="3" t="s">
        <v>15130</v>
      </c>
      <c r="F211" s="3" t="s">
        <v>88</v>
      </c>
      <c r="G211" s="3" t="s">
        <v>89</v>
      </c>
      <c r="H211" s="3" t="s">
        <v>90</v>
      </c>
      <c r="I211" s="3" t="s">
        <v>1277</v>
      </c>
      <c r="J211" s="3" t="s">
        <v>1278</v>
      </c>
      <c r="K211" s="3" t="s">
        <v>18</v>
      </c>
      <c r="L211" s="3" t="s">
        <v>1279</v>
      </c>
      <c r="M211" s="3" t="s">
        <v>93</v>
      </c>
      <c r="N211" s="3">
        <v>813548</v>
      </c>
      <c r="O211" s="3" t="s">
        <v>1288</v>
      </c>
      <c r="P211" s="3">
        <v>8801233404</v>
      </c>
      <c r="Q211" s="3" t="s">
        <v>1289</v>
      </c>
      <c r="R211" s="3" t="s">
        <v>528</v>
      </c>
      <c r="S211" s="3" t="s">
        <v>955</v>
      </c>
      <c r="T211" s="300">
        <v>650000</v>
      </c>
      <c r="U211" s="3" t="s">
        <v>1292</v>
      </c>
      <c r="V211" s="3" t="s">
        <v>100</v>
      </c>
      <c r="W211" s="3" t="s">
        <v>109</v>
      </c>
      <c r="X211" s="3" t="s">
        <v>109</v>
      </c>
      <c r="Y211" s="299">
        <f t="shared" si="28"/>
        <v>1</v>
      </c>
      <c r="Z211" s="299">
        <f t="shared" si="29"/>
        <v>2022</v>
      </c>
      <c r="AA211" t="str">
        <f t="shared" si="27"/>
        <v>3.</v>
      </c>
      <c r="AB211" t="str">
        <f t="shared" si="30"/>
        <v>3.</v>
      </c>
      <c r="AC211" t="str">
        <f t="shared" si="31"/>
        <v>3</v>
      </c>
      <c r="AD211" t="str">
        <f t="shared" si="32"/>
        <v>3</v>
      </c>
      <c r="AE211" t="str">
        <f t="shared" si="33"/>
        <v>3</v>
      </c>
      <c r="AF211" t="str">
        <f t="shared" si="34"/>
        <v>3</v>
      </c>
      <c r="AG211" s="299">
        <f t="shared" si="35"/>
        <v>3</v>
      </c>
    </row>
    <row r="212" spans="1:33" x14ac:dyDescent="0.3">
      <c r="A212" s="3">
        <v>211</v>
      </c>
      <c r="B212" s="3" t="s">
        <v>87</v>
      </c>
      <c r="C212" s="296">
        <v>44579</v>
      </c>
      <c r="D212" s="3">
        <v>67216962</v>
      </c>
      <c r="E212" s="3" t="s">
        <v>15130</v>
      </c>
      <c r="F212" s="3" t="s">
        <v>88</v>
      </c>
      <c r="G212" s="3" t="s">
        <v>89</v>
      </c>
      <c r="H212" s="3" t="s">
        <v>90</v>
      </c>
      <c r="I212" s="3" t="s">
        <v>1277</v>
      </c>
      <c r="J212" s="3" t="s">
        <v>1278</v>
      </c>
      <c r="K212" s="3" t="s">
        <v>18</v>
      </c>
      <c r="L212" s="3" t="s">
        <v>1293</v>
      </c>
      <c r="M212" s="3" t="s">
        <v>93</v>
      </c>
      <c r="N212" s="3" t="s">
        <v>1294</v>
      </c>
      <c r="O212" s="3" t="s">
        <v>1295</v>
      </c>
      <c r="P212" s="3">
        <v>9959295765</v>
      </c>
      <c r="Q212" s="3" t="s">
        <v>1296</v>
      </c>
      <c r="R212" s="3" t="s">
        <v>240</v>
      </c>
      <c r="S212" s="3" t="s">
        <v>1297</v>
      </c>
      <c r="T212" s="300">
        <v>800000</v>
      </c>
      <c r="U212" s="3" t="s">
        <v>1300</v>
      </c>
      <c r="V212" s="3" t="s">
        <v>100</v>
      </c>
      <c r="W212" s="3" t="s">
        <v>101</v>
      </c>
      <c r="X212" s="3" t="s">
        <v>109</v>
      </c>
      <c r="Y212" s="299">
        <f t="shared" si="28"/>
        <v>1</v>
      </c>
      <c r="Z212" s="299">
        <f t="shared" si="29"/>
        <v>2022</v>
      </c>
      <c r="AA212" t="str">
        <f t="shared" si="27"/>
        <v>4.</v>
      </c>
      <c r="AB212" t="str">
        <f t="shared" si="30"/>
        <v>4.</v>
      </c>
      <c r="AC212" t="str">
        <f t="shared" si="31"/>
        <v>4</v>
      </c>
      <c r="AD212" t="str">
        <f t="shared" si="32"/>
        <v>4</v>
      </c>
      <c r="AE212" t="str">
        <f t="shared" si="33"/>
        <v>4</v>
      </c>
      <c r="AF212" t="str">
        <f t="shared" si="34"/>
        <v>4</v>
      </c>
      <c r="AG212" s="299">
        <f t="shared" si="35"/>
        <v>4</v>
      </c>
    </row>
    <row r="213" spans="1:33" x14ac:dyDescent="0.3">
      <c r="A213" s="3">
        <v>212</v>
      </c>
      <c r="B213" s="3" t="s">
        <v>87</v>
      </c>
      <c r="C213" s="296">
        <v>44579</v>
      </c>
      <c r="D213" s="3">
        <v>67216962</v>
      </c>
      <c r="E213" s="3" t="s">
        <v>15130</v>
      </c>
      <c r="F213" s="3" t="s">
        <v>88</v>
      </c>
      <c r="G213" s="3" t="s">
        <v>89</v>
      </c>
      <c r="H213" s="3" t="s">
        <v>90</v>
      </c>
      <c r="I213" s="3" t="s">
        <v>1277</v>
      </c>
      <c r="J213" s="3" t="s">
        <v>1278</v>
      </c>
      <c r="K213" s="3" t="s">
        <v>18</v>
      </c>
      <c r="L213" s="3" t="s">
        <v>1301</v>
      </c>
      <c r="M213" s="3" t="s">
        <v>93</v>
      </c>
      <c r="N213" s="3">
        <v>1076176</v>
      </c>
      <c r="O213" s="3" t="s">
        <v>1302</v>
      </c>
      <c r="P213" s="3">
        <v>8747866357</v>
      </c>
      <c r="Q213" s="3" t="s">
        <v>1303</v>
      </c>
      <c r="R213" s="3" t="s">
        <v>240</v>
      </c>
      <c r="S213" s="3" t="s">
        <v>485</v>
      </c>
      <c r="T213" s="300">
        <v>900000</v>
      </c>
      <c r="U213" s="3" t="s">
        <v>1307</v>
      </c>
      <c r="V213" s="3" t="s">
        <v>100</v>
      </c>
      <c r="W213" s="3" t="s">
        <v>109</v>
      </c>
      <c r="X213" s="3" t="s">
        <v>109</v>
      </c>
      <c r="Y213" s="299">
        <f t="shared" si="28"/>
        <v>1</v>
      </c>
      <c r="Z213" s="299">
        <f t="shared" si="29"/>
        <v>2022</v>
      </c>
      <c r="AA213" t="str">
        <f t="shared" si="27"/>
        <v>4.</v>
      </c>
      <c r="AB213" t="str">
        <f t="shared" si="30"/>
        <v>4.</v>
      </c>
      <c r="AC213" t="str">
        <f t="shared" si="31"/>
        <v>4</v>
      </c>
      <c r="AD213" t="str">
        <f t="shared" si="32"/>
        <v>4</v>
      </c>
      <c r="AE213" t="str">
        <f t="shared" si="33"/>
        <v>4</v>
      </c>
      <c r="AF213" t="str">
        <f t="shared" si="34"/>
        <v>4</v>
      </c>
      <c r="AG213" s="299">
        <f t="shared" si="35"/>
        <v>4</v>
      </c>
    </row>
    <row r="214" spans="1:33" x14ac:dyDescent="0.3">
      <c r="A214" s="3">
        <v>213</v>
      </c>
      <c r="B214" s="3" t="s">
        <v>87</v>
      </c>
      <c r="C214" s="296">
        <v>44579</v>
      </c>
      <c r="D214" s="3">
        <v>67216962</v>
      </c>
      <c r="E214" s="3" t="s">
        <v>15130</v>
      </c>
      <c r="F214" s="3" t="s">
        <v>88</v>
      </c>
      <c r="G214" s="3" t="s">
        <v>89</v>
      </c>
      <c r="H214" s="3" t="s">
        <v>90</v>
      </c>
      <c r="I214" s="3" t="s">
        <v>1277</v>
      </c>
      <c r="J214" s="3" t="s">
        <v>1278</v>
      </c>
      <c r="K214" s="3" t="s">
        <v>18</v>
      </c>
      <c r="L214" s="3" t="s">
        <v>1301</v>
      </c>
      <c r="M214" s="3" t="s">
        <v>93</v>
      </c>
      <c r="N214" s="3">
        <v>1076583</v>
      </c>
      <c r="O214" s="3" t="s">
        <v>1308</v>
      </c>
      <c r="P214" s="3">
        <v>7506803439</v>
      </c>
      <c r="Q214" s="3" t="s">
        <v>1309</v>
      </c>
      <c r="R214" s="3" t="s">
        <v>1310</v>
      </c>
      <c r="S214" s="3" t="s">
        <v>116</v>
      </c>
      <c r="T214" s="300">
        <v>800000</v>
      </c>
      <c r="U214" s="3" t="s">
        <v>1314</v>
      </c>
      <c r="V214" s="3" t="s">
        <v>100</v>
      </c>
      <c r="W214" s="3" t="s">
        <v>1315</v>
      </c>
      <c r="X214" s="3" t="s">
        <v>109</v>
      </c>
      <c r="Y214" s="299">
        <f t="shared" si="28"/>
        <v>1</v>
      </c>
      <c r="Z214" s="299">
        <f t="shared" si="29"/>
        <v>2022</v>
      </c>
      <c r="AA214" t="str">
        <f t="shared" si="27"/>
        <v>3.</v>
      </c>
      <c r="AB214" t="str">
        <f t="shared" si="30"/>
        <v>3.</v>
      </c>
      <c r="AC214" t="str">
        <f t="shared" si="31"/>
        <v>3</v>
      </c>
      <c r="AD214" t="str">
        <f t="shared" si="32"/>
        <v>3</v>
      </c>
      <c r="AE214" t="str">
        <f t="shared" si="33"/>
        <v>3</v>
      </c>
      <c r="AF214" t="str">
        <f t="shared" si="34"/>
        <v>3</v>
      </c>
      <c r="AG214" s="299">
        <f t="shared" si="35"/>
        <v>3</v>
      </c>
    </row>
    <row r="215" spans="1:33" x14ac:dyDescent="0.3">
      <c r="A215" s="3">
        <v>214</v>
      </c>
      <c r="B215" s="3" t="s">
        <v>87</v>
      </c>
      <c r="C215" s="296">
        <v>44579</v>
      </c>
      <c r="D215" s="3">
        <v>67216962</v>
      </c>
      <c r="E215" s="3" t="s">
        <v>15130</v>
      </c>
      <c r="F215" s="3" t="s">
        <v>88</v>
      </c>
      <c r="G215" s="3" t="s">
        <v>89</v>
      </c>
      <c r="H215" s="3" t="s">
        <v>90</v>
      </c>
      <c r="I215" s="3" t="s">
        <v>394</v>
      </c>
      <c r="J215" s="3" t="s">
        <v>1249</v>
      </c>
      <c r="K215" s="3" t="s">
        <v>13</v>
      </c>
      <c r="L215" s="3" t="s">
        <v>435</v>
      </c>
      <c r="M215" s="3" t="s">
        <v>93</v>
      </c>
      <c r="N215" s="3">
        <v>1090306</v>
      </c>
      <c r="O215" s="3" t="s">
        <v>1316</v>
      </c>
      <c r="P215" s="3">
        <v>7905792397</v>
      </c>
      <c r="Q215" s="3" t="s">
        <v>1317</v>
      </c>
      <c r="R215" s="3" t="s">
        <v>1318</v>
      </c>
      <c r="S215" s="3" t="s">
        <v>261</v>
      </c>
      <c r="T215" s="300">
        <v>700000</v>
      </c>
      <c r="U215" s="3" t="s">
        <v>1322</v>
      </c>
      <c r="V215" s="3" t="s">
        <v>100</v>
      </c>
      <c r="W215" s="3" t="s">
        <v>767</v>
      </c>
      <c r="X215" s="3" t="s">
        <v>109</v>
      </c>
      <c r="Y215" s="299">
        <f t="shared" si="28"/>
        <v>1</v>
      </c>
      <c r="Z215" s="299">
        <f t="shared" si="29"/>
        <v>2022</v>
      </c>
      <c r="AA215" t="str">
        <f t="shared" si="27"/>
        <v>5.</v>
      </c>
      <c r="AB215" t="str">
        <f t="shared" si="30"/>
        <v>5.</v>
      </c>
      <c r="AC215" t="str">
        <f t="shared" si="31"/>
        <v>5</v>
      </c>
      <c r="AD215" t="str">
        <f t="shared" si="32"/>
        <v>5</v>
      </c>
      <c r="AE215" t="str">
        <f t="shared" si="33"/>
        <v>5</v>
      </c>
      <c r="AF215" t="str">
        <f t="shared" si="34"/>
        <v>5</v>
      </c>
      <c r="AG215" s="299">
        <f t="shared" si="35"/>
        <v>5</v>
      </c>
    </row>
    <row r="216" spans="1:33" x14ac:dyDescent="0.3">
      <c r="A216" s="3">
        <v>215</v>
      </c>
      <c r="B216" s="3" t="s">
        <v>87</v>
      </c>
      <c r="C216" s="296">
        <v>44579</v>
      </c>
      <c r="D216" s="3">
        <v>39949317</v>
      </c>
      <c r="E216" s="3" t="s">
        <v>15130</v>
      </c>
      <c r="F216" s="3" t="s">
        <v>88</v>
      </c>
      <c r="G216" s="3" t="s">
        <v>89</v>
      </c>
      <c r="H216" s="3" t="s">
        <v>254</v>
      </c>
      <c r="I216" s="3" t="s">
        <v>1323</v>
      </c>
      <c r="J216" s="3" t="s">
        <v>120</v>
      </c>
      <c r="K216" s="3" t="s">
        <v>12</v>
      </c>
      <c r="L216" s="3" t="s">
        <v>435</v>
      </c>
      <c r="M216" s="3" t="s">
        <v>93</v>
      </c>
      <c r="N216" s="3">
        <v>1076215</v>
      </c>
      <c r="O216" s="3" t="s">
        <v>1324</v>
      </c>
      <c r="P216" s="3" t="s">
        <v>1325</v>
      </c>
      <c r="Q216" s="3" t="s">
        <v>1326</v>
      </c>
      <c r="R216" s="3" t="s">
        <v>1024</v>
      </c>
      <c r="S216" s="3" t="s">
        <v>1327</v>
      </c>
      <c r="T216" s="300">
        <v>900000</v>
      </c>
      <c r="U216" s="3" t="s">
        <v>1328</v>
      </c>
      <c r="V216" s="3" t="s">
        <v>100</v>
      </c>
      <c r="W216" s="3" t="s">
        <v>401</v>
      </c>
      <c r="X216" s="3" t="s">
        <v>109</v>
      </c>
      <c r="Y216" s="299">
        <f t="shared" si="28"/>
        <v>1</v>
      </c>
      <c r="Z216" s="299">
        <f t="shared" si="29"/>
        <v>2022</v>
      </c>
      <c r="AA216" t="str">
        <f t="shared" si="27"/>
        <v>5.</v>
      </c>
      <c r="AB216" t="str">
        <f t="shared" si="30"/>
        <v>5.</v>
      </c>
      <c r="AC216" t="str">
        <f t="shared" si="31"/>
        <v>5</v>
      </c>
      <c r="AD216" t="str">
        <f t="shared" si="32"/>
        <v>5</v>
      </c>
      <c r="AE216" t="str">
        <f t="shared" si="33"/>
        <v>5</v>
      </c>
      <c r="AF216" t="str">
        <f t="shared" si="34"/>
        <v>5</v>
      </c>
      <c r="AG216" s="299">
        <f t="shared" si="35"/>
        <v>5</v>
      </c>
    </row>
    <row r="217" spans="1:33" x14ac:dyDescent="0.3">
      <c r="A217" s="3">
        <v>216</v>
      </c>
      <c r="B217" s="3" t="s">
        <v>87</v>
      </c>
      <c r="C217" s="296">
        <v>44579</v>
      </c>
      <c r="D217" s="3">
        <v>99316204</v>
      </c>
      <c r="E217" s="3" t="s">
        <v>15130</v>
      </c>
      <c r="F217" s="3" t="s">
        <v>88</v>
      </c>
      <c r="G217" s="3" t="s">
        <v>89</v>
      </c>
      <c r="H217" s="3" t="s">
        <v>254</v>
      </c>
      <c r="I217" s="3" t="s">
        <v>1329</v>
      </c>
      <c r="J217" s="3" t="s">
        <v>1330</v>
      </c>
      <c r="K217" s="3" t="s">
        <v>12</v>
      </c>
      <c r="L217" s="3" t="s">
        <v>435</v>
      </c>
      <c r="M217" s="3" t="s">
        <v>93</v>
      </c>
      <c r="N217" s="3">
        <v>1075242</v>
      </c>
      <c r="O217" s="3" t="s">
        <v>1331</v>
      </c>
      <c r="P217" s="3" t="s">
        <v>1332</v>
      </c>
      <c r="Q217" s="3" t="s">
        <v>1333</v>
      </c>
      <c r="R217" s="3" t="s">
        <v>1334</v>
      </c>
      <c r="S217" s="3" t="s">
        <v>1335</v>
      </c>
      <c r="T217" s="300">
        <v>1880000</v>
      </c>
      <c r="U217" s="3" t="s">
        <v>1026</v>
      </c>
      <c r="V217" s="3" t="s">
        <v>100</v>
      </c>
      <c r="W217" s="3" t="s">
        <v>109</v>
      </c>
      <c r="X217" s="3" t="s">
        <v>109</v>
      </c>
      <c r="Y217" s="299">
        <f t="shared" si="28"/>
        <v>1</v>
      </c>
      <c r="Z217" s="299">
        <f t="shared" si="29"/>
        <v>2022</v>
      </c>
      <c r="AA217" t="str">
        <f t="shared" si="27"/>
        <v>8.</v>
      </c>
      <c r="AB217" t="str">
        <f t="shared" si="30"/>
        <v>8.</v>
      </c>
      <c r="AC217" t="str">
        <f t="shared" si="31"/>
        <v>8</v>
      </c>
      <c r="AD217" t="str">
        <f t="shared" si="32"/>
        <v>8</v>
      </c>
      <c r="AE217" t="str">
        <f t="shared" si="33"/>
        <v>8</v>
      </c>
      <c r="AF217" t="str">
        <f t="shared" si="34"/>
        <v>8</v>
      </c>
      <c r="AG217" s="299">
        <f t="shared" si="35"/>
        <v>8</v>
      </c>
    </row>
    <row r="218" spans="1:33" x14ac:dyDescent="0.3">
      <c r="A218" s="3">
        <v>217</v>
      </c>
      <c r="B218" s="3" t="s">
        <v>87</v>
      </c>
      <c r="C218" s="296">
        <v>44579</v>
      </c>
      <c r="D218" s="3">
        <v>99316204</v>
      </c>
      <c r="E218" s="3" t="s">
        <v>15130</v>
      </c>
      <c r="F218" s="3" t="s">
        <v>88</v>
      </c>
      <c r="G218" s="3" t="s">
        <v>89</v>
      </c>
      <c r="H218" s="3" t="s">
        <v>254</v>
      </c>
      <c r="I218" s="3" t="s">
        <v>1329</v>
      </c>
      <c r="J218" s="3" t="s">
        <v>1330</v>
      </c>
      <c r="K218" s="3" t="s">
        <v>12</v>
      </c>
      <c r="L218" s="3" t="s">
        <v>435</v>
      </c>
      <c r="M218" s="3" t="s">
        <v>93</v>
      </c>
      <c r="N218" s="3">
        <v>1076251</v>
      </c>
      <c r="O218" s="3" t="s">
        <v>1336</v>
      </c>
      <c r="P218" s="3" t="s">
        <v>1337</v>
      </c>
      <c r="Q218" s="3" t="s">
        <v>1338</v>
      </c>
      <c r="R218" s="3" t="s">
        <v>776</v>
      </c>
      <c r="S218" s="3" t="s">
        <v>749</v>
      </c>
      <c r="T218" s="300">
        <v>1300000</v>
      </c>
      <c r="U218" s="3" t="s">
        <v>1016</v>
      </c>
      <c r="V218" s="3" t="s">
        <v>100</v>
      </c>
      <c r="W218" s="3" t="s">
        <v>109</v>
      </c>
      <c r="X218" s="3" t="s">
        <v>109</v>
      </c>
      <c r="Y218" s="299">
        <f t="shared" si="28"/>
        <v>1</v>
      </c>
      <c r="Z218" s="299">
        <f t="shared" si="29"/>
        <v>2022</v>
      </c>
      <c r="AA218" t="str">
        <f t="shared" si="27"/>
        <v>10</v>
      </c>
      <c r="AB218" t="str">
        <f t="shared" si="30"/>
        <v>10</v>
      </c>
      <c r="AC218" t="str">
        <f t="shared" si="31"/>
        <v>10</v>
      </c>
      <c r="AD218" t="str">
        <f t="shared" si="32"/>
        <v>10</v>
      </c>
      <c r="AE218" t="str">
        <f t="shared" si="33"/>
        <v>10</v>
      </c>
      <c r="AF218" t="str">
        <f t="shared" si="34"/>
        <v>10</v>
      </c>
      <c r="AG218" s="299">
        <f t="shared" si="35"/>
        <v>10</v>
      </c>
    </row>
    <row r="219" spans="1:33" x14ac:dyDescent="0.3">
      <c r="A219" s="3">
        <v>218</v>
      </c>
      <c r="B219" s="3" t="s">
        <v>87</v>
      </c>
      <c r="C219" s="296">
        <v>44579</v>
      </c>
      <c r="D219" s="3">
        <v>37453607</v>
      </c>
      <c r="E219" s="3" t="s">
        <v>15130</v>
      </c>
      <c r="F219" s="3" t="s">
        <v>88</v>
      </c>
      <c r="G219" s="3" t="s">
        <v>89</v>
      </c>
      <c r="H219" s="3" t="s">
        <v>90</v>
      </c>
      <c r="I219" s="3" t="s">
        <v>1339</v>
      </c>
      <c r="J219" s="3" t="s">
        <v>1339</v>
      </c>
      <c r="K219" s="3" t="s">
        <v>12</v>
      </c>
      <c r="L219" s="3" t="s">
        <v>435</v>
      </c>
      <c r="M219" s="3" t="s">
        <v>93</v>
      </c>
      <c r="N219" s="3">
        <v>1076722</v>
      </c>
      <c r="O219" s="3" t="s">
        <v>1340</v>
      </c>
      <c r="P219" s="3">
        <v>7504591533</v>
      </c>
      <c r="Q219" s="3" t="s">
        <v>1341</v>
      </c>
      <c r="R219" s="3">
        <v>4</v>
      </c>
      <c r="S219" s="3" t="s">
        <v>1342</v>
      </c>
      <c r="T219" s="300">
        <v>7500000</v>
      </c>
      <c r="U219" s="3" t="s">
        <v>1343</v>
      </c>
      <c r="V219" s="3" t="s">
        <v>100</v>
      </c>
      <c r="W219" s="3" t="s">
        <v>109</v>
      </c>
      <c r="X219" s="3" t="s">
        <v>109</v>
      </c>
      <c r="Y219" s="299">
        <f t="shared" si="28"/>
        <v>1</v>
      </c>
      <c r="Z219" s="299">
        <f t="shared" si="29"/>
        <v>2022</v>
      </c>
      <c r="AA219" t="str">
        <f t="shared" si="27"/>
        <v>4</v>
      </c>
      <c r="AB219" t="str">
        <f t="shared" si="30"/>
        <v>4</v>
      </c>
      <c r="AC219" t="str">
        <f t="shared" si="31"/>
        <v>4</v>
      </c>
      <c r="AD219" t="str">
        <f t="shared" si="32"/>
        <v>4</v>
      </c>
      <c r="AE219" t="str">
        <f t="shared" si="33"/>
        <v>4</v>
      </c>
      <c r="AF219" t="str">
        <f t="shared" si="34"/>
        <v>4</v>
      </c>
      <c r="AG219" s="299">
        <f t="shared" si="35"/>
        <v>4</v>
      </c>
    </row>
    <row r="220" spans="1:33" x14ac:dyDescent="0.3">
      <c r="A220" s="3">
        <v>219</v>
      </c>
      <c r="B220" s="3" t="s">
        <v>87</v>
      </c>
      <c r="C220" s="296">
        <v>44579</v>
      </c>
      <c r="D220" s="3">
        <v>37453607</v>
      </c>
      <c r="E220" s="3" t="s">
        <v>15130</v>
      </c>
      <c r="F220" s="3" t="s">
        <v>88</v>
      </c>
      <c r="G220" s="3" t="s">
        <v>89</v>
      </c>
      <c r="H220" s="3" t="s">
        <v>90</v>
      </c>
      <c r="I220" s="3" t="s">
        <v>1339</v>
      </c>
      <c r="J220" s="3" t="s">
        <v>1339</v>
      </c>
      <c r="K220" s="3" t="s">
        <v>12</v>
      </c>
      <c r="L220" s="3" t="s">
        <v>435</v>
      </c>
      <c r="M220" s="3" t="s">
        <v>93</v>
      </c>
      <c r="N220" s="3">
        <v>378967</v>
      </c>
      <c r="O220" s="3" t="s">
        <v>1345</v>
      </c>
      <c r="P220" s="3">
        <v>7760932943</v>
      </c>
      <c r="Q220" s="3" t="s">
        <v>1346</v>
      </c>
      <c r="R220" s="3">
        <v>6.3</v>
      </c>
      <c r="S220" s="3" t="s">
        <v>1347</v>
      </c>
      <c r="T220" s="300">
        <v>770000</v>
      </c>
      <c r="U220" s="3" t="s">
        <v>15219</v>
      </c>
      <c r="V220" s="3" t="s">
        <v>100</v>
      </c>
      <c r="W220" s="3" t="s">
        <v>109</v>
      </c>
      <c r="X220" s="3" t="s">
        <v>109</v>
      </c>
      <c r="Y220" s="299">
        <f t="shared" si="28"/>
        <v>1</v>
      </c>
      <c r="Z220" s="299">
        <f t="shared" si="29"/>
        <v>2022</v>
      </c>
      <c r="AA220" t="str">
        <f t="shared" si="27"/>
        <v>6.</v>
      </c>
      <c r="AB220" t="str">
        <f t="shared" si="30"/>
        <v>6.</v>
      </c>
      <c r="AC220" t="str">
        <f t="shared" si="31"/>
        <v>6</v>
      </c>
      <c r="AD220" t="str">
        <f t="shared" si="32"/>
        <v>6</v>
      </c>
      <c r="AE220" t="str">
        <f t="shared" si="33"/>
        <v>6</v>
      </c>
      <c r="AF220" t="str">
        <f t="shared" si="34"/>
        <v>6</v>
      </c>
      <c r="AG220" s="299">
        <f t="shared" si="35"/>
        <v>6</v>
      </c>
    </row>
    <row r="221" spans="1:33" x14ac:dyDescent="0.3">
      <c r="A221" s="3">
        <v>220</v>
      </c>
      <c r="B221" s="3" t="s">
        <v>87</v>
      </c>
      <c r="C221" s="296">
        <v>44579</v>
      </c>
      <c r="D221" s="3">
        <v>44879198</v>
      </c>
      <c r="E221" s="3" t="s">
        <v>1</v>
      </c>
      <c r="F221" s="3">
        <v>210369</v>
      </c>
      <c r="G221" s="3" t="s">
        <v>89</v>
      </c>
      <c r="H221" s="3" t="s">
        <v>254</v>
      </c>
      <c r="I221" s="3" t="s">
        <v>1350</v>
      </c>
      <c r="J221" s="3" t="s">
        <v>394</v>
      </c>
      <c r="K221" s="3" t="s">
        <v>45</v>
      </c>
      <c r="L221" s="3" t="s">
        <v>435</v>
      </c>
      <c r="M221" s="3" t="s">
        <v>93</v>
      </c>
      <c r="N221" s="3">
        <v>1088932</v>
      </c>
      <c r="O221" s="3" t="s">
        <v>1351</v>
      </c>
      <c r="P221" s="3" t="s">
        <v>1352</v>
      </c>
      <c r="Q221" s="3" t="s">
        <v>1353</v>
      </c>
      <c r="R221" s="3" t="s">
        <v>277</v>
      </c>
      <c r="S221" s="3" t="s">
        <v>1354</v>
      </c>
      <c r="T221" s="300">
        <v>500000</v>
      </c>
      <c r="U221" s="3" t="s">
        <v>134</v>
      </c>
      <c r="V221" s="3" t="s">
        <v>100</v>
      </c>
      <c r="W221" s="3" t="s">
        <v>401</v>
      </c>
      <c r="X221" s="3" t="s">
        <v>109</v>
      </c>
      <c r="Y221" s="299">
        <f t="shared" si="28"/>
        <v>1</v>
      </c>
      <c r="Z221" s="299">
        <f t="shared" si="29"/>
        <v>2022</v>
      </c>
      <c r="AA221" t="str">
        <f t="shared" si="27"/>
        <v xml:space="preserve">3 </v>
      </c>
      <c r="AB221" t="str">
        <f t="shared" si="30"/>
        <v xml:space="preserve">3 </v>
      </c>
      <c r="AC221" t="str">
        <f t="shared" si="31"/>
        <v xml:space="preserve">3 </v>
      </c>
      <c r="AD221" t="str">
        <f t="shared" si="32"/>
        <v xml:space="preserve">3 </v>
      </c>
      <c r="AE221" t="str">
        <f t="shared" si="33"/>
        <v xml:space="preserve">3 </v>
      </c>
      <c r="AF221" t="str">
        <f t="shared" si="34"/>
        <v xml:space="preserve">3 </v>
      </c>
      <c r="AG221" s="299">
        <f t="shared" si="35"/>
        <v>3</v>
      </c>
    </row>
    <row r="222" spans="1:33" x14ac:dyDescent="0.3">
      <c r="A222" s="3">
        <v>221</v>
      </c>
      <c r="B222" s="3" t="s">
        <v>87</v>
      </c>
      <c r="C222" s="296">
        <v>44579</v>
      </c>
      <c r="D222" s="3">
        <v>44879198</v>
      </c>
      <c r="E222" s="3" t="s">
        <v>1</v>
      </c>
      <c r="F222" s="3">
        <v>210369</v>
      </c>
      <c r="G222" s="3" t="s">
        <v>89</v>
      </c>
      <c r="H222" s="3" t="s">
        <v>254</v>
      </c>
      <c r="I222" s="3" t="s">
        <v>1350</v>
      </c>
      <c r="J222" s="3" t="s">
        <v>394</v>
      </c>
      <c r="K222" s="3" t="s">
        <v>12</v>
      </c>
      <c r="L222" s="3" t="s">
        <v>435</v>
      </c>
      <c r="M222" s="3" t="s">
        <v>93</v>
      </c>
      <c r="N222" s="3">
        <v>1081003</v>
      </c>
      <c r="O222" s="3" t="s">
        <v>1355</v>
      </c>
      <c r="P222" s="3" t="s">
        <v>1356</v>
      </c>
      <c r="Q222" s="3" t="s">
        <v>1357</v>
      </c>
      <c r="R222" s="3" t="s">
        <v>575</v>
      </c>
      <c r="S222" s="3" t="s">
        <v>1358</v>
      </c>
      <c r="T222" s="300">
        <v>450000</v>
      </c>
      <c r="U222" s="3" t="s">
        <v>501</v>
      </c>
      <c r="V222" s="3" t="s">
        <v>100</v>
      </c>
      <c r="W222" s="3" t="s">
        <v>101</v>
      </c>
      <c r="X222" s="3" t="s">
        <v>109</v>
      </c>
      <c r="Y222" s="299">
        <f t="shared" si="28"/>
        <v>1</v>
      </c>
      <c r="Z222" s="299">
        <f t="shared" si="29"/>
        <v>2022</v>
      </c>
      <c r="AA222" t="str">
        <f t="shared" si="27"/>
        <v>2.</v>
      </c>
      <c r="AB222" t="str">
        <f t="shared" si="30"/>
        <v>2.</v>
      </c>
      <c r="AC222" t="str">
        <f t="shared" si="31"/>
        <v>2</v>
      </c>
      <c r="AD222" t="str">
        <f t="shared" si="32"/>
        <v>2</v>
      </c>
      <c r="AE222" t="str">
        <f t="shared" si="33"/>
        <v>2</v>
      </c>
      <c r="AF222" t="str">
        <f t="shared" si="34"/>
        <v>2</v>
      </c>
      <c r="AG222" s="299">
        <f t="shared" si="35"/>
        <v>2</v>
      </c>
    </row>
    <row r="223" spans="1:33" x14ac:dyDescent="0.3">
      <c r="A223" s="3">
        <v>222</v>
      </c>
      <c r="B223" s="3" t="s">
        <v>87</v>
      </c>
      <c r="C223" s="296">
        <v>44579</v>
      </c>
      <c r="D223" s="3">
        <v>44879198</v>
      </c>
      <c r="E223" s="3" t="s">
        <v>1</v>
      </c>
      <c r="F223" s="3">
        <v>210369</v>
      </c>
      <c r="G223" s="3" t="s">
        <v>89</v>
      </c>
      <c r="H223" s="3" t="s">
        <v>254</v>
      </c>
      <c r="I223" s="3" t="s">
        <v>1350</v>
      </c>
      <c r="J223" s="3" t="s">
        <v>394</v>
      </c>
      <c r="K223" s="3" t="s">
        <v>12</v>
      </c>
      <c r="L223" s="3" t="s">
        <v>435</v>
      </c>
      <c r="M223" s="3" t="s">
        <v>93</v>
      </c>
      <c r="N223" s="3">
        <v>1078858</v>
      </c>
      <c r="O223" s="3" t="s">
        <v>1360</v>
      </c>
      <c r="P223" s="3" t="s">
        <v>1361</v>
      </c>
      <c r="Q223" s="3" t="s">
        <v>1362</v>
      </c>
      <c r="R223" s="3" t="s">
        <v>407</v>
      </c>
      <c r="S223" s="3" t="s">
        <v>744</v>
      </c>
      <c r="T223" s="300">
        <v>485000</v>
      </c>
      <c r="U223" s="3" t="s">
        <v>1363</v>
      </c>
      <c r="V223" s="3" t="s">
        <v>100</v>
      </c>
      <c r="W223" s="3" t="s">
        <v>101</v>
      </c>
      <c r="X223" s="3" t="s">
        <v>109</v>
      </c>
      <c r="Y223" s="299">
        <f t="shared" si="28"/>
        <v>1</v>
      </c>
      <c r="Z223" s="299">
        <f t="shared" si="29"/>
        <v>2022</v>
      </c>
      <c r="AA223" t="str">
        <f t="shared" si="27"/>
        <v xml:space="preserve">2 </v>
      </c>
      <c r="AB223" t="str">
        <f t="shared" si="30"/>
        <v xml:space="preserve">2 </v>
      </c>
      <c r="AC223" t="str">
        <f t="shared" si="31"/>
        <v xml:space="preserve">2 </v>
      </c>
      <c r="AD223" t="str">
        <f t="shared" si="32"/>
        <v xml:space="preserve">2 </v>
      </c>
      <c r="AE223" t="str">
        <f t="shared" si="33"/>
        <v xml:space="preserve">2 </v>
      </c>
      <c r="AF223" t="str">
        <f t="shared" si="34"/>
        <v xml:space="preserve">2 </v>
      </c>
      <c r="AG223" s="299">
        <f t="shared" si="35"/>
        <v>2</v>
      </c>
    </row>
    <row r="224" spans="1:33" x14ac:dyDescent="0.3">
      <c r="A224" s="3">
        <v>223</v>
      </c>
      <c r="B224" s="3" t="s">
        <v>87</v>
      </c>
      <c r="C224" s="296">
        <v>44579</v>
      </c>
      <c r="D224" s="3">
        <v>44879198</v>
      </c>
      <c r="E224" s="3" t="s">
        <v>1</v>
      </c>
      <c r="F224" s="3">
        <v>210369</v>
      </c>
      <c r="G224" s="3" t="s">
        <v>89</v>
      </c>
      <c r="H224" s="3" t="s">
        <v>254</v>
      </c>
      <c r="I224" s="3" t="s">
        <v>1350</v>
      </c>
      <c r="J224" s="3" t="s">
        <v>394</v>
      </c>
      <c r="K224" s="3" t="s">
        <v>13</v>
      </c>
      <c r="L224" s="3" t="s">
        <v>621</v>
      </c>
      <c r="M224" s="3" t="s">
        <v>93</v>
      </c>
      <c r="N224" s="3">
        <v>1076353</v>
      </c>
      <c r="O224" s="3" t="s">
        <v>1365</v>
      </c>
      <c r="P224" s="3" t="s">
        <v>1366</v>
      </c>
      <c r="Q224" s="3" t="s">
        <v>1367</v>
      </c>
      <c r="R224" s="3" t="s">
        <v>170</v>
      </c>
      <c r="S224" s="3" t="s">
        <v>1368</v>
      </c>
      <c r="T224" s="300">
        <v>520000</v>
      </c>
      <c r="U224" s="3" t="s">
        <v>501</v>
      </c>
      <c r="V224" s="3" t="s">
        <v>100</v>
      </c>
      <c r="W224" s="3" t="s">
        <v>101</v>
      </c>
      <c r="X224" s="3" t="s">
        <v>109</v>
      </c>
      <c r="Y224" s="299">
        <f t="shared" si="28"/>
        <v>1</v>
      </c>
      <c r="Z224" s="299">
        <f t="shared" si="29"/>
        <v>2022</v>
      </c>
      <c r="AA224" t="str">
        <f t="shared" si="27"/>
        <v xml:space="preserve">5 </v>
      </c>
      <c r="AB224" t="str">
        <f t="shared" si="30"/>
        <v xml:space="preserve">5 </v>
      </c>
      <c r="AC224" t="str">
        <f t="shared" si="31"/>
        <v xml:space="preserve">5 </v>
      </c>
      <c r="AD224" t="str">
        <f t="shared" si="32"/>
        <v xml:space="preserve">5 </v>
      </c>
      <c r="AE224" t="str">
        <f t="shared" si="33"/>
        <v xml:space="preserve">5 </v>
      </c>
      <c r="AF224" t="str">
        <f t="shared" si="34"/>
        <v xml:space="preserve">5 </v>
      </c>
      <c r="AG224" s="299">
        <f t="shared" si="35"/>
        <v>5</v>
      </c>
    </row>
    <row r="225" spans="1:33" x14ac:dyDescent="0.3">
      <c r="A225" s="3">
        <v>224</v>
      </c>
      <c r="B225" s="3" t="s">
        <v>87</v>
      </c>
      <c r="C225" s="296">
        <v>44580</v>
      </c>
      <c r="D225" s="3">
        <v>62310579</v>
      </c>
      <c r="E225" s="3" t="s">
        <v>1</v>
      </c>
      <c r="F225" s="3">
        <v>210369</v>
      </c>
      <c r="G225" s="3" t="s">
        <v>89</v>
      </c>
      <c r="H225" s="3" t="s">
        <v>254</v>
      </c>
      <c r="I225" s="3" t="s">
        <v>1369</v>
      </c>
      <c r="J225" s="3" t="s">
        <v>120</v>
      </c>
      <c r="K225" s="3" t="s">
        <v>13</v>
      </c>
      <c r="L225" s="3" t="s">
        <v>181</v>
      </c>
      <c r="M225" s="3" t="s">
        <v>93</v>
      </c>
      <c r="N225" s="3">
        <v>1097968</v>
      </c>
      <c r="O225" s="3" t="s">
        <v>1370</v>
      </c>
      <c r="P225" s="3" t="s">
        <v>1371</v>
      </c>
      <c r="Q225" s="3" t="s">
        <v>1372</v>
      </c>
      <c r="R225" s="3" t="s">
        <v>754</v>
      </c>
      <c r="S225" s="3" t="s">
        <v>1373</v>
      </c>
      <c r="T225" s="300">
        <v>810000</v>
      </c>
      <c r="U225" s="3" t="s">
        <v>1374</v>
      </c>
      <c r="V225" s="3" t="s">
        <v>100</v>
      </c>
      <c r="W225" s="3" t="s">
        <v>888</v>
      </c>
      <c r="X225" s="3" t="s">
        <v>109</v>
      </c>
      <c r="Y225" s="299">
        <f t="shared" si="28"/>
        <v>1</v>
      </c>
      <c r="Z225" s="299">
        <f t="shared" si="29"/>
        <v>2022</v>
      </c>
      <c r="AA225" t="str">
        <f t="shared" si="27"/>
        <v>12</v>
      </c>
      <c r="AB225" t="str">
        <f t="shared" si="30"/>
        <v>12</v>
      </c>
      <c r="AC225" t="str">
        <f t="shared" si="31"/>
        <v>12</v>
      </c>
      <c r="AD225" t="str">
        <f t="shared" si="32"/>
        <v>12</v>
      </c>
      <c r="AE225" t="str">
        <f t="shared" si="33"/>
        <v>12</v>
      </c>
      <c r="AF225" t="str">
        <f t="shared" si="34"/>
        <v>12</v>
      </c>
      <c r="AG225" s="299">
        <f t="shared" si="35"/>
        <v>12</v>
      </c>
    </row>
    <row r="226" spans="1:33" x14ac:dyDescent="0.3">
      <c r="A226" s="3">
        <v>225</v>
      </c>
      <c r="B226" s="3" t="s">
        <v>87</v>
      </c>
      <c r="C226" s="296">
        <v>44580</v>
      </c>
      <c r="D226" s="3">
        <v>99316204</v>
      </c>
      <c r="E226" s="3" t="s">
        <v>1</v>
      </c>
      <c r="F226" s="3">
        <v>210369</v>
      </c>
      <c r="G226" s="3" t="s">
        <v>89</v>
      </c>
      <c r="H226" s="3" t="s">
        <v>254</v>
      </c>
      <c r="I226" s="3" t="s">
        <v>1329</v>
      </c>
      <c r="J226" s="3" t="s">
        <v>1330</v>
      </c>
      <c r="K226" s="3" t="s">
        <v>13</v>
      </c>
      <c r="L226" s="3" t="s">
        <v>435</v>
      </c>
      <c r="M226" s="3" t="s">
        <v>93</v>
      </c>
      <c r="N226" s="3">
        <v>1096825</v>
      </c>
      <c r="O226" s="3" t="s">
        <v>1375</v>
      </c>
      <c r="P226" s="3">
        <v>9110625461</v>
      </c>
      <c r="Q226" s="3" t="s">
        <v>1376</v>
      </c>
      <c r="R226" s="3" t="s">
        <v>776</v>
      </c>
      <c r="S226" s="3" t="s">
        <v>1377</v>
      </c>
      <c r="T226" s="300">
        <v>2000000</v>
      </c>
      <c r="U226" s="3" t="s">
        <v>134</v>
      </c>
      <c r="V226" s="3" t="s">
        <v>100</v>
      </c>
      <c r="W226" s="3" t="s">
        <v>109</v>
      </c>
      <c r="X226" s="3" t="s">
        <v>109</v>
      </c>
      <c r="Y226" s="299">
        <f t="shared" si="28"/>
        <v>1</v>
      </c>
      <c r="Z226" s="299">
        <f t="shared" si="29"/>
        <v>2022</v>
      </c>
      <c r="AA226" t="str">
        <f t="shared" si="27"/>
        <v>10</v>
      </c>
      <c r="AB226" t="str">
        <f t="shared" si="30"/>
        <v>10</v>
      </c>
      <c r="AC226" t="str">
        <f t="shared" si="31"/>
        <v>10</v>
      </c>
      <c r="AD226" t="str">
        <f t="shared" si="32"/>
        <v>10</v>
      </c>
      <c r="AE226" t="str">
        <f t="shared" si="33"/>
        <v>10</v>
      </c>
      <c r="AF226" t="str">
        <f t="shared" si="34"/>
        <v>10</v>
      </c>
      <c r="AG226" s="299">
        <f t="shared" si="35"/>
        <v>10</v>
      </c>
    </row>
    <row r="227" spans="1:33" x14ac:dyDescent="0.3">
      <c r="A227" s="3">
        <v>226</v>
      </c>
      <c r="B227" s="3" t="s">
        <v>87</v>
      </c>
      <c r="C227" s="296">
        <v>44580</v>
      </c>
      <c r="D227" s="3">
        <v>62310579</v>
      </c>
      <c r="E227" s="3" t="s">
        <v>1</v>
      </c>
      <c r="F227" s="3">
        <v>210369</v>
      </c>
      <c r="G227" s="3" t="s">
        <v>89</v>
      </c>
      <c r="H227" s="3" t="s">
        <v>254</v>
      </c>
      <c r="I227" s="3" t="s">
        <v>1369</v>
      </c>
      <c r="J227" s="3" t="s">
        <v>120</v>
      </c>
      <c r="K227" s="3" t="s">
        <v>13</v>
      </c>
      <c r="L227" s="3" t="s">
        <v>181</v>
      </c>
      <c r="M227" s="3" t="s">
        <v>93</v>
      </c>
      <c r="N227" s="3">
        <v>1097982</v>
      </c>
      <c r="O227" s="3" t="s">
        <v>1378</v>
      </c>
      <c r="P227" s="3" t="s">
        <v>1379</v>
      </c>
      <c r="Q227" s="3" t="s">
        <v>1380</v>
      </c>
      <c r="R227" s="3" t="s">
        <v>754</v>
      </c>
      <c r="S227" s="3" t="s">
        <v>995</v>
      </c>
      <c r="T227" s="300">
        <v>1050000</v>
      </c>
      <c r="U227" s="3" t="s">
        <v>134</v>
      </c>
      <c r="V227" s="3" t="s">
        <v>100</v>
      </c>
      <c r="W227" s="3" t="s">
        <v>267</v>
      </c>
      <c r="X227" s="3" t="s">
        <v>109</v>
      </c>
      <c r="Y227" s="299">
        <f t="shared" si="28"/>
        <v>1</v>
      </c>
      <c r="Z227" s="299">
        <f t="shared" si="29"/>
        <v>2022</v>
      </c>
      <c r="AA227" t="str">
        <f t="shared" si="27"/>
        <v>12</v>
      </c>
      <c r="AB227" t="str">
        <f t="shared" si="30"/>
        <v>12</v>
      </c>
      <c r="AC227" t="str">
        <f t="shared" si="31"/>
        <v>12</v>
      </c>
      <c r="AD227" t="str">
        <f t="shared" si="32"/>
        <v>12</v>
      </c>
      <c r="AE227" t="str">
        <f t="shared" si="33"/>
        <v>12</v>
      </c>
      <c r="AF227" t="str">
        <f t="shared" si="34"/>
        <v>12</v>
      </c>
      <c r="AG227" s="299">
        <f t="shared" si="35"/>
        <v>12</v>
      </c>
    </row>
    <row r="228" spans="1:33" x14ac:dyDescent="0.3">
      <c r="A228" s="3">
        <v>227</v>
      </c>
      <c r="B228" s="3" t="s">
        <v>87</v>
      </c>
      <c r="C228" s="296">
        <v>44580</v>
      </c>
      <c r="D228" s="3">
        <v>62310579</v>
      </c>
      <c r="E228" s="3" t="s">
        <v>1</v>
      </c>
      <c r="F228" s="3">
        <v>210369</v>
      </c>
      <c r="G228" s="3" t="s">
        <v>89</v>
      </c>
      <c r="H228" s="3" t="s">
        <v>254</v>
      </c>
      <c r="I228" s="3" t="s">
        <v>1369</v>
      </c>
      <c r="J228" s="3" t="s">
        <v>120</v>
      </c>
      <c r="K228" s="3" t="s">
        <v>13</v>
      </c>
      <c r="L228" s="3" t="s">
        <v>181</v>
      </c>
      <c r="M228" s="3" t="s">
        <v>93</v>
      </c>
      <c r="N228" s="3">
        <v>1097188</v>
      </c>
      <c r="O228" s="3" t="s">
        <v>1381</v>
      </c>
      <c r="P228" s="3" t="s">
        <v>1382</v>
      </c>
      <c r="Q228" s="3" t="s">
        <v>1383</v>
      </c>
      <c r="R228" s="3" t="s">
        <v>754</v>
      </c>
      <c r="S228" s="3" t="s">
        <v>1384</v>
      </c>
      <c r="T228" s="300">
        <v>1250000</v>
      </c>
      <c r="U228" s="3" t="s">
        <v>501</v>
      </c>
      <c r="V228" s="3" t="s">
        <v>100</v>
      </c>
      <c r="W228" s="3" t="s">
        <v>109</v>
      </c>
      <c r="X228" s="3" t="s">
        <v>109</v>
      </c>
      <c r="Y228" s="299">
        <f t="shared" si="28"/>
        <v>1</v>
      </c>
      <c r="Z228" s="299">
        <f t="shared" si="29"/>
        <v>2022</v>
      </c>
      <c r="AA228" t="str">
        <f t="shared" si="27"/>
        <v>12</v>
      </c>
      <c r="AB228" t="str">
        <f t="shared" si="30"/>
        <v>12</v>
      </c>
      <c r="AC228" t="str">
        <f t="shared" si="31"/>
        <v>12</v>
      </c>
      <c r="AD228" t="str">
        <f t="shared" si="32"/>
        <v>12</v>
      </c>
      <c r="AE228" t="str">
        <f t="shared" si="33"/>
        <v>12</v>
      </c>
      <c r="AF228" t="str">
        <f t="shared" si="34"/>
        <v>12</v>
      </c>
      <c r="AG228" s="299">
        <f t="shared" si="35"/>
        <v>12</v>
      </c>
    </row>
    <row r="229" spans="1:33" x14ac:dyDescent="0.3">
      <c r="A229" s="3">
        <v>228</v>
      </c>
      <c r="B229" s="3" t="s">
        <v>87</v>
      </c>
      <c r="C229" s="296">
        <v>44580</v>
      </c>
      <c r="D229" s="3">
        <v>39949317</v>
      </c>
      <c r="E229" s="3" t="s">
        <v>1</v>
      </c>
      <c r="F229" s="3">
        <v>210369</v>
      </c>
      <c r="G229" s="3" t="s">
        <v>89</v>
      </c>
      <c r="H229" s="3" t="s">
        <v>254</v>
      </c>
      <c r="I229" s="3" t="s">
        <v>1385</v>
      </c>
      <c r="J229" s="3" t="s">
        <v>120</v>
      </c>
      <c r="K229" s="3" t="s">
        <v>45</v>
      </c>
      <c r="L229" s="3" t="s">
        <v>435</v>
      </c>
      <c r="M229" s="3" t="s">
        <v>93</v>
      </c>
      <c r="N229" s="3">
        <v>1097179</v>
      </c>
      <c r="O229" s="3" t="s">
        <v>1386</v>
      </c>
      <c r="P229" s="3">
        <v>9391341898</v>
      </c>
      <c r="Q229" s="3" t="s">
        <v>1387</v>
      </c>
      <c r="R229" s="3" t="s">
        <v>506</v>
      </c>
      <c r="S229" s="3" t="s">
        <v>744</v>
      </c>
      <c r="T229" s="300">
        <v>950000</v>
      </c>
      <c r="U229" s="3" t="s">
        <v>501</v>
      </c>
      <c r="V229" s="3" t="s">
        <v>100</v>
      </c>
      <c r="W229" s="3" t="s">
        <v>267</v>
      </c>
      <c r="X229" s="3" t="s">
        <v>109</v>
      </c>
      <c r="Y229" s="299">
        <f t="shared" si="28"/>
        <v>1</v>
      </c>
      <c r="Z229" s="299">
        <f t="shared" si="29"/>
        <v>2022</v>
      </c>
      <c r="AA229" t="str">
        <f t="shared" si="27"/>
        <v xml:space="preserve">6 </v>
      </c>
      <c r="AB229" t="str">
        <f t="shared" si="30"/>
        <v xml:space="preserve">6 </v>
      </c>
      <c r="AC229" t="str">
        <f t="shared" si="31"/>
        <v xml:space="preserve">6 </v>
      </c>
      <c r="AD229" t="str">
        <f t="shared" si="32"/>
        <v xml:space="preserve">6 </v>
      </c>
      <c r="AE229" t="str">
        <f t="shared" si="33"/>
        <v xml:space="preserve">6 </v>
      </c>
      <c r="AF229" t="str">
        <f t="shared" si="34"/>
        <v xml:space="preserve">6 </v>
      </c>
      <c r="AG229" s="299">
        <f t="shared" si="35"/>
        <v>6</v>
      </c>
    </row>
    <row r="230" spans="1:33" x14ac:dyDescent="0.3">
      <c r="A230" s="3">
        <v>229</v>
      </c>
      <c r="B230" s="3" t="s">
        <v>87</v>
      </c>
      <c r="C230" s="296">
        <v>44580</v>
      </c>
      <c r="D230" s="3">
        <v>39949317</v>
      </c>
      <c r="E230" s="3" t="s">
        <v>1</v>
      </c>
      <c r="F230" s="3">
        <v>210369</v>
      </c>
      <c r="G230" s="3" t="s">
        <v>89</v>
      </c>
      <c r="H230" s="3" t="s">
        <v>90</v>
      </c>
      <c r="I230" s="3" t="s">
        <v>120</v>
      </c>
      <c r="J230" s="3" t="s">
        <v>120</v>
      </c>
      <c r="K230" s="3" t="s">
        <v>18</v>
      </c>
      <c r="L230" s="3" t="s">
        <v>15135</v>
      </c>
      <c r="M230" s="3" t="s">
        <v>93</v>
      </c>
      <c r="N230" s="3">
        <v>719975</v>
      </c>
      <c r="O230" s="3" t="s">
        <v>1128</v>
      </c>
      <c r="P230" s="3">
        <v>8712822782</v>
      </c>
      <c r="Q230" s="3" t="s">
        <v>1129</v>
      </c>
      <c r="R230" s="3" t="s">
        <v>660</v>
      </c>
      <c r="S230" s="3" t="s">
        <v>1130</v>
      </c>
      <c r="T230" s="300">
        <v>1700000</v>
      </c>
      <c r="U230" s="3" t="s">
        <v>347</v>
      </c>
      <c r="V230" s="3" t="s">
        <v>100</v>
      </c>
      <c r="W230" s="3" t="s">
        <v>101</v>
      </c>
      <c r="X230" s="3" t="s">
        <v>109</v>
      </c>
      <c r="Y230" s="299">
        <f t="shared" si="28"/>
        <v>1</v>
      </c>
      <c r="Z230" s="299">
        <f t="shared" si="29"/>
        <v>2022</v>
      </c>
      <c r="AA230" t="str">
        <f t="shared" si="27"/>
        <v xml:space="preserve">8 </v>
      </c>
      <c r="AB230" t="str">
        <f t="shared" si="30"/>
        <v xml:space="preserve">8 </v>
      </c>
      <c r="AC230" t="str">
        <f t="shared" si="31"/>
        <v xml:space="preserve">8 </v>
      </c>
      <c r="AD230" t="str">
        <f t="shared" si="32"/>
        <v xml:space="preserve">8 </v>
      </c>
      <c r="AE230" t="str">
        <f t="shared" si="33"/>
        <v xml:space="preserve">8 </v>
      </c>
      <c r="AF230" t="str">
        <f t="shared" si="34"/>
        <v xml:space="preserve">8 </v>
      </c>
      <c r="AG230" s="299">
        <f t="shared" si="35"/>
        <v>8</v>
      </c>
    </row>
    <row r="231" spans="1:33" x14ac:dyDescent="0.3">
      <c r="A231" s="3">
        <v>230</v>
      </c>
      <c r="B231" s="3" t="s">
        <v>87</v>
      </c>
      <c r="C231" s="296">
        <v>44580</v>
      </c>
      <c r="D231" s="3">
        <v>39949317</v>
      </c>
      <c r="E231" s="3" t="s">
        <v>1</v>
      </c>
      <c r="F231" s="3">
        <v>210369</v>
      </c>
      <c r="G231" s="3" t="s">
        <v>89</v>
      </c>
      <c r="H231" s="3" t="s">
        <v>90</v>
      </c>
      <c r="I231" s="3" t="s">
        <v>120</v>
      </c>
      <c r="J231" s="3" t="s">
        <v>120</v>
      </c>
      <c r="K231" s="3" t="s">
        <v>45</v>
      </c>
      <c r="L231" s="3" t="s">
        <v>402</v>
      </c>
      <c r="M231" s="3" t="s">
        <v>93</v>
      </c>
      <c r="N231" s="3">
        <v>1095115</v>
      </c>
      <c r="O231" s="3" t="s">
        <v>1389</v>
      </c>
      <c r="P231" s="3">
        <v>8319907194</v>
      </c>
      <c r="Q231" s="3" t="s">
        <v>1390</v>
      </c>
      <c r="R231" s="3" t="s">
        <v>1391</v>
      </c>
      <c r="S231" s="3" t="s">
        <v>1392</v>
      </c>
      <c r="T231" s="300">
        <v>1420000</v>
      </c>
      <c r="U231" s="3" t="s">
        <v>347</v>
      </c>
      <c r="V231" s="3" t="s">
        <v>100</v>
      </c>
      <c r="W231" s="3" t="s">
        <v>109</v>
      </c>
      <c r="X231" s="3" t="s">
        <v>109</v>
      </c>
      <c r="Y231" s="299">
        <f t="shared" si="28"/>
        <v>1</v>
      </c>
      <c r="Z231" s="299">
        <f t="shared" si="29"/>
        <v>2022</v>
      </c>
      <c r="AA231" t="str">
        <f t="shared" si="27"/>
        <v>6.</v>
      </c>
      <c r="AB231" t="str">
        <f t="shared" si="30"/>
        <v>6.</v>
      </c>
      <c r="AC231" t="str">
        <f t="shared" si="31"/>
        <v>6</v>
      </c>
      <c r="AD231" t="str">
        <f t="shared" si="32"/>
        <v>6</v>
      </c>
      <c r="AE231" t="str">
        <f t="shared" si="33"/>
        <v>6</v>
      </c>
      <c r="AF231" t="str">
        <f t="shared" si="34"/>
        <v>6</v>
      </c>
      <c r="AG231" s="299">
        <f t="shared" si="35"/>
        <v>6</v>
      </c>
    </row>
    <row r="232" spans="1:33" x14ac:dyDescent="0.3">
      <c r="A232" s="3">
        <v>231</v>
      </c>
      <c r="B232" s="3" t="s">
        <v>87</v>
      </c>
      <c r="C232" s="296">
        <v>44580</v>
      </c>
      <c r="D232" s="3">
        <v>51527051</v>
      </c>
      <c r="E232" s="3" t="s">
        <v>1</v>
      </c>
      <c r="F232" s="3">
        <v>210369</v>
      </c>
      <c r="G232" s="3" t="s">
        <v>89</v>
      </c>
      <c r="H232" s="3" t="s">
        <v>1393</v>
      </c>
      <c r="I232" s="3" t="s">
        <v>1394</v>
      </c>
      <c r="J232" s="3" t="s">
        <v>1395</v>
      </c>
      <c r="K232" s="3" t="s">
        <v>25</v>
      </c>
      <c r="L232" s="3" t="s">
        <v>1396</v>
      </c>
      <c r="M232" s="3" t="s">
        <v>93</v>
      </c>
      <c r="N232" s="3">
        <v>1099126</v>
      </c>
      <c r="O232" s="3" t="s">
        <v>1397</v>
      </c>
      <c r="P232" s="3">
        <v>9844109839</v>
      </c>
      <c r="Q232" s="3" t="s">
        <v>1398</v>
      </c>
      <c r="R232" s="3" t="s">
        <v>754</v>
      </c>
      <c r="S232" s="3" t="s">
        <v>1399</v>
      </c>
      <c r="T232" s="300">
        <v>900000</v>
      </c>
      <c r="U232" s="3" t="s">
        <v>199</v>
      </c>
      <c r="V232" s="3" t="s">
        <v>100</v>
      </c>
      <c r="W232" s="3" t="s">
        <v>109</v>
      </c>
      <c r="X232" s="3" t="s">
        <v>109</v>
      </c>
      <c r="Y232" s="299">
        <f t="shared" si="28"/>
        <v>1</v>
      </c>
      <c r="Z232" s="299">
        <f t="shared" si="29"/>
        <v>2022</v>
      </c>
      <c r="AA232" t="str">
        <f t="shared" si="27"/>
        <v>12</v>
      </c>
      <c r="AB232" t="str">
        <f t="shared" si="30"/>
        <v>12</v>
      </c>
      <c r="AC232" t="str">
        <f t="shared" si="31"/>
        <v>12</v>
      </c>
      <c r="AD232" t="str">
        <f t="shared" si="32"/>
        <v>12</v>
      </c>
      <c r="AE232" t="str">
        <f t="shared" si="33"/>
        <v>12</v>
      </c>
      <c r="AF232" t="str">
        <f t="shared" si="34"/>
        <v>12</v>
      </c>
      <c r="AG232" s="299">
        <f t="shared" si="35"/>
        <v>12</v>
      </c>
    </row>
    <row r="233" spans="1:33" x14ac:dyDescent="0.3">
      <c r="A233" s="3">
        <v>232</v>
      </c>
      <c r="B233" s="3" t="s">
        <v>87</v>
      </c>
      <c r="C233" s="296">
        <v>44580</v>
      </c>
      <c r="D233" s="3">
        <v>51527051</v>
      </c>
      <c r="E233" s="3" t="s">
        <v>1</v>
      </c>
      <c r="F233" s="3">
        <v>210369</v>
      </c>
      <c r="G233" s="3" t="s">
        <v>89</v>
      </c>
      <c r="H233" s="3" t="s">
        <v>90</v>
      </c>
      <c r="I233" s="3" t="s">
        <v>1394</v>
      </c>
      <c r="J233" s="3" t="s">
        <v>1395</v>
      </c>
      <c r="K233" s="3" t="s">
        <v>18</v>
      </c>
      <c r="L233" s="3" t="s">
        <v>435</v>
      </c>
      <c r="M233" s="3" t="s">
        <v>93</v>
      </c>
      <c r="N233" s="3">
        <v>1099461</v>
      </c>
      <c r="O233" s="3" t="s">
        <v>1401</v>
      </c>
      <c r="P233" s="3">
        <v>9941911463</v>
      </c>
      <c r="Q233" s="3" t="s">
        <v>1402</v>
      </c>
      <c r="R233" s="3" t="s">
        <v>742</v>
      </c>
      <c r="S233" s="3" t="s">
        <v>1399</v>
      </c>
      <c r="T233" s="300">
        <v>900000</v>
      </c>
      <c r="U233" s="3" t="s">
        <v>199</v>
      </c>
      <c r="V233" s="3" t="s">
        <v>100</v>
      </c>
      <c r="W233" s="3" t="s">
        <v>109</v>
      </c>
      <c r="X233" s="3" t="s">
        <v>109</v>
      </c>
      <c r="Y233" s="299">
        <f t="shared" si="28"/>
        <v>1</v>
      </c>
      <c r="Z233" s="299">
        <f t="shared" si="29"/>
        <v>2022</v>
      </c>
      <c r="AA233" t="str">
        <f t="shared" si="27"/>
        <v>14</v>
      </c>
      <c r="AB233" t="str">
        <f t="shared" si="30"/>
        <v>14</v>
      </c>
      <c r="AC233" t="str">
        <f t="shared" si="31"/>
        <v>14</v>
      </c>
      <c r="AD233" t="str">
        <f t="shared" si="32"/>
        <v>14</v>
      </c>
      <c r="AE233" t="str">
        <f t="shared" si="33"/>
        <v>14</v>
      </c>
      <c r="AF233" t="str">
        <f t="shared" si="34"/>
        <v>14</v>
      </c>
      <c r="AG233" s="299">
        <f t="shared" si="35"/>
        <v>14</v>
      </c>
    </row>
    <row r="234" spans="1:33" x14ac:dyDescent="0.3">
      <c r="A234" s="3">
        <v>233</v>
      </c>
      <c r="B234" s="3" t="s">
        <v>87</v>
      </c>
      <c r="C234" s="296">
        <v>44580</v>
      </c>
      <c r="D234" s="3">
        <v>40779627</v>
      </c>
      <c r="E234" s="3" t="s">
        <v>1</v>
      </c>
      <c r="F234" s="3">
        <v>210369</v>
      </c>
      <c r="G234" s="3" t="s">
        <v>89</v>
      </c>
      <c r="H234" s="3" t="s">
        <v>254</v>
      </c>
      <c r="I234" s="3" t="s">
        <v>1403</v>
      </c>
      <c r="J234" s="3" t="s">
        <v>1404</v>
      </c>
      <c r="K234" s="3" t="s">
        <v>13</v>
      </c>
      <c r="L234" s="3" t="s">
        <v>621</v>
      </c>
      <c r="M234" s="3" t="s">
        <v>93</v>
      </c>
      <c r="N234" s="3">
        <v>1098221</v>
      </c>
      <c r="O234" s="3" t="s">
        <v>1405</v>
      </c>
      <c r="P234" s="3">
        <v>9819203687</v>
      </c>
      <c r="Q234" s="3" t="s">
        <v>1406</v>
      </c>
      <c r="R234" s="3" t="s">
        <v>660</v>
      </c>
      <c r="S234" s="3" t="s">
        <v>1407</v>
      </c>
      <c r="T234" s="300">
        <v>500000</v>
      </c>
      <c r="U234" s="3" t="s">
        <v>501</v>
      </c>
      <c r="V234" s="3" t="s">
        <v>100</v>
      </c>
      <c r="W234" s="3" t="s">
        <v>476</v>
      </c>
      <c r="X234" s="3" t="s">
        <v>109</v>
      </c>
      <c r="Y234" s="299">
        <f t="shared" si="28"/>
        <v>1</v>
      </c>
      <c r="Z234" s="299">
        <f t="shared" si="29"/>
        <v>2022</v>
      </c>
      <c r="AA234" t="str">
        <f t="shared" si="27"/>
        <v xml:space="preserve">8 </v>
      </c>
      <c r="AB234" t="str">
        <f t="shared" si="30"/>
        <v xml:space="preserve">8 </v>
      </c>
      <c r="AC234" t="str">
        <f t="shared" si="31"/>
        <v xml:space="preserve">8 </v>
      </c>
      <c r="AD234" t="str">
        <f t="shared" si="32"/>
        <v xml:space="preserve">8 </v>
      </c>
      <c r="AE234" t="str">
        <f t="shared" si="33"/>
        <v xml:space="preserve">8 </v>
      </c>
      <c r="AF234" t="str">
        <f t="shared" si="34"/>
        <v xml:space="preserve">8 </v>
      </c>
      <c r="AG234" s="299">
        <f t="shared" si="35"/>
        <v>8</v>
      </c>
    </row>
    <row r="235" spans="1:33" x14ac:dyDescent="0.3">
      <c r="A235" s="3">
        <v>234</v>
      </c>
      <c r="B235" s="3" t="s">
        <v>87</v>
      </c>
      <c r="C235" s="296">
        <v>44580</v>
      </c>
      <c r="D235" s="3">
        <v>30650471</v>
      </c>
      <c r="E235" s="3" t="s">
        <v>1</v>
      </c>
      <c r="F235" s="3">
        <v>210369</v>
      </c>
      <c r="G235" s="3" t="s">
        <v>89</v>
      </c>
      <c r="H235" s="3" t="s">
        <v>15268</v>
      </c>
      <c r="I235" s="3" t="s">
        <v>91</v>
      </c>
      <c r="J235" s="3" t="s">
        <v>91</v>
      </c>
      <c r="K235" s="3" t="s">
        <v>15283</v>
      </c>
      <c r="L235" s="3" t="s">
        <v>435</v>
      </c>
      <c r="M235" s="3" t="s">
        <v>93</v>
      </c>
      <c r="N235" s="3">
        <v>1094292</v>
      </c>
      <c r="O235" s="3" t="s">
        <v>1408</v>
      </c>
      <c r="P235" s="3">
        <v>9704165452</v>
      </c>
      <c r="Q235" s="3" t="s">
        <v>1409</v>
      </c>
      <c r="R235" s="3" t="s">
        <v>1410</v>
      </c>
      <c r="S235" s="3" t="s">
        <v>1411</v>
      </c>
      <c r="T235" s="300">
        <v>380000</v>
      </c>
      <c r="U235" s="3" t="s">
        <v>1412</v>
      </c>
      <c r="V235" s="3" t="s">
        <v>100</v>
      </c>
      <c r="W235" s="3" t="s">
        <v>109</v>
      </c>
      <c r="X235" s="3" t="s">
        <v>109</v>
      </c>
      <c r="Y235" s="299">
        <f t="shared" si="28"/>
        <v>1</v>
      </c>
      <c r="Z235" s="299">
        <f t="shared" si="29"/>
        <v>2022</v>
      </c>
      <c r="AA235" t="str">
        <f t="shared" si="27"/>
        <v>1.</v>
      </c>
      <c r="AB235" t="str">
        <f t="shared" si="30"/>
        <v>1.</v>
      </c>
      <c r="AC235" t="str">
        <f t="shared" si="31"/>
        <v>1</v>
      </c>
      <c r="AD235" t="str">
        <f t="shared" si="32"/>
        <v>1</v>
      </c>
      <c r="AE235" t="str">
        <f t="shared" si="33"/>
        <v>1</v>
      </c>
      <c r="AF235" t="str">
        <f t="shared" si="34"/>
        <v>1</v>
      </c>
      <c r="AG235" s="299">
        <f t="shared" si="35"/>
        <v>1</v>
      </c>
    </row>
    <row r="236" spans="1:33" x14ac:dyDescent="0.3">
      <c r="A236" s="3">
        <v>235</v>
      </c>
      <c r="B236" s="3" t="s">
        <v>87</v>
      </c>
      <c r="C236" s="296">
        <v>44581</v>
      </c>
      <c r="D236" s="3">
        <v>32048286</v>
      </c>
      <c r="E236" s="3" t="s">
        <v>15130</v>
      </c>
      <c r="F236" s="3" t="s">
        <v>88</v>
      </c>
      <c r="G236" s="3" t="s">
        <v>89</v>
      </c>
      <c r="H236" s="3" t="s">
        <v>90</v>
      </c>
      <c r="I236" s="3" t="s">
        <v>1414</v>
      </c>
      <c r="J236" s="3" t="s">
        <v>1415</v>
      </c>
      <c r="K236" s="3" t="s">
        <v>45</v>
      </c>
      <c r="L236" s="3" t="s">
        <v>1416</v>
      </c>
      <c r="M236" s="3" t="s">
        <v>93</v>
      </c>
      <c r="N236" s="3" t="s">
        <v>1417</v>
      </c>
      <c r="O236" s="3" t="s">
        <v>1418</v>
      </c>
      <c r="P236" s="3">
        <v>7903799808</v>
      </c>
      <c r="Q236" s="3" t="s">
        <v>1419</v>
      </c>
      <c r="R236" s="3" t="s">
        <v>907</v>
      </c>
      <c r="S236" s="3" t="s">
        <v>1420</v>
      </c>
      <c r="T236" s="300">
        <v>1250000</v>
      </c>
      <c r="U236" s="3" t="s">
        <v>1421</v>
      </c>
      <c r="V236" s="3" t="s">
        <v>100</v>
      </c>
      <c r="W236" s="3" t="s">
        <v>109</v>
      </c>
      <c r="X236" s="3" t="s">
        <v>109</v>
      </c>
      <c r="Y236" s="299">
        <f t="shared" si="28"/>
        <v>1</v>
      </c>
      <c r="Z236" s="299">
        <f t="shared" si="29"/>
        <v>2022</v>
      </c>
      <c r="AA236" t="str">
        <f t="shared" si="27"/>
        <v>5.</v>
      </c>
      <c r="AB236" t="str">
        <f t="shared" si="30"/>
        <v>5.</v>
      </c>
      <c r="AC236" t="str">
        <f t="shared" si="31"/>
        <v>5</v>
      </c>
      <c r="AD236" t="str">
        <f t="shared" si="32"/>
        <v>5</v>
      </c>
      <c r="AE236" t="str">
        <f t="shared" si="33"/>
        <v>5</v>
      </c>
      <c r="AF236" t="str">
        <f t="shared" si="34"/>
        <v>5</v>
      </c>
      <c r="AG236" s="299">
        <f t="shared" si="35"/>
        <v>5</v>
      </c>
    </row>
    <row r="237" spans="1:33" x14ac:dyDescent="0.3">
      <c r="A237" s="3">
        <v>236</v>
      </c>
      <c r="B237" s="3" t="s">
        <v>87</v>
      </c>
      <c r="C237" s="296">
        <v>44581</v>
      </c>
      <c r="D237" s="3">
        <v>97541220</v>
      </c>
      <c r="E237" s="3" t="s">
        <v>1</v>
      </c>
      <c r="F237" s="3">
        <v>210369</v>
      </c>
      <c r="G237" s="3" t="s">
        <v>89</v>
      </c>
      <c r="H237" s="3" t="s">
        <v>254</v>
      </c>
      <c r="I237" s="3" t="s">
        <v>1423</v>
      </c>
      <c r="J237" s="3" t="s">
        <v>1424</v>
      </c>
      <c r="K237" s="3" t="s">
        <v>18</v>
      </c>
      <c r="L237" s="3" t="s">
        <v>1425</v>
      </c>
      <c r="M237" s="3" t="s">
        <v>93</v>
      </c>
      <c r="N237" s="3">
        <v>1133323</v>
      </c>
      <c r="O237" s="3" t="s">
        <v>1426</v>
      </c>
      <c r="P237" s="3" t="s">
        <v>1427</v>
      </c>
      <c r="Q237" s="3" t="s">
        <v>1428</v>
      </c>
      <c r="R237" s="3" t="s">
        <v>844</v>
      </c>
      <c r="S237" s="3" t="s">
        <v>1429</v>
      </c>
      <c r="T237" s="300">
        <v>600000</v>
      </c>
      <c r="U237" s="3" t="s">
        <v>1430</v>
      </c>
      <c r="V237" s="3" t="s">
        <v>100</v>
      </c>
      <c r="W237" s="3" t="s">
        <v>109</v>
      </c>
      <c r="X237" s="3" t="s">
        <v>109</v>
      </c>
      <c r="Y237" s="299">
        <f t="shared" si="28"/>
        <v>1</v>
      </c>
      <c r="Z237" s="299">
        <f t="shared" si="29"/>
        <v>2022</v>
      </c>
      <c r="AA237" t="str">
        <f t="shared" si="27"/>
        <v>4.</v>
      </c>
      <c r="AB237" t="str">
        <f t="shared" si="30"/>
        <v>4.</v>
      </c>
      <c r="AC237" t="str">
        <f t="shared" si="31"/>
        <v>4</v>
      </c>
      <c r="AD237" t="str">
        <f t="shared" si="32"/>
        <v>4</v>
      </c>
      <c r="AE237" t="str">
        <f t="shared" si="33"/>
        <v>4</v>
      </c>
      <c r="AF237" t="str">
        <f t="shared" si="34"/>
        <v>4</v>
      </c>
      <c r="AG237" s="299">
        <f t="shared" si="35"/>
        <v>4</v>
      </c>
    </row>
    <row r="238" spans="1:33" x14ac:dyDescent="0.3">
      <c r="A238" s="3">
        <v>237</v>
      </c>
      <c r="B238" s="3" t="s">
        <v>87</v>
      </c>
      <c r="C238" s="296">
        <v>44581</v>
      </c>
      <c r="D238" s="3">
        <v>16571027</v>
      </c>
      <c r="E238" s="3" t="s">
        <v>1</v>
      </c>
      <c r="F238" s="3" t="s">
        <v>88</v>
      </c>
      <c r="G238" s="3" t="s">
        <v>89</v>
      </c>
      <c r="H238" s="3" t="s">
        <v>254</v>
      </c>
      <c r="I238" s="3" t="s">
        <v>1432</v>
      </c>
      <c r="J238" s="3" t="s">
        <v>103</v>
      </c>
      <c r="K238" s="3" t="s">
        <v>45</v>
      </c>
      <c r="L238" s="3" t="s">
        <v>435</v>
      </c>
      <c r="M238" s="3" t="s">
        <v>93</v>
      </c>
      <c r="N238" s="3">
        <v>1133327</v>
      </c>
      <c r="O238" s="3" t="s">
        <v>1433</v>
      </c>
      <c r="P238" s="3" t="s">
        <v>1434</v>
      </c>
      <c r="Q238" s="3" t="s">
        <v>1435</v>
      </c>
      <c r="R238" s="3" t="s">
        <v>677</v>
      </c>
      <c r="S238" s="3" t="s">
        <v>1436</v>
      </c>
      <c r="T238" s="300">
        <v>600000</v>
      </c>
      <c r="U238" s="3" t="s">
        <v>199</v>
      </c>
      <c r="V238" s="3" t="s">
        <v>100</v>
      </c>
      <c r="W238" s="3" t="s">
        <v>267</v>
      </c>
      <c r="X238" s="3" t="s">
        <v>109</v>
      </c>
      <c r="Y238" s="299">
        <f t="shared" si="28"/>
        <v>1</v>
      </c>
      <c r="Z238" s="299">
        <f t="shared" si="29"/>
        <v>2022</v>
      </c>
      <c r="AA238" t="str">
        <f t="shared" si="27"/>
        <v xml:space="preserve">7 </v>
      </c>
      <c r="AB238" t="str">
        <f t="shared" si="30"/>
        <v xml:space="preserve">7 </v>
      </c>
      <c r="AC238" t="str">
        <f t="shared" si="31"/>
        <v xml:space="preserve">7 </v>
      </c>
      <c r="AD238" t="str">
        <f t="shared" si="32"/>
        <v xml:space="preserve">7 </v>
      </c>
      <c r="AE238" t="str">
        <f t="shared" si="33"/>
        <v xml:space="preserve">7 </v>
      </c>
      <c r="AF238" t="str">
        <f t="shared" si="34"/>
        <v xml:space="preserve">7 </v>
      </c>
      <c r="AG238" s="299">
        <f t="shared" si="35"/>
        <v>7</v>
      </c>
    </row>
    <row r="239" spans="1:33" x14ac:dyDescent="0.3">
      <c r="A239" s="3">
        <v>238</v>
      </c>
      <c r="B239" s="3" t="s">
        <v>87</v>
      </c>
      <c r="C239" s="296">
        <v>44581</v>
      </c>
      <c r="D239" s="3">
        <v>16571027</v>
      </c>
      <c r="E239" s="3" t="s">
        <v>15130</v>
      </c>
      <c r="F239" s="3" t="s">
        <v>88</v>
      </c>
      <c r="G239" s="3" t="s">
        <v>89</v>
      </c>
      <c r="H239" s="3" t="s">
        <v>254</v>
      </c>
      <c r="I239" s="3" t="s">
        <v>1432</v>
      </c>
      <c r="J239" s="3" t="s">
        <v>103</v>
      </c>
      <c r="K239" s="3" t="s">
        <v>45</v>
      </c>
      <c r="L239" s="3" t="s">
        <v>435</v>
      </c>
      <c r="M239" s="3" t="s">
        <v>93</v>
      </c>
      <c r="N239" s="3">
        <v>1134925</v>
      </c>
      <c r="O239" s="3" t="s">
        <v>1438</v>
      </c>
      <c r="P239" s="3">
        <v>8604281819</v>
      </c>
      <c r="Q239" s="3" t="s">
        <v>1439</v>
      </c>
      <c r="R239" s="3" t="s">
        <v>901</v>
      </c>
      <c r="S239" s="3" t="s">
        <v>1440</v>
      </c>
      <c r="T239" s="300">
        <v>840000</v>
      </c>
      <c r="U239" s="3" t="s">
        <v>501</v>
      </c>
      <c r="V239" s="3" t="s">
        <v>100</v>
      </c>
      <c r="W239" s="3" t="s">
        <v>109</v>
      </c>
      <c r="X239" s="3" t="s">
        <v>109</v>
      </c>
      <c r="Y239" s="299">
        <f t="shared" si="28"/>
        <v>1</v>
      </c>
      <c r="Z239" s="299">
        <f t="shared" si="29"/>
        <v>2022</v>
      </c>
      <c r="AA239" t="str">
        <f t="shared" si="27"/>
        <v>5.</v>
      </c>
      <c r="AB239" t="str">
        <f t="shared" si="30"/>
        <v>5.</v>
      </c>
      <c r="AC239" t="str">
        <f t="shared" si="31"/>
        <v>5</v>
      </c>
      <c r="AD239" t="str">
        <f t="shared" si="32"/>
        <v>5</v>
      </c>
      <c r="AE239" t="str">
        <f t="shared" si="33"/>
        <v>5</v>
      </c>
      <c r="AF239" t="str">
        <f t="shared" si="34"/>
        <v>5</v>
      </c>
      <c r="AG239" s="299">
        <f t="shared" si="35"/>
        <v>5</v>
      </c>
    </row>
    <row r="240" spans="1:33" x14ac:dyDescent="0.3">
      <c r="A240" s="3">
        <v>239</v>
      </c>
      <c r="B240" s="3" t="s">
        <v>87</v>
      </c>
      <c r="C240" s="296">
        <v>44581</v>
      </c>
      <c r="D240" s="3">
        <v>93025679</v>
      </c>
      <c r="E240" s="3" t="s">
        <v>15130</v>
      </c>
      <c r="F240" s="3" t="s">
        <v>88</v>
      </c>
      <c r="G240" s="3" t="s">
        <v>89</v>
      </c>
      <c r="H240" s="3" t="s">
        <v>254</v>
      </c>
      <c r="I240" s="3" t="s">
        <v>1442</v>
      </c>
      <c r="J240" s="3" t="s">
        <v>103</v>
      </c>
      <c r="K240" s="3" t="s">
        <v>45</v>
      </c>
      <c r="L240" s="3" t="s">
        <v>435</v>
      </c>
      <c r="M240" s="3" t="s">
        <v>93</v>
      </c>
      <c r="N240" s="3">
        <v>1133363</v>
      </c>
      <c r="O240" s="3" t="s">
        <v>1443</v>
      </c>
      <c r="P240" s="3">
        <v>9908280781</v>
      </c>
      <c r="Q240" s="3" t="s">
        <v>1444</v>
      </c>
      <c r="R240" s="3" t="s">
        <v>677</v>
      </c>
      <c r="S240" s="3" t="s">
        <v>1445</v>
      </c>
      <c r="T240" s="300">
        <v>400000</v>
      </c>
      <c r="U240" s="3" t="s">
        <v>134</v>
      </c>
      <c r="V240" s="3" t="s">
        <v>100</v>
      </c>
      <c r="W240" s="3" t="s">
        <v>101</v>
      </c>
      <c r="X240" s="3" t="s">
        <v>109</v>
      </c>
      <c r="Y240" s="299">
        <f t="shared" si="28"/>
        <v>1</v>
      </c>
      <c r="Z240" s="299">
        <f t="shared" si="29"/>
        <v>2022</v>
      </c>
      <c r="AA240" t="str">
        <f t="shared" si="27"/>
        <v xml:space="preserve">7 </v>
      </c>
      <c r="AB240" t="str">
        <f t="shared" si="30"/>
        <v xml:space="preserve">7 </v>
      </c>
      <c r="AC240" t="str">
        <f t="shared" si="31"/>
        <v xml:space="preserve">7 </v>
      </c>
      <c r="AD240" t="str">
        <f t="shared" si="32"/>
        <v xml:space="preserve">7 </v>
      </c>
      <c r="AE240" t="str">
        <f t="shared" si="33"/>
        <v xml:space="preserve">7 </v>
      </c>
      <c r="AF240" t="str">
        <f t="shared" si="34"/>
        <v xml:space="preserve">7 </v>
      </c>
      <c r="AG240" s="299">
        <f t="shared" si="35"/>
        <v>7</v>
      </c>
    </row>
    <row r="241" spans="1:33" x14ac:dyDescent="0.3">
      <c r="A241" s="3">
        <v>240</v>
      </c>
      <c r="B241" s="3" t="s">
        <v>87</v>
      </c>
      <c r="C241" s="296">
        <v>44581</v>
      </c>
      <c r="D241" s="3">
        <v>60056719</v>
      </c>
      <c r="E241" s="3" t="s">
        <v>15130</v>
      </c>
      <c r="F241" s="3" t="s">
        <v>88</v>
      </c>
      <c r="G241" s="3" t="s">
        <v>89</v>
      </c>
      <c r="H241" s="3" t="s">
        <v>254</v>
      </c>
      <c r="I241" s="3" t="s">
        <v>1432</v>
      </c>
      <c r="J241" s="3" t="s">
        <v>103</v>
      </c>
      <c r="K241" s="3" t="s">
        <v>45</v>
      </c>
      <c r="L241" s="3" t="s">
        <v>1447</v>
      </c>
      <c r="M241" s="3" t="s">
        <v>93</v>
      </c>
      <c r="N241" s="3">
        <v>1254683</v>
      </c>
      <c r="O241" s="3" t="s">
        <v>1448</v>
      </c>
      <c r="P241" s="3" t="s">
        <v>1449</v>
      </c>
      <c r="Q241" s="3" t="s">
        <v>1450</v>
      </c>
      <c r="R241" s="3" t="s">
        <v>1451</v>
      </c>
      <c r="S241" s="3" t="s">
        <v>1452</v>
      </c>
      <c r="T241" s="300">
        <v>360000</v>
      </c>
      <c r="U241" s="3" t="s">
        <v>134</v>
      </c>
      <c r="V241" s="3" t="s">
        <v>100</v>
      </c>
      <c r="W241" s="3" t="s">
        <v>109</v>
      </c>
      <c r="X241" s="3" t="s">
        <v>109</v>
      </c>
      <c r="Y241" s="299">
        <f t="shared" si="28"/>
        <v>1</v>
      </c>
      <c r="Z241" s="299">
        <f t="shared" si="29"/>
        <v>2022</v>
      </c>
      <c r="AA241" t="str">
        <f t="shared" si="27"/>
        <v>1.</v>
      </c>
      <c r="AB241" t="str">
        <f t="shared" si="30"/>
        <v>1.</v>
      </c>
      <c r="AC241" t="str">
        <f t="shared" si="31"/>
        <v>1</v>
      </c>
      <c r="AD241" t="str">
        <f t="shared" si="32"/>
        <v>1</v>
      </c>
      <c r="AE241" t="str">
        <f t="shared" si="33"/>
        <v>1</v>
      </c>
      <c r="AF241" t="str">
        <f t="shared" si="34"/>
        <v>1</v>
      </c>
      <c r="AG241" s="299">
        <f t="shared" si="35"/>
        <v>1</v>
      </c>
    </row>
    <row r="242" spans="1:33" x14ac:dyDescent="0.3">
      <c r="A242" s="3">
        <v>241</v>
      </c>
      <c r="B242" s="3" t="s">
        <v>87</v>
      </c>
      <c r="C242" s="296">
        <v>44581</v>
      </c>
      <c r="D242" s="3">
        <v>97343817</v>
      </c>
      <c r="E242" s="3" t="s">
        <v>3</v>
      </c>
      <c r="F242" s="3">
        <v>181547</v>
      </c>
      <c r="G242" s="3" t="s">
        <v>89</v>
      </c>
      <c r="H242" s="3" t="s">
        <v>90</v>
      </c>
      <c r="I242" s="3" t="s">
        <v>1000</v>
      </c>
      <c r="J242" s="3" t="s">
        <v>1454</v>
      </c>
      <c r="K242" s="3" t="s">
        <v>26</v>
      </c>
      <c r="L242" s="3" t="s">
        <v>26</v>
      </c>
      <c r="M242" s="3" t="s">
        <v>93</v>
      </c>
      <c r="N242" s="3">
        <v>1120297</v>
      </c>
      <c r="O242" s="3" t="s">
        <v>1455</v>
      </c>
      <c r="P242" s="3">
        <v>6309036789</v>
      </c>
      <c r="Q242" s="3" t="s">
        <v>1456</v>
      </c>
      <c r="R242" s="3" t="s">
        <v>1172</v>
      </c>
      <c r="S242" s="3" t="s">
        <v>1457</v>
      </c>
      <c r="T242" s="300">
        <v>1700000</v>
      </c>
      <c r="U242" s="3" t="s">
        <v>1458</v>
      </c>
      <c r="V242" s="3" t="s">
        <v>100</v>
      </c>
      <c r="W242" s="3" t="s">
        <v>101</v>
      </c>
      <c r="X242" s="3" t="s">
        <v>101</v>
      </c>
      <c r="Y242" s="299">
        <f t="shared" si="28"/>
        <v>1</v>
      </c>
      <c r="Z242" s="299">
        <f t="shared" si="29"/>
        <v>2022</v>
      </c>
      <c r="AA242" t="str">
        <f t="shared" si="27"/>
        <v>8Y</v>
      </c>
      <c r="AB242" t="str">
        <f t="shared" si="30"/>
        <v>8Y</v>
      </c>
      <c r="AC242" t="str">
        <f t="shared" si="31"/>
        <v>8Y</v>
      </c>
      <c r="AD242" t="str">
        <f t="shared" si="32"/>
        <v>8Y</v>
      </c>
      <c r="AE242" t="str">
        <f t="shared" si="33"/>
        <v>8</v>
      </c>
      <c r="AF242" t="str">
        <f t="shared" si="34"/>
        <v>8</v>
      </c>
      <c r="AG242" s="299">
        <f t="shared" si="35"/>
        <v>8</v>
      </c>
    </row>
    <row r="243" spans="1:33" x14ac:dyDescent="0.3">
      <c r="A243" s="3">
        <v>242</v>
      </c>
      <c r="B243" s="3" t="s">
        <v>87</v>
      </c>
      <c r="C243" s="296">
        <v>44581</v>
      </c>
      <c r="D243" s="3">
        <v>97343817</v>
      </c>
      <c r="E243" s="3" t="s">
        <v>3</v>
      </c>
      <c r="F243" s="3">
        <v>181547</v>
      </c>
      <c r="G243" s="3" t="s">
        <v>89</v>
      </c>
      <c r="H243" s="3" t="s">
        <v>90</v>
      </c>
      <c r="I243" s="3" t="s">
        <v>1000</v>
      </c>
      <c r="J243" s="3" t="s">
        <v>1454</v>
      </c>
      <c r="K243" s="3" t="s">
        <v>26</v>
      </c>
      <c r="L243" s="3" t="s">
        <v>26</v>
      </c>
      <c r="M243" s="3" t="s">
        <v>93</v>
      </c>
      <c r="N243" s="3">
        <v>1119665</v>
      </c>
      <c r="O243" s="3" t="s">
        <v>1460</v>
      </c>
      <c r="P243" s="3">
        <v>8438214484</v>
      </c>
      <c r="Q243" s="3" t="s">
        <v>1461</v>
      </c>
      <c r="R243" s="3" t="s">
        <v>1462</v>
      </c>
      <c r="S243" s="3" t="s">
        <v>1463</v>
      </c>
      <c r="T243" s="300">
        <v>1100000</v>
      </c>
      <c r="U243" s="3" t="s">
        <v>1464</v>
      </c>
      <c r="V243" s="3" t="s">
        <v>100</v>
      </c>
      <c r="W243" s="3" t="s">
        <v>767</v>
      </c>
      <c r="X243" s="3" t="s">
        <v>101</v>
      </c>
      <c r="Y243" s="299">
        <f t="shared" si="28"/>
        <v>1</v>
      </c>
      <c r="Z243" s="299">
        <f t="shared" si="29"/>
        <v>2022</v>
      </c>
      <c r="AA243" t="str">
        <f t="shared" si="27"/>
        <v xml:space="preserve">8 </v>
      </c>
      <c r="AB243" t="str">
        <f t="shared" si="30"/>
        <v xml:space="preserve">8 </v>
      </c>
      <c r="AC243" t="str">
        <f t="shared" si="31"/>
        <v xml:space="preserve">8 </v>
      </c>
      <c r="AD243" t="str">
        <f t="shared" si="32"/>
        <v xml:space="preserve">8 </v>
      </c>
      <c r="AE243" t="str">
        <f t="shared" si="33"/>
        <v xml:space="preserve">8 </v>
      </c>
      <c r="AF243" t="str">
        <f t="shared" si="34"/>
        <v xml:space="preserve">8 </v>
      </c>
      <c r="AG243" s="299">
        <f t="shared" si="35"/>
        <v>8</v>
      </c>
    </row>
    <row r="244" spans="1:33" x14ac:dyDescent="0.3">
      <c r="A244" s="3">
        <v>243</v>
      </c>
      <c r="B244" s="3" t="s">
        <v>87</v>
      </c>
      <c r="C244" s="296">
        <v>44581</v>
      </c>
      <c r="D244" s="3">
        <v>97343817</v>
      </c>
      <c r="E244" s="3" t="s">
        <v>3</v>
      </c>
      <c r="F244" s="3">
        <v>181547</v>
      </c>
      <c r="G244" s="3" t="s">
        <v>89</v>
      </c>
      <c r="H244" s="3" t="s">
        <v>90</v>
      </c>
      <c r="I244" s="3" t="s">
        <v>1000</v>
      </c>
      <c r="J244" s="3" t="s">
        <v>1454</v>
      </c>
      <c r="K244" s="3" t="s">
        <v>26</v>
      </c>
      <c r="L244" s="3" t="s">
        <v>26</v>
      </c>
      <c r="M244" s="3" t="s">
        <v>93</v>
      </c>
      <c r="N244" s="3">
        <v>1120320</v>
      </c>
      <c r="O244" s="3" t="s">
        <v>1466</v>
      </c>
      <c r="P244" s="3">
        <v>9019393691</v>
      </c>
      <c r="Q244" s="3" t="s">
        <v>1467</v>
      </c>
      <c r="R244" s="3" t="s">
        <v>1468</v>
      </c>
      <c r="S244" s="3" t="s">
        <v>1469</v>
      </c>
      <c r="T244" s="300">
        <v>2200000</v>
      </c>
      <c r="U244" s="3" t="s">
        <v>1470</v>
      </c>
      <c r="V244" s="3" t="s">
        <v>100</v>
      </c>
      <c r="W244" s="3" t="s">
        <v>101</v>
      </c>
      <c r="X244" s="3" t="s">
        <v>101</v>
      </c>
      <c r="Y244" s="299">
        <f t="shared" si="28"/>
        <v>1</v>
      </c>
      <c r="Z244" s="299">
        <f t="shared" si="29"/>
        <v>2022</v>
      </c>
      <c r="AA244" t="str">
        <f t="shared" si="27"/>
        <v>8.</v>
      </c>
      <c r="AB244" t="str">
        <f t="shared" si="30"/>
        <v>8.</v>
      </c>
      <c r="AC244" t="str">
        <f t="shared" si="31"/>
        <v>8</v>
      </c>
      <c r="AD244" t="str">
        <f t="shared" si="32"/>
        <v>8</v>
      </c>
      <c r="AE244" t="str">
        <f t="shared" si="33"/>
        <v>8</v>
      </c>
      <c r="AF244" t="str">
        <f t="shared" si="34"/>
        <v>8</v>
      </c>
      <c r="AG244" s="299">
        <f t="shared" si="35"/>
        <v>8</v>
      </c>
    </row>
    <row r="245" spans="1:33" x14ac:dyDescent="0.3">
      <c r="A245" s="3">
        <v>244</v>
      </c>
      <c r="B245" s="3" t="s">
        <v>87</v>
      </c>
      <c r="C245" s="296">
        <v>44581</v>
      </c>
      <c r="D245" s="3">
        <v>97343817</v>
      </c>
      <c r="E245" s="3" t="s">
        <v>3</v>
      </c>
      <c r="F245" s="3">
        <v>181547</v>
      </c>
      <c r="G245" s="3" t="s">
        <v>89</v>
      </c>
      <c r="H245" s="3" t="s">
        <v>90</v>
      </c>
      <c r="I245" s="3" t="s">
        <v>1000</v>
      </c>
      <c r="J245" s="3" t="s">
        <v>1454</v>
      </c>
      <c r="K245" s="3" t="s">
        <v>26</v>
      </c>
      <c r="L245" s="3" t="s">
        <v>26</v>
      </c>
      <c r="M245" s="3" t="s">
        <v>93</v>
      </c>
      <c r="N245" s="3">
        <v>1120332</v>
      </c>
      <c r="O245" s="3" t="s">
        <v>1472</v>
      </c>
      <c r="P245" s="3">
        <v>9908727236</v>
      </c>
      <c r="Q245" s="3" t="s">
        <v>1473</v>
      </c>
      <c r="R245" s="3" t="s">
        <v>176</v>
      </c>
      <c r="S245" s="3" t="s">
        <v>1474</v>
      </c>
      <c r="T245" s="300">
        <v>2100000</v>
      </c>
      <c r="U245" s="3" t="s">
        <v>1475</v>
      </c>
      <c r="V245" s="3" t="s">
        <v>100</v>
      </c>
      <c r="W245" s="3" t="s">
        <v>101</v>
      </c>
      <c r="X245" s="3" t="s">
        <v>101</v>
      </c>
      <c r="Y245" s="299">
        <f t="shared" si="28"/>
        <v>1</v>
      </c>
      <c r="Z245" s="299">
        <f t="shared" si="29"/>
        <v>2022</v>
      </c>
      <c r="AA245" t="str">
        <f t="shared" si="27"/>
        <v xml:space="preserve">9 </v>
      </c>
      <c r="AB245" t="str">
        <f t="shared" si="30"/>
        <v xml:space="preserve">9 </v>
      </c>
      <c r="AC245" t="str">
        <f t="shared" si="31"/>
        <v xml:space="preserve">9 </v>
      </c>
      <c r="AD245" t="str">
        <f t="shared" si="32"/>
        <v xml:space="preserve">9 </v>
      </c>
      <c r="AE245" t="str">
        <f t="shared" si="33"/>
        <v xml:space="preserve">9 </v>
      </c>
      <c r="AF245" t="str">
        <f t="shared" si="34"/>
        <v xml:space="preserve">9 </v>
      </c>
      <c r="AG245" s="299">
        <f t="shared" si="35"/>
        <v>9</v>
      </c>
    </row>
    <row r="246" spans="1:33" x14ac:dyDescent="0.3">
      <c r="A246" s="3">
        <v>245</v>
      </c>
      <c r="B246" s="3" t="s">
        <v>87</v>
      </c>
      <c r="C246" s="296">
        <v>44581</v>
      </c>
      <c r="D246" s="3">
        <v>48612180</v>
      </c>
      <c r="E246" s="3" t="s">
        <v>3</v>
      </c>
      <c r="F246" s="3">
        <v>181547</v>
      </c>
      <c r="G246" s="3" t="s">
        <v>89</v>
      </c>
      <c r="H246" s="3" t="s">
        <v>1193</v>
      </c>
      <c r="I246" s="3" t="s">
        <v>469</v>
      </c>
      <c r="J246" s="3" t="s">
        <v>1477</v>
      </c>
      <c r="K246" s="3" t="s">
        <v>15147</v>
      </c>
      <c r="L246" s="3" t="s">
        <v>31</v>
      </c>
      <c r="M246" s="3" t="s">
        <v>93</v>
      </c>
      <c r="N246" s="3">
        <v>1119177</v>
      </c>
      <c r="O246" s="3" t="s">
        <v>1478</v>
      </c>
      <c r="P246" s="3">
        <v>9540691130</v>
      </c>
      <c r="Q246" s="3" t="s">
        <v>1479</v>
      </c>
      <c r="R246" s="3" t="s">
        <v>1480</v>
      </c>
      <c r="S246" s="3" t="s">
        <v>1481</v>
      </c>
      <c r="T246" s="300">
        <v>920000</v>
      </c>
      <c r="U246" s="3" t="s">
        <v>1482</v>
      </c>
      <c r="V246" s="3" t="s">
        <v>100</v>
      </c>
      <c r="W246" s="3" t="s">
        <v>1483</v>
      </c>
      <c r="X246" s="3" t="s">
        <v>109</v>
      </c>
      <c r="Y246" s="299">
        <f t="shared" si="28"/>
        <v>1</v>
      </c>
      <c r="Z246" s="299">
        <f t="shared" si="29"/>
        <v>2022</v>
      </c>
      <c r="AA246" t="str">
        <f t="shared" si="27"/>
        <v>6Y</v>
      </c>
      <c r="AB246" t="str">
        <f t="shared" si="30"/>
        <v>6Y</v>
      </c>
      <c r="AC246" t="str">
        <f t="shared" si="31"/>
        <v>6Y</v>
      </c>
      <c r="AD246" t="str">
        <f t="shared" si="32"/>
        <v>6Y</v>
      </c>
      <c r="AE246" t="str">
        <f t="shared" si="33"/>
        <v>6</v>
      </c>
      <c r="AF246" t="str">
        <f t="shared" si="34"/>
        <v>6</v>
      </c>
      <c r="AG246" s="299">
        <f t="shared" si="35"/>
        <v>6</v>
      </c>
    </row>
    <row r="247" spans="1:33" x14ac:dyDescent="0.3">
      <c r="A247" s="3">
        <v>246</v>
      </c>
      <c r="B247" s="3" t="s">
        <v>87</v>
      </c>
      <c r="C247" s="296">
        <v>44581</v>
      </c>
      <c r="D247" s="3">
        <v>48612180</v>
      </c>
      <c r="E247" s="3" t="s">
        <v>3</v>
      </c>
      <c r="F247" s="3">
        <v>181547</v>
      </c>
      <c r="G247" s="3" t="s">
        <v>89</v>
      </c>
      <c r="H247" s="3" t="s">
        <v>1193</v>
      </c>
      <c r="I247" s="3" t="s">
        <v>469</v>
      </c>
      <c r="J247" s="3" t="s">
        <v>1477</v>
      </c>
      <c r="K247" s="3" t="s">
        <v>15147</v>
      </c>
      <c r="L247" s="3" t="s">
        <v>31</v>
      </c>
      <c r="M247" s="3" t="s">
        <v>93</v>
      </c>
      <c r="N247" s="3">
        <v>8158455</v>
      </c>
      <c r="O247" s="3" t="s">
        <v>1484</v>
      </c>
      <c r="P247" s="3">
        <v>8240290829</v>
      </c>
      <c r="Q247" s="3" t="s">
        <v>1485</v>
      </c>
      <c r="R247" s="3" t="s">
        <v>369</v>
      </c>
      <c r="S247" s="3" t="s">
        <v>1487</v>
      </c>
      <c r="T247" s="300">
        <v>480000</v>
      </c>
      <c r="U247" s="3" t="s">
        <v>1488</v>
      </c>
      <c r="V247" s="3" t="s">
        <v>100</v>
      </c>
      <c r="W247" s="3" t="s">
        <v>1828</v>
      </c>
      <c r="X247" s="3" t="s">
        <v>109</v>
      </c>
      <c r="Y247" s="299">
        <f t="shared" si="28"/>
        <v>1</v>
      </c>
      <c r="Z247" s="299">
        <f t="shared" si="29"/>
        <v>2022</v>
      </c>
      <c r="AA247" t="str">
        <f t="shared" si="27"/>
        <v>8y</v>
      </c>
      <c r="AB247" t="str">
        <f t="shared" si="30"/>
        <v>8</v>
      </c>
      <c r="AC247" t="str">
        <f t="shared" si="31"/>
        <v>8</v>
      </c>
      <c r="AD247" t="str">
        <f t="shared" si="32"/>
        <v>8</v>
      </c>
      <c r="AE247" t="str">
        <f t="shared" si="33"/>
        <v>8</v>
      </c>
      <c r="AF247" t="str">
        <f t="shared" si="34"/>
        <v>8</v>
      </c>
      <c r="AG247" s="299">
        <f t="shared" si="35"/>
        <v>8</v>
      </c>
    </row>
    <row r="248" spans="1:33" x14ac:dyDescent="0.3">
      <c r="A248" s="3">
        <v>247</v>
      </c>
      <c r="B248" s="3" t="s">
        <v>87</v>
      </c>
      <c r="C248" s="296">
        <v>44581</v>
      </c>
      <c r="D248" s="3">
        <v>80362626</v>
      </c>
      <c r="E248" s="3" t="s">
        <v>3</v>
      </c>
      <c r="F248" s="3">
        <v>181547</v>
      </c>
      <c r="G248" s="3" t="s">
        <v>89</v>
      </c>
      <c r="H248" s="3" t="s">
        <v>1193</v>
      </c>
      <c r="I248" s="3" t="s">
        <v>1490</v>
      </c>
      <c r="J248" s="3" t="s">
        <v>1491</v>
      </c>
      <c r="K248" s="3" t="s">
        <v>18</v>
      </c>
      <c r="L248" s="3" t="s">
        <v>18</v>
      </c>
      <c r="M248" s="3" t="s">
        <v>93</v>
      </c>
      <c r="N248" s="3">
        <v>634355</v>
      </c>
      <c r="O248" s="3" t="s">
        <v>1492</v>
      </c>
      <c r="P248" s="3">
        <v>7042690594</v>
      </c>
      <c r="Q248" s="3" t="s">
        <v>1493</v>
      </c>
      <c r="R248" s="3" t="s">
        <v>1494</v>
      </c>
      <c r="S248" s="3" t="s">
        <v>1496</v>
      </c>
      <c r="T248" s="300">
        <v>800000</v>
      </c>
      <c r="U248" s="3" t="s">
        <v>1497</v>
      </c>
      <c r="V248" s="3" t="s">
        <v>100</v>
      </c>
      <c r="W248" s="3" t="s">
        <v>109</v>
      </c>
      <c r="X248" s="3" t="s">
        <v>109</v>
      </c>
      <c r="Y248" s="299">
        <f t="shared" si="28"/>
        <v>1</v>
      </c>
      <c r="Z248" s="299">
        <f t="shared" si="29"/>
        <v>2022</v>
      </c>
      <c r="AA248" t="str">
        <f t="shared" si="27"/>
        <v>6.</v>
      </c>
      <c r="AB248" t="str">
        <f t="shared" si="30"/>
        <v>6.</v>
      </c>
      <c r="AC248" t="str">
        <f t="shared" si="31"/>
        <v>6</v>
      </c>
      <c r="AD248" t="str">
        <f t="shared" si="32"/>
        <v>6</v>
      </c>
      <c r="AE248" t="str">
        <f t="shared" si="33"/>
        <v>6</v>
      </c>
      <c r="AF248" t="str">
        <f t="shared" si="34"/>
        <v>6</v>
      </c>
      <c r="AG248" s="299">
        <f t="shared" si="35"/>
        <v>6</v>
      </c>
    </row>
    <row r="249" spans="1:33" x14ac:dyDescent="0.3">
      <c r="A249" s="3">
        <v>248</v>
      </c>
      <c r="B249" s="3" t="s">
        <v>87</v>
      </c>
      <c r="C249" s="296">
        <v>44581</v>
      </c>
      <c r="D249" s="3">
        <v>80362626</v>
      </c>
      <c r="E249" s="3" t="s">
        <v>3</v>
      </c>
      <c r="F249" s="3">
        <v>181547</v>
      </c>
      <c r="G249" s="3" t="s">
        <v>89</v>
      </c>
      <c r="H249" s="3" t="s">
        <v>1193</v>
      </c>
      <c r="I249" s="3" t="s">
        <v>1490</v>
      </c>
      <c r="J249" s="3" t="s">
        <v>1491</v>
      </c>
      <c r="K249" s="3" t="s">
        <v>18</v>
      </c>
      <c r="L249" s="3" t="s">
        <v>18</v>
      </c>
      <c r="M249" s="3" t="s">
        <v>93</v>
      </c>
      <c r="N249" s="3">
        <v>1120749</v>
      </c>
      <c r="O249" s="3" t="s">
        <v>1498</v>
      </c>
      <c r="P249" s="3" t="s">
        <v>1499</v>
      </c>
      <c r="Q249" s="3" t="s">
        <v>1500</v>
      </c>
      <c r="R249" s="3" t="s">
        <v>1501</v>
      </c>
      <c r="S249" s="3" t="s">
        <v>1503</v>
      </c>
      <c r="T249" s="300">
        <v>920000</v>
      </c>
      <c r="U249" s="3" t="s">
        <v>1504</v>
      </c>
      <c r="V249" s="3" t="s">
        <v>100</v>
      </c>
      <c r="W249" s="3" t="s">
        <v>109</v>
      </c>
      <c r="X249" s="3" t="s">
        <v>109</v>
      </c>
      <c r="Y249" s="299">
        <f t="shared" si="28"/>
        <v>1</v>
      </c>
      <c r="Z249" s="299">
        <f t="shared" si="29"/>
        <v>2022</v>
      </c>
      <c r="AA249" t="str">
        <f t="shared" si="27"/>
        <v>6.</v>
      </c>
      <c r="AB249" t="str">
        <f t="shared" si="30"/>
        <v>6.</v>
      </c>
      <c r="AC249" t="str">
        <f t="shared" si="31"/>
        <v>6</v>
      </c>
      <c r="AD249" t="str">
        <f t="shared" si="32"/>
        <v>6</v>
      </c>
      <c r="AE249" t="str">
        <f t="shared" si="33"/>
        <v>6</v>
      </c>
      <c r="AF249" t="str">
        <f t="shared" si="34"/>
        <v>6</v>
      </c>
      <c r="AG249" s="299">
        <f t="shared" si="35"/>
        <v>6</v>
      </c>
    </row>
    <row r="250" spans="1:33" x14ac:dyDescent="0.3">
      <c r="A250" s="3">
        <v>249</v>
      </c>
      <c r="B250" s="3" t="s">
        <v>87</v>
      </c>
      <c r="C250" s="296">
        <v>44581</v>
      </c>
      <c r="D250" s="3">
        <v>81851083</v>
      </c>
      <c r="E250" s="3" t="s">
        <v>1</v>
      </c>
      <c r="F250" s="3">
        <v>210369</v>
      </c>
      <c r="G250" s="3" t="s">
        <v>89</v>
      </c>
      <c r="H250" s="3" t="s">
        <v>1505</v>
      </c>
      <c r="I250" s="3" t="s">
        <v>1506</v>
      </c>
      <c r="J250" s="3" t="s">
        <v>1507</v>
      </c>
      <c r="K250" s="3" t="s">
        <v>13</v>
      </c>
      <c r="L250" s="3" t="s">
        <v>1508</v>
      </c>
      <c r="M250" s="3" t="s">
        <v>93</v>
      </c>
      <c r="N250" s="3" t="s">
        <v>1509</v>
      </c>
      <c r="O250" s="3" t="s">
        <v>1510</v>
      </c>
      <c r="P250" s="3" t="s">
        <v>1511</v>
      </c>
      <c r="Q250" s="3" t="s">
        <v>1512</v>
      </c>
      <c r="R250" s="3" t="s">
        <v>1513</v>
      </c>
      <c r="S250" s="3" t="s">
        <v>1514</v>
      </c>
      <c r="T250" s="300">
        <v>750000</v>
      </c>
      <c r="U250" s="3" t="s">
        <v>1515</v>
      </c>
      <c r="V250" s="3" t="s">
        <v>100</v>
      </c>
      <c r="W250" s="3" t="s">
        <v>109</v>
      </c>
      <c r="X250" s="3" t="s">
        <v>109</v>
      </c>
      <c r="Y250" s="299">
        <f t="shared" si="28"/>
        <v>1</v>
      </c>
      <c r="Z250" s="299">
        <f t="shared" si="29"/>
        <v>2022</v>
      </c>
      <c r="AA250" t="str">
        <f t="shared" si="27"/>
        <v>3.</v>
      </c>
      <c r="AB250" t="str">
        <f t="shared" si="30"/>
        <v>3.</v>
      </c>
      <c r="AC250" t="str">
        <f t="shared" si="31"/>
        <v>3</v>
      </c>
      <c r="AD250" t="str">
        <f t="shared" si="32"/>
        <v>3</v>
      </c>
      <c r="AE250" t="str">
        <f t="shared" si="33"/>
        <v>3</v>
      </c>
      <c r="AF250" t="str">
        <f t="shared" si="34"/>
        <v>3</v>
      </c>
      <c r="AG250" s="299">
        <f t="shared" si="35"/>
        <v>3</v>
      </c>
    </row>
    <row r="251" spans="1:33" x14ac:dyDescent="0.3">
      <c r="A251" s="3">
        <v>250</v>
      </c>
      <c r="B251" s="3" t="s">
        <v>87</v>
      </c>
      <c r="C251" s="296">
        <v>44581</v>
      </c>
      <c r="D251" s="3">
        <v>81851083</v>
      </c>
      <c r="E251" s="3" t="s">
        <v>1</v>
      </c>
      <c r="F251" s="3">
        <v>210369</v>
      </c>
      <c r="G251" s="3" t="s">
        <v>89</v>
      </c>
      <c r="H251" s="3" t="s">
        <v>1505</v>
      </c>
      <c r="I251" s="3" t="s">
        <v>1506</v>
      </c>
      <c r="J251" s="3" t="s">
        <v>1507</v>
      </c>
      <c r="K251" s="3" t="s">
        <v>13</v>
      </c>
      <c r="L251" s="3" t="s">
        <v>1508</v>
      </c>
      <c r="M251" s="3" t="s">
        <v>93</v>
      </c>
      <c r="N251" s="3" t="s">
        <v>1517</v>
      </c>
      <c r="O251" s="3" t="s">
        <v>1518</v>
      </c>
      <c r="P251" s="3">
        <v>9663023375</v>
      </c>
      <c r="Q251" s="3" t="s">
        <v>1519</v>
      </c>
      <c r="R251" s="3" t="s">
        <v>1520</v>
      </c>
      <c r="S251" s="3" t="s">
        <v>1521</v>
      </c>
      <c r="T251" s="300">
        <v>550000</v>
      </c>
      <c r="U251" s="3" t="s">
        <v>1522</v>
      </c>
      <c r="V251" s="3" t="s">
        <v>100</v>
      </c>
      <c r="W251" s="3" t="s">
        <v>109</v>
      </c>
      <c r="X251" s="3" t="s">
        <v>109</v>
      </c>
      <c r="Y251" s="299">
        <f t="shared" si="28"/>
        <v>1</v>
      </c>
      <c r="Z251" s="299">
        <f t="shared" si="29"/>
        <v>2022</v>
      </c>
      <c r="AA251" t="str">
        <f t="shared" si="27"/>
        <v>3.</v>
      </c>
      <c r="AB251" t="str">
        <f t="shared" si="30"/>
        <v>3.</v>
      </c>
      <c r="AC251" t="str">
        <f t="shared" si="31"/>
        <v>3</v>
      </c>
      <c r="AD251" t="str">
        <f t="shared" si="32"/>
        <v>3</v>
      </c>
      <c r="AE251" t="str">
        <f t="shared" si="33"/>
        <v>3</v>
      </c>
      <c r="AF251" t="str">
        <f t="shared" si="34"/>
        <v>3</v>
      </c>
      <c r="AG251" s="299">
        <f t="shared" si="35"/>
        <v>3</v>
      </c>
    </row>
    <row r="252" spans="1:33" x14ac:dyDescent="0.3">
      <c r="A252" s="3">
        <v>251</v>
      </c>
      <c r="B252" s="3" t="s">
        <v>87</v>
      </c>
      <c r="C252" s="296">
        <v>44581</v>
      </c>
      <c r="D252" s="3">
        <v>81851083</v>
      </c>
      <c r="E252" s="3" t="s">
        <v>1</v>
      </c>
      <c r="F252" s="3">
        <v>210369</v>
      </c>
      <c r="G252" s="3" t="s">
        <v>89</v>
      </c>
      <c r="H252" s="3" t="s">
        <v>1505</v>
      </c>
      <c r="I252" s="3" t="s">
        <v>1507</v>
      </c>
      <c r="J252" s="3" t="s">
        <v>1507</v>
      </c>
      <c r="K252" s="3" t="s">
        <v>25</v>
      </c>
      <c r="L252" s="3" t="s">
        <v>25</v>
      </c>
      <c r="M252" s="3" t="s">
        <v>93</v>
      </c>
      <c r="N252" s="3" t="s">
        <v>1524</v>
      </c>
      <c r="O252" s="3" t="s">
        <v>1525</v>
      </c>
      <c r="P252" s="3">
        <v>7395970245</v>
      </c>
      <c r="Q252" s="3" t="s">
        <v>1526</v>
      </c>
      <c r="R252" s="3" t="s">
        <v>1527</v>
      </c>
      <c r="S252" s="3" t="s">
        <v>1529</v>
      </c>
      <c r="T252" s="300">
        <v>700000</v>
      </c>
      <c r="U252" s="3" t="s">
        <v>1530</v>
      </c>
      <c r="V252" s="3" t="s">
        <v>100</v>
      </c>
      <c r="W252" s="3" t="s">
        <v>109</v>
      </c>
      <c r="X252" s="3" t="s">
        <v>109</v>
      </c>
      <c r="Y252" s="299">
        <f t="shared" si="28"/>
        <v>1</v>
      </c>
      <c r="Z252" s="299">
        <f t="shared" si="29"/>
        <v>2022</v>
      </c>
      <c r="AA252" t="str">
        <f t="shared" si="27"/>
        <v>4.</v>
      </c>
      <c r="AB252" t="str">
        <f t="shared" si="30"/>
        <v>4.</v>
      </c>
      <c r="AC252" t="str">
        <f t="shared" si="31"/>
        <v>4</v>
      </c>
      <c r="AD252" t="str">
        <f t="shared" si="32"/>
        <v>4</v>
      </c>
      <c r="AE252" t="str">
        <f t="shared" si="33"/>
        <v>4</v>
      </c>
      <c r="AF252" t="str">
        <f t="shared" si="34"/>
        <v>4</v>
      </c>
      <c r="AG252" s="299">
        <f t="shared" si="35"/>
        <v>4</v>
      </c>
    </row>
    <row r="253" spans="1:33" x14ac:dyDescent="0.3">
      <c r="A253" s="3">
        <v>252</v>
      </c>
      <c r="B253" s="3" t="s">
        <v>87</v>
      </c>
      <c r="C253" s="296">
        <v>44581</v>
      </c>
      <c r="D253" s="3">
        <v>81851083</v>
      </c>
      <c r="E253" s="3" t="s">
        <v>1</v>
      </c>
      <c r="F253" s="3">
        <v>210369</v>
      </c>
      <c r="G253" s="3" t="s">
        <v>89</v>
      </c>
      <c r="H253" s="3" t="s">
        <v>1505</v>
      </c>
      <c r="I253" s="3" t="s">
        <v>1507</v>
      </c>
      <c r="J253" s="3" t="s">
        <v>1507</v>
      </c>
      <c r="K253" s="3" t="s">
        <v>25</v>
      </c>
      <c r="L253" s="3" t="s">
        <v>25</v>
      </c>
      <c r="M253" s="3" t="s">
        <v>93</v>
      </c>
      <c r="N253" s="3">
        <v>1116368</v>
      </c>
      <c r="O253" s="3" t="s">
        <v>1532</v>
      </c>
      <c r="P253" s="3">
        <v>7095116246</v>
      </c>
      <c r="Q253" s="3" t="s">
        <v>1533</v>
      </c>
      <c r="R253" s="3" t="s">
        <v>599</v>
      </c>
      <c r="S253" s="3" t="s">
        <v>492</v>
      </c>
      <c r="T253" s="300">
        <v>330000</v>
      </c>
      <c r="U253" s="3" t="s">
        <v>1534</v>
      </c>
      <c r="V253" s="3" t="s">
        <v>118</v>
      </c>
      <c r="W253" s="3" t="s">
        <v>109</v>
      </c>
      <c r="X253" s="3" t="s">
        <v>109</v>
      </c>
      <c r="Y253" s="299">
        <f t="shared" si="28"/>
        <v>1</v>
      </c>
      <c r="Z253" s="299">
        <f t="shared" si="29"/>
        <v>2022</v>
      </c>
      <c r="AA253" t="str">
        <f t="shared" si="27"/>
        <v>3.</v>
      </c>
      <c r="AB253" t="str">
        <f t="shared" si="30"/>
        <v>3.</v>
      </c>
      <c r="AC253" t="str">
        <f t="shared" si="31"/>
        <v>3</v>
      </c>
      <c r="AD253" t="str">
        <f t="shared" si="32"/>
        <v>3</v>
      </c>
      <c r="AE253" t="str">
        <f t="shared" si="33"/>
        <v>3</v>
      </c>
      <c r="AF253" t="str">
        <f t="shared" si="34"/>
        <v>3</v>
      </c>
      <c r="AG253" s="299">
        <f t="shared" si="35"/>
        <v>3</v>
      </c>
    </row>
    <row r="254" spans="1:33" x14ac:dyDescent="0.3">
      <c r="A254" s="3">
        <v>253</v>
      </c>
      <c r="B254" s="3" t="s">
        <v>87</v>
      </c>
      <c r="C254" s="296">
        <v>44581</v>
      </c>
      <c r="D254" s="3">
        <v>81851083</v>
      </c>
      <c r="E254" s="3" t="s">
        <v>1</v>
      </c>
      <c r="F254" s="3">
        <v>210369</v>
      </c>
      <c r="G254" s="3" t="s">
        <v>89</v>
      </c>
      <c r="H254" s="3" t="s">
        <v>1505</v>
      </c>
      <c r="I254" s="3" t="s">
        <v>1507</v>
      </c>
      <c r="J254" s="3" t="s">
        <v>1507</v>
      </c>
      <c r="K254" s="3" t="s">
        <v>25</v>
      </c>
      <c r="L254" s="3" t="s">
        <v>25</v>
      </c>
      <c r="M254" s="3" t="s">
        <v>93</v>
      </c>
      <c r="N254" s="3">
        <v>1116450</v>
      </c>
      <c r="O254" s="3" t="s">
        <v>1536</v>
      </c>
      <c r="P254" s="3">
        <v>9566089853</v>
      </c>
      <c r="Q254" s="3" t="s">
        <v>1537</v>
      </c>
      <c r="R254" s="3" t="s">
        <v>1538</v>
      </c>
      <c r="S254" s="3" t="s">
        <v>198</v>
      </c>
      <c r="T254" s="300">
        <v>640000</v>
      </c>
      <c r="U254" s="3" t="s">
        <v>1539</v>
      </c>
      <c r="V254" s="3" t="s">
        <v>118</v>
      </c>
      <c r="W254" s="3" t="s">
        <v>1828</v>
      </c>
      <c r="X254" s="3" t="s">
        <v>109</v>
      </c>
      <c r="Y254" s="299">
        <f t="shared" si="28"/>
        <v>1</v>
      </c>
      <c r="Z254" s="299">
        <f t="shared" si="29"/>
        <v>2022</v>
      </c>
      <c r="AA254" t="str">
        <f t="shared" si="27"/>
        <v>3.</v>
      </c>
      <c r="AB254" t="str">
        <f t="shared" si="30"/>
        <v>3.</v>
      </c>
      <c r="AC254" t="str">
        <f t="shared" si="31"/>
        <v>3</v>
      </c>
      <c r="AD254" t="str">
        <f t="shared" si="32"/>
        <v>3</v>
      </c>
      <c r="AE254" t="str">
        <f t="shared" si="33"/>
        <v>3</v>
      </c>
      <c r="AF254" t="str">
        <f t="shared" si="34"/>
        <v>3</v>
      </c>
      <c r="AG254" s="299">
        <f t="shared" si="35"/>
        <v>3</v>
      </c>
    </row>
    <row r="255" spans="1:33" x14ac:dyDescent="0.3">
      <c r="A255" s="3">
        <v>254</v>
      </c>
      <c r="B255" s="3" t="s">
        <v>87</v>
      </c>
      <c r="C255" s="296">
        <v>44581</v>
      </c>
      <c r="D255" s="3">
        <v>81851083</v>
      </c>
      <c r="E255" s="3" t="s">
        <v>1</v>
      </c>
      <c r="F255" s="3">
        <v>210369</v>
      </c>
      <c r="G255" s="3" t="s">
        <v>89</v>
      </c>
      <c r="H255" s="3" t="s">
        <v>1505</v>
      </c>
      <c r="I255" s="3" t="s">
        <v>1542</v>
      </c>
      <c r="J255" s="3" t="s">
        <v>1543</v>
      </c>
      <c r="K255" s="3" t="s">
        <v>13</v>
      </c>
      <c r="L255" s="3" t="s">
        <v>1508</v>
      </c>
      <c r="M255" s="3" t="s">
        <v>93</v>
      </c>
      <c r="N255" s="3">
        <v>1052295</v>
      </c>
      <c r="O255" s="3" t="s">
        <v>1544</v>
      </c>
      <c r="P255" s="3">
        <v>8431699280</v>
      </c>
      <c r="Q255" s="3" t="s">
        <v>1545</v>
      </c>
      <c r="R255" s="3" t="s">
        <v>719</v>
      </c>
      <c r="S255" s="3" t="s">
        <v>1547</v>
      </c>
      <c r="T255" s="300">
        <v>700000</v>
      </c>
      <c r="U255" s="3" t="s">
        <v>1548</v>
      </c>
      <c r="V255" s="3" t="s">
        <v>235</v>
      </c>
      <c r="W255" s="3" t="s">
        <v>109</v>
      </c>
      <c r="X255" s="3" t="s">
        <v>109</v>
      </c>
      <c r="Y255" s="299">
        <f t="shared" si="28"/>
        <v>1</v>
      </c>
      <c r="Z255" s="299">
        <f t="shared" si="29"/>
        <v>2022</v>
      </c>
      <c r="AA255" t="str">
        <f t="shared" si="27"/>
        <v>3.</v>
      </c>
      <c r="AB255" t="str">
        <f t="shared" si="30"/>
        <v>3.</v>
      </c>
      <c r="AC255" t="str">
        <f t="shared" si="31"/>
        <v>3</v>
      </c>
      <c r="AD255" t="str">
        <f t="shared" si="32"/>
        <v>3</v>
      </c>
      <c r="AE255" t="str">
        <f t="shared" si="33"/>
        <v>3</v>
      </c>
      <c r="AF255" t="str">
        <f t="shared" si="34"/>
        <v>3</v>
      </c>
      <c r="AG255" s="299">
        <f t="shared" si="35"/>
        <v>3</v>
      </c>
    </row>
    <row r="256" spans="1:33" x14ac:dyDescent="0.3">
      <c r="A256" s="3">
        <v>255</v>
      </c>
      <c r="B256" s="3" t="s">
        <v>87</v>
      </c>
      <c r="C256" s="296">
        <v>44581</v>
      </c>
      <c r="D256" s="3">
        <v>81851083</v>
      </c>
      <c r="E256" s="3" t="s">
        <v>1</v>
      </c>
      <c r="F256" s="3">
        <v>210369</v>
      </c>
      <c r="G256" s="3" t="s">
        <v>89</v>
      </c>
      <c r="H256" s="3" t="s">
        <v>1505</v>
      </c>
      <c r="I256" s="3" t="s">
        <v>1542</v>
      </c>
      <c r="J256" s="3" t="s">
        <v>1543</v>
      </c>
      <c r="K256" s="3" t="s">
        <v>13</v>
      </c>
      <c r="L256" s="3" t="s">
        <v>1508</v>
      </c>
      <c r="M256" s="3" t="s">
        <v>93</v>
      </c>
      <c r="N256" s="3">
        <v>940567</v>
      </c>
      <c r="O256" s="3" t="s">
        <v>1549</v>
      </c>
      <c r="P256" s="3">
        <v>6305940408</v>
      </c>
      <c r="Q256" s="3" t="s">
        <v>1550</v>
      </c>
      <c r="R256" s="3" t="s">
        <v>339</v>
      </c>
      <c r="S256" s="3" t="s">
        <v>1551</v>
      </c>
      <c r="T256" s="300">
        <v>720000</v>
      </c>
      <c r="U256" s="3" t="s">
        <v>1552</v>
      </c>
      <c r="V256" s="3" t="s">
        <v>235</v>
      </c>
      <c r="W256" s="3" t="s">
        <v>109</v>
      </c>
      <c r="X256" s="3" t="s">
        <v>109</v>
      </c>
      <c r="Y256" s="299">
        <f t="shared" si="28"/>
        <v>1</v>
      </c>
      <c r="Z256" s="299">
        <f t="shared" si="29"/>
        <v>2022</v>
      </c>
      <c r="AA256" t="str">
        <f t="shared" si="27"/>
        <v>3.</v>
      </c>
      <c r="AB256" t="str">
        <f t="shared" si="30"/>
        <v>3.</v>
      </c>
      <c r="AC256" t="str">
        <f t="shared" si="31"/>
        <v>3</v>
      </c>
      <c r="AD256" t="str">
        <f t="shared" si="32"/>
        <v>3</v>
      </c>
      <c r="AE256" t="str">
        <f t="shared" si="33"/>
        <v>3</v>
      </c>
      <c r="AF256" t="str">
        <f t="shared" si="34"/>
        <v>3</v>
      </c>
      <c r="AG256" s="299">
        <f t="shared" si="35"/>
        <v>3</v>
      </c>
    </row>
    <row r="257" spans="1:33" x14ac:dyDescent="0.3">
      <c r="A257" s="3">
        <v>256</v>
      </c>
      <c r="B257" s="3" t="s">
        <v>87</v>
      </c>
      <c r="C257" s="296">
        <v>44581</v>
      </c>
      <c r="D257" s="3">
        <v>66057427</v>
      </c>
      <c r="E257" s="3" t="s">
        <v>1</v>
      </c>
      <c r="F257" s="3">
        <v>210369</v>
      </c>
      <c r="G257" s="3" t="s">
        <v>89</v>
      </c>
      <c r="H257" s="3" t="s">
        <v>1505</v>
      </c>
      <c r="I257" s="3" t="s">
        <v>1553</v>
      </c>
      <c r="J257" s="3" t="s">
        <v>1554</v>
      </c>
      <c r="K257" s="3" t="s">
        <v>18</v>
      </c>
      <c r="L257" s="3" t="s">
        <v>435</v>
      </c>
      <c r="M257" s="3" t="s">
        <v>93</v>
      </c>
      <c r="N257" s="3" t="s">
        <v>1555</v>
      </c>
      <c r="O257" s="3" t="s">
        <v>1556</v>
      </c>
      <c r="P257" s="3">
        <v>8123667371</v>
      </c>
      <c r="Q257" s="3" t="s">
        <v>1557</v>
      </c>
      <c r="R257" s="3" t="s">
        <v>1558</v>
      </c>
      <c r="S257" s="3" t="s">
        <v>1560</v>
      </c>
      <c r="T257" s="300">
        <v>317000</v>
      </c>
      <c r="U257" s="3" t="s">
        <v>1561</v>
      </c>
      <c r="V257" s="3" t="s">
        <v>235</v>
      </c>
      <c r="W257" s="3" t="s">
        <v>109</v>
      </c>
      <c r="X257" s="3" t="s">
        <v>109</v>
      </c>
      <c r="Y257" s="299">
        <f t="shared" si="28"/>
        <v>1</v>
      </c>
      <c r="Z257" s="299">
        <f t="shared" si="29"/>
        <v>2022</v>
      </c>
      <c r="AA257" t="str">
        <f t="shared" si="27"/>
        <v>1.</v>
      </c>
      <c r="AB257" t="str">
        <f t="shared" si="30"/>
        <v>1.</v>
      </c>
      <c r="AC257" t="str">
        <f t="shared" si="31"/>
        <v>1</v>
      </c>
      <c r="AD257" t="str">
        <f t="shared" si="32"/>
        <v>1</v>
      </c>
      <c r="AE257" t="str">
        <f t="shared" si="33"/>
        <v>1</v>
      </c>
      <c r="AF257" t="str">
        <f t="shared" si="34"/>
        <v>1</v>
      </c>
      <c r="AG257" s="299">
        <f t="shared" si="35"/>
        <v>1</v>
      </c>
    </row>
    <row r="258" spans="1:33" x14ac:dyDescent="0.3">
      <c r="A258" s="3">
        <v>257</v>
      </c>
      <c r="B258" s="3" t="s">
        <v>87</v>
      </c>
      <c r="C258" s="296">
        <v>44581</v>
      </c>
      <c r="D258" s="3">
        <v>37822519</v>
      </c>
      <c r="E258" s="3" t="s">
        <v>1</v>
      </c>
      <c r="F258" s="3">
        <v>210369</v>
      </c>
      <c r="G258" s="3" t="s">
        <v>89</v>
      </c>
      <c r="H258" s="3" t="s">
        <v>90</v>
      </c>
      <c r="I258" s="3" t="s">
        <v>951</v>
      </c>
      <c r="J258" s="3" t="s">
        <v>1562</v>
      </c>
      <c r="K258" s="3" t="s">
        <v>18</v>
      </c>
      <c r="L258" s="3" t="s">
        <v>1079</v>
      </c>
      <c r="M258" s="3" t="s">
        <v>93</v>
      </c>
      <c r="N258" s="3">
        <v>1116617</v>
      </c>
      <c r="O258" s="3" t="s">
        <v>1563</v>
      </c>
      <c r="P258" s="3">
        <v>8106090650</v>
      </c>
      <c r="Q258" s="3" t="s">
        <v>1564</v>
      </c>
      <c r="R258" s="3" t="s">
        <v>660</v>
      </c>
      <c r="S258" s="3" t="s">
        <v>1565</v>
      </c>
      <c r="T258" s="300">
        <v>1200000</v>
      </c>
      <c r="U258" s="3" t="s">
        <v>134</v>
      </c>
      <c r="V258" s="3" t="s">
        <v>100</v>
      </c>
      <c r="W258" s="3" t="s">
        <v>101</v>
      </c>
      <c r="X258" s="3" t="s">
        <v>109</v>
      </c>
      <c r="Y258" s="299">
        <f t="shared" si="28"/>
        <v>1</v>
      </c>
      <c r="Z258" s="299">
        <f t="shared" si="29"/>
        <v>2022</v>
      </c>
      <c r="AA258" t="str">
        <f t="shared" ref="AA258:AA321" si="36">LEFT(R258,2)</f>
        <v xml:space="preserve">8 </v>
      </c>
      <c r="AB258" t="str">
        <f t="shared" si="30"/>
        <v xml:space="preserve">8 </v>
      </c>
      <c r="AC258" t="str">
        <f t="shared" si="31"/>
        <v xml:space="preserve">8 </v>
      </c>
      <c r="AD258" t="str">
        <f t="shared" si="32"/>
        <v xml:space="preserve">8 </v>
      </c>
      <c r="AE258" t="str">
        <f t="shared" si="33"/>
        <v xml:space="preserve">8 </v>
      </c>
      <c r="AF258" t="str">
        <f t="shared" si="34"/>
        <v xml:space="preserve">8 </v>
      </c>
      <c r="AG258" s="299">
        <f t="shared" si="35"/>
        <v>8</v>
      </c>
    </row>
    <row r="259" spans="1:33" x14ac:dyDescent="0.3">
      <c r="A259" s="3">
        <v>258</v>
      </c>
      <c r="B259" s="3" t="s">
        <v>87</v>
      </c>
      <c r="C259" s="296">
        <v>44581</v>
      </c>
      <c r="D259" s="3">
        <v>40779627</v>
      </c>
      <c r="E259" s="3" t="s">
        <v>1</v>
      </c>
      <c r="F259" s="3">
        <v>210369</v>
      </c>
      <c r="G259" s="3" t="s">
        <v>735</v>
      </c>
      <c r="H259" s="3" t="s">
        <v>736</v>
      </c>
      <c r="I259" s="3" t="s">
        <v>1403</v>
      </c>
      <c r="J259" s="3" t="s">
        <v>1567</v>
      </c>
      <c r="K259" s="3" t="s">
        <v>18</v>
      </c>
      <c r="L259" s="3" t="s">
        <v>745</v>
      </c>
      <c r="M259" s="3" t="s">
        <v>93</v>
      </c>
      <c r="N259" s="3">
        <v>1121972</v>
      </c>
      <c r="O259" s="3" t="s">
        <v>1568</v>
      </c>
      <c r="P259" s="3" t="s">
        <v>1569</v>
      </c>
      <c r="Q259" s="3" t="s">
        <v>1570</v>
      </c>
      <c r="R259" s="3" t="s">
        <v>170</v>
      </c>
      <c r="S259" s="3" t="s">
        <v>1571</v>
      </c>
      <c r="T259" s="300">
        <v>1050000</v>
      </c>
      <c r="U259" s="3" t="s">
        <v>1572</v>
      </c>
      <c r="V259" s="3" t="s">
        <v>100</v>
      </c>
      <c r="W259" s="3" t="s">
        <v>1573</v>
      </c>
      <c r="X259" s="3" t="s">
        <v>401</v>
      </c>
      <c r="Y259" s="299">
        <f t="shared" ref="Y259:Y322" si="37">MONTH($C259)</f>
        <v>1</v>
      </c>
      <c r="Z259" s="299">
        <f t="shared" ref="Z259:Z322" si="38">YEAR($C259)</f>
        <v>2022</v>
      </c>
      <c r="AA259" t="str">
        <f t="shared" si="36"/>
        <v xml:space="preserve">5 </v>
      </c>
      <c r="AB259" t="str">
        <f t="shared" ref="AB259:AB322" si="39">SUBSTITUTE(AA259,"y","")</f>
        <v xml:space="preserve">5 </v>
      </c>
      <c r="AC259" t="str">
        <f t="shared" ref="AC259:AC322" si="40">SUBSTITUTE(AB259,".","")</f>
        <v xml:space="preserve">5 </v>
      </c>
      <c r="AD259" t="str">
        <f t="shared" ref="AD259:AD322" si="41">SUBSTITUTE(AC259,"+","")</f>
        <v xml:space="preserve">5 </v>
      </c>
      <c r="AE259" t="str">
        <f t="shared" ref="AE259:AE322" si="42">SUBSTITUTE(AD259,"Y","")</f>
        <v xml:space="preserve">5 </v>
      </c>
      <c r="AF259" t="str">
        <f t="shared" ref="AF259:AF322" si="43">SUBSTITUTE(AE259,"e","")</f>
        <v xml:space="preserve">5 </v>
      </c>
      <c r="AG259" s="299">
        <f t="shared" ref="AG259:AG322" si="44">SUBSTITUTE(AF259,",","")*1</f>
        <v>5</v>
      </c>
    </row>
    <row r="260" spans="1:33" x14ac:dyDescent="0.3">
      <c r="A260" s="3">
        <v>259</v>
      </c>
      <c r="B260" s="3" t="s">
        <v>87</v>
      </c>
      <c r="C260" s="296">
        <v>44581</v>
      </c>
      <c r="D260" s="3">
        <v>37822519</v>
      </c>
      <c r="E260" s="3" t="s">
        <v>1576</v>
      </c>
      <c r="F260" s="3">
        <v>210369</v>
      </c>
      <c r="G260" s="3" t="s">
        <v>89</v>
      </c>
      <c r="H260" s="3" t="s">
        <v>90</v>
      </c>
      <c r="I260" s="3" t="s">
        <v>951</v>
      </c>
      <c r="J260" s="3" t="s">
        <v>1562</v>
      </c>
      <c r="K260" s="3" t="s">
        <v>18</v>
      </c>
      <c r="L260" s="3" t="s">
        <v>1577</v>
      </c>
      <c r="M260" s="3" t="s">
        <v>93</v>
      </c>
      <c r="N260" s="3">
        <v>1124677</v>
      </c>
      <c r="O260" s="3" t="s">
        <v>1578</v>
      </c>
      <c r="P260" s="3">
        <v>9719799899</v>
      </c>
      <c r="Q260" s="3" t="s">
        <v>1579</v>
      </c>
      <c r="R260" s="3" t="s">
        <v>197</v>
      </c>
      <c r="S260" s="3" t="s">
        <v>1580</v>
      </c>
      <c r="T260" s="300">
        <v>600000</v>
      </c>
      <c r="U260" s="3" t="s">
        <v>1581</v>
      </c>
      <c r="V260" s="3" t="s">
        <v>100</v>
      </c>
      <c r="W260" s="3" t="s">
        <v>888</v>
      </c>
      <c r="X260" s="3" t="s">
        <v>109</v>
      </c>
      <c r="Y260" s="299">
        <f t="shared" si="37"/>
        <v>1</v>
      </c>
      <c r="Z260" s="299">
        <f t="shared" si="38"/>
        <v>2022</v>
      </c>
      <c r="AA260" t="str">
        <f t="shared" si="36"/>
        <v>7y</v>
      </c>
      <c r="AB260" t="str">
        <f t="shared" si="39"/>
        <v>7</v>
      </c>
      <c r="AC260" t="str">
        <f t="shared" si="40"/>
        <v>7</v>
      </c>
      <c r="AD260" t="str">
        <f t="shared" si="41"/>
        <v>7</v>
      </c>
      <c r="AE260" t="str">
        <f t="shared" si="42"/>
        <v>7</v>
      </c>
      <c r="AF260" t="str">
        <f t="shared" si="43"/>
        <v>7</v>
      </c>
      <c r="AG260" s="299">
        <f t="shared" si="44"/>
        <v>7</v>
      </c>
    </row>
    <row r="261" spans="1:33" x14ac:dyDescent="0.3">
      <c r="A261" s="3">
        <v>260</v>
      </c>
      <c r="B261" s="3" t="s">
        <v>87</v>
      </c>
      <c r="C261" s="296">
        <v>44581</v>
      </c>
      <c r="D261" s="3">
        <v>95863662</v>
      </c>
      <c r="E261" s="3" t="s">
        <v>1</v>
      </c>
      <c r="F261" s="3">
        <v>210369</v>
      </c>
      <c r="G261" s="3" t="s">
        <v>89</v>
      </c>
      <c r="H261" s="3" t="s">
        <v>254</v>
      </c>
      <c r="I261" s="3" t="s">
        <v>1583</v>
      </c>
      <c r="J261" s="3" t="s">
        <v>394</v>
      </c>
      <c r="K261" s="3" t="s">
        <v>13</v>
      </c>
      <c r="L261" s="3" t="s">
        <v>621</v>
      </c>
      <c r="M261" s="3" t="s">
        <v>93</v>
      </c>
      <c r="N261" s="3">
        <v>1132817</v>
      </c>
      <c r="O261" s="3" t="s">
        <v>1584</v>
      </c>
      <c r="P261" s="3" t="s">
        <v>1585</v>
      </c>
      <c r="Q261" s="3" t="s">
        <v>1586</v>
      </c>
      <c r="R261" s="3" t="s">
        <v>754</v>
      </c>
      <c r="S261" s="3" t="s">
        <v>1588</v>
      </c>
      <c r="T261" s="300">
        <v>1600000</v>
      </c>
      <c r="U261" s="3" t="s">
        <v>134</v>
      </c>
      <c r="V261" s="3" t="s">
        <v>100</v>
      </c>
      <c r="W261" s="3" t="s">
        <v>767</v>
      </c>
      <c r="X261" s="3" t="s">
        <v>109</v>
      </c>
      <c r="Y261" s="299">
        <f t="shared" si="37"/>
        <v>1</v>
      </c>
      <c r="Z261" s="299">
        <f t="shared" si="38"/>
        <v>2022</v>
      </c>
      <c r="AA261" t="str">
        <f t="shared" si="36"/>
        <v>12</v>
      </c>
      <c r="AB261" t="str">
        <f t="shared" si="39"/>
        <v>12</v>
      </c>
      <c r="AC261" t="str">
        <f t="shared" si="40"/>
        <v>12</v>
      </c>
      <c r="AD261" t="str">
        <f t="shared" si="41"/>
        <v>12</v>
      </c>
      <c r="AE261" t="str">
        <f t="shared" si="42"/>
        <v>12</v>
      </c>
      <c r="AF261" t="str">
        <f t="shared" si="43"/>
        <v>12</v>
      </c>
      <c r="AG261" s="299">
        <f t="shared" si="44"/>
        <v>12</v>
      </c>
    </row>
    <row r="262" spans="1:33" x14ac:dyDescent="0.3">
      <c r="A262" s="3">
        <v>261</v>
      </c>
      <c r="B262" s="3" t="s">
        <v>87</v>
      </c>
      <c r="C262" s="296">
        <v>44581</v>
      </c>
      <c r="D262" s="3">
        <v>95863662</v>
      </c>
      <c r="E262" s="3" t="s">
        <v>1</v>
      </c>
      <c r="F262" s="3">
        <v>210369</v>
      </c>
      <c r="G262" s="3" t="s">
        <v>89</v>
      </c>
      <c r="H262" s="3" t="s">
        <v>254</v>
      </c>
      <c r="I262" s="3" t="s">
        <v>1583</v>
      </c>
      <c r="J262" s="3" t="s">
        <v>394</v>
      </c>
      <c r="K262" s="3" t="s">
        <v>13</v>
      </c>
      <c r="L262" s="3" t="s">
        <v>13</v>
      </c>
      <c r="M262" s="3" t="s">
        <v>93</v>
      </c>
      <c r="N262" s="3">
        <v>1126075</v>
      </c>
      <c r="O262" s="3" t="s">
        <v>1590</v>
      </c>
      <c r="P262" s="3" t="s">
        <v>1591</v>
      </c>
      <c r="Q262" s="3" t="s">
        <v>1592</v>
      </c>
      <c r="R262" s="3" t="s">
        <v>660</v>
      </c>
      <c r="S262" s="3" t="s">
        <v>1593</v>
      </c>
      <c r="T262" s="300">
        <v>1165000</v>
      </c>
      <c r="U262" s="3" t="s">
        <v>1026</v>
      </c>
      <c r="V262" s="3" t="s">
        <v>100</v>
      </c>
      <c r="W262" s="3" t="s">
        <v>767</v>
      </c>
      <c r="X262" s="3" t="s">
        <v>109</v>
      </c>
      <c r="Y262" s="299">
        <f t="shared" si="37"/>
        <v>1</v>
      </c>
      <c r="Z262" s="299">
        <f t="shared" si="38"/>
        <v>2022</v>
      </c>
      <c r="AA262" t="str">
        <f t="shared" si="36"/>
        <v xml:space="preserve">8 </v>
      </c>
      <c r="AB262" t="str">
        <f t="shared" si="39"/>
        <v xml:space="preserve">8 </v>
      </c>
      <c r="AC262" t="str">
        <f t="shared" si="40"/>
        <v xml:space="preserve">8 </v>
      </c>
      <c r="AD262" t="str">
        <f t="shared" si="41"/>
        <v xml:space="preserve">8 </v>
      </c>
      <c r="AE262" t="str">
        <f t="shared" si="42"/>
        <v xml:space="preserve">8 </v>
      </c>
      <c r="AF262" t="str">
        <f t="shared" si="43"/>
        <v xml:space="preserve">8 </v>
      </c>
      <c r="AG262" s="299">
        <f t="shared" si="44"/>
        <v>8</v>
      </c>
    </row>
    <row r="263" spans="1:33" x14ac:dyDescent="0.3">
      <c r="A263" s="3">
        <v>262</v>
      </c>
      <c r="B263" s="3" t="s">
        <v>87</v>
      </c>
      <c r="C263" s="296">
        <v>44581</v>
      </c>
      <c r="D263" s="3">
        <v>40779627</v>
      </c>
      <c r="E263" s="3" t="s">
        <v>1</v>
      </c>
      <c r="F263" s="3">
        <v>210369</v>
      </c>
      <c r="G263" s="3" t="s">
        <v>89</v>
      </c>
      <c r="H263" s="3" t="s">
        <v>90</v>
      </c>
      <c r="I263" s="3" t="s">
        <v>1595</v>
      </c>
      <c r="J263" s="3" t="s">
        <v>1596</v>
      </c>
      <c r="K263" s="3" t="s">
        <v>18</v>
      </c>
      <c r="L263" s="3" t="s">
        <v>1577</v>
      </c>
      <c r="M263" s="3" t="s">
        <v>93</v>
      </c>
      <c r="N263" s="3">
        <v>1126019</v>
      </c>
      <c r="O263" s="3" t="s">
        <v>1597</v>
      </c>
      <c r="P263" s="3">
        <v>8220660401</v>
      </c>
      <c r="Q263" s="3" t="s">
        <v>1598</v>
      </c>
      <c r="R263" s="3" t="s">
        <v>671</v>
      </c>
      <c r="S263" s="3" t="s">
        <v>116</v>
      </c>
      <c r="T263" s="300">
        <v>1000000</v>
      </c>
      <c r="U263" s="3" t="s">
        <v>1599</v>
      </c>
      <c r="V263" s="3" t="s">
        <v>100</v>
      </c>
      <c r="W263" s="3" t="s">
        <v>267</v>
      </c>
      <c r="X263" s="3" t="s">
        <v>109</v>
      </c>
      <c r="Y263" s="299">
        <f t="shared" si="37"/>
        <v>1</v>
      </c>
      <c r="Z263" s="299">
        <f t="shared" si="38"/>
        <v>2022</v>
      </c>
      <c r="AA263" t="str">
        <f t="shared" si="36"/>
        <v>5.</v>
      </c>
      <c r="AB263" t="str">
        <f t="shared" si="39"/>
        <v>5.</v>
      </c>
      <c r="AC263" t="str">
        <f t="shared" si="40"/>
        <v>5</v>
      </c>
      <c r="AD263" t="str">
        <f t="shared" si="41"/>
        <v>5</v>
      </c>
      <c r="AE263" t="str">
        <f t="shared" si="42"/>
        <v>5</v>
      </c>
      <c r="AF263" t="str">
        <f t="shared" si="43"/>
        <v>5</v>
      </c>
      <c r="AG263" s="299">
        <f t="shared" si="44"/>
        <v>5</v>
      </c>
    </row>
    <row r="264" spans="1:33" x14ac:dyDescent="0.3">
      <c r="A264" s="3">
        <v>263</v>
      </c>
      <c r="B264" s="3" t="s">
        <v>87</v>
      </c>
      <c r="C264" s="296">
        <v>44581</v>
      </c>
      <c r="D264" s="3">
        <v>40779627</v>
      </c>
      <c r="E264" s="3" t="s">
        <v>1</v>
      </c>
      <c r="F264" s="3">
        <v>210369</v>
      </c>
      <c r="G264" s="3" t="s">
        <v>89</v>
      </c>
      <c r="H264" s="3" t="s">
        <v>90</v>
      </c>
      <c r="I264" s="3" t="s">
        <v>1595</v>
      </c>
      <c r="J264" s="3" t="s">
        <v>1596</v>
      </c>
      <c r="K264" s="3" t="s">
        <v>13</v>
      </c>
      <c r="L264" s="3" t="s">
        <v>621</v>
      </c>
      <c r="M264" s="3" t="s">
        <v>93</v>
      </c>
      <c r="N264" s="3">
        <v>1132949</v>
      </c>
      <c r="O264" s="3" t="s">
        <v>1601</v>
      </c>
      <c r="P264" s="3">
        <v>8431889390</v>
      </c>
      <c r="Q264" s="3" t="s">
        <v>1602</v>
      </c>
      <c r="R264" s="3" t="s">
        <v>1054</v>
      </c>
      <c r="S264" s="3" t="s">
        <v>1603</v>
      </c>
      <c r="T264" s="300">
        <v>1300000</v>
      </c>
      <c r="U264" s="3" t="s">
        <v>1604</v>
      </c>
      <c r="V264" s="3" t="s">
        <v>100</v>
      </c>
      <c r="W264" s="3" t="s">
        <v>109</v>
      </c>
      <c r="X264" s="3" t="s">
        <v>109</v>
      </c>
      <c r="Y264" s="299">
        <f t="shared" si="37"/>
        <v>1</v>
      </c>
      <c r="Z264" s="299">
        <f t="shared" si="38"/>
        <v>2022</v>
      </c>
      <c r="AA264" t="str">
        <f t="shared" si="36"/>
        <v>6.</v>
      </c>
      <c r="AB264" t="str">
        <f t="shared" si="39"/>
        <v>6.</v>
      </c>
      <c r="AC264" t="str">
        <f t="shared" si="40"/>
        <v>6</v>
      </c>
      <c r="AD264" t="str">
        <f t="shared" si="41"/>
        <v>6</v>
      </c>
      <c r="AE264" t="str">
        <f t="shared" si="42"/>
        <v>6</v>
      </c>
      <c r="AF264" t="str">
        <f t="shared" si="43"/>
        <v>6</v>
      </c>
      <c r="AG264" s="299">
        <f t="shared" si="44"/>
        <v>6</v>
      </c>
    </row>
    <row r="265" spans="1:33" x14ac:dyDescent="0.3">
      <c r="A265" s="3">
        <v>264</v>
      </c>
      <c r="B265" s="3" t="s">
        <v>87</v>
      </c>
      <c r="C265" s="296">
        <v>44581</v>
      </c>
      <c r="D265" s="3">
        <v>40779627</v>
      </c>
      <c r="E265" s="3" t="s">
        <v>1</v>
      </c>
      <c r="F265" s="3">
        <v>210369</v>
      </c>
      <c r="G265" s="3" t="s">
        <v>89</v>
      </c>
      <c r="H265" s="3" t="s">
        <v>90</v>
      </c>
      <c r="I265" s="3" t="s">
        <v>1595</v>
      </c>
      <c r="J265" s="3" t="s">
        <v>1596</v>
      </c>
      <c r="K265" s="3" t="s">
        <v>18</v>
      </c>
      <c r="L265" s="3" t="s">
        <v>1577</v>
      </c>
      <c r="M265" s="3" t="s">
        <v>93</v>
      </c>
      <c r="N265" s="3">
        <v>1132956</v>
      </c>
      <c r="O265" s="3" t="s">
        <v>1606</v>
      </c>
      <c r="P265" s="3">
        <v>7011700864</v>
      </c>
      <c r="Q265" s="3" t="s">
        <v>1607</v>
      </c>
      <c r="R265" s="3" t="s">
        <v>1608</v>
      </c>
      <c r="S265" s="3" t="s">
        <v>1609</v>
      </c>
      <c r="T265" s="300">
        <v>900000</v>
      </c>
      <c r="U265" s="3" t="s">
        <v>1610</v>
      </c>
      <c r="V265" s="3" t="s">
        <v>100</v>
      </c>
      <c r="W265" s="3" t="s">
        <v>109</v>
      </c>
      <c r="X265" s="3" t="s">
        <v>109</v>
      </c>
      <c r="Y265" s="299">
        <f t="shared" si="37"/>
        <v>1</v>
      </c>
      <c r="Z265" s="299">
        <f t="shared" si="38"/>
        <v>2022</v>
      </c>
      <c r="AA265" t="str">
        <f t="shared" si="36"/>
        <v>6.</v>
      </c>
      <c r="AB265" t="str">
        <f t="shared" si="39"/>
        <v>6.</v>
      </c>
      <c r="AC265" t="str">
        <f t="shared" si="40"/>
        <v>6</v>
      </c>
      <c r="AD265" t="str">
        <f t="shared" si="41"/>
        <v>6</v>
      </c>
      <c r="AE265" t="str">
        <f t="shared" si="42"/>
        <v>6</v>
      </c>
      <c r="AF265" t="str">
        <f t="shared" si="43"/>
        <v>6</v>
      </c>
      <c r="AG265" s="299">
        <f t="shared" si="44"/>
        <v>6</v>
      </c>
    </row>
    <row r="266" spans="1:33" x14ac:dyDescent="0.3">
      <c r="A266" s="3">
        <v>265</v>
      </c>
      <c r="B266" s="3" t="s">
        <v>87</v>
      </c>
      <c r="C266" s="296">
        <v>44581</v>
      </c>
      <c r="D266" s="3">
        <v>39949317</v>
      </c>
      <c r="E266" s="3" t="s">
        <v>1</v>
      </c>
      <c r="F266" s="3">
        <v>210369</v>
      </c>
      <c r="G266" s="3" t="s">
        <v>89</v>
      </c>
      <c r="H266" s="3" t="s">
        <v>90</v>
      </c>
      <c r="I266" s="3" t="s">
        <v>120</v>
      </c>
      <c r="J266" s="3" t="s">
        <v>120</v>
      </c>
      <c r="K266" s="3" t="s">
        <v>13</v>
      </c>
      <c r="L266" s="3" t="s">
        <v>621</v>
      </c>
      <c r="M266" s="3" t="s">
        <v>93</v>
      </c>
      <c r="N266" s="3" t="s">
        <v>1612</v>
      </c>
      <c r="O266" s="3" t="s">
        <v>1613</v>
      </c>
      <c r="P266" s="3">
        <v>7892711567</v>
      </c>
      <c r="Q266" s="3" t="s">
        <v>1614</v>
      </c>
      <c r="R266" s="3" t="s">
        <v>506</v>
      </c>
      <c r="S266" s="3" t="s">
        <v>1615</v>
      </c>
      <c r="T266" s="300">
        <v>1240000</v>
      </c>
      <c r="U266" s="3" t="s">
        <v>1616</v>
      </c>
      <c r="V266" s="3" t="s">
        <v>100</v>
      </c>
      <c r="W266" s="3" t="s">
        <v>109</v>
      </c>
      <c r="X266" s="3" t="s">
        <v>109</v>
      </c>
      <c r="Y266" s="299">
        <f t="shared" si="37"/>
        <v>1</v>
      </c>
      <c r="Z266" s="299">
        <f t="shared" si="38"/>
        <v>2022</v>
      </c>
      <c r="AA266" t="str">
        <f t="shared" si="36"/>
        <v xml:space="preserve">6 </v>
      </c>
      <c r="AB266" t="str">
        <f t="shared" si="39"/>
        <v xml:space="preserve">6 </v>
      </c>
      <c r="AC266" t="str">
        <f t="shared" si="40"/>
        <v xml:space="preserve">6 </v>
      </c>
      <c r="AD266" t="str">
        <f t="shared" si="41"/>
        <v xml:space="preserve">6 </v>
      </c>
      <c r="AE266" t="str">
        <f t="shared" si="42"/>
        <v xml:space="preserve">6 </v>
      </c>
      <c r="AF266" t="str">
        <f t="shared" si="43"/>
        <v xml:space="preserve">6 </v>
      </c>
      <c r="AG266" s="299">
        <f t="shared" si="44"/>
        <v>6</v>
      </c>
    </row>
    <row r="267" spans="1:33" x14ac:dyDescent="0.3">
      <c r="A267" s="3">
        <v>266</v>
      </c>
      <c r="B267" s="3" t="s">
        <v>87</v>
      </c>
      <c r="C267" s="296">
        <v>44581</v>
      </c>
      <c r="D267" s="3">
        <v>39949317</v>
      </c>
      <c r="E267" s="3" t="s">
        <v>1</v>
      </c>
      <c r="F267" s="3">
        <v>210369</v>
      </c>
      <c r="G267" s="3" t="s">
        <v>89</v>
      </c>
      <c r="H267" s="3" t="s">
        <v>90</v>
      </c>
      <c r="I267" s="3" t="s">
        <v>120</v>
      </c>
      <c r="J267" s="3" t="s">
        <v>120</v>
      </c>
      <c r="K267" s="3" t="s">
        <v>18</v>
      </c>
      <c r="L267" s="3" t="s">
        <v>1577</v>
      </c>
      <c r="M267" s="3" t="s">
        <v>93</v>
      </c>
      <c r="N267" s="3" t="s">
        <v>1618</v>
      </c>
      <c r="O267" s="3" t="s">
        <v>1619</v>
      </c>
      <c r="P267" s="3">
        <v>7975936099</v>
      </c>
      <c r="Q267" s="3" t="s">
        <v>1620</v>
      </c>
      <c r="R267" s="3" t="s">
        <v>1621</v>
      </c>
      <c r="S267" s="3" t="s">
        <v>1622</v>
      </c>
      <c r="T267" s="300">
        <v>1000000</v>
      </c>
      <c r="U267" s="3" t="s">
        <v>1623</v>
      </c>
      <c r="V267" s="3" t="s">
        <v>100</v>
      </c>
      <c r="W267" s="3" t="s">
        <v>109</v>
      </c>
      <c r="X267" s="3" t="s">
        <v>109</v>
      </c>
      <c r="Y267" s="299">
        <f t="shared" si="37"/>
        <v>1</v>
      </c>
      <c r="Z267" s="299">
        <f t="shared" si="38"/>
        <v>2022</v>
      </c>
      <c r="AA267" t="str">
        <f t="shared" si="36"/>
        <v>5.</v>
      </c>
      <c r="AB267" t="str">
        <f t="shared" si="39"/>
        <v>5.</v>
      </c>
      <c r="AC267" t="str">
        <f t="shared" si="40"/>
        <v>5</v>
      </c>
      <c r="AD267" t="str">
        <f t="shared" si="41"/>
        <v>5</v>
      </c>
      <c r="AE267" t="str">
        <f t="shared" si="42"/>
        <v>5</v>
      </c>
      <c r="AF267" t="str">
        <f t="shared" si="43"/>
        <v>5</v>
      </c>
      <c r="AG267" s="299">
        <f t="shared" si="44"/>
        <v>5</v>
      </c>
    </row>
    <row r="268" spans="1:33" x14ac:dyDescent="0.3">
      <c r="A268" s="3">
        <v>267</v>
      </c>
      <c r="B268" s="3" t="s">
        <v>87</v>
      </c>
      <c r="C268" s="296">
        <v>44581</v>
      </c>
      <c r="D268" s="3">
        <v>97541220</v>
      </c>
      <c r="E268" s="3" t="s">
        <v>1</v>
      </c>
      <c r="F268" s="3">
        <v>210369</v>
      </c>
      <c r="G268" s="3" t="s">
        <v>89</v>
      </c>
      <c r="H268" s="3" t="s">
        <v>254</v>
      </c>
      <c r="I268" s="3" t="s">
        <v>1423</v>
      </c>
      <c r="J268" s="3" t="s">
        <v>1424</v>
      </c>
      <c r="K268" s="3" t="s">
        <v>25</v>
      </c>
      <c r="L268" s="3" t="s">
        <v>25</v>
      </c>
      <c r="M268" s="3" t="s">
        <v>93</v>
      </c>
      <c r="N268" s="3">
        <v>1126428</v>
      </c>
      <c r="O268" s="3" t="s">
        <v>1625</v>
      </c>
      <c r="P268" s="3" t="s">
        <v>1626</v>
      </c>
      <c r="Q268" s="3" t="s">
        <v>1627</v>
      </c>
      <c r="R268" s="3" t="s">
        <v>272</v>
      </c>
      <c r="S268" s="3" t="s">
        <v>1628</v>
      </c>
      <c r="T268" s="300">
        <v>480000</v>
      </c>
      <c r="U268" s="3" t="s">
        <v>134</v>
      </c>
      <c r="V268" s="3" t="s">
        <v>100</v>
      </c>
      <c r="W268" s="3" t="s">
        <v>267</v>
      </c>
      <c r="X268" s="3" t="s">
        <v>109</v>
      </c>
      <c r="Y268" s="299">
        <f t="shared" si="37"/>
        <v>1</v>
      </c>
      <c r="Z268" s="299">
        <f t="shared" si="38"/>
        <v>2022</v>
      </c>
      <c r="AA268" t="str">
        <f t="shared" si="36"/>
        <v>3.</v>
      </c>
      <c r="AB268" t="str">
        <f t="shared" si="39"/>
        <v>3.</v>
      </c>
      <c r="AC268" t="str">
        <f t="shared" si="40"/>
        <v>3</v>
      </c>
      <c r="AD268" t="str">
        <f t="shared" si="41"/>
        <v>3</v>
      </c>
      <c r="AE268" t="str">
        <f t="shared" si="42"/>
        <v>3</v>
      </c>
      <c r="AF268" t="str">
        <f t="shared" si="43"/>
        <v>3</v>
      </c>
      <c r="AG268" s="299">
        <f t="shared" si="44"/>
        <v>3</v>
      </c>
    </row>
    <row r="269" spans="1:33" x14ac:dyDescent="0.3">
      <c r="A269" s="3">
        <v>268</v>
      </c>
      <c r="B269" s="3" t="s">
        <v>87</v>
      </c>
      <c r="C269" s="296">
        <v>44581</v>
      </c>
      <c r="D269" s="3">
        <v>97541220</v>
      </c>
      <c r="E269" s="3" t="s">
        <v>1</v>
      </c>
      <c r="F269" s="3">
        <v>210369</v>
      </c>
      <c r="G269" s="3" t="s">
        <v>89</v>
      </c>
      <c r="H269" s="3" t="s">
        <v>254</v>
      </c>
      <c r="I269" s="3" t="s">
        <v>1423</v>
      </c>
      <c r="J269" s="3" t="s">
        <v>1424</v>
      </c>
      <c r="K269" s="3" t="s">
        <v>25</v>
      </c>
      <c r="L269" s="3" t="s">
        <v>25</v>
      </c>
      <c r="M269" s="3" t="s">
        <v>93</v>
      </c>
      <c r="N269" s="3">
        <v>1133090</v>
      </c>
      <c r="O269" s="3" t="s">
        <v>1630</v>
      </c>
      <c r="P269" s="3" t="s">
        <v>1631</v>
      </c>
      <c r="Q269" s="3" t="s">
        <v>1632</v>
      </c>
      <c r="R269" s="3" t="s">
        <v>693</v>
      </c>
      <c r="S269" s="3" t="s">
        <v>1633</v>
      </c>
      <c r="T269" s="300">
        <v>372000</v>
      </c>
      <c r="U269" s="3" t="s">
        <v>199</v>
      </c>
      <c r="V269" s="3" t="s">
        <v>100</v>
      </c>
      <c r="W269" s="3" t="s">
        <v>109</v>
      </c>
      <c r="X269" s="3" t="s">
        <v>109</v>
      </c>
      <c r="Y269" s="299">
        <f t="shared" si="37"/>
        <v>1</v>
      </c>
      <c r="Z269" s="299">
        <f t="shared" si="38"/>
        <v>2022</v>
      </c>
      <c r="AA269" t="str">
        <f t="shared" si="36"/>
        <v>2.</v>
      </c>
      <c r="AB269" t="str">
        <f t="shared" si="39"/>
        <v>2.</v>
      </c>
      <c r="AC269" t="str">
        <f t="shared" si="40"/>
        <v>2</v>
      </c>
      <c r="AD269" t="str">
        <f t="shared" si="41"/>
        <v>2</v>
      </c>
      <c r="AE269" t="str">
        <f t="shared" si="42"/>
        <v>2</v>
      </c>
      <c r="AF269" t="str">
        <f t="shared" si="43"/>
        <v>2</v>
      </c>
      <c r="AG269" s="299">
        <f t="shared" si="44"/>
        <v>2</v>
      </c>
    </row>
    <row r="270" spans="1:33" x14ac:dyDescent="0.3">
      <c r="A270" s="3">
        <v>269</v>
      </c>
      <c r="B270" s="3" t="s">
        <v>87</v>
      </c>
      <c r="C270" s="296">
        <v>44581</v>
      </c>
      <c r="D270" s="3">
        <v>16571027</v>
      </c>
      <c r="E270" s="3" t="s">
        <v>1</v>
      </c>
      <c r="F270" s="3" t="s">
        <v>88</v>
      </c>
      <c r="G270" s="3" t="s">
        <v>89</v>
      </c>
      <c r="H270" s="3" t="s">
        <v>254</v>
      </c>
      <c r="I270" s="3" t="s">
        <v>1432</v>
      </c>
      <c r="J270" s="3" t="s">
        <v>103</v>
      </c>
      <c r="K270" s="3" t="s">
        <v>45</v>
      </c>
      <c r="L270" s="3" t="s">
        <v>435</v>
      </c>
      <c r="M270" s="3" t="s">
        <v>93</v>
      </c>
      <c r="N270" s="3">
        <v>1133351</v>
      </c>
      <c r="O270" s="3" t="s">
        <v>1634</v>
      </c>
      <c r="P270" s="3" t="s">
        <v>1635</v>
      </c>
      <c r="Q270" s="3" t="s">
        <v>1636</v>
      </c>
      <c r="R270" s="3" t="s">
        <v>331</v>
      </c>
      <c r="S270" s="3" t="s">
        <v>1637</v>
      </c>
      <c r="T270" s="300">
        <v>550000</v>
      </c>
      <c r="U270" s="3" t="s">
        <v>1328</v>
      </c>
      <c r="V270" s="3" t="s">
        <v>100</v>
      </c>
      <c r="W270" s="3" t="s">
        <v>1638</v>
      </c>
      <c r="X270" s="3" t="s">
        <v>109</v>
      </c>
      <c r="Y270" s="299">
        <f t="shared" si="37"/>
        <v>1</v>
      </c>
      <c r="Z270" s="299">
        <f t="shared" si="38"/>
        <v>2022</v>
      </c>
      <c r="AA270" t="str">
        <f t="shared" si="36"/>
        <v>5.</v>
      </c>
      <c r="AB270" t="str">
        <f t="shared" si="39"/>
        <v>5.</v>
      </c>
      <c r="AC270" t="str">
        <f t="shared" si="40"/>
        <v>5</v>
      </c>
      <c r="AD270" t="str">
        <f t="shared" si="41"/>
        <v>5</v>
      </c>
      <c r="AE270" t="str">
        <f t="shared" si="42"/>
        <v>5</v>
      </c>
      <c r="AF270" t="str">
        <f t="shared" si="43"/>
        <v>5</v>
      </c>
      <c r="AG270" s="299">
        <f t="shared" si="44"/>
        <v>5</v>
      </c>
    </row>
    <row r="271" spans="1:33" x14ac:dyDescent="0.3">
      <c r="A271" s="3">
        <v>270</v>
      </c>
      <c r="B271" s="3" t="s">
        <v>87</v>
      </c>
      <c r="C271" s="296">
        <v>44581</v>
      </c>
      <c r="D271" s="3">
        <v>33829437</v>
      </c>
      <c r="E271" s="3" t="s">
        <v>1</v>
      </c>
      <c r="F271" s="3">
        <v>210369</v>
      </c>
      <c r="G271" s="3" t="s">
        <v>89</v>
      </c>
      <c r="H271" s="3" t="s">
        <v>90</v>
      </c>
      <c r="I271" s="3" t="s">
        <v>120</v>
      </c>
      <c r="J271" s="3" t="s">
        <v>120</v>
      </c>
      <c r="K271" s="3" t="s">
        <v>18</v>
      </c>
      <c r="L271" s="3" t="s">
        <v>1425</v>
      </c>
      <c r="M271" s="3" t="s">
        <v>93</v>
      </c>
      <c r="N271" s="3">
        <v>1126594</v>
      </c>
      <c r="O271" s="3" t="s">
        <v>1640</v>
      </c>
      <c r="P271" s="3">
        <v>8237264108</v>
      </c>
      <c r="Q271" s="3" t="s">
        <v>1641</v>
      </c>
      <c r="R271" s="3" t="s">
        <v>1642</v>
      </c>
      <c r="S271" s="3" t="s">
        <v>1643</v>
      </c>
      <c r="T271" s="300">
        <v>1300000</v>
      </c>
      <c r="U271" s="3" t="s">
        <v>1644</v>
      </c>
      <c r="V271" s="3" t="s">
        <v>100</v>
      </c>
      <c r="W271" s="3" t="s">
        <v>109</v>
      </c>
      <c r="X271" s="3" t="s">
        <v>109</v>
      </c>
      <c r="Y271" s="299">
        <f t="shared" si="37"/>
        <v>1</v>
      </c>
      <c r="Z271" s="299">
        <f t="shared" si="38"/>
        <v>2022</v>
      </c>
      <c r="AA271" t="str">
        <f t="shared" si="36"/>
        <v>7.</v>
      </c>
      <c r="AB271" t="str">
        <f t="shared" si="39"/>
        <v>7.</v>
      </c>
      <c r="AC271" t="str">
        <f t="shared" si="40"/>
        <v>7</v>
      </c>
      <c r="AD271" t="str">
        <f t="shared" si="41"/>
        <v>7</v>
      </c>
      <c r="AE271" t="str">
        <f t="shared" si="42"/>
        <v>7</v>
      </c>
      <c r="AF271" t="str">
        <f t="shared" si="43"/>
        <v>7</v>
      </c>
      <c r="AG271" s="299">
        <f t="shared" si="44"/>
        <v>7</v>
      </c>
    </row>
    <row r="272" spans="1:33" x14ac:dyDescent="0.3">
      <c r="A272" s="3">
        <v>271</v>
      </c>
      <c r="B272" s="3" t="s">
        <v>87</v>
      </c>
      <c r="C272" s="296">
        <v>44581</v>
      </c>
      <c r="D272" s="3">
        <v>33829437</v>
      </c>
      <c r="E272" s="3" t="s">
        <v>1</v>
      </c>
      <c r="F272" s="3">
        <v>210369</v>
      </c>
      <c r="G272" s="3" t="s">
        <v>89</v>
      </c>
      <c r="H272" s="3" t="s">
        <v>90</v>
      </c>
      <c r="I272" s="3" t="s">
        <v>120</v>
      </c>
      <c r="J272" s="3" t="s">
        <v>120</v>
      </c>
      <c r="K272" s="3" t="s">
        <v>13</v>
      </c>
      <c r="L272" s="3" t="s">
        <v>621</v>
      </c>
      <c r="M272" s="3" t="s">
        <v>93</v>
      </c>
      <c r="N272" s="3">
        <v>789949</v>
      </c>
      <c r="O272" s="3" t="s">
        <v>1646</v>
      </c>
      <c r="P272" s="3">
        <v>9663111572</v>
      </c>
      <c r="Q272" s="3" t="s">
        <v>1647</v>
      </c>
      <c r="R272" s="3" t="s">
        <v>660</v>
      </c>
      <c r="S272" s="3" t="s">
        <v>218</v>
      </c>
      <c r="T272" s="300">
        <v>1000000</v>
      </c>
      <c r="U272" s="3" t="s">
        <v>1648</v>
      </c>
      <c r="V272" s="3" t="s">
        <v>100</v>
      </c>
      <c r="W272" s="3" t="s">
        <v>109</v>
      </c>
      <c r="X272" s="3" t="s">
        <v>109</v>
      </c>
      <c r="Y272" s="299">
        <f t="shared" si="37"/>
        <v>1</v>
      </c>
      <c r="Z272" s="299">
        <f t="shared" si="38"/>
        <v>2022</v>
      </c>
      <c r="AA272" t="str">
        <f t="shared" si="36"/>
        <v xml:space="preserve">8 </v>
      </c>
      <c r="AB272" t="str">
        <f t="shared" si="39"/>
        <v xml:space="preserve">8 </v>
      </c>
      <c r="AC272" t="str">
        <f t="shared" si="40"/>
        <v xml:space="preserve">8 </v>
      </c>
      <c r="AD272" t="str">
        <f t="shared" si="41"/>
        <v xml:space="preserve">8 </v>
      </c>
      <c r="AE272" t="str">
        <f t="shared" si="42"/>
        <v xml:space="preserve">8 </v>
      </c>
      <c r="AF272" t="str">
        <f t="shared" si="43"/>
        <v xml:space="preserve">8 </v>
      </c>
      <c r="AG272" s="299">
        <f t="shared" si="44"/>
        <v>8</v>
      </c>
    </row>
    <row r="273" spans="1:33" x14ac:dyDescent="0.3">
      <c r="A273" s="3">
        <v>272</v>
      </c>
      <c r="B273" s="3" t="s">
        <v>87</v>
      </c>
      <c r="C273" s="296">
        <v>44581</v>
      </c>
      <c r="D273" s="3">
        <v>33829437</v>
      </c>
      <c r="E273" s="3" t="s">
        <v>1</v>
      </c>
      <c r="F273" s="3">
        <v>210369</v>
      </c>
      <c r="G273" s="3" t="s">
        <v>89</v>
      </c>
      <c r="H273" s="3" t="s">
        <v>90</v>
      </c>
      <c r="I273" s="3" t="s">
        <v>120</v>
      </c>
      <c r="J273" s="3" t="s">
        <v>120</v>
      </c>
      <c r="K273" s="3" t="s">
        <v>45</v>
      </c>
      <c r="L273" s="3" t="s">
        <v>402</v>
      </c>
      <c r="M273" s="3" t="s">
        <v>93</v>
      </c>
      <c r="N273" s="3">
        <v>1133905</v>
      </c>
      <c r="O273" s="3" t="s">
        <v>1650</v>
      </c>
      <c r="P273" s="3">
        <v>8892807980</v>
      </c>
      <c r="Q273" s="3" t="s">
        <v>1651</v>
      </c>
      <c r="R273" s="3" t="s">
        <v>677</v>
      </c>
      <c r="S273" s="3" t="s">
        <v>1652</v>
      </c>
      <c r="T273" s="300">
        <v>700000</v>
      </c>
      <c r="U273" s="3" t="s">
        <v>1653</v>
      </c>
      <c r="V273" s="3" t="s">
        <v>100</v>
      </c>
      <c r="W273" s="3" t="s">
        <v>267</v>
      </c>
      <c r="X273" s="3" t="s">
        <v>109</v>
      </c>
      <c r="Y273" s="299">
        <f t="shared" si="37"/>
        <v>1</v>
      </c>
      <c r="Z273" s="299">
        <f t="shared" si="38"/>
        <v>2022</v>
      </c>
      <c r="AA273" t="str">
        <f t="shared" si="36"/>
        <v xml:space="preserve">7 </v>
      </c>
      <c r="AB273" t="str">
        <f t="shared" si="39"/>
        <v xml:space="preserve">7 </v>
      </c>
      <c r="AC273" t="str">
        <f t="shared" si="40"/>
        <v xml:space="preserve">7 </v>
      </c>
      <c r="AD273" t="str">
        <f t="shared" si="41"/>
        <v xml:space="preserve">7 </v>
      </c>
      <c r="AE273" t="str">
        <f t="shared" si="42"/>
        <v xml:space="preserve">7 </v>
      </c>
      <c r="AF273" t="str">
        <f t="shared" si="43"/>
        <v xml:space="preserve">7 </v>
      </c>
      <c r="AG273" s="299">
        <f t="shared" si="44"/>
        <v>7</v>
      </c>
    </row>
    <row r="274" spans="1:33" x14ac:dyDescent="0.3">
      <c r="A274" s="3">
        <v>273</v>
      </c>
      <c r="B274" s="3" t="s">
        <v>87</v>
      </c>
      <c r="C274" s="296">
        <v>44581</v>
      </c>
      <c r="D274" s="3">
        <v>93025679</v>
      </c>
      <c r="E274" s="3" t="s">
        <v>15130</v>
      </c>
      <c r="F274" s="3" t="s">
        <v>88</v>
      </c>
      <c r="G274" s="3" t="s">
        <v>89</v>
      </c>
      <c r="H274" s="3" t="s">
        <v>254</v>
      </c>
      <c r="I274" s="3" t="s">
        <v>1442</v>
      </c>
      <c r="J274" s="3" t="s">
        <v>103</v>
      </c>
      <c r="K274" s="3" t="s">
        <v>45</v>
      </c>
      <c r="L274" s="3" t="s">
        <v>435</v>
      </c>
      <c r="M274" s="3" t="s">
        <v>93</v>
      </c>
      <c r="N274" s="3">
        <v>1126526</v>
      </c>
      <c r="O274" s="3" t="s">
        <v>1655</v>
      </c>
      <c r="P274" s="3" t="s">
        <v>1656</v>
      </c>
      <c r="Q274" s="3" t="s">
        <v>1657</v>
      </c>
      <c r="R274" s="3" t="s">
        <v>176</v>
      </c>
      <c r="S274" s="3" t="s">
        <v>1658</v>
      </c>
      <c r="T274" s="300">
        <v>975000</v>
      </c>
      <c r="U274" s="3" t="s">
        <v>199</v>
      </c>
      <c r="V274" s="3" t="s">
        <v>100</v>
      </c>
      <c r="W274" s="3" t="s">
        <v>109</v>
      </c>
      <c r="X274" s="3" t="s">
        <v>109</v>
      </c>
      <c r="Y274" s="299">
        <f t="shared" si="37"/>
        <v>1</v>
      </c>
      <c r="Z274" s="299">
        <f t="shared" si="38"/>
        <v>2022</v>
      </c>
      <c r="AA274" t="str">
        <f t="shared" si="36"/>
        <v xml:space="preserve">9 </v>
      </c>
      <c r="AB274" t="str">
        <f t="shared" si="39"/>
        <v xml:space="preserve">9 </v>
      </c>
      <c r="AC274" t="str">
        <f t="shared" si="40"/>
        <v xml:space="preserve">9 </v>
      </c>
      <c r="AD274" t="str">
        <f t="shared" si="41"/>
        <v xml:space="preserve">9 </v>
      </c>
      <c r="AE274" t="str">
        <f t="shared" si="42"/>
        <v xml:space="preserve">9 </v>
      </c>
      <c r="AF274" t="str">
        <f t="shared" si="43"/>
        <v xml:space="preserve">9 </v>
      </c>
      <c r="AG274" s="299">
        <f t="shared" si="44"/>
        <v>9</v>
      </c>
    </row>
    <row r="275" spans="1:33" x14ac:dyDescent="0.3">
      <c r="A275" s="3">
        <v>274</v>
      </c>
      <c r="B275" s="3" t="s">
        <v>87</v>
      </c>
      <c r="C275" s="296">
        <v>44581</v>
      </c>
      <c r="D275" s="3">
        <v>60056719</v>
      </c>
      <c r="E275" s="3" t="s">
        <v>15130</v>
      </c>
      <c r="F275" s="3" t="s">
        <v>88</v>
      </c>
      <c r="G275" s="3" t="s">
        <v>89</v>
      </c>
      <c r="H275" s="3" t="s">
        <v>254</v>
      </c>
      <c r="I275" s="3" t="s">
        <v>1432</v>
      </c>
      <c r="J275" s="3" t="s">
        <v>103</v>
      </c>
      <c r="K275" s="3" t="s">
        <v>13</v>
      </c>
      <c r="L275" s="3" t="s">
        <v>1659</v>
      </c>
      <c r="M275" s="3" t="s">
        <v>93</v>
      </c>
      <c r="N275" s="3">
        <v>1254952</v>
      </c>
      <c r="O275" s="3" t="s">
        <v>1660</v>
      </c>
      <c r="P275" s="3">
        <v>9730510494</v>
      </c>
      <c r="Q275" s="3" t="s">
        <v>1661</v>
      </c>
      <c r="R275" s="3" t="s">
        <v>1662</v>
      </c>
      <c r="S275" s="3" t="s">
        <v>1663</v>
      </c>
      <c r="T275" s="300">
        <v>250000</v>
      </c>
      <c r="U275" s="3" t="s">
        <v>134</v>
      </c>
      <c r="V275" s="3" t="s">
        <v>100</v>
      </c>
      <c r="W275" s="3" t="s">
        <v>401</v>
      </c>
      <c r="X275" s="3" t="s">
        <v>109</v>
      </c>
      <c r="Y275" s="299">
        <f t="shared" si="37"/>
        <v>1</v>
      </c>
      <c r="Z275" s="299">
        <f t="shared" si="38"/>
        <v>2022</v>
      </c>
      <c r="AA275" t="str">
        <f t="shared" si="36"/>
        <v>1.</v>
      </c>
      <c r="AB275" t="str">
        <f t="shared" si="39"/>
        <v>1.</v>
      </c>
      <c r="AC275" t="str">
        <f t="shared" si="40"/>
        <v>1</v>
      </c>
      <c r="AD275" t="str">
        <f t="shared" si="41"/>
        <v>1</v>
      </c>
      <c r="AE275" t="str">
        <f t="shared" si="42"/>
        <v>1</v>
      </c>
      <c r="AF275" t="str">
        <f t="shared" si="43"/>
        <v>1</v>
      </c>
      <c r="AG275" s="299">
        <f t="shared" si="44"/>
        <v>1</v>
      </c>
    </row>
    <row r="276" spans="1:33" x14ac:dyDescent="0.3">
      <c r="A276" s="3">
        <v>275</v>
      </c>
      <c r="B276" s="3" t="s">
        <v>87</v>
      </c>
      <c r="C276" s="296">
        <v>44581</v>
      </c>
      <c r="D276" s="3">
        <v>60056719</v>
      </c>
      <c r="E276" s="3" t="s">
        <v>15130</v>
      </c>
      <c r="F276" s="3" t="s">
        <v>88</v>
      </c>
      <c r="G276" s="3" t="s">
        <v>89</v>
      </c>
      <c r="H276" s="3" t="s">
        <v>254</v>
      </c>
      <c r="I276" s="3" t="s">
        <v>1432</v>
      </c>
      <c r="J276" s="3" t="s">
        <v>103</v>
      </c>
      <c r="K276" s="3" t="s">
        <v>13</v>
      </c>
      <c r="L276" s="3" t="s">
        <v>435</v>
      </c>
      <c r="M276" s="3" t="s">
        <v>93</v>
      </c>
      <c r="N276" s="3">
        <v>1255369</v>
      </c>
      <c r="O276" s="3" t="s">
        <v>1665</v>
      </c>
      <c r="P276" s="3" t="s">
        <v>1666</v>
      </c>
      <c r="Q276" s="3" t="s">
        <v>1667</v>
      </c>
      <c r="R276" s="3" t="s">
        <v>1668</v>
      </c>
      <c r="S276" s="3" t="s">
        <v>1669</v>
      </c>
      <c r="T276" s="300">
        <v>250000</v>
      </c>
      <c r="U276" s="3" t="s">
        <v>134</v>
      </c>
      <c r="V276" s="3" t="s">
        <v>100</v>
      </c>
      <c r="W276" s="3" t="s">
        <v>401</v>
      </c>
      <c r="X276" s="3" t="s">
        <v>109</v>
      </c>
      <c r="Y276" s="299">
        <f t="shared" si="37"/>
        <v>1</v>
      </c>
      <c r="Z276" s="299">
        <f t="shared" si="38"/>
        <v>2022</v>
      </c>
      <c r="AA276" t="str">
        <f t="shared" si="36"/>
        <v xml:space="preserve">1 </v>
      </c>
      <c r="AB276" t="str">
        <f t="shared" si="39"/>
        <v xml:space="preserve">1 </v>
      </c>
      <c r="AC276" t="str">
        <f t="shared" si="40"/>
        <v xml:space="preserve">1 </v>
      </c>
      <c r="AD276" t="str">
        <f t="shared" si="41"/>
        <v xml:space="preserve">1 </v>
      </c>
      <c r="AE276" t="str">
        <f t="shared" si="42"/>
        <v xml:space="preserve">1 </v>
      </c>
      <c r="AF276" t="str">
        <f t="shared" si="43"/>
        <v xml:space="preserve">1 </v>
      </c>
      <c r="AG276" s="299">
        <f t="shared" si="44"/>
        <v>1</v>
      </c>
    </row>
    <row r="277" spans="1:33" x14ac:dyDescent="0.3">
      <c r="A277" s="3">
        <v>276</v>
      </c>
      <c r="B277" s="3" t="s">
        <v>87</v>
      </c>
      <c r="C277" s="296">
        <v>44581</v>
      </c>
      <c r="D277" s="3">
        <v>32048286</v>
      </c>
      <c r="E277" s="3" t="s">
        <v>15130</v>
      </c>
      <c r="F277" s="3" t="s">
        <v>88</v>
      </c>
      <c r="G277" s="3" t="s">
        <v>89</v>
      </c>
      <c r="H277" s="3" t="s">
        <v>254</v>
      </c>
      <c r="I277" s="3" t="s">
        <v>1672</v>
      </c>
      <c r="J277" s="3" t="s">
        <v>394</v>
      </c>
      <c r="K277" s="3" t="s">
        <v>18</v>
      </c>
      <c r="L277" s="3" t="s">
        <v>435</v>
      </c>
      <c r="M277" s="3" t="s">
        <v>93</v>
      </c>
      <c r="N277" s="3">
        <v>1255373</v>
      </c>
      <c r="O277" s="3" t="s">
        <v>15269</v>
      </c>
      <c r="P277" s="3">
        <v>8147555272</v>
      </c>
      <c r="Q277" s="3" t="s">
        <v>1674</v>
      </c>
      <c r="R277" s="3" t="s">
        <v>277</v>
      </c>
      <c r="S277" s="3" t="s">
        <v>1675</v>
      </c>
      <c r="T277" s="300">
        <v>400000</v>
      </c>
      <c r="U277" s="3" t="s">
        <v>1026</v>
      </c>
      <c r="V277" s="3" t="s">
        <v>100</v>
      </c>
      <c r="W277" s="3" t="s">
        <v>109</v>
      </c>
      <c r="X277" s="3" t="s">
        <v>109</v>
      </c>
      <c r="Y277" s="299">
        <f t="shared" si="37"/>
        <v>1</v>
      </c>
      <c r="Z277" s="299">
        <f t="shared" si="38"/>
        <v>2022</v>
      </c>
      <c r="AA277" t="str">
        <f t="shared" si="36"/>
        <v xml:space="preserve">3 </v>
      </c>
      <c r="AB277" t="str">
        <f t="shared" si="39"/>
        <v xml:space="preserve">3 </v>
      </c>
      <c r="AC277" t="str">
        <f t="shared" si="40"/>
        <v xml:space="preserve">3 </v>
      </c>
      <c r="AD277" t="str">
        <f t="shared" si="41"/>
        <v xml:space="preserve">3 </v>
      </c>
      <c r="AE277" t="str">
        <f t="shared" si="42"/>
        <v xml:space="preserve">3 </v>
      </c>
      <c r="AF277" t="str">
        <f t="shared" si="43"/>
        <v xml:space="preserve">3 </v>
      </c>
      <c r="AG277" s="299">
        <f t="shared" si="44"/>
        <v>3</v>
      </c>
    </row>
    <row r="278" spans="1:33" x14ac:dyDescent="0.3">
      <c r="A278" s="3">
        <v>277</v>
      </c>
      <c r="B278" s="3" t="s">
        <v>87</v>
      </c>
      <c r="C278" s="296">
        <v>44581</v>
      </c>
      <c r="D278" s="3">
        <v>32048286</v>
      </c>
      <c r="E278" s="3" t="s">
        <v>15130</v>
      </c>
      <c r="F278" s="3" t="s">
        <v>88</v>
      </c>
      <c r="G278" s="3" t="s">
        <v>89</v>
      </c>
      <c r="H278" s="3" t="s">
        <v>254</v>
      </c>
      <c r="I278" s="3" t="s">
        <v>1672</v>
      </c>
      <c r="J278" s="3" t="s">
        <v>394</v>
      </c>
      <c r="K278" s="3" t="s">
        <v>12</v>
      </c>
      <c r="L278" s="3" t="s">
        <v>435</v>
      </c>
      <c r="M278" s="3" t="s">
        <v>93</v>
      </c>
      <c r="N278" s="3">
        <v>1254939</v>
      </c>
      <c r="O278" s="3" t="s">
        <v>1676</v>
      </c>
      <c r="P278" s="3" t="s">
        <v>1677</v>
      </c>
      <c r="Q278" s="3" t="s">
        <v>1678</v>
      </c>
      <c r="R278" s="3" t="s">
        <v>582</v>
      </c>
      <c r="S278" s="3" t="s">
        <v>1679</v>
      </c>
      <c r="T278" s="300">
        <v>300000</v>
      </c>
      <c r="U278" s="3" t="s">
        <v>1680</v>
      </c>
      <c r="V278" s="3" t="s">
        <v>100</v>
      </c>
      <c r="W278" s="3" t="s">
        <v>101</v>
      </c>
      <c r="X278" s="3" t="s">
        <v>109</v>
      </c>
      <c r="Y278" s="299">
        <f t="shared" si="37"/>
        <v>1</v>
      </c>
      <c r="Z278" s="299">
        <f t="shared" si="38"/>
        <v>2022</v>
      </c>
      <c r="AA278" t="str">
        <f t="shared" si="36"/>
        <v>3.</v>
      </c>
      <c r="AB278" t="str">
        <f t="shared" si="39"/>
        <v>3.</v>
      </c>
      <c r="AC278" t="str">
        <f t="shared" si="40"/>
        <v>3</v>
      </c>
      <c r="AD278" t="str">
        <f t="shared" si="41"/>
        <v>3</v>
      </c>
      <c r="AE278" t="str">
        <f t="shared" si="42"/>
        <v>3</v>
      </c>
      <c r="AF278" t="str">
        <f t="shared" si="43"/>
        <v>3</v>
      </c>
      <c r="AG278" s="299">
        <f t="shared" si="44"/>
        <v>3</v>
      </c>
    </row>
    <row r="279" spans="1:33" x14ac:dyDescent="0.3">
      <c r="A279" s="3">
        <v>278</v>
      </c>
      <c r="B279" s="3" t="s">
        <v>87</v>
      </c>
      <c r="C279" s="296">
        <v>44585</v>
      </c>
      <c r="D279" s="3">
        <v>37453607</v>
      </c>
      <c r="E279" s="3" t="s">
        <v>15130</v>
      </c>
      <c r="F279" s="3" t="s">
        <v>88</v>
      </c>
      <c r="G279" s="3" t="s">
        <v>89</v>
      </c>
      <c r="H279" s="3" t="s">
        <v>254</v>
      </c>
      <c r="I279" s="3" t="s">
        <v>1681</v>
      </c>
      <c r="J279" s="3" t="s">
        <v>394</v>
      </c>
      <c r="K279" s="3" t="s">
        <v>12</v>
      </c>
      <c r="L279" s="3" t="s">
        <v>435</v>
      </c>
      <c r="M279" s="3" t="s">
        <v>93</v>
      </c>
      <c r="N279" s="3">
        <v>1345942</v>
      </c>
      <c r="O279" s="3" t="s">
        <v>1682</v>
      </c>
      <c r="P279" s="3">
        <v>8105730787</v>
      </c>
      <c r="Q279" s="3" t="s">
        <v>1683</v>
      </c>
      <c r="R279" s="3" t="s">
        <v>277</v>
      </c>
      <c r="S279" s="3" t="s">
        <v>1684</v>
      </c>
      <c r="T279" s="300">
        <v>600000</v>
      </c>
      <c r="U279" s="3" t="s">
        <v>134</v>
      </c>
      <c r="V279" s="3" t="s">
        <v>100</v>
      </c>
      <c r="W279" s="3" t="s">
        <v>109</v>
      </c>
      <c r="X279" s="3" t="s">
        <v>109</v>
      </c>
      <c r="Y279" s="299">
        <f t="shared" si="37"/>
        <v>1</v>
      </c>
      <c r="Z279" s="299">
        <f t="shared" si="38"/>
        <v>2022</v>
      </c>
      <c r="AA279" t="str">
        <f t="shared" si="36"/>
        <v xml:space="preserve">3 </v>
      </c>
      <c r="AB279" t="str">
        <f t="shared" si="39"/>
        <v xml:space="preserve">3 </v>
      </c>
      <c r="AC279" t="str">
        <f t="shared" si="40"/>
        <v xml:space="preserve">3 </v>
      </c>
      <c r="AD279" t="str">
        <f t="shared" si="41"/>
        <v xml:space="preserve">3 </v>
      </c>
      <c r="AE279" t="str">
        <f t="shared" si="42"/>
        <v xml:space="preserve">3 </v>
      </c>
      <c r="AF279" t="str">
        <f t="shared" si="43"/>
        <v xml:space="preserve">3 </v>
      </c>
      <c r="AG279" s="299">
        <f t="shared" si="44"/>
        <v>3</v>
      </c>
    </row>
    <row r="280" spans="1:33" x14ac:dyDescent="0.3">
      <c r="A280" s="3">
        <v>279</v>
      </c>
      <c r="B280" s="3" t="s">
        <v>87</v>
      </c>
      <c r="C280" s="296">
        <v>44585</v>
      </c>
      <c r="D280" s="3">
        <v>32048286</v>
      </c>
      <c r="E280" s="3" t="s">
        <v>15130</v>
      </c>
      <c r="F280" s="3" t="s">
        <v>88</v>
      </c>
      <c r="G280" s="3" t="s">
        <v>89</v>
      </c>
      <c r="H280" s="3" t="s">
        <v>1686</v>
      </c>
      <c r="I280" s="3" t="s">
        <v>394</v>
      </c>
      <c r="J280" s="3" t="s">
        <v>1687</v>
      </c>
      <c r="K280" s="3" t="s">
        <v>45</v>
      </c>
      <c r="L280" s="3" t="s">
        <v>1688</v>
      </c>
      <c r="M280" s="3" t="s">
        <v>93</v>
      </c>
      <c r="N280" s="3">
        <v>1343639</v>
      </c>
      <c r="O280" s="3" t="s">
        <v>1689</v>
      </c>
      <c r="P280" s="3">
        <v>7205455803</v>
      </c>
      <c r="Q280" s="3" t="s">
        <v>1690</v>
      </c>
      <c r="R280" s="3" t="s">
        <v>291</v>
      </c>
      <c r="S280" s="3" t="s">
        <v>1691</v>
      </c>
      <c r="T280" s="300">
        <v>700000</v>
      </c>
      <c r="U280" s="3" t="s">
        <v>134</v>
      </c>
      <c r="V280" s="3" t="s">
        <v>100</v>
      </c>
      <c r="W280" s="3" t="s">
        <v>476</v>
      </c>
      <c r="X280" s="3" t="s">
        <v>109</v>
      </c>
      <c r="Y280" s="299">
        <f t="shared" si="37"/>
        <v>1</v>
      </c>
      <c r="Z280" s="299">
        <f t="shared" si="38"/>
        <v>2022</v>
      </c>
      <c r="AA280" t="str">
        <f t="shared" si="36"/>
        <v>3y</v>
      </c>
      <c r="AB280" t="str">
        <f t="shared" si="39"/>
        <v>3</v>
      </c>
      <c r="AC280" t="str">
        <f t="shared" si="40"/>
        <v>3</v>
      </c>
      <c r="AD280" t="str">
        <f t="shared" si="41"/>
        <v>3</v>
      </c>
      <c r="AE280" t="str">
        <f t="shared" si="42"/>
        <v>3</v>
      </c>
      <c r="AF280" t="str">
        <f t="shared" si="43"/>
        <v>3</v>
      </c>
      <c r="AG280" s="299">
        <f t="shared" si="44"/>
        <v>3</v>
      </c>
    </row>
    <row r="281" spans="1:33" x14ac:dyDescent="0.3">
      <c r="A281" s="3">
        <v>280</v>
      </c>
      <c r="B281" s="3" t="s">
        <v>87</v>
      </c>
      <c r="C281" s="296">
        <v>44585</v>
      </c>
      <c r="D281" s="3">
        <v>26389640</v>
      </c>
      <c r="E281" s="3" t="s">
        <v>15130</v>
      </c>
      <c r="F281" s="3" t="s">
        <v>88</v>
      </c>
      <c r="G281" s="3" t="s">
        <v>89</v>
      </c>
      <c r="H281" s="3" t="s">
        <v>1686</v>
      </c>
      <c r="I281" s="3" t="s">
        <v>394</v>
      </c>
      <c r="J281" s="3" t="s">
        <v>1694</v>
      </c>
      <c r="K281" s="3" t="s">
        <v>45</v>
      </c>
      <c r="L281" s="3" t="s">
        <v>435</v>
      </c>
      <c r="M281" s="3" t="s">
        <v>93</v>
      </c>
      <c r="N281" s="3">
        <v>1343598</v>
      </c>
      <c r="O281" s="3" t="s">
        <v>1695</v>
      </c>
      <c r="P281" s="3">
        <v>6362747137</v>
      </c>
      <c r="Q281" s="3" t="s">
        <v>1696</v>
      </c>
      <c r="R281" s="3" t="s">
        <v>1697</v>
      </c>
      <c r="S281" s="3" t="s">
        <v>218</v>
      </c>
      <c r="T281" s="300">
        <v>1000000</v>
      </c>
      <c r="U281" s="3" t="s">
        <v>1700</v>
      </c>
      <c r="V281" s="3" t="s">
        <v>100</v>
      </c>
      <c r="W281" s="3" t="s">
        <v>109</v>
      </c>
      <c r="X281" s="3" t="s">
        <v>109</v>
      </c>
      <c r="Y281" s="299">
        <f t="shared" si="37"/>
        <v>1</v>
      </c>
      <c r="Z281" s="299">
        <f t="shared" si="38"/>
        <v>2022</v>
      </c>
      <c r="AA281" t="str">
        <f t="shared" si="36"/>
        <v>9.</v>
      </c>
      <c r="AB281" t="str">
        <f t="shared" si="39"/>
        <v>9.</v>
      </c>
      <c r="AC281" t="str">
        <f t="shared" si="40"/>
        <v>9</v>
      </c>
      <c r="AD281" t="str">
        <f t="shared" si="41"/>
        <v>9</v>
      </c>
      <c r="AE281" t="str">
        <f t="shared" si="42"/>
        <v>9</v>
      </c>
      <c r="AF281" t="str">
        <f t="shared" si="43"/>
        <v>9</v>
      </c>
      <c r="AG281" s="299">
        <f t="shared" si="44"/>
        <v>9</v>
      </c>
    </row>
    <row r="282" spans="1:33" x14ac:dyDescent="0.3">
      <c r="A282" s="3">
        <v>281</v>
      </c>
      <c r="B282" s="3" t="s">
        <v>87</v>
      </c>
      <c r="C282" s="296">
        <v>44585</v>
      </c>
      <c r="D282" s="3">
        <v>30433624</v>
      </c>
      <c r="E282" s="3" t="s">
        <v>3</v>
      </c>
      <c r="F282" s="3">
        <v>181547</v>
      </c>
      <c r="G282" s="3" t="s">
        <v>89</v>
      </c>
      <c r="H282" s="3" t="s">
        <v>1193</v>
      </c>
      <c r="I282" s="3" t="s">
        <v>737</v>
      </c>
      <c r="J282" s="3" t="s">
        <v>433</v>
      </c>
      <c r="K282" s="3" t="s">
        <v>18</v>
      </c>
      <c r="L282" s="3" t="s">
        <v>435</v>
      </c>
      <c r="M282" s="3" t="s">
        <v>93</v>
      </c>
      <c r="N282" s="3">
        <v>1343242</v>
      </c>
      <c r="O282" s="3" t="s">
        <v>1701</v>
      </c>
      <c r="P282" s="3">
        <v>7906831540</v>
      </c>
      <c r="Q282" s="3" t="s">
        <v>1702</v>
      </c>
      <c r="R282" s="3" t="s">
        <v>381</v>
      </c>
      <c r="S282" s="3" t="s">
        <v>1704</v>
      </c>
      <c r="T282" s="300">
        <v>690000</v>
      </c>
      <c r="U282" s="3" t="s">
        <v>1705</v>
      </c>
      <c r="V282" s="3" t="s">
        <v>100</v>
      </c>
      <c r="W282" s="3" t="s">
        <v>109</v>
      </c>
      <c r="X282" s="3" t="s">
        <v>109</v>
      </c>
      <c r="Y282" s="299">
        <f t="shared" si="37"/>
        <v>1</v>
      </c>
      <c r="Z282" s="299">
        <f t="shared" si="38"/>
        <v>2022</v>
      </c>
      <c r="AA282" t="str">
        <f t="shared" si="36"/>
        <v>6y</v>
      </c>
      <c r="AB282" t="str">
        <f t="shared" si="39"/>
        <v>6</v>
      </c>
      <c r="AC282" t="str">
        <f t="shared" si="40"/>
        <v>6</v>
      </c>
      <c r="AD282" t="str">
        <f t="shared" si="41"/>
        <v>6</v>
      </c>
      <c r="AE282" t="str">
        <f t="shared" si="42"/>
        <v>6</v>
      </c>
      <c r="AF282" t="str">
        <f t="shared" si="43"/>
        <v>6</v>
      </c>
      <c r="AG282" s="299">
        <f t="shared" si="44"/>
        <v>6</v>
      </c>
    </row>
    <row r="283" spans="1:33" x14ac:dyDescent="0.3">
      <c r="A283" s="3">
        <v>282</v>
      </c>
      <c r="B283" s="3" t="s">
        <v>87</v>
      </c>
      <c r="C283" s="296">
        <v>44585</v>
      </c>
      <c r="D283" s="3">
        <v>30433624</v>
      </c>
      <c r="E283" s="3" t="s">
        <v>3</v>
      </c>
      <c r="F283" s="3">
        <v>181547</v>
      </c>
      <c r="G283" s="3" t="s">
        <v>89</v>
      </c>
      <c r="H283" s="3" t="s">
        <v>1193</v>
      </c>
      <c r="I283" s="3" t="s">
        <v>737</v>
      </c>
      <c r="J283" s="3" t="s">
        <v>433</v>
      </c>
      <c r="K283" s="3" t="s">
        <v>18</v>
      </c>
      <c r="L283" s="3" t="s">
        <v>435</v>
      </c>
      <c r="M283" s="3" t="s">
        <v>93</v>
      </c>
      <c r="N283" s="3">
        <v>1342453</v>
      </c>
      <c r="O283" s="3" t="s">
        <v>1706</v>
      </c>
      <c r="P283" s="3">
        <v>8825665633</v>
      </c>
      <c r="Q283" s="3" t="s">
        <v>1707</v>
      </c>
      <c r="R283" s="3" t="s">
        <v>1708</v>
      </c>
      <c r="S283" s="3" t="s">
        <v>492</v>
      </c>
      <c r="T283" s="300">
        <v>600000</v>
      </c>
      <c r="U283" s="3" t="s">
        <v>1709</v>
      </c>
      <c r="V283" s="3" t="s">
        <v>100</v>
      </c>
      <c r="W283" s="3" t="s">
        <v>109</v>
      </c>
      <c r="X283" s="3" t="s">
        <v>109</v>
      </c>
      <c r="Y283" s="299">
        <f t="shared" si="37"/>
        <v>1</v>
      </c>
      <c r="Z283" s="299">
        <f t="shared" si="38"/>
        <v>2022</v>
      </c>
      <c r="AA283" t="str">
        <f t="shared" si="36"/>
        <v>5.</v>
      </c>
      <c r="AB283" t="str">
        <f t="shared" si="39"/>
        <v>5.</v>
      </c>
      <c r="AC283" t="str">
        <f t="shared" si="40"/>
        <v>5</v>
      </c>
      <c r="AD283" t="str">
        <f t="shared" si="41"/>
        <v>5</v>
      </c>
      <c r="AE283" t="str">
        <f t="shared" si="42"/>
        <v>5</v>
      </c>
      <c r="AF283" t="str">
        <f t="shared" si="43"/>
        <v>5</v>
      </c>
      <c r="AG283" s="299">
        <f t="shared" si="44"/>
        <v>5</v>
      </c>
    </row>
    <row r="284" spans="1:33" x14ac:dyDescent="0.3">
      <c r="A284" s="3">
        <v>283</v>
      </c>
      <c r="B284" s="3" t="s">
        <v>87</v>
      </c>
      <c r="C284" s="296">
        <v>44585</v>
      </c>
      <c r="D284" s="3">
        <v>48612180</v>
      </c>
      <c r="E284" s="3" t="s">
        <v>3</v>
      </c>
      <c r="F284" s="3">
        <v>181547</v>
      </c>
      <c r="G284" s="3" t="s">
        <v>89</v>
      </c>
      <c r="H284" s="3" t="s">
        <v>1686</v>
      </c>
      <c r="I284" s="3" t="s">
        <v>469</v>
      </c>
      <c r="J284" s="3" t="s">
        <v>1477</v>
      </c>
      <c r="K284" s="3" t="s">
        <v>18</v>
      </c>
      <c r="L284" s="3" t="s">
        <v>181</v>
      </c>
      <c r="M284" s="3" t="s">
        <v>93</v>
      </c>
      <c r="N284" s="3" t="s">
        <v>1710</v>
      </c>
      <c r="O284" s="3" t="s">
        <v>1711</v>
      </c>
      <c r="P284" s="3">
        <v>9492467018</v>
      </c>
      <c r="Q284" s="3" t="s">
        <v>1712</v>
      </c>
      <c r="R284" s="3" t="s">
        <v>1713</v>
      </c>
      <c r="S284" s="3" t="s">
        <v>1715</v>
      </c>
      <c r="T284" s="300">
        <v>450000</v>
      </c>
      <c r="U284" s="3" t="s">
        <v>501</v>
      </c>
      <c r="V284" s="3" t="s">
        <v>100</v>
      </c>
      <c r="W284" s="3" t="s">
        <v>101</v>
      </c>
      <c r="X284" s="3" t="s">
        <v>109</v>
      </c>
      <c r="Y284" s="299">
        <f t="shared" si="37"/>
        <v>1</v>
      </c>
      <c r="Z284" s="299">
        <f t="shared" si="38"/>
        <v>2022</v>
      </c>
      <c r="AA284" t="str">
        <f t="shared" si="36"/>
        <v>5.</v>
      </c>
      <c r="AB284" t="str">
        <f t="shared" si="39"/>
        <v>5.</v>
      </c>
      <c r="AC284" t="str">
        <f t="shared" si="40"/>
        <v>5</v>
      </c>
      <c r="AD284" t="str">
        <f t="shared" si="41"/>
        <v>5</v>
      </c>
      <c r="AE284" t="str">
        <f t="shared" si="42"/>
        <v>5</v>
      </c>
      <c r="AF284" t="str">
        <f t="shared" si="43"/>
        <v>5</v>
      </c>
      <c r="AG284" s="299">
        <f t="shared" si="44"/>
        <v>5</v>
      </c>
    </row>
    <row r="285" spans="1:33" x14ac:dyDescent="0.3">
      <c r="A285" s="3">
        <v>284</v>
      </c>
      <c r="B285" s="3" t="s">
        <v>87</v>
      </c>
      <c r="C285" s="296">
        <v>44585</v>
      </c>
      <c r="D285" s="3">
        <v>48612180</v>
      </c>
      <c r="E285" s="3" t="s">
        <v>3</v>
      </c>
      <c r="F285" s="3">
        <v>181547</v>
      </c>
      <c r="G285" s="3" t="s">
        <v>89</v>
      </c>
      <c r="H285" s="3" t="s">
        <v>1686</v>
      </c>
      <c r="I285" s="3" t="s">
        <v>469</v>
      </c>
      <c r="J285" s="3" t="s">
        <v>1477</v>
      </c>
      <c r="K285" s="3" t="s">
        <v>18</v>
      </c>
      <c r="L285" s="3" t="s">
        <v>181</v>
      </c>
      <c r="M285" s="3" t="s">
        <v>93</v>
      </c>
      <c r="N285" s="3">
        <v>1342040</v>
      </c>
      <c r="O285" s="3" t="s">
        <v>1716</v>
      </c>
      <c r="P285" s="3">
        <v>9953189390</v>
      </c>
      <c r="Q285" s="3" t="s">
        <v>1717</v>
      </c>
      <c r="R285" s="3" t="s">
        <v>1480</v>
      </c>
      <c r="S285" s="3" t="s">
        <v>1718</v>
      </c>
      <c r="T285" s="300">
        <v>590000</v>
      </c>
      <c r="U285" s="3" t="s">
        <v>1719</v>
      </c>
      <c r="V285" s="3" t="s">
        <v>100</v>
      </c>
      <c r="W285" s="3" t="s">
        <v>767</v>
      </c>
      <c r="X285" s="3" t="s">
        <v>109</v>
      </c>
      <c r="Y285" s="299">
        <f t="shared" si="37"/>
        <v>1</v>
      </c>
      <c r="Z285" s="299">
        <f t="shared" si="38"/>
        <v>2022</v>
      </c>
      <c r="AA285" t="str">
        <f t="shared" si="36"/>
        <v>6Y</v>
      </c>
      <c r="AB285" t="str">
        <f t="shared" si="39"/>
        <v>6Y</v>
      </c>
      <c r="AC285" t="str">
        <f t="shared" si="40"/>
        <v>6Y</v>
      </c>
      <c r="AD285" t="str">
        <f t="shared" si="41"/>
        <v>6Y</v>
      </c>
      <c r="AE285" t="str">
        <f t="shared" si="42"/>
        <v>6</v>
      </c>
      <c r="AF285" t="str">
        <f t="shared" si="43"/>
        <v>6</v>
      </c>
      <c r="AG285" s="299">
        <f t="shared" si="44"/>
        <v>6</v>
      </c>
    </row>
    <row r="286" spans="1:33" x14ac:dyDescent="0.3">
      <c r="A286" s="3">
        <v>285</v>
      </c>
      <c r="B286" s="3" t="s">
        <v>87</v>
      </c>
      <c r="C286" s="296">
        <v>44585</v>
      </c>
      <c r="D286" s="3">
        <v>48612180</v>
      </c>
      <c r="E286" s="3" t="s">
        <v>3</v>
      </c>
      <c r="F286" s="3">
        <v>181547</v>
      </c>
      <c r="G286" s="3" t="s">
        <v>89</v>
      </c>
      <c r="H286" s="3" t="s">
        <v>1686</v>
      </c>
      <c r="I286" s="3" t="s">
        <v>469</v>
      </c>
      <c r="J286" s="3" t="s">
        <v>1477</v>
      </c>
      <c r="K286" s="3" t="s">
        <v>18</v>
      </c>
      <c r="L286" s="3" t="s">
        <v>181</v>
      </c>
      <c r="M286" s="3" t="s">
        <v>93</v>
      </c>
      <c r="N286" s="3">
        <v>1116761</v>
      </c>
      <c r="O286" s="3" t="s">
        <v>1721</v>
      </c>
      <c r="P286" s="3">
        <v>7411934329</v>
      </c>
      <c r="Q286" s="3" t="s">
        <v>1722</v>
      </c>
      <c r="R286" s="3" t="s">
        <v>1502</v>
      </c>
      <c r="S286" s="3" t="s">
        <v>1723</v>
      </c>
      <c r="T286" s="300">
        <v>850000</v>
      </c>
      <c r="U286" s="3" t="s">
        <v>1724</v>
      </c>
      <c r="V286" s="3" t="s">
        <v>100</v>
      </c>
      <c r="W286" s="3" t="s">
        <v>109</v>
      </c>
      <c r="X286" s="3" t="s">
        <v>109</v>
      </c>
      <c r="Y286" s="299">
        <f t="shared" si="37"/>
        <v>1</v>
      </c>
      <c r="Z286" s="299">
        <f t="shared" si="38"/>
        <v>2022</v>
      </c>
      <c r="AA286" t="str">
        <f t="shared" si="36"/>
        <v>6.</v>
      </c>
      <c r="AB286" t="str">
        <f t="shared" si="39"/>
        <v>6.</v>
      </c>
      <c r="AC286" t="str">
        <f t="shared" si="40"/>
        <v>6</v>
      </c>
      <c r="AD286" t="str">
        <f t="shared" si="41"/>
        <v>6</v>
      </c>
      <c r="AE286" t="str">
        <f t="shared" si="42"/>
        <v>6</v>
      </c>
      <c r="AF286" t="str">
        <f t="shared" si="43"/>
        <v>6</v>
      </c>
      <c r="AG286" s="299">
        <f t="shared" si="44"/>
        <v>6</v>
      </c>
    </row>
    <row r="287" spans="1:33" x14ac:dyDescent="0.3">
      <c r="A287" s="3">
        <v>286</v>
      </c>
      <c r="B287" s="3" t="s">
        <v>87</v>
      </c>
      <c r="C287" s="296">
        <v>44585</v>
      </c>
      <c r="D287" s="3">
        <v>48612180</v>
      </c>
      <c r="E287" s="3" t="s">
        <v>3</v>
      </c>
      <c r="F287" s="3">
        <v>181547</v>
      </c>
      <c r="G287" s="3" t="s">
        <v>89</v>
      </c>
      <c r="H287" s="3" t="s">
        <v>1686</v>
      </c>
      <c r="I287" s="3" t="s">
        <v>469</v>
      </c>
      <c r="J287" s="3" t="s">
        <v>1477</v>
      </c>
      <c r="K287" s="3" t="s">
        <v>18</v>
      </c>
      <c r="L287" s="3" t="s">
        <v>181</v>
      </c>
      <c r="M287" s="3" t="s">
        <v>93</v>
      </c>
      <c r="N287" s="3" t="s">
        <v>1725</v>
      </c>
      <c r="O287" s="3" t="s">
        <v>1726</v>
      </c>
      <c r="P287" s="3">
        <v>7875084574</v>
      </c>
      <c r="Q287" s="3" t="s">
        <v>1727</v>
      </c>
      <c r="R287" s="3" t="s">
        <v>474</v>
      </c>
      <c r="S287" s="3" t="s">
        <v>1728</v>
      </c>
      <c r="T287" s="300">
        <v>720000</v>
      </c>
      <c r="U287" s="3" t="s">
        <v>462</v>
      </c>
      <c r="V287" s="3" t="s">
        <v>100</v>
      </c>
      <c r="W287" s="3" t="s">
        <v>401</v>
      </c>
      <c r="X287" s="3" t="s">
        <v>109</v>
      </c>
      <c r="Y287" s="299">
        <f t="shared" si="37"/>
        <v>1</v>
      </c>
      <c r="Z287" s="299">
        <f t="shared" si="38"/>
        <v>2022</v>
      </c>
      <c r="AA287" t="str">
        <f t="shared" si="36"/>
        <v>8y</v>
      </c>
      <c r="AB287" t="str">
        <f t="shared" si="39"/>
        <v>8</v>
      </c>
      <c r="AC287" t="str">
        <f t="shared" si="40"/>
        <v>8</v>
      </c>
      <c r="AD287" t="str">
        <f t="shared" si="41"/>
        <v>8</v>
      </c>
      <c r="AE287" t="str">
        <f t="shared" si="42"/>
        <v>8</v>
      </c>
      <c r="AF287" t="str">
        <f t="shared" si="43"/>
        <v>8</v>
      </c>
      <c r="AG287" s="299">
        <f t="shared" si="44"/>
        <v>8</v>
      </c>
    </row>
    <row r="288" spans="1:33" x14ac:dyDescent="0.3">
      <c r="A288" s="3">
        <v>287</v>
      </c>
      <c r="B288" s="3" t="s">
        <v>87</v>
      </c>
      <c r="C288" s="296">
        <v>44585</v>
      </c>
      <c r="D288" s="3">
        <v>82598623</v>
      </c>
      <c r="E288" s="3" t="s">
        <v>3</v>
      </c>
      <c r="F288" s="3">
        <v>181547</v>
      </c>
      <c r="G288" s="3" t="s">
        <v>89</v>
      </c>
      <c r="H288" s="3" t="s">
        <v>1193</v>
      </c>
      <c r="I288" s="3" t="s">
        <v>1729</v>
      </c>
      <c r="J288" s="3" t="s">
        <v>1730</v>
      </c>
      <c r="K288" s="3" t="s">
        <v>18</v>
      </c>
      <c r="L288" s="3" t="s">
        <v>1731</v>
      </c>
      <c r="M288" s="3" t="s">
        <v>93</v>
      </c>
      <c r="N288" s="3">
        <v>1343546</v>
      </c>
      <c r="O288" s="3" t="s">
        <v>1544</v>
      </c>
      <c r="P288" s="3">
        <v>8105349938</v>
      </c>
      <c r="Q288" s="3" t="s">
        <v>1732</v>
      </c>
      <c r="R288" s="3" t="s">
        <v>96</v>
      </c>
      <c r="S288" s="3" t="s">
        <v>1733</v>
      </c>
      <c r="T288" s="300">
        <v>480000</v>
      </c>
      <c r="U288" s="3" t="s">
        <v>1705</v>
      </c>
      <c r="V288" s="3" t="s">
        <v>100</v>
      </c>
      <c r="W288" s="3" t="s">
        <v>101</v>
      </c>
      <c r="X288" s="3" t="s">
        <v>109</v>
      </c>
      <c r="Y288" s="299">
        <f t="shared" si="37"/>
        <v>1</v>
      </c>
      <c r="Z288" s="299">
        <f t="shared" si="38"/>
        <v>2022</v>
      </c>
      <c r="AA288" t="str">
        <f t="shared" si="36"/>
        <v>3y</v>
      </c>
      <c r="AB288" t="str">
        <f t="shared" si="39"/>
        <v>3</v>
      </c>
      <c r="AC288" t="str">
        <f t="shared" si="40"/>
        <v>3</v>
      </c>
      <c r="AD288" t="str">
        <f t="shared" si="41"/>
        <v>3</v>
      </c>
      <c r="AE288" t="str">
        <f t="shared" si="42"/>
        <v>3</v>
      </c>
      <c r="AF288" t="str">
        <f t="shared" si="43"/>
        <v>3</v>
      </c>
      <c r="AG288" s="299">
        <f t="shared" si="44"/>
        <v>3</v>
      </c>
    </row>
    <row r="289" spans="1:33" x14ac:dyDescent="0.3">
      <c r="A289" s="3">
        <v>288</v>
      </c>
      <c r="B289" s="3" t="s">
        <v>87</v>
      </c>
      <c r="C289" s="296">
        <v>44585</v>
      </c>
      <c r="D289" s="3">
        <v>82598623</v>
      </c>
      <c r="E289" s="3" t="s">
        <v>3</v>
      </c>
      <c r="F289" s="3">
        <v>181547</v>
      </c>
      <c r="G289" s="3" t="s">
        <v>89</v>
      </c>
      <c r="H289" s="3" t="s">
        <v>1193</v>
      </c>
      <c r="I289" s="3" t="s">
        <v>1729</v>
      </c>
      <c r="J289" s="3" t="s">
        <v>1730</v>
      </c>
      <c r="K289" s="3" t="s">
        <v>18</v>
      </c>
      <c r="L289" s="3" t="s">
        <v>1731</v>
      </c>
      <c r="M289" s="3" t="s">
        <v>93</v>
      </c>
      <c r="N289" s="3">
        <v>1122080</v>
      </c>
      <c r="O289" s="3" t="s">
        <v>1734</v>
      </c>
      <c r="P289" s="3">
        <v>7382525461</v>
      </c>
      <c r="Q289" s="3" t="s">
        <v>1735</v>
      </c>
      <c r="R289" s="3" t="s">
        <v>1736</v>
      </c>
      <c r="S289" s="3" t="s">
        <v>1737</v>
      </c>
      <c r="T289" s="300">
        <v>1100000</v>
      </c>
      <c r="U289" s="3" t="s">
        <v>462</v>
      </c>
      <c r="V289" s="3" t="s">
        <v>100</v>
      </c>
      <c r="W289" s="3" t="s">
        <v>101</v>
      </c>
      <c r="X289" s="3" t="s">
        <v>109</v>
      </c>
      <c r="Y289" s="299">
        <f t="shared" si="37"/>
        <v>1</v>
      </c>
      <c r="Z289" s="299">
        <f t="shared" si="38"/>
        <v>2022</v>
      </c>
      <c r="AA289" t="str">
        <f t="shared" si="36"/>
        <v>3.</v>
      </c>
      <c r="AB289" t="str">
        <f t="shared" si="39"/>
        <v>3.</v>
      </c>
      <c r="AC289" t="str">
        <f t="shared" si="40"/>
        <v>3</v>
      </c>
      <c r="AD289" t="str">
        <f t="shared" si="41"/>
        <v>3</v>
      </c>
      <c r="AE289" t="str">
        <f t="shared" si="42"/>
        <v>3</v>
      </c>
      <c r="AF289" t="str">
        <f t="shared" si="43"/>
        <v>3</v>
      </c>
      <c r="AG289" s="299">
        <f t="shared" si="44"/>
        <v>3</v>
      </c>
    </row>
    <row r="290" spans="1:33" x14ac:dyDescent="0.3">
      <c r="A290" s="3">
        <v>289</v>
      </c>
      <c r="B290" s="3" t="s">
        <v>87</v>
      </c>
      <c r="C290" s="296">
        <v>44585</v>
      </c>
      <c r="D290" s="3" t="s">
        <v>1738</v>
      </c>
      <c r="E290" s="3" t="s">
        <v>3</v>
      </c>
      <c r="F290" s="3">
        <v>181547</v>
      </c>
      <c r="G290" s="3" t="s">
        <v>89</v>
      </c>
      <c r="H290" s="3" t="s">
        <v>1193</v>
      </c>
      <c r="I290" s="3" t="s">
        <v>1730</v>
      </c>
      <c r="J290" s="3" t="s">
        <v>1739</v>
      </c>
      <c r="K290" s="3" t="s">
        <v>18</v>
      </c>
      <c r="L290" s="3" t="s">
        <v>435</v>
      </c>
      <c r="M290" s="3" t="s">
        <v>93</v>
      </c>
      <c r="N290" s="3">
        <v>1344492</v>
      </c>
      <c r="O290" s="3" t="s">
        <v>1740</v>
      </c>
      <c r="P290" s="3">
        <v>8892875591</v>
      </c>
      <c r="Q290" s="3" t="s">
        <v>1741</v>
      </c>
      <c r="R290" s="3" t="s">
        <v>474</v>
      </c>
      <c r="S290" s="3" t="s">
        <v>1742</v>
      </c>
      <c r="T290" s="300">
        <v>1100000</v>
      </c>
      <c r="U290" s="3" t="s">
        <v>1743</v>
      </c>
      <c r="V290" s="3" t="s">
        <v>100</v>
      </c>
      <c r="W290" s="3" t="s">
        <v>767</v>
      </c>
      <c r="X290" s="3" t="s">
        <v>109</v>
      </c>
      <c r="Y290" s="299">
        <f t="shared" si="37"/>
        <v>1</v>
      </c>
      <c r="Z290" s="299">
        <f t="shared" si="38"/>
        <v>2022</v>
      </c>
      <c r="AA290" t="str">
        <f t="shared" si="36"/>
        <v>8y</v>
      </c>
      <c r="AB290" t="str">
        <f t="shared" si="39"/>
        <v>8</v>
      </c>
      <c r="AC290" t="str">
        <f t="shared" si="40"/>
        <v>8</v>
      </c>
      <c r="AD290" t="str">
        <f t="shared" si="41"/>
        <v>8</v>
      </c>
      <c r="AE290" t="str">
        <f t="shared" si="42"/>
        <v>8</v>
      </c>
      <c r="AF290" t="str">
        <f t="shared" si="43"/>
        <v>8</v>
      </c>
      <c r="AG290" s="299">
        <f t="shared" si="44"/>
        <v>8</v>
      </c>
    </row>
    <row r="291" spans="1:33" x14ac:dyDescent="0.3">
      <c r="A291" s="3">
        <v>290</v>
      </c>
      <c r="B291" s="3" t="s">
        <v>87</v>
      </c>
      <c r="C291" s="296">
        <v>44585</v>
      </c>
      <c r="D291" s="3" t="s">
        <v>1738</v>
      </c>
      <c r="E291" s="3" t="s">
        <v>3</v>
      </c>
      <c r="F291" s="3">
        <v>181547</v>
      </c>
      <c r="G291" s="3" t="s">
        <v>89</v>
      </c>
      <c r="H291" s="3" t="s">
        <v>1193</v>
      </c>
      <c r="I291" s="3" t="s">
        <v>1730</v>
      </c>
      <c r="J291" s="3" t="s">
        <v>1739</v>
      </c>
      <c r="K291" s="3" t="s">
        <v>18</v>
      </c>
      <c r="L291" s="3" t="s">
        <v>1744</v>
      </c>
      <c r="M291" s="3" t="s">
        <v>93</v>
      </c>
      <c r="N291" s="3">
        <v>1344664</v>
      </c>
      <c r="O291" s="3" t="s">
        <v>1745</v>
      </c>
      <c r="P291" s="3">
        <v>9989277211</v>
      </c>
      <c r="Q291" s="3" t="s">
        <v>1746</v>
      </c>
      <c r="R291" s="3" t="s">
        <v>1747</v>
      </c>
      <c r="S291" s="3" t="s">
        <v>1748</v>
      </c>
      <c r="T291" s="300">
        <v>460000</v>
      </c>
      <c r="U291" s="3" t="s">
        <v>1705</v>
      </c>
      <c r="V291" s="3" t="s">
        <v>100</v>
      </c>
      <c r="W291" s="3" t="s">
        <v>101</v>
      </c>
      <c r="X291" s="3" t="s">
        <v>109</v>
      </c>
      <c r="Y291" s="299">
        <f t="shared" si="37"/>
        <v>1</v>
      </c>
      <c r="Z291" s="299">
        <f t="shared" si="38"/>
        <v>2022</v>
      </c>
      <c r="AA291" t="str">
        <f t="shared" si="36"/>
        <v>8+</v>
      </c>
      <c r="AB291" t="str">
        <f t="shared" si="39"/>
        <v>8+</v>
      </c>
      <c r="AC291" t="str">
        <f t="shared" si="40"/>
        <v>8+</v>
      </c>
      <c r="AD291" t="str">
        <f t="shared" si="41"/>
        <v>8</v>
      </c>
      <c r="AE291" t="str">
        <f t="shared" si="42"/>
        <v>8</v>
      </c>
      <c r="AF291" t="str">
        <f t="shared" si="43"/>
        <v>8</v>
      </c>
      <c r="AG291" s="299">
        <f t="shared" si="44"/>
        <v>8</v>
      </c>
    </row>
    <row r="292" spans="1:33" x14ac:dyDescent="0.3">
      <c r="A292" s="3">
        <v>291</v>
      </c>
      <c r="B292" s="3" t="s">
        <v>87</v>
      </c>
      <c r="C292" s="296">
        <v>44585</v>
      </c>
      <c r="D292" s="3" t="s">
        <v>1738</v>
      </c>
      <c r="E292" s="3" t="s">
        <v>3</v>
      </c>
      <c r="F292" s="3">
        <v>181547</v>
      </c>
      <c r="G292" s="3" t="s">
        <v>89</v>
      </c>
      <c r="H292" s="3" t="s">
        <v>1193</v>
      </c>
      <c r="I292" s="3" t="s">
        <v>1730</v>
      </c>
      <c r="J292" s="3" t="s">
        <v>1739</v>
      </c>
      <c r="K292" s="3" t="s">
        <v>15283</v>
      </c>
      <c r="L292" s="3" t="s">
        <v>402</v>
      </c>
      <c r="M292" s="3" t="s">
        <v>93</v>
      </c>
      <c r="N292" s="3">
        <v>1344962</v>
      </c>
      <c r="O292" s="3" t="s">
        <v>1749</v>
      </c>
      <c r="P292" s="3">
        <v>9008099006</v>
      </c>
      <c r="Q292" s="3" t="s">
        <v>1750</v>
      </c>
      <c r="R292" s="3" t="s">
        <v>916</v>
      </c>
      <c r="S292" s="3" t="s">
        <v>1751</v>
      </c>
      <c r="T292" s="300">
        <v>1040000</v>
      </c>
      <c r="U292" s="3" t="s">
        <v>1752</v>
      </c>
      <c r="V292" s="3" t="s">
        <v>100</v>
      </c>
      <c r="W292" s="3" t="s">
        <v>109</v>
      </c>
      <c r="X292" s="3" t="s">
        <v>109</v>
      </c>
      <c r="Y292" s="299">
        <f t="shared" si="37"/>
        <v>1</v>
      </c>
      <c r="Z292" s="299">
        <f t="shared" si="38"/>
        <v>2022</v>
      </c>
      <c r="AA292" t="str">
        <f t="shared" si="36"/>
        <v>9y</v>
      </c>
      <c r="AB292" t="str">
        <f t="shared" si="39"/>
        <v>9</v>
      </c>
      <c r="AC292" t="str">
        <f t="shared" si="40"/>
        <v>9</v>
      </c>
      <c r="AD292" t="str">
        <f t="shared" si="41"/>
        <v>9</v>
      </c>
      <c r="AE292" t="str">
        <f t="shared" si="42"/>
        <v>9</v>
      </c>
      <c r="AF292" t="str">
        <f t="shared" si="43"/>
        <v>9</v>
      </c>
      <c r="AG292" s="299">
        <f t="shared" si="44"/>
        <v>9</v>
      </c>
    </row>
    <row r="293" spans="1:33" x14ac:dyDescent="0.3">
      <c r="A293" s="3">
        <v>292</v>
      </c>
      <c r="B293" s="3" t="s">
        <v>87</v>
      </c>
      <c r="C293" s="296">
        <v>44585</v>
      </c>
      <c r="D293" s="3">
        <v>98183339</v>
      </c>
      <c r="E293" s="3" t="s">
        <v>3</v>
      </c>
      <c r="F293" s="3">
        <v>181547</v>
      </c>
      <c r="G293" s="3" t="s">
        <v>89</v>
      </c>
      <c r="H293" s="3" t="s">
        <v>90</v>
      </c>
      <c r="I293" s="3" t="s">
        <v>1753</v>
      </c>
      <c r="J293" s="3" t="s">
        <v>641</v>
      </c>
      <c r="K293" s="3" t="s">
        <v>18</v>
      </c>
      <c r="L293" s="3" t="s">
        <v>15136</v>
      </c>
      <c r="M293" s="3" t="s">
        <v>93</v>
      </c>
      <c r="N293" s="3">
        <v>1097018</v>
      </c>
      <c r="O293" s="3" t="s">
        <v>1754</v>
      </c>
      <c r="P293" s="3">
        <v>7972091841</v>
      </c>
      <c r="Q293" s="3" t="s">
        <v>1755</v>
      </c>
      <c r="R293" s="3" t="s">
        <v>1756</v>
      </c>
      <c r="S293" s="3" t="s">
        <v>1757</v>
      </c>
      <c r="T293" s="300">
        <v>490000</v>
      </c>
      <c r="U293" s="3" t="s">
        <v>1758</v>
      </c>
      <c r="V293" s="3" t="s">
        <v>100</v>
      </c>
      <c r="W293" s="3" t="s">
        <v>401</v>
      </c>
      <c r="X293" s="3" t="s">
        <v>101</v>
      </c>
      <c r="Y293" s="299">
        <f t="shared" si="37"/>
        <v>1</v>
      </c>
      <c r="Z293" s="299">
        <f t="shared" si="38"/>
        <v>2022</v>
      </c>
      <c r="AA293" t="str">
        <f t="shared" si="36"/>
        <v>3.</v>
      </c>
      <c r="AB293" t="str">
        <f t="shared" si="39"/>
        <v>3.</v>
      </c>
      <c r="AC293" t="str">
        <f t="shared" si="40"/>
        <v>3</v>
      </c>
      <c r="AD293" t="str">
        <f t="shared" si="41"/>
        <v>3</v>
      </c>
      <c r="AE293" t="str">
        <f t="shared" si="42"/>
        <v>3</v>
      </c>
      <c r="AF293" t="str">
        <f t="shared" si="43"/>
        <v>3</v>
      </c>
      <c r="AG293" s="299">
        <f t="shared" si="44"/>
        <v>3</v>
      </c>
    </row>
    <row r="294" spans="1:33" x14ac:dyDescent="0.3">
      <c r="A294" s="3">
        <v>293</v>
      </c>
      <c r="B294" s="3" t="s">
        <v>87</v>
      </c>
      <c r="C294" s="296">
        <v>44585</v>
      </c>
      <c r="D294" s="3">
        <v>98183339</v>
      </c>
      <c r="E294" s="3" t="s">
        <v>3</v>
      </c>
      <c r="F294" s="3">
        <v>181547</v>
      </c>
      <c r="G294" s="3" t="s">
        <v>89</v>
      </c>
      <c r="H294" s="3" t="s">
        <v>90</v>
      </c>
      <c r="I294" s="3" t="s">
        <v>1753</v>
      </c>
      <c r="J294" s="3" t="s">
        <v>641</v>
      </c>
      <c r="K294" s="3" t="s">
        <v>18</v>
      </c>
      <c r="L294" s="3" t="s">
        <v>15136</v>
      </c>
      <c r="M294" s="3" t="s">
        <v>93</v>
      </c>
      <c r="N294" s="3">
        <v>1343134</v>
      </c>
      <c r="O294" s="3" t="s">
        <v>1760</v>
      </c>
      <c r="P294" s="3">
        <v>9325340421</v>
      </c>
      <c r="Q294" s="3" t="s">
        <v>1761</v>
      </c>
      <c r="R294" s="3" t="s">
        <v>265</v>
      </c>
      <c r="S294" s="3" t="s">
        <v>1762</v>
      </c>
      <c r="T294" s="300">
        <v>480000</v>
      </c>
      <c r="U294" s="3" t="s">
        <v>1758</v>
      </c>
      <c r="V294" s="3" t="s">
        <v>100</v>
      </c>
      <c r="W294" s="3" t="s">
        <v>401</v>
      </c>
      <c r="X294" s="3" t="s">
        <v>101</v>
      </c>
      <c r="Y294" s="299">
        <f t="shared" si="37"/>
        <v>1</v>
      </c>
      <c r="Z294" s="299">
        <f t="shared" si="38"/>
        <v>2022</v>
      </c>
      <c r="AA294" t="str">
        <f t="shared" si="36"/>
        <v>3.</v>
      </c>
      <c r="AB294" t="str">
        <f t="shared" si="39"/>
        <v>3.</v>
      </c>
      <c r="AC294" t="str">
        <f t="shared" si="40"/>
        <v>3</v>
      </c>
      <c r="AD294" t="str">
        <f t="shared" si="41"/>
        <v>3</v>
      </c>
      <c r="AE294" t="str">
        <f t="shared" si="42"/>
        <v>3</v>
      </c>
      <c r="AF294" t="str">
        <f t="shared" si="43"/>
        <v>3</v>
      </c>
      <c r="AG294" s="299">
        <f t="shared" si="44"/>
        <v>3</v>
      </c>
    </row>
    <row r="295" spans="1:33" x14ac:dyDescent="0.3">
      <c r="A295" s="3">
        <v>294</v>
      </c>
      <c r="B295" s="3" t="s">
        <v>87</v>
      </c>
      <c r="C295" s="296">
        <v>44585</v>
      </c>
      <c r="D295" s="3">
        <v>48612180</v>
      </c>
      <c r="E295" s="3" t="s">
        <v>3</v>
      </c>
      <c r="F295" s="3">
        <v>181547</v>
      </c>
      <c r="G295" s="3" t="s">
        <v>89</v>
      </c>
      <c r="H295" s="3" t="s">
        <v>90</v>
      </c>
      <c r="I295" s="3" t="s">
        <v>136</v>
      </c>
      <c r="J295" s="3" t="s">
        <v>1763</v>
      </c>
      <c r="K295" s="3" t="s">
        <v>18</v>
      </c>
      <c r="L295" s="3" t="s">
        <v>1764</v>
      </c>
      <c r="M295" s="3" t="s">
        <v>93</v>
      </c>
      <c r="N295" s="3">
        <v>1346562</v>
      </c>
      <c r="O295" s="3" t="s">
        <v>1765</v>
      </c>
      <c r="P295" s="3">
        <v>7769833859</v>
      </c>
      <c r="Q295" s="3" t="s">
        <v>1766</v>
      </c>
      <c r="R295" s="3" t="s">
        <v>290</v>
      </c>
      <c r="S295" s="3" t="s">
        <v>765</v>
      </c>
      <c r="T295" s="300">
        <v>800000</v>
      </c>
      <c r="U295" s="3" t="s">
        <v>1767</v>
      </c>
      <c r="V295" s="3" t="s">
        <v>100</v>
      </c>
      <c r="W295" s="3" t="s">
        <v>401</v>
      </c>
      <c r="X295" s="3" t="s">
        <v>109</v>
      </c>
      <c r="Y295" s="299">
        <f t="shared" si="37"/>
        <v>1</v>
      </c>
      <c r="Z295" s="299">
        <f t="shared" si="38"/>
        <v>2022</v>
      </c>
      <c r="AA295" t="str">
        <f t="shared" si="36"/>
        <v>5y</v>
      </c>
      <c r="AB295" t="str">
        <f t="shared" si="39"/>
        <v>5</v>
      </c>
      <c r="AC295" t="str">
        <f t="shared" si="40"/>
        <v>5</v>
      </c>
      <c r="AD295" t="str">
        <f t="shared" si="41"/>
        <v>5</v>
      </c>
      <c r="AE295" t="str">
        <f t="shared" si="42"/>
        <v>5</v>
      </c>
      <c r="AF295" t="str">
        <f t="shared" si="43"/>
        <v>5</v>
      </c>
      <c r="AG295" s="299">
        <f t="shared" si="44"/>
        <v>5</v>
      </c>
    </row>
    <row r="296" spans="1:33" x14ac:dyDescent="0.3">
      <c r="A296" s="3">
        <v>295</v>
      </c>
      <c r="B296" s="3" t="s">
        <v>87</v>
      </c>
      <c r="C296" s="296">
        <v>44585</v>
      </c>
      <c r="D296" s="3">
        <v>48612180</v>
      </c>
      <c r="E296" s="3" t="s">
        <v>3</v>
      </c>
      <c r="F296" s="3">
        <v>181547</v>
      </c>
      <c r="G296" s="3" t="s">
        <v>89</v>
      </c>
      <c r="H296" s="3" t="s">
        <v>90</v>
      </c>
      <c r="I296" s="3" t="s">
        <v>136</v>
      </c>
      <c r="J296" s="3" t="s">
        <v>1763</v>
      </c>
      <c r="K296" s="3" t="s">
        <v>18</v>
      </c>
      <c r="L296" s="3" t="s">
        <v>1764</v>
      </c>
      <c r="M296" s="3" t="s">
        <v>93</v>
      </c>
      <c r="N296" s="3">
        <v>1346658</v>
      </c>
      <c r="O296" s="3" t="s">
        <v>1771</v>
      </c>
      <c r="P296" s="3">
        <v>7006659030</v>
      </c>
      <c r="Q296" s="3" t="s">
        <v>1772</v>
      </c>
      <c r="R296" s="3" t="s">
        <v>1065</v>
      </c>
      <c r="S296" s="3" t="s">
        <v>1774</v>
      </c>
      <c r="T296" s="300">
        <v>500000</v>
      </c>
      <c r="U296" s="3" t="s">
        <v>1775</v>
      </c>
      <c r="V296" s="3" t="s">
        <v>100</v>
      </c>
      <c r="W296" s="3" t="s">
        <v>1776</v>
      </c>
      <c r="X296" s="3" t="s">
        <v>109</v>
      </c>
      <c r="Y296" s="299">
        <f t="shared" si="37"/>
        <v>1</v>
      </c>
      <c r="Z296" s="299">
        <f t="shared" si="38"/>
        <v>2022</v>
      </c>
      <c r="AA296" t="str">
        <f t="shared" si="36"/>
        <v>5.</v>
      </c>
      <c r="AB296" t="str">
        <f t="shared" si="39"/>
        <v>5.</v>
      </c>
      <c r="AC296" t="str">
        <f t="shared" si="40"/>
        <v>5</v>
      </c>
      <c r="AD296" t="str">
        <f t="shared" si="41"/>
        <v>5</v>
      </c>
      <c r="AE296" t="str">
        <f t="shared" si="42"/>
        <v>5</v>
      </c>
      <c r="AF296" t="str">
        <f t="shared" si="43"/>
        <v>5</v>
      </c>
      <c r="AG296" s="299">
        <f t="shared" si="44"/>
        <v>5</v>
      </c>
    </row>
    <row r="297" spans="1:33" x14ac:dyDescent="0.3">
      <c r="A297" s="3">
        <v>296</v>
      </c>
      <c r="B297" s="3" t="s">
        <v>87</v>
      </c>
      <c r="C297" s="296">
        <v>44585</v>
      </c>
      <c r="D297" s="3">
        <v>60056719</v>
      </c>
      <c r="E297" s="3" t="s">
        <v>15130</v>
      </c>
      <c r="F297" s="3" t="s">
        <v>88</v>
      </c>
      <c r="G297" s="3" t="s">
        <v>89</v>
      </c>
      <c r="H297" s="3" t="s">
        <v>254</v>
      </c>
      <c r="I297" s="3" t="s">
        <v>1432</v>
      </c>
      <c r="J297" s="3" t="s">
        <v>1507</v>
      </c>
      <c r="K297" s="3" t="s">
        <v>13</v>
      </c>
      <c r="L297" s="3" t="s">
        <v>435</v>
      </c>
      <c r="M297" s="3" t="s">
        <v>93</v>
      </c>
      <c r="N297" s="3">
        <v>1343297</v>
      </c>
      <c r="O297" s="3" t="s">
        <v>1777</v>
      </c>
      <c r="P297" s="3" t="s">
        <v>1778</v>
      </c>
      <c r="Q297" s="3" t="s">
        <v>1779</v>
      </c>
      <c r="R297" s="3" t="s">
        <v>1780</v>
      </c>
      <c r="S297" s="3" t="s">
        <v>1781</v>
      </c>
      <c r="T297" s="300">
        <v>270000</v>
      </c>
      <c r="U297" s="3" t="s">
        <v>1783</v>
      </c>
      <c r="V297" s="3" t="s">
        <v>100</v>
      </c>
      <c r="W297" s="3" t="s">
        <v>109</v>
      </c>
      <c r="X297" s="3" t="s">
        <v>109</v>
      </c>
      <c r="Y297" s="299">
        <f t="shared" si="37"/>
        <v>1</v>
      </c>
      <c r="Z297" s="299">
        <f t="shared" si="38"/>
        <v>2022</v>
      </c>
      <c r="AA297" t="str">
        <f t="shared" si="36"/>
        <v>1.</v>
      </c>
      <c r="AB297" t="str">
        <f t="shared" si="39"/>
        <v>1.</v>
      </c>
      <c r="AC297" t="str">
        <f t="shared" si="40"/>
        <v>1</v>
      </c>
      <c r="AD297" t="str">
        <f t="shared" si="41"/>
        <v>1</v>
      </c>
      <c r="AE297" t="str">
        <f t="shared" si="42"/>
        <v>1</v>
      </c>
      <c r="AF297" t="str">
        <f t="shared" si="43"/>
        <v>1</v>
      </c>
      <c r="AG297" s="299">
        <f t="shared" si="44"/>
        <v>1</v>
      </c>
    </row>
    <row r="298" spans="1:33" x14ac:dyDescent="0.3">
      <c r="A298" s="3">
        <v>297</v>
      </c>
      <c r="B298" s="3" t="s">
        <v>87</v>
      </c>
      <c r="C298" s="296">
        <v>44585</v>
      </c>
      <c r="D298" s="3">
        <v>94048049</v>
      </c>
      <c r="E298" s="3" t="s">
        <v>3</v>
      </c>
      <c r="F298" s="3">
        <v>181547</v>
      </c>
      <c r="G298" s="3" t="s">
        <v>89</v>
      </c>
      <c r="H298" s="3" t="s">
        <v>90</v>
      </c>
      <c r="I298" s="3" t="s">
        <v>1277</v>
      </c>
      <c r="J298" s="3" t="s">
        <v>1277</v>
      </c>
      <c r="K298" s="3" t="s">
        <v>38</v>
      </c>
      <c r="L298" s="3" t="s">
        <v>354</v>
      </c>
      <c r="M298" s="3" t="s">
        <v>93</v>
      </c>
      <c r="N298" s="3" t="s">
        <v>1785</v>
      </c>
      <c r="O298" s="3" t="s">
        <v>1786</v>
      </c>
      <c r="P298" s="3">
        <v>8299543023</v>
      </c>
      <c r="Q298" s="3" t="s">
        <v>1787</v>
      </c>
      <c r="R298" s="3" t="s">
        <v>1788</v>
      </c>
      <c r="S298" s="3" t="s">
        <v>1790</v>
      </c>
      <c r="T298" s="300">
        <v>1300000</v>
      </c>
      <c r="U298" s="3" t="s">
        <v>1791</v>
      </c>
      <c r="V298" s="3" t="s">
        <v>100</v>
      </c>
      <c r="W298" s="3" t="s">
        <v>109</v>
      </c>
      <c r="X298" s="3" t="s">
        <v>109</v>
      </c>
      <c r="Y298" s="299">
        <f t="shared" si="37"/>
        <v>1</v>
      </c>
      <c r="Z298" s="299">
        <f t="shared" si="38"/>
        <v>2022</v>
      </c>
      <c r="AA298" t="str">
        <f t="shared" si="36"/>
        <v>4.</v>
      </c>
      <c r="AB298" t="str">
        <f t="shared" si="39"/>
        <v>4.</v>
      </c>
      <c r="AC298" t="str">
        <f t="shared" si="40"/>
        <v>4</v>
      </c>
      <c r="AD298" t="str">
        <f t="shared" si="41"/>
        <v>4</v>
      </c>
      <c r="AE298" t="str">
        <f t="shared" si="42"/>
        <v>4</v>
      </c>
      <c r="AF298" t="str">
        <f t="shared" si="43"/>
        <v>4</v>
      </c>
      <c r="AG298" s="299">
        <f t="shared" si="44"/>
        <v>4</v>
      </c>
    </row>
    <row r="299" spans="1:33" x14ac:dyDescent="0.3">
      <c r="A299" s="3">
        <v>298</v>
      </c>
      <c r="B299" s="3" t="s">
        <v>87</v>
      </c>
      <c r="C299" s="296">
        <v>44585</v>
      </c>
      <c r="D299" s="3">
        <v>94048049</v>
      </c>
      <c r="E299" s="3" t="s">
        <v>3</v>
      </c>
      <c r="F299" s="3">
        <v>181547</v>
      </c>
      <c r="G299" s="3" t="s">
        <v>89</v>
      </c>
      <c r="H299" s="3" t="s">
        <v>90</v>
      </c>
      <c r="I299" s="3" t="s">
        <v>1277</v>
      </c>
      <c r="J299" s="3" t="s">
        <v>1277</v>
      </c>
      <c r="K299" s="3" t="s">
        <v>38</v>
      </c>
      <c r="L299" s="3" t="s">
        <v>1792</v>
      </c>
      <c r="M299" s="3" t="s">
        <v>93</v>
      </c>
      <c r="N299" s="3" t="s">
        <v>1793</v>
      </c>
      <c r="O299" s="3" t="s">
        <v>1794</v>
      </c>
      <c r="P299" s="3">
        <v>9908227236</v>
      </c>
      <c r="Q299" s="3" t="s">
        <v>1795</v>
      </c>
      <c r="R299" s="3" t="s">
        <v>1796</v>
      </c>
      <c r="S299" s="3" t="s">
        <v>1798</v>
      </c>
      <c r="T299" s="300">
        <v>900000</v>
      </c>
      <c r="U299" s="3" t="s">
        <v>1799</v>
      </c>
      <c r="V299" s="3" t="s">
        <v>100</v>
      </c>
      <c r="W299" s="3" t="s">
        <v>101</v>
      </c>
      <c r="X299" s="3" t="s">
        <v>101</v>
      </c>
      <c r="Y299" s="299">
        <f t="shared" si="37"/>
        <v>1</v>
      </c>
      <c r="Z299" s="299">
        <f t="shared" si="38"/>
        <v>2022</v>
      </c>
      <c r="AA299" t="str">
        <f t="shared" si="36"/>
        <v>7.</v>
      </c>
      <c r="AB299" t="str">
        <f t="shared" si="39"/>
        <v>7.</v>
      </c>
      <c r="AC299" t="str">
        <f t="shared" si="40"/>
        <v>7</v>
      </c>
      <c r="AD299" t="str">
        <f t="shared" si="41"/>
        <v>7</v>
      </c>
      <c r="AE299" t="str">
        <f t="shared" si="42"/>
        <v>7</v>
      </c>
      <c r="AF299" t="str">
        <f t="shared" si="43"/>
        <v>7</v>
      </c>
      <c r="AG299" s="299">
        <f t="shared" si="44"/>
        <v>7</v>
      </c>
    </row>
    <row r="300" spans="1:33" x14ac:dyDescent="0.3">
      <c r="A300" s="3">
        <v>299</v>
      </c>
      <c r="B300" s="3" t="s">
        <v>87</v>
      </c>
      <c r="C300" s="296">
        <v>44585</v>
      </c>
      <c r="D300" s="3">
        <v>83667718</v>
      </c>
      <c r="E300" s="3" t="s">
        <v>15130</v>
      </c>
      <c r="F300" s="3" t="s">
        <v>88</v>
      </c>
      <c r="G300" s="3" t="s">
        <v>89</v>
      </c>
      <c r="H300" s="3" t="s">
        <v>254</v>
      </c>
      <c r="I300" s="3" t="s">
        <v>1801</v>
      </c>
      <c r="J300" s="3" t="s">
        <v>394</v>
      </c>
      <c r="K300" s="3" t="s">
        <v>15283</v>
      </c>
      <c r="L300" s="3" t="s">
        <v>435</v>
      </c>
      <c r="M300" s="3" t="s">
        <v>93</v>
      </c>
      <c r="N300" s="3">
        <v>1346322</v>
      </c>
      <c r="O300" s="3" t="s">
        <v>1802</v>
      </c>
      <c r="P300" s="3">
        <v>9142752127</v>
      </c>
      <c r="Q300" s="301" t="s">
        <v>15278</v>
      </c>
      <c r="R300" s="3" t="s">
        <v>776</v>
      </c>
      <c r="S300" s="3" t="s">
        <v>1803</v>
      </c>
      <c r="T300" s="300">
        <v>1400000</v>
      </c>
      <c r="U300" s="3" t="s">
        <v>1805</v>
      </c>
      <c r="V300" s="3" t="s">
        <v>100</v>
      </c>
      <c r="W300" s="3" t="s">
        <v>401</v>
      </c>
      <c r="X300" s="3" t="s">
        <v>109</v>
      </c>
      <c r="Y300" s="299">
        <f t="shared" si="37"/>
        <v>1</v>
      </c>
      <c r="Z300" s="299">
        <f t="shared" si="38"/>
        <v>2022</v>
      </c>
      <c r="AA300" t="str">
        <f t="shared" si="36"/>
        <v>10</v>
      </c>
      <c r="AB300" t="str">
        <f t="shared" si="39"/>
        <v>10</v>
      </c>
      <c r="AC300" t="str">
        <f t="shared" si="40"/>
        <v>10</v>
      </c>
      <c r="AD300" t="str">
        <f t="shared" si="41"/>
        <v>10</v>
      </c>
      <c r="AE300" t="str">
        <f t="shared" si="42"/>
        <v>10</v>
      </c>
      <c r="AF300" t="str">
        <f t="shared" si="43"/>
        <v>10</v>
      </c>
      <c r="AG300" s="299">
        <f t="shared" si="44"/>
        <v>10</v>
      </c>
    </row>
    <row r="301" spans="1:33" x14ac:dyDescent="0.3">
      <c r="A301" s="3">
        <v>300</v>
      </c>
      <c r="B301" s="3" t="s">
        <v>87</v>
      </c>
      <c r="C301" s="296">
        <v>44585</v>
      </c>
      <c r="D301" s="3">
        <v>83667718</v>
      </c>
      <c r="E301" s="3" t="s">
        <v>15130</v>
      </c>
      <c r="F301" s="3" t="s">
        <v>88</v>
      </c>
      <c r="G301" s="3" t="s">
        <v>89</v>
      </c>
      <c r="H301" s="3" t="s">
        <v>254</v>
      </c>
      <c r="I301" s="3" t="s">
        <v>1801</v>
      </c>
      <c r="J301" s="3" t="s">
        <v>394</v>
      </c>
      <c r="K301" s="3" t="s">
        <v>15283</v>
      </c>
      <c r="L301" s="3" t="s">
        <v>435</v>
      </c>
      <c r="M301" s="3" t="s">
        <v>93</v>
      </c>
      <c r="N301" s="3">
        <v>1346316</v>
      </c>
      <c r="O301" s="3" t="s">
        <v>1807</v>
      </c>
      <c r="P301" s="3" t="s">
        <v>1808</v>
      </c>
      <c r="Q301" s="3" t="s">
        <v>1809</v>
      </c>
      <c r="R301" s="3" t="s">
        <v>1587</v>
      </c>
      <c r="S301" s="3" t="s">
        <v>1810</v>
      </c>
      <c r="T301" s="300">
        <v>670000</v>
      </c>
      <c r="U301" s="3" t="s">
        <v>1812</v>
      </c>
      <c r="V301" s="3" t="s">
        <v>100</v>
      </c>
      <c r="W301" s="3" t="s">
        <v>767</v>
      </c>
      <c r="X301" s="3" t="s">
        <v>109</v>
      </c>
      <c r="Y301" s="299">
        <f t="shared" si="37"/>
        <v>1</v>
      </c>
      <c r="Z301" s="299">
        <f t="shared" si="38"/>
        <v>2022</v>
      </c>
      <c r="AA301" t="str">
        <f t="shared" si="36"/>
        <v>11</v>
      </c>
      <c r="AB301" t="str">
        <f t="shared" si="39"/>
        <v>11</v>
      </c>
      <c r="AC301" t="str">
        <f t="shared" si="40"/>
        <v>11</v>
      </c>
      <c r="AD301" t="str">
        <f t="shared" si="41"/>
        <v>11</v>
      </c>
      <c r="AE301" t="str">
        <f t="shared" si="42"/>
        <v>11</v>
      </c>
      <c r="AF301" t="str">
        <f t="shared" si="43"/>
        <v>11</v>
      </c>
      <c r="AG301" s="299">
        <f t="shared" si="44"/>
        <v>11</v>
      </c>
    </row>
    <row r="302" spans="1:33" x14ac:dyDescent="0.3">
      <c r="A302" s="3">
        <v>301</v>
      </c>
      <c r="B302" s="3" t="s">
        <v>87</v>
      </c>
      <c r="C302" s="296">
        <v>44585</v>
      </c>
      <c r="D302" s="3">
        <v>26389640</v>
      </c>
      <c r="E302" s="3" t="s">
        <v>15130</v>
      </c>
      <c r="F302" s="3" t="s">
        <v>88</v>
      </c>
      <c r="G302" s="3" t="s">
        <v>89</v>
      </c>
      <c r="H302" s="3" t="s">
        <v>254</v>
      </c>
      <c r="I302" s="3" t="s">
        <v>1801</v>
      </c>
      <c r="J302" s="3" t="s">
        <v>394</v>
      </c>
      <c r="K302" s="3" t="s">
        <v>45</v>
      </c>
      <c r="L302" s="3" t="s">
        <v>435</v>
      </c>
      <c r="M302" s="3" t="s">
        <v>93</v>
      </c>
      <c r="N302" s="3">
        <v>860339</v>
      </c>
      <c r="O302" s="3" t="s">
        <v>1814</v>
      </c>
      <c r="P302" s="3" t="s">
        <v>1815</v>
      </c>
      <c r="Q302" s="3" t="s">
        <v>1816</v>
      </c>
      <c r="R302" s="3" t="s">
        <v>1817</v>
      </c>
      <c r="S302" s="3" t="s">
        <v>1818</v>
      </c>
      <c r="T302" s="300">
        <v>1250000</v>
      </c>
      <c r="U302" s="3" t="s">
        <v>1016</v>
      </c>
      <c r="V302" s="3" t="s">
        <v>100</v>
      </c>
      <c r="W302" s="3" t="s">
        <v>767</v>
      </c>
      <c r="X302" s="3" t="s">
        <v>109</v>
      </c>
      <c r="Y302" s="299">
        <f t="shared" si="37"/>
        <v>1</v>
      </c>
      <c r="Z302" s="299">
        <f t="shared" si="38"/>
        <v>2022</v>
      </c>
      <c r="AA302" t="str">
        <f t="shared" si="36"/>
        <v>9.</v>
      </c>
      <c r="AB302" t="str">
        <f t="shared" si="39"/>
        <v>9.</v>
      </c>
      <c r="AC302" t="str">
        <f t="shared" si="40"/>
        <v>9</v>
      </c>
      <c r="AD302" t="str">
        <f t="shared" si="41"/>
        <v>9</v>
      </c>
      <c r="AE302" t="str">
        <f t="shared" si="42"/>
        <v>9</v>
      </c>
      <c r="AF302" t="str">
        <f t="shared" si="43"/>
        <v>9</v>
      </c>
      <c r="AG302" s="299">
        <f t="shared" si="44"/>
        <v>9</v>
      </c>
    </row>
    <row r="303" spans="1:33" x14ac:dyDescent="0.3">
      <c r="A303" s="3">
        <v>302</v>
      </c>
      <c r="B303" s="3" t="s">
        <v>87</v>
      </c>
      <c r="C303" s="296">
        <v>44585</v>
      </c>
      <c r="D303" s="3">
        <v>26389640</v>
      </c>
      <c r="E303" s="3" t="s">
        <v>15130</v>
      </c>
      <c r="F303" s="3" t="s">
        <v>88</v>
      </c>
      <c r="G303" s="3" t="s">
        <v>89</v>
      </c>
      <c r="H303" s="3" t="s">
        <v>254</v>
      </c>
      <c r="I303" s="3" t="s">
        <v>1801</v>
      </c>
      <c r="J303" s="3" t="s">
        <v>394</v>
      </c>
      <c r="K303" s="3" t="s">
        <v>13</v>
      </c>
      <c r="L303" s="3" t="s">
        <v>1822</v>
      </c>
      <c r="M303" s="3" t="s">
        <v>93</v>
      </c>
      <c r="N303" s="3">
        <v>860441</v>
      </c>
      <c r="O303" s="3" t="s">
        <v>1823</v>
      </c>
      <c r="P303" s="3" t="s">
        <v>1824</v>
      </c>
      <c r="Q303" s="3" t="s">
        <v>1825</v>
      </c>
      <c r="R303" s="3" t="s">
        <v>776</v>
      </c>
      <c r="S303" s="3" t="s">
        <v>744</v>
      </c>
      <c r="T303" s="300">
        <v>1300000</v>
      </c>
      <c r="U303" s="3" t="s">
        <v>1026</v>
      </c>
      <c r="V303" s="3" t="s">
        <v>100</v>
      </c>
      <c r="W303" s="3" t="s">
        <v>1828</v>
      </c>
      <c r="X303" s="3" t="s">
        <v>109</v>
      </c>
      <c r="Y303" s="299">
        <f t="shared" si="37"/>
        <v>1</v>
      </c>
      <c r="Z303" s="299">
        <f t="shared" si="38"/>
        <v>2022</v>
      </c>
      <c r="AA303" t="str">
        <f t="shared" si="36"/>
        <v>10</v>
      </c>
      <c r="AB303" t="str">
        <f t="shared" si="39"/>
        <v>10</v>
      </c>
      <c r="AC303" t="str">
        <f t="shared" si="40"/>
        <v>10</v>
      </c>
      <c r="AD303" t="str">
        <f t="shared" si="41"/>
        <v>10</v>
      </c>
      <c r="AE303" t="str">
        <f t="shared" si="42"/>
        <v>10</v>
      </c>
      <c r="AF303" t="str">
        <f t="shared" si="43"/>
        <v>10</v>
      </c>
      <c r="AG303" s="299">
        <f t="shared" si="44"/>
        <v>10</v>
      </c>
    </row>
    <row r="304" spans="1:33" x14ac:dyDescent="0.3">
      <c r="A304" s="3">
        <v>303</v>
      </c>
      <c r="B304" s="3" t="s">
        <v>87</v>
      </c>
      <c r="C304" s="296">
        <v>44585</v>
      </c>
      <c r="D304" s="3">
        <v>83667718</v>
      </c>
      <c r="E304" s="3" t="s">
        <v>15130</v>
      </c>
      <c r="F304" s="3" t="s">
        <v>88</v>
      </c>
      <c r="G304" s="3" t="s">
        <v>89</v>
      </c>
      <c r="H304" s="3" t="s">
        <v>254</v>
      </c>
      <c r="I304" s="3" t="s">
        <v>1801</v>
      </c>
      <c r="J304" s="3" t="s">
        <v>394</v>
      </c>
      <c r="K304" s="3" t="s">
        <v>15283</v>
      </c>
      <c r="L304" s="3" t="s">
        <v>435</v>
      </c>
      <c r="M304" s="3" t="s">
        <v>93</v>
      </c>
      <c r="N304" s="3">
        <v>1344061</v>
      </c>
      <c r="O304" s="3" t="s">
        <v>1830</v>
      </c>
      <c r="P304" s="3" t="s">
        <v>1831</v>
      </c>
      <c r="Q304" s="3" t="s">
        <v>1832</v>
      </c>
      <c r="R304" s="3" t="s">
        <v>754</v>
      </c>
      <c r="S304" s="3" t="s">
        <v>1833</v>
      </c>
      <c r="T304" s="300">
        <v>1400000</v>
      </c>
      <c r="U304" s="3" t="s">
        <v>199</v>
      </c>
      <c r="V304" s="3" t="s">
        <v>100</v>
      </c>
      <c r="W304" s="3" t="s">
        <v>378</v>
      </c>
      <c r="X304" s="3" t="s">
        <v>109</v>
      </c>
      <c r="Y304" s="299">
        <f t="shared" si="37"/>
        <v>1</v>
      </c>
      <c r="Z304" s="299">
        <f t="shared" si="38"/>
        <v>2022</v>
      </c>
      <c r="AA304" t="str">
        <f t="shared" si="36"/>
        <v>12</v>
      </c>
      <c r="AB304" t="str">
        <f t="shared" si="39"/>
        <v>12</v>
      </c>
      <c r="AC304" t="str">
        <f t="shared" si="40"/>
        <v>12</v>
      </c>
      <c r="AD304" t="str">
        <f t="shared" si="41"/>
        <v>12</v>
      </c>
      <c r="AE304" t="str">
        <f t="shared" si="42"/>
        <v>12</v>
      </c>
      <c r="AF304" t="str">
        <f t="shared" si="43"/>
        <v>12</v>
      </c>
      <c r="AG304" s="299">
        <f t="shared" si="44"/>
        <v>12</v>
      </c>
    </row>
    <row r="305" spans="1:33" x14ac:dyDescent="0.3">
      <c r="A305" s="3">
        <v>304</v>
      </c>
      <c r="B305" s="3" t="s">
        <v>87</v>
      </c>
      <c r="C305" s="296">
        <v>44585</v>
      </c>
      <c r="D305" s="3">
        <v>60056719</v>
      </c>
      <c r="E305" s="3" t="s">
        <v>15130</v>
      </c>
      <c r="F305" s="3" t="s">
        <v>88</v>
      </c>
      <c r="G305" s="3" t="s">
        <v>89</v>
      </c>
      <c r="H305" s="3" t="s">
        <v>254</v>
      </c>
      <c r="I305" s="3" t="s">
        <v>1432</v>
      </c>
      <c r="J305" s="3" t="s">
        <v>103</v>
      </c>
      <c r="K305" s="3" t="s">
        <v>38</v>
      </c>
      <c r="L305" s="3" t="s">
        <v>435</v>
      </c>
      <c r="M305" s="3" t="s">
        <v>93</v>
      </c>
      <c r="N305" s="3">
        <v>1343297</v>
      </c>
      <c r="O305" s="3" t="s">
        <v>1777</v>
      </c>
      <c r="P305" s="3" t="s">
        <v>1778</v>
      </c>
      <c r="Q305" s="3" t="s">
        <v>1779</v>
      </c>
      <c r="R305" s="3" t="s">
        <v>1780</v>
      </c>
      <c r="S305" s="3" t="s">
        <v>1781</v>
      </c>
      <c r="T305" s="300">
        <v>270000</v>
      </c>
      <c r="U305" s="3" t="s">
        <v>1783</v>
      </c>
      <c r="V305" s="3" t="s">
        <v>100</v>
      </c>
      <c r="W305" s="3" t="s">
        <v>109</v>
      </c>
      <c r="X305" s="3" t="s">
        <v>109</v>
      </c>
      <c r="Y305" s="299">
        <f t="shared" si="37"/>
        <v>1</v>
      </c>
      <c r="Z305" s="299">
        <f t="shared" si="38"/>
        <v>2022</v>
      </c>
      <c r="AA305" t="str">
        <f t="shared" si="36"/>
        <v>1.</v>
      </c>
      <c r="AB305" t="str">
        <f t="shared" si="39"/>
        <v>1.</v>
      </c>
      <c r="AC305" t="str">
        <f t="shared" si="40"/>
        <v>1</v>
      </c>
      <c r="AD305" t="str">
        <f t="shared" si="41"/>
        <v>1</v>
      </c>
      <c r="AE305" t="str">
        <f t="shared" si="42"/>
        <v>1</v>
      </c>
      <c r="AF305" t="str">
        <f t="shared" si="43"/>
        <v>1</v>
      </c>
      <c r="AG305" s="299">
        <f t="shared" si="44"/>
        <v>1</v>
      </c>
    </row>
    <row r="306" spans="1:33" x14ac:dyDescent="0.3">
      <c r="A306" s="3">
        <v>305</v>
      </c>
      <c r="B306" s="3" t="s">
        <v>87</v>
      </c>
      <c r="C306" s="296">
        <v>44585</v>
      </c>
      <c r="D306" s="3">
        <v>32048286</v>
      </c>
      <c r="E306" s="3" t="s">
        <v>15130</v>
      </c>
      <c r="F306" s="3" t="s">
        <v>88</v>
      </c>
      <c r="G306" s="3" t="s">
        <v>89</v>
      </c>
      <c r="H306" s="3" t="s">
        <v>254</v>
      </c>
      <c r="I306" s="3" t="s">
        <v>1672</v>
      </c>
      <c r="J306" s="3" t="s">
        <v>394</v>
      </c>
      <c r="K306" s="3" t="s">
        <v>18</v>
      </c>
      <c r="L306" s="3" t="s">
        <v>435</v>
      </c>
      <c r="M306" s="3" t="s">
        <v>93</v>
      </c>
      <c r="N306" s="3">
        <v>1340387</v>
      </c>
      <c r="O306" s="3" t="s">
        <v>1836</v>
      </c>
      <c r="P306" s="3" t="s">
        <v>1837</v>
      </c>
      <c r="Q306" s="3" t="s">
        <v>1838</v>
      </c>
      <c r="R306" s="3" t="s">
        <v>1839</v>
      </c>
      <c r="S306" s="3" t="s">
        <v>1840</v>
      </c>
      <c r="T306" s="300">
        <v>560000</v>
      </c>
      <c r="U306" s="3" t="s">
        <v>1841</v>
      </c>
      <c r="V306" s="3" t="s">
        <v>100</v>
      </c>
      <c r="W306" s="3" t="s">
        <v>101</v>
      </c>
      <c r="X306" s="3" t="s">
        <v>109</v>
      </c>
      <c r="Y306" s="299">
        <f t="shared" si="37"/>
        <v>1</v>
      </c>
      <c r="Z306" s="299">
        <f t="shared" si="38"/>
        <v>2022</v>
      </c>
      <c r="AA306" t="str">
        <f t="shared" si="36"/>
        <v>4.</v>
      </c>
      <c r="AB306" t="str">
        <f t="shared" si="39"/>
        <v>4.</v>
      </c>
      <c r="AC306" t="str">
        <f t="shared" si="40"/>
        <v>4</v>
      </c>
      <c r="AD306" t="str">
        <f t="shared" si="41"/>
        <v>4</v>
      </c>
      <c r="AE306" t="str">
        <f t="shared" si="42"/>
        <v>4</v>
      </c>
      <c r="AF306" t="str">
        <f t="shared" si="43"/>
        <v>4</v>
      </c>
      <c r="AG306" s="299">
        <f t="shared" si="44"/>
        <v>4</v>
      </c>
    </row>
    <row r="307" spans="1:33" x14ac:dyDescent="0.3">
      <c r="A307" s="3">
        <v>306</v>
      </c>
      <c r="B307" s="3" t="s">
        <v>87</v>
      </c>
      <c r="C307" s="296">
        <v>44585</v>
      </c>
      <c r="D307" s="3">
        <v>32048286</v>
      </c>
      <c r="E307" s="3" t="s">
        <v>15130</v>
      </c>
      <c r="F307" s="3" t="s">
        <v>88</v>
      </c>
      <c r="G307" s="3" t="s">
        <v>89</v>
      </c>
      <c r="H307" s="3" t="s">
        <v>254</v>
      </c>
      <c r="I307" s="3" t="s">
        <v>1672</v>
      </c>
      <c r="J307" s="3" t="s">
        <v>394</v>
      </c>
      <c r="K307" s="3" t="s">
        <v>11</v>
      </c>
      <c r="L307" s="3" t="s">
        <v>435</v>
      </c>
      <c r="M307" s="3" t="s">
        <v>93</v>
      </c>
      <c r="N307" s="3">
        <v>1340368</v>
      </c>
      <c r="O307" s="3" t="s">
        <v>1842</v>
      </c>
      <c r="P307" s="3" t="s">
        <v>1843</v>
      </c>
      <c r="Q307" s="3" t="s">
        <v>1844</v>
      </c>
      <c r="R307" s="3" t="s">
        <v>170</v>
      </c>
      <c r="S307" s="3" t="s">
        <v>1846</v>
      </c>
      <c r="T307" s="300">
        <v>620000</v>
      </c>
      <c r="U307" s="3" t="s">
        <v>1847</v>
      </c>
      <c r="V307" s="3" t="s">
        <v>100</v>
      </c>
      <c r="W307" s="3" t="s">
        <v>101</v>
      </c>
      <c r="X307" s="3" t="s">
        <v>109</v>
      </c>
      <c r="Y307" s="299">
        <f t="shared" si="37"/>
        <v>1</v>
      </c>
      <c r="Z307" s="299">
        <f t="shared" si="38"/>
        <v>2022</v>
      </c>
      <c r="AA307" t="str">
        <f t="shared" si="36"/>
        <v xml:space="preserve">5 </v>
      </c>
      <c r="AB307" t="str">
        <f t="shared" si="39"/>
        <v xml:space="preserve">5 </v>
      </c>
      <c r="AC307" t="str">
        <f t="shared" si="40"/>
        <v xml:space="preserve">5 </v>
      </c>
      <c r="AD307" t="str">
        <f t="shared" si="41"/>
        <v xml:space="preserve">5 </v>
      </c>
      <c r="AE307" t="str">
        <f t="shared" si="42"/>
        <v xml:space="preserve">5 </v>
      </c>
      <c r="AF307" t="str">
        <f t="shared" si="43"/>
        <v xml:space="preserve">5 </v>
      </c>
      <c r="AG307" s="299">
        <f t="shared" si="44"/>
        <v>5</v>
      </c>
    </row>
    <row r="308" spans="1:33" x14ac:dyDescent="0.3">
      <c r="A308" s="3">
        <v>307</v>
      </c>
      <c r="B308" s="3" t="s">
        <v>87</v>
      </c>
      <c r="C308" s="296">
        <v>44585</v>
      </c>
      <c r="D308" s="3">
        <v>32048286</v>
      </c>
      <c r="E308" s="3" t="s">
        <v>15130</v>
      </c>
      <c r="F308" s="3" t="s">
        <v>88</v>
      </c>
      <c r="G308" s="3" t="s">
        <v>89</v>
      </c>
      <c r="H308" s="3" t="s">
        <v>1686</v>
      </c>
      <c r="I308" s="3" t="s">
        <v>394</v>
      </c>
      <c r="J308" s="3" t="s">
        <v>1687</v>
      </c>
      <c r="K308" s="3" t="s">
        <v>11</v>
      </c>
      <c r="L308" s="3" t="s">
        <v>1688</v>
      </c>
      <c r="M308" s="3" t="s">
        <v>93</v>
      </c>
      <c r="N308" s="3">
        <v>1342722</v>
      </c>
      <c r="O308" s="3" t="s">
        <v>1848</v>
      </c>
      <c r="P308" s="3">
        <v>9880257421</v>
      </c>
      <c r="Q308" s="3" t="s">
        <v>1849</v>
      </c>
      <c r="R308" s="3" t="s">
        <v>1850</v>
      </c>
      <c r="S308" s="3" t="s">
        <v>1851</v>
      </c>
      <c r="T308" s="300">
        <v>700000</v>
      </c>
      <c r="U308" s="3" t="s">
        <v>1700</v>
      </c>
      <c r="V308" s="3" t="s">
        <v>100</v>
      </c>
      <c r="W308" s="3" t="s">
        <v>109</v>
      </c>
      <c r="X308" s="3" t="s">
        <v>109</v>
      </c>
      <c r="Y308" s="299">
        <f t="shared" si="37"/>
        <v>1</v>
      </c>
      <c r="Z308" s="299">
        <f t="shared" si="38"/>
        <v>2022</v>
      </c>
      <c r="AA308" t="str">
        <f t="shared" si="36"/>
        <v>3.</v>
      </c>
      <c r="AB308" t="str">
        <f t="shared" si="39"/>
        <v>3.</v>
      </c>
      <c r="AC308" t="str">
        <f t="shared" si="40"/>
        <v>3</v>
      </c>
      <c r="AD308" t="str">
        <f t="shared" si="41"/>
        <v>3</v>
      </c>
      <c r="AE308" t="str">
        <f t="shared" si="42"/>
        <v>3</v>
      </c>
      <c r="AF308" t="str">
        <f t="shared" si="43"/>
        <v>3</v>
      </c>
      <c r="AG308" s="299">
        <f t="shared" si="44"/>
        <v>3</v>
      </c>
    </row>
    <row r="309" spans="1:33" x14ac:dyDescent="0.3">
      <c r="A309" s="3">
        <v>308</v>
      </c>
      <c r="B309" s="3" t="s">
        <v>87</v>
      </c>
      <c r="C309" s="296">
        <v>44585</v>
      </c>
      <c r="D309" s="3">
        <v>26389640</v>
      </c>
      <c r="E309" s="3" t="s">
        <v>15130</v>
      </c>
      <c r="F309" s="3" t="s">
        <v>88</v>
      </c>
      <c r="G309" s="3" t="s">
        <v>89</v>
      </c>
      <c r="H309" s="3" t="s">
        <v>1686</v>
      </c>
      <c r="I309" s="3" t="s">
        <v>1853</v>
      </c>
      <c r="J309" s="3" t="s">
        <v>1694</v>
      </c>
      <c r="K309" s="3" t="s">
        <v>45</v>
      </c>
      <c r="L309" s="3" t="s">
        <v>435</v>
      </c>
      <c r="M309" s="3" t="s">
        <v>93</v>
      </c>
      <c r="N309" s="3">
        <v>1343486</v>
      </c>
      <c r="O309" s="3" t="s">
        <v>1854</v>
      </c>
      <c r="P309" s="3">
        <v>8817741889</v>
      </c>
      <c r="Q309" s="3" t="s">
        <v>1855</v>
      </c>
      <c r="R309" s="3" t="s">
        <v>1856</v>
      </c>
      <c r="S309" s="3" t="s">
        <v>1857</v>
      </c>
      <c r="T309" s="300">
        <v>800000</v>
      </c>
      <c r="U309" s="3" t="s">
        <v>1719</v>
      </c>
      <c r="V309" s="3" t="s">
        <v>100</v>
      </c>
      <c r="W309" s="3" t="s">
        <v>443</v>
      </c>
      <c r="X309" s="3" t="s">
        <v>109</v>
      </c>
      <c r="Y309" s="299">
        <f t="shared" si="37"/>
        <v>1</v>
      </c>
      <c r="Z309" s="299">
        <f t="shared" si="38"/>
        <v>2022</v>
      </c>
      <c r="AA309" t="str">
        <f t="shared" si="36"/>
        <v>11</v>
      </c>
      <c r="AB309" t="str">
        <f t="shared" si="39"/>
        <v>11</v>
      </c>
      <c r="AC309" t="str">
        <f t="shared" si="40"/>
        <v>11</v>
      </c>
      <c r="AD309" t="str">
        <f t="shared" si="41"/>
        <v>11</v>
      </c>
      <c r="AE309" t="str">
        <f t="shared" si="42"/>
        <v>11</v>
      </c>
      <c r="AF309" t="str">
        <f t="shared" si="43"/>
        <v>11</v>
      </c>
      <c r="AG309" s="299">
        <f t="shared" si="44"/>
        <v>11</v>
      </c>
    </row>
    <row r="310" spans="1:33" x14ac:dyDescent="0.3">
      <c r="A310" s="3">
        <v>309</v>
      </c>
      <c r="B310" s="3" t="s">
        <v>87</v>
      </c>
      <c r="C310" s="296">
        <v>44586</v>
      </c>
      <c r="D310" s="3" t="s">
        <v>1860</v>
      </c>
      <c r="E310" s="3" t="s">
        <v>3</v>
      </c>
      <c r="F310" s="3">
        <v>181547</v>
      </c>
      <c r="G310" s="3" t="s">
        <v>89</v>
      </c>
      <c r="H310" s="3" t="s">
        <v>1193</v>
      </c>
      <c r="I310" s="3" t="s">
        <v>535</v>
      </c>
      <c r="J310" s="3" t="s">
        <v>1861</v>
      </c>
      <c r="K310" s="3" t="s">
        <v>38</v>
      </c>
      <c r="L310" s="3" t="s">
        <v>1862</v>
      </c>
      <c r="M310" s="3" t="s">
        <v>93</v>
      </c>
      <c r="N310" s="3">
        <v>1350497</v>
      </c>
      <c r="O310" s="3" t="s">
        <v>1863</v>
      </c>
      <c r="P310" s="3">
        <v>9740344453</v>
      </c>
      <c r="Q310" s="3" t="s">
        <v>1864</v>
      </c>
      <c r="R310" s="3" t="s">
        <v>1865</v>
      </c>
      <c r="S310" s="3" t="s">
        <v>1867</v>
      </c>
      <c r="T310" s="300">
        <v>600000</v>
      </c>
      <c r="U310" s="3" t="s">
        <v>1868</v>
      </c>
      <c r="V310" s="3" t="s">
        <v>100</v>
      </c>
      <c r="W310" s="3" t="s">
        <v>109</v>
      </c>
      <c r="X310" s="3" t="s">
        <v>109</v>
      </c>
      <c r="Y310" s="299">
        <f t="shared" si="37"/>
        <v>1</v>
      </c>
      <c r="Z310" s="299">
        <f t="shared" si="38"/>
        <v>2022</v>
      </c>
      <c r="AA310" t="str">
        <f t="shared" si="36"/>
        <v>11</v>
      </c>
      <c r="AB310" t="str">
        <f t="shared" si="39"/>
        <v>11</v>
      </c>
      <c r="AC310" t="str">
        <f t="shared" si="40"/>
        <v>11</v>
      </c>
      <c r="AD310" t="str">
        <f t="shared" si="41"/>
        <v>11</v>
      </c>
      <c r="AE310" t="str">
        <f t="shared" si="42"/>
        <v>11</v>
      </c>
      <c r="AF310" t="str">
        <f t="shared" si="43"/>
        <v>11</v>
      </c>
      <c r="AG310" s="299">
        <f t="shared" si="44"/>
        <v>11</v>
      </c>
    </row>
    <row r="311" spans="1:33" x14ac:dyDescent="0.3">
      <c r="A311" s="3">
        <v>310</v>
      </c>
      <c r="B311" s="3" t="s">
        <v>87</v>
      </c>
      <c r="C311" s="296">
        <v>44586</v>
      </c>
      <c r="D311" s="3" t="s">
        <v>1860</v>
      </c>
      <c r="E311" s="3" t="s">
        <v>3</v>
      </c>
      <c r="F311" s="3">
        <v>181547</v>
      </c>
      <c r="G311" s="3" t="s">
        <v>89</v>
      </c>
      <c r="H311" s="3" t="s">
        <v>1193</v>
      </c>
      <c r="I311" s="3" t="s">
        <v>535</v>
      </c>
      <c r="J311" s="3" t="s">
        <v>1861</v>
      </c>
      <c r="K311" s="3" t="s">
        <v>38</v>
      </c>
      <c r="L311" s="3" t="s">
        <v>1862</v>
      </c>
      <c r="M311" s="3" t="s">
        <v>93</v>
      </c>
      <c r="N311" s="3">
        <v>1350511</v>
      </c>
      <c r="O311" s="3" t="s">
        <v>1870</v>
      </c>
      <c r="P311" s="3">
        <v>6281220939</v>
      </c>
      <c r="Q311" s="3" t="s">
        <v>1871</v>
      </c>
      <c r="R311" s="3" t="s">
        <v>1872</v>
      </c>
      <c r="S311" s="3" t="s">
        <v>1874</v>
      </c>
      <c r="T311" s="300">
        <v>750000</v>
      </c>
      <c r="U311" s="3" t="s">
        <v>1875</v>
      </c>
      <c r="V311" s="3" t="s">
        <v>100</v>
      </c>
      <c r="W311" s="3" t="s">
        <v>109</v>
      </c>
      <c r="X311" s="3" t="s">
        <v>109</v>
      </c>
      <c r="Y311" s="299">
        <f t="shared" si="37"/>
        <v>1</v>
      </c>
      <c r="Z311" s="299">
        <f t="shared" si="38"/>
        <v>2022</v>
      </c>
      <c r="AA311" t="str">
        <f t="shared" si="36"/>
        <v xml:space="preserve">8 </v>
      </c>
      <c r="AB311" t="str">
        <f t="shared" si="39"/>
        <v xml:space="preserve">8 </v>
      </c>
      <c r="AC311" t="str">
        <f t="shared" si="40"/>
        <v xml:space="preserve">8 </v>
      </c>
      <c r="AD311" t="str">
        <f t="shared" si="41"/>
        <v xml:space="preserve">8 </v>
      </c>
      <c r="AE311" t="str">
        <f t="shared" si="42"/>
        <v xml:space="preserve">8 </v>
      </c>
      <c r="AF311" t="str">
        <f t="shared" si="43"/>
        <v xml:space="preserve">8 </v>
      </c>
      <c r="AG311" s="299">
        <f t="shared" si="44"/>
        <v>8</v>
      </c>
    </row>
    <row r="312" spans="1:33" x14ac:dyDescent="0.3">
      <c r="A312" s="3">
        <v>311</v>
      </c>
      <c r="B312" s="3" t="s">
        <v>87</v>
      </c>
      <c r="C312" s="296">
        <v>44586</v>
      </c>
      <c r="D312" s="3" t="s">
        <v>1860</v>
      </c>
      <c r="E312" s="3" t="s">
        <v>3</v>
      </c>
      <c r="F312" s="3">
        <v>181547</v>
      </c>
      <c r="G312" s="3" t="s">
        <v>89</v>
      </c>
      <c r="H312" s="3" t="s">
        <v>1193</v>
      </c>
      <c r="I312" s="3" t="s">
        <v>535</v>
      </c>
      <c r="J312" s="3" t="s">
        <v>1861</v>
      </c>
      <c r="K312" s="3" t="s">
        <v>38</v>
      </c>
      <c r="L312" s="3" t="s">
        <v>1862</v>
      </c>
      <c r="M312" s="3" t="s">
        <v>93</v>
      </c>
      <c r="N312" s="3">
        <v>1350540</v>
      </c>
      <c r="O312" s="3" t="s">
        <v>1876</v>
      </c>
      <c r="P312" s="3">
        <v>9844059158</v>
      </c>
      <c r="Q312" s="3" t="s">
        <v>1877</v>
      </c>
      <c r="R312" s="3" t="s">
        <v>1878</v>
      </c>
      <c r="S312" s="3" t="s">
        <v>1879</v>
      </c>
      <c r="T312" s="300">
        <v>1050000</v>
      </c>
      <c r="U312" s="3" t="s">
        <v>462</v>
      </c>
      <c r="V312" s="3" t="s">
        <v>100</v>
      </c>
      <c r="W312" s="3" t="s">
        <v>267</v>
      </c>
      <c r="X312" s="3" t="s">
        <v>109</v>
      </c>
      <c r="Y312" s="299">
        <f t="shared" si="37"/>
        <v>1</v>
      </c>
      <c r="Z312" s="299">
        <f t="shared" si="38"/>
        <v>2022</v>
      </c>
      <c r="AA312" t="str">
        <f t="shared" si="36"/>
        <v>9.</v>
      </c>
      <c r="AB312" t="str">
        <f t="shared" si="39"/>
        <v>9.</v>
      </c>
      <c r="AC312" t="str">
        <f t="shared" si="40"/>
        <v>9</v>
      </c>
      <c r="AD312" t="str">
        <f t="shared" si="41"/>
        <v>9</v>
      </c>
      <c r="AE312" t="str">
        <f t="shared" si="42"/>
        <v>9</v>
      </c>
      <c r="AF312" t="str">
        <f t="shared" si="43"/>
        <v>9</v>
      </c>
      <c r="AG312" s="299">
        <f t="shared" si="44"/>
        <v>9</v>
      </c>
    </row>
    <row r="313" spans="1:33" x14ac:dyDescent="0.3">
      <c r="A313" s="3">
        <v>312</v>
      </c>
      <c r="B313" s="3" t="s">
        <v>87</v>
      </c>
      <c r="C313" s="296">
        <v>44586</v>
      </c>
      <c r="D313" s="3">
        <v>98183339</v>
      </c>
      <c r="E313" s="3" t="s">
        <v>3</v>
      </c>
      <c r="F313" s="3">
        <v>181547</v>
      </c>
      <c r="G313" s="3" t="s">
        <v>89</v>
      </c>
      <c r="H313" s="3" t="s">
        <v>90</v>
      </c>
      <c r="I313" s="3" t="s">
        <v>1880</v>
      </c>
      <c r="J313" s="3" t="s">
        <v>1881</v>
      </c>
      <c r="K313" s="3" t="s">
        <v>15283</v>
      </c>
      <c r="L313" s="3" t="s">
        <v>1882</v>
      </c>
      <c r="M313" s="3" t="s">
        <v>93</v>
      </c>
      <c r="N313" s="3">
        <v>1349717</v>
      </c>
      <c r="O313" s="3" t="s">
        <v>1883</v>
      </c>
      <c r="P313" s="3">
        <v>8897270652</v>
      </c>
      <c r="Q313" s="3" t="s">
        <v>1884</v>
      </c>
      <c r="R313" s="3" t="s">
        <v>599</v>
      </c>
      <c r="S313" s="3" t="s">
        <v>1886</v>
      </c>
      <c r="T313" s="300">
        <v>500000</v>
      </c>
      <c r="U313" s="3" t="s">
        <v>1887</v>
      </c>
      <c r="V313" s="3" t="s">
        <v>100</v>
      </c>
      <c r="W313" s="3" t="s">
        <v>101</v>
      </c>
      <c r="X313" s="3" t="s">
        <v>101</v>
      </c>
      <c r="Y313" s="299">
        <f t="shared" si="37"/>
        <v>1</v>
      </c>
      <c r="Z313" s="299">
        <f t="shared" si="38"/>
        <v>2022</v>
      </c>
      <c r="AA313" t="str">
        <f t="shared" si="36"/>
        <v>3.</v>
      </c>
      <c r="AB313" t="str">
        <f t="shared" si="39"/>
        <v>3.</v>
      </c>
      <c r="AC313" t="str">
        <f t="shared" si="40"/>
        <v>3</v>
      </c>
      <c r="AD313" t="str">
        <f t="shared" si="41"/>
        <v>3</v>
      </c>
      <c r="AE313" t="str">
        <f t="shared" si="42"/>
        <v>3</v>
      </c>
      <c r="AF313" t="str">
        <f t="shared" si="43"/>
        <v>3</v>
      </c>
      <c r="AG313" s="299">
        <f t="shared" si="44"/>
        <v>3</v>
      </c>
    </row>
    <row r="314" spans="1:33" x14ac:dyDescent="0.3">
      <c r="A314" s="3">
        <v>313</v>
      </c>
      <c r="B314" s="3" t="s">
        <v>87</v>
      </c>
      <c r="C314" s="296">
        <v>44586</v>
      </c>
      <c r="D314" s="3">
        <v>98183339</v>
      </c>
      <c r="E314" s="3" t="s">
        <v>3</v>
      </c>
      <c r="F314" s="3">
        <v>181547</v>
      </c>
      <c r="G314" s="3" t="s">
        <v>89</v>
      </c>
      <c r="H314" s="3" t="s">
        <v>90</v>
      </c>
      <c r="I314" s="3" t="s">
        <v>1880</v>
      </c>
      <c r="J314" s="3" t="s">
        <v>1881</v>
      </c>
      <c r="K314" s="3" t="s">
        <v>18</v>
      </c>
      <c r="L314" s="3" t="s">
        <v>15137</v>
      </c>
      <c r="M314" s="3" t="s">
        <v>93</v>
      </c>
      <c r="N314" s="3">
        <v>1350620</v>
      </c>
      <c r="O314" s="3" t="s">
        <v>1889</v>
      </c>
      <c r="P314" s="3">
        <v>8125436819</v>
      </c>
      <c r="Q314" s="3" t="s">
        <v>1890</v>
      </c>
      <c r="R314" s="3" t="s">
        <v>569</v>
      </c>
      <c r="S314" s="3" t="s">
        <v>1892</v>
      </c>
      <c r="T314" s="300">
        <v>600000</v>
      </c>
      <c r="U314" s="3" t="s">
        <v>1887</v>
      </c>
      <c r="V314" s="3" t="s">
        <v>100</v>
      </c>
      <c r="W314" s="3" t="s">
        <v>101</v>
      </c>
      <c r="X314" s="3" t="s">
        <v>101</v>
      </c>
      <c r="Y314" s="299">
        <f t="shared" si="37"/>
        <v>1</v>
      </c>
      <c r="Z314" s="299">
        <f t="shared" si="38"/>
        <v>2022</v>
      </c>
      <c r="AA314" t="str">
        <f t="shared" si="36"/>
        <v xml:space="preserve">4 </v>
      </c>
      <c r="AB314" t="str">
        <f t="shared" si="39"/>
        <v xml:space="preserve">4 </v>
      </c>
      <c r="AC314" t="str">
        <f t="shared" si="40"/>
        <v xml:space="preserve">4 </v>
      </c>
      <c r="AD314" t="str">
        <f t="shared" si="41"/>
        <v xml:space="preserve">4 </v>
      </c>
      <c r="AE314" t="str">
        <f t="shared" si="42"/>
        <v xml:space="preserve">4 </v>
      </c>
      <c r="AF314" t="str">
        <f t="shared" si="43"/>
        <v xml:space="preserve">4 </v>
      </c>
      <c r="AG314" s="299">
        <f t="shared" si="44"/>
        <v>4</v>
      </c>
    </row>
    <row r="315" spans="1:33" x14ac:dyDescent="0.3">
      <c r="A315" s="3">
        <v>314</v>
      </c>
      <c r="B315" s="3" t="s">
        <v>87</v>
      </c>
      <c r="C315" s="296">
        <v>44586</v>
      </c>
      <c r="D315" s="3">
        <v>98183339</v>
      </c>
      <c r="E315" s="3" t="s">
        <v>3</v>
      </c>
      <c r="F315" s="3">
        <v>181547</v>
      </c>
      <c r="G315" s="3" t="s">
        <v>89</v>
      </c>
      <c r="H315" s="3" t="s">
        <v>90</v>
      </c>
      <c r="I315" s="3" t="s">
        <v>1880</v>
      </c>
      <c r="J315" s="3" t="s">
        <v>1881</v>
      </c>
      <c r="K315" s="3" t="s">
        <v>18</v>
      </c>
      <c r="L315" s="3" t="s">
        <v>15137</v>
      </c>
      <c r="M315" s="3" t="s">
        <v>93</v>
      </c>
      <c r="N315" s="3">
        <v>1349725</v>
      </c>
      <c r="O315" s="3" t="s">
        <v>1894</v>
      </c>
      <c r="P315" s="3">
        <v>8686621540</v>
      </c>
      <c r="Q315" s="3" t="s">
        <v>1895</v>
      </c>
      <c r="R315" s="3" t="s">
        <v>398</v>
      </c>
      <c r="S315" s="3" t="s">
        <v>1897</v>
      </c>
      <c r="T315" s="300">
        <v>420000</v>
      </c>
      <c r="U315" s="3" t="s">
        <v>820</v>
      </c>
      <c r="V315" s="3" t="s">
        <v>100</v>
      </c>
      <c r="W315" s="3" t="s">
        <v>101</v>
      </c>
      <c r="X315" s="3" t="s">
        <v>101</v>
      </c>
      <c r="Y315" s="299">
        <f t="shared" si="37"/>
        <v>1</v>
      </c>
      <c r="Z315" s="299">
        <f t="shared" si="38"/>
        <v>2022</v>
      </c>
      <c r="AA315" t="str">
        <f t="shared" si="36"/>
        <v>2.</v>
      </c>
      <c r="AB315" t="str">
        <f t="shared" si="39"/>
        <v>2.</v>
      </c>
      <c r="AC315" t="str">
        <f t="shared" si="40"/>
        <v>2</v>
      </c>
      <c r="AD315" t="str">
        <f t="shared" si="41"/>
        <v>2</v>
      </c>
      <c r="AE315" t="str">
        <f t="shared" si="42"/>
        <v>2</v>
      </c>
      <c r="AF315" t="str">
        <f t="shared" si="43"/>
        <v>2</v>
      </c>
      <c r="AG315" s="299">
        <f t="shared" si="44"/>
        <v>2</v>
      </c>
    </row>
    <row r="316" spans="1:33" x14ac:dyDescent="0.3">
      <c r="A316" s="3">
        <v>315</v>
      </c>
      <c r="B316" s="3" t="s">
        <v>87</v>
      </c>
      <c r="C316" s="296">
        <v>44586</v>
      </c>
      <c r="D316" s="3">
        <v>98183339</v>
      </c>
      <c r="E316" s="3" t="s">
        <v>3</v>
      </c>
      <c r="F316" s="3">
        <v>181547</v>
      </c>
      <c r="G316" s="3" t="s">
        <v>89</v>
      </c>
      <c r="H316" s="3" t="s">
        <v>90</v>
      </c>
      <c r="I316" s="3" t="s">
        <v>1880</v>
      </c>
      <c r="J316" s="3" t="s">
        <v>1881</v>
      </c>
      <c r="K316" s="3" t="s">
        <v>18</v>
      </c>
      <c r="L316" s="3" t="s">
        <v>15137</v>
      </c>
      <c r="M316" s="3" t="s">
        <v>93</v>
      </c>
      <c r="N316" s="3">
        <v>1349726</v>
      </c>
      <c r="O316" s="3" t="s">
        <v>1900</v>
      </c>
      <c r="P316" s="3">
        <v>8639585261</v>
      </c>
      <c r="Q316" s="3" t="s">
        <v>1901</v>
      </c>
      <c r="R316" s="3" t="s">
        <v>277</v>
      </c>
      <c r="S316" s="3" t="s">
        <v>1903</v>
      </c>
      <c r="T316" s="300">
        <v>444000</v>
      </c>
      <c r="U316" s="3" t="s">
        <v>820</v>
      </c>
      <c r="V316" s="3" t="s">
        <v>100</v>
      </c>
      <c r="W316" s="3" t="s">
        <v>101</v>
      </c>
      <c r="X316" s="3" t="s">
        <v>101</v>
      </c>
      <c r="Y316" s="299">
        <f t="shared" si="37"/>
        <v>1</v>
      </c>
      <c r="Z316" s="299">
        <f t="shared" si="38"/>
        <v>2022</v>
      </c>
      <c r="AA316" t="str">
        <f t="shared" si="36"/>
        <v xml:space="preserve">3 </v>
      </c>
      <c r="AB316" t="str">
        <f t="shared" si="39"/>
        <v xml:space="preserve">3 </v>
      </c>
      <c r="AC316" t="str">
        <f t="shared" si="40"/>
        <v xml:space="preserve">3 </v>
      </c>
      <c r="AD316" t="str">
        <f t="shared" si="41"/>
        <v xml:space="preserve">3 </v>
      </c>
      <c r="AE316" t="str">
        <f t="shared" si="42"/>
        <v xml:space="preserve">3 </v>
      </c>
      <c r="AF316" t="str">
        <f t="shared" si="43"/>
        <v xml:space="preserve">3 </v>
      </c>
      <c r="AG316" s="299">
        <f t="shared" si="44"/>
        <v>3</v>
      </c>
    </row>
    <row r="317" spans="1:33" x14ac:dyDescent="0.3">
      <c r="A317" s="3">
        <v>316</v>
      </c>
      <c r="B317" s="3" t="s">
        <v>87</v>
      </c>
      <c r="C317" s="296">
        <v>44586</v>
      </c>
      <c r="D317" s="3">
        <v>98183339</v>
      </c>
      <c r="E317" s="3" t="s">
        <v>3</v>
      </c>
      <c r="F317" s="3">
        <v>181547</v>
      </c>
      <c r="G317" s="3" t="s">
        <v>89</v>
      </c>
      <c r="H317" s="3" t="s">
        <v>90</v>
      </c>
      <c r="I317" s="3" t="s">
        <v>1880</v>
      </c>
      <c r="J317" s="3" t="s">
        <v>1881</v>
      </c>
      <c r="K317" s="3" t="s">
        <v>21</v>
      </c>
      <c r="L317" s="3" t="s">
        <v>21</v>
      </c>
      <c r="M317" s="3" t="s">
        <v>93</v>
      </c>
      <c r="N317" s="3">
        <v>1349734</v>
      </c>
      <c r="O317" s="3" t="s">
        <v>1904</v>
      </c>
      <c r="P317" s="3">
        <v>6300215274</v>
      </c>
      <c r="Q317" s="3" t="s">
        <v>1905</v>
      </c>
      <c r="R317" s="3" t="s">
        <v>613</v>
      </c>
      <c r="S317" s="3" t="s">
        <v>1907</v>
      </c>
      <c r="T317" s="300">
        <v>470000</v>
      </c>
      <c r="U317" s="3" t="s">
        <v>1908</v>
      </c>
      <c r="V317" s="3" t="s">
        <v>100</v>
      </c>
      <c r="W317" s="3" t="s">
        <v>101</v>
      </c>
      <c r="X317" s="3" t="s">
        <v>101</v>
      </c>
      <c r="Y317" s="299">
        <f t="shared" si="37"/>
        <v>1</v>
      </c>
      <c r="Z317" s="299">
        <f t="shared" si="38"/>
        <v>2022</v>
      </c>
      <c r="AA317" t="str">
        <f t="shared" si="36"/>
        <v>3.</v>
      </c>
      <c r="AB317" t="str">
        <f t="shared" si="39"/>
        <v>3.</v>
      </c>
      <c r="AC317" t="str">
        <f t="shared" si="40"/>
        <v>3</v>
      </c>
      <c r="AD317" t="str">
        <f t="shared" si="41"/>
        <v>3</v>
      </c>
      <c r="AE317" t="str">
        <f t="shared" si="42"/>
        <v>3</v>
      </c>
      <c r="AF317" t="str">
        <f t="shared" si="43"/>
        <v>3</v>
      </c>
      <c r="AG317" s="299">
        <f t="shared" si="44"/>
        <v>3</v>
      </c>
    </row>
    <row r="318" spans="1:33" x14ac:dyDescent="0.3">
      <c r="A318" s="3">
        <v>317</v>
      </c>
      <c r="B318" s="3" t="s">
        <v>87</v>
      </c>
      <c r="C318" s="296">
        <v>44586</v>
      </c>
      <c r="D318" s="3">
        <v>19885687</v>
      </c>
      <c r="E318" s="3" t="s">
        <v>3</v>
      </c>
      <c r="F318" s="3">
        <v>181547</v>
      </c>
      <c r="G318" s="3" t="s">
        <v>89</v>
      </c>
      <c r="H318" s="3" t="s">
        <v>90</v>
      </c>
      <c r="I318" s="3" t="s">
        <v>120</v>
      </c>
      <c r="J318" s="3" t="s">
        <v>1909</v>
      </c>
      <c r="K318" s="3" t="s">
        <v>28</v>
      </c>
      <c r="L318" s="3" t="s">
        <v>1910</v>
      </c>
      <c r="M318" s="3" t="s">
        <v>93</v>
      </c>
      <c r="N318" s="3">
        <v>1350977</v>
      </c>
      <c r="O318" s="3" t="s">
        <v>1911</v>
      </c>
      <c r="P318" s="3">
        <v>7842322777</v>
      </c>
      <c r="Q318" s="3" t="s">
        <v>1912</v>
      </c>
      <c r="R318" s="3" t="s">
        <v>613</v>
      </c>
      <c r="S318" s="3" t="s">
        <v>1913</v>
      </c>
      <c r="T318" s="300">
        <v>840000</v>
      </c>
      <c r="U318" s="3" t="s">
        <v>1914</v>
      </c>
      <c r="V318" s="3" t="s">
        <v>100</v>
      </c>
      <c r="W318" s="3" t="s">
        <v>101</v>
      </c>
      <c r="X318" s="3" t="s">
        <v>101</v>
      </c>
      <c r="Y318" s="299">
        <f t="shared" si="37"/>
        <v>1</v>
      </c>
      <c r="Z318" s="299">
        <f t="shared" si="38"/>
        <v>2022</v>
      </c>
      <c r="AA318" t="str">
        <f t="shared" si="36"/>
        <v>3.</v>
      </c>
      <c r="AB318" t="str">
        <f t="shared" si="39"/>
        <v>3.</v>
      </c>
      <c r="AC318" t="str">
        <f t="shared" si="40"/>
        <v>3</v>
      </c>
      <c r="AD318" t="str">
        <f t="shared" si="41"/>
        <v>3</v>
      </c>
      <c r="AE318" t="str">
        <f t="shared" si="42"/>
        <v>3</v>
      </c>
      <c r="AF318" t="str">
        <f t="shared" si="43"/>
        <v>3</v>
      </c>
      <c r="AG318" s="299">
        <f t="shared" si="44"/>
        <v>3</v>
      </c>
    </row>
    <row r="319" spans="1:33" x14ac:dyDescent="0.3">
      <c r="A319" s="3">
        <v>318</v>
      </c>
      <c r="B319" s="3" t="s">
        <v>87</v>
      </c>
      <c r="C319" s="296">
        <v>44586</v>
      </c>
      <c r="D319" s="3">
        <v>19885687</v>
      </c>
      <c r="E319" s="3" t="s">
        <v>3</v>
      </c>
      <c r="F319" s="3">
        <v>181547</v>
      </c>
      <c r="G319" s="3" t="s">
        <v>89</v>
      </c>
      <c r="H319" s="3" t="s">
        <v>90</v>
      </c>
      <c r="I319" s="3" t="s">
        <v>120</v>
      </c>
      <c r="J319" s="3" t="s">
        <v>1909</v>
      </c>
      <c r="K319" s="3" t="s">
        <v>13</v>
      </c>
      <c r="L319" s="3" t="s">
        <v>354</v>
      </c>
      <c r="M319" s="3" t="s">
        <v>93</v>
      </c>
      <c r="N319" s="3">
        <v>1351130</v>
      </c>
      <c r="O319" s="3" t="s">
        <v>1916</v>
      </c>
      <c r="P319" s="3">
        <v>9041222287</v>
      </c>
      <c r="Q319" s="3" t="s">
        <v>1917</v>
      </c>
      <c r="R319" s="3" t="s">
        <v>910</v>
      </c>
      <c r="S319" s="3" t="s">
        <v>608</v>
      </c>
      <c r="T319" s="300">
        <v>900000</v>
      </c>
      <c r="U319" s="3" t="s">
        <v>1918</v>
      </c>
      <c r="V319" s="3" t="s">
        <v>100</v>
      </c>
      <c r="W319" s="3" t="s">
        <v>109</v>
      </c>
      <c r="X319" s="3" t="s">
        <v>109</v>
      </c>
      <c r="Y319" s="299">
        <f t="shared" si="37"/>
        <v>1</v>
      </c>
      <c r="Z319" s="299">
        <f t="shared" si="38"/>
        <v>2022</v>
      </c>
      <c r="AA319" t="str">
        <f t="shared" si="36"/>
        <v>5.</v>
      </c>
      <c r="AB319" t="str">
        <f t="shared" si="39"/>
        <v>5.</v>
      </c>
      <c r="AC319" t="str">
        <f t="shared" si="40"/>
        <v>5</v>
      </c>
      <c r="AD319" t="str">
        <f t="shared" si="41"/>
        <v>5</v>
      </c>
      <c r="AE319" t="str">
        <f t="shared" si="42"/>
        <v>5</v>
      </c>
      <c r="AF319" t="str">
        <f t="shared" si="43"/>
        <v>5</v>
      </c>
      <c r="AG319" s="299">
        <f t="shared" si="44"/>
        <v>5</v>
      </c>
    </row>
    <row r="320" spans="1:33" x14ac:dyDescent="0.3">
      <c r="A320" s="3">
        <v>319</v>
      </c>
      <c r="B320" s="3" t="s">
        <v>87</v>
      </c>
      <c r="C320" s="296">
        <v>44586</v>
      </c>
      <c r="D320" s="3">
        <v>76222649</v>
      </c>
      <c r="E320" s="3" t="s">
        <v>3</v>
      </c>
      <c r="F320" s="3">
        <v>181547</v>
      </c>
      <c r="G320" s="3" t="s">
        <v>89</v>
      </c>
      <c r="H320" s="3" t="s">
        <v>1920</v>
      </c>
      <c r="I320" s="3" t="s">
        <v>1921</v>
      </c>
      <c r="J320" s="3" t="s">
        <v>1922</v>
      </c>
      <c r="K320" s="3" t="s">
        <v>26</v>
      </c>
      <c r="L320" s="3" t="s">
        <v>1923</v>
      </c>
      <c r="M320" s="3" t="s">
        <v>93</v>
      </c>
      <c r="N320" s="3">
        <v>1354243</v>
      </c>
      <c r="O320" s="3" t="s">
        <v>1924</v>
      </c>
      <c r="P320" s="3">
        <v>9480897257</v>
      </c>
      <c r="Q320" s="3" t="s">
        <v>1925</v>
      </c>
      <c r="R320" s="3" t="s">
        <v>1839</v>
      </c>
      <c r="S320" s="3" t="s">
        <v>1926</v>
      </c>
      <c r="T320" s="300">
        <v>780000</v>
      </c>
      <c r="U320" s="3" t="s">
        <v>134</v>
      </c>
      <c r="V320" s="3" t="s">
        <v>100</v>
      </c>
      <c r="W320" s="3" t="s">
        <v>109</v>
      </c>
      <c r="X320" s="3" t="s">
        <v>101</v>
      </c>
      <c r="Y320" s="299">
        <f t="shared" si="37"/>
        <v>1</v>
      </c>
      <c r="Z320" s="299">
        <f t="shared" si="38"/>
        <v>2022</v>
      </c>
      <c r="AA320" t="str">
        <f t="shared" si="36"/>
        <v>4.</v>
      </c>
      <c r="AB320" t="str">
        <f t="shared" si="39"/>
        <v>4.</v>
      </c>
      <c r="AC320" t="str">
        <f t="shared" si="40"/>
        <v>4</v>
      </c>
      <c r="AD320" t="str">
        <f t="shared" si="41"/>
        <v>4</v>
      </c>
      <c r="AE320" t="str">
        <f t="shared" si="42"/>
        <v>4</v>
      </c>
      <c r="AF320" t="str">
        <f t="shared" si="43"/>
        <v>4</v>
      </c>
      <c r="AG320" s="299">
        <f t="shared" si="44"/>
        <v>4</v>
      </c>
    </row>
    <row r="321" spans="1:33" x14ac:dyDescent="0.3">
      <c r="A321" s="3">
        <v>320</v>
      </c>
      <c r="B321" s="3" t="s">
        <v>87</v>
      </c>
      <c r="C321" s="296">
        <v>44586</v>
      </c>
      <c r="D321" s="3">
        <v>76222649</v>
      </c>
      <c r="E321" s="3" t="s">
        <v>3</v>
      </c>
      <c r="F321" s="3">
        <v>181547</v>
      </c>
      <c r="G321" s="3" t="s">
        <v>89</v>
      </c>
      <c r="H321" s="3" t="s">
        <v>1920</v>
      </c>
      <c r="I321" s="3" t="s">
        <v>1921</v>
      </c>
      <c r="J321" s="3" t="s">
        <v>1922</v>
      </c>
      <c r="K321" s="3" t="s">
        <v>26</v>
      </c>
      <c r="L321" s="3" t="s">
        <v>26</v>
      </c>
      <c r="M321" s="3" t="s">
        <v>93</v>
      </c>
      <c r="N321" s="3">
        <v>1354128</v>
      </c>
      <c r="O321" s="3" t="s">
        <v>1927</v>
      </c>
      <c r="P321" s="3">
        <v>6305293482</v>
      </c>
      <c r="Q321" s="3" t="s">
        <v>1928</v>
      </c>
      <c r="R321" s="3" t="s">
        <v>277</v>
      </c>
      <c r="S321" s="3" t="s">
        <v>1929</v>
      </c>
      <c r="T321" s="300">
        <v>355000</v>
      </c>
      <c r="U321" s="3" t="s">
        <v>1930</v>
      </c>
      <c r="V321" s="3" t="s">
        <v>100</v>
      </c>
      <c r="W321" s="3" t="s">
        <v>4230</v>
      </c>
      <c r="X321" s="3" t="s">
        <v>101</v>
      </c>
      <c r="Y321" s="299">
        <f t="shared" si="37"/>
        <v>1</v>
      </c>
      <c r="Z321" s="299">
        <f t="shared" si="38"/>
        <v>2022</v>
      </c>
      <c r="AA321" t="str">
        <f t="shared" si="36"/>
        <v xml:space="preserve">3 </v>
      </c>
      <c r="AB321" t="str">
        <f t="shared" si="39"/>
        <v xml:space="preserve">3 </v>
      </c>
      <c r="AC321" t="str">
        <f t="shared" si="40"/>
        <v xml:space="preserve">3 </v>
      </c>
      <c r="AD321" t="str">
        <f t="shared" si="41"/>
        <v xml:space="preserve">3 </v>
      </c>
      <c r="AE321" t="str">
        <f t="shared" si="42"/>
        <v xml:space="preserve">3 </v>
      </c>
      <c r="AF321" t="str">
        <f t="shared" si="43"/>
        <v xml:space="preserve">3 </v>
      </c>
      <c r="AG321" s="299">
        <f t="shared" si="44"/>
        <v>3</v>
      </c>
    </row>
    <row r="322" spans="1:33" x14ac:dyDescent="0.3">
      <c r="A322" s="3">
        <v>321</v>
      </c>
      <c r="B322" s="3" t="s">
        <v>87</v>
      </c>
      <c r="C322" s="296">
        <v>44586</v>
      </c>
      <c r="D322" s="3">
        <v>76222649</v>
      </c>
      <c r="E322" s="3" t="s">
        <v>3</v>
      </c>
      <c r="F322" s="3">
        <v>181547</v>
      </c>
      <c r="G322" s="3" t="s">
        <v>89</v>
      </c>
      <c r="H322" s="3" t="s">
        <v>1920</v>
      </c>
      <c r="I322" s="3" t="s">
        <v>1921</v>
      </c>
      <c r="J322" s="3" t="s">
        <v>1932</v>
      </c>
      <c r="K322" s="3" t="s">
        <v>26</v>
      </c>
      <c r="L322" s="3" t="s">
        <v>1933</v>
      </c>
      <c r="M322" s="3" t="s">
        <v>93</v>
      </c>
      <c r="N322" s="3">
        <v>1353744</v>
      </c>
      <c r="O322" s="3" t="s">
        <v>1934</v>
      </c>
      <c r="P322" s="3">
        <v>8050899514</v>
      </c>
      <c r="Q322" s="3" t="s">
        <v>1935</v>
      </c>
      <c r="R322" s="3" t="s">
        <v>599</v>
      </c>
      <c r="S322" s="3" t="s">
        <v>1936</v>
      </c>
      <c r="T322" s="300">
        <v>370000</v>
      </c>
      <c r="U322" s="3" t="s">
        <v>134</v>
      </c>
      <c r="V322" s="3" t="s">
        <v>100</v>
      </c>
      <c r="W322" s="3" t="s">
        <v>109</v>
      </c>
      <c r="X322" s="3" t="s">
        <v>101</v>
      </c>
      <c r="Y322" s="299">
        <f t="shared" si="37"/>
        <v>1</v>
      </c>
      <c r="Z322" s="299">
        <f t="shared" si="38"/>
        <v>2022</v>
      </c>
      <c r="AA322" t="str">
        <f t="shared" ref="AA322:AA385" si="45">LEFT(R322,2)</f>
        <v>3.</v>
      </c>
      <c r="AB322" t="str">
        <f t="shared" si="39"/>
        <v>3.</v>
      </c>
      <c r="AC322" t="str">
        <f t="shared" si="40"/>
        <v>3</v>
      </c>
      <c r="AD322" t="str">
        <f t="shared" si="41"/>
        <v>3</v>
      </c>
      <c r="AE322" t="str">
        <f t="shared" si="42"/>
        <v>3</v>
      </c>
      <c r="AF322" t="str">
        <f t="shared" si="43"/>
        <v>3</v>
      </c>
      <c r="AG322" s="299">
        <f t="shared" si="44"/>
        <v>3</v>
      </c>
    </row>
    <row r="323" spans="1:33" x14ac:dyDescent="0.3">
      <c r="A323" s="3">
        <v>322</v>
      </c>
      <c r="B323" s="3" t="s">
        <v>87</v>
      </c>
      <c r="C323" s="296">
        <v>44586</v>
      </c>
      <c r="D323" s="3">
        <v>73261502</v>
      </c>
      <c r="E323" s="3" t="s">
        <v>3</v>
      </c>
      <c r="F323" s="3">
        <v>181547</v>
      </c>
      <c r="G323" s="3" t="s">
        <v>89</v>
      </c>
      <c r="H323" s="3" t="s">
        <v>1193</v>
      </c>
      <c r="I323" s="3" t="s">
        <v>1937</v>
      </c>
      <c r="J323" s="3" t="s">
        <v>1938</v>
      </c>
      <c r="K323" s="3" t="s">
        <v>27</v>
      </c>
      <c r="L323" s="3" t="s">
        <v>1079</v>
      </c>
      <c r="M323" s="3" t="s">
        <v>93</v>
      </c>
      <c r="N323" s="3">
        <v>1351109</v>
      </c>
      <c r="O323" s="3" t="s">
        <v>1939</v>
      </c>
      <c r="P323" s="3">
        <v>9900823534</v>
      </c>
      <c r="Q323" s="3" t="s">
        <v>1940</v>
      </c>
      <c r="R323" s="3" t="s">
        <v>191</v>
      </c>
      <c r="S323" s="3" t="s">
        <v>1941</v>
      </c>
      <c r="T323" s="300">
        <v>500000</v>
      </c>
      <c r="U323" s="3" t="s">
        <v>134</v>
      </c>
      <c r="V323" s="3" t="s">
        <v>100</v>
      </c>
      <c r="W323" s="3" t="s">
        <v>109</v>
      </c>
      <c r="X323" s="3" t="s">
        <v>109</v>
      </c>
      <c r="Y323" s="299">
        <f t="shared" ref="Y323:Y386" si="46">MONTH($C323)</f>
        <v>1</v>
      </c>
      <c r="Z323" s="299">
        <f t="shared" ref="Z323:Z386" si="47">YEAR($C323)</f>
        <v>2022</v>
      </c>
      <c r="AA323" t="str">
        <f t="shared" si="45"/>
        <v xml:space="preserve">3 </v>
      </c>
      <c r="AB323" t="str">
        <f t="shared" ref="AB323:AB386" si="48">SUBSTITUTE(AA323,"y","")</f>
        <v xml:space="preserve">3 </v>
      </c>
      <c r="AC323" t="str">
        <f t="shared" ref="AC323:AC386" si="49">SUBSTITUTE(AB323,".","")</f>
        <v xml:space="preserve">3 </v>
      </c>
      <c r="AD323" t="str">
        <f t="shared" ref="AD323:AD386" si="50">SUBSTITUTE(AC323,"+","")</f>
        <v xml:space="preserve">3 </v>
      </c>
      <c r="AE323" t="str">
        <f t="shared" ref="AE323:AE386" si="51">SUBSTITUTE(AD323,"Y","")</f>
        <v xml:space="preserve">3 </v>
      </c>
      <c r="AF323" t="str">
        <f t="shared" ref="AF323:AF386" si="52">SUBSTITUTE(AE323,"e","")</f>
        <v xml:space="preserve">3 </v>
      </c>
      <c r="AG323" s="299">
        <f t="shared" ref="AG323:AG386" si="53">SUBSTITUTE(AF323,",","")*1</f>
        <v>3</v>
      </c>
    </row>
    <row r="324" spans="1:33" x14ac:dyDescent="0.3">
      <c r="A324" s="3">
        <v>323</v>
      </c>
      <c r="B324" s="3" t="s">
        <v>87</v>
      </c>
      <c r="C324" s="296">
        <v>44586</v>
      </c>
      <c r="D324" s="3">
        <v>73261502</v>
      </c>
      <c r="E324" s="3" t="s">
        <v>3</v>
      </c>
      <c r="F324" s="3">
        <v>181547</v>
      </c>
      <c r="G324" s="3" t="s">
        <v>89</v>
      </c>
      <c r="H324" s="3" t="s">
        <v>1193</v>
      </c>
      <c r="I324" s="3" t="s">
        <v>1937</v>
      </c>
      <c r="J324" s="3" t="s">
        <v>1938</v>
      </c>
      <c r="K324" s="3" t="s">
        <v>27</v>
      </c>
      <c r="L324" s="3" t="s">
        <v>1079</v>
      </c>
      <c r="M324" s="3" t="s">
        <v>93</v>
      </c>
      <c r="N324" s="3">
        <v>1351083</v>
      </c>
      <c r="O324" s="3" t="s">
        <v>1943</v>
      </c>
      <c r="P324" s="3">
        <v>8074859783</v>
      </c>
      <c r="Q324" s="3" t="s">
        <v>1944</v>
      </c>
      <c r="R324" s="3" t="s">
        <v>1703</v>
      </c>
      <c r="S324" s="3" t="s">
        <v>1945</v>
      </c>
      <c r="T324" s="300">
        <v>580000</v>
      </c>
      <c r="U324" s="3" t="s">
        <v>1946</v>
      </c>
      <c r="V324" s="3" t="s">
        <v>100</v>
      </c>
      <c r="W324" s="3" t="s">
        <v>109</v>
      </c>
      <c r="X324" s="3" t="s">
        <v>109</v>
      </c>
      <c r="Y324" s="299">
        <f t="shared" si="46"/>
        <v>1</v>
      </c>
      <c r="Z324" s="299">
        <f t="shared" si="47"/>
        <v>2022</v>
      </c>
      <c r="AA324" t="str">
        <f t="shared" si="45"/>
        <v>3.</v>
      </c>
      <c r="AB324" t="str">
        <f t="shared" si="48"/>
        <v>3.</v>
      </c>
      <c r="AC324" t="str">
        <f t="shared" si="49"/>
        <v>3</v>
      </c>
      <c r="AD324" t="str">
        <f t="shared" si="50"/>
        <v>3</v>
      </c>
      <c r="AE324" t="str">
        <f t="shared" si="51"/>
        <v>3</v>
      </c>
      <c r="AF324" t="str">
        <f t="shared" si="52"/>
        <v>3</v>
      </c>
      <c r="AG324" s="299">
        <f t="shared" si="53"/>
        <v>3</v>
      </c>
    </row>
    <row r="325" spans="1:33" x14ac:dyDescent="0.3">
      <c r="A325" s="3">
        <v>324</v>
      </c>
      <c r="B325" s="3" t="s">
        <v>87</v>
      </c>
      <c r="C325" s="296">
        <v>44586</v>
      </c>
      <c r="D325" s="3">
        <v>73261502</v>
      </c>
      <c r="E325" s="3" t="s">
        <v>3</v>
      </c>
      <c r="F325" s="3">
        <v>181547</v>
      </c>
      <c r="G325" s="3" t="s">
        <v>89</v>
      </c>
      <c r="H325" s="3" t="s">
        <v>1193</v>
      </c>
      <c r="I325" s="3" t="s">
        <v>1937</v>
      </c>
      <c r="J325" s="3" t="s">
        <v>1938</v>
      </c>
      <c r="K325" s="3" t="s">
        <v>27</v>
      </c>
      <c r="L325" s="3" t="s">
        <v>1079</v>
      </c>
      <c r="M325" s="3" t="s">
        <v>93</v>
      </c>
      <c r="N325" s="3">
        <v>1350436</v>
      </c>
      <c r="O325" s="3" t="s">
        <v>1947</v>
      </c>
      <c r="P325" s="3">
        <v>7077522022</v>
      </c>
      <c r="Q325" s="3" t="s">
        <v>1948</v>
      </c>
      <c r="R325" s="3" t="s">
        <v>1949</v>
      </c>
      <c r="S325" s="3" t="s">
        <v>1951</v>
      </c>
      <c r="T325" s="300">
        <v>580000</v>
      </c>
      <c r="U325" s="3" t="s">
        <v>481</v>
      </c>
      <c r="V325" s="3" t="s">
        <v>100</v>
      </c>
      <c r="W325" s="3" t="s">
        <v>109</v>
      </c>
      <c r="X325" s="3" t="s">
        <v>109</v>
      </c>
      <c r="Y325" s="299">
        <f t="shared" si="46"/>
        <v>1</v>
      </c>
      <c r="Z325" s="299">
        <f t="shared" si="47"/>
        <v>2022</v>
      </c>
      <c r="AA325" t="str">
        <f t="shared" si="45"/>
        <v>4.</v>
      </c>
      <c r="AB325" t="str">
        <f t="shared" si="48"/>
        <v>4.</v>
      </c>
      <c r="AC325" t="str">
        <f t="shared" si="49"/>
        <v>4</v>
      </c>
      <c r="AD325" t="str">
        <f t="shared" si="50"/>
        <v>4</v>
      </c>
      <c r="AE325" t="str">
        <f t="shared" si="51"/>
        <v>4</v>
      </c>
      <c r="AF325" t="str">
        <f t="shared" si="52"/>
        <v>4</v>
      </c>
      <c r="AG325" s="299">
        <f t="shared" si="53"/>
        <v>4</v>
      </c>
    </row>
    <row r="326" spans="1:33" x14ac:dyDescent="0.3">
      <c r="A326" s="3">
        <v>325</v>
      </c>
      <c r="B326" s="3" t="s">
        <v>87</v>
      </c>
      <c r="C326" s="296">
        <v>44586</v>
      </c>
      <c r="D326" s="3">
        <v>73261502</v>
      </c>
      <c r="E326" s="3" t="s">
        <v>3</v>
      </c>
      <c r="F326" s="3">
        <v>181547</v>
      </c>
      <c r="G326" s="3" t="s">
        <v>89</v>
      </c>
      <c r="H326" s="3" t="s">
        <v>1193</v>
      </c>
      <c r="I326" s="3" t="s">
        <v>1937</v>
      </c>
      <c r="J326" s="3" t="s">
        <v>1938</v>
      </c>
      <c r="K326" s="3" t="s">
        <v>27</v>
      </c>
      <c r="L326" s="3" t="s">
        <v>1079</v>
      </c>
      <c r="M326" s="3" t="s">
        <v>93</v>
      </c>
      <c r="N326" s="3">
        <v>1350541</v>
      </c>
      <c r="O326" s="3" t="s">
        <v>1953</v>
      </c>
      <c r="P326" s="3">
        <v>8074489453</v>
      </c>
      <c r="Q326" s="3" t="s">
        <v>1954</v>
      </c>
      <c r="R326" s="3" t="s">
        <v>1955</v>
      </c>
      <c r="S326" s="3" t="s">
        <v>1956</v>
      </c>
      <c r="T326" s="300">
        <v>520000</v>
      </c>
      <c r="U326" s="3" t="s">
        <v>1957</v>
      </c>
      <c r="V326" s="3" t="s">
        <v>100</v>
      </c>
      <c r="W326" s="3" t="s">
        <v>109</v>
      </c>
      <c r="X326" s="3" t="s">
        <v>109</v>
      </c>
      <c r="Y326" s="299">
        <f t="shared" si="46"/>
        <v>1</v>
      </c>
      <c r="Z326" s="299">
        <f t="shared" si="47"/>
        <v>2022</v>
      </c>
      <c r="AA326" t="str">
        <f t="shared" si="45"/>
        <v>3.</v>
      </c>
      <c r="AB326" t="str">
        <f t="shared" si="48"/>
        <v>3.</v>
      </c>
      <c r="AC326" t="str">
        <f t="shared" si="49"/>
        <v>3</v>
      </c>
      <c r="AD326" t="str">
        <f t="shared" si="50"/>
        <v>3</v>
      </c>
      <c r="AE326" t="str">
        <f t="shared" si="51"/>
        <v>3</v>
      </c>
      <c r="AF326" t="str">
        <f t="shared" si="52"/>
        <v>3</v>
      </c>
      <c r="AG326" s="299">
        <f t="shared" si="53"/>
        <v>3</v>
      </c>
    </row>
    <row r="327" spans="1:33" x14ac:dyDescent="0.3">
      <c r="A327" s="3">
        <v>326</v>
      </c>
      <c r="B327" s="3" t="s">
        <v>87</v>
      </c>
      <c r="C327" s="296">
        <v>44586</v>
      </c>
      <c r="D327" s="3">
        <v>73261502</v>
      </c>
      <c r="E327" s="3" t="s">
        <v>3</v>
      </c>
      <c r="F327" s="3">
        <v>181547</v>
      </c>
      <c r="G327" s="3" t="s">
        <v>89</v>
      </c>
      <c r="H327" s="3" t="s">
        <v>1193</v>
      </c>
      <c r="I327" s="3" t="s">
        <v>1937</v>
      </c>
      <c r="J327" s="3" t="s">
        <v>1938</v>
      </c>
      <c r="K327" s="3" t="s">
        <v>27</v>
      </c>
      <c r="L327" s="3" t="s">
        <v>1079</v>
      </c>
      <c r="M327" s="3" t="s">
        <v>93</v>
      </c>
      <c r="N327" s="3">
        <v>1352388</v>
      </c>
      <c r="O327" s="3" t="s">
        <v>1959</v>
      </c>
      <c r="P327" s="3">
        <v>9494599232</v>
      </c>
      <c r="Q327" s="3" t="s">
        <v>1960</v>
      </c>
      <c r="R327" s="3" t="s">
        <v>703</v>
      </c>
      <c r="S327" s="3" t="s">
        <v>1961</v>
      </c>
      <c r="T327" s="300">
        <v>450000</v>
      </c>
      <c r="U327" s="3" t="s">
        <v>481</v>
      </c>
      <c r="V327" s="3" t="s">
        <v>100</v>
      </c>
      <c r="W327" s="3" t="s">
        <v>109</v>
      </c>
      <c r="X327" s="3" t="s">
        <v>109</v>
      </c>
      <c r="Y327" s="299">
        <f t="shared" si="46"/>
        <v>1</v>
      </c>
      <c r="Z327" s="299">
        <f t="shared" si="47"/>
        <v>2022</v>
      </c>
      <c r="AA327" t="str">
        <f t="shared" si="45"/>
        <v>2.</v>
      </c>
      <c r="AB327" t="str">
        <f t="shared" si="48"/>
        <v>2.</v>
      </c>
      <c r="AC327" t="str">
        <f t="shared" si="49"/>
        <v>2</v>
      </c>
      <c r="AD327" t="str">
        <f t="shared" si="50"/>
        <v>2</v>
      </c>
      <c r="AE327" t="str">
        <f t="shared" si="51"/>
        <v>2</v>
      </c>
      <c r="AF327" t="str">
        <f t="shared" si="52"/>
        <v>2</v>
      </c>
      <c r="AG327" s="299">
        <f t="shared" si="53"/>
        <v>2</v>
      </c>
    </row>
    <row r="328" spans="1:33" x14ac:dyDescent="0.3">
      <c r="A328" s="3">
        <v>327</v>
      </c>
      <c r="B328" s="3" t="s">
        <v>87</v>
      </c>
      <c r="C328" s="296">
        <v>44586</v>
      </c>
      <c r="D328" s="3">
        <v>72523458</v>
      </c>
      <c r="E328" s="3" t="s">
        <v>3</v>
      </c>
      <c r="F328" s="3">
        <v>181547</v>
      </c>
      <c r="G328" s="3" t="s">
        <v>89</v>
      </c>
      <c r="H328" s="3" t="s">
        <v>1193</v>
      </c>
      <c r="I328" s="3" t="s">
        <v>1098</v>
      </c>
      <c r="J328" s="3" t="s">
        <v>1962</v>
      </c>
      <c r="K328" s="3" t="s">
        <v>17</v>
      </c>
      <c r="L328" s="3" t="s">
        <v>537</v>
      </c>
      <c r="M328" s="3" t="s">
        <v>93</v>
      </c>
      <c r="N328" s="3">
        <v>1349673</v>
      </c>
      <c r="O328" s="3" t="s">
        <v>1963</v>
      </c>
      <c r="P328" s="3">
        <v>7506835435</v>
      </c>
      <c r="Q328" s="3" t="s">
        <v>1964</v>
      </c>
      <c r="R328" s="3" t="s">
        <v>1468</v>
      </c>
      <c r="S328" s="3" t="s">
        <v>1965</v>
      </c>
      <c r="T328" s="300">
        <v>1200000</v>
      </c>
      <c r="U328" s="3" t="s">
        <v>134</v>
      </c>
      <c r="V328" s="3" t="s">
        <v>100</v>
      </c>
      <c r="W328" s="3" t="s">
        <v>101</v>
      </c>
      <c r="X328" s="3" t="s">
        <v>109</v>
      </c>
      <c r="Y328" s="299">
        <f t="shared" si="46"/>
        <v>1</v>
      </c>
      <c r="Z328" s="299">
        <f t="shared" si="47"/>
        <v>2022</v>
      </c>
      <c r="AA328" t="str">
        <f t="shared" si="45"/>
        <v>8.</v>
      </c>
      <c r="AB328" t="str">
        <f t="shared" si="48"/>
        <v>8.</v>
      </c>
      <c r="AC328" t="str">
        <f t="shared" si="49"/>
        <v>8</v>
      </c>
      <c r="AD328" t="str">
        <f t="shared" si="50"/>
        <v>8</v>
      </c>
      <c r="AE328" t="str">
        <f t="shared" si="51"/>
        <v>8</v>
      </c>
      <c r="AF328" t="str">
        <f t="shared" si="52"/>
        <v>8</v>
      </c>
      <c r="AG328" s="299">
        <f t="shared" si="53"/>
        <v>8</v>
      </c>
    </row>
    <row r="329" spans="1:33" x14ac:dyDescent="0.3">
      <c r="A329" s="3">
        <v>328</v>
      </c>
      <c r="B329" s="3" t="s">
        <v>87</v>
      </c>
      <c r="C329" s="296">
        <v>44586</v>
      </c>
      <c r="D329" s="3">
        <v>72523458</v>
      </c>
      <c r="E329" s="3" t="s">
        <v>3</v>
      </c>
      <c r="F329" s="3">
        <v>181547</v>
      </c>
      <c r="G329" s="3" t="s">
        <v>89</v>
      </c>
      <c r="H329" s="3" t="s">
        <v>1193</v>
      </c>
      <c r="I329" s="3" t="s">
        <v>1098</v>
      </c>
      <c r="J329" s="3" t="s">
        <v>1962</v>
      </c>
      <c r="K329" s="3" t="s">
        <v>17</v>
      </c>
      <c r="L329" s="3" t="s">
        <v>537</v>
      </c>
      <c r="M329" s="3" t="s">
        <v>93</v>
      </c>
      <c r="N329" s="3">
        <v>1351968</v>
      </c>
      <c r="O329" s="3" t="s">
        <v>1967</v>
      </c>
      <c r="P329" s="3">
        <v>7999609224</v>
      </c>
      <c r="Q329" s="3" t="s">
        <v>1968</v>
      </c>
      <c r="R329" s="3" t="s">
        <v>1969</v>
      </c>
      <c r="S329" s="3" t="s">
        <v>218</v>
      </c>
      <c r="T329" s="300">
        <v>960000</v>
      </c>
      <c r="U329" s="3" t="s">
        <v>1970</v>
      </c>
      <c r="V329" s="3" t="s">
        <v>100</v>
      </c>
      <c r="W329" s="3" t="s">
        <v>101</v>
      </c>
      <c r="X329" s="3" t="s">
        <v>109</v>
      </c>
      <c r="Y329" s="299">
        <f t="shared" si="46"/>
        <v>1</v>
      </c>
      <c r="Z329" s="299">
        <f t="shared" si="47"/>
        <v>2022</v>
      </c>
      <c r="AA329" t="str">
        <f t="shared" si="45"/>
        <v>8.</v>
      </c>
      <c r="AB329" t="str">
        <f t="shared" si="48"/>
        <v>8.</v>
      </c>
      <c r="AC329" t="str">
        <f t="shared" si="49"/>
        <v>8</v>
      </c>
      <c r="AD329" t="str">
        <f t="shared" si="50"/>
        <v>8</v>
      </c>
      <c r="AE329" t="str">
        <f t="shared" si="51"/>
        <v>8</v>
      </c>
      <c r="AF329" t="str">
        <f t="shared" si="52"/>
        <v>8</v>
      </c>
      <c r="AG329" s="299">
        <f t="shared" si="53"/>
        <v>8</v>
      </c>
    </row>
    <row r="330" spans="1:33" x14ac:dyDescent="0.3">
      <c r="A330" s="3">
        <v>329</v>
      </c>
      <c r="B330" s="3" t="s">
        <v>87</v>
      </c>
      <c r="C330" s="296">
        <v>44586</v>
      </c>
      <c r="D330" s="3">
        <v>72523458</v>
      </c>
      <c r="E330" s="3" t="s">
        <v>3</v>
      </c>
      <c r="F330" s="3">
        <v>181547</v>
      </c>
      <c r="G330" s="3" t="s">
        <v>89</v>
      </c>
      <c r="H330" s="3" t="s">
        <v>1193</v>
      </c>
      <c r="I330" s="3" t="s">
        <v>1098</v>
      </c>
      <c r="J330" s="3" t="s">
        <v>1962</v>
      </c>
      <c r="K330" s="3" t="s">
        <v>17</v>
      </c>
      <c r="L330" s="3" t="s">
        <v>537</v>
      </c>
      <c r="M330" s="3" t="s">
        <v>93</v>
      </c>
      <c r="N330" s="3">
        <v>1352003</v>
      </c>
      <c r="O330" s="3" t="s">
        <v>1971</v>
      </c>
      <c r="P330" s="3">
        <v>9833138744</v>
      </c>
      <c r="Q330" s="3" t="s">
        <v>1972</v>
      </c>
      <c r="R330" s="3" t="s">
        <v>1973</v>
      </c>
      <c r="S330" s="3" t="s">
        <v>492</v>
      </c>
      <c r="T330" s="300">
        <v>710000</v>
      </c>
      <c r="U330" s="3" t="s">
        <v>1974</v>
      </c>
      <c r="V330" s="3" t="s">
        <v>100</v>
      </c>
      <c r="W330" s="3" t="s">
        <v>109</v>
      </c>
      <c r="X330" s="3" t="s">
        <v>109</v>
      </c>
      <c r="Y330" s="299">
        <f t="shared" si="46"/>
        <v>1</v>
      </c>
      <c r="Z330" s="299">
        <f t="shared" si="47"/>
        <v>2022</v>
      </c>
      <c r="AA330" t="str">
        <f t="shared" si="45"/>
        <v>9.</v>
      </c>
      <c r="AB330" t="str">
        <f t="shared" si="48"/>
        <v>9.</v>
      </c>
      <c r="AC330" t="str">
        <f t="shared" si="49"/>
        <v>9</v>
      </c>
      <c r="AD330" t="str">
        <f t="shared" si="50"/>
        <v>9</v>
      </c>
      <c r="AE330" t="str">
        <f t="shared" si="51"/>
        <v>9</v>
      </c>
      <c r="AF330" t="str">
        <f t="shared" si="52"/>
        <v>9</v>
      </c>
      <c r="AG330" s="299">
        <f t="shared" si="53"/>
        <v>9</v>
      </c>
    </row>
    <row r="331" spans="1:33" x14ac:dyDescent="0.3">
      <c r="A331" s="3">
        <v>330</v>
      </c>
      <c r="B331" s="3" t="s">
        <v>87</v>
      </c>
      <c r="C331" s="296">
        <v>44586</v>
      </c>
      <c r="D331" s="3">
        <v>72523458</v>
      </c>
      <c r="E331" s="3" t="s">
        <v>3</v>
      </c>
      <c r="F331" s="3">
        <v>181547</v>
      </c>
      <c r="G331" s="3" t="s">
        <v>89</v>
      </c>
      <c r="H331" s="3" t="s">
        <v>1193</v>
      </c>
      <c r="I331" s="3" t="s">
        <v>1098</v>
      </c>
      <c r="J331" s="3" t="s">
        <v>1962</v>
      </c>
      <c r="K331" s="3" t="s">
        <v>17</v>
      </c>
      <c r="L331" s="3" t="s">
        <v>537</v>
      </c>
      <c r="M331" s="3" t="s">
        <v>93</v>
      </c>
      <c r="N331" s="3">
        <v>837995</v>
      </c>
      <c r="O331" s="3" t="s">
        <v>1976</v>
      </c>
      <c r="P331" s="3">
        <v>8419974963</v>
      </c>
      <c r="Q331" s="3" t="s">
        <v>1977</v>
      </c>
      <c r="R331" s="3" t="s">
        <v>1856</v>
      </c>
      <c r="S331" s="3" t="s">
        <v>1979</v>
      </c>
      <c r="T331" s="300">
        <v>1350000</v>
      </c>
      <c r="U331" s="3" t="s">
        <v>1980</v>
      </c>
      <c r="V331" s="3" t="s">
        <v>100</v>
      </c>
      <c r="W331" s="3" t="s">
        <v>109</v>
      </c>
      <c r="X331" s="3" t="s">
        <v>109</v>
      </c>
      <c r="Y331" s="299">
        <f t="shared" si="46"/>
        <v>1</v>
      </c>
      <c r="Z331" s="299">
        <f t="shared" si="47"/>
        <v>2022</v>
      </c>
      <c r="AA331" t="str">
        <f t="shared" si="45"/>
        <v>11</v>
      </c>
      <c r="AB331" t="str">
        <f t="shared" si="48"/>
        <v>11</v>
      </c>
      <c r="AC331" t="str">
        <f t="shared" si="49"/>
        <v>11</v>
      </c>
      <c r="AD331" t="str">
        <f t="shared" si="50"/>
        <v>11</v>
      </c>
      <c r="AE331" t="str">
        <f t="shared" si="51"/>
        <v>11</v>
      </c>
      <c r="AF331" t="str">
        <f t="shared" si="52"/>
        <v>11</v>
      </c>
      <c r="AG331" s="299">
        <f t="shared" si="53"/>
        <v>11</v>
      </c>
    </row>
    <row r="332" spans="1:33" x14ac:dyDescent="0.3">
      <c r="A332" s="3">
        <v>331</v>
      </c>
      <c r="B332" s="3" t="s">
        <v>87</v>
      </c>
      <c r="C332" s="296">
        <v>44586</v>
      </c>
      <c r="D332" s="3">
        <v>72523458</v>
      </c>
      <c r="E332" s="3" t="s">
        <v>3</v>
      </c>
      <c r="F332" s="3">
        <v>181547</v>
      </c>
      <c r="G332" s="3" t="s">
        <v>89</v>
      </c>
      <c r="H332" s="3" t="s">
        <v>1193</v>
      </c>
      <c r="I332" s="3" t="s">
        <v>1098</v>
      </c>
      <c r="J332" s="3" t="s">
        <v>1962</v>
      </c>
      <c r="K332" s="3" t="s">
        <v>17</v>
      </c>
      <c r="L332" s="3" t="s">
        <v>537</v>
      </c>
      <c r="M332" s="3" t="s">
        <v>93</v>
      </c>
      <c r="N332" s="3">
        <v>1351425</v>
      </c>
      <c r="O332" s="3" t="s">
        <v>1982</v>
      </c>
      <c r="P332" s="3">
        <v>9959981558</v>
      </c>
      <c r="Q332" s="3" t="s">
        <v>1983</v>
      </c>
      <c r="R332" s="3" t="s">
        <v>1984</v>
      </c>
      <c r="S332" s="3" t="s">
        <v>1986</v>
      </c>
      <c r="T332" s="300">
        <v>920000</v>
      </c>
      <c r="U332" s="3" t="s">
        <v>1987</v>
      </c>
      <c r="V332" s="3" t="s">
        <v>100</v>
      </c>
      <c r="W332" s="3" t="s">
        <v>101</v>
      </c>
      <c r="X332" s="3" t="s">
        <v>109</v>
      </c>
      <c r="Y332" s="299">
        <f t="shared" si="46"/>
        <v>1</v>
      </c>
      <c r="Z332" s="299">
        <f t="shared" si="47"/>
        <v>2022</v>
      </c>
      <c r="AA332" t="str">
        <f t="shared" si="45"/>
        <v>9.</v>
      </c>
      <c r="AB332" t="str">
        <f t="shared" si="48"/>
        <v>9.</v>
      </c>
      <c r="AC332" t="str">
        <f t="shared" si="49"/>
        <v>9</v>
      </c>
      <c r="AD332" t="str">
        <f t="shared" si="50"/>
        <v>9</v>
      </c>
      <c r="AE332" t="str">
        <f t="shared" si="51"/>
        <v>9</v>
      </c>
      <c r="AF332" t="str">
        <f t="shared" si="52"/>
        <v>9</v>
      </c>
      <c r="AG332" s="299">
        <f t="shared" si="53"/>
        <v>9</v>
      </c>
    </row>
    <row r="333" spans="1:33" x14ac:dyDescent="0.3">
      <c r="A333" s="3">
        <v>332</v>
      </c>
      <c r="B333" s="3" t="s">
        <v>87</v>
      </c>
      <c r="C333" s="296">
        <v>44586</v>
      </c>
      <c r="D333" s="3">
        <v>76222649</v>
      </c>
      <c r="E333" s="3" t="s">
        <v>3</v>
      </c>
      <c r="F333" s="3">
        <v>181547</v>
      </c>
      <c r="G333" s="3" t="s">
        <v>89</v>
      </c>
      <c r="H333" s="3" t="s">
        <v>90</v>
      </c>
      <c r="I333" s="3" t="s">
        <v>806</v>
      </c>
      <c r="J333" s="3" t="s">
        <v>1989</v>
      </c>
      <c r="K333" s="3" t="s">
        <v>16</v>
      </c>
      <c r="L333" s="3" t="s">
        <v>42</v>
      </c>
      <c r="M333" s="3" t="s">
        <v>93</v>
      </c>
      <c r="N333" s="3">
        <v>1354949</v>
      </c>
      <c r="O333" s="3" t="s">
        <v>1990</v>
      </c>
      <c r="P333" s="3">
        <v>9392617142</v>
      </c>
      <c r="Q333" s="3" t="s">
        <v>1991</v>
      </c>
      <c r="R333" s="3" t="s">
        <v>569</v>
      </c>
      <c r="S333" s="3" t="s">
        <v>1993</v>
      </c>
      <c r="T333" s="300">
        <v>900000</v>
      </c>
      <c r="U333" s="3" t="s">
        <v>1994</v>
      </c>
      <c r="V333" s="3" t="s">
        <v>100</v>
      </c>
      <c r="W333" s="3" t="s">
        <v>101</v>
      </c>
      <c r="X333" s="3" t="s">
        <v>101</v>
      </c>
      <c r="Y333" s="299">
        <f t="shared" si="46"/>
        <v>1</v>
      </c>
      <c r="Z333" s="299">
        <f t="shared" si="47"/>
        <v>2022</v>
      </c>
      <c r="AA333" t="str">
        <f t="shared" si="45"/>
        <v xml:space="preserve">4 </v>
      </c>
      <c r="AB333" t="str">
        <f t="shared" si="48"/>
        <v xml:space="preserve">4 </v>
      </c>
      <c r="AC333" t="str">
        <f t="shared" si="49"/>
        <v xml:space="preserve">4 </v>
      </c>
      <c r="AD333" t="str">
        <f t="shared" si="50"/>
        <v xml:space="preserve">4 </v>
      </c>
      <c r="AE333" t="str">
        <f t="shared" si="51"/>
        <v xml:space="preserve">4 </v>
      </c>
      <c r="AF333" t="str">
        <f t="shared" si="52"/>
        <v xml:space="preserve">4 </v>
      </c>
      <c r="AG333" s="299">
        <f t="shared" si="53"/>
        <v>4</v>
      </c>
    </row>
    <row r="334" spans="1:33" x14ac:dyDescent="0.3">
      <c r="A334" s="3">
        <v>333</v>
      </c>
      <c r="B334" s="3" t="s">
        <v>87</v>
      </c>
      <c r="C334" s="296">
        <v>44586</v>
      </c>
      <c r="D334" s="3">
        <v>76222649</v>
      </c>
      <c r="E334" s="3" t="s">
        <v>3</v>
      </c>
      <c r="F334" s="3">
        <v>181547</v>
      </c>
      <c r="G334" s="3" t="s">
        <v>89</v>
      </c>
      <c r="H334" s="3" t="s">
        <v>90</v>
      </c>
      <c r="I334" s="3" t="s">
        <v>806</v>
      </c>
      <c r="J334" s="3" t="s">
        <v>1989</v>
      </c>
      <c r="K334" s="3" t="s">
        <v>26</v>
      </c>
      <c r="L334" s="3" t="s">
        <v>1996</v>
      </c>
      <c r="M334" s="3" t="s">
        <v>93</v>
      </c>
      <c r="N334" s="3">
        <v>1354957</v>
      </c>
      <c r="O334" s="3" t="s">
        <v>1997</v>
      </c>
      <c r="P334" s="3">
        <v>9040955201</v>
      </c>
      <c r="Q334" s="3" t="s">
        <v>1998</v>
      </c>
      <c r="R334" s="3" t="s">
        <v>265</v>
      </c>
      <c r="S334" s="3" t="s">
        <v>2000</v>
      </c>
      <c r="T334" s="300">
        <v>500000</v>
      </c>
      <c r="U334" s="3" t="s">
        <v>2001</v>
      </c>
      <c r="V334" s="3" t="s">
        <v>100</v>
      </c>
      <c r="W334" s="3" t="s">
        <v>101</v>
      </c>
      <c r="X334" s="3" t="s">
        <v>101</v>
      </c>
      <c r="Y334" s="299">
        <f t="shared" si="46"/>
        <v>1</v>
      </c>
      <c r="Z334" s="299">
        <f t="shared" si="47"/>
        <v>2022</v>
      </c>
      <c r="AA334" t="str">
        <f t="shared" si="45"/>
        <v>3.</v>
      </c>
      <c r="AB334" t="str">
        <f t="shared" si="48"/>
        <v>3.</v>
      </c>
      <c r="AC334" t="str">
        <f t="shared" si="49"/>
        <v>3</v>
      </c>
      <c r="AD334" t="str">
        <f t="shared" si="50"/>
        <v>3</v>
      </c>
      <c r="AE334" t="str">
        <f t="shared" si="51"/>
        <v>3</v>
      </c>
      <c r="AF334" t="str">
        <f t="shared" si="52"/>
        <v>3</v>
      </c>
      <c r="AG334" s="299">
        <f t="shared" si="53"/>
        <v>3</v>
      </c>
    </row>
    <row r="335" spans="1:33" x14ac:dyDescent="0.3">
      <c r="A335" s="3">
        <v>334</v>
      </c>
      <c r="B335" s="3" t="s">
        <v>87</v>
      </c>
      <c r="C335" s="296">
        <v>44586</v>
      </c>
      <c r="D335" s="3">
        <v>76222649</v>
      </c>
      <c r="E335" s="3" t="s">
        <v>3</v>
      </c>
      <c r="F335" s="3">
        <v>181547</v>
      </c>
      <c r="G335" s="3" t="s">
        <v>89</v>
      </c>
      <c r="H335" s="3" t="s">
        <v>90</v>
      </c>
      <c r="I335" s="3" t="s">
        <v>806</v>
      </c>
      <c r="J335" s="3" t="s">
        <v>1989</v>
      </c>
      <c r="K335" s="3" t="s">
        <v>26</v>
      </c>
      <c r="L335" s="3" t="s">
        <v>26</v>
      </c>
      <c r="M335" s="3" t="s">
        <v>93</v>
      </c>
      <c r="N335" s="3">
        <v>1354975</v>
      </c>
      <c r="O335" s="3" t="s">
        <v>2003</v>
      </c>
      <c r="P335" s="3">
        <v>9618554180</v>
      </c>
      <c r="Q335" s="3" t="s">
        <v>2004</v>
      </c>
      <c r="R335" s="3" t="s">
        <v>2005</v>
      </c>
      <c r="S335" s="3" t="s">
        <v>2007</v>
      </c>
      <c r="T335" s="300">
        <v>360000</v>
      </c>
      <c r="U335" s="3" t="s">
        <v>820</v>
      </c>
      <c r="V335" s="3" t="s">
        <v>100</v>
      </c>
      <c r="W335" s="3" t="s">
        <v>101</v>
      </c>
      <c r="X335" s="3" t="s">
        <v>101</v>
      </c>
      <c r="Y335" s="299">
        <f t="shared" si="46"/>
        <v>1</v>
      </c>
      <c r="Z335" s="299">
        <f t="shared" si="47"/>
        <v>2022</v>
      </c>
      <c r="AA335" t="str">
        <f t="shared" si="45"/>
        <v xml:space="preserve">3 </v>
      </c>
      <c r="AB335" t="str">
        <f t="shared" si="48"/>
        <v xml:space="preserve">3 </v>
      </c>
      <c r="AC335" t="str">
        <f t="shared" si="49"/>
        <v xml:space="preserve">3 </v>
      </c>
      <c r="AD335" t="str">
        <f t="shared" si="50"/>
        <v xml:space="preserve">3 </v>
      </c>
      <c r="AE335" t="str">
        <f t="shared" si="51"/>
        <v xml:space="preserve">3 </v>
      </c>
      <c r="AF335" t="str">
        <f t="shared" si="52"/>
        <v xml:space="preserve">3 </v>
      </c>
      <c r="AG335" s="299">
        <f t="shared" si="53"/>
        <v>3</v>
      </c>
    </row>
    <row r="336" spans="1:33" x14ac:dyDescent="0.3">
      <c r="A336" s="3">
        <v>335</v>
      </c>
      <c r="B336" s="3" t="s">
        <v>87</v>
      </c>
      <c r="C336" s="296">
        <v>44586</v>
      </c>
      <c r="D336" s="3">
        <v>76222649</v>
      </c>
      <c r="E336" s="3" t="s">
        <v>3</v>
      </c>
      <c r="F336" s="3">
        <v>181547</v>
      </c>
      <c r="G336" s="3" t="s">
        <v>89</v>
      </c>
      <c r="H336" s="3" t="s">
        <v>90</v>
      </c>
      <c r="I336" s="3" t="s">
        <v>806</v>
      </c>
      <c r="J336" s="3" t="s">
        <v>1989</v>
      </c>
      <c r="K336" s="3" t="s">
        <v>26</v>
      </c>
      <c r="L336" s="3" t="s">
        <v>26</v>
      </c>
      <c r="M336" s="3" t="s">
        <v>93</v>
      </c>
      <c r="N336" s="3">
        <v>1355000</v>
      </c>
      <c r="O336" s="3" t="s">
        <v>2009</v>
      </c>
      <c r="P336" s="3" t="s">
        <v>2010</v>
      </c>
      <c r="Q336" s="3" t="s">
        <v>2011</v>
      </c>
      <c r="R336" s="3" t="s">
        <v>277</v>
      </c>
      <c r="S336" s="3" t="s">
        <v>2012</v>
      </c>
      <c r="T336" s="300">
        <v>360000</v>
      </c>
      <c r="U336" s="3" t="s">
        <v>2013</v>
      </c>
      <c r="V336" s="3" t="s">
        <v>100</v>
      </c>
      <c r="W336" s="3" t="s">
        <v>101</v>
      </c>
      <c r="X336" s="3" t="s">
        <v>101</v>
      </c>
      <c r="Y336" s="299">
        <f t="shared" si="46"/>
        <v>1</v>
      </c>
      <c r="Z336" s="299">
        <f t="shared" si="47"/>
        <v>2022</v>
      </c>
      <c r="AA336" t="str">
        <f t="shared" si="45"/>
        <v xml:space="preserve">3 </v>
      </c>
      <c r="AB336" t="str">
        <f t="shared" si="48"/>
        <v xml:space="preserve">3 </v>
      </c>
      <c r="AC336" t="str">
        <f t="shared" si="49"/>
        <v xml:space="preserve">3 </v>
      </c>
      <c r="AD336" t="str">
        <f t="shared" si="50"/>
        <v xml:space="preserve">3 </v>
      </c>
      <c r="AE336" t="str">
        <f t="shared" si="51"/>
        <v xml:space="preserve">3 </v>
      </c>
      <c r="AF336" t="str">
        <f t="shared" si="52"/>
        <v xml:space="preserve">3 </v>
      </c>
      <c r="AG336" s="299">
        <f t="shared" si="53"/>
        <v>3</v>
      </c>
    </row>
    <row r="337" spans="1:33" x14ac:dyDescent="0.3">
      <c r="A337" s="3">
        <v>336</v>
      </c>
      <c r="B337" s="3" t="s">
        <v>87</v>
      </c>
      <c r="C337" s="296">
        <v>44586</v>
      </c>
      <c r="D337" s="3">
        <v>76222649</v>
      </c>
      <c r="E337" s="3" t="s">
        <v>3</v>
      </c>
      <c r="F337" s="3">
        <v>181547</v>
      </c>
      <c r="G337" s="3" t="s">
        <v>89</v>
      </c>
      <c r="H337" s="3" t="s">
        <v>90</v>
      </c>
      <c r="I337" s="3" t="s">
        <v>806</v>
      </c>
      <c r="J337" s="3" t="s">
        <v>1989</v>
      </c>
      <c r="K337" s="3" t="s">
        <v>26</v>
      </c>
      <c r="L337" s="3" t="s">
        <v>26</v>
      </c>
      <c r="M337" s="3" t="s">
        <v>93</v>
      </c>
      <c r="N337" s="3">
        <v>1355018</v>
      </c>
      <c r="O337" s="3" t="s">
        <v>2015</v>
      </c>
      <c r="P337" s="3">
        <v>8074232853</v>
      </c>
      <c r="Q337" s="3" t="s">
        <v>2016</v>
      </c>
      <c r="R337" s="3" t="s">
        <v>599</v>
      </c>
      <c r="S337" s="3" t="s">
        <v>2018</v>
      </c>
      <c r="T337" s="300">
        <v>365000</v>
      </c>
      <c r="U337" s="3" t="s">
        <v>1150</v>
      </c>
      <c r="V337" s="3" t="s">
        <v>100</v>
      </c>
      <c r="W337" s="3" t="s">
        <v>101</v>
      </c>
      <c r="X337" s="3" t="s">
        <v>101</v>
      </c>
      <c r="Y337" s="299">
        <f t="shared" si="46"/>
        <v>1</v>
      </c>
      <c r="Z337" s="299">
        <f t="shared" si="47"/>
        <v>2022</v>
      </c>
      <c r="AA337" t="str">
        <f t="shared" si="45"/>
        <v>3.</v>
      </c>
      <c r="AB337" t="str">
        <f t="shared" si="48"/>
        <v>3.</v>
      </c>
      <c r="AC337" t="str">
        <f t="shared" si="49"/>
        <v>3</v>
      </c>
      <c r="AD337" t="str">
        <f t="shared" si="50"/>
        <v>3</v>
      </c>
      <c r="AE337" t="str">
        <f t="shared" si="51"/>
        <v>3</v>
      </c>
      <c r="AF337" t="str">
        <f t="shared" si="52"/>
        <v>3</v>
      </c>
      <c r="AG337" s="299">
        <f t="shared" si="53"/>
        <v>3</v>
      </c>
    </row>
    <row r="338" spans="1:33" x14ac:dyDescent="0.3">
      <c r="A338" s="3">
        <v>337</v>
      </c>
      <c r="B338" s="3" t="s">
        <v>87</v>
      </c>
      <c r="C338" s="296">
        <v>44586</v>
      </c>
      <c r="D338" s="3">
        <v>76222649</v>
      </c>
      <c r="E338" s="3" t="s">
        <v>3</v>
      </c>
      <c r="F338" s="3">
        <v>181547</v>
      </c>
      <c r="G338" s="3" t="s">
        <v>89</v>
      </c>
      <c r="H338" s="3" t="s">
        <v>90</v>
      </c>
      <c r="I338" s="3" t="s">
        <v>806</v>
      </c>
      <c r="J338" s="3" t="s">
        <v>1989</v>
      </c>
      <c r="K338" s="3" t="s">
        <v>26</v>
      </c>
      <c r="L338" s="3" t="s">
        <v>26</v>
      </c>
      <c r="M338" s="3" t="s">
        <v>93</v>
      </c>
      <c r="N338" s="3">
        <v>1355026</v>
      </c>
      <c r="O338" s="3" t="s">
        <v>2020</v>
      </c>
      <c r="P338" s="3">
        <v>9704555396</v>
      </c>
      <c r="Q338" s="3" t="s">
        <v>2021</v>
      </c>
      <c r="R338" s="3" t="s">
        <v>272</v>
      </c>
      <c r="S338" s="3" t="s">
        <v>2000</v>
      </c>
      <c r="T338" s="300">
        <v>830000</v>
      </c>
      <c r="U338" s="3" t="s">
        <v>2001</v>
      </c>
      <c r="V338" s="3" t="s">
        <v>100</v>
      </c>
      <c r="W338" s="3" t="s">
        <v>101</v>
      </c>
      <c r="X338" s="3" t="s">
        <v>101</v>
      </c>
      <c r="Y338" s="299">
        <f t="shared" si="46"/>
        <v>1</v>
      </c>
      <c r="Z338" s="299">
        <f t="shared" si="47"/>
        <v>2022</v>
      </c>
      <c r="AA338" t="str">
        <f t="shared" si="45"/>
        <v>3.</v>
      </c>
      <c r="AB338" t="str">
        <f t="shared" si="48"/>
        <v>3.</v>
      </c>
      <c r="AC338" t="str">
        <f t="shared" si="49"/>
        <v>3</v>
      </c>
      <c r="AD338" t="str">
        <f t="shared" si="50"/>
        <v>3</v>
      </c>
      <c r="AE338" t="str">
        <f t="shared" si="51"/>
        <v>3</v>
      </c>
      <c r="AF338" t="str">
        <f t="shared" si="52"/>
        <v>3</v>
      </c>
      <c r="AG338" s="299">
        <f t="shared" si="53"/>
        <v>3</v>
      </c>
    </row>
    <row r="339" spans="1:33" x14ac:dyDescent="0.3">
      <c r="A339" s="3">
        <v>338</v>
      </c>
      <c r="B339" s="3" t="s">
        <v>87</v>
      </c>
      <c r="C339" s="296">
        <v>44586</v>
      </c>
      <c r="D339" s="3">
        <v>37453607</v>
      </c>
      <c r="E339" s="3" t="s">
        <v>15130</v>
      </c>
      <c r="F339" s="3" t="s">
        <v>88</v>
      </c>
      <c r="G339" s="3" t="s">
        <v>89</v>
      </c>
      <c r="H339" s="3" t="s">
        <v>254</v>
      </c>
      <c r="I339" s="3" t="s">
        <v>1681</v>
      </c>
      <c r="J339" s="3" t="s">
        <v>394</v>
      </c>
      <c r="K339" s="3" t="s">
        <v>11</v>
      </c>
      <c r="L339" s="3" t="s">
        <v>435</v>
      </c>
      <c r="M339" s="3" t="s">
        <v>93</v>
      </c>
      <c r="N339" s="3">
        <v>1132817</v>
      </c>
      <c r="O339" s="3" t="s">
        <v>2024</v>
      </c>
      <c r="P339" s="3" t="s">
        <v>2025</v>
      </c>
      <c r="Q339" s="3" t="s">
        <v>2026</v>
      </c>
      <c r="R339" s="3" t="s">
        <v>406</v>
      </c>
      <c r="S339" s="3" t="s">
        <v>2027</v>
      </c>
      <c r="T339" s="300">
        <v>550000</v>
      </c>
      <c r="U339" s="3" t="s">
        <v>134</v>
      </c>
      <c r="V339" s="3" t="s">
        <v>100</v>
      </c>
      <c r="W339" s="3" t="s">
        <v>109</v>
      </c>
      <c r="X339" s="3" t="s">
        <v>109</v>
      </c>
      <c r="Y339" s="299">
        <f t="shared" si="46"/>
        <v>1</v>
      </c>
      <c r="Z339" s="299">
        <f t="shared" si="47"/>
        <v>2022</v>
      </c>
      <c r="AA339" t="str">
        <f t="shared" si="45"/>
        <v>2.</v>
      </c>
      <c r="AB339" t="str">
        <f t="shared" si="48"/>
        <v>2.</v>
      </c>
      <c r="AC339" t="str">
        <f t="shared" si="49"/>
        <v>2</v>
      </c>
      <c r="AD339" t="str">
        <f t="shared" si="50"/>
        <v>2</v>
      </c>
      <c r="AE339" t="str">
        <f t="shared" si="51"/>
        <v>2</v>
      </c>
      <c r="AF339" t="str">
        <f t="shared" si="52"/>
        <v>2</v>
      </c>
      <c r="AG339" s="299">
        <f t="shared" si="53"/>
        <v>2</v>
      </c>
    </row>
    <row r="340" spans="1:33" x14ac:dyDescent="0.3">
      <c r="A340" s="3">
        <v>339</v>
      </c>
      <c r="B340" s="3" t="s">
        <v>87</v>
      </c>
      <c r="C340" s="296">
        <v>44586</v>
      </c>
      <c r="D340" s="3">
        <v>37453607</v>
      </c>
      <c r="E340" s="3" t="s">
        <v>15130</v>
      </c>
      <c r="F340" s="3" t="s">
        <v>88</v>
      </c>
      <c r="G340" s="3" t="s">
        <v>89</v>
      </c>
      <c r="H340" s="3" t="s">
        <v>254</v>
      </c>
      <c r="I340" s="3" t="s">
        <v>1681</v>
      </c>
      <c r="J340" s="3" t="s">
        <v>394</v>
      </c>
      <c r="K340" s="3" t="s">
        <v>12</v>
      </c>
      <c r="L340" s="3" t="s">
        <v>435</v>
      </c>
      <c r="M340" s="3" t="s">
        <v>93</v>
      </c>
      <c r="N340" s="3">
        <v>1098221</v>
      </c>
      <c r="O340" s="3" t="s">
        <v>2029</v>
      </c>
      <c r="P340" s="3" t="s">
        <v>2030</v>
      </c>
      <c r="Q340" s="3" t="s">
        <v>2031</v>
      </c>
      <c r="R340" s="3" t="s">
        <v>2032</v>
      </c>
      <c r="S340" s="3" t="s">
        <v>2033</v>
      </c>
      <c r="T340" s="300">
        <v>440000</v>
      </c>
      <c r="U340" s="3" t="s">
        <v>134</v>
      </c>
      <c r="V340" s="3" t="s">
        <v>100</v>
      </c>
      <c r="W340" s="3" t="s">
        <v>109</v>
      </c>
      <c r="X340" s="3" t="s">
        <v>109</v>
      </c>
      <c r="Y340" s="299">
        <f t="shared" si="46"/>
        <v>1</v>
      </c>
      <c r="Z340" s="299">
        <f t="shared" si="47"/>
        <v>2022</v>
      </c>
      <c r="AA340" t="str">
        <f t="shared" si="45"/>
        <v>3.</v>
      </c>
      <c r="AB340" t="str">
        <f t="shared" si="48"/>
        <v>3.</v>
      </c>
      <c r="AC340" t="str">
        <f t="shared" si="49"/>
        <v>3</v>
      </c>
      <c r="AD340" t="str">
        <f t="shared" si="50"/>
        <v>3</v>
      </c>
      <c r="AE340" t="str">
        <f t="shared" si="51"/>
        <v>3</v>
      </c>
      <c r="AF340" t="str">
        <f t="shared" si="52"/>
        <v>3</v>
      </c>
      <c r="AG340" s="299">
        <f t="shared" si="53"/>
        <v>3</v>
      </c>
    </row>
    <row r="341" spans="1:33" x14ac:dyDescent="0.3">
      <c r="A341" s="3">
        <v>340</v>
      </c>
      <c r="B341" s="3" t="s">
        <v>87</v>
      </c>
      <c r="C341" s="296">
        <v>44588</v>
      </c>
      <c r="D341" s="3">
        <v>72399893</v>
      </c>
      <c r="E341" s="3" t="s">
        <v>3</v>
      </c>
      <c r="F341" s="3">
        <v>181547</v>
      </c>
      <c r="G341" s="3" t="s">
        <v>89</v>
      </c>
      <c r="H341" s="3" t="s">
        <v>1920</v>
      </c>
      <c r="I341" s="3" t="s">
        <v>2036</v>
      </c>
      <c r="J341" s="3" t="s">
        <v>2037</v>
      </c>
      <c r="K341" s="3" t="s">
        <v>15283</v>
      </c>
      <c r="L341" s="3" t="s">
        <v>402</v>
      </c>
      <c r="M341" s="3" t="s">
        <v>93</v>
      </c>
      <c r="N341" s="3">
        <v>1365207</v>
      </c>
      <c r="O341" s="3" t="s">
        <v>2038</v>
      </c>
      <c r="P341" s="3">
        <v>7691846191</v>
      </c>
      <c r="Q341" s="3" t="s">
        <v>2039</v>
      </c>
      <c r="R341" s="3" t="s">
        <v>506</v>
      </c>
      <c r="S341" s="3" t="s">
        <v>2040</v>
      </c>
      <c r="T341" s="300">
        <v>480000</v>
      </c>
      <c r="U341" s="3" t="s">
        <v>134</v>
      </c>
      <c r="V341" s="3" t="s">
        <v>100</v>
      </c>
      <c r="W341" s="3" t="s">
        <v>2041</v>
      </c>
      <c r="X341" s="3" t="s">
        <v>101</v>
      </c>
      <c r="Y341" s="299">
        <f t="shared" si="46"/>
        <v>1</v>
      </c>
      <c r="Z341" s="299">
        <f t="shared" si="47"/>
        <v>2022</v>
      </c>
      <c r="AA341" t="str">
        <f t="shared" si="45"/>
        <v xml:space="preserve">6 </v>
      </c>
      <c r="AB341" t="str">
        <f t="shared" si="48"/>
        <v xml:space="preserve">6 </v>
      </c>
      <c r="AC341" t="str">
        <f t="shared" si="49"/>
        <v xml:space="preserve">6 </v>
      </c>
      <c r="AD341" t="str">
        <f t="shared" si="50"/>
        <v xml:space="preserve">6 </v>
      </c>
      <c r="AE341" t="str">
        <f t="shared" si="51"/>
        <v xml:space="preserve">6 </v>
      </c>
      <c r="AF341" t="str">
        <f t="shared" si="52"/>
        <v xml:space="preserve">6 </v>
      </c>
      <c r="AG341" s="299">
        <f t="shared" si="53"/>
        <v>6</v>
      </c>
    </row>
    <row r="342" spans="1:33" x14ac:dyDescent="0.3">
      <c r="A342" s="3">
        <v>341</v>
      </c>
      <c r="B342" s="3" t="s">
        <v>87</v>
      </c>
      <c r="C342" s="296">
        <v>44588</v>
      </c>
      <c r="D342" s="3">
        <v>72399893</v>
      </c>
      <c r="E342" s="3" t="s">
        <v>3</v>
      </c>
      <c r="F342" s="3">
        <v>181547</v>
      </c>
      <c r="G342" s="3" t="s">
        <v>89</v>
      </c>
      <c r="H342" s="3" t="s">
        <v>1920</v>
      </c>
      <c r="I342" s="3" t="s">
        <v>2036</v>
      </c>
      <c r="J342" s="3" t="s">
        <v>2042</v>
      </c>
      <c r="K342" s="3" t="s">
        <v>15283</v>
      </c>
      <c r="L342" s="3" t="s">
        <v>402</v>
      </c>
      <c r="M342" s="3" t="s">
        <v>93</v>
      </c>
      <c r="N342" s="3">
        <v>1365329</v>
      </c>
      <c r="O342" s="3" t="s">
        <v>2043</v>
      </c>
      <c r="P342" s="3">
        <v>9981286093</v>
      </c>
      <c r="Q342" s="3" t="s">
        <v>2044</v>
      </c>
      <c r="R342" s="3" t="s">
        <v>2045</v>
      </c>
      <c r="S342" s="3" t="s">
        <v>2046</v>
      </c>
      <c r="T342" s="300">
        <v>960000</v>
      </c>
      <c r="U342" s="3" t="s">
        <v>508</v>
      </c>
      <c r="V342" s="3" t="s">
        <v>100</v>
      </c>
      <c r="W342" s="3" t="s">
        <v>401</v>
      </c>
      <c r="X342" s="3" t="s">
        <v>101</v>
      </c>
      <c r="Y342" s="299">
        <f t="shared" si="46"/>
        <v>1</v>
      </c>
      <c r="Z342" s="299">
        <f t="shared" si="47"/>
        <v>2022</v>
      </c>
      <c r="AA342" t="str">
        <f t="shared" si="45"/>
        <v>5.</v>
      </c>
      <c r="AB342" t="str">
        <f t="shared" si="48"/>
        <v>5.</v>
      </c>
      <c r="AC342" t="str">
        <f t="shared" si="49"/>
        <v>5</v>
      </c>
      <c r="AD342" t="str">
        <f t="shared" si="50"/>
        <v>5</v>
      </c>
      <c r="AE342" t="str">
        <f t="shared" si="51"/>
        <v>5</v>
      </c>
      <c r="AF342" t="str">
        <f t="shared" si="52"/>
        <v>5</v>
      </c>
      <c r="AG342" s="299">
        <f t="shared" si="53"/>
        <v>5</v>
      </c>
    </row>
    <row r="343" spans="1:33" x14ac:dyDescent="0.3">
      <c r="A343" s="3">
        <v>342</v>
      </c>
      <c r="B343" s="3" t="s">
        <v>87</v>
      </c>
      <c r="C343" s="296">
        <v>44588</v>
      </c>
      <c r="D343" s="3">
        <v>85596415</v>
      </c>
      <c r="E343" s="3" t="s">
        <v>3</v>
      </c>
      <c r="F343" s="3">
        <v>181547</v>
      </c>
      <c r="G343" s="3" t="s">
        <v>89</v>
      </c>
      <c r="H343" s="3" t="s">
        <v>1920</v>
      </c>
      <c r="I343" s="3" t="s">
        <v>2047</v>
      </c>
      <c r="J343" s="3" t="s">
        <v>2048</v>
      </c>
      <c r="K343" s="3" t="s">
        <v>18</v>
      </c>
      <c r="L343" s="3" t="s">
        <v>15137</v>
      </c>
      <c r="M343" s="3" t="s">
        <v>93</v>
      </c>
      <c r="N343" s="3">
        <v>1365411</v>
      </c>
      <c r="O343" s="3" t="s">
        <v>2049</v>
      </c>
      <c r="P343" s="3">
        <v>7569556337</v>
      </c>
      <c r="Q343" s="3" t="s">
        <v>2050</v>
      </c>
      <c r="R343" s="3" t="s">
        <v>407</v>
      </c>
      <c r="S343" s="3" t="s">
        <v>2051</v>
      </c>
      <c r="T343" s="300">
        <v>480000</v>
      </c>
      <c r="U343" s="3" t="s">
        <v>508</v>
      </c>
      <c r="V343" s="3" t="s">
        <v>100</v>
      </c>
      <c r="W343" s="3" t="s">
        <v>101</v>
      </c>
      <c r="X343" s="3" t="s">
        <v>101</v>
      </c>
      <c r="Y343" s="299">
        <f t="shared" si="46"/>
        <v>1</v>
      </c>
      <c r="Z343" s="299">
        <f t="shared" si="47"/>
        <v>2022</v>
      </c>
      <c r="AA343" t="str">
        <f t="shared" si="45"/>
        <v xml:space="preserve">2 </v>
      </c>
      <c r="AB343" t="str">
        <f t="shared" si="48"/>
        <v xml:space="preserve">2 </v>
      </c>
      <c r="AC343" t="str">
        <f t="shared" si="49"/>
        <v xml:space="preserve">2 </v>
      </c>
      <c r="AD343" t="str">
        <f t="shared" si="50"/>
        <v xml:space="preserve">2 </v>
      </c>
      <c r="AE343" t="str">
        <f t="shared" si="51"/>
        <v xml:space="preserve">2 </v>
      </c>
      <c r="AF343" t="str">
        <f t="shared" si="52"/>
        <v xml:space="preserve">2 </v>
      </c>
      <c r="AG343" s="299">
        <f t="shared" si="53"/>
        <v>2</v>
      </c>
    </row>
    <row r="344" spans="1:33" x14ac:dyDescent="0.3">
      <c r="A344" s="3">
        <v>343</v>
      </c>
      <c r="B344" s="3" t="s">
        <v>87</v>
      </c>
      <c r="C344" s="296">
        <v>44588</v>
      </c>
      <c r="D344" s="3">
        <v>85596415</v>
      </c>
      <c r="E344" s="3" t="s">
        <v>3</v>
      </c>
      <c r="F344" s="3">
        <v>181547</v>
      </c>
      <c r="G344" s="3" t="s">
        <v>89</v>
      </c>
      <c r="H344" s="3" t="s">
        <v>1920</v>
      </c>
      <c r="I344" s="3" t="s">
        <v>2047</v>
      </c>
      <c r="J344" s="3" t="s">
        <v>2052</v>
      </c>
      <c r="K344" s="3" t="s">
        <v>18</v>
      </c>
      <c r="L344" s="3" t="s">
        <v>15137</v>
      </c>
      <c r="M344" s="3" t="s">
        <v>93</v>
      </c>
      <c r="N344" s="3">
        <v>1366865</v>
      </c>
      <c r="O344" s="3" t="s">
        <v>2053</v>
      </c>
      <c r="P344" s="3">
        <v>7093391715</v>
      </c>
      <c r="Q344" s="3" t="s">
        <v>2054</v>
      </c>
      <c r="R344" s="3" t="s">
        <v>575</v>
      </c>
      <c r="S344" s="3" t="s">
        <v>608</v>
      </c>
      <c r="T344" s="300">
        <v>480000</v>
      </c>
      <c r="U344" s="3" t="s">
        <v>134</v>
      </c>
      <c r="V344" s="3" t="s">
        <v>100</v>
      </c>
      <c r="W344" s="3" t="s">
        <v>101</v>
      </c>
      <c r="X344" s="3" t="s">
        <v>101</v>
      </c>
      <c r="Y344" s="299">
        <f t="shared" si="46"/>
        <v>1</v>
      </c>
      <c r="Z344" s="299">
        <f t="shared" si="47"/>
        <v>2022</v>
      </c>
      <c r="AA344" t="str">
        <f t="shared" si="45"/>
        <v>2.</v>
      </c>
      <c r="AB344" t="str">
        <f t="shared" si="48"/>
        <v>2.</v>
      </c>
      <c r="AC344" t="str">
        <f t="shared" si="49"/>
        <v>2</v>
      </c>
      <c r="AD344" t="str">
        <f t="shared" si="50"/>
        <v>2</v>
      </c>
      <c r="AE344" t="str">
        <f t="shared" si="51"/>
        <v>2</v>
      </c>
      <c r="AF344" t="str">
        <f t="shared" si="52"/>
        <v>2</v>
      </c>
      <c r="AG344" s="299">
        <f t="shared" si="53"/>
        <v>2</v>
      </c>
    </row>
    <row r="345" spans="1:33" x14ac:dyDescent="0.3">
      <c r="A345" s="3">
        <v>344</v>
      </c>
      <c r="B345" s="3" t="s">
        <v>87</v>
      </c>
      <c r="C345" s="296">
        <v>44588</v>
      </c>
      <c r="D345" s="3">
        <v>98183339</v>
      </c>
      <c r="E345" s="3" t="s">
        <v>3</v>
      </c>
      <c r="F345" s="3">
        <v>181547</v>
      </c>
      <c r="G345" s="3" t="s">
        <v>89</v>
      </c>
      <c r="H345" s="3" t="s">
        <v>1920</v>
      </c>
      <c r="I345" s="3" t="s">
        <v>2055</v>
      </c>
      <c r="J345" s="3" t="s">
        <v>2056</v>
      </c>
      <c r="K345" s="3" t="s">
        <v>37</v>
      </c>
      <c r="L345" s="3" t="s">
        <v>37</v>
      </c>
      <c r="M345" s="3" t="s">
        <v>93</v>
      </c>
      <c r="N345" s="3" t="s">
        <v>2057</v>
      </c>
      <c r="O345" s="3" t="s">
        <v>2058</v>
      </c>
      <c r="P345" s="3">
        <v>9121354644</v>
      </c>
      <c r="Q345" s="3" t="s">
        <v>2059</v>
      </c>
      <c r="R345" s="3" t="s">
        <v>599</v>
      </c>
      <c r="S345" s="3" t="s">
        <v>2060</v>
      </c>
      <c r="T345" s="300">
        <v>480000</v>
      </c>
      <c r="U345" s="3" t="s">
        <v>2061</v>
      </c>
      <c r="V345" s="3" t="s">
        <v>100</v>
      </c>
      <c r="W345" s="3" t="s">
        <v>109</v>
      </c>
      <c r="X345" s="3" t="s">
        <v>101</v>
      </c>
      <c r="Y345" s="299">
        <f t="shared" si="46"/>
        <v>1</v>
      </c>
      <c r="Z345" s="299">
        <f t="shared" si="47"/>
        <v>2022</v>
      </c>
      <c r="AA345" t="str">
        <f t="shared" si="45"/>
        <v>3.</v>
      </c>
      <c r="AB345" t="str">
        <f t="shared" si="48"/>
        <v>3.</v>
      </c>
      <c r="AC345" t="str">
        <f t="shared" si="49"/>
        <v>3</v>
      </c>
      <c r="AD345" t="str">
        <f t="shared" si="50"/>
        <v>3</v>
      </c>
      <c r="AE345" t="str">
        <f t="shared" si="51"/>
        <v>3</v>
      </c>
      <c r="AF345" t="str">
        <f t="shared" si="52"/>
        <v>3</v>
      </c>
      <c r="AG345" s="299">
        <f t="shared" si="53"/>
        <v>3</v>
      </c>
    </row>
    <row r="346" spans="1:33" x14ac:dyDescent="0.3">
      <c r="A346" s="3">
        <v>345</v>
      </c>
      <c r="B346" s="3" t="s">
        <v>87</v>
      </c>
      <c r="C346" s="296">
        <v>44588</v>
      </c>
      <c r="D346" s="3">
        <v>98183339</v>
      </c>
      <c r="E346" s="3" t="s">
        <v>3</v>
      </c>
      <c r="F346" s="3">
        <v>181547</v>
      </c>
      <c r="G346" s="3" t="s">
        <v>89</v>
      </c>
      <c r="H346" s="3" t="s">
        <v>1920</v>
      </c>
      <c r="I346" s="3" t="s">
        <v>2055</v>
      </c>
      <c r="J346" s="3" t="s">
        <v>2063</v>
      </c>
      <c r="K346" s="3" t="s">
        <v>37</v>
      </c>
      <c r="L346" s="3" t="s">
        <v>37</v>
      </c>
      <c r="M346" s="3" t="s">
        <v>93</v>
      </c>
      <c r="N346" s="3">
        <v>565511</v>
      </c>
      <c r="O346" s="3" t="s">
        <v>2064</v>
      </c>
      <c r="P346" s="3">
        <v>9381435945</v>
      </c>
      <c r="Q346" s="3" t="s">
        <v>2065</v>
      </c>
      <c r="R346" s="3" t="s">
        <v>277</v>
      </c>
      <c r="S346" s="3" t="s">
        <v>2066</v>
      </c>
      <c r="T346" s="300">
        <v>290000</v>
      </c>
      <c r="U346" s="3" t="s">
        <v>134</v>
      </c>
      <c r="V346" s="3" t="s">
        <v>100</v>
      </c>
      <c r="W346" s="3" t="s">
        <v>101</v>
      </c>
      <c r="X346" s="3" t="s">
        <v>101</v>
      </c>
      <c r="Y346" s="299">
        <f t="shared" si="46"/>
        <v>1</v>
      </c>
      <c r="Z346" s="299">
        <f t="shared" si="47"/>
        <v>2022</v>
      </c>
      <c r="AA346" t="str">
        <f t="shared" si="45"/>
        <v xml:space="preserve">3 </v>
      </c>
      <c r="AB346" t="str">
        <f t="shared" si="48"/>
        <v xml:space="preserve">3 </v>
      </c>
      <c r="AC346" t="str">
        <f t="shared" si="49"/>
        <v xml:space="preserve">3 </v>
      </c>
      <c r="AD346" t="str">
        <f t="shared" si="50"/>
        <v xml:space="preserve">3 </v>
      </c>
      <c r="AE346" t="str">
        <f t="shared" si="51"/>
        <v xml:space="preserve">3 </v>
      </c>
      <c r="AF346" t="str">
        <f t="shared" si="52"/>
        <v xml:space="preserve">3 </v>
      </c>
      <c r="AG346" s="299">
        <f t="shared" si="53"/>
        <v>3</v>
      </c>
    </row>
    <row r="347" spans="1:33" x14ac:dyDescent="0.3">
      <c r="A347" s="3">
        <v>346</v>
      </c>
      <c r="B347" s="3" t="s">
        <v>87</v>
      </c>
      <c r="C347" s="296">
        <v>44588</v>
      </c>
      <c r="D347" s="3">
        <v>52736061</v>
      </c>
      <c r="E347" s="3" t="s">
        <v>15130</v>
      </c>
      <c r="F347" s="3" t="s">
        <v>88</v>
      </c>
      <c r="G347" s="3" t="s">
        <v>89</v>
      </c>
      <c r="H347" s="3" t="s">
        <v>90</v>
      </c>
      <c r="I347" s="3" t="s">
        <v>433</v>
      </c>
      <c r="J347" s="3" t="s">
        <v>433</v>
      </c>
      <c r="K347" s="3" t="s">
        <v>38</v>
      </c>
      <c r="L347" s="3" t="s">
        <v>1079</v>
      </c>
      <c r="M347" s="3" t="s">
        <v>93</v>
      </c>
      <c r="N347" s="3">
        <v>1377935</v>
      </c>
      <c r="O347" s="3" t="s">
        <v>2067</v>
      </c>
      <c r="P347" s="3">
        <v>8442828332</v>
      </c>
      <c r="Q347" s="3" t="s">
        <v>2068</v>
      </c>
      <c r="R347" s="3" t="s">
        <v>2069</v>
      </c>
      <c r="S347" s="3" t="s">
        <v>2071</v>
      </c>
      <c r="T347" s="300">
        <v>1400000</v>
      </c>
      <c r="U347" s="3" t="s">
        <v>134</v>
      </c>
      <c r="V347" s="3" t="s">
        <v>100</v>
      </c>
      <c r="W347" s="3" t="s">
        <v>1828</v>
      </c>
      <c r="X347" s="3" t="s">
        <v>109</v>
      </c>
      <c r="Y347" s="299">
        <f t="shared" si="46"/>
        <v>1</v>
      </c>
      <c r="Z347" s="299">
        <f t="shared" si="47"/>
        <v>2022</v>
      </c>
      <c r="AA347" t="str">
        <f t="shared" si="45"/>
        <v xml:space="preserve">9 </v>
      </c>
      <c r="AB347" t="str">
        <f t="shared" si="48"/>
        <v xml:space="preserve">9 </v>
      </c>
      <c r="AC347" t="str">
        <f t="shared" si="49"/>
        <v xml:space="preserve">9 </v>
      </c>
      <c r="AD347" t="str">
        <f t="shared" si="50"/>
        <v xml:space="preserve">9 </v>
      </c>
      <c r="AE347" t="str">
        <f t="shared" si="51"/>
        <v xml:space="preserve">9 </v>
      </c>
      <c r="AF347" t="str">
        <f t="shared" si="52"/>
        <v xml:space="preserve">9 </v>
      </c>
      <c r="AG347" s="299">
        <f t="shared" si="53"/>
        <v>9</v>
      </c>
    </row>
    <row r="348" spans="1:33" x14ac:dyDescent="0.3">
      <c r="A348" s="3">
        <v>347</v>
      </c>
      <c r="B348" s="3" t="s">
        <v>87</v>
      </c>
      <c r="C348" s="296">
        <v>44588</v>
      </c>
      <c r="D348" s="3">
        <v>52736061</v>
      </c>
      <c r="E348" s="3" t="s">
        <v>15130</v>
      </c>
      <c r="F348" s="3" t="s">
        <v>88</v>
      </c>
      <c r="G348" s="3" t="s">
        <v>89</v>
      </c>
      <c r="H348" s="3" t="s">
        <v>90</v>
      </c>
      <c r="I348" s="3" t="s">
        <v>433</v>
      </c>
      <c r="J348" s="3" t="s">
        <v>433</v>
      </c>
      <c r="K348" s="3" t="s">
        <v>38</v>
      </c>
      <c r="L348" s="3" t="s">
        <v>1079</v>
      </c>
      <c r="M348" s="3" t="s">
        <v>93</v>
      </c>
      <c r="N348" s="3">
        <v>1367710</v>
      </c>
      <c r="O348" s="3" t="s">
        <v>2073</v>
      </c>
      <c r="P348" s="3">
        <v>9844877855</v>
      </c>
      <c r="Q348" s="3" t="s">
        <v>2074</v>
      </c>
      <c r="R348" s="3" t="s">
        <v>2075</v>
      </c>
      <c r="S348" s="3" t="s">
        <v>2077</v>
      </c>
      <c r="T348" s="300">
        <v>1152000</v>
      </c>
      <c r="U348" s="3" t="s">
        <v>2078</v>
      </c>
      <c r="V348" s="3" t="s">
        <v>100</v>
      </c>
      <c r="W348" s="3" t="s">
        <v>109</v>
      </c>
      <c r="X348" s="3" t="s">
        <v>109</v>
      </c>
      <c r="Y348" s="299">
        <f t="shared" si="46"/>
        <v>1</v>
      </c>
      <c r="Z348" s="299">
        <f t="shared" si="47"/>
        <v>2022</v>
      </c>
      <c r="AA348" t="str">
        <f t="shared" si="45"/>
        <v>11</v>
      </c>
      <c r="AB348" t="str">
        <f t="shared" si="48"/>
        <v>11</v>
      </c>
      <c r="AC348" t="str">
        <f t="shared" si="49"/>
        <v>11</v>
      </c>
      <c r="AD348" t="str">
        <f t="shared" si="50"/>
        <v>11</v>
      </c>
      <c r="AE348" t="str">
        <f t="shared" si="51"/>
        <v>11</v>
      </c>
      <c r="AF348" t="str">
        <f t="shared" si="52"/>
        <v>11</v>
      </c>
      <c r="AG348" s="299">
        <f t="shared" si="53"/>
        <v>11</v>
      </c>
    </row>
    <row r="349" spans="1:33" x14ac:dyDescent="0.3">
      <c r="A349" s="3">
        <v>348</v>
      </c>
      <c r="B349" s="3" t="s">
        <v>87</v>
      </c>
      <c r="C349" s="296">
        <v>44588</v>
      </c>
      <c r="D349" s="3">
        <v>31972088</v>
      </c>
      <c r="E349" s="3" t="s">
        <v>3</v>
      </c>
      <c r="F349" s="3">
        <v>181547</v>
      </c>
      <c r="G349" s="3" t="s">
        <v>89</v>
      </c>
      <c r="H349" s="3" t="s">
        <v>119</v>
      </c>
      <c r="I349" s="3" t="s">
        <v>2080</v>
      </c>
      <c r="J349" s="3" t="s">
        <v>2081</v>
      </c>
      <c r="K349" s="3" t="s">
        <v>13</v>
      </c>
      <c r="L349" s="3" t="s">
        <v>2082</v>
      </c>
      <c r="M349" s="3" t="s">
        <v>93</v>
      </c>
      <c r="N349" s="3">
        <v>1379972</v>
      </c>
      <c r="O349" s="3" t="s">
        <v>2083</v>
      </c>
      <c r="P349" s="3">
        <v>9966770660</v>
      </c>
      <c r="Q349" s="3" t="s">
        <v>2084</v>
      </c>
      <c r="R349" s="3" t="s">
        <v>754</v>
      </c>
      <c r="S349" s="3" t="s">
        <v>765</v>
      </c>
      <c r="T349" s="300">
        <v>1550000</v>
      </c>
      <c r="U349" s="3" t="s">
        <v>868</v>
      </c>
      <c r="V349" s="3" t="s">
        <v>235</v>
      </c>
      <c r="W349" s="3" t="s">
        <v>101</v>
      </c>
      <c r="X349" s="3" t="s">
        <v>101</v>
      </c>
      <c r="Y349" s="299">
        <f t="shared" si="46"/>
        <v>1</v>
      </c>
      <c r="Z349" s="299">
        <f t="shared" si="47"/>
        <v>2022</v>
      </c>
      <c r="AA349" t="str">
        <f t="shared" si="45"/>
        <v>12</v>
      </c>
      <c r="AB349" t="str">
        <f t="shared" si="48"/>
        <v>12</v>
      </c>
      <c r="AC349" t="str">
        <f t="shared" si="49"/>
        <v>12</v>
      </c>
      <c r="AD349" t="str">
        <f t="shared" si="50"/>
        <v>12</v>
      </c>
      <c r="AE349" t="str">
        <f t="shared" si="51"/>
        <v>12</v>
      </c>
      <c r="AF349" t="str">
        <f t="shared" si="52"/>
        <v>12</v>
      </c>
      <c r="AG349" s="299">
        <f t="shared" si="53"/>
        <v>12</v>
      </c>
    </row>
    <row r="350" spans="1:33" x14ac:dyDescent="0.3">
      <c r="A350" s="3">
        <v>349</v>
      </c>
      <c r="B350" s="3" t="s">
        <v>87</v>
      </c>
      <c r="C350" s="296">
        <v>44588</v>
      </c>
      <c r="D350" s="3">
        <v>89508009</v>
      </c>
      <c r="E350" s="3" t="s">
        <v>15130</v>
      </c>
      <c r="F350" s="3" t="s">
        <v>88</v>
      </c>
      <c r="G350" s="3" t="s">
        <v>89</v>
      </c>
      <c r="H350" s="3" t="s">
        <v>254</v>
      </c>
      <c r="I350" s="3" t="s">
        <v>2086</v>
      </c>
      <c r="J350" s="3" t="s">
        <v>951</v>
      </c>
      <c r="K350" s="3" t="s">
        <v>11</v>
      </c>
      <c r="L350" s="3" t="s">
        <v>435</v>
      </c>
      <c r="M350" s="3" t="s">
        <v>93</v>
      </c>
      <c r="N350" s="3">
        <v>1367648</v>
      </c>
      <c r="O350" s="3" t="s">
        <v>2087</v>
      </c>
      <c r="P350" s="3">
        <v>9871260266</v>
      </c>
      <c r="Q350" s="3" t="s">
        <v>2088</v>
      </c>
      <c r="R350" s="3" t="s">
        <v>506</v>
      </c>
      <c r="S350" s="3" t="s">
        <v>2089</v>
      </c>
      <c r="T350" s="300">
        <v>700000</v>
      </c>
      <c r="U350" s="3" t="s">
        <v>134</v>
      </c>
      <c r="V350" s="3" t="s">
        <v>100</v>
      </c>
      <c r="W350" s="3" t="s">
        <v>476</v>
      </c>
      <c r="X350" s="3" t="s">
        <v>109</v>
      </c>
      <c r="Y350" s="299">
        <f t="shared" si="46"/>
        <v>1</v>
      </c>
      <c r="Z350" s="299">
        <f t="shared" si="47"/>
        <v>2022</v>
      </c>
      <c r="AA350" t="str">
        <f t="shared" si="45"/>
        <v xml:space="preserve">6 </v>
      </c>
      <c r="AB350" t="str">
        <f t="shared" si="48"/>
        <v xml:space="preserve">6 </v>
      </c>
      <c r="AC350" t="str">
        <f t="shared" si="49"/>
        <v xml:space="preserve">6 </v>
      </c>
      <c r="AD350" t="str">
        <f t="shared" si="50"/>
        <v xml:space="preserve">6 </v>
      </c>
      <c r="AE350" t="str">
        <f t="shared" si="51"/>
        <v xml:space="preserve">6 </v>
      </c>
      <c r="AF350" t="str">
        <f t="shared" si="52"/>
        <v xml:space="preserve">6 </v>
      </c>
      <c r="AG350" s="299">
        <f t="shared" si="53"/>
        <v>6</v>
      </c>
    </row>
    <row r="351" spans="1:33" x14ac:dyDescent="0.3">
      <c r="A351" s="3">
        <v>350</v>
      </c>
      <c r="B351" s="3" t="s">
        <v>87</v>
      </c>
      <c r="C351" s="296">
        <v>44589</v>
      </c>
      <c r="D351" s="3">
        <v>91187798</v>
      </c>
      <c r="E351" s="3" t="s">
        <v>3</v>
      </c>
      <c r="F351" s="3">
        <v>181547</v>
      </c>
      <c r="G351" s="3" t="s">
        <v>89</v>
      </c>
      <c r="H351" s="3" t="s">
        <v>119</v>
      </c>
      <c r="I351" s="3" t="s">
        <v>2091</v>
      </c>
      <c r="J351" s="3" t="s">
        <v>2092</v>
      </c>
      <c r="K351" s="3" t="s">
        <v>13</v>
      </c>
      <c r="L351" s="3" t="s">
        <v>1744</v>
      </c>
      <c r="M351" s="3" t="s">
        <v>93</v>
      </c>
      <c r="N351" s="3" t="s">
        <v>2093</v>
      </c>
      <c r="O351" s="3" t="s">
        <v>2094</v>
      </c>
      <c r="P351" s="3">
        <v>7330955926</v>
      </c>
      <c r="Q351" s="3" t="s">
        <v>2095</v>
      </c>
      <c r="R351" s="3" t="s">
        <v>1020</v>
      </c>
      <c r="S351" s="3" t="s">
        <v>2096</v>
      </c>
      <c r="T351" s="300">
        <v>850000</v>
      </c>
      <c r="U351" s="3" t="s">
        <v>868</v>
      </c>
      <c r="V351" s="3" t="s">
        <v>235</v>
      </c>
      <c r="W351" s="3" t="s">
        <v>101</v>
      </c>
      <c r="X351" s="3" t="s">
        <v>101</v>
      </c>
      <c r="Y351" s="299">
        <f t="shared" si="46"/>
        <v>1</v>
      </c>
      <c r="Z351" s="299">
        <f t="shared" si="47"/>
        <v>2022</v>
      </c>
      <c r="AA351" t="str">
        <f t="shared" si="45"/>
        <v>6.</v>
      </c>
      <c r="AB351" t="str">
        <f t="shared" si="48"/>
        <v>6.</v>
      </c>
      <c r="AC351" t="str">
        <f t="shared" si="49"/>
        <v>6</v>
      </c>
      <c r="AD351" t="str">
        <f t="shared" si="50"/>
        <v>6</v>
      </c>
      <c r="AE351" t="str">
        <f t="shared" si="51"/>
        <v>6</v>
      </c>
      <c r="AF351" t="str">
        <f t="shared" si="52"/>
        <v>6</v>
      </c>
      <c r="AG351" s="299">
        <f t="shared" si="53"/>
        <v>6</v>
      </c>
    </row>
    <row r="352" spans="1:33" x14ac:dyDescent="0.3">
      <c r="A352" s="3">
        <v>351</v>
      </c>
      <c r="B352" s="3" t="s">
        <v>87</v>
      </c>
      <c r="C352" s="296">
        <v>44589</v>
      </c>
      <c r="D352" s="3">
        <v>26389640</v>
      </c>
      <c r="E352" s="3" t="s">
        <v>15130</v>
      </c>
      <c r="F352" s="3" t="s">
        <v>88</v>
      </c>
      <c r="G352" s="3" t="s">
        <v>89</v>
      </c>
      <c r="H352" s="3" t="s">
        <v>90</v>
      </c>
      <c r="I352" s="3" t="s">
        <v>394</v>
      </c>
      <c r="J352" s="3" t="s">
        <v>1694</v>
      </c>
      <c r="K352" s="3" t="s">
        <v>18</v>
      </c>
      <c r="L352" s="3" t="s">
        <v>1079</v>
      </c>
      <c r="M352" s="3" t="s">
        <v>93</v>
      </c>
      <c r="N352" s="3">
        <v>1396399</v>
      </c>
      <c r="O352" s="3" t="s">
        <v>2097</v>
      </c>
      <c r="P352" s="3">
        <v>9284684866</v>
      </c>
      <c r="Q352" s="3" t="s">
        <v>2098</v>
      </c>
      <c r="R352" s="3" t="s">
        <v>776</v>
      </c>
      <c r="S352" s="3" t="s">
        <v>765</v>
      </c>
      <c r="T352" s="300">
        <v>1230000</v>
      </c>
      <c r="U352" s="3" t="s">
        <v>2099</v>
      </c>
      <c r="V352" s="3" t="s">
        <v>100</v>
      </c>
      <c r="W352" s="3" t="s">
        <v>401</v>
      </c>
      <c r="X352" s="3" t="s">
        <v>109</v>
      </c>
      <c r="Y352" s="299">
        <f t="shared" si="46"/>
        <v>1</v>
      </c>
      <c r="Z352" s="299">
        <f t="shared" si="47"/>
        <v>2022</v>
      </c>
      <c r="AA352" t="str">
        <f t="shared" si="45"/>
        <v>10</v>
      </c>
      <c r="AB352" t="str">
        <f t="shared" si="48"/>
        <v>10</v>
      </c>
      <c r="AC352" t="str">
        <f t="shared" si="49"/>
        <v>10</v>
      </c>
      <c r="AD352" t="str">
        <f t="shared" si="50"/>
        <v>10</v>
      </c>
      <c r="AE352" t="str">
        <f t="shared" si="51"/>
        <v>10</v>
      </c>
      <c r="AF352" t="str">
        <f t="shared" si="52"/>
        <v>10</v>
      </c>
      <c r="AG352" s="299">
        <f t="shared" si="53"/>
        <v>10</v>
      </c>
    </row>
    <row r="353" spans="1:33" x14ac:dyDescent="0.3">
      <c r="A353" s="3">
        <v>352</v>
      </c>
      <c r="B353" s="3" t="s">
        <v>87</v>
      </c>
      <c r="C353" s="296">
        <v>44589</v>
      </c>
      <c r="D353" s="3">
        <v>26389640</v>
      </c>
      <c r="E353" s="3" t="s">
        <v>15130</v>
      </c>
      <c r="F353" s="3" t="s">
        <v>88</v>
      </c>
      <c r="G353" s="3" t="s">
        <v>89</v>
      </c>
      <c r="H353" s="3" t="s">
        <v>90</v>
      </c>
      <c r="I353" s="3" t="s">
        <v>394</v>
      </c>
      <c r="J353" s="3" t="s">
        <v>1694</v>
      </c>
      <c r="K353" s="3" t="s">
        <v>15283</v>
      </c>
      <c r="L353" s="3" t="s">
        <v>1079</v>
      </c>
      <c r="M353" s="3" t="s">
        <v>93</v>
      </c>
      <c r="N353" s="3">
        <v>1396312</v>
      </c>
      <c r="O353" s="3" t="s">
        <v>2101</v>
      </c>
      <c r="P353" s="3">
        <v>9908441415</v>
      </c>
      <c r="Q353" s="3" t="s">
        <v>2102</v>
      </c>
      <c r="R353" s="3" t="s">
        <v>660</v>
      </c>
      <c r="S353" s="3" t="s">
        <v>2103</v>
      </c>
      <c r="T353" s="300">
        <v>1300000</v>
      </c>
      <c r="U353" s="3" t="s">
        <v>2104</v>
      </c>
      <c r="V353" s="3" t="s">
        <v>100</v>
      </c>
      <c r="W353" s="3" t="s">
        <v>101</v>
      </c>
      <c r="X353" s="3" t="s">
        <v>109</v>
      </c>
      <c r="Y353" s="299">
        <f t="shared" si="46"/>
        <v>1</v>
      </c>
      <c r="Z353" s="299">
        <f t="shared" si="47"/>
        <v>2022</v>
      </c>
      <c r="AA353" t="str">
        <f t="shared" si="45"/>
        <v xml:space="preserve">8 </v>
      </c>
      <c r="AB353" t="str">
        <f t="shared" si="48"/>
        <v xml:space="preserve">8 </v>
      </c>
      <c r="AC353" t="str">
        <f t="shared" si="49"/>
        <v xml:space="preserve">8 </v>
      </c>
      <c r="AD353" t="str">
        <f t="shared" si="50"/>
        <v xml:space="preserve">8 </v>
      </c>
      <c r="AE353" t="str">
        <f t="shared" si="51"/>
        <v xml:space="preserve">8 </v>
      </c>
      <c r="AF353" t="str">
        <f t="shared" si="52"/>
        <v xml:space="preserve">8 </v>
      </c>
      <c r="AG353" s="299">
        <f t="shared" si="53"/>
        <v>8</v>
      </c>
    </row>
    <row r="354" spans="1:33" x14ac:dyDescent="0.3">
      <c r="A354" s="3">
        <v>353</v>
      </c>
      <c r="B354" s="3" t="s">
        <v>87</v>
      </c>
      <c r="C354" s="296">
        <v>44589</v>
      </c>
      <c r="D354" s="3">
        <v>81282313</v>
      </c>
      <c r="E354" s="3" t="s">
        <v>3</v>
      </c>
      <c r="F354" s="3">
        <v>181547</v>
      </c>
      <c r="G354" s="3" t="s">
        <v>89</v>
      </c>
      <c r="H354" s="3" t="s">
        <v>1193</v>
      </c>
      <c r="I354" s="3" t="s">
        <v>2105</v>
      </c>
      <c r="J354" s="3" t="s">
        <v>2105</v>
      </c>
      <c r="K354" s="3" t="s">
        <v>15283</v>
      </c>
      <c r="L354" s="3" t="s">
        <v>2106</v>
      </c>
      <c r="M354" s="3" t="s">
        <v>93</v>
      </c>
      <c r="N354" s="3">
        <v>338186</v>
      </c>
      <c r="O354" s="3" t="s">
        <v>2107</v>
      </c>
      <c r="P354" s="3">
        <v>9987337000</v>
      </c>
      <c r="Q354" s="3" t="s">
        <v>2108</v>
      </c>
      <c r="R354" s="3" t="s">
        <v>474</v>
      </c>
      <c r="S354" s="3" t="s">
        <v>1986</v>
      </c>
      <c r="T354" s="300">
        <v>650000</v>
      </c>
      <c r="U354" s="3" t="s">
        <v>2109</v>
      </c>
      <c r="V354" s="3" t="s">
        <v>100</v>
      </c>
      <c r="W354" s="3" t="s">
        <v>401</v>
      </c>
      <c r="X354" s="3" t="s">
        <v>109</v>
      </c>
      <c r="Y354" s="299">
        <f t="shared" si="46"/>
        <v>1</v>
      </c>
      <c r="Z354" s="299">
        <f t="shared" si="47"/>
        <v>2022</v>
      </c>
      <c r="AA354" t="str">
        <f t="shared" si="45"/>
        <v>8y</v>
      </c>
      <c r="AB354" t="str">
        <f t="shared" si="48"/>
        <v>8</v>
      </c>
      <c r="AC354" t="str">
        <f t="shared" si="49"/>
        <v>8</v>
      </c>
      <c r="AD354" t="str">
        <f t="shared" si="50"/>
        <v>8</v>
      </c>
      <c r="AE354" t="str">
        <f t="shared" si="51"/>
        <v>8</v>
      </c>
      <c r="AF354" t="str">
        <f t="shared" si="52"/>
        <v>8</v>
      </c>
      <c r="AG354" s="299">
        <f t="shared" si="53"/>
        <v>8</v>
      </c>
    </row>
    <row r="355" spans="1:33" x14ac:dyDescent="0.3">
      <c r="A355" s="3">
        <v>354</v>
      </c>
      <c r="B355" s="3" t="s">
        <v>87</v>
      </c>
      <c r="C355" s="296">
        <v>44589</v>
      </c>
      <c r="D355" s="3">
        <v>81282313</v>
      </c>
      <c r="E355" s="3" t="s">
        <v>3</v>
      </c>
      <c r="F355" s="3">
        <v>181547</v>
      </c>
      <c r="G355" s="3" t="s">
        <v>89</v>
      </c>
      <c r="H355" s="3" t="s">
        <v>1193</v>
      </c>
      <c r="I355" s="3" t="s">
        <v>2105</v>
      </c>
      <c r="J355" s="3" t="s">
        <v>2105</v>
      </c>
      <c r="K355" s="3" t="s">
        <v>15283</v>
      </c>
      <c r="L355" s="3" t="s">
        <v>2106</v>
      </c>
      <c r="M355" s="3" t="s">
        <v>93</v>
      </c>
      <c r="N355" s="3">
        <v>1255020</v>
      </c>
      <c r="O355" s="3" t="s">
        <v>2111</v>
      </c>
      <c r="P355" s="3">
        <v>7276808187</v>
      </c>
      <c r="Q355" s="3" t="s">
        <v>2112</v>
      </c>
      <c r="R355" s="3" t="s">
        <v>2113</v>
      </c>
      <c r="S355" s="3" t="s">
        <v>2115</v>
      </c>
      <c r="T355" s="300">
        <v>1150000</v>
      </c>
      <c r="U355" s="3" t="s">
        <v>2116</v>
      </c>
      <c r="V355" s="3" t="s">
        <v>100</v>
      </c>
      <c r="W355" s="3" t="s">
        <v>401</v>
      </c>
      <c r="X355" s="3" t="s">
        <v>109</v>
      </c>
      <c r="Y355" s="299">
        <f t="shared" si="46"/>
        <v>1</v>
      </c>
      <c r="Z355" s="299">
        <f t="shared" si="47"/>
        <v>2022</v>
      </c>
      <c r="AA355" t="str">
        <f t="shared" si="45"/>
        <v>8.</v>
      </c>
      <c r="AB355" t="str">
        <f t="shared" si="48"/>
        <v>8.</v>
      </c>
      <c r="AC355" t="str">
        <f t="shared" si="49"/>
        <v>8</v>
      </c>
      <c r="AD355" t="str">
        <f t="shared" si="50"/>
        <v>8</v>
      </c>
      <c r="AE355" t="str">
        <f t="shared" si="51"/>
        <v>8</v>
      </c>
      <c r="AF355" t="str">
        <f t="shared" si="52"/>
        <v>8</v>
      </c>
      <c r="AG355" s="299">
        <f t="shared" si="53"/>
        <v>8</v>
      </c>
    </row>
    <row r="356" spans="1:33" x14ac:dyDescent="0.3">
      <c r="A356" s="3">
        <v>355</v>
      </c>
      <c r="B356" s="3" t="s">
        <v>87</v>
      </c>
      <c r="C356" s="296">
        <v>44589</v>
      </c>
      <c r="D356" s="3">
        <v>81282313</v>
      </c>
      <c r="E356" s="3" t="s">
        <v>3</v>
      </c>
      <c r="F356" s="3">
        <v>181547</v>
      </c>
      <c r="G356" s="3" t="s">
        <v>89</v>
      </c>
      <c r="H356" s="3" t="s">
        <v>1193</v>
      </c>
      <c r="I356" s="3" t="s">
        <v>2105</v>
      </c>
      <c r="J356" s="3" t="s">
        <v>2105</v>
      </c>
      <c r="K356" s="3" t="s">
        <v>15283</v>
      </c>
      <c r="L356" s="3" t="s">
        <v>2106</v>
      </c>
      <c r="M356" s="3" t="s">
        <v>93</v>
      </c>
      <c r="N356" s="3" t="s">
        <v>2118</v>
      </c>
      <c r="O356" s="3" t="s">
        <v>2119</v>
      </c>
      <c r="P356" s="3">
        <v>9871317272</v>
      </c>
      <c r="Q356" s="3" t="s">
        <v>2120</v>
      </c>
      <c r="R356" s="3" t="s">
        <v>474</v>
      </c>
      <c r="S356" s="3" t="s">
        <v>2121</v>
      </c>
      <c r="T356" s="300">
        <v>1150000</v>
      </c>
      <c r="U356" s="3" t="s">
        <v>134</v>
      </c>
      <c r="V356" s="3" t="s">
        <v>100</v>
      </c>
      <c r="W356" s="3" t="s">
        <v>476</v>
      </c>
      <c r="X356" s="3" t="s">
        <v>109</v>
      </c>
      <c r="Y356" s="299">
        <f t="shared" si="46"/>
        <v>1</v>
      </c>
      <c r="Z356" s="299">
        <f t="shared" si="47"/>
        <v>2022</v>
      </c>
      <c r="AA356" t="str">
        <f t="shared" si="45"/>
        <v>8y</v>
      </c>
      <c r="AB356" t="str">
        <f t="shared" si="48"/>
        <v>8</v>
      </c>
      <c r="AC356" t="str">
        <f t="shared" si="49"/>
        <v>8</v>
      </c>
      <c r="AD356" t="str">
        <f t="shared" si="50"/>
        <v>8</v>
      </c>
      <c r="AE356" t="str">
        <f t="shared" si="51"/>
        <v>8</v>
      </c>
      <c r="AF356" t="str">
        <f t="shared" si="52"/>
        <v>8</v>
      </c>
      <c r="AG356" s="299">
        <f t="shared" si="53"/>
        <v>8</v>
      </c>
    </row>
    <row r="357" spans="1:33" x14ac:dyDescent="0.3">
      <c r="A357" s="3">
        <v>356</v>
      </c>
      <c r="B357" s="3" t="s">
        <v>87</v>
      </c>
      <c r="C357" s="296">
        <v>44589</v>
      </c>
      <c r="D357" s="3">
        <v>89508009</v>
      </c>
      <c r="E357" s="3" t="s">
        <v>15130</v>
      </c>
      <c r="F357" s="3" t="s">
        <v>88</v>
      </c>
      <c r="G357" s="3" t="s">
        <v>89</v>
      </c>
      <c r="H357" s="3" t="s">
        <v>254</v>
      </c>
      <c r="I357" s="3" t="s">
        <v>2122</v>
      </c>
      <c r="J357" s="3" t="s">
        <v>951</v>
      </c>
      <c r="K357" s="3" t="s">
        <v>11</v>
      </c>
      <c r="L357" s="3" t="s">
        <v>435</v>
      </c>
      <c r="M357" s="3" t="s">
        <v>93</v>
      </c>
      <c r="N357" s="3">
        <v>1385025</v>
      </c>
      <c r="O357" s="3" t="s">
        <v>2123</v>
      </c>
      <c r="P357" s="3">
        <v>8971115135</v>
      </c>
      <c r="Q357" s="3" t="s">
        <v>2124</v>
      </c>
      <c r="R357" s="3" t="s">
        <v>2125</v>
      </c>
      <c r="S357" s="3" t="s">
        <v>2126</v>
      </c>
      <c r="T357" s="300">
        <v>800000</v>
      </c>
      <c r="U357" s="3" t="s">
        <v>2129</v>
      </c>
      <c r="V357" s="3" t="s">
        <v>100</v>
      </c>
      <c r="W357" s="3" t="s">
        <v>109</v>
      </c>
      <c r="X357" s="3" t="s">
        <v>109</v>
      </c>
      <c r="Y357" s="299">
        <f t="shared" si="46"/>
        <v>1</v>
      </c>
      <c r="Z357" s="299">
        <f t="shared" si="47"/>
        <v>2022</v>
      </c>
      <c r="AA357" t="str">
        <f t="shared" si="45"/>
        <v xml:space="preserve">6 </v>
      </c>
      <c r="AB357" t="str">
        <f t="shared" si="48"/>
        <v xml:space="preserve">6 </v>
      </c>
      <c r="AC357" t="str">
        <f t="shared" si="49"/>
        <v xml:space="preserve">6 </v>
      </c>
      <c r="AD357" t="str">
        <f t="shared" si="50"/>
        <v xml:space="preserve">6 </v>
      </c>
      <c r="AE357" t="str">
        <f t="shared" si="51"/>
        <v xml:space="preserve">6 </v>
      </c>
      <c r="AF357" t="str">
        <f t="shared" si="52"/>
        <v xml:space="preserve">6 </v>
      </c>
      <c r="AG357" s="299">
        <f t="shared" si="53"/>
        <v>6</v>
      </c>
    </row>
    <row r="358" spans="1:33" x14ac:dyDescent="0.3">
      <c r="A358" s="3">
        <v>357</v>
      </c>
      <c r="B358" s="3" t="s">
        <v>87</v>
      </c>
      <c r="C358" s="296">
        <v>44589</v>
      </c>
      <c r="D358" s="3">
        <v>89508009</v>
      </c>
      <c r="E358" s="3" t="s">
        <v>15130</v>
      </c>
      <c r="F358" s="3" t="s">
        <v>88</v>
      </c>
      <c r="G358" s="3" t="s">
        <v>89</v>
      </c>
      <c r="H358" s="3" t="s">
        <v>254</v>
      </c>
      <c r="I358" s="3" t="s">
        <v>2122</v>
      </c>
      <c r="J358" s="3" t="s">
        <v>951</v>
      </c>
      <c r="K358" s="3" t="s">
        <v>18</v>
      </c>
      <c r="L358" s="3" t="s">
        <v>435</v>
      </c>
      <c r="M358" s="3" t="s">
        <v>93</v>
      </c>
      <c r="N358" s="3">
        <v>1384990</v>
      </c>
      <c r="O358" s="3" t="s">
        <v>2130</v>
      </c>
      <c r="P358" s="3">
        <v>8125595549</v>
      </c>
      <c r="Q358" s="3" t="s">
        <v>2131</v>
      </c>
      <c r="R358" s="3" t="s">
        <v>2125</v>
      </c>
      <c r="S358" s="3" t="s">
        <v>995</v>
      </c>
      <c r="T358" s="300">
        <v>900000</v>
      </c>
      <c r="U358" s="3" t="s">
        <v>2129</v>
      </c>
      <c r="V358" s="3" t="s">
        <v>100</v>
      </c>
      <c r="W358" s="3" t="s">
        <v>101</v>
      </c>
      <c r="X358" s="3" t="s">
        <v>109</v>
      </c>
      <c r="Y358" s="299">
        <f t="shared" si="46"/>
        <v>1</v>
      </c>
      <c r="Z358" s="299">
        <f t="shared" si="47"/>
        <v>2022</v>
      </c>
      <c r="AA358" t="str">
        <f t="shared" si="45"/>
        <v xml:space="preserve">6 </v>
      </c>
      <c r="AB358" t="str">
        <f t="shared" si="48"/>
        <v xml:space="preserve">6 </v>
      </c>
      <c r="AC358" t="str">
        <f t="shared" si="49"/>
        <v xml:space="preserve">6 </v>
      </c>
      <c r="AD358" t="str">
        <f t="shared" si="50"/>
        <v xml:space="preserve">6 </v>
      </c>
      <c r="AE358" t="str">
        <f t="shared" si="51"/>
        <v xml:space="preserve">6 </v>
      </c>
      <c r="AF358" t="str">
        <f t="shared" si="52"/>
        <v xml:space="preserve">6 </v>
      </c>
      <c r="AG358" s="299">
        <f t="shared" si="53"/>
        <v>6</v>
      </c>
    </row>
    <row r="359" spans="1:33" x14ac:dyDescent="0.3">
      <c r="A359" s="3">
        <v>358</v>
      </c>
      <c r="B359" s="3" t="s">
        <v>87</v>
      </c>
      <c r="C359" s="296">
        <v>44589</v>
      </c>
      <c r="D359" s="3">
        <v>89508009</v>
      </c>
      <c r="E359" s="3" t="s">
        <v>15130</v>
      </c>
      <c r="F359" s="3" t="s">
        <v>88</v>
      </c>
      <c r="G359" s="3" t="s">
        <v>89</v>
      </c>
      <c r="H359" s="3" t="s">
        <v>254</v>
      </c>
      <c r="I359" s="3" t="s">
        <v>2122</v>
      </c>
      <c r="J359" s="3" t="s">
        <v>951</v>
      </c>
      <c r="K359" s="3" t="s">
        <v>11</v>
      </c>
      <c r="L359" s="3" t="s">
        <v>435</v>
      </c>
      <c r="M359" s="3" t="s">
        <v>93</v>
      </c>
      <c r="N359" s="3">
        <v>1384318</v>
      </c>
      <c r="O359" s="3" t="s">
        <v>2134</v>
      </c>
      <c r="P359" s="3">
        <v>9182927576</v>
      </c>
      <c r="Q359" s="3" t="s">
        <v>2135</v>
      </c>
      <c r="R359" s="3" t="s">
        <v>2125</v>
      </c>
      <c r="S359" s="3" t="s">
        <v>2137</v>
      </c>
      <c r="T359" s="300">
        <v>550000</v>
      </c>
      <c r="U359" s="3" t="s">
        <v>2140</v>
      </c>
      <c r="V359" s="3" t="s">
        <v>100</v>
      </c>
      <c r="W359" s="3" t="s">
        <v>109</v>
      </c>
      <c r="X359" s="3" t="s">
        <v>109</v>
      </c>
      <c r="Y359" s="299">
        <f t="shared" si="46"/>
        <v>1</v>
      </c>
      <c r="Z359" s="299">
        <f t="shared" si="47"/>
        <v>2022</v>
      </c>
      <c r="AA359" t="str">
        <f t="shared" si="45"/>
        <v xml:space="preserve">6 </v>
      </c>
      <c r="AB359" t="str">
        <f t="shared" si="48"/>
        <v xml:space="preserve">6 </v>
      </c>
      <c r="AC359" t="str">
        <f t="shared" si="49"/>
        <v xml:space="preserve">6 </v>
      </c>
      <c r="AD359" t="str">
        <f t="shared" si="50"/>
        <v xml:space="preserve">6 </v>
      </c>
      <c r="AE359" t="str">
        <f t="shared" si="51"/>
        <v xml:space="preserve">6 </v>
      </c>
      <c r="AF359" t="str">
        <f t="shared" si="52"/>
        <v xml:space="preserve">6 </v>
      </c>
      <c r="AG359" s="299">
        <f t="shared" si="53"/>
        <v>6</v>
      </c>
    </row>
    <row r="360" spans="1:33" x14ac:dyDescent="0.3">
      <c r="A360" s="3">
        <v>359</v>
      </c>
      <c r="B360" s="3" t="s">
        <v>87</v>
      </c>
      <c r="C360" s="296">
        <v>44589</v>
      </c>
      <c r="D360" s="3">
        <v>89508009</v>
      </c>
      <c r="E360" s="3" t="s">
        <v>15130</v>
      </c>
      <c r="F360" s="3" t="s">
        <v>88</v>
      </c>
      <c r="G360" s="3" t="s">
        <v>89</v>
      </c>
      <c r="H360" s="3" t="s">
        <v>254</v>
      </c>
      <c r="I360" s="3" t="s">
        <v>2122</v>
      </c>
      <c r="J360" s="3" t="s">
        <v>951</v>
      </c>
      <c r="K360" s="3" t="s">
        <v>11</v>
      </c>
      <c r="L360" s="3" t="s">
        <v>435</v>
      </c>
      <c r="M360" s="3" t="s">
        <v>93</v>
      </c>
      <c r="N360" s="3">
        <v>1421998</v>
      </c>
      <c r="O360" s="3" t="s">
        <v>2141</v>
      </c>
      <c r="P360" s="3">
        <v>9911480593</v>
      </c>
      <c r="Q360" s="3" t="s">
        <v>2142</v>
      </c>
      <c r="R360" s="3" t="s">
        <v>2125</v>
      </c>
      <c r="S360" s="3" t="s">
        <v>2144</v>
      </c>
      <c r="T360" s="300">
        <v>800000</v>
      </c>
      <c r="U360" s="3" t="s">
        <v>481</v>
      </c>
      <c r="V360" s="3" t="s">
        <v>100</v>
      </c>
      <c r="W360" s="3" t="s">
        <v>767</v>
      </c>
      <c r="X360" s="3" t="s">
        <v>109</v>
      </c>
      <c r="Y360" s="299">
        <f t="shared" si="46"/>
        <v>1</v>
      </c>
      <c r="Z360" s="299">
        <f t="shared" si="47"/>
        <v>2022</v>
      </c>
      <c r="AA360" t="str">
        <f t="shared" si="45"/>
        <v xml:space="preserve">6 </v>
      </c>
      <c r="AB360" t="str">
        <f t="shared" si="48"/>
        <v xml:space="preserve">6 </v>
      </c>
      <c r="AC360" t="str">
        <f t="shared" si="49"/>
        <v xml:space="preserve">6 </v>
      </c>
      <c r="AD360" t="str">
        <f t="shared" si="50"/>
        <v xml:space="preserve">6 </v>
      </c>
      <c r="AE360" t="str">
        <f t="shared" si="51"/>
        <v xml:space="preserve">6 </v>
      </c>
      <c r="AF360" t="str">
        <f t="shared" si="52"/>
        <v xml:space="preserve">6 </v>
      </c>
      <c r="AG360" s="299">
        <f t="shared" si="53"/>
        <v>6</v>
      </c>
    </row>
    <row r="361" spans="1:33" x14ac:dyDescent="0.3">
      <c r="A361" s="3">
        <v>360</v>
      </c>
      <c r="B361" s="3" t="s">
        <v>87</v>
      </c>
      <c r="C361" s="296">
        <v>44589</v>
      </c>
      <c r="D361" s="3">
        <v>89508009</v>
      </c>
      <c r="E361" s="3" t="s">
        <v>15130</v>
      </c>
      <c r="F361" s="3" t="s">
        <v>88</v>
      </c>
      <c r="G361" s="3" t="s">
        <v>89</v>
      </c>
      <c r="H361" s="3" t="s">
        <v>254</v>
      </c>
      <c r="I361" s="3" t="s">
        <v>2122</v>
      </c>
      <c r="J361" s="3" t="s">
        <v>951</v>
      </c>
      <c r="K361" s="3" t="s">
        <v>11</v>
      </c>
      <c r="L361" s="3" t="s">
        <v>435</v>
      </c>
      <c r="M361" s="3" t="s">
        <v>93</v>
      </c>
      <c r="N361" s="3">
        <v>1394929</v>
      </c>
      <c r="O361" s="3" t="s">
        <v>2146</v>
      </c>
      <c r="P361" s="3">
        <v>9633786410</v>
      </c>
      <c r="Q361" s="3" t="s">
        <v>2147</v>
      </c>
      <c r="R361" s="3" t="s">
        <v>2125</v>
      </c>
      <c r="S361" s="3" t="s">
        <v>2149</v>
      </c>
      <c r="T361" s="300">
        <v>1050000</v>
      </c>
      <c r="U361" s="3" t="s">
        <v>481</v>
      </c>
      <c r="V361" s="3" t="s">
        <v>100</v>
      </c>
      <c r="W361" s="3" t="s">
        <v>689</v>
      </c>
      <c r="X361" s="3" t="s">
        <v>109</v>
      </c>
      <c r="Y361" s="299">
        <f t="shared" si="46"/>
        <v>1</v>
      </c>
      <c r="Z361" s="299">
        <f t="shared" si="47"/>
        <v>2022</v>
      </c>
      <c r="AA361" t="str">
        <f t="shared" si="45"/>
        <v xml:space="preserve">6 </v>
      </c>
      <c r="AB361" t="str">
        <f t="shared" si="48"/>
        <v xml:space="preserve">6 </v>
      </c>
      <c r="AC361" t="str">
        <f t="shared" si="49"/>
        <v xml:space="preserve">6 </v>
      </c>
      <c r="AD361" t="str">
        <f t="shared" si="50"/>
        <v xml:space="preserve">6 </v>
      </c>
      <c r="AE361" t="str">
        <f t="shared" si="51"/>
        <v xml:space="preserve">6 </v>
      </c>
      <c r="AF361" t="str">
        <f t="shared" si="52"/>
        <v xml:space="preserve">6 </v>
      </c>
      <c r="AG361" s="299">
        <f t="shared" si="53"/>
        <v>6</v>
      </c>
    </row>
    <row r="362" spans="1:33" x14ac:dyDescent="0.3">
      <c r="A362" s="3">
        <v>361</v>
      </c>
      <c r="B362" s="3" t="s">
        <v>87</v>
      </c>
      <c r="C362" s="296">
        <v>44589</v>
      </c>
      <c r="D362" s="3">
        <v>26389640</v>
      </c>
      <c r="E362" s="3" t="s">
        <v>15130</v>
      </c>
      <c r="F362" s="3" t="s">
        <v>88</v>
      </c>
      <c r="G362" s="3" t="s">
        <v>89</v>
      </c>
      <c r="H362" s="3" t="s">
        <v>254</v>
      </c>
      <c r="I362" s="3" t="s">
        <v>1801</v>
      </c>
      <c r="J362" s="3" t="s">
        <v>394</v>
      </c>
      <c r="K362" s="3" t="s">
        <v>18</v>
      </c>
      <c r="L362" s="3" t="s">
        <v>2152</v>
      </c>
      <c r="M362" s="3" t="s">
        <v>93</v>
      </c>
      <c r="N362" s="3">
        <v>1385058</v>
      </c>
      <c r="O362" s="3" t="s">
        <v>2153</v>
      </c>
      <c r="P362" s="3">
        <v>8884680886</v>
      </c>
      <c r="Q362" s="3" t="s">
        <v>2154</v>
      </c>
      <c r="R362" s="3" t="s">
        <v>2155</v>
      </c>
      <c r="S362" s="3" t="s">
        <v>2156</v>
      </c>
      <c r="T362" s="300">
        <v>1600000</v>
      </c>
      <c r="U362" s="3" t="s">
        <v>134</v>
      </c>
      <c r="V362" s="3" t="s">
        <v>100</v>
      </c>
      <c r="W362" s="3" t="s">
        <v>109</v>
      </c>
      <c r="X362" s="3" t="s">
        <v>109</v>
      </c>
      <c r="Y362" s="299">
        <f t="shared" si="46"/>
        <v>1</v>
      </c>
      <c r="Z362" s="299">
        <f t="shared" si="47"/>
        <v>2022</v>
      </c>
      <c r="AA362" t="str">
        <f t="shared" si="45"/>
        <v>9.</v>
      </c>
      <c r="AB362" t="str">
        <f t="shared" si="48"/>
        <v>9.</v>
      </c>
      <c r="AC362" t="str">
        <f t="shared" si="49"/>
        <v>9</v>
      </c>
      <c r="AD362" t="str">
        <f t="shared" si="50"/>
        <v>9</v>
      </c>
      <c r="AE362" t="str">
        <f t="shared" si="51"/>
        <v>9</v>
      </c>
      <c r="AF362" t="str">
        <f t="shared" si="52"/>
        <v>9</v>
      </c>
      <c r="AG362" s="299">
        <f t="shared" si="53"/>
        <v>9</v>
      </c>
    </row>
    <row r="363" spans="1:33" x14ac:dyDescent="0.3">
      <c r="A363" s="3">
        <v>362</v>
      </c>
      <c r="B363" s="3" t="s">
        <v>87</v>
      </c>
      <c r="C363" s="296">
        <v>44589</v>
      </c>
      <c r="D363" s="3">
        <v>26389640</v>
      </c>
      <c r="E363" s="3" t="s">
        <v>15130</v>
      </c>
      <c r="F363" s="3" t="s">
        <v>88</v>
      </c>
      <c r="G363" s="3" t="s">
        <v>89</v>
      </c>
      <c r="H363" s="3" t="s">
        <v>254</v>
      </c>
      <c r="I363" s="3" t="s">
        <v>1801</v>
      </c>
      <c r="J363" s="3" t="s">
        <v>394</v>
      </c>
      <c r="K363" s="3" t="s">
        <v>15147</v>
      </c>
      <c r="L363" s="3" t="s">
        <v>2159</v>
      </c>
      <c r="M363" s="3" t="s">
        <v>93</v>
      </c>
      <c r="N363" s="3">
        <v>1385076</v>
      </c>
      <c r="O363" s="3" t="s">
        <v>2160</v>
      </c>
      <c r="P363" s="3">
        <v>8088872154</v>
      </c>
      <c r="Q363" s="3" t="s">
        <v>2161</v>
      </c>
      <c r="R363" s="3" t="s">
        <v>2162</v>
      </c>
      <c r="S363" s="3" t="s">
        <v>2163</v>
      </c>
      <c r="T363" s="300">
        <v>1500000</v>
      </c>
      <c r="U363" s="3" t="s">
        <v>134</v>
      </c>
      <c r="V363" s="3" t="s">
        <v>100</v>
      </c>
      <c r="W363" s="3" t="s">
        <v>109</v>
      </c>
      <c r="X363" s="3" t="s">
        <v>109</v>
      </c>
      <c r="Y363" s="299">
        <f t="shared" si="46"/>
        <v>1</v>
      </c>
      <c r="Z363" s="299">
        <f t="shared" si="47"/>
        <v>2022</v>
      </c>
      <c r="AA363" t="str">
        <f t="shared" si="45"/>
        <v>8.</v>
      </c>
      <c r="AB363" t="str">
        <f t="shared" si="48"/>
        <v>8.</v>
      </c>
      <c r="AC363" t="str">
        <f t="shared" si="49"/>
        <v>8</v>
      </c>
      <c r="AD363" t="str">
        <f t="shared" si="50"/>
        <v>8</v>
      </c>
      <c r="AE363" t="str">
        <f t="shared" si="51"/>
        <v>8</v>
      </c>
      <c r="AF363" t="str">
        <f t="shared" si="52"/>
        <v>8</v>
      </c>
      <c r="AG363" s="299">
        <f t="shared" si="53"/>
        <v>8</v>
      </c>
    </row>
    <row r="364" spans="1:33" x14ac:dyDescent="0.3">
      <c r="A364" s="3">
        <v>363</v>
      </c>
      <c r="B364" s="3" t="s">
        <v>87</v>
      </c>
      <c r="C364" s="296">
        <v>44589</v>
      </c>
      <c r="D364" s="3">
        <v>93025679</v>
      </c>
      <c r="E364" s="3" t="s">
        <v>15130</v>
      </c>
      <c r="F364" s="3" t="s">
        <v>88</v>
      </c>
      <c r="G364" s="3" t="s">
        <v>89</v>
      </c>
      <c r="H364" s="3" t="s">
        <v>254</v>
      </c>
      <c r="I364" s="3" t="s">
        <v>103</v>
      </c>
      <c r="J364" s="3" t="s">
        <v>1442</v>
      </c>
      <c r="K364" s="3" t="s">
        <v>11</v>
      </c>
      <c r="L364" s="3" t="s">
        <v>2165</v>
      </c>
      <c r="M364" s="3" t="s">
        <v>93</v>
      </c>
      <c r="N364" s="3">
        <v>1392630</v>
      </c>
      <c r="O364" s="3" t="s">
        <v>2166</v>
      </c>
      <c r="P364" s="3" t="s">
        <v>2167</v>
      </c>
      <c r="Q364" s="3" t="s">
        <v>2168</v>
      </c>
      <c r="R364" s="3" t="s">
        <v>217</v>
      </c>
      <c r="S364" s="3" t="s">
        <v>2169</v>
      </c>
      <c r="T364" s="300">
        <v>1800000</v>
      </c>
      <c r="U364" s="3" t="s">
        <v>2171</v>
      </c>
      <c r="V364" s="3" t="s">
        <v>100</v>
      </c>
      <c r="W364" s="3" t="s">
        <v>109</v>
      </c>
      <c r="X364" s="3" t="s">
        <v>109</v>
      </c>
      <c r="Y364" s="299">
        <f t="shared" si="46"/>
        <v>1</v>
      </c>
      <c r="Z364" s="299">
        <f t="shared" si="47"/>
        <v>2022</v>
      </c>
      <c r="AA364" t="str">
        <f t="shared" si="45"/>
        <v xml:space="preserve">8 </v>
      </c>
      <c r="AB364" t="str">
        <f t="shared" si="48"/>
        <v xml:space="preserve">8 </v>
      </c>
      <c r="AC364" t="str">
        <f t="shared" si="49"/>
        <v xml:space="preserve">8 </v>
      </c>
      <c r="AD364" t="str">
        <f t="shared" si="50"/>
        <v xml:space="preserve">8 </v>
      </c>
      <c r="AE364" t="str">
        <f t="shared" si="51"/>
        <v xml:space="preserve">8 </v>
      </c>
      <c r="AF364" t="str">
        <f t="shared" si="52"/>
        <v xml:space="preserve">8 </v>
      </c>
      <c r="AG364" s="299">
        <f t="shared" si="53"/>
        <v>8</v>
      </c>
    </row>
    <row r="365" spans="1:33" x14ac:dyDescent="0.3">
      <c r="A365" s="3">
        <v>364</v>
      </c>
      <c r="B365" s="3" t="s">
        <v>87</v>
      </c>
      <c r="C365" s="296">
        <v>44589</v>
      </c>
      <c r="D365" s="3">
        <v>60056719</v>
      </c>
      <c r="E365" s="3" t="s">
        <v>15130</v>
      </c>
      <c r="F365" s="3" t="s">
        <v>88</v>
      </c>
      <c r="G365" s="3" t="s">
        <v>89</v>
      </c>
      <c r="H365" s="3" t="s">
        <v>254</v>
      </c>
      <c r="I365" s="3" t="s">
        <v>1432</v>
      </c>
      <c r="J365" s="3" t="s">
        <v>103</v>
      </c>
      <c r="K365" s="3" t="s">
        <v>45</v>
      </c>
      <c r="L365" s="3" t="s">
        <v>2172</v>
      </c>
      <c r="M365" s="3" t="s">
        <v>93</v>
      </c>
      <c r="N365" s="3">
        <v>1396015</v>
      </c>
      <c r="O365" s="3" t="s">
        <v>2173</v>
      </c>
      <c r="P365" s="3">
        <v>8847878272</v>
      </c>
      <c r="Q365" s="3" t="s">
        <v>2174</v>
      </c>
      <c r="R365" s="3" t="s">
        <v>407</v>
      </c>
      <c r="S365" s="3" t="s">
        <v>2175</v>
      </c>
      <c r="T365" s="300">
        <v>300000</v>
      </c>
      <c r="U365" s="3" t="s">
        <v>134</v>
      </c>
      <c r="V365" s="3" t="s">
        <v>100</v>
      </c>
      <c r="W365" s="3" t="s">
        <v>109</v>
      </c>
      <c r="X365" s="3" t="s">
        <v>109</v>
      </c>
      <c r="Y365" s="299">
        <f t="shared" si="46"/>
        <v>1</v>
      </c>
      <c r="Z365" s="299">
        <f t="shared" si="47"/>
        <v>2022</v>
      </c>
      <c r="AA365" t="str">
        <f t="shared" si="45"/>
        <v xml:space="preserve">2 </v>
      </c>
      <c r="AB365" t="str">
        <f t="shared" si="48"/>
        <v xml:space="preserve">2 </v>
      </c>
      <c r="AC365" t="str">
        <f t="shared" si="49"/>
        <v xml:space="preserve">2 </v>
      </c>
      <c r="AD365" t="str">
        <f t="shared" si="50"/>
        <v xml:space="preserve">2 </v>
      </c>
      <c r="AE365" t="str">
        <f t="shared" si="51"/>
        <v xml:space="preserve">2 </v>
      </c>
      <c r="AF365" t="str">
        <f t="shared" si="52"/>
        <v xml:space="preserve">2 </v>
      </c>
      <c r="AG365" s="299">
        <f t="shared" si="53"/>
        <v>2</v>
      </c>
    </row>
    <row r="366" spans="1:33" x14ac:dyDescent="0.3">
      <c r="A366" s="3">
        <v>365</v>
      </c>
      <c r="B366" s="3" t="s">
        <v>87</v>
      </c>
      <c r="C366" s="296">
        <v>44589</v>
      </c>
      <c r="D366" s="3">
        <v>16571027</v>
      </c>
      <c r="E366" s="3" t="s">
        <v>15130</v>
      </c>
      <c r="F366" s="3" t="s">
        <v>88</v>
      </c>
      <c r="G366" s="3" t="s">
        <v>89</v>
      </c>
      <c r="H366" s="3" t="s">
        <v>254</v>
      </c>
      <c r="I366" s="3" t="s">
        <v>1432</v>
      </c>
      <c r="J366" s="3" t="s">
        <v>103</v>
      </c>
      <c r="K366" s="3" t="s">
        <v>13</v>
      </c>
      <c r="L366" s="3" t="s">
        <v>1293</v>
      </c>
      <c r="M366" s="3" t="s">
        <v>93</v>
      </c>
      <c r="N366" s="3">
        <v>1392646</v>
      </c>
      <c r="O366" s="3" t="s">
        <v>2177</v>
      </c>
      <c r="P366" s="3">
        <v>9742121343</v>
      </c>
      <c r="Q366" s="3" t="s">
        <v>2178</v>
      </c>
      <c r="R366" s="3" t="s">
        <v>910</v>
      </c>
      <c r="S366" s="3" t="s">
        <v>2179</v>
      </c>
      <c r="T366" s="300">
        <v>860000</v>
      </c>
      <c r="U366" s="3" t="s">
        <v>134</v>
      </c>
      <c r="V366" s="3" t="s">
        <v>100</v>
      </c>
      <c r="W366" s="3" t="s">
        <v>401</v>
      </c>
      <c r="X366" s="3" t="s">
        <v>109</v>
      </c>
      <c r="Y366" s="299">
        <f t="shared" si="46"/>
        <v>1</v>
      </c>
      <c r="Z366" s="299">
        <f t="shared" si="47"/>
        <v>2022</v>
      </c>
      <c r="AA366" t="str">
        <f t="shared" si="45"/>
        <v>5.</v>
      </c>
      <c r="AB366" t="str">
        <f t="shared" si="48"/>
        <v>5.</v>
      </c>
      <c r="AC366" t="str">
        <f t="shared" si="49"/>
        <v>5</v>
      </c>
      <c r="AD366" t="str">
        <f t="shared" si="50"/>
        <v>5</v>
      </c>
      <c r="AE366" t="str">
        <f t="shared" si="51"/>
        <v>5</v>
      </c>
      <c r="AF366" t="str">
        <f t="shared" si="52"/>
        <v>5</v>
      </c>
      <c r="AG366" s="299">
        <f t="shared" si="53"/>
        <v>5</v>
      </c>
    </row>
    <row r="367" spans="1:33" x14ac:dyDescent="0.3">
      <c r="A367" s="3">
        <v>366</v>
      </c>
      <c r="B367" s="3" t="s">
        <v>87</v>
      </c>
      <c r="C367" s="296">
        <v>44589</v>
      </c>
      <c r="D367" s="3">
        <v>60056719</v>
      </c>
      <c r="E367" s="3" t="s">
        <v>15130</v>
      </c>
      <c r="F367" s="3" t="s">
        <v>88</v>
      </c>
      <c r="G367" s="3" t="s">
        <v>89</v>
      </c>
      <c r="H367" s="3" t="s">
        <v>254</v>
      </c>
      <c r="I367" s="3" t="s">
        <v>1432</v>
      </c>
      <c r="J367" s="3" t="s">
        <v>103</v>
      </c>
      <c r="K367" s="3" t="s">
        <v>13</v>
      </c>
      <c r="L367" s="3" t="s">
        <v>1293</v>
      </c>
      <c r="M367" s="3" t="s">
        <v>93</v>
      </c>
      <c r="N367" s="3">
        <v>1392662</v>
      </c>
      <c r="O367" s="3" t="s">
        <v>2182</v>
      </c>
      <c r="P367" s="3" t="s">
        <v>2183</v>
      </c>
      <c r="Q367" s="3" t="s">
        <v>2184</v>
      </c>
      <c r="R367" s="3" t="s">
        <v>1668</v>
      </c>
      <c r="S367" s="3" t="s">
        <v>2185</v>
      </c>
      <c r="T367" s="300">
        <v>350000</v>
      </c>
      <c r="U367" s="3" t="s">
        <v>2186</v>
      </c>
      <c r="V367" s="3" t="s">
        <v>100</v>
      </c>
      <c r="W367" s="3" t="s">
        <v>267</v>
      </c>
      <c r="X367" s="3" t="s">
        <v>109</v>
      </c>
      <c r="Y367" s="299">
        <f t="shared" si="46"/>
        <v>1</v>
      </c>
      <c r="Z367" s="299">
        <f t="shared" si="47"/>
        <v>2022</v>
      </c>
      <c r="AA367" t="str">
        <f t="shared" si="45"/>
        <v xml:space="preserve">1 </v>
      </c>
      <c r="AB367" t="str">
        <f t="shared" si="48"/>
        <v xml:space="preserve">1 </v>
      </c>
      <c r="AC367" t="str">
        <f t="shared" si="49"/>
        <v xml:space="preserve">1 </v>
      </c>
      <c r="AD367" t="str">
        <f t="shared" si="50"/>
        <v xml:space="preserve">1 </v>
      </c>
      <c r="AE367" t="str">
        <f t="shared" si="51"/>
        <v xml:space="preserve">1 </v>
      </c>
      <c r="AF367" t="str">
        <f t="shared" si="52"/>
        <v xml:space="preserve">1 </v>
      </c>
      <c r="AG367" s="299">
        <f t="shared" si="53"/>
        <v>1</v>
      </c>
    </row>
    <row r="368" spans="1:33" x14ac:dyDescent="0.3">
      <c r="A368" s="3">
        <v>367</v>
      </c>
      <c r="B368" s="3" t="s">
        <v>87</v>
      </c>
      <c r="C368" s="296">
        <v>44589</v>
      </c>
      <c r="D368" s="3">
        <v>60056719</v>
      </c>
      <c r="E368" s="3" t="s">
        <v>15130</v>
      </c>
      <c r="F368" s="3" t="s">
        <v>88</v>
      </c>
      <c r="G368" s="3" t="s">
        <v>89</v>
      </c>
      <c r="H368" s="3" t="s">
        <v>254</v>
      </c>
      <c r="I368" s="3" t="s">
        <v>1432</v>
      </c>
      <c r="J368" s="3" t="s">
        <v>103</v>
      </c>
      <c r="K368" s="3" t="s">
        <v>45</v>
      </c>
      <c r="L368" s="3" t="s">
        <v>2172</v>
      </c>
      <c r="M368" s="3" t="s">
        <v>93</v>
      </c>
      <c r="N368" s="3">
        <v>1392694</v>
      </c>
      <c r="O368" s="3" t="s">
        <v>2188</v>
      </c>
      <c r="P368" s="3" t="s">
        <v>2189</v>
      </c>
      <c r="Q368" s="3" t="s">
        <v>2190</v>
      </c>
      <c r="R368" s="3" t="s">
        <v>407</v>
      </c>
      <c r="S368" s="3" t="s">
        <v>2191</v>
      </c>
      <c r="T368" s="300">
        <v>350000</v>
      </c>
      <c r="U368" s="3" t="s">
        <v>2192</v>
      </c>
      <c r="V368" s="3" t="s">
        <v>100</v>
      </c>
      <c r="W368" s="3" t="s">
        <v>109</v>
      </c>
      <c r="X368" s="3" t="s">
        <v>109</v>
      </c>
      <c r="Y368" s="299">
        <f t="shared" si="46"/>
        <v>1</v>
      </c>
      <c r="Z368" s="299">
        <f t="shared" si="47"/>
        <v>2022</v>
      </c>
      <c r="AA368" t="str">
        <f t="shared" si="45"/>
        <v xml:space="preserve">2 </v>
      </c>
      <c r="AB368" t="str">
        <f t="shared" si="48"/>
        <v xml:space="preserve">2 </v>
      </c>
      <c r="AC368" t="str">
        <f t="shared" si="49"/>
        <v xml:space="preserve">2 </v>
      </c>
      <c r="AD368" t="str">
        <f t="shared" si="50"/>
        <v xml:space="preserve">2 </v>
      </c>
      <c r="AE368" t="str">
        <f t="shared" si="51"/>
        <v xml:space="preserve">2 </v>
      </c>
      <c r="AF368" t="str">
        <f t="shared" si="52"/>
        <v xml:space="preserve">2 </v>
      </c>
      <c r="AG368" s="299">
        <f t="shared" si="53"/>
        <v>2</v>
      </c>
    </row>
    <row r="369" spans="1:33" x14ac:dyDescent="0.3">
      <c r="A369" s="3">
        <v>368</v>
      </c>
      <c r="B369" s="3" t="s">
        <v>87</v>
      </c>
      <c r="C369" s="296">
        <v>44589</v>
      </c>
      <c r="D369" s="3">
        <v>89508009</v>
      </c>
      <c r="E369" s="3" t="s">
        <v>15130</v>
      </c>
      <c r="F369" s="3" t="s">
        <v>88</v>
      </c>
      <c r="G369" s="3" t="s">
        <v>89</v>
      </c>
      <c r="H369" s="3" t="s">
        <v>254</v>
      </c>
      <c r="I369" s="3" t="s">
        <v>2086</v>
      </c>
      <c r="J369" s="3" t="s">
        <v>951</v>
      </c>
      <c r="K369" s="3" t="s">
        <v>30</v>
      </c>
      <c r="L369" s="3" t="s">
        <v>2194</v>
      </c>
      <c r="M369" s="3" t="s">
        <v>93</v>
      </c>
      <c r="N369" s="3">
        <v>1391109</v>
      </c>
      <c r="O369" s="3" t="s">
        <v>2195</v>
      </c>
      <c r="P369" s="3">
        <v>9665511074</v>
      </c>
      <c r="Q369" s="3" t="s">
        <v>2196</v>
      </c>
      <c r="R369" s="3" t="s">
        <v>677</v>
      </c>
      <c r="S369" s="3" t="s">
        <v>2197</v>
      </c>
      <c r="T369" s="300">
        <v>480000</v>
      </c>
      <c r="U369" s="3" t="s">
        <v>667</v>
      </c>
      <c r="V369" s="3" t="s">
        <v>100</v>
      </c>
      <c r="W369" s="3" t="s">
        <v>401</v>
      </c>
      <c r="X369" s="3" t="s">
        <v>109</v>
      </c>
      <c r="Y369" s="299">
        <f t="shared" si="46"/>
        <v>1</v>
      </c>
      <c r="Z369" s="299">
        <f t="shared" si="47"/>
        <v>2022</v>
      </c>
      <c r="AA369" t="str">
        <f t="shared" si="45"/>
        <v xml:space="preserve">7 </v>
      </c>
      <c r="AB369" t="str">
        <f t="shared" si="48"/>
        <v xml:space="preserve">7 </v>
      </c>
      <c r="AC369" t="str">
        <f t="shared" si="49"/>
        <v xml:space="preserve">7 </v>
      </c>
      <c r="AD369" t="str">
        <f t="shared" si="50"/>
        <v xml:space="preserve">7 </v>
      </c>
      <c r="AE369" t="str">
        <f t="shared" si="51"/>
        <v xml:space="preserve">7 </v>
      </c>
      <c r="AF369" t="str">
        <f t="shared" si="52"/>
        <v xml:space="preserve">7 </v>
      </c>
      <c r="AG369" s="299">
        <f t="shared" si="53"/>
        <v>7</v>
      </c>
    </row>
    <row r="370" spans="1:33" x14ac:dyDescent="0.3">
      <c r="A370" s="3">
        <v>369</v>
      </c>
      <c r="B370" s="3" t="s">
        <v>87</v>
      </c>
      <c r="C370" s="296">
        <v>44589</v>
      </c>
      <c r="D370" s="3">
        <v>83667718</v>
      </c>
      <c r="E370" s="3" t="s">
        <v>15130</v>
      </c>
      <c r="F370" s="3" t="s">
        <v>88</v>
      </c>
      <c r="G370" s="3" t="s">
        <v>89</v>
      </c>
      <c r="H370" s="3" t="s">
        <v>254</v>
      </c>
      <c r="I370" s="3" t="s">
        <v>1801</v>
      </c>
      <c r="J370" s="3" t="s">
        <v>394</v>
      </c>
      <c r="K370" s="3" t="s">
        <v>15283</v>
      </c>
      <c r="L370" s="3" t="s">
        <v>2198</v>
      </c>
      <c r="M370" s="3" t="s">
        <v>93</v>
      </c>
      <c r="N370" s="3">
        <v>1391073</v>
      </c>
      <c r="O370" s="3" t="s">
        <v>2199</v>
      </c>
      <c r="P370" s="3">
        <v>9620923655</v>
      </c>
      <c r="Q370" s="3" t="s">
        <v>2200</v>
      </c>
      <c r="R370" s="3" t="s">
        <v>2201</v>
      </c>
      <c r="S370" s="3" t="s">
        <v>2202</v>
      </c>
      <c r="T370" s="300">
        <v>1415000</v>
      </c>
      <c r="U370" s="3" t="s">
        <v>2204</v>
      </c>
      <c r="V370" s="3" t="s">
        <v>100</v>
      </c>
      <c r="W370" s="3" t="s">
        <v>2205</v>
      </c>
      <c r="X370" s="3" t="s">
        <v>109</v>
      </c>
      <c r="Y370" s="299">
        <f t="shared" si="46"/>
        <v>1</v>
      </c>
      <c r="Z370" s="299">
        <f t="shared" si="47"/>
        <v>2022</v>
      </c>
      <c r="AA370" t="str">
        <f t="shared" si="45"/>
        <v>9.</v>
      </c>
      <c r="AB370" t="str">
        <f t="shared" si="48"/>
        <v>9.</v>
      </c>
      <c r="AC370" t="str">
        <f t="shared" si="49"/>
        <v>9</v>
      </c>
      <c r="AD370" t="str">
        <f t="shared" si="50"/>
        <v>9</v>
      </c>
      <c r="AE370" t="str">
        <f t="shared" si="51"/>
        <v>9</v>
      </c>
      <c r="AF370" t="str">
        <f t="shared" si="52"/>
        <v>9</v>
      </c>
      <c r="AG370" s="299">
        <f t="shared" si="53"/>
        <v>9</v>
      </c>
    </row>
    <row r="371" spans="1:33" x14ac:dyDescent="0.3">
      <c r="A371" s="3">
        <v>370</v>
      </c>
      <c r="B371" s="3" t="s">
        <v>87</v>
      </c>
      <c r="C371" s="296">
        <v>44589</v>
      </c>
      <c r="D371" s="3">
        <v>83667718</v>
      </c>
      <c r="E371" s="3" t="s">
        <v>15130</v>
      </c>
      <c r="F371" s="3" t="s">
        <v>88</v>
      </c>
      <c r="G371" s="3" t="s">
        <v>89</v>
      </c>
      <c r="H371" s="3" t="s">
        <v>254</v>
      </c>
      <c r="I371" s="3" t="s">
        <v>1801</v>
      </c>
      <c r="J371" s="3" t="s">
        <v>394</v>
      </c>
      <c r="K371" s="3" t="s">
        <v>15283</v>
      </c>
      <c r="L371" s="3" t="s">
        <v>2207</v>
      </c>
      <c r="M371" s="3" t="s">
        <v>93</v>
      </c>
      <c r="N371" s="3">
        <v>1391090</v>
      </c>
      <c r="O371" s="3" t="s">
        <v>2208</v>
      </c>
      <c r="P371" s="3" t="s">
        <v>2209</v>
      </c>
      <c r="Q371" s="3" t="s">
        <v>2210</v>
      </c>
      <c r="R371" s="3" t="s">
        <v>1587</v>
      </c>
      <c r="S371" s="3" t="s">
        <v>2211</v>
      </c>
      <c r="T371" s="300">
        <v>1226000</v>
      </c>
      <c r="U371" s="3" t="s">
        <v>2186</v>
      </c>
      <c r="V371" s="3" t="s">
        <v>100</v>
      </c>
      <c r="W371" s="3" t="s">
        <v>109</v>
      </c>
      <c r="X371" s="3" t="s">
        <v>109</v>
      </c>
      <c r="Y371" s="299">
        <f t="shared" si="46"/>
        <v>1</v>
      </c>
      <c r="Z371" s="299">
        <f t="shared" si="47"/>
        <v>2022</v>
      </c>
      <c r="AA371" t="str">
        <f t="shared" si="45"/>
        <v>11</v>
      </c>
      <c r="AB371" t="str">
        <f t="shared" si="48"/>
        <v>11</v>
      </c>
      <c r="AC371" t="str">
        <f t="shared" si="49"/>
        <v>11</v>
      </c>
      <c r="AD371" t="str">
        <f t="shared" si="50"/>
        <v>11</v>
      </c>
      <c r="AE371" t="str">
        <f t="shared" si="51"/>
        <v>11</v>
      </c>
      <c r="AF371" t="str">
        <f t="shared" si="52"/>
        <v>11</v>
      </c>
      <c r="AG371" s="299">
        <f t="shared" si="53"/>
        <v>11</v>
      </c>
    </row>
    <row r="372" spans="1:33" x14ac:dyDescent="0.3">
      <c r="A372" s="3">
        <v>371</v>
      </c>
      <c r="B372" s="3" t="s">
        <v>87</v>
      </c>
      <c r="C372" s="296">
        <v>44589</v>
      </c>
      <c r="D372" s="3">
        <v>26389640</v>
      </c>
      <c r="E372" s="3" t="s">
        <v>15130</v>
      </c>
      <c r="F372" s="3" t="s">
        <v>88</v>
      </c>
      <c r="G372" s="3" t="s">
        <v>89</v>
      </c>
      <c r="H372" s="3" t="s">
        <v>254</v>
      </c>
      <c r="I372" s="3" t="s">
        <v>1801</v>
      </c>
      <c r="J372" s="3" t="s">
        <v>394</v>
      </c>
      <c r="K372" s="3" t="s">
        <v>15283</v>
      </c>
      <c r="L372" s="3" t="s">
        <v>2207</v>
      </c>
      <c r="M372" s="3" t="s">
        <v>93</v>
      </c>
      <c r="N372" s="3">
        <v>1391104</v>
      </c>
      <c r="O372" s="3" t="s">
        <v>2214</v>
      </c>
      <c r="P372" s="3">
        <v>8076953168</v>
      </c>
      <c r="Q372" s="3" t="s">
        <v>2215</v>
      </c>
      <c r="R372" s="3" t="s">
        <v>2216</v>
      </c>
      <c r="S372" s="3" t="s">
        <v>2217</v>
      </c>
      <c r="T372" s="300">
        <v>1520000</v>
      </c>
      <c r="U372" s="3" t="s">
        <v>2219</v>
      </c>
      <c r="V372" s="3" t="s">
        <v>100</v>
      </c>
      <c r="W372" s="3" t="s">
        <v>767</v>
      </c>
      <c r="X372" s="3" t="s">
        <v>109</v>
      </c>
      <c r="Y372" s="299">
        <f t="shared" si="46"/>
        <v>1</v>
      </c>
      <c r="Z372" s="299">
        <f t="shared" si="47"/>
        <v>2022</v>
      </c>
      <c r="AA372" t="str">
        <f t="shared" si="45"/>
        <v>10</v>
      </c>
      <c r="AB372" t="str">
        <f t="shared" si="48"/>
        <v>10</v>
      </c>
      <c r="AC372" t="str">
        <f t="shared" si="49"/>
        <v>10</v>
      </c>
      <c r="AD372" t="str">
        <f t="shared" si="50"/>
        <v>10</v>
      </c>
      <c r="AE372" t="str">
        <f t="shared" si="51"/>
        <v>10</v>
      </c>
      <c r="AF372" t="str">
        <f t="shared" si="52"/>
        <v>10</v>
      </c>
      <c r="AG372" s="299">
        <f t="shared" si="53"/>
        <v>10</v>
      </c>
    </row>
    <row r="373" spans="1:33" x14ac:dyDescent="0.3">
      <c r="A373" s="3">
        <v>372</v>
      </c>
      <c r="B373" s="3" t="s">
        <v>87</v>
      </c>
      <c r="C373" s="296">
        <v>44589</v>
      </c>
      <c r="D373" s="3">
        <v>60056719</v>
      </c>
      <c r="E373" s="3" t="s">
        <v>15130</v>
      </c>
      <c r="F373" s="3" t="s">
        <v>88</v>
      </c>
      <c r="G373" s="3" t="s">
        <v>89</v>
      </c>
      <c r="H373" s="3" t="s">
        <v>254</v>
      </c>
      <c r="I373" s="3" t="s">
        <v>1432</v>
      </c>
      <c r="J373" s="3" t="s">
        <v>103</v>
      </c>
      <c r="K373" s="3" t="s">
        <v>38</v>
      </c>
      <c r="L373" s="3" t="s">
        <v>435</v>
      </c>
      <c r="M373" s="3" t="s">
        <v>93</v>
      </c>
      <c r="N373" s="3">
        <v>1396669</v>
      </c>
      <c r="O373" s="3" t="s">
        <v>2221</v>
      </c>
      <c r="P373" s="3">
        <v>9542293408</v>
      </c>
      <c r="Q373" s="3" t="s">
        <v>2222</v>
      </c>
      <c r="R373" s="3" t="s">
        <v>1780</v>
      </c>
      <c r="S373" s="3" t="s">
        <v>2223</v>
      </c>
      <c r="T373" s="300">
        <v>250000</v>
      </c>
      <c r="U373" s="3" t="s">
        <v>134</v>
      </c>
      <c r="V373" s="3" t="s">
        <v>100</v>
      </c>
      <c r="W373" s="3" t="s">
        <v>101</v>
      </c>
      <c r="X373" s="3" t="s">
        <v>109</v>
      </c>
      <c r="Y373" s="299">
        <f t="shared" si="46"/>
        <v>1</v>
      </c>
      <c r="Z373" s="299">
        <f t="shared" si="47"/>
        <v>2022</v>
      </c>
      <c r="AA373" t="str">
        <f t="shared" si="45"/>
        <v>1.</v>
      </c>
      <c r="AB373" t="str">
        <f t="shared" si="48"/>
        <v>1.</v>
      </c>
      <c r="AC373" t="str">
        <f t="shared" si="49"/>
        <v>1</v>
      </c>
      <c r="AD373" t="str">
        <f t="shared" si="50"/>
        <v>1</v>
      </c>
      <c r="AE373" t="str">
        <f t="shared" si="51"/>
        <v>1</v>
      </c>
      <c r="AF373" t="str">
        <f t="shared" si="52"/>
        <v>1</v>
      </c>
      <c r="AG373" s="299">
        <f t="shared" si="53"/>
        <v>1</v>
      </c>
    </row>
    <row r="374" spans="1:33" x14ac:dyDescent="0.3">
      <c r="A374" s="3">
        <v>373</v>
      </c>
      <c r="B374" s="3" t="s">
        <v>87</v>
      </c>
      <c r="C374" s="296">
        <v>44592</v>
      </c>
      <c r="D374" s="3">
        <v>39949317</v>
      </c>
      <c r="E374" s="3" t="s">
        <v>1</v>
      </c>
      <c r="F374" s="3">
        <v>210369</v>
      </c>
      <c r="G374" s="3" t="s">
        <v>89</v>
      </c>
      <c r="H374" s="3" t="s">
        <v>254</v>
      </c>
      <c r="I374" s="3" t="s">
        <v>120</v>
      </c>
      <c r="J374" s="3" t="s">
        <v>2225</v>
      </c>
      <c r="K374" s="3" t="s">
        <v>12</v>
      </c>
      <c r="L374" s="3" t="s">
        <v>1447</v>
      </c>
      <c r="M374" s="3" t="s">
        <v>93</v>
      </c>
      <c r="N374" s="3">
        <v>1426860</v>
      </c>
      <c r="O374" s="3" t="s">
        <v>2226</v>
      </c>
      <c r="P374" s="3" t="s">
        <v>2227</v>
      </c>
      <c r="Q374" s="3" t="s">
        <v>2228</v>
      </c>
      <c r="R374" s="3" t="s">
        <v>331</v>
      </c>
      <c r="S374" s="3" t="s">
        <v>2229</v>
      </c>
      <c r="T374" s="300">
        <v>930000</v>
      </c>
      <c r="U374" s="3" t="s">
        <v>2204</v>
      </c>
      <c r="V374" s="3" t="s">
        <v>100</v>
      </c>
      <c r="W374" s="3" t="s">
        <v>267</v>
      </c>
      <c r="X374" s="3" t="s">
        <v>109</v>
      </c>
      <c r="Y374" s="299">
        <f t="shared" si="46"/>
        <v>1</v>
      </c>
      <c r="Z374" s="299">
        <f t="shared" si="47"/>
        <v>2022</v>
      </c>
      <c r="AA374" t="str">
        <f t="shared" si="45"/>
        <v>5.</v>
      </c>
      <c r="AB374" t="str">
        <f t="shared" si="48"/>
        <v>5.</v>
      </c>
      <c r="AC374" t="str">
        <f t="shared" si="49"/>
        <v>5</v>
      </c>
      <c r="AD374" t="str">
        <f t="shared" si="50"/>
        <v>5</v>
      </c>
      <c r="AE374" t="str">
        <f t="shared" si="51"/>
        <v>5</v>
      </c>
      <c r="AF374" t="str">
        <f t="shared" si="52"/>
        <v>5</v>
      </c>
      <c r="AG374" s="299">
        <f t="shared" si="53"/>
        <v>5</v>
      </c>
    </row>
    <row r="375" spans="1:33" x14ac:dyDescent="0.3">
      <c r="A375" s="3">
        <v>374</v>
      </c>
      <c r="B375" s="3" t="s">
        <v>87</v>
      </c>
      <c r="C375" s="296">
        <v>44592</v>
      </c>
      <c r="D375" s="3">
        <v>39949317</v>
      </c>
      <c r="E375" s="3" t="s">
        <v>1</v>
      </c>
      <c r="F375" s="3">
        <v>210369</v>
      </c>
      <c r="G375" s="3" t="s">
        <v>89</v>
      </c>
      <c r="H375" s="3" t="s">
        <v>254</v>
      </c>
      <c r="I375" s="3" t="s">
        <v>120</v>
      </c>
      <c r="J375" s="3" t="s">
        <v>2225</v>
      </c>
      <c r="K375" s="3" t="s">
        <v>13</v>
      </c>
      <c r="L375" s="3" t="s">
        <v>621</v>
      </c>
      <c r="M375" s="3" t="s">
        <v>93</v>
      </c>
      <c r="N375" s="3">
        <v>1421998</v>
      </c>
      <c r="O375" s="3" t="s">
        <v>2230</v>
      </c>
      <c r="P375" s="3" t="s">
        <v>2231</v>
      </c>
      <c r="Q375" s="3" t="s">
        <v>2232</v>
      </c>
      <c r="R375" s="3" t="s">
        <v>331</v>
      </c>
      <c r="S375" s="3" t="s">
        <v>608</v>
      </c>
      <c r="T375" s="300">
        <v>850000</v>
      </c>
      <c r="U375" s="3" t="s">
        <v>134</v>
      </c>
      <c r="V375" s="3" t="s">
        <v>100</v>
      </c>
      <c r="W375" s="3" t="s">
        <v>109</v>
      </c>
      <c r="X375" s="3" t="s">
        <v>109</v>
      </c>
      <c r="Y375" s="299">
        <f t="shared" si="46"/>
        <v>1</v>
      </c>
      <c r="Z375" s="299">
        <f t="shared" si="47"/>
        <v>2022</v>
      </c>
      <c r="AA375" t="str">
        <f t="shared" si="45"/>
        <v>5.</v>
      </c>
      <c r="AB375" t="str">
        <f t="shared" si="48"/>
        <v>5.</v>
      </c>
      <c r="AC375" t="str">
        <f t="shared" si="49"/>
        <v>5</v>
      </c>
      <c r="AD375" t="str">
        <f t="shared" si="50"/>
        <v>5</v>
      </c>
      <c r="AE375" t="str">
        <f t="shared" si="51"/>
        <v>5</v>
      </c>
      <c r="AF375" t="str">
        <f t="shared" si="52"/>
        <v>5</v>
      </c>
      <c r="AG375" s="299">
        <f t="shared" si="53"/>
        <v>5</v>
      </c>
    </row>
    <row r="376" spans="1:33" x14ac:dyDescent="0.3">
      <c r="A376" s="3">
        <v>375</v>
      </c>
      <c r="B376" s="3" t="s">
        <v>87</v>
      </c>
      <c r="C376" s="296">
        <v>44592</v>
      </c>
      <c r="D376" s="3">
        <v>39949317</v>
      </c>
      <c r="E376" s="3" t="s">
        <v>1</v>
      </c>
      <c r="F376" s="3">
        <v>210369</v>
      </c>
      <c r="G376" s="3" t="s">
        <v>89</v>
      </c>
      <c r="H376" s="3" t="s">
        <v>254</v>
      </c>
      <c r="I376" s="3" t="s">
        <v>120</v>
      </c>
      <c r="J376" s="3" t="s">
        <v>2225</v>
      </c>
      <c r="K376" s="3" t="s">
        <v>13</v>
      </c>
      <c r="L376" s="3" t="s">
        <v>621</v>
      </c>
      <c r="M376" s="3" t="s">
        <v>93</v>
      </c>
      <c r="N376" s="3">
        <v>1422054</v>
      </c>
      <c r="O376" s="3" t="s">
        <v>2234</v>
      </c>
      <c r="P376" s="3" t="s">
        <v>2235</v>
      </c>
      <c r="Q376" s="3" t="s">
        <v>2236</v>
      </c>
      <c r="R376" s="3" t="s">
        <v>677</v>
      </c>
      <c r="S376" s="3" t="s">
        <v>2237</v>
      </c>
      <c r="T376" s="300">
        <v>700000</v>
      </c>
      <c r="U376" s="3" t="s">
        <v>2238</v>
      </c>
      <c r="V376" s="3" t="s">
        <v>100</v>
      </c>
      <c r="W376" s="3" t="s">
        <v>109</v>
      </c>
      <c r="X376" s="3" t="s">
        <v>109</v>
      </c>
      <c r="Y376" s="299">
        <f t="shared" si="46"/>
        <v>1</v>
      </c>
      <c r="Z376" s="299">
        <f t="shared" si="47"/>
        <v>2022</v>
      </c>
      <c r="AA376" t="str">
        <f t="shared" si="45"/>
        <v xml:space="preserve">7 </v>
      </c>
      <c r="AB376" t="str">
        <f t="shared" si="48"/>
        <v xml:space="preserve">7 </v>
      </c>
      <c r="AC376" t="str">
        <f t="shared" si="49"/>
        <v xml:space="preserve">7 </v>
      </c>
      <c r="AD376" t="str">
        <f t="shared" si="50"/>
        <v xml:space="preserve">7 </v>
      </c>
      <c r="AE376" t="str">
        <f t="shared" si="51"/>
        <v xml:space="preserve">7 </v>
      </c>
      <c r="AF376" t="str">
        <f t="shared" si="52"/>
        <v xml:space="preserve">7 </v>
      </c>
      <c r="AG376" s="299">
        <f t="shared" si="53"/>
        <v>7</v>
      </c>
    </row>
    <row r="377" spans="1:33" x14ac:dyDescent="0.3">
      <c r="A377" s="3">
        <v>376</v>
      </c>
      <c r="B377" s="3" t="s">
        <v>87</v>
      </c>
      <c r="C377" s="296">
        <v>44592</v>
      </c>
      <c r="D377" s="3">
        <v>39949317</v>
      </c>
      <c r="E377" s="3" t="s">
        <v>1</v>
      </c>
      <c r="F377" s="3">
        <v>210369</v>
      </c>
      <c r="G377" s="3" t="s">
        <v>89</v>
      </c>
      <c r="H377" s="3" t="s">
        <v>254</v>
      </c>
      <c r="I377" s="3" t="s">
        <v>120</v>
      </c>
      <c r="J377" s="3" t="s">
        <v>2225</v>
      </c>
      <c r="K377" s="3" t="s">
        <v>45</v>
      </c>
      <c r="L377" s="3" t="s">
        <v>435</v>
      </c>
      <c r="M377" s="3" t="s">
        <v>93</v>
      </c>
      <c r="N377" s="3">
        <v>1422418</v>
      </c>
      <c r="O377" s="3" t="s">
        <v>2240</v>
      </c>
      <c r="P377" s="3">
        <v>9000350857</v>
      </c>
      <c r="Q377" s="3" t="s">
        <v>2241</v>
      </c>
      <c r="R377" s="3" t="s">
        <v>331</v>
      </c>
      <c r="S377" s="3" t="s">
        <v>2242</v>
      </c>
      <c r="T377" s="300">
        <v>705000</v>
      </c>
      <c r="U377" s="3" t="s">
        <v>134</v>
      </c>
      <c r="V377" s="3" t="s">
        <v>100</v>
      </c>
      <c r="W377" s="3" t="s">
        <v>101</v>
      </c>
      <c r="X377" s="3" t="s">
        <v>109</v>
      </c>
      <c r="Y377" s="299">
        <f t="shared" si="46"/>
        <v>1</v>
      </c>
      <c r="Z377" s="299">
        <f t="shared" si="47"/>
        <v>2022</v>
      </c>
      <c r="AA377" t="str">
        <f t="shared" si="45"/>
        <v>5.</v>
      </c>
      <c r="AB377" t="str">
        <f t="shared" si="48"/>
        <v>5.</v>
      </c>
      <c r="AC377" t="str">
        <f t="shared" si="49"/>
        <v>5</v>
      </c>
      <c r="AD377" t="str">
        <f t="shared" si="50"/>
        <v>5</v>
      </c>
      <c r="AE377" t="str">
        <f t="shared" si="51"/>
        <v>5</v>
      </c>
      <c r="AF377" t="str">
        <f t="shared" si="52"/>
        <v>5</v>
      </c>
      <c r="AG377" s="299">
        <f t="shared" si="53"/>
        <v>5</v>
      </c>
    </row>
    <row r="378" spans="1:33" x14ac:dyDescent="0.3">
      <c r="A378" s="3">
        <v>377</v>
      </c>
      <c r="B378" s="3" t="s">
        <v>87</v>
      </c>
      <c r="C378" s="296">
        <v>44592</v>
      </c>
      <c r="D378" s="3">
        <v>39949317</v>
      </c>
      <c r="E378" s="3" t="s">
        <v>1</v>
      </c>
      <c r="F378" s="3">
        <v>210369</v>
      </c>
      <c r="G378" s="3" t="s">
        <v>89</v>
      </c>
      <c r="H378" s="3" t="s">
        <v>254</v>
      </c>
      <c r="I378" s="3" t="s">
        <v>120</v>
      </c>
      <c r="J378" s="3" t="s">
        <v>2225</v>
      </c>
      <c r="K378" s="3" t="s">
        <v>45</v>
      </c>
      <c r="L378" s="3" t="s">
        <v>435</v>
      </c>
      <c r="M378" s="3" t="s">
        <v>93</v>
      </c>
      <c r="N378" s="3">
        <v>1422426</v>
      </c>
      <c r="O378" s="3" t="s">
        <v>2243</v>
      </c>
      <c r="P378" s="3">
        <v>8770203138</v>
      </c>
      <c r="Q378" s="3" t="s">
        <v>2244</v>
      </c>
      <c r="R378" s="3" t="s">
        <v>170</v>
      </c>
      <c r="S378" s="3" t="s">
        <v>2245</v>
      </c>
      <c r="T378" s="300">
        <v>1000000</v>
      </c>
      <c r="U378" s="3" t="s">
        <v>134</v>
      </c>
      <c r="V378" s="3" t="s">
        <v>100</v>
      </c>
      <c r="W378" s="3" t="s">
        <v>378</v>
      </c>
      <c r="X378" s="3" t="s">
        <v>109</v>
      </c>
      <c r="Y378" s="299">
        <f t="shared" si="46"/>
        <v>1</v>
      </c>
      <c r="Z378" s="299">
        <f t="shared" si="47"/>
        <v>2022</v>
      </c>
      <c r="AA378" t="str">
        <f t="shared" si="45"/>
        <v xml:space="preserve">5 </v>
      </c>
      <c r="AB378" t="str">
        <f t="shared" si="48"/>
        <v xml:space="preserve">5 </v>
      </c>
      <c r="AC378" t="str">
        <f t="shared" si="49"/>
        <v xml:space="preserve">5 </v>
      </c>
      <c r="AD378" t="str">
        <f t="shared" si="50"/>
        <v xml:space="preserve">5 </v>
      </c>
      <c r="AE378" t="str">
        <f t="shared" si="51"/>
        <v xml:space="preserve">5 </v>
      </c>
      <c r="AF378" t="str">
        <f t="shared" si="52"/>
        <v xml:space="preserve">5 </v>
      </c>
      <c r="AG378" s="299">
        <f t="shared" si="53"/>
        <v>5</v>
      </c>
    </row>
    <row r="379" spans="1:33" x14ac:dyDescent="0.3">
      <c r="A379" s="3">
        <v>378</v>
      </c>
      <c r="B379" s="3" t="s">
        <v>87</v>
      </c>
      <c r="C379" s="296">
        <v>44592</v>
      </c>
      <c r="D379" s="3">
        <v>83667718</v>
      </c>
      <c r="E379" s="3" t="s">
        <v>15130</v>
      </c>
      <c r="F379" s="3" t="s">
        <v>88</v>
      </c>
      <c r="G379" s="3" t="s">
        <v>89</v>
      </c>
      <c r="H379" s="3" t="s">
        <v>254</v>
      </c>
      <c r="I379" s="3" t="s">
        <v>518</v>
      </c>
      <c r="J379" s="3" t="s">
        <v>2247</v>
      </c>
      <c r="K379" s="3" t="s">
        <v>15283</v>
      </c>
      <c r="L379" s="3" t="s">
        <v>2248</v>
      </c>
      <c r="M379" s="3" t="s">
        <v>93</v>
      </c>
      <c r="N379" s="3">
        <v>1463870</v>
      </c>
      <c r="O379" s="3" t="s">
        <v>2249</v>
      </c>
      <c r="P379" s="3" t="s">
        <v>2250</v>
      </c>
      <c r="Q379" s="3" t="s">
        <v>2251</v>
      </c>
      <c r="R379" s="3" t="s">
        <v>1817</v>
      </c>
      <c r="S379" s="3" t="s">
        <v>2252</v>
      </c>
      <c r="T379" s="300">
        <v>1174000</v>
      </c>
      <c r="U379" s="3" t="s">
        <v>2254</v>
      </c>
      <c r="V379" s="3" t="s">
        <v>100</v>
      </c>
      <c r="W379" s="3" t="s">
        <v>109</v>
      </c>
      <c r="X379" s="3" t="s">
        <v>109</v>
      </c>
      <c r="Y379" s="299">
        <f t="shared" si="46"/>
        <v>1</v>
      </c>
      <c r="Z379" s="299">
        <f t="shared" si="47"/>
        <v>2022</v>
      </c>
      <c r="AA379" t="str">
        <f t="shared" si="45"/>
        <v>9.</v>
      </c>
      <c r="AB379" t="str">
        <f t="shared" si="48"/>
        <v>9.</v>
      </c>
      <c r="AC379" t="str">
        <f t="shared" si="49"/>
        <v>9</v>
      </c>
      <c r="AD379" t="str">
        <f t="shared" si="50"/>
        <v>9</v>
      </c>
      <c r="AE379" t="str">
        <f t="shared" si="51"/>
        <v>9</v>
      </c>
      <c r="AF379" t="str">
        <f t="shared" si="52"/>
        <v>9</v>
      </c>
      <c r="AG379" s="299">
        <f t="shared" si="53"/>
        <v>9</v>
      </c>
    </row>
    <row r="380" spans="1:33" x14ac:dyDescent="0.3">
      <c r="A380" s="3">
        <v>379</v>
      </c>
      <c r="B380" s="3" t="s">
        <v>87</v>
      </c>
      <c r="C380" s="296">
        <v>44592</v>
      </c>
      <c r="D380" s="3">
        <v>83667718</v>
      </c>
      <c r="E380" s="3" t="s">
        <v>15130</v>
      </c>
      <c r="F380" s="3" t="s">
        <v>88</v>
      </c>
      <c r="G380" s="3" t="s">
        <v>89</v>
      </c>
      <c r="H380" s="3" t="s">
        <v>254</v>
      </c>
      <c r="I380" s="3" t="s">
        <v>518</v>
      </c>
      <c r="J380" s="3" t="s">
        <v>2247</v>
      </c>
      <c r="K380" s="3" t="s">
        <v>11</v>
      </c>
      <c r="L380" s="3" t="s">
        <v>2256</v>
      </c>
      <c r="M380" s="3" t="s">
        <v>93</v>
      </c>
      <c r="N380" s="3">
        <v>1464930</v>
      </c>
      <c r="O380" s="3" t="s">
        <v>2257</v>
      </c>
      <c r="P380" s="3" t="s">
        <v>2258</v>
      </c>
      <c r="Q380" s="3" t="s">
        <v>2259</v>
      </c>
      <c r="R380" s="3" t="s">
        <v>754</v>
      </c>
      <c r="S380" s="3" t="s">
        <v>2260</v>
      </c>
      <c r="T380" s="300">
        <v>870000</v>
      </c>
      <c r="U380" s="3" t="s">
        <v>134</v>
      </c>
      <c r="V380" s="3" t="s">
        <v>100</v>
      </c>
      <c r="W380" s="3" t="s">
        <v>267</v>
      </c>
      <c r="X380" s="3" t="s">
        <v>109</v>
      </c>
      <c r="Y380" s="299">
        <f t="shared" si="46"/>
        <v>1</v>
      </c>
      <c r="Z380" s="299">
        <f t="shared" si="47"/>
        <v>2022</v>
      </c>
      <c r="AA380" t="str">
        <f t="shared" si="45"/>
        <v>12</v>
      </c>
      <c r="AB380" t="str">
        <f t="shared" si="48"/>
        <v>12</v>
      </c>
      <c r="AC380" t="str">
        <f t="shared" si="49"/>
        <v>12</v>
      </c>
      <c r="AD380" t="str">
        <f t="shared" si="50"/>
        <v>12</v>
      </c>
      <c r="AE380" t="str">
        <f t="shared" si="51"/>
        <v>12</v>
      </c>
      <c r="AF380" t="str">
        <f t="shared" si="52"/>
        <v>12</v>
      </c>
      <c r="AG380" s="299">
        <f t="shared" si="53"/>
        <v>12</v>
      </c>
    </row>
    <row r="381" spans="1:33" x14ac:dyDescent="0.3">
      <c r="A381" s="3">
        <v>380</v>
      </c>
      <c r="B381" s="3" t="s">
        <v>87</v>
      </c>
      <c r="C381" s="296">
        <v>44592</v>
      </c>
      <c r="D381" s="3">
        <v>26389640</v>
      </c>
      <c r="E381" s="3" t="s">
        <v>15130</v>
      </c>
      <c r="F381" s="3" t="s">
        <v>88</v>
      </c>
      <c r="G381" s="3" t="s">
        <v>89</v>
      </c>
      <c r="H381" s="3" t="s">
        <v>90</v>
      </c>
      <c r="I381" s="3" t="s">
        <v>2263</v>
      </c>
      <c r="J381" s="3" t="s">
        <v>2264</v>
      </c>
      <c r="K381" s="3" t="s">
        <v>15283</v>
      </c>
      <c r="L381" s="3" t="s">
        <v>2207</v>
      </c>
      <c r="M381" s="3" t="s">
        <v>93</v>
      </c>
      <c r="N381" s="3">
        <v>1423384</v>
      </c>
      <c r="O381" s="3" t="s">
        <v>2265</v>
      </c>
      <c r="P381" s="3">
        <v>9269689471</v>
      </c>
      <c r="Q381" s="3" t="s">
        <v>2266</v>
      </c>
      <c r="R381" s="3" t="s">
        <v>2267</v>
      </c>
      <c r="S381" s="3" t="s">
        <v>2269</v>
      </c>
      <c r="T381" s="300">
        <v>1500000</v>
      </c>
      <c r="U381" s="3" t="s">
        <v>2270</v>
      </c>
      <c r="V381" s="3" t="s">
        <v>100</v>
      </c>
      <c r="W381" s="3" t="s">
        <v>476</v>
      </c>
      <c r="X381" s="3" t="s">
        <v>109</v>
      </c>
      <c r="Y381" s="299">
        <f t="shared" si="46"/>
        <v>1</v>
      </c>
      <c r="Z381" s="299">
        <f t="shared" si="47"/>
        <v>2022</v>
      </c>
      <c r="AA381" t="str">
        <f t="shared" si="45"/>
        <v>9.</v>
      </c>
      <c r="AB381" t="str">
        <f t="shared" si="48"/>
        <v>9.</v>
      </c>
      <c r="AC381" t="str">
        <f t="shared" si="49"/>
        <v>9</v>
      </c>
      <c r="AD381" t="str">
        <f t="shared" si="50"/>
        <v>9</v>
      </c>
      <c r="AE381" t="str">
        <f t="shared" si="51"/>
        <v>9</v>
      </c>
      <c r="AF381" t="str">
        <f t="shared" si="52"/>
        <v>9</v>
      </c>
      <c r="AG381" s="299">
        <f t="shared" si="53"/>
        <v>9</v>
      </c>
    </row>
    <row r="382" spans="1:33" x14ac:dyDescent="0.3">
      <c r="A382" s="3">
        <v>381</v>
      </c>
      <c r="B382" s="3" t="s">
        <v>87</v>
      </c>
      <c r="C382" s="296">
        <v>44592</v>
      </c>
      <c r="D382" s="3">
        <v>26389640</v>
      </c>
      <c r="E382" s="3" t="s">
        <v>15130</v>
      </c>
      <c r="F382" s="3" t="s">
        <v>88</v>
      </c>
      <c r="G382" s="3" t="s">
        <v>89</v>
      </c>
      <c r="H382" s="3" t="s">
        <v>90</v>
      </c>
      <c r="I382" s="3" t="s">
        <v>2263</v>
      </c>
      <c r="J382" s="3" t="s">
        <v>2264</v>
      </c>
      <c r="K382" s="3" t="s">
        <v>18</v>
      </c>
      <c r="L382" s="3" t="s">
        <v>1764</v>
      </c>
      <c r="M382" s="3" t="s">
        <v>93</v>
      </c>
      <c r="N382" s="3">
        <v>1346562</v>
      </c>
      <c r="O382" s="3" t="s">
        <v>2272</v>
      </c>
      <c r="P382" s="3">
        <v>9677071977</v>
      </c>
      <c r="Q382" s="3" t="s">
        <v>2273</v>
      </c>
      <c r="R382" s="3" t="s">
        <v>2274</v>
      </c>
      <c r="S382" s="3" t="s">
        <v>2276</v>
      </c>
      <c r="T382" s="300">
        <v>1050000</v>
      </c>
      <c r="U382" s="3" t="s">
        <v>2277</v>
      </c>
      <c r="V382" s="3" t="s">
        <v>100</v>
      </c>
      <c r="W382" s="3" t="s">
        <v>2278</v>
      </c>
      <c r="X382" s="3" t="s">
        <v>109</v>
      </c>
      <c r="Y382" s="299">
        <f t="shared" si="46"/>
        <v>1</v>
      </c>
      <c r="Z382" s="299">
        <f t="shared" si="47"/>
        <v>2022</v>
      </c>
      <c r="AA382" t="str">
        <f t="shared" si="45"/>
        <v>10</v>
      </c>
      <c r="AB382" t="str">
        <f t="shared" si="48"/>
        <v>10</v>
      </c>
      <c r="AC382" t="str">
        <f t="shared" si="49"/>
        <v>10</v>
      </c>
      <c r="AD382" t="str">
        <f t="shared" si="50"/>
        <v>10</v>
      </c>
      <c r="AE382" t="str">
        <f t="shared" si="51"/>
        <v>10</v>
      </c>
      <c r="AF382" t="str">
        <f t="shared" si="52"/>
        <v>10</v>
      </c>
      <c r="AG382" s="299">
        <f t="shared" si="53"/>
        <v>10</v>
      </c>
    </row>
    <row r="383" spans="1:33" x14ac:dyDescent="0.3">
      <c r="A383" s="3">
        <v>382</v>
      </c>
      <c r="B383" s="3" t="s">
        <v>87</v>
      </c>
      <c r="C383" s="296">
        <v>44592</v>
      </c>
      <c r="D383" s="3">
        <v>93025679</v>
      </c>
      <c r="E383" s="3" t="s">
        <v>15130</v>
      </c>
      <c r="F383" s="3" t="s">
        <v>88</v>
      </c>
      <c r="G383" s="3" t="s">
        <v>89</v>
      </c>
      <c r="H383" s="3" t="s">
        <v>90</v>
      </c>
      <c r="I383" s="3" t="s">
        <v>103</v>
      </c>
      <c r="J383" s="3" t="s">
        <v>2280</v>
      </c>
      <c r="K383" s="3" t="s">
        <v>15283</v>
      </c>
      <c r="L383" s="3" t="s">
        <v>2281</v>
      </c>
      <c r="M383" s="3" t="s">
        <v>93</v>
      </c>
      <c r="N383" s="3">
        <v>1463949</v>
      </c>
      <c r="O383" s="3" t="s">
        <v>2282</v>
      </c>
      <c r="P383" s="3">
        <v>9739209606</v>
      </c>
      <c r="Q383" s="3" t="s">
        <v>2283</v>
      </c>
      <c r="R383" s="3" t="s">
        <v>2284</v>
      </c>
      <c r="S383" s="3" t="s">
        <v>1358</v>
      </c>
      <c r="T383" s="300">
        <v>800000</v>
      </c>
      <c r="U383" s="3" t="s">
        <v>2286</v>
      </c>
      <c r="V383" s="3" t="s">
        <v>100</v>
      </c>
      <c r="W383" s="3" t="s">
        <v>109</v>
      </c>
      <c r="X383" s="3" t="s">
        <v>109</v>
      </c>
      <c r="Y383" s="299">
        <f t="shared" si="46"/>
        <v>1</v>
      </c>
      <c r="Z383" s="299">
        <f t="shared" si="47"/>
        <v>2022</v>
      </c>
      <c r="AA383" t="str">
        <f t="shared" si="45"/>
        <v>8.</v>
      </c>
      <c r="AB383" t="str">
        <f t="shared" si="48"/>
        <v>8.</v>
      </c>
      <c r="AC383" t="str">
        <f t="shared" si="49"/>
        <v>8</v>
      </c>
      <c r="AD383" t="str">
        <f t="shared" si="50"/>
        <v>8</v>
      </c>
      <c r="AE383" t="str">
        <f t="shared" si="51"/>
        <v>8</v>
      </c>
      <c r="AF383" t="str">
        <f t="shared" si="52"/>
        <v>8</v>
      </c>
      <c r="AG383" s="299">
        <f t="shared" si="53"/>
        <v>8</v>
      </c>
    </row>
    <row r="384" spans="1:33" x14ac:dyDescent="0.3">
      <c r="A384" s="3">
        <v>383</v>
      </c>
      <c r="B384" s="3" t="s">
        <v>87</v>
      </c>
      <c r="C384" s="296">
        <v>44592</v>
      </c>
      <c r="D384" s="3">
        <v>93025679</v>
      </c>
      <c r="E384" s="3" t="s">
        <v>15130</v>
      </c>
      <c r="F384" s="3" t="s">
        <v>88</v>
      </c>
      <c r="G384" s="3" t="s">
        <v>89</v>
      </c>
      <c r="H384" s="3" t="s">
        <v>90</v>
      </c>
      <c r="I384" s="3" t="s">
        <v>103</v>
      </c>
      <c r="J384" s="3" t="s">
        <v>2280</v>
      </c>
      <c r="K384" s="3" t="s">
        <v>15283</v>
      </c>
      <c r="L384" s="3" t="s">
        <v>2281</v>
      </c>
      <c r="M384" s="3" t="s">
        <v>93</v>
      </c>
      <c r="N384" s="3">
        <v>1464021</v>
      </c>
      <c r="O384" s="3" t="s">
        <v>2288</v>
      </c>
      <c r="P384" s="3">
        <v>7207578801</v>
      </c>
      <c r="Q384" s="3" t="s">
        <v>2289</v>
      </c>
      <c r="R384" s="3" t="s">
        <v>2290</v>
      </c>
      <c r="S384" s="3" t="s">
        <v>2292</v>
      </c>
      <c r="T384" s="300">
        <v>1500000</v>
      </c>
      <c r="U384" s="3" t="s">
        <v>2293</v>
      </c>
      <c r="V384" s="3" t="s">
        <v>100</v>
      </c>
      <c r="W384" s="3" t="s">
        <v>101</v>
      </c>
      <c r="X384" s="3" t="s">
        <v>109</v>
      </c>
      <c r="Y384" s="299">
        <f t="shared" si="46"/>
        <v>1</v>
      </c>
      <c r="Z384" s="299">
        <f t="shared" si="47"/>
        <v>2022</v>
      </c>
      <c r="AA384" t="str">
        <f t="shared" si="45"/>
        <v>10</v>
      </c>
      <c r="AB384" t="str">
        <f t="shared" si="48"/>
        <v>10</v>
      </c>
      <c r="AC384" t="str">
        <f t="shared" si="49"/>
        <v>10</v>
      </c>
      <c r="AD384" t="str">
        <f t="shared" si="50"/>
        <v>10</v>
      </c>
      <c r="AE384" t="str">
        <f t="shared" si="51"/>
        <v>10</v>
      </c>
      <c r="AF384" t="str">
        <f t="shared" si="52"/>
        <v>10</v>
      </c>
      <c r="AG384" s="299">
        <f t="shared" si="53"/>
        <v>10</v>
      </c>
    </row>
    <row r="385" spans="1:33" x14ac:dyDescent="0.3">
      <c r="A385" s="3">
        <v>384</v>
      </c>
      <c r="B385" s="3" t="s">
        <v>87</v>
      </c>
      <c r="C385" s="296">
        <v>44592</v>
      </c>
      <c r="D385" s="3">
        <v>93025679</v>
      </c>
      <c r="E385" s="3" t="s">
        <v>15130</v>
      </c>
      <c r="F385" s="3" t="s">
        <v>88</v>
      </c>
      <c r="G385" s="3" t="s">
        <v>89</v>
      </c>
      <c r="H385" s="3" t="s">
        <v>90</v>
      </c>
      <c r="I385" s="3" t="s">
        <v>103</v>
      </c>
      <c r="J385" s="3" t="s">
        <v>2280</v>
      </c>
      <c r="K385" s="3" t="s">
        <v>15283</v>
      </c>
      <c r="L385" s="3" t="s">
        <v>2281</v>
      </c>
      <c r="M385" s="3" t="s">
        <v>93</v>
      </c>
      <c r="N385" s="3">
        <v>1454100</v>
      </c>
      <c r="O385" s="3" t="s">
        <v>2295</v>
      </c>
      <c r="P385" s="3">
        <v>9886177100</v>
      </c>
      <c r="Q385" s="3" t="s">
        <v>2296</v>
      </c>
      <c r="R385" s="3" t="s">
        <v>2290</v>
      </c>
      <c r="S385" s="3" t="s">
        <v>2298</v>
      </c>
      <c r="T385" s="300">
        <v>1500000</v>
      </c>
      <c r="U385" s="3" t="s">
        <v>2299</v>
      </c>
      <c r="V385" s="3" t="s">
        <v>100</v>
      </c>
      <c r="W385" s="3" t="s">
        <v>109</v>
      </c>
      <c r="X385" s="3" t="s">
        <v>109</v>
      </c>
      <c r="Y385" s="299">
        <f t="shared" si="46"/>
        <v>1</v>
      </c>
      <c r="Z385" s="299">
        <f t="shared" si="47"/>
        <v>2022</v>
      </c>
      <c r="AA385" t="str">
        <f t="shared" si="45"/>
        <v>10</v>
      </c>
      <c r="AB385" t="str">
        <f t="shared" si="48"/>
        <v>10</v>
      </c>
      <c r="AC385" t="str">
        <f t="shared" si="49"/>
        <v>10</v>
      </c>
      <c r="AD385" t="str">
        <f t="shared" si="50"/>
        <v>10</v>
      </c>
      <c r="AE385" t="str">
        <f t="shared" si="51"/>
        <v>10</v>
      </c>
      <c r="AF385" t="str">
        <f t="shared" si="52"/>
        <v>10</v>
      </c>
      <c r="AG385" s="299">
        <f t="shared" si="53"/>
        <v>10</v>
      </c>
    </row>
    <row r="386" spans="1:33" x14ac:dyDescent="0.3">
      <c r="A386" s="3">
        <v>385</v>
      </c>
      <c r="B386" s="3" t="s">
        <v>87</v>
      </c>
      <c r="C386" s="296">
        <v>44592</v>
      </c>
      <c r="D386" s="3">
        <v>39949317</v>
      </c>
      <c r="E386" s="3" t="s">
        <v>1</v>
      </c>
      <c r="F386" s="3">
        <v>210369</v>
      </c>
      <c r="G386" s="3" t="s">
        <v>89</v>
      </c>
      <c r="H386" s="3" t="s">
        <v>254</v>
      </c>
      <c r="I386" s="3" t="s">
        <v>120</v>
      </c>
      <c r="J386" s="3" t="s">
        <v>2225</v>
      </c>
      <c r="K386" s="3" t="s">
        <v>45</v>
      </c>
      <c r="L386" s="3" t="s">
        <v>435</v>
      </c>
      <c r="M386" s="3" t="s">
        <v>93</v>
      </c>
      <c r="N386" s="3">
        <v>1426827</v>
      </c>
      <c r="O386" s="3" t="s">
        <v>2301</v>
      </c>
      <c r="P386" s="3" t="s">
        <v>2302</v>
      </c>
      <c r="Q386" s="3" t="s">
        <v>2303</v>
      </c>
      <c r="R386" s="3" t="s">
        <v>331</v>
      </c>
      <c r="S386" s="3" t="s">
        <v>955</v>
      </c>
      <c r="T386" s="300">
        <v>1020000</v>
      </c>
      <c r="U386" s="3" t="s">
        <v>134</v>
      </c>
      <c r="V386" s="3" t="s">
        <v>100</v>
      </c>
      <c r="W386" s="3" t="s">
        <v>109</v>
      </c>
      <c r="X386" s="3" t="s">
        <v>109</v>
      </c>
      <c r="Y386" s="299">
        <f t="shared" si="46"/>
        <v>1</v>
      </c>
      <c r="Z386" s="299">
        <f t="shared" si="47"/>
        <v>2022</v>
      </c>
      <c r="AA386" t="str">
        <f t="shared" ref="AA386:AA449" si="54">LEFT(R386,2)</f>
        <v>5.</v>
      </c>
      <c r="AB386" t="str">
        <f t="shared" si="48"/>
        <v>5.</v>
      </c>
      <c r="AC386" t="str">
        <f t="shared" si="49"/>
        <v>5</v>
      </c>
      <c r="AD386" t="str">
        <f t="shared" si="50"/>
        <v>5</v>
      </c>
      <c r="AE386" t="str">
        <f t="shared" si="51"/>
        <v>5</v>
      </c>
      <c r="AF386" t="str">
        <f t="shared" si="52"/>
        <v>5</v>
      </c>
      <c r="AG386" s="299">
        <f t="shared" si="53"/>
        <v>5</v>
      </c>
    </row>
    <row r="387" spans="1:33" x14ac:dyDescent="0.3">
      <c r="A387" s="3">
        <v>386</v>
      </c>
      <c r="B387" s="3" t="s">
        <v>87</v>
      </c>
      <c r="C387" s="296">
        <v>44592</v>
      </c>
      <c r="D387" s="3">
        <v>39949317</v>
      </c>
      <c r="E387" s="3" t="s">
        <v>1</v>
      </c>
      <c r="F387" s="3">
        <v>210369</v>
      </c>
      <c r="G387" s="3" t="s">
        <v>89</v>
      </c>
      <c r="H387" s="3" t="s">
        <v>254</v>
      </c>
      <c r="I387" s="3" t="s">
        <v>120</v>
      </c>
      <c r="J387" s="3" t="s">
        <v>2225</v>
      </c>
      <c r="K387" s="3" t="s">
        <v>13</v>
      </c>
      <c r="L387" s="3" t="s">
        <v>621</v>
      </c>
      <c r="M387" s="3" t="s">
        <v>93</v>
      </c>
      <c r="N387" s="3">
        <v>1421985</v>
      </c>
      <c r="O387" s="3" t="s">
        <v>2305</v>
      </c>
      <c r="P387" s="3">
        <v>9592080807</v>
      </c>
      <c r="Q387" s="3" t="s">
        <v>2306</v>
      </c>
      <c r="R387" s="3" t="s">
        <v>331</v>
      </c>
      <c r="S387" s="3" t="s">
        <v>2307</v>
      </c>
      <c r="T387" s="300">
        <v>960000</v>
      </c>
      <c r="U387" s="3" t="s">
        <v>2308</v>
      </c>
      <c r="V387" s="3" t="s">
        <v>100</v>
      </c>
      <c r="W387" s="3" t="s">
        <v>767</v>
      </c>
      <c r="X387" s="3" t="s">
        <v>109</v>
      </c>
      <c r="Y387" s="299">
        <f t="shared" ref="Y387:Y450" si="55">MONTH($C387)</f>
        <v>1</v>
      </c>
      <c r="Z387" s="299">
        <f t="shared" ref="Z387:Z450" si="56">YEAR($C387)</f>
        <v>2022</v>
      </c>
      <c r="AA387" t="str">
        <f t="shared" si="54"/>
        <v>5.</v>
      </c>
      <c r="AB387" t="str">
        <f t="shared" ref="AB387:AB450" si="57">SUBSTITUTE(AA387,"y","")</f>
        <v>5.</v>
      </c>
      <c r="AC387" t="str">
        <f t="shared" ref="AC387:AC450" si="58">SUBSTITUTE(AB387,".","")</f>
        <v>5</v>
      </c>
      <c r="AD387" t="str">
        <f t="shared" ref="AD387:AD450" si="59">SUBSTITUTE(AC387,"+","")</f>
        <v>5</v>
      </c>
      <c r="AE387" t="str">
        <f t="shared" ref="AE387:AE450" si="60">SUBSTITUTE(AD387,"Y","")</f>
        <v>5</v>
      </c>
      <c r="AF387" t="str">
        <f t="shared" ref="AF387:AF450" si="61">SUBSTITUTE(AE387,"e","")</f>
        <v>5</v>
      </c>
      <c r="AG387" s="299">
        <f t="shared" ref="AG387:AG450" si="62">SUBSTITUTE(AF387,",","")*1</f>
        <v>5</v>
      </c>
    </row>
    <row r="388" spans="1:33" x14ac:dyDescent="0.3">
      <c r="A388" s="3">
        <v>387</v>
      </c>
      <c r="B388" s="3" t="s">
        <v>87</v>
      </c>
      <c r="C388" s="296">
        <v>44592</v>
      </c>
      <c r="D388" s="3">
        <v>39949317</v>
      </c>
      <c r="E388" s="3" t="s">
        <v>1</v>
      </c>
      <c r="F388" s="3">
        <v>210369</v>
      </c>
      <c r="G388" s="3" t="s">
        <v>89</v>
      </c>
      <c r="H388" s="3" t="s">
        <v>254</v>
      </c>
      <c r="I388" s="3" t="s">
        <v>120</v>
      </c>
      <c r="J388" s="3" t="s">
        <v>2225</v>
      </c>
      <c r="K388" s="3" t="s">
        <v>12</v>
      </c>
      <c r="L388" s="3" t="s">
        <v>2310</v>
      </c>
      <c r="M388" s="3" t="s">
        <v>93</v>
      </c>
      <c r="N388" s="3">
        <v>1421969</v>
      </c>
      <c r="O388" s="3" t="s">
        <v>2311</v>
      </c>
      <c r="P388" s="3" t="s">
        <v>2312</v>
      </c>
      <c r="Q388" s="3" t="s">
        <v>2313</v>
      </c>
      <c r="R388" s="3" t="s">
        <v>1642</v>
      </c>
      <c r="S388" s="3" t="s">
        <v>2314</v>
      </c>
      <c r="T388" s="300">
        <v>782000</v>
      </c>
      <c r="U388" s="3" t="s">
        <v>2315</v>
      </c>
      <c r="V388" s="3" t="s">
        <v>100</v>
      </c>
      <c r="W388" s="3" t="s">
        <v>101</v>
      </c>
      <c r="X388" s="3" t="s">
        <v>109</v>
      </c>
      <c r="Y388" s="299">
        <f t="shared" si="55"/>
        <v>1</v>
      </c>
      <c r="Z388" s="299">
        <f t="shared" si="56"/>
        <v>2022</v>
      </c>
      <c r="AA388" t="str">
        <f t="shared" si="54"/>
        <v>7.</v>
      </c>
      <c r="AB388" t="str">
        <f t="shared" si="57"/>
        <v>7.</v>
      </c>
      <c r="AC388" t="str">
        <f t="shared" si="58"/>
        <v>7</v>
      </c>
      <c r="AD388" t="str">
        <f t="shared" si="59"/>
        <v>7</v>
      </c>
      <c r="AE388" t="str">
        <f t="shared" si="60"/>
        <v>7</v>
      </c>
      <c r="AF388" t="str">
        <f t="shared" si="61"/>
        <v>7</v>
      </c>
      <c r="AG388" s="299">
        <f t="shared" si="62"/>
        <v>7</v>
      </c>
    </row>
    <row r="389" spans="1:33" x14ac:dyDescent="0.3">
      <c r="A389" s="3">
        <v>388</v>
      </c>
      <c r="B389" s="3" t="s">
        <v>87</v>
      </c>
      <c r="C389" s="296">
        <v>44592</v>
      </c>
      <c r="D389" s="3">
        <v>44173531</v>
      </c>
      <c r="E389" s="3" t="s">
        <v>3</v>
      </c>
      <c r="F389" s="3">
        <v>181547</v>
      </c>
      <c r="G389" s="3" t="s">
        <v>89</v>
      </c>
      <c r="H389" s="3" t="s">
        <v>90</v>
      </c>
      <c r="I389" s="3" t="s">
        <v>120</v>
      </c>
      <c r="J389" s="3" t="s">
        <v>120</v>
      </c>
      <c r="K389" s="3" t="s">
        <v>15147</v>
      </c>
      <c r="L389" s="3" t="s">
        <v>2316</v>
      </c>
      <c r="M389" s="3" t="s">
        <v>93</v>
      </c>
      <c r="N389" s="3">
        <v>1463960</v>
      </c>
      <c r="O389" s="3" t="s">
        <v>2317</v>
      </c>
      <c r="P389" s="3">
        <v>9618682821</v>
      </c>
      <c r="Q389" s="3" t="s">
        <v>2318</v>
      </c>
      <c r="R389" s="3" t="s">
        <v>2319</v>
      </c>
      <c r="S389" s="3" t="s">
        <v>2321</v>
      </c>
      <c r="T389" s="300">
        <v>950000</v>
      </c>
      <c r="U389" s="3" t="s">
        <v>134</v>
      </c>
      <c r="V389" s="3" t="s">
        <v>100</v>
      </c>
      <c r="W389" s="3" t="s">
        <v>109</v>
      </c>
      <c r="X389" s="3" t="s">
        <v>101</v>
      </c>
      <c r="Y389" s="299">
        <f t="shared" si="55"/>
        <v>1</v>
      </c>
      <c r="Z389" s="299">
        <f t="shared" si="56"/>
        <v>2022</v>
      </c>
      <c r="AA389" t="str">
        <f t="shared" si="54"/>
        <v xml:space="preserve">7 </v>
      </c>
      <c r="AB389" t="str">
        <f t="shared" si="57"/>
        <v xml:space="preserve">7 </v>
      </c>
      <c r="AC389" t="str">
        <f t="shared" si="58"/>
        <v xml:space="preserve">7 </v>
      </c>
      <c r="AD389" t="str">
        <f t="shared" si="59"/>
        <v xml:space="preserve">7 </v>
      </c>
      <c r="AE389" t="str">
        <f t="shared" si="60"/>
        <v xml:space="preserve">7 </v>
      </c>
      <c r="AF389" t="str">
        <f t="shared" si="61"/>
        <v xml:space="preserve">7 </v>
      </c>
      <c r="AG389" s="299">
        <f t="shared" si="62"/>
        <v>7</v>
      </c>
    </row>
    <row r="390" spans="1:33" x14ac:dyDescent="0.3">
      <c r="A390" s="3">
        <v>389</v>
      </c>
      <c r="B390" s="3" t="s">
        <v>87</v>
      </c>
      <c r="C390" s="296">
        <v>44592</v>
      </c>
      <c r="D390" s="3">
        <v>44173531</v>
      </c>
      <c r="E390" s="3" t="s">
        <v>3</v>
      </c>
      <c r="F390" s="3">
        <v>181547</v>
      </c>
      <c r="G390" s="3" t="s">
        <v>89</v>
      </c>
      <c r="H390" s="3" t="s">
        <v>90</v>
      </c>
      <c r="I390" s="3" t="s">
        <v>120</v>
      </c>
      <c r="J390" s="3" t="s">
        <v>120</v>
      </c>
      <c r="K390" s="3" t="s">
        <v>15147</v>
      </c>
      <c r="L390" s="3" t="s">
        <v>2316</v>
      </c>
      <c r="M390" s="3" t="s">
        <v>93</v>
      </c>
      <c r="N390" s="3">
        <v>1423523</v>
      </c>
      <c r="O390" s="3" t="s">
        <v>2322</v>
      </c>
      <c r="P390" s="3">
        <v>7829786366</v>
      </c>
      <c r="Q390" s="3" t="s">
        <v>2323</v>
      </c>
      <c r="R390" s="3" t="s">
        <v>2324</v>
      </c>
      <c r="S390" s="3" t="s">
        <v>2325</v>
      </c>
      <c r="T390" s="300">
        <v>900000</v>
      </c>
      <c r="U390" s="3" t="s">
        <v>134</v>
      </c>
      <c r="V390" s="3" t="s">
        <v>100</v>
      </c>
      <c r="W390" s="3" t="s">
        <v>267</v>
      </c>
      <c r="X390" s="3" t="s">
        <v>101</v>
      </c>
      <c r="Y390" s="299">
        <f t="shared" si="55"/>
        <v>1</v>
      </c>
      <c r="Z390" s="299">
        <f t="shared" si="56"/>
        <v>2022</v>
      </c>
      <c r="AA390" t="str">
        <f t="shared" si="54"/>
        <v>9.</v>
      </c>
      <c r="AB390" t="str">
        <f t="shared" si="57"/>
        <v>9.</v>
      </c>
      <c r="AC390" t="str">
        <f t="shared" si="58"/>
        <v>9</v>
      </c>
      <c r="AD390" t="str">
        <f t="shared" si="59"/>
        <v>9</v>
      </c>
      <c r="AE390" t="str">
        <f t="shared" si="60"/>
        <v>9</v>
      </c>
      <c r="AF390" t="str">
        <f t="shared" si="61"/>
        <v>9</v>
      </c>
      <c r="AG390" s="299">
        <f t="shared" si="62"/>
        <v>9</v>
      </c>
    </row>
    <row r="391" spans="1:33" x14ac:dyDescent="0.3">
      <c r="A391" s="3">
        <v>390</v>
      </c>
      <c r="B391" s="3" t="s">
        <v>87</v>
      </c>
      <c r="C391" s="296">
        <v>44593</v>
      </c>
      <c r="D391" s="3">
        <v>85596415</v>
      </c>
      <c r="E391" s="3" t="s">
        <v>1</v>
      </c>
      <c r="F391" s="3">
        <v>210369</v>
      </c>
      <c r="G391" s="3" t="s">
        <v>89</v>
      </c>
      <c r="H391" s="3" t="s">
        <v>254</v>
      </c>
      <c r="I391" s="3" t="s">
        <v>394</v>
      </c>
      <c r="J391" s="3" t="s">
        <v>393</v>
      </c>
      <c r="K391" s="3" t="s">
        <v>45</v>
      </c>
      <c r="L391" s="3" t="s">
        <v>435</v>
      </c>
      <c r="M391" s="3" t="s">
        <v>93</v>
      </c>
      <c r="N391" s="3">
        <v>1518942</v>
      </c>
      <c r="O391" s="3" t="s">
        <v>2326</v>
      </c>
      <c r="P391" s="3" t="s">
        <v>2327</v>
      </c>
      <c r="Q391" s="3" t="s">
        <v>2328</v>
      </c>
      <c r="R391" s="3" t="s">
        <v>406</v>
      </c>
      <c r="S391" s="3" t="s">
        <v>2329</v>
      </c>
      <c r="T391" s="300">
        <v>450000</v>
      </c>
      <c r="U391" s="3" t="s">
        <v>501</v>
      </c>
      <c r="V391" s="3" t="s">
        <v>100</v>
      </c>
      <c r="W391" s="3" t="s">
        <v>109</v>
      </c>
      <c r="X391" s="3" t="s">
        <v>109</v>
      </c>
      <c r="Y391" s="299">
        <f t="shared" si="55"/>
        <v>2</v>
      </c>
      <c r="Z391" s="299">
        <f t="shared" si="56"/>
        <v>2022</v>
      </c>
      <c r="AA391" t="str">
        <f t="shared" si="54"/>
        <v>2.</v>
      </c>
      <c r="AB391" t="str">
        <f t="shared" si="57"/>
        <v>2.</v>
      </c>
      <c r="AC391" t="str">
        <f t="shared" si="58"/>
        <v>2</v>
      </c>
      <c r="AD391" t="str">
        <f t="shared" si="59"/>
        <v>2</v>
      </c>
      <c r="AE391" t="str">
        <f t="shared" si="60"/>
        <v>2</v>
      </c>
      <c r="AF391" t="str">
        <f t="shared" si="61"/>
        <v>2</v>
      </c>
      <c r="AG391" s="299">
        <f t="shared" si="62"/>
        <v>2</v>
      </c>
    </row>
    <row r="392" spans="1:33" x14ac:dyDescent="0.3">
      <c r="A392" s="3">
        <v>391</v>
      </c>
      <c r="B392" s="3" t="s">
        <v>87</v>
      </c>
      <c r="C392" s="296">
        <v>44593</v>
      </c>
      <c r="D392" s="3">
        <v>85596415</v>
      </c>
      <c r="E392" s="3" t="s">
        <v>1</v>
      </c>
      <c r="F392" s="3">
        <v>210369</v>
      </c>
      <c r="G392" s="3" t="s">
        <v>89</v>
      </c>
      <c r="H392" s="3" t="s">
        <v>254</v>
      </c>
      <c r="I392" s="3" t="s">
        <v>394</v>
      </c>
      <c r="J392" s="3" t="s">
        <v>393</v>
      </c>
      <c r="K392" s="3" t="s">
        <v>12</v>
      </c>
      <c r="L392" s="3" t="s">
        <v>2310</v>
      </c>
      <c r="M392" s="3" t="s">
        <v>93</v>
      </c>
      <c r="N392" s="3">
        <v>1518869</v>
      </c>
      <c r="O392" s="3" t="s">
        <v>2330</v>
      </c>
      <c r="P392" s="3" t="s">
        <v>2331</v>
      </c>
      <c r="Q392" s="3" t="s">
        <v>2332</v>
      </c>
      <c r="R392" s="3" t="s">
        <v>844</v>
      </c>
      <c r="S392" s="3" t="s">
        <v>2333</v>
      </c>
      <c r="T392" s="300">
        <v>500000</v>
      </c>
      <c r="U392" s="3" t="s">
        <v>2334</v>
      </c>
      <c r="V392" s="3" t="s">
        <v>100</v>
      </c>
      <c r="W392" s="3" t="s">
        <v>1828</v>
      </c>
      <c r="X392" s="3" t="s">
        <v>109</v>
      </c>
      <c r="Y392" s="299">
        <f t="shared" si="55"/>
        <v>2</v>
      </c>
      <c r="Z392" s="299">
        <f t="shared" si="56"/>
        <v>2022</v>
      </c>
      <c r="AA392" t="str">
        <f t="shared" si="54"/>
        <v>4.</v>
      </c>
      <c r="AB392" t="str">
        <f t="shared" si="57"/>
        <v>4.</v>
      </c>
      <c r="AC392" t="str">
        <f t="shared" si="58"/>
        <v>4</v>
      </c>
      <c r="AD392" t="str">
        <f t="shared" si="59"/>
        <v>4</v>
      </c>
      <c r="AE392" t="str">
        <f t="shared" si="60"/>
        <v>4</v>
      </c>
      <c r="AF392" t="str">
        <f t="shared" si="61"/>
        <v>4</v>
      </c>
      <c r="AG392" s="299">
        <f t="shared" si="62"/>
        <v>4</v>
      </c>
    </row>
    <row r="393" spans="1:33" x14ac:dyDescent="0.3">
      <c r="A393" s="3">
        <v>392</v>
      </c>
      <c r="B393" s="3" t="s">
        <v>87</v>
      </c>
      <c r="C393" s="296">
        <v>44593</v>
      </c>
      <c r="D393" s="3">
        <v>92165704</v>
      </c>
      <c r="E393" s="3" t="s">
        <v>1</v>
      </c>
      <c r="F393" s="3">
        <v>210369</v>
      </c>
      <c r="G393" s="3" t="s">
        <v>89</v>
      </c>
      <c r="H393" s="3" t="s">
        <v>254</v>
      </c>
      <c r="I393" s="3" t="s">
        <v>2336</v>
      </c>
      <c r="J393" s="3" t="s">
        <v>2337</v>
      </c>
      <c r="K393" s="3" t="s">
        <v>12</v>
      </c>
      <c r="L393" s="3" t="s">
        <v>435</v>
      </c>
      <c r="M393" s="3" t="s">
        <v>93</v>
      </c>
      <c r="N393" s="3">
        <v>1519617</v>
      </c>
      <c r="O393" s="3" t="s">
        <v>2338</v>
      </c>
      <c r="P393" s="3" t="s">
        <v>2339</v>
      </c>
      <c r="Q393" s="3" t="s">
        <v>2340</v>
      </c>
      <c r="R393" s="3" t="s">
        <v>170</v>
      </c>
      <c r="S393" s="3" t="s">
        <v>2341</v>
      </c>
      <c r="T393" s="300">
        <v>300000</v>
      </c>
      <c r="U393" s="3" t="s">
        <v>501</v>
      </c>
      <c r="V393" s="3" t="s">
        <v>100</v>
      </c>
      <c r="W393" s="3" t="s">
        <v>101</v>
      </c>
      <c r="X393" s="3" t="s">
        <v>109</v>
      </c>
      <c r="Y393" s="299">
        <f t="shared" si="55"/>
        <v>2</v>
      </c>
      <c r="Z393" s="299">
        <f t="shared" si="56"/>
        <v>2022</v>
      </c>
      <c r="AA393" t="str">
        <f t="shared" si="54"/>
        <v xml:space="preserve">5 </v>
      </c>
      <c r="AB393" t="str">
        <f t="shared" si="57"/>
        <v xml:space="preserve">5 </v>
      </c>
      <c r="AC393" t="str">
        <f t="shared" si="58"/>
        <v xml:space="preserve">5 </v>
      </c>
      <c r="AD393" t="str">
        <f t="shared" si="59"/>
        <v xml:space="preserve">5 </v>
      </c>
      <c r="AE393" t="str">
        <f t="shared" si="60"/>
        <v xml:space="preserve">5 </v>
      </c>
      <c r="AF393" t="str">
        <f t="shared" si="61"/>
        <v xml:space="preserve">5 </v>
      </c>
      <c r="AG393" s="299">
        <f t="shared" si="62"/>
        <v>5</v>
      </c>
    </row>
    <row r="394" spans="1:33" x14ac:dyDescent="0.3">
      <c r="A394" s="3">
        <v>393</v>
      </c>
      <c r="B394" s="3" t="s">
        <v>87</v>
      </c>
      <c r="C394" s="296">
        <v>44593</v>
      </c>
      <c r="D394" s="3">
        <v>98183339</v>
      </c>
      <c r="E394" s="3" t="s">
        <v>1</v>
      </c>
      <c r="F394" s="3">
        <v>210369</v>
      </c>
      <c r="G394" s="3" t="s">
        <v>89</v>
      </c>
      <c r="H394" s="3" t="s">
        <v>254</v>
      </c>
      <c r="I394" s="3" t="s">
        <v>2342</v>
      </c>
      <c r="J394" s="3" t="s">
        <v>103</v>
      </c>
      <c r="K394" s="3" t="s">
        <v>45</v>
      </c>
      <c r="L394" s="3" t="s">
        <v>435</v>
      </c>
      <c r="M394" s="3" t="s">
        <v>93</v>
      </c>
      <c r="N394" s="3">
        <v>1540064</v>
      </c>
      <c r="O394" s="3" t="s">
        <v>2343</v>
      </c>
      <c r="P394" s="3" t="s">
        <v>2344</v>
      </c>
      <c r="Q394" s="3" t="s">
        <v>2345</v>
      </c>
      <c r="R394" s="3" t="s">
        <v>2346</v>
      </c>
      <c r="S394" s="3" t="s">
        <v>2347</v>
      </c>
      <c r="T394" s="300">
        <v>370000</v>
      </c>
      <c r="U394" s="3" t="s">
        <v>501</v>
      </c>
      <c r="V394" s="3" t="s">
        <v>100</v>
      </c>
      <c r="W394" s="3" t="s">
        <v>101</v>
      </c>
      <c r="X394" s="3" t="s">
        <v>109</v>
      </c>
      <c r="Y394" s="299">
        <f t="shared" si="55"/>
        <v>2</v>
      </c>
      <c r="Z394" s="299">
        <f t="shared" si="56"/>
        <v>2022</v>
      </c>
      <c r="AA394" t="str">
        <f t="shared" si="54"/>
        <v>2.</v>
      </c>
      <c r="AB394" t="str">
        <f t="shared" si="57"/>
        <v>2.</v>
      </c>
      <c r="AC394" t="str">
        <f t="shared" si="58"/>
        <v>2</v>
      </c>
      <c r="AD394" t="str">
        <f t="shared" si="59"/>
        <v>2</v>
      </c>
      <c r="AE394" t="str">
        <f t="shared" si="60"/>
        <v>2</v>
      </c>
      <c r="AF394" t="str">
        <f t="shared" si="61"/>
        <v>2</v>
      </c>
      <c r="AG394" s="299">
        <f t="shared" si="62"/>
        <v>2</v>
      </c>
    </row>
    <row r="395" spans="1:33" x14ac:dyDescent="0.3">
      <c r="A395" s="3">
        <v>394</v>
      </c>
      <c r="B395" s="3" t="s">
        <v>87</v>
      </c>
      <c r="C395" s="296">
        <v>44593</v>
      </c>
      <c r="D395" s="3">
        <v>85596415</v>
      </c>
      <c r="E395" s="3" t="s">
        <v>1</v>
      </c>
      <c r="F395" s="3">
        <v>210369</v>
      </c>
      <c r="G395" s="3" t="s">
        <v>89</v>
      </c>
      <c r="H395" s="3" t="s">
        <v>254</v>
      </c>
      <c r="I395" s="3" t="s">
        <v>394</v>
      </c>
      <c r="J395" s="3" t="s">
        <v>393</v>
      </c>
      <c r="K395" s="3" t="s">
        <v>45</v>
      </c>
      <c r="L395" s="3" t="s">
        <v>435</v>
      </c>
      <c r="M395" s="3" t="s">
        <v>93</v>
      </c>
      <c r="N395" s="3">
        <v>1519679</v>
      </c>
      <c r="O395" s="3" t="s">
        <v>2348</v>
      </c>
      <c r="P395" s="3" t="s">
        <v>2349</v>
      </c>
      <c r="Q395" s="3" t="s">
        <v>2350</v>
      </c>
      <c r="R395" s="3" t="s">
        <v>170</v>
      </c>
      <c r="S395" s="3" t="s">
        <v>2351</v>
      </c>
      <c r="T395" s="300">
        <v>540000</v>
      </c>
      <c r="U395" s="3" t="s">
        <v>501</v>
      </c>
      <c r="V395" s="3" t="s">
        <v>100</v>
      </c>
      <c r="W395" s="3" t="s">
        <v>109</v>
      </c>
      <c r="X395" s="3" t="s">
        <v>109</v>
      </c>
      <c r="Y395" s="299">
        <f t="shared" si="55"/>
        <v>2</v>
      </c>
      <c r="Z395" s="299">
        <f t="shared" si="56"/>
        <v>2022</v>
      </c>
      <c r="AA395" t="str">
        <f t="shared" si="54"/>
        <v xml:space="preserve">5 </v>
      </c>
      <c r="AB395" t="str">
        <f t="shared" si="57"/>
        <v xml:space="preserve">5 </v>
      </c>
      <c r="AC395" t="str">
        <f t="shared" si="58"/>
        <v xml:space="preserve">5 </v>
      </c>
      <c r="AD395" t="str">
        <f t="shared" si="59"/>
        <v xml:space="preserve">5 </v>
      </c>
      <c r="AE395" t="str">
        <f t="shared" si="60"/>
        <v xml:space="preserve">5 </v>
      </c>
      <c r="AF395" t="str">
        <f t="shared" si="61"/>
        <v xml:space="preserve">5 </v>
      </c>
      <c r="AG395" s="299">
        <f t="shared" si="62"/>
        <v>5</v>
      </c>
    </row>
    <row r="396" spans="1:33" x14ac:dyDescent="0.3">
      <c r="A396" s="3">
        <v>395</v>
      </c>
      <c r="B396" s="3" t="s">
        <v>87</v>
      </c>
      <c r="C396" s="296">
        <v>44593</v>
      </c>
      <c r="D396" s="3">
        <v>92165704</v>
      </c>
      <c r="E396" s="3" t="s">
        <v>1</v>
      </c>
      <c r="F396" s="3">
        <v>210369</v>
      </c>
      <c r="G396" s="3" t="s">
        <v>89</v>
      </c>
      <c r="H396" s="3" t="s">
        <v>254</v>
      </c>
      <c r="I396" s="3" t="s">
        <v>2336</v>
      </c>
      <c r="J396" s="3" t="s">
        <v>2337</v>
      </c>
      <c r="K396" s="3" t="s">
        <v>12</v>
      </c>
      <c r="L396" s="3" t="s">
        <v>435</v>
      </c>
      <c r="M396" s="3" t="s">
        <v>93</v>
      </c>
      <c r="N396" s="3">
        <v>1519567</v>
      </c>
      <c r="O396" s="3" t="s">
        <v>2352</v>
      </c>
      <c r="P396" s="3" t="s">
        <v>2353</v>
      </c>
      <c r="Q396" s="3" t="s">
        <v>2354</v>
      </c>
      <c r="R396" s="3" t="s">
        <v>170</v>
      </c>
      <c r="S396" s="3" t="s">
        <v>2355</v>
      </c>
      <c r="T396" s="300">
        <v>745000</v>
      </c>
      <c r="U396" s="3" t="s">
        <v>134</v>
      </c>
      <c r="V396" s="3" t="s">
        <v>100</v>
      </c>
      <c r="W396" s="3" t="s">
        <v>109</v>
      </c>
      <c r="X396" s="3" t="s">
        <v>109</v>
      </c>
      <c r="Y396" s="299">
        <f t="shared" si="55"/>
        <v>2</v>
      </c>
      <c r="Z396" s="299">
        <f t="shared" si="56"/>
        <v>2022</v>
      </c>
      <c r="AA396" t="str">
        <f t="shared" si="54"/>
        <v xml:space="preserve">5 </v>
      </c>
      <c r="AB396" t="str">
        <f t="shared" si="57"/>
        <v xml:space="preserve">5 </v>
      </c>
      <c r="AC396" t="str">
        <f t="shared" si="58"/>
        <v xml:space="preserve">5 </v>
      </c>
      <c r="AD396" t="str">
        <f t="shared" si="59"/>
        <v xml:space="preserve">5 </v>
      </c>
      <c r="AE396" t="str">
        <f t="shared" si="60"/>
        <v xml:space="preserve">5 </v>
      </c>
      <c r="AF396" t="str">
        <f t="shared" si="61"/>
        <v xml:space="preserve">5 </v>
      </c>
      <c r="AG396" s="299">
        <f t="shared" si="62"/>
        <v>5</v>
      </c>
    </row>
    <row r="397" spans="1:33" x14ac:dyDescent="0.3">
      <c r="A397" s="3">
        <v>396</v>
      </c>
      <c r="B397" s="3" t="s">
        <v>87</v>
      </c>
      <c r="C397" s="296">
        <v>44593</v>
      </c>
      <c r="D397" s="3">
        <v>92165704</v>
      </c>
      <c r="E397" s="3" t="s">
        <v>1</v>
      </c>
      <c r="F397" s="3">
        <v>210369</v>
      </c>
      <c r="G397" s="3" t="s">
        <v>89</v>
      </c>
      <c r="H397" s="3" t="s">
        <v>254</v>
      </c>
      <c r="I397" s="3" t="s">
        <v>2336</v>
      </c>
      <c r="J397" s="3" t="s">
        <v>2337</v>
      </c>
      <c r="K397" s="3" t="s">
        <v>13</v>
      </c>
      <c r="L397" s="3" t="s">
        <v>621</v>
      </c>
      <c r="M397" s="3" t="s">
        <v>93</v>
      </c>
      <c r="N397" s="3">
        <v>1519583</v>
      </c>
      <c r="O397" s="3" t="s">
        <v>2356</v>
      </c>
      <c r="P397" s="3" t="s">
        <v>2357</v>
      </c>
      <c r="Q397" s="3" t="s">
        <v>2358</v>
      </c>
      <c r="R397" s="3" t="s">
        <v>170</v>
      </c>
      <c r="S397" s="3" t="s">
        <v>2359</v>
      </c>
      <c r="T397" s="300">
        <v>850000</v>
      </c>
      <c r="U397" s="3" t="s">
        <v>134</v>
      </c>
      <c r="V397" s="3" t="s">
        <v>100</v>
      </c>
      <c r="W397" s="3" t="s">
        <v>401</v>
      </c>
      <c r="X397" s="3" t="s">
        <v>109</v>
      </c>
      <c r="Y397" s="299">
        <f t="shared" si="55"/>
        <v>2</v>
      </c>
      <c r="Z397" s="299">
        <f t="shared" si="56"/>
        <v>2022</v>
      </c>
      <c r="AA397" t="str">
        <f t="shared" si="54"/>
        <v xml:space="preserve">5 </v>
      </c>
      <c r="AB397" t="str">
        <f t="shared" si="57"/>
        <v xml:space="preserve">5 </v>
      </c>
      <c r="AC397" t="str">
        <f t="shared" si="58"/>
        <v xml:space="preserve">5 </v>
      </c>
      <c r="AD397" t="str">
        <f t="shared" si="59"/>
        <v xml:space="preserve">5 </v>
      </c>
      <c r="AE397" t="str">
        <f t="shared" si="60"/>
        <v xml:space="preserve">5 </v>
      </c>
      <c r="AF397" t="str">
        <f t="shared" si="61"/>
        <v xml:space="preserve">5 </v>
      </c>
      <c r="AG397" s="299">
        <f t="shared" si="62"/>
        <v>5</v>
      </c>
    </row>
    <row r="398" spans="1:33" x14ac:dyDescent="0.3">
      <c r="A398" s="3">
        <v>397</v>
      </c>
      <c r="B398" s="3" t="s">
        <v>87</v>
      </c>
      <c r="C398" s="296">
        <v>44593</v>
      </c>
      <c r="D398" s="3">
        <v>92165704</v>
      </c>
      <c r="E398" s="3" t="s">
        <v>1</v>
      </c>
      <c r="F398" s="3">
        <v>210369</v>
      </c>
      <c r="G398" s="3" t="s">
        <v>89</v>
      </c>
      <c r="H398" s="3" t="s">
        <v>254</v>
      </c>
      <c r="I398" s="3" t="s">
        <v>2336</v>
      </c>
      <c r="J398" s="3" t="s">
        <v>2337</v>
      </c>
      <c r="K398" s="3" t="s">
        <v>12</v>
      </c>
      <c r="L398" s="3" t="s">
        <v>435</v>
      </c>
      <c r="M398" s="3" t="s">
        <v>93</v>
      </c>
      <c r="N398" s="3">
        <v>1519598</v>
      </c>
      <c r="O398" s="3" t="s">
        <v>2360</v>
      </c>
      <c r="P398" s="3" t="s">
        <v>2361</v>
      </c>
      <c r="Q398" s="3" t="s">
        <v>2362</v>
      </c>
      <c r="R398" s="3" t="s">
        <v>677</v>
      </c>
      <c r="S398" s="3" t="s">
        <v>2363</v>
      </c>
      <c r="T398" s="300">
        <v>3360000</v>
      </c>
      <c r="U398" s="3" t="s">
        <v>134</v>
      </c>
      <c r="V398" s="3" t="s">
        <v>100</v>
      </c>
      <c r="W398" s="3" t="s">
        <v>101</v>
      </c>
      <c r="X398" s="3" t="s">
        <v>109</v>
      </c>
      <c r="Y398" s="299">
        <f t="shared" si="55"/>
        <v>2</v>
      </c>
      <c r="Z398" s="299">
        <f t="shared" si="56"/>
        <v>2022</v>
      </c>
      <c r="AA398" t="str">
        <f t="shared" si="54"/>
        <v xml:space="preserve">7 </v>
      </c>
      <c r="AB398" t="str">
        <f t="shared" si="57"/>
        <v xml:space="preserve">7 </v>
      </c>
      <c r="AC398" t="str">
        <f t="shared" si="58"/>
        <v xml:space="preserve">7 </v>
      </c>
      <c r="AD398" t="str">
        <f t="shared" si="59"/>
        <v xml:space="preserve">7 </v>
      </c>
      <c r="AE398" t="str">
        <f t="shared" si="60"/>
        <v xml:space="preserve">7 </v>
      </c>
      <c r="AF398" t="str">
        <f t="shared" si="61"/>
        <v xml:space="preserve">7 </v>
      </c>
      <c r="AG398" s="299">
        <f t="shared" si="62"/>
        <v>7</v>
      </c>
    </row>
    <row r="399" spans="1:33" x14ac:dyDescent="0.3">
      <c r="A399" s="3">
        <v>398</v>
      </c>
      <c r="B399" s="3" t="s">
        <v>87</v>
      </c>
      <c r="C399" s="296">
        <v>44593</v>
      </c>
      <c r="D399" s="3">
        <v>98183339</v>
      </c>
      <c r="E399" s="3" t="s">
        <v>1</v>
      </c>
      <c r="F399" s="3">
        <v>210369</v>
      </c>
      <c r="G399" s="3" t="s">
        <v>89</v>
      </c>
      <c r="H399" s="3" t="s">
        <v>254</v>
      </c>
      <c r="I399" s="3" t="s">
        <v>2342</v>
      </c>
      <c r="J399" s="3" t="s">
        <v>103</v>
      </c>
      <c r="K399" s="3" t="s">
        <v>45</v>
      </c>
      <c r="L399" s="3" t="s">
        <v>435</v>
      </c>
      <c r="M399" s="3" t="s">
        <v>93</v>
      </c>
      <c r="N399" s="3">
        <v>1539369</v>
      </c>
      <c r="O399" s="3" t="s">
        <v>2365</v>
      </c>
      <c r="P399" s="3" t="s">
        <v>2366</v>
      </c>
      <c r="Q399" s="3" t="s">
        <v>2367</v>
      </c>
      <c r="R399" s="3" t="s">
        <v>406</v>
      </c>
      <c r="S399" s="3" t="s">
        <v>2368</v>
      </c>
      <c r="T399" s="300">
        <v>370000</v>
      </c>
      <c r="U399" s="3" t="s">
        <v>2186</v>
      </c>
      <c r="V399" s="3" t="s">
        <v>100</v>
      </c>
      <c r="W399" s="3" t="s">
        <v>378</v>
      </c>
      <c r="X399" s="3" t="s">
        <v>109</v>
      </c>
      <c r="Y399" s="299">
        <f t="shared" si="55"/>
        <v>2</v>
      </c>
      <c r="Z399" s="299">
        <f t="shared" si="56"/>
        <v>2022</v>
      </c>
      <c r="AA399" t="str">
        <f t="shared" si="54"/>
        <v>2.</v>
      </c>
      <c r="AB399" t="str">
        <f t="shared" si="57"/>
        <v>2.</v>
      </c>
      <c r="AC399" t="str">
        <f t="shared" si="58"/>
        <v>2</v>
      </c>
      <c r="AD399" t="str">
        <f t="shared" si="59"/>
        <v>2</v>
      </c>
      <c r="AE399" t="str">
        <f t="shared" si="60"/>
        <v>2</v>
      </c>
      <c r="AF399" t="str">
        <f t="shared" si="61"/>
        <v>2</v>
      </c>
      <c r="AG399" s="299">
        <f t="shared" si="62"/>
        <v>2</v>
      </c>
    </row>
    <row r="400" spans="1:33" x14ac:dyDescent="0.3">
      <c r="A400" s="3">
        <v>399</v>
      </c>
      <c r="B400" s="3" t="s">
        <v>87</v>
      </c>
      <c r="C400" s="296">
        <v>44593</v>
      </c>
      <c r="D400" s="3">
        <v>98183339</v>
      </c>
      <c r="E400" s="3" t="s">
        <v>1</v>
      </c>
      <c r="F400" s="3">
        <v>210369</v>
      </c>
      <c r="G400" s="3" t="s">
        <v>89</v>
      </c>
      <c r="H400" s="3" t="s">
        <v>254</v>
      </c>
      <c r="I400" s="3" t="s">
        <v>2342</v>
      </c>
      <c r="J400" s="3" t="s">
        <v>103</v>
      </c>
      <c r="K400" s="3" t="s">
        <v>45</v>
      </c>
      <c r="L400" s="3" t="s">
        <v>402</v>
      </c>
      <c r="M400" s="3" t="s">
        <v>93</v>
      </c>
      <c r="N400" s="3">
        <v>1547220</v>
      </c>
      <c r="O400" s="3" t="s">
        <v>2370</v>
      </c>
      <c r="P400" s="3">
        <v>7276240287</v>
      </c>
      <c r="Q400" s="3" t="s">
        <v>2371</v>
      </c>
      <c r="R400" s="3" t="s">
        <v>613</v>
      </c>
      <c r="S400" s="3" t="s">
        <v>116</v>
      </c>
      <c r="T400" s="300">
        <v>480000</v>
      </c>
      <c r="U400" s="3" t="s">
        <v>2334</v>
      </c>
      <c r="V400" s="3" t="s">
        <v>100</v>
      </c>
      <c r="W400" s="3" t="s">
        <v>401</v>
      </c>
      <c r="X400" s="3" t="s">
        <v>109</v>
      </c>
      <c r="Y400" s="299">
        <f t="shared" si="55"/>
        <v>2</v>
      </c>
      <c r="Z400" s="299">
        <f t="shared" si="56"/>
        <v>2022</v>
      </c>
      <c r="AA400" t="str">
        <f t="shared" si="54"/>
        <v>3.</v>
      </c>
      <c r="AB400" t="str">
        <f t="shared" si="57"/>
        <v>3.</v>
      </c>
      <c r="AC400" t="str">
        <f t="shared" si="58"/>
        <v>3</v>
      </c>
      <c r="AD400" t="str">
        <f t="shared" si="59"/>
        <v>3</v>
      </c>
      <c r="AE400" t="str">
        <f t="shared" si="60"/>
        <v>3</v>
      </c>
      <c r="AF400" t="str">
        <f t="shared" si="61"/>
        <v>3</v>
      </c>
      <c r="AG400" s="299">
        <f t="shared" si="62"/>
        <v>3</v>
      </c>
    </row>
    <row r="401" spans="1:33" x14ac:dyDescent="0.3">
      <c r="A401" s="3">
        <v>400</v>
      </c>
      <c r="B401" s="3" t="s">
        <v>87</v>
      </c>
      <c r="C401" s="296">
        <v>44593</v>
      </c>
      <c r="D401" s="3">
        <v>98183339</v>
      </c>
      <c r="E401" s="3" t="s">
        <v>1</v>
      </c>
      <c r="F401" s="3">
        <v>210369</v>
      </c>
      <c r="G401" s="3" t="s">
        <v>89</v>
      </c>
      <c r="H401" s="3" t="s">
        <v>254</v>
      </c>
      <c r="I401" s="3" t="s">
        <v>2342</v>
      </c>
      <c r="J401" s="3" t="s">
        <v>103</v>
      </c>
      <c r="K401" s="3" t="s">
        <v>45</v>
      </c>
      <c r="L401" s="3" t="s">
        <v>402</v>
      </c>
      <c r="M401" s="3" t="s">
        <v>93</v>
      </c>
      <c r="N401" s="3">
        <v>1539456</v>
      </c>
      <c r="O401" s="3" t="s">
        <v>2372</v>
      </c>
      <c r="P401" s="3" t="s">
        <v>597</v>
      </c>
      <c r="Q401" s="3" t="s">
        <v>598</v>
      </c>
      <c r="R401" s="3" t="s">
        <v>272</v>
      </c>
      <c r="S401" s="3" t="s">
        <v>600</v>
      </c>
      <c r="T401" s="300">
        <v>480000</v>
      </c>
      <c r="U401" s="3" t="s">
        <v>2373</v>
      </c>
      <c r="V401" s="3" t="s">
        <v>100</v>
      </c>
      <c r="W401" s="3" t="s">
        <v>101</v>
      </c>
      <c r="X401" s="3" t="s">
        <v>109</v>
      </c>
      <c r="Y401" s="299">
        <f t="shared" si="55"/>
        <v>2</v>
      </c>
      <c r="Z401" s="299">
        <f t="shared" si="56"/>
        <v>2022</v>
      </c>
      <c r="AA401" t="str">
        <f t="shared" si="54"/>
        <v>3.</v>
      </c>
      <c r="AB401" t="str">
        <f t="shared" si="57"/>
        <v>3.</v>
      </c>
      <c r="AC401" t="str">
        <f t="shared" si="58"/>
        <v>3</v>
      </c>
      <c r="AD401" t="str">
        <f t="shared" si="59"/>
        <v>3</v>
      </c>
      <c r="AE401" t="str">
        <f t="shared" si="60"/>
        <v>3</v>
      </c>
      <c r="AF401" t="str">
        <f t="shared" si="61"/>
        <v>3</v>
      </c>
      <c r="AG401" s="299">
        <f t="shared" si="62"/>
        <v>3</v>
      </c>
    </row>
    <row r="402" spans="1:33" x14ac:dyDescent="0.3">
      <c r="A402" s="3">
        <v>401</v>
      </c>
      <c r="B402" s="3" t="s">
        <v>87</v>
      </c>
      <c r="C402" s="296">
        <v>44593</v>
      </c>
      <c r="D402" s="3">
        <v>98183339</v>
      </c>
      <c r="E402" s="3" t="s">
        <v>1</v>
      </c>
      <c r="F402" s="3">
        <v>210369</v>
      </c>
      <c r="G402" s="3" t="s">
        <v>89</v>
      </c>
      <c r="H402" s="3" t="s">
        <v>254</v>
      </c>
      <c r="I402" s="3" t="s">
        <v>2342</v>
      </c>
      <c r="J402" s="3" t="s">
        <v>103</v>
      </c>
      <c r="K402" s="3" t="s">
        <v>45</v>
      </c>
      <c r="L402" s="3" t="s">
        <v>402</v>
      </c>
      <c r="M402" s="3" t="s">
        <v>93</v>
      </c>
      <c r="N402" s="3">
        <v>1539483</v>
      </c>
      <c r="O402" s="3" t="s">
        <v>2374</v>
      </c>
      <c r="P402" s="3">
        <v>9966598198</v>
      </c>
      <c r="Q402" s="3" t="s">
        <v>2375</v>
      </c>
      <c r="R402" s="3" t="s">
        <v>417</v>
      </c>
      <c r="S402" s="3" t="s">
        <v>492</v>
      </c>
      <c r="T402" s="300">
        <v>460000</v>
      </c>
      <c r="U402" s="3" t="s">
        <v>2219</v>
      </c>
      <c r="V402" s="3" t="s">
        <v>100</v>
      </c>
      <c r="W402" s="3" t="s">
        <v>109</v>
      </c>
      <c r="X402" s="3" t="s">
        <v>109</v>
      </c>
      <c r="Y402" s="299">
        <f t="shared" si="55"/>
        <v>2</v>
      </c>
      <c r="Z402" s="299">
        <f t="shared" si="56"/>
        <v>2022</v>
      </c>
      <c r="AA402" t="str">
        <f t="shared" si="54"/>
        <v>2.</v>
      </c>
      <c r="AB402" t="str">
        <f t="shared" si="57"/>
        <v>2.</v>
      </c>
      <c r="AC402" t="str">
        <f t="shared" si="58"/>
        <v>2</v>
      </c>
      <c r="AD402" t="str">
        <f t="shared" si="59"/>
        <v>2</v>
      </c>
      <c r="AE402" t="str">
        <f t="shared" si="60"/>
        <v>2</v>
      </c>
      <c r="AF402" t="str">
        <f t="shared" si="61"/>
        <v>2</v>
      </c>
      <c r="AG402" s="299">
        <f t="shared" si="62"/>
        <v>2</v>
      </c>
    </row>
    <row r="403" spans="1:33" x14ac:dyDescent="0.3">
      <c r="A403" s="3">
        <v>402</v>
      </c>
      <c r="B403" s="3" t="s">
        <v>87</v>
      </c>
      <c r="C403" s="296">
        <v>44593</v>
      </c>
      <c r="D403" s="3">
        <v>86686285</v>
      </c>
      <c r="E403" s="3" t="s">
        <v>3</v>
      </c>
      <c r="F403" s="3">
        <v>181547</v>
      </c>
      <c r="G403" s="3" t="s">
        <v>89</v>
      </c>
      <c r="H403" s="3" t="s">
        <v>90</v>
      </c>
      <c r="I403" s="3" t="s">
        <v>120</v>
      </c>
      <c r="J403" s="3" t="s">
        <v>120</v>
      </c>
      <c r="K403" s="3" t="s">
        <v>15147</v>
      </c>
      <c r="L403" s="3" t="s">
        <v>2316</v>
      </c>
      <c r="M403" s="3" t="s">
        <v>93</v>
      </c>
      <c r="N403" s="3">
        <v>1392296</v>
      </c>
      <c r="O403" s="3" t="s">
        <v>2376</v>
      </c>
      <c r="P403" s="3">
        <v>6360705465</v>
      </c>
      <c r="Q403" s="3" t="s">
        <v>2377</v>
      </c>
      <c r="R403" s="3" t="s">
        <v>558</v>
      </c>
      <c r="S403" s="3" t="s">
        <v>198</v>
      </c>
      <c r="T403" s="300">
        <v>900000</v>
      </c>
      <c r="U403" s="3" t="s">
        <v>2378</v>
      </c>
      <c r="V403" s="3" t="s">
        <v>100</v>
      </c>
      <c r="W403" s="3" t="s">
        <v>267</v>
      </c>
      <c r="X403" s="3" t="s">
        <v>101</v>
      </c>
      <c r="Y403" s="299">
        <f t="shared" si="55"/>
        <v>2</v>
      </c>
      <c r="Z403" s="299">
        <f t="shared" si="56"/>
        <v>2022</v>
      </c>
      <c r="AA403" t="str">
        <f t="shared" si="54"/>
        <v xml:space="preserve">4 </v>
      </c>
      <c r="AB403" t="str">
        <f t="shared" si="57"/>
        <v xml:space="preserve">4 </v>
      </c>
      <c r="AC403" t="str">
        <f t="shared" si="58"/>
        <v xml:space="preserve">4 </v>
      </c>
      <c r="AD403" t="str">
        <f t="shared" si="59"/>
        <v xml:space="preserve">4 </v>
      </c>
      <c r="AE403" t="str">
        <f t="shared" si="60"/>
        <v xml:space="preserve">4 </v>
      </c>
      <c r="AF403" t="str">
        <f t="shared" si="61"/>
        <v xml:space="preserve">4 </v>
      </c>
      <c r="AG403" s="299">
        <f t="shared" si="62"/>
        <v>4</v>
      </c>
    </row>
    <row r="404" spans="1:33" x14ac:dyDescent="0.3">
      <c r="A404" s="3">
        <v>403</v>
      </c>
      <c r="B404" s="3" t="s">
        <v>87</v>
      </c>
      <c r="C404" s="296">
        <v>44593</v>
      </c>
      <c r="D404" s="3">
        <v>86686285</v>
      </c>
      <c r="E404" s="3" t="s">
        <v>3</v>
      </c>
      <c r="F404" s="3">
        <v>181547</v>
      </c>
      <c r="G404" s="3" t="s">
        <v>89</v>
      </c>
      <c r="H404" s="3" t="s">
        <v>90</v>
      </c>
      <c r="I404" s="3" t="s">
        <v>120</v>
      </c>
      <c r="J404" s="3" t="s">
        <v>120</v>
      </c>
      <c r="K404" s="3" t="s">
        <v>15147</v>
      </c>
      <c r="L404" s="3" t="s">
        <v>2316</v>
      </c>
      <c r="M404" s="3" t="s">
        <v>93</v>
      </c>
      <c r="N404" s="3">
        <v>206058</v>
      </c>
      <c r="O404" s="3" t="s">
        <v>2379</v>
      </c>
      <c r="P404" s="3">
        <v>9951899989</v>
      </c>
      <c r="Q404" s="3" t="s">
        <v>2380</v>
      </c>
      <c r="R404" s="3" t="s">
        <v>140</v>
      </c>
      <c r="S404" s="3" t="s">
        <v>116</v>
      </c>
      <c r="T404" s="300">
        <v>900000</v>
      </c>
      <c r="U404" s="3" t="s">
        <v>2381</v>
      </c>
      <c r="V404" s="3" t="s">
        <v>100</v>
      </c>
      <c r="W404" s="3" t="s">
        <v>101</v>
      </c>
      <c r="X404" s="3" t="s">
        <v>101</v>
      </c>
      <c r="Y404" s="299">
        <f t="shared" si="55"/>
        <v>2</v>
      </c>
      <c r="Z404" s="299">
        <f t="shared" si="56"/>
        <v>2022</v>
      </c>
      <c r="AA404" t="str">
        <f t="shared" si="54"/>
        <v xml:space="preserve">6 </v>
      </c>
      <c r="AB404" t="str">
        <f t="shared" si="57"/>
        <v xml:space="preserve">6 </v>
      </c>
      <c r="AC404" t="str">
        <f t="shared" si="58"/>
        <v xml:space="preserve">6 </v>
      </c>
      <c r="AD404" t="str">
        <f t="shared" si="59"/>
        <v xml:space="preserve">6 </v>
      </c>
      <c r="AE404" t="str">
        <f t="shared" si="60"/>
        <v xml:space="preserve">6 </v>
      </c>
      <c r="AF404" t="str">
        <f t="shared" si="61"/>
        <v xml:space="preserve">6 </v>
      </c>
      <c r="AG404" s="299">
        <f t="shared" si="62"/>
        <v>6</v>
      </c>
    </row>
    <row r="405" spans="1:33" x14ac:dyDescent="0.3">
      <c r="A405" s="3">
        <v>404</v>
      </c>
      <c r="B405" s="3" t="s">
        <v>87</v>
      </c>
      <c r="C405" s="296">
        <v>44593</v>
      </c>
      <c r="D405" s="3">
        <v>7999622</v>
      </c>
      <c r="E405" s="3" t="s">
        <v>3</v>
      </c>
      <c r="F405" s="3">
        <v>181547</v>
      </c>
      <c r="G405" s="3" t="s">
        <v>89</v>
      </c>
      <c r="H405" s="3" t="s">
        <v>1193</v>
      </c>
      <c r="I405" s="3" t="s">
        <v>1730</v>
      </c>
      <c r="J405" s="3" t="s">
        <v>2383</v>
      </c>
      <c r="K405" s="3" t="s">
        <v>15147</v>
      </c>
      <c r="L405" s="3" t="s">
        <v>181</v>
      </c>
      <c r="M405" s="3" t="s">
        <v>93</v>
      </c>
      <c r="N405" s="3">
        <v>1349665</v>
      </c>
      <c r="O405" s="3" t="s">
        <v>2384</v>
      </c>
      <c r="P405" s="3">
        <v>9985165166</v>
      </c>
      <c r="Q405" s="3" t="s">
        <v>2385</v>
      </c>
      <c r="R405" s="3" t="s">
        <v>1222</v>
      </c>
      <c r="S405" s="3" t="s">
        <v>2387</v>
      </c>
      <c r="T405" s="300">
        <v>550000</v>
      </c>
      <c r="U405" s="3" t="s">
        <v>1504</v>
      </c>
      <c r="V405" s="3" t="s">
        <v>100</v>
      </c>
      <c r="W405" s="3" t="s">
        <v>101</v>
      </c>
      <c r="X405" s="3" t="s">
        <v>109</v>
      </c>
      <c r="Y405" s="299">
        <f t="shared" si="55"/>
        <v>2</v>
      </c>
      <c r="Z405" s="299">
        <f t="shared" si="56"/>
        <v>2022</v>
      </c>
      <c r="AA405" t="str">
        <f t="shared" si="54"/>
        <v>9Y</v>
      </c>
      <c r="AB405" t="str">
        <f t="shared" si="57"/>
        <v>9Y</v>
      </c>
      <c r="AC405" t="str">
        <f t="shared" si="58"/>
        <v>9Y</v>
      </c>
      <c r="AD405" t="str">
        <f t="shared" si="59"/>
        <v>9Y</v>
      </c>
      <c r="AE405" t="str">
        <f t="shared" si="60"/>
        <v>9</v>
      </c>
      <c r="AF405" t="str">
        <f t="shared" si="61"/>
        <v>9</v>
      </c>
      <c r="AG405" s="299">
        <f t="shared" si="62"/>
        <v>9</v>
      </c>
    </row>
    <row r="406" spans="1:33" x14ac:dyDescent="0.3">
      <c r="A406" s="3">
        <v>405</v>
      </c>
      <c r="B406" s="3" t="s">
        <v>87</v>
      </c>
      <c r="C406" s="296">
        <v>44593</v>
      </c>
      <c r="D406" s="3">
        <v>7999622</v>
      </c>
      <c r="E406" s="3" t="s">
        <v>3</v>
      </c>
      <c r="F406" s="3">
        <v>181547</v>
      </c>
      <c r="G406" s="3" t="s">
        <v>89</v>
      </c>
      <c r="H406" s="3" t="s">
        <v>1193</v>
      </c>
      <c r="I406" s="3" t="s">
        <v>1730</v>
      </c>
      <c r="J406" s="3" t="s">
        <v>2383</v>
      </c>
      <c r="K406" s="3" t="s">
        <v>15147</v>
      </c>
      <c r="L406" s="3" t="s">
        <v>22</v>
      </c>
      <c r="M406" s="3" t="s">
        <v>93</v>
      </c>
      <c r="N406" s="3">
        <v>1509810</v>
      </c>
      <c r="O406" s="3" t="s">
        <v>2389</v>
      </c>
      <c r="P406" s="3">
        <v>9391188654</v>
      </c>
      <c r="Q406" s="3" t="s">
        <v>2390</v>
      </c>
      <c r="R406" s="3" t="s">
        <v>2391</v>
      </c>
      <c r="S406" s="3" t="s">
        <v>2393</v>
      </c>
      <c r="T406" s="300">
        <v>650000</v>
      </c>
      <c r="U406" s="3" t="s">
        <v>2394</v>
      </c>
      <c r="V406" s="3" t="s">
        <v>100</v>
      </c>
      <c r="W406" s="3" t="s">
        <v>101</v>
      </c>
      <c r="X406" s="3" t="s">
        <v>101</v>
      </c>
      <c r="Y406" s="299">
        <f t="shared" si="55"/>
        <v>2</v>
      </c>
      <c r="Z406" s="299">
        <f t="shared" si="56"/>
        <v>2022</v>
      </c>
      <c r="AA406" t="str">
        <f t="shared" si="54"/>
        <v>10</v>
      </c>
      <c r="AB406" t="str">
        <f t="shared" si="57"/>
        <v>10</v>
      </c>
      <c r="AC406" t="str">
        <f t="shared" si="58"/>
        <v>10</v>
      </c>
      <c r="AD406" t="str">
        <f t="shared" si="59"/>
        <v>10</v>
      </c>
      <c r="AE406" t="str">
        <f t="shared" si="60"/>
        <v>10</v>
      </c>
      <c r="AF406" t="str">
        <f t="shared" si="61"/>
        <v>10</v>
      </c>
      <c r="AG406" s="299">
        <f t="shared" si="62"/>
        <v>10</v>
      </c>
    </row>
    <row r="407" spans="1:33" x14ac:dyDescent="0.3">
      <c r="A407" s="3">
        <v>406</v>
      </c>
      <c r="B407" s="3" t="s">
        <v>87</v>
      </c>
      <c r="C407" s="296">
        <v>44593</v>
      </c>
      <c r="D407" s="3">
        <v>19885687</v>
      </c>
      <c r="E407" s="3" t="s">
        <v>3</v>
      </c>
      <c r="F407" s="3">
        <v>181547</v>
      </c>
      <c r="G407" s="3" t="s">
        <v>89</v>
      </c>
      <c r="H407" s="3" t="s">
        <v>119</v>
      </c>
      <c r="I407" s="3" t="s">
        <v>2091</v>
      </c>
      <c r="J407" s="3" t="s">
        <v>2396</v>
      </c>
      <c r="K407" s="3" t="s">
        <v>15</v>
      </c>
      <c r="L407" s="3" t="s">
        <v>2397</v>
      </c>
      <c r="M407" s="3" t="s">
        <v>93</v>
      </c>
      <c r="N407" s="3">
        <v>1366002</v>
      </c>
      <c r="O407" s="3" t="s">
        <v>2398</v>
      </c>
      <c r="P407" s="3">
        <v>7479997510</v>
      </c>
      <c r="Q407" s="3" t="s">
        <v>2399</v>
      </c>
      <c r="R407" s="3" t="s">
        <v>582</v>
      </c>
      <c r="S407" s="3" t="s">
        <v>2400</v>
      </c>
      <c r="T407" s="300">
        <v>800000</v>
      </c>
      <c r="U407" s="3" t="s">
        <v>481</v>
      </c>
      <c r="V407" s="3" t="s">
        <v>235</v>
      </c>
      <c r="W407" s="3" t="s">
        <v>101</v>
      </c>
      <c r="X407" s="3" t="s">
        <v>101</v>
      </c>
      <c r="Y407" s="299">
        <f t="shared" si="55"/>
        <v>2</v>
      </c>
      <c r="Z407" s="299">
        <f t="shared" si="56"/>
        <v>2022</v>
      </c>
      <c r="AA407" t="str">
        <f t="shared" si="54"/>
        <v>3.</v>
      </c>
      <c r="AB407" t="str">
        <f t="shared" si="57"/>
        <v>3.</v>
      </c>
      <c r="AC407" t="str">
        <f t="shared" si="58"/>
        <v>3</v>
      </c>
      <c r="AD407" t="str">
        <f t="shared" si="59"/>
        <v>3</v>
      </c>
      <c r="AE407" t="str">
        <f t="shared" si="60"/>
        <v>3</v>
      </c>
      <c r="AF407" t="str">
        <f t="shared" si="61"/>
        <v>3</v>
      </c>
      <c r="AG407" s="299">
        <f t="shared" si="62"/>
        <v>3</v>
      </c>
    </row>
    <row r="408" spans="1:33" x14ac:dyDescent="0.3">
      <c r="A408" s="3">
        <v>407</v>
      </c>
      <c r="B408" s="3" t="s">
        <v>87</v>
      </c>
      <c r="C408" s="296">
        <v>44594</v>
      </c>
      <c r="D408" s="3">
        <v>88361363</v>
      </c>
      <c r="E408" s="3" t="s">
        <v>1</v>
      </c>
      <c r="F408" s="3">
        <v>210369</v>
      </c>
      <c r="G408" s="3" t="s">
        <v>89</v>
      </c>
      <c r="H408" s="3" t="s">
        <v>254</v>
      </c>
      <c r="I408" s="3" t="s">
        <v>1801</v>
      </c>
      <c r="J408" s="3" t="s">
        <v>394</v>
      </c>
      <c r="K408" s="3" t="s">
        <v>18</v>
      </c>
      <c r="L408" s="3" t="s">
        <v>18</v>
      </c>
      <c r="M408" s="3" t="s">
        <v>93</v>
      </c>
      <c r="N408" s="3">
        <v>1391090</v>
      </c>
      <c r="O408" s="3" t="s">
        <v>2208</v>
      </c>
      <c r="P408" s="3" t="s">
        <v>2209</v>
      </c>
      <c r="Q408" s="3" t="s">
        <v>2210</v>
      </c>
      <c r="R408" s="3" t="s">
        <v>1587</v>
      </c>
      <c r="S408" s="3" t="s">
        <v>2211</v>
      </c>
      <c r="T408" s="300">
        <v>1226000</v>
      </c>
      <c r="U408" s="3" t="s">
        <v>2186</v>
      </c>
      <c r="V408" s="3" t="s">
        <v>100</v>
      </c>
      <c r="W408" s="3" t="s">
        <v>109</v>
      </c>
      <c r="X408" s="3" t="s">
        <v>109</v>
      </c>
      <c r="Y408" s="299">
        <f t="shared" si="55"/>
        <v>2</v>
      </c>
      <c r="Z408" s="299">
        <f t="shared" si="56"/>
        <v>2022</v>
      </c>
      <c r="AA408" t="str">
        <f t="shared" si="54"/>
        <v>11</v>
      </c>
      <c r="AB408" t="str">
        <f t="shared" si="57"/>
        <v>11</v>
      </c>
      <c r="AC408" t="str">
        <f t="shared" si="58"/>
        <v>11</v>
      </c>
      <c r="AD408" t="str">
        <f t="shared" si="59"/>
        <v>11</v>
      </c>
      <c r="AE408" t="str">
        <f t="shared" si="60"/>
        <v>11</v>
      </c>
      <c r="AF408" t="str">
        <f t="shared" si="61"/>
        <v>11</v>
      </c>
      <c r="AG408" s="299">
        <f t="shared" si="62"/>
        <v>11</v>
      </c>
    </row>
    <row r="409" spans="1:33" x14ac:dyDescent="0.3">
      <c r="A409" s="3">
        <v>408</v>
      </c>
      <c r="B409" s="3" t="s">
        <v>87</v>
      </c>
      <c r="C409" s="296">
        <v>44594</v>
      </c>
      <c r="D409" s="3">
        <v>88361363</v>
      </c>
      <c r="E409" s="3" t="s">
        <v>1</v>
      </c>
      <c r="F409" s="3">
        <v>210369</v>
      </c>
      <c r="G409" s="3" t="s">
        <v>89</v>
      </c>
      <c r="H409" s="3" t="s">
        <v>254</v>
      </c>
      <c r="I409" s="3" t="s">
        <v>1801</v>
      </c>
      <c r="J409" s="3" t="s">
        <v>394</v>
      </c>
      <c r="K409" s="3" t="s">
        <v>45</v>
      </c>
      <c r="L409" s="3" t="s">
        <v>435</v>
      </c>
      <c r="M409" s="3" t="s">
        <v>93</v>
      </c>
      <c r="N409" s="3">
        <v>1391104</v>
      </c>
      <c r="O409" s="3" t="s">
        <v>2214</v>
      </c>
      <c r="P409" s="3">
        <v>8076953168</v>
      </c>
      <c r="Q409" s="3" t="s">
        <v>2215</v>
      </c>
      <c r="R409" s="3" t="s">
        <v>2216</v>
      </c>
      <c r="S409" s="3" t="s">
        <v>2217</v>
      </c>
      <c r="T409" s="300">
        <v>1520000</v>
      </c>
      <c r="U409" s="3" t="s">
        <v>2219</v>
      </c>
      <c r="V409" s="3" t="s">
        <v>100</v>
      </c>
      <c r="W409" s="3" t="s">
        <v>767</v>
      </c>
      <c r="X409" s="3" t="s">
        <v>109</v>
      </c>
      <c r="Y409" s="299">
        <f t="shared" si="55"/>
        <v>2</v>
      </c>
      <c r="Z409" s="299">
        <f t="shared" si="56"/>
        <v>2022</v>
      </c>
      <c r="AA409" t="str">
        <f t="shared" si="54"/>
        <v>10</v>
      </c>
      <c r="AB409" t="str">
        <f t="shared" si="57"/>
        <v>10</v>
      </c>
      <c r="AC409" t="str">
        <f t="shared" si="58"/>
        <v>10</v>
      </c>
      <c r="AD409" t="str">
        <f t="shared" si="59"/>
        <v>10</v>
      </c>
      <c r="AE409" t="str">
        <f t="shared" si="60"/>
        <v>10</v>
      </c>
      <c r="AF409" t="str">
        <f t="shared" si="61"/>
        <v>10</v>
      </c>
      <c r="AG409" s="299">
        <f t="shared" si="62"/>
        <v>10</v>
      </c>
    </row>
    <row r="410" spans="1:33" x14ac:dyDescent="0.3">
      <c r="A410" s="3">
        <v>409</v>
      </c>
      <c r="B410" s="3" t="s">
        <v>87</v>
      </c>
      <c r="C410" s="296">
        <v>44594</v>
      </c>
      <c r="D410" s="3">
        <v>48590618</v>
      </c>
      <c r="E410" s="3" t="s">
        <v>1</v>
      </c>
      <c r="F410" s="3">
        <v>210369</v>
      </c>
      <c r="G410" s="3" t="s">
        <v>89</v>
      </c>
      <c r="H410" s="3" t="s">
        <v>254</v>
      </c>
      <c r="I410" s="3" t="s">
        <v>2402</v>
      </c>
      <c r="J410" s="3" t="s">
        <v>433</v>
      </c>
      <c r="K410" s="3" t="s">
        <v>18</v>
      </c>
      <c r="L410" s="3" t="s">
        <v>435</v>
      </c>
      <c r="M410" s="3" t="s">
        <v>93</v>
      </c>
      <c r="N410" s="3">
        <v>1609998</v>
      </c>
      <c r="O410" s="3" t="s">
        <v>2403</v>
      </c>
      <c r="P410" s="3" t="s">
        <v>2404</v>
      </c>
      <c r="Q410" s="3" t="s">
        <v>2405</v>
      </c>
      <c r="R410" s="3" t="s">
        <v>743</v>
      </c>
      <c r="S410" s="3" t="s">
        <v>2406</v>
      </c>
      <c r="T410" s="300">
        <v>13720000</v>
      </c>
      <c r="U410" s="3" t="s">
        <v>2254</v>
      </c>
      <c r="V410" s="3" t="s">
        <v>100</v>
      </c>
      <c r="W410" s="3" t="s">
        <v>109</v>
      </c>
      <c r="X410" s="3" t="s">
        <v>109</v>
      </c>
      <c r="Y410" s="299">
        <f t="shared" si="55"/>
        <v>2</v>
      </c>
      <c r="Z410" s="299">
        <f t="shared" si="56"/>
        <v>2022</v>
      </c>
      <c r="AA410" t="str">
        <f t="shared" si="54"/>
        <v>13</v>
      </c>
      <c r="AB410" t="str">
        <f t="shared" si="57"/>
        <v>13</v>
      </c>
      <c r="AC410" t="str">
        <f t="shared" si="58"/>
        <v>13</v>
      </c>
      <c r="AD410" t="str">
        <f t="shared" si="59"/>
        <v>13</v>
      </c>
      <c r="AE410" t="str">
        <f t="shared" si="60"/>
        <v>13</v>
      </c>
      <c r="AF410" t="str">
        <f t="shared" si="61"/>
        <v>13</v>
      </c>
      <c r="AG410" s="299">
        <f t="shared" si="62"/>
        <v>13</v>
      </c>
    </row>
    <row r="411" spans="1:33" x14ac:dyDescent="0.3">
      <c r="A411" s="3">
        <v>410</v>
      </c>
      <c r="B411" s="3" t="s">
        <v>87</v>
      </c>
      <c r="C411" s="296">
        <v>44594</v>
      </c>
      <c r="D411" s="3">
        <v>88361363</v>
      </c>
      <c r="E411" s="3" t="s">
        <v>1</v>
      </c>
      <c r="F411" s="3">
        <v>210369</v>
      </c>
      <c r="G411" s="3" t="s">
        <v>89</v>
      </c>
      <c r="H411" s="3" t="s">
        <v>254</v>
      </c>
      <c r="I411" s="3" t="s">
        <v>1801</v>
      </c>
      <c r="J411" s="3" t="s">
        <v>2407</v>
      </c>
      <c r="K411" s="3" t="s">
        <v>45</v>
      </c>
      <c r="L411" s="3" t="s">
        <v>435</v>
      </c>
      <c r="M411" s="3" t="s">
        <v>93</v>
      </c>
      <c r="N411" s="3">
        <v>1464930</v>
      </c>
      <c r="O411" s="3" t="s">
        <v>2257</v>
      </c>
      <c r="P411" s="3" t="s">
        <v>2258</v>
      </c>
      <c r="Q411" s="3" t="s">
        <v>2259</v>
      </c>
      <c r="R411" s="3" t="s">
        <v>754</v>
      </c>
      <c r="S411" s="3" t="s">
        <v>2408</v>
      </c>
      <c r="T411" s="300">
        <v>870000</v>
      </c>
      <c r="U411" s="3" t="s">
        <v>134</v>
      </c>
      <c r="V411" s="3" t="s">
        <v>100</v>
      </c>
      <c r="W411" s="3" t="s">
        <v>267</v>
      </c>
      <c r="X411" s="3" t="s">
        <v>109</v>
      </c>
      <c r="Y411" s="299">
        <f t="shared" si="55"/>
        <v>2</v>
      </c>
      <c r="Z411" s="299">
        <f t="shared" si="56"/>
        <v>2022</v>
      </c>
      <c r="AA411" t="str">
        <f t="shared" si="54"/>
        <v>12</v>
      </c>
      <c r="AB411" t="str">
        <f t="shared" si="57"/>
        <v>12</v>
      </c>
      <c r="AC411" t="str">
        <f t="shared" si="58"/>
        <v>12</v>
      </c>
      <c r="AD411" t="str">
        <f t="shared" si="59"/>
        <v>12</v>
      </c>
      <c r="AE411" t="str">
        <f t="shared" si="60"/>
        <v>12</v>
      </c>
      <c r="AF411" t="str">
        <f t="shared" si="61"/>
        <v>12</v>
      </c>
      <c r="AG411" s="299">
        <f t="shared" si="62"/>
        <v>12</v>
      </c>
    </row>
    <row r="412" spans="1:33" x14ac:dyDescent="0.3">
      <c r="A412" s="3">
        <v>411</v>
      </c>
      <c r="B412" s="3" t="s">
        <v>87</v>
      </c>
      <c r="C412" s="296">
        <v>44594</v>
      </c>
      <c r="D412" s="3">
        <v>48590618</v>
      </c>
      <c r="E412" s="3" t="s">
        <v>1</v>
      </c>
      <c r="F412" s="3">
        <v>210369</v>
      </c>
      <c r="G412" s="3" t="s">
        <v>89</v>
      </c>
      <c r="H412" s="3" t="s">
        <v>254</v>
      </c>
      <c r="I412" s="3" t="s">
        <v>2402</v>
      </c>
      <c r="J412" s="3" t="s">
        <v>433</v>
      </c>
      <c r="K412" s="3" t="s">
        <v>12</v>
      </c>
      <c r="L412" s="3" t="s">
        <v>435</v>
      </c>
      <c r="M412" s="3" t="s">
        <v>93</v>
      </c>
      <c r="N412" s="3">
        <v>1609477</v>
      </c>
      <c r="O412" s="3" t="s">
        <v>2409</v>
      </c>
      <c r="P412" s="3" t="s">
        <v>2410</v>
      </c>
      <c r="Q412" s="3" t="s">
        <v>2411</v>
      </c>
      <c r="R412" s="3" t="s">
        <v>1587</v>
      </c>
      <c r="S412" s="3" t="s">
        <v>2412</v>
      </c>
      <c r="T412" s="300">
        <v>1230000</v>
      </c>
      <c r="U412" s="3" t="s">
        <v>2254</v>
      </c>
      <c r="V412" s="3" t="s">
        <v>100</v>
      </c>
      <c r="W412" s="3" t="s">
        <v>401</v>
      </c>
      <c r="X412" s="3" t="s">
        <v>109</v>
      </c>
      <c r="Y412" s="299">
        <f t="shared" si="55"/>
        <v>2</v>
      </c>
      <c r="Z412" s="299">
        <f t="shared" si="56"/>
        <v>2022</v>
      </c>
      <c r="AA412" t="str">
        <f t="shared" si="54"/>
        <v>11</v>
      </c>
      <c r="AB412" t="str">
        <f t="shared" si="57"/>
        <v>11</v>
      </c>
      <c r="AC412" t="str">
        <f t="shared" si="58"/>
        <v>11</v>
      </c>
      <c r="AD412" t="str">
        <f t="shared" si="59"/>
        <v>11</v>
      </c>
      <c r="AE412" t="str">
        <f t="shared" si="60"/>
        <v>11</v>
      </c>
      <c r="AF412" t="str">
        <f t="shared" si="61"/>
        <v>11</v>
      </c>
      <c r="AG412" s="299">
        <f t="shared" si="62"/>
        <v>11</v>
      </c>
    </row>
    <row r="413" spans="1:33" x14ac:dyDescent="0.3">
      <c r="A413" s="3">
        <v>412</v>
      </c>
      <c r="B413" s="3" t="s">
        <v>87</v>
      </c>
      <c r="C413" s="296">
        <v>44594</v>
      </c>
      <c r="D413" s="3">
        <v>48590618</v>
      </c>
      <c r="E413" s="3" t="s">
        <v>1</v>
      </c>
      <c r="F413" s="3">
        <v>210369</v>
      </c>
      <c r="G413" s="3" t="s">
        <v>89</v>
      </c>
      <c r="H413" s="3" t="s">
        <v>254</v>
      </c>
      <c r="I413" s="3" t="s">
        <v>2402</v>
      </c>
      <c r="J413" s="3" t="s">
        <v>433</v>
      </c>
      <c r="K413" s="3" t="s">
        <v>18</v>
      </c>
      <c r="L413" s="3" t="s">
        <v>435</v>
      </c>
      <c r="M413" s="3" t="s">
        <v>93</v>
      </c>
      <c r="N413" s="3">
        <v>1609473</v>
      </c>
      <c r="O413" s="3" t="s">
        <v>2413</v>
      </c>
      <c r="P413" s="3">
        <v>9898497751</v>
      </c>
      <c r="Q413" s="3" t="s">
        <v>2414</v>
      </c>
      <c r="R413" s="3" t="s">
        <v>176</v>
      </c>
      <c r="S413" s="3" t="s">
        <v>2415</v>
      </c>
      <c r="T413" s="300">
        <v>1250000</v>
      </c>
      <c r="U413" s="3" t="s">
        <v>501</v>
      </c>
      <c r="V413" s="3" t="s">
        <v>100</v>
      </c>
      <c r="W413" s="3" t="s">
        <v>705</v>
      </c>
      <c r="X413" s="3" t="s">
        <v>109</v>
      </c>
      <c r="Y413" s="299">
        <f t="shared" si="55"/>
        <v>2</v>
      </c>
      <c r="Z413" s="299">
        <f t="shared" si="56"/>
        <v>2022</v>
      </c>
      <c r="AA413" t="str">
        <f t="shared" si="54"/>
        <v xml:space="preserve">9 </v>
      </c>
      <c r="AB413" t="str">
        <f t="shared" si="57"/>
        <v xml:space="preserve">9 </v>
      </c>
      <c r="AC413" t="str">
        <f t="shared" si="58"/>
        <v xml:space="preserve">9 </v>
      </c>
      <c r="AD413" t="str">
        <f t="shared" si="59"/>
        <v xml:space="preserve">9 </v>
      </c>
      <c r="AE413" t="str">
        <f t="shared" si="60"/>
        <v xml:space="preserve">9 </v>
      </c>
      <c r="AF413" t="str">
        <f t="shared" si="61"/>
        <v xml:space="preserve">9 </v>
      </c>
      <c r="AG413" s="299">
        <f t="shared" si="62"/>
        <v>9</v>
      </c>
    </row>
    <row r="414" spans="1:33" x14ac:dyDescent="0.3">
      <c r="A414" s="3">
        <v>413</v>
      </c>
      <c r="B414" s="3" t="s">
        <v>87</v>
      </c>
      <c r="C414" s="296">
        <v>44594</v>
      </c>
      <c r="D414" s="3">
        <v>48590618</v>
      </c>
      <c r="E414" s="3" t="s">
        <v>1</v>
      </c>
      <c r="F414" s="3">
        <v>210369</v>
      </c>
      <c r="G414" s="3" t="s">
        <v>89</v>
      </c>
      <c r="H414" s="3" t="s">
        <v>254</v>
      </c>
      <c r="I414" s="3" t="s">
        <v>2402</v>
      </c>
      <c r="J414" s="3" t="s">
        <v>433</v>
      </c>
      <c r="K414" s="3" t="s">
        <v>12</v>
      </c>
      <c r="L414" s="3" t="s">
        <v>435</v>
      </c>
      <c r="M414" s="3" t="s">
        <v>93</v>
      </c>
      <c r="N414" s="3">
        <v>1609467</v>
      </c>
      <c r="O414" s="3" t="s">
        <v>2416</v>
      </c>
      <c r="P414" s="3">
        <v>9538241005</v>
      </c>
      <c r="Q414" s="3" t="s">
        <v>2417</v>
      </c>
      <c r="R414" s="3" t="s">
        <v>1587</v>
      </c>
      <c r="S414" s="3" t="s">
        <v>2418</v>
      </c>
      <c r="T414" s="300">
        <v>1575000</v>
      </c>
      <c r="U414" s="3" t="s">
        <v>2419</v>
      </c>
      <c r="V414" s="3" t="s">
        <v>100</v>
      </c>
      <c r="W414" s="3" t="s">
        <v>109</v>
      </c>
      <c r="X414" s="3" t="s">
        <v>109</v>
      </c>
      <c r="Y414" s="299">
        <f t="shared" si="55"/>
        <v>2</v>
      </c>
      <c r="Z414" s="299">
        <f t="shared" si="56"/>
        <v>2022</v>
      </c>
      <c r="AA414" t="str">
        <f t="shared" si="54"/>
        <v>11</v>
      </c>
      <c r="AB414" t="str">
        <f t="shared" si="57"/>
        <v>11</v>
      </c>
      <c r="AC414" t="str">
        <f t="shared" si="58"/>
        <v>11</v>
      </c>
      <c r="AD414" t="str">
        <f t="shared" si="59"/>
        <v>11</v>
      </c>
      <c r="AE414" t="str">
        <f t="shared" si="60"/>
        <v>11</v>
      </c>
      <c r="AF414" t="str">
        <f t="shared" si="61"/>
        <v>11</v>
      </c>
      <c r="AG414" s="299">
        <f t="shared" si="62"/>
        <v>11</v>
      </c>
    </row>
    <row r="415" spans="1:33" x14ac:dyDescent="0.3">
      <c r="A415" s="3">
        <v>414</v>
      </c>
      <c r="B415" s="3" t="s">
        <v>87</v>
      </c>
      <c r="C415" s="296">
        <v>44594</v>
      </c>
      <c r="D415" s="3">
        <v>48590618</v>
      </c>
      <c r="E415" s="3" t="s">
        <v>1</v>
      </c>
      <c r="F415" s="3">
        <v>210369</v>
      </c>
      <c r="G415" s="3" t="s">
        <v>89</v>
      </c>
      <c r="H415" s="3" t="s">
        <v>254</v>
      </c>
      <c r="I415" s="3" t="s">
        <v>2402</v>
      </c>
      <c r="J415" s="3" t="s">
        <v>433</v>
      </c>
      <c r="K415" s="3" t="s">
        <v>18</v>
      </c>
      <c r="L415" s="3" t="s">
        <v>435</v>
      </c>
      <c r="M415" s="3" t="s">
        <v>93</v>
      </c>
      <c r="N415" s="3">
        <v>1609501</v>
      </c>
      <c r="O415" s="3" t="s">
        <v>2420</v>
      </c>
      <c r="P415" s="3" t="s">
        <v>2421</v>
      </c>
      <c r="Q415" s="3" t="s">
        <v>2422</v>
      </c>
      <c r="R415" s="3" t="s">
        <v>660</v>
      </c>
      <c r="S415" s="3" t="s">
        <v>2423</v>
      </c>
      <c r="T415" s="300">
        <v>1400000</v>
      </c>
      <c r="U415" s="3" t="s">
        <v>2424</v>
      </c>
      <c r="V415" s="3" t="s">
        <v>100</v>
      </c>
      <c r="W415" s="3" t="s">
        <v>109</v>
      </c>
      <c r="X415" s="3" t="s">
        <v>109</v>
      </c>
      <c r="Y415" s="299">
        <f t="shared" si="55"/>
        <v>2</v>
      </c>
      <c r="Z415" s="299">
        <f t="shared" si="56"/>
        <v>2022</v>
      </c>
      <c r="AA415" t="str">
        <f t="shared" si="54"/>
        <v xml:space="preserve">8 </v>
      </c>
      <c r="AB415" t="str">
        <f t="shared" si="57"/>
        <v xml:space="preserve">8 </v>
      </c>
      <c r="AC415" t="str">
        <f t="shared" si="58"/>
        <v xml:space="preserve">8 </v>
      </c>
      <c r="AD415" t="str">
        <f t="shared" si="59"/>
        <v xml:space="preserve">8 </v>
      </c>
      <c r="AE415" t="str">
        <f t="shared" si="60"/>
        <v xml:space="preserve">8 </v>
      </c>
      <c r="AF415" t="str">
        <f t="shared" si="61"/>
        <v xml:space="preserve">8 </v>
      </c>
      <c r="AG415" s="299">
        <f t="shared" si="62"/>
        <v>8</v>
      </c>
    </row>
    <row r="416" spans="1:33" x14ac:dyDescent="0.3">
      <c r="A416" s="3">
        <v>415</v>
      </c>
      <c r="B416" s="3" t="s">
        <v>87</v>
      </c>
      <c r="C416" s="296">
        <v>44594</v>
      </c>
      <c r="D416" s="3">
        <v>48590618</v>
      </c>
      <c r="E416" s="3" t="s">
        <v>1</v>
      </c>
      <c r="F416" s="3">
        <v>210369</v>
      </c>
      <c r="G416" s="3" t="s">
        <v>89</v>
      </c>
      <c r="H416" s="3" t="s">
        <v>254</v>
      </c>
      <c r="I416" s="3" t="s">
        <v>2402</v>
      </c>
      <c r="J416" s="3" t="s">
        <v>433</v>
      </c>
      <c r="K416" s="3" t="s">
        <v>18</v>
      </c>
      <c r="L416" s="3" t="s">
        <v>435</v>
      </c>
      <c r="M416" s="3" t="s">
        <v>93</v>
      </c>
      <c r="N416" s="3">
        <v>1609488</v>
      </c>
      <c r="O416" s="3" t="s">
        <v>2425</v>
      </c>
      <c r="P416" s="3" t="s">
        <v>2426</v>
      </c>
      <c r="Q416" s="3" t="s">
        <v>2427</v>
      </c>
      <c r="R416" s="3" t="s">
        <v>176</v>
      </c>
      <c r="S416" s="3" t="s">
        <v>2428</v>
      </c>
      <c r="T416" s="300">
        <v>850000</v>
      </c>
      <c r="U416" s="3" t="s">
        <v>2429</v>
      </c>
      <c r="V416" s="3" t="s">
        <v>100</v>
      </c>
      <c r="W416" s="3" t="s">
        <v>476</v>
      </c>
      <c r="X416" s="3" t="s">
        <v>109</v>
      </c>
      <c r="Y416" s="299">
        <f t="shared" si="55"/>
        <v>2</v>
      </c>
      <c r="Z416" s="299">
        <f t="shared" si="56"/>
        <v>2022</v>
      </c>
      <c r="AA416" t="str">
        <f t="shared" si="54"/>
        <v xml:space="preserve">9 </v>
      </c>
      <c r="AB416" t="str">
        <f t="shared" si="57"/>
        <v xml:space="preserve">9 </v>
      </c>
      <c r="AC416" t="str">
        <f t="shared" si="58"/>
        <v xml:space="preserve">9 </v>
      </c>
      <c r="AD416" t="str">
        <f t="shared" si="59"/>
        <v xml:space="preserve">9 </v>
      </c>
      <c r="AE416" t="str">
        <f t="shared" si="60"/>
        <v xml:space="preserve">9 </v>
      </c>
      <c r="AF416" t="str">
        <f t="shared" si="61"/>
        <v xml:space="preserve">9 </v>
      </c>
      <c r="AG416" s="299">
        <f t="shared" si="62"/>
        <v>9</v>
      </c>
    </row>
    <row r="417" spans="1:33" x14ac:dyDescent="0.3">
      <c r="A417" s="3">
        <v>416</v>
      </c>
      <c r="B417" s="3" t="s">
        <v>87</v>
      </c>
      <c r="C417" s="296">
        <v>44594</v>
      </c>
      <c r="D417" s="3">
        <v>3382943</v>
      </c>
      <c r="E417" s="3" t="s">
        <v>1</v>
      </c>
      <c r="F417" s="3">
        <v>210369</v>
      </c>
      <c r="G417" s="3" t="s">
        <v>89</v>
      </c>
      <c r="H417" s="3" t="s">
        <v>90</v>
      </c>
      <c r="I417" s="3" t="s">
        <v>120</v>
      </c>
      <c r="J417" s="3" t="s">
        <v>120</v>
      </c>
      <c r="K417" s="3" t="s">
        <v>18</v>
      </c>
      <c r="L417" s="3" t="s">
        <v>1079</v>
      </c>
      <c r="M417" s="3" t="s">
        <v>93</v>
      </c>
      <c r="N417" s="3">
        <v>302058</v>
      </c>
      <c r="O417" s="3" t="s">
        <v>2430</v>
      </c>
      <c r="P417" s="3">
        <v>9380789681</v>
      </c>
      <c r="Q417" s="3" t="s">
        <v>2431</v>
      </c>
      <c r="R417" s="3" t="s">
        <v>713</v>
      </c>
      <c r="S417" s="3" t="s">
        <v>2432</v>
      </c>
      <c r="T417" s="300">
        <v>1600000</v>
      </c>
      <c r="U417" s="3" t="s">
        <v>134</v>
      </c>
      <c r="V417" s="3" t="s">
        <v>100</v>
      </c>
      <c r="W417" s="3" t="s">
        <v>109</v>
      </c>
      <c r="X417" s="3" t="s">
        <v>109</v>
      </c>
      <c r="Y417" s="299">
        <f t="shared" si="55"/>
        <v>2</v>
      </c>
      <c r="Z417" s="299">
        <f t="shared" si="56"/>
        <v>2022</v>
      </c>
      <c r="AA417" t="str">
        <f t="shared" si="54"/>
        <v>12</v>
      </c>
      <c r="AB417" t="str">
        <f t="shared" si="57"/>
        <v>12</v>
      </c>
      <c r="AC417" t="str">
        <f t="shared" si="58"/>
        <v>12</v>
      </c>
      <c r="AD417" t="str">
        <f t="shared" si="59"/>
        <v>12</v>
      </c>
      <c r="AE417" t="str">
        <f t="shared" si="60"/>
        <v>12</v>
      </c>
      <c r="AF417" t="str">
        <f t="shared" si="61"/>
        <v>12</v>
      </c>
      <c r="AG417" s="299">
        <f t="shared" si="62"/>
        <v>12</v>
      </c>
    </row>
    <row r="418" spans="1:33" x14ac:dyDescent="0.3">
      <c r="A418" s="3">
        <v>417</v>
      </c>
      <c r="B418" s="3" t="s">
        <v>87</v>
      </c>
      <c r="C418" s="296">
        <v>44594</v>
      </c>
      <c r="D418" s="3">
        <v>3382943</v>
      </c>
      <c r="E418" s="3" t="s">
        <v>1</v>
      </c>
      <c r="F418" s="3">
        <v>210369</v>
      </c>
      <c r="G418" s="3" t="s">
        <v>89</v>
      </c>
      <c r="H418" s="3" t="s">
        <v>90</v>
      </c>
      <c r="I418" s="3" t="s">
        <v>120</v>
      </c>
      <c r="J418" s="3" t="s">
        <v>120</v>
      </c>
      <c r="K418" s="3" t="s">
        <v>13</v>
      </c>
      <c r="L418" s="3" t="s">
        <v>1577</v>
      </c>
      <c r="M418" s="3" t="s">
        <v>93</v>
      </c>
      <c r="N418" s="3" t="s">
        <v>2434</v>
      </c>
      <c r="O418" s="3" t="s">
        <v>2435</v>
      </c>
      <c r="P418" s="3">
        <v>6200098995</v>
      </c>
      <c r="Q418" s="3" t="s">
        <v>2436</v>
      </c>
      <c r="R418" s="3" t="s">
        <v>2075</v>
      </c>
      <c r="S418" s="3" t="s">
        <v>116</v>
      </c>
      <c r="T418" s="300">
        <v>1410000</v>
      </c>
      <c r="U418" s="3" t="s">
        <v>2437</v>
      </c>
      <c r="V418" s="3" t="s">
        <v>100</v>
      </c>
      <c r="W418" s="3" t="s">
        <v>109</v>
      </c>
      <c r="X418" s="3" t="s">
        <v>109</v>
      </c>
      <c r="Y418" s="299">
        <f t="shared" si="55"/>
        <v>2</v>
      </c>
      <c r="Z418" s="299">
        <f t="shared" si="56"/>
        <v>2022</v>
      </c>
      <c r="AA418" t="str">
        <f t="shared" si="54"/>
        <v>11</v>
      </c>
      <c r="AB418" t="str">
        <f t="shared" si="57"/>
        <v>11</v>
      </c>
      <c r="AC418" t="str">
        <f t="shared" si="58"/>
        <v>11</v>
      </c>
      <c r="AD418" t="str">
        <f t="shared" si="59"/>
        <v>11</v>
      </c>
      <c r="AE418" t="str">
        <f t="shared" si="60"/>
        <v>11</v>
      </c>
      <c r="AF418" t="str">
        <f t="shared" si="61"/>
        <v>11</v>
      </c>
      <c r="AG418" s="299">
        <f t="shared" si="62"/>
        <v>11</v>
      </c>
    </row>
    <row r="419" spans="1:33" x14ac:dyDescent="0.3">
      <c r="A419" s="3">
        <v>418</v>
      </c>
      <c r="B419" s="3" t="s">
        <v>87</v>
      </c>
      <c r="C419" s="296">
        <v>44594</v>
      </c>
      <c r="D419" s="3">
        <v>48590618</v>
      </c>
      <c r="E419" s="3" t="s">
        <v>1</v>
      </c>
      <c r="F419" s="3">
        <v>210369</v>
      </c>
      <c r="G419" s="3" t="s">
        <v>89</v>
      </c>
      <c r="H419" s="3" t="s">
        <v>254</v>
      </c>
      <c r="I419" s="3" t="s">
        <v>2402</v>
      </c>
      <c r="J419" s="3" t="s">
        <v>433</v>
      </c>
      <c r="K419" s="3" t="s">
        <v>18</v>
      </c>
      <c r="L419" s="3" t="s">
        <v>435</v>
      </c>
      <c r="M419" s="3" t="s">
        <v>93</v>
      </c>
      <c r="N419" s="3">
        <v>1609706</v>
      </c>
      <c r="O419" s="3" t="s">
        <v>2439</v>
      </c>
      <c r="P419" s="3">
        <v>9986482554</v>
      </c>
      <c r="Q419" s="3" t="s">
        <v>2440</v>
      </c>
      <c r="R419" s="3" t="s">
        <v>748</v>
      </c>
      <c r="S419" s="3" t="s">
        <v>2441</v>
      </c>
      <c r="T419" s="300">
        <v>1900000</v>
      </c>
      <c r="U419" s="3" t="s">
        <v>1847</v>
      </c>
      <c r="V419" s="3" t="s">
        <v>100</v>
      </c>
      <c r="W419" s="3" t="s">
        <v>109</v>
      </c>
      <c r="X419" s="3" t="s">
        <v>109</v>
      </c>
      <c r="Y419" s="299">
        <f t="shared" si="55"/>
        <v>2</v>
      </c>
      <c r="Z419" s="299">
        <f t="shared" si="56"/>
        <v>2022</v>
      </c>
      <c r="AA419" t="str">
        <f t="shared" si="54"/>
        <v>13</v>
      </c>
      <c r="AB419" t="str">
        <f t="shared" si="57"/>
        <v>13</v>
      </c>
      <c r="AC419" t="str">
        <f t="shared" si="58"/>
        <v>13</v>
      </c>
      <c r="AD419" t="str">
        <f t="shared" si="59"/>
        <v>13</v>
      </c>
      <c r="AE419" t="str">
        <f t="shared" si="60"/>
        <v>13</v>
      </c>
      <c r="AF419" t="str">
        <f t="shared" si="61"/>
        <v>13</v>
      </c>
      <c r="AG419" s="299">
        <f t="shared" si="62"/>
        <v>13</v>
      </c>
    </row>
    <row r="420" spans="1:33" x14ac:dyDescent="0.3">
      <c r="A420" s="3">
        <v>419</v>
      </c>
      <c r="B420" s="3" t="s">
        <v>87</v>
      </c>
      <c r="C420" s="296">
        <v>44594</v>
      </c>
      <c r="D420" s="3">
        <v>98139447</v>
      </c>
      <c r="E420" s="3" t="s">
        <v>1</v>
      </c>
      <c r="F420" s="3">
        <v>210369</v>
      </c>
      <c r="G420" s="3" t="s">
        <v>89</v>
      </c>
      <c r="H420" s="3" t="s">
        <v>90</v>
      </c>
      <c r="I420" s="3" t="s">
        <v>2442</v>
      </c>
      <c r="J420" s="3" t="s">
        <v>2442</v>
      </c>
      <c r="K420" s="3" t="s">
        <v>12</v>
      </c>
      <c r="L420" s="3" t="s">
        <v>435</v>
      </c>
      <c r="M420" s="3" t="s">
        <v>93</v>
      </c>
      <c r="N420" s="3" t="s">
        <v>2443</v>
      </c>
      <c r="O420" s="3" t="s">
        <v>2444</v>
      </c>
      <c r="P420" s="3">
        <v>9986322895</v>
      </c>
      <c r="Q420" s="3" t="s">
        <v>2445</v>
      </c>
      <c r="R420" s="3" t="s">
        <v>2446</v>
      </c>
      <c r="S420" s="3" t="s">
        <v>2447</v>
      </c>
      <c r="T420" s="300">
        <v>1500000</v>
      </c>
      <c r="U420" s="3" t="s">
        <v>347</v>
      </c>
      <c r="V420" s="3" t="s">
        <v>100</v>
      </c>
      <c r="W420" s="3" t="s">
        <v>109</v>
      </c>
      <c r="X420" s="3" t="s">
        <v>109</v>
      </c>
      <c r="Y420" s="299">
        <f t="shared" si="55"/>
        <v>2</v>
      </c>
      <c r="Z420" s="299">
        <f t="shared" si="56"/>
        <v>2022</v>
      </c>
      <c r="AA420" t="str">
        <f t="shared" si="54"/>
        <v>8.</v>
      </c>
      <c r="AB420" t="str">
        <f t="shared" si="57"/>
        <v>8.</v>
      </c>
      <c r="AC420" t="str">
        <f t="shared" si="58"/>
        <v>8</v>
      </c>
      <c r="AD420" t="str">
        <f t="shared" si="59"/>
        <v>8</v>
      </c>
      <c r="AE420" t="str">
        <f t="shared" si="60"/>
        <v>8</v>
      </c>
      <c r="AF420" t="str">
        <f t="shared" si="61"/>
        <v>8</v>
      </c>
      <c r="AG420" s="299">
        <f t="shared" si="62"/>
        <v>8</v>
      </c>
    </row>
    <row r="421" spans="1:33" x14ac:dyDescent="0.3">
      <c r="A421" s="3">
        <v>420</v>
      </c>
      <c r="B421" s="3" t="s">
        <v>87</v>
      </c>
      <c r="C421" s="296">
        <v>44594</v>
      </c>
      <c r="D421" s="3">
        <v>98139447</v>
      </c>
      <c r="E421" s="3" t="s">
        <v>1</v>
      </c>
      <c r="F421" s="3">
        <v>210369</v>
      </c>
      <c r="G421" s="3" t="s">
        <v>89</v>
      </c>
      <c r="H421" s="3" t="s">
        <v>90</v>
      </c>
      <c r="I421" s="3" t="s">
        <v>2442</v>
      </c>
      <c r="J421" s="3" t="s">
        <v>2442</v>
      </c>
      <c r="K421" s="3" t="s">
        <v>12</v>
      </c>
      <c r="L421" s="3" t="s">
        <v>435</v>
      </c>
      <c r="M421" s="3" t="s">
        <v>93</v>
      </c>
      <c r="N421" s="3">
        <v>1609871</v>
      </c>
      <c r="O421" s="3" t="s">
        <v>2448</v>
      </c>
      <c r="P421" s="3">
        <v>9886951560</v>
      </c>
      <c r="Q421" s="3" t="s">
        <v>2449</v>
      </c>
      <c r="R421" s="3" t="s">
        <v>357</v>
      </c>
      <c r="S421" s="3" t="s">
        <v>2450</v>
      </c>
      <c r="T421" s="300">
        <v>1700000</v>
      </c>
      <c r="U421" s="3" t="s">
        <v>2451</v>
      </c>
      <c r="V421" s="3" t="s">
        <v>100</v>
      </c>
      <c r="W421" s="3" t="s">
        <v>109</v>
      </c>
      <c r="X421" s="3" t="s">
        <v>109</v>
      </c>
      <c r="Y421" s="299">
        <f t="shared" si="55"/>
        <v>2</v>
      </c>
      <c r="Z421" s="299">
        <f t="shared" si="56"/>
        <v>2022</v>
      </c>
      <c r="AA421" t="str">
        <f t="shared" si="54"/>
        <v>12</v>
      </c>
      <c r="AB421" t="str">
        <f t="shared" si="57"/>
        <v>12</v>
      </c>
      <c r="AC421" t="str">
        <f t="shared" si="58"/>
        <v>12</v>
      </c>
      <c r="AD421" t="str">
        <f t="shared" si="59"/>
        <v>12</v>
      </c>
      <c r="AE421" t="str">
        <f t="shared" si="60"/>
        <v>12</v>
      </c>
      <c r="AF421" t="str">
        <f t="shared" si="61"/>
        <v>12</v>
      </c>
      <c r="AG421" s="299">
        <f t="shared" si="62"/>
        <v>12</v>
      </c>
    </row>
    <row r="422" spans="1:33" x14ac:dyDescent="0.3">
      <c r="A422" s="3">
        <v>421</v>
      </c>
      <c r="B422" s="3" t="s">
        <v>87</v>
      </c>
      <c r="C422" s="296">
        <v>44594</v>
      </c>
      <c r="D422" s="3">
        <v>33860928</v>
      </c>
      <c r="E422" s="3" t="s">
        <v>3</v>
      </c>
      <c r="F422" s="3">
        <v>181547</v>
      </c>
      <c r="G422" s="3" t="s">
        <v>89</v>
      </c>
      <c r="H422" s="3" t="s">
        <v>119</v>
      </c>
      <c r="I422" s="3" t="s">
        <v>2091</v>
      </c>
      <c r="J422" s="3" t="s">
        <v>2452</v>
      </c>
      <c r="K422" s="3" t="s">
        <v>18</v>
      </c>
      <c r="L422" s="3" t="s">
        <v>1577</v>
      </c>
      <c r="M422" s="3" t="s">
        <v>93</v>
      </c>
      <c r="N422" s="3">
        <v>1610208</v>
      </c>
      <c r="O422" s="3" t="s">
        <v>2453</v>
      </c>
      <c r="P422" s="3">
        <v>7793972457</v>
      </c>
      <c r="Q422" s="3" t="s">
        <v>2454</v>
      </c>
      <c r="R422" s="3" t="s">
        <v>185</v>
      </c>
      <c r="S422" s="3" t="s">
        <v>2455</v>
      </c>
      <c r="T422" s="300">
        <v>710000</v>
      </c>
      <c r="U422" s="3" t="s">
        <v>308</v>
      </c>
      <c r="V422" s="3" t="s">
        <v>235</v>
      </c>
      <c r="W422" s="3" t="s">
        <v>101</v>
      </c>
      <c r="X422" s="3" t="s">
        <v>101</v>
      </c>
      <c r="Y422" s="299">
        <f t="shared" si="55"/>
        <v>2</v>
      </c>
      <c r="Z422" s="299">
        <f t="shared" si="56"/>
        <v>2022</v>
      </c>
      <c r="AA422" t="str">
        <f t="shared" si="54"/>
        <v>3.</v>
      </c>
      <c r="AB422" t="str">
        <f t="shared" si="57"/>
        <v>3.</v>
      </c>
      <c r="AC422" t="str">
        <f t="shared" si="58"/>
        <v>3</v>
      </c>
      <c r="AD422" t="str">
        <f t="shared" si="59"/>
        <v>3</v>
      </c>
      <c r="AE422" t="str">
        <f t="shared" si="60"/>
        <v>3</v>
      </c>
      <c r="AF422" t="str">
        <f t="shared" si="61"/>
        <v>3</v>
      </c>
      <c r="AG422" s="299">
        <f t="shared" si="62"/>
        <v>3</v>
      </c>
    </row>
    <row r="423" spans="1:33" x14ac:dyDescent="0.3">
      <c r="A423" s="3">
        <v>422</v>
      </c>
      <c r="B423" s="3" t="s">
        <v>87</v>
      </c>
      <c r="C423" s="296">
        <v>44594</v>
      </c>
      <c r="D423" s="3">
        <v>81602889</v>
      </c>
      <c r="E423" s="3" t="s">
        <v>3</v>
      </c>
      <c r="F423" s="3">
        <v>181547</v>
      </c>
      <c r="G423" s="3" t="s">
        <v>89</v>
      </c>
      <c r="H423" s="3" t="s">
        <v>119</v>
      </c>
      <c r="I423" s="3" t="s">
        <v>2091</v>
      </c>
      <c r="J423" s="3" t="s">
        <v>2458</v>
      </c>
      <c r="K423" s="3" t="s">
        <v>18</v>
      </c>
      <c r="L423" s="3" t="s">
        <v>1577</v>
      </c>
      <c r="M423" s="3" t="s">
        <v>93</v>
      </c>
      <c r="N423" s="3">
        <v>1195217</v>
      </c>
      <c r="O423" s="3" t="s">
        <v>2459</v>
      </c>
      <c r="P423" s="3">
        <v>9063240266</v>
      </c>
      <c r="Q423" s="3" t="s">
        <v>2460</v>
      </c>
      <c r="R423" s="3" t="s">
        <v>515</v>
      </c>
      <c r="S423" s="3" t="s">
        <v>2461</v>
      </c>
      <c r="T423" s="300">
        <v>650000</v>
      </c>
      <c r="U423" s="3" t="s">
        <v>2462</v>
      </c>
      <c r="V423" s="3" t="s">
        <v>235</v>
      </c>
      <c r="W423" s="3" t="s">
        <v>101</v>
      </c>
      <c r="X423" s="3" t="s">
        <v>101</v>
      </c>
      <c r="Y423" s="299">
        <f t="shared" si="55"/>
        <v>2</v>
      </c>
      <c r="Z423" s="299">
        <f t="shared" si="56"/>
        <v>2022</v>
      </c>
      <c r="AA423" t="str">
        <f t="shared" si="54"/>
        <v>4.</v>
      </c>
      <c r="AB423" t="str">
        <f t="shared" si="57"/>
        <v>4.</v>
      </c>
      <c r="AC423" t="str">
        <f t="shared" si="58"/>
        <v>4</v>
      </c>
      <c r="AD423" t="str">
        <f t="shared" si="59"/>
        <v>4</v>
      </c>
      <c r="AE423" t="str">
        <f t="shared" si="60"/>
        <v>4</v>
      </c>
      <c r="AF423" t="str">
        <f t="shared" si="61"/>
        <v>4</v>
      </c>
      <c r="AG423" s="299">
        <f t="shared" si="62"/>
        <v>4</v>
      </c>
    </row>
    <row r="424" spans="1:33" x14ac:dyDescent="0.3">
      <c r="A424" s="3">
        <v>423</v>
      </c>
      <c r="B424" s="3" t="s">
        <v>87</v>
      </c>
      <c r="C424" s="296">
        <v>44594</v>
      </c>
      <c r="D424" s="3">
        <v>31972088</v>
      </c>
      <c r="E424" s="3" t="s">
        <v>3</v>
      </c>
      <c r="F424" s="3">
        <v>181547</v>
      </c>
      <c r="G424" s="3" t="s">
        <v>89</v>
      </c>
      <c r="H424" s="3" t="s">
        <v>119</v>
      </c>
      <c r="I424" s="3" t="s">
        <v>2464</v>
      </c>
      <c r="J424" s="3" t="s">
        <v>6307</v>
      </c>
      <c r="K424" s="3" t="s">
        <v>15</v>
      </c>
      <c r="L424" s="3" t="s">
        <v>2397</v>
      </c>
      <c r="M424" s="3" t="s">
        <v>93</v>
      </c>
      <c r="N424" s="3">
        <v>440010</v>
      </c>
      <c r="O424" s="3" t="s">
        <v>2465</v>
      </c>
      <c r="P424" s="3">
        <v>9985543143</v>
      </c>
      <c r="Q424" s="3" t="s">
        <v>2466</v>
      </c>
      <c r="R424" s="3" t="s">
        <v>2467</v>
      </c>
      <c r="S424" s="3" t="s">
        <v>2468</v>
      </c>
      <c r="T424" s="300">
        <v>1700000</v>
      </c>
      <c r="U424" s="3" t="s">
        <v>2469</v>
      </c>
      <c r="V424" s="3" t="s">
        <v>100</v>
      </c>
      <c r="W424" s="3" t="s">
        <v>101</v>
      </c>
      <c r="X424" s="3" t="s">
        <v>101</v>
      </c>
      <c r="Y424" s="299">
        <f t="shared" si="55"/>
        <v>2</v>
      </c>
      <c r="Z424" s="299">
        <f t="shared" si="56"/>
        <v>2022</v>
      </c>
      <c r="AA424" t="str">
        <f t="shared" si="54"/>
        <v>12</v>
      </c>
      <c r="AB424" t="str">
        <f t="shared" si="57"/>
        <v>12</v>
      </c>
      <c r="AC424" t="str">
        <f t="shared" si="58"/>
        <v>12</v>
      </c>
      <c r="AD424" t="str">
        <f t="shared" si="59"/>
        <v>12</v>
      </c>
      <c r="AE424" t="str">
        <f t="shared" si="60"/>
        <v>12</v>
      </c>
      <c r="AF424" t="str">
        <f t="shared" si="61"/>
        <v>12</v>
      </c>
      <c r="AG424" s="299">
        <f t="shared" si="62"/>
        <v>12</v>
      </c>
    </row>
    <row r="425" spans="1:33" x14ac:dyDescent="0.3">
      <c r="A425" s="3">
        <v>424</v>
      </c>
      <c r="B425" s="3" t="s">
        <v>87</v>
      </c>
      <c r="C425" s="296">
        <v>44594</v>
      </c>
      <c r="D425" s="3">
        <v>23672657</v>
      </c>
      <c r="E425" s="3" t="s">
        <v>3</v>
      </c>
      <c r="F425" s="3">
        <v>181547</v>
      </c>
      <c r="G425" s="3" t="s">
        <v>89</v>
      </c>
      <c r="H425" s="3" t="s">
        <v>119</v>
      </c>
      <c r="I425" s="3" t="s">
        <v>2471</v>
      </c>
      <c r="J425" s="3" t="s">
        <v>6307</v>
      </c>
      <c r="K425" s="3" t="s">
        <v>15</v>
      </c>
      <c r="L425" s="3" t="s">
        <v>2397</v>
      </c>
      <c r="M425" s="3" t="s">
        <v>93</v>
      </c>
      <c r="N425" s="3">
        <v>1611824</v>
      </c>
      <c r="O425" s="3" t="s">
        <v>2472</v>
      </c>
      <c r="P425" s="3">
        <v>7982209197</v>
      </c>
      <c r="Q425" s="3" t="s">
        <v>2473</v>
      </c>
      <c r="R425" s="3" t="s">
        <v>2474</v>
      </c>
      <c r="S425" s="3" t="s">
        <v>2475</v>
      </c>
      <c r="T425" s="300">
        <v>1200000</v>
      </c>
      <c r="U425" s="3" t="s">
        <v>2476</v>
      </c>
      <c r="V425" s="3" t="s">
        <v>100</v>
      </c>
      <c r="W425" s="3" t="s">
        <v>767</v>
      </c>
      <c r="X425" s="3" t="s">
        <v>101</v>
      </c>
      <c r="Y425" s="299">
        <f t="shared" si="55"/>
        <v>2</v>
      </c>
      <c r="Z425" s="299">
        <f t="shared" si="56"/>
        <v>2022</v>
      </c>
      <c r="AA425" t="str">
        <f t="shared" si="54"/>
        <v>8Y</v>
      </c>
      <c r="AB425" t="str">
        <f t="shared" si="57"/>
        <v>8Y</v>
      </c>
      <c r="AC425" t="str">
        <f t="shared" si="58"/>
        <v>8Y</v>
      </c>
      <c r="AD425" t="str">
        <f t="shared" si="59"/>
        <v>8Y</v>
      </c>
      <c r="AE425" t="str">
        <f t="shared" si="60"/>
        <v>8</v>
      </c>
      <c r="AF425" t="str">
        <f t="shared" si="61"/>
        <v>8</v>
      </c>
      <c r="AG425" s="299">
        <f t="shared" si="62"/>
        <v>8</v>
      </c>
    </row>
    <row r="426" spans="1:33" x14ac:dyDescent="0.3">
      <c r="A426" s="3">
        <v>425</v>
      </c>
      <c r="B426" s="3" t="s">
        <v>87</v>
      </c>
      <c r="C426" s="296">
        <v>44594</v>
      </c>
      <c r="D426" s="3">
        <v>23672657</v>
      </c>
      <c r="E426" s="3" t="s">
        <v>3</v>
      </c>
      <c r="F426" s="3">
        <v>181547</v>
      </c>
      <c r="G426" s="3" t="s">
        <v>89</v>
      </c>
      <c r="H426" s="3" t="s">
        <v>119</v>
      </c>
      <c r="I426" s="3" t="s">
        <v>2471</v>
      </c>
      <c r="J426" s="3" t="s">
        <v>6307</v>
      </c>
      <c r="K426" s="3" t="s">
        <v>15</v>
      </c>
      <c r="L426" s="3" t="s">
        <v>2397</v>
      </c>
      <c r="M426" s="3" t="s">
        <v>93</v>
      </c>
      <c r="N426" s="3">
        <v>1611827</v>
      </c>
      <c r="O426" s="3" t="s">
        <v>2478</v>
      </c>
      <c r="P426" s="3">
        <v>7893730961</v>
      </c>
      <c r="Q426" s="3" t="s">
        <v>2479</v>
      </c>
      <c r="R426" s="3" t="s">
        <v>2480</v>
      </c>
      <c r="S426" s="3" t="s">
        <v>2481</v>
      </c>
      <c r="T426" s="300">
        <v>700000</v>
      </c>
      <c r="U426" s="3" t="s">
        <v>481</v>
      </c>
      <c r="V426" s="3" t="s">
        <v>100</v>
      </c>
      <c r="W426" s="3" t="s">
        <v>101</v>
      </c>
      <c r="X426" s="3" t="s">
        <v>101</v>
      </c>
      <c r="Y426" s="299">
        <f t="shared" si="55"/>
        <v>2</v>
      </c>
      <c r="Z426" s="299">
        <f t="shared" si="56"/>
        <v>2022</v>
      </c>
      <c r="AA426" t="str">
        <f t="shared" si="54"/>
        <v>9y</v>
      </c>
      <c r="AB426" t="str">
        <f t="shared" si="57"/>
        <v>9</v>
      </c>
      <c r="AC426" t="str">
        <f t="shared" si="58"/>
        <v>9</v>
      </c>
      <c r="AD426" t="str">
        <f t="shared" si="59"/>
        <v>9</v>
      </c>
      <c r="AE426" t="str">
        <f t="shared" si="60"/>
        <v>9</v>
      </c>
      <c r="AF426" t="str">
        <f t="shared" si="61"/>
        <v>9</v>
      </c>
      <c r="AG426" s="299">
        <f t="shared" si="62"/>
        <v>9</v>
      </c>
    </row>
    <row r="427" spans="1:33" x14ac:dyDescent="0.3">
      <c r="A427" s="3">
        <v>426</v>
      </c>
      <c r="B427" s="3" t="s">
        <v>87</v>
      </c>
      <c r="C427" s="296">
        <v>44594</v>
      </c>
      <c r="D427" s="3">
        <v>23672657</v>
      </c>
      <c r="E427" s="3" t="s">
        <v>3</v>
      </c>
      <c r="F427" s="3">
        <v>181547</v>
      </c>
      <c r="G427" s="3" t="s">
        <v>89</v>
      </c>
      <c r="H427" s="3" t="s">
        <v>119</v>
      </c>
      <c r="I427" s="3" t="s">
        <v>2471</v>
      </c>
      <c r="J427" s="3" t="s">
        <v>6307</v>
      </c>
      <c r="K427" s="3" t="s">
        <v>15</v>
      </c>
      <c r="L427" s="3" t="s">
        <v>2397</v>
      </c>
      <c r="M427" s="3" t="s">
        <v>93</v>
      </c>
      <c r="N427" s="3">
        <v>1611832</v>
      </c>
      <c r="O427" s="3" t="s">
        <v>2482</v>
      </c>
      <c r="P427" s="3">
        <v>7760293515</v>
      </c>
      <c r="Q427" s="3" t="s">
        <v>2483</v>
      </c>
      <c r="R427" s="3" t="s">
        <v>2484</v>
      </c>
      <c r="S427" s="3" t="s">
        <v>2485</v>
      </c>
      <c r="T427" s="300">
        <v>870000</v>
      </c>
      <c r="U427" s="3" t="s">
        <v>481</v>
      </c>
      <c r="V427" s="3" t="s">
        <v>100</v>
      </c>
      <c r="W427" s="3" t="s">
        <v>101</v>
      </c>
      <c r="X427" s="3" t="s">
        <v>101</v>
      </c>
      <c r="Y427" s="299">
        <f t="shared" si="55"/>
        <v>2</v>
      </c>
      <c r="Z427" s="299">
        <f t="shared" si="56"/>
        <v>2022</v>
      </c>
      <c r="AA427" t="str">
        <f t="shared" si="54"/>
        <v xml:space="preserve">8 </v>
      </c>
      <c r="AB427" t="str">
        <f t="shared" si="57"/>
        <v xml:space="preserve">8 </v>
      </c>
      <c r="AC427" t="str">
        <f t="shared" si="58"/>
        <v xml:space="preserve">8 </v>
      </c>
      <c r="AD427" t="str">
        <f t="shared" si="59"/>
        <v xml:space="preserve">8 </v>
      </c>
      <c r="AE427" t="str">
        <f t="shared" si="60"/>
        <v xml:space="preserve">8 </v>
      </c>
      <c r="AF427" t="str">
        <f t="shared" si="61"/>
        <v xml:space="preserve">8 </v>
      </c>
      <c r="AG427" s="299">
        <f t="shared" si="62"/>
        <v>8</v>
      </c>
    </row>
    <row r="428" spans="1:33" x14ac:dyDescent="0.3">
      <c r="A428" s="3">
        <v>427</v>
      </c>
      <c r="B428" s="3" t="s">
        <v>87</v>
      </c>
      <c r="C428" s="296">
        <v>44594</v>
      </c>
      <c r="D428" s="3">
        <v>33860928</v>
      </c>
      <c r="E428" s="3" t="s">
        <v>3</v>
      </c>
      <c r="F428" s="3">
        <v>181547</v>
      </c>
      <c r="G428" s="3" t="s">
        <v>89</v>
      </c>
      <c r="H428" s="3" t="s">
        <v>119</v>
      </c>
      <c r="I428" s="3" t="s">
        <v>2091</v>
      </c>
      <c r="J428" s="3" t="s">
        <v>2452</v>
      </c>
      <c r="K428" s="3" t="s">
        <v>18</v>
      </c>
      <c r="L428" s="3" t="s">
        <v>1577</v>
      </c>
      <c r="M428" s="3" t="s">
        <v>93</v>
      </c>
      <c r="N428" s="3">
        <v>1124752</v>
      </c>
      <c r="O428" s="3" t="s">
        <v>2486</v>
      </c>
      <c r="P428" s="3">
        <v>8050883287</v>
      </c>
      <c r="Q428" s="3" t="s">
        <v>2487</v>
      </c>
      <c r="R428" s="3" t="s">
        <v>973</v>
      </c>
      <c r="S428" s="3" t="s">
        <v>198</v>
      </c>
      <c r="T428" s="300">
        <v>1300000</v>
      </c>
      <c r="U428" s="3" t="s">
        <v>2488</v>
      </c>
      <c r="V428" s="3" t="s">
        <v>235</v>
      </c>
      <c r="W428" s="3" t="s">
        <v>109</v>
      </c>
      <c r="X428" s="3" t="s">
        <v>109</v>
      </c>
      <c r="Y428" s="299">
        <f t="shared" si="55"/>
        <v>2</v>
      </c>
      <c r="Z428" s="299">
        <f t="shared" si="56"/>
        <v>2022</v>
      </c>
      <c r="AA428" t="str">
        <f t="shared" si="54"/>
        <v>7.</v>
      </c>
      <c r="AB428" t="str">
        <f t="shared" si="57"/>
        <v>7.</v>
      </c>
      <c r="AC428" t="str">
        <f t="shared" si="58"/>
        <v>7</v>
      </c>
      <c r="AD428" t="str">
        <f t="shared" si="59"/>
        <v>7</v>
      </c>
      <c r="AE428" t="str">
        <f t="shared" si="60"/>
        <v>7</v>
      </c>
      <c r="AF428" t="str">
        <f t="shared" si="61"/>
        <v>7</v>
      </c>
      <c r="AG428" s="299">
        <f t="shared" si="62"/>
        <v>7</v>
      </c>
    </row>
    <row r="429" spans="1:33" x14ac:dyDescent="0.3">
      <c r="A429" s="3">
        <v>428</v>
      </c>
      <c r="B429" s="3" t="s">
        <v>87</v>
      </c>
      <c r="C429" s="296">
        <v>44594</v>
      </c>
      <c r="D429" s="3">
        <v>66109004</v>
      </c>
      <c r="E429" s="3" t="s">
        <v>3</v>
      </c>
      <c r="F429" s="3">
        <v>181547</v>
      </c>
      <c r="G429" s="3" t="s">
        <v>89</v>
      </c>
      <c r="H429" s="3" t="s">
        <v>90</v>
      </c>
      <c r="I429" s="3" t="s">
        <v>2489</v>
      </c>
      <c r="J429" s="3" t="s">
        <v>2489</v>
      </c>
      <c r="K429" s="3" t="s">
        <v>15147</v>
      </c>
      <c r="L429" s="3" t="s">
        <v>2490</v>
      </c>
      <c r="M429" s="3" t="s">
        <v>93</v>
      </c>
      <c r="N429" s="3">
        <v>1611932</v>
      </c>
      <c r="O429" s="3" t="s">
        <v>2491</v>
      </c>
      <c r="P429" s="3">
        <v>8106813320</v>
      </c>
      <c r="Q429" s="3" t="s">
        <v>2492</v>
      </c>
      <c r="R429" s="3" t="s">
        <v>260</v>
      </c>
      <c r="S429" s="3" t="s">
        <v>608</v>
      </c>
      <c r="T429" s="300">
        <v>1300000</v>
      </c>
      <c r="U429" s="3" t="s">
        <v>2493</v>
      </c>
      <c r="V429" s="3" t="s">
        <v>100</v>
      </c>
      <c r="W429" s="3" t="s">
        <v>101</v>
      </c>
      <c r="X429" s="3" t="s">
        <v>101</v>
      </c>
      <c r="Y429" s="299">
        <f t="shared" si="55"/>
        <v>2</v>
      </c>
      <c r="Z429" s="299">
        <f t="shared" si="56"/>
        <v>2022</v>
      </c>
      <c r="AA429" t="str">
        <f t="shared" si="54"/>
        <v>3.</v>
      </c>
      <c r="AB429" t="str">
        <f t="shared" si="57"/>
        <v>3.</v>
      </c>
      <c r="AC429" t="str">
        <f t="shared" si="58"/>
        <v>3</v>
      </c>
      <c r="AD429" t="str">
        <f t="shared" si="59"/>
        <v>3</v>
      </c>
      <c r="AE429" t="str">
        <f t="shared" si="60"/>
        <v>3</v>
      </c>
      <c r="AF429" t="str">
        <f t="shared" si="61"/>
        <v>3</v>
      </c>
      <c r="AG429" s="299">
        <f t="shared" si="62"/>
        <v>3</v>
      </c>
    </row>
    <row r="430" spans="1:33" x14ac:dyDescent="0.3">
      <c r="A430" s="3">
        <v>429</v>
      </c>
      <c r="B430" s="3" t="s">
        <v>87</v>
      </c>
      <c r="C430" s="296">
        <v>44594</v>
      </c>
      <c r="D430" s="3">
        <v>66109004</v>
      </c>
      <c r="E430" s="3" t="s">
        <v>3</v>
      </c>
      <c r="F430" s="3">
        <v>181547</v>
      </c>
      <c r="G430" s="3" t="s">
        <v>89</v>
      </c>
      <c r="H430" s="3" t="s">
        <v>90</v>
      </c>
      <c r="I430" s="3" t="s">
        <v>2489</v>
      </c>
      <c r="J430" s="3" t="s">
        <v>2489</v>
      </c>
      <c r="K430" s="3" t="s">
        <v>15147</v>
      </c>
      <c r="L430" s="3" t="s">
        <v>2490</v>
      </c>
      <c r="M430" s="3" t="s">
        <v>93</v>
      </c>
      <c r="N430" s="3">
        <v>363214</v>
      </c>
      <c r="O430" s="3" t="s">
        <v>2495</v>
      </c>
      <c r="P430" s="3">
        <v>8297701367</v>
      </c>
      <c r="Q430" s="3" t="s">
        <v>2496</v>
      </c>
      <c r="R430" s="3" t="s">
        <v>2497</v>
      </c>
      <c r="S430" s="3" t="s">
        <v>2498</v>
      </c>
      <c r="T430" s="300">
        <v>240000</v>
      </c>
      <c r="U430" s="3" t="s">
        <v>2499</v>
      </c>
      <c r="V430" s="3" t="s">
        <v>100</v>
      </c>
      <c r="W430" s="3" t="s">
        <v>101</v>
      </c>
      <c r="X430" s="3" t="s">
        <v>101</v>
      </c>
      <c r="Y430" s="299">
        <f t="shared" si="55"/>
        <v>2</v>
      </c>
      <c r="Z430" s="299">
        <f t="shared" si="56"/>
        <v>2022</v>
      </c>
      <c r="AA430" t="str">
        <f t="shared" si="54"/>
        <v>2.</v>
      </c>
      <c r="AB430" t="str">
        <f t="shared" si="57"/>
        <v>2.</v>
      </c>
      <c r="AC430" t="str">
        <f t="shared" si="58"/>
        <v>2</v>
      </c>
      <c r="AD430" t="str">
        <f t="shared" si="59"/>
        <v>2</v>
      </c>
      <c r="AE430" t="str">
        <f t="shared" si="60"/>
        <v>2</v>
      </c>
      <c r="AF430" t="str">
        <f t="shared" si="61"/>
        <v>2</v>
      </c>
      <c r="AG430" s="299">
        <f t="shared" si="62"/>
        <v>2</v>
      </c>
    </row>
    <row r="431" spans="1:33" x14ac:dyDescent="0.3">
      <c r="A431" s="3">
        <v>430</v>
      </c>
      <c r="B431" s="3" t="s">
        <v>87</v>
      </c>
      <c r="C431" s="296">
        <v>44594</v>
      </c>
      <c r="D431" s="3">
        <v>66109004</v>
      </c>
      <c r="E431" s="3" t="s">
        <v>3</v>
      </c>
      <c r="F431" s="3">
        <v>181547</v>
      </c>
      <c r="G431" s="3" t="s">
        <v>89</v>
      </c>
      <c r="H431" s="3" t="s">
        <v>90</v>
      </c>
      <c r="I431" s="3" t="s">
        <v>2489</v>
      </c>
      <c r="J431" s="3" t="s">
        <v>2489</v>
      </c>
      <c r="K431" s="3" t="s">
        <v>15147</v>
      </c>
      <c r="L431" s="3" t="s">
        <v>2490</v>
      </c>
      <c r="M431" s="3" t="s">
        <v>93</v>
      </c>
      <c r="N431" s="3">
        <v>1611939</v>
      </c>
      <c r="O431" s="3" t="s">
        <v>2500</v>
      </c>
      <c r="P431" s="3">
        <v>9949816816</v>
      </c>
      <c r="Q431" s="3" t="s">
        <v>2501</v>
      </c>
      <c r="R431" s="3" t="s">
        <v>575</v>
      </c>
      <c r="S431" s="3" t="s">
        <v>2503</v>
      </c>
      <c r="T431" s="300">
        <v>270000</v>
      </c>
      <c r="U431" s="3" t="s">
        <v>2504</v>
      </c>
      <c r="V431" s="3" t="s">
        <v>100</v>
      </c>
      <c r="W431" s="3" t="s">
        <v>101</v>
      </c>
      <c r="X431" s="3" t="s">
        <v>101</v>
      </c>
      <c r="Y431" s="299">
        <f t="shared" si="55"/>
        <v>2</v>
      </c>
      <c r="Z431" s="299">
        <f t="shared" si="56"/>
        <v>2022</v>
      </c>
      <c r="AA431" t="str">
        <f t="shared" si="54"/>
        <v>2.</v>
      </c>
      <c r="AB431" t="str">
        <f t="shared" si="57"/>
        <v>2.</v>
      </c>
      <c r="AC431" t="str">
        <f t="shared" si="58"/>
        <v>2</v>
      </c>
      <c r="AD431" t="str">
        <f t="shared" si="59"/>
        <v>2</v>
      </c>
      <c r="AE431" t="str">
        <f t="shared" si="60"/>
        <v>2</v>
      </c>
      <c r="AF431" t="str">
        <f t="shared" si="61"/>
        <v>2</v>
      </c>
      <c r="AG431" s="299">
        <f t="shared" si="62"/>
        <v>2</v>
      </c>
    </row>
    <row r="432" spans="1:33" x14ac:dyDescent="0.3">
      <c r="A432" s="3">
        <v>431</v>
      </c>
      <c r="B432" s="3" t="s">
        <v>87</v>
      </c>
      <c r="C432" s="296">
        <v>44594</v>
      </c>
      <c r="D432" s="3">
        <v>58339250</v>
      </c>
      <c r="E432" s="3" t="s">
        <v>3</v>
      </c>
      <c r="F432" s="3">
        <v>181547</v>
      </c>
      <c r="G432" s="3" t="s">
        <v>89</v>
      </c>
      <c r="H432" s="3" t="s">
        <v>90</v>
      </c>
      <c r="I432" s="3" t="s">
        <v>2489</v>
      </c>
      <c r="J432" s="3" t="s">
        <v>2489</v>
      </c>
      <c r="K432" s="3" t="s">
        <v>21</v>
      </c>
      <c r="L432" s="3" t="s">
        <v>21</v>
      </c>
      <c r="M432" s="3" t="s">
        <v>93</v>
      </c>
      <c r="N432" s="3" t="s">
        <v>2505</v>
      </c>
      <c r="O432" s="3" t="s">
        <v>2506</v>
      </c>
      <c r="P432" s="3">
        <v>7396259004</v>
      </c>
      <c r="Q432" s="3" t="s">
        <v>2507</v>
      </c>
      <c r="R432" s="3" t="s">
        <v>2508</v>
      </c>
      <c r="S432" s="3" t="s">
        <v>2509</v>
      </c>
      <c r="T432" s="300">
        <v>900000</v>
      </c>
      <c r="U432" s="3" t="s">
        <v>2510</v>
      </c>
      <c r="V432" s="3" t="s">
        <v>100</v>
      </c>
      <c r="W432" s="3" t="s">
        <v>101</v>
      </c>
      <c r="X432" s="3" t="s">
        <v>101</v>
      </c>
      <c r="Y432" s="299">
        <f t="shared" si="55"/>
        <v>2</v>
      </c>
      <c r="Z432" s="299">
        <f t="shared" si="56"/>
        <v>2022</v>
      </c>
      <c r="AA432" t="str">
        <f t="shared" si="54"/>
        <v>6.</v>
      </c>
      <c r="AB432" t="str">
        <f t="shared" si="57"/>
        <v>6.</v>
      </c>
      <c r="AC432" t="str">
        <f t="shared" si="58"/>
        <v>6</v>
      </c>
      <c r="AD432" t="str">
        <f t="shared" si="59"/>
        <v>6</v>
      </c>
      <c r="AE432" t="str">
        <f t="shared" si="60"/>
        <v>6</v>
      </c>
      <c r="AF432" t="str">
        <f t="shared" si="61"/>
        <v>6</v>
      </c>
      <c r="AG432" s="299">
        <f t="shared" si="62"/>
        <v>6</v>
      </c>
    </row>
    <row r="433" spans="1:33" x14ac:dyDescent="0.3">
      <c r="A433" s="3">
        <v>432</v>
      </c>
      <c r="B433" s="3" t="s">
        <v>87</v>
      </c>
      <c r="C433" s="296">
        <v>44595</v>
      </c>
      <c r="D433" s="3">
        <v>88361363</v>
      </c>
      <c r="E433" s="3" t="s">
        <v>1</v>
      </c>
      <c r="F433" s="3">
        <v>210369</v>
      </c>
      <c r="G433" s="3" t="s">
        <v>89</v>
      </c>
      <c r="H433" s="3" t="s">
        <v>254</v>
      </c>
      <c r="I433" s="3" t="s">
        <v>1801</v>
      </c>
      <c r="J433" s="3" t="s">
        <v>394</v>
      </c>
      <c r="K433" s="3" t="s">
        <v>13</v>
      </c>
      <c r="L433" s="3" t="s">
        <v>621</v>
      </c>
      <c r="M433" s="3" t="s">
        <v>93</v>
      </c>
      <c r="N433" s="3">
        <v>1346322</v>
      </c>
      <c r="O433" s="3" t="s">
        <v>1802</v>
      </c>
      <c r="P433" s="3">
        <v>9142752127</v>
      </c>
      <c r="Q433" s="3" t="s">
        <v>2512</v>
      </c>
      <c r="R433" s="3" t="s">
        <v>776</v>
      </c>
      <c r="S433" s="3" t="s">
        <v>1803</v>
      </c>
      <c r="T433" s="300">
        <v>1400000</v>
      </c>
      <c r="U433" s="3" t="s">
        <v>1805</v>
      </c>
      <c r="V433" s="3" t="s">
        <v>100</v>
      </c>
      <c r="W433" s="3" t="s">
        <v>401</v>
      </c>
      <c r="X433" s="3" t="s">
        <v>109</v>
      </c>
      <c r="Y433" s="299">
        <f t="shared" si="55"/>
        <v>2</v>
      </c>
      <c r="Z433" s="299">
        <f t="shared" si="56"/>
        <v>2022</v>
      </c>
      <c r="AA433" t="str">
        <f t="shared" si="54"/>
        <v>10</v>
      </c>
      <c r="AB433" t="str">
        <f t="shared" si="57"/>
        <v>10</v>
      </c>
      <c r="AC433" t="str">
        <f t="shared" si="58"/>
        <v>10</v>
      </c>
      <c r="AD433" t="str">
        <f t="shared" si="59"/>
        <v>10</v>
      </c>
      <c r="AE433" t="str">
        <f t="shared" si="60"/>
        <v>10</v>
      </c>
      <c r="AF433" t="str">
        <f t="shared" si="61"/>
        <v>10</v>
      </c>
      <c r="AG433" s="299">
        <f t="shared" si="62"/>
        <v>10</v>
      </c>
    </row>
    <row r="434" spans="1:33" x14ac:dyDescent="0.3">
      <c r="A434" s="3">
        <v>433</v>
      </c>
      <c r="B434" s="3" t="s">
        <v>87</v>
      </c>
      <c r="C434" s="296">
        <v>44595</v>
      </c>
      <c r="D434" s="3">
        <v>58339250</v>
      </c>
      <c r="E434" s="3" t="s">
        <v>3</v>
      </c>
      <c r="F434" s="3">
        <v>181547</v>
      </c>
      <c r="G434" s="3" t="s">
        <v>89</v>
      </c>
      <c r="H434" s="3" t="s">
        <v>90</v>
      </c>
      <c r="I434" s="3" t="s">
        <v>2489</v>
      </c>
      <c r="J434" s="3" t="s">
        <v>2489</v>
      </c>
      <c r="K434" s="3" t="s">
        <v>14</v>
      </c>
      <c r="L434" s="3" t="s">
        <v>14</v>
      </c>
      <c r="M434" s="3" t="s">
        <v>93</v>
      </c>
      <c r="N434" s="3">
        <v>1616671</v>
      </c>
      <c r="O434" s="3" t="s">
        <v>2513</v>
      </c>
      <c r="P434" s="3" t="s">
        <v>2514</v>
      </c>
      <c r="Q434" s="3" t="s">
        <v>2515</v>
      </c>
      <c r="R434" s="3" t="s">
        <v>660</v>
      </c>
      <c r="S434" s="3" t="s">
        <v>2517</v>
      </c>
      <c r="T434" s="300">
        <v>850000</v>
      </c>
      <c r="U434" s="3" t="s">
        <v>2518</v>
      </c>
      <c r="V434" s="3" t="s">
        <v>100</v>
      </c>
      <c r="W434" s="3" t="s">
        <v>101</v>
      </c>
      <c r="X434" s="3" t="s">
        <v>101</v>
      </c>
      <c r="Y434" s="299">
        <f t="shared" si="55"/>
        <v>2</v>
      </c>
      <c r="Z434" s="299">
        <f t="shared" si="56"/>
        <v>2022</v>
      </c>
      <c r="AA434" t="str">
        <f t="shared" si="54"/>
        <v xml:space="preserve">8 </v>
      </c>
      <c r="AB434" t="str">
        <f t="shared" si="57"/>
        <v xml:space="preserve">8 </v>
      </c>
      <c r="AC434" t="str">
        <f t="shared" si="58"/>
        <v xml:space="preserve">8 </v>
      </c>
      <c r="AD434" t="str">
        <f t="shared" si="59"/>
        <v xml:space="preserve">8 </v>
      </c>
      <c r="AE434" t="str">
        <f t="shared" si="60"/>
        <v xml:space="preserve">8 </v>
      </c>
      <c r="AF434" t="str">
        <f t="shared" si="61"/>
        <v xml:space="preserve">8 </v>
      </c>
      <c r="AG434" s="299">
        <f t="shared" si="62"/>
        <v>8</v>
      </c>
    </row>
    <row r="435" spans="1:33" x14ac:dyDescent="0.3">
      <c r="A435" s="3">
        <v>434</v>
      </c>
      <c r="B435" s="3" t="s">
        <v>87</v>
      </c>
      <c r="C435" s="296">
        <v>44595</v>
      </c>
      <c r="D435" s="3">
        <v>58339250</v>
      </c>
      <c r="E435" s="3" t="s">
        <v>3</v>
      </c>
      <c r="F435" s="3">
        <v>181547</v>
      </c>
      <c r="G435" s="3" t="s">
        <v>89</v>
      </c>
      <c r="H435" s="3" t="s">
        <v>90</v>
      </c>
      <c r="I435" s="3" t="s">
        <v>2489</v>
      </c>
      <c r="J435" s="3" t="s">
        <v>2489</v>
      </c>
      <c r="K435" s="3" t="s">
        <v>20</v>
      </c>
      <c r="L435" s="3" t="s">
        <v>2520</v>
      </c>
      <c r="M435" s="3" t="s">
        <v>93</v>
      </c>
      <c r="N435" s="3" t="s">
        <v>2521</v>
      </c>
      <c r="O435" s="3" t="s">
        <v>2522</v>
      </c>
      <c r="P435" s="3">
        <v>9883909678</v>
      </c>
      <c r="Q435" s="3" t="s">
        <v>2523</v>
      </c>
      <c r="R435" s="3" t="s">
        <v>660</v>
      </c>
      <c r="S435" s="3" t="s">
        <v>608</v>
      </c>
      <c r="T435" s="300">
        <v>1132000</v>
      </c>
      <c r="U435" s="3" t="s">
        <v>2524</v>
      </c>
      <c r="V435" s="3" t="s">
        <v>100</v>
      </c>
      <c r="W435" s="3" t="s">
        <v>101</v>
      </c>
      <c r="X435" s="3" t="s">
        <v>101</v>
      </c>
      <c r="Y435" s="299">
        <f t="shared" si="55"/>
        <v>2</v>
      </c>
      <c r="Z435" s="299">
        <f t="shared" si="56"/>
        <v>2022</v>
      </c>
      <c r="AA435" t="str">
        <f t="shared" si="54"/>
        <v xml:space="preserve">8 </v>
      </c>
      <c r="AB435" t="str">
        <f t="shared" si="57"/>
        <v xml:space="preserve">8 </v>
      </c>
      <c r="AC435" t="str">
        <f t="shared" si="58"/>
        <v xml:space="preserve">8 </v>
      </c>
      <c r="AD435" t="str">
        <f t="shared" si="59"/>
        <v xml:space="preserve">8 </v>
      </c>
      <c r="AE435" t="str">
        <f t="shared" si="60"/>
        <v xml:space="preserve">8 </v>
      </c>
      <c r="AF435" t="str">
        <f t="shared" si="61"/>
        <v xml:space="preserve">8 </v>
      </c>
      <c r="AG435" s="299">
        <f t="shared" si="62"/>
        <v>8</v>
      </c>
    </row>
    <row r="436" spans="1:33" x14ac:dyDescent="0.3">
      <c r="A436" s="3">
        <v>435</v>
      </c>
      <c r="B436" s="3" t="s">
        <v>87</v>
      </c>
      <c r="C436" s="296">
        <v>44595</v>
      </c>
      <c r="D436" s="3">
        <v>99674501</v>
      </c>
      <c r="E436" s="3" t="s">
        <v>15130</v>
      </c>
      <c r="F436" s="3" t="s">
        <v>88</v>
      </c>
      <c r="G436" s="3" t="s">
        <v>89</v>
      </c>
      <c r="H436" s="3" t="s">
        <v>1193</v>
      </c>
      <c r="I436" s="3" t="s">
        <v>103</v>
      </c>
      <c r="J436" s="3" t="s">
        <v>2526</v>
      </c>
      <c r="K436" s="3" t="s">
        <v>30</v>
      </c>
      <c r="L436" s="3" t="s">
        <v>1079</v>
      </c>
      <c r="M436" s="3" t="s">
        <v>93</v>
      </c>
      <c r="N436" s="3">
        <v>3660190</v>
      </c>
      <c r="O436" s="3" t="s">
        <v>2527</v>
      </c>
      <c r="P436" s="3">
        <v>7386176154</v>
      </c>
      <c r="Q436" s="3" t="s">
        <v>2528</v>
      </c>
      <c r="R436" s="3" t="s">
        <v>2529</v>
      </c>
      <c r="S436" s="3" t="s">
        <v>492</v>
      </c>
      <c r="T436" s="300">
        <v>380000</v>
      </c>
      <c r="U436" s="3" t="s">
        <v>2533</v>
      </c>
      <c r="V436" s="3" t="s">
        <v>100</v>
      </c>
      <c r="W436" s="3" t="s">
        <v>101</v>
      </c>
      <c r="X436" s="3" t="s">
        <v>109</v>
      </c>
      <c r="Y436" s="299">
        <f t="shared" si="55"/>
        <v>2</v>
      </c>
      <c r="Z436" s="299">
        <f t="shared" si="56"/>
        <v>2022</v>
      </c>
      <c r="AA436" t="str">
        <f t="shared" si="54"/>
        <v>2+</v>
      </c>
      <c r="AB436" t="str">
        <f t="shared" si="57"/>
        <v>2+</v>
      </c>
      <c r="AC436" t="str">
        <f t="shared" si="58"/>
        <v>2+</v>
      </c>
      <c r="AD436" t="str">
        <f t="shared" si="59"/>
        <v>2</v>
      </c>
      <c r="AE436" t="str">
        <f t="shared" si="60"/>
        <v>2</v>
      </c>
      <c r="AF436" t="str">
        <f t="shared" si="61"/>
        <v>2</v>
      </c>
      <c r="AG436" s="299">
        <f t="shared" si="62"/>
        <v>2</v>
      </c>
    </row>
    <row r="437" spans="1:33" x14ac:dyDescent="0.3">
      <c r="A437" s="3">
        <v>436</v>
      </c>
      <c r="B437" s="3" t="s">
        <v>87</v>
      </c>
      <c r="C437" s="296">
        <v>44595</v>
      </c>
      <c r="D437" s="3">
        <v>99674501</v>
      </c>
      <c r="E437" s="3" t="s">
        <v>15130</v>
      </c>
      <c r="F437" s="3" t="s">
        <v>88</v>
      </c>
      <c r="G437" s="3" t="s">
        <v>89</v>
      </c>
      <c r="H437" s="3" t="s">
        <v>1193</v>
      </c>
      <c r="I437" s="3" t="s">
        <v>103</v>
      </c>
      <c r="J437" s="3" t="s">
        <v>2526</v>
      </c>
      <c r="K437" s="3" t="s">
        <v>12</v>
      </c>
      <c r="L437" s="3" t="s">
        <v>1079</v>
      </c>
      <c r="M437" s="3" t="s">
        <v>93</v>
      </c>
      <c r="N437" s="3">
        <v>3662368</v>
      </c>
      <c r="O437" s="3" t="s">
        <v>2534</v>
      </c>
      <c r="P437" s="3">
        <v>9156676754</v>
      </c>
      <c r="Q437" s="3" t="s">
        <v>2535</v>
      </c>
      <c r="R437" s="3" t="s">
        <v>2536</v>
      </c>
      <c r="S437" s="3" t="s">
        <v>2537</v>
      </c>
      <c r="T437" s="300">
        <v>250000</v>
      </c>
      <c r="U437" s="3" t="s">
        <v>2540</v>
      </c>
      <c r="V437" s="3" t="s">
        <v>100</v>
      </c>
      <c r="W437" s="3" t="s">
        <v>401</v>
      </c>
      <c r="X437" s="3" t="s">
        <v>109</v>
      </c>
      <c r="Y437" s="299">
        <f t="shared" si="55"/>
        <v>2</v>
      </c>
      <c r="Z437" s="299">
        <f t="shared" si="56"/>
        <v>2022</v>
      </c>
      <c r="AA437" t="str">
        <f t="shared" si="54"/>
        <v>2.</v>
      </c>
      <c r="AB437" t="str">
        <f t="shared" si="57"/>
        <v>2.</v>
      </c>
      <c r="AC437" t="str">
        <f t="shared" si="58"/>
        <v>2</v>
      </c>
      <c r="AD437" t="str">
        <f t="shared" si="59"/>
        <v>2</v>
      </c>
      <c r="AE437" t="str">
        <f t="shared" si="60"/>
        <v>2</v>
      </c>
      <c r="AF437" t="str">
        <f t="shared" si="61"/>
        <v>2</v>
      </c>
      <c r="AG437" s="299">
        <f t="shared" si="62"/>
        <v>2</v>
      </c>
    </row>
    <row r="438" spans="1:33" x14ac:dyDescent="0.3">
      <c r="A438" s="3">
        <v>437</v>
      </c>
      <c r="B438" s="3" t="s">
        <v>87</v>
      </c>
      <c r="C438" s="296">
        <v>44595</v>
      </c>
      <c r="D438" s="3">
        <v>99674501</v>
      </c>
      <c r="E438" s="3" t="s">
        <v>15130</v>
      </c>
      <c r="F438" s="3" t="s">
        <v>88</v>
      </c>
      <c r="G438" s="3" t="s">
        <v>89</v>
      </c>
      <c r="H438" s="3" t="s">
        <v>1193</v>
      </c>
      <c r="I438" s="3" t="s">
        <v>103</v>
      </c>
      <c r="J438" s="3" t="s">
        <v>2526</v>
      </c>
      <c r="K438" s="3" t="s">
        <v>12</v>
      </c>
      <c r="L438" s="3" t="s">
        <v>1079</v>
      </c>
      <c r="M438" s="3" t="s">
        <v>93</v>
      </c>
      <c r="N438" s="3">
        <v>3662372</v>
      </c>
      <c r="O438" s="3" t="s">
        <v>2542</v>
      </c>
      <c r="P438" s="3">
        <v>9966362824</v>
      </c>
      <c r="Q438" s="3" t="s">
        <v>2543</v>
      </c>
      <c r="R438" s="3" t="s">
        <v>2544</v>
      </c>
      <c r="S438" s="3" t="s">
        <v>2545</v>
      </c>
      <c r="T438" s="300">
        <v>250000</v>
      </c>
      <c r="U438" s="3" t="s">
        <v>2533</v>
      </c>
      <c r="V438" s="3" t="s">
        <v>100</v>
      </c>
      <c r="W438" s="3" t="s">
        <v>109</v>
      </c>
      <c r="X438" s="3" t="s">
        <v>109</v>
      </c>
      <c r="Y438" s="299">
        <f t="shared" si="55"/>
        <v>2</v>
      </c>
      <c r="Z438" s="299">
        <f t="shared" si="56"/>
        <v>2022</v>
      </c>
      <c r="AA438" t="str">
        <f t="shared" si="54"/>
        <v>1.</v>
      </c>
      <c r="AB438" t="str">
        <f t="shared" si="57"/>
        <v>1.</v>
      </c>
      <c r="AC438" t="str">
        <f t="shared" si="58"/>
        <v>1</v>
      </c>
      <c r="AD438" t="str">
        <f t="shared" si="59"/>
        <v>1</v>
      </c>
      <c r="AE438" t="str">
        <f t="shared" si="60"/>
        <v>1</v>
      </c>
      <c r="AF438" t="str">
        <f t="shared" si="61"/>
        <v>1</v>
      </c>
      <c r="AG438" s="299">
        <f t="shared" si="62"/>
        <v>1</v>
      </c>
    </row>
    <row r="439" spans="1:33" x14ac:dyDescent="0.3">
      <c r="A439" s="3">
        <v>438</v>
      </c>
      <c r="B439" s="3" t="s">
        <v>87</v>
      </c>
      <c r="C439" s="296">
        <v>44595</v>
      </c>
      <c r="D439" s="3">
        <v>93932521</v>
      </c>
      <c r="E439" s="3" t="s">
        <v>1</v>
      </c>
      <c r="F439" s="3">
        <v>210369</v>
      </c>
      <c r="G439" s="3" t="s">
        <v>89</v>
      </c>
      <c r="H439" s="3" t="s">
        <v>90</v>
      </c>
      <c r="I439" s="3" t="s">
        <v>2548</v>
      </c>
      <c r="J439" s="3" t="s">
        <v>2548</v>
      </c>
      <c r="K439" s="3" t="s">
        <v>12</v>
      </c>
      <c r="L439" s="3" t="s">
        <v>621</v>
      </c>
      <c r="M439" s="3" t="s">
        <v>93</v>
      </c>
      <c r="N439" s="3">
        <v>3677979</v>
      </c>
      <c r="O439" s="3" t="s">
        <v>2549</v>
      </c>
      <c r="P439" s="3">
        <v>7995925756</v>
      </c>
      <c r="Q439" s="3" t="s">
        <v>2550</v>
      </c>
      <c r="R439" s="3" t="s">
        <v>2551</v>
      </c>
      <c r="S439" s="3" t="s">
        <v>995</v>
      </c>
      <c r="T439" s="300">
        <v>900000</v>
      </c>
      <c r="U439" s="3" t="s">
        <v>481</v>
      </c>
      <c r="V439" s="3" t="s">
        <v>100</v>
      </c>
      <c r="W439" s="3" t="s">
        <v>101</v>
      </c>
      <c r="X439" s="3" t="s">
        <v>109</v>
      </c>
      <c r="Y439" s="299">
        <f t="shared" si="55"/>
        <v>2</v>
      </c>
      <c r="Z439" s="299">
        <f t="shared" si="56"/>
        <v>2022</v>
      </c>
      <c r="AA439" t="str">
        <f t="shared" si="54"/>
        <v>4.</v>
      </c>
      <c r="AB439" t="str">
        <f t="shared" si="57"/>
        <v>4.</v>
      </c>
      <c r="AC439" t="str">
        <f t="shared" si="58"/>
        <v>4</v>
      </c>
      <c r="AD439" t="str">
        <f t="shared" si="59"/>
        <v>4</v>
      </c>
      <c r="AE439" t="str">
        <f t="shared" si="60"/>
        <v>4</v>
      </c>
      <c r="AF439" t="str">
        <f t="shared" si="61"/>
        <v>4</v>
      </c>
      <c r="AG439" s="299">
        <f t="shared" si="62"/>
        <v>4</v>
      </c>
    </row>
    <row r="440" spans="1:33" x14ac:dyDescent="0.3">
      <c r="A440" s="3">
        <v>439</v>
      </c>
      <c r="B440" s="3" t="s">
        <v>87</v>
      </c>
      <c r="C440" s="296">
        <v>44595</v>
      </c>
      <c r="D440" s="3">
        <v>93932521</v>
      </c>
      <c r="E440" s="3" t="s">
        <v>1</v>
      </c>
      <c r="F440" s="3">
        <v>210369</v>
      </c>
      <c r="G440" s="3" t="s">
        <v>89</v>
      </c>
      <c r="H440" s="3" t="s">
        <v>90</v>
      </c>
      <c r="I440" s="3" t="s">
        <v>2548</v>
      </c>
      <c r="J440" s="3" t="s">
        <v>2548</v>
      </c>
      <c r="K440" s="3" t="s">
        <v>12</v>
      </c>
      <c r="L440" s="3" t="s">
        <v>402</v>
      </c>
      <c r="M440" s="3" t="s">
        <v>93</v>
      </c>
      <c r="N440" s="3">
        <v>3681332</v>
      </c>
      <c r="O440" s="3" t="s">
        <v>2552</v>
      </c>
      <c r="P440" s="3">
        <v>9008913909</v>
      </c>
      <c r="Q440" s="3" t="s">
        <v>2553</v>
      </c>
      <c r="R440" s="3" t="s">
        <v>2554</v>
      </c>
      <c r="S440" s="3" t="s">
        <v>171</v>
      </c>
      <c r="T440" s="300">
        <v>850000</v>
      </c>
      <c r="U440" s="3" t="s">
        <v>2555</v>
      </c>
      <c r="V440" s="3" t="s">
        <v>100</v>
      </c>
      <c r="W440" s="3" t="s">
        <v>109</v>
      </c>
      <c r="X440" s="3" t="s">
        <v>109</v>
      </c>
      <c r="Y440" s="299">
        <f t="shared" si="55"/>
        <v>2</v>
      </c>
      <c r="Z440" s="299">
        <f t="shared" si="56"/>
        <v>2022</v>
      </c>
      <c r="AA440" t="str">
        <f t="shared" si="54"/>
        <v>6.</v>
      </c>
      <c r="AB440" t="str">
        <f t="shared" si="57"/>
        <v>6.</v>
      </c>
      <c r="AC440" t="str">
        <f t="shared" si="58"/>
        <v>6</v>
      </c>
      <c r="AD440" t="str">
        <f t="shared" si="59"/>
        <v>6</v>
      </c>
      <c r="AE440" t="str">
        <f t="shared" si="60"/>
        <v>6</v>
      </c>
      <c r="AF440" t="str">
        <f t="shared" si="61"/>
        <v>6</v>
      </c>
      <c r="AG440" s="299">
        <f t="shared" si="62"/>
        <v>6</v>
      </c>
    </row>
    <row r="441" spans="1:33" x14ac:dyDescent="0.3">
      <c r="A441" s="3">
        <v>440</v>
      </c>
      <c r="B441" s="3" t="s">
        <v>87</v>
      </c>
      <c r="C441" s="296">
        <v>44596</v>
      </c>
      <c r="D441" s="3">
        <v>95863662</v>
      </c>
      <c r="E441" s="3" t="s">
        <v>1</v>
      </c>
      <c r="F441" s="3">
        <v>210369</v>
      </c>
      <c r="G441" s="3" t="s">
        <v>89</v>
      </c>
      <c r="H441" s="3" t="s">
        <v>90</v>
      </c>
      <c r="I441" s="3" t="s">
        <v>1277</v>
      </c>
      <c r="J441" s="3" t="s">
        <v>1277</v>
      </c>
      <c r="K441" s="3" t="s">
        <v>13</v>
      </c>
      <c r="L441" s="3" t="s">
        <v>621</v>
      </c>
      <c r="M441" s="3" t="s">
        <v>93</v>
      </c>
      <c r="N441" s="3" t="s">
        <v>1785</v>
      </c>
      <c r="O441" s="3" t="s">
        <v>1786</v>
      </c>
      <c r="P441" s="3">
        <v>8299543023</v>
      </c>
      <c r="Q441" s="3" t="s">
        <v>1787</v>
      </c>
      <c r="R441" s="3" t="s">
        <v>2556</v>
      </c>
      <c r="S441" s="3" t="s">
        <v>1790</v>
      </c>
      <c r="T441" s="300">
        <v>1300000</v>
      </c>
      <c r="U441" s="3" t="s">
        <v>1791</v>
      </c>
      <c r="V441" s="3" t="s">
        <v>100</v>
      </c>
      <c r="W441" s="3" t="s">
        <v>109</v>
      </c>
      <c r="X441" s="3" t="s">
        <v>109</v>
      </c>
      <c r="Y441" s="299">
        <f t="shared" si="55"/>
        <v>2</v>
      </c>
      <c r="Z441" s="299">
        <f t="shared" si="56"/>
        <v>2022</v>
      </c>
      <c r="AA441" t="str">
        <f t="shared" si="54"/>
        <v>4.</v>
      </c>
      <c r="AB441" t="str">
        <f t="shared" si="57"/>
        <v>4.</v>
      </c>
      <c r="AC441" t="str">
        <f t="shared" si="58"/>
        <v>4</v>
      </c>
      <c r="AD441" t="str">
        <f t="shared" si="59"/>
        <v>4</v>
      </c>
      <c r="AE441" t="str">
        <f t="shared" si="60"/>
        <v>4</v>
      </c>
      <c r="AF441" t="str">
        <f t="shared" si="61"/>
        <v>4</v>
      </c>
      <c r="AG441" s="299">
        <f t="shared" si="62"/>
        <v>4</v>
      </c>
    </row>
    <row r="442" spans="1:33" x14ac:dyDescent="0.3">
      <c r="A442" s="3">
        <v>441</v>
      </c>
      <c r="B442" s="3" t="s">
        <v>87</v>
      </c>
      <c r="C442" s="296">
        <v>44596</v>
      </c>
      <c r="D442" s="3">
        <v>62310579</v>
      </c>
      <c r="E442" s="3" t="s">
        <v>1</v>
      </c>
      <c r="F442" s="3">
        <v>210369</v>
      </c>
      <c r="G442" s="3" t="s">
        <v>89</v>
      </c>
      <c r="H442" s="3" t="s">
        <v>90</v>
      </c>
      <c r="I442" s="3" t="s">
        <v>120</v>
      </c>
      <c r="J442" s="3" t="s">
        <v>120</v>
      </c>
      <c r="K442" s="3" t="s">
        <v>45</v>
      </c>
      <c r="L442" s="3" t="s">
        <v>435</v>
      </c>
      <c r="M442" s="3" t="s">
        <v>93</v>
      </c>
      <c r="N442" s="3">
        <v>1624038</v>
      </c>
      <c r="O442" s="3" t="s">
        <v>2558</v>
      </c>
      <c r="P442" s="3">
        <v>9535917984</v>
      </c>
      <c r="Q442" s="3" t="s">
        <v>2559</v>
      </c>
      <c r="R442" s="3" t="s">
        <v>2560</v>
      </c>
      <c r="S442" s="3" t="s">
        <v>116</v>
      </c>
      <c r="T442" s="300">
        <v>1145000</v>
      </c>
      <c r="U442" s="3" t="s">
        <v>2381</v>
      </c>
      <c r="V442" s="3" t="s">
        <v>100</v>
      </c>
      <c r="W442" s="3" t="s">
        <v>109</v>
      </c>
      <c r="X442" s="3" t="s">
        <v>109</v>
      </c>
      <c r="Y442" s="299">
        <f t="shared" si="55"/>
        <v>2</v>
      </c>
      <c r="Z442" s="299">
        <f t="shared" si="56"/>
        <v>2022</v>
      </c>
      <c r="AA442" t="str">
        <f t="shared" si="54"/>
        <v>9.</v>
      </c>
      <c r="AB442" t="str">
        <f t="shared" si="57"/>
        <v>9.</v>
      </c>
      <c r="AC442" t="str">
        <f t="shared" si="58"/>
        <v>9</v>
      </c>
      <c r="AD442" t="str">
        <f t="shared" si="59"/>
        <v>9</v>
      </c>
      <c r="AE442" t="str">
        <f t="shared" si="60"/>
        <v>9</v>
      </c>
      <c r="AF442" t="str">
        <f t="shared" si="61"/>
        <v>9</v>
      </c>
      <c r="AG442" s="299">
        <f t="shared" si="62"/>
        <v>9</v>
      </c>
    </row>
    <row r="443" spans="1:33" x14ac:dyDescent="0.3">
      <c r="A443" s="3">
        <v>442</v>
      </c>
      <c r="B443" s="3" t="s">
        <v>87</v>
      </c>
      <c r="C443" s="296">
        <v>44596</v>
      </c>
      <c r="D443" s="3">
        <v>62310579</v>
      </c>
      <c r="E443" s="3" t="s">
        <v>1</v>
      </c>
      <c r="F443" s="3">
        <v>210369</v>
      </c>
      <c r="G443" s="3" t="s">
        <v>89</v>
      </c>
      <c r="H443" s="3" t="s">
        <v>90</v>
      </c>
      <c r="I443" s="3" t="s">
        <v>120</v>
      </c>
      <c r="J443" s="3" t="s">
        <v>120</v>
      </c>
      <c r="K443" s="3" t="s">
        <v>13</v>
      </c>
      <c r="L443" s="3" t="s">
        <v>621</v>
      </c>
      <c r="M443" s="3" t="s">
        <v>93</v>
      </c>
      <c r="N443" s="3">
        <v>1624046</v>
      </c>
      <c r="O443" s="3" t="s">
        <v>2563</v>
      </c>
      <c r="P443" s="3">
        <v>6362868204</v>
      </c>
      <c r="Q443" s="3" t="s">
        <v>2564</v>
      </c>
      <c r="R443" s="3" t="s">
        <v>2319</v>
      </c>
      <c r="S443" s="3" t="s">
        <v>765</v>
      </c>
      <c r="T443" s="300">
        <v>1100000</v>
      </c>
      <c r="U443" s="3" t="s">
        <v>134</v>
      </c>
      <c r="V443" s="3" t="s">
        <v>100</v>
      </c>
      <c r="W443" s="3" t="s">
        <v>109</v>
      </c>
      <c r="X443" s="3" t="s">
        <v>109</v>
      </c>
      <c r="Y443" s="299">
        <f t="shared" si="55"/>
        <v>2</v>
      </c>
      <c r="Z443" s="299">
        <f t="shared" si="56"/>
        <v>2022</v>
      </c>
      <c r="AA443" t="str">
        <f t="shared" si="54"/>
        <v xml:space="preserve">7 </v>
      </c>
      <c r="AB443" t="str">
        <f t="shared" si="57"/>
        <v xml:space="preserve">7 </v>
      </c>
      <c r="AC443" t="str">
        <f t="shared" si="58"/>
        <v xml:space="preserve">7 </v>
      </c>
      <c r="AD443" t="str">
        <f t="shared" si="59"/>
        <v xml:space="preserve">7 </v>
      </c>
      <c r="AE443" t="str">
        <f t="shared" si="60"/>
        <v xml:space="preserve">7 </v>
      </c>
      <c r="AF443" t="str">
        <f t="shared" si="61"/>
        <v xml:space="preserve">7 </v>
      </c>
      <c r="AG443" s="299">
        <f t="shared" si="62"/>
        <v>7</v>
      </c>
    </row>
    <row r="444" spans="1:33" x14ac:dyDescent="0.3">
      <c r="A444" s="3">
        <v>443</v>
      </c>
      <c r="B444" s="3" t="s">
        <v>87</v>
      </c>
      <c r="C444" s="296">
        <v>44596</v>
      </c>
      <c r="D444" s="3">
        <v>71248267</v>
      </c>
      <c r="E444" s="3" t="s">
        <v>1</v>
      </c>
      <c r="F444" s="3">
        <v>210369</v>
      </c>
      <c r="G444" s="3" t="s">
        <v>89</v>
      </c>
      <c r="H444" s="3" t="s">
        <v>254</v>
      </c>
      <c r="I444" s="3" t="s">
        <v>1801</v>
      </c>
      <c r="J444" s="3" t="s">
        <v>394</v>
      </c>
      <c r="K444" s="3" t="s">
        <v>13</v>
      </c>
      <c r="L444" s="3" t="s">
        <v>621</v>
      </c>
      <c r="M444" s="3" t="s">
        <v>93</v>
      </c>
      <c r="N444" s="3">
        <v>1625249</v>
      </c>
      <c r="O444" s="3" t="s">
        <v>2566</v>
      </c>
      <c r="P444" s="3" t="s">
        <v>2567</v>
      </c>
      <c r="Q444" s="3" t="s">
        <v>2568</v>
      </c>
      <c r="R444" s="3" t="s">
        <v>907</v>
      </c>
      <c r="S444" s="3" t="s">
        <v>2569</v>
      </c>
      <c r="T444" s="300">
        <v>800000</v>
      </c>
      <c r="U444" s="3" t="s">
        <v>2219</v>
      </c>
      <c r="V444" s="3" t="s">
        <v>100</v>
      </c>
      <c r="W444" s="3" t="s">
        <v>913</v>
      </c>
      <c r="X444" s="3" t="s">
        <v>109</v>
      </c>
      <c r="Y444" s="299">
        <f t="shared" si="55"/>
        <v>2</v>
      </c>
      <c r="Z444" s="299">
        <f t="shared" si="56"/>
        <v>2022</v>
      </c>
      <c r="AA444" t="str">
        <f t="shared" si="54"/>
        <v>5.</v>
      </c>
      <c r="AB444" t="str">
        <f t="shared" si="57"/>
        <v>5.</v>
      </c>
      <c r="AC444" t="str">
        <f t="shared" si="58"/>
        <v>5</v>
      </c>
      <c r="AD444" t="str">
        <f t="shared" si="59"/>
        <v>5</v>
      </c>
      <c r="AE444" t="str">
        <f t="shared" si="60"/>
        <v>5</v>
      </c>
      <c r="AF444" t="str">
        <f t="shared" si="61"/>
        <v>5</v>
      </c>
      <c r="AG444" s="299">
        <f t="shared" si="62"/>
        <v>5</v>
      </c>
    </row>
    <row r="445" spans="1:33" x14ac:dyDescent="0.3">
      <c r="A445" s="3">
        <v>444</v>
      </c>
      <c r="B445" s="3" t="s">
        <v>87</v>
      </c>
      <c r="C445" s="296">
        <v>44596</v>
      </c>
      <c r="D445" s="3">
        <v>62540732</v>
      </c>
      <c r="E445" s="3" t="s">
        <v>1</v>
      </c>
      <c r="F445" s="3">
        <v>210369</v>
      </c>
      <c r="G445" s="3" t="s">
        <v>89</v>
      </c>
      <c r="H445" s="3" t="s">
        <v>90</v>
      </c>
      <c r="I445" s="3" t="s">
        <v>2571</v>
      </c>
      <c r="J445" s="3" t="s">
        <v>2571</v>
      </c>
      <c r="K445" s="3" t="s">
        <v>13</v>
      </c>
      <c r="L445" s="3" t="s">
        <v>1508</v>
      </c>
      <c r="M445" s="3" t="s">
        <v>93</v>
      </c>
      <c r="N445" s="3">
        <v>1621377</v>
      </c>
      <c r="O445" s="3" t="s">
        <v>2572</v>
      </c>
      <c r="P445" s="3">
        <v>9916734012</v>
      </c>
      <c r="Q445" s="3" t="s">
        <v>2573</v>
      </c>
      <c r="R445" s="3" t="s">
        <v>2069</v>
      </c>
      <c r="S445" s="3" t="s">
        <v>2574</v>
      </c>
      <c r="T445" s="300">
        <v>630000</v>
      </c>
      <c r="U445" s="3" t="s">
        <v>2575</v>
      </c>
      <c r="V445" s="3" t="s">
        <v>100</v>
      </c>
      <c r="W445" s="3" t="s">
        <v>109</v>
      </c>
      <c r="X445" s="3" t="s">
        <v>109</v>
      </c>
      <c r="Y445" s="299">
        <f t="shared" si="55"/>
        <v>2</v>
      </c>
      <c r="Z445" s="299">
        <f t="shared" si="56"/>
        <v>2022</v>
      </c>
      <c r="AA445" t="str">
        <f t="shared" si="54"/>
        <v xml:space="preserve">9 </v>
      </c>
      <c r="AB445" t="str">
        <f t="shared" si="57"/>
        <v xml:space="preserve">9 </v>
      </c>
      <c r="AC445" t="str">
        <f t="shared" si="58"/>
        <v xml:space="preserve">9 </v>
      </c>
      <c r="AD445" t="str">
        <f t="shared" si="59"/>
        <v xml:space="preserve">9 </v>
      </c>
      <c r="AE445" t="str">
        <f t="shared" si="60"/>
        <v xml:space="preserve">9 </v>
      </c>
      <c r="AF445" t="str">
        <f t="shared" si="61"/>
        <v xml:space="preserve">9 </v>
      </c>
      <c r="AG445" s="299">
        <f t="shared" si="62"/>
        <v>9</v>
      </c>
    </row>
    <row r="446" spans="1:33" x14ac:dyDescent="0.3">
      <c r="A446" s="3">
        <v>445</v>
      </c>
      <c r="B446" s="3" t="s">
        <v>87</v>
      </c>
      <c r="C446" s="296">
        <v>44596</v>
      </c>
      <c r="D446" s="3">
        <v>62540732</v>
      </c>
      <c r="E446" s="3" t="s">
        <v>1</v>
      </c>
      <c r="F446" s="3">
        <v>210369</v>
      </c>
      <c r="G446" s="3" t="s">
        <v>89</v>
      </c>
      <c r="H446" s="3" t="s">
        <v>90</v>
      </c>
      <c r="I446" s="3" t="s">
        <v>2571</v>
      </c>
      <c r="J446" s="3" t="s">
        <v>2571</v>
      </c>
      <c r="K446" s="3" t="s">
        <v>13</v>
      </c>
      <c r="L446" s="3" t="s">
        <v>1508</v>
      </c>
      <c r="M446" s="3" t="s">
        <v>93</v>
      </c>
      <c r="N446" s="3">
        <v>1626089</v>
      </c>
      <c r="O446" s="3" t="s">
        <v>2577</v>
      </c>
      <c r="P446" s="3">
        <v>9741035546</v>
      </c>
      <c r="Q446" s="3" t="s">
        <v>2578</v>
      </c>
      <c r="R446" s="3" t="s">
        <v>2579</v>
      </c>
      <c r="S446" s="3" t="s">
        <v>2066</v>
      </c>
      <c r="T446" s="300">
        <v>1000000</v>
      </c>
      <c r="U446" s="3" t="s">
        <v>1653</v>
      </c>
      <c r="V446" s="3" t="s">
        <v>100</v>
      </c>
      <c r="W446" s="3" t="s">
        <v>101</v>
      </c>
      <c r="X446" s="3" t="s">
        <v>109</v>
      </c>
      <c r="Y446" s="299">
        <f t="shared" si="55"/>
        <v>2</v>
      </c>
      <c r="Z446" s="299">
        <f t="shared" si="56"/>
        <v>2022</v>
      </c>
      <c r="AA446" t="str">
        <f t="shared" si="54"/>
        <v>9.</v>
      </c>
      <c r="AB446" t="str">
        <f t="shared" si="57"/>
        <v>9.</v>
      </c>
      <c r="AC446" t="str">
        <f t="shared" si="58"/>
        <v>9</v>
      </c>
      <c r="AD446" t="str">
        <f t="shared" si="59"/>
        <v>9</v>
      </c>
      <c r="AE446" t="str">
        <f t="shared" si="60"/>
        <v>9</v>
      </c>
      <c r="AF446" t="str">
        <f t="shared" si="61"/>
        <v>9</v>
      </c>
      <c r="AG446" s="299">
        <f t="shared" si="62"/>
        <v>9</v>
      </c>
    </row>
    <row r="447" spans="1:33" x14ac:dyDescent="0.3">
      <c r="A447" s="3">
        <v>446</v>
      </c>
      <c r="B447" s="3" t="s">
        <v>87</v>
      </c>
      <c r="C447" s="296">
        <v>44596</v>
      </c>
      <c r="D447" s="3">
        <v>62310579</v>
      </c>
      <c r="E447" s="3" t="s">
        <v>1</v>
      </c>
      <c r="F447" s="3">
        <v>210369</v>
      </c>
      <c r="G447" s="3" t="s">
        <v>89</v>
      </c>
      <c r="H447" s="3" t="s">
        <v>254</v>
      </c>
      <c r="I447" s="3" t="s">
        <v>2581</v>
      </c>
      <c r="J447" s="3" t="s">
        <v>2582</v>
      </c>
      <c r="K447" s="3" t="s">
        <v>13</v>
      </c>
      <c r="L447" s="3" t="s">
        <v>621</v>
      </c>
      <c r="M447" s="3" t="s">
        <v>93</v>
      </c>
      <c r="N447" s="3">
        <v>1626949</v>
      </c>
      <c r="O447" s="3" t="s">
        <v>2583</v>
      </c>
      <c r="P447" s="3" t="s">
        <v>2584</v>
      </c>
      <c r="Q447" s="3" t="s">
        <v>2585</v>
      </c>
      <c r="R447" s="3" t="s">
        <v>1391</v>
      </c>
      <c r="S447" s="3" t="s">
        <v>749</v>
      </c>
      <c r="T447" s="300">
        <v>1000000</v>
      </c>
      <c r="U447" s="3" t="s">
        <v>2586</v>
      </c>
      <c r="V447" s="3" t="s">
        <v>100</v>
      </c>
      <c r="W447" s="3" t="s">
        <v>101</v>
      </c>
      <c r="X447" s="3" t="s">
        <v>109</v>
      </c>
      <c r="Y447" s="299">
        <f t="shared" si="55"/>
        <v>2</v>
      </c>
      <c r="Z447" s="299">
        <f t="shared" si="56"/>
        <v>2022</v>
      </c>
      <c r="AA447" t="str">
        <f t="shared" si="54"/>
        <v>6.</v>
      </c>
      <c r="AB447" t="str">
        <f t="shared" si="57"/>
        <v>6.</v>
      </c>
      <c r="AC447" t="str">
        <f t="shared" si="58"/>
        <v>6</v>
      </c>
      <c r="AD447" t="str">
        <f t="shared" si="59"/>
        <v>6</v>
      </c>
      <c r="AE447" t="str">
        <f t="shared" si="60"/>
        <v>6</v>
      </c>
      <c r="AF447" t="str">
        <f t="shared" si="61"/>
        <v>6</v>
      </c>
      <c r="AG447" s="299">
        <f t="shared" si="62"/>
        <v>6</v>
      </c>
    </row>
    <row r="448" spans="1:33" x14ac:dyDescent="0.3">
      <c r="A448" s="3">
        <v>447</v>
      </c>
      <c r="B448" s="3" t="s">
        <v>87</v>
      </c>
      <c r="C448" s="296">
        <v>44596</v>
      </c>
      <c r="D448" s="3">
        <v>62310579</v>
      </c>
      <c r="E448" s="3" t="s">
        <v>1</v>
      </c>
      <c r="F448" s="3">
        <v>210369</v>
      </c>
      <c r="G448" s="3" t="s">
        <v>89</v>
      </c>
      <c r="H448" s="3" t="s">
        <v>254</v>
      </c>
      <c r="I448" s="3" t="s">
        <v>2581</v>
      </c>
      <c r="J448" s="3" t="s">
        <v>2582</v>
      </c>
      <c r="K448" s="3" t="s">
        <v>13</v>
      </c>
      <c r="L448" s="3" t="s">
        <v>621</v>
      </c>
      <c r="M448" s="3" t="s">
        <v>93</v>
      </c>
      <c r="N448" s="3">
        <v>1626941</v>
      </c>
      <c r="O448" s="3" t="s">
        <v>2588</v>
      </c>
      <c r="P448" s="3">
        <v>6385527675</v>
      </c>
      <c r="Q448" s="3" t="s">
        <v>2589</v>
      </c>
      <c r="R448" s="3" t="s">
        <v>465</v>
      </c>
      <c r="S448" s="3" t="s">
        <v>2590</v>
      </c>
      <c r="T448" s="300">
        <v>1350000</v>
      </c>
      <c r="U448" s="3" t="s">
        <v>134</v>
      </c>
      <c r="V448" s="3" t="s">
        <v>100</v>
      </c>
      <c r="W448" s="3" t="s">
        <v>109</v>
      </c>
      <c r="X448" s="3" t="s">
        <v>109</v>
      </c>
      <c r="Y448" s="299">
        <f t="shared" si="55"/>
        <v>2</v>
      </c>
      <c r="Z448" s="299">
        <f t="shared" si="56"/>
        <v>2022</v>
      </c>
      <c r="AA448" t="str">
        <f t="shared" si="54"/>
        <v>8.</v>
      </c>
      <c r="AB448" t="str">
        <f t="shared" si="57"/>
        <v>8.</v>
      </c>
      <c r="AC448" t="str">
        <f t="shared" si="58"/>
        <v>8</v>
      </c>
      <c r="AD448" t="str">
        <f t="shared" si="59"/>
        <v>8</v>
      </c>
      <c r="AE448" t="str">
        <f t="shared" si="60"/>
        <v>8</v>
      </c>
      <c r="AF448" t="str">
        <f t="shared" si="61"/>
        <v>8</v>
      </c>
      <c r="AG448" s="299">
        <f t="shared" si="62"/>
        <v>8</v>
      </c>
    </row>
    <row r="449" spans="1:33" x14ac:dyDescent="0.3">
      <c r="A449" s="3">
        <v>448</v>
      </c>
      <c r="B449" s="3" t="s">
        <v>87</v>
      </c>
      <c r="C449" s="296">
        <v>44596</v>
      </c>
      <c r="D449" s="3">
        <v>62310579</v>
      </c>
      <c r="E449" s="3" t="s">
        <v>1</v>
      </c>
      <c r="F449" s="3">
        <v>210369</v>
      </c>
      <c r="G449" s="3" t="s">
        <v>89</v>
      </c>
      <c r="H449" s="3" t="s">
        <v>254</v>
      </c>
      <c r="I449" s="3" t="s">
        <v>2581</v>
      </c>
      <c r="J449" s="3" t="s">
        <v>2582</v>
      </c>
      <c r="K449" s="3" t="s">
        <v>13</v>
      </c>
      <c r="L449" s="3" t="s">
        <v>621</v>
      </c>
      <c r="M449" s="3" t="s">
        <v>93</v>
      </c>
      <c r="N449" s="3">
        <v>1626925</v>
      </c>
      <c r="O449" s="3" t="s">
        <v>2591</v>
      </c>
      <c r="P449" s="3">
        <v>7034609659</v>
      </c>
      <c r="Q449" s="3" t="s">
        <v>2592</v>
      </c>
      <c r="R449" s="3" t="s">
        <v>776</v>
      </c>
      <c r="S449" s="3" t="s">
        <v>2593</v>
      </c>
      <c r="T449" s="300">
        <v>900000</v>
      </c>
      <c r="U449" s="3" t="s">
        <v>2334</v>
      </c>
      <c r="V449" s="3" t="s">
        <v>100</v>
      </c>
      <c r="W449" s="3" t="s">
        <v>7678</v>
      </c>
      <c r="X449" s="3" t="s">
        <v>109</v>
      </c>
      <c r="Y449" s="299">
        <f t="shared" si="55"/>
        <v>2</v>
      </c>
      <c r="Z449" s="299">
        <f t="shared" si="56"/>
        <v>2022</v>
      </c>
      <c r="AA449" t="str">
        <f t="shared" si="54"/>
        <v>10</v>
      </c>
      <c r="AB449" t="str">
        <f t="shared" si="57"/>
        <v>10</v>
      </c>
      <c r="AC449" t="str">
        <f t="shared" si="58"/>
        <v>10</v>
      </c>
      <c r="AD449" t="str">
        <f t="shared" si="59"/>
        <v>10</v>
      </c>
      <c r="AE449" t="str">
        <f t="shared" si="60"/>
        <v>10</v>
      </c>
      <c r="AF449" t="str">
        <f t="shared" si="61"/>
        <v>10</v>
      </c>
      <c r="AG449" s="299">
        <f t="shared" si="62"/>
        <v>10</v>
      </c>
    </row>
    <row r="450" spans="1:33" x14ac:dyDescent="0.3">
      <c r="A450" s="3">
        <v>449</v>
      </c>
      <c r="B450" s="3" t="s">
        <v>87</v>
      </c>
      <c r="C450" s="296">
        <v>44596</v>
      </c>
      <c r="D450" s="3">
        <v>52122163</v>
      </c>
      <c r="E450" s="3" t="s">
        <v>3</v>
      </c>
      <c r="F450" s="3">
        <v>181547</v>
      </c>
      <c r="G450" s="3" t="s">
        <v>89</v>
      </c>
      <c r="H450" s="3" t="s">
        <v>90</v>
      </c>
      <c r="I450" s="3" t="s">
        <v>2595</v>
      </c>
      <c r="J450" s="3" t="s">
        <v>2596</v>
      </c>
      <c r="K450" s="3" t="s">
        <v>15283</v>
      </c>
      <c r="L450" s="3" t="s">
        <v>2597</v>
      </c>
      <c r="M450" s="3" t="s">
        <v>93</v>
      </c>
      <c r="N450" s="3">
        <v>858525</v>
      </c>
      <c r="O450" s="3" t="s">
        <v>2598</v>
      </c>
      <c r="P450" s="3">
        <v>9035707406</v>
      </c>
      <c r="Q450" s="3" t="s">
        <v>2599</v>
      </c>
      <c r="R450" s="3" t="s">
        <v>660</v>
      </c>
      <c r="S450" s="3" t="s">
        <v>2600</v>
      </c>
      <c r="T450" s="300">
        <v>1400000</v>
      </c>
      <c r="U450" s="3" t="s">
        <v>2601</v>
      </c>
      <c r="V450" s="3" t="s">
        <v>100</v>
      </c>
      <c r="W450" s="3" t="s">
        <v>109</v>
      </c>
      <c r="X450" s="3" t="s">
        <v>109</v>
      </c>
      <c r="Y450" s="299">
        <f t="shared" si="55"/>
        <v>2</v>
      </c>
      <c r="Z450" s="299">
        <f t="shared" si="56"/>
        <v>2022</v>
      </c>
      <c r="AA450" t="str">
        <f t="shared" ref="AA450:AA513" si="63">LEFT(R450,2)</f>
        <v xml:space="preserve">8 </v>
      </c>
      <c r="AB450" t="str">
        <f t="shared" si="57"/>
        <v xml:space="preserve">8 </v>
      </c>
      <c r="AC450" t="str">
        <f t="shared" si="58"/>
        <v xml:space="preserve">8 </v>
      </c>
      <c r="AD450" t="str">
        <f t="shared" si="59"/>
        <v xml:space="preserve">8 </v>
      </c>
      <c r="AE450" t="str">
        <f t="shared" si="60"/>
        <v xml:space="preserve">8 </v>
      </c>
      <c r="AF450" t="str">
        <f t="shared" si="61"/>
        <v xml:space="preserve">8 </v>
      </c>
      <c r="AG450" s="299">
        <f t="shared" si="62"/>
        <v>8</v>
      </c>
    </row>
    <row r="451" spans="1:33" x14ac:dyDescent="0.3">
      <c r="A451" s="3">
        <v>450</v>
      </c>
      <c r="B451" s="3" t="s">
        <v>87</v>
      </c>
      <c r="C451" s="296">
        <v>44596</v>
      </c>
      <c r="D451" s="3">
        <v>52122163</v>
      </c>
      <c r="E451" s="3" t="s">
        <v>3</v>
      </c>
      <c r="F451" s="3">
        <v>181547</v>
      </c>
      <c r="G451" s="3" t="s">
        <v>89</v>
      </c>
      <c r="H451" s="3" t="s">
        <v>90</v>
      </c>
      <c r="I451" s="3" t="s">
        <v>2595</v>
      </c>
      <c r="J451" s="3" t="s">
        <v>2596</v>
      </c>
      <c r="K451" s="3" t="s">
        <v>15283</v>
      </c>
      <c r="L451" s="3" t="s">
        <v>2597</v>
      </c>
      <c r="M451" s="3" t="s">
        <v>93</v>
      </c>
      <c r="N451" s="3">
        <v>1625553</v>
      </c>
      <c r="O451" s="3" t="s">
        <v>2603</v>
      </c>
      <c r="P451" s="3">
        <v>9972690349</v>
      </c>
      <c r="Q451" s="3" t="s">
        <v>2604</v>
      </c>
      <c r="R451" s="3" t="s">
        <v>991</v>
      </c>
      <c r="S451" s="3" t="s">
        <v>2605</v>
      </c>
      <c r="T451" s="300">
        <v>1250000</v>
      </c>
      <c r="U451" s="3" t="s">
        <v>2606</v>
      </c>
      <c r="V451" s="3" t="s">
        <v>100</v>
      </c>
      <c r="W451" s="3" t="s">
        <v>109</v>
      </c>
      <c r="X451" s="3" t="s">
        <v>109</v>
      </c>
      <c r="Y451" s="299">
        <f t="shared" ref="Y451:Y514" si="64">MONTH($C451)</f>
        <v>2</v>
      </c>
      <c r="Z451" s="299">
        <f t="shared" ref="Z451:Z514" si="65">YEAR($C451)</f>
        <v>2022</v>
      </c>
      <c r="AA451" t="str">
        <f t="shared" si="63"/>
        <v>9.</v>
      </c>
      <c r="AB451" t="str">
        <f t="shared" ref="AB451:AB514" si="66">SUBSTITUTE(AA451,"y","")</f>
        <v>9.</v>
      </c>
      <c r="AC451" t="str">
        <f t="shared" ref="AC451:AC514" si="67">SUBSTITUTE(AB451,".","")</f>
        <v>9</v>
      </c>
      <c r="AD451" t="str">
        <f t="shared" ref="AD451:AD514" si="68">SUBSTITUTE(AC451,"+","")</f>
        <v>9</v>
      </c>
      <c r="AE451" t="str">
        <f t="shared" ref="AE451:AE514" si="69">SUBSTITUTE(AD451,"Y","")</f>
        <v>9</v>
      </c>
      <c r="AF451" t="str">
        <f t="shared" ref="AF451:AF514" si="70">SUBSTITUTE(AE451,"e","")</f>
        <v>9</v>
      </c>
      <c r="AG451" s="299">
        <f t="shared" ref="AG451:AG514" si="71">SUBSTITUTE(AF451,",","")*1</f>
        <v>9</v>
      </c>
    </row>
    <row r="452" spans="1:33" x14ac:dyDescent="0.3">
      <c r="A452" s="3">
        <v>451</v>
      </c>
      <c r="B452" s="3" t="s">
        <v>87</v>
      </c>
      <c r="C452" s="296">
        <v>44596</v>
      </c>
      <c r="D452" s="3">
        <v>52122163</v>
      </c>
      <c r="E452" s="3" t="s">
        <v>3</v>
      </c>
      <c r="F452" s="3">
        <v>181547</v>
      </c>
      <c r="G452" s="3" t="s">
        <v>89</v>
      </c>
      <c r="H452" s="3" t="s">
        <v>90</v>
      </c>
      <c r="I452" s="3" t="s">
        <v>2595</v>
      </c>
      <c r="J452" s="3" t="s">
        <v>2596</v>
      </c>
      <c r="K452" s="3" t="s">
        <v>15283</v>
      </c>
      <c r="L452" s="3" t="s">
        <v>2597</v>
      </c>
      <c r="M452" s="3" t="s">
        <v>93</v>
      </c>
      <c r="N452" s="3" t="s">
        <v>2608</v>
      </c>
      <c r="O452" s="3" t="s">
        <v>2609</v>
      </c>
      <c r="P452" s="3">
        <v>8825663029</v>
      </c>
      <c r="Q452" s="3" t="s">
        <v>2610</v>
      </c>
      <c r="R452" s="3" t="s">
        <v>2611</v>
      </c>
      <c r="S452" s="3" t="s">
        <v>749</v>
      </c>
      <c r="T452" s="300">
        <v>1750000</v>
      </c>
      <c r="U452" s="3" t="s">
        <v>2606</v>
      </c>
      <c r="V452" s="3" t="s">
        <v>100</v>
      </c>
      <c r="W452" s="3" t="s">
        <v>109</v>
      </c>
      <c r="X452" s="3" t="s">
        <v>109</v>
      </c>
      <c r="Y452" s="299">
        <f t="shared" si="64"/>
        <v>2</v>
      </c>
      <c r="Z452" s="299">
        <f t="shared" si="65"/>
        <v>2022</v>
      </c>
      <c r="AA452" t="str">
        <f t="shared" si="63"/>
        <v>11</v>
      </c>
      <c r="AB452" t="str">
        <f t="shared" si="66"/>
        <v>11</v>
      </c>
      <c r="AC452" t="str">
        <f t="shared" si="67"/>
        <v>11</v>
      </c>
      <c r="AD452" t="str">
        <f t="shared" si="68"/>
        <v>11</v>
      </c>
      <c r="AE452" t="str">
        <f t="shared" si="69"/>
        <v>11</v>
      </c>
      <c r="AF452" t="str">
        <f t="shared" si="70"/>
        <v>11</v>
      </c>
      <c r="AG452" s="299">
        <f t="shared" si="71"/>
        <v>11</v>
      </c>
    </row>
    <row r="453" spans="1:33" x14ac:dyDescent="0.3">
      <c r="A453" s="3">
        <v>452</v>
      </c>
      <c r="B453" s="3" t="s">
        <v>87</v>
      </c>
      <c r="C453" s="296">
        <v>44596</v>
      </c>
      <c r="D453" s="3">
        <v>52122163</v>
      </c>
      <c r="E453" s="3" t="s">
        <v>3</v>
      </c>
      <c r="F453" s="3">
        <v>181547</v>
      </c>
      <c r="G453" s="3" t="s">
        <v>89</v>
      </c>
      <c r="H453" s="3" t="s">
        <v>90</v>
      </c>
      <c r="I453" s="3" t="s">
        <v>2595</v>
      </c>
      <c r="J453" s="3" t="s">
        <v>2596</v>
      </c>
      <c r="K453" s="3" t="s">
        <v>15283</v>
      </c>
      <c r="L453" s="3" t="s">
        <v>2597</v>
      </c>
      <c r="M453" s="3" t="s">
        <v>93</v>
      </c>
      <c r="N453" s="3">
        <v>1625587</v>
      </c>
      <c r="O453" s="3" t="s">
        <v>2612</v>
      </c>
      <c r="P453" s="3">
        <v>8830946438</v>
      </c>
      <c r="Q453" s="3" t="s">
        <v>2613</v>
      </c>
      <c r="R453" s="3" t="s">
        <v>2614</v>
      </c>
      <c r="S453" s="3" t="s">
        <v>2615</v>
      </c>
      <c r="T453" s="300">
        <v>2000000</v>
      </c>
      <c r="U453" s="3" t="s">
        <v>2616</v>
      </c>
      <c r="V453" s="3" t="s">
        <v>100</v>
      </c>
      <c r="W453" s="3" t="s">
        <v>401</v>
      </c>
      <c r="X453" s="3" t="s">
        <v>109</v>
      </c>
      <c r="Y453" s="299">
        <f t="shared" si="64"/>
        <v>2</v>
      </c>
      <c r="Z453" s="299">
        <f t="shared" si="65"/>
        <v>2022</v>
      </c>
      <c r="AA453" t="str">
        <f t="shared" si="63"/>
        <v>11</v>
      </c>
      <c r="AB453" t="str">
        <f t="shared" si="66"/>
        <v>11</v>
      </c>
      <c r="AC453" t="str">
        <f t="shared" si="67"/>
        <v>11</v>
      </c>
      <c r="AD453" t="str">
        <f t="shared" si="68"/>
        <v>11</v>
      </c>
      <c r="AE453" t="str">
        <f t="shared" si="69"/>
        <v>11</v>
      </c>
      <c r="AF453" t="str">
        <f t="shared" si="70"/>
        <v>11</v>
      </c>
      <c r="AG453" s="299">
        <f t="shared" si="71"/>
        <v>11</v>
      </c>
    </row>
    <row r="454" spans="1:33" x14ac:dyDescent="0.3">
      <c r="A454" s="3">
        <v>453</v>
      </c>
      <c r="B454" s="3" t="s">
        <v>87</v>
      </c>
      <c r="C454" s="296">
        <v>44596</v>
      </c>
      <c r="D454" s="3">
        <v>52122163</v>
      </c>
      <c r="E454" s="3" t="s">
        <v>3</v>
      </c>
      <c r="F454" s="3">
        <v>181547</v>
      </c>
      <c r="G454" s="3" t="s">
        <v>89</v>
      </c>
      <c r="H454" s="3" t="s">
        <v>90</v>
      </c>
      <c r="I454" s="3" t="s">
        <v>2595</v>
      </c>
      <c r="J454" s="3" t="s">
        <v>2596</v>
      </c>
      <c r="K454" s="3" t="s">
        <v>15283</v>
      </c>
      <c r="L454" s="3" t="s">
        <v>2597</v>
      </c>
      <c r="M454" s="3" t="s">
        <v>93</v>
      </c>
      <c r="N454" s="3">
        <v>894576</v>
      </c>
      <c r="O454" s="3" t="s">
        <v>2618</v>
      </c>
      <c r="P454" s="3">
        <v>7676153621</v>
      </c>
      <c r="Q454" s="3" t="s">
        <v>2619</v>
      </c>
      <c r="R454" s="3" t="s">
        <v>176</v>
      </c>
      <c r="S454" s="3" t="s">
        <v>2620</v>
      </c>
      <c r="T454" s="300">
        <v>1400000</v>
      </c>
      <c r="U454" s="3" t="s">
        <v>2621</v>
      </c>
      <c r="V454" s="3" t="s">
        <v>100</v>
      </c>
      <c r="W454" s="3" t="s">
        <v>109</v>
      </c>
      <c r="X454" s="3" t="s">
        <v>109</v>
      </c>
      <c r="Y454" s="299">
        <f t="shared" si="64"/>
        <v>2</v>
      </c>
      <c r="Z454" s="299">
        <f t="shared" si="65"/>
        <v>2022</v>
      </c>
      <c r="AA454" t="str">
        <f t="shared" si="63"/>
        <v xml:space="preserve">9 </v>
      </c>
      <c r="AB454" t="str">
        <f t="shared" si="66"/>
        <v xml:space="preserve">9 </v>
      </c>
      <c r="AC454" t="str">
        <f t="shared" si="67"/>
        <v xml:space="preserve">9 </v>
      </c>
      <c r="AD454" t="str">
        <f t="shared" si="68"/>
        <v xml:space="preserve">9 </v>
      </c>
      <c r="AE454" t="str">
        <f t="shared" si="69"/>
        <v xml:space="preserve">9 </v>
      </c>
      <c r="AF454" t="str">
        <f t="shared" si="70"/>
        <v xml:space="preserve">9 </v>
      </c>
      <c r="AG454" s="299">
        <f t="shared" si="71"/>
        <v>9</v>
      </c>
    </row>
    <row r="455" spans="1:33" x14ac:dyDescent="0.3">
      <c r="A455" s="3">
        <v>454</v>
      </c>
      <c r="B455" s="3" t="s">
        <v>87</v>
      </c>
      <c r="C455" s="296">
        <v>44596</v>
      </c>
      <c r="D455" s="3">
        <v>52122163</v>
      </c>
      <c r="E455" s="3" t="s">
        <v>3</v>
      </c>
      <c r="F455" s="3">
        <v>181547</v>
      </c>
      <c r="G455" s="3" t="s">
        <v>89</v>
      </c>
      <c r="H455" s="3" t="s">
        <v>90</v>
      </c>
      <c r="I455" s="3" t="s">
        <v>2595</v>
      </c>
      <c r="J455" s="3" t="s">
        <v>2596</v>
      </c>
      <c r="K455" s="3" t="s">
        <v>15283</v>
      </c>
      <c r="L455" s="3" t="s">
        <v>2597</v>
      </c>
      <c r="M455" s="3" t="s">
        <v>93</v>
      </c>
      <c r="N455" s="3" t="s">
        <v>2623</v>
      </c>
      <c r="O455" s="3" t="s">
        <v>2624</v>
      </c>
      <c r="P455" s="3">
        <v>9731817959</v>
      </c>
      <c r="Q455" s="3" t="s">
        <v>2625</v>
      </c>
      <c r="R455" s="3" t="s">
        <v>660</v>
      </c>
      <c r="S455" s="3" t="s">
        <v>2626</v>
      </c>
      <c r="T455" s="300">
        <v>1500000</v>
      </c>
      <c r="U455" s="3" t="s">
        <v>2499</v>
      </c>
      <c r="V455" s="3" t="s">
        <v>100</v>
      </c>
      <c r="W455" s="3" t="s">
        <v>109</v>
      </c>
      <c r="X455" s="3" t="s">
        <v>109</v>
      </c>
      <c r="Y455" s="299">
        <f t="shared" si="64"/>
        <v>2</v>
      </c>
      <c r="Z455" s="299">
        <f t="shared" si="65"/>
        <v>2022</v>
      </c>
      <c r="AA455" t="str">
        <f t="shared" si="63"/>
        <v xml:space="preserve">8 </v>
      </c>
      <c r="AB455" t="str">
        <f t="shared" si="66"/>
        <v xml:space="preserve">8 </v>
      </c>
      <c r="AC455" t="str">
        <f t="shared" si="67"/>
        <v xml:space="preserve">8 </v>
      </c>
      <c r="AD455" t="str">
        <f t="shared" si="68"/>
        <v xml:space="preserve">8 </v>
      </c>
      <c r="AE455" t="str">
        <f t="shared" si="69"/>
        <v xml:space="preserve">8 </v>
      </c>
      <c r="AF455" t="str">
        <f t="shared" si="70"/>
        <v xml:space="preserve">8 </v>
      </c>
      <c r="AG455" s="299">
        <f t="shared" si="71"/>
        <v>8</v>
      </c>
    </row>
    <row r="456" spans="1:33" x14ac:dyDescent="0.3">
      <c r="A456" s="3">
        <v>455</v>
      </c>
      <c r="B456" s="3" t="s">
        <v>87</v>
      </c>
      <c r="C456" s="296">
        <v>44596</v>
      </c>
      <c r="D456" s="3">
        <v>52122163</v>
      </c>
      <c r="E456" s="3" t="s">
        <v>3</v>
      </c>
      <c r="F456" s="3">
        <v>181547</v>
      </c>
      <c r="G456" s="3" t="s">
        <v>89</v>
      </c>
      <c r="H456" s="3" t="s">
        <v>90</v>
      </c>
      <c r="I456" s="3" t="s">
        <v>2595</v>
      </c>
      <c r="J456" s="3" t="s">
        <v>2596</v>
      </c>
      <c r="K456" s="3" t="s">
        <v>15283</v>
      </c>
      <c r="L456" s="3" t="s">
        <v>2597</v>
      </c>
      <c r="M456" s="3" t="s">
        <v>93</v>
      </c>
      <c r="N456" s="3">
        <v>1625601</v>
      </c>
      <c r="O456" s="3" t="s">
        <v>2628</v>
      </c>
      <c r="P456" s="3">
        <v>9994883310</v>
      </c>
      <c r="Q456" s="3" t="s">
        <v>2629</v>
      </c>
      <c r="R456" s="3" t="s">
        <v>2630</v>
      </c>
      <c r="S456" s="3" t="s">
        <v>218</v>
      </c>
      <c r="T456" s="300">
        <v>1000000</v>
      </c>
      <c r="U456" s="3" t="s">
        <v>2499</v>
      </c>
      <c r="V456" s="3" t="s">
        <v>100</v>
      </c>
      <c r="W456" s="3" t="s">
        <v>109</v>
      </c>
      <c r="X456" s="3" t="s">
        <v>109</v>
      </c>
      <c r="Y456" s="299">
        <f t="shared" si="64"/>
        <v>2</v>
      </c>
      <c r="Z456" s="299">
        <f t="shared" si="65"/>
        <v>2022</v>
      </c>
      <c r="AA456" t="str">
        <f t="shared" si="63"/>
        <v>10</v>
      </c>
      <c r="AB456" t="str">
        <f t="shared" si="66"/>
        <v>10</v>
      </c>
      <c r="AC456" t="str">
        <f t="shared" si="67"/>
        <v>10</v>
      </c>
      <c r="AD456" t="str">
        <f t="shared" si="68"/>
        <v>10</v>
      </c>
      <c r="AE456" t="str">
        <f t="shared" si="69"/>
        <v>10</v>
      </c>
      <c r="AF456" t="str">
        <f t="shared" si="70"/>
        <v>10</v>
      </c>
      <c r="AG456" s="299">
        <f t="shared" si="71"/>
        <v>10</v>
      </c>
    </row>
    <row r="457" spans="1:33" x14ac:dyDescent="0.3">
      <c r="A457" s="3">
        <v>456</v>
      </c>
      <c r="B457" s="3" t="s">
        <v>87</v>
      </c>
      <c r="C457" s="296">
        <v>44596</v>
      </c>
      <c r="D457" s="3">
        <v>28439218</v>
      </c>
      <c r="E457" s="3" t="s">
        <v>3</v>
      </c>
      <c r="F457" s="3">
        <v>181547</v>
      </c>
      <c r="G457" s="3" t="s">
        <v>89</v>
      </c>
      <c r="H457" s="3" t="s">
        <v>90</v>
      </c>
      <c r="I457" s="3" t="s">
        <v>120</v>
      </c>
      <c r="J457" s="3" t="s">
        <v>2632</v>
      </c>
      <c r="K457" s="3" t="s">
        <v>15283</v>
      </c>
      <c r="L457" s="3" t="s">
        <v>2633</v>
      </c>
      <c r="M457" s="3" t="s">
        <v>93</v>
      </c>
      <c r="N457" s="3">
        <v>1625942</v>
      </c>
      <c r="O457" s="3" t="s">
        <v>2634</v>
      </c>
      <c r="P457" s="3">
        <v>9980203651</v>
      </c>
      <c r="Q457" s="3" t="s">
        <v>2635</v>
      </c>
      <c r="R457" s="3" t="s">
        <v>2636</v>
      </c>
      <c r="S457" s="3" t="s">
        <v>2637</v>
      </c>
      <c r="T457" s="300">
        <v>263000</v>
      </c>
      <c r="U457" s="3" t="s">
        <v>2638</v>
      </c>
      <c r="V457" s="3" t="s">
        <v>100</v>
      </c>
      <c r="W457" s="3" t="s">
        <v>2639</v>
      </c>
      <c r="X457" s="3" t="s">
        <v>109</v>
      </c>
      <c r="Y457" s="299">
        <f t="shared" si="64"/>
        <v>2</v>
      </c>
      <c r="Z457" s="299">
        <f t="shared" si="65"/>
        <v>2022</v>
      </c>
      <c r="AA457" t="str">
        <f t="shared" si="63"/>
        <v>2.</v>
      </c>
      <c r="AB457" t="str">
        <f t="shared" si="66"/>
        <v>2.</v>
      </c>
      <c r="AC457" t="str">
        <f t="shared" si="67"/>
        <v>2</v>
      </c>
      <c r="AD457" t="str">
        <f t="shared" si="68"/>
        <v>2</v>
      </c>
      <c r="AE457" t="str">
        <f t="shared" si="69"/>
        <v>2</v>
      </c>
      <c r="AF457" t="str">
        <f t="shared" si="70"/>
        <v>2</v>
      </c>
      <c r="AG457" s="299">
        <f t="shared" si="71"/>
        <v>2</v>
      </c>
    </row>
    <row r="458" spans="1:33" x14ac:dyDescent="0.3">
      <c r="A458" s="3">
        <v>457</v>
      </c>
      <c r="B458" s="3" t="s">
        <v>87</v>
      </c>
      <c r="C458" s="296">
        <v>44596</v>
      </c>
      <c r="D458" s="3">
        <v>28439218</v>
      </c>
      <c r="E458" s="3" t="s">
        <v>3</v>
      </c>
      <c r="F458" s="3">
        <v>181547</v>
      </c>
      <c r="G458" s="3" t="s">
        <v>89</v>
      </c>
      <c r="H458" s="3" t="s">
        <v>90</v>
      </c>
      <c r="I458" s="3" t="s">
        <v>120</v>
      </c>
      <c r="J458" s="3" t="s">
        <v>2632</v>
      </c>
      <c r="K458" s="3" t="s">
        <v>15283</v>
      </c>
      <c r="L458" s="3" t="s">
        <v>2633</v>
      </c>
      <c r="M458" s="3" t="s">
        <v>93</v>
      </c>
      <c r="N458" s="3">
        <v>1625949</v>
      </c>
      <c r="O458" s="3" t="s">
        <v>2641</v>
      </c>
      <c r="P458" s="3">
        <v>9493498945</v>
      </c>
      <c r="Q458" s="3" t="s">
        <v>2642</v>
      </c>
      <c r="R458" s="3" t="s">
        <v>277</v>
      </c>
      <c r="S458" s="3" t="s">
        <v>2644</v>
      </c>
      <c r="T458" s="300">
        <v>300000</v>
      </c>
      <c r="U458" s="3" t="s">
        <v>2645</v>
      </c>
      <c r="V458" s="3" t="s">
        <v>100</v>
      </c>
      <c r="W458" s="3" t="s">
        <v>101</v>
      </c>
      <c r="X458" s="3" t="s">
        <v>109</v>
      </c>
      <c r="Y458" s="299">
        <f t="shared" si="64"/>
        <v>2</v>
      </c>
      <c r="Z458" s="299">
        <f t="shared" si="65"/>
        <v>2022</v>
      </c>
      <c r="AA458" t="str">
        <f t="shared" si="63"/>
        <v xml:space="preserve">3 </v>
      </c>
      <c r="AB458" t="str">
        <f t="shared" si="66"/>
        <v xml:space="preserve">3 </v>
      </c>
      <c r="AC458" t="str">
        <f t="shared" si="67"/>
        <v xml:space="preserve">3 </v>
      </c>
      <c r="AD458" t="str">
        <f t="shared" si="68"/>
        <v xml:space="preserve">3 </v>
      </c>
      <c r="AE458" t="str">
        <f t="shared" si="69"/>
        <v xml:space="preserve">3 </v>
      </c>
      <c r="AF458" t="str">
        <f t="shared" si="70"/>
        <v xml:space="preserve">3 </v>
      </c>
      <c r="AG458" s="299">
        <f t="shared" si="71"/>
        <v>3</v>
      </c>
    </row>
    <row r="459" spans="1:33" x14ac:dyDescent="0.3">
      <c r="A459" s="3">
        <v>458</v>
      </c>
      <c r="B459" s="3" t="s">
        <v>87</v>
      </c>
      <c r="C459" s="296">
        <v>44599</v>
      </c>
      <c r="D459" s="3">
        <v>98183339</v>
      </c>
      <c r="E459" s="3" t="s">
        <v>1</v>
      </c>
      <c r="F459" s="3">
        <v>210369</v>
      </c>
      <c r="G459" s="3" t="s">
        <v>89</v>
      </c>
      <c r="H459" s="3" t="s">
        <v>254</v>
      </c>
      <c r="I459" s="3" t="s">
        <v>2342</v>
      </c>
      <c r="J459" s="3" t="s">
        <v>103</v>
      </c>
      <c r="K459" s="3" t="s">
        <v>45</v>
      </c>
      <c r="L459" s="3" t="s">
        <v>435</v>
      </c>
      <c r="M459" s="3" t="s">
        <v>93</v>
      </c>
      <c r="N459" s="3">
        <v>1643591</v>
      </c>
      <c r="O459" s="3" t="s">
        <v>2647</v>
      </c>
      <c r="P459" s="3" t="s">
        <v>2648</v>
      </c>
      <c r="Q459" s="3" t="s">
        <v>2649</v>
      </c>
      <c r="R459" s="3" t="s">
        <v>272</v>
      </c>
      <c r="S459" s="3" t="s">
        <v>2650</v>
      </c>
      <c r="T459" s="300">
        <v>560000</v>
      </c>
      <c r="U459" s="3" t="s">
        <v>134</v>
      </c>
      <c r="V459" s="3" t="s">
        <v>100</v>
      </c>
      <c r="W459" s="3" t="s">
        <v>101</v>
      </c>
      <c r="X459" s="3" t="s">
        <v>109</v>
      </c>
      <c r="Y459" s="299">
        <f t="shared" si="64"/>
        <v>2</v>
      </c>
      <c r="Z459" s="299">
        <f t="shared" si="65"/>
        <v>2022</v>
      </c>
      <c r="AA459" t="str">
        <f t="shared" si="63"/>
        <v>3.</v>
      </c>
      <c r="AB459" t="str">
        <f t="shared" si="66"/>
        <v>3.</v>
      </c>
      <c r="AC459" t="str">
        <f t="shared" si="67"/>
        <v>3</v>
      </c>
      <c r="AD459" t="str">
        <f t="shared" si="68"/>
        <v>3</v>
      </c>
      <c r="AE459" t="str">
        <f t="shared" si="69"/>
        <v>3</v>
      </c>
      <c r="AF459" t="str">
        <f t="shared" si="70"/>
        <v>3</v>
      </c>
      <c r="AG459" s="299">
        <f t="shared" si="71"/>
        <v>3</v>
      </c>
    </row>
    <row r="460" spans="1:33" x14ac:dyDescent="0.3">
      <c r="A460" s="3">
        <v>459</v>
      </c>
      <c r="B460" s="3" t="s">
        <v>87</v>
      </c>
      <c r="C460" s="296">
        <v>44599</v>
      </c>
      <c r="D460" s="3">
        <v>48590618</v>
      </c>
      <c r="E460" s="3" t="s">
        <v>1</v>
      </c>
      <c r="F460" s="3">
        <v>210369</v>
      </c>
      <c r="G460" s="3" t="s">
        <v>89</v>
      </c>
      <c r="H460" s="3" t="s">
        <v>254</v>
      </c>
      <c r="I460" s="3" t="s">
        <v>2651</v>
      </c>
      <c r="J460" s="3" t="s">
        <v>2652</v>
      </c>
      <c r="K460" s="3" t="s">
        <v>18</v>
      </c>
      <c r="L460" s="3" t="s">
        <v>435</v>
      </c>
      <c r="M460" s="3" t="s">
        <v>93</v>
      </c>
      <c r="N460" s="3">
        <v>1617216</v>
      </c>
      <c r="O460" s="3" t="s">
        <v>2653</v>
      </c>
      <c r="P460" s="3" t="s">
        <v>2654</v>
      </c>
      <c r="Q460" s="3" t="s">
        <v>2655</v>
      </c>
      <c r="R460" s="3" t="s">
        <v>754</v>
      </c>
      <c r="S460" s="3" t="s">
        <v>2656</v>
      </c>
      <c r="T460" s="300">
        <v>1400000</v>
      </c>
      <c r="U460" s="3" t="s">
        <v>2657</v>
      </c>
      <c r="V460" s="3" t="s">
        <v>100</v>
      </c>
      <c r="W460" s="3" t="s">
        <v>767</v>
      </c>
      <c r="X460" s="3" t="s">
        <v>109</v>
      </c>
      <c r="Y460" s="299">
        <f t="shared" si="64"/>
        <v>2</v>
      </c>
      <c r="Z460" s="299">
        <f t="shared" si="65"/>
        <v>2022</v>
      </c>
      <c r="AA460" t="str">
        <f t="shared" si="63"/>
        <v>12</v>
      </c>
      <c r="AB460" t="str">
        <f t="shared" si="66"/>
        <v>12</v>
      </c>
      <c r="AC460" t="str">
        <f t="shared" si="67"/>
        <v>12</v>
      </c>
      <c r="AD460" t="str">
        <f t="shared" si="68"/>
        <v>12</v>
      </c>
      <c r="AE460" t="str">
        <f t="shared" si="69"/>
        <v>12</v>
      </c>
      <c r="AF460" t="str">
        <f t="shared" si="70"/>
        <v>12</v>
      </c>
      <c r="AG460" s="299">
        <f t="shared" si="71"/>
        <v>12</v>
      </c>
    </row>
    <row r="461" spans="1:33" x14ac:dyDescent="0.3">
      <c r="A461" s="3">
        <v>460</v>
      </c>
      <c r="B461" s="3" t="s">
        <v>87</v>
      </c>
      <c r="C461" s="296">
        <v>44599</v>
      </c>
      <c r="D461" s="3">
        <v>98183339</v>
      </c>
      <c r="E461" s="3" t="s">
        <v>1</v>
      </c>
      <c r="F461" s="3">
        <v>210369</v>
      </c>
      <c r="G461" s="3" t="s">
        <v>89</v>
      </c>
      <c r="H461" s="3" t="s">
        <v>254</v>
      </c>
      <c r="I461" s="3" t="s">
        <v>2342</v>
      </c>
      <c r="J461" s="3" t="s">
        <v>103</v>
      </c>
      <c r="K461" s="3" t="s">
        <v>13</v>
      </c>
      <c r="L461" s="3" t="s">
        <v>435</v>
      </c>
      <c r="M461" s="3" t="s">
        <v>93</v>
      </c>
      <c r="N461" s="3">
        <v>1643603</v>
      </c>
      <c r="O461" s="3" t="s">
        <v>2658</v>
      </c>
      <c r="P461" s="3" t="s">
        <v>2659</v>
      </c>
      <c r="Q461" s="3" t="s">
        <v>2660</v>
      </c>
      <c r="R461" s="3" t="s">
        <v>277</v>
      </c>
      <c r="S461" s="3" t="s">
        <v>314</v>
      </c>
      <c r="T461" s="300">
        <v>450000</v>
      </c>
      <c r="U461" s="3" t="s">
        <v>2254</v>
      </c>
      <c r="V461" s="3" t="s">
        <v>100</v>
      </c>
      <c r="W461" s="3" t="s">
        <v>401</v>
      </c>
      <c r="X461" s="3" t="s">
        <v>109</v>
      </c>
      <c r="Y461" s="299">
        <f t="shared" si="64"/>
        <v>2</v>
      </c>
      <c r="Z461" s="299">
        <f t="shared" si="65"/>
        <v>2022</v>
      </c>
      <c r="AA461" t="str">
        <f t="shared" si="63"/>
        <v xml:space="preserve">3 </v>
      </c>
      <c r="AB461" t="str">
        <f t="shared" si="66"/>
        <v xml:space="preserve">3 </v>
      </c>
      <c r="AC461" t="str">
        <f t="shared" si="67"/>
        <v xml:space="preserve">3 </v>
      </c>
      <c r="AD461" t="str">
        <f t="shared" si="68"/>
        <v xml:space="preserve">3 </v>
      </c>
      <c r="AE461" t="str">
        <f t="shared" si="69"/>
        <v xml:space="preserve">3 </v>
      </c>
      <c r="AF461" t="str">
        <f t="shared" si="70"/>
        <v xml:space="preserve">3 </v>
      </c>
      <c r="AG461" s="299">
        <f t="shared" si="71"/>
        <v>3</v>
      </c>
    </row>
    <row r="462" spans="1:33" x14ac:dyDescent="0.3">
      <c r="A462" s="3">
        <v>461</v>
      </c>
      <c r="B462" s="3" t="s">
        <v>87</v>
      </c>
      <c r="C462" s="296">
        <v>44599</v>
      </c>
      <c r="D462" s="3">
        <v>51527051</v>
      </c>
      <c r="E462" s="3" t="s">
        <v>1</v>
      </c>
      <c r="F462" s="3">
        <v>210369</v>
      </c>
      <c r="G462" s="3" t="s">
        <v>89</v>
      </c>
      <c r="H462" s="3" t="s">
        <v>90</v>
      </c>
      <c r="I462" s="3" t="s">
        <v>951</v>
      </c>
      <c r="J462" s="3" t="s">
        <v>951</v>
      </c>
      <c r="K462" s="3" t="s">
        <v>25</v>
      </c>
      <c r="L462" s="3" t="s">
        <v>25</v>
      </c>
      <c r="M462" s="3" t="s">
        <v>93</v>
      </c>
      <c r="N462" s="3">
        <v>1617191</v>
      </c>
      <c r="O462" s="3" t="s">
        <v>2661</v>
      </c>
      <c r="P462" s="3">
        <v>8698993344</v>
      </c>
      <c r="Q462" s="3" t="s">
        <v>2662</v>
      </c>
      <c r="R462" s="3" t="s">
        <v>2663</v>
      </c>
      <c r="S462" s="3" t="s">
        <v>2664</v>
      </c>
      <c r="T462" s="300">
        <v>1050000</v>
      </c>
      <c r="U462" s="3" t="s">
        <v>134</v>
      </c>
      <c r="V462" s="3" t="s">
        <v>100</v>
      </c>
      <c r="W462" s="3" t="s">
        <v>101</v>
      </c>
      <c r="X462" s="3" t="s">
        <v>109</v>
      </c>
      <c r="Y462" s="299">
        <f t="shared" si="64"/>
        <v>2</v>
      </c>
      <c r="Z462" s="299">
        <f t="shared" si="65"/>
        <v>2022</v>
      </c>
      <c r="AA462" t="str">
        <f t="shared" si="63"/>
        <v>9.</v>
      </c>
      <c r="AB462" t="str">
        <f t="shared" si="66"/>
        <v>9.</v>
      </c>
      <c r="AC462" t="str">
        <f t="shared" si="67"/>
        <v>9</v>
      </c>
      <c r="AD462" t="str">
        <f t="shared" si="68"/>
        <v>9</v>
      </c>
      <c r="AE462" t="str">
        <f t="shared" si="69"/>
        <v>9</v>
      </c>
      <c r="AF462" t="str">
        <f t="shared" si="70"/>
        <v>9</v>
      </c>
      <c r="AG462" s="299">
        <f t="shared" si="71"/>
        <v>9</v>
      </c>
    </row>
    <row r="463" spans="1:33" x14ac:dyDescent="0.3">
      <c r="A463" s="3">
        <v>462</v>
      </c>
      <c r="B463" s="3" t="s">
        <v>87</v>
      </c>
      <c r="C463" s="296">
        <v>44599</v>
      </c>
      <c r="D463" s="3">
        <v>51527051</v>
      </c>
      <c r="E463" s="3" t="s">
        <v>1</v>
      </c>
      <c r="F463" s="3">
        <v>210369</v>
      </c>
      <c r="G463" s="3" t="s">
        <v>89</v>
      </c>
      <c r="H463" s="3" t="s">
        <v>90</v>
      </c>
      <c r="I463" s="3" t="s">
        <v>951</v>
      </c>
      <c r="J463" s="3" t="s">
        <v>951</v>
      </c>
      <c r="K463" s="3" t="s">
        <v>25</v>
      </c>
      <c r="L463" s="3" t="s">
        <v>25</v>
      </c>
      <c r="M463" s="3" t="s">
        <v>93</v>
      </c>
      <c r="N463" s="3">
        <v>1617202</v>
      </c>
      <c r="O463" s="3" t="s">
        <v>2666</v>
      </c>
      <c r="P463" s="3">
        <v>8778409562</v>
      </c>
      <c r="Q463" s="3" t="s">
        <v>2667</v>
      </c>
      <c r="R463" s="3" t="s">
        <v>2274</v>
      </c>
      <c r="S463" s="3" t="s">
        <v>2668</v>
      </c>
      <c r="T463" s="300">
        <v>1263000</v>
      </c>
      <c r="U463" s="3" t="s">
        <v>347</v>
      </c>
      <c r="V463" s="3" t="s">
        <v>100</v>
      </c>
      <c r="W463" s="3" t="s">
        <v>267</v>
      </c>
      <c r="X463" s="3" t="s">
        <v>109</v>
      </c>
      <c r="Y463" s="299">
        <f t="shared" si="64"/>
        <v>2</v>
      </c>
      <c r="Z463" s="299">
        <f t="shared" si="65"/>
        <v>2022</v>
      </c>
      <c r="AA463" t="str">
        <f t="shared" si="63"/>
        <v>10</v>
      </c>
      <c r="AB463" t="str">
        <f t="shared" si="66"/>
        <v>10</v>
      </c>
      <c r="AC463" t="str">
        <f t="shared" si="67"/>
        <v>10</v>
      </c>
      <c r="AD463" t="str">
        <f t="shared" si="68"/>
        <v>10</v>
      </c>
      <c r="AE463" t="str">
        <f t="shared" si="69"/>
        <v>10</v>
      </c>
      <c r="AF463" t="str">
        <f t="shared" si="70"/>
        <v>10</v>
      </c>
      <c r="AG463" s="299">
        <f t="shared" si="71"/>
        <v>10</v>
      </c>
    </row>
    <row r="464" spans="1:33" x14ac:dyDescent="0.3">
      <c r="A464" s="3">
        <v>463</v>
      </c>
      <c r="B464" s="3" t="s">
        <v>87</v>
      </c>
      <c r="C464" s="296">
        <v>44599</v>
      </c>
      <c r="D464" s="3">
        <v>62310579</v>
      </c>
      <c r="E464" s="3" t="s">
        <v>1</v>
      </c>
      <c r="F464" s="3">
        <v>210369</v>
      </c>
      <c r="G464" s="3" t="s">
        <v>89</v>
      </c>
      <c r="H464" s="3" t="s">
        <v>90</v>
      </c>
      <c r="I464" s="3" t="s">
        <v>120</v>
      </c>
      <c r="J464" s="3" t="s">
        <v>120</v>
      </c>
      <c r="K464" s="3" t="s">
        <v>18</v>
      </c>
      <c r="L464" s="3" t="s">
        <v>1577</v>
      </c>
      <c r="M464" s="3" t="s">
        <v>93</v>
      </c>
      <c r="N464" s="3">
        <v>1094720</v>
      </c>
      <c r="O464" s="3" t="s">
        <v>2669</v>
      </c>
      <c r="P464" s="3">
        <v>8248616150</v>
      </c>
      <c r="Q464" s="3" t="s">
        <v>2670</v>
      </c>
      <c r="R464" s="3" t="s">
        <v>2671</v>
      </c>
      <c r="S464" s="3" t="s">
        <v>2432</v>
      </c>
      <c r="T464" s="300">
        <v>1900000</v>
      </c>
      <c r="U464" s="3" t="s">
        <v>347</v>
      </c>
      <c r="V464" s="3" t="s">
        <v>100</v>
      </c>
      <c r="W464" s="3" t="s">
        <v>267</v>
      </c>
      <c r="X464" s="3" t="s">
        <v>109</v>
      </c>
      <c r="Y464" s="299">
        <f t="shared" si="64"/>
        <v>2</v>
      </c>
      <c r="Z464" s="299">
        <f t="shared" si="65"/>
        <v>2022</v>
      </c>
      <c r="AA464" t="str">
        <f t="shared" si="63"/>
        <v>7.</v>
      </c>
      <c r="AB464" t="str">
        <f t="shared" si="66"/>
        <v>7.</v>
      </c>
      <c r="AC464" t="str">
        <f t="shared" si="67"/>
        <v>7</v>
      </c>
      <c r="AD464" t="str">
        <f t="shared" si="68"/>
        <v>7</v>
      </c>
      <c r="AE464" t="str">
        <f t="shared" si="69"/>
        <v>7</v>
      </c>
      <c r="AF464" t="str">
        <f t="shared" si="70"/>
        <v>7</v>
      </c>
      <c r="AG464" s="299">
        <f t="shared" si="71"/>
        <v>7</v>
      </c>
    </row>
    <row r="465" spans="1:33" x14ac:dyDescent="0.3">
      <c r="A465" s="3">
        <v>464</v>
      </c>
      <c r="B465" s="3" t="s">
        <v>87</v>
      </c>
      <c r="C465" s="296">
        <v>44599</v>
      </c>
      <c r="D465" s="3">
        <v>62310579</v>
      </c>
      <c r="E465" s="3" t="s">
        <v>1</v>
      </c>
      <c r="F465" s="3">
        <v>210369</v>
      </c>
      <c r="G465" s="3" t="s">
        <v>89</v>
      </c>
      <c r="H465" s="3" t="s">
        <v>90</v>
      </c>
      <c r="I465" s="3" t="s">
        <v>120</v>
      </c>
      <c r="J465" s="3" t="s">
        <v>120</v>
      </c>
      <c r="K465" s="3" t="s">
        <v>12</v>
      </c>
      <c r="L465" s="3" t="s">
        <v>402</v>
      </c>
      <c r="M465" s="3" t="s">
        <v>93</v>
      </c>
      <c r="N465" s="3">
        <v>1644155</v>
      </c>
      <c r="O465" s="3" t="s">
        <v>2674</v>
      </c>
      <c r="P465" s="3">
        <v>8789154670</v>
      </c>
      <c r="Q465" s="3" t="s">
        <v>2675</v>
      </c>
      <c r="R465" s="3" t="s">
        <v>217</v>
      </c>
      <c r="S465" s="3" t="s">
        <v>955</v>
      </c>
      <c r="T465" s="300">
        <v>865000</v>
      </c>
      <c r="U465" s="3" t="s">
        <v>2677</v>
      </c>
      <c r="V465" s="3" t="s">
        <v>100</v>
      </c>
      <c r="W465" s="3" t="s">
        <v>109</v>
      </c>
      <c r="X465" s="3" t="s">
        <v>109</v>
      </c>
      <c r="Y465" s="299">
        <f t="shared" si="64"/>
        <v>2</v>
      </c>
      <c r="Z465" s="299">
        <f t="shared" si="65"/>
        <v>2022</v>
      </c>
      <c r="AA465" t="str">
        <f t="shared" si="63"/>
        <v xml:space="preserve">8 </v>
      </c>
      <c r="AB465" t="str">
        <f t="shared" si="66"/>
        <v xml:space="preserve">8 </v>
      </c>
      <c r="AC465" t="str">
        <f t="shared" si="67"/>
        <v xml:space="preserve">8 </v>
      </c>
      <c r="AD465" t="str">
        <f t="shared" si="68"/>
        <v xml:space="preserve">8 </v>
      </c>
      <c r="AE465" t="str">
        <f t="shared" si="69"/>
        <v xml:space="preserve">8 </v>
      </c>
      <c r="AF465" t="str">
        <f t="shared" si="70"/>
        <v xml:space="preserve">8 </v>
      </c>
      <c r="AG465" s="299">
        <f t="shared" si="71"/>
        <v>8</v>
      </c>
    </row>
    <row r="466" spans="1:33" x14ac:dyDescent="0.3">
      <c r="A466" s="3">
        <v>465</v>
      </c>
      <c r="B466" s="3" t="s">
        <v>87</v>
      </c>
      <c r="C466" s="296">
        <v>44599</v>
      </c>
      <c r="D466" s="3">
        <v>52403928</v>
      </c>
      <c r="E466" s="3" t="s">
        <v>1</v>
      </c>
      <c r="F466" s="3">
        <v>210369</v>
      </c>
      <c r="G466" s="3" t="s">
        <v>89</v>
      </c>
      <c r="H466" s="3" t="s">
        <v>90</v>
      </c>
      <c r="I466" s="3" t="s">
        <v>535</v>
      </c>
      <c r="J466" s="3" t="s">
        <v>15166</v>
      </c>
      <c r="K466" s="3" t="s">
        <v>13</v>
      </c>
      <c r="L466" s="3" t="s">
        <v>2679</v>
      </c>
      <c r="M466" s="3" t="s">
        <v>93</v>
      </c>
      <c r="N466" s="3">
        <v>1644205</v>
      </c>
      <c r="O466" s="3" t="s">
        <v>2680</v>
      </c>
      <c r="P466" s="3">
        <v>6305188076</v>
      </c>
      <c r="Q466" s="3" t="s">
        <v>2681</v>
      </c>
      <c r="R466" s="3" t="s">
        <v>660</v>
      </c>
      <c r="S466" s="3" t="s">
        <v>2683</v>
      </c>
      <c r="T466" s="300">
        <v>700000</v>
      </c>
      <c r="U466" s="3" t="s">
        <v>2684</v>
      </c>
      <c r="V466" s="3" t="s">
        <v>100</v>
      </c>
      <c r="W466" s="3" t="s">
        <v>1116</v>
      </c>
      <c r="X466" s="3" t="s">
        <v>109</v>
      </c>
      <c r="Y466" s="299">
        <f t="shared" si="64"/>
        <v>2</v>
      </c>
      <c r="Z466" s="299">
        <f t="shared" si="65"/>
        <v>2022</v>
      </c>
      <c r="AA466" t="str">
        <f t="shared" si="63"/>
        <v xml:space="preserve">8 </v>
      </c>
      <c r="AB466" t="str">
        <f t="shared" si="66"/>
        <v xml:space="preserve">8 </v>
      </c>
      <c r="AC466" t="str">
        <f t="shared" si="67"/>
        <v xml:space="preserve">8 </v>
      </c>
      <c r="AD466" t="str">
        <f t="shared" si="68"/>
        <v xml:space="preserve">8 </v>
      </c>
      <c r="AE466" t="str">
        <f t="shared" si="69"/>
        <v xml:space="preserve">8 </v>
      </c>
      <c r="AF466" t="str">
        <f t="shared" si="70"/>
        <v xml:space="preserve">8 </v>
      </c>
      <c r="AG466" s="299">
        <f t="shared" si="71"/>
        <v>8</v>
      </c>
    </row>
    <row r="467" spans="1:33" x14ac:dyDescent="0.3">
      <c r="A467" s="3">
        <v>466</v>
      </c>
      <c r="B467" s="3" t="s">
        <v>87</v>
      </c>
      <c r="C467" s="296">
        <v>44599</v>
      </c>
      <c r="D467" s="3">
        <v>52403928</v>
      </c>
      <c r="E467" s="3" t="s">
        <v>1</v>
      </c>
      <c r="F467" s="3">
        <v>210369</v>
      </c>
      <c r="G467" s="3" t="s">
        <v>89</v>
      </c>
      <c r="H467" s="3" t="s">
        <v>90</v>
      </c>
      <c r="I467" s="3" t="s">
        <v>535</v>
      </c>
      <c r="J467" s="3" t="s">
        <v>15166</v>
      </c>
      <c r="K467" s="3" t="s">
        <v>18</v>
      </c>
      <c r="L467" s="3" t="s">
        <v>402</v>
      </c>
      <c r="M467" s="3" t="s">
        <v>93</v>
      </c>
      <c r="N467" s="3">
        <v>1643683</v>
      </c>
      <c r="O467" s="3" t="s">
        <v>2686</v>
      </c>
      <c r="P467" s="3">
        <v>7036497108</v>
      </c>
      <c r="Q467" s="3" t="s">
        <v>2687</v>
      </c>
      <c r="R467" s="3" t="s">
        <v>986</v>
      </c>
      <c r="S467" s="3" t="s">
        <v>2689</v>
      </c>
      <c r="T467" s="300">
        <v>1100000</v>
      </c>
      <c r="U467" s="3" t="s">
        <v>2690</v>
      </c>
      <c r="V467" s="3" t="s">
        <v>100</v>
      </c>
      <c r="W467" s="3" t="s">
        <v>109</v>
      </c>
      <c r="X467" s="3" t="s">
        <v>109</v>
      </c>
      <c r="Y467" s="299">
        <f t="shared" si="64"/>
        <v>2</v>
      </c>
      <c r="Z467" s="299">
        <f t="shared" si="65"/>
        <v>2022</v>
      </c>
      <c r="AA467" t="str">
        <f t="shared" si="63"/>
        <v>8.</v>
      </c>
      <c r="AB467" t="str">
        <f t="shared" si="66"/>
        <v>8.</v>
      </c>
      <c r="AC467" t="str">
        <f t="shared" si="67"/>
        <v>8</v>
      </c>
      <c r="AD467" t="str">
        <f t="shared" si="68"/>
        <v>8</v>
      </c>
      <c r="AE467" t="str">
        <f t="shared" si="69"/>
        <v>8</v>
      </c>
      <c r="AF467" t="str">
        <f t="shared" si="70"/>
        <v>8</v>
      </c>
      <c r="AG467" s="299">
        <f t="shared" si="71"/>
        <v>8</v>
      </c>
    </row>
    <row r="468" spans="1:33" x14ac:dyDescent="0.3">
      <c r="A468" s="3">
        <v>467</v>
      </c>
      <c r="B468" s="3" t="s">
        <v>87</v>
      </c>
      <c r="C468" s="296">
        <v>44599</v>
      </c>
      <c r="D468" s="3">
        <v>52403928</v>
      </c>
      <c r="E468" s="3" t="s">
        <v>1</v>
      </c>
      <c r="F468" s="3">
        <v>210369</v>
      </c>
      <c r="G468" s="3" t="s">
        <v>89</v>
      </c>
      <c r="H468" s="3" t="s">
        <v>90</v>
      </c>
      <c r="I468" s="3" t="s">
        <v>535</v>
      </c>
      <c r="J468" s="3" t="s">
        <v>15166</v>
      </c>
      <c r="K468" s="3" t="s">
        <v>12</v>
      </c>
      <c r="L468" s="3" t="s">
        <v>402</v>
      </c>
      <c r="M468" s="3" t="s">
        <v>93</v>
      </c>
      <c r="N468" s="3">
        <v>1644225</v>
      </c>
      <c r="O468" s="3" t="s">
        <v>2692</v>
      </c>
      <c r="P468" s="3">
        <v>6360204309</v>
      </c>
      <c r="Q468" s="3" t="s">
        <v>2693</v>
      </c>
      <c r="R468" s="3" t="s">
        <v>660</v>
      </c>
      <c r="S468" s="3" t="s">
        <v>2694</v>
      </c>
      <c r="T468" s="300">
        <v>800000</v>
      </c>
      <c r="U468" s="3" t="s">
        <v>134</v>
      </c>
      <c r="V468" s="3" t="s">
        <v>100</v>
      </c>
      <c r="W468" s="3" t="s">
        <v>109</v>
      </c>
      <c r="X468" s="3" t="s">
        <v>109</v>
      </c>
      <c r="Y468" s="299">
        <f t="shared" si="64"/>
        <v>2</v>
      </c>
      <c r="Z468" s="299">
        <f t="shared" si="65"/>
        <v>2022</v>
      </c>
      <c r="AA468" t="str">
        <f t="shared" si="63"/>
        <v xml:space="preserve">8 </v>
      </c>
      <c r="AB468" t="str">
        <f t="shared" si="66"/>
        <v xml:space="preserve">8 </v>
      </c>
      <c r="AC468" t="str">
        <f t="shared" si="67"/>
        <v xml:space="preserve">8 </v>
      </c>
      <c r="AD468" t="str">
        <f t="shared" si="68"/>
        <v xml:space="preserve">8 </v>
      </c>
      <c r="AE468" t="str">
        <f t="shared" si="69"/>
        <v xml:space="preserve">8 </v>
      </c>
      <c r="AF468" t="str">
        <f t="shared" si="70"/>
        <v xml:space="preserve">8 </v>
      </c>
      <c r="AG468" s="299">
        <f t="shared" si="71"/>
        <v>8</v>
      </c>
    </row>
    <row r="469" spans="1:33" x14ac:dyDescent="0.3">
      <c r="A469" s="3">
        <v>468</v>
      </c>
      <c r="B469" s="3" t="s">
        <v>87</v>
      </c>
      <c r="C469" s="296">
        <v>44599</v>
      </c>
      <c r="D469" s="3">
        <v>48590618</v>
      </c>
      <c r="E469" s="3" t="s">
        <v>1</v>
      </c>
      <c r="F469" s="3">
        <v>210369</v>
      </c>
      <c r="G469" s="3" t="s">
        <v>89</v>
      </c>
      <c r="H469" s="3" t="s">
        <v>254</v>
      </c>
      <c r="I469" s="3" t="s">
        <v>2651</v>
      </c>
      <c r="J469" s="3" t="s">
        <v>2652</v>
      </c>
      <c r="K469" s="3" t="s">
        <v>18</v>
      </c>
      <c r="L469" s="3" t="s">
        <v>435</v>
      </c>
      <c r="M469" s="3" t="s">
        <v>93</v>
      </c>
      <c r="N469" s="3">
        <v>1617201</v>
      </c>
      <c r="O469" s="3" t="s">
        <v>2696</v>
      </c>
      <c r="P469" s="3">
        <v>8879313135</v>
      </c>
      <c r="Q469" s="3" t="s">
        <v>2697</v>
      </c>
      <c r="R469" s="3" t="s">
        <v>754</v>
      </c>
      <c r="S469" s="3" t="s">
        <v>2698</v>
      </c>
      <c r="T469" s="300">
        <v>900000</v>
      </c>
      <c r="U469" s="3" t="s">
        <v>134</v>
      </c>
      <c r="V469" s="3" t="s">
        <v>100</v>
      </c>
      <c r="W469" s="3" t="s">
        <v>101</v>
      </c>
      <c r="X469" s="3" t="s">
        <v>109</v>
      </c>
      <c r="Y469" s="299">
        <f t="shared" si="64"/>
        <v>2</v>
      </c>
      <c r="Z469" s="299">
        <f t="shared" si="65"/>
        <v>2022</v>
      </c>
      <c r="AA469" t="str">
        <f t="shared" si="63"/>
        <v>12</v>
      </c>
      <c r="AB469" t="str">
        <f t="shared" si="66"/>
        <v>12</v>
      </c>
      <c r="AC469" t="str">
        <f t="shared" si="67"/>
        <v>12</v>
      </c>
      <c r="AD469" t="str">
        <f t="shared" si="68"/>
        <v>12</v>
      </c>
      <c r="AE469" t="str">
        <f t="shared" si="69"/>
        <v>12</v>
      </c>
      <c r="AF469" t="str">
        <f t="shared" si="70"/>
        <v>12</v>
      </c>
      <c r="AG469" s="299">
        <f t="shared" si="71"/>
        <v>12</v>
      </c>
    </row>
    <row r="470" spans="1:33" x14ac:dyDescent="0.3">
      <c r="A470" s="3">
        <v>469</v>
      </c>
      <c r="B470" s="3" t="s">
        <v>87</v>
      </c>
      <c r="C470" s="296">
        <v>44599</v>
      </c>
      <c r="D470" s="3">
        <v>98183339</v>
      </c>
      <c r="E470" s="3" t="s">
        <v>1</v>
      </c>
      <c r="F470" s="3">
        <v>210369</v>
      </c>
      <c r="G470" s="3" t="s">
        <v>89</v>
      </c>
      <c r="H470" s="3" t="s">
        <v>254</v>
      </c>
      <c r="I470" s="3" t="s">
        <v>2342</v>
      </c>
      <c r="J470" s="3" t="s">
        <v>103</v>
      </c>
      <c r="K470" s="3" t="s">
        <v>45</v>
      </c>
      <c r="L470" s="3" t="s">
        <v>435</v>
      </c>
      <c r="M470" s="3" t="s">
        <v>93</v>
      </c>
      <c r="N470" s="3">
        <v>1643612</v>
      </c>
      <c r="O470" s="3" t="s">
        <v>2699</v>
      </c>
      <c r="P470" s="3" t="s">
        <v>2700</v>
      </c>
      <c r="Q470" s="3" t="s">
        <v>2701</v>
      </c>
      <c r="R470" s="3" t="s">
        <v>260</v>
      </c>
      <c r="S470" s="3" t="s">
        <v>2702</v>
      </c>
      <c r="T470" s="300">
        <v>580000</v>
      </c>
      <c r="U470" s="3" t="s">
        <v>2373</v>
      </c>
      <c r="V470" s="3" t="s">
        <v>100</v>
      </c>
      <c r="W470" s="3" t="s">
        <v>401</v>
      </c>
      <c r="X470" s="3" t="s">
        <v>109</v>
      </c>
      <c r="Y470" s="299">
        <f t="shared" si="64"/>
        <v>2</v>
      </c>
      <c r="Z470" s="299">
        <f t="shared" si="65"/>
        <v>2022</v>
      </c>
      <c r="AA470" t="str">
        <f t="shared" si="63"/>
        <v>3.</v>
      </c>
      <c r="AB470" t="str">
        <f t="shared" si="66"/>
        <v>3.</v>
      </c>
      <c r="AC470" t="str">
        <f t="shared" si="67"/>
        <v>3</v>
      </c>
      <c r="AD470" t="str">
        <f t="shared" si="68"/>
        <v>3</v>
      </c>
      <c r="AE470" t="str">
        <f t="shared" si="69"/>
        <v>3</v>
      </c>
      <c r="AF470" t="str">
        <f t="shared" si="70"/>
        <v>3</v>
      </c>
      <c r="AG470" s="299">
        <f t="shared" si="71"/>
        <v>3</v>
      </c>
    </row>
    <row r="471" spans="1:33" x14ac:dyDescent="0.3">
      <c r="A471" s="3">
        <v>470</v>
      </c>
      <c r="B471" s="3" t="s">
        <v>87</v>
      </c>
      <c r="C471" s="296">
        <v>44599</v>
      </c>
      <c r="D471" s="3">
        <v>98183339</v>
      </c>
      <c r="E471" s="3" t="s">
        <v>1</v>
      </c>
      <c r="F471" s="3">
        <v>210369</v>
      </c>
      <c r="G471" s="3" t="s">
        <v>89</v>
      </c>
      <c r="H471" s="3" t="s">
        <v>254</v>
      </c>
      <c r="I471" s="3" t="s">
        <v>2342</v>
      </c>
      <c r="J471" s="3" t="s">
        <v>103</v>
      </c>
      <c r="K471" s="3" t="s">
        <v>45</v>
      </c>
      <c r="L471" s="3" t="s">
        <v>435</v>
      </c>
      <c r="M471" s="3" t="s">
        <v>93</v>
      </c>
      <c r="N471" s="3">
        <v>1644116</v>
      </c>
      <c r="O471" s="3" t="s">
        <v>2703</v>
      </c>
      <c r="P471" s="3" t="s">
        <v>2704</v>
      </c>
      <c r="Q471" s="3" t="s">
        <v>2705</v>
      </c>
      <c r="R471" s="3" t="s">
        <v>277</v>
      </c>
      <c r="S471" s="3" t="s">
        <v>2706</v>
      </c>
      <c r="T471" s="300">
        <v>445000</v>
      </c>
      <c r="U471" s="3" t="s">
        <v>1812</v>
      </c>
      <c r="V471" s="3" t="s">
        <v>100</v>
      </c>
      <c r="W471" s="3" t="s">
        <v>101</v>
      </c>
      <c r="X471" s="3" t="s">
        <v>109</v>
      </c>
      <c r="Y471" s="299">
        <f t="shared" si="64"/>
        <v>2</v>
      </c>
      <c r="Z471" s="299">
        <f t="shared" si="65"/>
        <v>2022</v>
      </c>
      <c r="AA471" t="str">
        <f t="shared" si="63"/>
        <v xml:space="preserve">3 </v>
      </c>
      <c r="AB471" t="str">
        <f t="shared" si="66"/>
        <v xml:space="preserve">3 </v>
      </c>
      <c r="AC471" t="str">
        <f t="shared" si="67"/>
        <v xml:space="preserve">3 </v>
      </c>
      <c r="AD471" t="str">
        <f t="shared" si="68"/>
        <v xml:space="preserve">3 </v>
      </c>
      <c r="AE471" t="str">
        <f t="shared" si="69"/>
        <v xml:space="preserve">3 </v>
      </c>
      <c r="AF471" t="str">
        <f t="shared" si="70"/>
        <v xml:space="preserve">3 </v>
      </c>
      <c r="AG471" s="299">
        <f t="shared" si="71"/>
        <v>3</v>
      </c>
    </row>
    <row r="472" spans="1:33" x14ac:dyDescent="0.3">
      <c r="A472" s="3">
        <v>471</v>
      </c>
      <c r="B472" s="3" t="s">
        <v>87</v>
      </c>
      <c r="C472" s="296">
        <v>44599</v>
      </c>
      <c r="D472" s="3">
        <v>16571027</v>
      </c>
      <c r="E472" s="3" t="s">
        <v>15130</v>
      </c>
      <c r="F472" s="3" t="s">
        <v>88</v>
      </c>
      <c r="G472" s="3" t="s">
        <v>89</v>
      </c>
      <c r="H472" s="3" t="s">
        <v>90</v>
      </c>
      <c r="I472" s="3" t="s">
        <v>103</v>
      </c>
      <c r="J472" s="3" t="s">
        <v>2707</v>
      </c>
      <c r="K472" s="3" t="s">
        <v>12</v>
      </c>
      <c r="L472" s="3" t="s">
        <v>1079</v>
      </c>
      <c r="M472" s="3" t="s">
        <v>93</v>
      </c>
      <c r="N472" s="3">
        <v>1643158</v>
      </c>
      <c r="O472" s="3" t="s">
        <v>2708</v>
      </c>
      <c r="P472" s="3">
        <v>9535638610</v>
      </c>
      <c r="Q472" s="3" t="s">
        <v>2709</v>
      </c>
      <c r="R472" s="3" t="s">
        <v>2710</v>
      </c>
      <c r="S472" s="3" t="s">
        <v>2712</v>
      </c>
      <c r="T472" s="300">
        <v>900000</v>
      </c>
      <c r="U472" s="3" t="s">
        <v>2713</v>
      </c>
      <c r="V472" s="3" t="s">
        <v>100</v>
      </c>
      <c r="W472" s="3" t="s">
        <v>109</v>
      </c>
      <c r="X472" s="3" t="s">
        <v>109</v>
      </c>
      <c r="Y472" s="299">
        <f t="shared" si="64"/>
        <v>2</v>
      </c>
      <c r="Z472" s="299">
        <f t="shared" si="65"/>
        <v>2022</v>
      </c>
      <c r="AA472" t="str">
        <f t="shared" si="63"/>
        <v>5.</v>
      </c>
      <c r="AB472" t="str">
        <f t="shared" si="66"/>
        <v>5.</v>
      </c>
      <c r="AC472" t="str">
        <f t="shared" si="67"/>
        <v>5</v>
      </c>
      <c r="AD472" t="str">
        <f t="shared" si="68"/>
        <v>5</v>
      </c>
      <c r="AE472" t="str">
        <f t="shared" si="69"/>
        <v>5</v>
      </c>
      <c r="AF472" t="str">
        <f t="shared" si="70"/>
        <v>5</v>
      </c>
      <c r="AG472" s="299">
        <f t="shared" si="71"/>
        <v>5</v>
      </c>
    </row>
    <row r="473" spans="1:33" x14ac:dyDescent="0.3">
      <c r="A473" s="3">
        <v>472</v>
      </c>
      <c r="B473" s="3" t="s">
        <v>87</v>
      </c>
      <c r="C473" s="296">
        <v>44599</v>
      </c>
      <c r="D473" s="3">
        <v>81282313</v>
      </c>
      <c r="E473" s="3" t="s">
        <v>3</v>
      </c>
      <c r="F473" s="3">
        <v>181547</v>
      </c>
      <c r="G473" s="3" t="s">
        <v>89</v>
      </c>
      <c r="H473" s="3" t="s">
        <v>90</v>
      </c>
      <c r="I473" s="3" t="s">
        <v>2714</v>
      </c>
      <c r="J473" s="3" t="s">
        <v>2715</v>
      </c>
      <c r="K473" s="3" t="s">
        <v>15283</v>
      </c>
      <c r="L473" s="3" t="s">
        <v>2716</v>
      </c>
      <c r="M473" s="3" t="s">
        <v>93</v>
      </c>
      <c r="N473" s="3">
        <v>1640638</v>
      </c>
      <c r="O473" s="3" t="s">
        <v>2717</v>
      </c>
      <c r="P473" s="3">
        <v>9035825540</v>
      </c>
      <c r="Q473" s="3" t="s">
        <v>2718</v>
      </c>
      <c r="R473" s="3" t="s">
        <v>2719</v>
      </c>
      <c r="S473" s="3" t="s">
        <v>107</v>
      </c>
      <c r="T473" s="300">
        <v>1340000</v>
      </c>
      <c r="U473" s="3" t="s">
        <v>2720</v>
      </c>
      <c r="V473" s="3" t="s">
        <v>100</v>
      </c>
      <c r="W473" s="3" t="s">
        <v>109</v>
      </c>
      <c r="X473" s="3" t="s">
        <v>109</v>
      </c>
      <c r="Y473" s="299">
        <f t="shared" si="64"/>
        <v>2</v>
      </c>
      <c r="Z473" s="299">
        <f t="shared" si="65"/>
        <v>2022</v>
      </c>
      <c r="AA473" t="str">
        <f t="shared" si="63"/>
        <v>7.</v>
      </c>
      <c r="AB473" t="str">
        <f t="shared" si="66"/>
        <v>7.</v>
      </c>
      <c r="AC473" t="str">
        <f t="shared" si="67"/>
        <v>7</v>
      </c>
      <c r="AD473" t="str">
        <f t="shared" si="68"/>
        <v>7</v>
      </c>
      <c r="AE473" t="str">
        <f t="shared" si="69"/>
        <v>7</v>
      </c>
      <c r="AF473" t="str">
        <f t="shared" si="70"/>
        <v>7</v>
      </c>
      <c r="AG473" s="299">
        <f t="shared" si="71"/>
        <v>7</v>
      </c>
    </row>
    <row r="474" spans="1:33" x14ac:dyDescent="0.3">
      <c r="A474" s="3">
        <v>473</v>
      </c>
      <c r="B474" s="3" t="s">
        <v>87</v>
      </c>
      <c r="C474" s="296">
        <v>44600</v>
      </c>
      <c r="D474" s="3">
        <v>71248267</v>
      </c>
      <c r="E474" s="3" t="s">
        <v>1</v>
      </c>
      <c r="F474" s="3">
        <v>210369</v>
      </c>
      <c r="G474" s="3" t="s">
        <v>89</v>
      </c>
      <c r="H474" s="3" t="s">
        <v>90</v>
      </c>
      <c r="I474" s="3" t="s">
        <v>1414</v>
      </c>
      <c r="J474" s="3" t="s">
        <v>1415</v>
      </c>
      <c r="K474" s="3" t="s">
        <v>45</v>
      </c>
      <c r="L474" s="3" t="s">
        <v>435</v>
      </c>
      <c r="M474" s="3" t="s">
        <v>93</v>
      </c>
      <c r="N474" s="3" t="s">
        <v>2721</v>
      </c>
      <c r="O474" s="3" t="s">
        <v>2722</v>
      </c>
      <c r="P474" s="3">
        <v>8186935039</v>
      </c>
      <c r="Q474" s="3" t="s">
        <v>2723</v>
      </c>
      <c r="R474" s="3" t="s">
        <v>1065</v>
      </c>
      <c r="S474" s="3" t="s">
        <v>2724</v>
      </c>
      <c r="T474" s="300">
        <v>960000</v>
      </c>
      <c r="U474" s="3" t="s">
        <v>134</v>
      </c>
      <c r="V474" s="3" t="s">
        <v>100</v>
      </c>
      <c r="W474" s="3" t="s">
        <v>101</v>
      </c>
      <c r="X474" s="3" t="s">
        <v>109</v>
      </c>
      <c r="Y474" s="299">
        <f t="shared" si="64"/>
        <v>2</v>
      </c>
      <c r="Z474" s="299">
        <f t="shared" si="65"/>
        <v>2022</v>
      </c>
      <c r="AA474" t="str">
        <f t="shared" si="63"/>
        <v>5.</v>
      </c>
      <c r="AB474" t="str">
        <f t="shared" si="66"/>
        <v>5.</v>
      </c>
      <c r="AC474" t="str">
        <f t="shared" si="67"/>
        <v>5</v>
      </c>
      <c r="AD474" t="str">
        <f t="shared" si="68"/>
        <v>5</v>
      </c>
      <c r="AE474" t="str">
        <f t="shared" si="69"/>
        <v>5</v>
      </c>
      <c r="AF474" t="str">
        <f t="shared" si="70"/>
        <v>5</v>
      </c>
      <c r="AG474" s="299">
        <f t="shared" si="71"/>
        <v>5</v>
      </c>
    </row>
    <row r="475" spans="1:33" x14ac:dyDescent="0.3">
      <c r="A475" s="3">
        <v>474</v>
      </c>
      <c r="B475" s="3" t="s">
        <v>87</v>
      </c>
      <c r="C475" s="296">
        <v>44600</v>
      </c>
      <c r="D475" s="3">
        <v>17790095</v>
      </c>
      <c r="E475" s="3" t="s">
        <v>1</v>
      </c>
      <c r="F475" s="3">
        <v>210369</v>
      </c>
      <c r="G475" s="3" t="s">
        <v>89</v>
      </c>
      <c r="H475" s="3" t="s">
        <v>254</v>
      </c>
      <c r="I475" s="3" t="s">
        <v>1329</v>
      </c>
      <c r="J475" s="3" t="s">
        <v>1330</v>
      </c>
      <c r="K475" s="3" t="s">
        <v>13</v>
      </c>
      <c r="L475" s="3" t="s">
        <v>1508</v>
      </c>
      <c r="M475" s="3" t="s">
        <v>93</v>
      </c>
      <c r="N475" s="3">
        <v>1651264</v>
      </c>
      <c r="O475" s="3" t="s">
        <v>2725</v>
      </c>
      <c r="P475" s="3" t="s">
        <v>2726</v>
      </c>
      <c r="Q475" s="3" t="s">
        <v>2727</v>
      </c>
      <c r="R475" s="3" t="s">
        <v>176</v>
      </c>
      <c r="S475" s="3" t="s">
        <v>116</v>
      </c>
      <c r="T475" s="300">
        <v>530000</v>
      </c>
      <c r="U475" s="3" t="s">
        <v>2204</v>
      </c>
      <c r="V475" s="3" t="s">
        <v>100</v>
      </c>
      <c r="W475" s="3" t="s">
        <v>267</v>
      </c>
      <c r="X475" s="3" t="s">
        <v>109</v>
      </c>
      <c r="Y475" s="299">
        <f t="shared" si="64"/>
        <v>2</v>
      </c>
      <c r="Z475" s="299">
        <f t="shared" si="65"/>
        <v>2022</v>
      </c>
      <c r="AA475" t="str">
        <f t="shared" si="63"/>
        <v xml:space="preserve">9 </v>
      </c>
      <c r="AB475" t="str">
        <f t="shared" si="66"/>
        <v xml:space="preserve">9 </v>
      </c>
      <c r="AC475" t="str">
        <f t="shared" si="67"/>
        <v xml:space="preserve">9 </v>
      </c>
      <c r="AD475" t="str">
        <f t="shared" si="68"/>
        <v xml:space="preserve">9 </v>
      </c>
      <c r="AE475" t="str">
        <f t="shared" si="69"/>
        <v xml:space="preserve">9 </v>
      </c>
      <c r="AF475" t="str">
        <f t="shared" si="70"/>
        <v xml:space="preserve">9 </v>
      </c>
      <c r="AG475" s="299">
        <f t="shared" si="71"/>
        <v>9</v>
      </c>
    </row>
    <row r="476" spans="1:33" x14ac:dyDescent="0.3">
      <c r="A476" s="3">
        <v>475</v>
      </c>
      <c r="B476" s="3" t="s">
        <v>87</v>
      </c>
      <c r="C476" s="296">
        <v>44600</v>
      </c>
      <c r="D476" s="3">
        <v>17790095</v>
      </c>
      <c r="E476" s="3" t="s">
        <v>1</v>
      </c>
      <c r="F476" s="3">
        <v>210369</v>
      </c>
      <c r="G476" s="3" t="s">
        <v>89</v>
      </c>
      <c r="H476" s="3" t="s">
        <v>254</v>
      </c>
      <c r="I476" s="3" t="s">
        <v>1329</v>
      </c>
      <c r="J476" s="3" t="s">
        <v>1330</v>
      </c>
      <c r="K476" s="3" t="s">
        <v>13</v>
      </c>
      <c r="L476" s="3" t="s">
        <v>1508</v>
      </c>
      <c r="M476" s="3" t="s">
        <v>93</v>
      </c>
      <c r="N476" s="3">
        <v>1651274</v>
      </c>
      <c r="O476" s="3" t="s">
        <v>2729</v>
      </c>
      <c r="P476" s="3" t="s">
        <v>2730</v>
      </c>
      <c r="Q476" s="3" t="s">
        <v>2731</v>
      </c>
      <c r="R476" s="3" t="s">
        <v>465</v>
      </c>
      <c r="S476" s="3" t="s">
        <v>2732</v>
      </c>
      <c r="T476" s="300">
        <v>650000</v>
      </c>
      <c r="U476" s="3" t="s">
        <v>2733</v>
      </c>
      <c r="V476" s="3" t="s">
        <v>100</v>
      </c>
      <c r="W476" s="3" t="s">
        <v>101</v>
      </c>
      <c r="X476" s="3" t="s">
        <v>109</v>
      </c>
      <c r="Y476" s="299">
        <f t="shared" si="64"/>
        <v>2</v>
      </c>
      <c r="Z476" s="299">
        <f t="shared" si="65"/>
        <v>2022</v>
      </c>
      <c r="AA476" t="str">
        <f t="shared" si="63"/>
        <v>8.</v>
      </c>
      <c r="AB476" t="str">
        <f t="shared" si="66"/>
        <v>8.</v>
      </c>
      <c r="AC476" t="str">
        <f t="shared" si="67"/>
        <v>8</v>
      </c>
      <c r="AD476" t="str">
        <f t="shared" si="68"/>
        <v>8</v>
      </c>
      <c r="AE476" t="str">
        <f t="shared" si="69"/>
        <v>8</v>
      </c>
      <c r="AF476" t="str">
        <f t="shared" si="70"/>
        <v>8</v>
      </c>
      <c r="AG476" s="299">
        <f t="shared" si="71"/>
        <v>8</v>
      </c>
    </row>
    <row r="477" spans="1:33" x14ac:dyDescent="0.3">
      <c r="A477" s="3">
        <v>476</v>
      </c>
      <c r="B477" s="3" t="s">
        <v>87</v>
      </c>
      <c r="C477" s="296">
        <v>44600</v>
      </c>
      <c r="D477" s="3">
        <v>17790095</v>
      </c>
      <c r="E477" s="3" t="s">
        <v>1</v>
      </c>
      <c r="F477" s="3">
        <v>210369</v>
      </c>
      <c r="G477" s="3" t="s">
        <v>89</v>
      </c>
      <c r="H477" s="3" t="s">
        <v>254</v>
      </c>
      <c r="I477" s="3" t="s">
        <v>1329</v>
      </c>
      <c r="J477" s="3" t="s">
        <v>1330</v>
      </c>
      <c r="K477" s="3" t="s">
        <v>13</v>
      </c>
      <c r="L477" s="3" t="s">
        <v>1508</v>
      </c>
      <c r="M477" s="3" t="s">
        <v>93</v>
      </c>
      <c r="N477" s="3">
        <v>1651283</v>
      </c>
      <c r="O477" s="3" t="s">
        <v>2734</v>
      </c>
      <c r="P477" s="3">
        <v>8985114655</v>
      </c>
      <c r="Q477" s="3" t="s">
        <v>2735</v>
      </c>
      <c r="R477" s="3" t="s">
        <v>677</v>
      </c>
      <c r="S477" s="3" t="s">
        <v>2736</v>
      </c>
      <c r="T477" s="300">
        <v>580000</v>
      </c>
      <c r="U477" s="3" t="s">
        <v>501</v>
      </c>
      <c r="V477" s="3" t="s">
        <v>100</v>
      </c>
      <c r="W477" s="3" t="s">
        <v>101</v>
      </c>
      <c r="X477" s="3" t="s">
        <v>109</v>
      </c>
      <c r="Y477" s="299">
        <f t="shared" si="64"/>
        <v>2</v>
      </c>
      <c r="Z477" s="299">
        <f t="shared" si="65"/>
        <v>2022</v>
      </c>
      <c r="AA477" t="str">
        <f t="shared" si="63"/>
        <v xml:space="preserve">7 </v>
      </c>
      <c r="AB477" t="str">
        <f t="shared" si="66"/>
        <v xml:space="preserve">7 </v>
      </c>
      <c r="AC477" t="str">
        <f t="shared" si="67"/>
        <v xml:space="preserve">7 </v>
      </c>
      <c r="AD477" t="str">
        <f t="shared" si="68"/>
        <v xml:space="preserve">7 </v>
      </c>
      <c r="AE477" t="str">
        <f t="shared" si="69"/>
        <v xml:space="preserve">7 </v>
      </c>
      <c r="AF477" t="str">
        <f t="shared" si="70"/>
        <v xml:space="preserve">7 </v>
      </c>
      <c r="AG477" s="299">
        <f t="shared" si="71"/>
        <v>7</v>
      </c>
    </row>
    <row r="478" spans="1:33" x14ac:dyDescent="0.3">
      <c r="A478" s="3">
        <v>477</v>
      </c>
      <c r="B478" s="3" t="s">
        <v>87</v>
      </c>
      <c r="C478" s="296">
        <v>44600</v>
      </c>
      <c r="D478" s="3">
        <v>95863662</v>
      </c>
      <c r="E478" s="3" t="s">
        <v>1</v>
      </c>
      <c r="F478" s="3">
        <v>210369</v>
      </c>
      <c r="G478" s="3" t="s">
        <v>89</v>
      </c>
      <c r="H478" s="3" t="s">
        <v>254</v>
      </c>
      <c r="I478" s="3" t="s">
        <v>1801</v>
      </c>
      <c r="J478" s="3" t="s">
        <v>394</v>
      </c>
      <c r="K478" s="3" t="s">
        <v>13</v>
      </c>
      <c r="L478" s="3" t="s">
        <v>621</v>
      </c>
      <c r="M478" s="3" t="s">
        <v>93</v>
      </c>
      <c r="N478" s="3">
        <v>1651312</v>
      </c>
      <c r="O478" s="3" t="s">
        <v>2737</v>
      </c>
      <c r="P478" s="3">
        <v>9650254772</v>
      </c>
      <c r="Q478" s="3" t="s">
        <v>2738</v>
      </c>
      <c r="R478" s="3" t="s">
        <v>2630</v>
      </c>
      <c r="S478" s="3" t="s">
        <v>2739</v>
      </c>
      <c r="T478" s="300">
        <v>1350000</v>
      </c>
      <c r="U478" s="3" t="s">
        <v>667</v>
      </c>
      <c r="V478" s="3" t="s">
        <v>100</v>
      </c>
      <c r="W478" s="3" t="s">
        <v>767</v>
      </c>
      <c r="X478" s="3" t="s">
        <v>109</v>
      </c>
      <c r="Y478" s="299">
        <f t="shared" si="64"/>
        <v>2</v>
      </c>
      <c r="Z478" s="299">
        <f t="shared" si="65"/>
        <v>2022</v>
      </c>
      <c r="AA478" t="str">
        <f t="shared" si="63"/>
        <v>10</v>
      </c>
      <c r="AB478" t="str">
        <f t="shared" si="66"/>
        <v>10</v>
      </c>
      <c r="AC478" t="str">
        <f t="shared" si="67"/>
        <v>10</v>
      </c>
      <c r="AD478" t="str">
        <f t="shared" si="68"/>
        <v>10</v>
      </c>
      <c r="AE478" t="str">
        <f t="shared" si="69"/>
        <v>10</v>
      </c>
      <c r="AF478" t="str">
        <f t="shared" si="70"/>
        <v>10</v>
      </c>
      <c r="AG478" s="299">
        <f t="shared" si="71"/>
        <v>10</v>
      </c>
    </row>
    <row r="479" spans="1:33" x14ac:dyDescent="0.3">
      <c r="A479" s="3">
        <v>478</v>
      </c>
      <c r="B479" s="3" t="s">
        <v>87</v>
      </c>
      <c r="C479" s="296">
        <v>44600</v>
      </c>
      <c r="D479" s="3">
        <v>71248267</v>
      </c>
      <c r="E479" s="3" t="s">
        <v>1</v>
      </c>
      <c r="F479" s="3">
        <v>210369</v>
      </c>
      <c r="G479" s="3" t="s">
        <v>89</v>
      </c>
      <c r="H479" s="3" t="s">
        <v>254</v>
      </c>
      <c r="I479" s="3" t="s">
        <v>1801</v>
      </c>
      <c r="J479" s="3" t="s">
        <v>394</v>
      </c>
      <c r="K479" s="3" t="s">
        <v>13</v>
      </c>
      <c r="L479" s="3" t="s">
        <v>621</v>
      </c>
      <c r="M479" s="3" t="s">
        <v>93</v>
      </c>
      <c r="N479" s="3">
        <v>1651325</v>
      </c>
      <c r="O479" s="3" t="s">
        <v>2741</v>
      </c>
      <c r="P479" s="3" t="s">
        <v>2742</v>
      </c>
      <c r="Q479" s="3" t="s">
        <v>2743</v>
      </c>
      <c r="R479" s="3" t="s">
        <v>1642</v>
      </c>
      <c r="S479" s="3" t="s">
        <v>2744</v>
      </c>
      <c r="T479" s="300">
        <v>1250000</v>
      </c>
      <c r="U479" s="3" t="s">
        <v>2373</v>
      </c>
      <c r="V479" s="3" t="s">
        <v>100</v>
      </c>
      <c r="W479" s="3" t="s">
        <v>101</v>
      </c>
      <c r="X479" s="3" t="s">
        <v>109</v>
      </c>
      <c r="Y479" s="299">
        <f t="shared" si="64"/>
        <v>2</v>
      </c>
      <c r="Z479" s="299">
        <f t="shared" si="65"/>
        <v>2022</v>
      </c>
      <c r="AA479" t="str">
        <f t="shared" si="63"/>
        <v>7.</v>
      </c>
      <c r="AB479" t="str">
        <f t="shared" si="66"/>
        <v>7.</v>
      </c>
      <c r="AC479" t="str">
        <f t="shared" si="67"/>
        <v>7</v>
      </c>
      <c r="AD479" t="str">
        <f t="shared" si="68"/>
        <v>7</v>
      </c>
      <c r="AE479" t="str">
        <f t="shared" si="69"/>
        <v>7</v>
      </c>
      <c r="AF479" t="str">
        <f t="shared" si="70"/>
        <v>7</v>
      </c>
      <c r="AG479" s="299">
        <f t="shared" si="71"/>
        <v>7</v>
      </c>
    </row>
    <row r="480" spans="1:33" x14ac:dyDescent="0.3">
      <c r="A480" s="3">
        <v>479</v>
      </c>
      <c r="B480" s="3" t="s">
        <v>87</v>
      </c>
      <c r="C480" s="296">
        <v>44600</v>
      </c>
      <c r="D480" s="3">
        <v>62310579</v>
      </c>
      <c r="E480" s="3" t="s">
        <v>1</v>
      </c>
      <c r="F480" s="3">
        <v>210369</v>
      </c>
      <c r="G480" s="3" t="s">
        <v>89</v>
      </c>
      <c r="H480" s="3" t="s">
        <v>254</v>
      </c>
      <c r="I480" s="3" t="s">
        <v>2581</v>
      </c>
      <c r="J480" s="3" t="s">
        <v>2582</v>
      </c>
      <c r="K480" s="3" t="s">
        <v>13</v>
      </c>
      <c r="L480" s="3" t="s">
        <v>621</v>
      </c>
      <c r="M480" s="3" t="s">
        <v>93</v>
      </c>
      <c r="N480" s="3">
        <v>1652570</v>
      </c>
      <c r="O480" s="3" t="s">
        <v>2746</v>
      </c>
      <c r="P480" s="3" t="s">
        <v>2747</v>
      </c>
      <c r="Q480" s="3" t="s">
        <v>2748</v>
      </c>
      <c r="R480" s="3" t="s">
        <v>677</v>
      </c>
      <c r="S480" s="3" t="s">
        <v>2749</v>
      </c>
      <c r="T480" s="300">
        <v>900000</v>
      </c>
      <c r="U480" s="3" t="s">
        <v>501</v>
      </c>
      <c r="V480" s="3" t="s">
        <v>100</v>
      </c>
      <c r="W480" s="3" t="s">
        <v>964</v>
      </c>
      <c r="X480" s="3" t="s">
        <v>109</v>
      </c>
      <c r="Y480" s="299">
        <f t="shared" si="64"/>
        <v>2</v>
      </c>
      <c r="Z480" s="299">
        <f t="shared" si="65"/>
        <v>2022</v>
      </c>
      <c r="AA480" t="str">
        <f t="shared" si="63"/>
        <v xml:space="preserve">7 </v>
      </c>
      <c r="AB480" t="str">
        <f t="shared" si="66"/>
        <v xml:space="preserve">7 </v>
      </c>
      <c r="AC480" t="str">
        <f t="shared" si="67"/>
        <v xml:space="preserve">7 </v>
      </c>
      <c r="AD480" t="str">
        <f t="shared" si="68"/>
        <v xml:space="preserve">7 </v>
      </c>
      <c r="AE480" t="str">
        <f t="shared" si="69"/>
        <v xml:space="preserve">7 </v>
      </c>
      <c r="AF480" t="str">
        <f t="shared" si="70"/>
        <v xml:space="preserve">7 </v>
      </c>
      <c r="AG480" s="299">
        <f t="shared" si="71"/>
        <v>7</v>
      </c>
    </row>
    <row r="481" spans="1:33" x14ac:dyDescent="0.3">
      <c r="A481" s="3">
        <v>480</v>
      </c>
      <c r="B481" s="3" t="s">
        <v>87</v>
      </c>
      <c r="C481" s="296">
        <v>44600</v>
      </c>
      <c r="D481" s="3">
        <v>48590618</v>
      </c>
      <c r="E481" s="3" t="s">
        <v>1</v>
      </c>
      <c r="F481" s="3">
        <v>210369</v>
      </c>
      <c r="G481" s="3" t="s">
        <v>89</v>
      </c>
      <c r="H481" s="3" t="s">
        <v>254</v>
      </c>
      <c r="I481" s="3" t="s">
        <v>2651</v>
      </c>
      <c r="J481" s="3" t="s">
        <v>2652</v>
      </c>
      <c r="K481" s="3" t="s">
        <v>18</v>
      </c>
      <c r="L481" s="3" t="s">
        <v>435</v>
      </c>
      <c r="M481" s="3" t="s">
        <v>93</v>
      </c>
      <c r="N481" s="3">
        <v>1617226</v>
      </c>
      <c r="O481" s="3" t="s">
        <v>2750</v>
      </c>
      <c r="P481" s="3" t="s">
        <v>2751</v>
      </c>
      <c r="Q481" s="3" t="s">
        <v>2752</v>
      </c>
      <c r="R481" s="3" t="s">
        <v>776</v>
      </c>
      <c r="S481" s="3" t="s">
        <v>2753</v>
      </c>
      <c r="T481" s="300">
        <v>660000</v>
      </c>
      <c r="U481" s="3" t="s">
        <v>134</v>
      </c>
      <c r="V481" s="3" t="s">
        <v>100</v>
      </c>
      <c r="W481" s="3" t="s">
        <v>1315</v>
      </c>
      <c r="X481" s="3" t="s">
        <v>109</v>
      </c>
      <c r="Y481" s="299">
        <f t="shared" si="64"/>
        <v>2</v>
      </c>
      <c r="Z481" s="299">
        <f t="shared" si="65"/>
        <v>2022</v>
      </c>
      <c r="AA481" t="str">
        <f t="shared" si="63"/>
        <v>10</v>
      </c>
      <c r="AB481" t="str">
        <f t="shared" si="66"/>
        <v>10</v>
      </c>
      <c r="AC481" t="str">
        <f t="shared" si="67"/>
        <v>10</v>
      </c>
      <c r="AD481" t="str">
        <f t="shared" si="68"/>
        <v>10</v>
      </c>
      <c r="AE481" t="str">
        <f t="shared" si="69"/>
        <v>10</v>
      </c>
      <c r="AF481" t="str">
        <f t="shared" si="70"/>
        <v>10</v>
      </c>
      <c r="AG481" s="299">
        <f t="shared" si="71"/>
        <v>10</v>
      </c>
    </row>
    <row r="482" spans="1:33" x14ac:dyDescent="0.3">
      <c r="A482" s="3">
        <v>481</v>
      </c>
      <c r="B482" s="3" t="s">
        <v>87</v>
      </c>
      <c r="C482" s="296">
        <v>44600</v>
      </c>
      <c r="D482" s="3">
        <v>48590618</v>
      </c>
      <c r="E482" s="3" t="s">
        <v>1</v>
      </c>
      <c r="F482" s="3">
        <v>210369</v>
      </c>
      <c r="G482" s="3" t="s">
        <v>89</v>
      </c>
      <c r="H482" s="3" t="s">
        <v>254</v>
      </c>
      <c r="I482" s="3" t="s">
        <v>2651</v>
      </c>
      <c r="J482" s="3" t="s">
        <v>2652</v>
      </c>
      <c r="K482" s="3" t="s">
        <v>18</v>
      </c>
      <c r="L482" s="3" t="s">
        <v>435</v>
      </c>
      <c r="M482" s="3" t="s">
        <v>93</v>
      </c>
      <c r="N482" s="3">
        <v>1617240</v>
      </c>
      <c r="O482" s="3" t="s">
        <v>2754</v>
      </c>
      <c r="P482" s="3">
        <v>9864395894</v>
      </c>
      <c r="Q482" s="3" t="s">
        <v>2755</v>
      </c>
      <c r="R482" s="3" t="s">
        <v>776</v>
      </c>
      <c r="S482" s="3" t="s">
        <v>2756</v>
      </c>
      <c r="T482" s="300">
        <v>700000</v>
      </c>
      <c r="U482" s="3" t="s">
        <v>501</v>
      </c>
      <c r="V482" s="3" t="s">
        <v>100</v>
      </c>
      <c r="W482" s="3" t="s">
        <v>2757</v>
      </c>
      <c r="X482" s="3" t="s">
        <v>109</v>
      </c>
      <c r="Y482" s="299">
        <f t="shared" si="64"/>
        <v>2</v>
      </c>
      <c r="Z482" s="299">
        <f t="shared" si="65"/>
        <v>2022</v>
      </c>
      <c r="AA482" t="str">
        <f t="shared" si="63"/>
        <v>10</v>
      </c>
      <c r="AB482" t="str">
        <f t="shared" si="66"/>
        <v>10</v>
      </c>
      <c r="AC482" t="str">
        <f t="shared" si="67"/>
        <v>10</v>
      </c>
      <c r="AD482" t="str">
        <f t="shared" si="68"/>
        <v>10</v>
      </c>
      <c r="AE482" t="str">
        <f t="shared" si="69"/>
        <v>10</v>
      </c>
      <c r="AF482" t="str">
        <f t="shared" si="70"/>
        <v>10</v>
      </c>
      <c r="AG482" s="299">
        <f t="shared" si="71"/>
        <v>10</v>
      </c>
    </row>
    <row r="483" spans="1:33" x14ac:dyDescent="0.3">
      <c r="A483" s="3">
        <v>482</v>
      </c>
      <c r="B483" s="3" t="s">
        <v>87</v>
      </c>
      <c r="C483" s="296">
        <v>44600</v>
      </c>
      <c r="D483" s="3">
        <v>52736061</v>
      </c>
      <c r="E483" s="3" t="s">
        <v>15130</v>
      </c>
      <c r="F483" s="3" t="s">
        <v>88</v>
      </c>
      <c r="G483" s="3" t="s">
        <v>89</v>
      </c>
      <c r="H483" s="3" t="s">
        <v>90</v>
      </c>
      <c r="I483" s="3" t="s">
        <v>433</v>
      </c>
      <c r="J483" s="3" t="s">
        <v>2758</v>
      </c>
      <c r="K483" s="3" t="s">
        <v>12</v>
      </c>
      <c r="L483" s="3" t="s">
        <v>1079</v>
      </c>
      <c r="M483" s="3" t="s">
        <v>93</v>
      </c>
      <c r="N483" s="3">
        <v>1653987</v>
      </c>
      <c r="O483" s="3" t="s">
        <v>2759</v>
      </c>
      <c r="P483" s="3">
        <v>8123275578</v>
      </c>
      <c r="Q483" s="3" t="s">
        <v>2760</v>
      </c>
      <c r="R483" s="3" t="s">
        <v>217</v>
      </c>
      <c r="S483" s="3" t="s">
        <v>2762</v>
      </c>
      <c r="T483" s="300">
        <v>1700000</v>
      </c>
      <c r="U483" s="3" t="s">
        <v>2104</v>
      </c>
      <c r="V483" s="3" t="s">
        <v>100</v>
      </c>
      <c r="W483" s="3" t="s">
        <v>109</v>
      </c>
      <c r="X483" s="3" t="s">
        <v>109</v>
      </c>
      <c r="Y483" s="299">
        <f t="shared" si="64"/>
        <v>2</v>
      </c>
      <c r="Z483" s="299">
        <f t="shared" si="65"/>
        <v>2022</v>
      </c>
      <c r="AA483" t="str">
        <f t="shared" si="63"/>
        <v xml:space="preserve">8 </v>
      </c>
      <c r="AB483" t="str">
        <f t="shared" si="66"/>
        <v xml:space="preserve">8 </v>
      </c>
      <c r="AC483" t="str">
        <f t="shared" si="67"/>
        <v xml:space="preserve">8 </v>
      </c>
      <c r="AD483" t="str">
        <f t="shared" si="68"/>
        <v xml:space="preserve">8 </v>
      </c>
      <c r="AE483" t="str">
        <f t="shared" si="69"/>
        <v xml:space="preserve">8 </v>
      </c>
      <c r="AF483" t="str">
        <f t="shared" si="70"/>
        <v xml:space="preserve">8 </v>
      </c>
      <c r="AG483" s="299">
        <f t="shared" si="71"/>
        <v>8</v>
      </c>
    </row>
    <row r="484" spans="1:33" x14ac:dyDescent="0.3">
      <c r="A484" s="3">
        <v>483</v>
      </c>
      <c r="B484" s="3" t="s">
        <v>87</v>
      </c>
      <c r="C484" s="296">
        <v>44600</v>
      </c>
      <c r="D484" s="3">
        <v>52997437</v>
      </c>
      <c r="E484" s="3" t="s">
        <v>3</v>
      </c>
      <c r="F484" s="3">
        <v>181547</v>
      </c>
      <c r="G484" s="3" t="s">
        <v>89</v>
      </c>
      <c r="H484" s="3" t="s">
        <v>90</v>
      </c>
      <c r="I484" s="3" t="s">
        <v>120</v>
      </c>
      <c r="J484" s="3" t="s">
        <v>120</v>
      </c>
      <c r="K484" s="3" t="s">
        <v>15147</v>
      </c>
      <c r="L484" s="3" t="s">
        <v>2490</v>
      </c>
      <c r="M484" s="3" t="s">
        <v>93</v>
      </c>
      <c r="N484" s="3">
        <v>1392813</v>
      </c>
      <c r="O484" s="3" t="s">
        <v>2765</v>
      </c>
      <c r="P484" s="3">
        <v>6305557831</v>
      </c>
      <c r="Q484" s="3" t="s">
        <v>2766</v>
      </c>
      <c r="R484" s="3" t="s">
        <v>2767</v>
      </c>
      <c r="S484" s="3" t="s">
        <v>492</v>
      </c>
      <c r="T484" s="300">
        <v>1200000</v>
      </c>
      <c r="U484" s="3" t="s">
        <v>2381</v>
      </c>
      <c r="V484" s="3" t="s">
        <v>100</v>
      </c>
      <c r="W484" s="3" t="s">
        <v>267</v>
      </c>
      <c r="X484" s="3" t="s">
        <v>101</v>
      </c>
      <c r="Y484" s="299">
        <f t="shared" si="64"/>
        <v>2</v>
      </c>
      <c r="Z484" s="299">
        <f t="shared" si="65"/>
        <v>2022</v>
      </c>
      <c r="AA484" t="str">
        <f t="shared" si="63"/>
        <v>6.</v>
      </c>
      <c r="AB484" t="str">
        <f t="shared" si="66"/>
        <v>6.</v>
      </c>
      <c r="AC484" t="str">
        <f t="shared" si="67"/>
        <v>6</v>
      </c>
      <c r="AD484" t="str">
        <f t="shared" si="68"/>
        <v>6</v>
      </c>
      <c r="AE484" t="str">
        <f t="shared" si="69"/>
        <v>6</v>
      </c>
      <c r="AF484" t="str">
        <f t="shared" si="70"/>
        <v>6</v>
      </c>
      <c r="AG484" s="299">
        <f t="shared" si="71"/>
        <v>6</v>
      </c>
    </row>
    <row r="485" spans="1:33" x14ac:dyDescent="0.3">
      <c r="A485" s="3">
        <v>484</v>
      </c>
      <c r="B485" s="3" t="s">
        <v>87</v>
      </c>
      <c r="C485" s="296">
        <v>44600</v>
      </c>
      <c r="D485" s="3">
        <v>94990037</v>
      </c>
      <c r="E485" s="3" t="s">
        <v>3</v>
      </c>
      <c r="F485" s="3">
        <v>181547</v>
      </c>
      <c r="G485" s="3" t="s">
        <v>89</v>
      </c>
      <c r="H485" s="3" t="s">
        <v>90</v>
      </c>
      <c r="I485" s="3" t="s">
        <v>120</v>
      </c>
      <c r="J485" s="3" t="s">
        <v>120</v>
      </c>
      <c r="K485" s="3" t="s">
        <v>15147</v>
      </c>
      <c r="L485" s="3" t="s">
        <v>2490</v>
      </c>
      <c r="M485" s="3" t="s">
        <v>93</v>
      </c>
      <c r="N485" s="3">
        <v>1652298</v>
      </c>
      <c r="O485" s="3" t="s">
        <v>2768</v>
      </c>
      <c r="P485" s="3">
        <v>7032981732</v>
      </c>
      <c r="Q485" s="3" t="s">
        <v>2769</v>
      </c>
      <c r="R485" s="3" t="s">
        <v>2770</v>
      </c>
      <c r="S485" s="3" t="s">
        <v>995</v>
      </c>
      <c r="T485" s="300">
        <v>1350000</v>
      </c>
      <c r="U485" s="3" t="s">
        <v>2677</v>
      </c>
      <c r="V485" s="3" t="s">
        <v>100</v>
      </c>
      <c r="W485" s="3" t="s">
        <v>101</v>
      </c>
      <c r="X485" s="3" t="s">
        <v>101</v>
      </c>
      <c r="Y485" s="299">
        <f t="shared" si="64"/>
        <v>2</v>
      </c>
      <c r="Z485" s="299">
        <f t="shared" si="65"/>
        <v>2022</v>
      </c>
      <c r="AA485" t="str">
        <f t="shared" si="63"/>
        <v>11</v>
      </c>
      <c r="AB485" t="str">
        <f t="shared" si="66"/>
        <v>11</v>
      </c>
      <c r="AC485" t="str">
        <f t="shared" si="67"/>
        <v>11</v>
      </c>
      <c r="AD485" t="str">
        <f t="shared" si="68"/>
        <v>11</v>
      </c>
      <c r="AE485" t="str">
        <f t="shared" si="69"/>
        <v>11</v>
      </c>
      <c r="AF485" t="str">
        <f t="shared" si="70"/>
        <v>11</v>
      </c>
      <c r="AG485" s="299">
        <f t="shared" si="71"/>
        <v>11</v>
      </c>
    </row>
    <row r="486" spans="1:33" x14ac:dyDescent="0.3">
      <c r="A486" s="3">
        <v>485</v>
      </c>
      <c r="B486" s="3" t="s">
        <v>87</v>
      </c>
      <c r="C486" s="296">
        <v>44600</v>
      </c>
      <c r="D486" s="3">
        <v>58339250</v>
      </c>
      <c r="E486" s="3" t="s">
        <v>3</v>
      </c>
      <c r="F486" s="3">
        <v>181547</v>
      </c>
      <c r="G486" s="3" t="s">
        <v>89</v>
      </c>
      <c r="H486" s="3" t="s">
        <v>90</v>
      </c>
      <c r="I486" s="3" t="s">
        <v>2489</v>
      </c>
      <c r="J486" s="3" t="s">
        <v>2772</v>
      </c>
      <c r="K486" s="3" t="s">
        <v>15147</v>
      </c>
      <c r="L486" s="3" t="s">
        <v>2773</v>
      </c>
      <c r="M486" s="3" t="s">
        <v>93</v>
      </c>
      <c r="N486" s="3">
        <v>1650172</v>
      </c>
      <c r="O486" s="3" t="s">
        <v>2774</v>
      </c>
      <c r="P486" s="3">
        <v>9059332713</v>
      </c>
      <c r="Q486" s="3" t="s">
        <v>2775</v>
      </c>
      <c r="R486" s="3" t="s">
        <v>2776</v>
      </c>
      <c r="S486" s="3" t="s">
        <v>2777</v>
      </c>
      <c r="T486" s="300">
        <v>600000</v>
      </c>
      <c r="U486" s="3" t="s">
        <v>347</v>
      </c>
      <c r="V486" s="3" t="s">
        <v>100</v>
      </c>
      <c r="W486" s="3" t="s">
        <v>101</v>
      </c>
      <c r="X486" s="3" t="s">
        <v>101</v>
      </c>
      <c r="Y486" s="299">
        <f t="shared" si="64"/>
        <v>2</v>
      </c>
      <c r="Z486" s="299">
        <f t="shared" si="65"/>
        <v>2022</v>
      </c>
      <c r="AA486" t="str">
        <f t="shared" si="63"/>
        <v>6.</v>
      </c>
      <c r="AB486" t="str">
        <f t="shared" si="66"/>
        <v>6.</v>
      </c>
      <c r="AC486" t="str">
        <f t="shared" si="67"/>
        <v>6</v>
      </c>
      <c r="AD486" t="str">
        <f t="shared" si="68"/>
        <v>6</v>
      </c>
      <c r="AE486" t="str">
        <f t="shared" si="69"/>
        <v>6</v>
      </c>
      <c r="AF486" t="str">
        <f t="shared" si="70"/>
        <v>6</v>
      </c>
      <c r="AG486" s="299">
        <f t="shared" si="71"/>
        <v>6</v>
      </c>
    </row>
    <row r="487" spans="1:33" x14ac:dyDescent="0.3">
      <c r="A487" s="3">
        <v>486</v>
      </c>
      <c r="B487" s="3" t="s">
        <v>87</v>
      </c>
      <c r="C487" s="296">
        <v>44600</v>
      </c>
      <c r="D487" s="3">
        <v>58339250</v>
      </c>
      <c r="E487" s="3" t="s">
        <v>3</v>
      </c>
      <c r="F487" s="3">
        <v>181547</v>
      </c>
      <c r="G487" s="3" t="s">
        <v>89</v>
      </c>
      <c r="H487" s="3" t="s">
        <v>90</v>
      </c>
      <c r="I487" s="3" t="s">
        <v>2489</v>
      </c>
      <c r="J487" s="3" t="s">
        <v>2772</v>
      </c>
      <c r="K487" s="3" t="s">
        <v>15147</v>
      </c>
      <c r="L487" s="3" t="s">
        <v>2773</v>
      </c>
      <c r="M487" s="3" t="s">
        <v>93</v>
      </c>
      <c r="N487" s="3">
        <v>1654550</v>
      </c>
      <c r="O487" s="3" t="s">
        <v>2779</v>
      </c>
      <c r="P487" s="3">
        <v>9703788876</v>
      </c>
      <c r="Q487" s="3" t="s">
        <v>2780</v>
      </c>
      <c r="R487" s="3" t="s">
        <v>886</v>
      </c>
      <c r="S487" s="3" t="s">
        <v>2781</v>
      </c>
      <c r="T487" s="300">
        <v>1175000</v>
      </c>
      <c r="U487" s="3" t="s">
        <v>2782</v>
      </c>
      <c r="V487" s="3" t="s">
        <v>100</v>
      </c>
      <c r="W487" s="3" t="s">
        <v>101</v>
      </c>
      <c r="X487" s="3" t="s">
        <v>101</v>
      </c>
      <c r="Y487" s="299">
        <f t="shared" si="64"/>
        <v>2</v>
      </c>
      <c r="Z487" s="299">
        <f t="shared" si="65"/>
        <v>2022</v>
      </c>
      <c r="AA487" t="str">
        <f t="shared" si="63"/>
        <v>6.</v>
      </c>
      <c r="AB487" t="str">
        <f t="shared" si="66"/>
        <v>6.</v>
      </c>
      <c r="AC487" t="str">
        <f t="shared" si="67"/>
        <v>6</v>
      </c>
      <c r="AD487" t="str">
        <f t="shared" si="68"/>
        <v>6</v>
      </c>
      <c r="AE487" t="str">
        <f t="shared" si="69"/>
        <v>6</v>
      </c>
      <c r="AF487" t="str">
        <f t="shared" si="70"/>
        <v>6</v>
      </c>
      <c r="AG487" s="299">
        <f t="shared" si="71"/>
        <v>6</v>
      </c>
    </row>
    <row r="488" spans="1:33" x14ac:dyDescent="0.3">
      <c r="A488" s="3">
        <v>487</v>
      </c>
      <c r="B488" s="3" t="s">
        <v>87</v>
      </c>
      <c r="C488" s="296">
        <v>44600</v>
      </c>
      <c r="D488" s="3">
        <v>58339250</v>
      </c>
      <c r="E488" s="3" t="s">
        <v>3</v>
      </c>
      <c r="F488" s="3">
        <v>181547</v>
      </c>
      <c r="G488" s="3" t="s">
        <v>89</v>
      </c>
      <c r="H488" s="3" t="s">
        <v>90</v>
      </c>
      <c r="I488" s="3" t="s">
        <v>2489</v>
      </c>
      <c r="J488" s="3" t="s">
        <v>2772</v>
      </c>
      <c r="K488" s="3" t="s">
        <v>15147</v>
      </c>
      <c r="L488" s="3" t="s">
        <v>2773</v>
      </c>
      <c r="M488" s="3" t="s">
        <v>93</v>
      </c>
      <c r="N488" s="3">
        <v>1655050</v>
      </c>
      <c r="O488" s="3" t="s">
        <v>2783</v>
      </c>
      <c r="P488" s="3">
        <v>9492663355</v>
      </c>
      <c r="Q488" s="3" t="s">
        <v>2784</v>
      </c>
      <c r="R488" s="3" t="s">
        <v>907</v>
      </c>
      <c r="S488" s="3" t="s">
        <v>2785</v>
      </c>
      <c r="T488" s="300">
        <v>850000</v>
      </c>
      <c r="U488" s="3" t="s">
        <v>868</v>
      </c>
      <c r="V488" s="3" t="s">
        <v>100</v>
      </c>
      <c r="W488" s="3" t="s">
        <v>101</v>
      </c>
      <c r="X488" s="3" t="s">
        <v>101</v>
      </c>
      <c r="Y488" s="299">
        <f t="shared" si="64"/>
        <v>2</v>
      </c>
      <c r="Z488" s="299">
        <f t="shared" si="65"/>
        <v>2022</v>
      </c>
      <c r="AA488" t="str">
        <f t="shared" si="63"/>
        <v>5.</v>
      </c>
      <c r="AB488" t="str">
        <f t="shared" si="66"/>
        <v>5.</v>
      </c>
      <c r="AC488" t="str">
        <f t="shared" si="67"/>
        <v>5</v>
      </c>
      <c r="AD488" t="str">
        <f t="shared" si="68"/>
        <v>5</v>
      </c>
      <c r="AE488" t="str">
        <f t="shared" si="69"/>
        <v>5</v>
      </c>
      <c r="AF488" t="str">
        <f t="shared" si="70"/>
        <v>5</v>
      </c>
      <c r="AG488" s="299">
        <f t="shared" si="71"/>
        <v>5</v>
      </c>
    </row>
    <row r="489" spans="1:33" x14ac:dyDescent="0.3">
      <c r="A489" s="3">
        <v>488</v>
      </c>
      <c r="B489" s="3" t="s">
        <v>87</v>
      </c>
      <c r="C489" s="296">
        <v>44600</v>
      </c>
      <c r="D489" s="3">
        <v>98636172</v>
      </c>
      <c r="E489" s="3" t="s">
        <v>3</v>
      </c>
      <c r="F489" s="3">
        <v>181547</v>
      </c>
      <c r="G489" s="3" t="s">
        <v>89</v>
      </c>
      <c r="H489" s="3" t="s">
        <v>90</v>
      </c>
      <c r="I489" s="3" t="s">
        <v>2489</v>
      </c>
      <c r="J489" s="3" t="s">
        <v>2787</v>
      </c>
      <c r="K489" s="3" t="s">
        <v>15147</v>
      </c>
      <c r="L489" s="3" t="s">
        <v>2773</v>
      </c>
      <c r="M489" s="3" t="s">
        <v>93</v>
      </c>
      <c r="N489" s="3">
        <v>1654535</v>
      </c>
      <c r="O489" s="3" t="s">
        <v>2788</v>
      </c>
      <c r="P489" s="3">
        <v>9920969898</v>
      </c>
      <c r="Q489" s="3" t="s">
        <v>2789</v>
      </c>
      <c r="R489" s="3" t="s">
        <v>176</v>
      </c>
      <c r="S489" s="3" t="s">
        <v>2790</v>
      </c>
      <c r="T489" s="300">
        <v>1180000</v>
      </c>
      <c r="U489" s="3" t="s">
        <v>347</v>
      </c>
      <c r="V489" s="3" t="s">
        <v>100</v>
      </c>
      <c r="W489" s="3" t="s">
        <v>101</v>
      </c>
      <c r="X489" s="3" t="s">
        <v>101</v>
      </c>
      <c r="Y489" s="299">
        <f t="shared" si="64"/>
        <v>2</v>
      </c>
      <c r="Z489" s="299">
        <f t="shared" si="65"/>
        <v>2022</v>
      </c>
      <c r="AA489" t="str">
        <f t="shared" si="63"/>
        <v xml:space="preserve">9 </v>
      </c>
      <c r="AB489" t="str">
        <f t="shared" si="66"/>
        <v xml:space="preserve">9 </v>
      </c>
      <c r="AC489" t="str">
        <f t="shared" si="67"/>
        <v xml:space="preserve">9 </v>
      </c>
      <c r="AD489" t="str">
        <f t="shared" si="68"/>
        <v xml:space="preserve">9 </v>
      </c>
      <c r="AE489" t="str">
        <f t="shared" si="69"/>
        <v xml:space="preserve">9 </v>
      </c>
      <c r="AF489" t="str">
        <f t="shared" si="70"/>
        <v xml:space="preserve">9 </v>
      </c>
      <c r="AG489" s="299">
        <f t="shared" si="71"/>
        <v>9</v>
      </c>
    </row>
    <row r="490" spans="1:33" x14ac:dyDescent="0.3">
      <c r="A490" s="3">
        <v>489</v>
      </c>
      <c r="B490" s="3" t="s">
        <v>87</v>
      </c>
      <c r="C490" s="296">
        <v>44600</v>
      </c>
      <c r="D490" s="3">
        <v>98636172</v>
      </c>
      <c r="E490" s="3" t="s">
        <v>3</v>
      </c>
      <c r="F490" s="3">
        <v>181547</v>
      </c>
      <c r="G490" s="3" t="s">
        <v>89</v>
      </c>
      <c r="H490" s="3" t="s">
        <v>90</v>
      </c>
      <c r="I490" s="3" t="s">
        <v>2489</v>
      </c>
      <c r="J490" s="3" t="s">
        <v>2787</v>
      </c>
      <c r="K490" s="3" t="s">
        <v>15147</v>
      </c>
      <c r="L490" s="3" t="s">
        <v>2773</v>
      </c>
      <c r="M490" s="3" t="s">
        <v>93</v>
      </c>
      <c r="N490" s="3">
        <v>1654539</v>
      </c>
      <c r="O490" s="3" t="s">
        <v>2792</v>
      </c>
      <c r="P490" s="3">
        <v>9014173086</v>
      </c>
      <c r="Q490" s="3" t="s">
        <v>2793</v>
      </c>
      <c r="R490" s="3" t="s">
        <v>776</v>
      </c>
      <c r="S490" s="3" t="s">
        <v>2794</v>
      </c>
      <c r="T490" s="300">
        <v>1420000</v>
      </c>
      <c r="U490" s="3" t="s">
        <v>2795</v>
      </c>
      <c r="V490" s="3" t="s">
        <v>100</v>
      </c>
      <c r="W490" s="3" t="s">
        <v>101</v>
      </c>
      <c r="X490" s="3" t="s">
        <v>101</v>
      </c>
      <c r="Y490" s="299">
        <f t="shared" si="64"/>
        <v>2</v>
      </c>
      <c r="Z490" s="299">
        <f t="shared" si="65"/>
        <v>2022</v>
      </c>
      <c r="AA490" t="str">
        <f t="shared" si="63"/>
        <v>10</v>
      </c>
      <c r="AB490" t="str">
        <f t="shared" si="66"/>
        <v>10</v>
      </c>
      <c r="AC490" t="str">
        <f t="shared" si="67"/>
        <v>10</v>
      </c>
      <c r="AD490" t="str">
        <f t="shared" si="68"/>
        <v>10</v>
      </c>
      <c r="AE490" t="str">
        <f t="shared" si="69"/>
        <v>10</v>
      </c>
      <c r="AF490" t="str">
        <f t="shared" si="70"/>
        <v>10</v>
      </c>
      <c r="AG490" s="299">
        <f t="shared" si="71"/>
        <v>10</v>
      </c>
    </row>
    <row r="491" spans="1:33" x14ac:dyDescent="0.3">
      <c r="A491" s="3">
        <v>490</v>
      </c>
      <c r="B491" s="3" t="s">
        <v>87</v>
      </c>
      <c r="C491" s="296">
        <v>44601</v>
      </c>
      <c r="D491" s="3">
        <v>85596415</v>
      </c>
      <c r="E491" s="3" t="s">
        <v>1</v>
      </c>
      <c r="F491" s="3">
        <v>210369</v>
      </c>
      <c r="G491" s="3" t="s">
        <v>89</v>
      </c>
      <c r="H491" s="3" t="s">
        <v>254</v>
      </c>
      <c r="I491" s="3" t="s">
        <v>1350</v>
      </c>
      <c r="J491" s="3" t="s">
        <v>394</v>
      </c>
      <c r="K491" s="3" t="s">
        <v>45</v>
      </c>
      <c r="L491" s="3" t="s">
        <v>402</v>
      </c>
      <c r="M491" s="3" t="s">
        <v>93</v>
      </c>
      <c r="N491" s="3">
        <v>1660197</v>
      </c>
      <c r="O491" s="3" t="s">
        <v>2796</v>
      </c>
      <c r="P491" s="3">
        <v>8499838539</v>
      </c>
      <c r="Q491" s="3" t="s">
        <v>2797</v>
      </c>
      <c r="R491" s="3" t="s">
        <v>398</v>
      </c>
      <c r="S491" s="3" t="s">
        <v>2798</v>
      </c>
      <c r="T491" s="300">
        <v>500000</v>
      </c>
      <c r="U491" s="3" t="s">
        <v>2429</v>
      </c>
      <c r="V491" s="3" t="s">
        <v>100</v>
      </c>
      <c r="W491" s="3" t="s">
        <v>101</v>
      </c>
      <c r="X491" s="3" t="s">
        <v>109</v>
      </c>
      <c r="Y491" s="299">
        <f t="shared" si="64"/>
        <v>2</v>
      </c>
      <c r="Z491" s="299">
        <f t="shared" si="65"/>
        <v>2022</v>
      </c>
      <c r="AA491" t="str">
        <f t="shared" si="63"/>
        <v>2.</v>
      </c>
      <c r="AB491" t="str">
        <f t="shared" si="66"/>
        <v>2.</v>
      </c>
      <c r="AC491" t="str">
        <f t="shared" si="67"/>
        <v>2</v>
      </c>
      <c r="AD491" t="str">
        <f t="shared" si="68"/>
        <v>2</v>
      </c>
      <c r="AE491" t="str">
        <f t="shared" si="69"/>
        <v>2</v>
      </c>
      <c r="AF491" t="str">
        <f t="shared" si="70"/>
        <v>2</v>
      </c>
      <c r="AG491" s="299">
        <f t="shared" si="71"/>
        <v>2</v>
      </c>
    </row>
    <row r="492" spans="1:33" x14ac:dyDescent="0.3">
      <c r="A492" s="3">
        <v>491</v>
      </c>
      <c r="B492" s="3" t="s">
        <v>87</v>
      </c>
      <c r="C492" s="296">
        <v>44601</v>
      </c>
      <c r="D492" s="3">
        <v>85596415</v>
      </c>
      <c r="E492" s="3" t="s">
        <v>1</v>
      </c>
      <c r="F492" s="3">
        <v>210369</v>
      </c>
      <c r="G492" s="3" t="s">
        <v>89</v>
      </c>
      <c r="H492" s="3" t="s">
        <v>254</v>
      </c>
      <c r="I492" s="3" t="s">
        <v>1350</v>
      </c>
      <c r="J492" s="3" t="s">
        <v>394</v>
      </c>
      <c r="K492" s="3" t="s">
        <v>13</v>
      </c>
      <c r="L492" s="3" t="s">
        <v>2799</v>
      </c>
      <c r="M492" s="3" t="s">
        <v>93</v>
      </c>
      <c r="N492" s="3">
        <v>1660203</v>
      </c>
      <c r="O492" s="3" t="s">
        <v>2800</v>
      </c>
      <c r="P492" s="3" t="s">
        <v>2801</v>
      </c>
      <c r="Q492" s="3" t="s">
        <v>2802</v>
      </c>
      <c r="R492" s="3" t="s">
        <v>2803</v>
      </c>
      <c r="S492" s="3" t="s">
        <v>2804</v>
      </c>
      <c r="T492" s="300">
        <v>450000</v>
      </c>
      <c r="U492" s="3" t="s">
        <v>134</v>
      </c>
      <c r="V492" s="3" t="s">
        <v>100</v>
      </c>
      <c r="W492" s="3" t="s">
        <v>109</v>
      </c>
      <c r="X492" s="3" t="s">
        <v>109</v>
      </c>
      <c r="Y492" s="299">
        <f t="shared" si="64"/>
        <v>2</v>
      </c>
      <c r="Z492" s="299">
        <f t="shared" si="65"/>
        <v>2022</v>
      </c>
      <c r="AA492" t="str">
        <f t="shared" si="63"/>
        <v>2.</v>
      </c>
      <c r="AB492" t="str">
        <f t="shared" si="66"/>
        <v>2.</v>
      </c>
      <c r="AC492" t="str">
        <f t="shared" si="67"/>
        <v>2</v>
      </c>
      <c r="AD492" t="str">
        <f t="shared" si="68"/>
        <v>2</v>
      </c>
      <c r="AE492" t="str">
        <f t="shared" si="69"/>
        <v>2</v>
      </c>
      <c r="AF492" t="str">
        <f t="shared" si="70"/>
        <v>2</v>
      </c>
      <c r="AG492" s="299">
        <f t="shared" si="71"/>
        <v>2</v>
      </c>
    </row>
    <row r="493" spans="1:33" x14ac:dyDescent="0.3">
      <c r="A493" s="3">
        <v>492</v>
      </c>
      <c r="B493" s="3" t="s">
        <v>87</v>
      </c>
      <c r="C493" s="296">
        <v>44601</v>
      </c>
      <c r="D493" s="3">
        <v>85596415</v>
      </c>
      <c r="E493" s="3" t="s">
        <v>1</v>
      </c>
      <c r="F493" s="3">
        <v>210369</v>
      </c>
      <c r="G493" s="3" t="s">
        <v>89</v>
      </c>
      <c r="H493" s="3" t="s">
        <v>254</v>
      </c>
      <c r="I493" s="3" t="s">
        <v>1350</v>
      </c>
      <c r="J493" s="3" t="s">
        <v>394</v>
      </c>
      <c r="K493" s="3" t="s">
        <v>13</v>
      </c>
      <c r="L493" s="3" t="s">
        <v>621</v>
      </c>
      <c r="M493" s="3" t="s">
        <v>93</v>
      </c>
      <c r="N493" s="3">
        <v>1659422</v>
      </c>
      <c r="O493" s="3" t="s">
        <v>2805</v>
      </c>
      <c r="P493" s="3" t="s">
        <v>2806</v>
      </c>
      <c r="Q493" s="3" t="s">
        <v>2807</v>
      </c>
      <c r="R493" s="3" t="s">
        <v>2803</v>
      </c>
      <c r="S493" s="3" t="s">
        <v>2808</v>
      </c>
      <c r="T493" s="300">
        <v>450000</v>
      </c>
      <c r="U493" s="3" t="s">
        <v>134</v>
      </c>
      <c r="V493" s="3" t="s">
        <v>100</v>
      </c>
      <c r="W493" s="3" t="s">
        <v>109</v>
      </c>
      <c r="X493" s="3" t="s">
        <v>109</v>
      </c>
      <c r="Y493" s="299">
        <f t="shared" si="64"/>
        <v>2</v>
      </c>
      <c r="Z493" s="299">
        <f t="shared" si="65"/>
        <v>2022</v>
      </c>
      <c r="AA493" t="str">
        <f t="shared" si="63"/>
        <v>2.</v>
      </c>
      <c r="AB493" t="str">
        <f t="shared" si="66"/>
        <v>2.</v>
      </c>
      <c r="AC493" t="str">
        <f t="shared" si="67"/>
        <v>2</v>
      </c>
      <c r="AD493" t="str">
        <f t="shared" si="68"/>
        <v>2</v>
      </c>
      <c r="AE493" t="str">
        <f t="shared" si="69"/>
        <v>2</v>
      </c>
      <c r="AF493" t="str">
        <f t="shared" si="70"/>
        <v>2</v>
      </c>
      <c r="AG493" s="299">
        <f t="shared" si="71"/>
        <v>2</v>
      </c>
    </row>
    <row r="494" spans="1:33" x14ac:dyDescent="0.3">
      <c r="A494" s="3">
        <v>493</v>
      </c>
      <c r="B494" s="3" t="s">
        <v>87</v>
      </c>
      <c r="C494" s="296">
        <v>44601</v>
      </c>
      <c r="D494" s="3">
        <v>85596415</v>
      </c>
      <c r="E494" s="3" t="s">
        <v>1</v>
      </c>
      <c r="F494" s="3">
        <v>210369</v>
      </c>
      <c r="G494" s="3" t="s">
        <v>89</v>
      </c>
      <c r="H494" s="3" t="s">
        <v>254</v>
      </c>
      <c r="I494" s="3" t="s">
        <v>1350</v>
      </c>
      <c r="J494" s="3" t="s">
        <v>394</v>
      </c>
      <c r="K494" s="3" t="s">
        <v>12</v>
      </c>
      <c r="L494" s="3" t="s">
        <v>402</v>
      </c>
      <c r="M494" s="3" t="s">
        <v>93</v>
      </c>
      <c r="N494" s="3">
        <v>1660211</v>
      </c>
      <c r="O494" s="3" t="s">
        <v>2809</v>
      </c>
      <c r="P494" s="3" t="s">
        <v>2810</v>
      </c>
      <c r="Q494" s="3" t="s">
        <v>2811</v>
      </c>
      <c r="R494" s="3" t="s">
        <v>406</v>
      </c>
      <c r="S494" s="3" t="s">
        <v>2605</v>
      </c>
      <c r="T494" s="300">
        <v>480000</v>
      </c>
      <c r="U494" s="3" t="s">
        <v>2254</v>
      </c>
      <c r="V494" s="3" t="s">
        <v>100</v>
      </c>
      <c r="W494" s="3" t="s">
        <v>101</v>
      </c>
      <c r="X494" s="3" t="s">
        <v>109</v>
      </c>
      <c r="Y494" s="299">
        <f t="shared" si="64"/>
        <v>2</v>
      </c>
      <c r="Z494" s="299">
        <f t="shared" si="65"/>
        <v>2022</v>
      </c>
      <c r="AA494" t="str">
        <f t="shared" si="63"/>
        <v>2.</v>
      </c>
      <c r="AB494" t="str">
        <f t="shared" si="66"/>
        <v>2.</v>
      </c>
      <c r="AC494" t="str">
        <f t="shared" si="67"/>
        <v>2</v>
      </c>
      <c r="AD494" t="str">
        <f t="shared" si="68"/>
        <v>2</v>
      </c>
      <c r="AE494" t="str">
        <f t="shared" si="69"/>
        <v>2</v>
      </c>
      <c r="AF494" t="str">
        <f t="shared" si="70"/>
        <v>2</v>
      </c>
      <c r="AG494" s="299">
        <f t="shared" si="71"/>
        <v>2</v>
      </c>
    </row>
    <row r="495" spans="1:33" x14ac:dyDescent="0.3">
      <c r="A495" s="3">
        <v>494</v>
      </c>
      <c r="B495" s="3" t="s">
        <v>87</v>
      </c>
      <c r="C495" s="296">
        <v>44601</v>
      </c>
      <c r="D495" s="3">
        <v>40779627</v>
      </c>
      <c r="E495" s="3" t="s">
        <v>1</v>
      </c>
      <c r="F495" s="3">
        <v>210369</v>
      </c>
      <c r="G495" s="3" t="s">
        <v>89</v>
      </c>
      <c r="H495" s="3" t="s">
        <v>90</v>
      </c>
      <c r="I495" s="3" t="s">
        <v>1404</v>
      </c>
      <c r="J495" s="3" t="s">
        <v>1404</v>
      </c>
      <c r="K495" s="3" t="s">
        <v>12</v>
      </c>
      <c r="L495" s="3" t="s">
        <v>402</v>
      </c>
      <c r="M495" s="3" t="s">
        <v>93</v>
      </c>
      <c r="N495" s="3" t="s">
        <v>2812</v>
      </c>
      <c r="O495" s="3" t="s">
        <v>2813</v>
      </c>
      <c r="P495" s="3">
        <v>9500248082</v>
      </c>
      <c r="Q495" s="3" t="s">
        <v>2814</v>
      </c>
      <c r="R495" s="3" t="s">
        <v>2815</v>
      </c>
      <c r="S495" s="3" t="s">
        <v>2816</v>
      </c>
      <c r="T495" s="300">
        <v>850000</v>
      </c>
      <c r="U495" s="3" t="s">
        <v>347</v>
      </c>
      <c r="V495" s="3" t="s">
        <v>100</v>
      </c>
      <c r="W495" s="3" t="s">
        <v>267</v>
      </c>
      <c r="X495" s="3" t="s">
        <v>109</v>
      </c>
      <c r="Y495" s="299">
        <f t="shared" si="64"/>
        <v>2</v>
      </c>
      <c r="Z495" s="299">
        <f t="shared" si="65"/>
        <v>2022</v>
      </c>
      <c r="AA495" t="str">
        <f t="shared" si="63"/>
        <v>6.</v>
      </c>
      <c r="AB495" t="str">
        <f t="shared" si="66"/>
        <v>6.</v>
      </c>
      <c r="AC495" t="str">
        <f t="shared" si="67"/>
        <v>6</v>
      </c>
      <c r="AD495" t="str">
        <f t="shared" si="68"/>
        <v>6</v>
      </c>
      <c r="AE495" t="str">
        <f t="shared" si="69"/>
        <v>6</v>
      </c>
      <c r="AF495" t="str">
        <f t="shared" si="70"/>
        <v>6</v>
      </c>
      <c r="AG495" s="299">
        <f t="shared" si="71"/>
        <v>6</v>
      </c>
    </row>
    <row r="496" spans="1:33" x14ac:dyDescent="0.3">
      <c r="A496" s="3">
        <v>495</v>
      </c>
      <c r="B496" s="3" t="s">
        <v>87</v>
      </c>
      <c r="C496" s="296">
        <v>44601</v>
      </c>
      <c r="D496" s="3">
        <v>40779627</v>
      </c>
      <c r="E496" s="3" t="s">
        <v>1</v>
      </c>
      <c r="F496" s="3">
        <v>210369</v>
      </c>
      <c r="G496" s="3" t="s">
        <v>89</v>
      </c>
      <c r="H496" s="3" t="s">
        <v>90</v>
      </c>
      <c r="I496" s="3" t="s">
        <v>1404</v>
      </c>
      <c r="J496" s="3" t="s">
        <v>1404</v>
      </c>
      <c r="K496" s="3" t="s">
        <v>13</v>
      </c>
      <c r="L496" s="3" t="s">
        <v>2799</v>
      </c>
      <c r="M496" s="3" t="s">
        <v>93</v>
      </c>
      <c r="N496" s="3">
        <v>1660046</v>
      </c>
      <c r="O496" s="3" t="s">
        <v>2817</v>
      </c>
      <c r="P496" s="3">
        <v>9789833696</v>
      </c>
      <c r="Q496" s="3" t="s">
        <v>2818</v>
      </c>
      <c r="R496" s="3" t="s">
        <v>140</v>
      </c>
      <c r="S496" s="3" t="s">
        <v>2820</v>
      </c>
      <c r="T496" s="300">
        <v>630000</v>
      </c>
      <c r="U496" s="3" t="s">
        <v>2575</v>
      </c>
      <c r="V496" s="3" t="s">
        <v>100</v>
      </c>
      <c r="W496" s="3" t="s">
        <v>101</v>
      </c>
      <c r="X496" s="3" t="s">
        <v>109</v>
      </c>
      <c r="Y496" s="299">
        <f t="shared" si="64"/>
        <v>2</v>
      </c>
      <c r="Z496" s="299">
        <f t="shared" si="65"/>
        <v>2022</v>
      </c>
      <c r="AA496" t="str">
        <f t="shared" si="63"/>
        <v xml:space="preserve">6 </v>
      </c>
      <c r="AB496" t="str">
        <f t="shared" si="66"/>
        <v xml:space="preserve">6 </v>
      </c>
      <c r="AC496" t="str">
        <f t="shared" si="67"/>
        <v xml:space="preserve">6 </v>
      </c>
      <c r="AD496" t="str">
        <f t="shared" si="68"/>
        <v xml:space="preserve">6 </v>
      </c>
      <c r="AE496" t="str">
        <f t="shared" si="69"/>
        <v xml:space="preserve">6 </v>
      </c>
      <c r="AF496" t="str">
        <f t="shared" si="70"/>
        <v xml:space="preserve">6 </v>
      </c>
      <c r="AG496" s="299">
        <f t="shared" si="71"/>
        <v>6</v>
      </c>
    </row>
    <row r="497" spans="1:33" x14ac:dyDescent="0.3">
      <c r="A497" s="3">
        <v>496</v>
      </c>
      <c r="B497" s="3" t="s">
        <v>87</v>
      </c>
      <c r="C497" s="296">
        <v>44601</v>
      </c>
      <c r="D497" s="3">
        <v>92165704</v>
      </c>
      <c r="E497" s="3" t="s">
        <v>1</v>
      </c>
      <c r="F497" s="3">
        <v>210369</v>
      </c>
      <c r="G497" s="3" t="s">
        <v>89</v>
      </c>
      <c r="H497" s="3" t="s">
        <v>254</v>
      </c>
      <c r="I497" s="3" t="s">
        <v>2336</v>
      </c>
      <c r="J497" s="3" t="s">
        <v>2821</v>
      </c>
      <c r="K497" s="3" t="s">
        <v>13</v>
      </c>
      <c r="L497" s="3" t="s">
        <v>1508</v>
      </c>
      <c r="M497" s="3" t="s">
        <v>93</v>
      </c>
      <c r="N497" s="3">
        <v>1661613</v>
      </c>
      <c r="O497" s="3" t="s">
        <v>2822</v>
      </c>
      <c r="P497" s="3" t="s">
        <v>2823</v>
      </c>
      <c r="Q497" s="3" t="s">
        <v>2824</v>
      </c>
      <c r="R497" s="3" t="s">
        <v>2825</v>
      </c>
      <c r="S497" s="3" t="s">
        <v>2826</v>
      </c>
      <c r="T497" s="300">
        <v>600000</v>
      </c>
      <c r="U497" s="3" t="s">
        <v>1847</v>
      </c>
      <c r="V497" s="3" t="s">
        <v>100</v>
      </c>
      <c r="W497" s="3" t="s">
        <v>101</v>
      </c>
      <c r="X497" s="3" t="s">
        <v>109</v>
      </c>
      <c r="Y497" s="299">
        <f t="shared" si="64"/>
        <v>2</v>
      </c>
      <c r="Z497" s="299">
        <f t="shared" si="65"/>
        <v>2022</v>
      </c>
      <c r="AA497" t="str">
        <f t="shared" si="63"/>
        <v>7.</v>
      </c>
      <c r="AB497" t="str">
        <f t="shared" si="66"/>
        <v>7.</v>
      </c>
      <c r="AC497" t="str">
        <f t="shared" si="67"/>
        <v>7</v>
      </c>
      <c r="AD497" t="str">
        <f t="shared" si="68"/>
        <v>7</v>
      </c>
      <c r="AE497" t="str">
        <f t="shared" si="69"/>
        <v>7</v>
      </c>
      <c r="AF497" t="str">
        <f t="shared" si="70"/>
        <v>7</v>
      </c>
      <c r="AG497" s="299">
        <f t="shared" si="71"/>
        <v>7</v>
      </c>
    </row>
    <row r="498" spans="1:33" x14ac:dyDescent="0.3">
      <c r="A498" s="3">
        <v>497</v>
      </c>
      <c r="B498" s="3" t="s">
        <v>87</v>
      </c>
      <c r="C498" s="296">
        <v>44601</v>
      </c>
      <c r="D498" s="3">
        <v>92165704</v>
      </c>
      <c r="E498" s="3" t="s">
        <v>1</v>
      </c>
      <c r="F498" s="3">
        <v>210369</v>
      </c>
      <c r="G498" s="3" t="s">
        <v>89</v>
      </c>
      <c r="H498" s="3" t="s">
        <v>254</v>
      </c>
      <c r="I498" s="3" t="s">
        <v>2336</v>
      </c>
      <c r="J498" s="3" t="s">
        <v>2821</v>
      </c>
      <c r="K498" s="3" t="s">
        <v>13</v>
      </c>
      <c r="L498" s="3" t="s">
        <v>1508</v>
      </c>
      <c r="M498" s="3" t="s">
        <v>93</v>
      </c>
      <c r="N498" s="3">
        <v>1661606</v>
      </c>
      <c r="O498" s="3" t="s">
        <v>2828</v>
      </c>
      <c r="P498" s="3" t="s">
        <v>2829</v>
      </c>
      <c r="Q498" s="3" t="s">
        <v>2830</v>
      </c>
      <c r="R498" s="3" t="s">
        <v>140</v>
      </c>
      <c r="S498" s="3" t="s">
        <v>608</v>
      </c>
      <c r="T498" s="300">
        <v>1000000</v>
      </c>
      <c r="U498" s="3" t="s">
        <v>2831</v>
      </c>
      <c r="V498" s="3" t="s">
        <v>100</v>
      </c>
      <c r="W498" s="3" t="s">
        <v>109</v>
      </c>
      <c r="X498" s="3" t="s">
        <v>109</v>
      </c>
      <c r="Y498" s="299">
        <f t="shared" si="64"/>
        <v>2</v>
      </c>
      <c r="Z498" s="299">
        <f t="shared" si="65"/>
        <v>2022</v>
      </c>
      <c r="AA498" t="str">
        <f t="shared" si="63"/>
        <v xml:space="preserve">6 </v>
      </c>
      <c r="AB498" t="str">
        <f t="shared" si="66"/>
        <v xml:space="preserve">6 </v>
      </c>
      <c r="AC498" t="str">
        <f t="shared" si="67"/>
        <v xml:space="preserve">6 </v>
      </c>
      <c r="AD498" t="str">
        <f t="shared" si="68"/>
        <v xml:space="preserve">6 </v>
      </c>
      <c r="AE498" t="str">
        <f t="shared" si="69"/>
        <v xml:space="preserve">6 </v>
      </c>
      <c r="AF498" t="str">
        <f t="shared" si="70"/>
        <v xml:space="preserve">6 </v>
      </c>
      <c r="AG498" s="299">
        <f t="shared" si="71"/>
        <v>6</v>
      </c>
    </row>
    <row r="499" spans="1:33" x14ac:dyDescent="0.3">
      <c r="A499" s="3">
        <v>498</v>
      </c>
      <c r="B499" s="3" t="s">
        <v>87</v>
      </c>
      <c r="C499" s="296">
        <v>44601</v>
      </c>
      <c r="D499" s="3">
        <v>90092370</v>
      </c>
      <c r="E499" s="3" t="s">
        <v>1</v>
      </c>
      <c r="F499" s="3">
        <v>210369</v>
      </c>
      <c r="G499" s="3" t="s">
        <v>89</v>
      </c>
      <c r="H499" s="3" t="s">
        <v>15268</v>
      </c>
      <c r="I499" s="3" t="s">
        <v>1801</v>
      </c>
      <c r="J499" s="3" t="s">
        <v>2833</v>
      </c>
      <c r="K499" s="3" t="s">
        <v>13</v>
      </c>
      <c r="L499" s="3" t="s">
        <v>621</v>
      </c>
      <c r="M499" s="3" t="s">
        <v>93</v>
      </c>
      <c r="N499" s="3" t="s">
        <v>2834</v>
      </c>
      <c r="O499" s="3" t="s">
        <v>2835</v>
      </c>
      <c r="P499" s="3">
        <v>8978391808</v>
      </c>
      <c r="Q499" s="3" t="s">
        <v>2836</v>
      </c>
      <c r="R499" s="3" t="s">
        <v>2837</v>
      </c>
      <c r="S499" s="3" t="s">
        <v>608</v>
      </c>
      <c r="T499" s="300">
        <v>1250000</v>
      </c>
      <c r="U499" s="3" t="s">
        <v>2839</v>
      </c>
      <c r="V499" s="3" t="s">
        <v>100</v>
      </c>
      <c r="W499" s="3" t="s">
        <v>109</v>
      </c>
      <c r="X499" s="3" t="s">
        <v>109</v>
      </c>
      <c r="Y499" s="299">
        <f t="shared" si="64"/>
        <v>2</v>
      </c>
      <c r="Z499" s="299">
        <f t="shared" si="65"/>
        <v>2022</v>
      </c>
      <c r="AA499" t="str">
        <f t="shared" si="63"/>
        <v>5.</v>
      </c>
      <c r="AB499" t="str">
        <f t="shared" si="66"/>
        <v>5.</v>
      </c>
      <c r="AC499" t="str">
        <f t="shared" si="67"/>
        <v>5</v>
      </c>
      <c r="AD499" t="str">
        <f t="shared" si="68"/>
        <v>5</v>
      </c>
      <c r="AE499" t="str">
        <f t="shared" si="69"/>
        <v>5</v>
      </c>
      <c r="AF499" t="str">
        <f t="shared" si="70"/>
        <v>5</v>
      </c>
      <c r="AG499" s="299">
        <f t="shared" si="71"/>
        <v>5</v>
      </c>
    </row>
    <row r="500" spans="1:33" x14ac:dyDescent="0.3">
      <c r="A500" s="3">
        <v>499</v>
      </c>
      <c r="B500" s="3" t="s">
        <v>87</v>
      </c>
      <c r="C500" s="296">
        <v>44601</v>
      </c>
      <c r="D500" s="3">
        <v>90092370</v>
      </c>
      <c r="E500" s="3" t="s">
        <v>1</v>
      </c>
      <c r="F500" s="3">
        <v>210369</v>
      </c>
      <c r="G500" s="3" t="s">
        <v>89</v>
      </c>
      <c r="H500" s="3" t="s">
        <v>15268</v>
      </c>
      <c r="I500" s="3" t="s">
        <v>1801</v>
      </c>
      <c r="J500" s="3" t="s">
        <v>2842</v>
      </c>
      <c r="K500" s="3" t="s">
        <v>13</v>
      </c>
      <c r="L500" s="3" t="s">
        <v>31</v>
      </c>
      <c r="M500" s="3" t="s">
        <v>93</v>
      </c>
      <c r="N500" s="3" t="s">
        <v>2843</v>
      </c>
      <c r="O500" s="3" t="s">
        <v>2844</v>
      </c>
      <c r="P500" s="3">
        <v>7905575107</v>
      </c>
      <c r="Q500" s="3" t="s">
        <v>2845</v>
      </c>
      <c r="R500" s="3" t="s">
        <v>2846</v>
      </c>
      <c r="S500" s="3" t="s">
        <v>2847</v>
      </c>
      <c r="T500" s="300">
        <v>1550000</v>
      </c>
      <c r="U500" s="3" t="s">
        <v>2848</v>
      </c>
      <c r="V500" s="3" t="s">
        <v>100</v>
      </c>
      <c r="W500" s="3" t="s">
        <v>109</v>
      </c>
      <c r="X500" s="3" t="s">
        <v>101</v>
      </c>
      <c r="Y500" s="299">
        <f t="shared" si="64"/>
        <v>2</v>
      </c>
      <c r="Z500" s="299">
        <f t="shared" si="65"/>
        <v>2022</v>
      </c>
      <c r="AA500" t="str">
        <f t="shared" si="63"/>
        <v>8y</v>
      </c>
      <c r="AB500" t="str">
        <f t="shared" si="66"/>
        <v>8</v>
      </c>
      <c r="AC500" t="str">
        <f t="shared" si="67"/>
        <v>8</v>
      </c>
      <c r="AD500" t="str">
        <f t="shared" si="68"/>
        <v>8</v>
      </c>
      <c r="AE500" t="str">
        <f t="shared" si="69"/>
        <v>8</v>
      </c>
      <c r="AF500" t="str">
        <f t="shared" si="70"/>
        <v>8</v>
      </c>
      <c r="AG500" s="299">
        <f t="shared" si="71"/>
        <v>8</v>
      </c>
    </row>
    <row r="501" spans="1:33" x14ac:dyDescent="0.3">
      <c r="A501" s="3">
        <v>500</v>
      </c>
      <c r="B501" s="3" t="s">
        <v>87</v>
      </c>
      <c r="C501" s="296">
        <v>44601</v>
      </c>
      <c r="D501" s="3">
        <v>90092370</v>
      </c>
      <c r="E501" s="3" t="s">
        <v>1</v>
      </c>
      <c r="F501" s="3">
        <v>210369</v>
      </c>
      <c r="G501" s="3" t="s">
        <v>89</v>
      </c>
      <c r="H501" s="3" t="s">
        <v>15268</v>
      </c>
      <c r="I501" s="3" t="s">
        <v>1801</v>
      </c>
      <c r="J501" s="3" t="s">
        <v>2842</v>
      </c>
      <c r="K501" s="3" t="s">
        <v>18</v>
      </c>
      <c r="L501" s="3" t="s">
        <v>435</v>
      </c>
      <c r="M501" s="3" t="s">
        <v>93</v>
      </c>
      <c r="N501" s="3">
        <v>1662816</v>
      </c>
      <c r="O501" s="3" t="s">
        <v>2850</v>
      </c>
      <c r="P501" s="3">
        <v>8880913723</v>
      </c>
      <c r="Q501" s="3" t="s">
        <v>2851</v>
      </c>
      <c r="R501" s="3" t="s">
        <v>2852</v>
      </c>
      <c r="S501" s="3" t="s">
        <v>1342</v>
      </c>
      <c r="T501" s="300">
        <v>1400000</v>
      </c>
      <c r="U501" s="3" t="s">
        <v>2853</v>
      </c>
      <c r="V501" s="3" t="s">
        <v>100</v>
      </c>
      <c r="W501" s="3" t="s">
        <v>109</v>
      </c>
      <c r="X501" s="3" t="s">
        <v>109</v>
      </c>
      <c r="Y501" s="299">
        <f t="shared" si="64"/>
        <v>2</v>
      </c>
      <c r="Z501" s="299">
        <f t="shared" si="65"/>
        <v>2022</v>
      </c>
      <c r="AA501" t="str">
        <f t="shared" si="63"/>
        <v>5.</v>
      </c>
      <c r="AB501" t="str">
        <f t="shared" si="66"/>
        <v>5.</v>
      </c>
      <c r="AC501" t="str">
        <f t="shared" si="67"/>
        <v>5</v>
      </c>
      <c r="AD501" t="str">
        <f t="shared" si="68"/>
        <v>5</v>
      </c>
      <c r="AE501" t="str">
        <f t="shared" si="69"/>
        <v>5</v>
      </c>
      <c r="AF501" t="str">
        <f t="shared" si="70"/>
        <v>5</v>
      </c>
      <c r="AG501" s="299">
        <f t="shared" si="71"/>
        <v>5</v>
      </c>
    </row>
    <row r="502" spans="1:33" x14ac:dyDescent="0.3">
      <c r="A502" s="3">
        <v>501</v>
      </c>
      <c r="B502" s="3" t="s">
        <v>87</v>
      </c>
      <c r="C502" s="296">
        <v>44601</v>
      </c>
      <c r="D502" s="3">
        <v>16571027</v>
      </c>
      <c r="E502" s="3" t="s">
        <v>15130</v>
      </c>
      <c r="F502" s="3" t="s">
        <v>88</v>
      </c>
      <c r="G502" s="3" t="s">
        <v>89</v>
      </c>
      <c r="H502" s="3" t="s">
        <v>90</v>
      </c>
      <c r="I502" s="3" t="s">
        <v>103</v>
      </c>
      <c r="J502" s="3" t="s">
        <v>2707</v>
      </c>
      <c r="K502" s="3" t="s">
        <v>12</v>
      </c>
      <c r="L502" s="3" t="s">
        <v>1079</v>
      </c>
      <c r="M502" s="3" t="s">
        <v>93</v>
      </c>
      <c r="N502" s="3">
        <v>1659892</v>
      </c>
      <c r="O502" s="3" t="s">
        <v>2854</v>
      </c>
      <c r="P502" s="3">
        <v>9035601275</v>
      </c>
      <c r="Q502" s="3" t="s">
        <v>2855</v>
      </c>
      <c r="R502" s="3" t="s">
        <v>439</v>
      </c>
      <c r="S502" s="3" t="s">
        <v>2856</v>
      </c>
      <c r="T502" s="300">
        <v>1100000</v>
      </c>
      <c r="U502" s="3" t="s">
        <v>134</v>
      </c>
      <c r="V502" s="3" t="s">
        <v>235</v>
      </c>
      <c r="W502" s="3" t="s">
        <v>109</v>
      </c>
      <c r="X502" s="3" t="s">
        <v>109</v>
      </c>
      <c r="Y502" s="299">
        <f t="shared" si="64"/>
        <v>2</v>
      </c>
      <c r="Z502" s="299">
        <f t="shared" si="65"/>
        <v>2022</v>
      </c>
      <c r="AA502" t="str">
        <f t="shared" si="63"/>
        <v>6y</v>
      </c>
      <c r="AB502" t="str">
        <f t="shared" si="66"/>
        <v>6</v>
      </c>
      <c r="AC502" t="str">
        <f t="shared" si="67"/>
        <v>6</v>
      </c>
      <c r="AD502" t="str">
        <f t="shared" si="68"/>
        <v>6</v>
      </c>
      <c r="AE502" t="str">
        <f t="shared" si="69"/>
        <v>6</v>
      </c>
      <c r="AF502" t="str">
        <f t="shared" si="70"/>
        <v>6</v>
      </c>
      <c r="AG502" s="299">
        <f t="shared" si="71"/>
        <v>6</v>
      </c>
    </row>
    <row r="503" spans="1:33" x14ac:dyDescent="0.3">
      <c r="A503" s="3">
        <v>502</v>
      </c>
      <c r="B503" s="3" t="s">
        <v>87</v>
      </c>
      <c r="C503" s="296">
        <v>44601</v>
      </c>
      <c r="D503" s="3">
        <v>36902240</v>
      </c>
      <c r="E503" s="3" t="s">
        <v>15130</v>
      </c>
      <c r="F503" s="3" t="s">
        <v>88</v>
      </c>
      <c r="G503" s="3" t="s">
        <v>89</v>
      </c>
      <c r="H503" s="3" t="s">
        <v>1193</v>
      </c>
      <c r="I503" s="3" t="s">
        <v>103</v>
      </c>
      <c r="J503" s="3" t="s">
        <v>1231</v>
      </c>
      <c r="K503" s="3" t="s">
        <v>42</v>
      </c>
      <c r="L503" s="3" t="s">
        <v>2858</v>
      </c>
      <c r="M503" s="3" t="s">
        <v>93</v>
      </c>
      <c r="N503" s="3">
        <v>1517903</v>
      </c>
      <c r="O503" s="3" t="s">
        <v>2859</v>
      </c>
      <c r="P503" s="3">
        <v>9789808701</v>
      </c>
      <c r="Q503" s="3" t="s">
        <v>2860</v>
      </c>
      <c r="R503" s="3" t="s">
        <v>1978</v>
      </c>
      <c r="S503" s="3" t="s">
        <v>2861</v>
      </c>
      <c r="T503" s="300">
        <v>750000</v>
      </c>
      <c r="U503" s="3" t="s">
        <v>2864</v>
      </c>
      <c r="V503" s="3" t="s">
        <v>100</v>
      </c>
      <c r="W503" s="3" t="s">
        <v>267</v>
      </c>
      <c r="X503" s="3" t="s">
        <v>109</v>
      </c>
      <c r="Y503" s="299">
        <f t="shared" si="64"/>
        <v>2</v>
      </c>
      <c r="Z503" s="299">
        <f t="shared" si="65"/>
        <v>2022</v>
      </c>
      <c r="AA503" t="str">
        <f t="shared" si="63"/>
        <v>7Y</v>
      </c>
      <c r="AB503" t="str">
        <f t="shared" si="66"/>
        <v>7Y</v>
      </c>
      <c r="AC503" t="str">
        <f t="shared" si="67"/>
        <v>7Y</v>
      </c>
      <c r="AD503" t="str">
        <f t="shared" si="68"/>
        <v>7Y</v>
      </c>
      <c r="AE503" t="str">
        <f t="shared" si="69"/>
        <v>7</v>
      </c>
      <c r="AF503" t="str">
        <f t="shared" si="70"/>
        <v>7</v>
      </c>
      <c r="AG503" s="299">
        <f t="shared" si="71"/>
        <v>7</v>
      </c>
    </row>
    <row r="504" spans="1:33" x14ac:dyDescent="0.3">
      <c r="A504" s="3">
        <v>503</v>
      </c>
      <c r="B504" s="3" t="s">
        <v>87</v>
      </c>
      <c r="C504" s="296">
        <v>44602</v>
      </c>
      <c r="D504" s="3">
        <v>52736061</v>
      </c>
      <c r="E504" s="3" t="s">
        <v>15130</v>
      </c>
      <c r="F504" s="3" t="s">
        <v>88</v>
      </c>
      <c r="G504" s="3" t="s">
        <v>89</v>
      </c>
      <c r="H504" s="3" t="s">
        <v>90</v>
      </c>
      <c r="I504" s="3" t="s">
        <v>433</v>
      </c>
      <c r="J504" s="3" t="s">
        <v>2758</v>
      </c>
      <c r="K504" s="3" t="s">
        <v>12</v>
      </c>
      <c r="L504" s="3" t="s">
        <v>1079</v>
      </c>
      <c r="M504" s="3" t="s">
        <v>93</v>
      </c>
      <c r="N504" s="3">
        <v>1661446</v>
      </c>
      <c r="O504" s="3" t="s">
        <v>2865</v>
      </c>
      <c r="P504" s="3">
        <v>7760381284</v>
      </c>
      <c r="Q504" s="3" t="s">
        <v>2866</v>
      </c>
      <c r="R504" s="3" t="s">
        <v>2075</v>
      </c>
      <c r="S504" s="3" t="s">
        <v>2868</v>
      </c>
      <c r="T504" s="300">
        <v>1300000</v>
      </c>
      <c r="U504" s="3" t="s">
        <v>134</v>
      </c>
      <c r="V504" s="3" t="s">
        <v>100</v>
      </c>
      <c r="W504" s="3" t="s">
        <v>109</v>
      </c>
      <c r="X504" s="3" t="s">
        <v>109</v>
      </c>
      <c r="Y504" s="299">
        <f t="shared" si="64"/>
        <v>2</v>
      </c>
      <c r="Z504" s="299">
        <f t="shared" si="65"/>
        <v>2022</v>
      </c>
      <c r="AA504" t="str">
        <f t="shared" si="63"/>
        <v>11</v>
      </c>
      <c r="AB504" t="str">
        <f t="shared" si="66"/>
        <v>11</v>
      </c>
      <c r="AC504" t="str">
        <f t="shared" si="67"/>
        <v>11</v>
      </c>
      <c r="AD504" t="str">
        <f t="shared" si="68"/>
        <v>11</v>
      </c>
      <c r="AE504" t="str">
        <f t="shared" si="69"/>
        <v>11</v>
      </c>
      <c r="AF504" t="str">
        <f t="shared" si="70"/>
        <v>11</v>
      </c>
      <c r="AG504" s="299">
        <f t="shared" si="71"/>
        <v>11</v>
      </c>
    </row>
    <row r="505" spans="1:33" x14ac:dyDescent="0.3">
      <c r="A505" s="3">
        <v>504</v>
      </c>
      <c r="B505" s="3" t="s">
        <v>87</v>
      </c>
      <c r="C505" s="296">
        <v>44602</v>
      </c>
      <c r="D505" s="3">
        <v>26389640</v>
      </c>
      <c r="E505" s="3" t="s">
        <v>15130</v>
      </c>
      <c r="F505" s="3" t="s">
        <v>88</v>
      </c>
      <c r="G505" s="3" t="s">
        <v>89</v>
      </c>
      <c r="H505" s="3" t="s">
        <v>90</v>
      </c>
      <c r="I505" s="3" t="s">
        <v>1853</v>
      </c>
      <c r="J505" s="3" t="s">
        <v>2869</v>
      </c>
      <c r="K505" s="3" t="s">
        <v>12</v>
      </c>
      <c r="L505" s="3" t="s">
        <v>1079</v>
      </c>
      <c r="M505" s="3" t="s">
        <v>93</v>
      </c>
      <c r="N505" s="3">
        <v>1676379</v>
      </c>
      <c r="O505" s="3" t="s">
        <v>2870</v>
      </c>
      <c r="P505" s="3">
        <v>8722645095</v>
      </c>
      <c r="Q505" s="3" t="s">
        <v>2871</v>
      </c>
      <c r="R505" s="3" t="s">
        <v>1978</v>
      </c>
      <c r="S505" s="3" t="s">
        <v>2873</v>
      </c>
      <c r="T505" s="300">
        <v>1300000</v>
      </c>
      <c r="U505" s="3" t="s">
        <v>2874</v>
      </c>
      <c r="V505" s="3" t="s">
        <v>100</v>
      </c>
      <c r="W505" s="3" t="s">
        <v>476</v>
      </c>
      <c r="X505" s="3" t="s">
        <v>109</v>
      </c>
      <c r="Y505" s="299">
        <f t="shared" si="64"/>
        <v>2</v>
      </c>
      <c r="Z505" s="299">
        <f t="shared" si="65"/>
        <v>2022</v>
      </c>
      <c r="AA505" t="str">
        <f t="shared" si="63"/>
        <v>7Y</v>
      </c>
      <c r="AB505" t="str">
        <f t="shared" si="66"/>
        <v>7Y</v>
      </c>
      <c r="AC505" t="str">
        <f t="shared" si="67"/>
        <v>7Y</v>
      </c>
      <c r="AD505" t="str">
        <f t="shared" si="68"/>
        <v>7Y</v>
      </c>
      <c r="AE505" t="str">
        <f t="shared" si="69"/>
        <v>7</v>
      </c>
      <c r="AF505" t="str">
        <f t="shared" si="70"/>
        <v>7</v>
      </c>
      <c r="AG505" s="299">
        <f t="shared" si="71"/>
        <v>7</v>
      </c>
    </row>
    <row r="506" spans="1:33" x14ac:dyDescent="0.3">
      <c r="A506" s="3">
        <v>505</v>
      </c>
      <c r="B506" s="3" t="s">
        <v>87</v>
      </c>
      <c r="C506" s="296">
        <v>44602</v>
      </c>
      <c r="D506" s="3">
        <v>64360396</v>
      </c>
      <c r="E506" s="3" t="s">
        <v>1</v>
      </c>
      <c r="F506" s="3">
        <v>210369</v>
      </c>
      <c r="G506" s="3" t="s">
        <v>89</v>
      </c>
      <c r="H506" s="3" t="s">
        <v>90</v>
      </c>
      <c r="I506" s="3" t="s">
        <v>120</v>
      </c>
      <c r="J506" s="3" t="s">
        <v>120</v>
      </c>
      <c r="K506" s="3" t="s">
        <v>12</v>
      </c>
      <c r="L506" s="3" t="s">
        <v>1425</v>
      </c>
      <c r="M506" s="3" t="s">
        <v>93</v>
      </c>
      <c r="N506" s="3">
        <v>1675178</v>
      </c>
      <c r="O506" s="3" t="s">
        <v>2876</v>
      </c>
      <c r="P506" s="3">
        <v>9700324066</v>
      </c>
      <c r="Q506" s="3" t="s">
        <v>2877</v>
      </c>
      <c r="R506" s="3" t="s">
        <v>2075</v>
      </c>
      <c r="S506" s="3" t="s">
        <v>2878</v>
      </c>
      <c r="T506" s="300">
        <v>1700000</v>
      </c>
      <c r="U506" s="3" t="s">
        <v>2720</v>
      </c>
      <c r="V506" s="3" t="s">
        <v>100</v>
      </c>
      <c r="W506" s="3" t="s">
        <v>101</v>
      </c>
      <c r="X506" s="3" t="s">
        <v>109</v>
      </c>
      <c r="Y506" s="299">
        <f t="shared" si="64"/>
        <v>2</v>
      </c>
      <c r="Z506" s="299">
        <f t="shared" si="65"/>
        <v>2022</v>
      </c>
      <c r="AA506" t="str">
        <f t="shared" si="63"/>
        <v>11</v>
      </c>
      <c r="AB506" t="str">
        <f t="shared" si="66"/>
        <v>11</v>
      </c>
      <c r="AC506" t="str">
        <f t="shared" si="67"/>
        <v>11</v>
      </c>
      <c r="AD506" t="str">
        <f t="shared" si="68"/>
        <v>11</v>
      </c>
      <c r="AE506" t="str">
        <f t="shared" si="69"/>
        <v>11</v>
      </c>
      <c r="AF506" t="str">
        <f t="shared" si="70"/>
        <v>11</v>
      </c>
      <c r="AG506" s="299">
        <f t="shared" si="71"/>
        <v>11</v>
      </c>
    </row>
    <row r="507" spans="1:33" x14ac:dyDescent="0.3">
      <c r="A507" s="3">
        <v>506</v>
      </c>
      <c r="B507" s="3" t="s">
        <v>87</v>
      </c>
      <c r="C507" s="296">
        <v>44603</v>
      </c>
      <c r="D507" s="3">
        <v>62310579</v>
      </c>
      <c r="E507" s="3" t="s">
        <v>1</v>
      </c>
      <c r="F507" s="3">
        <v>210369</v>
      </c>
      <c r="G507" s="3" t="s">
        <v>89</v>
      </c>
      <c r="H507" s="3" t="s">
        <v>254</v>
      </c>
      <c r="I507" s="3" t="s">
        <v>2880</v>
      </c>
      <c r="J507" s="3" t="s">
        <v>2582</v>
      </c>
      <c r="K507" s="3" t="s">
        <v>13</v>
      </c>
      <c r="L507" s="3" t="s">
        <v>336</v>
      </c>
      <c r="M507" s="3" t="s">
        <v>93</v>
      </c>
      <c r="N507" s="3">
        <v>1683116</v>
      </c>
      <c r="O507" s="3" t="s">
        <v>2881</v>
      </c>
      <c r="P507" s="3" t="s">
        <v>2882</v>
      </c>
      <c r="Q507" s="3" t="s">
        <v>2883</v>
      </c>
      <c r="R507" s="3" t="s">
        <v>2884</v>
      </c>
      <c r="S507" s="3" t="s">
        <v>116</v>
      </c>
      <c r="T507" s="300">
        <v>13100000</v>
      </c>
      <c r="U507" s="3" t="s">
        <v>134</v>
      </c>
      <c r="V507" s="3" t="s">
        <v>100</v>
      </c>
      <c r="W507" s="3" t="s">
        <v>109</v>
      </c>
      <c r="X507" s="3" t="s">
        <v>109</v>
      </c>
      <c r="Y507" s="299">
        <f t="shared" si="64"/>
        <v>2</v>
      </c>
      <c r="Z507" s="299">
        <f t="shared" si="65"/>
        <v>2022</v>
      </c>
      <c r="AA507" t="str">
        <f t="shared" si="63"/>
        <v>8.</v>
      </c>
      <c r="AB507" t="str">
        <f t="shared" si="66"/>
        <v>8.</v>
      </c>
      <c r="AC507" t="str">
        <f t="shared" si="67"/>
        <v>8</v>
      </c>
      <c r="AD507" t="str">
        <f t="shared" si="68"/>
        <v>8</v>
      </c>
      <c r="AE507" t="str">
        <f t="shared" si="69"/>
        <v>8</v>
      </c>
      <c r="AF507" t="str">
        <f t="shared" si="70"/>
        <v>8</v>
      </c>
      <c r="AG507" s="299">
        <f t="shared" si="71"/>
        <v>8</v>
      </c>
    </row>
    <row r="508" spans="1:33" x14ac:dyDescent="0.3">
      <c r="A508" s="3">
        <v>507</v>
      </c>
      <c r="B508" s="3" t="s">
        <v>87</v>
      </c>
      <c r="C508" s="296">
        <v>44603</v>
      </c>
      <c r="D508" s="3">
        <v>95863662</v>
      </c>
      <c r="E508" s="3" t="s">
        <v>1</v>
      </c>
      <c r="F508" s="3">
        <v>210369</v>
      </c>
      <c r="G508" s="3" t="s">
        <v>89</v>
      </c>
      <c r="H508" s="3" t="s">
        <v>90</v>
      </c>
      <c r="I508" s="3" t="s">
        <v>2885</v>
      </c>
      <c r="J508" s="3" t="s">
        <v>2886</v>
      </c>
      <c r="K508" s="3" t="s">
        <v>13</v>
      </c>
      <c r="L508" s="3" t="s">
        <v>336</v>
      </c>
      <c r="M508" s="3" t="s">
        <v>93</v>
      </c>
      <c r="N508" s="3" t="s">
        <v>2887</v>
      </c>
      <c r="O508" s="3" t="s">
        <v>2888</v>
      </c>
      <c r="P508" s="3">
        <v>9509097307</v>
      </c>
      <c r="Q508" s="3" t="s">
        <v>2889</v>
      </c>
      <c r="R508" s="3" t="s">
        <v>776</v>
      </c>
      <c r="S508" s="3" t="s">
        <v>2890</v>
      </c>
      <c r="T508" s="300">
        <v>1750000</v>
      </c>
      <c r="U508" s="3" t="s">
        <v>2891</v>
      </c>
      <c r="V508" s="3" t="s">
        <v>100</v>
      </c>
      <c r="W508" s="3" t="s">
        <v>109</v>
      </c>
      <c r="X508" s="3" t="s">
        <v>109</v>
      </c>
      <c r="Y508" s="299">
        <f t="shared" si="64"/>
        <v>2</v>
      </c>
      <c r="Z508" s="299">
        <f t="shared" si="65"/>
        <v>2022</v>
      </c>
      <c r="AA508" t="str">
        <f t="shared" si="63"/>
        <v>10</v>
      </c>
      <c r="AB508" t="str">
        <f t="shared" si="66"/>
        <v>10</v>
      </c>
      <c r="AC508" t="str">
        <f t="shared" si="67"/>
        <v>10</v>
      </c>
      <c r="AD508" t="str">
        <f t="shared" si="68"/>
        <v>10</v>
      </c>
      <c r="AE508" t="str">
        <f t="shared" si="69"/>
        <v>10</v>
      </c>
      <c r="AF508" t="str">
        <f t="shared" si="70"/>
        <v>10</v>
      </c>
      <c r="AG508" s="299">
        <f t="shared" si="71"/>
        <v>10</v>
      </c>
    </row>
    <row r="509" spans="1:33" x14ac:dyDescent="0.3">
      <c r="A509" s="3">
        <v>508</v>
      </c>
      <c r="B509" s="3" t="s">
        <v>87</v>
      </c>
      <c r="C509" s="296">
        <v>44603</v>
      </c>
      <c r="D509" s="3">
        <v>67216962</v>
      </c>
      <c r="E509" s="3" t="s">
        <v>15130</v>
      </c>
      <c r="F509" s="3" t="s">
        <v>88</v>
      </c>
      <c r="G509" s="3" t="s">
        <v>89</v>
      </c>
      <c r="H509" s="3" t="s">
        <v>90</v>
      </c>
      <c r="I509" s="3" t="s">
        <v>1853</v>
      </c>
      <c r="J509" s="3" t="s">
        <v>2869</v>
      </c>
      <c r="K509" s="3" t="s">
        <v>12</v>
      </c>
      <c r="L509" s="3" t="s">
        <v>1079</v>
      </c>
      <c r="M509" s="3" t="s">
        <v>93</v>
      </c>
      <c r="N509" s="3">
        <v>1680963</v>
      </c>
      <c r="O509" s="3" t="s">
        <v>2893</v>
      </c>
      <c r="P509" s="3">
        <v>9051644844</v>
      </c>
      <c r="Q509" s="3" t="s">
        <v>2894</v>
      </c>
      <c r="R509" s="3" t="s">
        <v>2895</v>
      </c>
      <c r="S509" s="3" t="s">
        <v>2897</v>
      </c>
      <c r="T509" s="300">
        <v>600000</v>
      </c>
      <c r="U509" s="3" t="s">
        <v>134</v>
      </c>
      <c r="V509" s="3" t="s">
        <v>100</v>
      </c>
      <c r="W509" s="3" t="s">
        <v>1828</v>
      </c>
      <c r="X509" s="3" t="s">
        <v>109</v>
      </c>
      <c r="Y509" s="299">
        <f t="shared" si="64"/>
        <v>2</v>
      </c>
      <c r="Z509" s="299">
        <f t="shared" si="65"/>
        <v>2022</v>
      </c>
      <c r="AA509" t="str">
        <f t="shared" si="63"/>
        <v>5.</v>
      </c>
      <c r="AB509" t="str">
        <f t="shared" si="66"/>
        <v>5.</v>
      </c>
      <c r="AC509" t="str">
        <f t="shared" si="67"/>
        <v>5</v>
      </c>
      <c r="AD509" t="str">
        <f t="shared" si="68"/>
        <v>5</v>
      </c>
      <c r="AE509" t="str">
        <f t="shared" si="69"/>
        <v>5</v>
      </c>
      <c r="AF509" t="str">
        <f t="shared" si="70"/>
        <v>5</v>
      </c>
      <c r="AG509" s="299">
        <f t="shared" si="71"/>
        <v>5</v>
      </c>
    </row>
    <row r="510" spans="1:33" x14ac:dyDescent="0.3">
      <c r="A510" s="3">
        <v>509</v>
      </c>
      <c r="B510" s="3" t="s">
        <v>734</v>
      </c>
      <c r="C510" s="296">
        <v>44603</v>
      </c>
      <c r="D510" s="3">
        <v>59089050</v>
      </c>
      <c r="E510" s="3" t="s">
        <v>1</v>
      </c>
      <c r="F510" s="3">
        <v>210369</v>
      </c>
      <c r="G510" s="3" t="s">
        <v>735</v>
      </c>
      <c r="H510" s="3" t="s">
        <v>736</v>
      </c>
      <c r="I510" s="3" t="s">
        <v>737</v>
      </c>
      <c r="J510" s="3" t="s">
        <v>2899</v>
      </c>
      <c r="K510" s="3" t="s">
        <v>13</v>
      </c>
      <c r="L510" s="3" t="s">
        <v>336</v>
      </c>
      <c r="M510" s="3" t="s">
        <v>93</v>
      </c>
      <c r="N510" s="3">
        <v>1683885</v>
      </c>
      <c r="O510" s="3" t="s">
        <v>2900</v>
      </c>
      <c r="P510" s="3">
        <v>9370060110</v>
      </c>
      <c r="Q510" s="3" t="s">
        <v>2901</v>
      </c>
      <c r="R510" s="3" t="s">
        <v>2902</v>
      </c>
      <c r="S510" s="3" t="s">
        <v>2903</v>
      </c>
      <c r="T510" s="300">
        <v>2250000</v>
      </c>
      <c r="U510" s="3" t="s">
        <v>2437</v>
      </c>
      <c r="V510" s="3" t="s">
        <v>235</v>
      </c>
      <c r="W510" s="3" t="s">
        <v>109</v>
      </c>
      <c r="X510" s="3" t="s">
        <v>109</v>
      </c>
      <c r="Y510" s="299">
        <f t="shared" si="64"/>
        <v>2</v>
      </c>
      <c r="Z510" s="299">
        <f t="shared" si="65"/>
        <v>2022</v>
      </c>
      <c r="AA510" t="str">
        <f t="shared" si="63"/>
        <v>15</v>
      </c>
      <c r="AB510" t="str">
        <f t="shared" si="66"/>
        <v>15</v>
      </c>
      <c r="AC510" t="str">
        <f t="shared" si="67"/>
        <v>15</v>
      </c>
      <c r="AD510" t="str">
        <f t="shared" si="68"/>
        <v>15</v>
      </c>
      <c r="AE510" t="str">
        <f t="shared" si="69"/>
        <v>15</v>
      </c>
      <c r="AF510" t="str">
        <f t="shared" si="70"/>
        <v>15</v>
      </c>
      <c r="AG510" s="299">
        <f t="shared" si="71"/>
        <v>15</v>
      </c>
    </row>
    <row r="511" spans="1:33" x14ac:dyDescent="0.3">
      <c r="A511" s="3">
        <v>510</v>
      </c>
      <c r="B511" s="3" t="s">
        <v>734</v>
      </c>
      <c r="C511" s="296">
        <v>44603</v>
      </c>
      <c r="D511" s="3">
        <v>59089050</v>
      </c>
      <c r="E511" s="3" t="s">
        <v>1</v>
      </c>
      <c r="F511" s="3">
        <v>210369</v>
      </c>
      <c r="G511" s="3" t="s">
        <v>735</v>
      </c>
      <c r="H511" s="3" t="s">
        <v>736</v>
      </c>
      <c r="I511" s="3" t="s">
        <v>737</v>
      </c>
      <c r="J511" s="3" t="s">
        <v>2899</v>
      </c>
      <c r="K511" s="3" t="s">
        <v>12</v>
      </c>
      <c r="L511" s="3" t="s">
        <v>402</v>
      </c>
      <c r="M511" s="3" t="s">
        <v>93</v>
      </c>
      <c r="N511" s="3">
        <v>1683894</v>
      </c>
      <c r="O511" s="3" t="s">
        <v>2905</v>
      </c>
      <c r="P511" s="3">
        <v>9741666055</v>
      </c>
      <c r="Q511" s="3" t="s">
        <v>2906</v>
      </c>
      <c r="R511" s="3" t="s">
        <v>743</v>
      </c>
      <c r="S511" s="3" t="s">
        <v>2907</v>
      </c>
      <c r="T511" s="300">
        <v>2000000</v>
      </c>
      <c r="U511" s="3" t="s">
        <v>347</v>
      </c>
      <c r="V511" s="3" t="s">
        <v>235</v>
      </c>
      <c r="W511" s="3" t="s">
        <v>109</v>
      </c>
      <c r="X511" s="3" t="s">
        <v>109</v>
      </c>
      <c r="Y511" s="299">
        <f t="shared" si="64"/>
        <v>2</v>
      </c>
      <c r="Z511" s="299">
        <f t="shared" si="65"/>
        <v>2022</v>
      </c>
      <c r="AA511" t="str">
        <f t="shared" si="63"/>
        <v>13</v>
      </c>
      <c r="AB511" t="str">
        <f t="shared" si="66"/>
        <v>13</v>
      </c>
      <c r="AC511" t="str">
        <f t="shared" si="67"/>
        <v>13</v>
      </c>
      <c r="AD511" t="str">
        <f t="shared" si="68"/>
        <v>13</v>
      </c>
      <c r="AE511" t="str">
        <f t="shared" si="69"/>
        <v>13</v>
      </c>
      <c r="AF511" t="str">
        <f t="shared" si="70"/>
        <v>13</v>
      </c>
      <c r="AG511" s="299">
        <f t="shared" si="71"/>
        <v>13</v>
      </c>
    </row>
    <row r="512" spans="1:33" x14ac:dyDescent="0.3">
      <c r="A512" s="3">
        <v>511</v>
      </c>
      <c r="B512" s="3" t="s">
        <v>87</v>
      </c>
      <c r="C512" s="296">
        <v>44603</v>
      </c>
      <c r="D512" s="3">
        <v>62310579</v>
      </c>
      <c r="E512" s="3" t="s">
        <v>1</v>
      </c>
      <c r="F512" s="3">
        <v>210369</v>
      </c>
      <c r="G512" s="3" t="s">
        <v>89</v>
      </c>
      <c r="H512" s="3" t="s">
        <v>254</v>
      </c>
      <c r="I512" s="3" t="s">
        <v>2880</v>
      </c>
      <c r="J512" s="3" t="s">
        <v>2582</v>
      </c>
      <c r="K512" s="3" t="s">
        <v>45</v>
      </c>
      <c r="L512" s="3" t="s">
        <v>402</v>
      </c>
      <c r="M512" s="3" t="s">
        <v>93</v>
      </c>
      <c r="N512" s="3">
        <v>1682751</v>
      </c>
      <c r="O512" s="3" t="s">
        <v>2908</v>
      </c>
      <c r="P512" s="3" t="s">
        <v>2909</v>
      </c>
      <c r="Q512" s="3" t="s">
        <v>2910</v>
      </c>
      <c r="R512" s="3" t="s">
        <v>677</v>
      </c>
      <c r="S512" s="3" t="s">
        <v>2911</v>
      </c>
      <c r="T512" s="300">
        <v>1380000</v>
      </c>
      <c r="U512" s="3" t="s">
        <v>2912</v>
      </c>
      <c r="V512" s="3" t="s">
        <v>100</v>
      </c>
      <c r="W512" s="3" t="s">
        <v>109</v>
      </c>
      <c r="X512" s="3" t="s">
        <v>109</v>
      </c>
      <c r="Y512" s="299">
        <f t="shared" si="64"/>
        <v>2</v>
      </c>
      <c r="Z512" s="299">
        <f t="shared" si="65"/>
        <v>2022</v>
      </c>
      <c r="AA512" t="str">
        <f t="shared" si="63"/>
        <v xml:space="preserve">7 </v>
      </c>
      <c r="AB512" t="str">
        <f t="shared" si="66"/>
        <v xml:space="preserve">7 </v>
      </c>
      <c r="AC512" t="str">
        <f t="shared" si="67"/>
        <v xml:space="preserve">7 </v>
      </c>
      <c r="AD512" t="str">
        <f t="shared" si="68"/>
        <v xml:space="preserve">7 </v>
      </c>
      <c r="AE512" t="str">
        <f t="shared" si="69"/>
        <v xml:space="preserve">7 </v>
      </c>
      <c r="AF512" t="str">
        <f t="shared" si="70"/>
        <v xml:space="preserve">7 </v>
      </c>
      <c r="AG512" s="299">
        <f t="shared" si="71"/>
        <v>7</v>
      </c>
    </row>
    <row r="513" spans="1:33" x14ac:dyDescent="0.3">
      <c r="A513" s="3">
        <v>512</v>
      </c>
      <c r="B513" s="3" t="s">
        <v>87</v>
      </c>
      <c r="C513" s="296">
        <v>44603</v>
      </c>
      <c r="D513" s="3">
        <v>62310579</v>
      </c>
      <c r="E513" s="3" t="s">
        <v>1</v>
      </c>
      <c r="F513" s="3">
        <v>210369</v>
      </c>
      <c r="G513" s="3" t="s">
        <v>89</v>
      </c>
      <c r="H513" s="3" t="s">
        <v>254</v>
      </c>
      <c r="I513" s="3" t="s">
        <v>2880</v>
      </c>
      <c r="J513" s="3" t="s">
        <v>2582</v>
      </c>
      <c r="K513" s="3" t="s">
        <v>13</v>
      </c>
      <c r="L513" s="3" t="s">
        <v>621</v>
      </c>
      <c r="M513" s="3" t="s">
        <v>93</v>
      </c>
      <c r="N513" s="3">
        <v>1682756</v>
      </c>
      <c r="O513" s="3" t="s">
        <v>2914</v>
      </c>
      <c r="P513" s="3">
        <v>9003413346</v>
      </c>
      <c r="Q513" s="3" t="s">
        <v>2915</v>
      </c>
      <c r="R513" s="3" t="s">
        <v>660</v>
      </c>
      <c r="S513" s="3" t="s">
        <v>2916</v>
      </c>
      <c r="T513" s="300">
        <v>11520000</v>
      </c>
      <c r="U513" s="3" t="s">
        <v>2917</v>
      </c>
      <c r="V513" s="3" t="s">
        <v>100</v>
      </c>
      <c r="W513" s="3" t="s">
        <v>109</v>
      </c>
      <c r="X513" s="3" t="s">
        <v>109</v>
      </c>
      <c r="Y513" s="299">
        <f t="shared" si="64"/>
        <v>2</v>
      </c>
      <c r="Z513" s="299">
        <f t="shared" si="65"/>
        <v>2022</v>
      </c>
      <c r="AA513" t="str">
        <f t="shared" si="63"/>
        <v xml:space="preserve">8 </v>
      </c>
      <c r="AB513" t="str">
        <f t="shared" si="66"/>
        <v xml:space="preserve">8 </v>
      </c>
      <c r="AC513" t="str">
        <f t="shared" si="67"/>
        <v xml:space="preserve">8 </v>
      </c>
      <c r="AD513" t="str">
        <f t="shared" si="68"/>
        <v xml:space="preserve">8 </v>
      </c>
      <c r="AE513" t="str">
        <f t="shared" si="69"/>
        <v xml:space="preserve">8 </v>
      </c>
      <c r="AF513" t="str">
        <f t="shared" si="70"/>
        <v xml:space="preserve">8 </v>
      </c>
      <c r="AG513" s="299">
        <f t="shared" si="71"/>
        <v>8</v>
      </c>
    </row>
    <row r="514" spans="1:33" x14ac:dyDescent="0.3">
      <c r="A514" s="3">
        <v>513</v>
      </c>
      <c r="B514" s="3" t="s">
        <v>87</v>
      </c>
      <c r="C514" s="296">
        <v>44603</v>
      </c>
      <c r="D514" s="3">
        <v>62310579</v>
      </c>
      <c r="E514" s="3" t="s">
        <v>1</v>
      </c>
      <c r="F514" s="3">
        <v>210369</v>
      </c>
      <c r="G514" s="3" t="s">
        <v>89</v>
      </c>
      <c r="H514" s="3" t="s">
        <v>254</v>
      </c>
      <c r="I514" s="3" t="s">
        <v>2880</v>
      </c>
      <c r="J514" s="3" t="s">
        <v>2582</v>
      </c>
      <c r="K514" s="3" t="s">
        <v>18</v>
      </c>
      <c r="L514" s="3" t="s">
        <v>402</v>
      </c>
      <c r="M514" s="3" t="s">
        <v>93</v>
      </c>
      <c r="N514" s="3">
        <v>1683137</v>
      </c>
      <c r="O514" s="3" t="s">
        <v>2918</v>
      </c>
      <c r="P514" s="3" t="s">
        <v>2919</v>
      </c>
      <c r="Q514" s="3" t="s">
        <v>2920</v>
      </c>
      <c r="R514" s="3" t="s">
        <v>2216</v>
      </c>
      <c r="S514" s="3" t="s">
        <v>955</v>
      </c>
      <c r="T514" s="300">
        <v>1080000</v>
      </c>
      <c r="U514" s="3" t="s">
        <v>2921</v>
      </c>
      <c r="V514" s="3" t="s">
        <v>100</v>
      </c>
      <c r="W514" s="3" t="s">
        <v>109</v>
      </c>
      <c r="X514" s="3" t="s">
        <v>109</v>
      </c>
      <c r="Y514" s="299">
        <f t="shared" si="64"/>
        <v>2</v>
      </c>
      <c r="Z514" s="299">
        <f t="shared" si="65"/>
        <v>2022</v>
      </c>
      <c r="AA514" t="str">
        <f t="shared" ref="AA514:AA577" si="72">LEFT(R514,2)</f>
        <v>10</v>
      </c>
      <c r="AB514" t="str">
        <f t="shared" si="66"/>
        <v>10</v>
      </c>
      <c r="AC514" t="str">
        <f t="shared" si="67"/>
        <v>10</v>
      </c>
      <c r="AD514" t="str">
        <f t="shared" si="68"/>
        <v>10</v>
      </c>
      <c r="AE514" t="str">
        <f t="shared" si="69"/>
        <v>10</v>
      </c>
      <c r="AF514" t="str">
        <f t="shared" si="70"/>
        <v>10</v>
      </c>
      <c r="AG514" s="299">
        <f t="shared" si="71"/>
        <v>10</v>
      </c>
    </row>
    <row r="515" spans="1:33" x14ac:dyDescent="0.3">
      <c r="A515" s="3">
        <v>514</v>
      </c>
      <c r="B515" s="3" t="s">
        <v>87</v>
      </c>
      <c r="C515" s="296">
        <v>44603</v>
      </c>
      <c r="D515" s="3">
        <v>95863662</v>
      </c>
      <c r="E515" s="3" t="s">
        <v>1</v>
      </c>
      <c r="F515" s="3">
        <v>210369</v>
      </c>
      <c r="G515" s="3" t="s">
        <v>89</v>
      </c>
      <c r="H515" s="3" t="s">
        <v>90</v>
      </c>
      <c r="I515" s="3" t="s">
        <v>2885</v>
      </c>
      <c r="J515" s="3" t="s">
        <v>2886</v>
      </c>
      <c r="K515" s="3" t="s">
        <v>13</v>
      </c>
      <c r="L515" s="3" t="s">
        <v>1577</v>
      </c>
      <c r="M515" s="3" t="s">
        <v>93</v>
      </c>
      <c r="N515" s="3" t="s">
        <v>2923</v>
      </c>
      <c r="O515" s="3" t="s">
        <v>2924</v>
      </c>
      <c r="P515" s="3">
        <v>9953338423</v>
      </c>
      <c r="Q515" s="3" t="s">
        <v>2925</v>
      </c>
      <c r="R515" s="3" t="s">
        <v>677</v>
      </c>
      <c r="S515" s="3" t="s">
        <v>2927</v>
      </c>
      <c r="T515" s="300">
        <v>1700000</v>
      </c>
      <c r="U515" s="3" t="s">
        <v>2928</v>
      </c>
      <c r="V515" s="3" t="s">
        <v>100</v>
      </c>
      <c r="W515" s="3" t="s">
        <v>401</v>
      </c>
      <c r="X515" s="3" t="s">
        <v>109</v>
      </c>
      <c r="Y515" s="299">
        <f t="shared" ref="Y515:Y578" si="73">MONTH($C515)</f>
        <v>2</v>
      </c>
      <c r="Z515" s="299">
        <f t="shared" ref="Z515:Z578" si="74">YEAR($C515)</f>
        <v>2022</v>
      </c>
      <c r="AA515" t="str">
        <f t="shared" si="72"/>
        <v xml:space="preserve">7 </v>
      </c>
      <c r="AB515" t="str">
        <f t="shared" ref="AB515:AB578" si="75">SUBSTITUTE(AA515,"y","")</f>
        <v xml:space="preserve">7 </v>
      </c>
      <c r="AC515" t="str">
        <f t="shared" ref="AC515:AC578" si="76">SUBSTITUTE(AB515,".","")</f>
        <v xml:space="preserve">7 </v>
      </c>
      <c r="AD515" t="str">
        <f t="shared" ref="AD515:AD578" si="77">SUBSTITUTE(AC515,"+","")</f>
        <v xml:space="preserve">7 </v>
      </c>
      <c r="AE515" t="str">
        <f t="shared" ref="AE515:AE578" si="78">SUBSTITUTE(AD515,"Y","")</f>
        <v xml:space="preserve">7 </v>
      </c>
      <c r="AF515" t="str">
        <f t="shared" ref="AF515:AF578" si="79">SUBSTITUTE(AE515,"e","")</f>
        <v xml:space="preserve">7 </v>
      </c>
      <c r="AG515" s="299">
        <f t="shared" ref="AG515:AG578" si="80">SUBSTITUTE(AF515,",","")*1</f>
        <v>7</v>
      </c>
    </row>
    <row r="516" spans="1:33" x14ac:dyDescent="0.3">
      <c r="A516" s="3">
        <v>515</v>
      </c>
      <c r="B516" s="3" t="s">
        <v>87</v>
      </c>
      <c r="C516" s="296">
        <v>44606</v>
      </c>
      <c r="D516" s="3">
        <v>62310579</v>
      </c>
      <c r="E516" s="3" t="s">
        <v>1</v>
      </c>
      <c r="F516" s="3">
        <v>210369</v>
      </c>
      <c r="G516" s="3" t="s">
        <v>89</v>
      </c>
      <c r="H516" s="3" t="s">
        <v>254</v>
      </c>
      <c r="I516" s="3" t="s">
        <v>2880</v>
      </c>
      <c r="J516" s="3" t="s">
        <v>2582</v>
      </c>
      <c r="K516" s="3" t="s">
        <v>18</v>
      </c>
      <c r="L516" s="3" t="s">
        <v>1577</v>
      </c>
      <c r="M516" s="3" t="s">
        <v>93</v>
      </c>
      <c r="N516" s="3">
        <v>2058818</v>
      </c>
      <c r="O516" s="3" t="s">
        <v>2930</v>
      </c>
      <c r="P516" s="3" t="s">
        <v>2931</v>
      </c>
      <c r="Q516" s="3" t="s">
        <v>2932</v>
      </c>
      <c r="R516" s="3" t="s">
        <v>2933</v>
      </c>
      <c r="S516" s="3" t="s">
        <v>2934</v>
      </c>
      <c r="T516" s="300">
        <v>1650000</v>
      </c>
      <c r="U516" s="3" t="s">
        <v>2935</v>
      </c>
      <c r="V516" s="3" t="s">
        <v>100</v>
      </c>
      <c r="W516" s="3" t="s">
        <v>109</v>
      </c>
      <c r="X516" s="3" t="s">
        <v>109</v>
      </c>
      <c r="Y516" s="299">
        <f t="shared" si="73"/>
        <v>2</v>
      </c>
      <c r="Z516" s="299">
        <f t="shared" si="74"/>
        <v>2022</v>
      </c>
      <c r="AA516" t="str">
        <f t="shared" si="72"/>
        <v>8.</v>
      </c>
      <c r="AB516" t="str">
        <f t="shared" si="75"/>
        <v>8.</v>
      </c>
      <c r="AC516" t="str">
        <f t="shared" si="76"/>
        <v>8</v>
      </c>
      <c r="AD516" t="str">
        <f t="shared" si="77"/>
        <v>8</v>
      </c>
      <c r="AE516" t="str">
        <f t="shared" si="78"/>
        <v>8</v>
      </c>
      <c r="AF516" t="str">
        <f t="shared" si="79"/>
        <v>8</v>
      </c>
      <c r="AG516" s="299">
        <f t="shared" si="80"/>
        <v>8</v>
      </c>
    </row>
    <row r="517" spans="1:33" x14ac:dyDescent="0.3">
      <c r="A517" s="3">
        <v>516</v>
      </c>
      <c r="B517" s="3" t="s">
        <v>87</v>
      </c>
      <c r="C517" s="296">
        <v>44606</v>
      </c>
      <c r="D517" s="3">
        <v>59089050</v>
      </c>
      <c r="E517" s="3" t="s">
        <v>1</v>
      </c>
      <c r="F517" s="3">
        <v>210369</v>
      </c>
      <c r="G517" s="3" t="s">
        <v>89</v>
      </c>
      <c r="H517" s="3" t="s">
        <v>254</v>
      </c>
      <c r="I517" s="3" t="s">
        <v>2937</v>
      </c>
      <c r="J517" s="3" t="s">
        <v>2652</v>
      </c>
      <c r="K517" s="3" t="s">
        <v>18</v>
      </c>
      <c r="L517" s="3" t="s">
        <v>402</v>
      </c>
      <c r="M517" s="3" t="s">
        <v>93</v>
      </c>
      <c r="N517" s="3">
        <v>2058810</v>
      </c>
      <c r="O517" s="3" t="s">
        <v>2938</v>
      </c>
      <c r="P517" s="3">
        <v>9867720031</v>
      </c>
      <c r="Q517" s="3" t="s">
        <v>2939</v>
      </c>
      <c r="R517" s="3" t="s">
        <v>2940</v>
      </c>
      <c r="S517" s="3" t="s">
        <v>2941</v>
      </c>
      <c r="T517" s="300">
        <v>2000000</v>
      </c>
      <c r="U517" s="3" t="s">
        <v>2942</v>
      </c>
      <c r="V517" s="3" t="s">
        <v>100</v>
      </c>
      <c r="W517" s="3" t="s">
        <v>1315</v>
      </c>
      <c r="X517" s="3" t="s">
        <v>109</v>
      </c>
      <c r="Y517" s="299">
        <f t="shared" si="73"/>
        <v>2</v>
      </c>
      <c r="Z517" s="299">
        <f t="shared" si="74"/>
        <v>2022</v>
      </c>
      <c r="AA517" t="str">
        <f t="shared" si="72"/>
        <v>13</v>
      </c>
      <c r="AB517" t="str">
        <f t="shared" si="75"/>
        <v>13</v>
      </c>
      <c r="AC517" t="str">
        <f t="shared" si="76"/>
        <v>13</v>
      </c>
      <c r="AD517" t="str">
        <f t="shared" si="77"/>
        <v>13</v>
      </c>
      <c r="AE517" t="str">
        <f t="shared" si="78"/>
        <v>13</v>
      </c>
      <c r="AF517" t="str">
        <f t="shared" si="79"/>
        <v>13</v>
      </c>
      <c r="AG517" s="299">
        <f t="shared" si="80"/>
        <v>13</v>
      </c>
    </row>
    <row r="518" spans="1:33" x14ac:dyDescent="0.3">
      <c r="A518" s="3">
        <v>517</v>
      </c>
      <c r="B518" s="3" t="s">
        <v>87</v>
      </c>
      <c r="C518" s="296">
        <v>44606</v>
      </c>
      <c r="D518" s="3">
        <v>88361363</v>
      </c>
      <c r="E518" s="3" t="s">
        <v>1</v>
      </c>
      <c r="F518" s="3">
        <v>210369</v>
      </c>
      <c r="G518" s="3" t="s">
        <v>89</v>
      </c>
      <c r="H518" s="3" t="s">
        <v>254</v>
      </c>
      <c r="I518" s="3" t="s">
        <v>1801</v>
      </c>
      <c r="J518" s="3" t="s">
        <v>394</v>
      </c>
      <c r="K518" s="3" t="s">
        <v>13</v>
      </c>
      <c r="L518" s="3" t="s">
        <v>621</v>
      </c>
      <c r="M518" s="3" t="s">
        <v>93</v>
      </c>
      <c r="N518" s="3">
        <v>2048810</v>
      </c>
      <c r="O518" s="3" t="s">
        <v>2944</v>
      </c>
      <c r="P518" s="3">
        <v>9001826004</v>
      </c>
      <c r="Q518" s="3" t="s">
        <v>2945</v>
      </c>
      <c r="R518" s="3" t="s">
        <v>660</v>
      </c>
      <c r="S518" s="3" t="s">
        <v>2946</v>
      </c>
      <c r="T518" s="300">
        <v>1100000</v>
      </c>
      <c r="U518" s="3" t="s">
        <v>2947</v>
      </c>
      <c r="V518" s="3" t="s">
        <v>100</v>
      </c>
      <c r="W518" s="3" t="s">
        <v>476</v>
      </c>
      <c r="X518" s="3" t="s">
        <v>109</v>
      </c>
      <c r="Y518" s="299">
        <f t="shared" si="73"/>
        <v>2</v>
      </c>
      <c r="Z518" s="299">
        <f t="shared" si="74"/>
        <v>2022</v>
      </c>
      <c r="AA518" t="str">
        <f t="shared" si="72"/>
        <v xml:space="preserve">8 </v>
      </c>
      <c r="AB518" t="str">
        <f t="shared" si="75"/>
        <v xml:space="preserve">8 </v>
      </c>
      <c r="AC518" t="str">
        <f t="shared" si="76"/>
        <v xml:space="preserve">8 </v>
      </c>
      <c r="AD518" t="str">
        <f t="shared" si="77"/>
        <v xml:space="preserve">8 </v>
      </c>
      <c r="AE518" t="str">
        <f t="shared" si="78"/>
        <v xml:space="preserve">8 </v>
      </c>
      <c r="AF518" t="str">
        <f t="shared" si="79"/>
        <v xml:space="preserve">8 </v>
      </c>
      <c r="AG518" s="299">
        <f t="shared" si="80"/>
        <v>8</v>
      </c>
    </row>
    <row r="519" spans="1:33" x14ac:dyDescent="0.3">
      <c r="A519" s="3">
        <v>518</v>
      </c>
      <c r="B519" s="3" t="s">
        <v>87</v>
      </c>
      <c r="C519" s="296">
        <v>44606</v>
      </c>
      <c r="D519" s="3">
        <v>88361363</v>
      </c>
      <c r="E519" s="3" t="s">
        <v>1</v>
      </c>
      <c r="F519" s="3">
        <v>210369</v>
      </c>
      <c r="G519" s="3" t="s">
        <v>89</v>
      </c>
      <c r="H519" s="3" t="s">
        <v>254</v>
      </c>
      <c r="I519" s="3" t="s">
        <v>1801</v>
      </c>
      <c r="J519" s="3" t="s">
        <v>394</v>
      </c>
      <c r="K519" s="3" t="s">
        <v>45</v>
      </c>
      <c r="L519" s="3" t="s">
        <v>402</v>
      </c>
      <c r="M519" s="3" t="s">
        <v>93</v>
      </c>
      <c r="N519" s="3">
        <v>2050808</v>
      </c>
      <c r="O519" s="3" t="s">
        <v>2949</v>
      </c>
      <c r="P519" s="3" t="s">
        <v>2950</v>
      </c>
      <c r="Q519" s="3" t="s">
        <v>2951</v>
      </c>
      <c r="R519" s="3" t="s">
        <v>677</v>
      </c>
      <c r="S519" s="3" t="s">
        <v>2952</v>
      </c>
      <c r="T519" s="300">
        <v>1300000</v>
      </c>
      <c r="U519" s="3" t="s">
        <v>2942</v>
      </c>
      <c r="V519" s="3" t="s">
        <v>100</v>
      </c>
      <c r="W519" s="3" t="s">
        <v>109</v>
      </c>
      <c r="X519" s="3" t="s">
        <v>109</v>
      </c>
      <c r="Y519" s="299">
        <f t="shared" si="73"/>
        <v>2</v>
      </c>
      <c r="Z519" s="299">
        <f t="shared" si="74"/>
        <v>2022</v>
      </c>
      <c r="AA519" t="str">
        <f t="shared" si="72"/>
        <v xml:space="preserve">7 </v>
      </c>
      <c r="AB519" t="str">
        <f t="shared" si="75"/>
        <v xml:space="preserve">7 </v>
      </c>
      <c r="AC519" t="str">
        <f t="shared" si="76"/>
        <v xml:space="preserve">7 </v>
      </c>
      <c r="AD519" t="str">
        <f t="shared" si="77"/>
        <v xml:space="preserve">7 </v>
      </c>
      <c r="AE519" t="str">
        <f t="shared" si="78"/>
        <v xml:space="preserve">7 </v>
      </c>
      <c r="AF519" t="str">
        <f t="shared" si="79"/>
        <v xml:space="preserve">7 </v>
      </c>
      <c r="AG519" s="299">
        <f t="shared" si="80"/>
        <v>7</v>
      </c>
    </row>
    <row r="520" spans="1:33" x14ac:dyDescent="0.3">
      <c r="A520" s="3">
        <v>519</v>
      </c>
      <c r="B520" s="3" t="s">
        <v>734</v>
      </c>
      <c r="C520" s="296">
        <v>44606</v>
      </c>
      <c r="D520" s="3">
        <v>88361363</v>
      </c>
      <c r="E520" s="3" t="s">
        <v>1</v>
      </c>
      <c r="F520" s="3">
        <v>210369</v>
      </c>
      <c r="G520" s="3" t="s">
        <v>735</v>
      </c>
      <c r="H520" s="3" t="s">
        <v>736</v>
      </c>
      <c r="I520" s="3" t="s">
        <v>737</v>
      </c>
      <c r="J520" s="3" t="s">
        <v>737</v>
      </c>
      <c r="K520" s="3" t="s">
        <v>13</v>
      </c>
      <c r="L520" s="3" t="s">
        <v>31</v>
      </c>
      <c r="M520" s="3" t="s">
        <v>93</v>
      </c>
      <c r="N520" s="3">
        <v>123</v>
      </c>
      <c r="O520" s="3" t="s">
        <v>15182</v>
      </c>
      <c r="P520" s="3" t="s">
        <v>2955</v>
      </c>
      <c r="Q520" s="3" t="s">
        <v>2956</v>
      </c>
      <c r="R520" s="3" t="s">
        <v>1587</v>
      </c>
      <c r="S520" s="3" t="s">
        <v>2957</v>
      </c>
      <c r="T520" s="300">
        <v>2100000</v>
      </c>
      <c r="U520" s="3" t="s">
        <v>2958</v>
      </c>
      <c r="V520" s="3" t="s">
        <v>100</v>
      </c>
      <c r="W520" s="3" t="s">
        <v>109</v>
      </c>
      <c r="X520" s="3" t="s">
        <v>109</v>
      </c>
      <c r="Y520" s="299">
        <f t="shared" si="73"/>
        <v>2</v>
      </c>
      <c r="Z520" s="299">
        <f t="shared" si="74"/>
        <v>2022</v>
      </c>
      <c r="AA520" t="str">
        <f t="shared" si="72"/>
        <v>11</v>
      </c>
      <c r="AB520" t="str">
        <f t="shared" si="75"/>
        <v>11</v>
      </c>
      <c r="AC520" t="str">
        <f t="shared" si="76"/>
        <v>11</v>
      </c>
      <c r="AD520" t="str">
        <f t="shared" si="77"/>
        <v>11</v>
      </c>
      <c r="AE520" t="str">
        <f t="shared" si="78"/>
        <v>11</v>
      </c>
      <c r="AF520" t="str">
        <f t="shared" si="79"/>
        <v>11</v>
      </c>
      <c r="AG520" s="299">
        <f t="shared" si="80"/>
        <v>11</v>
      </c>
    </row>
    <row r="521" spans="1:33" x14ac:dyDescent="0.3">
      <c r="A521" s="3">
        <v>520</v>
      </c>
      <c r="B521" s="3" t="s">
        <v>87</v>
      </c>
      <c r="C521" s="296">
        <v>44606</v>
      </c>
      <c r="D521" s="3">
        <v>62310579</v>
      </c>
      <c r="E521" s="3" t="s">
        <v>1</v>
      </c>
      <c r="F521" s="3">
        <v>210369</v>
      </c>
      <c r="G521" s="3" t="s">
        <v>89</v>
      </c>
      <c r="H521" s="3" t="s">
        <v>90</v>
      </c>
      <c r="I521" s="3" t="s">
        <v>2091</v>
      </c>
      <c r="J521" s="3" t="s">
        <v>2961</v>
      </c>
      <c r="K521" s="3" t="s">
        <v>45</v>
      </c>
      <c r="L521" s="3" t="s">
        <v>402</v>
      </c>
      <c r="M521" s="3" t="s">
        <v>93</v>
      </c>
      <c r="N521" s="3" t="s">
        <v>2962</v>
      </c>
      <c r="O521" s="3" t="s">
        <v>2963</v>
      </c>
      <c r="P521" s="3">
        <v>7625084245</v>
      </c>
      <c r="Q521" s="3" t="s">
        <v>2964</v>
      </c>
      <c r="R521" s="3" t="s">
        <v>886</v>
      </c>
      <c r="S521" s="3" t="s">
        <v>749</v>
      </c>
      <c r="T521" s="300">
        <v>1010000</v>
      </c>
      <c r="U521" s="3" t="s">
        <v>2965</v>
      </c>
      <c r="V521" s="3" t="s">
        <v>100</v>
      </c>
      <c r="W521" s="3" t="s">
        <v>109</v>
      </c>
      <c r="X521" s="3" t="s">
        <v>109</v>
      </c>
      <c r="Y521" s="299">
        <f t="shared" si="73"/>
        <v>2</v>
      </c>
      <c r="Z521" s="299">
        <f t="shared" si="74"/>
        <v>2022</v>
      </c>
      <c r="AA521" t="str">
        <f t="shared" si="72"/>
        <v>6.</v>
      </c>
      <c r="AB521" t="str">
        <f t="shared" si="75"/>
        <v>6.</v>
      </c>
      <c r="AC521" t="str">
        <f t="shared" si="76"/>
        <v>6</v>
      </c>
      <c r="AD521" t="str">
        <f t="shared" si="77"/>
        <v>6</v>
      </c>
      <c r="AE521" t="str">
        <f t="shared" si="78"/>
        <v>6</v>
      </c>
      <c r="AF521" t="str">
        <f t="shared" si="79"/>
        <v>6</v>
      </c>
      <c r="AG521" s="299">
        <f t="shared" si="80"/>
        <v>6</v>
      </c>
    </row>
    <row r="522" spans="1:33" x14ac:dyDescent="0.3">
      <c r="A522" s="3">
        <v>521</v>
      </c>
      <c r="B522" s="3" t="s">
        <v>87</v>
      </c>
      <c r="C522" s="296">
        <v>44606</v>
      </c>
      <c r="D522" s="3">
        <v>62310579</v>
      </c>
      <c r="E522" s="3" t="s">
        <v>1</v>
      </c>
      <c r="F522" s="3">
        <v>210369</v>
      </c>
      <c r="G522" s="3" t="s">
        <v>89</v>
      </c>
      <c r="H522" s="3" t="s">
        <v>2967</v>
      </c>
      <c r="I522" s="3" t="s">
        <v>2968</v>
      </c>
      <c r="J522" s="3" t="s">
        <v>6307</v>
      </c>
      <c r="K522" s="3" t="s">
        <v>13</v>
      </c>
      <c r="L522" s="3" t="s">
        <v>621</v>
      </c>
      <c r="M522" s="3" t="s">
        <v>93</v>
      </c>
      <c r="N522" s="3" t="s">
        <v>2969</v>
      </c>
      <c r="O522" s="3" t="s">
        <v>2970</v>
      </c>
      <c r="P522" s="3">
        <v>8073740637</v>
      </c>
      <c r="Q522" s="3" t="s">
        <v>2971</v>
      </c>
      <c r="R522" s="3" t="s">
        <v>2972</v>
      </c>
      <c r="S522" s="3" t="s">
        <v>2911</v>
      </c>
      <c r="T522" s="300">
        <v>830000</v>
      </c>
      <c r="U522" s="3" t="s">
        <v>2973</v>
      </c>
      <c r="V522" s="3" t="s">
        <v>100</v>
      </c>
      <c r="W522" s="3" t="s">
        <v>109</v>
      </c>
      <c r="X522" s="3" t="s">
        <v>109</v>
      </c>
      <c r="Y522" s="299">
        <f t="shared" si="73"/>
        <v>2</v>
      </c>
      <c r="Z522" s="299">
        <f t="shared" si="74"/>
        <v>2022</v>
      </c>
      <c r="AA522" t="str">
        <f t="shared" si="72"/>
        <v>6y</v>
      </c>
      <c r="AB522" t="str">
        <f t="shared" si="75"/>
        <v>6</v>
      </c>
      <c r="AC522" t="str">
        <f t="shared" si="76"/>
        <v>6</v>
      </c>
      <c r="AD522" t="str">
        <f t="shared" si="77"/>
        <v>6</v>
      </c>
      <c r="AE522" t="str">
        <f t="shared" si="78"/>
        <v>6</v>
      </c>
      <c r="AF522" t="str">
        <f t="shared" si="79"/>
        <v>6</v>
      </c>
      <c r="AG522" s="299">
        <f t="shared" si="80"/>
        <v>6</v>
      </c>
    </row>
    <row r="523" spans="1:33" x14ac:dyDescent="0.3">
      <c r="A523" s="3">
        <v>522</v>
      </c>
      <c r="B523" s="3" t="s">
        <v>87</v>
      </c>
      <c r="C523" s="296">
        <v>44606</v>
      </c>
      <c r="D523" s="3">
        <v>10707844</v>
      </c>
      <c r="E523" s="3" t="s">
        <v>15130</v>
      </c>
      <c r="F523" s="3" t="s">
        <v>88</v>
      </c>
      <c r="G523" s="3" t="s">
        <v>89</v>
      </c>
      <c r="H523" s="3" t="s">
        <v>90</v>
      </c>
      <c r="I523" s="3" t="s">
        <v>103</v>
      </c>
      <c r="J523" s="3" t="s">
        <v>2975</v>
      </c>
      <c r="K523" s="3" t="s">
        <v>12</v>
      </c>
      <c r="L523" s="3" t="s">
        <v>1079</v>
      </c>
      <c r="M523" s="3" t="s">
        <v>93</v>
      </c>
      <c r="N523" s="3">
        <v>1790968</v>
      </c>
      <c r="O523" s="3" t="s">
        <v>2976</v>
      </c>
      <c r="P523" s="3">
        <v>9363403524</v>
      </c>
      <c r="Q523" s="3" t="s">
        <v>2977</v>
      </c>
      <c r="R523" s="3" t="s">
        <v>290</v>
      </c>
      <c r="S523" s="3" t="s">
        <v>2979</v>
      </c>
      <c r="T523" s="300">
        <v>6500000</v>
      </c>
      <c r="U523" s="3" t="s">
        <v>2980</v>
      </c>
      <c r="V523" s="3" t="s">
        <v>100</v>
      </c>
      <c r="W523" s="3" t="s">
        <v>267</v>
      </c>
      <c r="X523" s="3" t="s">
        <v>109</v>
      </c>
      <c r="Y523" s="299">
        <f t="shared" si="73"/>
        <v>2</v>
      </c>
      <c r="Z523" s="299">
        <f t="shared" si="74"/>
        <v>2022</v>
      </c>
      <c r="AA523" t="str">
        <f t="shared" si="72"/>
        <v>5y</v>
      </c>
      <c r="AB523" t="str">
        <f t="shared" si="75"/>
        <v>5</v>
      </c>
      <c r="AC523" t="str">
        <f t="shared" si="76"/>
        <v>5</v>
      </c>
      <c r="AD523" t="str">
        <f t="shared" si="77"/>
        <v>5</v>
      </c>
      <c r="AE523" t="str">
        <f t="shared" si="78"/>
        <v>5</v>
      </c>
      <c r="AF523" t="str">
        <f t="shared" si="79"/>
        <v>5</v>
      </c>
      <c r="AG523" s="299">
        <f t="shared" si="80"/>
        <v>5</v>
      </c>
    </row>
    <row r="524" spans="1:33" x14ac:dyDescent="0.3">
      <c r="A524" s="3">
        <v>523</v>
      </c>
      <c r="B524" s="3" t="s">
        <v>87</v>
      </c>
      <c r="C524" s="296">
        <v>44606</v>
      </c>
      <c r="D524" s="3">
        <v>10707844</v>
      </c>
      <c r="E524" s="3" t="s">
        <v>15130</v>
      </c>
      <c r="F524" s="3" t="s">
        <v>88</v>
      </c>
      <c r="G524" s="3" t="s">
        <v>89</v>
      </c>
      <c r="H524" s="3" t="s">
        <v>90</v>
      </c>
      <c r="I524" s="3" t="s">
        <v>103</v>
      </c>
      <c r="J524" s="3" t="s">
        <v>2975</v>
      </c>
      <c r="K524" s="3" t="s">
        <v>12</v>
      </c>
      <c r="L524" s="3" t="s">
        <v>1079</v>
      </c>
      <c r="M524" s="3" t="s">
        <v>93</v>
      </c>
      <c r="N524" s="3">
        <v>1823891</v>
      </c>
      <c r="O524" s="3" t="s">
        <v>2981</v>
      </c>
      <c r="P524" s="3">
        <v>8778456434</v>
      </c>
      <c r="Q524" s="3" t="s">
        <v>2982</v>
      </c>
      <c r="R524" s="3" t="s">
        <v>2983</v>
      </c>
      <c r="S524" s="3" t="s">
        <v>2985</v>
      </c>
      <c r="T524" s="300">
        <v>5500000</v>
      </c>
      <c r="U524" s="3" t="s">
        <v>2986</v>
      </c>
      <c r="V524" s="3" t="s">
        <v>100</v>
      </c>
      <c r="W524" s="3" t="s">
        <v>267</v>
      </c>
      <c r="X524" s="3" t="s">
        <v>109</v>
      </c>
      <c r="Y524" s="299">
        <f t="shared" si="73"/>
        <v>2</v>
      </c>
      <c r="Z524" s="299">
        <f t="shared" si="74"/>
        <v>2022</v>
      </c>
      <c r="AA524" t="str">
        <f t="shared" si="72"/>
        <v>5.</v>
      </c>
      <c r="AB524" t="str">
        <f t="shared" si="75"/>
        <v>5.</v>
      </c>
      <c r="AC524" t="str">
        <f t="shared" si="76"/>
        <v>5</v>
      </c>
      <c r="AD524" t="str">
        <f t="shared" si="77"/>
        <v>5</v>
      </c>
      <c r="AE524" t="str">
        <f t="shared" si="78"/>
        <v>5</v>
      </c>
      <c r="AF524" t="str">
        <f t="shared" si="79"/>
        <v>5</v>
      </c>
      <c r="AG524" s="299">
        <f t="shared" si="80"/>
        <v>5</v>
      </c>
    </row>
    <row r="525" spans="1:33" x14ac:dyDescent="0.3">
      <c r="A525" s="3">
        <v>524</v>
      </c>
      <c r="B525" s="3" t="s">
        <v>87</v>
      </c>
      <c r="C525" s="296">
        <v>44606</v>
      </c>
      <c r="D525" s="3">
        <v>10707844</v>
      </c>
      <c r="E525" s="3" t="s">
        <v>15130</v>
      </c>
      <c r="F525" s="3" t="s">
        <v>88</v>
      </c>
      <c r="G525" s="3" t="s">
        <v>89</v>
      </c>
      <c r="H525" s="3" t="s">
        <v>90</v>
      </c>
      <c r="I525" s="3" t="s">
        <v>103</v>
      </c>
      <c r="J525" s="3" t="s">
        <v>2975</v>
      </c>
      <c r="K525" s="3" t="s">
        <v>12</v>
      </c>
      <c r="L525" s="3" t="s">
        <v>1079</v>
      </c>
      <c r="M525" s="3" t="s">
        <v>93</v>
      </c>
      <c r="N525" s="3">
        <v>1742143</v>
      </c>
      <c r="O525" s="3" t="s">
        <v>2987</v>
      </c>
      <c r="P525" s="3">
        <v>9566729097</v>
      </c>
      <c r="Q525" s="3" t="s">
        <v>2988</v>
      </c>
      <c r="R525" s="3" t="s">
        <v>331</v>
      </c>
      <c r="S525" s="3" t="s">
        <v>2989</v>
      </c>
      <c r="T525" s="300">
        <v>9500000</v>
      </c>
      <c r="U525" s="3" t="s">
        <v>2990</v>
      </c>
      <c r="V525" s="3" t="s">
        <v>100</v>
      </c>
      <c r="W525" s="3" t="s">
        <v>267</v>
      </c>
      <c r="X525" s="3" t="s">
        <v>109</v>
      </c>
      <c r="Y525" s="299">
        <f t="shared" si="73"/>
        <v>2</v>
      </c>
      <c r="Z525" s="299">
        <f t="shared" si="74"/>
        <v>2022</v>
      </c>
      <c r="AA525" t="str">
        <f t="shared" si="72"/>
        <v>5.</v>
      </c>
      <c r="AB525" t="str">
        <f t="shared" si="75"/>
        <v>5.</v>
      </c>
      <c r="AC525" t="str">
        <f t="shared" si="76"/>
        <v>5</v>
      </c>
      <c r="AD525" t="str">
        <f t="shared" si="77"/>
        <v>5</v>
      </c>
      <c r="AE525" t="str">
        <f t="shared" si="78"/>
        <v>5</v>
      </c>
      <c r="AF525" t="str">
        <f t="shared" si="79"/>
        <v>5</v>
      </c>
      <c r="AG525" s="299">
        <f t="shared" si="80"/>
        <v>5</v>
      </c>
    </row>
    <row r="526" spans="1:33" x14ac:dyDescent="0.3">
      <c r="A526" s="3">
        <v>525</v>
      </c>
      <c r="B526" s="3" t="s">
        <v>87</v>
      </c>
      <c r="C526" s="296">
        <v>44606</v>
      </c>
      <c r="D526" s="3">
        <v>43112982</v>
      </c>
      <c r="E526" s="3" t="s">
        <v>15130</v>
      </c>
      <c r="F526" s="3" t="s">
        <v>88</v>
      </c>
      <c r="G526" s="3" t="s">
        <v>89</v>
      </c>
      <c r="H526" s="3" t="s">
        <v>90</v>
      </c>
      <c r="I526" s="3" t="s">
        <v>2991</v>
      </c>
      <c r="J526" s="3" t="s">
        <v>2992</v>
      </c>
      <c r="K526" s="3" t="s">
        <v>12</v>
      </c>
      <c r="L526" s="3" t="s">
        <v>1079</v>
      </c>
      <c r="M526" s="3" t="s">
        <v>93</v>
      </c>
      <c r="N526" s="3">
        <v>1887806</v>
      </c>
      <c r="O526" s="3" t="s">
        <v>2993</v>
      </c>
      <c r="P526" s="3">
        <v>9566359325</v>
      </c>
      <c r="Q526" s="3" t="s">
        <v>2994</v>
      </c>
      <c r="R526" s="3" t="s">
        <v>370</v>
      </c>
      <c r="S526" s="3" t="s">
        <v>2995</v>
      </c>
      <c r="T526" s="300">
        <v>700000</v>
      </c>
      <c r="U526" s="3" t="s">
        <v>2997</v>
      </c>
      <c r="V526" s="3" t="s">
        <v>100</v>
      </c>
      <c r="W526" s="3" t="s">
        <v>267</v>
      </c>
      <c r="X526" s="3" t="s">
        <v>109</v>
      </c>
      <c r="Y526" s="299">
        <f t="shared" si="73"/>
        <v>2</v>
      </c>
      <c r="Z526" s="299">
        <f t="shared" si="74"/>
        <v>2022</v>
      </c>
      <c r="AA526" t="str">
        <f t="shared" si="72"/>
        <v>7y</v>
      </c>
      <c r="AB526" t="str">
        <f t="shared" si="75"/>
        <v>7</v>
      </c>
      <c r="AC526" t="str">
        <f t="shared" si="76"/>
        <v>7</v>
      </c>
      <c r="AD526" t="str">
        <f t="shared" si="77"/>
        <v>7</v>
      </c>
      <c r="AE526" t="str">
        <f t="shared" si="78"/>
        <v>7</v>
      </c>
      <c r="AF526" t="str">
        <f t="shared" si="79"/>
        <v>7</v>
      </c>
      <c r="AG526" s="299">
        <f t="shared" si="80"/>
        <v>7</v>
      </c>
    </row>
    <row r="527" spans="1:33" x14ac:dyDescent="0.3">
      <c r="A527" s="3">
        <v>526</v>
      </c>
      <c r="B527" s="3" t="s">
        <v>87</v>
      </c>
      <c r="C527" s="296">
        <v>44606</v>
      </c>
      <c r="D527" s="3">
        <v>57188458</v>
      </c>
      <c r="E527" s="3" t="s">
        <v>1</v>
      </c>
      <c r="F527" s="3">
        <v>210369</v>
      </c>
      <c r="G527" s="3" t="s">
        <v>736</v>
      </c>
      <c r="H527" s="3" t="s">
        <v>2999</v>
      </c>
      <c r="I527" s="3" t="s">
        <v>3000</v>
      </c>
      <c r="J527" s="3" t="s">
        <v>3000</v>
      </c>
      <c r="K527" s="3" t="s">
        <v>18</v>
      </c>
      <c r="L527" s="3" t="s">
        <v>18</v>
      </c>
      <c r="M527" s="3" t="s">
        <v>93</v>
      </c>
      <c r="N527" s="3">
        <v>1097121</v>
      </c>
      <c r="O527" s="3" t="s">
        <v>3001</v>
      </c>
      <c r="P527" s="3">
        <v>9972022240</v>
      </c>
      <c r="Q527" s="3" t="s">
        <v>3002</v>
      </c>
      <c r="R527" s="3" t="s">
        <v>406</v>
      </c>
      <c r="S527" s="3" t="s">
        <v>3003</v>
      </c>
      <c r="T527" s="300">
        <v>300000</v>
      </c>
      <c r="U527" s="3" t="s">
        <v>3004</v>
      </c>
      <c r="V527" s="3" t="s">
        <v>100</v>
      </c>
      <c r="W527" s="3" t="s">
        <v>109</v>
      </c>
      <c r="X527" s="3" t="s">
        <v>109</v>
      </c>
      <c r="Y527" s="299">
        <f t="shared" si="73"/>
        <v>2</v>
      </c>
      <c r="Z527" s="299">
        <f t="shared" si="74"/>
        <v>2022</v>
      </c>
      <c r="AA527" t="str">
        <f t="shared" si="72"/>
        <v>2.</v>
      </c>
      <c r="AB527" t="str">
        <f t="shared" si="75"/>
        <v>2.</v>
      </c>
      <c r="AC527" t="str">
        <f t="shared" si="76"/>
        <v>2</v>
      </c>
      <c r="AD527" t="str">
        <f t="shared" si="77"/>
        <v>2</v>
      </c>
      <c r="AE527" t="str">
        <f t="shared" si="78"/>
        <v>2</v>
      </c>
      <c r="AF527" t="str">
        <f t="shared" si="79"/>
        <v>2</v>
      </c>
      <c r="AG527" s="299">
        <f t="shared" si="80"/>
        <v>2</v>
      </c>
    </row>
    <row r="528" spans="1:33" x14ac:dyDescent="0.3">
      <c r="A528" s="3">
        <v>527</v>
      </c>
      <c r="B528" s="3" t="s">
        <v>87</v>
      </c>
      <c r="C528" s="296">
        <v>44606</v>
      </c>
      <c r="D528" s="3">
        <v>62310579</v>
      </c>
      <c r="E528" s="3" t="s">
        <v>1</v>
      </c>
      <c r="F528" s="3">
        <v>210369</v>
      </c>
      <c r="G528" s="3" t="s">
        <v>89</v>
      </c>
      <c r="H528" s="3" t="s">
        <v>254</v>
      </c>
      <c r="I528" s="3" t="s">
        <v>2880</v>
      </c>
      <c r="J528" s="3" t="s">
        <v>2582</v>
      </c>
      <c r="K528" s="3" t="s">
        <v>45</v>
      </c>
      <c r="L528" s="3" t="s">
        <v>402</v>
      </c>
      <c r="M528" s="3" t="s">
        <v>93</v>
      </c>
      <c r="N528" s="3">
        <v>1889810</v>
      </c>
      <c r="O528" s="3" t="s">
        <v>3005</v>
      </c>
      <c r="P528" s="3">
        <v>9082989910</v>
      </c>
      <c r="Q528" s="3" t="s">
        <v>3006</v>
      </c>
      <c r="R528" s="3" t="s">
        <v>465</v>
      </c>
      <c r="S528" s="3" t="s">
        <v>3007</v>
      </c>
      <c r="T528" s="300">
        <v>1300000</v>
      </c>
      <c r="U528" s="3" t="s">
        <v>2334</v>
      </c>
      <c r="V528" s="3" t="s">
        <v>100</v>
      </c>
      <c r="W528" s="3" t="s">
        <v>101</v>
      </c>
      <c r="X528" s="3" t="s">
        <v>109</v>
      </c>
      <c r="Y528" s="299">
        <f t="shared" si="73"/>
        <v>2</v>
      </c>
      <c r="Z528" s="299">
        <f t="shared" si="74"/>
        <v>2022</v>
      </c>
      <c r="AA528" t="str">
        <f t="shared" si="72"/>
        <v>8.</v>
      </c>
      <c r="AB528" t="str">
        <f t="shared" si="75"/>
        <v>8.</v>
      </c>
      <c r="AC528" t="str">
        <f t="shared" si="76"/>
        <v>8</v>
      </c>
      <c r="AD528" t="str">
        <f t="shared" si="77"/>
        <v>8</v>
      </c>
      <c r="AE528" t="str">
        <f t="shared" si="78"/>
        <v>8</v>
      </c>
      <c r="AF528" t="str">
        <f t="shared" si="79"/>
        <v>8</v>
      </c>
      <c r="AG528" s="299">
        <f t="shared" si="80"/>
        <v>8</v>
      </c>
    </row>
    <row r="529" spans="1:33" x14ac:dyDescent="0.3">
      <c r="A529" s="3">
        <v>528</v>
      </c>
      <c r="B529" s="3" t="s">
        <v>87</v>
      </c>
      <c r="C529" s="296">
        <v>44606</v>
      </c>
      <c r="D529" s="3">
        <v>62310579</v>
      </c>
      <c r="E529" s="3" t="s">
        <v>1</v>
      </c>
      <c r="F529" s="3">
        <v>210369</v>
      </c>
      <c r="G529" s="3" t="s">
        <v>89</v>
      </c>
      <c r="H529" s="3" t="s">
        <v>254</v>
      </c>
      <c r="I529" s="3" t="s">
        <v>2880</v>
      </c>
      <c r="J529" s="3" t="s">
        <v>2582</v>
      </c>
      <c r="K529" s="3" t="s">
        <v>13</v>
      </c>
      <c r="L529" s="3" t="s">
        <v>336</v>
      </c>
      <c r="M529" s="3" t="s">
        <v>93</v>
      </c>
      <c r="N529" s="3">
        <v>1900840</v>
      </c>
      <c r="O529" s="3" t="s">
        <v>3008</v>
      </c>
      <c r="P529" s="3" t="s">
        <v>3009</v>
      </c>
      <c r="Q529" s="3" t="s">
        <v>3010</v>
      </c>
      <c r="R529" s="3" t="s">
        <v>660</v>
      </c>
      <c r="S529" s="3" t="s">
        <v>3011</v>
      </c>
      <c r="T529" s="300">
        <v>900000</v>
      </c>
      <c r="U529" s="3" t="s">
        <v>134</v>
      </c>
      <c r="V529" s="3" t="s">
        <v>100</v>
      </c>
      <c r="W529" s="3" t="s">
        <v>1828</v>
      </c>
      <c r="X529" s="3" t="s">
        <v>109</v>
      </c>
      <c r="Y529" s="299">
        <f t="shared" si="73"/>
        <v>2</v>
      </c>
      <c r="Z529" s="299">
        <f t="shared" si="74"/>
        <v>2022</v>
      </c>
      <c r="AA529" t="str">
        <f t="shared" si="72"/>
        <v xml:space="preserve">8 </v>
      </c>
      <c r="AB529" t="str">
        <f t="shared" si="75"/>
        <v xml:space="preserve">8 </v>
      </c>
      <c r="AC529" t="str">
        <f t="shared" si="76"/>
        <v xml:space="preserve">8 </v>
      </c>
      <c r="AD529" t="str">
        <f t="shared" si="77"/>
        <v xml:space="preserve">8 </v>
      </c>
      <c r="AE529" t="str">
        <f t="shared" si="78"/>
        <v xml:space="preserve">8 </v>
      </c>
      <c r="AF529" t="str">
        <f t="shared" si="79"/>
        <v xml:space="preserve">8 </v>
      </c>
      <c r="AG529" s="299">
        <f t="shared" si="80"/>
        <v>8</v>
      </c>
    </row>
    <row r="530" spans="1:33" x14ac:dyDescent="0.3">
      <c r="A530" s="3">
        <v>529</v>
      </c>
      <c r="B530" s="3" t="s">
        <v>87</v>
      </c>
      <c r="C530" s="296">
        <v>44606</v>
      </c>
      <c r="D530" s="3">
        <v>62310579</v>
      </c>
      <c r="E530" s="3" t="s">
        <v>1</v>
      </c>
      <c r="F530" s="3">
        <v>210369</v>
      </c>
      <c r="G530" s="3" t="s">
        <v>89</v>
      </c>
      <c r="H530" s="3" t="s">
        <v>254</v>
      </c>
      <c r="I530" s="3" t="s">
        <v>2880</v>
      </c>
      <c r="J530" s="3" t="s">
        <v>2582</v>
      </c>
      <c r="K530" s="3" t="s">
        <v>13</v>
      </c>
      <c r="L530" s="3" t="s">
        <v>31</v>
      </c>
      <c r="M530" s="3" t="s">
        <v>93</v>
      </c>
      <c r="N530" s="3">
        <v>2058825</v>
      </c>
      <c r="O530" s="3" t="s">
        <v>3012</v>
      </c>
      <c r="P530" s="3" t="s">
        <v>3013</v>
      </c>
      <c r="Q530" s="3" t="s">
        <v>3014</v>
      </c>
      <c r="R530" s="3" t="s">
        <v>660</v>
      </c>
      <c r="S530" s="3" t="s">
        <v>3015</v>
      </c>
      <c r="T530" s="300">
        <v>1500000</v>
      </c>
      <c r="U530" s="3" t="s">
        <v>667</v>
      </c>
      <c r="V530" s="3" t="s">
        <v>100</v>
      </c>
      <c r="W530" s="3" t="s">
        <v>767</v>
      </c>
      <c r="X530" s="3" t="s">
        <v>109</v>
      </c>
      <c r="Y530" s="299">
        <f t="shared" si="73"/>
        <v>2</v>
      </c>
      <c r="Z530" s="299">
        <f t="shared" si="74"/>
        <v>2022</v>
      </c>
      <c r="AA530" t="str">
        <f t="shared" si="72"/>
        <v xml:space="preserve">8 </v>
      </c>
      <c r="AB530" t="str">
        <f t="shared" si="75"/>
        <v xml:space="preserve">8 </v>
      </c>
      <c r="AC530" t="str">
        <f t="shared" si="76"/>
        <v xml:space="preserve">8 </v>
      </c>
      <c r="AD530" t="str">
        <f t="shared" si="77"/>
        <v xml:space="preserve">8 </v>
      </c>
      <c r="AE530" t="str">
        <f t="shared" si="78"/>
        <v xml:space="preserve">8 </v>
      </c>
      <c r="AF530" t="str">
        <f t="shared" si="79"/>
        <v xml:space="preserve">8 </v>
      </c>
      <c r="AG530" s="299">
        <f t="shared" si="80"/>
        <v>8</v>
      </c>
    </row>
    <row r="531" spans="1:33" x14ac:dyDescent="0.3">
      <c r="A531" s="3">
        <v>530</v>
      </c>
      <c r="B531" s="3" t="s">
        <v>87</v>
      </c>
      <c r="C531" s="296">
        <v>44606</v>
      </c>
      <c r="D531" s="3">
        <v>95863662</v>
      </c>
      <c r="E531" s="3" t="s">
        <v>1</v>
      </c>
      <c r="F531" s="3">
        <v>210369</v>
      </c>
      <c r="G531" s="3" t="s">
        <v>89</v>
      </c>
      <c r="H531" s="3" t="s">
        <v>254</v>
      </c>
      <c r="I531" s="3" t="s">
        <v>3016</v>
      </c>
      <c r="J531" s="3" t="s">
        <v>394</v>
      </c>
      <c r="K531" s="3" t="s">
        <v>13</v>
      </c>
      <c r="L531" s="3" t="s">
        <v>621</v>
      </c>
      <c r="M531" s="3" t="s">
        <v>93</v>
      </c>
      <c r="N531" s="3">
        <v>2056810</v>
      </c>
      <c r="O531" s="3" t="s">
        <v>3017</v>
      </c>
      <c r="P531" s="3">
        <v>8800669673</v>
      </c>
      <c r="Q531" s="3" t="s">
        <v>3018</v>
      </c>
      <c r="R531" s="3" t="s">
        <v>3019</v>
      </c>
      <c r="S531" s="3" t="s">
        <v>3020</v>
      </c>
      <c r="T531" s="300">
        <v>1350000</v>
      </c>
      <c r="U531" s="3" t="s">
        <v>3021</v>
      </c>
      <c r="V531" s="3" t="s">
        <v>100</v>
      </c>
      <c r="W531" s="3" t="s">
        <v>767</v>
      </c>
      <c r="X531" s="3" t="s">
        <v>109</v>
      </c>
      <c r="Y531" s="299">
        <f t="shared" si="73"/>
        <v>2</v>
      </c>
      <c r="Z531" s="299">
        <f t="shared" si="74"/>
        <v>2022</v>
      </c>
      <c r="AA531" t="str">
        <f t="shared" si="72"/>
        <v>10</v>
      </c>
      <c r="AB531" t="str">
        <f t="shared" si="75"/>
        <v>10</v>
      </c>
      <c r="AC531" t="str">
        <f t="shared" si="76"/>
        <v>10</v>
      </c>
      <c r="AD531" t="str">
        <f t="shared" si="77"/>
        <v>10</v>
      </c>
      <c r="AE531" t="str">
        <f t="shared" si="78"/>
        <v>10</v>
      </c>
      <c r="AF531" t="str">
        <f t="shared" si="79"/>
        <v>10</v>
      </c>
      <c r="AG531" s="299">
        <f t="shared" si="80"/>
        <v>10</v>
      </c>
    </row>
    <row r="532" spans="1:33" x14ac:dyDescent="0.3">
      <c r="A532" s="3">
        <v>531</v>
      </c>
      <c r="B532" s="3" t="s">
        <v>87</v>
      </c>
      <c r="C532" s="296">
        <v>44606</v>
      </c>
      <c r="D532" s="3">
        <v>88361363</v>
      </c>
      <c r="E532" s="3" t="s">
        <v>1</v>
      </c>
      <c r="F532" s="3">
        <v>210369</v>
      </c>
      <c r="G532" s="3" t="s">
        <v>89</v>
      </c>
      <c r="H532" s="3" t="s">
        <v>254</v>
      </c>
      <c r="I532" s="3" t="s">
        <v>1801</v>
      </c>
      <c r="J532" s="3" t="s">
        <v>394</v>
      </c>
      <c r="K532" s="3" t="s">
        <v>45</v>
      </c>
      <c r="L532" s="3" t="s">
        <v>402</v>
      </c>
      <c r="M532" s="3" t="s">
        <v>93</v>
      </c>
      <c r="N532" s="3">
        <v>2030979</v>
      </c>
      <c r="O532" s="3" t="s">
        <v>15270</v>
      </c>
      <c r="P532" s="3" t="s">
        <v>3024</v>
      </c>
      <c r="Q532" s="3" t="s">
        <v>3025</v>
      </c>
      <c r="R532" s="3" t="s">
        <v>3019</v>
      </c>
      <c r="S532" s="3" t="s">
        <v>3026</v>
      </c>
      <c r="T532" s="300">
        <v>1466000</v>
      </c>
      <c r="U532" s="3" t="s">
        <v>3027</v>
      </c>
      <c r="V532" s="3" t="s">
        <v>100</v>
      </c>
      <c r="W532" s="3" t="s">
        <v>401</v>
      </c>
      <c r="X532" s="3" t="s">
        <v>109</v>
      </c>
      <c r="Y532" s="299">
        <f t="shared" si="73"/>
        <v>2</v>
      </c>
      <c r="Z532" s="299">
        <f t="shared" si="74"/>
        <v>2022</v>
      </c>
      <c r="AA532" t="str">
        <f t="shared" si="72"/>
        <v>10</v>
      </c>
      <c r="AB532" t="str">
        <f t="shared" si="75"/>
        <v>10</v>
      </c>
      <c r="AC532" t="str">
        <f t="shared" si="76"/>
        <v>10</v>
      </c>
      <c r="AD532" t="str">
        <f t="shared" si="77"/>
        <v>10</v>
      </c>
      <c r="AE532" t="str">
        <f t="shared" si="78"/>
        <v>10</v>
      </c>
      <c r="AF532" t="str">
        <f t="shared" si="79"/>
        <v>10</v>
      </c>
      <c r="AG532" s="299">
        <f t="shared" si="80"/>
        <v>10</v>
      </c>
    </row>
    <row r="533" spans="1:33" x14ac:dyDescent="0.3">
      <c r="A533" s="3">
        <v>532</v>
      </c>
      <c r="B533" s="3" t="s">
        <v>87</v>
      </c>
      <c r="C533" s="296">
        <v>44606</v>
      </c>
      <c r="D533" s="3">
        <v>62310579</v>
      </c>
      <c r="E533" s="3" t="s">
        <v>1</v>
      </c>
      <c r="F533" s="3">
        <v>210369</v>
      </c>
      <c r="G533" s="3" t="s">
        <v>89</v>
      </c>
      <c r="H533" s="3" t="s">
        <v>90</v>
      </c>
      <c r="I533" s="3" t="s">
        <v>2091</v>
      </c>
      <c r="J533" s="3" t="s">
        <v>2961</v>
      </c>
      <c r="K533" s="3" t="s">
        <v>13</v>
      </c>
      <c r="L533" s="3" t="s">
        <v>621</v>
      </c>
      <c r="M533" s="3" t="s">
        <v>93</v>
      </c>
      <c r="N533" s="3">
        <v>1339996</v>
      </c>
      <c r="O533" s="3" t="s">
        <v>3029</v>
      </c>
      <c r="P533" s="3">
        <v>8981767116</v>
      </c>
      <c r="Q533" s="3" t="s">
        <v>3030</v>
      </c>
      <c r="R533" s="3" t="s">
        <v>1125</v>
      </c>
      <c r="S533" s="3" t="s">
        <v>218</v>
      </c>
      <c r="T533" s="300">
        <v>750000</v>
      </c>
      <c r="U533" s="3" t="s">
        <v>3031</v>
      </c>
      <c r="V533" s="3" t="s">
        <v>100</v>
      </c>
      <c r="W533" s="3" t="s">
        <v>109</v>
      </c>
      <c r="X533" s="3" t="s">
        <v>109</v>
      </c>
      <c r="Y533" s="299">
        <f t="shared" si="73"/>
        <v>2</v>
      </c>
      <c r="Z533" s="299">
        <f t="shared" si="74"/>
        <v>2022</v>
      </c>
      <c r="AA533" t="str">
        <f t="shared" si="72"/>
        <v>7.</v>
      </c>
      <c r="AB533" t="str">
        <f t="shared" si="75"/>
        <v>7.</v>
      </c>
      <c r="AC533" t="str">
        <f t="shared" si="76"/>
        <v>7</v>
      </c>
      <c r="AD533" t="str">
        <f t="shared" si="77"/>
        <v>7</v>
      </c>
      <c r="AE533" t="str">
        <f t="shared" si="78"/>
        <v>7</v>
      </c>
      <c r="AF533" t="str">
        <f t="shared" si="79"/>
        <v>7</v>
      </c>
      <c r="AG533" s="299">
        <f t="shared" si="80"/>
        <v>7</v>
      </c>
    </row>
    <row r="534" spans="1:33" x14ac:dyDescent="0.3">
      <c r="A534" s="3">
        <v>533</v>
      </c>
      <c r="B534" s="3" t="s">
        <v>87</v>
      </c>
      <c r="C534" s="296">
        <v>44606</v>
      </c>
      <c r="D534" s="3">
        <v>62310579</v>
      </c>
      <c r="E534" s="3" t="s">
        <v>1</v>
      </c>
      <c r="F534" s="3">
        <v>210369</v>
      </c>
      <c r="G534" s="3" t="s">
        <v>89</v>
      </c>
      <c r="H534" s="3" t="s">
        <v>90</v>
      </c>
      <c r="I534" s="3" t="s">
        <v>2091</v>
      </c>
      <c r="J534" s="3" t="s">
        <v>2961</v>
      </c>
      <c r="K534" s="3" t="s">
        <v>45</v>
      </c>
      <c r="L534" s="3" t="s">
        <v>402</v>
      </c>
      <c r="M534" s="3" t="s">
        <v>93</v>
      </c>
      <c r="N534" s="3">
        <v>897534</v>
      </c>
      <c r="O534" s="3" t="s">
        <v>3033</v>
      </c>
      <c r="P534" s="3">
        <v>7795986865</v>
      </c>
      <c r="Q534" s="3" t="s">
        <v>3034</v>
      </c>
      <c r="R534" s="3" t="s">
        <v>3035</v>
      </c>
      <c r="S534" s="3" t="s">
        <v>218</v>
      </c>
      <c r="T534" s="300">
        <v>550000</v>
      </c>
      <c r="U534" s="3" t="s">
        <v>3036</v>
      </c>
      <c r="V534" s="3" t="s">
        <v>100</v>
      </c>
      <c r="W534" s="3" t="s">
        <v>109</v>
      </c>
      <c r="X534" s="3" t="s">
        <v>109</v>
      </c>
      <c r="Y534" s="299">
        <f t="shared" si="73"/>
        <v>2</v>
      </c>
      <c r="Z534" s="299">
        <f t="shared" si="74"/>
        <v>2022</v>
      </c>
      <c r="AA534" t="str">
        <f t="shared" si="72"/>
        <v>6.</v>
      </c>
      <c r="AB534" t="str">
        <f t="shared" si="75"/>
        <v>6.</v>
      </c>
      <c r="AC534" t="str">
        <f t="shared" si="76"/>
        <v>6</v>
      </c>
      <c r="AD534" t="str">
        <f t="shared" si="77"/>
        <v>6</v>
      </c>
      <c r="AE534" t="str">
        <f t="shared" si="78"/>
        <v>6</v>
      </c>
      <c r="AF534" t="str">
        <f t="shared" si="79"/>
        <v>6</v>
      </c>
      <c r="AG534" s="299">
        <f t="shared" si="80"/>
        <v>6</v>
      </c>
    </row>
    <row r="535" spans="1:33" x14ac:dyDescent="0.3">
      <c r="A535" s="3">
        <v>534</v>
      </c>
      <c r="B535" s="3" t="s">
        <v>87</v>
      </c>
      <c r="C535" s="296">
        <v>44606</v>
      </c>
      <c r="D535" s="3">
        <v>62310579</v>
      </c>
      <c r="E535" s="3" t="s">
        <v>1</v>
      </c>
      <c r="F535" s="3">
        <v>210369</v>
      </c>
      <c r="G535" s="3" t="s">
        <v>89</v>
      </c>
      <c r="H535" s="3" t="s">
        <v>90</v>
      </c>
      <c r="I535" s="3" t="s">
        <v>2091</v>
      </c>
      <c r="J535" s="3" t="s">
        <v>2961</v>
      </c>
      <c r="K535" s="3" t="s">
        <v>13</v>
      </c>
      <c r="L535" s="3" t="s">
        <v>336</v>
      </c>
      <c r="M535" s="3" t="s">
        <v>93</v>
      </c>
      <c r="N535" s="3">
        <v>1653021</v>
      </c>
      <c r="O535" s="3" t="s">
        <v>3038</v>
      </c>
      <c r="P535" s="3">
        <v>9515115137</v>
      </c>
      <c r="Q535" s="3" t="s">
        <v>3039</v>
      </c>
      <c r="R535" s="3" t="s">
        <v>506</v>
      </c>
      <c r="S535" s="3" t="s">
        <v>3040</v>
      </c>
      <c r="T535" s="300">
        <v>800000</v>
      </c>
      <c r="U535" s="3" t="s">
        <v>3041</v>
      </c>
      <c r="V535" s="3" t="s">
        <v>100</v>
      </c>
      <c r="W535" s="3" t="s">
        <v>109</v>
      </c>
      <c r="X535" s="3" t="s">
        <v>109</v>
      </c>
      <c r="Y535" s="299">
        <f t="shared" si="73"/>
        <v>2</v>
      </c>
      <c r="Z535" s="299">
        <f t="shared" si="74"/>
        <v>2022</v>
      </c>
      <c r="AA535" t="str">
        <f t="shared" si="72"/>
        <v xml:space="preserve">6 </v>
      </c>
      <c r="AB535" t="str">
        <f t="shared" si="75"/>
        <v xml:space="preserve">6 </v>
      </c>
      <c r="AC535" t="str">
        <f t="shared" si="76"/>
        <v xml:space="preserve">6 </v>
      </c>
      <c r="AD535" t="str">
        <f t="shared" si="77"/>
        <v xml:space="preserve">6 </v>
      </c>
      <c r="AE535" t="str">
        <f t="shared" si="78"/>
        <v xml:space="preserve">6 </v>
      </c>
      <c r="AF535" t="str">
        <f t="shared" si="79"/>
        <v xml:space="preserve">6 </v>
      </c>
      <c r="AG535" s="299">
        <f t="shared" si="80"/>
        <v>6</v>
      </c>
    </row>
    <row r="536" spans="1:33" x14ac:dyDescent="0.3">
      <c r="A536" s="3">
        <v>535</v>
      </c>
      <c r="B536" s="3" t="s">
        <v>87</v>
      </c>
      <c r="C536" s="296">
        <v>44606</v>
      </c>
      <c r="D536" s="3">
        <v>62310579</v>
      </c>
      <c r="E536" s="3" t="s">
        <v>1</v>
      </c>
      <c r="F536" s="3">
        <v>210369</v>
      </c>
      <c r="G536" s="3" t="s">
        <v>89</v>
      </c>
      <c r="H536" s="3" t="s">
        <v>90</v>
      </c>
      <c r="I536" s="3" t="s">
        <v>2091</v>
      </c>
      <c r="J536" s="3" t="s">
        <v>2961</v>
      </c>
      <c r="K536" s="3" t="s">
        <v>18</v>
      </c>
      <c r="L536" s="3" t="s">
        <v>1577</v>
      </c>
      <c r="M536" s="3" t="s">
        <v>93</v>
      </c>
      <c r="N536" s="3">
        <v>1901164</v>
      </c>
      <c r="O536" s="3" t="s">
        <v>3043</v>
      </c>
      <c r="P536" s="3">
        <v>9437870348</v>
      </c>
      <c r="Q536" s="3" t="s">
        <v>3044</v>
      </c>
      <c r="R536" s="3" t="s">
        <v>506</v>
      </c>
      <c r="S536" s="3" t="s">
        <v>218</v>
      </c>
      <c r="T536" s="300">
        <v>700000</v>
      </c>
      <c r="U536" s="3" t="s">
        <v>3045</v>
      </c>
      <c r="V536" s="3" t="s">
        <v>100</v>
      </c>
      <c r="W536" s="3" t="s">
        <v>109</v>
      </c>
      <c r="X536" s="3" t="s">
        <v>109</v>
      </c>
      <c r="Y536" s="299">
        <f t="shared" si="73"/>
        <v>2</v>
      </c>
      <c r="Z536" s="299">
        <f t="shared" si="74"/>
        <v>2022</v>
      </c>
      <c r="AA536" t="str">
        <f t="shared" si="72"/>
        <v xml:space="preserve">6 </v>
      </c>
      <c r="AB536" t="str">
        <f t="shared" si="75"/>
        <v xml:space="preserve">6 </v>
      </c>
      <c r="AC536" t="str">
        <f t="shared" si="76"/>
        <v xml:space="preserve">6 </v>
      </c>
      <c r="AD536" t="str">
        <f t="shared" si="77"/>
        <v xml:space="preserve">6 </v>
      </c>
      <c r="AE536" t="str">
        <f t="shared" si="78"/>
        <v xml:space="preserve">6 </v>
      </c>
      <c r="AF536" t="str">
        <f t="shared" si="79"/>
        <v xml:space="preserve">6 </v>
      </c>
      <c r="AG536" s="299">
        <f t="shared" si="80"/>
        <v>6</v>
      </c>
    </row>
    <row r="537" spans="1:33" x14ac:dyDescent="0.3">
      <c r="A537" s="3">
        <v>536</v>
      </c>
      <c r="B537" s="3" t="s">
        <v>87</v>
      </c>
      <c r="C537" s="296">
        <v>44606</v>
      </c>
      <c r="D537" s="3">
        <v>51278814</v>
      </c>
      <c r="E537" s="3" t="s">
        <v>1</v>
      </c>
      <c r="F537" s="3">
        <v>210369</v>
      </c>
      <c r="G537" s="3" t="s">
        <v>89</v>
      </c>
      <c r="H537" s="3" t="s">
        <v>90</v>
      </c>
      <c r="I537" s="3" t="s">
        <v>1730</v>
      </c>
      <c r="J537" s="3" t="s">
        <v>1730</v>
      </c>
      <c r="K537" s="3" t="s">
        <v>13</v>
      </c>
      <c r="L537" s="3" t="s">
        <v>31</v>
      </c>
      <c r="M537" s="3" t="s">
        <v>93</v>
      </c>
      <c r="N537" s="3">
        <v>2077991</v>
      </c>
      <c r="O537" s="3" t="s">
        <v>3046</v>
      </c>
      <c r="P537" s="3">
        <v>8985922243</v>
      </c>
      <c r="Q537" s="3" t="s">
        <v>3047</v>
      </c>
      <c r="R537" s="3" t="s">
        <v>2671</v>
      </c>
      <c r="S537" s="3" t="s">
        <v>3048</v>
      </c>
      <c r="T537" s="300">
        <v>750000</v>
      </c>
      <c r="U537" s="3" t="s">
        <v>134</v>
      </c>
      <c r="V537" s="3" t="s">
        <v>100</v>
      </c>
      <c r="W537" s="3" t="s">
        <v>3049</v>
      </c>
      <c r="X537" s="3" t="s">
        <v>109</v>
      </c>
      <c r="Y537" s="299">
        <f t="shared" si="73"/>
        <v>2</v>
      </c>
      <c r="Z537" s="299">
        <f t="shared" si="74"/>
        <v>2022</v>
      </c>
      <c r="AA537" t="str">
        <f t="shared" si="72"/>
        <v>7.</v>
      </c>
      <c r="AB537" t="str">
        <f t="shared" si="75"/>
        <v>7.</v>
      </c>
      <c r="AC537" t="str">
        <f t="shared" si="76"/>
        <v>7</v>
      </c>
      <c r="AD537" t="str">
        <f t="shared" si="77"/>
        <v>7</v>
      </c>
      <c r="AE537" t="str">
        <f t="shared" si="78"/>
        <v>7</v>
      </c>
      <c r="AF537" t="str">
        <f t="shared" si="79"/>
        <v>7</v>
      </c>
      <c r="AG537" s="299">
        <f t="shared" si="80"/>
        <v>7</v>
      </c>
    </row>
    <row r="538" spans="1:33" x14ac:dyDescent="0.3">
      <c r="A538" s="3">
        <v>537</v>
      </c>
      <c r="B538" s="3" t="s">
        <v>87</v>
      </c>
      <c r="C538" s="296">
        <v>44606</v>
      </c>
      <c r="D538" s="3">
        <v>51278814</v>
      </c>
      <c r="E538" s="3" t="s">
        <v>1</v>
      </c>
      <c r="F538" s="3">
        <v>210369</v>
      </c>
      <c r="G538" s="3" t="s">
        <v>89</v>
      </c>
      <c r="H538" s="3" t="s">
        <v>90</v>
      </c>
      <c r="I538" s="3" t="s">
        <v>1730</v>
      </c>
      <c r="J538" s="3" t="s">
        <v>1730</v>
      </c>
      <c r="K538" s="3" t="s">
        <v>13</v>
      </c>
      <c r="L538" s="3" t="s">
        <v>31</v>
      </c>
      <c r="M538" s="3" t="s">
        <v>93</v>
      </c>
      <c r="N538" s="3">
        <v>2078001</v>
      </c>
      <c r="O538" s="3" t="s">
        <v>3050</v>
      </c>
      <c r="P538" s="3">
        <v>8143523973</v>
      </c>
      <c r="Q538" s="3" t="s">
        <v>3051</v>
      </c>
      <c r="R538" s="3" t="s">
        <v>2815</v>
      </c>
      <c r="S538" s="3" t="s">
        <v>3052</v>
      </c>
      <c r="T538" s="300">
        <v>900000</v>
      </c>
      <c r="U538" s="3" t="s">
        <v>347</v>
      </c>
      <c r="V538" s="3" t="s">
        <v>100</v>
      </c>
      <c r="W538" s="3" t="s">
        <v>101</v>
      </c>
      <c r="X538" s="3" t="s">
        <v>109</v>
      </c>
      <c r="Y538" s="299">
        <f t="shared" si="73"/>
        <v>2</v>
      </c>
      <c r="Z538" s="299">
        <f t="shared" si="74"/>
        <v>2022</v>
      </c>
      <c r="AA538" t="str">
        <f t="shared" si="72"/>
        <v>6.</v>
      </c>
      <c r="AB538" t="str">
        <f t="shared" si="75"/>
        <v>6.</v>
      </c>
      <c r="AC538" t="str">
        <f t="shared" si="76"/>
        <v>6</v>
      </c>
      <c r="AD538" t="str">
        <f t="shared" si="77"/>
        <v>6</v>
      </c>
      <c r="AE538" t="str">
        <f t="shared" si="78"/>
        <v>6</v>
      </c>
      <c r="AF538" t="str">
        <f t="shared" si="79"/>
        <v>6</v>
      </c>
      <c r="AG538" s="299">
        <f t="shared" si="80"/>
        <v>6</v>
      </c>
    </row>
    <row r="539" spans="1:33" x14ac:dyDescent="0.3">
      <c r="A539" s="3">
        <v>538</v>
      </c>
      <c r="B539" s="3" t="s">
        <v>87</v>
      </c>
      <c r="C539" s="296">
        <v>44606</v>
      </c>
      <c r="D539" s="3">
        <v>62310579</v>
      </c>
      <c r="E539" s="3" t="s">
        <v>1</v>
      </c>
      <c r="F539" s="3">
        <v>210369</v>
      </c>
      <c r="G539" s="3" t="s">
        <v>89</v>
      </c>
      <c r="H539" s="3" t="s">
        <v>2967</v>
      </c>
      <c r="I539" s="3" t="s">
        <v>2968</v>
      </c>
      <c r="J539" s="3" t="s">
        <v>6307</v>
      </c>
      <c r="K539" s="3" t="s">
        <v>13</v>
      </c>
      <c r="L539" s="3" t="s">
        <v>621</v>
      </c>
      <c r="M539" s="3" t="s">
        <v>93</v>
      </c>
      <c r="N539" s="3" t="s">
        <v>3053</v>
      </c>
      <c r="O539" s="3" t="s">
        <v>3054</v>
      </c>
      <c r="P539" s="3">
        <v>8296172068</v>
      </c>
      <c r="Q539" s="3" t="s">
        <v>3055</v>
      </c>
      <c r="R539" s="3" t="s">
        <v>590</v>
      </c>
      <c r="S539" s="3" t="s">
        <v>3056</v>
      </c>
      <c r="T539" s="300">
        <v>697000</v>
      </c>
      <c r="U539" s="3" t="s">
        <v>3057</v>
      </c>
      <c r="V539" s="3" t="s">
        <v>100</v>
      </c>
      <c r="W539" s="3" t="s">
        <v>109</v>
      </c>
      <c r="X539" s="3" t="s">
        <v>109</v>
      </c>
      <c r="Y539" s="299">
        <f t="shared" si="73"/>
        <v>2</v>
      </c>
      <c r="Z539" s="299">
        <f t="shared" si="74"/>
        <v>2022</v>
      </c>
      <c r="AA539" t="str">
        <f t="shared" si="72"/>
        <v>5.</v>
      </c>
      <c r="AB539" t="str">
        <f t="shared" si="75"/>
        <v>5.</v>
      </c>
      <c r="AC539" t="str">
        <f t="shared" si="76"/>
        <v>5</v>
      </c>
      <c r="AD539" t="str">
        <f t="shared" si="77"/>
        <v>5</v>
      </c>
      <c r="AE539" t="str">
        <f t="shared" si="78"/>
        <v>5</v>
      </c>
      <c r="AF539" t="str">
        <f t="shared" si="79"/>
        <v>5</v>
      </c>
      <c r="AG539" s="299">
        <f t="shared" si="80"/>
        <v>5</v>
      </c>
    </row>
    <row r="540" spans="1:33" x14ac:dyDescent="0.3">
      <c r="A540" s="3">
        <v>539</v>
      </c>
      <c r="B540" s="3" t="s">
        <v>87</v>
      </c>
      <c r="C540" s="296">
        <v>44606</v>
      </c>
      <c r="D540" s="3">
        <v>62310579</v>
      </c>
      <c r="E540" s="3" t="s">
        <v>1</v>
      </c>
      <c r="F540" s="3">
        <v>210369</v>
      </c>
      <c r="G540" s="3" t="s">
        <v>89</v>
      </c>
      <c r="H540" s="3" t="s">
        <v>2967</v>
      </c>
      <c r="I540" s="3" t="s">
        <v>2968</v>
      </c>
      <c r="J540" s="3" t="s">
        <v>6307</v>
      </c>
      <c r="K540" s="3" t="s">
        <v>13</v>
      </c>
      <c r="L540" s="3" t="s">
        <v>336</v>
      </c>
      <c r="M540" s="3" t="s">
        <v>93</v>
      </c>
      <c r="N540" s="3">
        <v>1680680</v>
      </c>
      <c r="O540" s="3" t="s">
        <v>3058</v>
      </c>
      <c r="P540" s="3">
        <v>9739476209</v>
      </c>
      <c r="Q540" s="3" t="s">
        <v>3059</v>
      </c>
      <c r="R540" s="3" t="s">
        <v>370</v>
      </c>
      <c r="S540" s="3" t="s">
        <v>3060</v>
      </c>
      <c r="T540" s="300">
        <v>1030000</v>
      </c>
      <c r="U540" s="3" t="s">
        <v>3061</v>
      </c>
      <c r="V540" s="3" t="s">
        <v>100</v>
      </c>
      <c r="W540" s="3" t="s">
        <v>109</v>
      </c>
      <c r="X540" s="3" t="s">
        <v>109</v>
      </c>
      <c r="Y540" s="299">
        <f t="shared" si="73"/>
        <v>2</v>
      </c>
      <c r="Z540" s="299">
        <f t="shared" si="74"/>
        <v>2022</v>
      </c>
      <c r="AA540" t="str">
        <f t="shared" si="72"/>
        <v>7y</v>
      </c>
      <c r="AB540" t="str">
        <f t="shared" si="75"/>
        <v>7</v>
      </c>
      <c r="AC540" t="str">
        <f t="shared" si="76"/>
        <v>7</v>
      </c>
      <c r="AD540" t="str">
        <f t="shared" si="77"/>
        <v>7</v>
      </c>
      <c r="AE540" t="str">
        <f t="shared" si="78"/>
        <v>7</v>
      </c>
      <c r="AF540" t="str">
        <f t="shared" si="79"/>
        <v>7</v>
      </c>
      <c r="AG540" s="299">
        <f t="shared" si="80"/>
        <v>7</v>
      </c>
    </row>
    <row r="541" spans="1:33" x14ac:dyDescent="0.3">
      <c r="A541" s="3">
        <v>540</v>
      </c>
      <c r="B541" s="3" t="s">
        <v>87</v>
      </c>
      <c r="C541" s="296">
        <v>44606</v>
      </c>
      <c r="D541" s="3">
        <v>62310579</v>
      </c>
      <c r="E541" s="3" t="s">
        <v>1</v>
      </c>
      <c r="F541" s="3">
        <v>210369</v>
      </c>
      <c r="G541" s="3" t="s">
        <v>89</v>
      </c>
      <c r="H541" s="3" t="s">
        <v>2967</v>
      </c>
      <c r="I541" s="3" t="s">
        <v>2968</v>
      </c>
      <c r="J541" s="3" t="s">
        <v>6307</v>
      </c>
      <c r="K541" s="3" t="s">
        <v>45</v>
      </c>
      <c r="L541" s="3" t="s">
        <v>402</v>
      </c>
      <c r="M541" s="3" t="s">
        <v>93</v>
      </c>
      <c r="N541" s="3">
        <v>1409446</v>
      </c>
      <c r="O541" s="3" t="s">
        <v>3063</v>
      </c>
      <c r="P541" s="3">
        <v>9398453061</v>
      </c>
      <c r="Q541" s="3" t="s">
        <v>3064</v>
      </c>
      <c r="R541" s="3" t="s">
        <v>3065</v>
      </c>
      <c r="S541" s="3" t="s">
        <v>3066</v>
      </c>
      <c r="T541" s="300">
        <v>560000</v>
      </c>
      <c r="U541" s="3" t="s">
        <v>3067</v>
      </c>
      <c r="V541" s="3" t="s">
        <v>100</v>
      </c>
      <c r="W541" s="3" t="s">
        <v>109</v>
      </c>
      <c r="X541" s="3" t="s">
        <v>109</v>
      </c>
      <c r="Y541" s="299">
        <f t="shared" si="73"/>
        <v>2</v>
      </c>
      <c r="Z541" s="299">
        <f t="shared" si="74"/>
        <v>2022</v>
      </c>
      <c r="AA541" t="str">
        <f t="shared" si="72"/>
        <v>5.</v>
      </c>
      <c r="AB541" t="str">
        <f t="shared" si="75"/>
        <v>5.</v>
      </c>
      <c r="AC541" t="str">
        <f t="shared" si="76"/>
        <v>5</v>
      </c>
      <c r="AD541" t="str">
        <f t="shared" si="77"/>
        <v>5</v>
      </c>
      <c r="AE541" t="str">
        <f t="shared" si="78"/>
        <v>5</v>
      </c>
      <c r="AF541" t="str">
        <f t="shared" si="79"/>
        <v>5</v>
      </c>
      <c r="AG541" s="299">
        <f t="shared" si="80"/>
        <v>5</v>
      </c>
    </row>
    <row r="542" spans="1:33" x14ac:dyDescent="0.3">
      <c r="A542" s="3">
        <v>541</v>
      </c>
      <c r="B542" s="3" t="s">
        <v>87</v>
      </c>
      <c r="C542" s="296">
        <v>44606</v>
      </c>
      <c r="D542" s="3">
        <v>62310579</v>
      </c>
      <c r="E542" s="3" t="s">
        <v>1</v>
      </c>
      <c r="F542" s="3">
        <v>210369</v>
      </c>
      <c r="G542" s="3" t="s">
        <v>89</v>
      </c>
      <c r="H542" s="3" t="s">
        <v>2967</v>
      </c>
      <c r="I542" s="3" t="s">
        <v>2968</v>
      </c>
      <c r="J542" s="3" t="s">
        <v>6307</v>
      </c>
      <c r="K542" s="3" t="s">
        <v>12</v>
      </c>
      <c r="L542" s="3" t="s">
        <v>402</v>
      </c>
      <c r="M542" s="3" t="s">
        <v>93</v>
      </c>
      <c r="N542" s="3">
        <v>968080</v>
      </c>
      <c r="O542" s="3" t="s">
        <v>3069</v>
      </c>
      <c r="P542" s="3">
        <v>7353953399</v>
      </c>
      <c r="Q542" s="3" t="s">
        <v>3070</v>
      </c>
      <c r="R542" s="3" t="s">
        <v>2972</v>
      </c>
      <c r="S542" s="3" t="s">
        <v>3071</v>
      </c>
      <c r="T542" s="300">
        <v>754000</v>
      </c>
      <c r="U542" s="3" t="s">
        <v>3072</v>
      </c>
      <c r="V542" s="3" t="s">
        <v>100</v>
      </c>
      <c r="W542" s="3" t="s">
        <v>109</v>
      </c>
      <c r="X542" s="3" t="s">
        <v>109</v>
      </c>
      <c r="Y542" s="299">
        <f t="shared" si="73"/>
        <v>2</v>
      </c>
      <c r="Z542" s="299">
        <f t="shared" si="74"/>
        <v>2022</v>
      </c>
      <c r="AA542" t="str">
        <f t="shared" si="72"/>
        <v>6y</v>
      </c>
      <c r="AB542" t="str">
        <f t="shared" si="75"/>
        <v>6</v>
      </c>
      <c r="AC542" t="str">
        <f t="shared" si="76"/>
        <v>6</v>
      </c>
      <c r="AD542" t="str">
        <f t="shared" si="77"/>
        <v>6</v>
      </c>
      <c r="AE542" t="str">
        <f t="shared" si="78"/>
        <v>6</v>
      </c>
      <c r="AF542" t="str">
        <f t="shared" si="79"/>
        <v>6</v>
      </c>
      <c r="AG542" s="299">
        <f t="shared" si="80"/>
        <v>6</v>
      </c>
    </row>
    <row r="543" spans="1:33" x14ac:dyDescent="0.3">
      <c r="A543" s="3">
        <v>542</v>
      </c>
      <c r="B543" s="3" t="s">
        <v>87</v>
      </c>
      <c r="C543" s="296">
        <v>44606</v>
      </c>
      <c r="D543" s="3">
        <v>62310579</v>
      </c>
      <c r="E543" s="3" t="s">
        <v>1</v>
      </c>
      <c r="F543" s="3">
        <v>210369</v>
      </c>
      <c r="G543" s="3" t="s">
        <v>89</v>
      </c>
      <c r="H543" s="3" t="s">
        <v>2967</v>
      </c>
      <c r="I543" s="3" t="s">
        <v>2968</v>
      </c>
      <c r="J543" s="3" t="s">
        <v>6307</v>
      </c>
      <c r="K543" s="3" t="s">
        <v>13</v>
      </c>
      <c r="L543" s="3" t="s">
        <v>336</v>
      </c>
      <c r="M543" s="3" t="s">
        <v>93</v>
      </c>
      <c r="N543" s="3">
        <v>1676367</v>
      </c>
      <c r="O543" s="3" t="s">
        <v>3073</v>
      </c>
      <c r="P543" s="3">
        <v>9743497916</v>
      </c>
      <c r="Q543" s="3" t="s">
        <v>3074</v>
      </c>
      <c r="R543" s="3" t="s">
        <v>2972</v>
      </c>
      <c r="S543" s="3" t="s">
        <v>3075</v>
      </c>
      <c r="T543" s="300">
        <v>870000</v>
      </c>
      <c r="U543" s="3" t="s">
        <v>3076</v>
      </c>
      <c r="V543" s="3" t="s">
        <v>100</v>
      </c>
      <c r="W543" s="3" t="s">
        <v>109</v>
      </c>
      <c r="X543" s="3" t="s">
        <v>109</v>
      </c>
      <c r="Y543" s="299">
        <f t="shared" si="73"/>
        <v>2</v>
      </c>
      <c r="Z543" s="299">
        <f t="shared" si="74"/>
        <v>2022</v>
      </c>
      <c r="AA543" t="str">
        <f t="shared" si="72"/>
        <v>6y</v>
      </c>
      <c r="AB543" t="str">
        <f t="shared" si="75"/>
        <v>6</v>
      </c>
      <c r="AC543" t="str">
        <f t="shared" si="76"/>
        <v>6</v>
      </c>
      <c r="AD543" t="str">
        <f t="shared" si="77"/>
        <v>6</v>
      </c>
      <c r="AE543" t="str">
        <f t="shared" si="78"/>
        <v>6</v>
      </c>
      <c r="AF543" t="str">
        <f t="shared" si="79"/>
        <v>6</v>
      </c>
      <c r="AG543" s="299">
        <f t="shared" si="80"/>
        <v>6</v>
      </c>
    </row>
    <row r="544" spans="1:33" x14ac:dyDescent="0.3">
      <c r="A544" s="3">
        <v>543</v>
      </c>
      <c r="B544" s="3" t="s">
        <v>87</v>
      </c>
      <c r="C544" s="296">
        <v>44606</v>
      </c>
      <c r="D544" s="3">
        <v>59089050</v>
      </c>
      <c r="E544" s="3" t="s">
        <v>1</v>
      </c>
      <c r="F544" s="3">
        <v>210369</v>
      </c>
      <c r="G544" s="3" t="s">
        <v>89</v>
      </c>
      <c r="H544" s="3" t="s">
        <v>90</v>
      </c>
      <c r="I544" s="3" t="s">
        <v>433</v>
      </c>
      <c r="J544" s="3" t="s">
        <v>433</v>
      </c>
      <c r="K544" s="3" t="s">
        <v>13</v>
      </c>
      <c r="L544" s="3" t="s">
        <v>31</v>
      </c>
      <c r="M544" s="3" t="s">
        <v>93</v>
      </c>
      <c r="N544" s="3">
        <v>1937829</v>
      </c>
      <c r="O544" s="3" t="s">
        <v>3078</v>
      </c>
      <c r="P544" s="3">
        <v>8500659860</v>
      </c>
      <c r="Q544" s="3" t="s">
        <v>3079</v>
      </c>
      <c r="R544" s="3" t="s">
        <v>3080</v>
      </c>
      <c r="S544" s="3" t="s">
        <v>3081</v>
      </c>
      <c r="T544" s="300">
        <v>300000</v>
      </c>
      <c r="U544" s="3" t="s">
        <v>134</v>
      </c>
      <c r="V544" s="3" t="s">
        <v>100</v>
      </c>
      <c r="W544" s="3" t="s">
        <v>101</v>
      </c>
      <c r="X544" s="3" t="s">
        <v>109</v>
      </c>
      <c r="Y544" s="299">
        <f t="shared" si="73"/>
        <v>2</v>
      </c>
      <c r="Z544" s="299">
        <f t="shared" si="74"/>
        <v>2022</v>
      </c>
      <c r="AA544" t="str">
        <f t="shared" si="72"/>
        <v>18</v>
      </c>
      <c r="AB544" t="str">
        <f t="shared" si="75"/>
        <v>18</v>
      </c>
      <c r="AC544" t="str">
        <f t="shared" si="76"/>
        <v>18</v>
      </c>
      <c r="AD544" t="str">
        <f t="shared" si="77"/>
        <v>18</v>
      </c>
      <c r="AE544" t="str">
        <f t="shared" si="78"/>
        <v>18</v>
      </c>
      <c r="AF544" t="str">
        <f t="shared" si="79"/>
        <v>18</v>
      </c>
      <c r="AG544" s="299">
        <f t="shared" si="80"/>
        <v>18</v>
      </c>
    </row>
    <row r="545" spans="1:33" x14ac:dyDescent="0.3">
      <c r="A545" s="3">
        <v>544</v>
      </c>
      <c r="B545" s="3" t="s">
        <v>87</v>
      </c>
      <c r="C545" s="296">
        <v>44606</v>
      </c>
      <c r="D545" s="3">
        <v>59089050</v>
      </c>
      <c r="E545" s="3" t="s">
        <v>1</v>
      </c>
      <c r="F545" s="3">
        <v>210369</v>
      </c>
      <c r="G545" s="3" t="s">
        <v>89</v>
      </c>
      <c r="H545" s="3" t="s">
        <v>90</v>
      </c>
      <c r="I545" s="3" t="s">
        <v>433</v>
      </c>
      <c r="J545" s="3" t="s">
        <v>433</v>
      </c>
      <c r="K545" s="3" t="s">
        <v>13</v>
      </c>
      <c r="L545" s="3" t="s">
        <v>31</v>
      </c>
      <c r="M545" s="3" t="s">
        <v>93</v>
      </c>
      <c r="N545" s="3" t="s">
        <v>3083</v>
      </c>
      <c r="O545" s="3" t="s">
        <v>3084</v>
      </c>
      <c r="P545" s="3">
        <v>9704805940</v>
      </c>
      <c r="Q545" s="3" t="s">
        <v>3085</v>
      </c>
      <c r="R545" s="3" t="s">
        <v>3086</v>
      </c>
      <c r="S545" s="3" t="s">
        <v>608</v>
      </c>
      <c r="T545" s="300">
        <v>1500000</v>
      </c>
      <c r="U545" s="3" t="s">
        <v>3087</v>
      </c>
      <c r="V545" s="3" t="s">
        <v>100</v>
      </c>
      <c r="W545" s="3" t="s">
        <v>3088</v>
      </c>
      <c r="X545" s="3" t="s">
        <v>109</v>
      </c>
      <c r="Y545" s="299">
        <f t="shared" si="73"/>
        <v>2</v>
      </c>
      <c r="Z545" s="299">
        <f t="shared" si="74"/>
        <v>2022</v>
      </c>
      <c r="AA545" t="str">
        <f t="shared" si="72"/>
        <v>11</v>
      </c>
      <c r="AB545" t="str">
        <f t="shared" si="75"/>
        <v>11</v>
      </c>
      <c r="AC545" t="str">
        <f t="shared" si="76"/>
        <v>11</v>
      </c>
      <c r="AD545" t="str">
        <f t="shared" si="77"/>
        <v>11</v>
      </c>
      <c r="AE545" t="str">
        <f t="shared" si="78"/>
        <v>11</v>
      </c>
      <c r="AF545" t="str">
        <f t="shared" si="79"/>
        <v>11</v>
      </c>
      <c r="AG545" s="299">
        <f t="shared" si="80"/>
        <v>11</v>
      </c>
    </row>
    <row r="546" spans="1:33" x14ac:dyDescent="0.3">
      <c r="A546" s="3">
        <v>545</v>
      </c>
      <c r="B546" s="3" t="s">
        <v>87</v>
      </c>
      <c r="C546" s="296">
        <v>44606</v>
      </c>
      <c r="D546" s="3">
        <v>81282313</v>
      </c>
      <c r="E546" s="3" t="s">
        <v>3</v>
      </c>
      <c r="F546" s="3">
        <v>181547</v>
      </c>
      <c r="G546" s="3" t="s">
        <v>89</v>
      </c>
      <c r="H546" s="3" t="s">
        <v>90</v>
      </c>
      <c r="I546" s="3" t="s">
        <v>2714</v>
      </c>
      <c r="J546" s="3" t="s">
        <v>2714</v>
      </c>
      <c r="K546" s="3" t="s">
        <v>38</v>
      </c>
      <c r="L546" s="3" t="s">
        <v>1079</v>
      </c>
      <c r="M546" s="3" t="s">
        <v>93</v>
      </c>
      <c r="N546" s="3" t="s">
        <v>3090</v>
      </c>
      <c r="O546" s="3" t="s">
        <v>3091</v>
      </c>
      <c r="P546" s="3">
        <v>8867747318</v>
      </c>
      <c r="Q546" s="3" t="s">
        <v>3092</v>
      </c>
      <c r="R546" s="3" t="s">
        <v>3093</v>
      </c>
      <c r="S546" s="3" t="s">
        <v>198</v>
      </c>
      <c r="T546" s="300">
        <v>1600000</v>
      </c>
      <c r="U546" s="3" t="s">
        <v>134</v>
      </c>
      <c r="V546" s="3" t="s">
        <v>100</v>
      </c>
      <c r="W546" s="3" t="s">
        <v>109</v>
      </c>
      <c r="X546" s="3" t="s">
        <v>109</v>
      </c>
      <c r="Y546" s="299">
        <f t="shared" si="73"/>
        <v>2</v>
      </c>
      <c r="Z546" s="299">
        <f t="shared" si="74"/>
        <v>2022</v>
      </c>
      <c r="AA546" t="str">
        <f t="shared" si="72"/>
        <v xml:space="preserve">8 </v>
      </c>
      <c r="AB546" t="str">
        <f t="shared" si="75"/>
        <v xml:space="preserve">8 </v>
      </c>
      <c r="AC546" t="str">
        <f t="shared" si="76"/>
        <v xml:space="preserve">8 </v>
      </c>
      <c r="AD546" t="str">
        <f t="shared" si="77"/>
        <v xml:space="preserve">8 </v>
      </c>
      <c r="AE546" t="str">
        <f t="shared" si="78"/>
        <v xml:space="preserve">8 </v>
      </c>
      <c r="AF546" t="str">
        <f t="shared" si="79"/>
        <v xml:space="preserve">8 </v>
      </c>
      <c r="AG546" s="299">
        <f t="shared" si="80"/>
        <v>8</v>
      </c>
    </row>
    <row r="547" spans="1:33" x14ac:dyDescent="0.3">
      <c r="A547" s="3">
        <v>546</v>
      </c>
      <c r="B547" s="3" t="s">
        <v>87</v>
      </c>
      <c r="C547" s="296">
        <v>44607</v>
      </c>
      <c r="D547" s="3">
        <v>98183339</v>
      </c>
      <c r="E547" s="3" t="s">
        <v>1</v>
      </c>
      <c r="F547" s="3">
        <v>210369</v>
      </c>
      <c r="G547" s="3" t="s">
        <v>89</v>
      </c>
      <c r="H547" s="3" t="s">
        <v>254</v>
      </c>
      <c r="I547" s="3" t="s">
        <v>2342</v>
      </c>
      <c r="J547" s="3" t="s">
        <v>103</v>
      </c>
      <c r="K547" s="3" t="s">
        <v>45</v>
      </c>
      <c r="L547" s="3" t="s">
        <v>402</v>
      </c>
      <c r="M547" s="3" t="s">
        <v>93</v>
      </c>
      <c r="N547" s="3">
        <v>2573856</v>
      </c>
      <c r="O547" s="3" t="s">
        <v>3094</v>
      </c>
      <c r="P547" s="3" t="s">
        <v>3095</v>
      </c>
      <c r="Q547" s="3" t="s">
        <v>3096</v>
      </c>
      <c r="R547" s="3" t="s">
        <v>613</v>
      </c>
      <c r="S547" s="3" t="s">
        <v>995</v>
      </c>
      <c r="T547" s="300">
        <v>480000</v>
      </c>
      <c r="U547" s="3" t="s">
        <v>2373</v>
      </c>
      <c r="V547" s="3" t="s">
        <v>100</v>
      </c>
      <c r="W547" s="3" t="s">
        <v>109</v>
      </c>
      <c r="X547" s="3" t="s">
        <v>109</v>
      </c>
      <c r="Y547" s="299">
        <f t="shared" si="73"/>
        <v>2</v>
      </c>
      <c r="Z547" s="299">
        <f t="shared" si="74"/>
        <v>2022</v>
      </c>
      <c r="AA547" t="str">
        <f t="shared" si="72"/>
        <v>3.</v>
      </c>
      <c r="AB547" t="str">
        <f t="shared" si="75"/>
        <v>3.</v>
      </c>
      <c r="AC547" t="str">
        <f t="shared" si="76"/>
        <v>3</v>
      </c>
      <c r="AD547" t="str">
        <f t="shared" si="77"/>
        <v>3</v>
      </c>
      <c r="AE547" t="str">
        <f t="shared" si="78"/>
        <v>3</v>
      </c>
      <c r="AF547" t="str">
        <f t="shared" si="79"/>
        <v>3</v>
      </c>
      <c r="AG547" s="299">
        <f t="shared" si="80"/>
        <v>3</v>
      </c>
    </row>
    <row r="548" spans="1:33" x14ac:dyDescent="0.3">
      <c r="A548" s="3">
        <v>547</v>
      </c>
      <c r="B548" s="3" t="s">
        <v>87</v>
      </c>
      <c r="C548" s="296">
        <v>44607</v>
      </c>
      <c r="D548" s="3">
        <v>98183339</v>
      </c>
      <c r="E548" s="3" t="s">
        <v>1</v>
      </c>
      <c r="F548" s="3">
        <v>210369</v>
      </c>
      <c r="G548" s="3" t="s">
        <v>89</v>
      </c>
      <c r="H548" s="3" t="s">
        <v>254</v>
      </c>
      <c r="I548" s="3" t="s">
        <v>2342</v>
      </c>
      <c r="J548" s="3" t="s">
        <v>103</v>
      </c>
      <c r="K548" s="3" t="s">
        <v>45</v>
      </c>
      <c r="L548" s="3" t="s">
        <v>402</v>
      </c>
      <c r="M548" s="3" t="s">
        <v>93</v>
      </c>
      <c r="N548" s="3">
        <v>2573842</v>
      </c>
      <c r="O548" s="3" t="s">
        <v>3097</v>
      </c>
      <c r="P548" s="3">
        <v>6374624057</v>
      </c>
      <c r="Q548" s="3" t="s">
        <v>3098</v>
      </c>
      <c r="R548" s="3" t="s">
        <v>277</v>
      </c>
      <c r="S548" s="3" t="s">
        <v>3099</v>
      </c>
      <c r="T548" s="300">
        <v>450000</v>
      </c>
      <c r="U548" s="3" t="s">
        <v>134</v>
      </c>
      <c r="V548" s="3" t="s">
        <v>100</v>
      </c>
      <c r="W548" s="3" t="s">
        <v>267</v>
      </c>
      <c r="X548" s="3" t="s">
        <v>109</v>
      </c>
      <c r="Y548" s="299">
        <f t="shared" si="73"/>
        <v>2</v>
      </c>
      <c r="Z548" s="299">
        <f t="shared" si="74"/>
        <v>2022</v>
      </c>
      <c r="AA548" t="str">
        <f t="shared" si="72"/>
        <v xml:space="preserve">3 </v>
      </c>
      <c r="AB548" t="str">
        <f t="shared" si="75"/>
        <v xml:space="preserve">3 </v>
      </c>
      <c r="AC548" t="str">
        <f t="shared" si="76"/>
        <v xml:space="preserve">3 </v>
      </c>
      <c r="AD548" t="str">
        <f t="shared" si="77"/>
        <v xml:space="preserve">3 </v>
      </c>
      <c r="AE548" t="str">
        <f t="shared" si="78"/>
        <v xml:space="preserve">3 </v>
      </c>
      <c r="AF548" t="str">
        <f t="shared" si="79"/>
        <v xml:space="preserve">3 </v>
      </c>
      <c r="AG548" s="299">
        <f t="shared" si="80"/>
        <v>3</v>
      </c>
    </row>
    <row r="549" spans="1:33" x14ac:dyDescent="0.3">
      <c r="A549" s="3">
        <v>548</v>
      </c>
      <c r="B549" s="3" t="s">
        <v>87</v>
      </c>
      <c r="C549" s="296">
        <v>44607</v>
      </c>
      <c r="D549" s="3">
        <v>88361363</v>
      </c>
      <c r="E549" s="3" t="s">
        <v>1</v>
      </c>
      <c r="F549" s="3">
        <v>210369</v>
      </c>
      <c r="G549" s="3" t="s">
        <v>89</v>
      </c>
      <c r="H549" s="3" t="s">
        <v>254</v>
      </c>
      <c r="I549" s="3" t="s">
        <v>1801</v>
      </c>
      <c r="J549" s="3" t="s">
        <v>394</v>
      </c>
      <c r="K549" s="3" t="s">
        <v>13</v>
      </c>
      <c r="L549" s="3" t="s">
        <v>621</v>
      </c>
      <c r="M549" s="3" t="s">
        <v>93</v>
      </c>
      <c r="N549" s="3">
        <v>2409809</v>
      </c>
      <c r="O549" s="3" t="s">
        <v>3100</v>
      </c>
      <c r="P549" s="3">
        <v>9491971167</v>
      </c>
      <c r="Q549" s="3" t="s">
        <v>3101</v>
      </c>
      <c r="R549" s="3" t="s">
        <v>3102</v>
      </c>
      <c r="S549" s="3" t="s">
        <v>3103</v>
      </c>
      <c r="T549" s="300">
        <v>1400000</v>
      </c>
      <c r="U549" s="3" t="s">
        <v>2254</v>
      </c>
      <c r="V549" s="3" t="s">
        <v>100</v>
      </c>
      <c r="W549" s="3" t="s">
        <v>101</v>
      </c>
      <c r="X549" s="3" t="s">
        <v>109</v>
      </c>
      <c r="Y549" s="299">
        <f t="shared" si="73"/>
        <v>2</v>
      </c>
      <c r="Z549" s="299">
        <f t="shared" si="74"/>
        <v>2022</v>
      </c>
      <c r="AA549" t="str">
        <f t="shared" si="72"/>
        <v>7.</v>
      </c>
      <c r="AB549" t="str">
        <f t="shared" si="75"/>
        <v>7.</v>
      </c>
      <c r="AC549" t="str">
        <f t="shared" si="76"/>
        <v>7</v>
      </c>
      <c r="AD549" t="str">
        <f t="shared" si="77"/>
        <v>7</v>
      </c>
      <c r="AE549" t="str">
        <f t="shared" si="78"/>
        <v>7</v>
      </c>
      <c r="AF549" t="str">
        <f t="shared" si="79"/>
        <v>7</v>
      </c>
      <c r="AG549" s="299">
        <f t="shared" si="80"/>
        <v>7</v>
      </c>
    </row>
    <row r="550" spans="1:33" x14ac:dyDescent="0.3">
      <c r="A550" s="3">
        <v>549</v>
      </c>
      <c r="B550" s="3" t="s">
        <v>87</v>
      </c>
      <c r="C550" s="296">
        <v>44607</v>
      </c>
      <c r="D550" s="3">
        <v>26389640</v>
      </c>
      <c r="E550" s="3" t="s">
        <v>15130</v>
      </c>
      <c r="F550" s="3" t="s">
        <v>88</v>
      </c>
      <c r="G550" s="3" t="s">
        <v>89</v>
      </c>
      <c r="H550" s="3" t="s">
        <v>90</v>
      </c>
      <c r="I550" s="3" t="s">
        <v>3105</v>
      </c>
      <c r="J550" s="3" t="s">
        <v>3106</v>
      </c>
      <c r="K550" s="3" t="s">
        <v>45</v>
      </c>
      <c r="L550" s="3" t="s">
        <v>1079</v>
      </c>
      <c r="M550" s="3" t="s">
        <v>93</v>
      </c>
      <c r="N550" s="3">
        <v>2488661</v>
      </c>
      <c r="O550" s="3" t="s">
        <v>3107</v>
      </c>
      <c r="P550" s="3">
        <v>7356125367</v>
      </c>
      <c r="Q550" s="3" t="s">
        <v>3108</v>
      </c>
      <c r="R550" s="3" t="s">
        <v>2075</v>
      </c>
      <c r="S550" s="3" t="s">
        <v>3110</v>
      </c>
      <c r="T550" s="300">
        <v>1400000</v>
      </c>
      <c r="U550" s="3" t="s">
        <v>2104</v>
      </c>
      <c r="V550" s="3" t="s">
        <v>100</v>
      </c>
      <c r="W550" s="3" t="s">
        <v>109</v>
      </c>
      <c r="X550" s="3" t="s">
        <v>109</v>
      </c>
      <c r="Y550" s="299">
        <f t="shared" si="73"/>
        <v>2</v>
      </c>
      <c r="Z550" s="299">
        <f t="shared" si="74"/>
        <v>2022</v>
      </c>
      <c r="AA550" t="str">
        <f t="shared" si="72"/>
        <v>11</v>
      </c>
      <c r="AB550" t="str">
        <f t="shared" si="75"/>
        <v>11</v>
      </c>
      <c r="AC550" t="str">
        <f t="shared" si="76"/>
        <v>11</v>
      </c>
      <c r="AD550" t="str">
        <f t="shared" si="77"/>
        <v>11</v>
      </c>
      <c r="AE550" t="str">
        <f t="shared" si="78"/>
        <v>11</v>
      </c>
      <c r="AF550" t="str">
        <f t="shared" si="79"/>
        <v>11</v>
      </c>
      <c r="AG550" s="299">
        <f t="shared" si="80"/>
        <v>11</v>
      </c>
    </row>
    <row r="551" spans="1:33" x14ac:dyDescent="0.3">
      <c r="A551" s="3">
        <v>550</v>
      </c>
      <c r="B551" s="3" t="s">
        <v>87</v>
      </c>
      <c r="C551" s="296">
        <v>44607</v>
      </c>
      <c r="D551" s="3">
        <v>10707844</v>
      </c>
      <c r="E551" s="3" t="s">
        <v>15130</v>
      </c>
      <c r="F551" s="3" t="s">
        <v>88</v>
      </c>
      <c r="G551" s="3" t="s">
        <v>89</v>
      </c>
      <c r="H551" s="3" t="s">
        <v>90</v>
      </c>
      <c r="I551" s="3" t="s">
        <v>103</v>
      </c>
      <c r="J551" s="3" t="s">
        <v>2975</v>
      </c>
      <c r="K551" s="3" t="s">
        <v>12</v>
      </c>
      <c r="L551" s="3" t="s">
        <v>1079</v>
      </c>
      <c r="M551" s="3" t="s">
        <v>93</v>
      </c>
      <c r="N551" s="3">
        <v>2350824</v>
      </c>
      <c r="O551" s="3" t="s">
        <v>3111</v>
      </c>
      <c r="P551" s="3">
        <v>9740606710</v>
      </c>
      <c r="Q551" s="3" t="s">
        <v>3112</v>
      </c>
      <c r="R551" s="3" t="s">
        <v>3113</v>
      </c>
      <c r="S551" s="3" t="s">
        <v>3114</v>
      </c>
      <c r="T551" s="300">
        <v>7500000</v>
      </c>
      <c r="U551" s="3" t="s">
        <v>134</v>
      </c>
      <c r="V551" s="3" t="s">
        <v>100</v>
      </c>
      <c r="W551" s="3" t="s">
        <v>109</v>
      </c>
      <c r="X551" s="3" t="s">
        <v>109</v>
      </c>
      <c r="Y551" s="299">
        <f t="shared" si="73"/>
        <v>2</v>
      </c>
      <c r="Z551" s="299">
        <f t="shared" si="74"/>
        <v>2022</v>
      </c>
      <c r="AA551" t="str">
        <f t="shared" si="72"/>
        <v>7.</v>
      </c>
      <c r="AB551" t="str">
        <f t="shared" si="75"/>
        <v>7.</v>
      </c>
      <c r="AC551" t="str">
        <f t="shared" si="76"/>
        <v>7</v>
      </c>
      <c r="AD551" t="str">
        <f t="shared" si="77"/>
        <v>7</v>
      </c>
      <c r="AE551" t="str">
        <f t="shared" si="78"/>
        <v>7</v>
      </c>
      <c r="AF551" t="str">
        <f t="shared" si="79"/>
        <v>7</v>
      </c>
      <c r="AG551" s="299">
        <f t="shared" si="80"/>
        <v>7</v>
      </c>
    </row>
    <row r="552" spans="1:33" x14ac:dyDescent="0.3">
      <c r="A552" s="3">
        <v>551</v>
      </c>
      <c r="B552" s="3" t="s">
        <v>87</v>
      </c>
      <c r="C552" s="296">
        <v>44607</v>
      </c>
      <c r="D552" s="3">
        <v>10707844</v>
      </c>
      <c r="E552" s="3" t="s">
        <v>15130</v>
      </c>
      <c r="F552" s="3" t="s">
        <v>88</v>
      </c>
      <c r="G552" s="3" t="s">
        <v>89</v>
      </c>
      <c r="H552" s="3" t="s">
        <v>90</v>
      </c>
      <c r="I552" s="3" t="s">
        <v>103</v>
      </c>
      <c r="J552" s="3" t="s">
        <v>2975</v>
      </c>
      <c r="K552" s="3" t="s">
        <v>12</v>
      </c>
      <c r="L552" s="3" t="s">
        <v>1079</v>
      </c>
      <c r="M552" s="3" t="s">
        <v>93</v>
      </c>
      <c r="N552" s="3">
        <v>1901064</v>
      </c>
      <c r="O552" s="3" t="s">
        <v>3115</v>
      </c>
      <c r="P552" s="3">
        <v>8142185985</v>
      </c>
      <c r="Q552" s="3" t="s">
        <v>3116</v>
      </c>
      <c r="R552" s="3" t="s">
        <v>1214</v>
      </c>
      <c r="S552" s="3" t="s">
        <v>3118</v>
      </c>
      <c r="T552" s="300">
        <v>450000</v>
      </c>
      <c r="U552" s="3" t="s">
        <v>3119</v>
      </c>
      <c r="V552" s="3" t="s">
        <v>100</v>
      </c>
      <c r="W552" s="3" t="s">
        <v>109</v>
      </c>
      <c r="X552" s="3" t="s">
        <v>109</v>
      </c>
      <c r="Y552" s="299">
        <f t="shared" si="73"/>
        <v>2</v>
      </c>
      <c r="Z552" s="299">
        <f t="shared" si="74"/>
        <v>2022</v>
      </c>
      <c r="AA552" t="str">
        <f t="shared" si="72"/>
        <v xml:space="preserve">5 </v>
      </c>
      <c r="AB552" t="str">
        <f t="shared" si="75"/>
        <v xml:space="preserve">5 </v>
      </c>
      <c r="AC552" t="str">
        <f t="shared" si="76"/>
        <v xml:space="preserve">5 </v>
      </c>
      <c r="AD552" t="str">
        <f t="shared" si="77"/>
        <v xml:space="preserve">5 </v>
      </c>
      <c r="AE552" t="str">
        <f t="shared" si="78"/>
        <v xml:space="preserve">5 </v>
      </c>
      <c r="AF552" t="str">
        <f t="shared" si="79"/>
        <v xml:space="preserve">5 </v>
      </c>
      <c r="AG552" s="299">
        <f t="shared" si="80"/>
        <v>5</v>
      </c>
    </row>
    <row r="553" spans="1:33" x14ac:dyDescent="0.3">
      <c r="A553" s="3">
        <v>552</v>
      </c>
      <c r="B553" s="3" t="s">
        <v>87</v>
      </c>
      <c r="C553" s="296">
        <v>44607</v>
      </c>
      <c r="D553" s="3">
        <v>10707844</v>
      </c>
      <c r="E553" s="3" t="s">
        <v>15130</v>
      </c>
      <c r="F553" s="3" t="s">
        <v>88</v>
      </c>
      <c r="G553" s="3" t="s">
        <v>89</v>
      </c>
      <c r="H553" s="3" t="s">
        <v>90</v>
      </c>
      <c r="I553" s="3" t="s">
        <v>103</v>
      </c>
      <c r="J553" s="3" t="s">
        <v>2975</v>
      </c>
      <c r="K553" s="3" t="s">
        <v>12</v>
      </c>
      <c r="L553" s="3" t="s">
        <v>1079</v>
      </c>
      <c r="M553" s="3" t="s">
        <v>93</v>
      </c>
      <c r="N553" s="3">
        <v>2340812</v>
      </c>
      <c r="O553" s="3" t="s">
        <v>3120</v>
      </c>
      <c r="P553" s="3">
        <v>9535615836</v>
      </c>
      <c r="Q553" s="3" t="s">
        <v>3121</v>
      </c>
      <c r="R553" s="3" t="s">
        <v>1462</v>
      </c>
      <c r="S553" s="3" t="s">
        <v>3122</v>
      </c>
      <c r="T553" s="300">
        <v>430000</v>
      </c>
      <c r="U553" s="3" t="s">
        <v>134</v>
      </c>
      <c r="V553" s="3" t="s">
        <v>100</v>
      </c>
      <c r="W553" s="3" t="s">
        <v>109</v>
      </c>
      <c r="X553" s="3" t="s">
        <v>109</v>
      </c>
      <c r="Y553" s="299">
        <f t="shared" si="73"/>
        <v>2</v>
      </c>
      <c r="Z553" s="299">
        <f t="shared" si="74"/>
        <v>2022</v>
      </c>
      <c r="AA553" t="str">
        <f t="shared" si="72"/>
        <v xml:space="preserve">8 </v>
      </c>
      <c r="AB553" t="str">
        <f t="shared" si="75"/>
        <v xml:space="preserve">8 </v>
      </c>
      <c r="AC553" t="str">
        <f t="shared" si="76"/>
        <v xml:space="preserve">8 </v>
      </c>
      <c r="AD553" t="str">
        <f t="shared" si="77"/>
        <v xml:space="preserve">8 </v>
      </c>
      <c r="AE553" t="str">
        <f t="shared" si="78"/>
        <v xml:space="preserve">8 </v>
      </c>
      <c r="AF553" t="str">
        <f t="shared" si="79"/>
        <v xml:space="preserve">8 </v>
      </c>
      <c r="AG553" s="299">
        <f t="shared" si="80"/>
        <v>8</v>
      </c>
    </row>
    <row r="554" spans="1:33" x14ac:dyDescent="0.3">
      <c r="A554" s="3">
        <v>553</v>
      </c>
      <c r="B554" s="3" t="s">
        <v>87</v>
      </c>
      <c r="C554" s="296">
        <v>44607</v>
      </c>
      <c r="D554" s="3">
        <v>26389640</v>
      </c>
      <c r="E554" s="3" t="s">
        <v>15130</v>
      </c>
      <c r="F554" s="3" t="s">
        <v>88</v>
      </c>
      <c r="G554" s="3" t="s">
        <v>89</v>
      </c>
      <c r="H554" s="3" t="s">
        <v>90</v>
      </c>
      <c r="I554" s="3" t="s">
        <v>3105</v>
      </c>
      <c r="J554" s="3" t="s">
        <v>3106</v>
      </c>
      <c r="K554" s="3" t="s">
        <v>12</v>
      </c>
      <c r="L554" s="3" t="s">
        <v>1079</v>
      </c>
      <c r="M554" s="3" t="s">
        <v>93</v>
      </c>
      <c r="N554" s="3">
        <v>2488661</v>
      </c>
      <c r="O554" s="3" t="s">
        <v>3107</v>
      </c>
      <c r="P554" s="3">
        <v>7356125367</v>
      </c>
      <c r="Q554" s="3" t="s">
        <v>3108</v>
      </c>
      <c r="R554" s="3" t="s">
        <v>2075</v>
      </c>
      <c r="S554" s="3" t="s">
        <v>3110</v>
      </c>
      <c r="T554" s="300">
        <v>1400000</v>
      </c>
      <c r="U554" s="3" t="s">
        <v>2104</v>
      </c>
      <c r="V554" s="3" t="s">
        <v>100</v>
      </c>
      <c r="W554" s="3" t="s">
        <v>109</v>
      </c>
      <c r="X554" s="3" t="s">
        <v>109</v>
      </c>
      <c r="Y554" s="299">
        <f t="shared" si="73"/>
        <v>2</v>
      </c>
      <c r="Z554" s="299">
        <f t="shared" si="74"/>
        <v>2022</v>
      </c>
      <c r="AA554" t="str">
        <f t="shared" si="72"/>
        <v>11</v>
      </c>
      <c r="AB554" t="str">
        <f t="shared" si="75"/>
        <v>11</v>
      </c>
      <c r="AC554" t="str">
        <f t="shared" si="76"/>
        <v>11</v>
      </c>
      <c r="AD554" t="str">
        <f t="shared" si="77"/>
        <v>11</v>
      </c>
      <c r="AE554" t="str">
        <f t="shared" si="78"/>
        <v>11</v>
      </c>
      <c r="AF554" t="str">
        <f t="shared" si="79"/>
        <v>11</v>
      </c>
      <c r="AG554" s="299">
        <f t="shared" si="80"/>
        <v>11</v>
      </c>
    </row>
    <row r="555" spans="1:33" x14ac:dyDescent="0.3">
      <c r="A555" s="3">
        <v>554</v>
      </c>
      <c r="B555" s="3" t="s">
        <v>87</v>
      </c>
      <c r="C555" s="296">
        <v>44607</v>
      </c>
      <c r="D555" s="3">
        <v>98183339</v>
      </c>
      <c r="E555" s="3" t="s">
        <v>1</v>
      </c>
      <c r="F555" s="3">
        <v>210369</v>
      </c>
      <c r="G555" s="3" t="s">
        <v>89</v>
      </c>
      <c r="H555" s="3" t="s">
        <v>254</v>
      </c>
      <c r="I555" s="3" t="s">
        <v>2342</v>
      </c>
      <c r="J555" s="3" t="s">
        <v>103</v>
      </c>
      <c r="K555" s="3" t="s">
        <v>45</v>
      </c>
      <c r="L555" s="3" t="s">
        <v>402</v>
      </c>
      <c r="M555" s="3" t="s">
        <v>93</v>
      </c>
      <c r="N555" s="3">
        <v>2573870</v>
      </c>
      <c r="O555" s="3" t="s">
        <v>3123</v>
      </c>
      <c r="P555" s="3">
        <v>9113582597</v>
      </c>
      <c r="Q555" s="3" t="s">
        <v>3124</v>
      </c>
      <c r="R555" s="3" t="s">
        <v>3125</v>
      </c>
      <c r="S555" s="3" t="s">
        <v>3126</v>
      </c>
      <c r="T555" s="300">
        <v>670000</v>
      </c>
      <c r="U555" s="3" t="s">
        <v>2424</v>
      </c>
      <c r="V555" s="3" t="s">
        <v>100</v>
      </c>
      <c r="W555" s="3" t="s">
        <v>109</v>
      </c>
      <c r="X555" s="3" t="s">
        <v>109</v>
      </c>
      <c r="Y555" s="299">
        <f t="shared" si="73"/>
        <v>2</v>
      </c>
      <c r="Z555" s="299">
        <f t="shared" si="74"/>
        <v>2022</v>
      </c>
      <c r="AA555" t="str">
        <f t="shared" si="72"/>
        <v>3.</v>
      </c>
      <c r="AB555" t="str">
        <f t="shared" si="75"/>
        <v>3.</v>
      </c>
      <c r="AC555" t="str">
        <f t="shared" si="76"/>
        <v>3</v>
      </c>
      <c r="AD555" t="str">
        <f t="shared" si="77"/>
        <v>3</v>
      </c>
      <c r="AE555" t="str">
        <f t="shared" si="78"/>
        <v>3</v>
      </c>
      <c r="AF555" t="str">
        <f t="shared" si="79"/>
        <v>3</v>
      </c>
      <c r="AG555" s="299">
        <f t="shared" si="80"/>
        <v>3</v>
      </c>
    </row>
    <row r="556" spans="1:33" x14ac:dyDescent="0.3">
      <c r="A556" s="3">
        <v>555</v>
      </c>
      <c r="B556" s="3" t="s">
        <v>87</v>
      </c>
      <c r="C556" s="296">
        <v>44607</v>
      </c>
      <c r="D556" s="3">
        <v>98183339</v>
      </c>
      <c r="E556" s="3" t="s">
        <v>1</v>
      </c>
      <c r="F556" s="3">
        <v>210369</v>
      </c>
      <c r="G556" s="3" t="s">
        <v>89</v>
      </c>
      <c r="H556" s="3" t="s">
        <v>254</v>
      </c>
      <c r="I556" s="3" t="s">
        <v>2342</v>
      </c>
      <c r="J556" s="3" t="s">
        <v>103</v>
      </c>
      <c r="K556" s="3" t="s">
        <v>45</v>
      </c>
      <c r="L556" s="3" t="s">
        <v>402</v>
      </c>
      <c r="M556" s="3" t="s">
        <v>93</v>
      </c>
      <c r="N556" s="3">
        <v>2573836</v>
      </c>
      <c r="O556" s="3" t="s">
        <v>3127</v>
      </c>
      <c r="P556" s="3" t="s">
        <v>3128</v>
      </c>
      <c r="Q556" s="3" t="s">
        <v>3129</v>
      </c>
      <c r="R556" s="3" t="s">
        <v>3130</v>
      </c>
      <c r="S556" s="3" t="s">
        <v>3131</v>
      </c>
      <c r="T556" s="300">
        <v>320000</v>
      </c>
      <c r="U556" s="3" t="s">
        <v>134</v>
      </c>
      <c r="V556" s="3" t="s">
        <v>100</v>
      </c>
      <c r="W556" s="3" t="s">
        <v>109</v>
      </c>
      <c r="X556" s="3" t="s">
        <v>109</v>
      </c>
      <c r="Y556" s="299">
        <f t="shared" si="73"/>
        <v>2</v>
      </c>
      <c r="Z556" s="299">
        <f t="shared" si="74"/>
        <v>2022</v>
      </c>
      <c r="AA556" t="str">
        <f t="shared" si="72"/>
        <v>4.</v>
      </c>
      <c r="AB556" t="str">
        <f t="shared" si="75"/>
        <v>4.</v>
      </c>
      <c r="AC556" t="str">
        <f t="shared" si="76"/>
        <v>4</v>
      </c>
      <c r="AD556" t="str">
        <f t="shared" si="77"/>
        <v>4</v>
      </c>
      <c r="AE556" t="str">
        <f t="shared" si="78"/>
        <v>4</v>
      </c>
      <c r="AF556" t="str">
        <f t="shared" si="79"/>
        <v>4</v>
      </c>
      <c r="AG556" s="299">
        <f t="shared" si="80"/>
        <v>4</v>
      </c>
    </row>
    <row r="557" spans="1:33" x14ac:dyDescent="0.3">
      <c r="A557" s="3">
        <v>556</v>
      </c>
      <c r="B557" s="3" t="s">
        <v>87</v>
      </c>
      <c r="C557" s="296">
        <v>44607</v>
      </c>
      <c r="D557" s="3">
        <v>88361363</v>
      </c>
      <c r="E557" s="3" t="s">
        <v>1</v>
      </c>
      <c r="F557" s="3">
        <v>210369</v>
      </c>
      <c r="G557" s="3" t="s">
        <v>89</v>
      </c>
      <c r="H557" s="3" t="s">
        <v>254</v>
      </c>
      <c r="I557" s="3" t="s">
        <v>1801</v>
      </c>
      <c r="J557" s="3" t="s">
        <v>394</v>
      </c>
      <c r="K557" s="3" t="s">
        <v>45</v>
      </c>
      <c r="L557" s="3" t="s">
        <v>402</v>
      </c>
      <c r="M557" s="3" t="s">
        <v>93</v>
      </c>
      <c r="N557" s="3">
        <v>2408808</v>
      </c>
      <c r="O557" s="3" t="s">
        <v>3132</v>
      </c>
      <c r="P557" s="3" t="s">
        <v>3133</v>
      </c>
      <c r="Q557" s="3" t="s">
        <v>3134</v>
      </c>
      <c r="R557" s="3" t="s">
        <v>754</v>
      </c>
      <c r="S557" s="3" t="s">
        <v>3135</v>
      </c>
      <c r="T557" s="300">
        <v>580000</v>
      </c>
      <c r="U557" s="3" t="s">
        <v>667</v>
      </c>
      <c r="V557" s="3" t="s">
        <v>100</v>
      </c>
      <c r="W557" s="3" t="s">
        <v>11278</v>
      </c>
      <c r="X557" s="3" t="s">
        <v>109</v>
      </c>
      <c r="Y557" s="299">
        <f t="shared" si="73"/>
        <v>2</v>
      </c>
      <c r="Z557" s="299">
        <f t="shared" si="74"/>
        <v>2022</v>
      </c>
      <c r="AA557" t="str">
        <f t="shared" si="72"/>
        <v>12</v>
      </c>
      <c r="AB557" t="str">
        <f t="shared" si="75"/>
        <v>12</v>
      </c>
      <c r="AC557" t="str">
        <f t="shared" si="76"/>
        <v>12</v>
      </c>
      <c r="AD557" t="str">
        <f t="shared" si="77"/>
        <v>12</v>
      </c>
      <c r="AE557" t="str">
        <f t="shared" si="78"/>
        <v>12</v>
      </c>
      <c r="AF557" t="str">
        <f t="shared" si="79"/>
        <v>12</v>
      </c>
      <c r="AG557" s="299">
        <f t="shared" si="80"/>
        <v>12</v>
      </c>
    </row>
    <row r="558" spans="1:33" x14ac:dyDescent="0.3">
      <c r="A558" s="3">
        <v>557</v>
      </c>
      <c r="B558" s="3" t="s">
        <v>87</v>
      </c>
      <c r="C558" s="296">
        <v>44607</v>
      </c>
      <c r="D558" s="3">
        <v>88361363</v>
      </c>
      <c r="E558" s="3" t="s">
        <v>1</v>
      </c>
      <c r="F558" s="3">
        <v>210369</v>
      </c>
      <c r="G558" s="3" t="s">
        <v>89</v>
      </c>
      <c r="H558" s="3" t="s">
        <v>254</v>
      </c>
      <c r="I558" s="3" t="s">
        <v>1801</v>
      </c>
      <c r="J558" s="3" t="s">
        <v>394</v>
      </c>
      <c r="K558" s="3" t="s">
        <v>13</v>
      </c>
      <c r="L558" s="3" t="s">
        <v>621</v>
      </c>
      <c r="M558" s="3" t="s">
        <v>93</v>
      </c>
      <c r="N558" s="3">
        <v>2351324</v>
      </c>
      <c r="O558" s="3" t="s">
        <v>3138</v>
      </c>
      <c r="P558" s="3">
        <v>9560485939</v>
      </c>
      <c r="Q558" s="3" t="s">
        <v>3139</v>
      </c>
      <c r="R558" s="3" t="s">
        <v>1587</v>
      </c>
      <c r="S558" s="3" t="s">
        <v>3140</v>
      </c>
      <c r="T558" s="300">
        <v>1600000</v>
      </c>
      <c r="U558" s="3" t="s">
        <v>2935</v>
      </c>
      <c r="V558" s="3" t="s">
        <v>100</v>
      </c>
      <c r="W558" s="3" t="s">
        <v>767</v>
      </c>
      <c r="X558" s="3" t="s">
        <v>109</v>
      </c>
      <c r="Y558" s="299">
        <f t="shared" si="73"/>
        <v>2</v>
      </c>
      <c r="Z558" s="299">
        <f t="shared" si="74"/>
        <v>2022</v>
      </c>
      <c r="AA558" t="str">
        <f t="shared" si="72"/>
        <v>11</v>
      </c>
      <c r="AB558" t="str">
        <f t="shared" si="75"/>
        <v>11</v>
      </c>
      <c r="AC558" t="str">
        <f t="shared" si="76"/>
        <v>11</v>
      </c>
      <c r="AD558" t="str">
        <f t="shared" si="77"/>
        <v>11</v>
      </c>
      <c r="AE558" t="str">
        <f t="shared" si="78"/>
        <v>11</v>
      </c>
      <c r="AF558" t="str">
        <f t="shared" si="79"/>
        <v>11</v>
      </c>
      <c r="AG558" s="299">
        <f t="shared" si="80"/>
        <v>11</v>
      </c>
    </row>
    <row r="559" spans="1:33" x14ac:dyDescent="0.3">
      <c r="A559" s="3">
        <v>558</v>
      </c>
      <c r="B559" s="3" t="s">
        <v>87</v>
      </c>
      <c r="C559" s="296">
        <v>44607</v>
      </c>
      <c r="D559" s="3">
        <v>88361363</v>
      </c>
      <c r="E559" s="3" t="s">
        <v>1</v>
      </c>
      <c r="F559" s="3">
        <v>210369</v>
      </c>
      <c r="G559" s="3" t="s">
        <v>89</v>
      </c>
      <c r="H559" s="3" t="s">
        <v>254</v>
      </c>
      <c r="I559" s="3" t="s">
        <v>1801</v>
      </c>
      <c r="J559" s="3" t="s">
        <v>394</v>
      </c>
      <c r="K559" s="3" t="s">
        <v>18</v>
      </c>
      <c r="L559" s="3" t="s">
        <v>1577</v>
      </c>
      <c r="M559" s="3" t="s">
        <v>93</v>
      </c>
      <c r="N559" s="3">
        <v>2488078</v>
      </c>
      <c r="O559" s="3" t="s">
        <v>3142</v>
      </c>
      <c r="P559" s="3">
        <v>9441354704</v>
      </c>
      <c r="Q559" s="3" t="s">
        <v>3143</v>
      </c>
      <c r="R559" s="3" t="s">
        <v>3144</v>
      </c>
      <c r="S559" s="3" t="s">
        <v>3145</v>
      </c>
      <c r="T559" s="300">
        <v>1400000</v>
      </c>
      <c r="U559" s="3" t="s">
        <v>2254</v>
      </c>
      <c r="V559" s="3" t="s">
        <v>100</v>
      </c>
      <c r="W559" s="3" t="s">
        <v>101</v>
      </c>
      <c r="X559" s="3" t="s">
        <v>109</v>
      </c>
      <c r="Y559" s="299">
        <f t="shared" si="73"/>
        <v>2</v>
      </c>
      <c r="Z559" s="299">
        <f t="shared" si="74"/>
        <v>2022</v>
      </c>
      <c r="AA559" t="str">
        <f t="shared" si="72"/>
        <v>7.</v>
      </c>
      <c r="AB559" t="str">
        <f t="shared" si="75"/>
        <v>7.</v>
      </c>
      <c r="AC559" t="str">
        <f t="shared" si="76"/>
        <v>7</v>
      </c>
      <c r="AD559" t="str">
        <f t="shared" si="77"/>
        <v>7</v>
      </c>
      <c r="AE559" t="str">
        <f t="shared" si="78"/>
        <v>7</v>
      </c>
      <c r="AF559" t="str">
        <f t="shared" si="79"/>
        <v>7</v>
      </c>
      <c r="AG559" s="299">
        <f t="shared" si="80"/>
        <v>7</v>
      </c>
    </row>
    <row r="560" spans="1:33" x14ac:dyDescent="0.3">
      <c r="A560" s="3">
        <v>559</v>
      </c>
      <c r="B560" s="3" t="s">
        <v>87</v>
      </c>
      <c r="C560" s="296">
        <v>44607</v>
      </c>
      <c r="D560" s="3">
        <v>95863662</v>
      </c>
      <c r="E560" s="3" t="s">
        <v>1</v>
      </c>
      <c r="F560" s="3">
        <v>210369</v>
      </c>
      <c r="G560" s="3" t="s">
        <v>89</v>
      </c>
      <c r="H560" s="3" t="s">
        <v>254</v>
      </c>
      <c r="I560" s="3" t="s">
        <v>3016</v>
      </c>
      <c r="J560" s="3" t="s">
        <v>394</v>
      </c>
      <c r="K560" s="3" t="s">
        <v>18</v>
      </c>
      <c r="L560" s="3" t="s">
        <v>1577</v>
      </c>
      <c r="M560" s="3" t="s">
        <v>93</v>
      </c>
      <c r="N560" s="3">
        <v>2409893</v>
      </c>
      <c r="O560" s="3" t="s">
        <v>3147</v>
      </c>
      <c r="P560" s="3">
        <v>6362747137</v>
      </c>
      <c r="Q560" s="3" t="s">
        <v>1696</v>
      </c>
      <c r="R560" s="3" t="s">
        <v>3148</v>
      </c>
      <c r="S560" s="3" t="s">
        <v>218</v>
      </c>
      <c r="T560" s="300">
        <v>1000000</v>
      </c>
      <c r="U560" s="3" t="s">
        <v>3149</v>
      </c>
      <c r="V560" s="3" t="s">
        <v>100</v>
      </c>
      <c r="W560" s="3" t="s">
        <v>109</v>
      </c>
      <c r="X560" s="3" t="s">
        <v>109</v>
      </c>
      <c r="Y560" s="299">
        <f t="shared" si="73"/>
        <v>2</v>
      </c>
      <c r="Z560" s="299">
        <f t="shared" si="74"/>
        <v>2022</v>
      </c>
      <c r="AA560" t="str">
        <f t="shared" si="72"/>
        <v>9.</v>
      </c>
      <c r="AB560" t="str">
        <f t="shared" si="75"/>
        <v>9.</v>
      </c>
      <c r="AC560" t="str">
        <f t="shared" si="76"/>
        <v>9</v>
      </c>
      <c r="AD560" t="str">
        <f t="shared" si="77"/>
        <v>9</v>
      </c>
      <c r="AE560" t="str">
        <f t="shared" si="78"/>
        <v>9</v>
      </c>
      <c r="AF560" t="str">
        <f t="shared" si="79"/>
        <v>9</v>
      </c>
      <c r="AG560" s="299">
        <f t="shared" si="80"/>
        <v>9</v>
      </c>
    </row>
    <row r="561" spans="1:33" x14ac:dyDescent="0.3">
      <c r="A561" s="3">
        <v>560</v>
      </c>
      <c r="B561" s="3" t="s">
        <v>87</v>
      </c>
      <c r="C561" s="296">
        <v>44607</v>
      </c>
      <c r="D561" s="3">
        <v>40779627</v>
      </c>
      <c r="E561" s="3" t="s">
        <v>1</v>
      </c>
      <c r="F561" s="3">
        <v>210369</v>
      </c>
      <c r="G561" s="3" t="s">
        <v>89</v>
      </c>
      <c r="H561" s="3" t="s">
        <v>90</v>
      </c>
      <c r="I561" s="3" t="s">
        <v>1404</v>
      </c>
      <c r="J561" s="3" t="s">
        <v>1404</v>
      </c>
      <c r="K561" s="3" t="s">
        <v>13</v>
      </c>
      <c r="L561" s="3" t="s">
        <v>621</v>
      </c>
      <c r="M561" s="3" t="s">
        <v>93</v>
      </c>
      <c r="N561" s="3" t="s">
        <v>3151</v>
      </c>
      <c r="O561" s="3" t="s">
        <v>3152</v>
      </c>
      <c r="P561" s="3">
        <v>6374700872</v>
      </c>
      <c r="Q561" s="3" t="s">
        <v>3153</v>
      </c>
      <c r="R561" s="3" t="s">
        <v>2320</v>
      </c>
      <c r="S561" s="3" t="s">
        <v>3154</v>
      </c>
      <c r="T561" s="300">
        <v>950000</v>
      </c>
      <c r="U561" s="3" t="s">
        <v>347</v>
      </c>
      <c r="V561" s="3" t="s">
        <v>100</v>
      </c>
      <c r="W561" s="3" t="s">
        <v>267</v>
      </c>
      <c r="X561" s="3" t="s">
        <v>109</v>
      </c>
      <c r="Y561" s="299">
        <f t="shared" si="73"/>
        <v>2</v>
      </c>
      <c r="Z561" s="299">
        <f t="shared" si="74"/>
        <v>2022</v>
      </c>
      <c r="AA561" t="str">
        <f t="shared" si="72"/>
        <v xml:space="preserve">5 </v>
      </c>
      <c r="AB561" t="str">
        <f t="shared" si="75"/>
        <v xml:space="preserve">5 </v>
      </c>
      <c r="AC561" t="str">
        <f t="shared" si="76"/>
        <v xml:space="preserve">5 </v>
      </c>
      <c r="AD561" t="str">
        <f t="shared" si="77"/>
        <v xml:space="preserve">5 </v>
      </c>
      <c r="AE561" t="str">
        <f t="shared" si="78"/>
        <v xml:space="preserve">5 </v>
      </c>
      <c r="AF561" t="str">
        <f t="shared" si="79"/>
        <v xml:space="preserve">5 </v>
      </c>
      <c r="AG561" s="299">
        <f t="shared" si="80"/>
        <v>5</v>
      </c>
    </row>
    <row r="562" spans="1:33" x14ac:dyDescent="0.3">
      <c r="A562" s="3">
        <v>561</v>
      </c>
      <c r="B562" s="3" t="s">
        <v>87</v>
      </c>
      <c r="C562" s="296">
        <v>44607</v>
      </c>
      <c r="D562" s="3">
        <v>40779627</v>
      </c>
      <c r="E562" s="3" t="s">
        <v>1</v>
      </c>
      <c r="F562" s="3">
        <v>210369</v>
      </c>
      <c r="G562" s="3" t="s">
        <v>89</v>
      </c>
      <c r="H562" s="3" t="s">
        <v>90</v>
      </c>
      <c r="I562" s="3" t="s">
        <v>1404</v>
      </c>
      <c r="J562" s="3" t="s">
        <v>1404</v>
      </c>
      <c r="K562" s="3" t="s">
        <v>12</v>
      </c>
      <c r="L562" s="3" t="s">
        <v>402</v>
      </c>
      <c r="M562" s="3" t="s">
        <v>93</v>
      </c>
      <c r="N562" s="3">
        <v>205927</v>
      </c>
      <c r="O562" s="3" t="s">
        <v>3155</v>
      </c>
      <c r="P562" s="3">
        <v>8553304223</v>
      </c>
      <c r="Q562" s="3" t="s">
        <v>3156</v>
      </c>
      <c r="R562" s="3" t="s">
        <v>2319</v>
      </c>
      <c r="S562" s="3" t="s">
        <v>3157</v>
      </c>
      <c r="T562" s="300">
        <v>1000000</v>
      </c>
      <c r="U562" s="3" t="s">
        <v>2575</v>
      </c>
      <c r="V562" s="3" t="s">
        <v>100</v>
      </c>
      <c r="W562" s="3" t="s">
        <v>109</v>
      </c>
      <c r="X562" s="3" t="s">
        <v>109</v>
      </c>
      <c r="Y562" s="299">
        <f t="shared" si="73"/>
        <v>2</v>
      </c>
      <c r="Z562" s="299">
        <f t="shared" si="74"/>
        <v>2022</v>
      </c>
      <c r="AA562" t="str">
        <f t="shared" si="72"/>
        <v xml:space="preserve">7 </v>
      </c>
      <c r="AB562" t="str">
        <f t="shared" si="75"/>
        <v xml:space="preserve">7 </v>
      </c>
      <c r="AC562" t="str">
        <f t="shared" si="76"/>
        <v xml:space="preserve">7 </v>
      </c>
      <c r="AD562" t="str">
        <f t="shared" si="77"/>
        <v xml:space="preserve">7 </v>
      </c>
      <c r="AE562" t="str">
        <f t="shared" si="78"/>
        <v xml:space="preserve">7 </v>
      </c>
      <c r="AF562" t="str">
        <f t="shared" si="79"/>
        <v xml:space="preserve">7 </v>
      </c>
      <c r="AG562" s="299">
        <f t="shared" si="80"/>
        <v>7</v>
      </c>
    </row>
    <row r="563" spans="1:33" x14ac:dyDescent="0.3">
      <c r="A563" s="3">
        <v>562</v>
      </c>
      <c r="B563" s="3" t="s">
        <v>87</v>
      </c>
      <c r="C563" s="296">
        <v>44607</v>
      </c>
      <c r="D563" s="3">
        <v>32514139</v>
      </c>
      <c r="E563" s="3" t="s">
        <v>3</v>
      </c>
      <c r="F563" s="3">
        <v>181547</v>
      </c>
      <c r="G563" s="3" t="s">
        <v>89</v>
      </c>
      <c r="H563" s="3" t="s">
        <v>1193</v>
      </c>
      <c r="I563" s="3" t="s">
        <v>951</v>
      </c>
      <c r="J563" s="3" t="s">
        <v>3159</v>
      </c>
      <c r="K563" s="3" t="s">
        <v>18</v>
      </c>
      <c r="L563" s="3" t="s">
        <v>3160</v>
      </c>
      <c r="M563" s="3" t="s">
        <v>93</v>
      </c>
      <c r="N563" s="3" t="s">
        <v>3161</v>
      </c>
      <c r="O563" s="3" t="s">
        <v>3162</v>
      </c>
      <c r="P563" s="3">
        <v>9739460688</v>
      </c>
      <c r="Q563" s="3" t="s">
        <v>3163</v>
      </c>
      <c r="R563" s="3" t="s">
        <v>369</v>
      </c>
      <c r="S563" s="3" t="s">
        <v>3164</v>
      </c>
      <c r="T563" s="300">
        <v>1200000</v>
      </c>
      <c r="U563" s="3" t="s">
        <v>462</v>
      </c>
      <c r="V563" s="3" t="s">
        <v>100</v>
      </c>
      <c r="W563" s="3" t="s">
        <v>3165</v>
      </c>
      <c r="X563" s="3" t="s">
        <v>109</v>
      </c>
      <c r="Y563" s="299">
        <f t="shared" si="73"/>
        <v>2</v>
      </c>
      <c r="Z563" s="299">
        <f t="shared" si="74"/>
        <v>2022</v>
      </c>
      <c r="AA563" t="str">
        <f t="shared" si="72"/>
        <v>8y</v>
      </c>
      <c r="AB563" t="str">
        <f t="shared" si="75"/>
        <v>8</v>
      </c>
      <c r="AC563" t="str">
        <f t="shared" si="76"/>
        <v>8</v>
      </c>
      <c r="AD563" t="str">
        <f t="shared" si="77"/>
        <v>8</v>
      </c>
      <c r="AE563" t="str">
        <f t="shared" si="78"/>
        <v>8</v>
      </c>
      <c r="AF563" t="str">
        <f t="shared" si="79"/>
        <v>8</v>
      </c>
      <c r="AG563" s="299">
        <f t="shared" si="80"/>
        <v>8</v>
      </c>
    </row>
    <row r="564" spans="1:33" x14ac:dyDescent="0.3">
      <c r="A564" s="3">
        <v>563</v>
      </c>
      <c r="B564" s="3" t="s">
        <v>87</v>
      </c>
      <c r="C564" s="296">
        <v>44607</v>
      </c>
      <c r="D564" s="3">
        <v>32514139</v>
      </c>
      <c r="E564" s="3" t="s">
        <v>3</v>
      </c>
      <c r="F564" s="3">
        <v>181547</v>
      </c>
      <c r="G564" s="3" t="s">
        <v>89</v>
      </c>
      <c r="H564" s="3" t="s">
        <v>1193</v>
      </c>
      <c r="I564" s="3" t="s">
        <v>951</v>
      </c>
      <c r="J564" s="3" t="s">
        <v>3159</v>
      </c>
      <c r="K564" s="3" t="s">
        <v>18</v>
      </c>
      <c r="L564" s="3" t="s">
        <v>3160</v>
      </c>
      <c r="M564" s="3" t="s">
        <v>93</v>
      </c>
      <c r="N564" s="3">
        <v>2100912</v>
      </c>
      <c r="O564" s="3" t="s">
        <v>3166</v>
      </c>
      <c r="P564" s="3">
        <v>9741020088</v>
      </c>
      <c r="Q564" s="3" t="s">
        <v>3167</v>
      </c>
      <c r="R564" s="3" t="s">
        <v>1486</v>
      </c>
      <c r="S564" s="3" t="s">
        <v>3168</v>
      </c>
      <c r="T564" s="300">
        <v>800000</v>
      </c>
      <c r="U564" s="3" t="s">
        <v>3169</v>
      </c>
      <c r="V564" s="3" t="s">
        <v>100</v>
      </c>
      <c r="W564" s="3" t="s">
        <v>109</v>
      </c>
      <c r="X564" s="3" t="s">
        <v>109</v>
      </c>
      <c r="Y564" s="299">
        <f t="shared" si="73"/>
        <v>2</v>
      </c>
      <c r="Z564" s="299">
        <f t="shared" si="74"/>
        <v>2022</v>
      </c>
      <c r="AA564" t="str">
        <f t="shared" si="72"/>
        <v>8Y</v>
      </c>
      <c r="AB564" t="str">
        <f t="shared" si="75"/>
        <v>8Y</v>
      </c>
      <c r="AC564" t="str">
        <f t="shared" si="76"/>
        <v>8Y</v>
      </c>
      <c r="AD564" t="str">
        <f t="shared" si="77"/>
        <v>8Y</v>
      </c>
      <c r="AE564" t="str">
        <f t="shared" si="78"/>
        <v>8</v>
      </c>
      <c r="AF564" t="str">
        <f t="shared" si="79"/>
        <v>8</v>
      </c>
      <c r="AG564" s="299">
        <f t="shared" si="80"/>
        <v>8</v>
      </c>
    </row>
    <row r="565" spans="1:33" x14ac:dyDescent="0.3">
      <c r="A565" s="3">
        <v>564</v>
      </c>
      <c r="B565" s="3" t="s">
        <v>87</v>
      </c>
      <c r="C565" s="296">
        <v>44607</v>
      </c>
      <c r="D565" s="3">
        <v>32514139</v>
      </c>
      <c r="E565" s="3" t="s">
        <v>3</v>
      </c>
      <c r="F565" s="3">
        <v>181547</v>
      </c>
      <c r="G565" s="3" t="s">
        <v>89</v>
      </c>
      <c r="H565" s="3" t="s">
        <v>1193</v>
      </c>
      <c r="I565" s="3" t="s">
        <v>951</v>
      </c>
      <c r="J565" s="3" t="s">
        <v>3159</v>
      </c>
      <c r="K565" s="3" t="s">
        <v>18</v>
      </c>
      <c r="L565" s="3" t="s">
        <v>3160</v>
      </c>
      <c r="M565" s="3" t="s">
        <v>93</v>
      </c>
      <c r="N565" s="3">
        <v>2100945</v>
      </c>
      <c r="O565" s="3" t="s">
        <v>3170</v>
      </c>
      <c r="P565" s="3">
        <v>7988357192</v>
      </c>
      <c r="Q565" s="3" t="s">
        <v>3171</v>
      </c>
      <c r="R565" s="3" t="s">
        <v>3172</v>
      </c>
      <c r="S565" s="3" t="s">
        <v>3174</v>
      </c>
      <c r="T565" s="300">
        <v>750000</v>
      </c>
      <c r="U565" s="3" t="s">
        <v>3175</v>
      </c>
      <c r="V565" s="3" t="s">
        <v>100</v>
      </c>
      <c r="W565" s="3" t="s">
        <v>109</v>
      </c>
      <c r="X565" s="3" t="s">
        <v>109</v>
      </c>
      <c r="Y565" s="299">
        <f t="shared" si="73"/>
        <v>2</v>
      </c>
      <c r="Z565" s="299">
        <f t="shared" si="74"/>
        <v>2022</v>
      </c>
      <c r="AA565" t="str">
        <f t="shared" si="72"/>
        <v>7+</v>
      </c>
      <c r="AB565" t="str">
        <f t="shared" si="75"/>
        <v>7+</v>
      </c>
      <c r="AC565" t="str">
        <f t="shared" si="76"/>
        <v>7+</v>
      </c>
      <c r="AD565" t="str">
        <f t="shared" si="77"/>
        <v>7</v>
      </c>
      <c r="AE565" t="str">
        <f t="shared" si="78"/>
        <v>7</v>
      </c>
      <c r="AF565" t="str">
        <f t="shared" si="79"/>
        <v>7</v>
      </c>
      <c r="AG565" s="299">
        <f t="shared" si="80"/>
        <v>7</v>
      </c>
    </row>
    <row r="566" spans="1:33" x14ac:dyDescent="0.3">
      <c r="A566" s="3">
        <v>565</v>
      </c>
      <c r="B566" s="3" t="s">
        <v>87</v>
      </c>
      <c r="C566" s="296">
        <v>44607</v>
      </c>
      <c r="D566" s="3">
        <v>52122163</v>
      </c>
      <c r="E566" s="3" t="s">
        <v>3</v>
      </c>
      <c r="F566" s="3">
        <v>181547</v>
      </c>
      <c r="G566" s="3" t="s">
        <v>89</v>
      </c>
      <c r="H566" s="3" t="s">
        <v>90</v>
      </c>
      <c r="I566" s="3" t="s">
        <v>103</v>
      </c>
      <c r="J566" s="3" t="s">
        <v>2975</v>
      </c>
      <c r="K566" s="3" t="s">
        <v>38</v>
      </c>
      <c r="L566" s="3" t="s">
        <v>1079</v>
      </c>
      <c r="M566" s="3" t="s">
        <v>93</v>
      </c>
      <c r="N566" s="3">
        <v>1790968</v>
      </c>
      <c r="O566" s="3" t="s">
        <v>2976</v>
      </c>
      <c r="P566" s="3">
        <v>9363403524</v>
      </c>
      <c r="Q566" s="3" t="s">
        <v>2977</v>
      </c>
      <c r="R566" s="3" t="s">
        <v>290</v>
      </c>
      <c r="S566" s="3" t="s">
        <v>2979</v>
      </c>
      <c r="T566" s="300">
        <v>6500000</v>
      </c>
      <c r="U566" s="3" t="s">
        <v>2980</v>
      </c>
      <c r="V566" s="3" t="s">
        <v>100</v>
      </c>
      <c r="W566" s="3" t="s">
        <v>267</v>
      </c>
      <c r="X566" s="3" t="s">
        <v>109</v>
      </c>
      <c r="Y566" s="299">
        <f t="shared" si="73"/>
        <v>2</v>
      </c>
      <c r="Z566" s="299">
        <f t="shared" si="74"/>
        <v>2022</v>
      </c>
      <c r="AA566" t="str">
        <f t="shared" si="72"/>
        <v>5y</v>
      </c>
      <c r="AB566" t="str">
        <f t="shared" si="75"/>
        <v>5</v>
      </c>
      <c r="AC566" t="str">
        <f t="shared" si="76"/>
        <v>5</v>
      </c>
      <c r="AD566" t="str">
        <f t="shared" si="77"/>
        <v>5</v>
      </c>
      <c r="AE566" t="str">
        <f t="shared" si="78"/>
        <v>5</v>
      </c>
      <c r="AF566" t="str">
        <f t="shared" si="79"/>
        <v>5</v>
      </c>
      <c r="AG566" s="299">
        <f t="shared" si="80"/>
        <v>5</v>
      </c>
    </row>
    <row r="567" spans="1:33" x14ac:dyDescent="0.3">
      <c r="A567" s="3">
        <v>566</v>
      </c>
      <c r="B567" s="3" t="s">
        <v>87</v>
      </c>
      <c r="C567" s="296">
        <v>44607</v>
      </c>
      <c r="D567" s="3">
        <v>52122163</v>
      </c>
      <c r="E567" s="3" t="s">
        <v>3</v>
      </c>
      <c r="F567" s="3">
        <v>181547</v>
      </c>
      <c r="G567" s="3" t="s">
        <v>89</v>
      </c>
      <c r="H567" s="3" t="s">
        <v>90</v>
      </c>
      <c r="I567" s="3" t="s">
        <v>103</v>
      </c>
      <c r="J567" s="3" t="s">
        <v>2975</v>
      </c>
      <c r="K567" s="3" t="s">
        <v>38</v>
      </c>
      <c r="L567" s="3" t="s">
        <v>1079</v>
      </c>
      <c r="M567" s="3" t="s">
        <v>93</v>
      </c>
      <c r="N567" s="3">
        <v>1823891</v>
      </c>
      <c r="O567" s="3" t="s">
        <v>2981</v>
      </c>
      <c r="P567" s="3">
        <v>8778456434</v>
      </c>
      <c r="Q567" s="3" t="s">
        <v>2982</v>
      </c>
      <c r="R567" s="3" t="s">
        <v>2983</v>
      </c>
      <c r="S567" s="3" t="s">
        <v>2985</v>
      </c>
      <c r="T567" s="300">
        <v>5500000</v>
      </c>
      <c r="U567" s="3" t="s">
        <v>2986</v>
      </c>
      <c r="V567" s="3" t="s">
        <v>100</v>
      </c>
      <c r="W567" s="3" t="s">
        <v>267</v>
      </c>
      <c r="X567" s="3" t="s">
        <v>109</v>
      </c>
      <c r="Y567" s="299">
        <f t="shared" si="73"/>
        <v>2</v>
      </c>
      <c r="Z567" s="299">
        <f t="shared" si="74"/>
        <v>2022</v>
      </c>
      <c r="AA567" t="str">
        <f t="shared" si="72"/>
        <v>5.</v>
      </c>
      <c r="AB567" t="str">
        <f t="shared" si="75"/>
        <v>5.</v>
      </c>
      <c r="AC567" t="str">
        <f t="shared" si="76"/>
        <v>5</v>
      </c>
      <c r="AD567" t="str">
        <f t="shared" si="77"/>
        <v>5</v>
      </c>
      <c r="AE567" t="str">
        <f t="shared" si="78"/>
        <v>5</v>
      </c>
      <c r="AF567" t="str">
        <f t="shared" si="79"/>
        <v>5</v>
      </c>
      <c r="AG567" s="299">
        <f t="shared" si="80"/>
        <v>5</v>
      </c>
    </row>
    <row r="568" spans="1:33" x14ac:dyDescent="0.3">
      <c r="A568" s="3">
        <v>567</v>
      </c>
      <c r="B568" s="3" t="s">
        <v>87</v>
      </c>
      <c r="C568" s="296">
        <v>44607</v>
      </c>
      <c r="D568" s="3">
        <v>52122163</v>
      </c>
      <c r="E568" s="3" t="s">
        <v>3</v>
      </c>
      <c r="F568" s="3">
        <v>181547</v>
      </c>
      <c r="G568" s="3" t="s">
        <v>89</v>
      </c>
      <c r="H568" s="3" t="s">
        <v>90</v>
      </c>
      <c r="I568" s="3" t="s">
        <v>103</v>
      </c>
      <c r="J568" s="3" t="s">
        <v>2975</v>
      </c>
      <c r="K568" s="3" t="s">
        <v>38</v>
      </c>
      <c r="L568" s="3" t="s">
        <v>1079</v>
      </c>
      <c r="M568" s="3" t="s">
        <v>93</v>
      </c>
      <c r="N568" s="3">
        <v>1742143</v>
      </c>
      <c r="O568" s="3" t="s">
        <v>2987</v>
      </c>
      <c r="P568" s="3">
        <v>9566729097</v>
      </c>
      <c r="Q568" s="3" t="s">
        <v>2988</v>
      </c>
      <c r="R568" s="3" t="s">
        <v>331</v>
      </c>
      <c r="S568" s="3" t="s">
        <v>2989</v>
      </c>
      <c r="T568" s="300">
        <v>9500000</v>
      </c>
      <c r="U568" s="3" t="s">
        <v>2990</v>
      </c>
      <c r="V568" s="3" t="s">
        <v>100</v>
      </c>
      <c r="W568" s="3" t="s">
        <v>267</v>
      </c>
      <c r="X568" s="3" t="s">
        <v>109</v>
      </c>
      <c r="Y568" s="299">
        <f t="shared" si="73"/>
        <v>2</v>
      </c>
      <c r="Z568" s="299">
        <f t="shared" si="74"/>
        <v>2022</v>
      </c>
      <c r="AA568" t="str">
        <f t="shared" si="72"/>
        <v>5.</v>
      </c>
      <c r="AB568" t="str">
        <f t="shared" si="75"/>
        <v>5.</v>
      </c>
      <c r="AC568" t="str">
        <f t="shared" si="76"/>
        <v>5</v>
      </c>
      <c r="AD568" t="str">
        <f t="shared" si="77"/>
        <v>5</v>
      </c>
      <c r="AE568" t="str">
        <f t="shared" si="78"/>
        <v>5</v>
      </c>
      <c r="AF568" t="str">
        <f t="shared" si="79"/>
        <v>5</v>
      </c>
      <c r="AG568" s="299">
        <f t="shared" si="80"/>
        <v>5</v>
      </c>
    </row>
    <row r="569" spans="1:33" x14ac:dyDescent="0.3">
      <c r="A569" s="3">
        <v>568</v>
      </c>
      <c r="B569" s="3" t="s">
        <v>87</v>
      </c>
      <c r="C569" s="296">
        <v>44607</v>
      </c>
      <c r="D569" s="3">
        <v>52122163</v>
      </c>
      <c r="E569" s="3" t="s">
        <v>3</v>
      </c>
      <c r="F569" s="3">
        <v>181547</v>
      </c>
      <c r="G569" s="3" t="s">
        <v>89</v>
      </c>
      <c r="H569" s="3" t="s">
        <v>90</v>
      </c>
      <c r="I569" s="3" t="s">
        <v>103</v>
      </c>
      <c r="J569" s="3" t="s">
        <v>2975</v>
      </c>
      <c r="K569" s="3" t="s">
        <v>38</v>
      </c>
      <c r="L569" s="3" t="s">
        <v>1079</v>
      </c>
      <c r="M569" s="3" t="s">
        <v>93</v>
      </c>
      <c r="N569" s="3">
        <v>2077910</v>
      </c>
      <c r="O569" s="3" t="s">
        <v>3176</v>
      </c>
      <c r="P569" s="3">
        <v>9931586439</v>
      </c>
      <c r="Q569" s="3" t="s">
        <v>3177</v>
      </c>
      <c r="R569" s="3" t="s">
        <v>197</v>
      </c>
      <c r="S569" s="3" t="s">
        <v>3179</v>
      </c>
      <c r="T569" s="300">
        <v>1100000</v>
      </c>
      <c r="U569" s="3" t="s">
        <v>3180</v>
      </c>
      <c r="V569" s="3" t="s">
        <v>100</v>
      </c>
      <c r="W569" s="3" t="s">
        <v>401</v>
      </c>
      <c r="X569" s="3" t="s">
        <v>109</v>
      </c>
      <c r="Y569" s="299">
        <f t="shared" si="73"/>
        <v>2</v>
      </c>
      <c r="Z569" s="299">
        <f t="shared" si="74"/>
        <v>2022</v>
      </c>
      <c r="AA569" t="str">
        <f t="shared" si="72"/>
        <v>7y</v>
      </c>
      <c r="AB569" t="str">
        <f t="shared" si="75"/>
        <v>7</v>
      </c>
      <c r="AC569" t="str">
        <f t="shared" si="76"/>
        <v>7</v>
      </c>
      <c r="AD569" t="str">
        <f t="shared" si="77"/>
        <v>7</v>
      </c>
      <c r="AE569" t="str">
        <f t="shared" si="78"/>
        <v>7</v>
      </c>
      <c r="AF569" t="str">
        <f t="shared" si="79"/>
        <v>7</v>
      </c>
      <c r="AG569" s="299">
        <f t="shared" si="80"/>
        <v>7</v>
      </c>
    </row>
    <row r="570" spans="1:33" x14ac:dyDescent="0.3">
      <c r="A570" s="3">
        <v>569</v>
      </c>
      <c r="B570" s="3" t="s">
        <v>87</v>
      </c>
      <c r="C570" s="296">
        <v>44607</v>
      </c>
      <c r="D570" s="3">
        <v>52122163</v>
      </c>
      <c r="E570" s="3" t="s">
        <v>3</v>
      </c>
      <c r="F570" s="3">
        <v>181547</v>
      </c>
      <c r="G570" s="3" t="s">
        <v>89</v>
      </c>
      <c r="H570" s="3" t="s">
        <v>90</v>
      </c>
      <c r="I570" s="3" t="s">
        <v>103</v>
      </c>
      <c r="J570" s="3" t="s">
        <v>2975</v>
      </c>
      <c r="K570" s="3" t="s">
        <v>38</v>
      </c>
      <c r="L570" s="3" t="s">
        <v>1079</v>
      </c>
      <c r="M570" s="3" t="s">
        <v>93</v>
      </c>
      <c r="N570" s="3">
        <v>1792861</v>
      </c>
      <c r="O570" s="3" t="s">
        <v>3181</v>
      </c>
      <c r="P570" s="3">
        <v>9538768903</v>
      </c>
      <c r="Q570" s="3" t="s">
        <v>3182</v>
      </c>
      <c r="R570" s="3" t="s">
        <v>2125</v>
      </c>
      <c r="S570" s="3" t="s">
        <v>3184</v>
      </c>
      <c r="T570" s="300">
        <v>650000</v>
      </c>
      <c r="U570" s="3" t="s">
        <v>347</v>
      </c>
      <c r="V570" s="3" t="s">
        <v>100</v>
      </c>
      <c r="W570" s="3" t="s">
        <v>101</v>
      </c>
      <c r="X570" s="3" t="s">
        <v>109</v>
      </c>
      <c r="Y570" s="299">
        <f t="shared" si="73"/>
        <v>2</v>
      </c>
      <c r="Z570" s="299">
        <f t="shared" si="74"/>
        <v>2022</v>
      </c>
      <c r="AA570" t="str">
        <f t="shared" si="72"/>
        <v xml:space="preserve">6 </v>
      </c>
      <c r="AB570" t="str">
        <f t="shared" si="75"/>
        <v xml:space="preserve">6 </v>
      </c>
      <c r="AC570" t="str">
        <f t="shared" si="76"/>
        <v xml:space="preserve">6 </v>
      </c>
      <c r="AD570" t="str">
        <f t="shared" si="77"/>
        <v xml:space="preserve">6 </v>
      </c>
      <c r="AE570" t="str">
        <f t="shared" si="78"/>
        <v xml:space="preserve">6 </v>
      </c>
      <c r="AF570" t="str">
        <f t="shared" si="79"/>
        <v xml:space="preserve">6 </v>
      </c>
      <c r="AG570" s="299">
        <f t="shared" si="80"/>
        <v>6</v>
      </c>
    </row>
    <row r="571" spans="1:33" x14ac:dyDescent="0.3">
      <c r="A571" s="3">
        <v>570</v>
      </c>
      <c r="B571" s="3" t="s">
        <v>87</v>
      </c>
      <c r="C571" s="296">
        <v>44607</v>
      </c>
      <c r="D571" s="3">
        <v>52122163</v>
      </c>
      <c r="E571" s="3" t="s">
        <v>3</v>
      </c>
      <c r="F571" s="3">
        <v>181547</v>
      </c>
      <c r="G571" s="3" t="s">
        <v>89</v>
      </c>
      <c r="H571" s="3" t="s">
        <v>90</v>
      </c>
      <c r="I571" s="3" t="s">
        <v>103</v>
      </c>
      <c r="J571" s="3" t="s">
        <v>2975</v>
      </c>
      <c r="K571" s="3" t="s">
        <v>38</v>
      </c>
      <c r="L571" s="3" t="s">
        <v>1079</v>
      </c>
      <c r="M571" s="3" t="s">
        <v>93</v>
      </c>
      <c r="N571" s="3">
        <v>1832809</v>
      </c>
      <c r="O571" s="3" t="s">
        <v>3185</v>
      </c>
      <c r="P571" s="3">
        <v>7049929356</v>
      </c>
      <c r="Q571" s="3" t="s">
        <v>3186</v>
      </c>
      <c r="R571" s="3" t="s">
        <v>2125</v>
      </c>
      <c r="S571" s="3" t="s">
        <v>3187</v>
      </c>
      <c r="T571" s="300">
        <v>600000</v>
      </c>
      <c r="U571" s="3" t="s">
        <v>347</v>
      </c>
      <c r="V571" s="3" t="s">
        <v>100</v>
      </c>
      <c r="W571" s="3" t="s">
        <v>109</v>
      </c>
      <c r="X571" s="3" t="s">
        <v>109</v>
      </c>
      <c r="Y571" s="299">
        <f t="shared" si="73"/>
        <v>2</v>
      </c>
      <c r="Z571" s="299">
        <f t="shared" si="74"/>
        <v>2022</v>
      </c>
      <c r="AA571" t="str">
        <f t="shared" si="72"/>
        <v xml:space="preserve">6 </v>
      </c>
      <c r="AB571" t="str">
        <f t="shared" si="75"/>
        <v xml:space="preserve">6 </v>
      </c>
      <c r="AC571" t="str">
        <f t="shared" si="76"/>
        <v xml:space="preserve">6 </v>
      </c>
      <c r="AD571" t="str">
        <f t="shared" si="77"/>
        <v xml:space="preserve">6 </v>
      </c>
      <c r="AE571" t="str">
        <f t="shared" si="78"/>
        <v xml:space="preserve">6 </v>
      </c>
      <c r="AF571" t="str">
        <f t="shared" si="79"/>
        <v xml:space="preserve">6 </v>
      </c>
      <c r="AG571" s="299">
        <f t="shared" si="80"/>
        <v>6</v>
      </c>
    </row>
    <row r="572" spans="1:33" x14ac:dyDescent="0.3">
      <c r="A572" s="3">
        <v>571</v>
      </c>
      <c r="B572" s="3" t="s">
        <v>87</v>
      </c>
      <c r="C572" s="296">
        <v>44607</v>
      </c>
      <c r="D572" s="3">
        <v>52122163</v>
      </c>
      <c r="E572" s="3" t="s">
        <v>3</v>
      </c>
      <c r="F572" s="3">
        <v>181547</v>
      </c>
      <c r="G572" s="3" t="s">
        <v>89</v>
      </c>
      <c r="H572" s="3" t="s">
        <v>90</v>
      </c>
      <c r="I572" s="3" t="s">
        <v>103</v>
      </c>
      <c r="J572" s="3" t="s">
        <v>2975</v>
      </c>
      <c r="K572" s="3" t="s">
        <v>38</v>
      </c>
      <c r="L572" s="3" t="s">
        <v>1079</v>
      </c>
      <c r="M572" s="3" t="s">
        <v>93</v>
      </c>
      <c r="N572" s="3">
        <v>1901064</v>
      </c>
      <c r="O572" s="3" t="s">
        <v>3115</v>
      </c>
      <c r="P572" s="3">
        <v>8142185985</v>
      </c>
      <c r="Q572" s="3" t="s">
        <v>3116</v>
      </c>
      <c r="R572" s="3" t="s">
        <v>1214</v>
      </c>
      <c r="S572" s="3" t="s">
        <v>3118</v>
      </c>
      <c r="T572" s="300">
        <v>450000</v>
      </c>
      <c r="U572" s="3" t="s">
        <v>3119</v>
      </c>
      <c r="V572" s="3" t="s">
        <v>100</v>
      </c>
      <c r="W572" s="3" t="s">
        <v>109</v>
      </c>
      <c r="X572" s="3" t="s">
        <v>109</v>
      </c>
      <c r="Y572" s="299">
        <f t="shared" si="73"/>
        <v>2</v>
      </c>
      <c r="Z572" s="299">
        <f t="shared" si="74"/>
        <v>2022</v>
      </c>
      <c r="AA572" t="str">
        <f t="shared" si="72"/>
        <v xml:space="preserve">5 </v>
      </c>
      <c r="AB572" t="str">
        <f t="shared" si="75"/>
        <v xml:space="preserve">5 </v>
      </c>
      <c r="AC572" t="str">
        <f t="shared" si="76"/>
        <v xml:space="preserve">5 </v>
      </c>
      <c r="AD572" t="str">
        <f t="shared" si="77"/>
        <v xml:space="preserve">5 </v>
      </c>
      <c r="AE572" t="str">
        <f t="shared" si="78"/>
        <v xml:space="preserve">5 </v>
      </c>
      <c r="AF572" t="str">
        <f t="shared" si="79"/>
        <v xml:space="preserve">5 </v>
      </c>
      <c r="AG572" s="299">
        <f t="shared" si="80"/>
        <v>5</v>
      </c>
    </row>
    <row r="573" spans="1:33" x14ac:dyDescent="0.3">
      <c r="A573" s="3">
        <v>572</v>
      </c>
      <c r="B573" s="3" t="s">
        <v>87</v>
      </c>
      <c r="C573" s="296">
        <v>44607</v>
      </c>
      <c r="D573" s="3">
        <v>52122163</v>
      </c>
      <c r="E573" s="3" t="s">
        <v>3</v>
      </c>
      <c r="F573" s="3">
        <v>181547</v>
      </c>
      <c r="G573" s="3" t="s">
        <v>89</v>
      </c>
      <c r="H573" s="3" t="s">
        <v>90</v>
      </c>
      <c r="I573" s="3" t="s">
        <v>103</v>
      </c>
      <c r="J573" s="3" t="s">
        <v>2975</v>
      </c>
      <c r="K573" s="3" t="s">
        <v>38</v>
      </c>
      <c r="L573" s="3" t="s">
        <v>1079</v>
      </c>
      <c r="M573" s="3" t="s">
        <v>93</v>
      </c>
      <c r="N573" s="3">
        <v>2083845</v>
      </c>
      <c r="O573" s="3" t="s">
        <v>3188</v>
      </c>
      <c r="P573" s="3">
        <v>9944978949</v>
      </c>
      <c r="Q573" s="3" t="s">
        <v>3189</v>
      </c>
      <c r="R573" s="3" t="s">
        <v>3190</v>
      </c>
      <c r="S573" s="3" t="s">
        <v>3192</v>
      </c>
      <c r="T573" s="300">
        <v>8500000</v>
      </c>
      <c r="U573" s="3" t="s">
        <v>2998</v>
      </c>
      <c r="V573" s="3" t="s">
        <v>100</v>
      </c>
      <c r="W573" s="3" t="s">
        <v>109</v>
      </c>
      <c r="X573" s="3" t="s">
        <v>109</v>
      </c>
      <c r="Y573" s="299">
        <f t="shared" si="73"/>
        <v>2</v>
      </c>
      <c r="Z573" s="299">
        <f t="shared" si="74"/>
        <v>2022</v>
      </c>
      <c r="AA573" t="str">
        <f t="shared" si="72"/>
        <v>5.</v>
      </c>
      <c r="AB573" t="str">
        <f t="shared" si="75"/>
        <v>5.</v>
      </c>
      <c r="AC573" t="str">
        <f t="shared" si="76"/>
        <v>5</v>
      </c>
      <c r="AD573" t="str">
        <f t="shared" si="77"/>
        <v>5</v>
      </c>
      <c r="AE573" t="str">
        <f t="shared" si="78"/>
        <v>5</v>
      </c>
      <c r="AF573" t="str">
        <f t="shared" si="79"/>
        <v>5</v>
      </c>
      <c r="AG573" s="299">
        <f t="shared" si="80"/>
        <v>5</v>
      </c>
    </row>
    <row r="574" spans="1:33" x14ac:dyDescent="0.3">
      <c r="A574" s="3">
        <v>573</v>
      </c>
      <c r="B574" s="3" t="s">
        <v>87</v>
      </c>
      <c r="C574" s="296">
        <v>44607</v>
      </c>
      <c r="D574" s="3">
        <v>99275385</v>
      </c>
      <c r="E574" s="3" t="s">
        <v>3</v>
      </c>
      <c r="F574" s="3">
        <v>181547</v>
      </c>
      <c r="G574" s="3" t="s">
        <v>89</v>
      </c>
      <c r="H574" s="3" t="s">
        <v>90</v>
      </c>
      <c r="I574" s="3" t="s">
        <v>120</v>
      </c>
      <c r="J574" s="3" t="s">
        <v>120</v>
      </c>
      <c r="K574" s="3" t="s">
        <v>38</v>
      </c>
      <c r="L574" s="3" t="s">
        <v>1079</v>
      </c>
      <c r="M574" s="3" t="s">
        <v>93</v>
      </c>
      <c r="N574" s="3">
        <v>355876</v>
      </c>
      <c r="O574" s="3" t="s">
        <v>3194</v>
      </c>
      <c r="P574" s="3">
        <v>6281312130</v>
      </c>
      <c r="Q574" s="3" t="s">
        <v>3195</v>
      </c>
      <c r="R574" s="3" t="s">
        <v>546</v>
      </c>
      <c r="S574" s="3" t="s">
        <v>492</v>
      </c>
      <c r="T574" s="300">
        <v>650000</v>
      </c>
      <c r="U574" s="3" t="s">
        <v>134</v>
      </c>
      <c r="V574" s="3" t="s">
        <v>100</v>
      </c>
      <c r="W574" s="3" t="s">
        <v>109</v>
      </c>
      <c r="X574" s="3" t="s">
        <v>109</v>
      </c>
      <c r="Y574" s="299">
        <f t="shared" si="73"/>
        <v>2</v>
      </c>
      <c r="Z574" s="299">
        <f t="shared" si="74"/>
        <v>2022</v>
      </c>
      <c r="AA574" t="str">
        <f t="shared" si="72"/>
        <v>2.</v>
      </c>
      <c r="AB574" t="str">
        <f t="shared" si="75"/>
        <v>2.</v>
      </c>
      <c r="AC574" t="str">
        <f t="shared" si="76"/>
        <v>2</v>
      </c>
      <c r="AD574" t="str">
        <f t="shared" si="77"/>
        <v>2</v>
      </c>
      <c r="AE574" t="str">
        <f t="shared" si="78"/>
        <v>2</v>
      </c>
      <c r="AF574" t="str">
        <f t="shared" si="79"/>
        <v>2</v>
      </c>
      <c r="AG574" s="299">
        <f t="shared" si="80"/>
        <v>2</v>
      </c>
    </row>
    <row r="575" spans="1:33" x14ac:dyDescent="0.3">
      <c r="A575" s="3">
        <v>574</v>
      </c>
      <c r="B575" s="3" t="s">
        <v>87</v>
      </c>
      <c r="C575" s="296">
        <v>44607</v>
      </c>
      <c r="D575" s="3">
        <v>75629795</v>
      </c>
      <c r="E575" s="3" t="s">
        <v>3</v>
      </c>
      <c r="F575" s="3">
        <v>181547</v>
      </c>
      <c r="G575" s="3" t="s">
        <v>89</v>
      </c>
      <c r="H575" s="3" t="s">
        <v>90</v>
      </c>
      <c r="I575" s="3" t="s">
        <v>120</v>
      </c>
      <c r="J575" s="3" t="s">
        <v>120</v>
      </c>
      <c r="K575" s="3" t="s">
        <v>38</v>
      </c>
      <c r="L575" s="3" t="s">
        <v>1079</v>
      </c>
      <c r="M575" s="3" t="s">
        <v>93</v>
      </c>
      <c r="N575" s="3">
        <v>2585807</v>
      </c>
      <c r="O575" s="3" t="s">
        <v>3196</v>
      </c>
      <c r="P575" s="3">
        <v>8125624083</v>
      </c>
      <c r="Q575" s="3" t="s">
        <v>3197</v>
      </c>
      <c r="R575" s="3" t="s">
        <v>546</v>
      </c>
      <c r="S575" s="3" t="s">
        <v>3198</v>
      </c>
      <c r="T575" s="300">
        <v>520000</v>
      </c>
      <c r="U575" s="3" t="s">
        <v>134</v>
      </c>
      <c r="V575" s="3" t="s">
        <v>100</v>
      </c>
      <c r="W575" s="3" t="s">
        <v>109</v>
      </c>
      <c r="X575" s="3" t="s">
        <v>109</v>
      </c>
      <c r="Y575" s="299">
        <f t="shared" si="73"/>
        <v>2</v>
      </c>
      <c r="Z575" s="299">
        <f t="shared" si="74"/>
        <v>2022</v>
      </c>
      <c r="AA575" t="str">
        <f t="shared" si="72"/>
        <v>2.</v>
      </c>
      <c r="AB575" t="str">
        <f t="shared" si="75"/>
        <v>2.</v>
      </c>
      <c r="AC575" t="str">
        <f t="shared" si="76"/>
        <v>2</v>
      </c>
      <c r="AD575" t="str">
        <f t="shared" si="77"/>
        <v>2</v>
      </c>
      <c r="AE575" t="str">
        <f t="shared" si="78"/>
        <v>2</v>
      </c>
      <c r="AF575" t="str">
        <f t="shared" si="79"/>
        <v>2</v>
      </c>
      <c r="AG575" s="299">
        <f t="shared" si="80"/>
        <v>2</v>
      </c>
    </row>
    <row r="576" spans="1:33" x14ac:dyDescent="0.3">
      <c r="A576" s="3">
        <v>575</v>
      </c>
      <c r="B576" s="3" t="s">
        <v>87</v>
      </c>
      <c r="C576" s="296">
        <v>44607</v>
      </c>
      <c r="D576" s="3">
        <v>82672286</v>
      </c>
      <c r="E576" s="3" t="s">
        <v>3</v>
      </c>
      <c r="F576" s="3">
        <v>181547</v>
      </c>
      <c r="G576" s="3" t="s">
        <v>89</v>
      </c>
      <c r="H576" s="3" t="s">
        <v>90</v>
      </c>
      <c r="I576" s="3" t="s">
        <v>120</v>
      </c>
      <c r="J576" s="3" t="s">
        <v>120</v>
      </c>
      <c r="K576" s="3" t="s">
        <v>38</v>
      </c>
      <c r="L576" s="3" t="s">
        <v>1079</v>
      </c>
      <c r="M576" s="3" t="s">
        <v>93</v>
      </c>
      <c r="N576" s="3">
        <v>2574404</v>
      </c>
      <c r="O576" s="3" t="s">
        <v>3200</v>
      </c>
      <c r="P576" s="3">
        <v>9843018782</v>
      </c>
      <c r="Q576" s="3" t="s">
        <v>3201</v>
      </c>
      <c r="R576" s="3" t="s">
        <v>2155</v>
      </c>
      <c r="S576" s="3" t="s">
        <v>218</v>
      </c>
      <c r="T576" s="300">
        <v>670000</v>
      </c>
      <c r="U576" s="3" t="s">
        <v>134</v>
      </c>
      <c r="V576" s="3" t="s">
        <v>100</v>
      </c>
      <c r="W576" s="3" t="s">
        <v>2278</v>
      </c>
      <c r="X576" s="3" t="s">
        <v>109</v>
      </c>
      <c r="Y576" s="299">
        <f t="shared" si="73"/>
        <v>2</v>
      </c>
      <c r="Z576" s="299">
        <f t="shared" si="74"/>
        <v>2022</v>
      </c>
      <c r="AA576" t="str">
        <f t="shared" si="72"/>
        <v>9.</v>
      </c>
      <c r="AB576" t="str">
        <f t="shared" si="75"/>
        <v>9.</v>
      </c>
      <c r="AC576" t="str">
        <f t="shared" si="76"/>
        <v>9</v>
      </c>
      <c r="AD576" t="str">
        <f t="shared" si="77"/>
        <v>9</v>
      </c>
      <c r="AE576" t="str">
        <f t="shared" si="78"/>
        <v>9</v>
      </c>
      <c r="AF576" t="str">
        <f t="shared" si="79"/>
        <v>9</v>
      </c>
      <c r="AG576" s="299">
        <f t="shared" si="80"/>
        <v>9</v>
      </c>
    </row>
    <row r="577" spans="1:33" x14ac:dyDescent="0.3">
      <c r="A577" s="3">
        <v>576</v>
      </c>
      <c r="B577" s="3" t="s">
        <v>87</v>
      </c>
      <c r="C577" s="296">
        <v>44607</v>
      </c>
      <c r="D577" s="3">
        <v>83667718</v>
      </c>
      <c r="E577" s="3" t="s">
        <v>3</v>
      </c>
      <c r="F577" s="3">
        <v>181547</v>
      </c>
      <c r="G577" s="3" t="s">
        <v>89</v>
      </c>
      <c r="H577" s="3" t="s">
        <v>90</v>
      </c>
      <c r="I577" s="3" t="s">
        <v>2885</v>
      </c>
      <c r="J577" s="3" t="s">
        <v>3202</v>
      </c>
      <c r="K577" s="3" t="s">
        <v>38</v>
      </c>
      <c r="L577" s="3" t="s">
        <v>1079</v>
      </c>
      <c r="M577" s="3" t="s">
        <v>93</v>
      </c>
      <c r="N577" s="3" t="s">
        <v>3203</v>
      </c>
      <c r="O577" s="3" t="s">
        <v>3204</v>
      </c>
      <c r="P577" s="3">
        <v>9666888901</v>
      </c>
      <c r="Q577" s="3" t="s">
        <v>3205</v>
      </c>
      <c r="R577" s="3" t="s">
        <v>677</v>
      </c>
      <c r="S577" s="3" t="s">
        <v>3207</v>
      </c>
      <c r="T577" s="300">
        <v>900000</v>
      </c>
      <c r="U577" s="3" t="s">
        <v>3209</v>
      </c>
      <c r="V577" s="3" t="s">
        <v>100</v>
      </c>
      <c r="W577" s="3" t="s">
        <v>101</v>
      </c>
      <c r="X577" s="3" t="s">
        <v>101</v>
      </c>
      <c r="Y577" s="299">
        <f t="shared" si="73"/>
        <v>2</v>
      </c>
      <c r="Z577" s="299">
        <f t="shared" si="74"/>
        <v>2022</v>
      </c>
      <c r="AA577" t="str">
        <f t="shared" si="72"/>
        <v xml:space="preserve">7 </v>
      </c>
      <c r="AB577" t="str">
        <f t="shared" si="75"/>
        <v xml:space="preserve">7 </v>
      </c>
      <c r="AC577" t="str">
        <f t="shared" si="76"/>
        <v xml:space="preserve">7 </v>
      </c>
      <c r="AD577" t="str">
        <f t="shared" si="77"/>
        <v xml:space="preserve">7 </v>
      </c>
      <c r="AE577" t="str">
        <f t="shared" si="78"/>
        <v xml:space="preserve">7 </v>
      </c>
      <c r="AF577" t="str">
        <f t="shared" si="79"/>
        <v xml:space="preserve">7 </v>
      </c>
      <c r="AG577" s="299">
        <f t="shared" si="80"/>
        <v>7</v>
      </c>
    </row>
    <row r="578" spans="1:33" x14ac:dyDescent="0.3">
      <c r="A578" s="3">
        <v>577</v>
      </c>
      <c r="B578" s="3" t="s">
        <v>87</v>
      </c>
      <c r="C578" s="296">
        <v>44607</v>
      </c>
      <c r="D578" s="3">
        <v>10707844</v>
      </c>
      <c r="E578" s="3" t="s">
        <v>15130</v>
      </c>
      <c r="F578" s="3" t="s">
        <v>88</v>
      </c>
      <c r="G578" s="3" t="s">
        <v>89</v>
      </c>
      <c r="H578" s="3" t="s">
        <v>90</v>
      </c>
      <c r="I578" s="3" t="s">
        <v>103</v>
      </c>
      <c r="J578" s="3" t="s">
        <v>2975</v>
      </c>
      <c r="K578" s="3" t="s">
        <v>12</v>
      </c>
      <c r="L578" s="3" t="s">
        <v>1079</v>
      </c>
      <c r="M578" s="3" t="s">
        <v>93</v>
      </c>
      <c r="N578" s="3">
        <v>2350824</v>
      </c>
      <c r="O578" s="3" t="s">
        <v>3111</v>
      </c>
      <c r="P578" s="3">
        <v>9740606710</v>
      </c>
      <c r="Q578" s="3" t="s">
        <v>3112</v>
      </c>
      <c r="R578" s="3" t="s">
        <v>3113</v>
      </c>
      <c r="S578" s="3" t="s">
        <v>3114</v>
      </c>
      <c r="T578" s="300">
        <v>7500000</v>
      </c>
      <c r="U578" s="3" t="s">
        <v>134</v>
      </c>
      <c r="V578" s="3" t="s">
        <v>100</v>
      </c>
      <c r="W578" s="3" t="s">
        <v>109</v>
      </c>
      <c r="X578" s="3" t="s">
        <v>109</v>
      </c>
      <c r="Y578" s="299">
        <f t="shared" si="73"/>
        <v>2</v>
      </c>
      <c r="Z578" s="299">
        <f t="shared" si="74"/>
        <v>2022</v>
      </c>
      <c r="AA578" t="str">
        <f t="shared" ref="AA578:AA641" si="81">LEFT(R578,2)</f>
        <v>7.</v>
      </c>
      <c r="AB578" t="str">
        <f t="shared" si="75"/>
        <v>7.</v>
      </c>
      <c r="AC578" t="str">
        <f t="shared" si="76"/>
        <v>7</v>
      </c>
      <c r="AD578" t="str">
        <f t="shared" si="77"/>
        <v>7</v>
      </c>
      <c r="AE578" t="str">
        <f t="shared" si="78"/>
        <v>7</v>
      </c>
      <c r="AF578" t="str">
        <f t="shared" si="79"/>
        <v>7</v>
      </c>
      <c r="AG578" s="299">
        <f t="shared" si="80"/>
        <v>7</v>
      </c>
    </row>
    <row r="579" spans="1:33" x14ac:dyDescent="0.3">
      <c r="A579" s="3">
        <v>578</v>
      </c>
      <c r="B579" s="3" t="s">
        <v>87</v>
      </c>
      <c r="C579" s="296">
        <v>44607</v>
      </c>
      <c r="D579" s="3">
        <v>10707844</v>
      </c>
      <c r="E579" s="3" t="s">
        <v>15130</v>
      </c>
      <c r="F579" s="3" t="s">
        <v>88</v>
      </c>
      <c r="G579" s="3" t="s">
        <v>89</v>
      </c>
      <c r="H579" s="3" t="s">
        <v>90</v>
      </c>
      <c r="I579" s="3" t="s">
        <v>103</v>
      </c>
      <c r="J579" s="3" t="s">
        <v>2975</v>
      </c>
      <c r="K579" s="3" t="s">
        <v>12</v>
      </c>
      <c r="L579" s="3" t="s">
        <v>1079</v>
      </c>
      <c r="M579" s="3" t="s">
        <v>93</v>
      </c>
      <c r="N579" s="3">
        <v>1901064</v>
      </c>
      <c r="O579" s="3" t="s">
        <v>3115</v>
      </c>
      <c r="P579" s="3">
        <v>8142185985</v>
      </c>
      <c r="Q579" s="3" t="s">
        <v>3116</v>
      </c>
      <c r="R579" s="3" t="s">
        <v>1214</v>
      </c>
      <c r="S579" s="3" t="s">
        <v>3118</v>
      </c>
      <c r="T579" s="300">
        <v>450000</v>
      </c>
      <c r="U579" s="3" t="s">
        <v>3119</v>
      </c>
      <c r="V579" s="3" t="s">
        <v>100</v>
      </c>
      <c r="W579" s="3" t="s">
        <v>109</v>
      </c>
      <c r="X579" s="3" t="s">
        <v>109</v>
      </c>
      <c r="Y579" s="299">
        <f t="shared" ref="Y579:Y642" si="82">MONTH($C579)</f>
        <v>2</v>
      </c>
      <c r="Z579" s="299">
        <f t="shared" ref="Z579:Z642" si="83">YEAR($C579)</f>
        <v>2022</v>
      </c>
      <c r="AA579" t="str">
        <f t="shared" si="81"/>
        <v xml:space="preserve">5 </v>
      </c>
      <c r="AB579" t="str">
        <f t="shared" ref="AB579:AB642" si="84">SUBSTITUTE(AA579,"y","")</f>
        <v xml:space="preserve">5 </v>
      </c>
      <c r="AC579" t="str">
        <f t="shared" ref="AC579:AC642" si="85">SUBSTITUTE(AB579,".","")</f>
        <v xml:space="preserve">5 </v>
      </c>
      <c r="AD579" t="str">
        <f t="shared" ref="AD579:AD642" si="86">SUBSTITUTE(AC579,"+","")</f>
        <v xml:space="preserve">5 </v>
      </c>
      <c r="AE579" t="str">
        <f t="shared" ref="AE579:AE642" si="87">SUBSTITUTE(AD579,"Y","")</f>
        <v xml:space="preserve">5 </v>
      </c>
      <c r="AF579" t="str">
        <f t="shared" ref="AF579:AF642" si="88">SUBSTITUTE(AE579,"e","")</f>
        <v xml:space="preserve">5 </v>
      </c>
      <c r="AG579" s="299">
        <f t="shared" ref="AG579:AG642" si="89">SUBSTITUTE(AF579,",","")*1</f>
        <v>5</v>
      </c>
    </row>
    <row r="580" spans="1:33" x14ac:dyDescent="0.3">
      <c r="A580" s="3">
        <v>579</v>
      </c>
      <c r="B580" s="3" t="s">
        <v>87</v>
      </c>
      <c r="C580" s="296">
        <v>44607</v>
      </c>
      <c r="D580" s="3">
        <v>10707844</v>
      </c>
      <c r="E580" s="3" t="s">
        <v>15130</v>
      </c>
      <c r="F580" s="3" t="s">
        <v>88</v>
      </c>
      <c r="G580" s="3" t="s">
        <v>89</v>
      </c>
      <c r="H580" s="3" t="s">
        <v>90</v>
      </c>
      <c r="I580" s="3" t="s">
        <v>103</v>
      </c>
      <c r="J580" s="3" t="s">
        <v>2975</v>
      </c>
      <c r="K580" s="3" t="s">
        <v>12</v>
      </c>
      <c r="L580" s="3" t="s">
        <v>1079</v>
      </c>
      <c r="M580" s="3" t="s">
        <v>93</v>
      </c>
      <c r="N580" s="3">
        <v>2340812</v>
      </c>
      <c r="O580" s="3" t="s">
        <v>3120</v>
      </c>
      <c r="P580" s="3">
        <v>9535615836</v>
      </c>
      <c r="Q580" s="3" t="s">
        <v>3121</v>
      </c>
      <c r="R580" s="3" t="s">
        <v>1462</v>
      </c>
      <c r="S580" s="3" t="s">
        <v>3122</v>
      </c>
      <c r="T580" s="300">
        <v>430000</v>
      </c>
      <c r="U580" s="3" t="s">
        <v>134</v>
      </c>
      <c r="V580" s="3" t="s">
        <v>100</v>
      </c>
      <c r="W580" s="3" t="s">
        <v>109</v>
      </c>
      <c r="X580" s="3" t="s">
        <v>109</v>
      </c>
      <c r="Y580" s="299">
        <f t="shared" si="82"/>
        <v>2</v>
      </c>
      <c r="Z580" s="299">
        <f t="shared" si="83"/>
        <v>2022</v>
      </c>
      <c r="AA580" t="str">
        <f t="shared" si="81"/>
        <v xml:space="preserve">8 </v>
      </c>
      <c r="AB580" t="str">
        <f t="shared" si="84"/>
        <v xml:space="preserve">8 </v>
      </c>
      <c r="AC580" t="str">
        <f t="shared" si="85"/>
        <v xml:space="preserve">8 </v>
      </c>
      <c r="AD580" t="str">
        <f t="shared" si="86"/>
        <v xml:space="preserve">8 </v>
      </c>
      <c r="AE580" t="str">
        <f t="shared" si="87"/>
        <v xml:space="preserve">8 </v>
      </c>
      <c r="AF580" t="str">
        <f t="shared" si="88"/>
        <v xml:space="preserve">8 </v>
      </c>
      <c r="AG580" s="299">
        <f t="shared" si="89"/>
        <v>8</v>
      </c>
    </row>
    <row r="581" spans="1:33" x14ac:dyDescent="0.3">
      <c r="A581" s="3">
        <v>580</v>
      </c>
      <c r="B581" s="3" t="s">
        <v>87</v>
      </c>
      <c r="C581" s="296">
        <v>44607</v>
      </c>
      <c r="D581" s="3">
        <v>74443587</v>
      </c>
      <c r="E581" s="3" t="s">
        <v>15130</v>
      </c>
      <c r="F581" s="3" t="s">
        <v>88</v>
      </c>
      <c r="G581" s="3" t="s">
        <v>3211</v>
      </c>
      <c r="H581" s="3" t="s">
        <v>3212</v>
      </c>
      <c r="I581" s="3" t="s">
        <v>103</v>
      </c>
      <c r="J581" s="3" t="s">
        <v>91</v>
      </c>
      <c r="K581" s="3" t="s">
        <v>15283</v>
      </c>
      <c r="L581" s="3" t="s">
        <v>3213</v>
      </c>
      <c r="M581" s="3" t="s">
        <v>93</v>
      </c>
      <c r="N581" s="3">
        <v>2800313</v>
      </c>
      <c r="O581" s="3" t="s">
        <v>3214</v>
      </c>
      <c r="P581" s="3">
        <v>9600123592</v>
      </c>
      <c r="Q581" s="3" t="s">
        <v>3215</v>
      </c>
      <c r="R581" s="3" t="s">
        <v>1866</v>
      </c>
      <c r="S581" s="3" t="s">
        <v>241</v>
      </c>
      <c r="T581" s="300">
        <v>1185000</v>
      </c>
      <c r="U581" s="3" t="s">
        <v>3216</v>
      </c>
      <c r="V581" s="3" t="s">
        <v>100</v>
      </c>
      <c r="W581" s="3" t="s">
        <v>109</v>
      </c>
      <c r="X581" s="3" t="s">
        <v>109</v>
      </c>
      <c r="Y581" s="299">
        <f t="shared" si="82"/>
        <v>2</v>
      </c>
      <c r="Z581" s="299">
        <f t="shared" si="83"/>
        <v>2022</v>
      </c>
      <c r="AA581" t="str">
        <f t="shared" si="81"/>
        <v xml:space="preserve">6 </v>
      </c>
      <c r="AB581" t="str">
        <f t="shared" si="84"/>
        <v xml:space="preserve">6 </v>
      </c>
      <c r="AC581" t="str">
        <f t="shared" si="85"/>
        <v xml:space="preserve">6 </v>
      </c>
      <c r="AD581" t="str">
        <f t="shared" si="86"/>
        <v xml:space="preserve">6 </v>
      </c>
      <c r="AE581" t="str">
        <f t="shared" si="87"/>
        <v xml:space="preserve">6 </v>
      </c>
      <c r="AF581" t="str">
        <f t="shared" si="88"/>
        <v xml:space="preserve">6 </v>
      </c>
      <c r="AG581" s="299">
        <f t="shared" si="89"/>
        <v>6</v>
      </c>
    </row>
    <row r="582" spans="1:33" x14ac:dyDescent="0.3">
      <c r="A582" s="3">
        <v>581</v>
      </c>
      <c r="B582" s="3" t="s">
        <v>87</v>
      </c>
      <c r="C582" s="296">
        <v>44608</v>
      </c>
      <c r="D582" s="3">
        <v>64360396</v>
      </c>
      <c r="E582" s="3" t="s">
        <v>1</v>
      </c>
      <c r="F582" s="3">
        <v>210369</v>
      </c>
      <c r="G582" s="3" t="s">
        <v>89</v>
      </c>
      <c r="H582" s="3" t="s">
        <v>90</v>
      </c>
      <c r="I582" s="3" t="s">
        <v>120</v>
      </c>
      <c r="J582" s="3" t="s">
        <v>120</v>
      </c>
      <c r="K582" s="3" t="s">
        <v>13</v>
      </c>
      <c r="L582" s="3" t="s">
        <v>31</v>
      </c>
      <c r="M582" s="3" t="s">
        <v>93</v>
      </c>
      <c r="N582" s="3">
        <v>2666183</v>
      </c>
      <c r="O582" s="3" t="s">
        <v>3217</v>
      </c>
      <c r="P582" s="3">
        <v>6360768665</v>
      </c>
      <c r="Q582" s="3" t="s">
        <v>3218</v>
      </c>
      <c r="R582" s="3" t="s">
        <v>3219</v>
      </c>
      <c r="S582" s="3" t="s">
        <v>2066</v>
      </c>
      <c r="T582" s="300">
        <v>1750000</v>
      </c>
      <c r="U582" s="3" t="s">
        <v>2575</v>
      </c>
      <c r="V582" s="3" t="s">
        <v>100</v>
      </c>
      <c r="W582" s="3" t="s">
        <v>109</v>
      </c>
      <c r="X582" s="3" t="s">
        <v>109</v>
      </c>
      <c r="Y582" s="299">
        <f t="shared" si="82"/>
        <v>2</v>
      </c>
      <c r="Z582" s="299">
        <f t="shared" si="83"/>
        <v>2022</v>
      </c>
      <c r="AA582" t="str">
        <f t="shared" si="81"/>
        <v>11</v>
      </c>
      <c r="AB582" t="str">
        <f t="shared" si="84"/>
        <v>11</v>
      </c>
      <c r="AC582" t="str">
        <f t="shared" si="85"/>
        <v>11</v>
      </c>
      <c r="AD582" t="str">
        <f t="shared" si="86"/>
        <v>11</v>
      </c>
      <c r="AE582" t="str">
        <f t="shared" si="87"/>
        <v>11</v>
      </c>
      <c r="AF582" t="str">
        <f t="shared" si="88"/>
        <v>11</v>
      </c>
      <c r="AG582" s="299">
        <f t="shared" si="89"/>
        <v>11</v>
      </c>
    </row>
    <row r="583" spans="1:33" x14ac:dyDescent="0.3">
      <c r="A583" s="3">
        <v>582</v>
      </c>
      <c r="B583" s="3" t="s">
        <v>87</v>
      </c>
      <c r="C583" s="296">
        <v>44608</v>
      </c>
      <c r="D583" s="3">
        <v>59089050</v>
      </c>
      <c r="E583" s="3" t="s">
        <v>1</v>
      </c>
      <c r="F583" s="3">
        <v>210369</v>
      </c>
      <c r="G583" s="3" t="s">
        <v>89</v>
      </c>
      <c r="H583" s="3" t="s">
        <v>254</v>
      </c>
      <c r="I583" s="3" t="s">
        <v>2937</v>
      </c>
      <c r="J583" s="3" t="s">
        <v>2652</v>
      </c>
      <c r="K583" s="3" t="s">
        <v>13</v>
      </c>
      <c r="L583" s="3" t="s">
        <v>31</v>
      </c>
      <c r="M583" s="3" t="s">
        <v>93</v>
      </c>
      <c r="N583" s="3">
        <v>2886982</v>
      </c>
      <c r="O583" s="3" t="s">
        <v>3222</v>
      </c>
      <c r="P583" s="3">
        <v>9413026811</v>
      </c>
      <c r="Q583" s="3" t="s">
        <v>3223</v>
      </c>
      <c r="R583" s="3" t="s">
        <v>776</v>
      </c>
      <c r="S583" s="3" t="s">
        <v>3224</v>
      </c>
      <c r="T583" s="300">
        <v>1600000</v>
      </c>
      <c r="U583" s="3" t="s">
        <v>3225</v>
      </c>
      <c r="V583" s="3" t="s">
        <v>100</v>
      </c>
      <c r="W583" s="3" t="s">
        <v>3226</v>
      </c>
      <c r="X583" s="3" t="s">
        <v>109</v>
      </c>
      <c r="Y583" s="299">
        <f t="shared" si="82"/>
        <v>2</v>
      </c>
      <c r="Z583" s="299">
        <f t="shared" si="83"/>
        <v>2022</v>
      </c>
      <c r="AA583" t="str">
        <f t="shared" si="81"/>
        <v>10</v>
      </c>
      <c r="AB583" t="str">
        <f t="shared" si="84"/>
        <v>10</v>
      </c>
      <c r="AC583" t="str">
        <f t="shared" si="85"/>
        <v>10</v>
      </c>
      <c r="AD583" t="str">
        <f t="shared" si="86"/>
        <v>10</v>
      </c>
      <c r="AE583" t="str">
        <f t="shared" si="87"/>
        <v>10</v>
      </c>
      <c r="AF583" t="str">
        <f t="shared" si="88"/>
        <v>10</v>
      </c>
      <c r="AG583" s="299">
        <f t="shared" si="89"/>
        <v>10</v>
      </c>
    </row>
    <row r="584" spans="1:33" x14ac:dyDescent="0.3">
      <c r="A584" s="3">
        <v>583</v>
      </c>
      <c r="B584" s="3" t="s">
        <v>87</v>
      </c>
      <c r="C584" s="296">
        <v>44608</v>
      </c>
      <c r="D584" s="3">
        <v>95863662</v>
      </c>
      <c r="E584" s="3" t="s">
        <v>1</v>
      </c>
      <c r="F584" s="3">
        <v>210369</v>
      </c>
      <c r="G584" s="3" t="s">
        <v>89</v>
      </c>
      <c r="H584" s="3" t="s">
        <v>254</v>
      </c>
      <c r="I584" s="3" t="s">
        <v>3016</v>
      </c>
      <c r="J584" s="3" t="s">
        <v>394</v>
      </c>
      <c r="K584" s="3" t="s">
        <v>13</v>
      </c>
      <c r="L584" s="3" t="s">
        <v>621</v>
      </c>
      <c r="M584" s="3" t="s">
        <v>93</v>
      </c>
      <c r="N584" s="3">
        <v>2800060</v>
      </c>
      <c r="O584" s="3" t="s">
        <v>3228</v>
      </c>
      <c r="P584" s="3" t="s">
        <v>3229</v>
      </c>
      <c r="Q584" s="3" t="s">
        <v>3230</v>
      </c>
      <c r="R584" s="3" t="s">
        <v>176</v>
      </c>
      <c r="S584" s="3" t="s">
        <v>3231</v>
      </c>
      <c r="T584" s="300">
        <v>1200000</v>
      </c>
      <c r="U584" s="3" t="s">
        <v>3225</v>
      </c>
      <c r="V584" s="3" t="s">
        <v>100</v>
      </c>
      <c r="W584" s="3" t="s">
        <v>767</v>
      </c>
      <c r="X584" s="3" t="s">
        <v>109</v>
      </c>
      <c r="Y584" s="299">
        <f t="shared" si="82"/>
        <v>2</v>
      </c>
      <c r="Z584" s="299">
        <f t="shared" si="83"/>
        <v>2022</v>
      </c>
      <c r="AA584" t="str">
        <f t="shared" si="81"/>
        <v xml:space="preserve">9 </v>
      </c>
      <c r="AB584" t="str">
        <f t="shared" si="84"/>
        <v xml:space="preserve">9 </v>
      </c>
      <c r="AC584" t="str">
        <f t="shared" si="85"/>
        <v xml:space="preserve">9 </v>
      </c>
      <c r="AD584" t="str">
        <f t="shared" si="86"/>
        <v xml:space="preserve">9 </v>
      </c>
      <c r="AE584" t="str">
        <f t="shared" si="87"/>
        <v xml:space="preserve">9 </v>
      </c>
      <c r="AF584" t="str">
        <f t="shared" si="88"/>
        <v xml:space="preserve">9 </v>
      </c>
      <c r="AG584" s="299">
        <f t="shared" si="89"/>
        <v>9</v>
      </c>
    </row>
    <row r="585" spans="1:33" x14ac:dyDescent="0.3">
      <c r="A585" s="3">
        <v>584</v>
      </c>
      <c r="B585" s="3" t="s">
        <v>87</v>
      </c>
      <c r="C585" s="296">
        <v>44608</v>
      </c>
      <c r="D585" s="3">
        <v>59089050</v>
      </c>
      <c r="E585" s="3" t="s">
        <v>1</v>
      </c>
      <c r="F585" s="3">
        <v>210369</v>
      </c>
      <c r="G585" s="3" t="s">
        <v>89</v>
      </c>
      <c r="H585" s="3" t="s">
        <v>254</v>
      </c>
      <c r="I585" s="3" t="s">
        <v>2937</v>
      </c>
      <c r="J585" s="3" t="s">
        <v>2652</v>
      </c>
      <c r="K585" s="3" t="s">
        <v>18</v>
      </c>
      <c r="L585" s="3" t="s">
        <v>1577</v>
      </c>
      <c r="M585" s="3" t="s">
        <v>93</v>
      </c>
      <c r="N585" s="3">
        <v>2800054</v>
      </c>
      <c r="O585" s="3" t="s">
        <v>3233</v>
      </c>
      <c r="P585" s="3" t="s">
        <v>3234</v>
      </c>
      <c r="Q585" s="3" t="s">
        <v>3235</v>
      </c>
      <c r="R585" s="3" t="s">
        <v>754</v>
      </c>
      <c r="S585" s="3" t="s">
        <v>666</v>
      </c>
      <c r="T585" s="300">
        <v>1600000</v>
      </c>
      <c r="U585" s="3" t="s">
        <v>3236</v>
      </c>
      <c r="V585" s="3" t="s">
        <v>100</v>
      </c>
      <c r="W585" s="3" t="s">
        <v>767</v>
      </c>
      <c r="X585" s="3" t="s">
        <v>109</v>
      </c>
      <c r="Y585" s="299">
        <f t="shared" si="82"/>
        <v>2</v>
      </c>
      <c r="Z585" s="299">
        <f t="shared" si="83"/>
        <v>2022</v>
      </c>
      <c r="AA585" t="str">
        <f t="shared" si="81"/>
        <v>12</v>
      </c>
      <c r="AB585" t="str">
        <f t="shared" si="84"/>
        <v>12</v>
      </c>
      <c r="AC585" t="str">
        <f t="shared" si="85"/>
        <v>12</v>
      </c>
      <c r="AD585" t="str">
        <f t="shared" si="86"/>
        <v>12</v>
      </c>
      <c r="AE585" t="str">
        <f t="shared" si="87"/>
        <v>12</v>
      </c>
      <c r="AF585" t="str">
        <f t="shared" si="88"/>
        <v>12</v>
      </c>
      <c r="AG585" s="299">
        <f t="shared" si="89"/>
        <v>12</v>
      </c>
    </row>
    <row r="586" spans="1:33" x14ac:dyDescent="0.3">
      <c r="A586" s="3">
        <v>585</v>
      </c>
      <c r="B586" s="3" t="s">
        <v>87</v>
      </c>
      <c r="C586" s="296">
        <v>44608</v>
      </c>
      <c r="D586" s="3">
        <v>74383170</v>
      </c>
      <c r="E586" s="3" t="s">
        <v>1</v>
      </c>
      <c r="F586" s="3">
        <v>210369</v>
      </c>
      <c r="G586" s="3" t="s">
        <v>89</v>
      </c>
      <c r="H586" s="3" t="s">
        <v>254</v>
      </c>
      <c r="I586" s="3" t="s">
        <v>3238</v>
      </c>
      <c r="J586" s="3" t="s">
        <v>3239</v>
      </c>
      <c r="K586" s="3" t="s">
        <v>13</v>
      </c>
      <c r="L586" s="3" t="s">
        <v>621</v>
      </c>
      <c r="M586" s="3" t="s">
        <v>93</v>
      </c>
      <c r="N586" s="3">
        <v>2763865</v>
      </c>
      <c r="O586" s="3" t="s">
        <v>3240</v>
      </c>
      <c r="P586" s="3" t="s">
        <v>3241</v>
      </c>
      <c r="Q586" s="3" t="s">
        <v>3242</v>
      </c>
      <c r="R586" s="3" t="s">
        <v>3243</v>
      </c>
      <c r="S586" s="3" t="s">
        <v>3245</v>
      </c>
      <c r="T586" s="300">
        <v>850000</v>
      </c>
      <c r="U586" s="3" t="s">
        <v>2254</v>
      </c>
      <c r="V586" s="3" t="s">
        <v>100</v>
      </c>
      <c r="W586" s="3" t="s">
        <v>2278</v>
      </c>
      <c r="X586" s="3" t="s">
        <v>109</v>
      </c>
      <c r="Y586" s="299">
        <f t="shared" si="82"/>
        <v>2</v>
      </c>
      <c r="Z586" s="299">
        <f t="shared" si="83"/>
        <v>2022</v>
      </c>
      <c r="AA586" t="str">
        <f t="shared" si="81"/>
        <v>7.</v>
      </c>
      <c r="AB586" t="str">
        <f t="shared" si="84"/>
        <v>7.</v>
      </c>
      <c r="AC586" t="str">
        <f t="shared" si="85"/>
        <v>7</v>
      </c>
      <c r="AD586" t="str">
        <f t="shared" si="86"/>
        <v>7</v>
      </c>
      <c r="AE586" t="str">
        <f t="shared" si="87"/>
        <v>7</v>
      </c>
      <c r="AF586" t="str">
        <f t="shared" si="88"/>
        <v>7</v>
      </c>
      <c r="AG586" s="299">
        <f t="shared" si="89"/>
        <v>7</v>
      </c>
    </row>
    <row r="587" spans="1:33" x14ac:dyDescent="0.3">
      <c r="A587" s="3">
        <v>586</v>
      </c>
      <c r="B587" s="3" t="s">
        <v>87</v>
      </c>
      <c r="C587" s="296">
        <v>44608</v>
      </c>
      <c r="D587" s="3">
        <v>74383170</v>
      </c>
      <c r="E587" s="3" t="s">
        <v>1</v>
      </c>
      <c r="F587" s="3">
        <v>210369</v>
      </c>
      <c r="G587" s="3" t="s">
        <v>89</v>
      </c>
      <c r="H587" s="3" t="s">
        <v>254</v>
      </c>
      <c r="I587" s="3" t="s">
        <v>3238</v>
      </c>
      <c r="J587" s="3" t="s">
        <v>3239</v>
      </c>
      <c r="K587" s="3" t="s">
        <v>12</v>
      </c>
      <c r="L587" s="3" t="s">
        <v>402</v>
      </c>
      <c r="M587" s="3" t="s">
        <v>93</v>
      </c>
      <c r="N587" s="3">
        <v>2666385</v>
      </c>
      <c r="O587" s="3" t="s">
        <v>3246</v>
      </c>
      <c r="P587" s="3" t="s">
        <v>3247</v>
      </c>
      <c r="Q587" s="3" t="s">
        <v>3248</v>
      </c>
      <c r="R587" s="3" t="s">
        <v>671</v>
      </c>
      <c r="S587" s="3" t="s">
        <v>981</v>
      </c>
      <c r="T587" s="300">
        <v>900000</v>
      </c>
      <c r="U587" s="3" t="s">
        <v>134</v>
      </c>
      <c r="V587" s="3" t="s">
        <v>100</v>
      </c>
      <c r="W587" s="3" t="s">
        <v>109</v>
      </c>
      <c r="X587" s="3" t="s">
        <v>109</v>
      </c>
      <c r="Y587" s="299">
        <f t="shared" si="82"/>
        <v>2</v>
      </c>
      <c r="Z587" s="299">
        <f t="shared" si="83"/>
        <v>2022</v>
      </c>
      <c r="AA587" t="str">
        <f t="shared" si="81"/>
        <v>5.</v>
      </c>
      <c r="AB587" t="str">
        <f t="shared" si="84"/>
        <v>5.</v>
      </c>
      <c r="AC587" t="str">
        <f t="shared" si="85"/>
        <v>5</v>
      </c>
      <c r="AD587" t="str">
        <f t="shared" si="86"/>
        <v>5</v>
      </c>
      <c r="AE587" t="str">
        <f t="shared" si="87"/>
        <v>5</v>
      </c>
      <c r="AF587" t="str">
        <f t="shared" si="88"/>
        <v>5</v>
      </c>
      <c r="AG587" s="299">
        <f t="shared" si="89"/>
        <v>5</v>
      </c>
    </row>
    <row r="588" spans="1:33" x14ac:dyDescent="0.3">
      <c r="A588" s="3">
        <v>587</v>
      </c>
      <c r="B588" s="3" t="s">
        <v>87</v>
      </c>
      <c r="C588" s="296">
        <v>44608</v>
      </c>
      <c r="D588" s="3">
        <v>74383170</v>
      </c>
      <c r="E588" s="3" t="s">
        <v>1</v>
      </c>
      <c r="F588" s="3">
        <v>210369</v>
      </c>
      <c r="G588" s="3" t="s">
        <v>89</v>
      </c>
      <c r="H588" s="3" t="s">
        <v>254</v>
      </c>
      <c r="I588" s="3" t="s">
        <v>3238</v>
      </c>
      <c r="J588" s="3" t="s">
        <v>3239</v>
      </c>
      <c r="K588" s="3" t="s">
        <v>13</v>
      </c>
      <c r="L588" s="3" t="s">
        <v>621</v>
      </c>
      <c r="M588" s="3" t="s">
        <v>93</v>
      </c>
      <c r="N588" s="3">
        <v>2800373</v>
      </c>
      <c r="O588" s="3" t="s">
        <v>3249</v>
      </c>
      <c r="P588" s="3" t="s">
        <v>3250</v>
      </c>
      <c r="Q588" s="3" t="s">
        <v>3251</v>
      </c>
      <c r="R588" s="3" t="s">
        <v>671</v>
      </c>
      <c r="S588" s="3" t="s">
        <v>3252</v>
      </c>
      <c r="T588" s="300">
        <v>740000</v>
      </c>
      <c r="U588" s="3" t="s">
        <v>3253</v>
      </c>
      <c r="V588" s="3" t="s">
        <v>100</v>
      </c>
      <c r="W588" s="3" t="s">
        <v>401</v>
      </c>
      <c r="X588" s="3" t="s">
        <v>109</v>
      </c>
      <c r="Y588" s="299">
        <f t="shared" si="82"/>
        <v>2</v>
      </c>
      <c r="Z588" s="299">
        <f t="shared" si="83"/>
        <v>2022</v>
      </c>
      <c r="AA588" t="str">
        <f t="shared" si="81"/>
        <v>5.</v>
      </c>
      <c r="AB588" t="str">
        <f t="shared" si="84"/>
        <v>5.</v>
      </c>
      <c r="AC588" t="str">
        <f t="shared" si="85"/>
        <v>5</v>
      </c>
      <c r="AD588" t="str">
        <f t="shared" si="86"/>
        <v>5</v>
      </c>
      <c r="AE588" t="str">
        <f t="shared" si="87"/>
        <v>5</v>
      </c>
      <c r="AF588" t="str">
        <f t="shared" si="88"/>
        <v>5</v>
      </c>
      <c r="AG588" s="299">
        <f t="shared" si="89"/>
        <v>5</v>
      </c>
    </row>
    <row r="589" spans="1:33" x14ac:dyDescent="0.3">
      <c r="A589" s="3">
        <v>588</v>
      </c>
      <c r="B589" s="3" t="s">
        <v>87</v>
      </c>
      <c r="C589" s="296">
        <v>44608</v>
      </c>
      <c r="D589" s="3">
        <v>74383170</v>
      </c>
      <c r="E589" s="3" t="s">
        <v>1</v>
      </c>
      <c r="F589" s="3">
        <v>210369</v>
      </c>
      <c r="G589" s="3" t="s">
        <v>89</v>
      </c>
      <c r="H589" s="3" t="s">
        <v>254</v>
      </c>
      <c r="I589" s="3" t="s">
        <v>3238</v>
      </c>
      <c r="J589" s="3" t="s">
        <v>3239</v>
      </c>
      <c r="K589" s="3" t="s">
        <v>13</v>
      </c>
      <c r="L589" s="3" t="s">
        <v>621</v>
      </c>
      <c r="M589" s="3" t="s">
        <v>93</v>
      </c>
      <c r="N589" s="3">
        <v>2666535</v>
      </c>
      <c r="O589" s="3" t="s">
        <v>3254</v>
      </c>
      <c r="P589" s="3" t="s">
        <v>3255</v>
      </c>
      <c r="Q589" s="3" t="s">
        <v>3256</v>
      </c>
      <c r="R589" s="3" t="s">
        <v>907</v>
      </c>
      <c r="S589" s="3" t="s">
        <v>307</v>
      </c>
      <c r="T589" s="300">
        <v>750000</v>
      </c>
      <c r="U589" s="3" t="s">
        <v>2419</v>
      </c>
      <c r="V589" s="3" t="s">
        <v>100</v>
      </c>
      <c r="W589" s="3" t="s">
        <v>109</v>
      </c>
      <c r="X589" s="3" t="s">
        <v>109</v>
      </c>
      <c r="Y589" s="299">
        <f t="shared" si="82"/>
        <v>2</v>
      </c>
      <c r="Z589" s="299">
        <f t="shared" si="83"/>
        <v>2022</v>
      </c>
      <c r="AA589" t="str">
        <f t="shared" si="81"/>
        <v>5.</v>
      </c>
      <c r="AB589" t="str">
        <f t="shared" si="84"/>
        <v>5.</v>
      </c>
      <c r="AC589" t="str">
        <f t="shared" si="85"/>
        <v>5</v>
      </c>
      <c r="AD589" t="str">
        <f t="shared" si="86"/>
        <v>5</v>
      </c>
      <c r="AE589" t="str">
        <f t="shared" si="87"/>
        <v>5</v>
      </c>
      <c r="AF589" t="str">
        <f t="shared" si="88"/>
        <v>5</v>
      </c>
      <c r="AG589" s="299">
        <f t="shared" si="89"/>
        <v>5</v>
      </c>
    </row>
    <row r="590" spans="1:33" x14ac:dyDescent="0.3">
      <c r="A590" s="3">
        <v>589</v>
      </c>
      <c r="B590" s="3" t="s">
        <v>87</v>
      </c>
      <c r="C590" s="296">
        <v>44608</v>
      </c>
      <c r="D590" s="3">
        <v>95863662</v>
      </c>
      <c r="E590" s="3" t="s">
        <v>1</v>
      </c>
      <c r="F590" s="3">
        <v>210369</v>
      </c>
      <c r="G590" s="3" t="s">
        <v>89</v>
      </c>
      <c r="H590" s="3" t="s">
        <v>254</v>
      </c>
      <c r="I590" s="3" t="s">
        <v>3016</v>
      </c>
      <c r="J590" s="3" t="s">
        <v>394</v>
      </c>
      <c r="K590" s="3" t="s">
        <v>13</v>
      </c>
      <c r="L590" s="3" t="s">
        <v>2799</v>
      </c>
      <c r="M590" s="3" t="s">
        <v>93</v>
      </c>
      <c r="N590" s="3">
        <v>2800521</v>
      </c>
      <c r="O590" s="3" t="s">
        <v>3257</v>
      </c>
      <c r="P590" s="3" t="s">
        <v>3258</v>
      </c>
      <c r="Q590" s="3" t="s">
        <v>3259</v>
      </c>
      <c r="R590" s="3" t="s">
        <v>1587</v>
      </c>
      <c r="S590" s="3" t="s">
        <v>218</v>
      </c>
      <c r="T590" s="300">
        <v>1365000</v>
      </c>
      <c r="U590" s="3" t="s">
        <v>3260</v>
      </c>
      <c r="V590" s="3" t="s">
        <v>100</v>
      </c>
      <c r="W590" s="3" t="s">
        <v>401</v>
      </c>
      <c r="X590" s="3" t="s">
        <v>109</v>
      </c>
      <c r="Y590" s="299">
        <f t="shared" si="82"/>
        <v>2</v>
      </c>
      <c r="Z590" s="299">
        <f t="shared" si="83"/>
        <v>2022</v>
      </c>
      <c r="AA590" t="str">
        <f t="shared" si="81"/>
        <v>11</v>
      </c>
      <c r="AB590" t="str">
        <f t="shared" si="84"/>
        <v>11</v>
      </c>
      <c r="AC590" t="str">
        <f t="shared" si="85"/>
        <v>11</v>
      </c>
      <c r="AD590" t="str">
        <f t="shared" si="86"/>
        <v>11</v>
      </c>
      <c r="AE590" t="str">
        <f t="shared" si="87"/>
        <v>11</v>
      </c>
      <c r="AF590" t="str">
        <f t="shared" si="88"/>
        <v>11</v>
      </c>
      <c r="AG590" s="299">
        <f t="shared" si="89"/>
        <v>11</v>
      </c>
    </row>
    <row r="591" spans="1:33" x14ac:dyDescent="0.3">
      <c r="A591" s="3">
        <v>590</v>
      </c>
      <c r="B591" s="3" t="s">
        <v>87</v>
      </c>
      <c r="C591" s="296">
        <v>44608</v>
      </c>
      <c r="D591" s="3">
        <v>98183339</v>
      </c>
      <c r="E591" s="3" t="s">
        <v>1</v>
      </c>
      <c r="F591" s="3">
        <v>210369</v>
      </c>
      <c r="G591" s="3" t="s">
        <v>89</v>
      </c>
      <c r="H591" s="3" t="s">
        <v>254</v>
      </c>
      <c r="I591" s="3" t="s">
        <v>2342</v>
      </c>
      <c r="J591" s="3" t="s">
        <v>103</v>
      </c>
      <c r="K591" s="3" t="s">
        <v>45</v>
      </c>
      <c r="L591" s="3" t="s">
        <v>402</v>
      </c>
      <c r="M591" s="3" t="s">
        <v>93</v>
      </c>
      <c r="N591" s="3">
        <v>2887378</v>
      </c>
      <c r="O591" s="3" t="s">
        <v>3262</v>
      </c>
      <c r="P591" s="3">
        <v>7569316088</v>
      </c>
      <c r="Q591" s="3" t="s">
        <v>3263</v>
      </c>
      <c r="R591" s="3" t="s">
        <v>272</v>
      </c>
      <c r="S591" s="3" t="s">
        <v>3264</v>
      </c>
      <c r="T591" s="300">
        <v>600000</v>
      </c>
      <c r="U591" s="3" t="s">
        <v>2419</v>
      </c>
      <c r="V591" s="3" t="s">
        <v>100</v>
      </c>
      <c r="W591" s="3" t="s">
        <v>101</v>
      </c>
      <c r="X591" s="3" t="s">
        <v>109</v>
      </c>
      <c r="Y591" s="299">
        <f t="shared" si="82"/>
        <v>2</v>
      </c>
      <c r="Z591" s="299">
        <f t="shared" si="83"/>
        <v>2022</v>
      </c>
      <c r="AA591" t="str">
        <f t="shared" si="81"/>
        <v>3.</v>
      </c>
      <c r="AB591" t="str">
        <f t="shared" si="84"/>
        <v>3.</v>
      </c>
      <c r="AC591" t="str">
        <f t="shared" si="85"/>
        <v>3</v>
      </c>
      <c r="AD591" t="str">
        <f t="shared" si="86"/>
        <v>3</v>
      </c>
      <c r="AE591" t="str">
        <f t="shared" si="87"/>
        <v>3</v>
      </c>
      <c r="AF591" t="str">
        <f t="shared" si="88"/>
        <v>3</v>
      </c>
      <c r="AG591" s="299">
        <f t="shared" si="89"/>
        <v>3</v>
      </c>
    </row>
    <row r="592" spans="1:33" x14ac:dyDescent="0.3">
      <c r="A592" s="3">
        <v>591</v>
      </c>
      <c r="B592" s="3" t="s">
        <v>87</v>
      </c>
      <c r="C592" s="296">
        <v>44608</v>
      </c>
      <c r="D592" s="3">
        <v>98183339</v>
      </c>
      <c r="E592" s="3" t="s">
        <v>1</v>
      </c>
      <c r="F592" s="3">
        <v>210369</v>
      </c>
      <c r="G592" s="3" t="s">
        <v>89</v>
      </c>
      <c r="H592" s="3" t="s">
        <v>254</v>
      </c>
      <c r="I592" s="3" t="s">
        <v>2342</v>
      </c>
      <c r="J592" s="3" t="s">
        <v>103</v>
      </c>
      <c r="K592" s="3" t="s">
        <v>13</v>
      </c>
      <c r="L592" s="3" t="s">
        <v>336</v>
      </c>
      <c r="M592" s="3" t="s">
        <v>93</v>
      </c>
      <c r="N592" s="3">
        <v>2887420</v>
      </c>
      <c r="O592" s="3" t="s">
        <v>3265</v>
      </c>
      <c r="P592" s="3" t="s">
        <v>3266</v>
      </c>
      <c r="Q592" s="3" t="s">
        <v>3267</v>
      </c>
      <c r="R592" s="3" t="s">
        <v>272</v>
      </c>
      <c r="S592" s="3" t="s">
        <v>3268</v>
      </c>
      <c r="T592" s="300">
        <v>520000</v>
      </c>
      <c r="U592" s="3" t="s">
        <v>2254</v>
      </c>
      <c r="V592" s="3" t="s">
        <v>100</v>
      </c>
      <c r="W592" s="3" t="s">
        <v>109</v>
      </c>
      <c r="X592" s="3" t="s">
        <v>109</v>
      </c>
      <c r="Y592" s="299">
        <f t="shared" si="82"/>
        <v>2</v>
      </c>
      <c r="Z592" s="299">
        <f t="shared" si="83"/>
        <v>2022</v>
      </c>
      <c r="AA592" t="str">
        <f t="shared" si="81"/>
        <v>3.</v>
      </c>
      <c r="AB592" t="str">
        <f t="shared" si="84"/>
        <v>3.</v>
      </c>
      <c r="AC592" t="str">
        <f t="shared" si="85"/>
        <v>3</v>
      </c>
      <c r="AD592" t="str">
        <f t="shared" si="86"/>
        <v>3</v>
      </c>
      <c r="AE592" t="str">
        <f t="shared" si="87"/>
        <v>3</v>
      </c>
      <c r="AF592" t="str">
        <f t="shared" si="88"/>
        <v>3</v>
      </c>
      <c r="AG592" s="299">
        <f t="shared" si="89"/>
        <v>3</v>
      </c>
    </row>
    <row r="593" spans="1:33" x14ac:dyDescent="0.3">
      <c r="A593" s="3">
        <v>592</v>
      </c>
      <c r="B593" s="3" t="s">
        <v>87</v>
      </c>
      <c r="C593" s="296">
        <v>44608</v>
      </c>
      <c r="D593" s="3">
        <v>83667718</v>
      </c>
      <c r="E593" s="3" t="s">
        <v>3</v>
      </c>
      <c r="F593" s="3">
        <v>181547</v>
      </c>
      <c r="G593" s="3" t="s">
        <v>89</v>
      </c>
      <c r="H593" s="3" t="s">
        <v>90</v>
      </c>
      <c r="I593" s="3" t="s">
        <v>2885</v>
      </c>
      <c r="J593" s="3" t="s">
        <v>3202</v>
      </c>
      <c r="K593" s="3" t="s">
        <v>38</v>
      </c>
      <c r="L593" s="3" t="s">
        <v>1079</v>
      </c>
      <c r="M593" s="3" t="s">
        <v>93</v>
      </c>
      <c r="N593" s="3">
        <v>2800311</v>
      </c>
      <c r="O593" s="3" t="s">
        <v>3269</v>
      </c>
      <c r="P593" s="3">
        <v>8977251827</v>
      </c>
      <c r="Q593" s="3" t="s">
        <v>3270</v>
      </c>
      <c r="R593" s="3" t="s">
        <v>569</v>
      </c>
      <c r="S593" s="3" t="s">
        <v>1993</v>
      </c>
      <c r="T593" s="300">
        <v>700000</v>
      </c>
      <c r="U593" s="3" t="s">
        <v>3272</v>
      </c>
      <c r="V593" s="3" t="s">
        <v>100</v>
      </c>
      <c r="W593" s="3" t="s">
        <v>101</v>
      </c>
      <c r="X593" s="3" t="s">
        <v>101</v>
      </c>
      <c r="Y593" s="299">
        <f t="shared" si="82"/>
        <v>2</v>
      </c>
      <c r="Z593" s="299">
        <f t="shared" si="83"/>
        <v>2022</v>
      </c>
      <c r="AA593" t="str">
        <f t="shared" si="81"/>
        <v xml:space="preserve">4 </v>
      </c>
      <c r="AB593" t="str">
        <f t="shared" si="84"/>
        <v xml:space="preserve">4 </v>
      </c>
      <c r="AC593" t="str">
        <f t="shared" si="85"/>
        <v xml:space="preserve">4 </v>
      </c>
      <c r="AD593" t="str">
        <f t="shared" si="86"/>
        <v xml:space="preserve">4 </v>
      </c>
      <c r="AE593" t="str">
        <f t="shared" si="87"/>
        <v xml:space="preserve">4 </v>
      </c>
      <c r="AF593" t="str">
        <f t="shared" si="88"/>
        <v xml:space="preserve">4 </v>
      </c>
      <c r="AG593" s="299">
        <f t="shared" si="89"/>
        <v>4</v>
      </c>
    </row>
    <row r="594" spans="1:33" x14ac:dyDescent="0.3">
      <c r="A594" s="3">
        <v>593</v>
      </c>
      <c r="B594" s="3" t="s">
        <v>87</v>
      </c>
      <c r="C594" s="296">
        <v>44608</v>
      </c>
      <c r="D594" s="3">
        <v>83667718</v>
      </c>
      <c r="E594" s="3" t="s">
        <v>3</v>
      </c>
      <c r="F594" s="3">
        <v>181547</v>
      </c>
      <c r="G594" s="3" t="s">
        <v>89</v>
      </c>
      <c r="H594" s="3" t="s">
        <v>90</v>
      </c>
      <c r="I594" s="3" t="s">
        <v>2885</v>
      </c>
      <c r="J594" s="3" t="s">
        <v>3202</v>
      </c>
      <c r="K594" s="3" t="s">
        <v>38</v>
      </c>
      <c r="L594" s="3" t="s">
        <v>1079</v>
      </c>
      <c r="M594" s="3" t="s">
        <v>93</v>
      </c>
      <c r="N594" s="3" t="s">
        <v>3274</v>
      </c>
      <c r="O594" s="3" t="s">
        <v>3275</v>
      </c>
      <c r="P594" s="3">
        <v>9160804123</v>
      </c>
      <c r="Q594" s="3" t="s">
        <v>3276</v>
      </c>
      <c r="R594" s="3" t="s">
        <v>3102</v>
      </c>
      <c r="S594" s="3" t="s">
        <v>995</v>
      </c>
      <c r="T594" s="300">
        <v>850000</v>
      </c>
      <c r="U594" s="3" t="s">
        <v>3278</v>
      </c>
      <c r="V594" s="3" t="s">
        <v>100</v>
      </c>
      <c r="W594" s="3" t="s">
        <v>101</v>
      </c>
      <c r="X594" s="3" t="s">
        <v>101</v>
      </c>
      <c r="Y594" s="299">
        <f t="shared" si="82"/>
        <v>2</v>
      </c>
      <c r="Z594" s="299">
        <f t="shared" si="83"/>
        <v>2022</v>
      </c>
      <c r="AA594" t="str">
        <f t="shared" si="81"/>
        <v>7.</v>
      </c>
      <c r="AB594" t="str">
        <f t="shared" si="84"/>
        <v>7.</v>
      </c>
      <c r="AC594" t="str">
        <f t="shared" si="85"/>
        <v>7</v>
      </c>
      <c r="AD594" t="str">
        <f t="shared" si="86"/>
        <v>7</v>
      </c>
      <c r="AE594" t="str">
        <f t="shared" si="87"/>
        <v>7</v>
      </c>
      <c r="AF594" t="str">
        <f t="shared" si="88"/>
        <v>7</v>
      </c>
      <c r="AG594" s="299">
        <f t="shared" si="89"/>
        <v>7</v>
      </c>
    </row>
    <row r="595" spans="1:33" x14ac:dyDescent="0.3">
      <c r="A595" s="3">
        <v>594</v>
      </c>
      <c r="B595" s="3" t="s">
        <v>87</v>
      </c>
      <c r="C595" s="296">
        <v>44608</v>
      </c>
      <c r="D595" s="3">
        <v>83667718</v>
      </c>
      <c r="E595" s="3" t="s">
        <v>3</v>
      </c>
      <c r="F595" s="3">
        <v>181547</v>
      </c>
      <c r="G595" s="3" t="s">
        <v>89</v>
      </c>
      <c r="H595" s="3" t="s">
        <v>90</v>
      </c>
      <c r="I595" s="3" t="s">
        <v>2885</v>
      </c>
      <c r="J595" s="3" t="s">
        <v>3202</v>
      </c>
      <c r="K595" s="3" t="s">
        <v>38</v>
      </c>
      <c r="L595" s="3" t="s">
        <v>1079</v>
      </c>
      <c r="M595" s="3" t="s">
        <v>93</v>
      </c>
      <c r="N595" s="3" t="s">
        <v>3280</v>
      </c>
      <c r="O595" s="3" t="s">
        <v>3281</v>
      </c>
      <c r="P595" s="3">
        <v>6302605118</v>
      </c>
      <c r="Q595" s="3" t="s">
        <v>3282</v>
      </c>
      <c r="R595" s="3" t="s">
        <v>3283</v>
      </c>
      <c r="S595" s="3" t="s">
        <v>3285</v>
      </c>
      <c r="T595" s="300">
        <v>670000</v>
      </c>
      <c r="U595" s="3" t="s">
        <v>3286</v>
      </c>
      <c r="V595" s="3" t="s">
        <v>100</v>
      </c>
      <c r="W595" s="3" t="s">
        <v>101</v>
      </c>
      <c r="X595" s="3" t="s">
        <v>101</v>
      </c>
      <c r="Y595" s="299">
        <f t="shared" si="82"/>
        <v>2</v>
      </c>
      <c r="Z595" s="299">
        <f t="shared" si="83"/>
        <v>2022</v>
      </c>
      <c r="AA595" t="str">
        <f t="shared" si="81"/>
        <v>7.</v>
      </c>
      <c r="AB595" t="str">
        <f t="shared" si="84"/>
        <v>7.</v>
      </c>
      <c r="AC595" t="str">
        <f t="shared" si="85"/>
        <v>7</v>
      </c>
      <c r="AD595" t="str">
        <f t="shared" si="86"/>
        <v>7</v>
      </c>
      <c r="AE595" t="str">
        <f t="shared" si="87"/>
        <v>7</v>
      </c>
      <c r="AF595" t="str">
        <f t="shared" si="88"/>
        <v>7</v>
      </c>
      <c r="AG595" s="299">
        <f t="shared" si="89"/>
        <v>7</v>
      </c>
    </row>
    <row r="596" spans="1:33" x14ac:dyDescent="0.3">
      <c r="A596" s="3">
        <v>595</v>
      </c>
      <c r="B596" s="3" t="s">
        <v>87</v>
      </c>
      <c r="C596" s="296">
        <v>44608</v>
      </c>
      <c r="D596" s="3">
        <v>98183339</v>
      </c>
      <c r="E596" s="3" t="s">
        <v>3</v>
      </c>
      <c r="F596" s="3">
        <v>181547</v>
      </c>
      <c r="G596" s="3" t="s">
        <v>89</v>
      </c>
      <c r="H596" s="3" t="s">
        <v>90</v>
      </c>
      <c r="I596" s="3" t="s">
        <v>1880</v>
      </c>
      <c r="J596" s="3" t="s">
        <v>1881</v>
      </c>
      <c r="K596" s="3" t="s">
        <v>38</v>
      </c>
      <c r="L596" s="3" t="s">
        <v>1079</v>
      </c>
      <c r="M596" s="3" t="s">
        <v>93</v>
      </c>
      <c r="N596" s="3">
        <v>2876806</v>
      </c>
      <c r="O596" s="3" t="s">
        <v>3288</v>
      </c>
      <c r="P596" s="3">
        <v>8196036222</v>
      </c>
      <c r="Q596" s="3" t="s">
        <v>3289</v>
      </c>
      <c r="R596" s="3" t="s">
        <v>754</v>
      </c>
      <c r="S596" s="3" t="s">
        <v>218</v>
      </c>
      <c r="T596" s="300">
        <v>1050000</v>
      </c>
      <c r="U596" s="3" t="s">
        <v>2645</v>
      </c>
      <c r="V596" s="3" t="s">
        <v>100</v>
      </c>
      <c r="W596" s="3" t="s">
        <v>101</v>
      </c>
      <c r="X596" s="3" t="s">
        <v>101</v>
      </c>
      <c r="Y596" s="299">
        <f t="shared" si="82"/>
        <v>2</v>
      </c>
      <c r="Z596" s="299">
        <f t="shared" si="83"/>
        <v>2022</v>
      </c>
      <c r="AA596" t="str">
        <f t="shared" si="81"/>
        <v>12</v>
      </c>
      <c r="AB596" t="str">
        <f t="shared" si="84"/>
        <v>12</v>
      </c>
      <c r="AC596" t="str">
        <f t="shared" si="85"/>
        <v>12</v>
      </c>
      <c r="AD596" t="str">
        <f t="shared" si="86"/>
        <v>12</v>
      </c>
      <c r="AE596" t="str">
        <f t="shared" si="87"/>
        <v>12</v>
      </c>
      <c r="AF596" t="str">
        <f t="shared" si="88"/>
        <v>12</v>
      </c>
      <c r="AG596" s="299">
        <f t="shared" si="89"/>
        <v>12</v>
      </c>
    </row>
    <row r="597" spans="1:33" x14ac:dyDescent="0.3">
      <c r="A597" s="3">
        <v>596</v>
      </c>
      <c r="B597" s="3" t="s">
        <v>87</v>
      </c>
      <c r="C597" s="296">
        <v>44608</v>
      </c>
      <c r="D597" s="3">
        <v>71149252</v>
      </c>
      <c r="E597" s="3" t="s">
        <v>3</v>
      </c>
      <c r="F597" s="3">
        <v>181547</v>
      </c>
      <c r="G597" s="3" t="s">
        <v>89</v>
      </c>
      <c r="H597" s="3" t="s">
        <v>90</v>
      </c>
      <c r="I597" s="3" t="s">
        <v>120</v>
      </c>
      <c r="J597" s="3" t="s">
        <v>120</v>
      </c>
      <c r="K597" s="3" t="s">
        <v>38</v>
      </c>
      <c r="L597" s="3" t="s">
        <v>1079</v>
      </c>
      <c r="M597" s="3" t="s">
        <v>93</v>
      </c>
      <c r="N597" s="3" t="s">
        <v>3291</v>
      </c>
      <c r="O597" s="3" t="s">
        <v>3292</v>
      </c>
      <c r="P597" s="3">
        <v>9494890237</v>
      </c>
      <c r="Q597" s="3" t="s">
        <v>3293</v>
      </c>
      <c r="R597" s="3" t="s">
        <v>2319</v>
      </c>
      <c r="S597" s="3" t="s">
        <v>1643</v>
      </c>
      <c r="T597" s="300">
        <v>1000000</v>
      </c>
      <c r="U597" s="3" t="s">
        <v>134</v>
      </c>
      <c r="V597" s="3" t="s">
        <v>100</v>
      </c>
      <c r="W597" s="3" t="s">
        <v>109</v>
      </c>
      <c r="X597" s="3" t="s">
        <v>109</v>
      </c>
      <c r="Y597" s="299">
        <f t="shared" si="82"/>
        <v>2</v>
      </c>
      <c r="Z597" s="299">
        <f t="shared" si="83"/>
        <v>2022</v>
      </c>
      <c r="AA597" t="str">
        <f t="shared" si="81"/>
        <v xml:space="preserve">7 </v>
      </c>
      <c r="AB597" t="str">
        <f t="shared" si="84"/>
        <v xml:space="preserve">7 </v>
      </c>
      <c r="AC597" t="str">
        <f t="shared" si="85"/>
        <v xml:space="preserve">7 </v>
      </c>
      <c r="AD597" t="str">
        <f t="shared" si="86"/>
        <v xml:space="preserve">7 </v>
      </c>
      <c r="AE597" t="str">
        <f t="shared" si="87"/>
        <v xml:space="preserve">7 </v>
      </c>
      <c r="AF597" t="str">
        <f t="shared" si="88"/>
        <v xml:space="preserve">7 </v>
      </c>
      <c r="AG597" s="299">
        <f t="shared" si="89"/>
        <v>7</v>
      </c>
    </row>
    <row r="598" spans="1:33" x14ac:dyDescent="0.3">
      <c r="A598" s="3">
        <v>597</v>
      </c>
      <c r="B598" s="3" t="s">
        <v>87</v>
      </c>
      <c r="C598" s="296">
        <v>44608</v>
      </c>
      <c r="D598" s="3">
        <v>71149252</v>
      </c>
      <c r="E598" s="3" t="s">
        <v>3</v>
      </c>
      <c r="F598" s="3">
        <v>181547</v>
      </c>
      <c r="G598" s="3" t="s">
        <v>89</v>
      </c>
      <c r="H598" s="3" t="s">
        <v>90</v>
      </c>
      <c r="I598" s="3" t="s">
        <v>120</v>
      </c>
      <c r="J598" s="3" t="s">
        <v>120</v>
      </c>
      <c r="K598" s="3" t="s">
        <v>38</v>
      </c>
      <c r="L598" s="3" t="s">
        <v>1079</v>
      </c>
      <c r="M598" s="3" t="s">
        <v>93</v>
      </c>
      <c r="N598" s="3">
        <v>2696810</v>
      </c>
      <c r="O598" s="3" t="s">
        <v>3294</v>
      </c>
      <c r="P598" s="3">
        <v>8248046857</v>
      </c>
      <c r="Q598" s="3" t="s">
        <v>3295</v>
      </c>
      <c r="R598" s="3" t="s">
        <v>3296</v>
      </c>
      <c r="S598" s="3" t="s">
        <v>3298</v>
      </c>
      <c r="T598" s="300">
        <v>600000</v>
      </c>
      <c r="U598" s="3" t="s">
        <v>387</v>
      </c>
      <c r="V598" s="3" t="s">
        <v>100</v>
      </c>
      <c r="W598" s="3" t="s">
        <v>109</v>
      </c>
      <c r="X598" s="3" t="s">
        <v>109</v>
      </c>
      <c r="Y598" s="299">
        <f t="shared" si="82"/>
        <v>2</v>
      </c>
      <c r="Z598" s="299">
        <f t="shared" si="83"/>
        <v>2022</v>
      </c>
      <c r="AA598" t="str">
        <f t="shared" si="81"/>
        <v>6.</v>
      </c>
      <c r="AB598" t="str">
        <f t="shared" si="84"/>
        <v>6.</v>
      </c>
      <c r="AC598" t="str">
        <f t="shared" si="85"/>
        <v>6</v>
      </c>
      <c r="AD598" t="str">
        <f t="shared" si="86"/>
        <v>6</v>
      </c>
      <c r="AE598" t="str">
        <f t="shared" si="87"/>
        <v>6</v>
      </c>
      <c r="AF598" t="str">
        <f t="shared" si="88"/>
        <v>6</v>
      </c>
      <c r="AG598" s="299">
        <f t="shared" si="89"/>
        <v>6</v>
      </c>
    </row>
    <row r="599" spans="1:33" x14ac:dyDescent="0.3">
      <c r="A599" s="3">
        <v>598</v>
      </c>
      <c r="B599" s="3" t="s">
        <v>87</v>
      </c>
      <c r="C599" s="296">
        <v>44608</v>
      </c>
      <c r="D599" s="3">
        <v>52997437</v>
      </c>
      <c r="E599" s="3" t="s">
        <v>3</v>
      </c>
      <c r="F599" s="3">
        <v>181547</v>
      </c>
      <c r="G599" s="3" t="s">
        <v>89</v>
      </c>
      <c r="H599" s="3" t="s">
        <v>90</v>
      </c>
      <c r="I599" s="3" t="s">
        <v>120</v>
      </c>
      <c r="J599" s="3" t="s">
        <v>120</v>
      </c>
      <c r="K599" s="3" t="s">
        <v>38</v>
      </c>
      <c r="L599" s="3" t="s">
        <v>1079</v>
      </c>
      <c r="M599" s="3" t="s">
        <v>93</v>
      </c>
      <c r="N599" s="3" t="s">
        <v>3299</v>
      </c>
      <c r="O599" s="3" t="s">
        <v>3300</v>
      </c>
      <c r="P599" s="3">
        <v>9597963346</v>
      </c>
      <c r="Q599" s="3" t="s">
        <v>3301</v>
      </c>
      <c r="R599" s="3" t="s">
        <v>1161</v>
      </c>
      <c r="S599" s="3" t="s">
        <v>3302</v>
      </c>
      <c r="T599" s="300">
        <v>722000</v>
      </c>
      <c r="U599" s="3" t="s">
        <v>134</v>
      </c>
      <c r="V599" s="3" t="s">
        <v>100</v>
      </c>
      <c r="W599" s="3" t="s">
        <v>267</v>
      </c>
      <c r="X599" s="3" t="s">
        <v>109</v>
      </c>
      <c r="Y599" s="299">
        <f t="shared" si="82"/>
        <v>2</v>
      </c>
      <c r="Z599" s="299">
        <f t="shared" si="83"/>
        <v>2022</v>
      </c>
      <c r="AA599" t="str">
        <f t="shared" si="81"/>
        <v>5.</v>
      </c>
      <c r="AB599" t="str">
        <f t="shared" si="84"/>
        <v>5.</v>
      </c>
      <c r="AC599" t="str">
        <f t="shared" si="85"/>
        <v>5</v>
      </c>
      <c r="AD599" t="str">
        <f t="shared" si="86"/>
        <v>5</v>
      </c>
      <c r="AE599" t="str">
        <f t="shared" si="87"/>
        <v>5</v>
      </c>
      <c r="AF599" t="str">
        <f t="shared" si="88"/>
        <v>5</v>
      </c>
      <c r="AG599" s="299">
        <f t="shared" si="89"/>
        <v>5</v>
      </c>
    </row>
    <row r="600" spans="1:33" x14ac:dyDescent="0.3">
      <c r="A600" s="3">
        <v>599</v>
      </c>
      <c r="B600" s="3" t="s">
        <v>87</v>
      </c>
      <c r="C600" s="296">
        <v>44608</v>
      </c>
      <c r="D600" s="3">
        <v>21223276</v>
      </c>
      <c r="E600" s="3" t="s">
        <v>3</v>
      </c>
      <c r="F600" s="3">
        <v>181547</v>
      </c>
      <c r="G600" s="3" t="s">
        <v>89</v>
      </c>
      <c r="H600" s="3" t="s">
        <v>90</v>
      </c>
      <c r="I600" s="3" t="s">
        <v>120</v>
      </c>
      <c r="J600" s="3" t="s">
        <v>120</v>
      </c>
      <c r="K600" s="3" t="s">
        <v>38</v>
      </c>
      <c r="L600" s="3" t="s">
        <v>1079</v>
      </c>
      <c r="M600" s="3" t="s">
        <v>93</v>
      </c>
      <c r="N600" s="3">
        <v>175076</v>
      </c>
      <c r="O600" s="3" t="s">
        <v>3303</v>
      </c>
      <c r="P600" s="3">
        <v>9590952076</v>
      </c>
      <c r="Q600" s="3" t="s">
        <v>3304</v>
      </c>
      <c r="R600" s="3" t="s">
        <v>2069</v>
      </c>
      <c r="S600" s="3" t="s">
        <v>218</v>
      </c>
      <c r="T600" s="300">
        <v>720000</v>
      </c>
      <c r="U600" s="3" t="s">
        <v>3305</v>
      </c>
      <c r="V600" s="3" t="s">
        <v>100</v>
      </c>
      <c r="W600" s="3" t="s">
        <v>109</v>
      </c>
      <c r="X600" s="3" t="s">
        <v>109</v>
      </c>
      <c r="Y600" s="299">
        <f t="shared" si="82"/>
        <v>2</v>
      </c>
      <c r="Z600" s="299">
        <f t="shared" si="83"/>
        <v>2022</v>
      </c>
      <c r="AA600" t="str">
        <f t="shared" si="81"/>
        <v xml:space="preserve">9 </v>
      </c>
      <c r="AB600" t="str">
        <f t="shared" si="84"/>
        <v xml:space="preserve">9 </v>
      </c>
      <c r="AC600" t="str">
        <f t="shared" si="85"/>
        <v xml:space="preserve">9 </v>
      </c>
      <c r="AD600" t="str">
        <f t="shared" si="86"/>
        <v xml:space="preserve">9 </v>
      </c>
      <c r="AE600" t="str">
        <f t="shared" si="87"/>
        <v xml:space="preserve">9 </v>
      </c>
      <c r="AF600" t="str">
        <f t="shared" si="88"/>
        <v xml:space="preserve">9 </v>
      </c>
      <c r="AG600" s="299">
        <f t="shared" si="89"/>
        <v>9</v>
      </c>
    </row>
    <row r="601" spans="1:33" x14ac:dyDescent="0.3">
      <c r="A601" s="3">
        <v>600</v>
      </c>
      <c r="B601" s="3" t="s">
        <v>734</v>
      </c>
      <c r="C601" s="296">
        <v>44609</v>
      </c>
      <c r="D601" s="3">
        <v>50683267</v>
      </c>
      <c r="E601" s="3" t="s">
        <v>1</v>
      </c>
      <c r="F601" s="3">
        <v>210369</v>
      </c>
      <c r="G601" s="3" t="s">
        <v>3212</v>
      </c>
      <c r="H601" s="3" t="s">
        <v>3212</v>
      </c>
      <c r="I601" s="3" t="s">
        <v>737</v>
      </c>
      <c r="J601" s="3" t="s">
        <v>737</v>
      </c>
      <c r="K601" s="3" t="s">
        <v>18</v>
      </c>
      <c r="L601" s="3" t="s">
        <v>18</v>
      </c>
      <c r="M601" s="3" t="s">
        <v>93</v>
      </c>
      <c r="N601" s="3" t="s">
        <v>3307</v>
      </c>
      <c r="O601" s="3" t="s">
        <v>3308</v>
      </c>
      <c r="P601" s="3">
        <v>8220828514</v>
      </c>
      <c r="Q601" s="301" t="s">
        <v>15279</v>
      </c>
      <c r="R601" s="3" t="s">
        <v>3309</v>
      </c>
      <c r="S601" s="3" t="s">
        <v>3310</v>
      </c>
      <c r="T601" s="300">
        <v>1900000</v>
      </c>
      <c r="U601" s="3" t="s">
        <v>3311</v>
      </c>
      <c r="V601" s="3" t="s">
        <v>100</v>
      </c>
      <c r="W601" s="3" t="s">
        <v>2278</v>
      </c>
      <c r="X601" s="3" t="s">
        <v>109</v>
      </c>
      <c r="Y601" s="299">
        <f t="shared" si="82"/>
        <v>2</v>
      </c>
      <c r="Z601" s="299">
        <f t="shared" si="83"/>
        <v>2022</v>
      </c>
      <c r="AA601" t="str">
        <f t="shared" si="81"/>
        <v>13</v>
      </c>
      <c r="AB601" t="str">
        <f t="shared" si="84"/>
        <v>13</v>
      </c>
      <c r="AC601" t="str">
        <f t="shared" si="85"/>
        <v>13</v>
      </c>
      <c r="AD601" t="str">
        <f t="shared" si="86"/>
        <v>13</v>
      </c>
      <c r="AE601" t="str">
        <f t="shared" si="87"/>
        <v>13</v>
      </c>
      <c r="AF601" t="str">
        <f t="shared" si="88"/>
        <v>13</v>
      </c>
      <c r="AG601" s="299">
        <f t="shared" si="89"/>
        <v>13</v>
      </c>
    </row>
    <row r="602" spans="1:33" x14ac:dyDescent="0.3">
      <c r="A602" s="3">
        <v>601</v>
      </c>
      <c r="B602" s="3" t="s">
        <v>87</v>
      </c>
      <c r="C602" s="296">
        <v>44609</v>
      </c>
      <c r="D602" s="3">
        <v>79344878</v>
      </c>
      <c r="E602" s="3" t="s">
        <v>1</v>
      </c>
      <c r="F602" s="3">
        <v>210369</v>
      </c>
      <c r="G602" s="3" t="s">
        <v>89</v>
      </c>
      <c r="H602" s="3" t="s">
        <v>254</v>
      </c>
      <c r="I602" s="3" t="s">
        <v>951</v>
      </c>
      <c r="J602" s="3" t="s">
        <v>951</v>
      </c>
      <c r="K602" s="3" t="s">
        <v>12</v>
      </c>
      <c r="L602" s="3" t="s">
        <v>12</v>
      </c>
      <c r="M602" s="3" t="s">
        <v>93</v>
      </c>
      <c r="N602" s="3">
        <v>3178808</v>
      </c>
      <c r="O602" s="3" t="s">
        <v>3312</v>
      </c>
      <c r="P602" s="3" t="s">
        <v>3313</v>
      </c>
      <c r="Q602" s="3" t="s">
        <v>3314</v>
      </c>
      <c r="R602" s="3" t="s">
        <v>1817</v>
      </c>
      <c r="S602" s="3" t="s">
        <v>3315</v>
      </c>
      <c r="T602" s="300">
        <v>600000</v>
      </c>
      <c r="U602" s="3" t="s">
        <v>134</v>
      </c>
      <c r="V602" s="3" t="s">
        <v>100</v>
      </c>
      <c r="W602" s="3" t="s">
        <v>401</v>
      </c>
      <c r="X602" s="3" t="s">
        <v>109</v>
      </c>
      <c r="Y602" s="299">
        <f t="shared" si="82"/>
        <v>2</v>
      </c>
      <c r="Z602" s="299">
        <f t="shared" si="83"/>
        <v>2022</v>
      </c>
      <c r="AA602" t="str">
        <f t="shared" si="81"/>
        <v>9.</v>
      </c>
      <c r="AB602" t="str">
        <f t="shared" si="84"/>
        <v>9.</v>
      </c>
      <c r="AC602" t="str">
        <f t="shared" si="85"/>
        <v>9</v>
      </c>
      <c r="AD602" t="str">
        <f t="shared" si="86"/>
        <v>9</v>
      </c>
      <c r="AE602" t="str">
        <f t="shared" si="87"/>
        <v>9</v>
      </c>
      <c r="AF602" t="str">
        <f t="shared" si="88"/>
        <v>9</v>
      </c>
      <c r="AG602" s="299">
        <f t="shared" si="89"/>
        <v>9</v>
      </c>
    </row>
    <row r="603" spans="1:33" x14ac:dyDescent="0.3">
      <c r="A603" s="3">
        <v>602</v>
      </c>
      <c r="B603" s="3" t="s">
        <v>87</v>
      </c>
      <c r="C603" s="296">
        <v>44609</v>
      </c>
      <c r="D603" s="3">
        <v>69657306</v>
      </c>
      <c r="E603" s="3" t="s">
        <v>1</v>
      </c>
      <c r="F603" s="3">
        <v>210369</v>
      </c>
      <c r="G603" s="3" t="s">
        <v>89</v>
      </c>
      <c r="H603" s="3" t="s">
        <v>254</v>
      </c>
      <c r="I603" s="3" t="s">
        <v>3316</v>
      </c>
      <c r="J603" s="3" t="s">
        <v>3317</v>
      </c>
      <c r="K603" s="3" t="s">
        <v>12</v>
      </c>
      <c r="L603" s="3" t="s">
        <v>402</v>
      </c>
      <c r="M603" s="3" t="s">
        <v>93</v>
      </c>
      <c r="N603" s="3">
        <v>3064694</v>
      </c>
      <c r="O603" s="3" t="s">
        <v>3318</v>
      </c>
      <c r="P603" s="3" t="s">
        <v>3319</v>
      </c>
      <c r="Q603" s="3" t="s">
        <v>3320</v>
      </c>
      <c r="R603" s="3" t="s">
        <v>465</v>
      </c>
      <c r="S603" s="3" t="s">
        <v>116</v>
      </c>
      <c r="T603" s="300">
        <v>1310000</v>
      </c>
      <c r="U603" s="3" t="s">
        <v>134</v>
      </c>
      <c r="V603" s="3" t="s">
        <v>100</v>
      </c>
      <c r="W603" s="3" t="s">
        <v>109</v>
      </c>
      <c r="X603" s="3" t="s">
        <v>109</v>
      </c>
      <c r="Y603" s="299">
        <f t="shared" si="82"/>
        <v>2</v>
      </c>
      <c r="Z603" s="299">
        <f t="shared" si="83"/>
        <v>2022</v>
      </c>
      <c r="AA603" t="str">
        <f t="shared" si="81"/>
        <v>8.</v>
      </c>
      <c r="AB603" t="str">
        <f t="shared" si="84"/>
        <v>8.</v>
      </c>
      <c r="AC603" t="str">
        <f t="shared" si="85"/>
        <v>8</v>
      </c>
      <c r="AD603" t="str">
        <f t="shared" si="86"/>
        <v>8</v>
      </c>
      <c r="AE603" t="str">
        <f t="shared" si="87"/>
        <v>8</v>
      </c>
      <c r="AF603" t="str">
        <f t="shared" si="88"/>
        <v>8</v>
      </c>
      <c r="AG603" s="299">
        <f t="shared" si="89"/>
        <v>8</v>
      </c>
    </row>
    <row r="604" spans="1:33" x14ac:dyDescent="0.3">
      <c r="A604" s="3">
        <v>603</v>
      </c>
      <c r="B604" s="3" t="s">
        <v>87</v>
      </c>
      <c r="C604" s="296">
        <v>44609</v>
      </c>
      <c r="D604" s="3">
        <v>69657306</v>
      </c>
      <c r="E604" s="3" t="s">
        <v>1</v>
      </c>
      <c r="F604" s="3">
        <v>210369</v>
      </c>
      <c r="G604" s="3" t="s">
        <v>89</v>
      </c>
      <c r="H604" s="3" t="s">
        <v>254</v>
      </c>
      <c r="I604" s="3" t="s">
        <v>3316</v>
      </c>
      <c r="J604" s="3" t="s">
        <v>3317</v>
      </c>
      <c r="K604" s="3" t="s">
        <v>18</v>
      </c>
      <c r="L604" s="3" t="s">
        <v>402</v>
      </c>
      <c r="M604" s="3" t="s">
        <v>93</v>
      </c>
      <c r="N604" s="3">
        <v>3164891</v>
      </c>
      <c r="O604" s="3" t="s">
        <v>3322</v>
      </c>
      <c r="P604" s="3" t="s">
        <v>3323</v>
      </c>
      <c r="Q604" s="3" t="s">
        <v>3324</v>
      </c>
      <c r="R604" s="3" t="s">
        <v>677</v>
      </c>
      <c r="S604" s="3" t="s">
        <v>116</v>
      </c>
      <c r="T604" s="300">
        <v>2000000</v>
      </c>
      <c r="U604" s="3" t="s">
        <v>3325</v>
      </c>
      <c r="V604" s="3" t="s">
        <v>100</v>
      </c>
      <c r="W604" s="3" t="s">
        <v>109</v>
      </c>
      <c r="X604" s="3" t="s">
        <v>109</v>
      </c>
      <c r="Y604" s="299">
        <f t="shared" si="82"/>
        <v>2</v>
      </c>
      <c r="Z604" s="299">
        <f t="shared" si="83"/>
        <v>2022</v>
      </c>
      <c r="AA604" t="str">
        <f t="shared" si="81"/>
        <v xml:space="preserve">7 </v>
      </c>
      <c r="AB604" t="str">
        <f t="shared" si="84"/>
        <v xml:space="preserve">7 </v>
      </c>
      <c r="AC604" t="str">
        <f t="shared" si="85"/>
        <v xml:space="preserve">7 </v>
      </c>
      <c r="AD604" t="str">
        <f t="shared" si="86"/>
        <v xml:space="preserve">7 </v>
      </c>
      <c r="AE604" t="str">
        <f t="shared" si="87"/>
        <v xml:space="preserve">7 </v>
      </c>
      <c r="AF604" t="str">
        <f t="shared" si="88"/>
        <v xml:space="preserve">7 </v>
      </c>
      <c r="AG604" s="299">
        <f t="shared" si="89"/>
        <v>7</v>
      </c>
    </row>
    <row r="605" spans="1:33" x14ac:dyDescent="0.3">
      <c r="A605" s="3">
        <v>604</v>
      </c>
      <c r="B605" s="3" t="s">
        <v>87</v>
      </c>
      <c r="C605" s="296">
        <v>44609</v>
      </c>
      <c r="D605" s="3">
        <v>69657306</v>
      </c>
      <c r="E605" s="3" t="s">
        <v>1</v>
      </c>
      <c r="F605" s="3">
        <v>210369</v>
      </c>
      <c r="G605" s="3" t="s">
        <v>89</v>
      </c>
      <c r="H605" s="3" t="s">
        <v>254</v>
      </c>
      <c r="I605" s="3" t="s">
        <v>3316</v>
      </c>
      <c r="J605" s="3" t="s">
        <v>3317</v>
      </c>
      <c r="K605" s="3" t="s">
        <v>18</v>
      </c>
      <c r="L605" s="3" t="s">
        <v>402</v>
      </c>
      <c r="M605" s="3" t="s">
        <v>93</v>
      </c>
      <c r="N605" s="3">
        <v>3177808</v>
      </c>
      <c r="O605" s="3" t="s">
        <v>3327</v>
      </c>
      <c r="P605" s="3" t="s">
        <v>3328</v>
      </c>
      <c r="Q605" s="3" t="s">
        <v>3329</v>
      </c>
      <c r="R605" s="3" t="s">
        <v>677</v>
      </c>
      <c r="S605" s="3" t="s">
        <v>3330</v>
      </c>
      <c r="T605" s="300">
        <v>1150000</v>
      </c>
      <c r="U605" s="3" t="s">
        <v>3225</v>
      </c>
      <c r="V605" s="3" t="s">
        <v>100</v>
      </c>
      <c r="W605" s="3" t="s">
        <v>109</v>
      </c>
      <c r="X605" s="3" t="s">
        <v>109</v>
      </c>
      <c r="Y605" s="299">
        <f t="shared" si="82"/>
        <v>2</v>
      </c>
      <c r="Z605" s="299">
        <f t="shared" si="83"/>
        <v>2022</v>
      </c>
      <c r="AA605" t="str">
        <f t="shared" si="81"/>
        <v xml:space="preserve">7 </v>
      </c>
      <c r="AB605" t="str">
        <f t="shared" si="84"/>
        <v xml:space="preserve">7 </v>
      </c>
      <c r="AC605" t="str">
        <f t="shared" si="85"/>
        <v xml:space="preserve">7 </v>
      </c>
      <c r="AD605" t="str">
        <f t="shared" si="86"/>
        <v xml:space="preserve">7 </v>
      </c>
      <c r="AE605" t="str">
        <f t="shared" si="87"/>
        <v xml:space="preserve">7 </v>
      </c>
      <c r="AF605" t="str">
        <f t="shared" si="88"/>
        <v xml:space="preserve">7 </v>
      </c>
      <c r="AG605" s="299">
        <f t="shared" si="89"/>
        <v>7</v>
      </c>
    </row>
    <row r="606" spans="1:33" x14ac:dyDescent="0.3">
      <c r="A606" s="3">
        <v>605</v>
      </c>
      <c r="B606" s="3" t="s">
        <v>87</v>
      </c>
      <c r="C606" s="296">
        <v>44609</v>
      </c>
      <c r="D606" s="3">
        <v>26389640</v>
      </c>
      <c r="E606" s="3" t="s">
        <v>15130</v>
      </c>
      <c r="F606" s="3" t="s">
        <v>88</v>
      </c>
      <c r="G606" s="3" t="s">
        <v>89</v>
      </c>
      <c r="H606" s="3" t="s">
        <v>90</v>
      </c>
      <c r="I606" s="3" t="s">
        <v>3105</v>
      </c>
      <c r="J606" s="3" t="s">
        <v>3106</v>
      </c>
      <c r="K606" s="3" t="s">
        <v>18</v>
      </c>
      <c r="L606" s="3" t="s">
        <v>1079</v>
      </c>
      <c r="M606" s="3" t="s">
        <v>93</v>
      </c>
      <c r="N606" s="3">
        <v>3167806</v>
      </c>
      <c r="O606" s="3" t="s">
        <v>3332</v>
      </c>
      <c r="P606" s="3">
        <v>9903864244</v>
      </c>
      <c r="Q606" s="3" t="s">
        <v>3333</v>
      </c>
      <c r="R606" s="3" t="s">
        <v>3334</v>
      </c>
      <c r="S606" s="3" t="s">
        <v>3336</v>
      </c>
      <c r="T606" s="300">
        <v>1360000</v>
      </c>
      <c r="U606" s="3" t="s">
        <v>3338</v>
      </c>
      <c r="V606" s="3" t="s">
        <v>100</v>
      </c>
      <c r="W606" s="3" t="s">
        <v>1828</v>
      </c>
      <c r="X606" s="3" t="s">
        <v>109</v>
      </c>
      <c r="Y606" s="299">
        <f t="shared" si="82"/>
        <v>2</v>
      </c>
      <c r="Z606" s="299">
        <f t="shared" si="83"/>
        <v>2022</v>
      </c>
      <c r="AA606" t="str">
        <f t="shared" si="81"/>
        <v>12</v>
      </c>
      <c r="AB606" t="str">
        <f t="shared" si="84"/>
        <v>12</v>
      </c>
      <c r="AC606" t="str">
        <f t="shared" si="85"/>
        <v>12</v>
      </c>
      <c r="AD606" t="str">
        <f t="shared" si="86"/>
        <v>12</v>
      </c>
      <c r="AE606" t="str">
        <f t="shared" si="87"/>
        <v>12</v>
      </c>
      <c r="AF606" t="str">
        <f t="shared" si="88"/>
        <v>12</v>
      </c>
      <c r="AG606" s="299">
        <f t="shared" si="89"/>
        <v>12</v>
      </c>
    </row>
    <row r="607" spans="1:33" x14ac:dyDescent="0.3">
      <c r="A607" s="3">
        <v>606</v>
      </c>
      <c r="B607" s="3" t="s">
        <v>87</v>
      </c>
      <c r="C607" s="296">
        <v>44609</v>
      </c>
      <c r="D607" s="3">
        <v>26389640</v>
      </c>
      <c r="E607" s="3" t="s">
        <v>15130</v>
      </c>
      <c r="F607" s="3" t="s">
        <v>88</v>
      </c>
      <c r="G607" s="3" t="s">
        <v>89</v>
      </c>
      <c r="H607" s="3" t="s">
        <v>90</v>
      </c>
      <c r="I607" s="3" t="s">
        <v>3105</v>
      </c>
      <c r="J607" s="3" t="s">
        <v>3106</v>
      </c>
      <c r="K607" s="3" t="s">
        <v>18</v>
      </c>
      <c r="L607" s="3" t="s">
        <v>1079</v>
      </c>
      <c r="M607" s="3" t="s">
        <v>93</v>
      </c>
      <c r="N607" s="3">
        <v>3171806</v>
      </c>
      <c r="O607" s="3" t="s">
        <v>3340</v>
      </c>
      <c r="P607" s="3">
        <v>9886867370</v>
      </c>
      <c r="Q607" s="3" t="s">
        <v>3341</v>
      </c>
      <c r="R607" s="3" t="s">
        <v>3342</v>
      </c>
      <c r="S607" s="3" t="s">
        <v>524</v>
      </c>
      <c r="T607" s="300">
        <v>1300000</v>
      </c>
      <c r="U607" s="3" t="s">
        <v>3345</v>
      </c>
      <c r="V607" s="3" t="s">
        <v>100</v>
      </c>
      <c r="W607" s="3" t="s">
        <v>109</v>
      </c>
      <c r="X607" s="3" t="s">
        <v>109</v>
      </c>
      <c r="Y607" s="299">
        <f t="shared" si="82"/>
        <v>2</v>
      </c>
      <c r="Z607" s="299">
        <f t="shared" si="83"/>
        <v>2022</v>
      </c>
      <c r="AA607" t="str">
        <f t="shared" si="81"/>
        <v>12</v>
      </c>
      <c r="AB607" t="str">
        <f t="shared" si="84"/>
        <v>12</v>
      </c>
      <c r="AC607" t="str">
        <f t="shared" si="85"/>
        <v>12</v>
      </c>
      <c r="AD607" t="str">
        <f t="shared" si="86"/>
        <v>12</v>
      </c>
      <c r="AE607" t="str">
        <f t="shared" si="87"/>
        <v>12</v>
      </c>
      <c r="AF607" t="str">
        <f t="shared" si="88"/>
        <v>12</v>
      </c>
      <c r="AG607" s="299">
        <f t="shared" si="89"/>
        <v>12</v>
      </c>
    </row>
    <row r="608" spans="1:33" x14ac:dyDescent="0.3">
      <c r="A608" s="3">
        <v>607</v>
      </c>
      <c r="B608" s="3" t="s">
        <v>87</v>
      </c>
      <c r="C608" s="296">
        <v>44609</v>
      </c>
      <c r="D608" s="3">
        <v>30782245</v>
      </c>
      <c r="E608" s="3" t="s">
        <v>1</v>
      </c>
      <c r="F608" s="3">
        <v>210369</v>
      </c>
      <c r="G608" s="3" t="s">
        <v>89</v>
      </c>
      <c r="H608" s="3" t="s">
        <v>254</v>
      </c>
      <c r="I608" s="3" t="s">
        <v>2055</v>
      </c>
      <c r="J608" s="3" t="s">
        <v>103</v>
      </c>
      <c r="K608" s="3" t="s">
        <v>45</v>
      </c>
      <c r="L608" s="3" t="s">
        <v>402</v>
      </c>
      <c r="M608" s="3" t="s">
        <v>93</v>
      </c>
      <c r="N608" s="3">
        <v>3302809</v>
      </c>
      <c r="O608" s="3" t="s">
        <v>3346</v>
      </c>
      <c r="P608" s="3" t="s">
        <v>3347</v>
      </c>
      <c r="Q608" s="3" t="s">
        <v>3348</v>
      </c>
      <c r="R608" s="3" t="s">
        <v>1065</v>
      </c>
      <c r="S608" s="3" t="s">
        <v>3349</v>
      </c>
      <c r="T608" s="300">
        <v>780000</v>
      </c>
      <c r="U608" s="3" t="s">
        <v>2424</v>
      </c>
      <c r="V608" s="3" t="s">
        <v>100</v>
      </c>
      <c r="W608" s="3" t="s">
        <v>101</v>
      </c>
      <c r="X608" s="3" t="s">
        <v>109</v>
      </c>
      <c r="Y608" s="299">
        <f t="shared" si="82"/>
        <v>2</v>
      </c>
      <c r="Z608" s="299">
        <f t="shared" si="83"/>
        <v>2022</v>
      </c>
      <c r="AA608" t="str">
        <f t="shared" si="81"/>
        <v>5.</v>
      </c>
      <c r="AB608" t="str">
        <f t="shared" si="84"/>
        <v>5.</v>
      </c>
      <c r="AC608" t="str">
        <f t="shared" si="85"/>
        <v>5</v>
      </c>
      <c r="AD608" t="str">
        <f t="shared" si="86"/>
        <v>5</v>
      </c>
      <c r="AE608" t="str">
        <f t="shared" si="87"/>
        <v>5</v>
      </c>
      <c r="AF608" t="str">
        <f t="shared" si="88"/>
        <v>5</v>
      </c>
      <c r="AG608" s="299">
        <f t="shared" si="89"/>
        <v>5</v>
      </c>
    </row>
    <row r="609" spans="1:33" x14ac:dyDescent="0.3">
      <c r="A609" s="3">
        <v>608</v>
      </c>
      <c r="B609" s="3" t="s">
        <v>87</v>
      </c>
      <c r="C609" s="296">
        <v>44609</v>
      </c>
      <c r="D609" s="3">
        <v>30782245</v>
      </c>
      <c r="E609" s="3" t="s">
        <v>1</v>
      </c>
      <c r="F609" s="3">
        <v>210369</v>
      </c>
      <c r="G609" s="3" t="s">
        <v>89</v>
      </c>
      <c r="H609" s="3" t="s">
        <v>254</v>
      </c>
      <c r="I609" s="3" t="s">
        <v>2055</v>
      </c>
      <c r="J609" s="3" t="s">
        <v>103</v>
      </c>
      <c r="K609" s="3" t="s">
        <v>45</v>
      </c>
      <c r="L609" s="3" t="s">
        <v>402</v>
      </c>
      <c r="M609" s="3" t="s">
        <v>93</v>
      </c>
      <c r="N609" s="3">
        <v>3254397</v>
      </c>
      <c r="O609" s="3" t="s">
        <v>3350</v>
      </c>
      <c r="P609" s="3" t="s">
        <v>3351</v>
      </c>
      <c r="Q609" s="3" t="s">
        <v>3352</v>
      </c>
      <c r="R609" s="3" t="s">
        <v>170</v>
      </c>
      <c r="S609" s="3" t="s">
        <v>3353</v>
      </c>
      <c r="T609" s="300">
        <v>740000</v>
      </c>
      <c r="U609" s="3" t="s">
        <v>3354</v>
      </c>
      <c r="V609" s="3" t="s">
        <v>100</v>
      </c>
      <c r="W609" s="3" t="s">
        <v>3355</v>
      </c>
      <c r="X609" s="3" t="s">
        <v>109</v>
      </c>
      <c r="Y609" s="299">
        <f t="shared" si="82"/>
        <v>2</v>
      </c>
      <c r="Z609" s="299">
        <f t="shared" si="83"/>
        <v>2022</v>
      </c>
      <c r="AA609" t="str">
        <f t="shared" si="81"/>
        <v xml:space="preserve">5 </v>
      </c>
      <c r="AB609" t="str">
        <f t="shared" si="84"/>
        <v xml:space="preserve">5 </v>
      </c>
      <c r="AC609" t="str">
        <f t="shared" si="85"/>
        <v xml:space="preserve">5 </v>
      </c>
      <c r="AD609" t="str">
        <f t="shared" si="86"/>
        <v xml:space="preserve">5 </v>
      </c>
      <c r="AE609" t="str">
        <f t="shared" si="87"/>
        <v xml:space="preserve">5 </v>
      </c>
      <c r="AF609" t="str">
        <f t="shared" si="88"/>
        <v xml:space="preserve">5 </v>
      </c>
      <c r="AG609" s="299">
        <f t="shared" si="89"/>
        <v>5</v>
      </c>
    </row>
    <row r="610" spans="1:33" x14ac:dyDescent="0.3">
      <c r="A610" s="3">
        <v>609</v>
      </c>
      <c r="B610" s="3" t="s">
        <v>87</v>
      </c>
      <c r="C610" s="296">
        <v>44609</v>
      </c>
      <c r="D610" s="3">
        <v>30782245</v>
      </c>
      <c r="E610" s="3" t="s">
        <v>1</v>
      </c>
      <c r="F610" s="3">
        <v>210369</v>
      </c>
      <c r="G610" s="3" t="s">
        <v>89</v>
      </c>
      <c r="H610" s="3" t="s">
        <v>254</v>
      </c>
      <c r="I610" s="3" t="s">
        <v>2055</v>
      </c>
      <c r="J610" s="3" t="s">
        <v>103</v>
      </c>
      <c r="K610" s="3" t="s">
        <v>45</v>
      </c>
      <c r="L610" s="3" t="s">
        <v>402</v>
      </c>
      <c r="M610" s="3" t="s">
        <v>93</v>
      </c>
      <c r="N610" s="3">
        <v>3343808</v>
      </c>
      <c r="O610" s="3" t="s">
        <v>3357</v>
      </c>
      <c r="P610" s="3">
        <v>6369560451</v>
      </c>
      <c r="Q610" s="3" t="s">
        <v>3358</v>
      </c>
      <c r="R610" s="3" t="s">
        <v>170</v>
      </c>
      <c r="S610" s="3" t="s">
        <v>2242</v>
      </c>
      <c r="T610" s="300">
        <v>750000</v>
      </c>
      <c r="U610" s="3" t="s">
        <v>2254</v>
      </c>
      <c r="V610" s="3" t="s">
        <v>100</v>
      </c>
      <c r="W610" s="3" t="s">
        <v>267</v>
      </c>
      <c r="X610" s="3" t="s">
        <v>109</v>
      </c>
      <c r="Y610" s="299">
        <f t="shared" si="82"/>
        <v>2</v>
      </c>
      <c r="Z610" s="299">
        <f t="shared" si="83"/>
        <v>2022</v>
      </c>
      <c r="AA610" t="str">
        <f t="shared" si="81"/>
        <v xml:space="preserve">5 </v>
      </c>
      <c r="AB610" t="str">
        <f t="shared" si="84"/>
        <v xml:space="preserve">5 </v>
      </c>
      <c r="AC610" t="str">
        <f t="shared" si="85"/>
        <v xml:space="preserve">5 </v>
      </c>
      <c r="AD610" t="str">
        <f t="shared" si="86"/>
        <v xml:space="preserve">5 </v>
      </c>
      <c r="AE610" t="str">
        <f t="shared" si="87"/>
        <v xml:space="preserve">5 </v>
      </c>
      <c r="AF610" t="str">
        <f t="shared" si="88"/>
        <v xml:space="preserve">5 </v>
      </c>
      <c r="AG610" s="299">
        <f t="shared" si="89"/>
        <v>5</v>
      </c>
    </row>
    <row r="611" spans="1:33" x14ac:dyDescent="0.3">
      <c r="A611" s="3">
        <v>610</v>
      </c>
      <c r="B611" s="3" t="s">
        <v>87</v>
      </c>
      <c r="C611" s="296">
        <v>44609</v>
      </c>
      <c r="D611" s="3">
        <v>30782245</v>
      </c>
      <c r="E611" s="3" t="s">
        <v>1</v>
      </c>
      <c r="F611" s="3">
        <v>210369</v>
      </c>
      <c r="G611" s="3" t="s">
        <v>89</v>
      </c>
      <c r="H611" s="3" t="s">
        <v>254</v>
      </c>
      <c r="I611" s="3" t="s">
        <v>2055</v>
      </c>
      <c r="J611" s="3" t="s">
        <v>103</v>
      </c>
      <c r="K611" s="3" t="s">
        <v>45</v>
      </c>
      <c r="L611" s="3" t="s">
        <v>402</v>
      </c>
      <c r="M611" s="3" t="s">
        <v>93</v>
      </c>
      <c r="N611" s="3">
        <v>3254499</v>
      </c>
      <c r="O611" s="3" t="s">
        <v>3360</v>
      </c>
      <c r="P611" s="3" t="s">
        <v>3361</v>
      </c>
      <c r="Q611" s="3" t="s">
        <v>3362</v>
      </c>
      <c r="R611" s="3" t="s">
        <v>170</v>
      </c>
      <c r="S611" s="3" t="s">
        <v>3363</v>
      </c>
      <c r="T611" s="300">
        <v>785000</v>
      </c>
      <c r="U611" s="3" t="s">
        <v>2419</v>
      </c>
      <c r="V611" s="3" t="s">
        <v>100</v>
      </c>
      <c r="W611" s="3" t="s">
        <v>267</v>
      </c>
      <c r="X611" s="3" t="s">
        <v>109</v>
      </c>
      <c r="Y611" s="299">
        <f t="shared" si="82"/>
        <v>2</v>
      </c>
      <c r="Z611" s="299">
        <f t="shared" si="83"/>
        <v>2022</v>
      </c>
      <c r="AA611" t="str">
        <f t="shared" si="81"/>
        <v xml:space="preserve">5 </v>
      </c>
      <c r="AB611" t="str">
        <f t="shared" si="84"/>
        <v xml:space="preserve">5 </v>
      </c>
      <c r="AC611" t="str">
        <f t="shared" si="85"/>
        <v xml:space="preserve">5 </v>
      </c>
      <c r="AD611" t="str">
        <f t="shared" si="86"/>
        <v xml:space="preserve">5 </v>
      </c>
      <c r="AE611" t="str">
        <f t="shared" si="87"/>
        <v xml:space="preserve">5 </v>
      </c>
      <c r="AF611" t="str">
        <f t="shared" si="88"/>
        <v xml:space="preserve">5 </v>
      </c>
      <c r="AG611" s="299">
        <f t="shared" si="89"/>
        <v>5</v>
      </c>
    </row>
    <row r="612" spans="1:33" x14ac:dyDescent="0.3">
      <c r="A612" s="3">
        <v>611</v>
      </c>
      <c r="B612" s="3" t="s">
        <v>87</v>
      </c>
      <c r="C612" s="296">
        <v>44609</v>
      </c>
      <c r="D612" s="3">
        <v>40779627</v>
      </c>
      <c r="E612" s="3" t="s">
        <v>1</v>
      </c>
      <c r="F612" s="3">
        <v>210369</v>
      </c>
      <c r="G612" s="3" t="s">
        <v>89</v>
      </c>
      <c r="H612" s="3" t="s">
        <v>254</v>
      </c>
      <c r="I612" s="3" t="s">
        <v>3364</v>
      </c>
      <c r="J612" s="3" t="s">
        <v>359</v>
      </c>
      <c r="K612" s="3" t="s">
        <v>18</v>
      </c>
      <c r="L612" s="3" t="s">
        <v>1577</v>
      </c>
      <c r="M612" s="3" t="s">
        <v>93</v>
      </c>
      <c r="N612" s="3">
        <v>3369806</v>
      </c>
      <c r="O612" s="3" t="s">
        <v>15271</v>
      </c>
      <c r="P612" s="3">
        <v>7842773518</v>
      </c>
      <c r="Q612" s="3" t="s">
        <v>3366</v>
      </c>
      <c r="R612" s="3" t="s">
        <v>176</v>
      </c>
      <c r="S612" s="3" t="s">
        <v>1643</v>
      </c>
      <c r="T612" s="300">
        <v>1820000</v>
      </c>
      <c r="U612" s="3" t="s">
        <v>2419</v>
      </c>
      <c r="V612" s="3" t="s">
        <v>100</v>
      </c>
      <c r="W612" s="3" t="s">
        <v>101</v>
      </c>
      <c r="X612" s="3" t="s">
        <v>109</v>
      </c>
      <c r="Y612" s="299">
        <f t="shared" si="82"/>
        <v>2</v>
      </c>
      <c r="Z612" s="299">
        <f t="shared" si="83"/>
        <v>2022</v>
      </c>
      <c r="AA612" t="str">
        <f t="shared" si="81"/>
        <v xml:space="preserve">9 </v>
      </c>
      <c r="AB612" t="str">
        <f t="shared" si="84"/>
        <v xml:space="preserve">9 </v>
      </c>
      <c r="AC612" t="str">
        <f t="shared" si="85"/>
        <v xml:space="preserve">9 </v>
      </c>
      <c r="AD612" t="str">
        <f t="shared" si="86"/>
        <v xml:space="preserve">9 </v>
      </c>
      <c r="AE612" t="str">
        <f t="shared" si="87"/>
        <v xml:space="preserve">9 </v>
      </c>
      <c r="AF612" t="str">
        <f t="shared" si="88"/>
        <v xml:space="preserve">9 </v>
      </c>
      <c r="AG612" s="299">
        <f t="shared" si="89"/>
        <v>9</v>
      </c>
    </row>
    <row r="613" spans="1:33" x14ac:dyDescent="0.3">
      <c r="A613" s="3">
        <v>612</v>
      </c>
      <c r="B613" s="3" t="s">
        <v>87</v>
      </c>
      <c r="C613" s="296">
        <v>44609</v>
      </c>
      <c r="D613" s="3">
        <v>30782245</v>
      </c>
      <c r="E613" s="3" t="s">
        <v>1</v>
      </c>
      <c r="F613" s="3">
        <v>210369</v>
      </c>
      <c r="G613" s="3" t="s">
        <v>89</v>
      </c>
      <c r="H613" s="3" t="s">
        <v>2967</v>
      </c>
      <c r="I613" s="3" t="s">
        <v>3367</v>
      </c>
      <c r="J613" s="3" t="s">
        <v>6307</v>
      </c>
      <c r="K613" s="3" t="s">
        <v>18</v>
      </c>
      <c r="L613" s="3" t="s">
        <v>1577</v>
      </c>
      <c r="M613" s="3" t="s">
        <v>93</v>
      </c>
      <c r="N613" s="3" t="s">
        <v>3368</v>
      </c>
      <c r="O613" s="3" t="s">
        <v>3369</v>
      </c>
      <c r="P613" s="3">
        <v>8682809967</v>
      </c>
      <c r="Q613" s="3" t="s">
        <v>3370</v>
      </c>
      <c r="R613" s="3" t="s">
        <v>369</v>
      </c>
      <c r="S613" s="3" t="s">
        <v>3371</v>
      </c>
      <c r="T613" s="300">
        <v>1200000</v>
      </c>
      <c r="U613" s="3" t="s">
        <v>3372</v>
      </c>
      <c r="V613" s="3" t="s">
        <v>100</v>
      </c>
      <c r="W613" s="3" t="s">
        <v>109</v>
      </c>
      <c r="X613" s="3" t="s">
        <v>109</v>
      </c>
      <c r="Y613" s="299">
        <f t="shared" si="82"/>
        <v>2</v>
      </c>
      <c r="Z613" s="299">
        <f t="shared" si="83"/>
        <v>2022</v>
      </c>
      <c r="AA613" t="str">
        <f t="shared" si="81"/>
        <v>8y</v>
      </c>
      <c r="AB613" t="str">
        <f t="shared" si="84"/>
        <v>8</v>
      </c>
      <c r="AC613" t="str">
        <f t="shared" si="85"/>
        <v>8</v>
      </c>
      <c r="AD613" t="str">
        <f t="shared" si="86"/>
        <v>8</v>
      </c>
      <c r="AE613" t="str">
        <f t="shared" si="87"/>
        <v>8</v>
      </c>
      <c r="AF613" t="str">
        <f t="shared" si="88"/>
        <v>8</v>
      </c>
      <c r="AG613" s="299">
        <f t="shared" si="89"/>
        <v>8</v>
      </c>
    </row>
    <row r="614" spans="1:33" x14ac:dyDescent="0.3">
      <c r="A614" s="3">
        <v>613</v>
      </c>
      <c r="B614" s="3" t="s">
        <v>87</v>
      </c>
      <c r="C614" s="296">
        <v>44609</v>
      </c>
      <c r="D614" s="3">
        <v>30782245</v>
      </c>
      <c r="E614" s="3" t="s">
        <v>1</v>
      </c>
      <c r="F614" s="3">
        <v>210369</v>
      </c>
      <c r="G614" s="3" t="s">
        <v>89</v>
      </c>
      <c r="H614" s="3" t="s">
        <v>2967</v>
      </c>
      <c r="I614" s="3" t="s">
        <v>3367</v>
      </c>
      <c r="J614" s="3" t="s">
        <v>6307</v>
      </c>
      <c r="K614" s="3" t="s">
        <v>45</v>
      </c>
      <c r="L614" s="3" t="s">
        <v>402</v>
      </c>
      <c r="M614" s="3" t="s">
        <v>93</v>
      </c>
      <c r="N614" s="3">
        <v>3253966</v>
      </c>
      <c r="O614" s="3" t="s">
        <v>3374</v>
      </c>
      <c r="P614" s="3">
        <v>7259873377</v>
      </c>
      <c r="Q614" s="3" t="s">
        <v>3375</v>
      </c>
      <c r="R614" s="3" t="s">
        <v>369</v>
      </c>
      <c r="S614" s="3" t="s">
        <v>3376</v>
      </c>
      <c r="T614" s="300">
        <v>750000</v>
      </c>
      <c r="U614" s="3" t="s">
        <v>3377</v>
      </c>
      <c r="V614" s="3" t="s">
        <v>100</v>
      </c>
      <c r="W614" s="3" t="s">
        <v>109</v>
      </c>
      <c r="X614" s="3" t="s">
        <v>109</v>
      </c>
      <c r="Y614" s="299">
        <f t="shared" si="82"/>
        <v>2</v>
      </c>
      <c r="Z614" s="299">
        <f t="shared" si="83"/>
        <v>2022</v>
      </c>
      <c r="AA614" t="str">
        <f t="shared" si="81"/>
        <v>8y</v>
      </c>
      <c r="AB614" t="str">
        <f t="shared" si="84"/>
        <v>8</v>
      </c>
      <c r="AC614" t="str">
        <f t="shared" si="85"/>
        <v>8</v>
      </c>
      <c r="AD614" t="str">
        <f t="shared" si="86"/>
        <v>8</v>
      </c>
      <c r="AE614" t="str">
        <f t="shared" si="87"/>
        <v>8</v>
      </c>
      <c r="AF614" t="str">
        <f t="shared" si="88"/>
        <v>8</v>
      </c>
      <c r="AG614" s="299">
        <f t="shared" si="89"/>
        <v>8</v>
      </c>
    </row>
    <row r="615" spans="1:33" x14ac:dyDescent="0.3">
      <c r="A615" s="3">
        <v>614</v>
      </c>
      <c r="B615" s="3" t="s">
        <v>87</v>
      </c>
      <c r="C615" s="296">
        <v>44609</v>
      </c>
      <c r="D615" s="3">
        <v>95863662</v>
      </c>
      <c r="E615" s="3" t="s">
        <v>1</v>
      </c>
      <c r="F615" s="3">
        <v>210369</v>
      </c>
      <c r="G615" s="3" t="s">
        <v>89</v>
      </c>
      <c r="H615" s="3" t="s">
        <v>2967</v>
      </c>
      <c r="I615" s="3" t="s">
        <v>3378</v>
      </c>
      <c r="J615" s="3" t="s">
        <v>6307</v>
      </c>
      <c r="K615" s="3" t="s">
        <v>13</v>
      </c>
      <c r="L615" s="3" t="s">
        <v>621</v>
      </c>
      <c r="M615" s="3" t="s">
        <v>93</v>
      </c>
      <c r="N615" s="3">
        <v>3253833</v>
      </c>
      <c r="O615" s="3" t="s">
        <v>3379</v>
      </c>
      <c r="P615" s="3">
        <v>8248058228</v>
      </c>
      <c r="Q615" s="3" t="s">
        <v>3380</v>
      </c>
      <c r="R615" s="3" t="s">
        <v>3381</v>
      </c>
      <c r="S615" s="3" t="s">
        <v>3382</v>
      </c>
      <c r="T615" s="300">
        <v>1500000</v>
      </c>
      <c r="U615" s="3" t="s">
        <v>3383</v>
      </c>
      <c r="V615" s="3" t="s">
        <v>100</v>
      </c>
      <c r="W615" s="3" t="s">
        <v>109</v>
      </c>
      <c r="X615" s="3" t="s">
        <v>109</v>
      </c>
      <c r="Y615" s="299">
        <f t="shared" si="82"/>
        <v>2</v>
      </c>
      <c r="Z615" s="299">
        <f t="shared" si="83"/>
        <v>2022</v>
      </c>
      <c r="AA615" t="str">
        <f t="shared" si="81"/>
        <v>9y</v>
      </c>
      <c r="AB615" t="str">
        <f t="shared" si="84"/>
        <v>9</v>
      </c>
      <c r="AC615" t="str">
        <f t="shared" si="85"/>
        <v>9</v>
      </c>
      <c r="AD615" t="str">
        <f t="shared" si="86"/>
        <v>9</v>
      </c>
      <c r="AE615" t="str">
        <f t="shared" si="87"/>
        <v>9</v>
      </c>
      <c r="AF615" t="str">
        <f t="shared" si="88"/>
        <v>9</v>
      </c>
      <c r="AG615" s="299">
        <f t="shared" si="89"/>
        <v>9</v>
      </c>
    </row>
    <row r="616" spans="1:33" x14ac:dyDescent="0.3">
      <c r="A616" s="3">
        <v>615</v>
      </c>
      <c r="B616" s="3" t="s">
        <v>87</v>
      </c>
      <c r="C616" s="296">
        <v>44609</v>
      </c>
      <c r="D616" s="3">
        <v>95863662</v>
      </c>
      <c r="E616" s="3" t="s">
        <v>1</v>
      </c>
      <c r="F616" s="3">
        <v>210369</v>
      </c>
      <c r="G616" s="3" t="s">
        <v>89</v>
      </c>
      <c r="H616" s="3" t="s">
        <v>2967</v>
      </c>
      <c r="I616" s="3" t="s">
        <v>3384</v>
      </c>
      <c r="J616" s="3" t="s">
        <v>6307</v>
      </c>
      <c r="K616" s="3" t="s">
        <v>13</v>
      </c>
      <c r="L616" s="3" t="s">
        <v>621</v>
      </c>
      <c r="M616" s="3" t="s">
        <v>93</v>
      </c>
      <c r="N616" s="3">
        <v>2030890</v>
      </c>
      <c r="O616" s="3" t="s">
        <v>3385</v>
      </c>
      <c r="P616" s="3">
        <v>9663779512</v>
      </c>
      <c r="Q616" s="3" t="s">
        <v>3386</v>
      </c>
      <c r="R616" s="3" t="s">
        <v>3381</v>
      </c>
      <c r="S616" s="3" t="s">
        <v>3387</v>
      </c>
      <c r="T616" s="300">
        <v>1075000</v>
      </c>
      <c r="U616" s="3" t="s">
        <v>3388</v>
      </c>
      <c r="V616" s="3" t="s">
        <v>100</v>
      </c>
      <c r="W616" s="3" t="s">
        <v>109</v>
      </c>
      <c r="X616" s="3" t="s">
        <v>109</v>
      </c>
      <c r="Y616" s="299">
        <f t="shared" si="82"/>
        <v>2</v>
      </c>
      <c r="Z616" s="299">
        <f t="shared" si="83"/>
        <v>2022</v>
      </c>
      <c r="AA616" t="str">
        <f t="shared" si="81"/>
        <v>9y</v>
      </c>
      <c r="AB616" t="str">
        <f t="shared" si="84"/>
        <v>9</v>
      </c>
      <c r="AC616" t="str">
        <f t="shared" si="85"/>
        <v>9</v>
      </c>
      <c r="AD616" t="str">
        <f t="shared" si="86"/>
        <v>9</v>
      </c>
      <c r="AE616" t="str">
        <f t="shared" si="87"/>
        <v>9</v>
      </c>
      <c r="AF616" t="str">
        <f t="shared" si="88"/>
        <v>9</v>
      </c>
      <c r="AG616" s="299">
        <f t="shared" si="89"/>
        <v>9</v>
      </c>
    </row>
    <row r="617" spans="1:33" x14ac:dyDescent="0.3">
      <c r="A617" s="3">
        <v>616</v>
      </c>
      <c r="B617" s="3" t="s">
        <v>87</v>
      </c>
      <c r="C617" s="296">
        <v>44609</v>
      </c>
      <c r="D617" s="3">
        <v>95863662</v>
      </c>
      <c r="E617" s="3" t="s">
        <v>1</v>
      </c>
      <c r="F617" s="3">
        <v>210369</v>
      </c>
      <c r="G617" s="3" t="s">
        <v>89</v>
      </c>
      <c r="H617" s="3" t="s">
        <v>2967</v>
      </c>
      <c r="I617" s="3" t="s">
        <v>3378</v>
      </c>
      <c r="J617" s="3" t="s">
        <v>6307</v>
      </c>
      <c r="K617" s="3" t="s">
        <v>47</v>
      </c>
      <c r="L617" s="3" t="s">
        <v>402</v>
      </c>
      <c r="M617" s="3" t="s">
        <v>93</v>
      </c>
      <c r="N617" s="3">
        <v>2030890</v>
      </c>
      <c r="O617" s="3" t="s">
        <v>3390</v>
      </c>
      <c r="P617" s="3">
        <v>8075870610</v>
      </c>
      <c r="Q617" s="3" t="s">
        <v>3391</v>
      </c>
      <c r="R617" s="3" t="s">
        <v>3392</v>
      </c>
      <c r="S617" s="3" t="s">
        <v>307</v>
      </c>
      <c r="T617" s="300">
        <v>1300000</v>
      </c>
      <c r="U617" s="3" t="s">
        <v>3393</v>
      </c>
      <c r="V617" s="3" t="s">
        <v>100</v>
      </c>
      <c r="W617" s="3" t="s">
        <v>109</v>
      </c>
      <c r="X617" s="3" t="s">
        <v>109</v>
      </c>
      <c r="Y617" s="299">
        <f t="shared" si="82"/>
        <v>2</v>
      </c>
      <c r="Z617" s="299">
        <f t="shared" si="83"/>
        <v>2022</v>
      </c>
      <c r="AA617" t="str">
        <f t="shared" si="81"/>
        <v>8y</v>
      </c>
      <c r="AB617" t="str">
        <f t="shared" si="84"/>
        <v>8</v>
      </c>
      <c r="AC617" t="str">
        <f t="shared" si="85"/>
        <v>8</v>
      </c>
      <c r="AD617" t="str">
        <f t="shared" si="86"/>
        <v>8</v>
      </c>
      <c r="AE617" t="str">
        <f t="shared" si="87"/>
        <v>8</v>
      </c>
      <c r="AF617" t="str">
        <f t="shared" si="88"/>
        <v>8</v>
      </c>
      <c r="AG617" s="299">
        <f t="shared" si="89"/>
        <v>8</v>
      </c>
    </row>
    <row r="618" spans="1:33" x14ac:dyDescent="0.3">
      <c r="A618" s="3">
        <v>617</v>
      </c>
      <c r="B618" s="3" t="s">
        <v>87</v>
      </c>
      <c r="C618" s="296">
        <v>44609</v>
      </c>
      <c r="D618" s="3">
        <v>95863662</v>
      </c>
      <c r="E618" s="3" t="s">
        <v>1</v>
      </c>
      <c r="F618" s="3">
        <v>210369</v>
      </c>
      <c r="G618" s="3" t="s">
        <v>89</v>
      </c>
      <c r="H618" s="3" t="s">
        <v>2967</v>
      </c>
      <c r="I618" s="3" t="s">
        <v>3395</v>
      </c>
      <c r="J618" s="3" t="s">
        <v>6307</v>
      </c>
      <c r="K618" s="3" t="s">
        <v>13</v>
      </c>
      <c r="L618" s="3" t="s">
        <v>3396</v>
      </c>
      <c r="M618" s="3" t="s">
        <v>93</v>
      </c>
      <c r="N618" s="3">
        <v>125</v>
      </c>
      <c r="O618" s="3" t="s">
        <v>3397</v>
      </c>
      <c r="P618" s="3">
        <v>8310368062</v>
      </c>
      <c r="Q618" s="3" t="s">
        <v>3398</v>
      </c>
      <c r="R618" s="3" t="s">
        <v>3399</v>
      </c>
      <c r="S618" s="3" t="s">
        <v>3400</v>
      </c>
      <c r="T618" s="300">
        <v>1385000</v>
      </c>
      <c r="U618" s="3" t="s">
        <v>3401</v>
      </c>
      <c r="V618" s="3" t="s">
        <v>100</v>
      </c>
      <c r="W618" s="3" t="s">
        <v>109</v>
      </c>
      <c r="X618" s="3" t="s">
        <v>109</v>
      </c>
      <c r="Y618" s="299">
        <f t="shared" si="82"/>
        <v>2</v>
      </c>
      <c r="Z618" s="299">
        <f t="shared" si="83"/>
        <v>2022</v>
      </c>
      <c r="AA618" t="str">
        <f t="shared" si="81"/>
        <v>9.</v>
      </c>
      <c r="AB618" t="str">
        <f t="shared" si="84"/>
        <v>9.</v>
      </c>
      <c r="AC618" t="str">
        <f t="shared" si="85"/>
        <v>9</v>
      </c>
      <c r="AD618" t="str">
        <f t="shared" si="86"/>
        <v>9</v>
      </c>
      <c r="AE618" t="str">
        <f t="shared" si="87"/>
        <v>9</v>
      </c>
      <c r="AF618" t="str">
        <f t="shared" si="88"/>
        <v>9</v>
      </c>
      <c r="AG618" s="299">
        <f t="shared" si="89"/>
        <v>9</v>
      </c>
    </row>
    <row r="619" spans="1:33" x14ac:dyDescent="0.3">
      <c r="A619" s="3">
        <v>618</v>
      </c>
      <c r="B619" s="3" t="s">
        <v>87</v>
      </c>
      <c r="C619" s="296">
        <v>44609</v>
      </c>
      <c r="D619" s="3">
        <v>54643006</v>
      </c>
      <c r="E619" s="3" t="s">
        <v>3</v>
      </c>
      <c r="F619" s="3">
        <v>181547</v>
      </c>
      <c r="G619" s="3" t="s">
        <v>89</v>
      </c>
      <c r="H619" s="3" t="s">
        <v>90</v>
      </c>
      <c r="I619" s="3" t="s">
        <v>3402</v>
      </c>
      <c r="J619" s="3" t="s">
        <v>3403</v>
      </c>
      <c r="K619" s="3" t="s">
        <v>38</v>
      </c>
      <c r="L619" s="3" t="s">
        <v>1079</v>
      </c>
      <c r="M619" s="3" t="s">
        <v>93</v>
      </c>
      <c r="N619" s="3" t="s">
        <v>3404</v>
      </c>
      <c r="O619" s="3" t="s">
        <v>3405</v>
      </c>
      <c r="P619" s="3">
        <v>9886617073</v>
      </c>
      <c r="Q619" s="3" t="s">
        <v>3406</v>
      </c>
      <c r="R619" s="3" t="s">
        <v>1125</v>
      </c>
      <c r="S619" s="3" t="s">
        <v>3408</v>
      </c>
      <c r="T619" s="300">
        <v>1060000</v>
      </c>
      <c r="U619" s="3" t="s">
        <v>868</v>
      </c>
      <c r="V619" s="3" t="s">
        <v>100</v>
      </c>
      <c r="W619" s="3" t="s">
        <v>109</v>
      </c>
      <c r="X619" s="3" t="s">
        <v>109</v>
      </c>
      <c r="Y619" s="299">
        <f t="shared" si="82"/>
        <v>2</v>
      </c>
      <c r="Z619" s="299">
        <f t="shared" si="83"/>
        <v>2022</v>
      </c>
      <c r="AA619" t="str">
        <f t="shared" si="81"/>
        <v>7.</v>
      </c>
      <c r="AB619" t="str">
        <f t="shared" si="84"/>
        <v>7.</v>
      </c>
      <c r="AC619" t="str">
        <f t="shared" si="85"/>
        <v>7</v>
      </c>
      <c r="AD619" t="str">
        <f t="shared" si="86"/>
        <v>7</v>
      </c>
      <c r="AE619" t="str">
        <f t="shared" si="87"/>
        <v>7</v>
      </c>
      <c r="AF619" t="str">
        <f t="shared" si="88"/>
        <v>7</v>
      </c>
      <c r="AG619" s="299">
        <f t="shared" si="89"/>
        <v>7</v>
      </c>
    </row>
    <row r="620" spans="1:33" x14ac:dyDescent="0.3">
      <c r="A620" s="3">
        <v>619</v>
      </c>
      <c r="B620" s="3" t="s">
        <v>87</v>
      </c>
      <c r="C620" s="296">
        <v>44609</v>
      </c>
      <c r="D620" s="3">
        <v>82948455</v>
      </c>
      <c r="E620" s="3" t="s">
        <v>3</v>
      </c>
      <c r="F620" s="3">
        <v>181547</v>
      </c>
      <c r="G620" s="3" t="s">
        <v>89</v>
      </c>
      <c r="H620" s="3" t="s">
        <v>90</v>
      </c>
      <c r="I620" s="3" t="s">
        <v>3402</v>
      </c>
      <c r="J620" s="3" t="s">
        <v>3403</v>
      </c>
      <c r="K620" s="3" t="s">
        <v>38</v>
      </c>
      <c r="L620" s="3" t="s">
        <v>1079</v>
      </c>
      <c r="M620" s="3" t="s">
        <v>93</v>
      </c>
      <c r="N620" s="3">
        <v>1641413</v>
      </c>
      <c r="O620" s="3" t="s">
        <v>3410</v>
      </c>
      <c r="P620" s="3">
        <v>9444058363</v>
      </c>
      <c r="Q620" s="3" t="s">
        <v>3411</v>
      </c>
      <c r="R620" s="3" t="s">
        <v>170</v>
      </c>
      <c r="S620" s="3" t="s">
        <v>765</v>
      </c>
      <c r="T620" s="300">
        <v>600000</v>
      </c>
      <c r="U620" s="3" t="s">
        <v>3413</v>
      </c>
      <c r="V620" s="3" t="s">
        <v>100</v>
      </c>
      <c r="W620" s="3" t="s">
        <v>109</v>
      </c>
      <c r="X620" s="3" t="s">
        <v>109</v>
      </c>
      <c r="Y620" s="299">
        <f t="shared" si="82"/>
        <v>2</v>
      </c>
      <c r="Z620" s="299">
        <f t="shared" si="83"/>
        <v>2022</v>
      </c>
      <c r="AA620" t="str">
        <f t="shared" si="81"/>
        <v xml:space="preserve">5 </v>
      </c>
      <c r="AB620" t="str">
        <f t="shared" si="84"/>
        <v xml:space="preserve">5 </v>
      </c>
      <c r="AC620" t="str">
        <f t="shared" si="85"/>
        <v xml:space="preserve">5 </v>
      </c>
      <c r="AD620" t="str">
        <f t="shared" si="86"/>
        <v xml:space="preserve">5 </v>
      </c>
      <c r="AE620" t="str">
        <f t="shared" si="87"/>
        <v xml:space="preserve">5 </v>
      </c>
      <c r="AF620" t="str">
        <f t="shared" si="88"/>
        <v xml:space="preserve">5 </v>
      </c>
      <c r="AG620" s="299">
        <f t="shared" si="89"/>
        <v>5</v>
      </c>
    </row>
    <row r="621" spans="1:33" x14ac:dyDescent="0.3">
      <c r="A621" s="3">
        <v>620</v>
      </c>
      <c r="B621" s="3" t="s">
        <v>87</v>
      </c>
      <c r="C621" s="296">
        <v>44609</v>
      </c>
      <c r="D621" s="3">
        <v>81282313</v>
      </c>
      <c r="E621" s="3" t="s">
        <v>3</v>
      </c>
      <c r="F621" s="3">
        <v>181547</v>
      </c>
      <c r="G621" s="3" t="s">
        <v>89</v>
      </c>
      <c r="H621" s="3" t="s">
        <v>90</v>
      </c>
      <c r="I621" s="3" t="s">
        <v>2714</v>
      </c>
      <c r="J621" s="3" t="s">
        <v>2714</v>
      </c>
      <c r="K621" s="3" t="s">
        <v>38</v>
      </c>
      <c r="L621" s="3" t="s">
        <v>1079</v>
      </c>
      <c r="M621" s="3" t="s">
        <v>93</v>
      </c>
      <c r="N621" s="3">
        <v>3165424</v>
      </c>
      <c r="O621" s="3" t="s">
        <v>3414</v>
      </c>
      <c r="P621" s="3">
        <v>8904181790</v>
      </c>
      <c r="Q621" s="3" t="s">
        <v>3415</v>
      </c>
      <c r="R621" s="3" t="s">
        <v>217</v>
      </c>
      <c r="S621" s="3" t="s">
        <v>492</v>
      </c>
      <c r="T621" s="300">
        <v>1200000</v>
      </c>
      <c r="U621" s="3" t="s">
        <v>2677</v>
      </c>
      <c r="V621" s="3" t="s">
        <v>100</v>
      </c>
      <c r="W621" s="3" t="s">
        <v>109</v>
      </c>
      <c r="X621" s="3" t="s">
        <v>109</v>
      </c>
      <c r="Y621" s="299">
        <f t="shared" si="82"/>
        <v>2</v>
      </c>
      <c r="Z621" s="299">
        <f t="shared" si="83"/>
        <v>2022</v>
      </c>
      <c r="AA621" t="str">
        <f t="shared" si="81"/>
        <v xml:space="preserve">8 </v>
      </c>
      <c r="AB621" t="str">
        <f t="shared" si="84"/>
        <v xml:space="preserve">8 </v>
      </c>
      <c r="AC621" t="str">
        <f t="shared" si="85"/>
        <v xml:space="preserve">8 </v>
      </c>
      <c r="AD621" t="str">
        <f t="shared" si="86"/>
        <v xml:space="preserve">8 </v>
      </c>
      <c r="AE621" t="str">
        <f t="shared" si="87"/>
        <v xml:space="preserve">8 </v>
      </c>
      <c r="AF621" t="str">
        <f t="shared" si="88"/>
        <v xml:space="preserve">8 </v>
      </c>
      <c r="AG621" s="299">
        <f t="shared" si="89"/>
        <v>8</v>
      </c>
    </row>
    <row r="622" spans="1:33" x14ac:dyDescent="0.3">
      <c r="A622" s="3">
        <v>621</v>
      </c>
      <c r="B622" s="3" t="s">
        <v>87</v>
      </c>
      <c r="C622" s="296">
        <v>44609</v>
      </c>
      <c r="D622" s="3">
        <v>99275385</v>
      </c>
      <c r="E622" s="3" t="s">
        <v>3</v>
      </c>
      <c r="F622" s="3">
        <v>181547</v>
      </c>
      <c r="G622" s="3" t="s">
        <v>89</v>
      </c>
      <c r="H622" s="3" t="s">
        <v>119</v>
      </c>
      <c r="I622" s="3" t="s">
        <v>2091</v>
      </c>
      <c r="J622" s="3" t="s">
        <v>6307</v>
      </c>
      <c r="K622" s="3" t="s">
        <v>15283</v>
      </c>
      <c r="L622" s="3" t="s">
        <v>435</v>
      </c>
      <c r="M622" s="3" t="s">
        <v>93</v>
      </c>
      <c r="N622" s="3">
        <v>3416581</v>
      </c>
      <c r="O622" s="3" t="s">
        <v>3416</v>
      </c>
      <c r="P622" s="3">
        <v>7337210388</v>
      </c>
      <c r="Q622" s="3" t="s">
        <v>3417</v>
      </c>
      <c r="R622" s="3" t="s">
        <v>3418</v>
      </c>
      <c r="S622" s="3" t="s">
        <v>107</v>
      </c>
      <c r="T622" s="300">
        <v>420000</v>
      </c>
      <c r="U622" s="3" t="s">
        <v>695</v>
      </c>
      <c r="V622" s="3" t="s">
        <v>100</v>
      </c>
      <c r="W622" s="3" t="s">
        <v>109</v>
      </c>
      <c r="X622" s="3" t="s">
        <v>109</v>
      </c>
      <c r="Y622" s="299">
        <f t="shared" si="82"/>
        <v>2</v>
      </c>
      <c r="Z622" s="299">
        <f t="shared" si="83"/>
        <v>2022</v>
      </c>
      <c r="AA622" t="str">
        <f t="shared" si="81"/>
        <v>2.</v>
      </c>
      <c r="AB622" t="str">
        <f t="shared" si="84"/>
        <v>2.</v>
      </c>
      <c r="AC622" t="str">
        <f t="shared" si="85"/>
        <v>2</v>
      </c>
      <c r="AD622" t="str">
        <f t="shared" si="86"/>
        <v>2</v>
      </c>
      <c r="AE622" t="str">
        <f t="shared" si="87"/>
        <v>2</v>
      </c>
      <c r="AF622" t="str">
        <f t="shared" si="88"/>
        <v>2</v>
      </c>
      <c r="AG622" s="299">
        <f t="shared" si="89"/>
        <v>2</v>
      </c>
    </row>
    <row r="623" spans="1:33" x14ac:dyDescent="0.3">
      <c r="A623" s="3">
        <v>622</v>
      </c>
      <c r="B623" s="3" t="s">
        <v>87</v>
      </c>
      <c r="C623" s="296">
        <v>44609</v>
      </c>
      <c r="D623" s="3">
        <v>44173531</v>
      </c>
      <c r="E623" s="3" t="s">
        <v>3</v>
      </c>
      <c r="F623" s="3">
        <v>181547</v>
      </c>
      <c r="G623" s="3" t="s">
        <v>89</v>
      </c>
      <c r="H623" s="3" t="s">
        <v>119</v>
      </c>
      <c r="I623" s="3" t="s">
        <v>2091</v>
      </c>
      <c r="J623" s="3" t="s">
        <v>3419</v>
      </c>
      <c r="K623" s="3" t="s">
        <v>15283</v>
      </c>
      <c r="L623" s="3" t="s">
        <v>435</v>
      </c>
      <c r="M623" s="3" t="s">
        <v>93</v>
      </c>
      <c r="N623" s="3" t="s">
        <v>3420</v>
      </c>
      <c r="O623" s="3" t="s">
        <v>3421</v>
      </c>
      <c r="P623" s="3">
        <v>9704739169</v>
      </c>
      <c r="Q623" s="3" t="s">
        <v>3422</v>
      </c>
      <c r="R623" s="3" t="s">
        <v>2320</v>
      </c>
      <c r="S623" s="3" t="s">
        <v>116</v>
      </c>
      <c r="T623" s="300">
        <v>1450000</v>
      </c>
      <c r="U623" s="3" t="s">
        <v>3423</v>
      </c>
      <c r="V623" s="3" t="s">
        <v>235</v>
      </c>
      <c r="W623" s="3" t="s">
        <v>101</v>
      </c>
      <c r="X623" s="3" t="s">
        <v>101</v>
      </c>
      <c r="Y623" s="299">
        <f t="shared" si="82"/>
        <v>2</v>
      </c>
      <c r="Z623" s="299">
        <f t="shared" si="83"/>
        <v>2022</v>
      </c>
      <c r="AA623" t="str">
        <f t="shared" si="81"/>
        <v xml:space="preserve">5 </v>
      </c>
      <c r="AB623" t="str">
        <f t="shared" si="84"/>
        <v xml:space="preserve">5 </v>
      </c>
      <c r="AC623" t="str">
        <f t="shared" si="85"/>
        <v xml:space="preserve">5 </v>
      </c>
      <c r="AD623" t="str">
        <f t="shared" si="86"/>
        <v xml:space="preserve">5 </v>
      </c>
      <c r="AE623" t="str">
        <f t="shared" si="87"/>
        <v xml:space="preserve">5 </v>
      </c>
      <c r="AF623" t="str">
        <f t="shared" si="88"/>
        <v xml:space="preserve">5 </v>
      </c>
      <c r="AG623" s="299">
        <f t="shared" si="89"/>
        <v>5</v>
      </c>
    </row>
    <row r="624" spans="1:33" x14ac:dyDescent="0.3">
      <c r="A624" s="3">
        <v>623</v>
      </c>
      <c r="B624" s="3" t="s">
        <v>87</v>
      </c>
      <c r="C624" s="296">
        <v>44609</v>
      </c>
      <c r="D624" s="3">
        <v>44173531</v>
      </c>
      <c r="E624" s="3" t="s">
        <v>3</v>
      </c>
      <c r="F624" s="3">
        <v>181547</v>
      </c>
      <c r="G624" s="3" t="s">
        <v>89</v>
      </c>
      <c r="H624" s="3" t="s">
        <v>119</v>
      </c>
      <c r="I624" s="3" t="s">
        <v>2091</v>
      </c>
      <c r="J624" s="3" t="s">
        <v>3419</v>
      </c>
      <c r="K624" s="3" t="s">
        <v>15283</v>
      </c>
      <c r="L624" s="3" t="s">
        <v>435</v>
      </c>
      <c r="M624" s="3" t="s">
        <v>93</v>
      </c>
      <c r="N624" s="3">
        <v>3416576</v>
      </c>
      <c r="O624" s="3" t="s">
        <v>3424</v>
      </c>
      <c r="P624" s="3">
        <v>9885575257</v>
      </c>
      <c r="Q624" s="3" t="s">
        <v>3425</v>
      </c>
      <c r="R624" s="3" t="s">
        <v>1318</v>
      </c>
      <c r="S624" s="3" t="s">
        <v>3427</v>
      </c>
      <c r="T624" s="300">
        <v>1300000</v>
      </c>
      <c r="U624" s="3" t="s">
        <v>3428</v>
      </c>
      <c r="V624" s="3" t="s">
        <v>235</v>
      </c>
      <c r="W624" s="3" t="s">
        <v>101</v>
      </c>
      <c r="X624" s="3" t="s">
        <v>101</v>
      </c>
      <c r="Y624" s="299">
        <f t="shared" si="82"/>
        <v>2</v>
      </c>
      <c r="Z624" s="299">
        <f t="shared" si="83"/>
        <v>2022</v>
      </c>
      <c r="AA624" t="str">
        <f t="shared" si="81"/>
        <v>5.</v>
      </c>
      <c r="AB624" t="str">
        <f t="shared" si="84"/>
        <v>5.</v>
      </c>
      <c r="AC624" t="str">
        <f t="shared" si="85"/>
        <v>5</v>
      </c>
      <c r="AD624" t="str">
        <f t="shared" si="86"/>
        <v>5</v>
      </c>
      <c r="AE624" t="str">
        <f t="shared" si="87"/>
        <v>5</v>
      </c>
      <c r="AF624" t="str">
        <f t="shared" si="88"/>
        <v>5</v>
      </c>
      <c r="AG624" s="299">
        <f t="shared" si="89"/>
        <v>5</v>
      </c>
    </row>
    <row r="625" spans="1:33" x14ac:dyDescent="0.3">
      <c r="A625" s="3">
        <v>624</v>
      </c>
      <c r="B625" s="3" t="s">
        <v>87</v>
      </c>
      <c r="C625" s="296">
        <v>44609</v>
      </c>
      <c r="D625" s="3">
        <v>75629795</v>
      </c>
      <c r="E625" s="3" t="s">
        <v>3</v>
      </c>
      <c r="F625" s="3">
        <v>181547</v>
      </c>
      <c r="G625" s="3" t="s">
        <v>89</v>
      </c>
      <c r="H625" s="3" t="s">
        <v>119</v>
      </c>
      <c r="I625" s="3" t="s">
        <v>2091</v>
      </c>
      <c r="J625" s="3" t="s">
        <v>6307</v>
      </c>
      <c r="K625" s="3" t="s">
        <v>15283</v>
      </c>
      <c r="L625" s="3" t="s">
        <v>435</v>
      </c>
      <c r="M625" s="3" t="s">
        <v>93</v>
      </c>
      <c r="N625" s="3">
        <v>3416584</v>
      </c>
      <c r="O625" s="3" t="s">
        <v>3431</v>
      </c>
      <c r="P625" s="3">
        <v>9620920328</v>
      </c>
      <c r="Q625" s="3" t="s">
        <v>3432</v>
      </c>
      <c r="R625" s="3" t="s">
        <v>3418</v>
      </c>
      <c r="S625" s="3" t="s">
        <v>3433</v>
      </c>
      <c r="T625" s="300">
        <v>500000</v>
      </c>
      <c r="U625" s="3" t="s">
        <v>695</v>
      </c>
      <c r="V625" s="3" t="s">
        <v>100</v>
      </c>
      <c r="W625" s="3" t="s">
        <v>109</v>
      </c>
      <c r="X625" s="3" t="s">
        <v>109</v>
      </c>
      <c r="Y625" s="299">
        <f t="shared" si="82"/>
        <v>2</v>
      </c>
      <c r="Z625" s="299">
        <f t="shared" si="83"/>
        <v>2022</v>
      </c>
      <c r="AA625" t="str">
        <f t="shared" si="81"/>
        <v>2.</v>
      </c>
      <c r="AB625" t="str">
        <f t="shared" si="84"/>
        <v>2.</v>
      </c>
      <c r="AC625" t="str">
        <f t="shared" si="85"/>
        <v>2</v>
      </c>
      <c r="AD625" t="str">
        <f t="shared" si="86"/>
        <v>2</v>
      </c>
      <c r="AE625" t="str">
        <f t="shared" si="87"/>
        <v>2</v>
      </c>
      <c r="AF625" t="str">
        <f t="shared" si="88"/>
        <v>2</v>
      </c>
      <c r="AG625" s="299">
        <f t="shared" si="89"/>
        <v>2</v>
      </c>
    </row>
    <row r="626" spans="1:33" x14ac:dyDescent="0.3">
      <c r="A626" s="3">
        <v>625</v>
      </c>
      <c r="B626" s="3" t="s">
        <v>87</v>
      </c>
      <c r="C626" s="296">
        <v>44610</v>
      </c>
      <c r="D626" s="3">
        <v>79344878</v>
      </c>
      <c r="E626" s="3" t="s">
        <v>1</v>
      </c>
      <c r="F626" s="3">
        <v>210369</v>
      </c>
      <c r="G626" s="3" t="s">
        <v>89</v>
      </c>
      <c r="H626" s="3" t="s">
        <v>254</v>
      </c>
      <c r="I626" s="3" t="s">
        <v>951</v>
      </c>
      <c r="J626" s="3" t="s">
        <v>951</v>
      </c>
      <c r="K626" s="3" t="s">
        <v>13</v>
      </c>
      <c r="L626" s="3" t="s">
        <v>31</v>
      </c>
      <c r="M626" s="3" t="s">
        <v>93</v>
      </c>
      <c r="N626" s="3">
        <v>1617216</v>
      </c>
      <c r="O626" s="3" t="s">
        <v>2653</v>
      </c>
      <c r="P626" s="3" t="s">
        <v>2654</v>
      </c>
      <c r="Q626" s="3" t="s">
        <v>2655</v>
      </c>
      <c r="R626" s="3" t="s">
        <v>754</v>
      </c>
      <c r="S626" s="3" t="s">
        <v>2656</v>
      </c>
      <c r="T626" s="300">
        <v>1400000</v>
      </c>
      <c r="U626" s="3" t="s">
        <v>2921</v>
      </c>
      <c r="V626" s="3" t="s">
        <v>100</v>
      </c>
      <c r="W626" s="3" t="s">
        <v>767</v>
      </c>
      <c r="X626" s="3" t="s">
        <v>109</v>
      </c>
      <c r="Y626" s="299">
        <f t="shared" si="82"/>
        <v>2</v>
      </c>
      <c r="Z626" s="299">
        <f t="shared" si="83"/>
        <v>2022</v>
      </c>
      <c r="AA626" t="str">
        <f t="shared" si="81"/>
        <v>12</v>
      </c>
      <c r="AB626" t="str">
        <f t="shared" si="84"/>
        <v>12</v>
      </c>
      <c r="AC626" t="str">
        <f t="shared" si="85"/>
        <v>12</v>
      </c>
      <c r="AD626" t="str">
        <f t="shared" si="86"/>
        <v>12</v>
      </c>
      <c r="AE626" t="str">
        <f t="shared" si="87"/>
        <v>12</v>
      </c>
      <c r="AF626" t="str">
        <f t="shared" si="88"/>
        <v>12</v>
      </c>
      <c r="AG626" s="299">
        <f t="shared" si="89"/>
        <v>12</v>
      </c>
    </row>
    <row r="627" spans="1:33" x14ac:dyDescent="0.3">
      <c r="A627" s="3">
        <v>626</v>
      </c>
      <c r="B627" s="3" t="s">
        <v>87</v>
      </c>
      <c r="C627" s="296">
        <v>44610</v>
      </c>
      <c r="D627" s="3">
        <v>51527051</v>
      </c>
      <c r="E627" s="3" t="s">
        <v>1</v>
      </c>
      <c r="F627" s="3">
        <v>210369</v>
      </c>
      <c r="G627" s="3" t="s">
        <v>89</v>
      </c>
      <c r="H627" s="3" t="s">
        <v>90</v>
      </c>
      <c r="I627" s="3" t="s">
        <v>951</v>
      </c>
      <c r="J627" s="3" t="s">
        <v>951</v>
      </c>
      <c r="K627" s="3" t="s">
        <v>13</v>
      </c>
      <c r="L627" s="3" t="s">
        <v>31</v>
      </c>
      <c r="M627" s="3" t="s">
        <v>93</v>
      </c>
      <c r="N627" s="3">
        <v>3456781</v>
      </c>
      <c r="O627" s="3" t="s">
        <v>3434</v>
      </c>
      <c r="P627" s="3">
        <v>8280121689</v>
      </c>
      <c r="Q627" s="3" t="s">
        <v>3435</v>
      </c>
      <c r="R627" s="3" t="s">
        <v>2274</v>
      </c>
      <c r="S627" s="3" t="s">
        <v>3436</v>
      </c>
      <c r="T627" s="300">
        <v>1500000</v>
      </c>
      <c r="U627" s="3" t="s">
        <v>347</v>
      </c>
      <c r="V627" s="3" t="s">
        <v>100</v>
      </c>
      <c r="W627" s="3" t="s">
        <v>109</v>
      </c>
      <c r="X627" s="3" t="s">
        <v>109</v>
      </c>
      <c r="Y627" s="299">
        <f t="shared" si="82"/>
        <v>2</v>
      </c>
      <c r="Z627" s="299">
        <f t="shared" si="83"/>
        <v>2022</v>
      </c>
      <c r="AA627" t="str">
        <f t="shared" si="81"/>
        <v>10</v>
      </c>
      <c r="AB627" t="str">
        <f t="shared" si="84"/>
        <v>10</v>
      </c>
      <c r="AC627" t="str">
        <f t="shared" si="85"/>
        <v>10</v>
      </c>
      <c r="AD627" t="str">
        <f t="shared" si="86"/>
        <v>10</v>
      </c>
      <c r="AE627" t="str">
        <f t="shared" si="87"/>
        <v>10</v>
      </c>
      <c r="AF627" t="str">
        <f t="shared" si="88"/>
        <v>10</v>
      </c>
      <c r="AG627" s="299">
        <f t="shared" si="89"/>
        <v>10</v>
      </c>
    </row>
    <row r="628" spans="1:33" x14ac:dyDescent="0.3">
      <c r="A628" s="3">
        <v>627</v>
      </c>
      <c r="B628" s="3" t="s">
        <v>87</v>
      </c>
      <c r="C628" s="296">
        <v>44610</v>
      </c>
      <c r="D628" s="3">
        <v>51527051</v>
      </c>
      <c r="E628" s="3" t="s">
        <v>1</v>
      </c>
      <c r="F628" s="3">
        <v>210369</v>
      </c>
      <c r="G628" s="3" t="s">
        <v>89</v>
      </c>
      <c r="H628" s="3" t="s">
        <v>90</v>
      </c>
      <c r="I628" s="3" t="s">
        <v>951</v>
      </c>
      <c r="J628" s="3" t="s">
        <v>951</v>
      </c>
      <c r="K628" s="3" t="s">
        <v>13</v>
      </c>
      <c r="L628" s="3" t="s">
        <v>31</v>
      </c>
      <c r="M628" s="3" t="s">
        <v>93</v>
      </c>
      <c r="N628" s="3">
        <v>3456771</v>
      </c>
      <c r="O628" s="3" t="s">
        <v>3437</v>
      </c>
      <c r="P628" s="3">
        <v>9880099020</v>
      </c>
      <c r="Q628" s="3" t="s">
        <v>3438</v>
      </c>
      <c r="R628" s="3" t="s">
        <v>3439</v>
      </c>
      <c r="S628" s="3" t="s">
        <v>3440</v>
      </c>
      <c r="T628" s="300">
        <v>1450000</v>
      </c>
      <c r="U628" s="3" t="s">
        <v>481</v>
      </c>
      <c r="V628" s="3" t="s">
        <v>100</v>
      </c>
      <c r="W628" s="3" t="s">
        <v>109</v>
      </c>
      <c r="X628" s="3" t="s">
        <v>109</v>
      </c>
      <c r="Y628" s="299">
        <f t="shared" si="82"/>
        <v>2</v>
      </c>
      <c r="Z628" s="299">
        <f t="shared" si="83"/>
        <v>2022</v>
      </c>
      <c r="AA628" t="str">
        <f t="shared" si="81"/>
        <v>8.</v>
      </c>
      <c r="AB628" t="str">
        <f t="shared" si="84"/>
        <v>8.</v>
      </c>
      <c r="AC628" t="str">
        <f t="shared" si="85"/>
        <v>8</v>
      </c>
      <c r="AD628" t="str">
        <f t="shared" si="86"/>
        <v>8</v>
      </c>
      <c r="AE628" t="str">
        <f t="shared" si="87"/>
        <v>8</v>
      </c>
      <c r="AF628" t="str">
        <f t="shared" si="88"/>
        <v>8</v>
      </c>
      <c r="AG628" s="299">
        <f t="shared" si="89"/>
        <v>8</v>
      </c>
    </row>
    <row r="629" spans="1:33" x14ac:dyDescent="0.3">
      <c r="A629" s="3">
        <v>628</v>
      </c>
      <c r="B629" s="3" t="s">
        <v>87</v>
      </c>
      <c r="C629" s="296">
        <v>44610</v>
      </c>
      <c r="D629" s="3">
        <v>30782245</v>
      </c>
      <c r="E629" s="3" t="s">
        <v>1</v>
      </c>
      <c r="F629" s="3">
        <v>210369</v>
      </c>
      <c r="G629" s="3" t="s">
        <v>89</v>
      </c>
      <c r="H629" s="3" t="s">
        <v>254</v>
      </c>
      <c r="I629" s="3" t="s">
        <v>2055</v>
      </c>
      <c r="J629" s="3" t="s">
        <v>103</v>
      </c>
      <c r="K629" s="3" t="s">
        <v>45</v>
      </c>
      <c r="L629" s="3" t="s">
        <v>402</v>
      </c>
      <c r="M629" s="3" t="s">
        <v>93</v>
      </c>
      <c r="N629" s="3">
        <v>3456650</v>
      </c>
      <c r="O629" s="3" t="s">
        <v>3442</v>
      </c>
      <c r="P629" s="3">
        <v>8807161311</v>
      </c>
      <c r="Q629" s="3" t="s">
        <v>3443</v>
      </c>
      <c r="R629" s="3" t="s">
        <v>170</v>
      </c>
      <c r="S629" s="3" t="s">
        <v>3444</v>
      </c>
      <c r="T629" s="300">
        <v>590000</v>
      </c>
      <c r="U629" s="3" t="s">
        <v>134</v>
      </c>
      <c r="V629" s="3" t="s">
        <v>100</v>
      </c>
      <c r="W629" s="3" t="s">
        <v>267</v>
      </c>
      <c r="X629" s="3" t="s">
        <v>109</v>
      </c>
      <c r="Y629" s="299">
        <f t="shared" si="82"/>
        <v>2</v>
      </c>
      <c r="Z629" s="299">
        <f t="shared" si="83"/>
        <v>2022</v>
      </c>
      <c r="AA629" t="str">
        <f t="shared" si="81"/>
        <v xml:space="preserve">5 </v>
      </c>
      <c r="AB629" t="str">
        <f t="shared" si="84"/>
        <v xml:space="preserve">5 </v>
      </c>
      <c r="AC629" t="str">
        <f t="shared" si="85"/>
        <v xml:space="preserve">5 </v>
      </c>
      <c r="AD629" t="str">
        <f t="shared" si="86"/>
        <v xml:space="preserve">5 </v>
      </c>
      <c r="AE629" t="str">
        <f t="shared" si="87"/>
        <v xml:space="preserve">5 </v>
      </c>
      <c r="AF629" t="str">
        <f t="shared" si="88"/>
        <v xml:space="preserve">5 </v>
      </c>
      <c r="AG629" s="299">
        <f t="shared" si="89"/>
        <v>5</v>
      </c>
    </row>
    <row r="630" spans="1:33" x14ac:dyDescent="0.3">
      <c r="A630" s="3">
        <v>629</v>
      </c>
      <c r="B630" s="3" t="s">
        <v>87</v>
      </c>
      <c r="C630" s="296">
        <v>44610</v>
      </c>
      <c r="D630" s="3">
        <v>30782245</v>
      </c>
      <c r="E630" s="3" t="s">
        <v>1</v>
      </c>
      <c r="F630" s="3">
        <v>210369</v>
      </c>
      <c r="G630" s="3" t="s">
        <v>89</v>
      </c>
      <c r="H630" s="3" t="s">
        <v>254</v>
      </c>
      <c r="I630" s="3" t="s">
        <v>2055</v>
      </c>
      <c r="J630" s="3" t="s">
        <v>103</v>
      </c>
      <c r="K630" s="3" t="s">
        <v>45</v>
      </c>
      <c r="L630" s="3" t="s">
        <v>402</v>
      </c>
      <c r="M630" s="3" t="s">
        <v>93</v>
      </c>
      <c r="N630" s="3">
        <v>3457877</v>
      </c>
      <c r="O630" s="3" t="s">
        <v>3445</v>
      </c>
      <c r="P630" s="3">
        <v>9966446252</v>
      </c>
      <c r="Q630" s="3" t="s">
        <v>3446</v>
      </c>
      <c r="R630" s="3" t="s">
        <v>170</v>
      </c>
      <c r="S630" s="3" t="s">
        <v>3447</v>
      </c>
      <c r="T630" s="300">
        <v>900000</v>
      </c>
      <c r="U630" s="3" t="s">
        <v>2424</v>
      </c>
      <c r="V630" s="3" t="s">
        <v>100</v>
      </c>
      <c r="W630" s="3" t="s">
        <v>109</v>
      </c>
      <c r="X630" s="3" t="s">
        <v>109</v>
      </c>
      <c r="Y630" s="299">
        <f t="shared" si="82"/>
        <v>2</v>
      </c>
      <c r="Z630" s="299">
        <f t="shared" si="83"/>
        <v>2022</v>
      </c>
      <c r="AA630" t="str">
        <f t="shared" si="81"/>
        <v xml:space="preserve">5 </v>
      </c>
      <c r="AB630" t="str">
        <f t="shared" si="84"/>
        <v xml:space="preserve">5 </v>
      </c>
      <c r="AC630" t="str">
        <f t="shared" si="85"/>
        <v xml:space="preserve">5 </v>
      </c>
      <c r="AD630" t="str">
        <f t="shared" si="86"/>
        <v xml:space="preserve">5 </v>
      </c>
      <c r="AE630" t="str">
        <f t="shared" si="87"/>
        <v xml:space="preserve">5 </v>
      </c>
      <c r="AF630" t="str">
        <f t="shared" si="88"/>
        <v xml:space="preserve">5 </v>
      </c>
      <c r="AG630" s="299">
        <f t="shared" si="89"/>
        <v>5</v>
      </c>
    </row>
    <row r="631" spans="1:33" x14ac:dyDescent="0.3">
      <c r="A631" s="3">
        <v>630</v>
      </c>
      <c r="B631" s="3" t="s">
        <v>87</v>
      </c>
      <c r="C631" s="296">
        <v>44610</v>
      </c>
      <c r="D631" s="3">
        <v>30782245</v>
      </c>
      <c r="E631" s="3" t="s">
        <v>1</v>
      </c>
      <c r="F631" s="3">
        <v>210369</v>
      </c>
      <c r="G631" s="3" t="s">
        <v>89</v>
      </c>
      <c r="H631" s="3" t="s">
        <v>254</v>
      </c>
      <c r="I631" s="3" t="s">
        <v>2055</v>
      </c>
      <c r="J631" s="3" t="s">
        <v>103</v>
      </c>
      <c r="K631" s="3" t="s">
        <v>45</v>
      </c>
      <c r="L631" s="3" t="s">
        <v>402</v>
      </c>
      <c r="M631" s="3" t="s">
        <v>93</v>
      </c>
      <c r="N631" s="3">
        <v>3457497</v>
      </c>
      <c r="O631" s="3" t="s">
        <v>3449</v>
      </c>
      <c r="P631" s="3">
        <v>7701897945</v>
      </c>
      <c r="Q631" s="3" t="s">
        <v>3450</v>
      </c>
      <c r="R631" s="3" t="s">
        <v>170</v>
      </c>
      <c r="S631" s="3" t="s">
        <v>3451</v>
      </c>
      <c r="T631" s="300">
        <v>450000</v>
      </c>
      <c r="U631" s="3" t="s">
        <v>2942</v>
      </c>
      <c r="V631" s="3" t="s">
        <v>100</v>
      </c>
      <c r="W631" s="3" t="s">
        <v>267</v>
      </c>
      <c r="X631" s="3" t="s">
        <v>109</v>
      </c>
      <c r="Y631" s="299">
        <f t="shared" si="82"/>
        <v>2</v>
      </c>
      <c r="Z631" s="299">
        <f t="shared" si="83"/>
        <v>2022</v>
      </c>
      <c r="AA631" t="str">
        <f t="shared" si="81"/>
        <v xml:space="preserve">5 </v>
      </c>
      <c r="AB631" t="str">
        <f t="shared" si="84"/>
        <v xml:space="preserve">5 </v>
      </c>
      <c r="AC631" t="str">
        <f t="shared" si="85"/>
        <v xml:space="preserve">5 </v>
      </c>
      <c r="AD631" t="str">
        <f t="shared" si="86"/>
        <v xml:space="preserve">5 </v>
      </c>
      <c r="AE631" t="str">
        <f t="shared" si="87"/>
        <v xml:space="preserve">5 </v>
      </c>
      <c r="AF631" t="str">
        <f t="shared" si="88"/>
        <v xml:space="preserve">5 </v>
      </c>
      <c r="AG631" s="299">
        <f t="shared" si="89"/>
        <v>5</v>
      </c>
    </row>
    <row r="632" spans="1:33" x14ac:dyDescent="0.3">
      <c r="A632" s="3">
        <v>631</v>
      </c>
      <c r="B632" s="3" t="s">
        <v>87</v>
      </c>
      <c r="C632" s="296">
        <v>44610</v>
      </c>
      <c r="D632" s="3">
        <v>30782245</v>
      </c>
      <c r="E632" s="3" t="s">
        <v>1</v>
      </c>
      <c r="F632" s="3">
        <v>210369</v>
      </c>
      <c r="G632" s="3" t="s">
        <v>89</v>
      </c>
      <c r="H632" s="3" t="s">
        <v>254</v>
      </c>
      <c r="I632" s="3" t="s">
        <v>2055</v>
      </c>
      <c r="J632" s="3" t="s">
        <v>103</v>
      </c>
      <c r="K632" s="3" t="s">
        <v>45</v>
      </c>
      <c r="L632" s="3" t="s">
        <v>402</v>
      </c>
      <c r="M632" s="3" t="s">
        <v>93</v>
      </c>
      <c r="N632" s="3">
        <v>3457946</v>
      </c>
      <c r="O632" s="3" t="s">
        <v>3452</v>
      </c>
      <c r="P632" s="3" t="s">
        <v>3453</v>
      </c>
      <c r="Q632" s="3" t="s">
        <v>3454</v>
      </c>
      <c r="R632" s="3" t="s">
        <v>660</v>
      </c>
      <c r="S632" s="3" t="s">
        <v>3455</v>
      </c>
      <c r="T632" s="300">
        <v>650000</v>
      </c>
      <c r="U632" s="3" t="s">
        <v>3456</v>
      </c>
      <c r="V632" s="3" t="s">
        <v>100</v>
      </c>
      <c r="W632" s="3" t="s">
        <v>109</v>
      </c>
      <c r="X632" s="3" t="s">
        <v>109</v>
      </c>
      <c r="Y632" s="299">
        <f t="shared" si="82"/>
        <v>2</v>
      </c>
      <c r="Z632" s="299">
        <f t="shared" si="83"/>
        <v>2022</v>
      </c>
      <c r="AA632" t="str">
        <f t="shared" si="81"/>
        <v xml:space="preserve">8 </v>
      </c>
      <c r="AB632" t="str">
        <f t="shared" si="84"/>
        <v xml:space="preserve">8 </v>
      </c>
      <c r="AC632" t="str">
        <f t="shared" si="85"/>
        <v xml:space="preserve">8 </v>
      </c>
      <c r="AD632" t="str">
        <f t="shared" si="86"/>
        <v xml:space="preserve">8 </v>
      </c>
      <c r="AE632" t="str">
        <f t="shared" si="87"/>
        <v xml:space="preserve">8 </v>
      </c>
      <c r="AF632" t="str">
        <f t="shared" si="88"/>
        <v xml:space="preserve">8 </v>
      </c>
      <c r="AG632" s="299">
        <f t="shared" si="89"/>
        <v>8</v>
      </c>
    </row>
    <row r="633" spans="1:33" x14ac:dyDescent="0.3">
      <c r="A633" s="3">
        <v>632</v>
      </c>
      <c r="B633" s="3" t="s">
        <v>87</v>
      </c>
      <c r="C633" s="296">
        <v>44610</v>
      </c>
      <c r="D633" s="3">
        <v>40779627</v>
      </c>
      <c r="E633" s="3" t="s">
        <v>1</v>
      </c>
      <c r="F633" s="3">
        <v>210369</v>
      </c>
      <c r="G633" s="3" t="s">
        <v>89</v>
      </c>
      <c r="H633" s="3" t="s">
        <v>90</v>
      </c>
      <c r="I633" s="3" t="s">
        <v>1404</v>
      </c>
      <c r="J633" s="3" t="s">
        <v>1404</v>
      </c>
      <c r="K633" s="3" t="s">
        <v>18</v>
      </c>
      <c r="L633" s="3" t="s">
        <v>402</v>
      </c>
      <c r="M633" s="3" t="s">
        <v>93</v>
      </c>
      <c r="N633" s="3" t="s">
        <v>3457</v>
      </c>
      <c r="O633" s="3" t="s">
        <v>3458</v>
      </c>
      <c r="P633" s="3">
        <v>8867117455</v>
      </c>
      <c r="Q633" s="3" t="s">
        <v>3459</v>
      </c>
      <c r="R633" s="3" t="s">
        <v>3426</v>
      </c>
      <c r="S633" s="3" t="s">
        <v>3460</v>
      </c>
      <c r="T633" s="300">
        <v>700000</v>
      </c>
      <c r="U633" s="3" t="s">
        <v>2378</v>
      </c>
      <c r="V633" s="3" t="s">
        <v>100</v>
      </c>
      <c r="W633" s="3" t="s">
        <v>109</v>
      </c>
      <c r="X633" s="3" t="s">
        <v>109</v>
      </c>
      <c r="Y633" s="299">
        <f t="shared" si="82"/>
        <v>2</v>
      </c>
      <c r="Z633" s="299">
        <f t="shared" si="83"/>
        <v>2022</v>
      </c>
      <c r="AA633" t="str">
        <f t="shared" si="81"/>
        <v>4.</v>
      </c>
      <c r="AB633" t="str">
        <f t="shared" si="84"/>
        <v>4.</v>
      </c>
      <c r="AC633" t="str">
        <f t="shared" si="85"/>
        <v>4</v>
      </c>
      <c r="AD633" t="str">
        <f t="shared" si="86"/>
        <v>4</v>
      </c>
      <c r="AE633" t="str">
        <f t="shared" si="87"/>
        <v>4</v>
      </c>
      <c r="AF633" t="str">
        <f t="shared" si="88"/>
        <v>4</v>
      </c>
      <c r="AG633" s="299">
        <f t="shared" si="89"/>
        <v>4</v>
      </c>
    </row>
    <row r="634" spans="1:33" x14ac:dyDescent="0.3">
      <c r="A634" s="3">
        <v>633</v>
      </c>
      <c r="B634" s="3" t="s">
        <v>87</v>
      </c>
      <c r="C634" s="296">
        <v>44610</v>
      </c>
      <c r="D634" s="3">
        <v>40779627</v>
      </c>
      <c r="E634" s="3" t="s">
        <v>1</v>
      </c>
      <c r="F634" s="3">
        <v>210369</v>
      </c>
      <c r="G634" s="3" t="s">
        <v>89</v>
      </c>
      <c r="H634" s="3" t="s">
        <v>90</v>
      </c>
      <c r="I634" s="3" t="s">
        <v>1404</v>
      </c>
      <c r="J634" s="3" t="s">
        <v>1404</v>
      </c>
      <c r="K634" s="3" t="s">
        <v>18</v>
      </c>
      <c r="L634" s="3" t="s">
        <v>402</v>
      </c>
      <c r="M634" s="3" t="s">
        <v>93</v>
      </c>
      <c r="N634" s="3">
        <v>3460020</v>
      </c>
      <c r="O634" s="3" t="s">
        <v>3462</v>
      </c>
      <c r="P634" s="3">
        <v>8778291135</v>
      </c>
      <c r="Q634" s="3" t="s">
        <v>3463</v>
      </c>
      <c r="R634" s="3" t="s">
        <v>3464</v>
      </c>
      <c r="S634" s="3" t="s">
        <v>3465</v>
      </c>
      <c r="T634" s="300">
        <v>630000</v>
      </c>
      <c r="U634" s="3" t="s">
        <v>1799</v>
      </c>
      <c r="V634" s="3" t="s">
        <v>100</v>
      </c>
      <c r="W634" s="3" t="s">
        <v>267</v>
      </c>
      <c r="X634" s="3" t="s">
        <v>109</v>
      </c>
      <c r="Y634" s="299">
        <f t="shared" si="82"/>
        <v>2</v>
      </c>
      <c r="Z634" s="299">
        <f t="shared" si="83"/>
        <v>2022</v>
      </c>
      <c r="AA634" t="str">
        <f t="shared" si="81"/>
        <v>4.</v>
      </c>
      <c r="AB634" t="str">
        <f t="shared" si="84"/>
        <v>4.</v>
      </c>
      <c r="AC634" t="str">
        <f t="shared" si="85"/>
        <v>4</v>
      </c>
      <c r="AD634" t="str">
        <f t="shared" si="86"/>
        <v>4</v>
      </c>
      <c r="AE634" t="str">
        <f t="shared" si="87"/>
        <v>4</v>
      </c>
      <c r="AF634" t="str">
        <f t="shared" si="88"/>
        <v>4</v>
      </c>
      <c r="AG634" s="299">
        <f t="shared" si="89"/>
        <v>4</v>
      </c>
    </row>
    <row r="635" spans="1:33" x14ac:dyDescent="0.3">
      <c r="A635" s="3">
        <v>634</v>
      </c>
      <c r="B635" s="3" t="s">
        <v>87</v>
      </c>
      <c r="C635" s="296">
        <v>44610</v>
      </c>
      <c r="D635" s="3">
        <v>40779627</v>
      </c>
      <c r="E635" s="3" t="s">
        <v>1</v>
      </c>
      <c r="F635" s="3">
        <v>210369</v>
      </c>
      <c r="G635" s="3" t="s">
        <v>89</v>
      </c>
      <c r="H635" s="3" t="s">
        <v>90</v>
      </c>
      <c r="I635" s="3" t="s">
        <v>1404</v>
      </c>
      <c r="J635" s="3" t="s">
        <v>1404</v>
      </c>
      <c r="K635" s="3" t="s">
        <v>18</v>
      </c>
      <c r="L635" s="3" t="s">
        <v>402</v>
      </c>
      <c r="M635" s="3" t="s">
        <v>93</v>
      </c>
      <c r="N635" s="3">
        <v>3460035</v>
      </c>
      <c r="O635" s="3" t="s">
        <v>3466</v>
      </c>
      <c r="P635" s="3">
        <v>9137013402</v>
      </c>
      <c r="Q635" s="3" t="s">
        <v>3467</v>
      </c>
      <c r="R635" s="3" t="s">
        <v>251</v>
      </c>
      <c r="S635" s="3" t="s">
        <v>3468</v>
      </c>
      <c r="T635" s="300">
        <v>650000</v>
      </c>
      <c r="U635" s="3" t="s">
        <v>3469</v>
      </c>
      <c r="V635" s="3" t="s">
        <v>100</v>
      </c>
      <c r="W635" s="3" t="s">
        <v>109</v>
      </c>
      <c r="X635" s="3" t="s">
        <v>109</v>
      </c>
      <c r="Y635" s="299">
        <f t="shared" si="82"/>
        <v>2</v>
      </c>
      <c r="Z635" s="299">
        <f t="shared" si="83"/>
        <v>2022</v>
      </c>
      <c r="AA635" t="str">
        <f t="shared" si="81"/>
        <v>4.</v>
      </c>
      <c r="AB635" t="str">
        <f t="shared" si="84"/>
        <v>4.</v>
      </c>
      <c r="AC635" t="str">
        <f t="shared" si="85"/>
        <v>4</v>
      </c>
      <c r="AD635" t="str">
        <f t="shared" si="86"/>
        <v>4</v>
      </c>
      <c r="AE635" t="str">
        <f t="shared" si="87"/>
        <v>4</v>
      </c>
      <c r="AF635" t="str">
        <f t="shared" si="88"/>
        <v>4</v>
      </c>
      <c r="AG635" s="299">
        <f t="shared" si="89"/>
        <v>4</v>
      </c>
    </row>
    <row r="636" spans="1:33" x14ac:dyDescent="0.3">
      <c r="A636" s="3">
        <v>635</v>
      </c>
      <c r="B636" s="3" t="s">
        <v>87</v>
      </c>
      <c r="C636" s="296">
        <v>44610</v>
      </c>
      <c r="D636" s="3">
        <v>98183339</v>
      </c>
      <c r="E636" s="3" t="s">
        <v>1</v>
      </c>
      <c r="F636" s="3">
        <v>210369</v>
      </c>
      <c r="G636" s="3" t="s">
        <v>89</v>
      </c>
      <c r="H636" s="3" t="s">
        <v>254</v>
      </c>
      <c r="I636" s="3" t="s">
        <v>2342</v>
      </c>
      <c r="J636" s="3" t="s">
        <v>103</v>
      </c>
      <c r="K636" s="3" t="s">
        <v>45</v>
      </c>
      <c r="L636" s="3" t="s">
        <v>402</v>
      </c>
      <c r="M636" s="3" t="s">
        <v>93</v>
      </c>
      <c r="N636" s="3">
        <v>3460899</v>
      </c>
      <c r="O636" s="3" t="s">
        <v>3470</v>
      </c>
      <c r="P636" s="3" t="s">
        <v>3471</v>
      </c>
      <c r="Q636" s="3" t="s">
        <v>3472</v>
      </c>
      <c r="R636" s="3" t="s">
        <v>277</v>
      </c>
      <c r="S636" s="3" t="s">
        <v>3473</v>
      </c>
      <c r="T636" s="300">
        <v>450000</v>
      </c>
      <c r="U636" s="3" t="s">
        <v>134</v>
      </c>
      <c r="V636" s="3" t="s">
        <v>100</v>
      </c>
      <c r="W636" s="3" t="s">
        <v>109</v>
      </c>
      <c r="X636" s="3" t="s">
        <v>109</v>
      </c>
      <c r="Y636" s="299">
        <f t="shared" si="82"/>
        <v>2</v>
      </c>
      <c r="Z636" s="299">
        <f t="shared" si="83"/>
        <v>2022</v>
      </c>
      <c r="AA636" t="str">
        <f t="shared" si="81"/>
        <v xml:space="preserve">3 </v>
      </c>
      <c r="AB636" t="str">
        <f t="shared" si="84"/>
        <v xml:space="preserve">3 </v>
      </c>
      <c r="AC636" t="str">
        <f t="shared" si="85"/>
        <v xml:space="preserve">3 </v>
      </c>
      <c r="AD636" t="str">
        <f t="shared" si="86"/>
        <v xml:space="preserve">3 </v>
      </c>
      <c r="AE636" t="str">
        <f t="shared" si="87"/>
        <v xml:space="preserve">3 </v>
      </c>
      <c r="AF636" t="str">
        <f t="shared" si="88"/>
        <v xml:space="preserve">3 </v>
      </c>
      <c r="AG636" s="299">
        <f t="shared" si="89"/>
        <v>3</v>
      </c>
    </row>
    <row r="637" spans="1:33" x14ac:dyDescent="0.3">
      <c r="A637" s="3">
        <v>636</v>
      </c>
      <c r="B637" s="3" t="s">
        <v>87</v>
      </c>
      <c r="C637" s="296">
        <v>44610</v>
      </c>
      <c r="D637" s="3">
        <v>98183339</v>
      </c>
      <c r="E637" s="3" t="s">
        <v>1</v>
      </c>
      <c r="F637" s="3">
        <v>210369</v>
      </c>
      <c r="G637" s="3" t="s">
        <v>89</v>
      </c>
      <c r="H637" s="3" t="s">
        <v>254</v>
      </c>
      <c r="I637" s="3" t="s">
        <v>2342</v>
      </c>
      <c r="J637" s="3" t="s">
        <v>103</v>
      </c>
      <c r="K637" s="3" t="s">
        <v>45</v>
      </c>
      <c r="L637" s="3" t="s">
        <v>402</v>
      </c>
      <c r="M637" s="3" t="s">
        <v>93</v>
      </c>
      <c r="N637" s="3">
        <v>3460075</v>
      </c>
      <c r="O637" s="3" t="s">
        <v>3474</v>
      </c>
      <c r="P637" s="3" t="s">
        <v>3475</v>
      </c>
      <c r="Q637" s="3" t="s">
        <v>3476</v>
      </c>
      <c r="R637" s="3" t="s">
        <v>599</v>
      </c>
      <c r="S637" s="3" t="s">
        <v>3477</v>
      </c>
      <c r="T637" s="300">
        <v>500000</v>
      </c>
      <c r="U637" s="3" t="s">
        <v>3478</v>
      </c>
      <c r="V637" s="3" t="s">
        <v>100</v>
      </c>
      <c r="W637" s="3" t="s">
        <v>101</v>
      </c>
      <c r="X637" s="3" t="s">
        <v>109</v>
      </c>
      <c r="Y637" s="299">
        <f t="shared" si="82"/>
        <v>2</v>
      </c>
      <c r="Z637" s="299">
        <f t="shared" si="83"/>
        <v>2022</v>
      </c>
      <c r="AA637" t="str">
        <f t="shared" si="81"/>
        <v>3.</v>
      </c>
      <c r="AB637" t="str">
        <f t="shared" si="84"/>
        <v>3.</v>
      </c>
      <c r="AC637" t="str">
        <f t="shared" si="85"/>
        <v>3</v>
      </c>
      <c r="AD637" t="str">
        <f t="shared" si="86"/>
        <v>3</v>
      </c>
      <c r="AE637" t="str">
        <f t="shared" si="87"/>
        <v>3</v>
      </c>
      <c r="AF637" t="str">
        <f t="shared" si="88"/>
        <v>3</v>
      </c>
      <c r="AG637" s="299">
        <f t="shared" si="89"/>
        <v>3</v>
      </c>
    </row>
    <row r="638" spans="1:33" x14ac:dyDescent="0.3">
      <c r="A638" s="3">
        <v>637</v>
      </c>
      <c r="B638" s="3" t="s">
        <v>87</v>
      </c>
      <c r="C638" s="296">
        <v>44610</v>
      </c>
      <c r="D638" s="3">
        <v>98183339</v>
      </c>
      <c r="E638" s="3" t="s">
        <v>1</v>
      </c>
      <c r="F638" s="3">
        <v>210369</v>
      </c>
      <c r="G638" s="3" t="s">
        <v>89</v>
      </c>
      <c r="H638" s="3" t="s">
        <v>254</v>
      </c>
      <c r="I638" s="3" t="s">
        <v>2342</v>
      </c>
      <c r="J638" s="3" t="s">
        <v>103</v>
      </c>
      <c r="K638" s="3" t="s">
        <v>45</v>
      </c>
      <c r="L638" s="3" t="s">
        <v>402</v>
      </c>
      <c r="M638" s="3" t="s">
        <v>93</v>
      </c>
      <c r="N638" s="3">
        <v>3460176</v>
      </c>
      <c r="O638" s="3" t="s">
        <v>3479</v>
      </c>
      <c r="P638" s="3" t="s">
        <v>3480</v>
      </c>
      <c r="Q638" s="3" t="s">
        <v>3481</v>
      </c>
      <c r="R638" s="3" t="s">
        <v>582</v>
      </c>
      <c r="S638" s="3" t="s">
        <v>608</v>
      </c>
      <c r="T638" s="300">
        <v>480000</v>
      </c>
      <c r="U638" s="3" t="s">
        <v>501</v>
      </c>
      <c r="V638" s="3" t="s">
        <v>100</v>
      </c>
      <c r="W638" s="3" t="s">
        <v>109</v>
      </c>
      <c r="X638" s="3" t="s">
        <v>109</v>
      </c>
      <c r="Y638" s="299">
        <f t="shared" si="82"/>
        <v>2</v>
      </c>
      <c r="Z638" s="299">
        <f t="shared" si="83"/>
        <v>2022</v>
      </c>
      <c r="AA638" t="str">
        <f t="shared" si="81"/>
        <v>3.</v>
      </c>
      <c r="AB638" t="str">
        <f t="shared" si="84"/>
        <v>3.</v>
      </c>
      <c r="AC638" t="str">
        <f t="shared" si="85"/>
        <v>3</v>
      </c>
      <c r="AD638" t="str">
        <f t="shared" si="86"/>
        <v>3</v>
      </c>
      <c r="AE638" t="str">
        <f t="shared" si="87"/>
        <v>3</v>
      </c>
      <c r="AF638" t="str">
        <f t="shared" si="88"/>
        <v>3</v>
      </c>
      <c r="AG638" s="299">
        <f t="shared" si="89"/>
        <v>3</v>
      </c>
    </row>
    <row r="639" spans="1:33" x14ac:dyDescent="0.3">
      <c r="A639" s="3">
        <v>638</v>
      </c>
      <c r="B639" s="3" t="s">
        <v>87</v>
      </c>
      <c r="C639" s="296">
        <v>44610</v>
      </c>
      <c r="D639" s="3">
        <v>35867068</v>
      </c>
      <c r="E639" s="3" t="s">
        <v>3</v>
      </c>
      <c r="F639" s="3">
        <v>181547</v>
      </c>
      <c r="G639" s="3" t="s">
        <v>89</v>
      </c>
      <c r="H639" s="3" t="s">
        <v>1193</v>
      </c>
      <c r="I639" s="3" t="s">
        <v>510</v>
      </c>
      <c r="J639" s="3" t="s">
        <v>3482</v>
      </c>
      <c r="K639" s="3" t="s">
        <v>38</v>
      </c>
      <c r="L639" s="3" t="s">
        <v>1079</v>
      </c>
      <c r="M639" s="3" t="s">
        <v>93</v>
      </c>
      <c r="N639" s="3">
        <v>3460676</v>
      </c>
      <c r="O639" s="3" t="s">
        <v>3483</v>
      </c>
      <c r="P639" s="3">
        <v>7263878488</v>
      </c>
      <c r="Q639" s="3" t="s">
        <v>3484</v>
      </c>
      <c r="R639" s="3" t="s">
        <v>1866</v>
      </c>
      <c r="S639" s="3" t="s">
        <v>492</v>
      </c>
      <c r="T639" s="300">
        <v>592000</v>
      </c>
      <c r="U639" s="3" t="s">
        <v>3485</v>
      </c>
      <c r="V639" s="3" t="s">
        <v>100</v>
      </c>
      <c r="W639" s="3" t="s">
        <v>109</v>
      </c>
      <c r="X639" s="3" t="s">
        <v>109</v>
      </c>
      <c r="Y639" s="299">
        <f t="shared" si="82"/>
        <v>2</v>
      </c>
      <c r="Z639" s="299">
        <f t="shared" si="83"/>
        <v>2022</v>
      </c>
      <c r="AA639" t="str">
        <f t="shared" si="81"/>
        <v xml:space="preserve">6 </v>
      </c>
      <c r="AB639" t="str">
        <f t="shared" si="84"/>
        <v xml:space="preserve">6 </v>
      </c>
      <c r="AC639" t="str">
        <f t="shared" si="85"/>
        <v xml:space="preserve">6 </v>
      </c>
      <c r="AD639" t="str">
        <f t="shared" si="86"/>
        <v xml:space="preserve">6 </v>
      </c>
      <c r="AE639" t="str">
        <f t="shared" si="87"/>
        <v xml:space="preserve">6 </v>
      </c>
      <c r="AF639" t="str">
        <f t="shared" si="88"/>
        <v xml:space="preserve">6 </v>
      </c>
      <c r="AG639" s="299">
        <f t="shared" si="89"/>
        <v>6</v>
      </c>
    </row>
    <row r="640" spans="1:33" x14ac:dyDescent="0.3">
      <c r="A640" s="3">
        <v>639</v>
      </c>
      <c r="B640" s="3" t="s">
        <v>87</v>
      </c>
      <c r="C640" s="296">
        <v>44610</v>
      </c>
      <c r="D640" s="3">
        <v>35867068</v>
      </c>
      <c r="E640" s="3" t="s">
        <v>3</v>
      </c>
      <c r="F640" s="3">
        <v>181547</v>
      </c>
      <c r="G640" s="3" t="s">
        <v>89</v>
      </c>
      <c r="H640" s="3" t="s">
        <v>1193</v>
      </c>
      <c r="I640" s="3" t="s">
        <v>3487</v>
      </c>
      <c r="J640" s="3" t="s">
        <v>3488</v>
      </c>
      <c r="K640" s="3" t="s">
        <v>38</v>
      </c>
      <c r="L640" s="3" t="s">
        <v>1079</v>
      </c>
      <c r="M640" s="3" t="s">
        <v>93</v>
      </c>
      <c r="N640" s="3">
        <v>3458521</v>
      </c>
      <c r="O640" s="3" t="s">
        <v>3489</v>
      </c>
      <c r="P640" s="3">
        <v>7842607256</v>
      </c>
      <c r="Q640" s="3" t="s">
        <v>3490</v>
      </c>
      <c r="R640" s="3" t="s">
        <v>590</v>
      </c>
      <c r="S640" s="3" t="s">
        <v>3491</v>
      </c>
      <c r="T640" s="300">
        <v>900000</v>
      </c>
      <c r="U640" s="3" t="s">
        <v>3492</v>
      </c>
      <c r="V640" s="3" t="s">
        <v>100</v>
      </c>
      <c r="W640" s="3" t="s">
        <v>101</v>
      </c>
      <c r="X640" s="3" t="s">
        <v>109</v>
      </c>
      <c r="Y640" s="299">
        <f t="shared" si="82"/>
        <v>2</v>
      </c>
      <c r="Z640" s="299">
        <f t="shared" si="83"/>
        <v>2022</v>
      </c>
      <c r="AA640" t="str">
        <f t="shared" si="81"/>
        <v>5.</v>
      </c>
      <c r="AB640" t="str">
        <f t="shared" si="84"/>
        <v>5.</v>
      </c>
      <c r="AC640" t="str">
        <f t="shared" si="85"/>
        <v>5</v>
      </c>
      <c r="AD640" t="str">
        <f t="shared" si="86"/>
        <v>5</v>
      </c>
      <c r="AE640" t="str">
        <f t="shared" si="87"/>
        <v>5</v>
      </c>
      <c r="AF640" t="str">
        <f t="shared" si="88"/>
        <v>5</v>
      </c>
      <c r="AG640" s="299">
        <f t="shared" si="89"/>
        <v>5</v>
      </c>
    </row>
    <row r="641" spans="1:33" x14ac:dyDescent="0.3">
      <c r="A641" s="3">
        <v>640</v>
      </c>
      <c r="B641" s="3" t="s">
        <v>87</v>
      </c>
      <c r="C641" s="296">
        <v>44610</v>
      </c>
      <c r="D641" s="3">
        <v>35867068</v>
      </c>
      <c r="E641" s="3" t="s">
        <v>3</v>
      </c>
      <c r="F641" s="3">
        <v>181547</v>
      </c>
      <c r="G641" s="3" t="s">
        <v>89</v>
      </c>
      <c r="H641" s="3" t="s">
        <v>1193</v>
      </c>
      <c r="I641" s="3" t="s">
        <v>3487</v>
      </c>
      <c r="J641" s="3" t="s">
        <v>3488</v>
      </c>
      <c r="K641" s="3" t="s">
        <v>38</v>
      </c>
      <c r="L641" s="3" t="s">
        <v>1079</v>
      </c>
      <c r="M641" s="3" t="s">
        <v>93</v>
      </c>
      <c r="N641" s="3">
        <v>2488607</v>
      </c>
      <c r="O641" s="3" t="s">
        <v>3493</v>
      </c>
      <c r="P641" s="3">
        <v>9963601495</v>
      </c>
      <c r="Q641" s="3" t="s">
        <v>3494</v>
      </c>
      <c r="R641" s="3" t="s">
        <v>232</v>
      </c>
      <c r="S641" s="3" t="s">
        <v>3495</v>
      </c>
      <c r="T641" s="300">
        <v>620000</v>
      </c>
      <c r="U641" s="3" t="s">
        <v>3492</v>
      </c>
      <c r="V641" s="3" t="s">
        <v>100</v>
      </c>
      <c r="W641" s="3" t="s">
        <v>101</v>
      </c>
      <c r="X641" s="3" t="s">
        <v>109</v>
      </c>
      <c r="Y641" s="299">
        <f t="shared" si="82"/>
        <v>2</v>
      </c>
      <c r="Z641" s="299">
        <f t="shared" si="83"/>
        <v>2022</v>
      </c>
      <c r="AA641" t="str">
        <f t="shared" si="81"/>
        <v>5y</v>
      </c>
      <c r="AB641" t="str">
        <f t="shared" si="84"/>
        <v>5</v>
      </c>
      <c r="AC641" t="str">
        <f t="shared" si="85"/>
        <v>5</v>
      </c>
      <c r="AD641" t="str">
        <f t="shared" si="86"/>
        <v>5</v>
      </c>
      <c r="AE641" t="str">
        <f t="shared" si="87"/>
        <v>5</v>
      </c>
      <c r="AF641" t="str">
        <f t="shared" si="88"/>
        <v>5</v>
      </c>
      <c r="AG641" s="299">
        <f t="shared" si="89"/>
        <v>5</v>
      </c>
    </row>
    <row r="642" spans="1:33" x14ac:dyDescent="0.3">
      <c r="A642" s="3">
        <v>641</v>
      </c>
      <c r="B642" s="3" t="s">
        <v>87</v>
      </c>
      <c r="C642" s="296">
        <v>44610</v>
      </c>
      <c r="D642" s="3">
        <v>35867068</v>
      </c>
      <c r="E642" s="3" t="s">
        <v>3</v>
      </c>
      <c r="F642" s="3">
        <v>181547</v>
      </c>
      <c r="G642" s="3" t="s">
        <v>89</v>
      </c>
      <c r="H642" s="3" t="s">
        <v>1193</v>
      </c>
      <c r="I642" s="3" t="s">
        <v>3487</v>
      </c>
      <c r="J642" s="3" t="s">
        <v>3488</v>
      </c>
      <c r="K642" s="3" t="s">
        <v>38</v>
      </c>
      <c r="L642" s="3" t="s">
        <v>1079</v>
      </c>
      <c r="M642" s="3" t="s">
        <v>93</v>
      </c>
      <c r="N642" s="3">
        <v>3459306</v>
      </c>
      <c r="O642" s="3" t="s">
        <v>3496</v>
      </c>
      <c r="P642" s="3">
        <v>8019106774</v>
      </c>
      <c r="Q642" s="3" t="s">
        <v>3497</v>
      </c>
      <c r="R642" s="3" t="s">
        <v>3498</v>
      </c>
      <c r="S642" s="3" t="s">
        <v>3500</v>
      </c>
      <c r="T642" s="300">
        <v>600000</v>
      </c>
      <c r="U642" s="3" t="s">
        <v>3501</v>
      </c>
      <c r="V642" s="3" t="s">
        <v>100</v>
      </c>
      <c r="W642" s="3" t="s">
        <v>109</v>
      </c>
      <c r="X642" s="3" t="s">
        <v>109</v>
      </c>
      <c r="Y642" s="299">
        <f t="shared" si="82"/>
        <v>2</v>
      </c>
      <c r="Z642" s="299">
        <f t="shared" si="83"/>
        <v>2022</v>
      </c>
      <c r="AA642" t="str">
        <f t="shared" ref="AA642:AA705" si="90">LEFT(R642,2)</f>
        <v>5Y</v>
      </c>
      <c r="AB642" t="str">
        <f t="shared" si="84"/>
        <v>5Y</v>
      </c>
      <c r="AC642" t="str">
        <f t="shared" si="85"/>
        <v>5Y</v>
      </c>
      <c r="AD642" t="str">
        <f t="shared" si="86"/>
        <v>5Y</v>
      </c>
      <c r="AE642" t="str">
        <f t="shared" si="87"/>
        <v>5</v>
      </c>
      <c r="AF642" t="str">
        <f t="shared" si="88"/>
        <v>5</v>
      </c>
      <c r="AG642" s="299">
        <f t="shared" si="89"/>
        <v>5</v>
      </c>
    </row>
    <row r="643" spans="1:33" x14ac:dyDescent="0.3">
      <c r="A643" s="3">
        <v>642</v>
      </c>
      <c r="B643" s="3" t="s">
        <v>87</v>
      </c>
      <c r="C643" s="296">
        <v>44610</v>
      </c>
      <c r="D643" s="3">
        <v>35867068</v>
      </c>
      <c r="E643" s="3" t="s">
        <v>3</v>
      </c>
      <c r="F643" s="3">
        <v>181547</v>
      </c>
      <c r="G643" s="3" t="s">
        <v>89</v>
      </c>
      <c r="H643" s="3" t="s">
        <v>1193</v>
      </c>
      <c r="I643" s="3" t="s">
        <v>510</v>
      </c>
      <c r="J643" s="3" t="s">
        <v>3482</v>
      </c>
      <c r="K643" s="3" t="s">
        <v>38</v>
      </c>
      <c r="L643" s="3" t="s">
        <v>1079</v>
      </c>
      <c r="M643" s="3" t="s">
        <v>93</v>
      </c>
      <c r="N643" s="3">
        <v>3460676</v>
      </c>
      <c r="O643" s="3" t="s">
        <v>3483</v>
      </c>
      <c r="P643" s="3">
        <v>7263878488</v>
      </c>
      <c r="Q643" s="3" t="s">
        <v>3484</v>
      </c>
      <c r="R643" s="3" t="s">
        <v>1866</v>
      </c>
      <c r="S643" s="3" t="s">
        <v>492</v>
      </c>
      <c r="T643" s="300">
        <v>592000</v>
      </c>
      <c r="U643" s="3" t="s">
        <v>3485</v>
      </c>
      <c r="V643" s="3" t="s">
        <v>100</v>
      </c>
      <c r="W643" s="3" t="s">
        <v>109</v>
      </c>
      <c r="X643" s="3" t="s">
        <v>109</v>
      </c>
      <c r="Y643" s="299">
        <f t="shared" ref="Y643:Y706" si="91">MONTH($C643)</f>
        <v>2</v>
      </c>
      <c r="Z643" s="299">
        <f t="shared" ref="Z643:Z706" si="92">YEAR($C643)</f>
        <v>2022</v>
      </c>
      <c r="AA643" t="str">
        <f t="shared" si="90"/>
        <v xml:space="preserve">6 </v>
      </c>
      <c r="AB643" t="str">
        <f t="shared" ref="AB643:AB706" si="93">SUBSTITUTE(AA643,"y","")</f>
        <v xml:space="preserve">6 </v>
      </c>
      <c r="AC643" t="str">
        <f t="shared" ref="AC643:AC706" si="94">SUBSTITUTE(AB643,".","")</f>
        <v xml:space="preserve">6 </v>
      </c>
      <c r="AD643" t="str">
        <f t="shared" ref="AD643:AD706" si="95">SUBSTITUTE(AC643,"+","")</f>
        <v xml:space="preserve">6 </v>
      </c>
      <c r="AE643" t="str">
        <f t="shared" ref="AE643:AE706" si="96">SUBSTITUTE(AD643,"Y","")</f>
        <v xml:space="preserve">6 </v>
      </c>
      <c r="AF643" t="str">
        <f t="shared" ref="AF643:AF706" si="97">SUBSTITUTE(AE643,"e","")</f>
        <v xml:space="preserve">6 </v>
      </c>
      <c r="AG643" s="299">
        <f t="shared" ref="AG643:AG706" si="98">SUBSTITUTE(AF643,",","")*1</f>
        <v>6</v>
      </c>
    </row>
    <row r="644" spans="1:33" x14ac:dyDescent="0.3">
      <c r="A644" s="3">
        <v>643</v>
      </c>
      <c r="B644" s="3" t="s">
        <v>87</v>
      </c>
      <c r="C644" s="296">
        <v>44613</v>
      </c>
      <c r="D644" s="3">
        <v>94924818</v>
      </c>
      <c r="E644" s="3" t="s">
        <v>1</v>
      </c>
      <c r="F644" s="3">
        <v>210369</v>
      </c>
      <c r="G644" s="3" t="s">
        <v>89</v>
      </c>
      <c r="H644" s="3" t="s">
        <v>90</v>
      </c>
      <c r="I644" s="3" t="s">
        <v>3317</v>
      </c>
      <c r="J644" s="3" t="s">
        <v>3317</v>
      </c>
      <c r="K644" s="3" t="s">
        <v>13</v>
      </c>
      <c r="L644" s="3" t="s">
        <v>621</v>
      </c>
      <c r="M644" s="3" t="s">
        <v>93</v>
      </c>
      <c r="N644" s="3">
        <v>3472808</v>
      </c>
      <c r="O644" s="3" t="s">
        <v>3502</v>
      </c>
      <c r="P644" s="3">
        <v>9108809021</v>
      </c>
      <c r="Q644" s="3" t="s">
        <v>3503</v>
      </c>
      <c r="R644" s="3" t="s">
        <v>2551</v>
      </c>
      <c r="S644" s="3" t="s">
        <v>3504</v>
      </c>
      <c r="T644" s="300">
        <v>800000</v>
      </c>
      <c r="U644" s="3" t="s">
        <v>3505</v>
      </c>
      <c r="V644" s="3" t="s">
        <v>100</v>
      </c>
      <c r="W644" s="3" t="s">
        <v>109</v>
      </c>
      <c r="X644" s="3" t="s">
        <v>109</v>
      </c>
      <c r="Y644" s="299">
        <f t="shared" si="91"/>
        <v>2</v>
      </c>
      <c r="Z644" s="299">
        <f t="shared" si="92"/>
        <v>2022</v>
      </c>
      <c r="AA644" t="str">
        <f t="shared" si="90"/>
        <v>4.</v>
      </c>
      <c r="AB644" t="str">
        <f t="shared" si="93"/>
        <v>4.</v>
      </c>
      <c r="AC644" t="str">
        <f t="shared" si="94"/>
        <v>4</v>
      </c>
      <c r="AD644" t="str">
        <f t="shared" si="95"/>
        <v>4</v>
      </c>
      <c r="AE644" t="str">
        <f t="shared" si="96"/>
        <v>4</v>
      </c>
      <c r="AF644" t="str">
        <f t="shared" si="97"/>
        <v>4</v>
      </c>
      <c r="AG644" s="299">
        <f t="shared" si="98"/>
        <v>4</v>
      </c>
    </row>
    <row r="645" spans="1:33" x14ac:dyDescent="0.3">
      <c r="A645" s="3">
        <v>644</v>
      </c>
      <c r="B645" s="3" t="s">
        <v>87</v>
      </c>
      <c r="C645" s="296">
        <v>44613</v>
      </c>
      <c r="D645" s="3">
        <v>69657306</v>
      </c>
      <c r="E645" s="3" t="s">
        <v>1</v>
      </c>
      <c r="F645" s="3">
        <v>210369</v>
      </c>
      <c r="G645" s="3" t="s">
        <v>89</v>
      </c>
      <c r="H645" s="3" t="s">
        <v>254</v>
      </c>
      <c r="I645" s="3" t="s">
        <v>3316</v>
      </c>
      <c r="J645" s="3" t="s">
        <v>3317</v>
      </c>
      <c r="K645" s="3" t="s">
        <v>12</v>
      </c>
      <c r="L645" s="3" t="s">
        <v>402</v>
      </c>
      <c r="M645" s="3" t="s">
        <v>93</v>
      </c>
      <c r="N645" s="3">
        <v>3472795</v>
      </c>
      <c r="O645" s="3" t="s">
        <v>3507</v>
      </c>
      <c r="P645" s="3" t="s">
        <v>3508</v>
      </c>
      <c r="Q645" s="3" t="s">
        <v>3509</v>
      </c>
      <c r="R645" s="3" t="s">
        <v>569</v>
      </c>
      <c r="S645" s="3" t="s">
        <v>492</v>
      </c>
      <c r="T645" s="300">
        <v>530000</v>
      </c>
      <c r="U645" s="3" t="s">
        <v>3510</v>
      </c>
      <c r="V645" s="3" t="s">
        <v>100</v>
      </c>
      <c r="W645" s="3" t="s">
        <v>267</v>
      </c>
      <c r="X645" s="3" t="s">
        <v>109</v>
      </c>
      <c r="Y645" s="299">
        <f t="shared" si="91"/>
        <v>2</v>
      </c>
      <c r="Z645" s="299">
        <f t="shared" si="92"/>
        <v>2022</v>
      </c>
      <c r="AA645" t="str">
        <f t="shared" si="90"/>
        <v xml:space="preserve">4 </v>
      </c>
      <c r="AB645" t="str">
        <f t="shared" si="93"/>
        <v xml:space="preserve">4 </v>
      </c>
      <c r="AC645" t="str">
        <f t="shared" si="94"/>
        <v xml:space="preserve">4 </v>
      </c>
      <c r="AD645" t="str">
        <f t="shared" si="95"/>
        <v xml:space="preserve">4 </v>
      </c>
      <c r="AE645" t="str">
        <f t="shared" si="96"/>
        <v xml:space="preserve">4 </v>
      </c>
      <c r="AF645" t="str">
        <f t="shared" si="97"/>
        <v xml:space="preserve">4 </v>
      </c>
      <c r="AG645" s="299">
        <f t="shared" si="98"/>
        <v>4</v>
      </c>
    </row>
    <row r="646" spans="1:33" x14ac:dyDescent="0.3">
      <c r="A646" s="3">
        <v>645</v>
      </c>
      <c r="B646" s="3" t="s">
        <v>87</v>
      </c>
      <c r="C646" s="296">
        <v>44613</v>
      </c>
      <c r="D646" s="3">
        <v>69657306</v>
      </c>
      <c r="E646" s="3" t="s">
        <v>1</v>
      </c>
      <c r="F646" s="3">
        <v>210369</v>
      </c>
      <c r="G646" s="3" t="s">
        <v>89</v>
      </c>
      <c r="H646" s="3" t="s">
        <v>254</v>
      </c>
      <c r="I646" s="3" t="s">
        <v>3316</v>
      </c>
      <c r="J646" s="3" t="s">
        <v>3317</v>
      </c>
      <c r="K646" s="3" t="s">
        <v>13</v>
      </c>
      <c r="L646" s="3" t="s">
        <v>621</v>
      </c>
      <c r="M646" s="3" t="s">
        <v>93</v>
      </c>
      <c r="N646" s="3">
        <v>3472823</v>
      </c>
      <c r="O646" s="3" t="s">
        <v>3511</v>
      </c>
      <c r="P646" s="3">
        <v>9095627274</v>
      </c>
      <c r="Q646" s="3" t="s">
        <v>3512</v>
      </c>
      <c r="R646" s="3" t="s">
        <v>1114</v>
      </c>
      <c r="S646" s="3" t="s">
        <v>3513</v>
      </c>
      <c r="T646" s="300">
        <v>900000</v>
      </c>
      <c r="U646" s="3" t="s">
        <v>3514</v>
      </c>
      <c r="V646" s="3" t="s">
        <v>100</v>
      </c>
      <c r="W646" s="3" t="s">
        <v>109</v>
      </c>
      <c r="X646" s="3" t="s">
        <v>109</v>
      </c>
      <c r="Y646" s="299">
        <f t="shared" si="91"/>
        <v>2</v>
      </c>
      <c r="Z646" s="299">
        <f t="shared" si="92"/>
        <v>2022</v>
      </c>
      <c r="AA646" t="str">
        <f t="shared" si="90"/>
        <v>4.</v>
      </c>
      <c r="AB646" t="str">
        <f t="shared" si="93"/>
        <v>4.</v>
      </c>
      <c r="AC646" t="str">
        <f t="shared" si="94"/>
        <v>4</v>
      </c>
      <c r="AD646" t="str">
        <f t="shared" si="95"/>
        <v>4</v>
      </c>
      <c r="AE646" t="str">
        <f t="shared" si="96"/>
        <v>4</v>
      </c>
      <c r="AF646" t="str">
        <f t="shared" si="97"/>
        <v>4</v>
      </c>
      <c r="AG646" s="299">
        <f t="shared" si="98"/>
        <v>4</v>
      </c>
    </row>
    <row r="647" spans="1:33" x14ac:dyDescent="0.3">
      <c r="A647" s="3">
        <v>646</v>
      </c>
      <c r="B647" s="3" t="s">
        <v>87</v>
      </c>
      <c r="C647" s="296">
        <v>44613</v>
      </c>
      <c r="D647" s="3">
        <v>86686285</v>
      </c>
      <c r="E647" s="3" t="s">
        <v>3</v>
      </c>
      <c r="F647" s="3">
        <v>181547</v>
      </c>
      <c r="G647" s="3" t="s">
        <v>89</v>
      </c>
      <c r="H647" s="3" t="s">
        <v>90</v>
      </c>
      <c r="I647" s="3" t="s">
        <v>2091</v>
      </c>
      <c r="J647" s="3" t="s">
        <v>3515</v>
      </c>
      <c r="K647" s="3" t="s">
        <v>38</v>
      </c>
      <c r="L647" s="3" t="s">
        <v>1079</v>
      </c>
      <c r="M647" s="3" t="s">
        <v>93</v>
      </c>
      <c r="N647" s="3">
        <v>1543806</v>
      </c>
      <c r="O647" s="3" t="s">
        <v>3516</v>
      </c>
      <c r="P647" s="3">
        <v>9916290068</v>
      </c>
      <c r="Q647" s="3" t="s">
        <v>3517</v>
      </c>
      <c r="R647" s="3" t="s">
        <v>776</v>
      </c>
      <c r="S647" s="3" t="s">
        <v>218</v>
      </c>
      <c r="T647" s="300">
        <v>1160000</v>
      </c>
      <c r="U647" s="3" t="s">
        <v>3518</v>
      </c>
      <c r="V647" s="3" t="s">
        <v>100</v>
      </c>
      <c r="W647" s="3" t="s">
        <v>109</v>
      </c>
      <c r="X647" s="3" t="s">
        <v>109</v>
      </c>
      <c r="Y647" s="299">
        <f t="shared" si="91"/>
        <v>2</v>
      </c>
      <c r="Z647" s="299">
        <f t="shared" si="92"/>
        <v>2022</v>
      </c>
      <c r="AA647" t="str">
        <f t="shared" si="90"/>
        <v>10</v>
      </c>
      <c r="AB647" t="str">
        <f t="shared" si="93"/>
        <v>10</v>
      </c>
      <c r="AC647" t="str">
        <f t="shared" si="94"/>
        <v>10</v>
      </c>
      <c r="AD647" t="str">
        <f t="shared" si="95"/>
        <v>10</v>
      </c>
      <c r="AE647" t="str">
        <f t="shared" si="96"/>
        <v>10</v>
      </c>
      <c r="AF647" t="str">
        <f t="shared" si="97"/>
        <v>10</v>
      </c>
      <c r="AG647" s="299">
        <f t="shared" si="98"/>
        <v>10</v>
      </c>
    </row>
    <row r="648" spans="1:33" x14ac:dyDescent="0.3">
      <c r="A648" s="3">
        <v>647</v>
      </c>
      <c r="B648" s="3" t="s">
        <v>87</v>
      </c>
      <c r="C648" s="296">
        <v>44613</v>
      </c>
      <c r="D648" s="3">
        <v>40779627</v>
      </c>
      <c r="E648" s="3" t="s">
        <v>1</v>
      </c>
      <c r="F648" s="3">
        <v>210369</v>
      </c>
      <c r="G648" s="3" t="s">
        <v>89</v>
      </c>
      <c r="H648" s="3" t="s">
        <v>254</v>
      </c>
      <c r="I648" s="3" t="s">
        <v>359</v>
      </c>
      <c r="J648" s="3" t="s">
        <v>3520</v>
      </c>
      <c r="K648" s="3" t="s">
        <v>12</v>
      </c>
      <c r="L648" s="3" t="s">
        <v>402</v>
      </c>
      <c r="M648" s="3" t="s">
        <v>93</v>
      </c>
      <c r="N648" s="3">
        <v>3473683</v>
      </c>
      <c r="O648" s="3" t="s">
        <v>3521</v>
      </c>
      <c r="P648" s="3" t="s">
        <v>3522</v>
      </c>
      <c r="Q648" s="3" t="s">
        <v>3523</v>
      </c>
      <c r="R648" s="3" t="s">
        <v>677</v>
      </c>
      <c r="S648" s="3" t="s">
        <v>3524</v>
      </c>
      <c r="T648" s="300">
        <v>700000</v>
      </c>
      <c r="U648" s="3" t="s">
        <v>134</v>
      </c>
      <c r="V648" s="3" t="s">
        <v>100</v>
      </c>
      <c r="W648" s="3" t="s">
        <v>1315</v>
      </c>
      <c r="X648" s="3" t="s">
        <v>109</v>
      </c>
      <c r="Y648" s="299">
        <f t="shared" si="91"/>
        <v>2</v>
      </c>
      <c r="Z648" s="299">
        <f t="shared" si="92"/>
        <v>2022</v>
      </c>
      <c r="AA648" t="str">
        <f t="shared" si="90"/>
        <v xml:space="preserve">7 </v>
      </c>
      <c r="AB648" t="str">
        <f t="shared" si="93"/>
        <v xml:space="preserve">7 </v>
      </c>
      <c r="AC648" t="str">
        <f t="shared" si="94"/>
        <v xml:space="preserve">7 </v>
      </c>
      <c r="AD648" t="str">
        <f t="shared" si="95"/>
        <v xml:space="preserve">7 </v>
      </c>
      <c r="AE648" t="str">
        <f t="shared" si="96"/>
        <v xml:space="preserve">7 </v>
      </c>
      <c r="AF648" t="str">
        <f t="shared" si="97"/>
        <v xml:space="preserve">7 </v>
      </c>
      <c r="AG648" s="299">
        <f t="shared" si="98"/>
        <v>7</v>
      </c>
    </row>
    <row r="649" spans="1:33" x14ac:dyDescent="0.3">
      <c r="A649" s="3">
        <v>648</v>
      </c>
      <c r="B649" s="3" t="s">
        <v>87</v>
      </c>
      <c r="C649" s="296">
        <v>44613</v>
      </c>
      <c r="D649" s="3">
        <v>40779627</v>
      </c>
      <c r="E649" s="3" t="s">
        <v>1</v>
      </c>
      <c r="F649" s="3">
        <v>210369</v>
      </c>
      <c r="G649" s="3" t="s">
        <v>89</v>
      </c>
      <c r="H649" s="3" t="s">
        <v>254</v>
      </c>
      <c r="I649" s="3" t="s">
        <v>359</v>
      </c>
      <c r="J649" s="3" t="s">
        <v>3520</v>
      </c>
      <c r="K649" s="3" t="s">
        <v>13</v>
      </c>
      <c r="L649" s="3" t="s">
        <v>3526</v>
      </c>
      <c r="M649" s="3" t="s">
        <v>93</v>
      </c>
      <c r="N649" s="3">
        <v>3475819</v>
      </c>
      <c r="O649" s="3" t="s">
        <v>3527</v>
      </c>
      <c r="P649" s="3" t="s">
        <v>3528</v>
      </c>
      <c r="Q649" s="3" t="s">
        <v>3529</v>
      </c>
      <c r="R649" s="3" t="s">
        <v>1139</v>
      </c>
      <c r="S649" s="3" t="s">
        <v>749</v>
      </c>
      <c r="T649" s="300">
        <v>760000</v>
      </c>
      <c r="U649" s="3" t="s">
        <v>2424</v>
      </c>
      <c r="V649" s="3" t="s">
        <v>100</v>
      </c>
      <c r="W649" s="3" t="s">
        <v>101</v>
      </c>
      <c r="X649" s="3" t="s">
        <v>109</v>
      </c>
      <c r="Y649" s="299">
        <f t="shared" si="91"/>
        <v>2</v>
      </c>
      <c r="Z649" s="299">
        <f t="shared" si="92"/>
        <v>2022</v>
      </c>
      <c r="AA649" t="str">
        <f t="shared" si="90"/>
        <v>5.</v>
      </c>
      <c r="AB649" t="str">
        <f t="shared" si="93"/>
        <v>5.</v>
      </c>
      <c r="AC649" t="str">
        <f t="shared" si="94"/>
        <v>5</v>
      </c>
      <c r="AD649" t="str">
        <f t="shared" si="95"/>
        <v>5</v>
      </c>
      <c r="AE649" t="str">
        <f t="shared" si="96"/>
        <v>5</v>
      </c>
      <c r="AF649" t="str">
        <f t="shared" si="97"/>
        <v>5</v>
      </c>
      <c r="AG649" s="299">
        <f t="shared" si="98"/>
        <v>5</v>
      </c>
    </row>
    <row r="650" spans="1:33" x14ac:dyDescent="0.3">
      <c r="A650" s="3">
        <v>649</v>
      </c>
      <c r="B650" s="3" t="s">
        <v>87</v>
      </c>
      <c r="C650" s="296">
        <v>44613</v>
      </c>
      <c r="D650" s="3">
        <v>40779627</v>
      </c>
      <c r="E650" s="3" t="s">
        <v>1</v>
      </c>
      <c r="F650" s="3">
        <v>210369</v>
      </c>
      <c r="G650" s="3" t="s">
        <v>89</v>
      </c>
      <c r="H650" s="3" t="s">
        <v>254</v>
      </c>
      <c r="I650" s="3" t="s">
        <v>359</v>
      </c>
      <c r="J650" s="3" t="s">
        <v>3520</v>
      </c>
      <c r="K650" s="3" t="s">
        <v>12</v>
      </c>
      <c r="L650" s="3" t="s">
        <v>402</v>
      </c>
      <c r="M650" s="3" t="s">
        <v>93</v>
      </c>
      <c r="N650" s="3">
        <v>3475907</v>
      </c>
      <c r="O650" s="3" t="s">
        <v>3530</v>
      </c>
      <c r="P650" s="3" t="s">
        <v>3531</v>
      </c>
      <c r="Q650" s="3" t="s">
        <v>3532</v>
      </c>
      <c r="R650" s="3" t="s">
        <v>286</v>
      </c>
      <c r="S650" s="3" t="s">
        <v>3533</v>
      </c>
      <c r="T650" s="300">
        <v>650000</v>
      </c>
      <c r="U650" s="3" t="s">
        <v>2935</v>
      </c>
      <c r="V650" s="3" t="s">
        <v>100</v>
      </c>
      <c r="W650" s="3" t="s">
        <v>1828</v>
      </c>
      <c r="X650" s="3" t="s">
        <v>109</v>
      </c>
      <c r="Y650" s="299">
        <f t="shared" si="91"/>
        <v>2</v>
      </c>
      <c r="Z650" s="299">
        <f t="shared" si="92"/>
        <v>2022</v>
      </c>
      <c r="AA650" t="str">
        <f t="shared" si="90"/>
        <v>4.</v>
      </c>
      <c r="AB650" t="str">
        <f t="shared" si="93"/>
        <v>4.</v>
      </c>
      <c r="AC650" t="str">
        <f t="shared" si="94"/>
        <v>4</v>
      </c>
      <c r="AD650" t="str">
        <f t="shared" si="95"/>
        <v>4</v>
      </c>
      <c r="AE650" t="str">
        <f t="shared" si="96"/>
        <v>4</v>
      </c>
      <c r="AF650" t="str">
        <f t="shared" si="97"/>
        <v>4</v>
      </c>
      <c r="AG650" s="299">
        <f t="shared" si="98"/>
        <v>4</v>
      </c>
    </row>
    <row r="651" spans="1:33" x14ac:dyDescent="0.3">
      <c r="A651" s="3">
        <v>650</v>
      </c>
      <c r="B651" s="3" t="s">
        <v>87</v>
      </c>
      <c r="C651" s="296">
        <v>44613</v>
      </c>
      <c r="D651" s="3">
        <v>40779627</v>
      </c>
      <c r="E651" s="3" t="s">
        <v>1</v>
      </c>
      <c r="F651" s="3">
        <v>210369</v>
      </c>
      <c r="G651" s="3" t="s">
        <v>89</v>
      </c>
      <c r="H651" s="3" t="s">
        <v>254</v>
      </c>
      <c r="I651" s="3" t="s">
        <v>359</v>
      </c>
      <c r="J651" s="3" t="s">
        <v>3520</v>
      </c>
      <c r="K651" s="3" t="s">
        <v>13</v>
      </c>
      <c r="L651" s="3" t="s">
        <v>21</v>
      </c>
      <c r="M651" s="3" t="s">
        <v>93</v>
      </c>
      <c r="N651" s="3">
        <v>3475925</v>
      </c>
      <c r="O651" s="3" t="s">
        <v>3535</v>
      </c>
      <c r="P651" s="3" t="s">
        <v>3536</v>
      </c>
      <c r="Q651" s="3" t="s">
        <v>3537</v>
      </c>
      <c r="R651" s="3" t="s">
        <v>886</v>
      </c>
      <c r="S651" s="3" t="s">
        <v>3538</v>
      </c>
      <c r="T651" s="300">
        <v>810000</v>
      </c>
      <c r="U651" s="3" t="s">
        <v>2935</v>
      </c>
      <c r="V651" s="3" t="s">
        <v>100</v>
      </c>
      <c r="W651" s="3" t="s">
        <v>109</v>
      </c>
      <c r="X651" s="3" t="s">
        <v>109</v>
      </c>
      <c r="Y651" s="299">
        <f t="shared" si="91"/>
        <v>2</v>
      </c>
      <c r="Z651" s="299">
        <f t="shared" si="92"/>
        <v>2022</v>
      </c>
      <c r="AA651" t="str">
        <f t="shared" si="90"/>
        <v>6.</v>
      </c>
      <c r="AB651" t="str">
        <f t="shared" si="93"/>
        <v>6.</v>
      </c>
      <c r="AC651" t="str">
        <f t="shared" si="94"/>
        <v>6</v>
      </c>
      <c r="AD651" t="str">
        <f t="shared" si="95"/>
        <v>6</v>
      </c>
      <c r="AE651" t="str">
        <f t="shared" si="96"/>
        <v>6</v>
      </c>
      <c r="AF651" t="str">
        <f t="shared" si="97"/>
        <v>6</v>
      </c>
      <c r="AG651" s="299">
        <f t="shared" si="98"/>
        <v>6</v>
      </c>
    </row>
    <row r="652" spans="1:33" x14ac:dyDescent="0.3">
      <c r="A652" s="3">
        <v>651</v>
      </c>
      <c r="B652" s="3" t="s">
        <v>87</v>
      </c>
      <c r="C652" s="296">
        <v>44613</v>
      </c>
      <c r="D652" s="3">
        <v>98139447</v>
      </c>
      <c r="E652" s="3" t="s">
        <v>1</v>
      </c>
      <c r="F652" s="3">
        <v>210369</v>
      </c>
      <c r="G652" s="3" t="s">
        <v>89</v>
      </c>
      <c r="H652" s="3" t="s">
        <v>254</v>
      </c>
      <c r="I652" s="3" t="s">
        <v>469</v>
      </c>
      <c r="J652" s="3" t="s">
        <v>3539</v>
      </c>
      <c r="K652" s="3" t="s">
        <v>18</v>
      </c>
      <c r="L652" s="3" t="s">
        <v>3540</v>
      </c>
      <c r="M652" s="3" t="s">
        <v>93</v>
      </c>
      <c r="N652" s="3">
        <v>3487822</v>
      </c>
      <c r="O652" s="3" t="s">
        <v>3541</v>
      </c>
      <c r="P652" s="3">
        <v>9160031630</v>
      </c>
      <c r="Q652" s="3" t="s">
        <v>3542</v>
      </c>
      <c r="R652" s="3" t="s">
        <v>176</v>
      </c>
      <c r="S652" s="3" t="s">
        <v>3543</v>
      </c>
      <c r="T652" s="300">
        <v>1200000</v>
      </c>
      <c r="U652" s="3" t="s">
        <v>2942</v>
      </c>
      <c r="V652" s="3" t="s">
        <v>100</v>
      </c>
      <c r="W652" s="3" t="s">
        <v>101</v>
      </c>
      <c r="X652" s="3" t="s">
        <v>109</v>
      </c>
      <c r="Y652" s="299">
        <f t="shared" si="91"/>
        <v>2</v>
      </c>
      <c r="Z652" s="299">
        <f t="shared" si="92"/>
        <v>2022</v>
      </c>
      <c r="AA652" t="str">
        <f t="shared" si="90"/>
        <v xml:space="preserve">9 </v>
      </c>
      <c r="AB652" t="str">
        <f t="shared" si="93"/>
        <v xml:space="preserve">9 </v>
      </c>
      <c r="AC652" t="str">
        <f t="shared" si="94"/>
        <v xml:space="preserve">9 </v>
      </c>
      <c r="AD652" t="str">
        <f t="shared" si="95"/>
        <v xml:space="preserve">9 </v>
      </c>
      <c r="AE652" t="str">
        <f t="shared" si="96"/>
        <v xml:space="preserve">9 </v>
      </c>
      <c r="AF652" t="str">
        <f t="shared" si="97"/>
        <v xml:space="preserve">9 </v>
      </c>
      <c r="AG652" s="299">
        <f t="shared" si="98"/>
        <v>9</v>
      </c>
    </row>
    <row r="653" spans="1:33" x14ac:dyDescent="0.3">
      <c r="A653" s="3">
        <v>652</v>
      </c>
      <c r="B653" s="3" t="s">
        <v>87</v>
      </c>
      <c r="C653" s="296">
        <v>44613</v>
      </c>
      <c r="D653" s="3">
        <v>98139447</v>
      </c>
      <c r="E653" s="3" t="s">
        <v>1</v>
      </c>
      <c r="F653" s="3">
        <v>210369</v>
      </c>
      <c r="G653" s="3" t="s">
        <v>89</v>
      </c>
      <c r="H653" s="3" t="s">
        <v>254</v>
      </c>
      <c r="I653" s="3" t="s">
        <v>469</v>
      </c>
      <c r="J653" s="3" t="s">
        <v>3539</v>
      </c>
      <c r="K653" s="3" t="s">
        <v>18</v>
      </c>
      <c r="L653" s="3" t="s">
        <v>3540</v>
      </c>
      <c r="M653" s="3" t="s">
        <v>93</v>
      </c>
      <c r="N653" s="3">
        <v>3487640</v>
      </c>
      <c r="O653" s="3" t="s">
        <v>3545</v>
      </c>
      <c r="P653" s="3">
        <v>9886810932</v>
      </c>
      <c r="Q653" s="3" t="s">
        <v>3546</v>
      </c>
      <c r="R653" s="3" t="s">
        <v>677</v>
      </c>
      <c r="S653" s="3" t="s">
        <v>3547</v>
      </c>
      <c r="T653" s="300">
        <v>1100000</v>
      </c>
      <c r="U653" s="3" t="s">
        <v>134</v>
      </c>
      <c r="V653" s="3" t="s">
        <v>100</v>
      </c>
      <c r="W653" s="3" t="s">
        <v>220</v>
      </c>
      <c r="X653" s="3" t="s">
        <v>109</v>
      </c>
      <c r="Y653" s="299">
        <f t="shared" si="91"/>
        <v>2</v>
      </c>
      <c r="Z653" s="299">
        <f t="shared" si="92"/>
        <v>2022</v>
      </c>
      <c r="AA653" t="str">
        <f t="shared" si="90"/>
        <v xml:space="preserve">7 </v>
      </c>
      <c r="AB653" t="str">
        <f t="shared" si="93"/>
        <v xml:space="preserve">7 </v>
      </c>
      <c r="AC653" t="str">
        <f t="shared" si="94"/>
        <v xml:space="preserve">7 </v>
      </c>
      <c r="AD653" t="str">
        <f t="shared" si="95"/>
        <v xml:space="preserve">7 </v>
      </c>
      <c r="AE653" t="str">
        <f t="shared" si="96"/>
        <v xml:space="preserve">7 </v>
      </c>
      <c r="AF653" t="str">
        <f t="shared" si="97"/>
        <v xml:space="preserve">7 </v>
      </c>
      <c r="AG653" s="299">
        <f t="shared" si="98"/>
        <v>7</v>
      </c>
    </row>
    <row r="654" spans="1:33" x14ac:dyDescent="0.3">
      <c r="A654" s="3">
        <v>653</v>
      </c>
      <c r="B654" s="3" t="s">
        <v>87</v>
      </c>
      <c r="C654" s="296">
        <v>44613</v>
      </c>
      <c r="D654" s="3">
        <v>64360396</v>
      </c>
      <c r="E654" s="3" t="s">
        <v>1</v>
      </c>
      <c r="F654" s="3">
        <v>210369</v>
      </c>
      <c r="G654" s="3" t="s">
        <v>89</v>
      </c>
      <c r="H654" s="3" t="s">
        <v>90</v>
      </c>
      <c r="I654" s="3" t="s">
        <v>120</v>
      </c>
      <c r="J654" s="3" t="s">
        <v>120</v>
      </c>
      <c r="K654" s="3" t="s">
        <v>13</v>
      </c>
      <c r="L654" s="3" t="s">
        <v>31</v>
      </c>
      <c r="M654" s="3" t="s">
        <v>93</v>
      </c>
      <c r="N654" s="3">
        <v>1465005</v>
      </c>
      <c r="O654" s="3" t="s">
        <v>3549</v>
      </c>
      <c r="P654" s="3">
        <v>9845216075</v>
      </c>
      <c r="Q654" s="3" t="s">
        <v>3550</v>
      </c>
      <c r="R654" s="3" t="s">
        <v>3551</v>
      </c>
      <c r="S654" s="3" t="s">
        <v>3552</v>
      </c>
      <c r="T654" s="300">
        <v>985000</v>
      </c>
      <c r="U654" s="3" t="s">
        <v>3553</v>
      </c>
      <c r="V654" s="3" t="s">
        <v>100</v>
      </c>
      <c r="W654" s="3" t="s">
        <v>109</v>
      </c>
      <c r="X654" s="3" t="s">
        <v>109</v>
      </c>
      <c r="Y654" s="299">
        <f t="shared" si="91"/>
        <v>2</v>
      </c>
      <c r="Z654" s="299">
        <f t="shared" si="92"/>
        <v>2022</v>
      </c>
      <c r="AA654" t="str">
        <f t="shared" si="90"/>
        <v>11</v>
      </c>
      <c r="AB654" t="str">
        <f t="shared" si="93"/>
        <v>11</v>
      </c>
      <c r="AC654" t="str">
        <f t="shared" si="94"/>
        <v>11</v>
      </c>
      <c r="AD654" t="str">
        <f t="shared" si="95"/>
        <v>11</v>
      </c>
      <c r="AE654" t="str">
        <f t="shared" si="96"/>
        <v>11</v>
      </c>
      <c r="AF654" t="str">
        <f t="shared" si="97"/>
        <v>11</v>
      </c>
      <c r="AG654" s="299">
        <f t="shared" si="98"/>
        <v>11</v>
      </c>
    </row>
    <row r="655" spans="1:33" x14ac:dyDescent="0.3">
      <c r="A655" s="3">
        <v>654</v>
      </c>
      <c r="B655" s="3" t="s">
        <v>87</v>
      </c>
      <c r="C655" s="296">
        <v>44613</v>
      </c>
      <c r="D655" s="3">
        <v>26389640</v>
      </c>
      <c r="E655" s="3" t="s">
        <v>15130</v>
      </c>
      <c r="F655" s="3" t="s">
        <v>88</v>
      </c>
      <c r="G655" s="3" t="s">
        <v>89</v>
      </c>
      <c r="H655" s="3" t="s">
        <v>90</v>
      </c>
      <c r="I655" s="3" t="s">
        <v>3105</v>
      </c>
      <c r="J655" s="3" t="s">
        <v>3106</v>
      </c>
      <c r="K655" s="3" t="s">
        <v>18</v>
      </c>
      <c r="L655" s="3" t="s">
        <v>1079</v>
      </c>
      <c r="M655" s="3" t="s">
        <v>93</v>
      </c>
      <c r="N655" s="3">
        <v>3488077</v>
      </c>
      <c r="O655" s="3" t="s">
        <v>3555</v>
      </c>
      <c r="P655" s="3">
        <v>9810190458</v>
      </c>
      <c r="Q655" s="3" t="s">
        <v>3556</v>
      </c>
      <c r="R655" s="3" t="s">
        <v>474</v>
      </c>
      <c r="S655" s="3" t="s">
        <v>3557</v>
      </c>
      <c r="T655" s="300">
        <v>1500000</v>
      </c>
      <c r="U655" s="3" t="s">
        <v>3558</v>
      </c>
      <c r="V655" s="3" t="s">
        <v>100</v>
      </c>
      <c r="W655" s="3" t="s">
        <v>476</v>
      </c>
      <c r="X655" s="3" t="s">
        <v>109</v>
      </c>
      <c r="Y655" s="299">
        <f t="shared" si="91"/>
        <v>2</v>
      </c>
      <c r="Z655" s="299">
        <f t="shared" si="92"/>
        <v>2022</v>
      </c>
      <c r="AA655" t="str">
        <f t="shared" si="90"/>
        <v>8y</v>
      </c>
      <c r="AB655" t="str">
        <f t="shared" si="93"/>
        <v>8</v>
      </c>
      <c r="AC655" t="str">
        <f t="shared" si="94"/>
        <v>8</v>
      </c>
      <c r="AD655" t="str">
        <f t="shared" si="95"/>
        <v>8</v>
      </c>
      <c r="AE655" t="str">
        <f t="shared" si="96"/>
        <v>8</v>
      </c>
      <c r="AF655" t="str">
        <f t="shared" si="97"/>
        <v>8</v>
      </c>
      <c r="AG655" s="299">
        <f t="shared" si="98"/>
        <v>8</v>
      </c>
    </row>
    <row r="656" spans="1:33" x14ac:dyDescent="0.3">
      <c r="A656" s="3">
        <v>655</v>
      </c>
      <c r="B656" s="3" t="s">
        <v>87</v>
      </c>
      <c r="C656" s="296">
        <v>44614</v>
      </c>
      <c r="D656" s="3">
        <v>88361363</v>
      </c>
      <c r="E656" s="3" t="s">
        <v>1</v>
      </c>
      <c r="F656" s="3">
        <v>210369</v>
      </c>
      <c r="G656" s="3" t="s">
        <v>89</v>
      </c>
      <c r="H656" s="3" t="s">
        <v>254</v>
      </c>
      <c r="I656" s="3" t="s">
        <v>1801</v>
      </c>
      <c r="J656" s="3" t="s">
        <v>394</v>
      </c>
      <c r="K656" s="3" t="s">
        <v>47</v>
      </c>
      <c r="L656" s="3" t="s">
        <v>402</v>
      </c>
      <c r="M656" s="3" t="s">
        <v>93</v>
      </c>
      <c r="N656" s="3">
        <v>3494095</v>
      </c>
      <c r="O656" s="3" t="s">
        <v>3560</v>
      </c>
      <c r="P656" s="3" t="s">
        <v>3561</v>
      </c>
      <c r="Q656" s="3" t="s">
        <v>3562</v>
      </c>
      <c r="R656" s="3" t="s">
        <v>3563</v>
      </c>
      <c r="S656" s="3" t="s">
        <v>3564</v>
      </c>
      <c r="T656" s="300">
        <v>1020000</v>
      </c>
      <c r="U656" s="3" t="s">
        <v>3565</v>
      </c>
      <c r="V656" s="3" t="s">
        <v>100</v>
      </c>
      <c r="W656" s="3" t="s">
        <v>705</v>
      </c>
      <c r="X656" s="3" t="s">
        <v>109</v>
      </c>
      <c r="Y656" s="299">
        <f t="shared" si="91"/>
        <v>2</v>
      </c>
      <c r="Z656" s="299">
        <f t="shared" si="92"/>
        <v>2022</v>
      </c>
      <c r="AA656" t="str">
        <f t="shared" si="90"/>
        <v>10</v>
      </c>
      <c r="AB656" t="str">
        <f t="shared" si="93"/>
        <v>10</v>
      </c>
      <c r="AC656" t="str">
        <f t="shared" si="94"/>
        <v>10</v>
      </c>
      <c r="AD656" t="str">
        <f t="shared" si="95"/>
        <v>10</v>
      </c>
      <c r="AE656" t="str">
        <f t="shared" si="96"/>
        <v>10</v>
      </c>
      <c r="AF656" t="str">
        <f t="shared" si="97"/>
        <v>10</v>
      </c>
      <c r="AG656" s="299">
        <f t="shared" si="98"/>
        <v>10</v>
      </c>
    </row>
    <row r="657" spans="1:33" x14ac:dyDescent="0.3">
      <c r="A657" s="3">
        <v>656</v>
      </c>
      <c r="B657" s="3" t="s">
        <v>87</v>
      </c>
      <c r="C657" s="296">
        <v>44614</v>
      </c>
      <c r="D657" s="3">
        <v>11853760</v>
      </c>
      <c r="E657" s="3" t="s">
        <v>1</v>
      </c>
      <c r="F657" s="3">
        <v>210369</v>
      </c>
      <c r="G657" s="3" t="s">
        <v>3212</v>
      </c>
      <c r="H657" s="3" t="s">
        <v>3567</v>
      </c>
      <c r="I657" s="3" t="s">
        <v>3568</v>
      </c>
      <c r="J657" s="3" t="s">
        <v>3569</v>
      </c>
      <c r="K657" s="3" t="s">
        <v>45</v>
      </c>
      <c r="L657" s="3" t="s">
        <v>402</v>
      </c>
      <c r="M657" s="3" t="s">
        <v>93</v>
      </c>
      <c r="N657" s="3">
        <v>3506054</v>
      </c>
      <c r="O657" s="3" t="s">
        <v>3570</v>
      </c>
      <c r="P657" s="3">
        <v>9071863746</v>
      </c>
      <c r="Q657" s="3" t="s">
        <v>3571</v>
      </c>
      <c r="R657" s="3" t="s">
        <v>660</v>
      </c>
      <c r="S657" s="3" t="s">
        <v>1643</v>
      </c>
      <c r="T657" s="300">
        <v>830000</v>
      </c>
      <c r="U657" s="3" t="s">
        <v>3572</v>
      </c>
      <c r="V657" s="3" t="s">
        <v>100</v>
      </c>
      <c r="W657" s="3" t="s">
        <v>109</v>
      </c>
      <c r="X657" s="3" t="s">
        <v>109</v>
      </c>
      <c r="Y657" s="299">
        <f t="shared" si="91"/>
        <v>2</v>
      </c>
      <c r="Z657" s="299">
        <f t="shared" si="92"/>
        <v>2022</v>
      </c>
      <c r="AA657" t="str">
        <f t="shared" si="90"/>
        <v xml:space="preserve">8 </v>
      </c>
      <c r="AB657" t="str">
        <f t="shared" si="93"/>
        <v xml:space="preserve">8 </v>
      </c>
      <c r="AC657" t="str">
        <f t="shared" si="94"/>
        <v xml:space="preserve">8 </v>
      </c>
      <c r="AD657" t="str">
        <f t="shared" si="95"/>
        <v xml:space="preserve">8 </v>
      </c>
      <c r="AE657" t="str">
        <f t="shared" si="96"/>
        <v xml:space="preserve">8 </v>
      </c>
      <c r="AF657" t="str">
        <f t="shared" si="97"/>
        <v xml:space="preserve">8 </v>
      </c>
      <c r="AG657" s="299">
        <f t="shared" si="98"/>
        <v>8</v>
      </c>
    </row>
    <row r="658" spans="1:33" x14ac:dyDescent="0.3">
      <c r="A658" s="3">
        <v>657</v>
      </c>
      <c r="B658" s="3" t="s">
        <v>87</v>
      </c>
      <c r="C658" s="296">
        <v>44614</v>
      </c>
      <c r="D658" s="3">
        <v>12143685</v>
      </c>
      <c r="E658" s="3" t="s">
        <v>1</v>
      </c>
      <c r="F658" s="3">
        <v>210369</v>
      </c>
      <c r="G658" s="3" t="s">
        <v>89</v>
      </c>
      <c r="H658" s="3" t="s">
        <v>254</v>
      </c>
      <c r="I658" s="3" t="s">
        <v>3573</v>
      </c>
      <c r="J658" s="3" t="s">
        <v>3574</v>
      </c>
      <c r="K658" s="3" t="s">
        <v>13</v>
      </c>
      <c r="L658" s="3" t="s">
        <v>31</v>
      </c>
      <c r="M658" s="3" t="s">
        <v>93</v>
      </c>
      <c r="N658" s="3">
        <v>3494659</v>
      </c>
      <c r="O658" s="3" t="s">
        <v>3575</v>
      </c>
      <c r="P658" s="3">
        <v>9347844008</v>
      </c>
      <c r="Q658" s="3" t="s">
        <v>3576</v>
      </c>
      <c r="R658" s="3" t="s">
        <v>277</v>
      </c>
      <c r="S658" s="3" t="s">
        <v>3577</v>
      </c>
      <c r="T658" s="300">
        <v>500000</v>
      </c>
      <c r="U658" s="3" t="s">
        <v>3325</v>
      </c>
      <c r="V658" s="3" t="s">
        <v>100</v>
      </c>
      <c r="W658" s="3" t="s">
        <v>101</v>
      </c>
      <c r="X658" s="3" t="s">
        <v>109</v>
      </c>
      <c r="Y658" s="299">
        <f t="shared" si="91"/>
        <v>2</v>
      </c>
      <c r="Z658" s="299">
        <f t="shared" si="92"/>
        <v>2022</v>
      </c>
      <c r="AA658" t="str">
        <f t="shared" si="90"/>
        <v xml:space="preserve">3 </v>
      </c>
      <c r="AB658" t="str">
        <f t="shared" si="93"/>
        <v xml:space="preserve">3 </v>
      </c>
      <c r="AC658" t="str">
        <f t="shared" si="94"/>
        <v xml:space="preserve">3 </v>
      </c>
      <c r="AD658" t="str">
        <f t="shared" si="95"/>
        <v xml:space="preserve">3 </v>
      </c>
      <c r="AE658" t="str">
        <f t="shared" si="96"/>
        <v xml:space="preserve">3 </v>
      </c>
      <c r="AF658" t="str">
        <f t="shared" si="97"/>
        <v xml:space="preserve">3 </v>
      </c>
      <c r="AG658" s="299">
        <f t="shared" si="98"/>
        <v>3</v>
      </c>
    </row>
    <row r="659" spans="1:33" x14ac:dyDescent="0.3">
      <c r="A659" s="3">
        <v>658</v>
      </c>
      <c r="B659" s="3" t="s">
        <v>87</v>
      </c>
      <c r="C659" s="296">
        <v>44614</v>
      </c>
      <c r="D659" s="3">
        <v>12143685</v>
      </c>
      <c r="E659" s="3" t="s">
        <v>1</v>
      </c>
      <c r="F659" s="3">
        <v>210369</v>
      </c>
      <c r="G659" s="3" t="s">
        <v>89</v>
      </c>
      <c r="H659" s="3" t="s">
        <v>254</v>
      </c>
      <c r="I659" s="3" t="s">
        <v>3573</v>
      </c>
      <c r="J659" s="3" t="s">
        <v>3574</v>
      </c>
      <c r="K659" s="3" t="s">
        <v>13</v>
      </c>
      <c r="L659" s="3" t="s">
        <v>31</v>
      </c>
      <c r="M659" s="3" t="s">
        <v>93</v>
      </c>
      <c r="N659" s="3">
        <v>3494881</v>
      </c>
      <c r="O659" s="3" t="s">
        <v>3578</v>
      </c>
      <c r="P659" s="3">
        <v>9035399459</v>
      </c>
      <c r="Q659" s="3" t="s">
        <v>3579</v>
      </c>
      <c r="R659" s="3" t="s">
        <v>599</v>
      </c>
      <c r="S659" s="3" t="s">
        <v>3580</v>
      </c>
      <c r="T659" s="300">
        <v>460000</v>
      </c>
      <c r="U659" s="3" t="s">
        <v>501</v>
      </c>
      <c r="V659" s="3" t="s">
        <v>100</v>
      </c>
      <c r="W659" s="3" t="s">
        <v>109</v>
      </c>
      <c r="X659" s="3" t="s">
        <v>109</v>
      </c>
      <c r="Y659" s="299">
        <f t="shared" si="91"/>
        <v>2</v>
      </c>
      <c r="Z659" s="299">
        <f t="shared" si="92"/>
        <v>2022</v>
      </c>
      <c r="AA659" t="str">
        <f t="shared" si="90"/>
        <v>3.</v>
      </c>
      <c r="AB659" t="str">
        <f t="shared" si="93"/>
        <v>3.</v>
      </c>
      <c r="AC659" t="str">
        <f t="shared" si="94"/>
        <v>3</v>
      </c>
      <c r="AD659" t="str">
        <f t="shared" si="95"/>
        <v>3</v>
      </c>
      <c r="AE659" t="str">
        <f t="shared" si="96"/>
        <v>3</v>
      </c>
      <c r="AF659" t="str">
        <f t="shared" si="97"/>
        <v>3</v>
      </c>
      <c r="AG659" s="299">
        <f t="shared" si="98"/>
        <v>3</v>
      </c>
    </row>
    <row r="660" spans="1:33" x14ac:dyDescent="0.3">
      <c r="A660" s="3">
        <v>659</v>
      </c>
      <c r="B660" s="3" t="s">
        <v>87</v>
      </c>
      <c r="C660" s="296">
        <v>44614</v>
      </c>
      <c r="D660" s="3">
        <v>12143685</v>
      </c>
      <c r="E660" s="3" t="s">
        <v>1</v>
      </c>
      <c r="F660" s="3">
        <v>210369</v>
      </c>
      <c r="G660" s="3" t="s">
        <v>89</v>
      </c>
      <c r="H660" s="3" t="s">
        <v>254</v>
      </c>
      <c r="I660" s="3" t="s">
        <v>3573</v>
      </c>
      <c r="J660" s="3" t="s">
        <v>3574</v>
      </c>
      <c r="K660" s="3" t="s">
        <v>13</v>
      </c>
      <c r="L660" s="3" t="s">
        <v>31</v>
      </c>
      <c r="M660" s="3" t="s">
        <v>93</v>
      </c>
      <c r="N660" s="3">
        <v>3494687</v>
      </c>
      <c r="O660" s="3" t="s">
        <v>3581</v>
      </c>
      <c r="P660" s="3" t="s">
        <v>3582</v>
      </c>
      <c r="Q660" s="3" t="s">
        <v>3583</v>
      </c>
      <c r="R660" s="3" t="s">
        <v>398</v>
      </c>
      <c r="S660" s="3" t="s">
        <v>3584</v>
      </c>
      <c r="T660" s="300">
        <v>380000</v>
      </c>
      <c r="U660" s="3" t="s">
        <v>501</v>
      </c>
      <c r="V660" s="3" t="s">
        <v>100</v>
      </c>
      <c r="W660" s="3" t="s">
        <v>109</v>
      </c>
      <c r="X660" s="3" t="s">
        <v>109</v>
      </c>
      <c r="Y660" s="299">
        <f t="shared" si="91"/>
        <v>2</v>
      </c>
      <c r="Z660" s="299">
        <f t="shared" si="92"/>
        <v>2022</v>
      </c>
      <c r="AA660" t="str">
        <f t="shared" si="90"/>
        <v>2.</v>
      </c>
      <c r="AB660" t="str">
        <f t="shared" si="93"/>
        <v>2.</v>
      </c>
      <c r="AC660" t="str">
        <f t="shared" si="94"/>
        <v>2</v>
      </c>
      <c r="AD660" t="str">
        <f t="shared" si="95"/>
        <v>2</v>
      </c>
      <c r="AE660" t="str">
        <f t="shared" si="96"/>
        <v>2</v>
      </c>
      <c r="AF660" t="str">
        <f t="shared" si="97"/>
        <v>2</v>
      </c>
      <c r="AG660" s="299">
        <f t="shared" si="98"/>
        <v>2</v>
      </c>
    </row>
    <row r="661" spans="1:33" x14ac:dyDescent="0.3">
      <c r="A661" s="3">
        <v>660</v>
      </c>
      <c r="B661" s="3" t="s">
        <v>87</v>
      </c>
      <c r="C661" s="296">
        <v>44614</v>
      </c>
      <c r="D661" s="3">
        <v>52736061</v>
      </c>
      <c r="E661" s="3" t="s">
        <v>15130</v>
      </c>
      <c r="F661" s="3" t="s">
        <v>88</v>
      </c>
      <c r="G661" s="3" t="s">
        <v>89</v>
      </c>
      <c r="H661" s="3" t="s">
        <v>90</v>
      </c>
      <c r="I661" s="3" t="s">
        <v>433</v>
      </c>
      <c r="J661" s="3" t="s">
        <v>433</v>
      </c>
      <c r="K661" s="3" t="s">
        <v>30</v>
      </c>
      <c r="L661" s="3" t="s">
        <v>1079</v>
      </c>
      <c r="M661" s="3" t="s">
        <v>93</v>
      </c>
      <c r="N661" s="3">
        <v>1377935</v>
      </c>
      <c r="O661" s="3" t="s">
        <v>2067</v>
      </c>
      <c r="P661" s="3">
        <v>8442828332</v>
      </c>
      <c r="Q661" s="3" t="s">
        <v>2068</v>
      </c>
      <c r="R661" s="3" t="s">
        <v>2069</v>
      </c>
      <c r="S661" s="3" t="s">
        <v>2071</v>
      </c>
      <c r="T661" s="300">
        <v>1400000</v>
      </c>
      <c r="U661" s="3" t="s">
        <v>134</v>
      </c>
      <c r="V661" s="3" t="s">
        <v>100</v>
      </c>
      <c r="W661" s="3" t="s">
        <v>1828</v>
      </c>
      <c r="X661" s="3" t="s">
        <v>109</v>
      </c>
      <c r="Y661" s="299">
        <f t="shared" si="91"/>
        <v>2</v>
      </c>
      <c r="Z661" s="299">
        <f t="shared" si="92"/>
        <v>2022</v>
      </c>
      <c r="AA661" t="str">
        <f t="shared" si="90"/>
        <v xml:space="preserve">9 </v>
      </c>
      <c r="AB661" t="str">
        <f t="shared" si="93"/>
        <v xml:space="preserve">9 </v>
      </c>
      <c r="AC661" t="str">
        <f t="shared" si="94"/>
        <v xml:space="preserve">9 </v>
      </c>
      <c r="AD661" t="str">
        <f t="shared" si="95"/>
        <v xml:space="preserve">9 </v>
      </c>
      <c r="AE661" t="str">
        <f t="shared" si="96"/>
        <v xml:space="preserve">9 </v>
      </c>
      <c r="AF661" t="str">
        <f t="shared" si="97"/>
        <v xml:space="preserve">9 </v>
      </c>
      <c r="AG661" s="299">
        <f t="shared" si="98"/>
        <v>9</v>
      </c>
    </row>
    <row r="662" spans="1:33" x14ac:dyDescent="0.3">
      <c r="A662" s="3">
        <v>661</v>
      </c>
      <c r="B662" s="3" t="s">
        <v>87</v>
      </c>
      <c r="C662" s="296">
        <v>44614</v>
      </c>
      <c r="D662" s="3">
        <v>52736061</v>
      </c>
      <c r="E662" s="3" t="s">
        <v>15130</v>
      </c>
      <c r="F662" s="3" t="s">
        <v>88</v>
      </c>
      <c r="G662" s="3" t="s">
        <v>89</v>
      </c>
      <c r="H662" s="3" t="s">
        <v>90</v>
      </c>
      <c r="I662" s="3" t="s">
        <v>433</v>
      </c>
      <c r="J662" s="3" t="s">
        <v>433</v>
      </c>
      <c r="K662" s="3" t="s">
        <v>13</v>
      </c>
      <c r="L662" s="3" t="s">
        <v>1079</v>
      </c>
      <c r="M662" s="3" t="s">
        <v>93</v>
      </c>
      <c r="N662" s="3">
        <v>1367710</v>
      </c>
      <c r="O662" s="3" t="s">
        <v>2073</v>
      </c>
      <c r="P662" s="3">
        <v>9844877855</v>
      </c>
      <c r="Q662" s="3" t="s">
        <v>2074</v>
      </c>
      <c r="R662" s="3" t="s">
        <v>2075</v>
      </c>
      <c r="S662" s="3" t="s">
        <v>2077</v>
      </c>
      <c r="T662" s="300">
        <v>1152000</v>
      </c>
      <c r="U662" s="3" t="s">
        <v>2078</v>
      </c>
      <c r="V662" s="3" t="s">
        <v>100</v>
      </c>
      <c r="W662" s="3" t="s">
        <v>109</v>
      </c>
      <c r="X662" s="3" t="s">
        <v>109</v>
      </c>
      <c r="Y662" s="299">
        <f t="shared" si="91"/>
        <v>2</v>
      </c>
      <c r="Z662" s="299">
        <f t="shared" si="92"/>
        <v>2022</v>
      </c>
      <c r="AA662" t="str">
        <f t="shared" si="90"/>
        <v>11</v>
      </c>
      <c r="AB662" t="str">
        <f t="shared" si="93"/>
        <v>11</v>
      </c>
      <c r="AC662" t="str">
        <f t="shared" si="94"/>
        <v>11</v>
      </c>
      <c r="AD662" t="str">
        <f t="shared" si="95"/>
        <v>11</v>
      </c>
      <c r="AE662" t="str">
        <f t="shared" si="96"/>
        <v>11</v>
      </c>
      <c r="AF662" t="str">
        <f t="shared" si="97"/>
        <v>11</v>
      </c>
      <c r="AG662" s="299">
        <f t="shared" si="98"/>
        <v>11</v>
      </c>
    </row>
    <row r="663" spans="1:33" x14ac:dyDescent="0.3">
      <c r="A663" s="3">
        <v>662</v>
      </c>
      <c r="B663" s="3" t="s">
        <v>87</v>
      </c>
      <c r="C663" s="296">
        <v>44614</v>
      </c>
      <c r="D663" s="3">
        <v>17861776</v>
      </c>
      <c r="E663" s="3" t="s">
        <v>3</v>
      </c>
      <c r="F663" s="3">
        <v>181547</v>
      </c>
      <c r="G663" s="3" t="s">
        <v>89</v>
      </c>
      <c r="H663" s="3" t="s">
        <v>90</v>
      </c>
      <c r="I663" s="3" t="s">
        <v>3585</v>
      </c>
      <c r="J663" s="3" t="s">
        <v>3585</v>
      </c>
      <c r="K663" s="3" t="s">
        <v>38</v>
      </c>
      <c r="L663" s="3" t="s">
        <v>1079</v>
      </c>
      <c r="M663" s="3" t="s">
        <v>93</v>
      </c>
      <c r="N663" s="3" t="s">
        <v>3586</v>
      </c>
      <c r="O663" s="3" t="s">
        <v>3587</v>
      </c>
      <c r="P663" s="3">
        <v>9148392202</v>
      </c>
      <c r="Q663" s="3" t="s">
        <v>3588</v>
      </c>
      <c r="R663" s="3" t="s">
        <v>357</v>
      </c>
      <c r="S663" s="3" t="s">
        <v>3589</v>
      </c>
      <c r="T663" s="300">
        <v>800000</v>
      </c>
      <c r="U663" s="3" t="s">
        <v>347</v>
      </c>
      <c r="V663" s="3" t="s">
        <v>235</v>
      </c>
      <c r="W663" s="3" t="s">
        <v>109</v>
      </c>
      <c r="X663" s="3" t="s">
        <v>109</v>
      </c>
      <c r="Y663" s="299">
        <f t="shared" si="91"/>
        <v>2</v>
      </c>
      <c r="Z663" s="299">
        <f t="shared" si="92"/>
        <v>2022</v>
      </c>
      <c r="AA663" t="str">
        <f t="shared" si="90"/>
        <v>12</v>
      </c>
      <c r="AB663" t="str">
        <f t="shared" si="93"/>
        <v>12</v>
      </c>
      <c r="AC663" t="str">
        <f t="shared" si="94"/>
        <v>12</v>
      </c>
      <c r="AD663" t="str">
        <f t="shared" si="95"/>
        <v>12</v>
      </c>
      <c r="AE663" t="str">
        <f t="shared" si="96"/>
        <v>12</v>
      </c>
      <c r="AF663" t="str">
        <f t="shared" si="97"/>
        <v>12</v>
      </c>
      <c r="AG663" s="299">
        <f t="shared" si="98"/>
        <v>12</v>
      </c>
    </row>
    <row r="664" spans="1:33" x14ac:dyDescent="0.3">
      <c r="A664" s="3">
        <v>663</v>
      </c>
      <c r="B664" s="3" t="s">
        <v>87</v>
      </c>
      <c r="C664" s="296">
        <v>44614</v>
      </c>
      <c r="D664" s="3">
        <v>17861776</v>
      </c>
      <c r="E664" s="3" t="s">
        <v>3</v>
      </c>
      <c r="F664" s="3">
        <v>181547</v>
      </c>
      <c r="G664" s="3" t="s">
        <v>89</v>
      </c>
      <c r="H664" s="3" t="s">
        <v>90</v>
      </c>
      <c r="I664" s="3" t="s">
        <v>3585</v>
      </c>
      <c r="J664" s="3" t="s">
        <v>3585</v>
      </c>
      <c r="K664" s="3" t="s">
        <v>38</v>
      </c>
      <c r="L664" s="3" t="s">
        <v>1079</v>
      </c>
      <c r="M664" s="3" t="s">
        <v>93</v>
      </c>
      <c r="N664" s="3">
        <v>3509125</v>
      </c>
      <c r="O664" s="3" t="s">
        <v>3590</v>
      </c>
      <c r="P664" s="3">
        <v>9573435980</v>
      </c>
      <c r="Q664" s="3" t="s">
        <v>3591</v>
      </c>
      <c r="R664" s="3" t="s">
        <v>2319</v>
      </c>
      <c r="S664" s="3" t="s">
        <v>765</v>
      </c>
      <c r="T664" s="300">
        <v>850000</v>
      </c>
      <c r="U664" s="3" t="s">
        <v>134</v>
      </c>
      <c r="V664" s="3" t="s">
        <v>235</v>
      </c>
      <c r="W664" s="3" t="s">
        <v>109</v>
      </c>
      <c r="X664" s="3" t="s">
        <v>109</v>
      </c>
      <c r="Y664" s="299">
        <f t="shared" si="91"/>
        <v>2</v>
      </c>
      <c r="Z664" s="299">
        <f t="shared" si="92"/>
        <v>2022</v>
      </c>
      <c r="AA664" t="str">
        <f t="shared" si="90"/>
        <v xml:space="preserve">7 </v>
      </c>
      <c r="AB664" t="str">
        <f t="shared" si="93"/>
        <v xml:space="preserve">7 </v>
      </c>
      <c r="AC664" t="str">
        <f t="shared" si="94"/>
        <v xml:space="preserve">7 </v>
      </c>
      <c r="AD664" t="str">
        <f t="shared" si="95"/>
        <v xml:space="preserve">7 </v>
      </c>
      <c r="AE664" t="str">
        <f t="shared" si="96"/>
        <v xml:space="preserve">7 </v>
      </c>
      <c r="AF664" t="str">
        <f t="shared" si="97"/>
        <v xml:space="preserve">7 </v>
      </c>
      <c r="AG664" s="299">
        <f t="shared" si="98"/>
        <v>7</v>
      </c>
    </row>
    <row r="665" spans="1:33" x14ac:dyDescent="0.3">
      <c r="A665" s="3">
        <v>664</v>
      </c>
      <c r="B665" s="3" t="s">
        <v>87</v>
      </c>
      <c r="C665" s="296">
        <v>44614</v>
      </c>
      <c r="D665" s="3">
        <v>27163493</v>
      </c>
      <c r="E665" s="3" t="s">
        <v>3</v>
      </c>
      <c r="F665" s="3">
        <v>181547</v>
      </c>
      <c r="G665" s="3" t="s">
        <v>89</v>
      </c>
      <c r="H665" s="3" t="s">
        <v>90</v>
      </c>
      <c r="I665" s="3" t="s">
        <v>3592</v>
      </c>
      <c r="J665" s="3" t="s">
        <v>3592</v>
      </c>
      <c r="K665" s="3" t="s">
        <v>38</v>
      </c>
      <c r="L665" s="3" t="s">
        <v>1079</v>
      </c>
      <c r="M665" s="3" t="s">
        <v>93</v>
      </c>
      <c r="N665" s="3">
        <v>1098481</v>
      </c>
      <c r="O665" s="3" t="s">
        <v>3593</v>
      </c>
      <c r="P665" s="3">
        <v>9380477599</v>
      </c>
      <c r="Q665" s="3" t="s">
        <v>3594</v>
      </c>
      <c r="R665" s="3" t="s">
        <v>217</v>
      </c>
      <c r="S665" s="3" t="s">
        <v>3595</v>
      </c>
      <c r="T665" s="300">
        <v>1050000</v>
      </c>
      <c r="U665" s="3" t="s">
        <v>134</v>
      </c>
      <c r="V665" s="3" t="s">
        <v>100</v>
      </c>
      <c r="W665" s="3" t="s">
        <v>109</v>
      </c>
      <c r="X665" s="3" t="s">
        <v>109</v>
      </c>
      <c r="Y665" s="299">
        <f t="shared" si="91"/>
        <v>2</v>
      </c>
      <c r="Z665" s="299">
        <f t="shared" si="92"/>
        <v>2022</v>
      </c>
      <c r="AA665" t="str">
        <f t="shared" si="90"/>
        <v xml:space="preserve">8 </v>
      </c>
      <c r="AB665" t="str">
        <f t="shared" si="93"/>
        <v xml:space="preserve">8 </v>
      </c>
      <c r="AC665" t="str">
        <f t="shared" si="94"/>
        <v xml:space="preserve">8 </v>
      </c>
      <c r="AD665" t="str">
        <f t="shared" si="95"/>
        <v xml:space="preserve">8 </v>
      </c>
      <c r="AE665" t="str">
        <f t="shared" si="96"/>
        <v xml:space="preserve">8 </v>
      </c>
      <c r="AF665" t="str">
        <f t="shared" si="97"/>
        <v xml:space="preserve">8 </v>
      </c>
      <c r="AG665" s="299">
        <f t="shared" si="98"/>
        <v>8</v>
      </c>
    </row>
    <row r="666" spans="1:33" x14ac:dyDescent="0.3">
      <c r="A666" s="3">
        <v>665</v>
      </c>
      <c r="B666" s="3" t="s">
        <v>87</v>
      </c>
      <c r="C666" s="296">
        <v>44614</v>
      </c>
      <c r="D666" s="3">
        <v>27163493</v>
      </c>
      <c r="E666" s="3" t="s">
        <v>3</v>
      </c>
      <c r="F666" s="3">
        <v>181547</v>
      </c>
      <c r="G666" s="3" t="s">
        <v>89</v>
      </c>
      <c r="H666" s="3" t="s">
        <v>90</v>
      </c>
      <c r="I666" s="3" t="s">
        <v>3592</v>
      </c>
      <c r="J666" s="3" t="s">
        <v>3592</v>
      </c>
      <c r="K666" s="3" t="s">
        <v>38</v>
      </c>
      <c r="L666" s="3" t="s">
        <v>1079</v>
      </c>
      <c r="M666" s="3" t="s">
        <v>93</v>
      </c>
      <c r="N666" s="3">
        <v>3509188</v>
      </c>
      <c r="O666" s="3" t="s">
        <v>3596</v>
      </c>
      <c r="P666" s="3">
        <v>6380173174</v>
      </c>
      <c r="Q666" s="3" t="s">
        <v>3597</v>
      </c>
      <c r="R666" s="3" t="s">
        <v>217</v>
      </c>
      <c r="S666" s="3" t="s">
        <v>3598</v>
      </c>
      <c r="T666" s="300">
        <v>1000000</v>
      </c>
      <c r="U666" s="3" t="s">
        <v>347</v>
      </c>
      <c r="V666" s="3" t="s">
        <v>100</v>
      </c>
      <c r="W666" s="3" t="s">
        <v>109</v>
      </c>
      <c r="X666" s="3" t="s">
        <v>109</v>
      </c>
      <c r="Y666" s="299">
        <f t="shared" si="91"/>
        <v>2</v>
      </c>
      <c r="Z666" s="299">
        <f t="shared" si="92"/>
        <v>2022</v>
      </c>
      <c r="AA666" t="str">
        <f t="shared" si="90"/>
        <v xml:space="preserve">8 </v>
      </c>
      <c r="AB666" t="str">
        <f t="shared" si="93"/>
        <v xml:space="preserve">8 </v>
      </c>
      <c r="AC666" t="str">
        <f t="shared" si="94"/>
        <v xml:space="preserve">8 </v>
      </c>
      <c r="AD666" t="str">
        <f t="shared" si="95"/>
        <v xml:space="preserve">8 </v>
      </c>
      <c r="AE666" t="str">
        <f t="shared" si="96"/>
        <v xml:space="preserve">8 </v>
      </c>
      <c r="AF666" t="str">
        <f t="shared" si="97"/>
        <v xml:space="preserve">8 </v>
      </c>
      <c r="AG666" s="299">
        <f t="shared" si="98"/>
        <v>8</v>
      </c>
    </row>
    <row r="667" spans="1:33" x14ac:dyDescent="0.3">
      <c r="A667" s="3">
        <v>666</v>
      </c>
      <c r="B667" s="3" t="s">
        <v>87</v>
      </c>
      <c r="C667" s="296">
        <v>44614</v>
      </c>
      <c r="D667" s="3">
        <v>99275385</v>
      </c>
      <c r="E667" s="3" t="s">
        <v>3</v>
      </c>
      <c r="F667" s="3">
        <v>181547</v>
      </c>
      <c r="G667" s="3" t="s">
        <v>89</v>
      </c>
      <c r="H667" s="3" t="s">
        <v>3599</v>
      </c>
      <c r="I667" s="3" t="s">
        <v>3600</v>
      </c>
      <c r="J667" s="3" t="s">
        <v>3600</v>
      </c>
      <c r="K667" s="3" t="s">
        <v>15283</v>
      </c>
      <c r="L667" s="3" t="s">
        <v>435</v>
      </c>
      <c r="M667" s="3" t="s">
        <v>93</v>
      </c>
      <c r="N667" s="3">
        <v>1659429</v>
      </c>
      <c r="O667" s="3" t="s">
        <v>3601</v>
      </c>
      <c r="P667" s="3">
        <v>6362842725</v>
      </c>
      <c r="Q667" s="3" t="s">
        <v>3602</v>
      </c>
      <c r="R667" s="3" t="s">
        <v>599</v>
      </c>
      <c r="S667" s="3" t="s">
        <v>3603</v>
      </c>
      <c r="T667" s="300">
        <v>650000</v>
      </c>
      <c r="U667" s="3" t="s">
        <v>134</v>
      </c>
      <c r="V667" s="3" t="s">
        <v>235</v>
      </c>
      <c r="W667" s="3" t="s">
        <v>109</v>
      </c>
      <c r="X667" s="3" t="s">
        <v>109</v>
      </c>
      <c r="Y667" s="299">
        <f t="shared" si="91"/>
        <v>2</v>
      </c>
      <c r="Z667" s="299">
        <f t="shared" si="92"/>
        <v>2022</v>
      </c>
      <c r="AA667" t="str">
        <f t="shared" si="90"/>
        <v>3.</v>
      </c>
      <c r="AB667" t="str">
        <f t="shared" si="93"/>
        <v>3.</v>
      </c>
      <c r="AC667" t="str">
        <f t="shared" si="94"/>
        <v>3</v>
      </c>
      <c r="AD667" t="str">
        <f t="shared" si="95"/>
        <v>3</v>
      </c>
      <c r="AE667" t="str">
        <f t="shared" si="96"/>
        <v>3</v>
      </c>
      <c r="AF667" t="str">
        <f t="shared" si="97"/>
        <v>3</v>
      </c>
      <c r="AG667" s="299">
        <f t="shared" si="98"/>
        <v>3</v>
      </c>
    </row>
    <row r="668" spans="1:33" x14ac:dyDescent="0.3">
      <c r="A668" s="3">
        <v>667</v>
      </c>
      <c r="B668" s="3" t="s">
        <v>87</v>
      </c>
      <c r="C668" s="296">
        <v>44615</v>
      </c>
      <c r="D668" s="3">
        <v>30782245</v>
      </c>
      <c r="E668" s="3" t="s">
        <v>1</v>
      </c>
      <c r="F668" s="3">
        <v>210369</v>
      </c>
      <c r="G668" s="3" t="s">
        <v>89</v>
      </c>
      <c r="H668" s="3" t="s">
        <v>254</v>
      </c>
      <c r="I668" s="3" t="s">
        <v>2342</v>
      </c>
      <c r="J668" s="3" t="s">
        <v>103</v>
      </c>
      <c r="K668" s="3" t="s">
        <v>45</v>
      </c>
      <c r="L668" s="3" t="s">
        <v>402</v>
      </c>
      <c r="M668" s="3" t="s">
        <v>93</v>
      </c>
      <c r="N668" s="3">
        <v>3515418</v>
      </c>
      <c r="O668" s="3" t="s">
        <v>3605</v>
      </c>
      <c r="P668" s="3">
        <v>9840545325</v>
      </c>
      <c r="Q668" s="3" t="s">
        <v>3606</v>
      </c>
      <c r="R668" s="3" t="s">
        <v>170</v>
      </c>
      <c r="S668" s="3" t="s">
        <v>3607</v>
      </c>
      <c r="T668" s="300">
        <v>590000</v>
      </c>
      <c r="U668" s="3" t="s">
        <v>134</v>
      </c>
      <c r="V668" s="3" t="s">
        <v>100</v>
      </c>
      <c r="W668" s="3" t="s">
        <v>267</v>
      </c>
      <c r="X668" s="3" t="s">
        <v>109</v>
      </c>
      <c r="Y668" s="299">
        <f t="shared" si="91"/>
        <v>2</v>
      </c>
      <c r="Z668" s="299">
        <f t="shared" si="92"/>
        <v>2022</v>
      </c>
      <c r="AA668" t="str">
        <f t="shared" si="90"/>
        <v xml:space="preserve">5 </v>
      </c>
      <c r="AB668" t="str">
        <f t="shared" si="93"/>
        <v xml:space="preserve">5 </v>
      </c>
      <c r="AC668" t="str">
        <f t="shared" si="94"/>
        <v xml:space="preserve">5 </v>
      </c>
      <c r="AD668" t="str">
        <f t="shared" si="95"/>
        <v xml:space="preserve">5 </v>
      </c>
      <c r="AE668" t="str">
        <f t="shared" si="96"/>
        <v xml:space="preserve">5 </v>
      </c>
      <c r="AF668" t="str">
        <f t="shared" si="97"/>
        <v xml:space="preserve">5 </v>
      </c>
      <c r="AG668" s="299">
        <f t="shared" si="98"/>
        <v>5</v>
      </c>
    </row>
    <row r="669" spans="1:33" x14ac:dyDescent="0.3">
      <c r="A669" s="3">
        <v>668</v>
      </c>
      <c r="B669" s="3" t="s">
        <v>87</v>
      </c>
      <c r="C669" s="296">
        <v>44615</v>
      </c>
      <c r="D669" s="3" t="s">
        <v>3608</v>
      </c>
      <c r="E669" s="3" t="s">
        <v>1</v>
      </c>
      <c r="F669" s="3">
        <v>210369</v>
      </c>
      <c r="G669" s="3" t="s">
        <v>89</v>
      </c>
      <c r="H669" s="3" t="s">
        <v>90</v>
      </c>
      <c r="I669" s="3" t="s">
        <v>3573</v>
      </c>
      <c r="J669" s="3" t="s">
        <v>3573</v>
      </c>
      <c r="K669" s="3" t="s">
        <v>13</v>
      </c>
      <c r="L669" s="3" t="s">
        <v>31</v>
      </c>
      <c r="M669" s="3" t="s">
        <v>93</v>
      </c>
      <c r="N669" s="3">
        <v>3514750</v>
      </c>
      <c r="O669" s="3" t="s">
        <v>3609</v>
      </c>
      <c r="P669" s="3">
        <v>6362297103</v>
      </c>
      <c r="Q669" s="3" t="s">
        <v>3610</v>
      </c>
      <c r="R669" s="3" t="s">
        <v>339</v>
      </c>
      <c r="S669" s="3" t="s">
        <v>3611</v>
      </c>
      <c r="T669" s="300">
        <v>540000</v>
      </c>
      <c r="U669" s="3" t="s">
        <v>3612</v>
      </c>
      <c r="V669" s="3" t="s">
        <v>100</v>
      </c>
      <c r="W669" s="3" t="s">
        <v>109</v>
      </c>
      <c r="X669" s="3" t="s">
        <v>109</v>
      </c>
      <c r="Y669" s="299">
        <f t="shared" si="91"/>
        <v>2</v>
      </c>
      <c r="Z669" s="299">
        <f t="shared" si="92"/>
        <v>2022</v>
      </c>
      <c r="AA669" t="str">
        <f t="shared" si="90"/>
        <v>3.</v>
      </c>
      <c r="AB669" t="str">
        <f t="shared" si="93"/>
        <v>3.</v>
      </c>
      <c r="AC669" t="str">
        <f t="shared" si="94"/>
        <v>3</v>
      </c>
      <c r="AD669" t="str">
        <f t="shared" si="95"/>
        <v>3</v>
      </c>
      <c r="AE669" t="str">
        <f t="shared" si="96"/>
        <v>3</v>
      </c>
      <c r="AF669" t="str">
        <f t="shared" si="97"/>
        <v>3</v>
      </c>
      <c r="AG669" s="299">
        <f t="shared" si="98"/>
        <v>3</v>
      </c>
    </row>
    <row r="670" spans="1:33" x14ac:dyDescent="0.3">
      <c r="A670" s="3">
        <v>669</v>
      </c>
      <c r="B670" s="3" t="s">
        <v>87</v>
      </c>
      <c r="C670" s="296">
        <v>44615</v>
      </c>
      <c r="D670" s="3">
        <v>68587153</v>
      </c>
      <c r="E670" s="3" t="s">
        <v>1</v>
      </c>
      <c r="F670" s="3">
        <v>210369</v>
      </c>
      <c r="G670" s="3" t="s">
        <v>89</v>
      </c>
      <c r="H670" s="3" t="s">
        <v>254</v>
      </c>
      <c r="I670" s="3" t="s">
        <v>2342</v>
      </c>
      <c r="J670" s="3" t="s">
        <v>103</v>
      </c>
      <c r="K670" s="3" t="s">
        <v>13</v>
      </c>
      <c r="L670" s="3" t="s">
        <v>621</v>
      </c>
      <c r="M670" s="3" t="s">
        <v>93</v>
      </c>
      <c r="N670" s="3">
        <v>3542063</v>
      </c>
      <c r="O670" s="3" t="s">
        <v>3613</v>
      </c>
      <c r="P670" s="3">
        <v>8331909096</v>
      </c>
      <c r="Q670" s="3" t="s">
        <v>3614</v>
      </c>
      <c r="R670" s="3" t="s">
        <v>272</v>
      </c>
      <c r="S670" s="3" t="s">
        <v>3615</v>
      </c>
      <c r="T670" s="300">
        <v>580000</v>
      </c>
      <c r="U670" s="3" t="s">
        <v>134</v>
      </c>
      <c r="V670" s="3" t="s">
        <v>100</v>
      </c>
      <c r="W670" s="3" t="s">
        <v>101</v>
      </c>
      <c r="X670" s="3" t="s">
        <v>109</v>
      </c>
      <c r="Y670" s="299">
        <f t="shared" si="91"/>
        <v>2</v>
      </c>
      <c r="Z670" s="299">
        <f t="shared" si="92"/>
        <v>2022</v>
      </c>
      <c r="AA670" t="str">
        <f t="shared" si="90"/>
        <v>3.</v>
      </c>
      <c r="AB670" t="str">
        <f t="shared" si="93"/>
        <v>3.</v>
      </c>
      <c r="AC670" t="str">
        <f t="shared" si="94"/>
        <v>3</v>
      </c>
      <c r="AD670" t="str">
        <f t="shared" si="95"/>
        <v>3</v>
      </c>
      <c r="AE670" t="str">
        <f t="shared" si="96"/>
        <v>3</v>
      </c>
      <c r="AF670" t="str">
        <f t="shared" si="97"/>
        <v>3</v>
      </c>
      <c r="AG670" s="299">
        <f t="shared" si="98"/>
        <v>3</v>
      </c>
    </row>
    <row r="671" spans="1:33" x14ac:dyDescent="0.3">
      <c r="A671" s="3">
        <v>670</v>
      </c>
      <c r="B671" s="3" t="s">
        <v>87</v>
      </c>
      <c r="C671" s="296">
        <v>44615</v>
      </c>
      <c r="D671" s="3">
        <v>59065687</v>
      </c>
      <c r="E671" s="3" t="s">
        <v>1</v>
      </c>
      <c r="F671" s="3">
        <v>210369</v>
      </c>
      <c r="G671" s="3" t="s">
        <v>89</v>
      </c>
      <c r="H671" s="3" t="s">
        <v>254</v>
      </c>
      <c r="I671" s="3" t="s">
        <v>3616</v>
      </c>
      <c r="J671" s="3" t="s">
        <v>3617</v>
      </c>
      <c r="K671" s="3" t="s">
        <v>18</v>
      </c>
      <c r="L671" s="3" t="s">
        <v>18</v>
      </c>
      <c r="M671" s="3" t="s">
        <v>93</v>
      </c>
      <c r="N671" s="3">
        <v>3513253</v>
      </c>
      <c r="O671" s="3" t="s">
        <v>3618</v>
      </c>
      <c r="P671" s="3" t="s">
        <v>3619</v>
      </c>
      <c r="Q671" s="3" t="s">
        <v>3620</v>
      </c>
      <c r="R671" s="3" t="s">
        <v>3621</v>
      </c>
      <c r="S671" s="3" t="s">
        <v>3622</v>
      </c>
      <c r="T671" s="300">
        <v>580000</v>
      </c>
      <c r="U671" s="3" t="s">
        <v>134</v>
      </c>
      <c r="V671" s="3" t="s">
        <v>100</v>
      </c>
      <c r="W671" s="3" t="s">
        <v>109</v>
      </c>
      <c r="X671" s="3" t="s">
        <v>109</v>
      </c>
      <c r="Y671" s="299">
        <f t="shared" si="91"/>
        <v>2</v>
      </c>
      <c r="Z671" s="299">
        <f t="shared" si="92"/>
        <v>2022</v>
      </c>
      <c r="AA671" t="str">
        <f t="shared" si="90"/>
        <v>4.</v>
      </c>
      <c r="AB671" t="str">
        <f t="shared" si="93"/>
        <v>4.</v>
      </c>
      <c r="AC671" t="str">
        <f t="shared" si="94"/>
        <v>4</v>
      </c>
      <c r="AD671" t="str">
        <f t="shared" si="95"/>
        <v>4</v>
      </c>
      <c r="AE671" t="str">
        <f t="shared" si="96"/>
        <v>4</v>
      </c>
      <c r="AF671" t="str">
        <f t="shared" si="97"/>
        <v>4</v>
      </c>
      <c r="AG671" s="299">
        <f t="shared" si="98"/>
        <v>4</v>
      </c>
    </row>
    <row r="672" spans="1:33" x14ac:dyDescent="0.3">
      <c r="A672" s="3">
        <v>671</v>
      </c>
      <c r="B672" s="3" t="s">
        <v>87</v>
      </c>
      <c r="C672" s="296">
        <v>44615</v>
      </c>
      <c r="D672" s="3">
        <v>59065687</v>
      </c>
      <c r="E672" s="3" t="s">
        <v>1</v>
      </c>
      <c r="F672" s="3">
        <v>210369</v>
      </c>
      <c r="G672" s="3" t="s">
        <v>89</v>
      </c>
      <c r="H672" s="3" t="s">
        <v>254</v>
      </c>
      <c r="I672" s="3" t="s">
        <v>3616</v>
      </c>
      <c r="J672" s="3" t="s">
        <v>3617</v>
      </c>
      <c r="K672" s="3" t="s">
        <v>18</v>
      </c>
      <c r="L672" s="3" t="s">
        <v>18</v>
      </c>
      <c r="M672" s="3" t="s">
        <v>93</v>
      </c>
      <c r="N672" s="3">
        <v>3511594</v>
      </c>
      <c r="O672" s="3" t="s">
        <v>3623</v>
      </c>
      <c r="P672" s="3" t="s">
        <v>3624</v>
      </c>
      <c r="Q672" s="3" t="s">
        <v>3625</v>
      </c>
      <c r="R672" s="3" t="s">
        <v>272</v>
      </c>
      <c r="S672" s="3" t="s">
        <v>3626</v>
      </c>
      <c r="T672" s="300">
        <v>600000</v>
      </c>
      <c r="U672" s="3" t="s">
        <v>3236</v>
      </c>
      <c r="V672" s="3" t="s">
        <v>100</v>
      </c>
      <c r="W672" s="3" t="s">
        <v>101</v>
      </c>
      <c r="X672" s="3" t="s">
        <v>109</v>
      </c>
      <c r="Y672" s="299">
        <f t="shared" si="91"/>
        <v>2</v>
      </c>
      <c r="Z672" s="299">
        <f t="shared" si="92"/>
        <v>2022</v>
      </c>
      <c r="AA672" t="str">
        <f t="shared" si="90"/>
        <v>3.</v>
      </c>
      <c r="AB672" t="str">
        <f t="shared" si="93"/>
        <v>3.</v>
      </c>
      <c r="AC672" t="str">
        <f t="shared" si="94"/>
        <v>3</v>
      </c>
      <c r="AD672" t="str">
        <f t="shared" si="95"/>
        <v>3</v>
      </c>
      <c r="AE672" t="str">
        <f t="shared" si="96"/>
        <v>3</v>
      </c>
      <c r="AF672" t="str">
        <f t="shared" si="97"/>
        <v>3</v>
      </c>
      <c r="AG672" s="299">
        <f t="shared" si="98"/>
        <v>3</v>
      </c>
    </row>
    <row r="673" spans="1:33" x14ac:dyDescent="0.3">
      <c r="A673" s="3">
        <v>672</v>
      </c>
      <c r="B673" s="3" t="s">
        <v>87</v>
      </c>
      <c r="C673" s="296">
        <v>44615</v>
      </c>
      <c r="D673" s="3">
        <v>59065687</v>
      </c>
      <c r="E673" s="3" t="s">
        <v>1</v>
      </c>
      <c r="F673" s="3">
        <v>210369</v>
      </c>
      <c r="G673" s="3" t="s">
        <v>89</v>
      </c>
      <c r="H673" s="3" t="s">
        <v>254</v>
      </c>
      <c r="I673" s="3" t="s">
        <v>3616</v>
      </c>
      <c r="J673" s="3" t="s">
        <v>3617</v>
      </c>
      <c r="K673" s="3" t="s">
        <v>13</v>
      </c>
      <c r="L673" s="3" t="s">
        <v>3628</v>
      </c>
      <c r="M673" s="3" t="s">
        <v>93</v>
      </c>
      <c r="N673" s="3">
        <v>3513258</v>
      </c>
      <c r="O673" s="3" t="s">
        <v>3629</v>
      </c>
      <c r="P673" s="3" t="s">
        <v>3630</v>
      </c>
      <c r="Q673" s="3" t="s">
        <v>3631</v>
      </c>
      <c r="R673" s="3" t="s">
        <v>582</v>
      </c>
      <c r="S673" s="3" t="s">
        <v>3632</v>
      </c>
      <c r="T673" s="300">
        <v>520000</v>
      </c>
      <c r="U673" s="3" t="s">
        <v>2419</v>
      </c>
      <c r="V673" s="3" t="s">
        <v>100</v>
      </c>
      <c r="W673" s="3" t="s">
        <v>101</v>
      </c>
      <c r="X673" s="3" t="s">
        <v>109</v>
      </c>
      <c r="Y673" s="299">
        <f t="shared" si="91"/>
        <v>2</v>
      </c>
      <c r="Z673" s="299">
        <f t="shared" si="92"/>
        <v>2022</v>
      </c>
      <c r="AA673" t="str">
        <f t="shared" si="90"/>
        <v>3.</v>
      </c>
      <c r="AB673" t="str">
        <f t="shared" si="93"/>
        <v>3.</v>
      </c>
      <c r="AC673" t="str">
        <f t="shared" si="94"/>
        <v>3</v>
      </c>
      <c r="AD673" t="str">
        <f t="shared" si="95"/>
        <v>3</v>
      </c>
      <c r="AE673" t="str">
        <f t="shared" si="96"/>
        <v>3</v>
      </c>
      <c r="AF673" t="str">
        <f t="shared" si="97"/>
        <v>3</v>
      </c>
      <c r="AG673" s="299">
        <f t="shared" si="98"/>
        <v>3</v>
      </c>
    </row>
    <row r="674" spans="1:33" x14ac:dyDescent="0.3">
      <c r="A674" s="3">
        <v>673</v>
      </c>
      <c r="B674" s="3" t="s">
        <v>87</v>
      </c>
      <c r="C674" s="296">
        <v>44615</v>
      </c>
      <c r="D674" s="3">
        <v>59065687</v>
      </c>
      <c r="E674" s="3" t="s">
        <v>1</v>
      </c>
      <c r="F674" s="3">
        <v>210369</v>
      </c>
      <c r="G674" s="3" t="s">
        <v>89</v>
      </c>
      <c r="H674" s="3" t="s">
        <v>254</v>
      </c>
      <c r="I674" s="3" t="s">
        <v>3616</v>
      </c>
      <c r="J674" s="3" t="s">
        <v>3617</v>
      </c>
      <c r="K674" s="3" t="s">
        <v>18</v>
      </c>
      <c r="L674" s="3" t="s">
        <v>18</v>
      </c>
      <c r="M674" s="3" t="s">
        <v>93</v>
      </c>
      <c r="N674" s="3">
        <v>3511620</v>
      </c>
      <c r="O674" s="3" t="s">
        <v>3633</v>
      </c>
      <c r="P674" s="3" t="s">
        <v>3634</v>
      </c>
      <c r="Q674" s="3" t="s">
        <v>3635</v>
      </c>
      <c r="R674" s="3" t="s">
        <v>277</v>
      </c>
      <c r="S674" s="3" t="s">
        <v>3636</v>
      </c>
      <c r="T674" s="300">
        <v>600000</v>
      </c>
      <c r="U674" s="3" t="s">
        <v>2373</v>
      </c>
      <c r="V674" s="3" t="s">
        <v>100</v>
      </c>
      <c r="W674" s="3" t="s">
        <v>101</v>
      </c>
      <c r="X674" s="3" t="s">
        <v>109</v>
      </c>
      <c r="Y674" s="299">
        <f t="shared" si="91"/>
        <v>2</v>
      </c>
      <c r="Z674" s="299">
        <f t="shared" si="92"/>
        <v>2022</v>
      </c>
      <c r="AA674" t="str">
        <f t="shared" si="90"/>
        <v xml:space="preserve">3 </v>
      </c>
      <c r="AB674" t="str">
        <f t="shared" si="93"/>
        <v xml:space="preserve">3 </v>
      </c>
      <c r="AC674" t="str">
        <f t="shared" si="94"/>
        <v xml:space="preserve">3 </v>
      </c>
      <c r="AD674" t="str">
        <f t="shared" si="95"/>
        <v xml:space="preserve">3 </v>
      </c>
      <c r="AE674" t="str">
        <f t="shared" si="96"/>
        <v xml:space="preserve">3 </v>
      </c>
      <c r="AF674" t="str">
        <f t="shared" si="97"/>
        <v xml:space="preserve">3 </v>
      </c>
      <c r="AG674" s="299">
        <f t="shared" si="98"/>
        <v>3</v>
      </c>
    </row>
    <row r="675" spans="1:33" x14ac:dyDescent="0.3">
      <c r="A675" s="3">
        <v>674</v>
      </c>
      <c r="B675" s="3" t="s">
        <v>87</v>
      </c>
      <c r="C675" s="296">
        <v>44615</v>
      </c>
      <c r="D675" s="3">
        <v>52403928</v>
      </c>
      <c r="E675" s="3" t="s">
        <v>1</v>
      </c>
      <c r="F675" s="3">
        <v>210369</v>
      </c>
      <c r="G675" s="3" t="s">
        <v>89</v>
      </c>
      <c r="H675" s="3" t="s">
        <v>254</v>
      </c>
      <c r="I675" s="3" t="s">
        <v>3637</v>
      </c>
      <c r="J675" s="3" t="s">
        <v>3637</v>
      </c>
      <c r="K675" s="3" t="s">
        <v>13</v>
      </c>
      <c r="L675" s="3" t="s">
        <v>31</v>
      </c>
      <c r="M675" s="3" t="s">
        <v>93</v>
      </c>
      <c r="N675" s="3">
        <v>3514909</v>
      </c>
      <c r="O675" s="3" t="s">
        <v>3638</v>
      </c>
      <c r="P675" s="3">
        <v>9490153661</v>
      </c>
      <c r="Q675" s="3" t="s">
        <v>3639</v>
      </c>
      <c r="R675" s="3" t="s">
        <v>660</v>
      </c>
      <c r="S675" s="3" t="s">
        <v>3640</v>
      </c>
      <c r="T675" s="300">
        <v>850000</v>
      </c>
      <c r="U675" s="3" t="s">
        <v>134</v>
      </c>
      <c r="V675" s="3" t="s">
        <v>100</v>
      </c>
      <c r="W675" s="3" t="s">
        <v>109</v>
      </c>
      <c r="X675" s="3" t="s">
        <v>109</v>
      </c>
      <c r="Y675" s="299">
        <f t="shared" si="91"/>
        <v>2</v>
      </c>
      <c r="Z675" s="299">
        <f t="shared" si="92"/>
        <v>2022</v>
      </c>
      <c r="AA675" t="str">
        <f t="shared" si="90"/>
        <v xml:space="preserve">8 </v>
      </c>
      <c r="AB675" t="str">
        <f t="shared" si="93"/>
        <v xml:space="preserve">8 </v>
      </c>
      <c r="AC675" t="str">
        <f t="shared" si="94"/>
        <v xml:space="preserve">8 </v>
      </c>
      <c r="AD675" t="str">
        <f t="shared" si="95"/>
        <v xml:space="preserve">8 </v>
      </c>
      <c r="AE675" t="str">
        <f t="shared" si="96"/>
        <v xml:space="preserve">8 </v>
      </c>
      <c r="AF675" t="str">
        <f t="shared" si="97"/>
        <v xml:space="preserve">8 </v>
      </c>
      <c r="AG675" s="299">
        <f t="shared" si="98"/>
        <v>8</v>
      </c>
    </row>
    <row r="676" spans="1:33" x14ac:dyDescent="0.3">
      <c r="A676" s="3">
        <v>675</v>
      </c>
      <c r="B676" s="3" t="s">
        <v>87</v>
      </c>
      <c r="C676" s="296">
        <v>44615</v>
      </c>
      <c r="D676" s="3">
        <v>52403928</v>
      </c>
      <c r="E676" s="3" t="s">
        <v>1</v>
      </c>
      <c r="F676" s="3">
        <v>210369</v>
      </c>
      <c r="G676" s="3" t="s">
        <v>89</v>
      </c>
      <c r="H676" s="3" t="s">
        <v>254</v>
      </c>
      <c r="I676" s="3" t="s">
        <v>3637</v>
      </c>
      <c r="J676" s="3" t="s">
        <v>3637</v>
      </c>
      <c r="K676" s="3" t="s">
        <v>13</v>
      </c>
      <c r="L676" s="3" t="s">
        <v>31</v>
      </c>
      <c r="M676" s="3" t="s">
        <v>93</v>
      </c>
      <c r="N676" s="3">
        <v>3514303</v>
      </c>
      <c r="O676" s="3" t="s">
        <v>3642</v>
      </c>
      <c r="P676" s="3" t="s">
        <v>3643</v>
      </c>
      <c r="Q676" s="3" t="s">
        <v>3644</v>
      </c>
      <c r="R676" s="3" t="s">
        <v>176</v>
      </c>
      <c r="S676" s="3" t="s">
        <v>3645</v>
      </c>
      <c r="T676" s="300">
        <v>1050000</v>
      </c>
      <c r="U676" s="3" t="s">
        <v>3646</v>
      </c>
      <c r="V676" s="3" t="s">
        <v>100</v>
      </c>
      <c r="W676" s="3" t="s">
        <v>109</v>
      </c>
      <c r="X676" s="3" t="s">
        <v>109</v>
      </c>
      <c r="Y676" s="299">
        <f t="shared" si="91"/>
        <v>2</v>
      </c>
      <c r="Z676" s="299">
        <f t="shared" si="92"/>
        <v>2022</v>
      </c>
      <c r="AA676" t="str">
        <f t="shared" si="90"/>
        <v xml:space="preserve">9 </v>
      </c>
      <c r="AB676" t="str">
        <f t="shared" si="93"/>
        <v xml:space="preserve">9 </v>
      </c>
      <c r="AC676" t="str">
        <f t="shared" si="94"/>
        <v xml:space="preserve">9 </v>
      </c>
      <c r="AD676" t="str">
        <f t="shared" si="95"/>
        <v xml:space="preserve">9 </v>
      </c>
      <c r="AE676" t="str">
        <f t="shared" si="96"/>
        <v xml:space="preserve">9 </v>
      </c>
      <c r="AF676" t="str">
        <f t="shared" si="97"/>
        <v xml:space="preserve">9 </v>
      </c>
      <c r="AG676" s="299">
        <f t="shared" si="98"/>
        <v>9</v>
      </c>
    </row>
    <row r="677" spans="1:33" x14ac:dyDescent="0.3">
      <c r="A677" s="3">
        <v>676</v>
      </c>
      <c r="B677" s="3" t="s">
        <v>87</v>
      </c>
      <c r="C677" s="296">
        <v>44615</v>
      </c>
      <c r="D677" s="3">
        <v>52403928</v>
      </c>
      <c r="E677" s="3" t="s">
        <v>1</v>
      </c>
      <c r="F677" s="3">
        <v>210369</v>
      </c>
      <c r="G677" s="3" t="s">
        <v>89</v>
      </c>
      <c r="H677" s="3" t="s">
        <v>254</v>
      </c>
      <c r="I677" s="3" t="s">
        <v>3637</v>
      </c>
      <c r="J677" s="3" t="s">
        <v>3637</v>
      </c>
      <c r="K677" s="3" t="s">
        <v>13</v>
      </c>
      <c r="L677" s="3" t="s">
        <v>31</v>
      </c>
      <c r="M677" s="3" t="s">
        <v>93</v>
      </c>
      <c r="N677" s="3">
        <v>3515017</v>
      </c>
      <c r="O677" s="3" t="s">
        <v>3647</v>
      </c>
      <c r="P677" s="3" t="s">
        <v>3648</v>
      </c>
      <c r="Q677" s="3" t="s">
        <v>3649</v>
      </c>
      <c r="R677" s="3" t="s">
        <v>660</v>
      </c>
      <c r="S677" s="3" t="s">
        <v>3650</v>
      </c>
      <c r="T677" s="300">
        <v>480000</v>
      </c>
      <c r="U677" s="3" t="s">
        <v>3651</v>
      </c>
      <c r="V677" s="3" t="s">
        <v>100</v>
      </c>
      <c r="W677" s="3" t="s">
        <v>109</v>
      </c>
      <c r="X677" s="3" t="s">
        <v>109</v>
      </c>
      <c r="Y677" s="299">
        <f t="shared" si="91"/>
        <v>2</v>
      </c>
      <c r="Z677" s="299">
        <f t="shared" si="92"/>
        <v>2022</v>
      </c>
      <c r="AA677" t="str">
        <f t="shared" si="90"/>
        <v xml:space="preserve">8 </v>
      </c>
      <c r="AB677" t="str">
        <f t="shared" si="93"/>
        <v xml:space="preserve">8 </v>
      </c>
      <c r="AC677" t="str">
        <f t="shared" si="94"/>
        <v xml:space="preserve">8 </v>
      </c>
      <c r="AD677" t="str">
        <f t="shared" si="95"/>
        <v xml:space="preserve">8 </v>
      </c>
      <c r="AE677" t="str">
        <f t="shared" si="96"/>
        <v xml:space="preserve">8 </v>
      </c>
      <c r="AF677" t="str">
        <f t="shared" si="97"/>
        <v xml:space="preserve">8 </v>
      </c>
      <c r="AG677" s="299">
        <f t="shared" si="98"/>
        <v>8</v>
      </c>
    </row>
    <row r="678" spans="1:33" x14ac:dyDescent="0.3">
      <c r="A678" s="3">
        <v>677</v>
      </c>
      <c r="B678" s="3" t="s">
        <v>87</v>
      </c>
      <c r="C678" s="296">
        <v>44615</v>
      </c>
      <c r="D678" s="3">
        <v>52403928</v>
      </c>
      <c r="E678" s="3" t="s">
        <v>1</v>
      </c>
      <c r="F678" s="3">
        <v>210369</v>
      </c>
      <c r="G678" s="3" t="s">
        <v>89</v>
      </c>
      <c r="H678" s="3" t="s">
        <v>254</v>
      </c>
      <c r="I678" s="3" t="s">
        <v>3637</v>
      </c>
      <c r="J678" s="3" t="s">
        <v>3637</v>
      </c>
      <c r="K678" s="3" t="s">
        <v>13</v>
      </c>
      <c r="L678" s="3" t="s">
        <v>31</v>
      </c>
      <c r="M678" s="3" t="s">
        <v>93</v>
      </c>
      <c r="N678" s="3">
        <v>3514451</v>
      </c>
      <c r="O678" s="3" t="s">
        <v>3652</v>
      </c>
      <c r="P678" s="3" t="s">
        <v>3653</v>
      </c>
      <c r="Q678" s="3" t="s">
        <v>3654</v>
      </c>
      <c r="R678" s="3" t="s">
        <v>754</v>
      </c>
      <c r="S678" s="3" t="s">
        <v>3655</v>
      </c>
      <c r="T678" s="300">
        <v>1200000</v>
      </c>
      <c r="U678" s="3" t="s">
        <v>3656</v>
      </c>
      <c r="V678" s="3" t="s">
        <v>100</v>
      </c>
      <c r="W678" s="3" t="s">
        <v>101</v>
      </c>
      <c r="X678" s="3" t="s">
        <v>109</v>
      </c>
      <c r="Y678" s="299">
        <f t="shared" si="91"/>
        <v>2</v>
      </c>
      <c r="Z678" s="299">
        <f t="shared" si="92"/>
        <v>2022</v>
      </c>
      <c r="AA678" t="str">
        <f t="shared" si="90"/>
        <v>12</v>
      </c>
      <c r="AB678" t="str">
        <f t="shared" si="93"/>
        <v>12</v>
      </c>
      <c r="AC678" t="str">
        <f t="shared" si="94"/>
        <v>12</v>
      </c>
      <c r="AD678" t="str">
        <f t="shared" si="95"/>
        <v>12</v>
      </c>
      <c r="AE678" t="str">
        <f t="shared" si="96"/>
        <v>12</v>
      </c>
      <c r="AF678" t="str">
        <f t="shared" si="97"/>
        <v>12</v>
      </c>
      <c r="AG678" s="299">
        <f t="shared" si="98"/>
        <v>12</v>
      </c>
    </row>
    <row r="679" spans="1:33" x14ac:dyDescent="0.3">
      <c r="A679" s="3">
        <v>678</v>
      </c>
      <c r="B679" s="3" t="s">
        <v>87</v>
      </c>
      <c r="C679" s="296">
        <v>44615</v>
      </c>
      <c r="D679" s="3">
        <v>30782245</v>
      </c>
      <c r="E679" s="3" t="s">
        <v>1</v>
      </c>
      <c r="F679" s="3">
        <v>210369</v>
      </c>
      <c r="G679" s="3" t="s">
        <v>89</v>
      </c>
      <c r="H679" s="3" t="s">
        <v>254</v>
      </c>
      <c r="I679" s="3" t="s">
        <v>2342</v>
      </c>
      <c r="J679" s="3" t="s">
        <v>103</v>
      </c>
      <c r="K679" s="3" t="s">
        <v>12</v>
      </c>
      <c r="L679" s="3" t="s">
        <v>402</v>
      </c>
      <c r="M679" s="3" t="s">
        <v>93</v>
      </c>
      <c r="N679" s="3">
        <v>3515426</v>
      </c>
      <c r="O679" s="3" t="s">
        <v>3657</v>
      </c>
      <c r="P679" s="3">
        <v>9398414165</v>
      </c>
      <c r="Q679" s="3" t="s">
        <v>3658</v>
      </c>
      <c r="R679" s="3" t="s">
        <v>677</v>
      </c>
      <c r="S679" s="3" t="s">
        <v>218</v>
      </c>
      <c r="T679" s="300">
        <v>720000</v>
      </c>
      <c r="U679" s="3" t="s">
        <v>134</v>
      </c>
      <c r="V679" s="3" t="s">
        <v>100</v>
      </c>
      <c r="W679" s="3" t="s">
        <v>101</v>
      </c>
      <c r="X679" s="3" t="s">
        <v>109</v>
      </c>
      <c r="Y679" s="299">
        <f t="shared" si="91"/>
        <v>2</v>
      </c>
      <c r="Z679" s="299">
        <f t="shared" si="92"/>
        <v>2022</v>
      </c>
      <c r="AA679" t="str">
        <f t="shared" si="90"/>
        <v xml:space="preserve">7 </v>
      </c>
      <c r="AB679" t="str">
        <f t="shared" si="93"/>
        <v xml:space="preserve">7 </v>
      </c>
      <c r="AC679" t="str">
        <f t="shared" si="94"/>
        <v xml:space="preserve">7 </v>
      </c>
      <c r="AD679" t="str">
        <f t="shared" si="95"/>
        <v xml:space="preserve">7 </v>
      </c>
      <c r="AE679" t="str">
        <f t="shared" si="96"/>
        <v xml:space="preserve">7 </v>
      </c>
      <c r="AF679" t="str">
        <f t="shared" si="97"/>
        <v xml:space="preserve">7 </v>
      </c>
      <c r="AG679" s="299">
        <f t="shared" si="98"/>
        <v>7</v>
      </c>
    </row>
    <row r="680" spans="1:33" x14ac:dyDescent="0.3">
      <c r="A680" s="3">
        <v>679</v>
      </c>
      <c r="B680" s="3" t="s">
        <v>87</v>
      </c>
      <c r="C680" s="296">
        <v>44615</v>
      </c>
      <c r="D680" s="3" t="s">
        <v>3608</v>
      </c>
      <c r="E680" s="3" t="s">
        <v>1</v>
      </c>
      <c r="F680" s="3">
        <v>210369</v>
      </c>
      <c r="G680" s="3" t="s">
        <v>89</v>
      </c>
      <c r="H680" s="3" t="s">
        <v>90</v>
      </c>
      <c r="I680" s="3" t="s">
        <v>3573</v>
      </c>
      <c r="J680" s="3" t="s">
        <v>3573</v>
      </c>
      <c r="K680" s="3" t="s">
        <v>13</v>
      </c>
      <c r="L680" s="3" t="s">
        <v>31</v>
      </c>
      <c r="M680" s="3" t="s">
        <v>93</v>
      </c>
      <c r="N680" s="3">
        <v>3515318</v>
      </c>
      <c r="O680" s="3" t="s">
        <v>3660</v>
      </c>
      <c r="P680" s="3">
        <v>9493608899</v>
      </c>
      <c r="Q680" s="3" t="s">
        <v>3661</v>
      </c>
      <c r="R680" s="3" t="s">
        <v>1955</v>
      </c>
      <c r="S680" s="3" t="s">
        <v>995</v>
      </c>
      <c r="T680" s="300">
        <v>620000</v>
      </c>
      <c r="U680" s="3" t="s">
        <v>3087</v>
      </c>
      <c r="V680" s="3" t="s">
        <v>100</v>
      </c>
      <c r="W680" s="3" t="s">
        <v>109</v>
      </c>
      <c r="X680" s="3" t="s">
        <v>109</v>
      </c>
      <c r="Y680" s="299">
        <f t="shared" si="91"/>
        <v>2</v>
      </c>
      <c r="Z680" s="299">
        <f t="shared" si="92"/>
        <v>2022</v>
      </c>
      <c r="AA680" t="str">
        <f t="shared" si="90"/>
        <v>3.</v>
      </c>
      <c r="AB680" t="str">
        <f t="shared" si="93"/>
        <v>3.</v>
      </c>
      <c r="AC680" t="str">
        <f t="shared" si="94"/>
        <v>3</v>
      </c>
      <c r="AD680" t="str">
        <f t="shared" si="95"/>
        <v>3</v>
      </c>
      <c r="AE680" t="str">
        <f t="shared" si="96"/>
        <v>3</v>
      </c>
      <c r="AF680" t="str">
        <f t="shared" si="97"/>
        <v>3</v>
      </c>
      <c r="AG680" s="299">
        <f t="shared" si="98"/>
        <v>3</v>
      </c>
    </row>
    <row r="681" spans="1:33" x14ac:dyDescent="0.3">
      <c r="A681" s="3">
        <v>680</v>
      </c>
      <c r="B681" s="3" t="s">
        <v>87</v>
      </c>
      <c r="C681" s="296">
        <v>44615</v>
      </c>
      <c r="D681" s="3">
        <v>68587153</v>
      </c>
      <c r="E681" s="3" t="s">
        <v>1</v>
      </c>
      <c r="F681" s="3">
        <v>210369</v>
      </c>
      <c r="G681" s="3" t="s">
        <v>89</v>
      </c>
      <c r="H681" s="3" t="s">
        <v>254</v>
      </c>
      <c r="I681" s="3" t="s">
        <v>2342</v>
      </c>
      <c r="J681" s="3" t="s">
        <v>103</v>
      </c>
      <c r="K681" s="3" t="s">
        <v>45</v>
      </c>
      <c r="L681" s="3" t="s">
        <v>402</v>
      </c>
      <c r="M681" s="3" t="s">
        <v>93</v>
      </c>
      <c r="N681" s="3">
        <v>3542044</v>
      </c>
      <c r="O681" s="3" t="s">
        <v>3662</v>
      </c>
      <c r="P681" s="3" t="s">
        <v>3663</v>
      </c>
      <c r="Q681" s="3" t="s">
        <v>3664</v>
      </c>
      <c r="R681" s="3" t="s">
        <v>599</v>
      </c>
      <c r="S681" s="3" t="s">
        <v>3665</v>
      </c>
      <c r="T681" s="300">
        <v>540000</v>
      </c>
      <c r="U681" s="3" t="s">
        <v>2419</v>
      </c>
      <c r="V681" s="3" t="s">
        <v>100</v>
      </c>
      <c r="W681" s="3" t="s">
        <v>101</v>
      </c>
      <c r="X681" s="3" t="s">
        <v>109</v>
      </c>
      <c r="Y681" s="299">
        <f t="shared" si="91"/>
        <v>2</v>
      </c>
      <c r="Z681" s="299">
        <f t="shared" si="92"/>
        <v>2022</v>
      </c>
      <c r="AA681" t="str">
        <f t="shared" si="90"/>
        <v>3.</v>
      </c>
      <c r="AB681" t="str">
        <f t="shared" si="93"/>
        <v>3.</v>
      </c>
      <c r="AC681" t="str">
        <f t="shared" si="94"/>
        <v>3</v>
      </c>
      <c r="AD681" t="str">
        <f t="shared" si="95"/>
        <v>3</v>
      </c>
      <c r="AE681" t="str">
        <f t="shared" si="96"/>
        <v>3</v>
      </c>
      <c r="AF681" t="str">
        <f t="shared" si="97"/>
        <v>3</v>
      </c>
      <c r="AG681" s="299">
        <f t="shared" si="98"/>
        <v>3</v>
      </c>
    </row>
    <row r="682" spans="1:33" x14ac:dyDescent="0.3">
      <c r="A682" s="3">
        <v>681</v>
      </c>
      <c r="B682" s="3" t="s">
        <v>87</v>
      </c>
      <c r="C682" s="296">
        <v>44615</v>
      </c>
      <c r="D682" s="3">
        <v>68587153</v>
      </c>
      <c r="E682" s="3" t="s">
        <v>1</v>
      </c>
      <c r="F682" s="3">
        <v>210369</v>
      </c>
      <c r="G682" s="3" t="s">
        <v>89</v>
      </c>
      <c r="H682" s="3" t="s">
        <v>254</v>
      </c>
      <c r="I682" s="3" t="s">
        <v>2342</v>
      </c>
      <c r="J682" s="3" t="s">
        <v>103</v>
      </c>
      <c r="K682" s="3" t="s">
        <v>13</v>
      </c>
      <c r="L682" s="3" t="s">
        <v>336</v>
      </c>
      <c r="M682" s="3" t="s">
        <v>93</v>
      </c>
      <c r="N682" s="3">
        <v>3542052</v>
      </c>
      <c r="O682" s="3" t="s">
        <v>3667</v>
      </c>
      <c r="P682" s="3" t="s">
        <v>3668</v>
      </c>
      <c r="Q682" s="3" t="s">
        <v>3669</v>
      </c>
      <c r="R682" s="3" t="s">
        <v>265</v>
      </c>
      <c r="S682" s="3" t="s">
        <v>218</v>
      </c>
      <c r="T682" s="300">
        <v>460000</v>
      </c>
      <c r="U682" s="3" t="s">
        <v>134</v>
      </c>
      <c r="V682" s="3" t="s">
        <v>100</v>
      </c>
      <c r="W682" s="3" t="s">
        <v>109</v>
      </c>
      <c r="X682" s="3" t="s">
        <v>109</v>
      </c>
      <c r="Y682" s="299">
        <f t="shared" si="91"/>
        <v>2</v>
      </c>
      <c r="Z682" s="299">
        <f t="shared" si="92"/>
        <v>2022</v>
      </c>
      <c r="AA682" t="str">
        <f t="shared" si="90"/>
        <v>3.</v>
      </c>
      <c r="AB682" t="str">
        <f t="shared" si="93"/>
        <v>3.</v>
      </c>
      <c r="AC682" t="str">
        <f t="shared" si="94"/>
        <v>3</v>
      </c>
      <c r="AD682" t="str">
        <f t="shared" si="95"/>
        <v>3</v>
      </c>
      <c r="AE682" t="str">
        <f t="shared" si="96"/>
        <v>3</v>
      </c>
      <c r="AF682" t="str">
        <f t="shared" si="97"/>
        <v>3</v>
      </c>
      <c r="AG682" s="299">
        <f t="shared" si="98"/>
        <v>3</v>
      </c>
    </row>
    <row r="683" spans="1:33" x14ac:dyDescent="0.3">
      <c r="A683" s="3">
        <v>682</v>
      </c>
      <c r="B683" s="3" t="s">
        <v>87</v>
      </c>
      <c r="C683" s="296">
        <v>44615</v>
      </c>
      <c r="D683" s="3">
        <v>40399143</v>
      </c>
      <c r="E683" s="3" t="s">
        <v>3</v>
      </c>
      <c r="F683" s="3">
        <v>181547</v>
      </c>
      <c r="G683" s="3" t="s">
        <v>89</v>
      </c>
      <c r="H683" s="3" t="s">
        <v>119</v>
      </c>
      <c r="I683" s="3" t="s">
        <v>2091</v>
      </c>
      <c r="J683" s="3" t="s">
        <v>3670</v>
      </c>
      <c r="K683" s="3" t="s">
        <v>15283</v>
      </c>
      <c r="L683" s="3" t="s">
        <v>435</v>
      </c>
      <c r="M683" s="3" t="s">
        <v>93</v>
      </c>
      <c r="N683" s="3">
        <v>3516469</v>
      </c>
      <c r="O683" s="3" t="s">
        <v>3671</v>
      </c>
      <c r="P683" s="3">
        <v>9951937242</v>
      </c>
      <c r="Q683" s="3" t="s">
        <v>3672</v>
      </c>
      <c r="R683" s="3" t="s">
        <v>3673</v>
      </c>
      <c r="S683" s="3" t="s">
        <v>3674</v>
      </c>
      <c r="T683" s="300">
        <v>420000</v>
      </c>
      <c r="U683" s="3" t="s">
        <v>3675</v>
      </c>
      <c r="V683" s="3" t="s">
        <v>100</v>
      </c>
      <c r="W683" s="3" t="s">
        <v>3676</v>
      </c>
      <c r="X683" s="3" t="s">
        <v>109</v>
      </c>
      <c r="Y683" s="299">
        <f t="shared" si="91"/>
        <v>2</v>
      </c>
      <c r="Z683" s="299">
        <f t="shared" si="92"/>
        <v>2022</v>
      </c>
      <c r="AA683" t="str">
        <f t="shared" si="90"/>
        <v>2.</v>
      </c>
      <c r="AB683" t="str">
        <f t="shared" si="93"/>
        <v>2.</v>
      </c>
      <c r="AC683" t="str">
        <f t="shared" si="94"/>
        <v>2</v>
      </c>
      <c r="AD683" t="str">
        <f t="shared" si="95"/>
        <v>2</v>
      </c>
      <c r="AE683" t="str">
        <f t="shared" si="96"/>
        <v>2</v>
      </c>
      <c r="AF683" t="str">
        <f t="shared" si="97"/>
        <v>2</v>
      </c>
      <c r="AG683" s="299">
        <f t="shared" si="98"/>
        <v>2</v>
      </c>
    </row>
    <row r="684" spans="1:33" x14ac:dyDescent="0.3">
      <c r="A684" s="3">
        <v>683</v>
      </c>
      <c r="B684" s="3" t="s">
        <v>87</v>
      </c>
      <c r="C684" s="296">
        <v>44615</v>
      </c>
      <c r="D684" s="3">
        <v>40399143</v>
      </c>
      <c r="E684" s="3" t="s">
        <v>3</v>
      </c>
      <c r="F684" s="3">
        <v>181547</v>
      </c>
      <c r="G684" s="3" t="s">
        <v>89</v>
      </c>
      <c r="H684" s="3" t="s">
        <v>119</v>
      </c>
      <c r="I684" s="3" t="s">
        <v>2091</v>
      </c>
      <c r="J684" s="3" t="s">
        <v>3670</v>
      </c>
      <c r="K684" s="3" t="s">
        <v>15283</v>
      </c>
      <c r="L684" s="3" t="s">
        <v>435</v>
      </c>
      <c r="M684" s="3" t="s">
        <v>93</v>
      </c>
      <c r="N684" s="3" t="s">
        <v>3678</v>
      </c>
      <c r="O684" s="3" t="s">
        <v>3679</v>
      </c>
      <c r="P684" s="3">
        <v>8367492768</v>
      </c>
      <c r="Q684" s="3" t="s">
        <v>3680</v>
      </c>
      <c r="R684" s="3" t="s">
        <v>637</v>
      </c>
      <c r="S684" s="3" t="s">
        <v>116</v>
      </c>
      <c r="T684" s="300">
        <v>275000</v>
      </c>
      <c r="U684" s="3" t="s">
        <v>1758</v>
      </c>
      <c r="V684" s="3" t="s">
        <v>100</v>
      </c>
      <c r="W684" s="3" t="s">
        <v>109</v>
      </c>
      <c r="X684" s="3" t="s">
        <v>109</v>
      </c>
      <c r="Y684" s="299">
        <f t="shared" si="91"/>
        <v>2</v>
      </c>
      <c r="Z684" s="299">
        <f t="shared" si="92"/>
        <v>2022</v>
      </c>
      <c r="AA684" t="str">
        <f t="shared" si="90"/>
        <v>2.</v>
      </c>
      <c r="AB684" t="str">
        <f t="shared" si="93"/>
        <v>2.</v>
      </c>
      <c r="AC684" t="str">
        <f t="shared" si="94"/>
        <v>2</v>
      </c>
      <c r="AD684" t="str">
        <f t="shared" si="95"/>
        <v>2</v>
      </c>
      <c r="AE684" t="str">
        <f t="shared" si="96"/>
        <v>2</v>
      </c>
      <c r="AF684" t="str">
        <f t="shared" si="97"/>
        <v>2</v>
      </c>
      <c r="AG684" s="299">
        <f t="shared" si="98"/>
        <v>2</v>
      </c>
    </row>
    <row r="685" spans="1:33" x14ac:dyDescent="0.3">
      <c r="A685" s="3">
        <v>684</v>
      </c>
      <c r="B685" s="3" t="s">
        <v>87</v>
      </c>
      <c r="C685" s="296">
        <v>44615</v>
      </c>
      <c r="D685" s="3">
        <v>82672286</v>
      </c>
      <c r="E685" s="3" t="s">
        <v>3</v>
      </c>
      <c r="F685" s="3">
        <v>181547</v>
      </c>
      <c r="G685" s="3" t="s">
        <v>89</v>
      </c>
      <c r="H685" s="3" t="s">
        <v>119</v>
      </c>
      <c r="I685" s="3" t="s">
        <v>3682</v>
      </c>
      <c r="J685" s="3" t="s">
        <v>3683</v>
      </c>
      <c r="K685" s="3" t="s">
        <v>15283</v>
      </c>
      <c r="L685" s="3" t="s">
        <v>435</v>
      </c>
      <c r="M685" s="3" t="s">
        <v>93</v>
      </c>
      <c r="N685" s="3">
        <v>3516481</v>
      </c>
      <c r="O685" s="3" t="s">
        <v>3684</v>
      </c>
      <c r="P685" s="3">
        <v>9845147483</v>
      </c>
      <c r="Q685" s="3" t="s">
        <v>3685</v>
      </c>
      <c r="R685" s="3" t="s">
        <v>3686</v>
      </c>
      <c r="S685" s="3" t="s">
        <v>3687</v>
      </c>
      <c r="T685" s="300">
        <v>1050000</v>
      </c>
      <c r="U685" s="3" t="s">
        <v>3689</v>
      </c>
      <c r="V685" s="3" t="s">
        <v>100</v>
      </c>
      <c r="W685" s="3" t="s">
        <v>109</v>
      </c>
      <c r="X685" s="3" t="s">
        <v>109</v>
      </c>
      <c r="Y685" s="299">
        <f t="shared" si="91"/>
        <v>2</v>
      </c>
      <c r="Z685" s="299">
        <f t="shared" si="92"/>
        <v>2022</v>
      </c>
      <c r="AA685" t="str">
        <f t="shared" si="90"/>
        <v>6.</v>
      </c>
      <c r="AB685" t="str">
        <f t="shared" si="93"/>
        <v>6.</v>
      </c>
      <c r="AC685" t="str">
        <f t="shared" si="94"/>
        <v>6</v>
      </c>
      <c r="AD685" t="str">
        <f t="shared" si="95"/>
        <v>6</v>
      </c>
      <c r="AE685" t="str">
        <f t="shared" si="96"/>
        <v>6</v>
      </c>
      <c r="AF685" t="str">
        <f t="shared" si="97"/>
        <v>6</v>
      </c>
      <c r="AG685" s="299">
        <f t="shared" si="98"/>
        <v>6</v>
      </c>
    </row>
    <row r="686" spans="1:33" x14ac:dyDescent="0.3">
      <c r="A686" s="3">
        <v>685</v>
      </c>
      <c r="B686" s="3" t="s">
        <v>87</v>
      </c>
      <c r="C686" s="296">
        <v>44615</v>
      </c>
      <c r="D686" s="3">
        <v>82672286</v>
      </c>
      <c r="E686" s="3" t="s">
        <v>3</v>
      </c>
      <c r="F686" s="3">
        <v>181547</v>
      </c>
      <c r="G686" s="3" t="s">
        <v>89</v>
      </c>
      <c r="H686" s="3" t="s">
        <v>119</v>
      </c>
      <c r="I686" s="3" t="s">
        <v>3682</v>
      </c>
      <c r="J686" s="3" t="s">
        <v>3682</v>
      </c>
      <c r="K686" s="3" t="s">
        <v>15283</v>
      </c>
      <c r="L686" s="3" t="s">
        <v>435</v>
      </c>
      <c r="M686" s="3" t="s">
        <v>93</v>
      </c>
      <c r="N686" s="3">
        <v>1682365</v>
      </c>
      <c r="O686" s="3" t="s">
        <v>3690</v>
      </c>
      <c r="P686" s="3">
        <v>9742598776</v>
      </c>
      <c r="Q686" s="3" t="s">
        <v>3691</v>
      </c>
      <c r="R686" s="3" t="s">
        <v>3692</v>
      </c>
      <c r="S686" s="3" t="s">
        <v>3693</v>
      </c>
      <c r="T686" s="300">
        <v>800000</v>
      </c>
      <c r="U686" s="3" t="s">
        <v>15220</v>
      </c>
      <c r="V686" s="3" t="s">
        <v>100</v>
      </c>
      <c r="W686" s="3" t="s">
        <v>109</v>
      </c>
      <c r="X686" s="3" t="s">
        <v>109</v>
      </c>
      <c r="Y686" s="299">
        <f t="shared" si="91"/>
        <v>2</v>
      </c>
      <c r="Z686" s="299">
        <f t="shared" si="92"/>
        <v>2022</v>
      </c>
      <c r="AA686" t="str">
        <f t="shared" si="90"/>
        <v xml:space="preserve">8 </v>
      </c>
      <c r="AB686" t="str">
        <f t="shared" si="93"/>
        <v xml:space="preserve">8 </v>
      </c>
      <c r="AC686" t="str">
        <f t="shared" si="94"/>
        <v xml:space="preserve">8 </v>
      </c>
      <c r="AD686" t="str">
        <f t="shared" si="95"/>
        <v xml:space="preserve">8 </v>
      </c>
      <c r="AE686" t="str">
        <f t="shared" si="96"/>
        <v xml:space="preserve">8 </v>
      </c>
      <c r="AF686" t="str">
        <f t="shared" si="97"/>
        <v xml:space="preserve">8 </v>
      </c>
      <c r="AG686" s="299">
        <f t="shared" si="98"/>
        <v>8</v>
      </c>
    </row>
    <row r="687" spans="1:33" x14ac:dyDescent="0.3">
      <c r="A687" s="3">
        <v>686</v>
      </c>
      <c r="B687" s="3" t="s">
        <v>87</v>
      </c>
      <c r="C687" s="296">
        <v>44615</v>
      </c>
      <c r="D687" s="3">
        <v>82672286</v>
      </c>
      <c r="E687" s="3" t="s">
        <v>3</v>
      </c>
      <c r="F687" s="3">
        <v>181547</v>
      </c>
      <c r="G687" s="3" t="s">
        <v>89</v>
      </c>
      <c r="H687" s="3" t="s">
        <v>119</v>
      </c>
      <c r="I687" s="3" t="s">
        <v>3682</v>
      </c>
      <c r="J687" s="3" t="s">
        <v>3682</v>
      </c>
      <c r="K687" s="3" t="s">
        <v>15283</v>
      </c>
      <c r="L687" s="3" t="s">
        <v>435</v>
      </c>
      <c r="M687" s="3" t="s">
        <v>93</v>
      </c>
      <c r="N687" s="3" t="s">
        <v>3053</v>
      </c>
      <c r="O687" s="3" t="s">
        <v>3697</v>
      </c>
      <c r="P687" s="3">
        <v>8296172068</v>
      </c>
      <c r="Q687" s="3" t="s">
        <v>3055</v>
      </c>
      <c r="R687" s="3" t="s">
        <v>3698</v>
      </c>
      <c r="S687" s="3" t="s">
        <v>15190</v>
      </c>
      <c r="T687" s="300">
        <v>700000</v>
      </c>
      <c r="U687" s="3" t="s">
        <v>15221</v>
      </c>
      <c r="V687" s="3" t="s">
        <v>100</v>
      </c>
      <c r="W687" s="3" t="s">
        <v>109</v>
      </c>
      <c r="X687" s="3" t="s">
        <v>109</v>
      </c>
      <c r="Y687" s="299">
        <f t="shared" si="91"/>
        <v>2</v>
      </c>
      <c r="Z687" s="299">
        <f t="shared" si="92"/>
        <v>2022</v>
      </c>
      <c r="AA687" t="str">
        <f t="shared" si="90"/>
        <v>5.</v>
      </c>
      <c r="AB687" t="str">
        <f t="shared" si="93"/>
        <v>5.</v>
      </c>
      <c r="AC687" t="str">
        <f t="shared" si="94"/>
        <v>5</v>
      </c>
      <c r="AD687" t="str">
        <f t="shared" si="95"/>
        <v>5</v>
      </c>
      <c r="AE687" t="str">
        <f t="shared" si="96"/>
        <v>5</v>
      </c>
      <c r="AF687" t="str">
        <f t="shared" si="97"/>
        <v>5</v>
      </c>
      <c r="AG687" s="299">
        <f t="shared" si="98"/>
        <v>5</v>
      </c>
    </row>
    <row r="688" spans="1:33" x14ac:dyDescent="0.3">
      <c r="A688" s="3">
        <v>687</v>
      </c>
      <c r="B688" s="3" t="s">
        <v>87</v>
      </c>
      <c r="C688" s="296">
        <v>44615</v>
      </c>
      <c r="D688" s="3">
        <v>82672286</v>
      </c>
      <c r="E688" s="3" t="s">
        <v>3</v>
      </c>
      <c r="F688" s="3">
        <v>181547</v>
      </c>
      <c r="G688" s="3" t="s">
        <v>89</v>
      </c>
      <c r="H688" s="3" t="s">
        <v>119</v>
      </c>
      <c r="I688" s="3" t="s">
        <v>3682</v>
      </c>
      <c r="J688" s="3" t="s">
        <v>3682</v>
      </c>
      <c r="K688" s="3" t="s">
        <v>15283</v>
      </c>
      <c r="L688" s="3" t="s">
        <v>435</v>
      </c>
      <c r="M688" s="3" t="s">
        <v>93</v>
      </c>
      <c r="N688" s="3">
        <v>3516499</v>
      </c>
      <c r="O688" s="3" t="s">
        <v>3703</v>
      </c>
      <c r="P688" s="3">
        <v>9591705036</v>
      </c>
      <c r="Q688" s="3" t="s">
        <v>3704</v>
      </c>
      <c r="R688" s="3" t="s">
        <v>313</v>
      </c>
      <c r="S688" s="3" t="s">
        <v>5323</v>
      </c>
      <c r="T688" s="300">
        <v>800000</v>
      </c>
      <c r="U688" s="3" t="s">
        <v>15222</v>
      </c>
      <c r="V688" s="3" t="s">
        <v>100</v>
      </c>
      <c r="W688" s="3" t="s">
        <v>109</v>
      </c>
      <c r="X688" s="3" t="s">
        <v>109</v>
      </c>
      <c r="Y688" s="299">
        <f t="shared" si="91"/>
        <v>2</v>
      </c>
      <c r="Z688" s="299">
        <f t="shared" si="92"/>
        <v>2022</v>
      </c>
      <c r="AA688" t="str">
        <f t="shared" si="90"/>
        <v xml:space="preserve">6 </v>
      </c>
      <c r="AB688" t="str">
        <f t="shared" si="93"/>
        <v xml:space="preserve">6 </v>
      </c>
      <c r="AC688" t="str">
        <f t="shared" si="94"/>
        <v xml:space="preserve">6 </v>
      </c>
      <c r="AD688" t="str">
        <f t="shared" si="95"/>
        <v xml:space="preserve">6 </v>
      </c>
      <c r="AE688" t="str">
        <f t="shared" si="96"/>
        <v xml:space="preserve">6 </v>
      </c>
      <c r="AF688" t="str">
        <f t="shared" si="97"/>
        <v xml:space="preserve">6 </v>
      </c>
      <c r="AG688" s="299">
        <f t="shared" si="98"/>
        <v>6</v>
      </c>
    </row>
    <row r="689" spans="1:33" x14ac:dyDescent="0.3">
      <c r="A689" s="3">
        <v>688</v>
      </c>
      <c r="B689" s="3" t="s">
        <v>87</v>
      </c>
      <c r="C689" s="296">
        <v>44615</v>
      </c>
      <c r="D689" s="3">
        <v>21223276</v>
      </c>
      <c r="E689" s="3" t="s">
        <v>3</v>
      </c>
      <c r="F689" s="3">
        <v>181547</v>
      </c>
      <c r="G689" s="3" t="s">
        <v>89</v>
      </c>
      <c r="H689" s="3" t="s">
        <v>119</v>
      </c>
      <c r="I689" s="3" t="s">
        <v>3682</v>
      </c>
      <c r="J689" s="3" t="s">
        <v>3708</v>
      </c>
      <c r="K689" s="3" t="s">
        <v>15283</v>
      </c>
      <c r="L689" s="3" t="s">
        <v>435</v>
      </c>
      <c r="M689" s="3" t="s">
        <v>93</v>
      </c>
      <c r="N689" s="3">
        <v>1610618</v>
      </c>
      <c r="O689" s="3" t="s">
        <v>3709</v>
      </c>
      <c r="P689" s="3">
        <v>7993616943</v>
      </c>
      <c r="Q689" s="3" t="s">
        <v>3710</v>
      </c>
      <c r="R689" s="3" t="s">
        <v>2484</v>
      </c>
      <c r="S689" s="3" t="s">
        <v>3711</v>
      </c>
      <c r="T689" s="300">
        <v>900000</v>
      </c>
      <c r="U689" s="3" t="s">
        <v>3713</v>
      </c>
      <c r="V689" s="3" t="s">
        <v>100</v>
      </c>
      <c r="W689" s="3" t="s">
        <v>101</v>
      </c>
      <c r="X689" s="3" t="s">
        <v>101</v>
      </c>
      <c r="Y689" s="299">
        <f t="shared" si="91"/>
        <v>2</v>
      </c>
      <c r="Z689" s="299">
        <f t="shared" si="92"/>
        <v>2022</v>
      </c>
      <c r="AA689" t="str">
        <f t="shared" si="90"/>
        <v xml:space="preserve">8 </v>
      </c>
      <c r="AB689" t="str">
        <f t="shared" si="93"/>
        <v xml:space="preserve">8 </v>
      </c>
      <c r="AC689" t="str">
        <f t="shared" si="94"/>
        <v xml:space="preserve">8 </v>
      </c>
      <c r="AD689" t="str">
        <f t="shared" si="95"/>
        <v xml:space="preserve">8 </v>
      </c>
      <c r="AE689" t="str">
        <f t="shared" si="96"/>
        <v xml:space="preserve">8 </v>
      </c>
      <c r="AF689" t="str">
        <f t="shared" si="97"/>
        <v xml:space="preserve">8 </v>
      </c>
      <c r="AG689" s="299">
        <f t="shared" si="98"/>
        <v>8</v>
      </c>
    </row>
    <row r="690" spans="1:33" x14ac:dyDescent="0.3">
      <c r="A690" s="3">
        <v>689</v>
      </c>
      <c r="B690" s="3" t="s">
        <v>87</v>
      </c>
      <c r="C690" s="296">
        <v>44615</v>
      </c>
      <c r="D690" s="3">
        <v>21223276</v>
      </c>
      <c r="E690" s="3" t="s">
        <v>3</v>
      </c>
      <c r="F690" s="3">
        <v>181547</v>
      </c>
      <c r="G690" s="3" t="s">
        <v>89</v>
      </c>
      <c r="H690" s="3" t="s">
        <v>119</v>
      </c>
      <c r="I690" s="3" t="s">
        <v>3682</v>
      </c>
      <c r="J690" s="3" t="s">
        <v>3708</v>
      </c>
      <c r="K690" s="3" t="s">
        <v>15283</v>
      </c>
      <c r="L690" s="3" t="s">
        <v>435</v>
      </c>
      <c r="M690" s="3" t="s">
        <v>93</v>
      </c>
      <c r="N690" s="3">
        <v>1657093</v>
      </c>
      <c r="O690" s="3" t="s">
        <v>3714</v>
      </c>
      <c r="P690" s="3">
        <v>9986701902</v>
      </c>
      <c r="Q690" s="3" t="s">
        <v>3715</v>
      </c>
      <c r="R690" s="3" t="s">
        <v>2467</v>
      </c>
      <c r="S690" s="3" t="s">
        <v>3716</v>
      </c>
      <c r="T690" s="300">
        <v>800000</v>
      </c>
      <c r="U690" s="3" t="s">
        <v>15223</v>
      </c>
      <c r="V690" s="3" t="s">
        <v>100</v>
      </c>
      <c r="W690" s="3" t="s">
        <v>109</v>
      </c>
      <c r="X690" s="3" t="s">
        <v>109</v>
      </c>
      <c r="Y690" s="299">
        <f t="shared" si="91"/>
        <v>2</v>
      </c>
      <c r="Z690" s="299">
        <f t="shared" si="92"/>
        <v>2022</v>
      </c>
      <c r="AA690" t="str">
        <f t="shared" si="90"/>
        <v>12</v>
      </c>
      <c r="AB690" t="str">
        <f t="shared" si="93"/>
        <v>12</v>
      </c>
      <c r="AC690" t="str">
        <f t="shared" si="94"/>
        <v>12</v>
      </c>
      <c r="AD690" t="str">
        <f t="shared" si="95"/>
        <v>12</v>
      </c>
      <c r="AE690" t="str">
        <f t="shared" si="96"/>
        <v>12</v>
      </c>
      <c r="AF690" t="str">
        <f t="shared" si="97"/>
        <v>12</v>
      </c>
      <c r="AG690" s="299">
        <f t="shared" si="98"/>
        <v>12</v>
      </c>
    </row>
    <row r="691" spans="1:33" x14ac:dyDescent="0.3">
      <c r="A691" s="3">
        <v>690</v>
      </c>
      <c r="B691" s="3" t="s">
        <v>87</v>
      </c>
      <c r="C691" s="296">
        <v>44615</v>
      </c>
      <c r="D691" s="3">
        <v>21223276</v>
      </c>
      <c r="E691" s="3" t="s">
        <v>3</v>
      </c>
      <c r="F691" s="3">
        <v>181547</v>
      </c>
      <c r="G691" s="3" t="s">
        <v>89</v>
      </c>
      <c r="H691" s="3" t="s">
        <v>119</v>
      </c>
      <c r="I691" s="3" t="s">
        <v>3682</v>
      </c>
      <c r="J691" s="3" t="s">
        <v>3708</v>
      </c>
      <c r="K691" s="3" t="s">
        <v>15283</v>
      </c>
      <c r="L691" s="3" t="s">
        <v>435</v>
      </c>
      <c r="M691" s="3" t="s">
        <v>93</v>
      </c>
      <c r="N691" s="3">
        <v>3509953</v>
      </c>
      <c r="O691" s="3" t="s">
        <v>3720</v>
      </c>
      <c r="P691" s="3">
        <v>9533635676</v>
      </c>
      <c r="Q691" s="3" t="s">
        <v>3721</v>
      </c>
      <c r="R691" s="3" t="s">
        <v>3722</v>
      </c>
      <c r="S691" s="3" t="s">
        <v>492</v>
      </c>
      <c r="T691" s="300">
        <v>800000</v>
      </c>
      <c r="U691" s="3" t="s">
        <v>15224</v>
      </c>
      <c r="V691" s="3" t="s">
        <v>100</v>
      </c>
      <c r="W691" s="3" t="s">
        <v>101</v>
      </c>
      <c r="X691" s="3" t="s">
        <v>101</v>
      </c>
      <c r="Y691" s="299">
        <f t="shared" si="91"/>
        <v>2</v>
      </c>
      <c r="Z691" s="299">
        <f t="shared" si="92"/>
        <v>2022</v>
      </c>
      <c r="AA691" t="str">
        <f t="shared" si="90"/>
        <v>10</v>
      </c>
      <c r="AB691" t="str">
        <f t="shared" si="93"/>
        <v>10</v>
      </c>
      <c r="AC691" t="str">
        <f t="shared" si="94"/>
        <v>10</v>
      </c>
      <c r="AD691" t="str">
        <f t="shared" si="95"/>
        <v>10</v>
      </c>
      <c r="AE691" t="str">
        <f t="shared" si="96"/>
        <v>10</v>
      </c>
      <c r="AF691" t="str">
        <f t="shared" si="97"/>
        <v>10</v>
      </c>
      <c r="AG691" s="299">
        <f t="shared" si="98"/>
        <v>10</v>
      </c>
    </row>
    <row r="692" spans="1:33" x14ac:dyDescent="0.3">
      <c r="A692" s="3">
        <v>691</v>
      </c>
      <c r="B692" s="3" t="s">
        <v>87</v>
      </c>
      <c r="C692" s="296">
        <v>44615</v>
      </c>
      <c r="D692" s="3">
        <v>98183339</v>
      </c>
      <c r="E692" s="3" t="s">
        <v>3</v>
      </c>
      <c r="F692" s="3">
        <v>181547</v>
      </c>
      <c r="G692" s="3" t="s">
        <v>89</v>
      </c>
      <c r="H692" s="3" t="s">
        <v>90</v>
      </c>
      <c r="I692" s="3" t="s">
        <v>103</v>
      </c>
      <c r="J692" s="3" t="s">
        <v>3725</v>
      </c>
      <c r="K692" s="3" t="s">
        <v>38</v>
      </c>
      <c r="L692" s="3" t="s">
        <v>1079</v>
      </c>
      <c r="M692" s="3" t="s">
        <v>93</v>
      </c>
      <c r="N692" s="3">
        <v>3515285</v>
      </c>
      <c r="O692" s="3" t="s">
        <v>3726</v>
      </c>
      <c r="P692" s="3">
        <v>9381617554</v>
      </c>
      <c r="Q692" s="3" t="s">
        <v>3727</v>
      </c>
      <c r="R692" s="3" t="s">
        <v>3728</v>
      </c>
      <c r="S692" s="3" t="s">
        <v>3729</v>
      </c>
      <c r="T692" s="300">
        <v>430000</v>
      </c>
      <c r="U692" s="3" t="s">
        <v>134</v>
      </c>
      <c r="V692" s="3" t="s">
        <v>100</v>
      </c>
      <c r="W692" s="3" t="s">
        <v>101</v>
      </c>
      <c r="X692" s="3" t="s">
        <v>101</v>
      </c>
      <c r="Y692" s="299">
        <f t="shared" si="91"/>
        <v>2</v>
      </c>
      <c r="Z692" s="299">
        <f t="shared" si="92"/>
        <v>2022</v>
      </c>
      <c r="AA692" t="str">
        <f t="shared" si="90"/>
        <v>2.</v>
      </c>
      <c r="AB692" t="str">
        <f t="shared" si="93"/>
        <v>2.</v>
      </c>
      <c r="AC692" t="str">
        <f t="shared" si="94"/>
        <v>2</v>
      </c>
      <c r="AD692" t="str">
        <f t="shared" si="95"/>
        <v>2</v>
      </c>
      <c r="AE692" t="str">
        <f t="shared" si="96"/>
        <v>2</v>
      </c>
      <c r="AF692" t="str">
        <f t="shared" si="97"/>
        <v>2</v>
      </c>
      <c r="AG692" s="299">
        <f t="shared" si="98"/>
        <v>2</v>
      </c>
    </row>
    <row r="693" spans="1:33" x14ac:dyDescent="0.3">
      <c r="A693" s="3">
        <v>692</v>
      </c>
      <c r="B693" s="3" t="s">
        <v>87</v>
      </c>
      <c r="C693" s="296">
        <v>44615</v>
      </c>
      <c r="D693" s="3">
        <v>98183339</v>
      </c>
      <c r="E693" s="3" t="s">
        <v>3</v>
      </c>
      <c r="F693" s="3">
        <v>181547</v>
      </c>
      <c r="G693" s="3" t="s">
        <v>89</v>
      </c>
      <c r="H693" s="3" t="s">
        <v>90</v>
      </c>
      <c r="I693" s="3" t="s">
        <v>103</v>
      </c>
      <c r="J693" s="3" t="s">
        <v>3725</v>
      </c>
      <c r="K693" s="3" t="s">
        <v>38</v>
      </c>
      <c r="L693" s="3" t="s">
        <v>1079</v>
      </c>
      <c r="M693" s="3" t="s">
        <v>93</v>
      </c>
      <c r="N693" s="3">
        <v>3514727</v>
      </c>
      <c r="O693" s="3" t="s">
        <v>3730</v>
      </c>
      <c r="P693" s="3">
        <v>8639356292</v>
      </c>
      <c r="Q693" s="3" t="s">
        <v>3731</v>
      </c>
      <c r="R693" s="3" t="s">
        <v>563</v>
      </c>
      <c r="S693" s="3" t="s">
        <v>3733</v>
      </c>
      <c r="T693" s="300">
        <v>450000</v>
      </c>
      <c r="U693" s="3" t="s">
        <v>134</v>
      </c>
      <c r="V693" s="3" t="s">
        <v>100</v>
      </c>
      <c r="W693" s="3" t="s">
        <v>101</v>
      </c>
      <c r="X693" s="3" t="s">
        <v>101</v>
      </c>
      <c r="Y693" s="299">
        <f t="shared" si="91"/>
        <v>2</v>
      </c>
      <c r="Z693" s="299">
        <f t="shared" si="92"/>
        <v>2022</v>
      </c>
      <c r="AA693" t="str">
        <f t="shared" si="90"/>
        <v xml:space="preserve">2 </v>
      </c>
      <c r="AB693" t="str">
        <f t="shared" si="93"/>
        <v xml:space="preserve">2 </v>
      </c>
      <c r="AC693" t="str">
        <f t="shared" si="94"/>
        <v xml:space="preserve">2 </v>
      </c>
      <c r="AD693" t="str">
        <f t="shared" si="95"/>
        <v xml:space="preserve">2 </v>
      </c>
      <c r="AE693" t="str">
        <f t="shared" si="96"/>
        <v xml:space="preserve">2 </v>
      </c>
      <c r="AF693" t="str">
        <f t="shared" si="97"/>
        <v xml:space="preserve">2 </v>
      </c>
      <c r="AG693" s="299">
        <f t="shared" si="98"/>
        <v>2</v>
      </c>
    </row>
    <row r="694" spans="1:33" x14ac:dyDescent="0.3">
      <c r="A694" s="3">
        <v>693</v>
      </c>
      <c r="B694" s="3" t="s">
        <v>87</v>
      </c>
      <c r="C694" s="296">
        <v>44615</v>
      </c>
      <c r="D694" s="3">
        <v>98183339</v>
      </c>
      <c r="E694" s="3" t="s">
        <v>3</v>
      </c>
      <c r="F694" s="3">
        <v>181547</v>
      </c>
      <c r="G694" s="3" t="s">
        <v>89</v>
      </c>
      <c r="H694" s="3" t="s">
        <v>90</v>
      </c>
      <c r="I694" s="3" t="s">
        <v>103</v>
      </c>
      <c r="J694" s="3" t="s">
        <v>3725</v>
      </c>
      <c r="K694" s="3" t="s">
        <v>32</v>
      </c>
      <c r="L694" s="3" t="s">
        <v>3735</v>
      </c>
      <c r="M694" s="3" t="s">
        <v>93</v>
      </c>
      <c r="N694" s="3">
        <v>3515769</v>
      </c>
      <c r="O694" s="3" t="s">
        <v>3736</v>
      </c>
      <c r="P694" s="3">
        <v>9492659124</v>
      </c>
      <c r="Q694" s="3" t="s">
        <v>3737</v>
      </c>
      <c r="R694" s="3" t="s">
        <v>1513</v>
      </c>
      <c r="S694" s="3" t="s">
        <v>3738</v>
      </c>
      <c r="T694" s="300">
        <v>800000</v>
      </c>
      <c r="U694" s="3" t="s">
        <v>134</v>
      </c>
      <c r="V694" s="3" t="s">
        <v>100</v>
      </c>
      <c r="W694" s="3" t="s">
        <v>101</v>
      </c>
      <c r="X694" s="3" t="s">
        <v>101</v>
      </c>
      <c r="Y694" s="299">
        <f t="shared" si="91"/>
        <v>2</v>
      </c>
      <c r="Z694" s="299">
        <f t="shared" si="92"/>
        <v>2022</v>
      </c>
      <c r="AA694" t="str">
        <f t="shared" si="90"/>
        <v>3.</v>
      </c>
      <c r="AB694" t="str">
        <f t="shared" si="93"/>
        <v>3.</v>
      </c>
      <c r="AC694" t="str">
        <f t="shared" si="94"/>
        <v>3</v>
      </c>
      <c r="AD694" t="str">
        <f t="shared" si="95"/>
        <v>3</v>
      </c>
      <c r="AE694" t="str">
        <f t="shared" si="96"/>
        <v>3</v>
      </c>
      <c r="AF694" t="str">
        <f t="shared" si="97"/>
        <v>3</v>
      </c>
      <c r="AG694" s="299">
        <f t="shared" si="98"/>
        <v>3</v>
      </c>
    </row>
    <row r="695" spans="1:33" x14ac:dyDescent="0.3">
      <c r="A695" s="3">
        <v>694</v>
      </c>
      <c r="B695" s="3" t="s">
        <v>87</v>
      </c>
      <c r="C695" s="296">
        <v>44615</v>
      </c>
      <c r="D695" s="3" t="s">
        <v>3739</v>
      </c>
      <c r="E695" s="3" t="s">
        <v>3</v>
      </c>
      <c r="F695" s="3">
        <v>181547</v>
      </c>
      <c r="G695" s="3" t="s">
        <v>89</v>
      </c>
      <c r="H695" s="3" t="s">
        <v>90</v>
      </c>
      <c r="I695" s="3" t="s">
        <v>103</v>
      </c>
      <c r="J695" s="3" t="s">
        <v>3725</v>
      </c>
      <c r="K695" s="3" t="s">
        <v>38</v>
      </c>
      <c r="L695" s="3" t="s">
        <v>1079</v>
      </c>
      <c r="M695" s="3" t="s">
        <v>93</v>
      </c>
      <c r="N695" s="3">
        <v>3516274</v>
      </c>
      <c r="O695" s="3" t="s">
        <v>3740</v>
      </c>
      <c r="P695" s="3">
        <v>8328551265</v>
      </c>
      <c r="Q695" s="3" t="s">
        <v>3741</v>
      </c>
      <c r="R695" s="3" t="s">
        <v>3742</v>
      </c>
      <c r="S695" s="3" t="s">
        <v>492</v>
      </c>
      <c r="T695" s="300">
        <v>500000</v>
      </c>
      <c r="U695" s="3" t="s">
        <v>3119</v>
      </c>
      <c r="V695" s="3" t="s">
        <v>100</v>
      </c>
      <c r="W695" s="3" t="s">
        <v>101</v>
      </c>
      <c r="X695" s="3" t="s">
        <v>101</v>
      </c>
      <c r="Y695" s="299">
        <f t="shared" si="91"/>
        <v>2</v>
      </c>
      <c r="Z695" s="299">
        <f t="shared" si="92"/>
        <v>2022</v>
      </c>
      <c r="AA695" t="str">
        <f t="shared" si="90"/>
        <v>3.</v>
      </c>
      <c r="AB695" t="str">
        <f t="shared" si="93"/>
        <v>3.</v>
      </c>
      <c r="AC695" t="str">
        <f t="shared" si="94"/>
        <v>3</v>
      </c>
      <c r="AD695" t="str">
        <f t="shared" si="95"/>
        <v>3</v>
      </c>
      <c r="AE695" t="str">
        <f t="shared" si="96"/>
        <v>3</v>
      </c>
      <c r="AF695" t="str">
        <f t="shared" si="97"/>
        <v>3</v>
      </c>
      <c r="AG695" s="299">
        <f t="shared" si="98"/>
        <v>3</v>
      </c>
    </row>
    <row r="696" spans="1:33" x14ac:dyDescent="0.3">
      <c r="A696" s="3">
        <v>695</v>
      </c>
      <c r="B696" s="3" t="s">
        <v>87</v>
      </c>
      <c r="C696" s="296">
        <v>44615</v>
      </c>
      <c r="D696" s="3">
        <v>99275385</v>
      </c>
      <c r="E696" s="3" t="s">
        <v>3</v>
      </c>
      <c r="F696" s="3">
        <v>181547</v>
      </c>
      <c r="G696" s="3" t="s">
        <v>89</v>
      </c>
      <c r="H696" s="3" t="s">
        <v>3599</v>
      </c>
      <c r="I696" s="3" t="s">
        <v>3600</v>
      </c>
      <c r="J696" s="3" t="s">
        <v>3743</v>
      </c>
      <c r="K696" s="3" t="s">
        <v>15283</v>
      </c>
      <c r="L696" s="3" t="s">
        <v>435</v>
      </c>
      <c r="M696" s="3" t="s">
        <v>93</v>
      </c>
      <c r="N696" s="3">
        <v>3509575</v>
      </c>
      <c r="O696" s="3" t="s">
        <v>3744</v>
      </c>
      <c r="P696" s="3">
        <v>8971057576</v>
      </c>
      <c r="Q696" s="3" t="s">
        <v>3745</v>
      </c>
      <c r="R696" s="3" t="s">
        <v>2136</v>
      </c>
      <c r="S696" s="3" t="s">
        <v>3747</v>
      </c>
      <c r="T696" s="300">
        <v>600000</v>
      </c>
      <c r="U696" s="3" t="s">
        <v>3748</v>
      </c>
      <c r="V696" s="3" t="s">
        <v>100</v>
      </c>
      <c r="W696" s="3" t="s">
        <v>101</v>
      </c>
      <c r="X696" s="3" t="s">
        <v>101</v>
      </c>
      <c r="Y696" s="299">
        <f t="shared" si="91"/>
        <v>2</v>
      </c>
      <c r="Z696" s="299">
        <f t="shared" si="92"/>
        <v>2022</v>
      </c>
      <c r="AA696" t="str">
        <f t="shared" si="90"/>
        <v>2.</v>
      </c>
      <c r="AB696" t="str">
        <f t="shared" si="93"/>
        <v>2.</v>
      </c>
      <c r="AC696" t="str">
        <f t="shared" si="94"/>
        <v>2</v>
      </c>
      <c r="AD696" t="str">
        <f t="shared" si="95"/>
        <v>2</v>
      </c>
      <c r="AE696" t="str">
        <f t="shared" si="96"/>
        <v>2</v>
      </c>
      <c r="AF696" t="str">
        <f t="shared" si="97"/>
        <v>2</v>
      </c>
      <c r="AG696" s="299">
        <f t="shared" si="98"/>
        <v>2</v>
      </c>
    </row>
    <row r="697" spans="1:33" x14ac:dyDescent="0.3">
      <c r="A697" s="3">
        <v>696</v>
      </c>
      <c r="B697" s="3" t="s">
        <v>87</v>
      </c>
      <c r="C697" s="296">
        <v>44615</v>
      </c>
      <c r="D697" s="3">
        <v>98737450</v>
      </c>
      <c r="E697" s="3" t="s">
        <v>3</v>
      </c>
      <c r="F697" s="3">
        <v>181547</v>
      </c>
      <c r="G697" s="3" t="s">
        <v>89</v>
      </c>
      <c r="H697" s="3" t="s">
        <v>1920</v>
      </c>
      <c r="I697" s="3" t="s">
        <v>394</v>
      </c>
      <c r="J697" s="3" t="s">
        <v>3749</v>
      </c>
      <c r="K697" s="3" t="s">
        <v>15283</v>
      </c>
      <c r="L697" s="3" t="s">
        <v>435</v>
      </c>
      <c r="M697" s="3" t="s">
        <v>93</v>
      </c>
      <c r="N697" s="3">
        <v>3512033</v>
      </c>
      <c r="O697" s="3" t="s">
        <v>3750</v>
      </c>
      <c r="P697" s="3">
        <v>8121327524</v>
      </c>
      <c r="Q697" s="3" t="s">
        <v>3751</v>
      </c>
      <c r="R697" s="3" t="s">
        <v>339</v>
      </c>
      <c r="S697" s="3" t="s">
        <v>198</v>
      </c>
      <c r="T697" s="300">
        <v>600000</v>
      </c>
      <c r="U697" s="3" t="s">
        <v>481</v>
      </c>
      <c r="V697" s="3" t="s">
        <v>100</v>
      </c>
      <c r="W697" s="3" t="s">
        <v>109</v>
      </c>
      <c r="X697" s="3" t="s">
        <v>101</v>
      </c>
      <c r="Y697" s="299">
        <f t="shared" si="91"/>
        <v>2</v>
      </c>
      <c r="Z697" s="299">
        <f t="shared" si="92"/>
        <v>2022</v>
      </c>
      <c r="AA697" t="str">
        <f t="shared" si="90"/>
        <v>3.</v>
      </c>
      <c r="AB697" t="str">
        <f t="shared" si="93"/>
        <v>3.</v>
      </c>
      <c r="AC697" t="str">
        <f t="shared" si="94"/>
        <v>3</v>
      </c>
      <c r="AD697" t="str">
        <f t="shared" si="95"/>
        <v>3</v>
      </c>
      <c r="AE697" t="str">
        <f t="shared" si="96"/>
        <v>3</v>
      </c>
      <c r="AF697" t="str">
        <f t="shared" si="97"/>
        <v>3</v>
      </c>
      <c r="AG697" s="299">
        <f t="shared" si="98"/>
        <v>3</v>
      </c>
    </row>
    <row r="698" spans="1:33" x14ac:dyDescent="0.3">
      <c r="A698" s="3">
        <v>697</v>
      </c>
      <c r="B698" s="3" t="s">
        <v>87</v>
      </c>
      <c r="C698" s="296">
        <v>44615</v>
      </c>
      <c r="D698" s="3">
        <v>25972442</v>
      </c>
      <c r="E698" s="3" t="s">
        <v>3</v>
      </c>
      <c r="F698" s="3">
        <v>181547</v>
      </c>
      <c r="G698" s="3" t="s">
        <v>89</v>
      </c>
      <c r="H698" s="3" t="s">
        <v>1920</v>
      </c>
      <c r="I698" s="3" t="s">
        <v>394</v>
      </c>
      <c r="J698" s="3" t="s">
        <v>3749</v>
      </c>
      <c r="K698" s="3" t="s">
        <v>15283</v>
      </c>
      <c r="L698" s="3" t="s">
        <v>435</v>
      </c>
      <c r="M698" s="3" t="s">
        <v>93</v>
      </c>
      <c r="N698" s="3">
        <v>3512049</v>
      </c>
      <c r="O698" s="3" t="s">
        <v>3752</v>
      </c>
      <c r="P698" s="3">
        <v>8897638494</v>
      </c>
      <c r="Q698" s="3" t="s">
        <v>3753</v>
      </c>
      <c r="R698" s="3" t="s">
        <v>599</v>
      </c>
      <c r="S698" s="3" t="s">
        <v>3754</v>
      </c>
      <c r="T698" s="300">
        <v>312000</v>
      </c>
      <c r="U698" s="3" t="s">
        <v>134</v>
      </c>
      <c r="V698" s="3" t="s">
        <v>100</v>
      </c>
      <c r="W698" s="3" t="s">
        <v>101</v>
      </c>
      <c r="X698" s="3" t="s">
        <v>101</v>
      </c>
      <c r="Y698" s="299">
        <f t="shared" si="91"/>
        <v>2</v>
      </c>
      <c r="Z698" s="299">
        <f t="shared" si="92"/>
        <v>2022</v>
      </c>
      <c r="AA698" t="str">
        <f t="shared" si="90"/>
        <v>3.</v>
      </c>
      <c r="AB698" t="str">
        <f t="shared" si="93"/>
        <v>3.</v>
      </c>
      <c r="AC698" t="str">
        <f t="shared" si="94"/>
        <v>3</v>
      </c>
      <c r="AD698" t="str">
        <f t="shared" si="95"/>
        <v>3</v>
      </c>
      <c r="AE698" t="str">
        <f t="shared" si="96"/>
        <v>3</v>
      </c>
      <c r="AF698" t="str">
        <f t="shared" si="97"/>
        <v>3</v>
      </c>
      <c r="AG698" s="299">
        <f t="shared" si="98"/>
        <v>3</v>
      </c>
    </row>
    <row r="699" spans="1:33" x14ac:dyDescent="0.3">
      <c r="A699" s="3">
        <v>698</v>
      </c>
      <c r="B699" s="3" t="s">
        <v>87</v>
      </c>
      <c r="C699" s="296">
        <v>44615</v>
      </c>
      <c r="D699" s="3">
        <v>25972442</v>
      </c>
      <c r="E699" s="3" t="s">
        <v>3</v>
      </c>
      <c r="F699" s="3">
        <v>181547</v>
      </c>
      <c r="G699" s="3" t="s">
        <v>89</v>
      </c>
      <c r="H699" s="3" t="s">
        <v>1920</v>
      </c>
      <c r="I699" s="3" t="s">
        <v>394</v>
      </c>
      <c r="J699" s="3" t="s">
        <v>3749</v>
      </c>
      <c r="K699" s="3" t="s">
        <v>15283</v>
      </c>
      <c r="L699" s="3" t="s">
        <v>435</v>
      </c>
      <c r="M699" s="3" t="s">
        <v>93</v>
      </c>
      <c r="N699" s="3">
        <v>3512067</v>
      </c>
      <c r="O699" s="3" t="s">
        <v>3756</v>
      </c>
      <c r="P699" s="3">
        <v>8309797015</v>
      </c>
      <c r="Q699" s="3" t="s">
        <v>3757</v>
      </c>
      <c r="R699" s="3" t="s">
        <v>272</v>
      </c>
      <c r="S699" s="3" t="s">
        <v>3759</v>
      </c>
      <c r="T699" s="300">
        <v>480000</v>
      </c>
      <c r="U699" s="3" t="s">
        <v>3760</v>
      </c>
      <c r="V699" s="3" t="s">
        <v>100</v>
      </c>
      <c r="W699" s="3" t="s">
        <v>3761</v>
      </c>
      <c r="X699" s="3" t="s">
        <v>101</v>
      </c>
      <c r="Y699" s="299">
        <f t="shared" si="91"/>
        <v>2</v>
      </c>
      <c r="Z699" s="299">
        <f t="shared" si="92"/>
        <v>2022</v>
      </c>
      <c r="AA699" t="str">
        <f t="shared" si="90"/>
        <v>3.</v>
      </c>
      <c r="AB699" t="str">
        <f t="shared" si="93"/>
        <v>3.</v>
      </c>
      <c r="AC699" t="str">
        <f t="shared" si="94"/>
        <v>3</v>
      </c>
      <c r="AD699" t="str">
        <f t="shared" si="95"/>
        <v>3</v>
      </c>
      <c r="AE699" t="str">
        <f t="shared" si="96"/>
        <v>3</v>
      </c>
      <c r="AF699" t="str">
        <f t="shared" si="97"/>
        <v>3</v>
      </c>
      <c r="AG699" s="299">
        <f t="shared" si="98"/>
        <v>3</v>
      </c>
    </row>
    <row r="700" spans="1:33" x14ac:dyDescent="0.3">
      <c r="A700" s="3">
        <v>699</v>
      </c>
      <c r="B700" s="3" t="s">
        <v>87</v>
      </c>
      <c r="C700" s="296">
        <v>44615</v>
      </c>
      <c r="D700" s="3">
        <v>59065687</v>
      </c>
      <c r="E700" s="3" t="s">
        <v>3</v>
      </c>
      <c r="F700" s="3">
        <v>181547</v>
      </c>
      <c r="G700" s="3" t="s">
        <v>89</v>
      </c>
      <c r="H700" s="3" t="s">
        <v>1920</v>
      </c>
      <c r="I700" s="3" t="s">
        <v>2548</v>
      </c>
      <c r="J700" s="3" t="s">
        <v>3763</v>
      </c>
      <c r="K700" s="3" t="s">
        <v>15283</v>
      </c>
      <c r="L700" s="3" t="s">
        <v>435</v>
      </c>
      <c r="M700" s="3" t="s">
        <v>93</v>
      </c>
      <c r="N700" s="3">
        <v>3512189</v>
      </c>
      <c r="O700" s="3" t="s">
        <v>3764</v>
      </c>
      <c r="P700" s="3" t="s">
        <v>3765</v>
      </c>
      <c r="Q700" s="3" t="s">
        <v>3766</v>
      </c>
      <c r="R700" s="3" t="s">
        <v>719</v>
      </c>
      <c r="S700" s="3" t="s">
        <v>3767</v>
      </c>
      <c r="T700" s="300">
        <v>480000</v>
      </c>
      <c r="U700" s="3" t="s">
        <v>3768</v>
      </c>
      <c r="V700" s="3" t="s">
        <v>100</v>
      </c>
      <c r="W700" s="3" t="s">
        <v>101</v>
      </c>
      <c r="X700" s="3" t="s">
        <v>101</v>
      </c>
      <c r="Y700" s="299">
        <f t="shared" si="91"/>
        <v>2</v>
      </c>
      <c r="Z700" s="299">
        <f t="shared" si="92"/>
        <v>2022</v>
      </c>
      <c r="AA700" t="str">
        <f t="shared" si="90"/>
        <v>3.</v>
      </c>
      <c r="AB700" t="str">
        <f t="shared" si="93"/>
        <v>3.</v>
      </c>
      <c r="AC700" t="str">
        <f t="shared" si="94"/>
        <v>3</v>
      </c>
      <c r="AD700" t="str">
        <f t="shared" si="95"/>
        <v>3</v>
      </c>
      <c r="AE700" t="str">
        <f t="shared" si="96"/>
        <v>3</v>
      </c>
      <c r="AF700" t="str">
        <f t="shared" si="97"/>
        <v>3</v>
      </c>
      <c r="AG700" s="299">
        <f t="shared" si="98"/>
        <v>3</v>
      </c>
    </row>
    <row r="701" spans="1:33" x14ac:dyDescent="0.3">
      <c r="A701" s="3">
        <v>700</v>
      </c>
      <c r="B701" s="3" t="s">
        <v>87</v>
      </c>
      <c r="C701" s="296">
        <v>44615</v>
      </c>
      <c r="D701" s="3">
        <v>59065687</v>
      </c>
      <c r="E701" s="3" t="s">
        <v>3</v>
      </c>
      <c r="F701" s="3">
        <v>181547</v>
      </c>
      <c r="G701" s="3" t="s">
        <v>89</v>
      </c>
      <c r="H701" s="3" t="s">
        <v>1920</v>
      </c>
      <c r="I701" s="3" t="s">
        <v>2548</v>
      </c>
      <c r="J701" s="3" t="s">
        <v>3763</v>
      </c>
      <c r="K701" s="3" t="s">
        <v>15283</v>
      </c>
      <c r="L701" s="3" t="s">
        <v>435</v>
      </c>
      <c r="M701" s="3" t="s">
        <v>93</v>
      </c>
      <c r="N701" s="3">
        <v>3512190</v>
      </c>
      <c r="O701" s="3" t="s">
        <v>3769</v>
      </c>
      <c r="P701" s="3">
        <v>9154716089</v>
      </c>
      <c r="Q701" s="3" t="s">
        <v>3770</v>
      </c>
      <c r="R701" s="3" t="s">
        <v>3771</v>
      </c>
      <c r="S701" s="3" t="s">
        <v>3772</v>
      </c>
      <c r="T701" s="300">
        <v>450000</v>
      </c>
      <c r="U701" s="3" t="s">
        <v>3773</v>
      </c>
      <c r="V701" s="3" t="s">
        <v>100</v>
      </c>
      <c r="W701" s="3" t="s">
        <v>101</v>
      </c>
      <c r="X701" s="3" t="s">
        <v>101</v>
      </c>
      <c r="Y701" s="299">
        <f t="shared" si="91"/>
        <v>2</v>
      </c>
      <c r="Z701" s="299">
        <f t="shared" si="92"/>
        <v>2022</v>
      </c>
      <c r="AA701" t="str">
        <f t="shared" si="90"/>
        <v>3.</v>
      </c>
      <c r="AB701" t="str">
        <f t="shared" si="93"/>
        <v>3.</v>
      </c>
      <c r="AC701" t="str">
        <f t="shared" si="94"/>
        <v>3</v>
      </c>
      <c r="AD701" t="str">
        <f t="shared" si="95"/>
        <v>3</v>
      </c>
      <c r="AE701" t="str">
        <f t="shared" si="96"/>
        <v>3</v>
      </c>
      <c r="AF701" t="str">
        <f t="shared" si="97"/>
        <v>3</v>
      </c>
      <c r="AG701" s="299">
        <f t="shared" si="98"/>
        <v>3</v>
      </c>
    </row>
    <row r="702" spans="1:33" x14ac:dyDescent="0.3">
      <c r="A702" s="3">
        <v>701</v>
      </c>
      <c r="B702" s="3" t="s">
        <v>87</v>
      </c>
      <c r="C702" s="296">
        <v>44615</v>
      </c>
      <c r="D702" s="3">
        <v>89553356</v>
      </c>
      <c r="E702" s="3" t="s">
        <v>3</v>
      </c>
      <c r="F702" s="3">
        <v>181547</v>
      </c>
      <c r="G702" s="3" t="s">
        <v>89</v>
      </c>
      <c r="H702" s="3" t="s">
        <v>1920</v>
      </c>
      <c r="I702" s="3" t="s">
        <v>394</v>
      </c>
      <c r="J702" s="3" t="s">
        <v>3749</v>
      </c>
      <c r="K702" s="3" t="s">
        <v>15283</v>
      </c>
      <c r="L702" s="3" t="s">
        <v>435</v>
      </c>
      <c r="M702" s="3" t="s">
        <v>93</v>
      </c>
      <c r="N702" s="3">
        <v>3511045</v>
      </c>
      <c r="O702" s="3" t="s">
        <v>3774</v>
      </c>
      <c r="P702" s="3">
        <v>8179635289</v>
      </c>
      <c r="Q702" s="3" t="s">
        <v>3775</v>
      </c>
      <c r="R702" s="3" t="s">
        <v>3776</v>
      </c>
      <c r="S702" s="3" t="s">
        <v>3777</v>
      </c>
      <c r="T702" s="300">
        <v>550000</v>
      </c>
      <c r="U702" s="3" t="s">
        <v>3778</v>
      </c>
      <c r="V702" s="3" t="s">
        <v>100</v>
      </c>
      <c r="W702" s="3" t="s">
        <v>109</v>
      </c>
      <c r="X702" s="3" t="s">
        <v>101</v>
      </c>
      <c r="Y702" s="299">
        <f t="shared" si="91"/>
        <v>2</v>
      </c>
      <c r="Z702" s="299">
        <f t="shared" si="92"/>
        <v>2022</v>
      </c>
      <c r="AA702" t="str">
        <f t="shared" si="90"/>
        <v>3.</v>
      </c>
      <c r="AB702" t="str">
        <f t="shared" si="93"/>
        <v>3.</v>
      </c>
      <c r="AC702" t="str">
        <f t="shared" si="94"/>
        <v>3</v>
      </c>
      <c r="AD702" t="str">
        <f t="shared" si="95"/>
        <v>3</v>
      </c>
      <c r="AE702" t="str">
        <f t="shared" si="96"/>
        <v>3</v>
      </c>
      <c r="AF702" t="str">
        <f t="shared" si="97"/>
        <v>3</v>
      </c>
      <c r="AG702" s="299">
        <f t="shared" si="98"/>
        <v>3</v>
      </c>
    </row>
    <row r="703" spans="1:33" x14ac:dyDescent="0.3">
      <c r="A703" s="3">
        <v>702</v>
      </c>
      <c r="B703" s="3" t="s">
        <v>87</v>
      </c>
      <c r="C703" s="296">
        <v>44615</v>
      </c>
      <c r="D703" s="3">
        <v>89553356</v>
      </c>
      <c r="E703" s="3" t="s">
        <v>3</v>
      </c>
      <c r="F703" s="3">
        <v>181547</v>
      </c>
      <c r="G703" s="3" t="s">
        <v>89</v>
      </c>
      <c r="H703" s="3" t="s">
        <v>1920</v>
      </c>
      <c r="I703" s="3" t="s">
        <v>394</v>
      </c>
      <c r="J703" s="3" t="s">
        <v>3749</v>
      </c>
      <c r="K703" s="3" t="s">
        <v>15283</v>
      </c>
      <c r="L703" s="3" t="s">
        <v>435</v>
      </c>
      <c r="M703" s="3" t="s">
        <v>93</v>
      </c>
      <c r="N703" s="3">
        <v>3512844</v>
      </c>
      <c r="O703" s="3" t="s">
        <v>3779</v>
      </c>
      <c r="P703" s="3">
        <v>7981636867</v>
      </c>
      <c r="Q703" s="3" t="s">
        <v>3780</v>
      </c>
      <c r="R703" s="3" t="s">
        <v>3781</v>
      </c>
      <c r="S703" s="3" t="s">
        <v>3782</v>
      </c>
      <c r="T703" s="300">
        <v>270000</v>
      </c>
      <c r="U703" s="3" t="s">
        <v>481</v>
      </c>
      <c r="V703" s="3" t="s">
        <v>100</v>
      </c>
      <c r="W703" s="3" t="s">
        <v>101</v>
      </c>
      <c r="X703" s="3" t="s">
        <v>101</v>
      </c>
      <c r="Y703" s="299">
        <f t="shared" si="91"/>
        <v>2</v>
      </c>
      <c r="Z703" s="299">
        <f t="shared" si="92"/>
        <v>2022</v>
      </c>
      <c r="AA703" t="str">
        <f t="shared" si="90"/>
        <v>3.</v>
      </c>
      <c r="AB703" t="str">
        <f t="shared" si="93"/>
        <v>3.</v>
      </c>
      <c r="AC703" t="str">
        <f t="shared" si="94"/>
        <v>3</v>
      </c>
      <c r="AD703" t="str">
        <f t="shared" si="95"/>
        <v>3</v>
      </c>
      <c r="AE703" t="str">
        <f t="shared" si="96"/>
        <v>3</v>
      </c>
      <c r="AF703" t="str">
        <f t="shared" si="97"/>
        <v>3</v>
      </c>
      <c r="AG703" s="299">
        <f t="shared" si="98"/>
        <v>3</v>
      </c>
    </row>
    <row r="704" spans="1:33" x14ac:dyDescent="0.3">
      <c r="A704" s="3">
        <v>703</v>
      </c>
      <c r="B704" s="3" t="s">
        <v>87</v>
      </c>
      <c r="C704" s="296">
        <v>44615</v>
      </c>
      <c r="D704" s="3">
        <v>98183339</v>
      </c>
      <c r="E704" s="3" t="s">
        <v>3</v>
      </c>
      <c r="F704" s="3">
        <v>181547</v>
      </c>
      <c r="G704" s="3" t="s">
        <v>89</v>
      </c>
      <c r="H704" s="3" t="s">
        <v>1920</v>
      </c>
      <c r="I704" s="3" t="s">
        <v>103</v>
      </c>
      <c r="J704" s="3" t="s">
        <v>2055</v>
      </c>
      <c r="K704" s="3" t="s">
        <v>15283</v>
      </c>
      <c r="L704" s="3" t="s">
        <v>435</v>
      </c>
      <c r="M704" s="3" t="s">
        <v>93</v>
      </c>
      <c r="N704" s="3">
        <v>3512971</v>
      </c>
      <c r="O704" s="3" t="s">
        <v>3783</v>
      </c>
      <c r="P704" s="3">
        <v>8186917152</v>
      </c>
      <c r="Q704" s="3" t="s">
        <v>3784</v>
      </c>
      <c r="R704" s="3" t="s">
        <v>265</v>
      </c>
      <c r="S704" s="3" t="s">
        <v>3785</v>
      </c>
      <c r="T704" s="300">
        <v>455000</v>
      </c>
      <c r="U704" s="3" t="s">
        <v>134</v>
      </c>
      <c r="V704" s="3" t="s">
        <v>100</v>
      </c>
      <c r="W704" s="3" t="s">
        <v>101</v>
      </c>
      <c r="X704" s="3" t="s">
        <v>101</v>
      </c>
      <c r="Y704" s="299">
        <f t="shared" si="91"/>
        <v>2</v>
      </c>
      <c r="Z704" s="299">
        <f t="shared" si="92"/>
        <v>2022</v>
      </c>
      <c r="AA704" t="str">
        <f t="shared" si="90"/>
        <v>3.</v>
      </c>
      <c r="AB704" t="str">
        <f t="shared" si="93"/>
        <v>3.</v>
      </c>
      <c r="AC704" t="str">
        <f t="shared" si="94"/>
        <v>3</v>
      </c>
      <c r="AD704" t="str">
        <f t="shared" si="95"/>
        <v>3</v>
      </c>
      <c r="AE704" t="str">
        <f t="shared" si="96"/>
        <v>3</v>
      </c>
      <c r="AF704" t="str">
        <f t="shared" si="97"/>
        <v>3</v>
      </c>
      <c r="AG704" s="299">
        <f t="shared" si="98"/>
        <v>3</v>
      </c>
    </row>
    <row r="705" spans="1:33" x14ac:dyDescent="0.3">
      <c r="A705" s="3">
        <v>704</v>
      </c>
      <c r="B705" s="3" t="s">
        <v>87</v>
      </c>
      <c r="C705" s="296">
        <v>44615</v>
      </c>
      <c r="D705" s="3">
        <v>98183339</v>
      </c>
      <c r="E705" s="3" t="s">
        <v>3</v>
      </c>
      <c r="F705" s="3">
        <v>181547</v>
      </c>
      <c r="G705" s="3" t="s">
        <v>89</v>
      </c>
      <c r="H705" s="3" t="s">
        <v>1920</v>
      </c>
      <c r="I705" s="3" t="s">
        <v>103</v>
      </c>
      <c r="J705" s="3" t="s">
        <v>2055</v>
      </c>
      <c r="K705" s="3" t="s">
        <v>15283</v>
      </c>
      <c r="L705" s="3" t="s">
        <v>435</v>
      </c>
      <c r="M705" s="3" t="s">
        <v>93</v>
      </c>
      <c r="N705" s="3">
        <v>3512959</v>
      </c>
      <c r="O705" s="3" t="s">
        <v>3786</v>
      </c>
      <c r="P705" s="3">
        <v>9182601311</v>
      </c>
      <c r="Q705" s="3" t="s">
        <v>3787</v>
      </c>
      <c r="R705" s="3" t="s">
        <v>613</v>
      </c>
      <c r="S705" s="3" t="s">
        <v>3789</v>
      </c>
      <c r="T705" s="300">
        <v>380000</v>
      </c>
      <c r="U705" s="3" t="s">
        <v>134</v>
      </c>
      <c r="V705" s="3" t="s">
        <v>100</v>
      </c>
      <c r="W705" s="3" t="s">
        <v>101</v>
      </c>
      <c r="X705" s="3" t="s">
        <v>101</v>
      </c>
      <c r="Y705" s="299">
        <f t="shared" si="91"/>
        <v>2</v>
      </c>
      <c r="Z705" s="299">
        <f t="shared" si="92"/>
        <v>2022</v>
      </c>
      <c r="AA705" t="str">
        <f t="shared" si="90"/>
        <v>3.</v>
      </c>
      <c r="AB705" t="str">
        <f t="shared" si="93"/>
        <v>3.</v>
      </c>
      <c r="AC705" t="str">
        <f t="shared" si="94"/>
        <v>3</v>
      </c>
      <c r="AD705" t="str">
        <f t="shared" si="95"/>
        <v>3</v>
      </c>
      <c r="AE705" t="str">
        <f t="shared" si="96"/>
        <v>3</v>
      </c>
      <c r="AF705" t="str">
        <f t="shared" si="97"/>
        <v>3</v>
      </c>
      <c r="AG705" s="299">
        <f t="shared" si="98"/>
        <v>3</v>
      </c>
    </row>
    <row r="706" spans="1:33" x14ac:dyDescent="0.3">
      <c r="A706" s="3">
        <v>705</v>
      </c>
      <c r="B706" s="3" t="s">
        <v>87</v>
      </c>
      <c r="C706" s="296">
        <v>44615</v>
      </c>
      <c r="D706" s="3">
        <v>70922117</v>
      </c>
      <c r="E706" s="3" t="s">
        <v>3</v>
      </c>
      <c r="F706" s="3">
        <v>181547</v>
      </c>
      <c r="G706" s="3" t="s">
        <v>89</v>
      </c>
      <c r="H706" s="3" t="s">
        <v>1920</v>
      </c>
      <c r="I706" s="3" t="s">
        <v>394</v>
      </c>
      <c r="J706" s="3" t="s">
        <v>3749</v>
      </c>
      <c r="K706" s="3" t="s">
        <v>15283</v>
      </c>
      <c r="L706" s="3" t="s">
        <v>435</v>
      </c>
      <c r="M706" s="3" t="s">
        <v>93</v>
      </c>
      <c r="N706" s="3" t="s">
        <v>3790</v>
      </c>
      <c r="O706" s="3" t="s">
        <v>3791</v>
      </c>
      <c r="P706" s="3">
        <v>8019447197</v>
      </c>
      <c r="Q706" s="3" t="s">
        <v>3792</v>
      </c>
      <c r="R706" s="3" t="s">
        <v>3781</v>
      </c>
      <c r="S706" s="3" t="s">
        <v>218</v>
      </c>
      <c r="T706" s="300">
        <v>420000</v>
      </c>
      <c r="U706" s="3" t="s">
        <v>134</v>
      </c>
      <c r="V706" s="3" t="s">
        <v>100</v>
      </c>
      <c r="W706" s="3" t="s">
        <v>101</v>
      </c>
      <c r="X706" s="3" t="s">
        <v>101</v>
      </c>
      <c r="Y706" s="299">
        <f t="shared" si="91"/>
        <v>2</v>
      </c>
      <c r="Z706" s="299">
        <f t="shared" si="92"/>
        <v>2022</v>
      </c>
      <c r="AA706" t="str">
        <f t="shared" ref="AA706:AA769" si="99">LEFT(R706,2)</f>
        <v>3.</v>
      </c>
      <c r="AB706" t="str">
        <f t="shared" si="93"/>
        <v>3.</v>
      </c>
      <c r="AC706" t="str">
        <f t="shared" si="94"/>
        <v>3</v>
      </c>
      <c r="AD706" t="str">
        <f t="shared" si="95"/>
        <v>3</v>
      </c>
      <c r="AE706" t="str">
        <f t="shared" si="96"/>
        <v>3</v>
      </c>
      <c r="AF706" t="str">
        <f t="shared" si="97"/>
        <v>3</v>
      </c>
      <c r="AG706" s="299">
        <f t="shared" si="98"/>
        <v>3</v>
      </c>
    </row>
    <row r="707" spans="1:33" x14ac:dyDescent="0.3">
      <c r="A707" s="3">
        <v>706</v>
      </c>
      <c r="B707" s="3" t="s">
        <v>87</v>
      </c>
      <c r="C707" s="296">
        <v>44615</v>
      </c>
      <c r="D707" s="3">
        <v>70922117</v>
      </c>
      <c r="E707" s="3" t="s">
        <v>3</v>
      </c>
      <c r="F707" s="3">
        <v>181547</v>
      </c>
      <c r="G707" s="3" t="s">
        <v>89</v>
      </c>
      <c r="H707" s="3" t="s">
        <v>1920</v>
      </c>
      <c r="I707" s="3" t="s">
        <v>394</v>
      </c>
      <c r="J707" s="3" t="s">
        <v>3793</v>
      </c>
      <c r="K707" s="3" t="s">
        <v>18</v>
      </c>
      <c r="L707" s="3" t="s">
        <v>435</v>
      </c>
      <c r="M707" s="3" t="s">
        <v>93</v>
      </c>
      <c r="N707" s="3">
        <v>3511551</v>
      </c>
      <c r="O707" s="3" t="s">
        <v>3794</v>
      </c>
      <c r="P707" s="3">
        <v>9515803698</v>
      </c>
      <c r="Q707" s="3" t="s">
        <v>3795</v>
      </c>
      <c r="R707" s="3" t="s">
        <v>265</v>
      </c>
      <c r="S707" s="3" t="s">
        <v>3796</v>
      </c>
      <c r="T707" s="300">
        <v>300000</v>
      </c>
      <c r="U707" s="3" t="s">
        <v>481</v>
      </c>
      <c r="V707" s="3" t="s">
        <v>100</v>
      </c>
      <c r="W707" s="3" t="s">
        <v>101</v>
      </c>
      <c r="X707" s="3" t="s">
        <v>101</v>
      </c>
      <c r="Y707" s="299">
        <f t="shared" ref="Y707:Y770" si="100">MONTH($C707)</f>
        <v>2</v>
      </c>
      <c r="Z707" s="299">
        <f t="shared" ref="Z707:Z770" si="101">YEAR($C707)</f>
        <v>2022</v>
      </c>
      <c r="AA707" t="str">
        <f t="shared" si="99"/>
        <v>3.</v>
      </c>
      <c r="AB707" t="str">
        <f t="shared" ref="AB707:AB770" si="102">SUBSTITUTE(AA707,"y","")</f>
        <v>3.</v>
      </c>
      <c r="AC707" t="str">
        <f t="shared" ref="AC707:AC770" si="103">SUBSTITUTE(AB707,".","")</f>
        <v>3</v>
      </c>
      <c r="AD707" t="str">
        <f t="shared" ref="AD707:AD770" si="104">SUBSTITUTE(AC707,"+","")</f>
        <v>3</v>
      </c>
      <c r="AE707" t="str">
        <f t="shared" ref="AE707:AE770" si="105">SUBSTITUTE(AD707,"Y","")</f>
        <v>3</v>
      </c>
      <c r="AF707" t="str">
        <f t="shared" ref="AF707:AF770" si="106">SUBSTITUTE(AE707,"e","")</f>
        <v>3</v>
      </c>
      <c r="AG707" s="299">
        <f t="shared" ref="AG707:AG770" si="107">SUBSTITUTE(AF707,",","")*1</f>
        <v>3</v>
      </c>
    </row>
    <row r="708" spans="1:33" x14ac:dyDescent="0.3">
      <c r="A708" s="3">
        <v>707</v>
      </c>
      <c r="B708" s="3" t="s">
        <v>87</v>
      </c>
      <c r="C708" s="296">
        <v>44615</v>
      </c>
      <c r="D708" s="3">
        <v>22135891</v>
      </c>
      <c r="E708" s="3" t="s">
        <v>3</v>
      </c>
      <c r="F708" s="3">
        <v>181547</v>
      </c>
      <c r="G708" s="3" t="s">
        <v>89</v>
      </c>
      <c r="H708" s="3" t="s">
        <v>1920</v>
      </c>
      <c r="I708" s="3" t="s">
        <v>394</v>
      </c>
      <c r="J708" s="3" t="s">
        <v>3797</v>
      </c>
      <c r="K708" s="3" t="s">
        <v>18</v>
      </c>
      <c r="L708" s="3" t="s">
        <v>435</v>
      </c>
      <c r="M708" s="3" t="s">
        <v>93</v>
      </c>
      <c r="N708" s="3">
        <v>3513093</v>
      </c>
      <c r="O708" s="3" t="s">
        <v>3798</v>
      </c>
      <c r="P708" s="3">
        <v>7702811113</v>
      </c>
      <c r="Q708" s="3" t="s">
        <v>3799</v>
      </c>
      <c r="R708" s="3" t="s">
        <v>2319</v>
      </c>
      <c r="S708" s="3" t="s">
        <v>3800</v>
      </c>
      <c r="T708" s="300">
        <v>900000</v>
      </c>
      <c r="U708" s="3" t="s">
        <v>3801</v>
      </c>
      <c r="V708" s="3" t="s">
        <v>100</v>
      </c>
      <c r="W708" s="3" t="s">
        <v>101</v>
      </c>
      <c r="X708" s="3" t="s">
        <v>101</v>
      </c>
      <c r="Y708" s="299">
        <f t="shared" si="100"/>
        <v>2</v>
      </c>
      <c r="Z708" s="299">
        <f t="shared" si="101"/>
        <v>2022</v>
      </c>
      <c r="AA708" t="str">
        <f t="shared" si="99"/>
        <v xml:space="preserve">7 </v>
      </c>
      <c r="AB708" t="str">
        <f t="shared" si="102"/>
        <v xml:space="preserve">7 </v>
      </c>
      <c r="AC708" t="str">
        <f t="shared" si="103"/>
        <v xml:space="preserve">7 </v>
      </c>
      <c r="AD708" t="str">
        <f t="shared" si="104"/>
        <v xml:space="preserve">7 </v>
      </c>
      <c r="AE708" t="str">
        <f t="shared" si="105"/>
        <v xml:space="preserve">7 </v>
      </c>
      <c r="AF708" t="str">
        <f t="shared" si="106"/>
        <v xml:space="preserve">7 </v>
      </c>
      <c r="AG708" s="299">
        <f t="shared" si="107"/>
        <v>7</v>
      </c>
    </row>
    <row r="709" spans="1:33" x14ac:dyDescent="0.3">
      <c r="A709" s="3">
        <v>708</v>
      </c>
      <c r="B709" s="3" t="s">
        <v>87</v>
      </c>
      <c r="C709" s="296">
        <v>44615</v>
      </c>
      <c r="D709" s="3">
        <v>22135891</v>
      </c>
      <c r="E709" s="3" t="s">
        <v>3</v>
      </c>
      <c r="F709" s="3">
        <v>181547</v>
      </c>
      <c r="G709" s="3" t="s">
        <v>89</v>
      </c>
      <c r="H709" s="3" t="s">
        <v>1920</v>
      </c>
      <c r="I709" s="3" t="s">
        <v>2548</v>
      </c>
      <c r="J709" s="3" t="s">
        <v>3803</v>
      </c>
      <c r="K709" s="3" t="s">
        <v>18</v>
      </c>
      <c r="L709" s="3" t="s">
        <v>435</v>
      </c>
      <c r="M709" s="3" t="s">
        <v>93</v>
      </c>
      <c r="N709" s="3">
        <v>472545</v>
      </c>
      <c r="O709" s="3" t="s">
        <v>3804</v>
      </c>
      <c r="P709" s="3">
        <v>8341399308</v>
      </c>
      <c r="Q709" s="3" t="s">
        <v>3805</v>
      </c>
      <c r="R709" s="3" t="s">
        <v>439</v>
      </c>
      <c r="S709" s="3" t="s">
        <v>3806</v>
      </c>
      <c r="T709" s="300">
        <v>930000</v>
      </c>
      <c r="U709" s="3" t="s">
        <v>3807</v>
      </c>
      <c r="V709" s="3" t="s">
        <v>100</v>
      </c>
      <c r="W709" s="3" t="s">
        <v>3808</v>
      </c>
      <c r="X709" s="3" t="s">
        <v>101</v>
      </c>
      <c r="Y709" s="299">
        <f t="shared" si="100"/>
        <v>2</v>
      </c>
      <c r="Z709" s="299">
        <f t="shared" si="101"/>
        <v>2022</v>
      </c>
      <c r="AA709" t="str">
        <f t="shared" si="99"/>
        <v>6y</v>
      </c>
      <c r="AB709" t="str">
        <f t="shared" si="102"/>
        <v>6</v>
      </c>
      <c r="AC709" t="str">
        <f t="shared" si="103"/>
        <v>6</v>
      </c>
      <c r="AD709" t="str">
        <f t="shared" si="104"/>
        <v>6</v>
      </c>
      <c r="AE709" t="str">
        <f t="shared" si="105"/>
        <v>6</v>
      </c>
      <c r="AF709" t="str">
        <f t="shared" si="106"/>
        <v>6</v>
      </c>
      <c r="AG709" s="299">
        <f t="shared" si="107"/>
        <v>6</v>
      </c>
    </row>
    <row r="710" spans="1:33" x14ac:dyDescent="0.3">
      <c r="A710" s="3">
        <v>709</v>
      </c>
      <c r="B710" s="3" t="s">
        <v>87</v>
      </c>
      <c r="C710" s="296">
        <v>44615</v>
      </c>
      <c r="D710" s="3">
        <v>63332102</v>
      </c>
      <c r="E710" s="3" t="s">
        <v>3</v>
      </c>
      <c r="F710" s="3">
        <v>181547</v>
      </c>
      <c r="G710" s="3" t="s">
        <v>89</v>
      </c>
      <c r="H710" s="3" t="s">
        <v>1920</v>
      </c>
      <c r="I710" s="3" t="s">
        <v>394</v>
      </c>
      <c r="J710" s="3" t="s">
        <v>3749</v>
      </c>
      <c r="K710" s="3" t="s">
        <v>18</v>
      </c>
      <c r="L710" s="3" t="s">
        <v>435</v>
      </c>
      <c r="M710" s="3" t="s">
        <v>93</v>
      </c>
      <c r="N710" s="3">
        <v>3513422</v>
      </c>
      <c r="O710" s="3" t="s">
        <v>3809</v>
      </c>
      <c r="P710" s="3">
        <v>9581881558</v>
      </c>
      <c r="Q710" s="3" t="s">
        <v>3810</v>
      </c>
      <c r="R710" s="3" t="s">
        <v>633</v>
      </c>
      <c r="S710" s="3" t="s">
        <v>3811</v>
      </c>
      <c r="T710" s="300">
        <v>300000</v>
      </c>
      <c r="U710" s="3" t="s">
        <v>1957</v>
      </c>
      <c r="V710" s="3" t="s">
        <v>100</v>
      </c>
      <c r="W710" s="3" t="s">
        <v>101</v>
      </c>
      <c r="X710" s="3" t="s">
        <v>101</v>
      </c>
      <c r="Y710" s="299">
        <f t="shared" si="100"/>
        <v>2</v>
      </c>
      <c r="Z710" s="299">
        <f t="shared" si="101"/>
        <v>2022</v>
      </c>
      <c r="AA710" t="str">
        <f t="shared" si="99"/>
        <v xml:space="preserve">3 </v>
      </c>
      <c r="AB710" t="str">
        <f t="shared" si="102"/>
        <v xml:space="preserve">3 </v>
      </c>
      <c r="AC710" t="str">
        <f t="shared" si="103"/>
        <v xml:space="preserve">3 </v>
      </c>
      <c r="AD710" t="str">
        <f t="shared" si="104"/>
        <v xml:space="preserve">3 </v>
      </c>
      <c r="AE710" t="str">
        <f t="shared" si="105"/>
        <v xml:space="preserve">3 </v>
      </c>
      <c r="AF710" t="str">
        <f t="shared" si="106"/>
        <v xml:space="preserve">3 </v>
      </c>
      <c r="AG710" s="299">
        <f t="shared" si="107"/>
        <v>3</v>
      </c>
    </row>
    <row r="711" spans="1:33" x14ac:dyDescent="0.3">
      <c r="A711" s="3">
        <v>710</v>
      </c>
      <c r="B711" s="3" t="s">
        <v>87</v>
      </c>
      <c r="C711" s="296">
        <v>44615</v>
      </c>
      <c r="D711" s="3">
        <v>63332102</v>
      </c>
      <c r="E711" s="3" t="s">
        <v>3</v>
      </c>
      <c r="F711" s="3">
        <v>181547</v>
      </c>
      <c r="G711" s="3" t="s">
        <v>89</v>
      </c>
      <c r="H711" s="3" t="s">
        <v>1920</v>
      </c>
      <c r="I711" s="3" t="s">
        <v>394</v>
      </c>
      <c r="J711" s="3" t="s">
        <v>3749</v>
      </c>
      <c r="K711" s="3" t="s">
        <v>18</v>
      </c>
      <c r="L711" s="3" t="s">
        <v>435</v>
      </c>
      <c r="M711" s="3" t="s">
        <v>93</v>
      </c>
      <c r="N711" s="3">
        <v>3511633</v>
      </c>
      <c r="O711" s="3" t="s">
        <v>3813</v>
      </c>
      <c r="P711" s="3">
        <v>8586818454</v>
      </c>
      <c r="Q711" s="3" t="s">
        <v>3814</v>
      </c>
      <c r="R711" s="3" t="s">
        <v>3771</v>
      </c>
      <c r="S711" s="3" t="s">
        <v>3815</v>
      </c>
      <c r="T711" s="300">
        <v>540000</v>
      </c>
      <c r="U711" s="3" t="s">
        <v>3816</v>
      </c>
      <c r="V711" s="3" t="s">
        <v>100</v>
      </c>
      <c r="W711" s="3" t="s">
        <v>767</v>
      </c>
      <c r="X711" s="3" t="s">
        <v>101</v>
      </c>
      <c r="Y711" s="299">
        <f t="shared" si="100"/>
        <v>2</v>
      </c>
      <c r="Z711" s="299">
        <f t="shared" si="101"/>
        <v>2022</v>
      </c>
      <c r="AA711" t="str">
        <f t="shared" si="99"/>
        <v>3.</v>
      </c>
      <c r="AB711" t="str">
        <f t="shared" si="102"/>
        <v>3.</v>
      </c>
      <c r="AC711" t="str">
        <f t="shared" si="103"/>
        <v>3</v>
      </c>
      <c r="AD711" t="str">
        <f t="shared" si="104"/>
        <v>3</v>
      </c>
      <c r="AE711" t="str">
        <f t="shared" si="105"/>
        <v>3</v>
      </c>
      <c r="AF711" t="str">
        <f t="shared" si="106"/>
        <v>3</v>
      </c>
      <c r="AG711" s="299">
        <f t="shared" si="107"/>
        <v>3</v>
      </c>
    </row>
    <row r="712" spans="1:33" x14ac:dyDescent="0.3">
      <c r="A712" s="3">
        <v>711</v>
      </c>
      <c r="B712" s="3" t="s">
        <v>87</v>
      </c>
      <c r="C712" s="296">
        <v>44615</v>
      </c>
      <c r="D712" s="3">
        <v>13197088</v>
      </c>
      <c r="E712" s="3" t="s">
        <v>3</v>
      </c>
      <c r="F712" s="3">
        <v>181547</v>
      </c>
      <c r="G712" s="3" t="s">
        <v>89</v>
      </c>
      <c r="H712" s="3" t="s">
        <v>1193</v>
      </c>
      <c r="I712" s="3" t="s">
        <v>3817</v>
      </c>
      <c r="J712" s="3" t="s">
        <v>6307</v>
      </c>
      <c r="K712" s="3" t="s">
        <v>18</v>
      </c>
      <c r="L712" s="3" t="s">
        <v>435</v>
      </c>
      <c r="M712" s="3" t="s">
        <v>93</v>
      </c>
      <c r="N712" s="3">
        <v>3514291</v>
      </c>
      <c r="O712" s="3" t="s">
        <v>3818</v>
      </c>
      <c r="P712" s="3">
        <v>7899802855</v>
      </c>
      <c r="Q712" s="3" t="s">
        <v>3819</v>
      </c>
      <c r="R712" s="3" t="s">
        <v>1222</v>
      </c>
      <c r="S712" s="3" t="s">
        <v>3820</v>
      </c>
      <c r="T712" s="300">
        <v>950000</v>
      </c>
      <c r="U712" s="3" t="s">
        <v>3821</v>
      </c>
      <c r="V712" s="3" t="s">
        <v>100</v>
      </c>
      <c r="W712" s="3" t="s">
        <v>109</v>
      </c>
      <c r="X712" s="3" t="s">
        <v>109</v>
      </c>
      <c r="Y712" s="299">
        <f t="shared" si="100"/>
        <v>2</v>
      </c>
      <c r="Z712" s="299">
        <f t="shared" si="101"/>
        <v>2022</v>
      </c>
      <c r="AA712" t="str">
        <f t="shared" si="99"/>
        <v>9Y</v>
      </c>
      <c r="AB712" t="str">
        <f t="shared" si="102"/>
        <v>9Y</v>
      </c>
      <c r="AC712" t="str">
        <f t="shared" si="103"/>
        <v>9Y</v>
      </c>
      <c r="AD712" t="str">
        <f t="shared" si="104"/>
        <v>9Y</v>
      </c>
      <c r="AE712" t="str">
        <f t="shared" si="105"/>
        <v>9</v>
      </c>
      <c r="AF712" t="str">
        <f t="shared" si="106"/>
        <v>9</v>
      </c>
      <c r="AG712" s="299">
        <f t="shared" si="107"/>
        <v>9</v>
      </c>
    </row>
    <row r="713" spans="1:33" x14ac:dyDescent="0.3">
      <c r="A713" s="3">
        <v>712</v>
      </c>
      <c r="B713" s="3" t="s">
        <v>87</v>
      </c>
      <c r="C713" s="296">
        <v>44615</v>
      </c>
      <c r="D713" s="3">
        <v>13197088</v>
      </c>
      <c r="E713" s="3" t="s">
        <v>3</v>
      </c>
      <c r="F713" s="3">
        <v>181547</v>
      </c>
      <c r="G713" s="3" t="s">
        <v>89</v>
      </c>
      <c r="H713" s="3" t="s">
        <v>1193</v>
      </c>
      <c r="I713" s="3" t="s">
        <v>3817</v>
      </c>
      <c r="J713" s="3" t="s">
        <v>6307</v>
      </c>
      <c r="K713" s="3" t="s">
        <v>18</v>
      </c>
      <c r="L713" s="3" t="s">
        <v>435</v>
      </c>
      <c r="M713" s="3" t="s">
        <v>93</v>
      </c>
      <c r="N713" s="3">
        <v>3514297</v>
      </c>
      <c r="O713" s="3" t="s">
        <v>3822</v>
      </c>
      <c r="P713" s="3">
        <v>6267852755</v>
      </c>
      <c r="Q713" s="3" t="s">
        <v>3823</v>
      </c>
      <c r="R713" s="3" t="s">
        <v>2895</v>
      </c>
      <c r="S713" s="3" t="s">
        <v>3824</v>
      </c>
      <c r="T713" s="300">
        <v>560000</v>
      </c>
      <c r="U713" s="3" t="s">
        <v>3825</v>
      </c>
      <c r="V713" s="3" t="s">
        <v>100</v>
      </c>
      <c r="W713" s="3" t="s">
        <v>109</v>
      </c>
      <c r="X713" s="3" t="s">
        <v>109</v>
      </c>
      <c r="Y713" s="299">
        <f t="shared" si="100"/>
        <v>2</v>
      </c>
      <c r="Z713" s="299">
        <f t="shared" si="101"/>
        <v>2022</v>
      </c>
      <c r="AA713" t="str">
        <f t="shared" si="99"/>
        <v>5.</v>
      </c>
      <c r="AB713" t="str">
        <f t="shared" si="102"/>
        <v>5.</v>
      </c>
      <c r="AC713" t="str">
        <f t="shared" si="103"/>
        <v>5</v>
      </c>
      <c r="AD713" t="str">
        <f t="shared" si="104"/>
        <v>5</v>
      </c>
      <c r="AE713" t="str">
        <f t="shared" si="105"/>
        <v>5</v>
      </c>
      <c r="AF713" t="str">
        <f t="shared" si="106"/>
        <v>5</v>
      </c>
      <c r="AG713" s="299">
        <f t="shared" si="107"/>
        <v>5</v>
      </c>
    </row>
    <row r="714" spans="1:33" x14ac:dyDescent="0.3">
      <c r="A714" s="3">
        <v>713</v>
      </c>
      <c r="B714" s="3" t="s">
        <v>87</v>
      </c>
      <c r="C714" s="296">
        <v>44616</v>
      </c>
      <c r="D714" s="3">
        <v>87148458</v>
      </c>
      <c r="E714" s="3" t="s">
        <v>1</v>
      </c>
      <c r="F714" s="3">
        <v>210369</v>
      </c>
      <c r="G714" s="3" t="s">
        <v>89</v>
      </c>
      <c r="H714" s="3" t="s">
        <v>254</v>
      </c>
      <c r="I714" s="3" t="s">
        <v>2342</v>
      </c>
      <c r="J714" s="3" t="s">
        <v>103</v>
      </c>
      <c r="K714" s="3" t="s">
        <v>45</v>
      </c>
      <c r="L714" s="3" t="s">
        <v>402</v>
      </c>
      <c r="M714" s="3" t="s">
        <v>93</v>
      </c>
      <c r="N714" s="3">
        <v>3542632</v>
      </c>
      <c r="O714" s="3" t="s">
        <v>3826</v>
      </c>
      <c r="P714" s="3">
        <v>9160493443</v>
      </c>
      <c r="Q714" s="3" t="s">
        <v>3827</v>
      </c>
      <c r="R714" s="3" t="s">
        <v>3828</v>
      </c>
      <c r="S714" s="3" t="s">
        <v>3829</v>
      </c>
      <c r="T714" s="300">
        <v>950000</v>
      </c>
      <c r="U714" s="3" t="s">
        <v>501</v>
      </c>
      <c r="V714" s="3" t="s">
        <v>100</v>
      </c>
      <c r="W714" s="3" t="s">
        <v>101</v>
      </c>
      <c r="X714" s="3" t="s">
        <v>109</v>
      </c>
      <c r="Y714" s="299">
        <f t="shared" si="100"/>
        <v>2</v>
      </c>
      <c r="Z714" s="299">
        <f t="shared" si="101"/>
        <v>2022</v>
      </c>
      <c r="AA714" t="str">
        <f t="shared" si="99"/>
        <v>6.</v>
      </c>
      <c r="AB714" t="str">
        <f t="shared" si="102"/>
        <v>6.</v>
      </c>
      <c r="AC714" t="str">
        <f t="shared" si="103"/>
        <v>6</v>
      </c>
      <c r="AD714" t="str">
        <f t="shared" si="104"/>
        <v>6</v>
      </c>
      <c r="AE714" t="str">
        <f t="shared" si="105"/>
        <v>6</v>
      </c>
      <c r="AF714" t="str">
        <f t="shared" si="106"/>
        <v>6</v>
      </c>
      <c r="AG714" s="299">
        <f t="shared" si="107"/>
        <v>6</v>
      </c>
    </row>
    <row r="715" spans="1:33" x14ac:dyDescent="0.3">
      <c r="A715" s="3">
        <v>714</v>
      </c>
      <c r="B715" s="3" t="s">
        <v>87</v>
      </c>
      <c r="C715" s="296">
        <v>44616</v>
      </c>
      <c r="D715" s="3">
        <v>87148458</v>
      </c>
      <c r="E715" s="3" t="s">
        <v>1</v>
      </c>
      <c r="F715" s="3">
        <v>210369</v>
      </c>
      <c r="G715" s="3" t="s">
        <v>89</v>
      </c>
      <c r="H715" s="3" t="s">
        <v>254</v>
      </c>
      <c r="I715" s="3" t="s">
        <v>2342</v>
      </c>
      <c r="J715" s="3" t="s">
        <v>103</v>
      </c>
      <c r="K715" s="3" t="s">
        <v>45</v>
      </c>
      <c r="L715" s="3" t="s">
        <v>402</v>
      </c>
      <c r="M715" s="3" t="s">
        <v>93</v>
      </c>
      <c r="N715" s="3">
        <v>3543189</v>
      </c>
      <c r="O715" s="3" t="s">
        <v>3830</v>
      </c>
      <c r="P715" s="3">
        <v>9003516565</v>
      </c>
      <c r="Q715" s="3" t="s">
        <v>3831</v>
      </c>
      <c r="R715" s="3" t="s">
        <v>660</v>
      </c>
      <c r="S715" s="3" t="s">
        <v>3832</v>
      </c>
      <c r="T715" s="300">
        <v>600000</v>
      </c>
      <c r="U715" s="3" t="s">
        <v>3565</v>
      </c>
      <c r="V715" s="3" t="s">
        <v>100</v>
      </c>
      <c r="W715" s="3" t="s">
        <v>267</v>
      </c>
      <c r="X715" s="3" t="s">
        <v>109</v>
      </c>
      <c r="Y715" s="299">
        <f t="shared" si="100"/>
        <v>2</v>
      </c>
      <c r="Z715" s="299">
        <f t="shared" si="101"/>
        <v>2022</v>
      </c>
      <c r="AA715" t="str">
        <f t="shared" si="99"/>
        <v xml:space="preserve">8 </v>
      </c>
      <c r="AB715" t="str">
        <f t="shared" si="102"/>
        <v xml:space="preserve">8 </v>
      </c>
      <c r="AC715" t="str">
        <f t="shared" si="103"/>
        <v xml:space="preserve">8 </v>
      </c>
      <c r="AD715" t="str">
        <f t="shared" si="104"/>
        <v xml:space="preserve">8 </v>
      </c>
      <c r="AE715" t="str">
        <f t="shared" si="105"/>
        <v xml:space="preserve">8 </v>
      </c>
      <c r="AF715" t="str">
        <f t="shared" si="106"/>
        <v xml:space="preserve">8 </v>
      </c>
      <c r="AG715" s="299">
        <f t="shared" si="107"/>
        <v>8</v>
      </c>
    </row>
    <row r="716" spans="1:33" x14ac:dyDescent="0.3">
      <c r="A716" s="3">
        <v>715</v>
      </c>
      <c r="B716" s="3" t="s">
        <v>87</v>
      </c>
      <c r="C716" s="296">
        <v>44616</v>
      </c>
      <c r="D716" s="3">
        <v>26389640</v>
      </c>
      <c r="E716" s="3" t="s">
        <v>15130</v>
      </c>
      <c r="F716" s="3" t="s">
        <v>88</v>
      </c>
      <c r="G716" s="3" t="s">
        <v>89</v>
      </c>
      <c r="H716" s="3" t="s">
        <v>90</v>
      </c>
      <c r="I716" s="3" t="s">
        <v>3105</v>
      </c>
      <c r="J716" s="3" t="s">
        <v>3106</v>
      </c>
      <c r="K716" s="3" t="s">
        <v>38</v>
      </c>
      <c r="L716" s="3" t="s">
        <v>1079</v>
      </c>
      <c r="M716" s="3" t="s">
        <v>93</v>
      </c>
      <c r="N716" s="3">
        <v>3513431</v>
      </c>
      <c r="O716" s="3" t="s">
        <v>3833</v>
      </c>
      <c r="P716" s="3">
        <v>7860733839</v>
      </c>
      <c r="Q716" s="3" t="s">
        <v>3834</v>
      </c>
      <c r="R716" s="3" t="s">
        <v>474</v>
      </c>
      <c r="S716" s="3" t="s">
        <v>3836</v>
      </c>
      <c r="T716" s="300">
        <v>4800000</v>
      </c>
      <c r="U716" s="3" t="s">
        <v>347</v>
      </c>
      <c r="V716" s="3" t="s">
        <v>100</v>
      </c>
      <c r="W716" s="3" t="s">
        <v>964</v>
      </c>
      <c r="X716" s="3" t="s">
        <v>109</v>
      </c>
      <c r="Y716" s="299">
        <f t="shared" si="100"/>
        <v>2</v>
      </c>
      <c r="Z716" s="299">
        <f t="shared" si="101"/>
        <v>2022</v>
      </c>
      <c r="AA716" t="str">
        <f t="shared" si="99"/>
        <v>8y</v>
      </c>
      <c r="AB716" t="str">
        <f t="shared" si="102"/>
        <v>8</v>
      </c>
      <c r="AC716" t="str">
        <f t="shared" si="103"/>
        <v>8</v>
      </c>
      <c r="AD716" t="str">
        <f t="shared" si="104"/>
        <v>8</v>
      </c>
      <c r="AE716" t="str">
        <f t="shared" si="105"/>
        <v>8</v>
      </c>
      <c r="AF716" t="str">
        <f t="shared" si="106"/>
        <v>8</v>
      </c>
      <c r="AG716" s="299">
        <f t="shared" si="107"/>
        <v>8</v>
      </c>
    </row>
    <row r="717" spans="1:33" x14ac:dyDescent="0.3">
      <c r="A717" s="3">
        <v>716</v>
      </c>
      <c r="B717" s="3" t="s">
        <v>87</v>
      </c>
      <c r="C717" s="296">
        <v>44616</v>
      </c>
      <c r="D717" s="3">
        <v>26389640</v>
      </c>
      <c r="E717" s="3" t="s">
        <v>15130</v>
      </c>
      <c r="F717" s="3" t="s">
        <v>88</v>
      </c>
      <c r="G717" s="3" t="s">
        <v>89</v>
      </c>
      <c r="H717" s="3" t="s">
        <v>90</v>
      </c>
      <c r="I717" s="3" t="s">
        <v>3105</v>
      </c>
      <c r="J717" s="3" t="s">
        <v>3106</v>
      </c>
      <c r="K717" s="3" t="s">
        <v>38</v>
      </c>
      <c r="L717" s="3" t="s">
        <v>1079</v>
      </c>
      <c r="M717" s="3" t="s">
        <v>93</v>
      </c>
      <c r="N717" s="3">
        <v>3513437</v>
      </c>
      <c r="O717" s="3" t="s">
        <v>3838</v>
      </c>
      <c r="P717" s="3">
        <v>9860808523</v>
      </c>
      <c r="Q717" s="3" t="s">
        <v>3839</v>
      </c>
      <c r="R717" s="3" t="s">
        <v>1234</v>
      </c>
      <c r="S717" s="3" t="s">
        <v>3841</v>
      </c>
      <c r="T717" s="300">
        <v>1600000</v>
      </c>
      <c r="U717" s="3" t="s">
        <v>347</v>
      </c>
      <c r="V717" s="3" t="s">
        <v>100</v>
      </c>
      <c r="W717" s="3" t="s">
        <v>401</v>
      </c>
      <c r="X717" s="3" t="s">
        <v>109</v>
      </c>
      <c r="Y717" s="299">
        <f t="shared" si="100"/>
        <v>2</v>
      </c>
      <c r="Z717" s="299">
        <f t="shared" si="101"/>
        <v>2022</v>
      </c>
      <c r="AA717" t="str">
        <f t="shared" si="99"/>
        <v>9y</v>
      </c>
      <c r="AB717" t="str">
        <f t="shared" si="102"/>
        <v>9</v>
      </c>
      <c r="AC717" t="str">
        <f t="shared" si="103"/>
        <v>9</v>
      </c>
      <c r="AD717" t="str">
        <f t="shared" si="104"/>
        <v>9</v>
      </c>
      <c r="AE717" t="str">
        <f t="shared" si="105"/>
        <v>9</v>
      </c>
      <c r="AF717" t="str">
        <f t="shared" si="106"/>
        <v>9</v>
      </c>
      <c r="AG717" s="299">
        <f t="shared" si="107"/>
        <v>9</v>
      </c>
    </row>
    <row r="718" spans="1:33" x14ac:dyDescent="0.3">
      <c r="A718" s="3">
        <v>717</v>
      </c>
      <c r="B718" s="3" t="s">
        <v>87</v>
      </c>
      <c r="C718" s="296">
        <v>44616</v>
      </c>
      <c r="D718" s="3">
        <v>40399143</v>
      </c>
      <c r="E718" s="3" t="s">
        <v>3</v>
      </c>
      <c r="F718" s="3">
        <v>181547</v>
      </c>
      <c r="G718" s="3" t="s">
        <v>89</v>
      </c>
      <c r="H718" s="3" t="s">
        <v>3599</v>
      </c>
      <c r="I718" s="3" t="s">
        <v>3842</v>
      </c>
      <c r="J718" s="3" t="s">
        <v>3842</v>
      </c>
      <c r="K718" s="3" t="s">
        <v>18</v>
      </c>
      <c r="L718" s="3" t="s">
        <v>435</v>
      </c>
      <c r="M718" s="3" t="s">
        <v>93</v>
      </c>
      <c r="N718" s="3">
        <v>3538807</v>
      </c>
      <c r="O718" s="3" t="s">
        <v>3843</v>
      </c>
      <c r="P718" s="3">
        <v>8297190283</v>
      </c>
      <c r="Q718" s="3" t="s">
        <v>3844</v>
      </c>
      <c r="R718" s="3" t="s">
        <v>3845</v>
      </c>
      <c r="S718" s="3" t="s">
        <v>3846</v>
      </c>
      <c r="T718" s="300">
        <v>530000</v>
      </c>
      <c r="U718" s="3" t="s">
        <v>3847</v>
      </c>
      <c r="V718" s="3" t="s">
        <v>235</v>
      </c>
      <c r="W718" s="3" t="s">
        <v>109</v>
      </c>
      <c r="X718" s="3" t="s">
        <v>109</v>
      </c>
      <c r="Y718" s="299">
        <f t="shared" si="100"/>
        <v>2</v>
      </c>
      <c r="Z718" s="299">
        <f t="shared" si="101"/>
        <v>2022</v>
      </c>
      <c r="AA718" t="str">
        <f t="shared" si="99"/>
        <v>2Y</v>
      </c>
      <c r="AB718" t="str">
        <f t="shared" si="102"/>
        <v>2Y</v>
      </c>
      <c r="AC718" t="str">
        <f t="shared" si="103"/>
        <v>2Y</v>
      </c>
      <c r="AD718" t="str">
        <f t="shared" si="104"/>
        <v>2Y</v>
      </c>
      <c r="AE718" t="str">
        <f t="shared" si="105"/>
        <v>2</v>
      </c>
      <c r="AF718" t="str">
        <f t="shared" si="106"/>
        <v>2</v>
      </c>
      <c r="AG718" s="299">
        <f t="shared" si="107"/>
        <v>2</v>
      </c>
    </row>
    <row r="719" spans="1:33" x14ac:dyDescent="0.3">
      <c r="A719" s="3">
        <v>718</v>
      </c>
      <c r="B719" s="3" t="s">
        <v>87</v>
      </c>
      <c r="C719" s="296">
        <v>44616</v>
      </c>
      <c r="D719" s="3">
        <v>40399143</v>
      </c>
      <c r="E719" s="3" t="s">
        <v>3</v>
      </c>
      <c r="F719" s="3">
        <v>181547</v>
      </c>
      <c r="G719" s="3" t="s">
        <v>89</v>
      </c>
      <c r="H719" s="3" t="s">
        <v>3599</v>
      </c>
      <c r="I719" s="3" t="s">
        <v>3842</v>
      </c>
      <c r="J719" s="3" t="s">
        <v>3842</v>
      </c>
      <c r="K719" s="3" t="s">
        <v>18</v>
      </c>
      <c r="L719" s="3" t="s">
        <v>435</v>
      </c>
      <c r="M719" s="3" t="s">
        <v>93</v>
      </c>
      <c r="N719" s="3">
        <v>3539814</v>
      </c>
      <c r="O719" s="3" t="s">
        <v>3848</v>
      </c>
      <c r="P719" s="3">
        <v>9110385625</v>
      </c>
      <c r="Q719" s="3" t="s">
        <v>3849</v>
      </c>
      <c r="R719" s="3" t="s">
        <v>3845</v>
      </c>
      <c r="S719" s="3" t="s">
        <v>3850</v>
      </c>
      <c r="T719" s="300">
        <v>400000</v>
      </c>
      <c r="U719" s="3" t="s">
        <v>3851</v>
      </c>
      <c r="V719" s="3" t="s">
        <v>235</v>
      </c>
      <c r="W719" s="3" t="s">
        <v>109</v>
      </c>
      <c r="X719" s="3" t="s">
        <v>109</v>
      </c>
      <c r="Y719" s="299">
        <f t="shared" si="100"/>
        <v>2</v>
      </c>
      <c r="Z719" s="299">
        <f t="shared" si="101"/>
        <v>2022</v>
      </c>
      <c r="AA719" t="str">
        <f t="shared" si="99"/>
        <v>2Y</v>
      </c>
      <c r="AB719" t="str">
        <f t="shared" si="102"/>
        <v>2Y</v>
      </c>
      <c r="AC719" t="str">
        <f t="shared" si="103"/>
        <v>2Y</v>
      </c>
      <c r="AD719" t="str">
        <f t="shared" si="104"/>
        <v>2Y</v>
      </c>
      <c r="AE719" t="str">
        <f t="shared" si="105"/>
        <v>2</v>
      </c>
      <c r="AF719" t="str">
        <f t="shared" si="106"/>
        <v>2</v>
      </c>
      <c r="AG719" s="299">
        <f t="shared" si="107"/>
        <v>2</v>
      </c>
    </row>
    <row r="720" spans="1:33" x14ac:dyDescent="0.3">
      <c r="A720" s="3">
        <v>719</v>
      </c>
      <c r="B720" s="3" t="s">
        <v>87</v>
      </c>
      <c r="C720" s="296">
        <v>44616</v>
      </c>
      <c r="D720" s="3">
        <v>40399143</v>
      </c>
      <c r="E720" s="3" t="s">
        <v>3</v>
      </c>
      <c r="F720" s="3">
        <v>181547</v>
      </c>
      <c r="G720" s="3" t="s">
        <v>89</v>
      </c>
      <c r="H720" s="3" t="s">
        <v>3599</v>
      </c>
      <c r="I720" s="3" t="s">
        <v>3842</v>
      </c>
      <c r="J720" s="3" t="s">
        <v>3842</v>
      </c>
      <c r="K720" s="3" t="s">
        <v>18</v>
      </c>
      <c r="L720" s="3" t="s">
        <v>435</v>
      </c>
      <c r="M720" s="3" t="s">
        <v>93</v>
      </c>
      <c r="N720" s="3">
        <v>3539821</v>
      </c>
      <c r="O720" s="3" t="s">
        <v>3852</v>
      </c>
      <c r="P720" s="3">
        <v>8296591371</v>
      </c>
      <c r="Q720" s="3" t="s">
        <v>3853</v>
      </c>
      <c r="R720" s="3" t="s">
        <v>3854</v>
      </c>
      <c r="S720" s="3" t="s">
        <v>3855</v>
      </c>
      <c r="T720" s="300">
        <v>450000</v>
      </c>
      <c r="U720" s="3" t="s">
        <v>3856</v>
      </c>
      <c r="V720" s="3" t="s">
        <v>235</v>
      </c>
      <c r="W720" s="3" t="s">
        <v>2205</v>
      </c>
      <c r="X720" s="3" t="s">
        <v>109</v>
      </c>
      <c r="Y720" s="299">
        <f t="shared" si="100"/>
        <v>2</v>
      </c>
      <c r="Z720" s="299">
        <f t="shared" si="101"/>
        <v>2022</v>
      </c>
      <c r="AA720" t="str">
        <f t="shared" si="99"/>
        <v>2.</v>
      </c>
      <c r="AB720" t="str">
        <f t="shared" si="102"/>
        <v>2.</v>
      </c>
      <c r="AC720" t="str">
        <f t="shared" si="103"/>
        <v>2</v>
      </c>
      <c r="AD720" t="str">
        <f t="shared" si="104"/>
        <v>2</v>
      </c>
      <c r="AE720" t="str">
        <f t="shared" si="105"/>
        <v>2</v>
      </c>
      <c r="AF720" t="str">
        <f t="shared" si="106"/>
        <v>2</v>
      </c>
      <c r="AG720" s="299">
        <f t="shared" si="107"/>
        <v>2</v>
      </c>
    </row>
    <row r="721" spans="1:33" x14ac:dyDescent="0.3">
      <c r="A721" s="3">
        <v>720</v>
      </c>
      <c r="B721" s="3" t="s">
        <v>87</v>
      </c>
      <c r="C721" s="296">
        <v>44616</v>
      </c>
      <c r="D721" s="3">
        <v>99674501</v>
      </c>
      <c r="E721" s="3" t="s">
        <v>15130</v>
      </c>
      <c r="F721" s="3" t="s">
        <v>88</v>
      </c>
      <c r="G721" s="3" t="s">
        <v>89</v>
      </c>
      <c r="H721" s="3" t="s">
        <v>1193</v>
      </c>
      <c r="I721" s="3" t="s">
        <v>103</v>
      </c>
      <c r="J721" s="3" t="s">
        <v>2526</v>
      </c>
      <c r="K721" s="3" t="s">
        <v>12</v>
      </c>
      <c r="L721" s="3" t="s">
        <v>1079</v>
      </c>
      <c r="M721" s="3" t="s">
        <v>93</v>
      </c>
      <c r="N721" s="3">
        <v>3515453</v>
      </c>
      <c r="O721" s="3" t="s">
        <v>3857</v>
      </c>
      <c r="P721" s="3">
        <v>7588287404</v>
      </c>
      <c r="Q721" s="3" t="s">
        <v>3858</v>
      </c>
      <c r="R721" s="3" t="s">
        <v>3859</v>
      </c>
      <c r="S721" s="3" t="s">
        <v>1643</v>
      </c>
      <c r="T721" s="300">
        <v>250000</v>
      </c>
      <c r="U721" s="3" t="s">
        <v>3861</v>
      </c>
      <c r="V721" s="3" t="s">
        <v>100</v>
      </c>
      <c r="W721" s="3" t="s">
        <v>401</v>
      </c>
      <c r="X721" s="3" t="s">
        <v>109</v>
      </c>
      <c r="Y721" s="299">
        <f t="shared" si="100"/>
        <v>2</v>
      </c>
      <c r="Z721" s="299">
        <f t="shared" si="101"/>
        <v>2022</v>
      </c>
      <c r="AA721" t="str">
        <f t="shared" si="99"/>
        <v>1.</v>
      </c>
      <c r="AB721" t="str">
        <f t="shared" si="102"/>
        <v>1.</v>
      </c>
      <c r="AC721" t="str">
        <f t="shared" si="103"/>
        <v>1</v>
      </c>
      <c r="AD721" t="str">
        <f t="shared" si="104"/>
        <v>1</v>
      </c>
      <c r="AE721" t="str">
        <f t="shared" si="105"/>
        <v>1</v>
      </c>
      <c r="AF721" t="str">
        <f t="shared" si="106"/>
        <v>1</v>
      </c>
      <c r="AG721" s="299">
        <f t="shared" si="107"/>
        <v>1</v>
      </c>
    </row>
    <row r="722" spans="1:33" x14ac:dyDescent="0.3">
      <c r="A722" s="3">
        <v>721</v>
      </c>
      <c r="B722" s="3" t="s">
        <v>87</v>
      </c>
      <c r="C722" s="296">
        <v>44616</v>
      </c>
      <c r="D722" s="3">
        <v>99674501</v>
      </c>
      <c r="E722" s="3" t="s">
        <v>15130</v>
      </c>
      <c r="F722" s="3" t="s">
        <v>88</v>
      </c>
      <c r="G722" s="3" t="s">
        <v>89</v>
      </c>
      <c r="H722" s="3" t="s">
        <v>1193</v>
      </c>
      <c r="I722" s="3" t="s">
        <v>103</v>
      </c>
      <c r="J722" s="3" t="s">
        <v>2526</v>
      </c>
      <c r="K722" s="3" t="s">
        <v>12</v>
      </c>
      <c r="L722" s="3" t="s">
        <v>1079</v>
      </c>
      <c r="M722" s="3" t="s">
        <v>93</v>
      </c>
      <c r="N722" s="3">
        <v>1350367</v>
      </c>
      <c r="O722" s="3" t="s">
        <v>3862</v>
      </c>
      <c r="P722" s="3" t="s">
        <v>3863</v>
      </c>
      <c r="Q722" s="3" t="s">
        <v>3864</v>
      </c>
      <c r="R722" s="3" t="s">
        <v>3865</v>
      </c>
      <c r="S722" s="3" t="s">
        <v>3866</v>
      </c>
      <c r="T722" s="300">
        <v>300000</v>
      </c>
      <c r="U722" s="3" t="s">
        <v>3825</v>
      </c>
      <c r="V722" s="3" t="s">
        <v>100</v>
      </c>
      <c r="W722" s="3" t="s">
        <v>109</v>
      </c>
      <c r="X722" s="3" t="s">
        <v>109</v>
      </c>
      <c r="Y722" s="299">
        <f t="shared" si="100"/>
        <v>2</v>
      </c>
      <c r="Z722" s="299">
        <f t="shared" si="101"/>
        <v>2022</v>
      </c>
      <c r="AA722" t="str">
        <f t="shared" si="99"/>
        <v>1+</v>
      </c>
      <c r="AB722" t="str">
        <f t="shared" si="102"/>
        <v>1+</v>
      </c>
      <c r="AC722" t="str">
        <f t="shared" si="103"/>
        <v>1+</v>
      </c>
      <c r="AD722" t="str">
        <f t="shared" si="104"/>
        <v>1</v>
      </c>
      <c r="AE722" t="str">
        <f t="shared" si="105"/>
        <v>1</v>
      </c>
      <c r="AF722" t="str">
        <f t="shared" si="106"/>
        <v>1</v>
      </c>
      <c r="AG722" s="299">
        <f t="shared" si="107"/>
        <v>1</v>
      </c>
    </row>
    <row r="723" spans="1:33" x14ac:dyDescent="0.3">
      <c r="A723" s="3">
        <v>722</v>
      </c>
      <c r="B723" s="3" t="s">
        <v>87</v>
      </c>
      <c r="C723" s="296">
        <v>44616</v>
      </c>
      <c r="D723" s="3">
        <v>99674501</v>
      </c>
      <c r="E723" s="3" t="s">
        <v>15130</v>
      </c>
      <c r="F723" s="3" t="s">
        <v>88</v>
      </c>
      <c r="G723" s="3" t="s">
        <v>89</v>
      </c>
      <c r="H723" s="3" t="s">
        <v>1193</v>
      </c>
      <c r="I723" s="3" t="s">
        <v>103</v>
      </c>
      <c r="J723" s="3" t="s">
        <v>2526</v>
      </c>
      <c r="K723" s="3" t="s">
        <v>12</v>
      </c>
      <c r="L723" s="3" t="s">
        <v>1079</v>
      </c>
      <c r="M723" s="3" t="s">
        <v>93</v>
      </c>
      <c r="N723" s="3">
        <v>1098266</v>
      </c>
      <c r="O723" s="3" t="s">
        <v>1777</v>
      </c>
      <c r="P723" s="3">
        <v>9652838841</v>
      </c>
      <c r="Q723" s="3" t="s">
        <v>3869</v>
      </c>
      <c r="R723" s="3" t="s">
        <v>2544</v>
      </c>
      <c r="S723" s="3" t="s">
        <v>1781</v>
      </c>
      <c r="T723" s="300">
        <v>250000</v>
      </c>
      <c r="U723" s="3" t="s">
        <v>3872</v>
      </c>
      <c r="V723" s="3" t="s">
        <v>100</v>
      </c>
      <c r="W723" s="3" t="s">
        <v>109</v>
      </c>
      <c r="X723" s="3" t="s">
        <v>109</v>
      </c>
      <c r="Y723" s="299">
        <f t="shared" si="100"/>
        <v>2</v>
      </c>
      <c r="Z723" s="299">
        <f t="shared" si="101"/>
        <v>2022</v>
      </c>
      <c r="AA723" t="str">
        <f t="shared" si="99"/>
        <v>1.</v>
      </c>
      <c r="AB723" t="str">
        <f t="shared" si="102"/>
        <v>1.</v>
      </c>
      <c r="AC723" t="str">
        <f t="shared" si="103"/>
        <v>1</v>
      </c>
      <c r="AD723" t="str">
        <f t="shared" si="104"/>
        <v>1</v>
      </c>
      <c r="AE723" t="str">
        <f t="shared" si="105"/>
        <v>1</v>
      </c>
      <c r="AF723" t="str">
        <f t="shared" si="106"/>
        <v>1</v>
      </c>
      <c r="AG723" s="299">
        <f t="shared" si="107"/>
        <v>1</v>
      </c>
    </row>
    <row r="724" spans="1:33" x14ac:dyDescent="0.3">
      <c r="A724" s="3">
        <v>723</v>
      </c>
      <c r="B724" s="3" t="s">
        <v>87</v>
      </c>
      <c r="C724" s="296">
        <v>44616</v>
      </c>
      <c r="D724" s="3">
        <v>19527784</v>
      </c>
      <c r="E724" s="3" t="s">
        <v>15130</v>
      </c>
      <c r="F724" s="3" t="s">
        <v>88</v>
      </c>
      <c r="G724" s="3" t="s">
        <v>89</v>
      </c>
      <c r="H724" s="3" t="s">
        <v>1193</v>
      </c>
      <c r="I724" s="3" t="s">
        <v>3873</v>
      </c>
      <c r="J724" s="3" t="s">
        <v>3874</v>
      </c>
      <c r="K724" s="3" t="s">
        <v>12</v>
      </c>
      <c r="L724" s="3" t="s">
        <v>1079</v>
      </c>
      <c r="M724" s="3" t="s">
        <v>93</v>
      </c>
      <c r="N724" s="3">
        <v>3333817</v>
      </c>
      <c r="O724" s="3" t="s">
        <v>3875</v>
      </c>
      <c r="P724" s="3">
        <v>7996073381</v>
      </c>
      <c r="Q724" s="3" t="s">
        <v>3876</v>
      </c>
      <c r="R724" s="3" t="s">
        <v>3877</v>
      </c>
      <c r="S724" s="3" t="s">
        <v>3878</v>
      </c>
      <c r="T724" s="300">
        <v>300000</v>
      </c>
      <c r="U724" s="3" t="s">
        <v>134</v>
      </c>
      <c r="V724" s="3" t="s">
        <v>100</v>
      </c>
      <c r="W724" s="3" t="s">
        <v>109</v>
      </c>
      <c r="X724" s="3" t="s">
        <v>109</v>
      </c>
      <c r="Y724" s="299">
        <f t="shared" si="100"/>
        <v>2</v>
      </c>
      <c r="Z724" s="299">
        <f t="shared" si="101"/>
        <v>2022</v>
      </c>
      <c r="AA724" t="str">
        <f t="shared" si="99"/>
        <v>1.</v>
      </c>
      <c r="AB724" t="str">
        <f t="shared" si="102"/>
        <v>1.</v>
      </c>
      <c r="AC724" t="str">
        <f t="shared" si="103"/>
        <v>1</v>
      </c>
      <c r="AD724" t="str">
        <f t="shared" si="104"/>
        <v>1</v>
      </c>
      <c r="AE724" t="str">
        <f t="shared" si="105"/>
        <v>1</v>
      </c>
      <c r="AF724" t="str">
        <f t="shared" si="106"/>
        <v>1</v>
      </c>
      <c r="AG724" s="299">
        <f t="shared" si="107"/>
        <v>1</v>
      </c>
    </row>
    <row r="725" spans="1:33" x14ac:dyDescent="0.3">
      <c r="A725" s="3">
        <v>724</v>
      </c>
      <c r="B725" s="3" t="s">
        <v>87</v>
      </c>
      <c r="C725" s="296">
        <v>44616</v>
      </c>
      <c r="D725" s="3">
        <v>89553356</v>
      </c>
      <c r="E725" s="3" t="s">
        <v>3</v>
      </c>
      <c r="F725" s="3">
        <v>181547</v>
      </c>
      <c r="G725" s="3" t="s">
        <v>89</v>
      </c>
      <c r="H725" s="3" t="s">
        <v>90</v>
      </c>
      <c r="I725" s="3" t="s">
        <v>1277</v>
      </c>
      <c r="J725" s="3" t="s">
        <v>1277</v>
      </c>
      <c r="K725" s="3" t="s">
        <v>18</v>
      </c>
      <c r="L725" s="3" t="s">
        <v>3879</v>
      </c>
      <c r="M725" s="3" t="s">
        <v>93</v>
      </c>
      <c r="N725" s="3">
        <v>3530388</v>
      </c>
      <c r="O725" s="3" t="s">
        <v>3880</v>
      </c>
      <c r="P725" s="3">
        <v>9010185521</v>
      </c>
      <c r="Q725" s="3" t="s">
        <v>3881</v>
      </c>
      <c r="R725" s="3" t="s">
        <v>251</v>
      </c>
      <c r="S725" s="3" t="s">
        <v>3882</v>
      </c>
      <c r="T725" s="300">
        <v>1000000</v>
      </c>
      <c r="U725" s="3" t="s">
        <v>3087</v>
      </c>
      <c r="V725" s="3" t="s">
        <v>100</v>
      </c>
      <c r="W725" s="3" t="s">
        <v>101</v>
      </c>
      <c r="X725" s="3" t="s">
        <v>101</v>
      </c>
      <c r="Y725" s="299">
        <f t="shared" si="100"/>
        <v>2</v>
      </c>
      <c r="Z725" s="299">
        <f t="shared" si="101"/>
        <v>2022</v>
      </c>
      <c r="AA725" t="str">
        <f t="shared" si="99"/>
        <v>4.</v>
      </c>
      <c r="AB725" t="str">
        <f t="shared" si="102"/>
        <v>4.</v>
      </c>
      <c r="AC725" t="str">
        <f t="shared" si="103"/>
        <v>4</v>
      </c>
      <c r="AD725" t="str">
        <f t="shared" si="104"/>
        <v>4</v>
      </c>
      <c r="AE725" t="str">
        <f t="shared" si="105"/>
        <v>4</v>
      </c>
      <c r="AF725" t="str">
        <f t="shared" si="106"/>
        <v>4</v>
      </c>
      <c r="AG725" s="299">
        <f t="shared" si="107"/>
        <v>4</v>
      </c>
    </row>
    <row r="726" spans="1:33" x14ac:dyDescent="0.3">
      <c r="A726" s="3">
        <v>725</v>
      </c>
      <c r="B726" s="3" t="s">
        <v>87</v>
      </c>
      <c r="C726" s="296">
        <v>44616</v>
      </c>
      <c r="D726" s="3">
        <v>89553356</v>
      </c>
      <c r="E726" s="3" t="s">
        <v>3</v>
      </c>
      <c r="F726" s="3">
        <v>181547</v>
      </c>
      <c r="G726" s="3" t="s">
        <v>89</v>
      </c>
      <c r="H726" s="3" t="s">
        <v>90</v>
      </c>
      <c r="I726" s="3" t="s">
        <v>1277</v>
      </c>
      <c r="J726" s="3" t="s">
        <v>1277</v>
      </c>
      <c r="K726" s="3" t="s">
        <v>18</v>
      </c>
      <c r="L726" s="3" t="s">
        <v>3879</v>
      </c>
      <c r="M726" s="3" t="s">
        <v>93</v>
      </c>
      <c r="N726" s="3" t="s">
        <v>3883</v>
      </c>
      <c r="O726" s="3" t="s">
        <v>3884</v>
      </c>
      <c r="P726" s="3">
        <v>9226227376</v>
      </c>
      <c r="Q726" s="3" t="s">
        <v>3885</v>
      </c>
      <c r="R726" s="3" t="s">
        <v>633</v>
      </c>
      <c r="S726" s="3" t="s">
        <v>3886</v>
      </c>
      <c r="T726" s="300">
        <v>360000</v>
      </c>
      <c r="U726" s="3" t="s">
        <v>481</v>
      </c>
      <c r="V726" s="3" t="s">
        <v>100</v>
      </c>
      <c r="W726" s="3" t="s">
        <v>101</v>
      </c>
      <c r="X726" s="3" t="s">
        <v>101</v>
      </c>
      <c r="Y726" s="299">
        <f t="shared" si="100"/>
        <v>2</v>
      </c>
      <c r="Z726" s="299">
        <f t="shared" si="101"/>
        <v>2022</v>
      </c>
      <c r="AA726" t="str">
        <f t="shared" si="99"/>
        <v xml:space="preserve">3 </v>
      </c>
      <c r="AB726" t="str">
        <f t="shared" si="102"/>
        <v xml:space="preserve">3 </v>
      </c>
      <c r="AC726" t="str">
        <f t="shared" si="103"/>
        <v xml:space="preserve">3 </v>
      </c>
      <c r="AD726" t="str">
        <f t="shared" si="104"/>
        <v xml:space="preserve">3 </v>
      </c>
      <c r="AE726" t="str">
        <f t="shared" si="105"/>
        <v xml:space="preserve">3 </v>
      </c>
      <c r="AF726" t="str">
        <f t="shared" si="106"/>
        <v xml:space="preserve">3 </v>
      </c>
      <c r="AG726" s="299">
        <f t="shared" si="107"/>
        <v>3</v>
      </c>
    </row>
    <row r="727" spans="1:33" x14ac:dyDescent="0.3">
      <c r="A727" s="3">
        <v>726</v>
      </c>
      <c r="B727" s="3" t="s">
        <v>87</v>
      </c>
      <c r="C727" s="296">
        <v>44616</v>
      </c>
      <c r="D727" s="3">
        <v>16510067</v>
      </c>
      <c r="E727" s="3" t="s">
        <v>1</v>
      </c>
      <c r="F727" s="3">
        <v>210369</v>
      </c>
      <c r="G727" s="3" t="s">
        <v>3212</v>
      </c>
      <c r="H727" s="3" t="s">
        <v>3887</v>
      </c>
      <c r="I727" s="3" t="s">
        <v>3888</v>
      </c>
      <c r="J727" s="3" t="s">
        <v>3888</v>
      </c>
      <c r="K727" s="3" t="s">
        <v>13</v>
      </c>
      <c r="L727" s="3" t="s">
        <v>621</v>
      </c>
      <c r="M727" s="3" t="s">
        <v>93</v>
      </c>
      <c r="N727" s="3">
        <v>2799904</v>
      </c>
      <c r="O727" s="3" t="s">
        <v>3889</v>
      </c>
      <c r="P727" s="3">
        <v>9884384803</v>
      </c>
      <c r="Q727" s="301" t="s">
        <v>15280</v>
      </c>
      <c r="R727" s="3" t="s">
        <v>3890</v>
      </c>
      <c r="S727" s="3" t="s">
        <v>3891</v>
      </c>
      <c r="T727" s="300">
        <v>2000000</v>
      </c>
      <c r="U727" s="3" t="s">
        <v>3892</v>
      </c>
      <c r="V727" s="3" t="s">
        <v>100</v>
      </c>
      <c r="W727" s="3" t="s">
        <v>267</v>
      </c>
      <c r="X727" s="3" t="s">
        <v>109</v>
      </c>
      <c r="Y727" s="299">
        <f t="shared" si="100"/>
        <v>2</v>
      </c>
      <c r="Z727" s="299">
        <f t="shared" si="101"/>
        <v>2022</v>
      </c>
      <c r="AA727" t="str">
        <f t="shared" si="99"/>
        <v>16</v>
      </c>
      <c r="AB727" t="str">
        <f t="shared" si="102"/>
        <v>16</v>
      </c>
      <c r="AC727" t="str">
        <f t="shared" si="103"/>
        <v>16</v>
      </c>
      <c r="AD727" t="str">
        <f t="shared" si="104"/>
        <v>16</v>
      </c>
      <c r="AE727" t="str">
        <f t="shared" si="105"/>
        <v>16</v>
      </c>
      <c r="AF727" t="str">
        <f t="shared" si="106"/>
        <v>16</v>
      </c>
      <c r="AG727" s="299">
        <f t="shared" si="107"/>
        <v>16</v>
      </c>
    </row>
    <row r="728" spans="1:33" x14ac:dyDescent="0.3">
      <c r="A728" s="3">
        <v>727</v>
      </c>
      <c r="B728" s="3" t="s">
        <v>87</v>
      </c>
      <c r="C728" s="296">
        <v>44617</v>
      </c>
      <c r="D728" s="3">
        <v>87148458</v>
      </c>
      <c r="E728" s="3" t="s">
        <v>1</v>
      </c>
      <c r="F728" s="3">
        <v>210369</v>
      </c>
      <c r="G728" s="3" t="s">
        <v>89</v>
      </c>
      <c r="H728" s="3" t="s">
        <v>254</v>
      </c>
      <c r="I728" s="3" t="s">
        <v>2342</v>
      </c>
      <c r="J728" s="3" t="s">
        <v>103</v>
      </c>
      <c r="K728" s="3" t="s">
        <v>45</v>
      </c>
      <c r="L728" s="3" t="s">
        <v>402</v>
      </c>
      <c r="M728" s="3" t="s">
        <v>93</v>
      </c>
      <c r="N728" s="3">
        <v>3547287</v>
      </c>
      <c r="O728" s="3" t="s">
        <v>3893</v>
      </c>
      <c r="P728" s="3" t="s">
        <v>3894</v>
      </c>
      <c r="Q728" s="3" t="s">
        <v>3895</v>
      </c>
      <c r="R728" s="3" t="s">
        <v>170</v>
      </c>
      <c r="S728" s="3" t="s">
        <v>3896</v>
      </c>
      <c r="T728" s="300">
        <v>850000</v>
      </c>
      <c r="U728" s="3" t="s">
        <v>2424</v>
      </c>
      <c r="V728" s="3" t="s">
        <v>100</v>
      </c>
      <c r="W728" s="3" t="s">
        <v>101</v>
      </c>
      <c r="X728" s="3" t="s">
        <v>109</v>
      </c>
      <c r="Y728" s="299">
        <f t="shared" si="100"/>
        <v>2</v>
      </c>
      <c r="Z728" s="299">
        <f t="shared" si="101"/>
        <v>2022</v>
      </c>
      <c r="AA728" t="str">
        <f t="shared" si="99"/>
        <v xml:space="preserve">5 </v>
      </c>
      <c r="AB728" t="str">
        <f t="shared" si="102"/>
        <v xml:space="preserve">5 </v>
      </c>
      <c r="AC728" t="str">
        <f t="shared" si="103"/>
        <v xml:space="preserve">5 </v>
      </c>
      <c r="AD728" t="str">
        <f t="shared" si="104"/>
        <v xml:space="preserve">5 </v>
      </c>
      <c r="AE728" t="str">
        <f t="shared" si="105"/>
        <v xml:space="preserve">5 </v>
      </c>
      <c r="AF728" t="str">
        <f t="shared" si="106"/>
        <v xml:space="preserve">5 </v>
      </c>
      <c r="AG728" s="299">
        <f t="shared" si="107"/>
        <v>5</v>
      </c>
    </row>
    <row r="729" spans="1:33" x14ac:dyDescent="0.3">
      <c r="A729" s="3">
        <v>728</v>
      </c>
      <c r="B729" s="3" t="s">
        <v>87</v>
      </c>
      <c r="C729" s="296">
        <v>44617</v>
      </c>
      <c r="D729" s="3">
        <v>70922117</v>
      </c>
      <c r="E729" s="3" t="s">
        <v>1</v>
      </c>
      <c r="F729" s="3">
        <v>210369</v>
      </c>
      <c r="G729" s="3" t="s">
        <v>89</v>
      </c>
      <c r="H729" s="3" t="s">
        <v>254</v>
      </c>
      <c r="I729" s="3" t="s">
        <v>394</v>
      </c>
      <c r="J729" s="3" t="s">
        <v>3897</v>
      </c>
      <c r="K729" s="3" t="s">
        <v>45</v>
      </c>
      <c r="L729" s="3" t="s">
        <v>402</v>
      </c>
      <c r="M729" s="3" t="s">
        <v>93</v>
      </c>
      <c r="N729" s="3">
        <v>3608877</v>
      </c>
      <c r="O729" s="3" t="s">
        <v>3898</v>
      </c>
      <c r="P729" s="3">
        <v>8667449529</v>
      </c>
      <c r="Q729" s="3" t="s">
        <v>3899</v>
      </c>
      <c r="R729" s="3" t="s">
        <v>582</v>
      </c>
      <c r="S729" s="3" t="s">
        <v>3900</v>
      </c>
      <c r="T729" s="300">
        <v>385000</v>
      </c>
      <c r="U729" s="3" t="s">
        <v>3901</v>
      </c>
      <c r="V729" s="3" t="s">
        <v>100</v>
      </c>
      <c r="W729" s="3" t="s">
        <v>689</v>
      </c>
      <c r="X729" s="3" t="s">
        <v>109</v>
      </c>
      <c r="Y729" s="299">
        <f t="shared" si="100"/>
        <v>2</v>
      </c>
      <c r="Z729" s="299">
        <f t="shared" si="101"/>
        <v>2022</v>
      </c>
      <c r="AA729" t="str">
        <f t="shared" si="99"/>
        <v>3.</v>
      </c>
      <c r="AB729" t="str">
        <f t="shared" si="102"/>
        <v>3.</v>
      </c>
      <c r="AC729" t="str">
        <f t="shared" si="103"/>
        <v>3</v>
      </c>
      <c r="AD729" t="str">
        <f t="shared" si="104"/>
        <v>3</v>
      </c>
      <c r="AE729" t="str">
        <f t="shared" si="105"/>
        <v>3</v>
      </c>
      <c r="AF729" t="str">
        <f t="shared" si="106"/>
        <v>3</v>
      </c>
      <c r="AG729" s="299">
        <f t="shared" si="107"/>
        <v>3</v>
      </c>
    </row>
    <row r="730" spans="1:33" x14ac:dyDescent="0.3">
      <c r="A730" s="3">
        <v>729</v>
      </c>
      <c r="B730" s="3" t="s">
        <v>87</v>
      </c>
      <c r="C730" s="296">
        <v>44617</v>
      </c>
      <c r="D730" s="3">
        <v>87148458</v>
      </c>
      <c r="E730" s="3" t="s">
        <v>1</v>
      </c>
      <c r="F730" s="3">
        <v>210369</v>
      </c>
      <c r="G730" s="3" t="s">
        <v>89</v>
      </c>
      <c r="H730" s="3" t="s">
        <v>254</v>
      </c>
      <c r="I730" s="3" t="s">
        <v>2342</v>
      </c>
      <c r="J730" s="3" t="s">
        <v>103</v>
      </c>
      <c r="K730" s="3" t="s">
        <v>45</v>
      </c>
      <c r="L730" s="3" t="s">
        <v>402</v>
      </c>
      <c r="M730" s="3" t="s">
        <v>93</v>
      </c>
      <c r="N730" s="3">
        <v>3547089</v>
      </c>
      <c r="O730" s="3" t="s">
        <v>3902</v>
      </c>
      <c r="P730" s="3" t="s">
        <v>3903</v>
      </c>
      <c r="Q730" s="3" t="s">
        <v>3904</v>
      </c>
      <c r="R730" s="3" t="s">
        <v>331</v>
      </c>
      <c r="S730" s="3" t="s">
        <v>149</v>
      </c>
      <c r="T730" s="300">
        <v>700000</v>
      </c>
      <c r="U730" s="3" t="s">
        <v>3905</v>
      </c>
      <c r="V730" s="3" t="s">
        <v>100</v>
      </c>
      <c r="W730" s="3" t="s">
        <v>101</v>
      </c>
      <c r="X730" s="3" t="s">
        <v>109</v>
      </c>
      <c r="Y730" s="299">
        <f t="shared" si="100"/>
        <v>2</v>
      </c>
      <c r="Z730" s="299">
        <f t="shared" si="101"/>
        <v>2022</v>
      </c>
      <c r="AA730" t="str">
        <f t="shared" si="99"/>
        <v>5.</v>
      </c>
      <c r="AB730" t="str">
        <f t="shared" si="102"/>
        <v>5.</v>
      </c>
      <c r="AC730" t="str">
        <f t="shared" si="103"/>
        <v>5</v>
      </c>
      <c r="AD730" t="str">
        <f t="shared" si="104"/>
        <v>5</v>
      </c>
      <c r="AE730" t="str">
        <f t="shared" si="105"/>
        <v>5</v>
      </c>
      <c r="AF730" t="str">
        <f t="shared" si="106"/>
        <v>5</v>
      </c>
      <c r="AG730" s="299">
        <f t="shared" si="107"/>
        <v>5</v>
      </c>
    </row>
    <row r="731" spans="1:33" x14ac:dyDescent="0.3">
      <c r="A731" s="3">
        <v>730</v>
      </c>
      <c r="B731" s="3" t="s">
        <v>87</v>
      </c>
      <c r="C731" s="296">
        <v>44617</v>
      </c>
      <c r="D731" s="3">
        <v>87148458</v>
      </c>
      <c r="E731" s="3" t="s">
        <v>1</v>
      </c>
      <c r="F731" s="3">
        <v>210369</v>
      </c>
      <c r="G731" s="3" t="s">
        <v>89</v>
      </c>
      <c r="H731" s="3" t="s">
        <v>254</v>
      </c>
      <c r="I731" s="3" t="s">
        <v>2342</v>
      </c>
      <c r="J731" s="3" t="s">
        <v>103</v>
      </c>
      <c r="K731" s="3" t="s">
        <v>45</v>
      </c>
      <c r="L731" s="3" t="s">
        <v>402</v>
      </c>
      <c r="M731" s="3" t="s">
        <v>93</v>
      </c>
      <c r="N731" s="3">
        <v>3554173</v>
      </c>
      <c r="O731" s="3" t="s">
        <v>3906</v>
      </c>
      <c r="P731" s="3">
        <v>9894595682</v>
      </c>
      <c r="Q731" s="3" t="s">
        <v>3907</v>
      </c>
      <c r="R731" s="3" t="s">
        <v>3908</v>
      </c>
      <c r="S731" s="3" t="s">
        <v>3909</v>
      </c>
      <c r="T731" s="300">
        <v>810000</v>
      </c>
      <c r="U731" s="3" t="s">
        <v>2424</v>
      </c>
      <c r="V731" s="3" t="s">
        <v>100</v>
      </c>
      <c r="W731" s="3" t="s">
        <v>109</v>
      </c>
      <c r="X731" s="3" t="s">
        <v>109</v>
      </c>
      <c r="Y731" s="299">
        <f t="shared" si="100"/>
        <v>2</v>
      </c>
      <c r="Z731" s="299">
        <f t="shared" si="101"/>
        <v>2022</v>
      </c>
      <c r="AA731" t="str">
        <f t="shared" si="99"/>
        <v>5.</v>
      </c>
      <c r="AB731" t="str">
        <f t="shared" si="102"/>
        <v>5.</v>
      </c>
      <c r="AC731" t="str">
        <f t="shared" si="103"/>
        <v>5</v>
      </c>
      <c r="AD731" t="str">
        <f t="shared" si="104"/>
        <v>5</v>
      </c>
      <c r="AE731" t="str">
        <f t="shared" si="105"/>
        <v>5</v>
      </c>
      <c r="AF731" t="str">
        <f t="shared" si="106"/>
        <v>5</v>
      </c>
      <c r="AG731" s="299">
        <f t="shared" si="107"/>
        <v>5</v>
      </c>
    </row>
    <row r="732" spans="1:33" x14ac:dyDescent="0.3">
      <c r="A732" s="3">
        <v>731</v>
      </c>
      <c r="B732" s="3" t="s">
        <v>87</v>
      </c>
      <c r="C732" s="296">
        <v>44617</v>
      </c>
      <c r="D732" s="3">
        <v>87148458</v>
      </c>
      <c r="E732" s="3" t="s">
        <v>1</v>
      </c>
      <c r="F732" s="3">
        <v>210369</v>
      </c>
      <c r="G732" s="3" t="s">
        <v>89</v>
      </c>
      <c r="H732" s="3" t="s">
        <v>254</v>
      </c>
      <c r="I732" s="3" t="s">
        <v>2342</v>
      </c>
      <c r="J732" s="3" t="s">
        <v>103</v>
      </c>
      <c r="K732" s="3" t="s">
        <v>45</v>
      </c>
      <c r="L732" s="3" t="s">
        <v>402</v>
      </c>
      <c r="M732" s="3" t="s">
        <v>93</v>
      </c>
      <c r="N732" s="3">
        <v>3547245</v>
      </c>
      <c r="O732" s="3" t="s">
        <v>3911</v>
      </c>
      <c r="P732" s="3" t="s">
        <v>3912</v>
      </c>
      <c r="Q732" s="3" t="s">
        <v>3913</v>
      </c>
      <c r="R732" s="3" t="s">
        <v>2508</v>
      </c>
      <c r="S732" s="3" t="s">
        <v>1643</v>
      </c>
      <c r="T732" s="300">
        <v>760000</v>
      </c>
      <c r="U732" s="3" t="s">
        <v>3914</v>
      </c>
      <c r="V732" s="3" t="s">
        <v>100</v>
      </c>
      <c r="W732" s="3" t="s">
        <v>109</v>
      </c>
      <c r="X732" s="3" t="s">
        <v>109</v>
      </c>
      <c r="Y732" s="299">
        <f t="shared" si="100"/>
        <v>2</v>
      </c>
      <c r="Z732" s="299">
        <f t="shared" si="101"/>
        <v>2022</v>
      </c>
      <c r="AA732" t="str">
        <f t="shared" si="99"/>
        <v>6.</v>
      </c>
      <c r="AB732" t="str">
        <f t="shared" si="102"/>
        <v>6.</v>
      </c>
      <c r="AC732" t="str">
        <f t="shared" si="103"/>
        <v>6</v>
      </c>
      <c r="AD732" t="str">
        <f t="shared" si="104"/>
        <v>6</v>
      </c>
      <c r="AE732" t="str">
        <f t="shared" si="105"/>
        <v>6</v>
      </c>
      <c r="AF732" t="str">
        <f t="shared" si="106"/>
        <v>6</v>
      </c>
      <c r="AG732" s="299">
        <f t="shared" si="107"/>
        <v>6</v>
      </c>
    </row>
    <row r="733" spans="1:33" x14ac:dyDescent="0.3">
      <c r="A733" s="3">
        <v>732</v>
      </c>
      <c r="B733" s="3" t="s">
        <v>87</v>
      </c>
      <c r="C733" s="296">
        <v>44617</v>
      </c>
      <c r="D733" s="3">
        <v>87148458</v>
      </c>
      <c r="E733" s="3" t="s">
        <v>1</v>
      </c>
      <c r="F733" s="3">
        <v>210369</v>
      </c>
      <c r="G733" s="3" t="s">
        <v>89</v>
      </c>
      <c r="H733" s="3" t="s">
        <v>254</v>
      </c>
      <c r="I733" s="3" t="s">
        <v>2342</v>
      </c>
      <c r="J733" s="3" t="s">
        <v>103</v>
      </c>
      <c r="K733" s="3" t="s">
        <v>45</v>
      </c>
      <c r="L733" s="3" t="s">
        <v>402</v>
      </c>
      <c r="M733" s="3" t="s">
        <v>93</v>
      </c>
      <c r="N733" s="3">
        <v>3547261</v>
      </c>
      <c r="O733" s="3" t="s">
        <v>3916</v>
      </c>
      <c r="P733" s="3" t="s">
        <v>3917</v>
      </c>
      <c r="Q733" s="3" t="s">
        <v>3918</v>
      </c>
      <c r="R733" s="3" t="s">
        <v>331</v>
      </c>
      <c r="S733" s="3" t="s">
        <v>3919</v>
      </c>
      <c r="T733" s="300">
        <v>560000</v>
      </c>
      <c r="U733" s="3" t="s">
        <v>134</v>
      </c>
      <c r="V733" s="3" t="s">
        <v>100</v>
      </c>
      <c r="W733" s="3" t="s">
        <v>109</v>
      </c>
      <c r="X733" s="3" t="s">
        <v>109</v>
      </c>
      <c r="Y733" s="299">
        <f t="shared" si="100"/>
        <v>2</v>
      </c>
      <c r="Z733" s="299">
        <f t="shared" si="101"/>
        <v>2022</v>
      </c>
      <c r="AA733" t="str">
        <f t="shared" si="99"/>
        <v>5.</v>
      </c>
      <c r="AB733" t="str">
        <f t="shared" si="102"/>
        <v>5.</v>
      </c>
      <c r="AC733" t="str">
        <f t="shared" si="103"/>
        <v>5</v>
      </c>
      <c r="AD733" t="str">
        <f t="shared" si="104"/>
        <v>5</v>
      </c>
      <c r="AE733" t="str">
        <f t="shared" si="105"/>
        <v>5</v>
      </c>
      <c r="AF733" t="str">
        <f t="shared" si="106"/>
        <v>5</v>
      </c>
      <c r="AG733" s="299">
        <f t="shared" si="107"/>
        <v>5</v>
      </c>
    </row>
    <row r="734" spans="1:33" x14ac:dyDescent="0.3">
      <c r="A734" s="3">
        <v>733</v>
      </c>
      <c r="B734" s="3" t="s">
        <v>87</v>
      </c>
      <c r="C734" s="296">
        <v>44617</v>
      </c>
      <c r="D734" s="3">
        <v>22364377</v>
      </c>
      <c r="E734" s="3" t="s">
        <v>3</v>
      </c>
      <c r="F734" s="3">
        <v>181547</v>
      </c>
      <c r="G734" s="3" t="s">
        <v>89</v>
      </c>
      <c r="H734" s="3" t="s">
        <v>90</v>
      </c>
      <c r="I734" s="3" t="s">
        <v>136</v>
      </c>
      <c r="J734" s="3" t="s">
        <v>3920</v>
      </c>
      <c r="K734" s="3" t="s">
        <v>38</v>
      </c>
      <c r="L734" s="3" t="s">
        <v>1079</v>
      </c>
      <c r="M734" s="3" t="s">
        <v>93</v>
      </c>
      <c r="N734" s="3">
        <v>3610946</v>
      </c>
      <c r="O734" s="3" t="s">
        <v>3921</v>
      </c>
      <c r="P734" s="3">
        <v>9866178719</v>
      </c>
      <c r="Q734" s="3" t="s">
        <v>3922</v>
      </c>
      <c r="R734" s="3" t="s">
        <v>197</v>
      </c>
      <c r="S734" s="3" t="s">
        <v>3923</v>
      </c>
      <c r="T734" s="300">
        <v>300000</v>
      </c>
      <c r="U734" s="3" t="s">
        <v>134</v>
      </c>
      <c r="V734" s="3" t="s">
        <v>100</v>
      </c>
      <c r="W734" s="3" t="s">
        <v>101</v>
      </c>
      <c r="X734" s="3" t="s">
        <v>109</v>
      </c>
      <c r="Y734" s="299">
        <f t="shared" si="100"/>
        <v>2</v>
      </c>
      <c r="Z734" s="299">
        <f t="shared" si="101"/>
        <v>2022</v>
      </c>
      <c r="AA734" t="str">
        <f t="shared" si="99"/>
        <v>7y</v>
      </c>
      <c r="AB734" t="str">
        <f t="shared" si="102"/>
        <v>7</v>
      </c>
      <c r="AC734" t="str">
        <f t="shared" si="103"/>
        <v>7</v>
      </c>
      <c r="AD734" t="str">
        <f t="shared" si="104"/>
        <v>7</v>
      </c>
      <c r="AE734" t="str">
        <f t="shared" si="105"/>
        <v>7</v>
      </c>
      <c r="AF734" t="str">
        <f t="shared" si="106"/>
        <v>7</v>
      </c>
      <c r="AG734" s="299">
        <f t="shared" si="107"/>
        <v>7</v>
      </c>
    </row>
    <row r="735" spans="1:33" x14ac:dyDescent="0.3">
      <c r="A735" s="3">
        <v>734</v>
      </c>
      <c r="B735" s="3" t="s">
        <v>87</v>
      </c>
      <c r="C735" s="296">
        <v>44617</v>
      </c>
      <c r="D735" s="3">
        <v>74844183</v>
      </c>
      <c r="E735" s="3" t="s">
        <v>3</v>
      </c>
      <c r="F735" s="3">
        <v>181547</v>
      </c>
      <c r="G735" s="3" t="s">
        <v>89</v>
      </c>
      <c r="H735" s="3" t="s">
        <v>1193</v>
      </c>
      <c r="I735" s="3" t="s">
        <v>2432</v>
      </c>
      <c r="J735" s="3" t="s">
        <v>3924</v>
      </c>
      <c r="K735" s="3" t="s">
        <v>18</v>
      </c>
      <c r="L735" s="3" t="s">
        <v>435</v>
      </c>
      <c r="M735" s="3" t="s">
        <v>93</v>
      </c>
      <c r="N735" s="3">
        <v>3542505</v>
      </c>
      <c r="O735" s="3" t="s">
        <v>3925</v>
      </c>
      <c r="P735" s="3">
        <v>9642849270</v>
      </c>
      <c r="Q735" s="3" t="s">
        <v>3926</v>
      </c>
      <c r="R735" s="3" t="s">
        <v>3927</v>
      </c>
      <c r="S735" s="3" t="s">
        <v>3928</v>
      </c>
      <c r="T735" s="300">
        <v>820000</v>
      </c>
      <c r="U735" s="3" t="s">
        <v>134</v>
      </c>
      <c r="V735" s="3" t="s">
        <v>100</v>
      </c>
      <c r="W735" s="3" t="s">
        <v>109</v>
      </c>
      <c r="X735" s="3" t="s">
        <v>109</v>
      </c>
      <c r="Y735" s="299">
        <f t="shared" si="100"/>
        <v>2</v>
      </c>
      <c r="Z735" s="299">
        <f t="shared" si="101"/>
        <v>2022</v>
      </c>
      <c r="AA735" t="str">
        <f t="shared" si="99"/>
        <v>11</v>
      </c>
      <c r="AB735" t="str">
        <f t="shared" si="102"/>
        <v>11</v>
      </c>
      <c r="AC735" t="str">
        <f t="shared" si="103"/>
        <v>11</v>
      </c>
      <c r="AD735" t="str">
        <f t="shared" si="104"/>
        <v>11</v>
      </c>
      <c r="AE735" t="str">
        <f t="shared" si="105"/>
        <v>11</v>
      </c>
      <c r="AF735" t="str">
        <f t="shared" si="106"/>
        <v>11</v>
      </c>
      <c r="AG735" s="299">
        <f t="shared" si="107"/>
        <v>11</v>
      </c>
    </row>
    <row r="736" spans="1:33" x14ac:dyDescent="0.3">
      <c r="A736" s="3">
        <v>735</v>
      </c>
      <c r="B736" s="3" t="s">
        <v>87</v>
      </c>
      <c r="C736" s="296">
        <v>44617</v>
      </c>
      <c r="D736" s="3">
        <v>74844183</v>
      </c>
      <c r="E736" s="3" t="s">
        <v>3</v>
      </c>
      <c r="F736" s="3">
        <v>181547</v>
      </c>
      <c r="G736" s="3" t="s">
        <v>89</v>
      </c>
      <c r="H736" s="3" t="s">
        <v>1193</v>
      </c>
      <c r="I736" s="3" t="s">
        <v>2432</v>
      </c>
      <c r="J736" s="3" t="s">
        <v>3924</v>
      </c>
      <c r="K736" s="3" t="s">
        <v>18</v>
      </c>
      <c r="L736" s="3" t="s">
        <v>435</v>
      </c>
      <c r="M736" s="3" t="s">
        <v>93</v>
      </c>
      <c r="N736" s="3">
        <v>3542575</v>
      </c>
      <c r="O736" s="3" t="s">
        <v>3929</v>
      </c>
      <c r="P736" s="3">
        <v>91820209114</v>
      </c>
      <c r="Q736" s="3" t="s">
        <v>3930</v>
      </c>
      <c r="R736" s="3" t="s">
        <v>3931</v>
      </c>
      <c r="S736" s="3" t="s">
        <v>3932</v>
      </c>
      <c r="T736" s="300">
        <v>840000</v>
      </c>
      <c r="U736" s="3" t="s">
        <v>134</v>
      </c>
      <c r="V736" s="3" t="s">
        <v>100</v>
      </c>
      <c r="W736" s="3" t="s">
        <v>109</v>
      </c>
      <c r="X736" s="3" t="s">
        <v>109</v>
      </c>
      <c r="Y736" s="299">
        <f t="shared" si="100"/>
        <v>2</v>
      </c>
      <c r="Z736" s="299">
        <f t="shared" si="101"/>
        <v>2022</v>
      </c>
      <c r="AA736" t="str">
        <f t="shared" si="99"/>
        <v>9Y</v>
      </c>
      <c r="AB736" t="str">
        <f t="shared" si="102"/>
        <v>9Y</v>
      </c>
      <c r="AC736" t="str">
        <f t="shared" si="103"/>
        <v>9Y</v>
      </c>
      <c r="AD736" t="str">
        <f t="shared" si="104"/>
        <v>9Y</v>
      </c>
      <c r="AE736" t="str">
        <f t="shared" si="105"/>
        <v>9</v>
      </c>
      <c r="AF736" t="str">
        <f t="shared" si="106"/>
        <v>9</v>
      </c>
      <c r="AG736" s="299">
        <f t="shared" si="107"/>
        <v>9</v>
      </c>
    </row>
    <row r="737" spans="1:33" x14ac:dyDescent="0.3">
      <c r="A737" s="3">
        <v>736</v>
      </c>
      <c r="B737" s="3" t="s">
        <v>87</v>
      </c>
      <c r="C737" s="296">
        <v>44617</v>
      </c>
      <c r="D737" s="3">
        <v>98183339</v>
      </c>
      <c r="E737" s="3" t="s">
        <v>3</v>
      </c>
      <c r="F737" s="3">
        <v>181547</v>
      </c>
      <c r="G737" s="3" t="s">
        <v>89</v>
      </c>
      <c r="H737" s="3" t="s">
        <v>90</v>
      </c>
      <c r="I737" s="3" t="s">
        <v>103</v>
      </c>
      <c r="J737" s="3" t="s">
        <v>3725</v>
      </c>
      <c r="K737" s="3" t="s">
        <v>32</v>
      </c>
      <c r="L737" s="3" t="s">
        <v>3735</v>
      </c>
      <c r="M737" s="3" t="s">
        <v>93</v>
      </c>
      <c r="N737" s="3">
        <v>3611050</v>
      </c>
      <c r="O737" s="3" t="s">
        <v>3933</v>
      </c>
      <c r="P737" s="3">
        <v>6301019741</v>
      </c>
      <c r="Q737" s="3" t="s">
        <v>3934</v>
      </c>
      <c r="R737" s="3" t="s">
        <v>1513</v>
      </c>
      <c r="S737" s="3" t="s">
        <v>3936</v>
      </c>
      <c r="T737" s="300">
        <v>6500000</v>
      </c>
      <c r="U737" s="3" t="s">
        <v>3937</v>
      </c>
      <c r="V737" s="3" t="s">
        <v>100</v>
      </c>
      <c r="W737" s="3" t="s">
        <v>101</v>
      </c>
      <c r="X737" s="3" t="s">
        <v>101</v>
      </c>
      <c r="Y737" s="299">
        <f t="shared" si="100"/>
        <v>2</v>
      </c>
      <c r="Z737" s="299">
        <f t="shared" si="101"/>
        <v>2022</v>
      </c>
      <c r="AA737" t="str">
        <f t="shared" si="99"/>
        <v>3.</v>
      </c>
      <c r="AB737" t="str">
        <f t="shared" si="102"/>
        <v>3.</v>
      </c>
      <c r="AC737" t="str">
        <f t="shared" si="103"/>
        <v>3</v>
      </c>
      <c r="AD737" t="str">
        <f t="shared" si="104"/>
        <v>3</v>
      </c>
      <c r="AE737" t="str">
        <f t="shared" si="105"/>
        <v>3</v>
      </c>
      <c r="AF737" t="str">
        <f t="shared" si="106"/>
        <v>3</v>
      </c>
      <c r="AG737" s="299">
        <f t="shared" si="107"/>
        <v>3</v>
      </c>
    </row>
    <row r="738" spans="1:33" x14ac:dyDescent="0.3">
      <c r="A738" s="3">
        <v>737</v>
      </c>
      <c r="B738" s="3" t="s">
        <v>87</v>
      </c>
      <c r="C738" s="296">
        <v>44617</v>
      </c>
      <c r="D738" s="3">
        <v>74844183</v>
      </c>
      <c r="E738" s="3" t="s">
        <v>3</v>
      </c>
      <c r="F738" s="3">
        <v>181547</v>
      </c>
      <c r="G738" s="3" t="s">
        <v>89</v>
      </c>
      <c r="H738" s="3" t="s">
        <v>1193</v>
      </c>
      <c r="I738" s="3" t="s">
        <v>2432</v>
      </c>
      <c r="J738" s="3" t="s">
        <v>3924</v>
      </c>
      <c r="K738" s="3" t="s">
        <v>18</v>
      </c>
      <c r="L738" s="3" t="s">
        <v>435</v>
      </c>
      <c r="M738" s="3" t="s">
        <v>93</v>
      </c>
      <c r="N738" s="3">
        <v>3542606</v>
      </c>
      <c r="O738" s="3" t="s">
        <v>3938</v>
      </c>
      <c r="P738" s="3">
        <v>9916977575</v>
      </c>
      <c r="Q738" s="3" t="s">
        <v>3939</v>
      </c>
      <c r="R738" s="3" t="s">
        <v>231</v>
      </c>
      <c r="S738" s="3" t="s">
        <v>116</v>
      </c>
      <c r="T738" s="300">
        <v>107000</v>
      </c>
      <c r="U738" s="3" t="s">
        <v>3940</v>
      </c>
      <c r="V738" s="3" t="s">
        <v>100</v>
      </c>
      <c r="W738" s="3" t="s">
        <v>109</v>
      </c>
      <c r="X738" s="3" t="s">
        <v>109</v>
      </c>
      <c r="Y738" s="299">
        <f t="shared" si="100"/>
        <v>2</v>
      </c>
      <c r="Z738" s="299">
        <f t="shared" si="101"/>
        <v>2022</v>
      </c>
      <c r="AA738" t="str">
        <f t="shared" si="99"/>
        <v>11</v>
      </c>
      <c r="AB738" t="str">
        <f t="shared" si="102"/>
        <v>11</v>
      </c>
      <c r="AC738" t="str">
        <f t="shared" si="103"/>
        <v>11</v>
      </c>
      <c r="AD738" t="str">
        <f t="shared" si="104"/>
        <v>11</v>
      </c>
      <c r="AE738" t="str">
        <f t="shared" si="105"/>
        <v>11</v>
      </c>
      <c r="AF738" t="str">
        <f t="shared" si="106"/>
        <v>11</v>
      </c>
      <c r="AG738" s="299">
        <f t="shared" si="107"/>
        <v>11</v>
      </c>
    </row>
    <row r="739" spans="1:33" x14ac:dyDescent="0.3">
      <c r="A739" s="3">
        <v>738</v>
      </c>
      <c r="B739" s="3" t="s">
        <v>87</v>
      </c>
      <c r="C739" s="296">
        <v>44617</v>
      </c>
      <c r="D739" s="3">
        <v>74776236</v>
      </c>
      <c r="E739" s="3" t="s">
        <v>3</v>
      </c>
      <c r="F739" s="3">
        <v>181547</v>
      </c>
      <c r="G739" s="3" t="s">
        <v>89</v>
      </c>
      <c r="H739" s="3" t="s">
        <v>1193</v>
      </c>
      <c r="I739" s="3" t="s">
        <v>1098</v>
      </c>
      <c r="J739" s="3" t="s">
        <v>3941</v>
      </c>
      <c r="K739" s="3" t="s">
        <v>18</v>
      </c>
      <c r="L739" s="3" t="s">
        <v>435</v>
      </c>
      <c r="M739" s="3" t="s">
        <v>93</v>
      </c>
      <c r="N739" s="3" t="s">
        <v>8</v>
      </c>
      <c r="O739" s="3" t="s">
        <v>3942</v>
      </c>
      <c r="P739" s="3">
        <v>9059504035</v>
      </c>
      <c r="Q739" s="3" t="s">
        <v>3943</v>
      </c>
      <c r="R739" s="3" t="s">
        <v>474</v>
      </c>
      <c r="S739" s="3" t="s">
        <v>3945</v>
      </c>
      <c r="T739" s="300">
        <v>650000</v>
      </c>
      <c r="U739" s="3" t="s">
        <v>3946</v>
      </c>
      <c r="V739" s="3" t="s">
        <v>100</v>
      </c>
      <c r="W739" s="3" t="s">
        <v>109</v>
      </c>
      <c r="X739" s="3" t="s">
        <v>109</v>
      </c>
      <c r="Y739" s="299">
        <f t="shared" si="100"/>
        <v>2</v>
      </c>
      <c r="Z739" s="299">
        <f t="shared" si="101"/>
        <v>2022</v>
      </c>
      <c r="AA739" t="str">
        <f t="shared" si="99"/>
        <v>8y</v>
      </c>
      <c r="AB739" t="str">
        <f t="shared" si="102"/>
        <v>8</v>
      </c>
      <c r="AC739" t="str">
        <f t="shared" si="103"/>
        <v>8</v>
      </c>
      <c r="AD739" t="str">
        <f t="shared" si="104"/>
        <v>8</v>
      </c>
      <c r="AE739" t="str">
        <f t="shared" si="105"/>
        <v>8</v>
      </c>
      <c r="AF739" t="str">
        <f t="shared" si="106"/>
        <v>8</v>
      </c>
      <c r="AG739" s="299">
        <f t="shared" si="107"/>
        <v>8</v>
      </c>
    </row>
    <row r="740" spans="1:33" x14ac:dyDescent="0.3">
      <c r="A740" s="3">
        <v>739</v>
      </c>
      <c r="B740" s="3" t="s">
        <v>87</v>
      </c>
      <c r="C740" s="296">
        <v>44617</v>
      </c>
      <c r="D740" s="3">
        <v>61541841</v>
      </c>
      <c r="E740" s="3" t="s">
        <v>3</v>
      </c>
      <c r="F740" s="3">
        <v>181547</v>
      </c>
      <c r="G740" s="3" t="s">
        <v>89</v>
      </c>
      <c r="H740" s="3" t="s">
        <v>1193</v>
      </c>
      <c r="I740" s="3" t="s">
        <v>394</v>
      </c>
      <c r="J740" s="3" t="s">
        <v>3947</v>
      </c>
      <c r="K740" s="3" t="s">
        <v>18</v>
      </c>
      <c r="L740" s="3" t="s">
        <v>435</v>
      </c>
      <c r="M740" s="3" t="s">
        <v>93</v>
      </c>
      <c r="N740" s="3">
        <v>7853260</v>
      </c>
      <c r="O740" s="3" t="s">
        <v>3948</v>
      </c>
      <c r="P740" s="3">
        <v>8121457004</v>
      </c>
      <c r="Q740" s="3" t="s">
        <v>3949</v>
      </c>
      <c r="R740" s="3" t="s">
        <v>1985</v>
      </c>
      <c r="S740" s="3" t="s">
        <v>3950</v>
      </c>
      <c r="T740" s="300">
        <v>720000</v>
      </c>
      <c r="U740" s="3" t="s">
        <v>801</v>
      </c>
      <c r="V740" s="3" t="s">
        <v>100</v>
      </c>
      <c r="W740" s="3" t="s">
        <v>101</v>
      </c>
      <c r="X740" s="3" t="s">
        <v>109</v>
      </c>
      <c r="Y740" s="299">
        <f t="shared" si="100"/>
        <v>2</v>
      </c>
      <c r="Z740" s="299">
        <f t="shared" si="101"/>
        <v>2022</v>
      </c>
      <c r="AA740" t="str">
        <f t="shared" si="99"/>
        <v>6+</v>
      </c>
      <c r="AB740" t="str">
        <f t="shared" si="102"/>
        <v>6+</v>
      </c>
      <c r="AC740" t="str">
        <f t="shared" si="103"/>
        <v>6+</v>
      </c>
      <c r="AD740" t="str">
        <f t="shared" si="104"/>
        <v>6</v>
      </c>
      <c r="AE740" t="str">
        <f t="shared" si="105"/>
        <v>6</v>
      </c>
      <c r="AF740" t="str">
        <f t="shared" si="106"/>
        <v>6</v>
      </c>
      <c r="AG740" s="299">
        <f t="shared" si="107"/>
        <v>6</v>
      </c>
    </row>
    <row r="741" spans="1:33" x14ac:dyDescent="0.3">
      <c r="A741" s="3">
        <v>740</v>
      </c>
      <c r="B741" s="3" t="s">
        <v>87</v>
      </c>
      <c r="C741" s="296">
        <v>44617</v>
      </c>
      <c r="D741" s="3">
        <v>61541841</v>
      </c>
      <c r="E741" s="3" t="s">
        <v>3</v>
      </c>
      <c r="F741" s="3">
        <v>181547</v>
      </c>
      <c r="G741" s="3" t="s">
        <v>89</v>
      </c>
      <c r="H741" s="3" t="s">
        <v>1193</v>
      </c>
      <c r="I741" s="3" t="s">
        <v>394</v>
      </c>
      <c r="J741" s="3" t="s">
        <v>3947</v>
      </c>
      <c r="K741" s="3" t="s">
        <v>18</v>
      </c>
      <c r="L741" s="3" t="s">
        <v>435</v>
      </c>
      <c r="M741" s="3" t="s">
        <v>93</v>
      </c>
      <c r="N741" s="3">
        <v>7205607</v>
      </c>
      <c r="O741" s="3" t="s">
        <v>3951</v>
      </c>
      <c r="P741" s="3">
        <v>9177228653</v>
      </c>
      <c r="Q741" s="3" t="s">
        <v>3952</v>
      </c>
      <c r="R741" s="3" t="s">
        <v>3953</v>
      </c>
      <c r="S741" s="3" t="s">
        <v>492</v>
      </c>
      <c r="T741" s="300">
        <v>605000</v>
      </c>
      <c r="U741" s="3" t="s">
        <v>3954</v>
      </c>
      <c r="V741" s="3" t="s">
        <v>100</v>
      </c>
      <c r="W741" s="3" t="s">
        <v>101</v>
      </c>
      <c r="X741" s="3" t="s">
        <v>109</v>
      </c>
      <c r="Y741" s="299">
        <f t="shared" si="100"/>
        <v>2</v>
      </c>
      <c r="Z741" s="299">
        <f t="shared" si="101"/>
        <v>2022</v>
      </c>
      <c r="AA741" t="str">
        <f t="shared" si="99"/>
        <v>5+</v>
      </c>
      <c r="AB741" t="str">
        <f t="shared" si="102"/>
        <v>5+</v>
      </c>
      <c r="AC741" t="str">
        <f t="shared" si="103"/>
        <v>5+</v>
      </c>
      <c r="AD741" t="str">
        <f t="shared" si="104"/>
        <v>5</v>
      </c>
      <c r="AE741" t="str">
        <f t="shared" si="105"/>
        <v>5</v>
      </c>
      <c r="AF741" t="str">
        <f t="shared" si="106"/>
        <v>5</v>
      </c>
      <c r="AG741" s="299">
        <f t="shared" si="107"/>
        <v>5</v>
      </c>
    </row>
    <row r="742" spans="1:33" x14ac:dyDescent="0.3">
      <c r="A742" s="3">
        <v>741</v>
      </c>
      <c r="B742" s="3" t="s">
        <v>87</v>
      </c>
      <c r="C742" s="296">
        <v>44617</v>
      </c>
      <c r="D742" s="3">
        <v>82672286</v>
      </c>
      <c r="E742" s="3" t="s">
        <v>3</v>
      </c>
      <c r="F742" s="3">
        <v>181547</v>
      </c>
      <c r="G742" s="3" t="s">
        <v>89</v>
      </c>
      <c r="H742" s="3" t="s">
        <v>119</v>
      </c>
      <c r="I742" s="3" t="s">
        <v>120</v>
      </c>
      <c r="J742" s="3" t="s">
        <v>3955</v>
      </c>
      <c r="K742" s="3" t="s">
        <v>18</v>
      </c>
      <c r="L742" s="3" t="s">
        <v>435</v>
      </c>
      <c r="M742" s="3" t="s">
        <v>93</v>
      </c>
      <c r="N742" s="3">
        <v>3611037</v>
      </c>
      <c r="O742" s="3" t="s">
        <v>3956</v>
      </c>
      <c r="P742" s="3">
        <v>9398453061</v>
      </c>
      <c r="Q742" s="3" t="s">
        <v>3064</v>
      </c>
      <c r="R742" s="3" t="s">
        <v>3957</v>
      </c>
      <c r="S742" s="3" t="s">
        <v>3958</v>
      </c>
      <c r="T742" s="300">
        <v>560000</v>
      </c>
      <c r="U742" s="3" t="s">
        <v>3959</v>
      </c>
      <c r="V742" s="3" t="s">
        <v>100</v>
      </c>
      <c r="W742" s="3" t="s">
        <v>109</v>
      </c>
      <c r="X742" s="3" t="s">
        <v>109</v>
      </c>
      <c r="Y742" s="299">
        <f t="shared" si="100"/>
        <v>2</v>
      </c>
      <c r="Z742" s="299">
        <f t="shared" si="101"/>
        <v>2022</v>
      </c>
      <c r="AA742" t="str">
        <f t="shared" si="99"/>
        <v>5.</v>
      </c>
      <c r="AB742" t="str">
        <f t="shared" si="102"/>
        <v>5.</v>
      </c>
      <c r="AC742" t="str">
        <f t="shared" si="103"/>
        <v>5</v>
      </c>
      <c r="AD742" t="str">
        <f t="shared" si="104"/>
        <v>5</v>
      </c>
      <c r="AE742" t="str">
        <f t="shared" si="105"/>
        <v>5</v>
      </c>
      <c r="AF742" t="str">
        <f t="shared" si="106"/>
        <v>5</v>
      </c>
      <c r="AG742" s="299">
        <f t="shared" si="107"/>
        <v>5</v>
      </c>
    </row>
    <row r="743" spans="1:33" x14ac:dyDescent="0.3">
      <c r="A743" s="3">
        <v>742</v>
      </c>
      <c r="B743" s="3" t="s">
        <v>87</v>
      </c>
      <c r="C743" s="296">
        <v>44617</v>
      </c>
      <c r="D743" s="3">
        <v>82672286</v>
      </c>
      <c r="E743" s="3" t="s">
        <v>3</v>
      </c>
      <c r="F743" s="3">
        <v>181547</v>
      </c>
      <c r="G743" s="3" t="s">
        <v>89</v>
      </c>
      <c r="H743" s="3" t="s">
        <v>119</v>
      </c>
      <c r="I743" s="3" t="s">
        <v>120</v>
      </c>
      <c r="J743" s="3" t="s">
        <v>3955</v>
      </c>
      <c r="K743" s="3" t="s">
        <v>18</v>
      </c>
      <c r="L743" s="3" t="s">
        <v>435</v>
      </c>
      <c r="M743" s="3" t="s">
        <v>93</v>
      </c>
      <c r="N743" s="3">
        <v>3611051</v>
      </c>
      <c r="O743" s="3" t="s">
        <v>3960</v>
      </c>
      <c r="P743" s="3">
        <v>7869181490</v>
      </c>
      <c r="Q743" s="3" t="s">
        <v>3961</v>
      </c>
      <c r="R743" s="3" t="s">
        <v>3962</v>
      </c>
      <c r="S743" s="3" t="s">
        <v>3963</v>
      </c>
      <c r="T743" s="300">
        <v>600000</v>
      </c>
      <c r="U743" s="3" t="s">
        <v>15225</v>
      </c>
      <c r="V743" s="3" t="s">
        <v>100</v>
      </c>
      <c r="W743" s="3" t="s">
        <v>109</v>
      </c>
      <c r="X743" s="3" t="s">
        <v>109</v>
      </c>
      <c r="Y743" s="299">
        <f t="shared" si="100"/>
        <v>2</v>
      </c>
      <c r="Z743" s="299">
        <f t="shared" si="101"/>
        <v>2022</v>
      </c>
      <c r="AA743" t="str">
        <f t="shared" si="99"/>
        <v>5.</v>
      </c>
      <c r="AB743" t="str">
        <f t="shared" si="102"/>
        <v>5.</v>
      </c>
      <c r="AC743" t="str">
        <f t="shared" si="103"/>
        <v>5</v>
      </c>
      <c r="AD743" t="str">
        <f t="shared" si="104"/>
        <v>5</v>
      </c>
      <c r="AE743" t="str">
        <f t="shared" si="105"/>
        <v>5</v>
      </c>
      <c r="AF743" t="str">
        <f t="shared" si="106"/>
        <v>5</v>
      </c>
      <c r="AG743" s="299">
        <f t="shared" si="107"/>
        <v>5</v>
      </c>
    </row>
    <row r="744" spans="1:33" x14ac:dyDescent="0.3">
      <c r="A744" s="3">
        <v>743</v>
      </c>
      <c r="B744" s="3" t="s">
        <v>87</v>
      </c>
      <c r="C744" s="296">
        <v>44617</v>
      </c>
      <c r="D744" s="3">
        <v>82672286</v>
      </c>
      <c r="E744" s="3" t="s">
        <v>3</v>
      </c>
      <c r="F744" s="3">
        <v>181547</v>
      </c>
      <c r="G744" s="3" t="s">
        <v>89</v>
      </c>
      <c r="H744" s="3" t="s">
        <v>119</v>
      </c>
      <c r="I744" s="3" t="s">
        <v>120</v>
      </c>
      <c r="J744" s="3" t="s">
        <v>3955</v>
      </c>
      <c r="K744" s="3" t="s">
        <v>18</v>
      </c>
      <c r="L744" s="3" t="s">
        <v>435</v>
      </c>
      <c r="M744" s="3" t="s">
        <v>93</v>
      </c>
      <c r="N744" s="3">
        <v>3487981</v>
      </c>
      <c r="O744" s="3" t="s">
        <v>3966</v>
      </c>
      <c r="P744" s="3">
        <v>7892568897</v>
      </c>
      <c r="Q744" s="3" t="s">
        <v>3967</v>
      </c>
      <c r="R744" s="3" t="s">
        <v>3968</v>
      </c>
      <c r="S744" s="3" t="s">
        <v>3969</v>
      </c>
      <c r="T744" s="300">
        <v>995000</v>
      </c>
      <c r="U744" s="3" t="s">
        <v>3970</v>
      </c>
      <c r="V744" s="3" t="s">
        <v>100</v>
      </c>
      <c r="W744" s="3" t="s">
        <v>109</v>
      </c>
      <c r="X744" s="3" t="s">
        <v>109</v>
      </c>
      <c r="Y744" s="299">
        <f t="shared" si="100"/>
        <v>2</v>
      </c>
      <c r="Z744" s="299">
        <f t="shared" si="101"/>
        <v>2022</v>
      </c>
      <c r="AA744" t="str">
        <f t="shared" si="99"/>
        <v xml:space="preserve">7 </v>
      </c>
      <c r="AB744" t="str">
        <f t="shared" si="102"/>
        <v xml:space="preserve">7 </v>
      </c>
      <c r="AC744" t="str">
        <f t="shared" si="103"/>
        <v xml:space="preserve">7 </v>
      </c>
      <c r="AD744" t="str">
        <f t="shared" si="104"/>
        <v xml:space="preserve">7 </v>
      </c>
      <c r="AE744" t="str">
        <f t="shared" si="105"/>
        <v xml:space="preserve">7 </v>
      </c>
      <c r="AF744" t="str">
        <f t="shared" si="106"/>
        <v xml:space="preserve">7 </v>
      </c>
      <c r="AG744" s="299">
        <f t="shared" si="107"/>
        <v>7</v>
      </c>
    </row>
    <row r="745" spans="1:33" x14ac:dyDescent="0.3">
      <c r="A745" s="3">
        <v>744</v>
      </c>
      <c r="B745" s="3" t="s">
        <v>87</v>
      </c>
      <c r="C745" s="296">
        <v>44617</v>
      </c>
      <c r="D745" s="3">
        <v>82672286</v>
      </c>
      <c r="E745" s="3" t="s">
        <v>3</v>
      </c>
      <c r="F745" s="3">
        <v>181547</v>
      </c>
      <c r="G745" s="3" t="s">
        <v>89</v>
      </c>
      <c r="H745" s="3" t="s">
        <v>119</v>
      </c>
      <c r="I745" s="3" t="s">
        <v>120</v>
      </c>
      <c r="J745" s="3" t="s">
        <v>3955</v>
      </c>
      <c r="K745" s="3" t="s">
        <v>18</v>
      </c>
      <c r="L745" s="3" t="s">
        <v>435</v>
      </c>
      <c r="M745" s="3" t="s">
        <v>93</v>
      </c>
      <c r="N745" s="3">
        <v>1626831</v>
      </c>
      <c r="O745" s="3" t="s">
        <v>3971</v>
      </c>
      <c r="P745" s="3">
        <v>8722934388</v>
      </c>
      <c r="Q745" s="3" t="s">
        <v>3972</v>
      </c>
      <c r="R745" s="3" t="s">
        <v>3968</v>
      </c>
      <c r="S745" s="3" t="s">
        <v>3973</v>
      </c>
      <c r="T745" s="300">
        <v>995000</v>
      </c>
      <c r="U745" s="3" t="s">
        <v>3974</v>
      </c>
      <c r="V745" s="3" t="s">
        <v>100</v>
      </c>
      <c r="W745" s="3" t="s">
        <v>109</v>
      </c>
      <c r="X745" s="3" t="s">
        <v>109</v>
      </c>
      <c r="Y745" s="299">
        <f t="shared" si="100"/>
        <v>2</v>
      </c>
      <c r="Z745" s="299">
        <f t="shared" si="101"/>
        <v>2022</v>
      </c>
      <c r="AA745" t="str">
        <f t="shared" si="99"/>
        <v xml:space="preserve">7 </v>
      </c>
      <c r="AB745" t="str">
        <f t="shared" si="102"/>
        <v xml:space="preserve">7 </v>
      </c>
      <c r="AC745" t="str">
        <f t="shared" si="103"/>
        <v xml:space="preserve">7 </v>
      </c>
      <c r="AD745" t="str">
        <f t="shared" si="104"/>
        <v xml:space="preserve">7 </v>
      </c>
      <c r="AE745" t="str">
        <f t="shared" si="105"/>
        <v xml:space="preserve">7 </v>
      </c>
      <c r="AF745" t="str">
        <f t="shared" si="106"/>
        <v xml:space="preserve">7 </v>
      </c>
      <c r="AG745" s="299">
        <f t="shared" si="107"/>
        <v>7</v>
      </c>
    </row>
    <row r="746" spans="1:33" x14ac:dyDescent="0.3">
      <c r="A746" s="3">
        <v>745</v>
      </c>
      <c r="B746" s="3" t="s">
        <v>87</v>
      </c>
      <c r="C746" s="296">
        <v>44617</v>
      </c>
      <c r="D746" s="3">
        <v>54743469</v>
      </c>
      <c r="E746" s="3" t="s">
        <v>3</v>
      </c>
      <c r="F746" s="3">
        <v>181547</v>
      </c>
      <c r="G746" s="3" t="s">
        <v>89</v>
      </c>
      <c r="H746" s="3" t="s">
        <v>90</v>
      </c>
      <c r="I746" s="3" t="s">
        <v>3975</v>
      </c>
      <c r="J746" s="3" t="s">
        <v>3976</v>
      </c>
      <c r="K746" s="3" t="s">
        <v>38</v>
      </c>
      <c r="L746" s="3" t="s">
        <v>1079</v>
      </c>
      <c r="M746" s="3" t="s">
        <v>93</v>
      </c>
      <c r="N746" s="3" t="s">
        <v>3977</v>
      </c>
      <c r="O746" s="3" t="s">
        <v>3978</v>
      </c>
      <c r="P746" s="3">
        <v>6363127797</v>
      </c>
      <c r="Q746" s="3" t="s">
        <v>3979</v>
      </c>
      <c r="R746" s="3" t="s">
        <v>176</v>
      </c>
      <c r="S746" s="3" t="s">
        <v>3980</v>
      </c>
      <c r="T746" s="300">
        <v>600000</v>
      </c>
      <c r="U746" s="3" t="s">
        <v>481</v>
      </c>
      <c r="V746" s="3" t="s">
        <v>100</v>
      </c>
      <c r="W746" s="3" t="s">
        <v>109</v>
      </c>
      <c r="X746" s="3" t="s">
        <v>109</v>
      </c>
      <c r="Y746" s="299">
        <f t="shared" si="100"/>
        <v>2</v>
      </c>
      <c r="Z746" s="299">
        <f t="shared" si="101"/>
        <v>2022</v>
      </c>
      <c r="AA746" t="str">
        <f t="shared" si="99"/>
        <v xml:space="preserve">9 </v>
      </c>
      <c r="AB746" t="str">
        <f t="shared" si="102"/>
        <v xml:space="preserve">9 </v>
      </c>
      <c r="AC746" t="str">
        <f t="shared" si="103"/>
        <v xml:space="preserve">9 </v>
      </c>
      <c r="AD746" t="str">
        <f t="shared" si="104"/>
        <v xml:space="preserve">9 </v>
      </c>
      <c r="AE746" t="str">
        <f t="shared" si="105"/>
        <v xml:space="preserve">9 </v>
      </c>
      <c r="AF746" t="str">
        <f t="shared" si="106"/>
        <v xml:space="preserve">9 </v>
      </c>
      <c r="AG746" s="299">
        <f t="shared" si="107"/>
        <v>9</v>
      </c>
    </row>
    <row r="747" spans="1:33" x14ac:dyDescent="0.3">
      <c r="A747" s="3">
        <v>746</v>
      </c>
      <c r="B747" s="3" t="s">
        <v>87</v>
      </c>
      <c r="C747" s="296">
        <v>44617</v>
      </c>
      <c r="D747" s="3">
        <v>84276467</v>
      </c>
      <c r="E747" s="3" t="s">
        <v>3</v>
      </c>
      <c r="F747" s="3">
        <v>181547</v>
      </c>
      <c r="G747" s="3" t="s">
        <v>89</v>
      </c>
      <c r="H747" s="3" t="s">
        <v>90</v>
      </c>
      <c r="I747" s="3" t="s">
        <v>3975</v>
      </c>
      <c r="J747" s="3" t="s">
        <v>3976</v>
      </c>
      <c r="K747" s="3" t="s">
        <v>38</v>
      </c>
      <c r="L747" s="3" t="s">
        <v>1079</v>
      </c>
      <c r="M747" s="3" t="s">
        <v>93</v>
      </c>
      <c r="N747" s="3">
        <v>720027</v>
      </c>
      <c r="O747" s="3" t="s">
        <v>3452</v>
      </c>
      <c r="P747" s="3">
        <v>7795412762</v>
      </c>
      <c r="Q747" s="3" t="s">
        <v>3454</v>
      </c>
      <c r="R747" s="3" t="s">
        <v>660</v>
      </c>
      <c r="S747" s="3" t="s">
        <v>3982</v>
      </c>
      <c r="T747" s="300">
        <v>650000</v>
      </c>
      <c r="U747" s="3" t="s">
        <v>3983</v>
      </c>
      <c r="V747" s="3" t="s">
        <v>100</v>
      </c>
      <c r="W747" s="3" t="s">
        <v>109</v>
      </c>
      <c r="X747" s="3" t="s">
        <v>109</v>
      </c>
      <c r="Y747" s="299">
        <f t="shared" si="100"/>
        <v>2</v>
      </c>
      <c r="Z747" s="299">
        <f t="shared" si="101"/>
        <v>2022</v>
      </c>
      <c r="AA747" t="str">
        <f t="shared" si="99"/>
        <v xml:space="preserve">8 </v>
      </c>
      <c r="AB747" t="str">
        <f t="shared" si="102"/>
        <v xml:space="preserve">8 </v>
      </c>
      <c r="AC747" t="str">
        <f t="shared" si="103"/>
        <v xml:space="preserve">8 </v>
      </c>
      <c r="AD747" t="str">
        <f t="shared" si="104"/>
        <v xml:space="preserve">8 </v>
      </c>
      <c r="AE747" t="str">
        <f t="shared" si="105"/>
        <v xml:space="preserve">8 </v>
      </c>
      <c r="AF747" t="str">
        <f t="shared" si="106"/>
        <v xml:space="preserve">8 </v>
      </c>
      <c r="AG747" s="299">
        <f t="shared" si="107"/>
        <v>8</v>
      </c>
    </row>
    <row r="748" spans="1:33" x14ac:dyDescent="0.3">
      <c r="A748" s="3">
        <v>747</v>
      </c>
      <c r="B748" s="3" t="s">
        <v>87</v>
      </c>
      <c r="C748" s="296">
        <v>44617</v>
      </c>
      <c r="D748" s="3">
        <v>84276467</v>
      </c>
      <c r="E748" s="3" t="s">
        <v>3</v>
      </c>
      <c r="F748" s="3">
        <v>181547</v>
      </c>
      <c r="G748" s="3" t="s">
        <v>89</v>
      </c>
      <c r="H748" s="3" t="s">
        <v>90</v>
      </c>
      <c r="I748" s="3" t="s">
        <v>3975</v>
      </c>
      <c r="J748" s="3" t="s">
        <v>3976</v>
      </c>
      <c r="K748" s="3" t="s">
        <v>38</v>
      </c>
      <c r="L748" s="3" t="s">
        <v>1079</v>
      </c>
      <c r="M748" s="3" t="s">
        <v>93</v>
      </c>
      <c r="N748" s="3">
        <v>3605147</v>
      </c>
      <c r="O748" s="3" t="s">
        <v>3985</v>
      </c>
      <c r="P748" s="3">
        <v>9284498848</v>
      </c>
      <c r="Q748" s="3" t="s">
        <v>3986</v>
      </c>
      <c r="R748" s="3" t="s">
        <v>176</v>
      </c>
      <c r="S748" s="3" t="s">
        <v>492</v>
      </c>
      <c r="T748" s="300">
        <v>800000</v>
      </c>
      <c r="U748" s="3" t="s">
        <v>3987</v>
      </c>
      <c r="V748" s="3" t="s">
        <v>100</v>
      </c>
      <c r="W748" s="3" t="s">
        <v>109</v>
      </c>
      <c r="X748" s="3" t="s">
        <v>109</v>
      </c>
      <c r="Y748" s="299">
        <f t="shared" si="100"/>
        <v>2</v>
      </c>
      <c r="Z748" s="299">
        <f t="shared" si="101"/>
        <v>2022</v>
      </c>
      <c r="AA748" t="str">
        <f t="shared" si="99"/>
        <v xml:space="preserve">9 </v>
      </c>
      <c r="AB748" t="str">
        <f t="shared" si="102"/>
        <v xml:space="preserve">9 </v>
      </c>
      <c r="AC748" t="str">
        <f t="shared" si="103"/>
        <v xml:space="preserve">9 </v>
      </c>
      <c r="AD748" t="str">
        <f t="shared" si="104"/>
        <v xml:space="preserve">9 </v>
      </c>
      <c r="AE748" t="str">
        <f t="shared" si="105"/>
        <v xml:space="preserve">9 </v>
      </c>
      <c r="AF748" t="str">
        <f t="shared" si="106"/>
        <v xml:space="preserve">9 </v>
      </c>
      <c r="AG748" s="299">
        <f t="shared" si="107"/>
        <v>9</v>
      </c>
    </row>
    <row r="749" spans="1:33" x14ac:dyDescent="0.3">
      <c r="A749" s="3">
        <v>748</v>
      </c>
      <c r="B749" s="3" t="s">
        <v>87</v>
      </c>
      <c r="C749" s="296">
        <v>44617</v>
      </c>
      <c r="D749" s="3">
        <v>27163493</v>
      </c>
      <c r="E749" s="3" t="s">
        <v>3</v>
      </c>
      <c r="F749" s="3">
        <v>181547</v>
      </c>
      <c r="G749" s="3" t="s">
        <v>89</v>
      </c>
      <c r="H749" s="3" t="s">
        <v>90</v>
      </c>
      <c r="I749" s="3" t="s">
        <v>3988</v>
      </c>
      <c r="J749" s="3" t="s">
        <v>3988</v>
      </c>
      <c r="K749" s="3" t="s">
        <v>38</v>
      </c>
      <c r="L749" s="3" t="s">
        <v>1079</v>
      </c>
      <c r="M749" s="3" t="s">
        <v>93</v>
      </c>
      <c r="N749" s="3" t="s">
        <v>3989</v>
      </c>
      <c r="O749" s="3" t="s">
        <v>3990</v>
      </c>
      <c r="P749" s="3">
        <v>9102967686</v>
      </c>
      <c r="Q749" s="3" t="s">
        <v>3991</v>
      </c>
      <c r="R749" s="3" t="s">
        <v>140</v>
      </c>
      <c r="S749" s="3" t="s">
        <v>218</v>
      </c>
      <c r="T749" s="300">
        <v>765000</v>
      </c>
      <c r="U749" s="3" t="s">
        <v>3992</v>
      </c>
      <c r="V749" s="3" t="s">
        <v>100</v>
      </c>
      <c r="W749" s="3" t="s">
        <v>109</v>
      </c>
      <c r="X749" s="3" t="s">
        <v>109</v>
      </c>
      <c r="Y749" s="299">
        <f t="shared" si="100"/>
        <v>2</v>
      </c>
      <c r="Z749" s="299">
        <f t="shared" si="101"/>
        <v>2022</v>
      </c>
      <c r="AA749" t="str">
        <f t="shared" si="99"/>
        <v xml:space="preserve">6 </v>
      </c>
      <c r="AB749" t="str">
        <f t="shared" si="102"/>
        <v xml:space="preserve">6 </v>
      </c>
      <c r="AC749" t="str">
        <f t="shared" si="103"/>
        <v xml:space="preserve">6 </v>
      </c>
      <c r="AD749" t="str">
        <f t="shared" si="104"/>
        <v xml:space="preserve">6 </v>
      </c>
      <c r="AE749" t="str">
        <f t="shared" si="105"/>
        <v xml:space="preserve">6 </v>
      </c>
      <c r="AF749" t="str">
        <f t="shared" si="106"/>
        <v xml:space="preserve">6 </v>
      </c>
      <c r="AG749" s="299">
        <f t="shared" si="107"/>
        <v>6</v>
      </c>
    </row>
    <row r="750" spans="1:33" x14ac:dyDescent="0.3">
      <c r="A750" s="3">
        <v>749</v>
      </c>
      <c r="B750" s="3" t="s">
        <v>87</v>
      </c>
      <c r="C750" s="296">
        <v>44617</v>
      </c>
      <c r="D750" s="3">
        <v>27163493</v>
      </c>
      <c r="E750" s="3" t="s">
        <v>3</v>
      </c>
      <c r="F750" s="3">
        <v>181547</v>
      </c>
      <c r="G750" s="3" t="s">
        <v>89</v>
      </c>
      <c r="H750" s="3" t="s">
        <v>90</v>
      </c>
      <c r="I750" s="3" t="s">
        <v>3988</v>
      </c>
      <c r="J750" s="3" t="s">
        <v>3988</v>
      </c>
      <c r="K750" s="3" t="s">
        <v>38</v>
      </c>
      <c r="L750" s="3" t="s">
        <v>1079</v>
      </c>
      <c r="M750" s="3" t="s">
        <v>93</v>
      </c>
      <c r="N750" s="3">
        <v>1661452</v>
      </c>
      <c r="O750" s="3" t="s">
        <v>3993</v>
      </c>
      <c r="P750" s="3">
        <v>9739749413</v>
      </c>
      <c r="Q750" s="3" t="s">
        <v>3994</v>
      </c>
      <c r="R750" s="3" t="s">
        <v>2319</v>
      </c>
      <c r="S750" s="3" t="s">
        <v>218</v>
      </c>
      <c r="T750" s="300">
        <v>1140000</v>
      </c>
      <c r="U750" s="3" t="s">
        <v>134</v>
      </c>
      <c r="V750" s="3" t="s">
        <v>100</v>
      </c>
      <c r="W750" s="3" t="s">
        <v>109</v>
      </c>
      <c r="X750" s="3" t="s">
        <v>109</v>
      </c>
      <c r="Y750" s="299">
        <f t="shared" si="100"/>
        <v>2</v>
      </c>
      <c r="Z750" s="299">
        <f t="shared" si="101"/>
        <v>2022</v>
      </c>
      <c r="AA750" t="str">
        <f t="shared" si="99"/>
        <v xml:space="preserve">7 </v>
      </c>
      <c r="AB750" t="str">
        <f t="shared" si="102"/>
        <v xml:space="preserve">7 </v>
      </c>
      <c r="AC750" t="str">
        <f t="shared" si="103"/>
        <v xml:space="preserve">7 </v>
      </c>
      <c r="AD750" t="str">
        <f t="shared" si="104"/>
        <v xml:space="preserve">7 </v>
      </c>
      <c r="AE750" t="str">
        <f t="shared" si="105"/>
        <v xml:space="preserve">7 </v>
      </c>
      <c r="AF750" t="str">
        <f t="shared" si="106"/>
        <v xml:space="preserve">7 </v>
      </c>
      <c r="AG750" s="299">
        <f t="shared" si="107"/>
        <v>7</v>
      </c>
    </row>
    <row r="751" spans="1:33" x14ac:dyDescent="0.3">
      <c r="A751" s="3">
        <v>750</v>
      </c>
      <c r="B751" s="3" t="s">
        <v>87</v>
      </c>
      <c r="C751" s="296">
        <v>44620</v>
      </c>
      <c r="D751" s="3">
        <v>98737450</v>
      </c>
      <c r="E751" s="3" t="s">
        <v>1</v>
      </c>
      <c r="F751" s="3">
        <v>210369</v>
      </c>
      <c r="G751" s="3" t="s">
        <v>89</v>
      </c>
      <c r="H751" s="3" t="s">
        <v>254</v>
      </c>
      <c r="I751" s="3" t="s">
        <v>394</v>
      </c>
      <c r="J751" s="3" t="s">
        <v>3995</v>
      </c>
      <c r="K751" s="3" t="s">
        <v>13</v>
      </c>
      <c r="L751" s="3" t="s">
        <v>621</v>
      </c>
      <c r="M751" s="3" t="s">
        <v>93</v>
      </c>
      <c r="N751" s="3">
        <v>3663750</v>
      </c>
      <c r="O751" s="3" t="s">
        <v>3996</v>
      </c>
      <c r="P751" s="3" t="s">
        <v>3997</v>
      </c>
      <c r="Q751" s="3" t="s">
        <v>3998</v>
      </c>
      <c r="R751" s="3" t="s">
        <v>613</v>
      </c>
      <c r="S751" s="3" t="s">
        <v>3999</v>
      </c>
      <c r="T751" s="300">
        <v>460000</v>
      </c>
      <c r="U751" s="3" t="s">
        <v>667</v>
      </c>
      <c r="V751" s="3" t="s">
        <v>100</v>
      </c>
      <c r="W751" s="3" t="s">
        <v>101</v>
      </c>
      <c r="X751" s="3" t="s">
        <v>109</v>
      </c>
      <c r="Y751" s="299">
        <f t="shared" si="100"/>
        <v>2</v>
      </c>
      <c r="Z751" s="299">
        <f t="shared" si="101"/>
        <v>2022</v>
      </c>
      <c r="AA751" t="str">
        <f t="shared" si="99"/>
        <v>3.</v>
      </c>
      <c r="AB751" t="str">
        <f t="shared" si="102"/>
        <v>3.</v>
      </c>
      <c r="AC751" t="str">
        <f t="shared" si="103"/>
        <v>3</v>
      </c>
      <c r="AD751" t="str">
        <f t="shared" si="104"/>
        <v>3</v>
      </c>
      <c r="AE751" t="str">
        <f t="shared" si="105"/>
        <v>3</v>
      </c>
      <c r="AF751" t="str">
        <f t="shared" si="106"/>
        <v>3</v>
      </c>
      <c r="AG751" s="299">
        <f t="shared" si="107"/>
        <v>3</v>
      </c>
    </row>
    <row r="752" spans="1:33" x14ac:dyDescent="0.3">
      <c r="A752" s="3">
        <v>751</v>
      </c>
      <c r="B752" s="3" t="s">
        <v>87</v>
      </c>
      <c r="C752" s="296">
        <v>44620</v>
      </c>
      <c r="D752" s="3" t="s">
        <v>4000</v>
      </c>
      <c r="E752" s="3" t="s">
        <v>1</v>
      </c>
      <c r="F752" s="3">
        <v>210369</v>
      </c>
      <c r="G752" s="3" t="s">
        <v>89</v>
      </c>
      <c r="H752" s="3" t="s">
        <v>254</v>
      </c>
      <c r="I752" s="3" t="s">
        <v>15128</v>
      </c>
      <c r="J752" s="3" t="s">
        <v>4002</v>
      </c>
      <c r="K752" s="3" t="s">
        <v>18</v>
      </c>
      <c r="L752" s="3" t="s">
        <v>402</v>
      </c>
      <c r="M752" s="3" t="s">
        <v>93</v>
      </c>
      <c r="N752" s="3">
        <v>3531424</v>
      </c>
      <c r="O752" s="3" t="s">
        <v>4003</v>
      </c>
      <c r="P752" s="3" t="s">
        <v>4004</v>
      </c>
      <c r="Q752" s="3" t="s">
        <v>4005</v>
      </c>
      <c r="R752" s="3" t="s">
        <v>506</v>
      </c>
      <c r="S752" s="3" t="s">
        <v>3363</v>
      </c>
      <c r="T752" s="300">
        <v>900000</v>
      </c>
      <c r="U752" s="3" t="s">
        <v>2947</v>
      </c>
      <c r="V752" s="3" t="s">
        <v>100</v>
      </c>
      <c r="W752" s="3" t="s">
        <v>109</v>
      </c>
      <c r="X752" s="3" t="s">
        <v>109</v>
      </c>
      <c r="Y752" s="299">
        <f t="shared" si="100"/>
        <v>2</v>
      </c>
      <c r="Z752" s="299">
        <f t="shared" si="101"/>
        <v>2022</v>
      </c>
      <c r="AA752" t="str">
        <f t="shared" si="99"/>
        <v xml:space="preserve">6 </v>
      </c>
      <c r="AB752" t="str">
        <f t="shared" si="102"/>
        <v xml:space="preserve">6 </v>
      </c>
      <c r="AC752" t="str">
        <f t="shared" si="103"/>
        <v xml:space="preserve">6 </v>
      </c>
      <c r="AD752" t="str">
        <f t="shared" si="104"/>
        <v xml:space="preserve">6 </v>
      </c>
      <c r="AE752" t="str">
        <f t="shared" si="105"/>
        <v xml:space="preserve">6 </v>
      </c>
      <c r="AF752" t="str">
        <f t="shared" si="106"/>
        <v xml:space="preserve">6 </v>
      </c>
      <c r="AG752" s="299">
        <f t="shared" si="107"/>
        <v>6</v>
      </c>
    </row>
    <row r="753" spans="1:33" x14ac:dyDescent="0.3">
      <c r="A753" s="3">
        <v>752</v>
      </c>
      <c r="B753" s="3" t="s">
        <v>87</v>
      </c>
      <c r="C753" s="296">
        <v>44620</v>
      </c>
      <c r="D753" s="3" t="s">
        <v>4006</v>
      </c>
      <c r="E753" s="3" t="s">
        <v>1</v>
      </c>
      <c r="F753" s="3">
        <v>210369</v>
      </c>
      <c r="G753" s="3" t="s">
        <v>89</v>
      </c>
      <c r="H753" s="3" t="s">
        <v>254</v>
      </c>
      <c r="I753" s="3" t="s">
        <v>15128</v>
      </c>
      <c r="J753" s="3" t="s">
        <v>4002</v>
      </c>
      <c r="K753" s="3" t="s">
        <v>18</v>
      </c>
      <c r="L753" s="3" t="s">
        <v>402</v>
      </c>
      <c r="M753" s="3" t="s">
        <v>93</v>
      </c>
      <c r="N753" s="3">
        <v>3532806</v>
      </c>
      <c r="O753" s="3" t="s">
        <v>4007</v>
      </c>
      <c r="P753" s="3" t="s">
        <v>4008</v>
      </c>
      <c r="Q753" s="3" t="s">
        <v>4009</v>
      </c>
      <c r="R753" s="3" t="s">
        <v>3828</v>
      </c>
      <c r="S753" s="3" t="s">
        <v>4010</v>
      </c>
      <c r="T753" s="300">
        <v>900000</v>
      </c>
      <c r="U753" s="3" t="s">
        <v>4011</v>
      </c>
      <c r="V753" s="3" t="s">
        <v>100</v>
      </c>
      <c r="W753" s="3" t="s">
        <v>401</v>
      </c>
      <c r="X753" s="3" t="s">
        <v>109</v>
      </c>
      <c r="Y753" s="299">
        <f t="shared" si="100"/>
        <v>2</v>
      </c>
      <c r="Z753" s="299">
        <f t="shared" si="101"/>
        <v>2022</v>
      </c>
      <c r="AA753" t="str">
        <f t="shared" si="99"/>
        <v>6.</v>
      </c>
      <c r="AB753" t="str">
        <f t="shared" si="102"/>
        <v>6.</v>
      </c>
      <c r="AC753" t="str">
        <f t="shared" si="103"/>
        <v>6</v>
      </c>
      <c r="AD753" t="str">
        <f t="shared" si="104"/>
        <v>6</v>
      </c>
      <c r="AE753" t="str">
        <f t="shared" si="105"/>
        <v>6</v>
      </c>
      <c r="AF753" t="str">
        <f t="shared" si="106"/>
        <v>6</v>
      </c>
      <c r="AG753" s="299">
        <f t="shared" si="107"/>
        <v>6</v>
      </c>
    </row>
    <row r="754" spans="1:33" x14ac:dyDescent="0.3">
      <c r="A754" s="3">
        <v>753</v>
      </c>
      <c r="B754" s="3" t="s">
        <v>87</v>
      </c>
      <c r="C754" s="296">
        <v>44620</v>
      </c>
      <c r="D754" s="3">
        <v>64360396</v>
      </c>
      <c r="E754" s="3" t="s">
        <v>1</v>
      </c>
      <c r="F754" s="3">
        <v>210369</v>
      </c>
      <c r="G754" s="3" t="s">
        <v>89</v>
      </c>
      <c r="H754" s="3" t="s">
        <v>90</v>
      </c>
      <c r="I754" s="3" t="s">
        <v>120</v>
      </c>
      <c r="J754" s="3" t="s">
        <v>120</v>
      </c>
      <c r="K754" s="3" t="s">
        <v>47</v>
      </c>
      <c r="L754" s="3" t="s">
        <v>402</v>
      </c>
      <c r="M754" s="3" t="s">
        <v>93</v>
      </c>
      <c r="N754" s="3">
        <v>3494577</v>
      </c>
      <c r="O754" s="3" t="s">
        <v>4012</v>
      </c>
      <c r="P754" s="3">
        <v>7909020908</v>
      </c>
      <c r="Q754" s="3" t="s">
        <v>4013</v>
      </c>
      <c r="R754" s="3" t="s">
        <v>1155</v>
      </c>
      <c r="S754" s="3" t="s">
        <v>492</v>
      </c>
      <c r="T754" s="300">
        <v>1400000</v>
      </c>
      <c r="U754" s="3" t="s">
        <v>4014</v>
      </c>
      <c r="V754" s="3" t="s">
        <v>100</v>
      </c>
      <c r="W754" s="3" t="s">
        <v>109</v>
      </c>
      <c r="X754" s="3" t="s">
        <v>109</v>
      </c>
      <c r="Y754" s="299">
        <f t="shared" si="100"/>
        <v>2</v>
      </c>
      <c r="Z754" s="299">
        <f t="shared" si="101"/>
        <v>2022</v>
      </c>
      <c r="AA754" t="str">
        <f t="shared" si="99"/>
        <v>13</v>
      </c>
      <c r="AB754" t="str">
        <f t="shared" si="102"/>
        <v>13</v>
      </c>
      <c r="AC754" t="str">
        <f t="shared" si="103"/>
        <v>13</v>
      </c>
      <c r="AD754" t="str">
        <f t="shared" si="104"/>
        <v>13</v>
      </c>
      <c r="AE754" t="str">
        <f t="shared" si="105"/>
        <v>13</v>
      </c>
      <c r="AF754" t="str">
        <f t="shared" si="106"/>
        <v>13</v>
      </c>
      <c r="AG754" s="299">
        <f t="shared" si="107"/>
        <v>13</v>
      </c>
    </row>
    <row r="755" spans="1:33" x14ac:dyDescent="0.3">
      <c r="A755" s="3">
        <v>754</v>
      </c>
      <c r="B755" s="3" t="s">
        <v>87</v>
      </c>
      <c r="C755" s="296">
        <v>44620</v>
      </c>
      <c r="D755" s="3">
        <v>40779627</v>
      </c>
      <c r="E755" s="3" t="s">
        <v>1</v>
      </c>
      <c r="F755" s="3">
        <v>210369</v>
      </c>
      <c r="G755" s="3" t="s">
        <v>89</v>
      </c>
      <c r="H755" s="3" t="s">
        <v>90</v>
      </c>
      <c r="I755" s="3" t="s">
        <v>3975</v>
      </c>
      <c r="J755" s="3" t="s">
        <v>3976</v>
      </c>
      <c r="K755" s="3" t="s">
        <v>13</v>
      </c>
      <c r="L755" s="3" t="s">
        <v>3540</v>
      </c>
      <c r="M755" s="3" t="s">
        <v>93</v>
      </c>
      <c r="N755" s="3" t="s">
        <v>4016</v>
      </c>
      <c r="O755" s="3" t="s">
        <v>4017</v>
      </c>
      <c r="P755" s="3">
        <v>8867083435</v>
      </c>
      <c r="Q755" s="3" t="s">
        <v>4018</v>
      </c>
      <c r="R755" s="3" t="s">
        <v>170</v>
      </c>
      <c r="S755" s="3" t="s">
        <v>4019</v>
      </c>
      <c r="T755" s="300">
        <v>450000</v>
      </c>
      <c r="U755" s="3" t="s">
        <v>347</v>
      </c>
      <c r="V755" s="3" t="s">
        <v>100</v>
      </c>
      <c r="W755" s="3" t="s">
        <v>109</v>
      </c>
      <c r="X755" s="3" t="s">
        <v>109</v>
      </c>
      <c r="Y755" s="299">
        <f t="shared" si="100"/>
        <v>2</v>
      </c>
      <c r="Z755" s="299">
        <f t="shared" si="101"/>
        <v>2022</v>
      </c>
      <c r="AA755" t="str">
        <f t="shared" si="99"/>
        <v xml:space="preserve">5 </v>
      </c>
      <c r="AB755" t="str">
        <f t="shared" si="102"/>
        <v xml:space="preserve">5 </v>
      </c>
      <c r="AC755" t="str">
        <f t="shared" si="103"/>
        <v xml:space="preserve">5 </v>
      </c>
      <c r="AD755" t="str">
        <f t="shared" si="104"/>
        <v xml:space="preserve">5 </v>
      </c>
      <c r="AE755" t="str">
        <f t="shared" si="105"/>
        <v xml:space="preserve">5 </v>
      </c>
      <c r="AF755" t="str">
        <f t="shared" si="106"/>
        <v xml:space="preserve">5 </v>
      </c>
      <c r="AG755" s="299">
        <f t="shared" si="107"/>
        <v>5</v>
      </c>
    </row>
    <row r="756" spans="1:33" x14ac:dyDescent="0.3">
      <c r="A756" s="3">
        <v>755</v>
      </c>
      <c r="B756" s="3" t="s">
        <v>87</v>
      </c>
      <c r="C756" s="296">
        <v>44620</v>
      </c>
      <c r="D756" s="3">
        <v>40779627</v>
      </c>
      <c r="E756" s="3" t="s">
        <v>1</v>
      </c>
      <c r="F756" s="3">
        <v>210369</v>
      </c>
      <c r="G756" s="3" t="s">
        <v>89</v>
      </c>
      <c r="H756" s="3" t="s">
        <v>90</v>
      </c>
      <c r="I756" s="3" t="s">
        <v>3975</v>
      </c>
      <c r="J756" s="3" t="s">
        <v>3976</v>
      </c>
      <c r="K756" s="3" t="s">
        <v>13</v>
      </c>
      <c r="L756" s="3" t="s">
        <v>3540</v>
      </c>
      <c r="M756" s="3" t="s">
        <v>93</v>
      </c>
      <c r="N756" s="3">
        <v>3665389</v>
      </c>
      <c r="O756" s="3" t="s">
        <v>4020</v>
      </c>
      <c r="P756" s="3">
        <v>7219605776</v>
      </c>
      <c r="Q756" s="3" t="s">
        <v>4021</v>
      </c>
      <c r="R756" s="3" t="s">
        <v>331</v>
      </c>
      <c r="S756" s="3" t="s">
        <v>218</v>
      </c>
      <c r="T756" s="300">
        <v>450000</v>
      </c>
      <c r="U756" s="3" t="s">
        <v>2965</v>
      </c>
      <c r="V756" s="3" t="s">
        <v>100</v>
      </c>
      <c r="W756" s="3" t="s">
        <v>109</v>
      </c>
      <c r="X756" s="3" t="s">
        <v>109</v>
      </c>
      <c r="Y756" s="299">
        <f t="shared" si="100"/>
        <v>2</v>
      </c>
      <c r="Z756" s="299">
        <f t="shared" si="101"/>
        <v>2022</v>
      </c>
      <c r="AA756" t="str">
        <f t="shared" si="99"/>
        <v>5.</v>
      </c>
      <c r="AB756" t="str">
        <f t="shared" si="102"/>
        <v>5.</v>
      </c>
      <c r="AC756" t="str">
        <f t="shared" si="103"/>
        <v>5</v>
      </c>
      <c r="AD756" t="str">
        <f t="shared" si="104"/>
        <v>5</v>
      </c>
      <c r="AE756" t="str">
        <f t="shared" si="105"/>
        <v>5</v>
      </c>
      <c r="AF756" t="str">
        <f t="shared" si="106"/>
        <v>5</v>
      </c>
      <c r="AG756" s="299">
        <f t="shared" si="107"/>
        <v>5</v>
      </c>
    </row>
    <row r="757" spans="1:33" x14ac:dyDescent="0.3">
      <c r="A757" s="3">
        <v>756</v>
      </c>
      <c r="B757" s="3" t="s">
        <v>87</v>
      </c>
      <c r="C757" s="296">
        <v>44620</v>
      </c>
      <c r="D757" s="3">
        <v>98737450</v>
      </c>
      <c r="E757" s="3" t="s">
        <v>1</v>
      </c>
      <c r="F757" s="3">
        <v>210369</v>
      </c>
      <c r="G757" s="3" t="s">
        <v>89</v>
      </c>
      <c r="H757" s="3" t="s">
        <v>254</v>
      </c>
      <c r="I757" s="3" t="s">
        <v>394</v>
      </c>
      <c r="J757" s="3" t="s">
        <v>3995</v>
      </c>
      <c r="K757" s="3" t="s">
        <v>45</v>
      </c>
      <c r="L757" s="3" t="s">
        <v>402</v>
      </c>
      <c r="M757" s="3" t="s">
        <v>93</v>
      </c>
      <c r="N757" s="3">
        <v>3664594</v>
      </c>
      <c r="O757" s="3" t="s">
        <v>4023</v>
      </c>
      <c r="P757" s="3">
        <v>9538151477</v>
      </c>
      <c r="Q757" s="3" t="s">
        <v>4024</v>
      </c>
      <c r="R757" s="3" t="s">
        <v>1114</v>
      </c>
      <c r="S757" s="3" t="s">
        <v>608</v>
      </c>
      <c r="T757" s="300">
        <v>750000</v>
      </c>
      <c r="U757" s="3" t="s">
        <v>4025</v>
      </c>
      <c r="V757" s="3" t="s">
        <v>100</v>
      </c>
      <c r="W757" s="3" t="s">
        <v>109</v>
      </c>
      <c r="X757" s="3" t="s">
        <v>109</v>
      </c>
      <c r="Y757" s="299">
        <f t="shared" si="100"/>
        <v>2</v>
      </c>
      <c r="Z757" s="299">
        <f t="shared" si="101"/>
        <v>2022</v>
      </c>
      <c r="AA757" t="str">
        <f t="shared" si="99"/>
        <v>4.</v>
      </c>
      <c r="AB757" t="str">
        <f t="shared" si="102"/>
        <v>4.</v>
      </c>
      <c r="AC757" t="str">
        <f t="shared" si="103"/>
        <v>4</v>
      </c>
      <c r="AD757" t="str">
        <f t="shared" si="104"/>
        <v>4</v>
      </c>
      <c r="AE757" t="str">
        <f t="shared" si="105"/>
        <v>4</v>
      </c>
      <c r="AF757" t="str">
        <f t="shared" si="106"/>
        <v>4</v>
      </c>
      <c r="AG757" s="299">
        <f t="shared" si="107"/>
        <v>4</v>
      </c>
    </row>
    <row r="758" spans="1:33" x14ac:dyDescent="0.3">
      <c r="A758" s="3">
        <v>757</v>
      </c>
      <c r="B758" s="3" t="s">
        <v>87</v>
      </c>
      <c r="C758" s="296">
        <v>44620</v>
      </c>
      <c r="D758" s="3">
        <v>98737450</v>
      </c>
      <c r="E758" s="3" t="s">
        <v>1</v>
      </c>
      <c r="F758" s="3">
        <v>210369</v>
      </c>
      <c r="G758" s="3" t="s">
        <v>89</v>
      </c>
      <c r="H758" s="3" t="s">
        <v>254</v>
      </c>
      <c r="I758" s="3" t="s">
        <v>394</v>
      </c>
      <c r="J758" s="3" t="s">
        <v>3995</v>
      </c>
      <c r="K758" s="3" t="s">
        <v>13</v>
      </c>
      <c r="L758" s="3" t="s">
        <v>31</v>
      </c>
      <c r="M758" s="3" t="s">
        <v>93</v>
      </c>
      <c r="N758" s="3">
        <v>3664606</v>
      </c>
      <c r="O758" s="3" t="s">
        <v>4026</v>
      </c>
      <c r="P758" s="3" t="s">
        <v>4027</v>
      </c>
      <c r="Q758" s="3" t="s">
        <v>4028</v>
      </c>
      <c r="R758" s="3" t="s">
        <v>3781</v>
      </c>
      <c r="S758" s="3" t="s">
        <v>492</v>
      </c>
      <c r="T758" s="300">
        <v>500000</v>
      </c>
      <c r="U758" s="3" t="s">
        <v>134</v>
      </c>
      <c r="V758" s="3" t="s">
        <v>100</v>
      </c>
      <c r="W758" s="3" t="s">
        <v>101</v>
      </c>
      <c r="X758" s="3" t="s">
        <v>109</v>
      </c>
      <c r="Y758" s="299">
        <f t="shared" si="100"/>
        <v>2</v>
      </c>
      <c r="Z758" s="299">
        <f t="shared" si="101"/>
        <v>2022</v>
      </c>
      <c r="AA758" t="str">
        <f t="shared" si="99"/>
        <v>3.</v>
      </c>
      <c r="AB758" t="str">
        <f t="shared" si="102"/>
        <v>3.</v>
      </c>
      <c r="AC758" t="str">
        <f t="shared" si="103"/>
        <v>3</v>
      </c>
      <c r="AD758" t="str">
        <f t="shared" si="104"/>
        <v>3</v>
      </c>
      <c r="AE758" t="str">
        <f t="shared" si="105"/>
        <v>3</v>
      </c>
      <c r="AF758" t="str">
        <f t="shared" si="106"/>
        <v>3</v>
      </c>
      <c r="AG758" s="299">
        <f t="shared" si="107"/>
        <v>3</v>
      </c>
    </row>
    <row r="759" spans="1:33" x14ac:dyDescent="0.3">
      <c r="A759" s="3">
        <v>758</v>
      </c>
      <c r="B759" s="3" t="s">
        <v>87</v>
      </c>
      <c r="C759" s="296">
        <v>44620</v>
      </c>
      <c r="D759" s="3">
        <v>98737450</v>
      </c>
      <c r="E759" s="3" t="s">
        <v>1</v>
      </c>
      <c r="F759" s="3">
        <v>210369</v>
      </c>
      <c r="G759" s="3" t="s">
        <v>89</v>
      </c>
      <c r="H759" s="3" t="s">
        <v>254</v>
      </c>
      <c r="I759" s="3" t="s">
        <v>394</v>
      </c>
      <c r="J759" s="3" t="s">
        <v>3995</v>
      </c>
      <c r="K759" s="3" t="s">
        <v>13</v>
      </c>
      <c r="L759" s="3" t="s">
        <v>31</v>
      </c>
      <c r="M759" s="3" t="s">
        <v>93</v>
      </c>
      <c r="N759" s="3">
        <v>3664641</v>
      </c>
      <c r="O759" s="3" t="s">
        <v>4029</v>
      </c>
      <c r="P759" s="3" t="s">
        <v>4030</v>
      </c>
      <c r="Q759" s="3" t="s">
        <v>4031</v>
      </c>
      <c r="R759" s="3" t="s">
        <v>265</v>
      </c>
      <c r="S759" s="3" t="s">
        <v>4032</v>
      </c>
      <c r="T759" s="300">
        <v>530000</v>
      </c>
      <c r="U759" s="3" t="s">
        <v>3478</v>
      </c>
      <c r="V759" s="3" t="s">
        <v>100</v>
      </c>
      <c r="W759" s="3" t="s">
        <v>4033</v>
      </c>
      <c r="X759" s="3" t="s">
        <v>109</v>
      </c>
      <c r="Y759" s="299">
        <f t="shared" si="100"/>
        <v>2</v>
      </c>
      <c r="Z759" s="299">
        <f t="shared" si="101"/>
        <v>2022</v>
      </c>
      <c r="AA759" t="str">
        <f t="shared" si="99"/>
        <v>3.</v>
      </c>
      <c r="AB759" t="str">
        <f t="shared" si="102"/>
        <v>3.</v>
      </c>
      <c r="AC759" t="str">
        <f t="shared" si="103"/>
        <v>3</v>
      </c>
      <c r="AD759" t="str">
        <f t="shared" si="104"/>
        <v>3</v>
      </c>
      <c r="AE759" t="str">
        <f t="shared" si="105"/>
        <v>3</v>
      </c>
      <c r="AF759" t="str">
        <f t="shared" si="106"/>
        <v>3</v>
      </c>
      <c r="AG759" s="299">
        <f t="shared" si="107"/>
        <v>3</v>
      </c>
    </row>
    <row r="760" spans="1:33" x14ac:dyDescent="0.3">
      <c r="A760" s="3">
        <v>759</v>
      </c>
      <c r="B760" s="3" t="s">
        <v>87</v>
      </c>
      <c r="C760" s="296">
        <v>44620</v>
      </c>
      <c r="D760" s="3">
        <v>89553356</v>
      </c>
      <c r="E760" s="3" t="s">
        <v>1</v>
      </c>
      <c r="F760" s="3">
        <v>210369</v>
      </c>
      <c r="G760" s="3" t="s">
        <v>89</v>
      </c>
      <c r="H760" s="3" t="s">
        <v>254</v>
      </c>
      <c r="I760" s="3" t="s">
        <v>394</v>
      </c>
      <c r="J760" s="3" t="s">
        <v>3897</v>
      </c>
      <c r="K760" s="3" t="s">
        <v>13</v>
      </c>
      <c r="L760" s="3" t="s">
        <v>621</v>
      </c>
      <c r="M760" s="3" t="s">
        <v>93</v>
      </c>
      <c r="N760" s="3">
        <v>3663802</v>
      </c>
      <c r="O760" s="3" t="s">
        <v>3774</v>
      </c>
      <c r="P760" s="3" t="s">
        <v>4034</v>
      </c>
      <c r="Q760" s="3" t="s">
        <v>3775</v>
      </c>
      <c r="R760" s="3" t="s">
        <v>265</v>
      </c>
      <c r="S760" s="3" t="s">
        <v>492</v>
      </c>
      <c r="T760" s="300">
        <v>550000</v>
      </c>
      <c r="U760" s="3" t="s">
        <v>134</v>
      </c>
      <c r="V760" s="3" t="s">
        <v>100</v>
      </c>
      <c r="W760" s="3" t="s">
        <v>109</v>
      </c>
      <c r="X760" s="3" t="s">
        <v>109</v>
      </c>
      <c r="Y760" s="299">
        <f t="shared" si="100"/>
        <v>2</v>
      </c>
      <c r="Z760" s="299">
        <f t="shared" si="101"/>
        <v>2022</v>
      </c>
      <c r="AA760" t="str">
        <f t="shared" si="99"/>
        <v>3.</v>
      </c>
      <c r="AB760" t="str">
        <f t="shared" si="102"/>
        <v>3.</v>
      </c>
      <c r="AC760" t="str">
        <f t="shared" si="103"/>
        <v>3</v>
      </c>
      <c r="AD760" t="str">
        <f t="shared" si="104"/>
        <v>3</v>
      </c>
      <c r="AE760" t="str">
        <f t="shared" si="105"/>
        <v>3</v>
      </c>
      <c r="AF760" t="str">
        <f t="shared" si="106"/>
        <v>3</v>
      </c>
      <c r="AG760" s="299">
        <f t="shared" si="107"/>
        <v>3</v>
      </c>
    </row>
    <row r="761" spans="1:33" x14ac:dyDescent="0.3">
      <c r="A761" s="3">
        <v>760</v>
      </c>
      <c r="B761" s="3" t="s">
        <v>87</v>
      </c>
      <c r="C761" s="296">
        <v>44620</v>
      </c>
      <c r="D761" s="3">
        <v>88361363</v>
      </c>
      <c r="E761" s="3" t="s">
        <v>1</v>
      </c>
      <c r="F761" s="3">
        <v>210369</v>
      </c>
      <c r="G761" s="3" t="s">
        <v>89</v>
      </c>
      <c r="H761" s="3" t="s">
        <v>90</v>
      </c>
      <c r="I761" s="3" t="s">
        <v>3105</v>
      </c>
      <c r="J761" s="3" t="s">
        <v>4035</v>
      </c>
      <c r="K761" s="3" t="s">
        <v>18</v>
      </c>
      <c r="L761" s="3" t="s">
        <v>1577</v>
      </c>
      <c r="M761" s="3" t="s">
        <v>93</v>
      </c>
      <c r="N761" s="3">
        <v>1644008</v>
      </c>
      <c r="O761" s="3" t="s">
        <v>4036</v>
      </c>
      <c r="P761" s="3">
        <v>9944918518</v>
      </c>
      <c r="Q761" s="3" t="s">
        <v>4037</v>
      </c>
      <c r="R761" s="3" t="s">
        <v>4038</v>
      </c>
      <c r="S761" s="3" t="s">
        <v>4039</v>
      </c>
      <c r="T761" s="300">
        <v>1300000</v>
      </c>
      <c r="U761" s="3" t="s">
        <v>4040</v>
      </c>
      <c r="V761" s="3" t="s">
        <v>100</v>
      </c>
      <c r="W761" s="3" t="s">
        <v>267</v>
      </c>
      <c r="X761" s="3" t="s">
        <v>109</v>
      </c>
      <c r="Y761" s="299">
        <f t="shared" si="100"/>
        <v>2</v>
      </c>
      <c r="Z761" s="299">
        <f t="shared" si="101"/>
        <v>2022</v>
      </c>
      <c r="AA761" t="str">
        <f t="shared" si="99"/>
        <v>9.</v>
      </c>
      <c r="AB761" t="str">
        <f t="shared" si="102"/>
        <v>9.</v>
      </c>
      <c r="AC761" t="str">
        <f t="shared" si="103"/>
        <v>9</v>
      </c>
      <c r="AD761" t="str">
        <f t="shared" si="104"/>
        <v>9</v>
      </c>
      <c r="AE761" t="str">
        <f t="shared" si="105"/>
        <v>9</v>
      </c>
      <c r="AF761" t="str">
        <f t="shared" si="106"/>
        <v>9</v>
      </c>
      <c r="AG761" s="299">
        <f t="shared" si="107"/>
        <v>9</v>
      </c>
    </row>
    <row r="762" spans="1:33" x14ac:dyDescent="0.3">
      <c r="A762" s="3">
        <v>761</v>
      </c>
      <c r="B762" s="3" t="s">
        <v>87</v>
      </c>
      <c r="C762" s="296">
        <v>44620</v>
      </c>
      <c r="D762" s="3" t="s">
        <v>4042</v>
      </c>
      <c r="E762" s="3" t="s">
        <v>1</v>
      </c>
      <c r="F762" s="3">
        <v>210369</v>
      </c>
      <c r="G762" s="3" t="s">
        <v>89</v>
      </c>
      <c r="H762" s="3" t="s">
        <v>254</v>
      </c>
      <c r="I762" s="3" t="s">
        <v>3316</v>
      </c>
      <c r="J762" s="3" t="s">
        <v>3317</v>
      </c>
      <c r="K762" s="3" t="s">
        <v>18</v>
      </c>
      <c r="L762" s="3" t="s">
        <v>745</v>
      </c>
      <c r="M762" s="3" t="s">
        <v>93</v>
      </c>
      <c r="N762" s="3">
        <v>3666777</v>
      </c>
      <c r="O762" s="3" t="s">
        <v>4043</v>
      </c>
      <c r="P762" s="3">
        <v>7507705680</v>
      </c>
      <c r="Q762" s="3" t="s">
        <v>4044</v>
      </c>
      <c r="R762" s="3" t="s">
        <v>973</v>
      </c>
      <c r="S762" s="3" t="s">
        <v>4045</v>
      </c>
      <c r="T762" s="300">
        <v>1400000</v>
      </c>
      <c r="U762" s="3" t="s">
        <v>3510</v>
      </c>
      <c r="V762" s="3" t="s">
        <v>100</v>
      </c>
      <c r="W762" s="3" t="s">
        <v>109</v>
      </c>
      <c r="X762" s="3" t="s">
        <v>109</v>
      </c>
      <c r="Y762" s="299">
        <f t="shared" si="100"/>
        <v>2</v>
      </c>
      <c r="Z762" s="299">
        <f t="shared" si="101"/>
        <v>2022</v>
      </c>
      <c r="AA762" t="str">
        <f t="shared" si="99"/>
        <v>7.</v>
      </c>
      <c r="AB762" t="str">
        <f t="shared" si="102"/>
        <v>7.</v>
      </c>
      <c r="AC762" t="str">
        <f t="shared" si="103"/>
        <v>7</v>
      </c>
      <c r="AD762" t="str">
        <f t="shared" si="104"/>
        <v>7</v>
      </c>
      <c r="AE762" t="str">
        <f t="shared" si="105"/>
        <v>7</v>
      </c>
      <c r="AF762" t="str">
        <f t="shared" si="106"/>
        <v>7</v>
      </c>
      <c r="AG762" s="299">
        <f t="shared" si="107"/>
        <v>7</v>
      </c>
    </row>
    <row r="763" spans="1:33" x14ac:dyDescent="0.3">
      <c r="A763" s="3">
        <v>762</v>
      </c>
      <c r="B763" s="3" t="s">
        <v>87</v>
      </c>
      <c r="C763" s="296">
        <v>44620</v>
      </c>
      <c r="D763" s="3" t="s">
        <v>4042</v>
      </c>
      <c r="E763" s="3" t="s">
        <v>1</v>
      </c>
      <c r="F763" s="3">
        <v>210369</v>
      </c>
      <c r="G763" s="3" t="s">
        <v>89</v>
      </c>
      <c r="H763" s="3" t="s">
        <v>254</v>
      </c>
      <c r="I763" s="3" t="s">
        <v>3316</v>
      </c>
      <c r="J763" s="3" t="s">
        <v>3317</v>
      </c>
      <c r="K763" s="3" t="s">
        <v>18</v>
      </c>
      <c r="L763" s="3" t="s">
        <v>745</v>
      </c>
      <c r="M763" s="3" t="s">
        <v>93</v>
      </c>
      <c r="N763" s="3">
        <v>3667340</v>
      </c>
      <c r="O763" s="3" t="s">
        <v>4046</v>
      </c>
      <c r="P763" s="3">
        <v>9652109452</v>
      </c>
      <c r="Q763" s="3" t="s">
        <v>4047</v>
      </c>
      <c r="R763" s="3" t="s">
        <v>677</v>
      </c>
      <c r="S763" s="3" t="s">
        <v>4048</v>
      </c>
      <c r="T763" s="300">
        <v>1177000</v>
      </c>
      <c r="U763" s="3" t="s">
        <v>4049</v>
      </c>
      <c r="V763" s="3" t="s">
        <v>100</v>
      </c>
      <c r="W763" s="3" t="s">
        <v>101</v>
      </c>
      <c r="X763" s="3" t="s">
        <v>109</v>
      </c>
      <c r="Y763" s="299">
        <f t="shared" si="100"/>
        <v>2</v>
      </c>
      <c r="Z763" s="299">
        <f t="shared" si="101"/>
        <v>2022</v>
      </c>
      <c r="AA763" t="str">
        <f t="shared" si="99"/>
        <v xml:space="preserve">7 </v>
      </c>
      <c r="AB763" t="str">
        <f t="shared" si="102"/>
        <v xml:space="preserve">7 </v>
      </c>
      <c r="AC763" t="str">
        <f t="shared" si="103"/>
        <v xml:space="preserve">7 </v>
      </c>
      <c r="AD763" t="str">
        <f t="shared" si="104"/>
        <v xml:space="preserve">7 </v>
      </c>
      <c r="AE763" t="str">
        <f t="shared" si="105"/>
        <v xml:space="preserve">7 </v>
      </c>
      <c r="AF763" t="str">
        <f t="shared" si="106"/>
        <v xml:space="preserve">7 </v>
      </c>
      <c r="AG763" s="299">
        <f t="shared" si="107"/>
        <v>7</v>
      </c>
    </row>
    <row r="764" spans="1:33" x14ac:dyDescent="0.3">
      <c r="A764" s="3">
        <v>763</v>
      </c>
      <c r="B764" s="3" t="s">
        <v>87</v>
      </c>
      <c r="C764" s="296">
        <v>44620</v>
      </c>
      <c r="D764" s="3">
        <v>82536069</v>
      </c>
      <c r="E764" s="3" t="s">
        <v>1</v>
      </c>
      <c r="F764" s="3">
        <v>210369</v>
      </c>
      <c r="G764" s="3" t="s">
        <v>89</v>
      </c>
      <c r="H764" s="3" t="s">
        <v>254</v>
      </c>
      <c r="I764" s="3" t="s">
        <v>3316</v>
      </c>
      <c r="J764" s="3" t="s">
        <v>3317</v>
      </c>
      <c r="K764" s="3" t="s">
        <v>18</v>
      </c>
      <c r="L764" s="3" t="s">
        <v>745</v>
      </c>
      <c r="M764" s="3" t="s">
        <v>93</v>
      </c>
      <c r="N764" s="3">
        <v>3667037</v>
      </c>
      <c r="O764" s="3" t="s">
        <v>4051</v>
      </c>
      <c r="P764" s="3">
        <v>8095062994</v>
      </c>
      <c r="Q764" s="3" t="s">
        <v>4052</v>
      </c>
      <c r="R764" s="3" t="s">
        <v>4053</v>
      </c>
      <c r="S764" s="3" t="s">
        <v>2794</v>
      </c>
      <c r="T764" s="300">
        <v>1327000</v>
      </c>
      <c r="U764" s="3" t="s">
        <v>4054</v>
      </c>
      <c r="V764" s="3" t="s">
        <v>100</v>
      </c>
      <c r="W764" s="3" t="s">
        <v>109</v>
      </c>
      <c r="X764" s="3" t="s">
        <v>109</v>
      </c>
      <c r="Y764" s="299">
        <f t="shared" si="100"/>
        <v>2</v>
      </c>
      <c r="Z764" s="299">
        <f t="shared" si="101"/>
        <v>2022</v>
      </c>
      <c r="AA764" t="str">
        <f t="shared" si="99"/>
        <v>10</v>
      </c>
      <c r="AB764" t="str">
        <f t="shared" si="102"/>
        <v>10</v>
      </c>
      <c r="AC764" t="str">
        <f t="shared" si="103"/>
        <v>10</v>
      </c>
      <c r="AD764" t="str">
        <f t="shared" si="104"/>
        <v>10</v>
      </c>
      <c r="AE764" t="str">
        <f t="shared" si="105"/>
        <v>10</v>
      </c>
      <c r="AF764" t="str">
        <f t="shared" si="106"/>
        <v>10</v>
      </c>
      <c r="AG764" s="299">
        <f t="shared" si="107"/>
        <v>10</v>
      </c>
    </row>
    <row r="765" spans="1:33" x14ac:dyDescent="0.3">
      <c r="A765" s="3">
        <v>764</v>
      </c>
      <c r="B765" s="3" t="s">
        <v>87</v>
      </c>
      <c r="C765" s="296">
        <v>44620</v>
      </c>
      <c r="D765" s="3">
        <v>74776236</v>
      </c>
      <c r="E765" s="3" t="s">
        <v>3</v>
      </c>
      <c r="F765" s="3">
        <v>181547</v>
      </c>
      <c r="G765" s="3" t="s">
        <v>89</v>
      </c>
      <c r="H765" s="3" t="s">
        <v>90</v>
      </c>
      <c r="I765" s="3" t="s">
        <v>1098</v>
      </c>
      <c r="J765" s="3" t="s">
        <v>4055</v>
      </c>
      <c r="K765" s="3" t="s">
        <v>4056</v>
      </c>
      <c r="L765" s="3" t="s">
        <v>1079</v>
      </c>
      <c r="M765" s="3" t="s">
        <v>93</v>
      </c>
      <c r="N765" s="3">
        <v>8091582</v>
      </c>
      <c r="O765" s="3" t="s">
        <v>4057</v>
      </c>
      <c r="P765" s="3">
        <v>9344834879</v>
      </c>
      <c r="Q765" s="3" t="s">
        <v>4058</v>
      </c>
      <c r="R765" s="3" t="s">
        <v>499</v>
      </c>
      <c r="S765" s="3" t="s">
        <v>4059</v>
      </c>
      <c r="T765" s="300">
        <v>1050000</v>
      </c>
      <c r="U765" s="3" t="s">
        <v>134</v>
      </c>
      <c r="V765" s="3" t="s">
        <v>100</v>
      </c>
      <c r="W765" s="3" t="s">
        <v>267</v>
      </c>
      <c r="X765" s="3" t="s">
        <v>109</v>
      </c>
      <c r="Y765" s="299">
        <f t="shared" si="100"/>
        <v>2</v>
      </c>
      <c r="Z765" s="299">
        <f t="shared" si="101"/>
        <v>2022</v>
      </c>
      <c r="AA765" t="str">
        <f t="shared" si="99"/>
        <v>11</v>
      </c>
      <c r="AB765" t="str">
        <f t="shared" si="102"/>
        <v>11</v>
      </c>
      <c r="AC765" t="str">
        <f t="shared" si="103"/>
        <v>11</v>
      </c>
      <c r="AD765" t="str">
        <f t="shared" si="104"/>
        <v>11</v>
      </c>
      <c r="AE765" t="str">
        <f t="shared" si="105"/>
        <v>11</v>
      </c>
      <c r="AF765" t="str">
        <f t="shared" si="106"/>
        <v>11</v>
      </c>
      <c r="AG765" s="299">
        <f t="shared" si="107"/>
        <v>11</v>
      </c>
    </row>
    <row r="766" spans="1:33" x14ac:dyDescent="0.3">
      <c r="A766" s="3">
        <v>765</v>
      </c>
      <c r="B766" s="3" t="s">
        <v>87</v>
      </c>
      <c r="C766" s="296">
        <v>44620</v>
      </c>
      <c r="D766" s="3">
        <v>74805557</v>
      </c>
      <c r="E766" s="3" t="s">
        <v>3</v>
      </c>
      <c r="F766" s="3">
        <v>181547</v>
      </c>
      <c r="G766" s="3" t="s">
        <v>89</v>
      </c>
      <c r="H766" s="3" t="s">
        <v>90</v>
      </c>
      <c r="I766" s="3" t="s">
        <v>4060</v>
      </c>
      <c r="J766" s="3" t="s">
        <v>4061</v>
      </c>
      <c r="K766" s="3" t="s">
        <v>38</v>
      </c>
      <c r="L766" s="3" t="s">
        <v>1079</v>
      </c>
      <c r="M766" s="3" t="s">
        <v>93</v>
      </c>
      <c r="N766" s="3">
        <v>3666771</v>
      </c>
      <c r="O766" s="3" t="s">
        <v>4062</v>
      </c>
      <c r="P766" s="3">
        <v>8007368066</v>
      </c>
      <c r="Q766" s="3" t="s">
        <v>4063</v>
      </c>
      <c r="R766" s="3" t="s">
        <v>2933</v>
      </c>
      <c r="S766" s="3" t="s">
        <v>2781</v>
      </c>
      <c r="T766" s="300">
        <v>1050000</v>
      </c>
      <c r="U766" s="3" t="s">
        <v>4064</v>
      </c>
      <c r="V766" s="3" t="s">
        <v>100</v>
      </c>
      <c r="W766" s="3" t="s">
        <v>401</v>
      </c>
      <c r="X766" s="3" t="s">
        <v>109</v>
      </c>
      <c r="Y766" s="299">
        <f t="shared" si="100"/>
        <v>2</v>
      </c>
      <c r="Z766" s="299">
        <f t="shared" si="101"/>
        <v>2022</v>
      </c>
      <c r="AA766" t="str">
        <f t="shared" si="99"/>
        <v>8.</v>
      </c>
      <c r="AB766" t="str">
        <f t="shared" si="102"/>
        <v>8.</v>
      </c>
      <c r="AC766" t="str">
        <f t="shared" si="103"/>
        <v>8</v>
      </c>
      <c r="AD766" t="str">
        <f t="shared" si="104"/>
        <v>8</v>
      </c>
      <c r="AE766" t="str">
        <f t="shared" si="105"/>
        <v>8</v>
      </c>
      <c r="AF766" t="str">
        <f t="shared" si="106"/>
        <v>8</v>
      </c>
      <c r="AG766" s="299">
        <f t="shared" si="107"/>
        <v>8</v>
      </c>
    </row>
    <row r="767" spans="1:33" x14ac:dyDescent="0.3">
      <c r="A767" s="3">
        <v>766</v>
      </c>
      <c r="B767" s="3" t="s">
        <v>87</v>
      </c>
      <c r="C767" s="296">
        <v>44620</v>
      </c>
      <c r="D767" s="3">
        <v>82672286</v>
      </c>
      <c r="E767" s="3" t="s">
        <v>3</v>
      </c>
      <c r="F767" s="3">
        <v>181547</v>
      </c>
      <c r="G767" s="3" t="s">
        <v>89</v>
      </c>
      <c r="H767" s="3" t="s">
        <v>119</v>
      </c>
      <c r="I767" s="3" t="s">
        <v>4066</v>
      </c>
      <c r="J767" s="3" t="s">
        <v>4066</v>
      </c>
      <c r="K767" s="3" t="s">
        <v>18</v>
      </c>
      <c r="L767" s="3" t="s">
        <v>435</v>
      </c>
      <c r="M767" s="3" t="s">
        <v>93</v>
      </c>
      <c r="N767" s="3">
        <v>3667876</v>
      </c>
      <c r="O767" s="3" t="s">
        <v>4067</v>
      </c>
      <c r="P767" s="3">
        <v>9534734755</v>
      </c>
      <c r="Q767" s="3" t="s">
        <v>4068</v>
      </c>
      <c r="R767" s="3" t="s">
        <v>313</v>
      </c>
      <c r="S767" s="3" t="s">
        <v>15191</v>
      </c>
      <c r="T767" s="300">
        <v>1050000</v>
      </c>
      <c r="U767" s="3" t="s">
        <v>4071</v>
      </c>
      <c r="V767" s="3" t="s">
        <v>100</v>
      </c>
      <c r="W767" s="3" t="s">
        <v>109</v>
      </c>
      <c r="X767" s="3" t="s">
        <v>109</v>
      </c>
      <c r="Y767" s="299">
        <f t="shared" si="100"/>
        <v>2</v>
      </c>
      <c r="Z767" s="299">
        <f t="shared" si="101"/>
        <v>2022</v>
      </c>
      <c r="AA767" t="str">
        <f t="shared" si="99"/>
        <v xml:space="preserve">6 </v>
      </c>
      <c r="AB767" t="str">
        <f t="shared" si="102"/>
        <v xml:space="preserve">6 </v>
      </c>
      <c r="AC767" t="str">
        <f t="shared" si="103"/>
        <v xml:space="preserve">6 </v>
      </c>
      <c r="AD767" t="str">
        <f t="shared" si="104"/>
        <v xml:space="preserve">6 </v>
      </c>
      <c r="AE767" t="str">
        <f t="shared" si="105"/>
        <v xml:space="preserve">6 </v>
      </c>
      <c r="AF767" t="str">
        <f t="shared" si="106"/>
        <v xml:space="preserve">6 </v>
      </c>
      <c r="AG767" s="299">
        <f t="shared" si="107"/>
        <v>6</v>
      </c>
    </row>
    <row r="768" spans="1:33" x14ac:dyDescent="0.3">
      <c r="A768" s="3">
        <v>767</v>
      </c>
      <c r="B768" s="3" t="s">
        <v>87</v>
      </c>
      <c r="C768" s="296">
        <v>44620</v>
      </c>
      <c r="D768" s="3">
        <v>82672286</v>
      </c>
      <c r="E768" s="3" t="s">
        <v>3</v>
      </c>
      <c r="F768" s="3">
        <v>181547</v>
      </c>
      <c r="G768" s="3" t="s">
        <v>89</v>
      </c>
      <c r="H768" s="3" t="s">
        <v>119</v>
      </c>
      <c r="I768" s="3" t="s">
        <v>4066</v>
      </c>
      <c r="J768" s="3" t="s">
        <v>4066</v>
      </c>
      <c r="K768" s="3" t="s">
        <v>18</v>
      </c>
      <c r="L768" s="3" t="s">
        <v>435</v>
      </c>
      <c r="M768" s="3" t="s">
        <v>93</v>
      </c>
      <c r="N768" s="3">
        <v>3667890</v>
      </c>
      <c r="O768" s="3" t="s">
        <v>4072</v>
      </c>
      <c r="P768" s="3">
        <v>9945073776</v>
      </c>
      <c r="Q768" s="3" t="s">
        <v>4073</v>
      </c>
      <c r="R768" s="3" t="s">
        <v>3692</v>
      </c>
      <c r="S768" s="3" t="s">
        <v>4074</v>
      </c>
      <c r="T768" s="300">
        <v>800000</v>
      </c>
      <c r="U768" s="3" t="s">
        <v>4075</v>
      </c>
      <c r="V768" s="3" t="s">
        <v>100</v>
      </c>
      <c r="W768" s="3" t="s">
        <v>109</v>
      </c>
      <c r="X768" s="3" t="s">
        <v>109</v>
      </c>
      <c r="Y768" s="299">
        <f t="shared" si="100"/>
        <v>2</v>
      </c>
      <c r="Z768" s="299">
        <f t="shared" si="101"/>
        <v>2022</v>
      </c>
      <c r="AA768" t="str">
        <f t="shared" si="99"/>
        <v xml:space="preserve">8 </v>
      </c>
      <c r="AB768" t="str">
        <f t="shared" si="102"/>
        <v xml:space="preserve">8 </v>
      </c>
      <c r="AC768" t="str">
        <f t="shared" si="103"/>
        <v xml:space="preserve">8 </v>
      </c>
      <c r="AD768" t="str">
        <f t="shared" si="104"/>
        <v xml:space="preserve">8 </v>
      </c>
      <c r="AE768" t="str">
        <f t="shared" si="105"/>
        <v xml:space="preserve">8 </v>
      </c>
      <c r="AF768" t="str">
        <f t="shared" si="106"/>
        <v xml:space="preserve">8 </v>
      </c>
      <c r="AG768" s="299">
        <f t="shared" si="107"/>
        <v>8</v>
      </c>
    </row>
    <row r="769" spans="1:33" x14ac:dyDescent="0.3">
      <c r="A769" s="3">
        <v>768</v>
      </c>
      <c r="B769" s="3" t="s">
        <v>87</v>
      </c>
      <c r="C769" s="296">
        <v>44620</v>
      </c>
      <c r="D769" s="3">
        <v>82672286</v>
      </c>
      <c r="E769" s="3" t="s">
        <v>3</v>
      </c>
      <c r="F769" s="3">
        <v>181547</v>
      </c>
      <c r="G769" s="3" t="s">
        <v>89</v>
      </c>
      <c r="H769" s="3" t="s">
        <v>119</v>
      </c>
      <c r="I769" s="3" t="s">
        <v>3682</v>
      </c>
      <c r="J769" s="3" t="s">
        <v>4076</v>
      </c>
      <c r="K769" s="3" t="s">
        <v>18</v>
      </c>
      <c r="L769" s="3" t="s">
        <v>435</v>
      </c>
      <c r="M769" s="3" t="s">
        <v>93</v>
      </c>
      <c r="N769" s="3">
        <v>3667901</v>
      </c>
      <c r="O769" s="3" t="s">
        <v>4077</v>
      </c>
      <c r="P769" s="3">
        <v>8904229682</v>
      </c>
      <c r="Q769" s="3" t="s">
        <v>4078</v>
      </c>
      <c r="R769" s="3" t="s">
        <v>3968</v>
      </c>
      <c r="S769" s="3" t="s">
        <v>1643</v>
      </c>
      <c r="T769" s="300">
        <v>900000</v>
      </c>
      <c r="U769" s="3" t="s">
        <v>15226</v>
      </c>
      <c r="V769" s="3" t="s">
        <v>100</v>
      </c>
      <c r="W769" s="3" t="s">
        <v>109</v>
      </c>
      <c r="X769" s="3" t="s">
        <v>109</v>
      </c>
      <c r="Y769" s="299">
        <f t="shared" si="100"/>
        <v>2</v>
      </c>
      <c r="Z769" s="299">
        <f t="shared" si="101"/>
        <v>2022</v>
      </c>
      <c r="AA769" t="str">
        <f t="shared" si="99"/>
        <v xml:space="preserve">7 </v>
      </c>
      <c r="AB769" t="str">
        <f t="shared" si="102"/>
        <v xml:space="preserve">7 </v>
      </c>
      <c r="AC769" t="str">
        <f t="shared" si="103"/>
        <v xml:space="preserve">7 </v>
      </c>
      <c r="AD769" t="str">
        <f t="shared" si="104"/>
        <v xml:space="preserve">7 </v>
      </c>
      <c r="AE769" t="str">
        <f t="shared" si="105"/>
        <v xml:space="preserve">7 </v>
      </c>
      <c r="AF769" t="str">
        <f t="shared" si="106"/>
        <v xml:space="preserve">7 </v>
      </c>
      <c r="AG769" s="299">
        <f t="shared" si="107"/>
        <v>7</v>
      </c>
    </row>
    <row r="770" spans="1:33" x14ac:dyDescent="0.3">
      <c r="A770" s="3">
        <v>769</v>
      </c>
      <c r="B770" s="3" t="s">
        <v>87</v>
      </c>
      <c r="C770" s="296">
        <v>44620</v>
      </c>
      <c r="D770" s="3">
        <v>82672286</v>
      </c>
      <c r="E770" s="3" t="s">
        <v>3</v>
      </c>
      <c r="F770" s="3">
        <v>181547</v>
      </c>
      <c r="G770" s="3" t="s">
        <v>89</v>
      </c>
      <c r="H770" s="3" t="s">
        <v>119</v>
      </c>
      <c r="I770" s="3" t="s">
        <v>3682</v>
      </c>
      <c r="J770" s="3" t="s">
        <v>4076</v>
      </c>
      <c r="K770" s="3" t="s">
        <v>18</v>
      </c>
      <c r="L770" s="3" t="s">
        <v>435</v>
      </c>
      <c r="M770" s="3" t="s">
        <v>93</v>
      </c>
      <c r="N770" s="3">
        <v>3667945</v>
      </c>
      <c r="O770" s="3" t="s">
        <v>4080</v>
      </c>
      <c r="P770" s="3">
        <v>8073740637</v>
      </c>
      <c r="Q770" s="3" t="s">
        <v>2971</v>
      </c>
      <c r="R770" s="3" t="s">
        <v>3968</v>
      </c>
      <c r="S770" s="3" t="s">
        <v>2911</v>
      </c>
      <c r="T770" s="300">
        <v>800000</v>
      </c>
      <c r="U770" s="3" t="s">
        <v>15227</v>
      </c>
      <c r="V770" s="3" t="s">
        <v>100</v>
      </c>
      <c r="W770" s="3" t="s">
        <v>109</v>
      </c>
      <c r="X770" s="3" t="s">
        <v>109</v>
      </c>
      <c r="Y770" s="299">
        <f t="shared" si="100"/>
        <v>2</v>
      </c>
      <c r="Z770" s="299">
        <f t="shared" si="101"/>
        <v>2022</v>
      </c>
      <c r="AA770" t="str">
        <f t="shared" ref="AA770:AA833" si="108">LEFT(R770,2)</f>
        <v xml:space="preserve">7 </v>
      </c>
      <c r="AB770" t="str">
        <f t="shared" si="102"/>
        <v xml:space="preserve">7 </v>
      </c>
      <c r="AC770" t="str">
        <f t="shared" si="103"/>
        <v xml:space="preserve">7 </v>
      </c>
      <c r="AD770" t="str">
        <f t="shared" si="104"/>
        <v xml:space="preserve">7 </v>
      </c>
      <c r="AE770" t="str">
        <f t="shared" si="105"/>
        <v xml:space="preserve">7 </v>
      </c>
      <c r="AF770" t="str">
        <f t="shared" si="106"/>
        <v xml:space="preserve">7 </v>
      </c>
      <c r="AG770" s="299">
        <f t="shared" si="107"/>
        <v>7</v>
      </c>
    </row>
    <row r="771" spans="1:33" x14ac:dyDescent="0.3">
      <c r="A771" s="3">
        <v>770</v>
      </c>
      <c r="B771" s="3" t="s">
        <v>87</v>
      </c>
      <c r="C771" s="296">
        <v>44620</v>
      </c>
      <c r="D771" s="3">
        <v>99674501</v>
      </c>
      <c r="E771" s="3" t="s">
        <v>15130</v>
      </c>
      <c r="F771" s="3" t="s">
        <v>88</v>
      </c>
      <c r="G771" s="3" t="s">
        <v>89</v>
      </c>
      <c r="H771" s="3" t="s">
        <v>1193</v>
      </c>
      <c r="I771" s="3" t="s">
        <v>103</v>
      </c>
      <c r="J771" s="3" t="s">
        <v>2526</v>
      </c>
      <c r="K771" s="3" t="s">
        <v>30</v>
      </c>
      <c r="L771" s="3" t="s">
        <v>1079</v>
      </c>
      <c r="M771" s="3" t="s">
        <v>93</v>
      </c>
      <c r="N771" s="3" t="s">
        <v>4083</v>
      </c>
      <c r="O771" s="3" t="s">
        <v>4084</v>
      </c>
      <c r="P771" s="3">
        <v>9886640406</v>
      </c>
      <c r="Q771" s="3" t="s">
        <v>4085</v>
      </c>
      <c r="R771" s="3" t="s">
        <v>97</v>
      </c>
      <c r="S771" s="3" t="s">
        <v>4086</v>
      </c>
      <c r="T771" s="300">
        <v>200000</v>
      </c>
      <c r="U771" s="3" t="s">
        <v>462</v>
      </c>
      <c r="V771" s="3" t="s">
        <v>100</v>
      </c>
      <c r="W771" s="3" t="s">
        <v>109</v>
      </c>
      <c r="X771" s="3" t="s">
        <v>109</v>
      </c>
      <c r="Y771" s="299">
        <f t="shared" ref="Y771:Y834" si="109">MONTH($C771)</f>
        <v>2</v>
      </c>
      <c r="Z771" s="299">
        <f t="shared" ref="Z771:Z834" si="110">YEAR($C771)</f>
        <v>2022</v>
      </c>
      <c r="AA771" t="str">
        <f t="shared" si="108"/>
        <v>2y</v>
      </c>
      <c r="AB771" t="str">
        <f t="shared" ref="AB771:AB834" si="111">SUBSTITUTE(AA771,"y","")</f>
        <v>2</v>
      </c>
      <c r="AC771" t="str">
        <f t="shared" ref="AC771:AC834" si="112">SUBSTITUTE(AB771,".","")</f>
        <v>2</v>
      </c>
      <c r="AD771" t="str">
        <f t="shared" ref="AD771:AD834" si="113">SUBSTITUTE(AC771,"+","")</f>
        <v>2</v>
      </c>
      <c r="AE771" t="str">
        <f t="shared" ref="AE771:AE834" si="114">SUBSTITUTE(AD771,"Y","")</f>
        <v>2</v>
      </c>
      <c r="AF771" t="str">
        <f t="shared" ref="AF771:AF834" si="115">SUBSTITUTE(AE771,"e","")</f>
        <v>2</v>
      </c>
      <c r="AG771" s="299">
        <f t="shared" ref="AG771:AG834" si="116">SUBSTITUTE(AF771,",","")*1</f>
        <v>2</v>
      </c>
    </row>
    <row r="772" spans="1:33" x14ac:dyDescent="0.3">
      <c r="A772" s="3">
        <v>771</v>
      </c>
      <c r="B772" s="3" t="s">
        <v>87</v>
      </c>
      <c r="C772" s="296">
        <v>44621</v>
      </c>
      <c r="D772" s="3">
        <v>99965720</v>
      </c>
      <c r="E772" s="3" t="s">
        <v>1</v>
      </c>
      <c r="F772" s="3">
        <v>210369</v>
      </c>
      <c r="G772" s="3" t="s">
        <v>89</v>
      </c>
      <c r="H772" s="3" t="s">
        <v>90</v>
      </c>
      <c r="I772" s="3" t="s">
        <v>4089</v>
      </c>
      <c r="J772" s="3" t="s">
        <v>4090</v>
      </c>
      <c r="K772" s="3" t="s">
        <v>45</v>
      </c>
      <c r="L772" s="3" t="s">
        <v>402</v>
      </c>
      <c r="M772" s="3" t="s">
        <v>93</v>
      </c>
      <c r="N772" s="3">
        <v>1618503</v>
      </c>
      <c r="O772" s="3" t="s">
        <v>4091</v>
      </c>
      <c r="P772" s="3">
        <v>9566911041</v>
      </c>
      <c r="Q772" s="3" t="s">
        <v>4092</v>
      </c>
      <c r="R772" s="3" t="s">
        <v>1139</v>
      </c>
      <c r="S772" s="3" t="s">
        <v>198</v>
      </c>
      <c r="T772" s="300">
        <v>680000</v>
      </c>
      <c r="U772" s="3" t="s">
        <v>4093</v>
      </c>
      <c r="V772" s="3" t="s">
        <v>100</v>
      </c>
      <c r="W772" s="3" t="s">
        <v>109</v>
      </c>
      <c r="X772" s="3" t="s">
        <v>109</v>
      </c>
      <c r="Y772" s="299">
        <f t="shared" si="109"/>
        <v>3</v>
      </c>
      <c r="Z772" s="299">
        <f t="shared" si="110"/>
        <v>2022</v>
      </c>
      <c r="AA772" t="str">
        <f t="shared" si="108"/>
        <v>5.</v>
      </c>
      <c r="AB772" t="str">
        <f t="shared" si="111"/>
        <v>5.</v>
      </c>
      <c r="AC772" t="str">
        <f t="shared" si="112"/>
        <v>5</v>
      </c>
      <c r="AD772" t="str">
        <f t="shared" si="113"/>
        <v>5</v>
      </c>
      <c r="AE772" t="str">
        <f t="shared" si="114"/>
        <v>5</v>
      </c>
      <c r="AF772" t="str">
        <f t="shared" si="115"/>
        <v>5</v>
      </c>
      <c r="AG772" s="299">
        <f t="shared" si="116"/>
        <v>5</v>
      </c>
    </row>
    <row r="773" spans="1:33" x14ac:dyDescent="0.3">
      <c r="A773" s="3">
        <v>772</v>
      </c>
      <c r="B773" s="3" t="s">
        <v>87</v>
      </c>
      <c r="C773" s="296">
        <v>44621</v>
      </c>
      <c r="D773" s="3">
        <v>99965720</v>
      </c>
      <c r="E773" s="3" t="s">
        <v>1</v>
      </c>
      <c r="F773" s="3">
        <v>210369</v>
      </c>
      <c r="G773" s="3" t="s">
        <v>89</v>
      </c>
      <c r="H773" s="3" t="s">
        <v>90</v>
      </c>
      <c r="I773" s="3" t="s">
        <v>4089</v>
      </c>
      <c r="J773" s="3" t="s">
        <v>4090</v>
      </c>
      <c r="K773" s="3" t="s">
        <v>18</v>
      </c>
      <c r="L773" s="3" t="s">
        <v>402</v>
      </c>
      <c r="M773" s="3" t="s">
        <v>93</v>
      </c>
      <c r="N773" s="3">
        <v>3671535</v>
      </c>
      <c r="O773" s="3" t="s">
        <v>4095</v>
      </c>
      <c r="P773" s="3">
        <v>8390290143</v>
      </c>
      <c r="Q773" s="3" t="s">
        <v>4096</v>
      </c>
      <c r="R773" s="3" t="s">
        <v>660</v>
      </c>
      <c r="S773" s="3" t="s">
        <v>4097</v>
      </c>
      <c r="T773" s="300">
        <v>450000</v>
      </c>
      <c r="U773" s="3" t="s">
        <v>481</v>
      </c>
      <c r="V773" s="3" t="s">
        <v>100</v>
      </c>
      <c r="W773" s="3" t="s">
        <v>109</v>
      </c>
      <c r="X773" s="3" t="s">
        <v>109</v>
      </c>
      <c r="Y773" s="299">
        <f t="shared" si="109"/>
        <v>3</v>
      </c>
      <c r="Z773" s="299">
        <f t="shared" si="110"/>
        <v>2022</v>
      </c>
      <c r="AA773" t="str">
        <f t="shared" si="108"/>
        <v xml:space="preserve">8 </v>
      </c>
      <c r="AB773" t="str">
        <f t="shared" si="111"/>
        <v xml:space="preserve">8 </v>
      </c>
      <c r="AC773" t="str">
        <f t="shared" si="112"/>
        <v xml:space="preserve">8 </v>
      </c>
      <c r="AD773" t="str">
        <f t="shared" si="113"/>
        <v xml:space="preserve">8 </v>
      </c>
      <c r="AE773" t="str">
        <f t="shared" si="114"/>
        <v xml:space="preserve">8 </v>
      </c>
      <c r="AF773" t="str">
        <f t="shared" si="115"/>
        <v xml:space="preserve">8 </v>
      </c>
      <c r="AG773" s="299">
        <f t="shared" si="116"/>
        <v>8</v>
      </c>
    </row>
    <row r="774" spans="1:33" x14ac:dyDescent="0.3">
      <c r="A774" s="3">
        <v>773</v>
      </c>
      <c r="B774" s="3" t="s">
        <v>734</v>
      </c>
      <c r="C774" s="296">
        <v>44621</v>
      </c>
      <c r="D774" s="3">
        <v>31306980</v>
      </c>
      <c r="E774" s="3" t="s">
        <v>1</v>
      </c>
      <c r="F774" s="3">
        <v>210369</v>
      </c>
      <c r="G774" s="3" t="s">
        <v>735</v>
      </c>
      <c r="H774" s="3" t="s">
        <v>736</v>
      </c>
      <c r="I774" s="3" t="s">
        <v>4098</v>
      </c>
      <c r="J774" s="3" t="s">
        <v>4098</v>
      </c>
      <c r="K774" s="3" t="s">
        <v>12</v>
      </c>
      <c r="L774" s="3" t="s">
        <v>402</v>
      </c>
      <c r="M774" s="3" t="s">
        <v>93</v>
      </c>
      <c r="N774" s="3">
        <v>3672312</v>
      </c>
      <c r="O774" s="3" t="s">
        <v>4099</v>
      </c>
      <c r="P774" s="3">
        <v>9494628624</v>
      </c>
      <c r="Q774" s="3" t="s">
        <v>4100</v>
      </c>
      <c r="R774" s="3" t="s">
        <v>844</v>
      </c>
      <c r="S774" s="3" t="s">
        <v>4102</v>
      </c>
      <c r="T774" s="300">
        <v>600000</v>
      </c>
      <c r="U774" s="3">
        <v>44684</v>
      </c>
      <c r="V774" s="3" t="s">
        <v>100</v>
      </c>
      <c r="W774" s="3" t="s">
        <v>101</v>
      </c>
      <c r="X774" s="3" t="s">
        <v>109</v>
      </c>
      <c r="Y774" s="299">
        <f t="shared" si="109"/>
        <v>3</v>
      </c>
      <c r="Z774" s="299">
        <f t="shared" si="110"/>
        <v>2022</v>
      </c>
      <c r="AA774" t="str">
        <f t="shared" si="108"/>
        <v>4.</v>
      </c>
      <c r="AB774" t="str">
        <f t="shared" si="111"/>
        <v>4.</v>
      </c>
      <c r="AC774" t="str">
        <f t="shared" si="112"/>
        <v>4</v>
      </c>
      <c r="AD774" t="str">
        <f t="shared" si="113"/>
        <v>4</v>
      </c>
      <c r="AE774" t="str">
        <f t="shared" si="114"/>
        <v>4</v>
      </c>
      <c r="AF774" t="str">
        <f t="shared" si="115"/>
        <v>4</v>
      </c>
      <c r="AG774" s="299">
        <f t="shared" si="116"/>
        <v>4</v>
      </c>
    </row>
    <row r="775" spans="1:33" x14ac:dyDescent="0.3">
      <c r="A775" s="3">
        <v>774</v>
      </c>
      <c r="B775" s="3" t="s">
        <v>734</v>
      </c>
      <c r="C775" s="296">
        <v>44622</v>
      </c>
      <c r="D775" s="3">
        <v>31306980</v>
      </c>
      <c r="E775" s="3" t="s">
        <v>1</v>
      </c>
      <c r="F775" s="3">
        <v>210369</v>
      </c>
      <c r="G775" s="3" t="s">
        <v>735</v>
      </c>
      <c r="H775" s="3" t="s">
        <v>736</v>
      </c>
      <c r="I775" s="3" t="s">
        <v>4098</v>
      </c>
      <c r="J775" s="3" t="s">
        <v>4098</v>
      </c>
      <c r="K775" s="3" t="s">
        <v>12</v>
      </c>
      <c r="L775" s="3" t="s">
        <v>402</v>
      </c>
      <c r="M775" s="3" t="s">
        <v>93</v>
      </c>
      <c r="N775" s="3">
        <v>3672642</v>
      </c>
      <c r="O775" s="3" t="s">
        <v>4103</v>
      </c>
      <c r="P775" s="3">
        <v>8148423487</v>
      </c>
      <c r="Q775" s="3" t="s">
        <v>4104</v>
      </c>
      <c r="R775" s="3" t="s">
        <v>331</v>
      </c>
      <c r="S775" s="3" t="s">
        <v>4105</v>
      </c>
      <c r="T775" s="300">
        <v>1300000</v>
      </c>
      <c r="U775" s="3" t="s">
        <v>4106</v>
      </c>
      <c r="V775" s="3" t="s">
        <v>100</v>
      </c>
      <c r="W775" s="3" t="s">
        <v>267</v>
      </c>
      <c r="X775" s="3" t="s">
        <v>109</v>
      </c>
      <c r="Y775" s="299">
        <f t="shared" si="109"/>
        <v>3</v>
      </c>
      <c r="Z775" s="299">
        <f t="shared" si="110"/>
        <v>2022</v>
      </c>
      <c r="AA775" t="str">
        <f t="shared" si="108"/>
        <v>5.</v>
      </c>
      <c r="AB775" t="str">
        <f t="shared" si="111"/>
        <v>5.</v>
      </c>
      <c r="AC775" t="str">
        <f t="shared" si="112"/>
        <v>5</v>
      </c>
      <c r="AD775" t="str">
        <f t="shared" si="113"/>
        <v>5</v>
      </c>
      <c r="AE775" t="str">
        <f t="shared" si="114"/>
        <v>5</v>
      </c>
      <c r="AF775" t="str">
        <f t="shared" si="115"/>
        <v>5</v>
      </c>
      <c r="AG775" s="299">
        <f t="shared" si="116"/>
        <v>5</v>
      </c>
    </row>
    <row r="776" spans="1:33" x14ac:dyDescent="0.3">
      <c r="A776" s="3">
        <v>775</v>
      </c>
      <c r="B776" s="3" t="s">
        <v>87</v>
      </c>
      <c r="C776" s="296">
        <v>44622</v>
      </c>
      <c r="D776" s="3">
        <v>98737450</v>
      </c>
      <c r="E776" s="3" t="s">
        <v>1</v>
      </c>
      <c r="F776" s="3">
        <v>210369</v>
      </c>
      <c r="G776" s="3" t="s">
        <v>89</v>
      </c>
      <c r="H776" s="3" t="s">
        <v>90</v>
      </c>
      <c r="I776" s="3" t="s">
        <v>2885</v>
      </c>
      <c r="J776" s="3" t="s">
        <v>4108</v>
      </c>
      <c r="K776" s="3" t="s">
        <v>13</v>
      </c>
      <c r="L776" s="3" t="s">
        <v>31</v>
      </c>
      <c r="M776" s="3" t="s">
        <v>93</v>
      </c>
      <c r="N776" s="3">
        <v>2800311</v>
      </c>
      <c r="O776" s="3" t="s">
        <v>3269</v>
      </c>
      <c r="P776" s="3">
        <v>8977251827</v>
      </c>
      <c r="Q776" s="3" t="s">
        <v>3270</v>
      </c>
      <c r="R776" s="3" t="s">
        <v>569</v>
      </c>
      <c r="S776" s="3" t="s">
        <v>1993</v>
      </c>
      <c r="T776" s="300">
        <v>700000</v>
      </c>
      <c r="U776" s="3">
        <v>44690</v>
      </c>
      <c r="V776" s="3" t="s">
        <v>100</v>
      </c>
      <c r="W776" s="3" t="s">
        <v>101</v>
      </c>
      <c r="X776" s="3" t="s">
        <v>101</v>
      </c>
      <c r="Y776" s="299">
        <f t="shared" si="109"/>
        <v>3</v>
      </c>
      <c r="Z776" s="299">
        <f t="shared" si="110"/>
        <v>2022</v>
      </c>
      <c r="AA776" t="str">
        <f t="shared" si="108"/>
        <v xml:space="preserve">4 </v>
      </c>
      <c r="AB776" t="str">
        <f t="shared" si="111"/>
        <v xml:space="preserve">4 </v>
      </c>
      <c r="AC776" t="str">
        <f t="shared" si="112"/>
        <v xml:space="preserve">4 </v>
      </c>
      <c r="AD776" t="str">
        <f t="shared" si="113"/>
        <v xml:space="preserve">4 </v>
      </c>
      <c r="AE776" t="str">
        <f t="shared" si="114"/>
        <v xml:space="preserve">4 </v>
      </c>
      <c r="AF776" t="str">
        <f t="shared" si="115"/>
        <v xml:space="preserve">4 </v>
      </c>
      <c r="AG776" s="299">
        <f t="shared" si="116"/>
        <v>4</v>
      </c>
    </row>
    <row r="777" spans="1:33" x14ac:dyDescent="0.3">
      <c r="A777" s="3">
        <v>776</v>
      </c>
      <c r="B777" s="3" t="s">
        <v>87</v>
      </c>
      <c r="C777" s="296">
        <v>44622</v>
      </c>
      <c r="D777" s="3">
        <v>98737450</v>
      </c>
      <c r="E777" s="3" t="s">
        <v>1</v>
      </c>
      <c r="F777" s="3">
        <v>210369</v>
      </c>
      <c r="G777" s="3" t="s">
        <v>89</v>
      </c>
      <c r="H777" s="3" t="s">
        <v>90</v>
      </c>
      <c r="I777" s="3" t="s">
        <v>2885</v>
      </c>
      <c r="J777" s="3" t="s">
        <v>4108</v>
      </c>
      <c r="K777" s="3" t="s">
        <v>13</v>
      </c>
      <c r="L777" s="3" t="s">
        <v>31</v>
      </c>
      <c r="M777" s="3" t="s">
        <v>93</v>
      </c>
      <c r="N777" s="3">
        <v>1792840</v>
      </c>
      <c r="O777" s="3" t="s">
        <v>4110</v>
      </c>
      <c r="P777" s="3">
        <v>8790662196</v>
      </c>
      <c r="Q777" s="3" t="s">
        <v>4111</v>
      </c>
      <c r="R777" s="3" t="s">
        <v>286</v>
      </c>
      <c r="S777" s="3" t="s">
        <v>4112</v>
      </c>
      <c r="T777" s="300">
        <v>720000</v>
      </c>
      <c r="U777" s="3" t="s">
        <v>4113</v>
      </c>
      <c r="V777" s="3" t="s">
        <v>100</v>
      </c>
      <c r="W777" s="3" t="s">
        <v>101</v>
      </c>
      <c r="X777" s="3" t="s">
        <v>101</v>
      </c>
      <c r="Y777" s="299">
        <f t="shared" si="109"/>
        <v>3</v>
      </c>
      <c r="Z777" s="299">
        <f t="shared" si="110"/>
        <v>2022</v>
      </c>
      <c r="AA777" t="str">
        <f t="shared" si="108"/>
        <v>4.</v>
      </c>
      <c r="AB777" t="str">
        <f t="shared" si="111"/>
        <v>4.</v>
      </c>
      <c r="AC777" t="str">
        <f t="shared" si="112"/>
        <v>4</v>
      </c>
      <c r="AD777" t="str">
        <f t="shared" si="113"/>
        <v>4</v>
      </c>
      <c r="AE777" t="str">
        <f t="shared" si="114"/>
        <v>4</v>
      </c>
      <c r="AF777" t="str">
        <f t="shared" si="115"/>
        <v>4</v>
      </c>
      <c r="AG777" s="299">
        <f t="shared" si="116"/>
        <v>4</v>
      </c>
    </row>
    <row r="778" spans="1:33" x14ac:dyDescent="0.3">
      <c r="A778" s="3">
        <v>777</v>
      </c>
      <c r="B778" s="3" t="s">
        <v>87</v>
      </c>
      <c r="C778" s="296">
        <v>44622</v>
      </c>
      <c r="D778" s="3">
        <v>89553356</v>
      </c>
      <c r="E778" s="3" t="s">
        <v>1</v>
      </c>
      <c r="F778" s="3">
        <v>210369</v>
      </c>
      <c r="G778" s="3" t="s">
        <v>89</v>
      </c>
      <c r="H778" s="3" t="s">
        <v>90</v>
      </c>
      <c r="I778" s="3" t="s">
        <v>2489</v>
      </c>
      <c r="J778" s="3" t="s">
        <v>4115</v>
      </c>
      <c r="K778" s="3" t="s">
        <v>13</v>
      </c>
      <c r="L778" s="3" t="s">
        <v>31</v>
      </c>
      <c r="M778" s="3" t="s">
        <v>93</v>
      </c>
      <c r="N778" s="3">
        <v>725063</v>
      </c>
      <c r="O778" s="3" t="s">
        <v>4116</v>
      </c>
      <c r="P778" s="3">
        <v>8452834884</v>
      </c>
      <c r="Q778" s="3" t="s">
        <v>4117</v>
      </c>
      <c r="R778" s="3" t="s">
        <v>569</v>
      </c>
      <c r="S778" s="3" t="s">
        <v>4118</v>
      </c>
      <c r="T778" s="300">
        <v>500000</v>
      </c>
      <c r="U778" s="3" t="s">
        <v>820</v>
      </c>
      <c r="V778" s="3" t="s">
        <v>100</v>
      </c>
      <c r="W778" s="3" t="s">
        <v>101</v>
      </c>
      <c r="X778" s="3" t="s">
        <v>101</v>
      </c>
      <c r="Y778" s="299">
        <f t="shared" si="109"/>
        <v>3</v>
      </c>
      <c r="Z778" s="299">
        <f t="shared" si="110"/>
        <v>2022</v>
      </c>
      <c r="AA778" t="str">
        <f t="shared" si="108"/>
        <v xml:space="preserve">4 </v>
      </c>
      <c r="AB778" t="str">
        <f t="shared" si="111"/>
        <v xml:space="preserve">4 </v>
      </c>
      <c r="AC778" t="str">
        <f t="shared" si="112"/>
        <v xml:space="preserve">4 </v>
      </c>
      <c r="AD778" t="str">
        <f t="shared" si="113"/>
        <v xml:space="preserve">4 </v>
      </c>
      <c r="AE778" t="str">
        <f t="shared" si="114"/>
        <v xml:space="preserve">4 </v>
      </c>
      <c r="AF778" t="str">
        <f t="shared" si="115"/>
        <v xml:space="preserve">4 </v>
      </c>
      <c r="AG778" s="299">
        <f t="shared" si="116"/>
        <v>4</v>
      </c>
    </row>
    <row r="779" spans="1:33" x14ac:dyDescent="0.3">
      <c r="A779" s="3">
        <v>778</v>
      </c>
      <c r="B779" s="3" t="s">
        <v>87</v>
      </c>
      <c r="C779" s="296">
        <v>44622</v>
      </c>
      <c r="D779" s="3">
        <v>89553356</v>
      </c>
      <c r="E779" s="3" t="s">
        <v>1</v>
      </c>
      <c r="F779" s="3">
        <v>210369</v>
      </c>
      <c r="G779" s="3" t="s">
        <v>89</v>
      </c>
      <c r="H779" s="3" t="s">
        <v>90</v>
      </c>
      <c r="I779" s="3" t="s">
        <v>2489</v>
      </c>
      <c r="J779" s="3" t="s">
        <v>4115</v>
      </c>
      <c r="K779" s="3" t="s">
        <v>13</v>
      </c>
      <c r="L779" s="3" t="s">
        <v>31</v>
      </c>
      <c r="M779" s="3" t="s">
        <v>93</v>
      </c>
      <c r="N779" s="3">
        <v>1655050</v>
      </c>
      <c r="O779" s="3" t="s">
        <v>4120</v>
      </c>
      <c r="P779" s="3">
        <v>9492663355</v>
      </c>
      <c r="Q779" s="3" t="s">
        <v>4121</v>
      </c>
      <c r="R779" s="3" t="s">
        <v>907</v>
      </c>
      <c r="S779" s="3" t="s">
        <v>2785</v>
      </c>
      <c r="T779" s="300">
        <v>850000</v>
      </c>
      <c r="U779" s="3" t="s">
        <v>868</v>
      </c>
      <c r="V779" s="3" t="s">
        <v>100</v>
      </c>
      <c r="W779" s="3" t="s">
        <v>101</v>
      </c>
      <c r="X779" s="3" t="s">
        <v>101</v>
      </c>
      <c r="Y779" s="299">
        <f t="shared" si="109"/>
        <v>3</v>
      </c>
      <c r="Z779" s="299">
        <f t="shared" si="110"/>
        <v>2022</v>
      </c>
      <c r="AA779" t="str">
        <f t="shared" si="108"/>
        <v>5.</v>
      </c>
      <c r="AB779" t="str">
        <f t="shared" si="111"/>
        <v>5.</v>
      </c>
      <c r="AC779" t="str">
        <f t="shared" si="112"/>
        <v>5</v>
      </c>
      <c r="AD779" t="str">
        <f t="shared" si="113"/>
        <v>5</v>
      </c>
      <c r="AE779" t="str">
        <f t="shared" si="114"/>
        <v>5</v>
      </c>
      <c r="AF779" t="str">
        <f t="shared" si="115"/>
        <v>5</v>
      </c>
      <c r="AG779" s="299">
        <f t="shared" si="116"/>
        <v>5</v>
      </c>
    </row>
    <row r="780" spans="1:33" x14ac:dyDescent="0.3">
      <c r="A780" s="3">
        <v>779</v>
      </c>
      <c r="B780" s="3" t="s">
        <v>87</v>
      </c>
      <c r="C780" s="296">
        <v>44622</v>
      </c>
      <c r="D780" s="3">
        <v>89553356</v>
      </c>
      <c r="E780" s="3" t="s">
        <v>1</v>
      </c>
      <c r="F780" s="3">
        <v>210369</v>
      </c>
      <c r="G780" s="3" t="s">
        <v>89</v>
      </c>
      <c r="H780" s="3" t="s">
        <v>90</v>
      </c>
      <c r="I780" s="3" t="s">
        <v>2489</v>
      </c>
      <c r="J780" s="3" t="s">
        <v>4115</v>
      </c>
      <c r="K780" s="3" t="s">
        <v>13</v>
      </c>
      <c r="L780" s="3" t="s">
        <v>31</v>
      </c>
      <c r="M780" s="3" t="s">
        <v>93</v>
      </c>
      <c r="N780" s="3">
        <v>1611939</v>
      </c>
      <c r="O780" s="3" t="s">
        <v>2500</v>
      </c>
      <c r="P780" s="3">
        <v>9949816816</v>
      </c>
      <c r="Q780" s="3" t="s">
        <v>2501</v>
      </c>
      <c r="R780" s="3" t="s">
        <v>575</v>
      </c>
      <c r="S780" s="3" t="s">
        <v>2503</v>
      </c>
      <c r="T780" s="300">
        <v>270000</v>
      </c>
      <c r="U780" s="3" t="s">
        <v>4123</v>
      </c>
      <c r="V780" s="3" t="s">
        <v>100</v>
      </c>
      <c r="W780" s="3" t="s">
        <v>101</v>
      </c>
      <c r="X780" s="3" t="s">
        <v>101</v>
      </c>
      <c r="Y780" s="299">
        <f t="shared" si="109"/>
        <v>3</v>
      </c>
      <c r="Z780" s="299">
        <f t="shared" si="110"/>
        <v>2022</v>
      </c>
      <c r="AA780" t="str">
        <f t="shared" si="108"/>
        <v>2.</v>
      </c>
      <c r="AB780" t="str">
        <f t="shared" si="111"/>
        <v>2.</v>
      </c>
      <c r="AC780" t="str">
        <f t="shared" si="112"/>
        <v>2</v>
      </c>
      <c r="AD780" t="str">
        <f t="shared" si="113"/>
        <v>2</v>
      </c>
      <c r="AE780" t="str">
        <f t="shared" si="114"/>
        <v>2</v>
      </c>
      <c r="AF780" t="str">
        <f t="shared" si="115"/>
        <v>2</v>
      </c>
      <c r="AG780" s="299">
        <f t="shared" si="116"/>
        <v>2</v>
      </c>
    </row>
    <row r="781" spans="1:33" x14ac:dyDescent="0.3">
      <c r="A781" s="3">
        <v>780</v>
      </c>
      <c r="B781" s="3" t="s">
        <v>87</v>
      </c>
      <c r="C781" s="296">
        <v>44622</v>
      </c>
      <c r="D781" s="3">
        <v>89553356</v>
      </c>
      <c r="E781" s="3" t="s">
        <v>3</v>
      </c>
      <c r="F781" s="3">
        <v>181547</v>
      </c>
      <c r="G781" s="3" t="s">
        <v>89</v>
      </c>
      <c r="H781" s="3" t="s">
        <v>4125</v>
      </c>
      <c r="I781" s="3" t="s">
        <v>4126</v>
      </c>
      <c r="J781" s="3" t="s">
        <v>4126</v>
      </c>
      <c r="K781" s="3" t="s">
        <v>18</v>
      </c>
      <c r="L781" s="3" t="s">
        <v>3879</v>
      </c>
      <c r="M781" s="3" t="s">
        <v>93</v>
      </c>
      <c r="N781" s="3">
        <v>3678547</v>
      </c>
      <c r="O781" s="3" t="s">
        <v>4127</v>
      </c>
      <c r="P781" s="3">
        <v>9491113519</v>
      </c>
      <c r="Q781" s="3" t="s">
        <v>4128</v>
      </c>
      <c r="R781" s="3" t="s">
        <v>4129</v>
      </c>
      <c r="S781" s="3" t="s">
        <v>4130</v>
      </c>
      <c r="T781" s="300">
        <v>600000</v>
      </c>
      <c r="U781" s="3" t="s">
        <v>4131</v>
      </c>
      <c r="V781" s="3" t="s">
        <v>235</v>
      </c>
      <c r="W781" s="3" t="s">
        <v>101</v>
      </c>
      <c r="X781" s="3" t="s">
        <v>101</v>
      </c>
      <c r="Y781" s="299">
        <f t="shared" si="109"/>
        <v>3</v>
      </c>
      <c r="Z781" s="299">
        <f t="shared" si="110"/>
        <v>2022</v>
      </c>
      <c r="AA781" t="str">
        <f t="shared" si="108"/>
        <v>3.</v>
      </c>
      <c r="AB781" t="str">
        <f t="shared" si="111"/>
        <v>3.</v>
      </c>
      <c r="AC781" t="str">
        <f t="shared" si="112"/>
        <v>3</v>
      </c>
      <c r="AD781" t="str">
        <f t="shared" si="113"/>
        <v>3</v>
      </c>
      <c r="AE781" t="str">
        <f t="shared" si="114"/>
        <v>3</v>
      </c>
      <c r="AF781" t="str">
        <f t="shared" si="115"/>
        <v>3</v>
      </c>
      <c r="AG781" s="299">
        <f t="shared" si="116"/>
        <v>3</v>
      </c>
    </row>
    <row r="782" spans="1:33" x14ac:dyDescent="0.3">
      <c r="A782" s="3">
        <v>781</v>
      </c>
      <c r="B782" s="3" t="s">
        <v>87</v>
      </c>
      <c r="C782" s="296">
        <v>44622</v>
      </c>
      <c r="D782" s="3">
        <v>89553356</v>
      </c>
      <c r="E782" s="3" t="s">
        <v>3</v>
      </c>
      <c r="F782" s="3">
        <v>181547</v>
      </c>
      <c r="G782" s="3" t="s">
        <v>89</v>
      </c>
      <c r="H782" s="3" t="s">
        <v>4125</v>
      </c>
      <c r="I782" s="3" t="s">
        <v>4126</v>
      </c>
      <c r="J782" s="3" t="s">
        <v>4126</v>
      </c>
      <c r="K782" s="3" t="s">
        <v>18</v>
      </c>
      <c r="L782" s="3" t="s">
        <v>3879</v>
      </c>
      <c r="M782" s="3" t="s">
        <v>93</v>
      </c>
      <c r="N782" s="3">
        <v>3678528</v>
      </c>
      <c r="O782" s="3" t="s">
        <v>4132</v>
      </c>
      <c r="P782" s="3">
        <v>8897976809</v>
      </c>
      <c r="Q782" s="3" t="s">
        <v>4133</v>
      </c>
      <c r="R782" s="3" t="s">
        <v>4134</v>
      </c>
      <c r="S782" s="3" t="s">
        <v>4135</v>
      </c>
      <c r="T782" s="300">
        <v>810000</v>
      </c>
      <c r="U782" s="3" t="s">
        <v>4136</v>
      </c>
      <c r="V782" s="3" t="s">
        <v>235</v>
      </c>
      <c r="W782" s="3" t="s">
        <v>101</v>
      </c>
      <c r="X782" s="3" t="s">
        <v>101</v>
      </c>
      <c r="Y782" s="299">
        <f t="shared" si="109"/>
        <v>3</v>
      </c>
      <c r="Z782" s="299">
        <f t="shared" si="110"/>
        <v>2022</v>
      </c>
      <c r="AA782" t="str">
        <f t="shared" si="108"/>
        <v>4.</v>
      </c>
      <c r="AB782" t="str">
        <f t="shared" si="111"/>
        <v>4.</v>
      </c>
      <c r="AC782" t="str">
        <f t="shared" si="112"/>
        <v>4</v>
      </c>
      <c r="AD782" t="str">
        <f t="shared" si="113"/>
        <v>4</v>
      </c>
      <c r="AE782" t="str">
        <f t="shared" si="114"/>
        <v>4</v>
      </c>
      <c r="AF782" t="str">
        <f t="shared" si="115"/>
        <v>4</v>
      </c>
      <c r="AG782" s="299">
        <f t="shared" si="116"/>
        <v>4</v>
      </c>
    </row>
    <row r="783" spans="1:33" x14ac:dyDescent="0.3">
      <c r="A783" s="3">
        <v>782</v>
      </c>
      <c r="B783" s="3" t="s">
        <v>87</v>
      </c>
      <c r="C783" s="296">
        <v>44622</v>
      </c>
      <c r="D783" s="3">
        <v>98737450</v>
      </c>
      <c r="E783" s="3" t="s">
        <v>3</v>
      </c>
      <c r="F783" s="3">
        <v>181547</v>
      </c>
      <c r="G783" s="3" t="s">
        <v>89</v>
      </c>
      <c r="H783" s="3" t="s">
        <v>4125</v>
      </c>
      <c r="I783" s="3" t="s">
        <v>4126</v>
      </c>
      <c r="J783" s="3" t="s">
        <v>4126</v>
      </c>
      <c r="K783" s="3" t="s">
        <v>18</v>
      </c>
      <c r="L783" s="3" t="s">
        <v>3879</v>
      </c>
      <c r="M783" s="3" t="s">
        <v>93</v>
      </c>
      <c r="N783" s="3">
        <v>3677635</v>
      </c>
      <c r="O783" s="3" t="s">
        <v>4137</v>
      </c>
      <c r="P783" s="3">
        <v>7815890199</v>
      </c>
      <c r="Q783" s="3" t="s">
        <v>4138</v>
      </c>
      <c r="R783" s="3" t="s">
        <v>4139</v>
      </c>
      <c r="S783" s="3" t="s">
        <v>2878</v>
      </c>
      <c r="T783" s="300">
        <v>1000000</v>
      </c>
      <c r="U783" s="3" t="s">
        <v>4140</v>
      </c>
      <c r="V783" s="3" t="s">
        <v>235</v>
      </c>
      <c r="W783" s="3" t="s">
        <v>101</v>
      </c>
      <c r="X783" s="3" t="s">
        <v>101</v>
      </c>
      <c r="Y783" s="299">
        <f t="shared" si="109"/>
        <v>3</v>
      </c>
      <c r="Z783" s="299">
        <f t="shared" si="110"/>
        <v>2022</v>
      </c>
      <c r="AA783" t="str">
        <f t="shared" si="108"/>
        <v>4.</v>
      </c>
      <c r="AB783" t="str">
        <f t="shared" si="111"/>
        <v>4.</v>
      </c>
      <c r="AC783" t="str">
        <f t="shared" si="112"/>
        <v>4</v>
      </c>
      <c r="AD783" t="str">
        <f t="shared" si="113"/>
        <v>4</v>
      </c>
      <c r="AE783" t="str">
        <f t="shared" si="114"/>
        <v>4</v>
      </c>
      <c r="AF783" t="str">
        <f t="shared" si="115"/>
        <v>4</v>
      </c>
      <c r="AG783" s="299">
        <f t="shared" si="116"/>
        <v>4</v>
      </c>
    </row>
    <row r="784" spans="1:33" x14ac:dyDescent="0.3">
      <c r="A784" s="3">
        <v>783</v>
      </c>
      <c r="B784" s="3" t="s">
        <v>87</v>
      </c>
      <c r="C784" s="296">
        <v>44622</v>
      </c>
      <c r="D784" s="3">
        <v>98737450</v>
      </c>
      <c r="E784" s="3" t="s">
        <v>3</v>
      </c>
      <c r="F784" s="3">
        <v>181547</v>
      </c>
      <c r="G784" s="3" t="s">
        <v>89</v>
      </c>
      <c r="H784" s="3" t="s">
        <v>4125</v>
      </c>
      <c r="I784" s="3" t="s">
        <v>4126</v>
      </c>
      <c r="J784" s="3" t="s">
        <v>4126</v>
      </c>
      <c r="K784" s="3" t="s">
        <v>18</v>
      </c>
      <c r="L784" s="3" t="s">
        <v>3879</v>
      </c>
      <c r="M784" s="3" t="s">
        <v>93</v>
      </c>
      <c r="N784" s="3">
        <v>3676441</v>
      </c>
      <c r="O784" s="3" t="s">
        <v>4141</v>
      </c>
      <c r="P784" s="3">
        <v>8096573032</v>
      </c>
      <c r="Q784" s="3" t="s">
        <v>4142</v>
      </c>
      <c r="R784" s="3" t="s">
        <v>4143</v>
      </c>
      <c r="S784" s="3" t="s">
        <v>2878</v>
      </c>
      <c r="T784" s="300">
        <v>1000000</v>
      </c>
      <c r="U784" s="3" t="s">
        <v>4140</v>
      </c>
      <c r="V784" s="3" t="s">
        <v>235</v>
      </c>
      <c r="W784" s="3" t="s">
        <v>101</v>
      </c>
      <c r="X784" s="3" t="s">
        <v>101</v>
      </c>
      <c r="Y784" s="299">
        <f t="shared" si="109"/>
        <v>3</v>
      </c>
      <c r="Z784" s="299">
        <f t="shared" si="110"/>
        <v>2022</v>
      </c>
      <c r="AA784" t="str">
        <f t="shared" si="108"/>
        <v>4.</v>
      </c>
      <c r="AB784" t="str">
        <f t="shared" si="111"/>
        <v>4.</v>
      </c>
      <c r="AC784" t="str">
        <f t="shared" si="112"/>
        <v>4</v>
      </c>
      <c r="AD784" t="str">
        <f t="shared" si="113"/>
        <v>4</v>
      </c>
      <c r="AE784" t="str">
        <f t="shared" si="114"/>
        <v>4</v>
      </c>
      <c r="AF784" t="str">
        <f t="shared" si="115"/>
        <v>4</v>
      </c>
      <c r="AG784" s="299">
        <f t="shared" si="116"/>
        <v>4</v>
      </c>
    </row>
    <row r="785" spans="1:33" x14ac:dyDescent="0.3">
      <c r="A785" s="3">
        <v>784</v>
      </c>
      <c r="B785" s="3" t="s">
        <v>87</v>
      </c>
      <c r="C785" s="296">
        <v>44622</v>
      </c>
      <c r="D785" s="3">
        <v>70922117</v>
      </c>
      <c r="E785" s="3" t="s">
        <v>3</v>
      </c>
      <c r="F785" s="3">
        <v>181547</v>
      </c>
      <c r="G785" s="3" t="s">
        <v>89</v>
      </c>
      <c r="H785" s="3" t="s">
        <v>4125</v>
      </c>
      <c r="I785" s="3" t="s">
        <v>4126</v>
      </c>
      <c r="J785" s="3" t="s">
        <v>4126</v>
      </c>
      <c r="K785" s="3" t="s">
        <v>18</v>
      </c>
      <c r="L785" s="3" t="s">
        <v>3879</v>
      </c>
      <c r="M785" s="3" t="s">
        <v>93</v>
      </c>
      <c r="N785" s="3">
        <v>3681492</v>
      </c>
      <c r="O785" s="3" t="s">
        <v>4144</v>
      </c>
      <c r="P785" s="3">
        <v>9440164719</v>
      </c>
      <c r="Q785" s="3" t="s">
        <v>4145</v>
      </c>
      <c r="R785" s="3" t="s">
        <v>4129</v>
      </c>
      <c r="S785" s="3" t="s">
        <v>2706</v>
      </c>
      <c r="T785" s="300">
        <v>590000</v>
      </c>
      <c r="U785" s="3" t="s">
        <v>4146</v>
      </c>
      <c r="V785" s="3" t="s">
        <v>235</v>
      </c>
      <c r="W785" s="3" t="s">
        <v>101</v>
      </c>
      <c r="X785" s="3" t="s">
        <v>101</v>
      </c>
      <c r="Y785" s="299">
        <f t="shared" si="109"/>
        <v>3</v>
      </c>
      <c r="Z785" s="299">
        <f t="shared" si="110"/>
        <v>2022</v>
      </c>
      <c r="AA785" t="str">
        <f t="shared" si="108"/>
        <v>3.</v>
      </c>
      <c r="AB785" t="str">
        <f t="shared" si="111"/>
        <v>3.</v>
      </c>
      <c r="AC785" t="str">
        <f t="shared" si="112"/>
        <v>3</v>
      </c>
      <c r="AD785" t="str">
        <f t="shared" si="113"/>
        <v>3</v>
      </c>
      <c r="AE785" t="str">
        <f t="shared" si="114"/>
        <v>3</v>
      </c>
      <c r="AF785" t="str">
        <f t="shared" si="115"/>
        <v>3</v>
      </c>
      <c r="AG785" s="299">
        <f t="shared" si="116"/>
        <v>3</v>
      </c>
    </row>
    <row r="786" spans="1:33" x14ac:dyDescent="0.3">
      <c r="A786" s="3">
        <v>785</v>
      </c>
      <c r="B786" s="3" t="s">
        <v>87</v>
      </c>
      <c r="C786" s="296">
        <v>44622</v>
      </c>
      <c r="D786" s="3">
        <v>63332102</v>
      </c>
      <c r="E786" s="3" t="s">
        <v>3</v>
      </c>
      <c r="F786" s="3">
        <v>181547</v>
      </c>
      <c r="G786" s="3" t="s">
        <v>89</v>
      </c>
      <c r="H786" s="3" t="s">
        <v>4125</v>
      </c>
      <c r="I786" s="3" t="s">
        <v>4126</v>
      </c>
      <c r="J786" s="3" t="s">
        <v>4126</v>
      </c>
      <c r="K786" s="3" t="s">
        <v>18</v>
      </c>
      <c r="L786" s="3" t="s">
        <v>3879</v>
      </c>
      <c r="M786" s="3" t="s">
        <v>93</v>
      </c>
      <c r="N786" s="3">
        <v>3681716</v>
      </c>
      <c r="O786" s="3" t="s">
        <v>4147</v>
      </c>
      <c r="P786" s="3">
        <v>9304781324</v>
      </c>
      <c r="Q786" s="3" t="s">
        <v>4148</v>
      </c>
      <c r="R786" s="3" t="s">
        <v>4149</v>
      </c>
      <c r="S786" s="3" t="s">
        <v>1157</v>
      </c>
      <c r="T786" s="300">
        <v>1150000</v>
      </c>
      <c r="U786" s="3" t="s">
        <v>4150</v>
      </c>
      <c r="V786" s="3" t="s">
        <v>235</v>
      </c>
      <c r="W786" s="3" t="s">
        <v>101</v>
      </c>
      <c r="X786" s="3" t="s">
        <v>101</v>
      </c>
      <c r="Y786" s="299">
        <f t="shared" si="109"/>
        <v>3</v>
      </c>
      <c r="Z786" s="299">
        <f t="shared" si="110"/>
        <v>2022</v>
      </c>
      <c r="AA786" t="str">
        <f t="shared" si="108"/>
        <v>3.</v>
      </c>
      <c r="AB786" t="str">
        <f t="shared" si="111"/>
        <v>3.</v>
      </c>
      <c r="AC786" t="str">
        <f t="shared" si="112"/>
        <v>3</v>
      </c>
      <c r="AD786" t="str">
        <f t="shared" si="113"/>
        <v>3</v>
      </c>
      <c r="AE786" t="str">
        <f t="shared" si="114"/>
        <v>3</v>
      </c>
      <c r="AF786" t="str">
        <f t="shared" si="115"/>
        <v>3</v>
      </c>
      <c r="AG786" s="299">
        <f t="shared" si="116"/>
        <v>3</v>
      </c>
    </row>
    <row r="787" spans="1:33" x14ac:dyDescent="0.3">
      <c r="A787" s="3">
        <v>786</v>
      </c>
      <c r="B787" s="3" t="s">
        <v>4151</v>
      </c>
      <c r="C787" s="296">
        <v>44622</v>
      </c>
      <c r="D787" s="3">
        <v>85596415</v>
      </c>
      <c r="E787" s="3" t="s">
        <v>1</v>
      </c>
      <c r="F787" s="3">
        <v>210369</v>
      </c>
      <c r="G787" s="3" t="s">
        <v>4152</v>
      </c>
      <c r="H787" s="3" t="s">
        <v>2999</v>
      </c>
      <c r="I787" s="3" t="s">
        <v>2047</v>
      </c>
      <c r="J787" s="3" t="s">
        <v>722</v>
      </c>
      <c r="K787" s="3" t="s">
        <v>18</v>
      </c>
      <c r="L787" s="3" t="s">
        <v>18</v>
      </c>
      <c r="M787" s="3" t="s">
        <v>93</v>
      </c>
      <c r="N787" s="3">
        <v>3541649</v>
      </c>
      <c r="O787" s="3" t="s">
        <v>4153</v>
      </c>
      <c r="P787" s="3">
        <v>9019157072</v>
      </c>
      <c r="Q787" s="3" t="s">
        <v>4154</v>
      </c>
      <c r="R787" s="3">
        <v>2.2999999999999998</v>
      </c>
      <c r="S787" s="3" t="s">
        <v>4155</v>
      </c>
      <c r="T787" s="300">
        <v>480000</v>
      </c>
      <c r="U787" s="3" t="s">
        <v>4156</v>
      </c>
      <c r="V787" s="3" t="s">
        <v>100</v>
      </c>
      <c r="W787" s="3" t="s">
        <v>109</v>
      </c>
      <c r="X787" s="3" t="s">
        <v>109</v>
      </c>
      <c r="Y787" s="299">
        <f t="shared" si="109"/>
        <v>3</v>
      </c>
      <c r="Z787" s="299">
        <f t="shared" si="110"/>
        <v>2022</v>
      </c>
      <c r="AA787" t="str">
        <f t="shared" si="108"/>
        <v>2.</v>
      </c>
      <c r="AB787" t="str">
        <f t="shared" si="111"/>
        <v>2.</v>
      </c>
      <c r="AC787" t="str">
        <f t="shared" si="112"/>
        <v>2</v>
      </c>
      <c r="AD787" t="str">
        <f t="shared" si="113"/>
        <v>2</v>
      </c>
      <c r="AE787" t="str">
        <f t="shared" si="114"/>
        <v>2</v>
      </c>
      <c r="AF787" t="str">
        <f t="shared" si="115"/>
        <v>2</v>
      </c>
      <c r="AG787" s="299">
        <f t="shared" si="116"/>
        <v>2</v>
      </c>
    </row>
    <row r="788" spans="1:33" x14ac:dyDescent="0.3">
      <c r="A788" s="3">
        <v>787</v>
      </c>
      <c r="B788" s="3" t="s">
        <v>87</v>
      </c>
      <c r="C788" s="296">
        <v>44623</v>
      </c>
      <c r="D788" s="3">
        <v>96963622</v>
      </c>
      <c r="E788" s="3" t="s">
        <v>1</v>
      </c>
      <c r="F788" s="3">
        <v>210369</v>
      </c>
      <c r="G788" s="3" t="s">
        <v>89</v>
      </c>
      <c r="H788" s="3" t="s">
        <v>254</v>
      </c>
      <c r="I788" s="3" t="s">
        <v>103</v>
      </c>
      <c r="J788" s="3" t="s">
        <v>2342</v>
      </c>
      <c r="K788" s="3" t="s">
        <v>45</v>
      </c>
      <c r="L788" s="3" t="s">
        <v>402</v>
      </c>
      <c r="M788" s="3" t="s">
        <v>93</v>
      </c>
      <c r="N788" s="3">
        <v>3688804</v>
      </c>
      <c r="O788" s="3" t="s">
        <v>4157</v>
      </c>
      <c r="P788" s="3" t="s">
        <v>4158</v>
      </c>
      <c r="Q788" s="3" t="s">
        <v>4159</v>
      </c>
      <c r="R788" s="3" t="s">
        <v>569</v>
      </c>
      <c r="S788" s="3" t="s">
        <v>2406</v>
      </c>
      <c r="T788" s="300">
        <v>520000</v>
      </c>
      <c r="U788" s="3" t="s">
        <v>4160</v>
      </c>
      <c r="V788" s="3" t="s">
        <v>100</v>
      </c>
      <c r="W788" s="3" t="s">
        <v>101</v>
      </c>
      <c r="X788" s="3" t="s">
        <v>109</v>
      </c>
      <c r="Y788" s="299">
        <f t="shared" si="109"/>
        <v>3</v>
      </c>
      <c r="Z788" s="299">
        <f t="shared" si="110"/>
        <v>2022</v>
      </c>
      <c r="AA788" t="str">
        <f t="shared" si="108"/>
        <v xml:space="preserve">4 </v>
      </c>
      <c r="AB788" t="str">
        <f t="shared" si="111"/>
        <v xml:space="preserve">4 </v>
      </c>
      <c r="AC788" t="str">
        <f t="shared" si="112"/>
        <v xml:space="preserve">4 </v>
      </c>
      <c r="AD788" t="str">
        <f t="shared" si="113"/>
        <v xml:space="preserve">4 </v>
      </c>
      <c r="AE788" t="str">
        <f t="shared" si="114"/>
        <v xml:space="preserve">4 </v>
      </c>
      <c r="AF788" t="str">
        <f t="shared" si="115"/>
        <v xml:space="preserve">4 </v>
      </c>
      <c r="AG788" s="299">
        <f t="shared" si="116"/>
        <v>4</v>
      </c>
    </row>
    <row r="789" spans="1:33" x14ac:dyDescent="0.3">
      <c r="A789" s="3">
        <v>788</v>
      </c>
      <c r="B789" s="3" t="s">
        <v>87</v>
      </c>
      <c r="C789" s="296">
        <v>44623</v>
      </c>
      <c r="D789" s="3">
        <v>10618923</v>
      </c>
      <c r="E789" s="3" t="s">
        <v>15130</v>
      </c>
      <c r="F789" s="3" t="s">
        <v>88</v>
      </c>
      <c r="G789" s="3" t="s">
        <v>89</v>
      </c>
      <c r="H789" s="3" t="s">
        <v>1393</v>
      </c>
      <c r="I789" s="3" t="s">
        <v>1415</v>
      </c>
      <c r="J789" s="3" t="s">
        <v>4161</v>
      </c>
      <c r="K789" s="3" t="s">
        <v>38</v>
      </c>
      <c r="L789" s="3" t="s">
        <v>1079</v>
      </c>
      <c r="M789" s="3" t="s">
        <v>93</v>
      </c>
      <c r="N789" s="3">
        <v>126</v>
      </c>
      <c r="O789" s="3" t="s">
        <v>4162</v>
      </c>
      <c r="P789" s="3">
        <v>9600492892</v>
      </c>
      <c r="Q789" s="3" t="s">
        <v>4163</v>
      </c>
      <c r="R789" s="3" t="s">
        <v>474</v>
      </c>
      <c r="S789" s="3" t="s">
        <v>4164</v>
      </c>
      <c r="T789" s="300">
        <v>800000</v>
      </c>
      <c r="U789" s="3" t="s">
        <v>4165</v>
      </c>
      <c r="V789" s="3" t="s">
        <v>100</v>
      </c>
      <c r="W789" s="3" t="s">
        <v>888</v>
      </c>
      <c r="X789" s="3" t="s">
        <v>109</v>
      </c>
      <c r="Y789" s="299">
        <f t="shared" si="109"/>
        <v>3</v>
      </c>
      <c r="Z789" s="299">
        <f t="shared" si="110"/>
        <v>2022</v>
      </c>
      <c r="AA789" t="str">
        <f t="shared" si="108"/>
        <v>8y</v>
      </c>
      <c r="AB789" t="str">
        <f t="shared" si="111"/>
        <v>8</v>
      </c>
      <c r="AC789" t="str">
        <f t="shared" si="112"/>
        <v>8</v>
      </c>
      <c r="AD789" t="str">
        <f t="shared" si="113"/>
        <v>8</v>
      </c>
      <c r="AE789" t="str">
        <f t="shared" si="114"/>
        <v>8</v>
      </c>
      <c r="AF789" t="str">
        <f t="shared" si="115"/>
        <v>8</v>
      </c>
      <c r="AG789" s="299">
        <f t="shared" si="116"/>
        <v>8</v>
      </c>
    </row>
    <row r="790" spans="1:33" x14ac:dyDescent="0.3">
      <c r="A790" s="3">
        <v>789</v>
      </c>
      <c r="B790" s="3" t="s">
        <v>87</v>
      </c>
      <c r="C790" s="296">
        <v>44623</v>
      </c>
      <c r="D790" s="3">
        <v>33724061</v>
      </c>
      <c r="E790" s="3" t="s">
        <v>15130</v>
      </c>
      <c r="F790" s="3" t="s">
        <v>88</v>
      </c>
      <c r="G790" s="3" t="s">
        <v>89</v>
      </c>
      <c r="H790" s="3" t="s">
        <v>1393</v>
      </c>
      <c r="I790" s="3" t="s">
        <v>103</v>
      </c>
      <c r="J790" s="3" t="s">
        <v>1442</v>
      </c>
      <c r="K790" s="3" t="s">
        <v>38</v>
      </c>
      <c r="L790" s="3" t="s">
        <v>1079</v>
      </c>
      <c r="M790" s="3" t="s">
        <v>93</v>
      </c>
      <c r="N790" s="3">
        <v>3687010</v>
      </c>
      <c r="O790" s="3" t="s">
        <v>4167</v>
      </c>
      <c r="P790" s="3">
        <v>6304788898</v>
      </c>
      <c r="Q790" s="3" t="s">
        <v>4168</v>
      </c>
      <c r="R790" s="3" t="s">
        <v>1234</v>
      </c>
      <c r="S790" s="3" t="s">
        <v>4170</v>
      </c>
      <c r="T790" s="300">
        <v>1380000</v>
      </c>
      <c r="U790" s="3" t="s">
        <v>134</v>
      </c>
      <c r="V790" s="3" t="s">
        <v>100</v>
      </c>
      <c r="W790" s="3" t="s">
        <v>101</v>
      </c>
      <c r="X790" s="3" t="s">
        <v>267</v>
      </c>
      <c r="Y790" s="299">
        <f t="shared" si="109"/>
        <v>3</v>
      </c>
      <c r="Z790" s="299">
        <f t="shared" si="110"/>
        <v>2022</v>
      </c>
      <c r="AA790" t="str">
        <f t="shared" si="108"/>
        <v>9y</v>
      </c>
      <c r="AB790" t="str">
        <f t="shared" si="111"/>
        <v>9</v>
      </c>
      <c r="AC790" t="str">
        <f t="shared" si="112"/>
        <v>9</v>
      </c>
      <c r="AD790" t="str">
        <f t="shared" si="113"/>
        <v>9</v>
      </c>
      <c r="AE790" t="str">
        <f t="shared" si="114"/>
        <v>9</v>
      </c>
      <c r="AF790" t="str">
        <f t="shared" si="115"/>
        <v>9</v>
      </c>
      <c r="AG790" s="299">
        <f t="shared" si="116"/>
        <v>9</v>
      </c>
    </row>
    <row r="791" spans="1:33" x14ac:dyDescent="0.3">
      <c r="A791" s="3">
        <v>790</v>
      </c>
      <c r="B791" s="3" t="s">
        <v>87</v>
      </c>
      <c r="C791" s="296">
        <v>44623</v>
      </c>
      <c r="D791" s="3">
        <v>96963622</v>
      </c>
      <c r="E791" s="3" t="s">
        <v>1</v>
      </c>
      <c r="F791" s="3">
        <v>210369</v>
      </c>
      <c r="G791" s="3" t="s">
        <v>89</v>
      </c>
      <c r="H791" s="3" t="s">
        <v>254</v>
      </c>
      <c r="I791" s="3" t="s">
        <v>103</v>
      </c>
      <c r="J791" s="3" t="s">
        <v>2342</v>
      </c>
      <c r="K791" s="3" t="s">
        <v>13</v>
      </c>
      <c r="L791" s="3" t="s">
        <v>2799</v>
      </c>
      <c r="M791" s="3" t="s">
        <v>93</v>
      </c>
      <c r="N791" s="3">
        <v>3689333</v>
      </c>
      <c r="O791" s="3" t="s">
        <v>4171</v>
      </c>
      <c r="P791" s="3" t="s">
        <v>4172</v>
      </c>
      <c r="Q791" s="3" t="s">
        <v>4173</v>
      </c>
      <c r="R791" s="3" t="s">
        <v>582</v>
      </c>
      <c r="S791" s="3" t="s">
        <v>4174</v>
      </c>
      <c r="T791" s="300">
        <v>620000</v>
      </c>
      <c r="U791" s="3" t="s">
        <v>134</v>
      </c>
      <c r="V791" s="3" t="s">
        <v>100</v>
      </c>
      <c r="W791" s="3" t="s">
        <v>109</v>
      </c>
      <c r="X791" s="3" t="s">
        <v>109</v>
      </c>
      <c r="Y791" s="299">
        <f t="shared" si="109"/>
        <v>3</v>
      </c>
      <c r="Z791" s="299">
        <f t="shared" si="110"/>
        <v>2022</v>
      </c>
      <c r="AA791" t="str">
        <f t="shared" si="108"/>
        <v>3.</v>
      </c>
      <c r="AB791" t="str">
        <f t="shared" si="111"/>
        <v>3.</v>
      </c>
      <c r="AC791" t="str">
        <f t="shared" si="112"/>
        <v>3</v>
      </c>
      <c r="AD791" t="str">
        <f t="shared" si="113"/>
        <v>3</v>
      </c>
      <c r="AE791" t="str">
        <f t="shared" si="114"/>
        <v>3</v>
      </c>
      <c r="AF791" t="str">
        <f t="shared" si="115"/>
        <v>3</v>
      </c>
      <c r="AG791" s="299">
        <f t="shared" si="116"/>
        <v>3</v>
      </c>
    </row>
    <row r="792" spans="1:33" x14ac:dyDescent="0.3">
      <c r="A792" s="3">
        <v>791</v>
      </c>
      <c r="B792" s="3" t="s">
        <v>87</v>
      </c>
      <c r="C792" s="296">
        <v>44623</v>
      </c>
      <c r="D792" s="3">
        <v>96963622</v>
      </c>
      <c r="E792" s="3" t="s">
        <v>1</v>
      </c>
      <c r="F792" s="3">
        <v>210369</v>
      </c>
      <c r="G792" s="3" t="s">
        <v>89</v>
      </c>
      <c r="H792" s="3" t="s">
        <v>254</v>
      </c>
      <c r="I792" s="3" t="s">
        <v>103</v>
      </c>
      <c r="J792" s="3" t="s">
        <v>2342</v>
      </c>
      <c r="K792" s="3" t="s">
        <v>13</v>
      </c>
      <c r="L792" s="3" t="s">
        <v>4175</v>
      </c>
      <c r="M792" s="3" t="s">
        <v>93</v>
      </c>
      <c r="N792" s="3">
        <v>3688812</v>
      </c>
      <c r="O792" s="3" t="s">
        <v>4176</v>
      </c>
      <c r="P792" s="3" t="s">
        <v>4177</v>
      </c>
      <c r="Q792" s="3" t="s">
        <v>4178</v>
      </c>
      <c r="R792" s="3" t="s">
        <v>582</v>
      </c>
      <c r="S792" s="3" t="s">
        <v>4179</v>
      </c>
      <c r="T792" s="300">
        <v>550000</v>
      </c>
      <c r="U792" s="3" t="s">
        <v>134</v>
      </c>
      <c r="V792" s="3" t="s">
        <v>100</v>
      </c>
      <c r="W792" s="3" t="s">
        <v>267</v>
      </c>
      <c r="X792" s="3" t="s">
        <v>109</v>
      </c>
      <c r="Y792" s="299">
        <f t="shared" si="109"/>
        <v>3</v>
      </c>
      <c r="Z792" s="299">
        <f t="shared" si="110"/>
        <v>2022</v>
      </c>
      <c r="AA792" t="str">
        <f t="shared" si="108"/>
        <v>3.</v>
      </c>
      <c r="AB792" t="str">
        <f t="shared" si="111"/>
        <v>3.</v>
      </c>
      <c r="AC792" t="str">
        <f t="shared" si="112"/>
        <v>3</v>
      </c>
      <c r="AD792" t="str">
        <f t="shared" si="113"/>
        <v>3</v>
      </c>
      <c r="AE792" t="str">
        <f t="shared" si="114"/>
        <v>3</v>
      </c>
      <c r="AF792" t="str">
        <f t="shared" si="115"/>
        <v>3</v>
      </c>
      <c r="AG792" s="299">
        <f t="shared" si="116"/>
        <v>3</v>
      </c>
    </row>
    <row r="793" spans="1:33" x14ac:dyDescent="0.3">
      <c r="A793" s="3">
        <v>792</v>
      </c>
      <c r="B793" s="3" t="s">
        <v>87</v>
      </c>
      <c r="C793" s="296">
        <v>44623</v>
      </c>
      <c r="D793" s="3">
        <v>96963622</v>
      </c>
      <c r="E793" s="3" t="s">
        <v>1</v>
      </c>
      <c r="F793" s="3">
        <v>210369</v>
      </c>
      <c r="G793" s="3" t="s">
        <v>89</v>
      </c>
      <c r="H793" s="3" t="s">
        <v>254</v>
      </c>
      <c r="I793" s="3" t="s">
        <v>103</v>
      </c>
      <c r="J793" s="3" t="s">
        <v>2342</v>
      </c>
      <c r="K793" s="3" t="s">
        <v>45</v>
      </c>
      <c r="L793" s="3" t="s">
        <v>402</v>
      </c>
      <c r="M793" s="3" t="s">
        <v>93</v>
      </c>
      <c r="N793" s="3">
        <v>3689341</v>
      </c>
      <c r="O793" s="3" t="s">
        <v>4180</v>
      </c>
      <c r="P793" s="3">
        <v>9363564841</v>
      </c>
      <c r="Q793" s="3" t="s">
        <v>4181</v>
      </c>
      <c r="R793" s="3" t="s">
        <v>265</v>
      </c>
      <c r="S793" s="3" t="s">
        <v>4182</v>
      </c>
      <c r="T793" s="300">
        <v>530000</v>
      </c>
      <c r="U793" s="3" t="s">
        <v>3478</v>
      </c>
      <c r="V793" s="3" t="s">
        <v>100</v>
      </c>
      <c r="W793" s="3" t="s">
        <v>267</v>
      </c>
      <c r="X793" s="3" t="s">
        <v>109</v>
      </c>
      <c r="Y793" s="299">
        <f t="shared" si="109"/>
        <v>3</v>
      </c>
      <c r="Z793" s="299">
        <f t="shared" si="110"/>
        <v>2022</v>
      </c>
      <c r="AA793" t="str">
        <f t="shared" si="108"/>
        <v>3.</v>
      </c>
      <c r="AB793" t="str">
        <f t="shared" si="111"/>
        <v>3.</v>
      </c>
      <c r="AC793" t="str">
        <f t="shared" si="112"/>
        <v>3</v>
      </c>
      <c r="AD793" t="str">
        <f t="shared" si="113"/>
        <v>3</v>
      </c>
      <c r="AE793" t="str">
        <f t="shared" si="114"/>
        <v>3</v>
      </c>
      <c r="AF793" t="str">
        <f t="shared" si="115"/>
        <v>3</v>
      </c>
      <c r="AG793" s="299">
        <f t="shared" si="116"/>
        <v>3</v>
      </c>
    </row>
    <row r="794" spans="1:33" x14ac:dyDescent="0.3">
      <c r="A794" s="3">
        <v>793</v>
      </c>
      <c r="B794" s="3" t="s">
        <v>87</v>
      </c>
      <c r="C794" s="296">
        <v>44623</v>
      </c>
      <c r="D794" s="3">
        <v>98737450</v>
      </c>
      <c r="E794" s="3" t="s">
        <v>1</v>
      </c>
      <c r="F794" s="3">
        <v>210369</v>
      </c>
      <c r="G794" s="3" t="s">
        <v>89</v>
      </c>
      <c r="H794" s="3" t="s">
        <v>254</v>
      </c>
      <c r="I794" s="3" t="s">
        <v>394</v>
      </c>
      <c r="J794" s="3" t="s">
        <v>3995</v>
      </c>
      <c r="K794" s="3" t="s">
        <v>13</v>
      </c>
      <c r="L794" s="3" t="s">
        <v>31</v>
      </c>
      <c r="M794" s="3" t="s">
        <v>93</v>
      </c>
      <c r="N794" s="3">
        <v>3664840</v>
      </c>
      <c r="O794" s="3" t="s">
        <v>4183</v>
      </c>
      <c r="P794" s="3">
        <v>9491638278</v>
      </c>
      <c r="Q794" s="3" t="s">
        <v>4184</v>
      </c>
      <c r="R794" s="3" t="s">
        <v>907</v>
      </c>
      <c r="S794" s="3" t="s">
        <v>4185</v>
      </c>
      <c r="T794" s="300">
        <v>430000</v>
      </c>
      <c r="U794" s="3" t="s">
        <v>3478</v>
      </c>
      <c r="V794" s="3" t="s">
        <v>100</v>
      </c>
      <c r="W794" s="3" t="s">
        <v>101</v>
      </c>
      <c r="X794" s="3" t="s">
        <v>109</v>
      </c>
      <c r="Y794" s="299">
        <f t="shared" si="109"/>
        <v>3</v>
      </c>
      <c r="Z794" s="299">
        <f t="shared" si="110"/>
        <v>2022</v>
      </c>
      <c r="AA794" t="str">
        <f t="shared" si="108"/>
        <v>5.</v>
      </c>
      <c r="AB794" t="str">
        <f t="shared" si="111"/>
        <v>5.</v>
      </c>
      <c r="AC794" t="str">
        <f t="shared" si="112"/>
        <v>5</v>
      </c>
      <c r="AD794" t="str">
        <f t="shared" si="113"/>
        <v>5</v>
      </c>
      <c r="AE794" t="str">
        <f t="shared" si="114"/>
        <v>5</v>
      </c>
      <c r="AF794" t="str">
        <f t="shared" si="115"/>
        <v>5</v>
      </c>
      <c r="AG794" s="299">
        <f t="shared" si="116"/>
        <v>5</v>
      </c>
    </row>
    <row r="795" spans="1:33" x14ac:dyDescent="0.3">
      <c r="A795" s="3">
        <v>794</v>
      </c>
      <c r="B795" s="3" t="s">
        <v>87</v>
      </c>
      <c r="C795" s="296">
        <v>44623</v>
      </c>
      <c r="D795" s="3">
        <v>98737450</v>
      </c>
      <c r="E795" s="3" t="s">
        <v>1</v>
      </c>
      <c r="F795" s="3">
        <v>210369</v>
      </c>
      <c r="G795" s="3" t="s">
        <v>89</v>
      </c>
      <c r="H795" s="3" t="s">
        <v>254</v>
      </c>
      <c r="I795" s="3" t="s">
        <v>394</v>
      </c>
      <c r="J795" s="3" t="s">
        <v>3995</v>
      </c>
      <c r="K795" s="3" t="s">
        <v>45</v>
      </c>
      <c r="L795" s="3" t="s">
        <v>402</v>
      </c>
      <c r="M795" s="3" t="s">
        <v>93</v>
      </c>
      <c r="N795" s="3">
        <v>3687345</v>
      </c>
      <c r="O795" s="3" t="s">
        <v>4186</v>
      </c>
      <c r="P795" s="3" t="s">
        <v>4187</v>
      </c>
      <c r="Q795" s="3" t="s">
        <v>4188</v>
      </c>
      <c r="R795" s="3" t="s">
        <v>277</v>
      </c>
      <c r="S795" s="3" t="s">
        <v>4189</v>
      </c>
      <c r="T795" s="300">
        <v>300000</v>
      </c>
      <c r="U795" s="3" t="s">
        <v>134</v>
      </c>
      <c r="V795" s="3" t="s">
        <v>100</v>
      </c>
      <c r="W795" s="3" t="s">
        <v>888</v>
      </c>
      <c r="X795" s="3" t="s">
        <v>109</v>
      </c>
      <c r="Y795" s="299">
        <f t="shared" si="109"/>
        <v>3</v>
      </c>
      <c r="Z795" s="299">
        <f t="shared" si="110"/>
        <v>2022</v>
      </c>
      <c r="AA795" t="str">
        <f t="shared" si="108"/>
        <v xml:space="preserve">3 </v>
      </c>
      <c r="AB795" t="str">
        <f t="shared" si="111"/>
        <v xml:space="preserve">3 </v>
      </c>
      <c r="AC795" t="str">
        <f t="shared" si="112"/>
        <v xml:space="preserve">3 </v>
      </c>
      <c r="AD795" t="str">
        <f t="shared" si="113"/>
        <v xml:space="preserve">3 </v>
      </c>
      <c r="AE795" t="str">
        <f t="shared" si="114"/>
        <v xml:space="preserve">3 </v>
      </c>
      <c r="AF795" t="str">
        <f t="shared" si="115"/>
        <v xml:space="preserve">3 </v>
      </c>
      <c r="AG795" s="299">
        <f t="shared" si="116"/>
        <v>3</v>
      </c>
    </row>
    <row r="796" spans="1:33" x14ac:dyDescent="0.3">
      <c r="A796" s="3">
        <v>795</v>
      </c>
      <c r="B796" s="3" t="s">
        <v>87</v>
      </c>
      <c r="C796" s="296">
        <v>44623</v>
      </c>
      <c r="D796" s="3">
        <v>89213696</v>
      </c>
      <c r="E796" s="3" t="s">
        <v>1</v>
      </c>
      <c r="F796" s="3">
        <v>210369</v>
      </c>
      <c r="G796" s="3" t="s">
        <v>89</v>
      </c>
      <c r="H796" s="3" t="s">
        <v>90</v>
      </c>
      <c r="I796" s="3" t="s">
        <v>4190</v>
      </c>
      <c r="J796" s="3" t="s">
        <v>4191</v>
      </c>
      <c r="K796" s="3" t="s">
        <v>18</v>
      </c>
      <c r="L796" s="3" t="s">
        <v>402</v>
      </c>
      <c r="M796" s="3" t="s">
        <v>93</v>
      </c>
      <c r="N796" s="3" t="s">
        <v>4192</v>
      </c>
      <c r="O796" s="3" t="s">
        <v>4193</v>
      </c>
      <c r="P796" s="3">
        <v>9163319270</v>
      </c>
      <c r="Q796" s="3" t="s">
        <v>4194</v>
      </c>
      <c r="R796" s="3" t="s">
        <v>2630</v>
      </c>
      <c r="S796" s="3" t="s">
        <v>492</v>
      </c>
      <c r="T796" s="300">
        <v>1100000</v>
      </c>
      <c r="U796" s="3" t="s">
        <v>2891</v>
      </c>
      <c r="V796" s="3" t="s">
        <v>100</v>
      </c>
      <c r="W796" s="3" t="s">
        <v>1828</v>
      </c>
      <c r="X796" s="3" t="s">
        <v>109</v>
      </c>
      <c r="Y796" s="299">
        <f t="shared" si="109"/>
        <v>3</v>
      </c>
      <c r="Z796" s="299">
        <f t="shared" si="110"/>
        <v>2022</v>
      </c>
      <c r="AA796" t="str">
        <f t="shared" si="108"/>
        <v>10</v>
      </c>
      <c r="AB796" t="str">
        <f t="shared" si="111"/>
        <v>10</v>
      </c>
      <c r="AC796" t="str">
        <f t="shared" si="112"/>
        <v>10</v>
      </c>
      <c r="AD796" t="str">
        <f t="shared" si="113"/>
        <v>10</v>
      </c>
      <c r="AE796" t="str">
        <f t="shared" si="114"/>
        <v>10</v>
      </c>
      <c r="AF796" t="str">
        <f t="shared" si="115"/>
        <v>10</v>
      </c>
      <c r="AG796" s="299">
        <f t="shared" si="116"/>
        <v>10</v>
      </c>
    </row>
    <row r="797" spans="1:33" x14ac:dyDescent="0.3">
      <c r="A797" s="3">
        <v>796</v>
      </c>
      <c r="B797" s="3" t="s">
        <v>87</v>
      </c>
      <c r="C797" s="296">
        <v>44623</v>
      </c>
      <c r="D797" s="3">
        <v>89213696</v>
      </c>
      <c r="E797" s="3" t="s">
        <v>1</v>
      </c>
      <c r="F797" s="3">
        <v>210369</v>
      </c>
      <c r="G797" s="3" t="s">
        <v>89</v>
      </c>
      <c r="H797" s="3" t="s">
        <v>90</v>
      </c>
      <c r="I797" s="3" t="s">
        <v>4190</v>
      </c>
      <c r="J797" s="3" t="s">
        <v>4191</v>
      </c>
      <c r="K797" s="3" t="s">
        <v>18</v>
      </c>
      <c r="L797" s="3" t="s">
        <v>402</v>
      </c>
      <c r="M797" s="3" t="s">
        <v>93</v>
      </c>
      <c r="N797" s="3">
        <v>1081353</v>
      </c>
      <c r="O797" s="3" t="s">
        <v>4196</v>
      </c>
      <c r="P797" s="3">
        <v>8019749655</v>
      </c>
      <c r="Q797" s="3" t="s">
        <v>4197</v>
      </c>
      <c r="R797" s="3" t="s">
        <v>4198</v>
      </c>
      <c r="S797" s="3" t="s">
        <v>4199</v>
      </c>
      <c r="T797" s="300">
        <v>1150000</v>
      </c>
      <c r="U797" s="3" t="s">
        <v>4200</v>
      </c>
      <c r="V797" s="3" t="s">
        <v>100</v>
      </c>
      <c r="W797" s="3" t="s">
        <v>101</v>
      </c>
      <c r="X797" s="3" t="s">
        <v>109</v>
      </c>
      <c r="Y797" s="299">
        <f t="shared" si="109"/>
        <v>3</v>
      </c>
      <c r="Z797" s="299">
        <f t="shared" si="110"/>
        <v>2022</v>
      </c>
      <c r="AA797" t="str">
        <f t="shared" si="108"/>
        <v>10</v>
      </c>
      <c r="AB797" t="str">
        <f t="shared" si="111"/>
        <v>10</v>
      </c>
      <c r="AC797" t="str">
        <f t="shared" si="112"/>
        <v>10</v>
      </c>
      <c r="AD797" t="str">
        <f t="shared" si="113"/>
        <v>10</v>
      </c>
      <c r="AE797" t="str">
        <f t="shared" si="114"/>
        <v>10</v>
      </c>
      <c r="AF797" t="str">
        <f t="shared" si="115"/>
        <v>10</v>
      </c>
      <c r="AG797" s="299">
        <f t="shared" si="116"/>
        <v>10</v>
      </c>
    </row>
    <row r="798" spans="1:33" x14ac:dyDescent="0.3">
      <c r="A798" s="3">
        <v>797</v>
      </c>
      <c r="B798" s="3" t="s">
        <v>87</v>
      </c>
      <c r="C798" s="296">
        <v>44623</v>
      </c>
      <c r="D798" s="3">
        <v>89213696</v>
      </c>
      <c r="E798" s="3" t="s">
        <v>1</v>
      </c>
      <c r="F798" s="3">
        <v>210369</v>
      </c>
      <c r="G798" s="3" t="s">
        <v>89</v>
      </c>
      <c r="H798" s="3" t="s">
        <v>90</v>
      </c>
      <c r="I798" s="3" t="s">
        <v>4190</v>
      </c>
      <c r="J798" s="3" t="s">
        <v>4191</v>
      </c>
      <c r="K798" s="3" t="s">
        <v>18</v>
      </c>
      <c r="L798" s="3" t="s">
        <v>402</v>
      </c>
      <c r="M798" s="3" t="s">
        <v>93</v>
      </c>
      <c r="N798" s="3">
        <v>1396698</v>
      </c>
      <c r="O798" s="3" t="s">
        <v>4202</v>
      </c>
      <c r="P798" s="3">
        <v>9629623062</v>
      </c>
      <c r="Q798" s="3" t="s">
        <v>4203</v>
      </c>
      <c r="R798" s="3" t="s">
        <v>776</v>
      </c>
      <c r="S798" s="3" t="s">
        <v>15192</v>
      </c>
      <c r="T798" s="300">
        <v>1250000</v>
      </c>
      <c r="U798" s="3" t="s">
        <v>347</v>
      </c>
      <c r="V798" s="3" t="s">
        <v>100</v>
      </c>
      <c r="W798" s="3" t="s">
        <v>4207</v>
      </c>
      <c r="X798" s="3" t="s">
        <v>109</v>
      </c>
      <c r="Y798" s="299">
        <f t="shared" si="109"/>
        <v>3</v>
      </c>
      <c r="Z798" s="299">
        <f t="shared" si="110"/>
        <v>2022</v>
      </c>
      <c r="AA798" t="str">
        <f t="shared" si="108"/>
        <v>10</v>
      </c>
      <c r="AB798" t="str">
        <f t="shared" si="111"/>
        <v>10</v>
      </c>
      <c r="AC798" t="str">
        <f t="shared" si="112"/>
        <v>10</v>
      </c>
      <c r="AD798" t="str">
        <f t="shared" si="113"/>
        <v>10</v>
      </c>
      <c r="AE798" t="str">
        <f t="shared" si="114"/>
        <v>10</v>
      </c>
      <c r="AF798" t="str">
        <f t="shared" si="115"/>
        <v>10</v>
      </c>
      <c r="AG798" s="299">
        <f t="shared" si="116"/>
        <v>10</v>
      </c>
    </row>
    <row r="799" spans="1:33" x14ac:dyDescent="0.3">
      <c r="A799" s="3">
        <v>798</v>
      </c>
      <c r="B799" s="3" t="s">
        <v>87</v>
      </c>
      <c r="C799" s="296">
        <v>44623</v>
      </c>
      <c r="D799" s="3">
        <v>89213696</v>
      </c>
      <c r="E799" s="3" t="s">
        <v>1</v>
      </c>
      <c r="F799" s="3">
        <v>210369</v>
      </c>
      <c r="G799" s="3" t="s">
        <v>89</v>
      </c>
      <c r="H799" s="3" t="s">
        <v>90</v>
      </c>
      <c r="I799" s="3" t="s">
        <v>4190</v>
      </c>
      <c r="J799" s="3" t="s">
        <v>4191</v>
      </c>
      <c r="K799" s="3" t="s">
        <v>18</v>
      </c>
      <c r="L799" s="3" t="s">
        <v>402</v>
      </c>
      <c r="M799" s="3" t="s">
        <v>93</v>
      </c>
      <c r="N799" s="3">
        <v>3687501</v>
      </c>
      <c r="O799" s="3" t="s">
        <v>4209</v>
      </c>
      <c r="P799" s="3">
        <v>7993815534</v>
      </c>
      <c r="Q799" s="3" t="s">
        <v>4210</v>
      </c>
      <c r="R799" s="3" t="s">
        <v>2884</v>
      </c>
      <c r="S799" s="3" t="s">
        <v>4211</v>
      </c>
      <c r="T799" s="300">
        <v>750000</v>
      </c>
      <c r="U799" s="3" t="s">
        <v>868</v>
      </c>
      <c r="V799" s="3" t="s">
        <v>100</v>
      </c>
      <c r="W799" s="3" t="s">
        <v>401</v>
      </c>
      <c r="X799" s="3" t="s">
        <v>109</v>
      </c>
      <c r="Y799" s="299">
        <f t="shared" si="109"/>
        <v>3</v>
      </c>
      <c r="Z799" s="299">
        <f t="shared" si="110"/>
        <v>2022</v>
      </c>
      <c r="AA799" t="str">
        <f t="shared" si="108"/>
        <v>8.</v>
      </c>
      <c r="AB799" t="str">
        <f t="shared" si="111"/>
        <v>8.</v>
      </c>
      <c r="AC799" t="str">
        <f t="shared" si="112"/>
        <v>8</v>
      </c>
      <c r="AD799" t="str">
        <f t="shared" si="113"/>
        <v>8</v>
      </c>
      <c r="AE799" t="str">
        <f t="shared" si="114"/>
        <v>8</v>
      </c>
      <c r="AF799" t="str">
        <f t="shared" si="115"/>
        <v>8</v>
      </c>
      <c r="AG799" s="299">
        <f t="shared" si="116"/>
        <v>8</v>
      </c>
    </row>
    <row r="800" spans="1:33" x14ac:dyDescent="0.3">
      <c r="A800" s="3">
        <v>799</v>
      </c>
      <c r="B800" s="3" t="s">
        <v>87</v>
      </c>
      <c r="C800" s="296">
        <v>44623</v>
      </c>
      <c r="D800" s="3">
        <v>89213696</v>
      </c>
      <c r="E800" s="3" t="s">
        <v>1</v>
      </c>
      <c r="F800" s="3">
        <v>210369</v>
      </c>
      <c r="G800" s="3" t="s">
        <v>89</v>
      </c>
      <c r="H800" s="3" t="s">
        <v>90</v>
      </c>
      <c r="I800" s="3" t="s">
        <v>4190</v>
      </c>
      <c r="J800" s="3" t="s">
        <v>4191</v>
      </c>
      <c r="K800" s="3" t="s">
        <v>18</v>
      </c>
      <c r="L800" s="3" t="s">
        <v>402</v>
      </c>
      <c r="M800" s="3" t="s">
        <v>93</v>
      </c>
      <c r="N800" s="3">
        <v>3687508</v>
      </c>
      <c r="O800" s="3" t="s">
        <v>4213</v>
      </c>
      <c r="P800" s="3" t="s">
        <v>4214</v>
      </c>
      <c r="Q800" s="3" t="s">
        <v>4215</v>
      </c>
      <c r="R800" s="3" t="s">
        <v>776</v>
      </c>
      <c r="S800" s="3" t="s">
        <v>4216</v>
      </c>
      <c r="T800" s="300">
        <v>1220000</v>
      </c>
      <c r="U800" s="3" t="s">
        <v>347</v>
      </c>
      <c r="V800" s="3" t="s">
        <v>100</v>
      </c>
      <c r="W800" s="3" t="s">
        <v>3355</v>
      </c>
      <c r="X800" s="3" t="s">
        <v>109</v>
      </c>
      <c r="Y800" s="299">
        <f t="shared" si="109"/>
        <v>3</v>
      </c>
      <c r="Z800" s="299">
        <f t="shared" si="110"/>
        <v>2022</v>
      </c>
      <c r="AA800" t="str">
        <f t="shared" si="108"/>
        <v>10</v>
      </c>
      <c r="AB800" t="str">
        <f t="shared" si="111"/>
        <v>10</v>
      </c>
      <c r="AC800" t="str">
        <f t="shared" si="112"/>
        <v>10</v>
      </c>
      <c r="AD800" t="str">
        <f t="shared" si="113"/>
        <v>10</v>
      </c>
      <c r="AE800" t="str">
        <f t="shared" si="114"/>
        <v>10</v>
      </c>
      <c r="AF800" t="str">
        <f t="shared" si="115"/>
        <v>10</v>
      </c>
      <c r="AG800" s="299">
        <f t="shared" si="116"/>
        <v>10</v>
      </c>
    </row>
    <row r="801" spans="1:33" x14ac:dyDescent="0.3">
      <c r="A801" s="3">
        <v>800</v>
      </c>
      <c r="B801" s="3" t="s">
        <v>87</v>
      </c>
      <c r="C801" s="296">
        <v>44623</v>
      </c>
      <c r="D801" s="3">
        <v>99965720</v>
      </c>
      <c r="E801" s="3" t="s">
        <v>1</v>
      </c>
      <c r="F801" s="3">
        <v>210369</v>
      </c>
      <c r="G801" s="3" t="s">
        <v>89</v>
      </c>
      <c r="H801" s="3" t="s">
        <v>90</v>
      </c>
      <c r="I801" s="3" t="s">
        <v>4219</v>
      </c>
      <c r="J801" s="3" t="s">
        <v>4090</v>
      </c>
      <c r="K801" s="3" t="s">
        <v>45</v>
      </c>
      <c r="L801" s="3" t="s">
        <v>402</v>
      </c>
      <c r="M801" s="3" t="s">
        <v>93</v>
      </c>
      <c r="N801" s="3">
        <v>3673583</v>
      </c>
      <c r="O801" s="3" t="s">
        <v>4220</v>
      </c>
      <c r="P801" s="3">
        <v>9633384642</v>
      </c>
      <c r="Q801" s="3" t="s">
        <v>4221</v>
      </c>
      <c r="R801" s="3" t="s">
        <v>4222</v>
      </c>
      <c r="S801" s="3" t="s">
        <v>4224</v>
      </c>
      <c r="T801" s="300">
        <v>500000</v>
      </c>
      <c r="U801" s="3" t="s">
        <v>3987</v>
      </c>
      <c r="V801" s="3" t="s">
        <v>100</v>
      </c>
      <c r="W801" s="3" t="s">
        <v>109</v>
      </c>
      <c r="X801" s="3" t="s">
        <v>109</v>
      </c>
      <c r="Y801" s="299">
        <f t="shared" si="109"/>
        <v>3</v>
      </c>
      <c r="Z801" s="299">
        <f t="shared" si="110"/>
        <v>2022</v>
      </c>
      <c r="AA801" t="str">
        <f t="shared" si="108"/>
        <v>8+</v>
      </c>
      <c r="AB801" t="str">
        <f t="shared" si="111"/>
        <v>8+</v>
      </c>
      <c r="AC801" t="str">
        <f t="shared" si="112"/>
        <v>8+</v>
      </c>
      <c r="AD801" t="str">
        <f t="shared" si="113"/>
        <v>8</v>
      </c>
      <c r="AE801" t="str">
        <f t="shared" si="114"/>
        <v>8</v>
      </c>
      <c r="AF801" t="str">
        <f t="shared" si="115"/>
        <v>8</v>
      </c>
      <c r="AG801" s="299">
        <f t="shared" si="116"/>
        <v>8</v>
      </c>
    </row>
    <row r="802" spans="1:33" x14ac:dyDescent="0.3">
      <c r="A802" s="3">
        <v>801</v>
      </c>
      <c r="B802" s="3" t="s">
        <v>87</v>
      </c>
      <c r="C802" s="296">
        <v>44623</v>
      </c>
      <c r="D802" s="3">
        <v>99965720</v>
      </c>
      <c r="E802" s="3" t="s">
        <v>1</v>
      </c>
      <c r="F802" s="3">
        <v>210369</v>
      </c>
      <c r="G802" s="3" t="s">
        <v>89</v>
      </c>
      <c r="H802" s="3" t="s">
        <v>90</v>
      </c>
      <c r="I802" s="3" t="s">
        <v>4226</v>
      </c>
      <c r="J802" s="3" t="s">
        <v>4090</v>
      </c>
      <c r="K802" s="3" t="s">
        <v>45</v>
      </c>
      <c r="L802" s="3" t="s">
        <v>402</v>
      </c>
      <c r="M802" s="3" t="s">
        <v>93</v>
      </c>
      <c r="N802" s="3">
        <v>3673143</v>
      </c>
      <c r="O802" s="3" t="s">
        <v>4227</v>
      </c>
      <c r="P802" s="3">
        <v>9640429537</v>
      </c>
      <c r="Q802" s="3" t="s">
        <v>4228</v>
      </c>
      <c r="R802" s="3" t="s">
        <v>170</v>
      </c>
      <c r="S802" s="3" t="s">
        <v>4229</v>
      </c>
      <c r="T802" s="300">
        <v>300000</v>
      </c>
      <c r="U802" s="3" t="s">
        <v>868</v>
      </c>
      <c r="V802" s="3" t="s">
        <v>100</v>
      </c>
      <c r="W802" s="3" t="s">
        <v>4230</v>
      </c>
      <c r="X802" s="3" t="s">
        <v>109</v>
      </c>
      <c r="Y802" s="299">
        <f t="shared" si="109"/>
        <v>3</v>
      </c>
      <c r="Z802" s="299">
        <f t="shared" si="110"/>
        <v>2022</v>
      </c>
      <c r="AA802" t="str">
        <f t="shared" si="108"/>
        <v xml:space="preserve">5 </v>
      </c>
      <c r="AB802" t="str">
        <f t="shared" si="111"/>
        <v xml:space="preserve">5 </v>
      </c>
      <c r="AC802" t="str">
        <f t="shared" si="112"/>
        <v xml:space="preserve">5 </v>
      </c>
      <c r="AD802" t="str">
        <f t="shared" si="113"/>
        <v xml:space="preserve">5 </v>
      </c>
      <c r="AE802" t="str">
        <f t="shared" si="114"/>
        <v xml:space="preserve">5 </v>
      </c>
      <c r="AF802" t="str">
        <f t="shared" si="115"/>
        <v xml:space="preserve">5 </v>
      </c>
      <c r="AG802" s="299">
        <f t="shared" si="116"/>
        <v>5</v>
      </c>
    </row>
    <row r="803" spans="1:33" x14ac:dyDescent="0.3">
      <c r="A803" s="3">
        <v>802</v>
      </c>
      <c r="B803" s="3" t="s">
        <v>87</v>
      </c>
      <c r="C803" s="296">
        <v>44623</v>
      </c>
      <c r="D803" s="3">
        <v>74383170</v>
      </c>
      <c r="E803" s="3" t="s">
        <v>1</v>
      </c>
      <c r="F803" s="3">
        <v>210369</v>
      </c>
      <c r="G803" s="3" t="s">
        <v>89</v>
      </c>
      <c r="H803" s="3" t="s">
        <v>90</v>
      </c>
      <c r="I803" s="3" t="s">
        <v>4232</v>
      </c>
      <c r="J803" s="3" t="s">
        <v>4233</v>
      </c>
      <c r="K803" s="3" t="s">
        <v>45</v>
      </c>
      <c r="L803" s="3" t="s">
        <v>402</v>
      </c>
      <c r="M803" s="3" t="s">
        <v>93</v>
      </c>
      <c r="N803" s="3">
        <v>3672246</v>
      </c>
      <c r="O803" s="3" t="s">
        <v>4234</v>
      </c>
      <c r="P803" s="3">
        <v>7893804580</v>
      </c>
      <c r="Q803" s="3" t="s">
        <v>4235</v>
      </c>
      <c r="R803" s="3" t="s">
        <v>569</v>
      </c>
      <c r="S803" s="3" t="s">
        <v>4236</v>
      </c>
      <c r="T803" s="300">
        <v>550000</v>
      </c>
      <c r="U803" s="3" t="s">
        <v>4237</v>
      </c>
      <c r="V803" s="3" t="s">
        <v>100</v>
      </c>
      <c r="W803" s="3" t="s">
        <v>109</v>
      </c>
      <c r="X803" s="3" t="s">
        <v>109</v>
      </c>
      <c r="Y803" s="299">
        <f t="shared" si="109"/>
        <v>3</v>
      </c>
      <c r="Z803" s="299">
        <f t="shared" si="110"/>
        <v>2022</v>
      </c>
      <c r="AA803" t="str">
        <f t="shared" si="108"/>
        <v xml:space="preserve">4 </v>
      </c>
      <c r="AB803" t="str">
        <f t="shared" si="111"/>
        <v xml:space="preserve">4 </v>
      </c>
      <c r="AC803" t="str">
        <f t="shared" si="112"/>
        <v xml:space="preserve">4 </v>
      </c>
      <c r="AD803" t="str">
        <f t="shared" si="113"/>
        <v xml:space="preserve">4 </v>
      </c>
      <c r="AE803" t="str">
        <f t="shared" si="114"/>
        <v xml:space="preserve">4 </v>
      </c>
      <c r="AF803" t="str">
        <f t="shared" si="115"/>
        <v xml:space="preserve">4 </v>
      </c>
      <c r="AG803" s="299">
        <f t="shared" si="116"/>
        <v>4</v>
      </c>
    </row>
    <row r="804" spans="1:33" x14ac:dyDescent="0.3">
      <c r="A804" s="3">
        <v>803</v>
      </c>
      <c r="B804" s="3" t="s">
        <v>87</v>
      </c>
      <c r="C804" s="296">
        <v>44623</v>
      </c>
      <c r="D804" s="3">
        <v>74383170</v>
      </c>
      <c r="E804" s="3" t="s">
        <v>1</v>
      </c>
      <c r="F804" s="3">
        <v>210369</v>
      </c>
      <c r="G804" s="3" t="s">
        <v>89</v>
      </c>
      <c r="H804" s="3" t="s">
        <v>90</v>
      </c>
      <c r="I804" s="3" t="s">
        <v>4232</v>
      </c>
      <c r="J804" s="3" t="s">
        <v>4233</v>
      </c>
      <c r="K804" s="3" t="s">
        <v>45</v>
      </c>
      <c r="L804" s="3" t="s">
        <v>402</v>
      </c>
      <c r="M804" s="3" t="s">
        <v>93</v>
      </c>
      <c r="N804" s="3">
        <v>3672279</v>
      </c>
      <c r="O804" s="3" t="s">
        <v>4238</v>
      </c>
      <c r="P804" s="3">
        <v>8019827698</v>
      </c>
      <c r="Q804" s="3" t="s">
        <v>4239</v>
      </c>
      <c r="R804" s="3" t="s">
        <v>3621</v>
      </c>
      <c r="S804" s="3" t="s">
        <v>995</v>
      </c>
      <c r="T804" s="300">
        <v>430000</v>
      </c>
      <c r="U804" s="3" t="s">
        <v>4240</v>
      </c>
      <c r="V804" s="3" t="s">
        <v>100</v>
      </c>
      <c r="W804" s="3" t="s">
        <v>109</v>
      </c>
      <c r="X804" s="3" t="s">
        <v>109</v>
      </c>
      <c r="Y804" s="299">
        <f t="shared" si="109"/>
        <v>3</v>
      </c>
      <c r="Z804" s="299">
        <f t="shared" si="110"/>
        <v>2022</v>
      </c>
      <c r="AA804" t="str">
        <f t="shared" si="108"/>
        <v>4.</v>
      </c>
      <c r="AB804" t="str">
        <f t="shared" si="111"/>
        <v>4.</v>
      </c>
      <c r="AC804" t="str">
        <f t="shared" si="112"/>
        <v>4</v>
      </c>
      <c r="AD804" t="str">
        <f t="shared" si="113"/>
        <v>4</v>
      </c>
      <c r="AE804" t="str">
        <f t="shared" si="114"/>
        <v>4</v>
      </c>
      <c r="AF804" t="str">
        <f t="shared" si="115"/>
        <v>4</v>
      </c>
      <c r="AG804" s="299">
        <f t="shared" si="116"/>
        <v>4</v>
      </c>
    </row>
    <row r="805" spans="1:33" x14ac:dyDescent="0.3">
      <c r="A805" s="3">
        <v>804</v>
      </c>
      <c r="B805" s="3" t="s">
        <v>87</v>
      </c>
      <c r="C805" s="296">
        <v>44623</v>
      </c>
      <c r="D805" s="3">
        <v>74383170</v>
      </c>
      <c r="E805" s="3" t="s">
        <v>1</v>
      </c>
      <c r="F805" s="3">
        <v>210369</v>
      </c>
      <c r="G805" s="3" t="s">
        <v>89</v>
      </c>
      <c r="H805" s="3" t="s">
        <v>90</v>
      </c>
      <c r="I805" s="3" t="s">
        <v>4232</v>
      </c>
      <c r="J805" s="3" t="s">
        <v>4233</v>
      </c>
      <c r="K805" s="3" t="s">
        <v>45</v>
      </c>
      <c r="L805" s="3" t="s">
        <v>402</v>
      </c>
      <c r="M805" s="3" t="s">
        <v>93</v>
      </c>
      <c r="N805" s="3">
        <v>3672292</v>
      </c>
      <c r="O805" s="3" t="s">
        <v>4242</v>
      </c>
      <c r="P805" s="3">
        <v>7995961067</v>
      </c>
      <c r="Q805" s="3" t="s">
        <v>4243</v>
      </c>
      <c r="R805" s="3" t="s">
        <v>1528</v>
      </c>
      <c r="S805" s="3" t="s">
        <v>4244</v>
      </c>
      <c r="T805" s="300">
        <v>490000</v>
      </c>
      <c r="U805" s="3" t="s">
        <v>4237</v>
      </c>
      <c r="V805" s="3" t="s">
        <v>100</v>
      </c>
      <c r="W805" s="3" t="s">
        <v>109</v>
      </c>
      <c r="X805" s="3" t="s">
        <v>109</v>
      </c>
      <c r="Y805" s="299">
        <f t="shared" si="109"/>
        <v>3</v>
      </c>
      <c r="Z805" s="299">
        <f t="shared" si="110"/>
        <v>2022</v>
      </c>
      <c r="AA805" t="str">
        <f t="shared" si="108"/>
        <v>4.</v>
      </c>
      <c r="AB805" t="str">
        <f t="shared" si="111"/>
        <v>4.</v>
      </c>
      <c r="AC805" t="str">
        <f t="shared" si="112"/>
        <v>4</v>
      </c>
      <c r="AD805" t="str">
        <f t="shared" si="113"/>
        <v>4</v>
      </c>
      <c r="AE805" t="str">
        <f t="shared" si="114"/>
        <v>4</v>
      </c>
      <c r="AF805" t="str">
        <f t="shared" si="115"/>
        <v>4</v>
      </c>
      <c r="AG805" s="299">
        <f t="shared" si="116"/>
        <v>4</v>
      </c>
    </row>
    <row r="806" spans="1:33" x14ac:dyDescent="0.3">
      <c r="A806" s="3">
        <v>805</v>
      </c>
      <c r="B806" s="3" t="s">
        <v>87</v>
      </c>
      <c r="C806" s="296">
        <v>44623</v>
      </c>
      <c r="D806" s="3">
        <v>74383170</v>
      </c>
      <c r="E806" s="3" t="s">
        <v>1</v>
      </c>
      <c r="F806" s="3">
        <v>210369</v>
      </c>
      <c r="G806" s="3" t="s">
        <v>89</v>
      </c>
      <c r="H806" s="3" t="s">
        <v>90</v>
      </c>
      <c r="I806" s="3" t="s">
        <v>4232</v>
      </c>
      <c r="J806" s="3" t="s">
        <v>4233</v>
      </c>
      <c r="K806" s="3" t="s">
        <v>45</v>
      </c>
      <c r="L806" s="3" t="s">
        <v>402</v>
      </c>
      <c r="M806" s="3" t="s">
        <v>93</v>
      </c>
      <c r="N806" s="3">
        <v>3664986</v>
      </c>
      <c r="O806" s="3" t="s">
        <v>4245</v>
      </c>
      <c r="P806" s="3">
        <v>8143616739</v>
      </c>
      <c r="Q806" s="3" t="s">
        <v>4246</v>
      </c>
      <c r="R806" s="3" t="s">
        <v>251</v>
      </c>
      <c r="S806" s="3" t="s">
        <v>241</v>
      </c>
      <c r="T806" s="300">
        <v>600000</v>
      </c>
      <c r="U806" s="3" t="s">
        <v>308</v>
      </c>
      <c r="V806" s="3" t="s">
        <v>100</v>
      </c>
      <c r="W806" s="3" t="s">
        <v>401</v>
      </c>
      <c r="X806" s="3" t="s">
        <v>109</v>
      </c>
      <c r="Y806" s="299">
        <f t="shared" si="109"/>
        <v>3</v>
      </c>
      <c r="Z806" s="299">
        <f t="shared" si="110"/>
        <v>2022</v>
      </c>
      <c r="AA806" t="str">
        <f t="shared" si="108"/>
        <v>4.</v>
      </c>
      <c r="AB806" t="str">
        <f t="shared" si="111"/>
        <v>4.</v>
      </c>
      <c r="AC806" t="str">
        <f t="shared" si="112"/>
        <v>4</v>
      </c>
      <c r="AD806" t="str">
        <f t="shared" si="113"/>
        <v>4</v>
      </c>
      <c r="AE806" t="str">
        <f t="shared" si="114"/>
        <v>4</v>
      </c>
      <c r="AF806" t="str">
        <f t="shared" si="115"/>
        <v>4</v>
      </c>
      <c r="AG806" s="299">
        <f t="shared" si="116"/>
        <v>4</v>
      </c>
    </row>
    <row r="807" spans="1:33" x14ac:dyDescent="0.3">
      <c r="A807" s="3">
        <v>806</v>
      </c>
      <c r="B807" s="3" t="s">
        <v>87</v>
      </c>
      <c r="C807" s="296">
        <v>44623</v>
      </c>
      <c r="D807" s="3">
        <v>74383170</v>
      </c>
      <c r="E807" s="3" t="s">
        <v>1</v>
      </c>
      <c r="F807" s="3">
        <v>210369</v>
      </c>
      <c r="G807" s="3" t="s">
        <v>89</v>
      </c>
      <c r="H807" s="3" t="s">
        <v>90</v>
      </c>
      <c r="I807" s="3" t="s">
        <v>4232</v>
      </c>
      <c r="J807" s="3" t="s">
        <v>4233</v>
      </c>
      <c r="K807" s="3" t="s">
        <v>45</v>
      </c>
      <c r="L807" s="3" t="s">
        <v>402</v>
      </c>
      <c r="M807" s="3" t="s">
        <v>93</v>
      </c>
      <c r="N807" s="3">
        <v>3665015</v>
      </c>
      <c r="O807" s="3" t="s">
        <v>4247</v>
      </c>
      <c r="P807" s="3">
        <v>7207060586</v>
      </c>
      <c r="Q807" s="3" t="s">
        <v>4248</v>
      </c>
      <c r="R807" s="3" t="s">
        <v>3758</v>
      </c>
      <c r="S807" s="3" t="s">
        <v>4249</v>
      </c>
      <c r="T807" s="300">
        <v>490000</v>
      </c>
      <c r="U807" s="3" t="s">
        <v>4250</v>
      </c>
      <c r="V807" s="3" t="s">
        <v>100</v>
      </c>
      <c r="W807" s="3" t="s">
        <v>1242</v>
      </c>
      <c r="X807" s="3" t="s">
        <v>109</v>
      </c>
      <c r="Y807" s="299">
        <f t="shared" si="109"/>
        <v>3</v>
      </c>
      <c r="Z807" s="299">
        <f t="shared" si="110"/>
        <v>2022</v>
      </c>
      <c r="AA807" t="str">
        <f t="shared" si="108"/>
        <v>3.</v>
      </c>
      <c r="AB807" t="str">
        <f t="shared" si="111"/>
        <v>3.</v>
      </c>
      <c r="AC807" t="str">
        <f t="shared" si="112"/>
        <v>3</v>
      </c>
      <c r="AD807" t="str">
        <f t="shared" si="113"/>
        <v>3</v>
      </c>
      <c r="AE807" t="str">
        <f t="shared" si="114"/>
        <v>3</v>
      </c>
      <c r="AF807" t="str">
        <f t="shared" si="115"/>
        <v>3</v>
      </c>
      <c r="AG807" s="299">
        <f t="shared" si="116"/>
        <v>3</v>
      </c>
    </row>
    <row r="808" spans="1:33" x14ac:dyDescent="0.3">
      <c r="A808" s="3">
        <v>807</v>
      </c>
      <c r="B808" s="3" t="s">
        <v>87</v>
      </c>
      <c r="C808" s="296">
        <v>44623</v>
      </c>
      <c r="D808" s="3">
        <v>74383170</v>
      </c>
      <c r="E808" s="3" t="s">
        <v>1</v>
      </c>
      <c r="F808" s="3">
        <v>210369</v>
      </c>
      <c r="G808" s="3" t="s">
        <v>89</v>
      </c>
      <c r="H808" s="3" t="s">
        <v>90</v>
      </c>
      <c r="I808" s="3" t="s">
        <v>4232</v>
      </c>
      <c r="J808" s="3" t="s">
        <v>4233</v>
      </c>
      <c r="K808" s="3" t="s">
        <v>45</v>
      </c>
      <c r="L808" s="3" t="s">
        <v>402</v>
      </c>
      <c r="M808" s="3" t="s">
        <v>93</v>
      </c>
      <c r="N808" s="3">
        <v>3666166</v>
      </c>
      <c r="O808" s="3" t="s">
        <v>4252</v>
      </c>
      <c r="P808" s="3">
        <v>7416802120</v>
      </c>
      <c r="Q808" s="3" t="s">
        <v>4253</v>
      </c>
      <c r="R808" s="3" t="s">
        <v>1949</v>
      </c>
      <c r="S808" s="3" t="s">
        <v>4254</v>
      </c>
      <c r="T808" s="300">
        <v>490000</v>
      </c>
      <c r="U808" s="3" t="s">
        <v>4250</v>
      </c>
      <c r="V808" s="3" t="s">
        <v>100</v>
      </c>
      <c r="W808" s="3" t="s">
        <v>267</v>
      </c>
      <c r="X808" s="3" t="s">
        <v>109</v>
      </c>
      <c r="Y808" s="299">
        <f t="shared" si="109"/>
        <v>3</v>
      </c>
      <c r="Z808" s="299">
        <f t="shared" si="110"/>
        <v>2022</v>
      </c>
      <c r="AA808" t="str">
        <f t="shared" si="108"/>
        <v>4.</v>
      </c>
      <c r="AB808" t="str">
        <f t="shared" si="111"/>
        <v>4.</v>
      </c>
      <c r="AC808" t="str">
        <f t="shared" si="112"/>
        <v>4</v>
      </c>
      <c r="AD808" t="str">
        <f t="shared" si="113"/>
        <v>4</v>
      </c>
      <c r="AE808" t="str">
        <f t="shared" si="114"/>
        <v>4</v>
      </c>
      <c r="AF808" t="str">
        <f t="shared" si="115"/>
        <v>4</v>
      </c>
      <c r="AG808" s="299">
        <f t="shared" si="116"/>
        <v>4</v>
      </c>
    </row>
    <row r="809" spans="1:33" x14ac:dyDescent="0.3">
      <c r="A809" s="3">
        <v>808</v>
      </c>
      <c r="B809" s="3" t="s">
        <v>87</v>
      </c>
      <c r="C809" s="296">
        <v>44623</v>
      </c>
      <c r="D809" s="3">
        <v>74383170</v>
      </c>
      <c r="E809" s="3" t="s">
        <v>1</v>
      </c>
      <c r="F809" s="3">
        <v>210369</v>
      </c>
      <c r="G809" s="3" t="s">
        <v>89</v>
      </c>
      <c r="H809" s="3" t="s">
        <v>90</v>
      </c>
      <c r="I809" s="3" t="s">
        <v>4232</v>
      </c>
      <c r="J809" s="3" t="s">
        <v>4233</v>
      </c>
      <c r="K809" s="3" t="s">
        <v>13</v>
      </c>
      <c r="L809" s="3" t="s">
        <v>31</v>
      </c>
      <c r="M809" s="3" t="s">
        <v>93</v>
      </c>
      <c r="N809" s="3">
        <v>3667607</v>
      </c>
      <c r="O809" s="3" t="s">
        <v>4255</v>
      </c>
      <c r="P809" s="3">
        <v>8374569887</v>
      </c>
      <c r="Q809" s="3" t="s">
        <v>4256</v>
      </c>
      <c r="R809" s="3" t="s">
        <v>2320</v>
      </c>
      <c r="S809" s="3" t="s">
        <v>995</v>
      </c>
      <c r="T809" s="300">
        <v>700000</v>
      </c>
      <c r="U809" s="3" t="s">
        <v>4257</v>
      </c>
      <c r="V809" s="3" t="s">
        <v>100</v>
      </c>
      <c r="W809" s="3" t="s">
        <v>2639</v>
      </c>
      <c r="X809" s="3" t="s">
        <v>109</v>
      </c>
      <c r="Y809" s="299">
        <f t="shared" si="109"/>
        <v>3</v>
      </c>
      <c r="Z809" s="299">
        <f t="shared" si="110"/>
        <v>2022</v>
      </c>
      <c r="AA809" t="str">
        <f t="shared" si="108"/>
        <v xml:space="preserve">5 </v>
      </c>
      <c r="AB809" t="str">
        <f t="shared" si="111"/>
        <v xml:space="preserve">5 </v>
      </c>
      <c r="AC809" t="str">
        <f t="shared" si="112"/>
        <v xml:space="preserve">5 </v>
      </c>
      <c r="AD809" t="str">
        <f t="shared" si="113"/>
        <v xml:space="preserve">5 </v>
      </c>
      <c r="AE809" t="str">
        <f t="shared" si="114"/>
        <v xml:space="preserve">5 </v>
      </c>
      <c r="AF809" t="str">
        <f t="shared" si="115"/>
        <v xml:space="preserve">5 </v>
      </c>
      <c r="AG809" s="299">
        <f t="shared" si="116"/>
        <v>5</v>
      </c>
    </row>
    <row r="810" spans="1:33" x14ac:dyDescent="0.3">
      <c r="A810" s="3">
        <v>809</v>
      </c>
      <c r="B810" s="3" t="s">
        <v>87</v>
      </c>
      <c r="C810" s="296">
        <v>44623</v>
      </c>
      <c r="D810" s="3">
        <v>74383170</v>
      </c>
      <c r="E810" s="3" t="s">
        <v>1</v>
      </c>
      <c r="F810" s="3">
        <v>210369</v>
      </c>
      <c r="G810" s="3" t="s">
        <v>89</v>
      </c>
      <c r="H810" s="3" t="s">
        <v>90</v>
      </c>
      <c r="I810" s="3" t="s">
        <v>4232</v>
      </c>
      <c r="J810" s="3" t="s">
        <v>4233</v>
      </c>
      <c r="K810" s="3" t="s">
        <v>13</v>
      </c>
      <c r="L810" s="3" t="s">
        <v>31</v>
      </c>
      <c r="M810" s="3" t="s">
        <v>93</v>
      </c>
      <c r="N810" s="3">
        <v>3667510</v>
      </c>
      <c r="O810" s="3" t="s">
        <v>4259</v>
      </c>
      <c r="P810" s="3">
        <v>8519971353</v>
      </c>
      <c r="Q810" s="3" t="s">
        <v>4260</v>
      </c>
      <c r="R810" s="3" t="s">
        <v>633</v>
      </c>
      <c r="S810" s="3" t="s">
        <v>241</v>
      </c>
      <c r="T810" s="300">
        <v>600000</v>
      </c>
      <c r="U810" s="3" t="s">
        <v>308</v>
      </c>
      <c r="V810" s="3" t="s">
        <v>100</v>
      </c>
      <c r="W810" s="3" t="s">
        <v>109</v>
      </c>
      <c r="X810" s="3" t="s">
        <v>109</v>
      </c>
      <c r="Y810" s="299">
        <f t="shared" si="109"/>
        <v>3</v>
      </c>
      <c r="Z810" s="299">
        <f t="shared" si="110"/>
        <v>2022</v>
      </c>
      <c r="AA810" t="str">
        <f t="shared" si="108"/>
        <v xml:space="preserve">3 </v>
      </c>
      <c r="AB810" t="str">
        <f t="shared" si="111"/>
        <v xml:space="preserve">3 </v>
      </c>
      <c r="AC810" t="str">
        <f t="shared" si="112"/>
        <v xml:space="preserve">3 </v>
      </c>
      <c r="AD810" t="str">
        <f t="shared" si="113"/>
        <v xml:space="preserve">3 </v>
      </c>
      <c r="AE810" t="str">
        <f t="shared" si="114"/>
        <v xml:space="preserve">3 </v>
      </c>
      <c r="AF810" t="str">
        <f t="shared" si="115"/>
        <v xml:space="preserve">3 </v>
      </c>
      <c r="AG810" s="299">
        <f t="shared" si="116"/>
        <v>3</v>
      </c>
    </row>
    <row r="811" spans="1:33" x14ac:dyDescent="0.3">
      <c r="A811" s="3">
        <v>810</v>
      </c>
      <c r="B811" s="3" t="s">
        <v>87</v>
      </c>
      <c r="C811" s="296">
        <v>44623</v>
      </c>
      <c r="D811" s="3">
        <v>74383170</v>
      </c>
      <c r="E811" s="3" t="s">
        <v>1</v>
      </c>
      <c r="F811" s="3">
        <v>210369</v>
      </c>
      <c r="G811" s="3" t="s">
        <v>89</v>
      </c>
      <c r="H811" s="3" t="s">
        <v>90</v>
      </c>
      <c r="I811" s="3" t="s">
        <v>4232</v>
      </c>
      <c r="J811" s="3" t="s">
        <v>4233</v>
      </c>
      <c r="K811" s="3" t="s">
        <v>45</v>
      </c>
      <c r="L811" s="3" t="s">
        <v>402</v>
      </c>
      <c r="M811" s="3" t="s">
        <v>93</v>
      </c>
      <c r="N811" s="3">
        <v>3667660</v>
      </c>
      <c r="O811" s="3" t="s">
        <v>4261</v>
      </c>
      <c r="P811" s="3">
        <v>9108426154</v>
      </c>
      <c r="Q811" s="3" t="s">
        <v>4262</v>
      </c>
      <c r="R811" s="3" t="s">
        <v>2636</v>
      </c>
      <c r="S811" s="3" t="s">
        <v>4263</v>
      </c>
      <c r="T811" s="300">
        <v>480000</v>
      </c>
      <c r="U811" s="3" t="s">
        <v>4264</v>
      </c>
      <c r="V811" s="3" t="s">
        <v>100</v>
      </c>
      <c r="W811" s="3" t="s">
        <v>401</v>
      </c>
      <c r="X811" s="3" t="s">
        <v>109</v>
      </c>
      <c r="Y811" s="299">
        <f t="shared" si="109"/>
        <v>3</v>
      </c>
      <c r="Z811" s="299">
        <f t="shared" si="110"/>
        <v>2022</v>
      </c>
      <c r="AA811" t="str">
        <f t="shared" si="108"/>
        <v>2.</v>
      </c>
      <c r="AB811" t="str">
        <f t="shared" si="111"/>
        <v>2.</v>
      </c>
      <c r="AC811" t="str">
        <f t="shared" si="112"/>
        <v>2</v>
      </c>
      <c r="AD811" t="str">
        <f t="shared" si="113"/>
        <v>2</v>
      </c>
      <c r="AE811" t="str">
        <f t="shared" si="114"/>
        <v>2</v>
      </c>
      <c r="AF811" t="str">
        <f t="shared" si="115"/>
        <v>2</v>
      </c>
      <c r="AG811" s="299">
        <f t="shared" si="116"/>
        <v>2</v>
      </c>
    </row>
    <row r="812" spans="1:33" x14ac:dyDescent="0.3">
      <c r="A812" s="3">
        <v>811</v>
      </c>
      <c r="B812" s="3" t="s">
        <v>87</v>
      </c>
      <c r="C812" s="296">
        <v>44623</v>
      </c>
      <c r="D812" s="3">
        <v>74383170</v>
      </c>
      <c r="E812" s="3" t="s">
        <v>1</v>
      </c>
      <c r="F812" s="3">
        <v>210369</v>
      </c>
      <c r="G812" s="3" t="s">
        <v>89</v>
      </c>
      <c r="H812" s="3" t="s">
        <v>90</v>
      </c>
      <c r="I812" s="3" t="s">
        <v>4232</v>
      </c>
      <c r="J812" s="3" t="s">
        <v>4233</v>
      </c>
      <c r="K812" s="3" t="s">
        <v>13</v>
      </c>
      <c r="L812" s="3" t="s">
        <v>31</v>
      </c>
      <c r="M812" s="3" t="s">
        <v>93</v>
      </c>
      <c r="N812" s="3">
        <v>3667767</v>
      </c>
      <c r="O812" s="3" t="s">
        <v>4265</v>
      </c>
      <c r="P812" s="3">
        <v>8142297683</v>
      </c>
      <c r="Q812" s="3" t="s">
        <v>4266</v>
      </c>
      <c r="R812" s="3" t="s">
        <v>719</v>
      </c>
      <c r="S812" s="3" t="s">
        <v>4267</v>
      </c>
      <c r="T812" s="300">
        <v>480000</v>
      </c>
      <c r="U812" s="3" t="s">
        <v>4268</v>
      </c>
      <c r="V812" s="3" t="s">
        <v>100</v>
      </c>
      <c r="W812" s="3" t="s">
        <v>1242</v>
      </c>
      <c r="X812" s="3" t="s">
        <v>109</v>
      </c>
      <c r="Y812" s="299">
        <f t="shared" si="109"/>
        <v>3</v>
      </c>
      <c r="Z812" s="299">
        <f t="shared" si="110"/>
        <v>2022</v>
      </c>
      <c r="AA812" t="str">
        <f t="shared" si="108"/>
        <v>3.</v>
      </c>
      <c r="AB812" t="str">
        <f t="shared" si="111"/>
        <v>3.</v>
      </c>
      <c r="AC812" t="str">
        <f t="shared" si="112"/>
        <v>3</v>
      </c>
      <c r="AD812" t="str">
        <f t="shared" si="113"/>
        <v>3</v>
      </c>
      <c r="AE812" t="str">
        <f t="shared" si="114"/>
        <v>3</v>
      </c>
      <c r="AF812" t="str">
        <f t="shared" si="115"/>
        <v>3</v>
      </c>
      <c r="AG812" s="299">
        <f t="shared" si="116"/>
        <v>3</v>
      </c>
    </row>
    <row r="813" spans="1:33" x14ac:dyDescent="0.3">
      <c r="A813" s="3">
        <v>812</v>
      </c>
      <c r="B813" s="3" t="s">
        <v>87</v>
      </c>
      <c r="C813" s="296">
        <v>44623</v>
      </c>
      <c r="D813" s="3">
        <v>74383170</v>
      </c>
      <c r="E813" s="3" t="s">
        <v>1</v>
      </c>
      <c r="F813" s="3">
        <v>210369</v>
      </c>
      <c r="G813" s="3" t="s">
        <v>89</v>
      </c>
      <c r="H813" s="3" t="s">
        <v>90</v>
      </c>
      <c r="I813" s="3" t="s">
        <v>4232</v>
      </c>
      <c r="J813" s="3" t="s">
        <v>4233</v>
      </c>
      <c r="K813" s="3" t="s">
        <v>13</v>
      </c>
      <c r="L813" s="3" t="s">
        <v>31</v>
      </c>
      <c r="M813" s="3" t="s">
        <v>93</v>
      </c>
      <c r="N813" s="3">
        <v>3668066</v>
      </c>
      <c r="O813" s="3" t="s">
        <v>4269</v>
      </c>
      <c r="P813" s="3">
        <v>7702066236</v>
      </c>
      <c r="Q813" s="3" t="s">
        <v>4270</v>
      </c>
      <c r="R813" s="3" t="s">
        <v>251</v>
      </c>
      <c r="S813" s="3" t="s">
        <v>1358</v>
      </c>
      <c r="T813" s="300">
        <v>540000</v>
      </c>
      <c r="U813" s="3" t="s">
        <v>347</v>
      </c>
      <c r="V813" s="3" t="s">
        <v>100</v>
      </c>
      <c r="W813" s="3" t="s">
        <v>109</v>
      </c>
      <c r="X813" s="3" t="s">
        <v>109</v>
      </c>
      <c r="Y813" s="299">
        <f t="shared" si="109"/>
        <v>3</v>
      </c>
      <c r="Z813" s="299">
        <f t="shared" si="110"/>
        <v>2022</v>
      </c>
      <c r="AA813" t="str">
        <f t="shared" si="108"/>
        <v>4.</v>
      </c>
      <c r="AB813" t="str">
        <f t="shared" si="111"/>
        <v>4.</v>
      </c>
      <c r="AC813" t="str">
        <f t="shared" si="112"/>
        <v>4</v>
      </c>
      <c r="AD813" t="str">
        <f t="shared" si="113"/>
        <v>4</v>
      </c>
      <c r="AE813" t="str">
        <f t="shared" si="114"/>
        <v>4</v>
      </c>
      <c r="AF813" t="str">
        <f t="shared" si="115"/>
        <v>4</v>
      </c>
      <c r="AG813" s="299">
        <f t="shared" si="116"/>
        <v>4</v>
      </c>
    </row>
    <row r="814" spans="1:33" x14ac:dyDescent="0.3">
      <c r="A814" s="3">
        <v>813</v>
      </c>
      <c r="B814" s="3" t="s">
        <v>87</v>
      </c>
      <c r="C814" s="296">
        <v>44623</v>
      </c>
      <c r="D814" s="3">
        <v>74383170</v>
      </c>
      <c r="E814" s="3" t="s">
        <v>1</v>
      </c>
      <c r="F814" s="3">
        <v>210369</v>
      </c>
      <c r="G814" s="3" t="s">
        <v>89</v>
      </c>
      <c r="H814" s="3" t="s">
        <v>90</v>
      </c>
      <c r="I814" s="3" t="s">
        <v>4232</v>
      </c>
      <c r="J814" s="3" t="s">
        <v>4233</v>
      </c>
      <c r="K814" s="3" t="s">
        <v>45</v>
      </c>
      <c r="L814" s="3" t="s">
        <v>402</v>
      </c>
      <c r="M814" s="3" t="s">
        <v>93</v>
      </c>
      <c r="N814" s="3">
        <v>3668598</v>
      </c>
      <c r="O814" s="3" t="s">
        <v>4271</v>
      </c>
      <c r="P814" s="3">
        <v>6302026308</v>
      </c>
      <c r="Q814" s="3" t="s">
        <v>4272</v>
      </c>
      <c r="R814" s="3" t="s">
        <v>4273</v>
      </c>
      <c r="S814" s="3" t="s">
        <v>955</v>
      </c>
      <c r="T814" s="300">
        <v>580000</v>
      </c>
      <c r="U814" s="3" t="s">
        <v>4274</v>
      </c>
      <c r="V814" s="3" t="s">
        <v>100</v>
      </c>
      <c r="W814" s="3" t="s">
        <v>109</v>
      </c>
      <c r="X814" s="3" t="s">
        <v>109</v>
      </c>
      <c r="Y814" s="299">
        <f t="shared" si="109"/>
        <v>3</v>
      </c>
      <c r="Z814" s="299">
        <f t="shared" si="110"/>
        <v>2022</v>
      </c>
      <c r="AA814" t="str">
        <f t="shared" si="108"/>
        <v>4.</v>
      </c>
      <c r="AB814" t="str">
        <f t="shared" si="111"/>
        <v>4.</v>
      </c>
      <c r="AC814" t="str">
        <f t="shared" si="112"/>
        <v>4</v>
      </c>
      <c r="AD814" t="str">
        <f t="shared" si="113"/>
        <v>4</v>
      </c>
      <c r="AE814" t="str">
        <f t="shared" si="114"/>
        <v>4</v>
      </c>
      <c r="AF814" t="str">
        <f t="shared" si="115"/>
        <v>4</v>
      </c>
      <c r="AG814" s="299">
        <f t="shared" si="116"/>
        <v>4</v>
      </c>
    </row>
    <row r="815" spans="1:33" x14ac:dyDescent="0.3">
      <c r="A815" s="3">
        <v>814</v>
      </c>
      <c r="B815" s="3" t="s">
        <v>87</v>
      </c>
      <c r="C815" s="296">
        <v>44623</v>
      </c>
      <c r="D815" s="3">
        <v>30782245</v>
      </c>
      <c r="E815" s="3" t="s">
        <v>1</v>
      </c>
      <c r="F815" s="3">
        <v>210369</v>
      </c>
      <c r="G815" s="3" t="s">
        <v>89</v>
      </c>
      <c r="H815" s="3" t="s">
        <v>254</v>
      </c>
      <c r="I815" s="3" t="s">
        <v>103</v>
      </c>
      <c r="J815" s="3" t="s">
        <v>2342</v>
      </c>
      <c r="K815" s="3" t="s">
        <v>45</v>
      </c>
      <c r="L815" s="3" t="s">
        <v>402</v>
      </c>
      <c r="M815" s="3" t="s">
        <v>93</v>
      </c>
      <c r="N815" s="3">
        <v>3689605</v>
      </c>
      <c r="O815" s="3" t="s">
        <v>4275</v>
      </c>
      <c r="P815" s="3">
        <v>9640073989</v>
      </c>
      <c r="Q815" s="3" t="s">
        <v>4276</v>
      </c>
      <c r="R815" s="3" t="s">
        <v>170</v>
      </c>
      <c r="S815" s="3" t="s">
        <v>4277</v>
      </c>
      <c r="T815" s="300">
        <v>320000</v>
      </c>
      <c r="U815" s="3" t="s">
        <v>3478</v>
      </c>
      <c r="V815" s="3" t="s">
        <v>100</v>
      </c>
      <c r="W815" s="3" t="s">
        <v>101</v>
      </c>
      <c r="X815" s="3" t="s">
        <v>109</v>
      </c>
      <c r="Y815" s="299">
        <f t="shared" si="109"/>
        <v>3</v>
      </c>
      <c r="Z815" s="299">
        <f t="shared" si="110"/>
        <v>2022</v>
      </c>
      <c r="AA815" t="str">
        <f t="shared" si="108"/>
        <v xml:space="preserve">5 </v>
      </c>
      <c r="AB815" t="str">
        <f t="shared" si="111"/>
        <v xml:space="preserve">5 </v>
      </c>
      <c r="AC815" t="str">
        <f t="shared" si="112"/>
        <v xml:space="preserve">5 </v>
      </c>
      <c r="AD815" t="str">
        <f t="shared" si="113"/>
        <v xml:space="preserve">5 </v>
      </c>
      <c r="AE815" t="str">
        <f t="shared" si="114"/>
        <v xml:space="preserve">5 </v>
      </c>
      <c r="AF815" t="str">
        <f t="shared" si="115"/>
        <v xml:space="preserve">5 </v>
      </c>
      <c r="AG815" s="299">
        <f t="shared" si="116"/>
        <v>5</v>
      </c>
    </row>
    <row r="816" spans="1:33" x14ac:dyDescent="0.3">
      <c r="A816" s="3">
        <v>815</v>
      </c>
      <c r="B816" s="3" t="s">
        <v>87</v>
      </c>
      <c r="C816" s="296">
        <v>44623</v>
      </c>
      <c r="D816" s="3">
        <v>30782245</v>
      </c>
      <c r="E816" s="3" t="s">
        <v>1</v>
      </c>
      <c r="F816" s="3">
        <v>210369</v>
      </c>
      <c r="G816" s="3" t="s">
        <v>89</v>
      </c>
      <c r="H816" s="3" t="s">
        <v>254</v>
      </c>
      <c r="I816" s="3" t="s">
        <v>103</v>
      </c>
      <c r="J816" s="3" t="s">
        <v>2342</v>
      </c>
      <c r="K816" s="3" t="s">
        <v>45</v>
      </c>
      <c r="L816" s="3" t="s">
        <v>402</v>
      </c>
      <c r="M816" s="3" t="s">
        <v>93</v>
      </c>
      <c r="N816" s="3">
        <v>3690282</v>
      </c>
      <c r="O816" s="3" t="s">
        <v>4278</v>
      </c>
      <c r="P816" s="3">
        <v>7708291429</v>
      </c>
      <c r="Q816" s="3" t="s">
        <v>4279</v>
      </c>
      <c r="R816" s="3" t="s">
        <v>170</v>
      </c>
      <c r="S816" s="3" t="s">
        <v>4280</v>
      </c>
      <c r="T816" s="300">
        <v>600000</v>
      </c>
      <c r="U816" s="3" t="s">
        <v>3565</v>
      </c>
      <c r="V816" s="3" t="s">
        <v>100</v>
      </c>
      <c r="W816" s="3" t="s">
        <v>2278</v>
      </c>
      <c r="X816" s="3" t="s">
        <v>109</v>
      </c>
      <c r="Y816" s="299">
        <f t="shared" si="109"/>
        <v>3</v>
      </c>
      <c r="Z816" s="299">
        <f t="shared" si="110"/>
        <v>2022</v>
      </c>
      <c r="AA816" t="str">
        <f t="shared" si="108"/>
        <v xml:space="preserve">5 </v>
      </c>
      <c r="AB816" t="str">
        <f t="shared" si="111"/>
        <v xml:space="preserve">5 </v>
      </c>
      <c r="AC816" t="str">
        <f t="shared" si="112"/>
        <v xml:space="preserve">5 </v>
      </c>
      <c r="AD816" t="str">
        <f t="shared" si="113"/>
        <v xml:space="preserve">5 </v>
      </c>
      <c r="AE816" t="str">
        <f t="shared" si="114"/>
        <v xml:space="preserve">5 </v>
      </c>
      <c r="AF816" t="str">
        <f t="shared" si="115"/>
        <v xml:space="preserve">5 </v>
      </c>
      <c r="AG816" s="299">
        <f t="shared" si="116"/>
        <v>5</v>
      </c>
    </row>
    <row r="817" spans="1:33" x14ac:dyDescent="0.3">
      <c r="A817" s="3">
        <v>816</v>
      </c>
      <c r="B817" s="3" t="s">
        <v>87</v>
      </c>
      <c r="C817" s="296">
        <v>44623</v>
      </c>
      <c r="D817" s="3">
        <v>30782245</v>
      </c>
      <c r="E817" s="3" t="s">
        <v>1</v>
      </c>
      <c r="F817" s="3">
        <v>210369</v>
      </c>
      <c r="G817" s="3" t="s">
        <v>89</v>
      </c>
      <c r="H817" s="3" t="s">
        <v>254</v>
      </c>
      <c r="I817" s="3" t="s">
        <v>103</v>
      </c>
      <c r="J817" s="3" t="s">
        <v>2342</v>
      </c>
      <c r="K817" s="3" t="s">
        <v>45</v>
      </c>
      <c r="L817" s="3" t="s">
        <v>402</v>
      </c>
      <c r="M817" s="3" t="s">
        <v>93</v>
      </c>
      <c r="N817" s="3">
        <v>3689912</v>
      </c>
      <c r="O817" s="3" t="s">
        <v>4282</v>
      </c>
      <c r="P817" s="3" t="s">
        <v>4283</v>
      </c>
      <c r="Q817" s="3" t="s">
        <v>4284</v>
      </c>
      <c r="R817" s="3" t="s">
        <v>844</v>
      </c>
      <c r="S817" s="3" t="s">
        <v>4285</v>
      </c>
      <c r="T817" s="300">
        <v>530000</v>
      </c>
      <c r="U817" s="3" t="s">
        <v>3225</v>
      </c>
      <c r="V817" s="3" t="s">
        <v>100</v>
      </c>
      <c r="W817" s="3" t="s">
        <v>267</v>
      </c>
      <c r="X817" s="3" t="s">
        <v>109</v>
      </c>
      <c r="Y817" s="299">
        <f t="shared" si="109"/>
        <v>3</v>
      </c>
      <c r="Z817" s="299">
        <f t="shared" si="110"/>
        <v>2022</v>
      </c>
      <c r="AA817" t="str">
        <f t="shared" si="108"/>
        <v>4.</v>
      </c>
      <c r="AB817" t="str">
        <f t="shared" si="111"/>
        <v>4.</v>
      </c>
      <c r="AC817" t="str">
        <f t="shared" si="112"/>
        <v>4</v>
      </c>
      <c r="AD817" t="str">
        <f t="shared" si="113"/>
        <v>4</v>
      </c>
      <c r="AE817" t="str">
        <f t="shared" si="114"/>
        <v>4</v>
      </c>
      <c r="AF817" t="str">
        <f t="shared" si="115"/>
        <v>4</v>
      </c>
      <c r="AG817" s="299">
        <f t="shared" si="116"/>
        <v>4</v>
      </c>
    </row>
    <row r="818" spans="1:33" x14ac:dyDescent="0.3">
      <c r="A818" s="3">
        <v>817</v>
      </c>
      <c r="B818" s="3" t="s">
        <v>87</v>
      </c>
      <c r="C818" s="296">
        <v>44623</v>
      </c>
      <c r="D818" s="3">
        <v>37284175</v>
      </c>
      <c r="E818" s="3" t="s">
        <v>1</v>
      </c>
      <c r="F818" s="3">
        <v>210369</v>
      </c>
      <c r="G818" s="3" t="s">
        <v>89</v>
      </c>
      <c r="H818" s="3" t="s">
        <v>90</v>
      </c>
      <c r="I818" s="3" t="s">
        <v>4286</v>
      </c>
      <c r="J818" s="3" t="s">
        <v>4287</v>
      </c>
      <c r="K818" s="3" t="s">
        <v>18</v>
      </c>
      <c r="L818" s="3" t="s">
        <v>402</v>
      </c>
      <c r="M818" s="3" t="s">
        <v>93</v>
      </c>
      <c r="N818" s="3">
        <v>3688744</v>
      </c>
      <c r="O818" s="3" t="s">
        <v>4288</v>
      </c>
      <c r="P818" s="3">
        <v>7978585500</v>
      </c>
      <c r="Q818" s="3" t="s">
        <v>4289</v>
      </c>
      <c r="R818" s="3" t="s">
        <v>1054</v>
      </c>
      <c r="S818" s="3" t="s">
        <v>2781</v>
      </c>
      <c r="T818" s="300">
        <v>435000</v>
      </c>
      <c r="U818" s="3" t="s">
        <v>868</v>
      </c>
      <c r="V818" s="3" t="s">
        <v>100</v>
      </c>
      <c r="W818" s="3" t="s">
        <v>109</v>
      </c>
      <c r="X818" s="3" t="s">
        <v>109</v>
      </c>
      <c r="Y818" s="299">
        <f t="shared" si="109"/>
        <v>3</v>
      </c>
      <c r="Z818" s="299">
        <f t="shared" si="110"/>
        <v>2022</v>
      </c>
      <c r="AA818" t="str">
        <f t="shared" si="108"/>
        <v>6.</v>
      </c>
      <c r="AB818" t="str">
        <f t="shared" si="111"/>
        <v>6.</v>
      </c>
      <c r="AC818" t="str">
        <f t="shared" si="112"/>
        <v>6</v>
      </c>
      <c r="AD818" t="str">
        <f t="shared" si="113"/>
        <v>6</v>
      </c>
      <c r="AE818" t="str">
        <f t="shared" si="114"/>
        <v>6</v>
      </c>
      <c r="AF818" t="str">
        <f t="shared" si="115"/>
        <v>6</v>
      </c>
      <c r="AG818" s="299">
        <f t="shared" si="116"/>
        <v>6</v>
      </c>
    </row>
    <row r="819" spans="1:33" x14ac:dyDescent="0.3">
      <c r="A819" s="3">
        <v>818</v>
      </c>
      <c r="B819" s="3" t="s">
        <v>87</v>
      </c>
      <c r="C819" s="296">
        <v>44623</v>
      </c>
      <c r="D819" s="3">
        <v>37284175</v>
      </c>
      <c r="E819" s="3" t="s">
        <v>1</v>
      </c>
      <c r="F819" s="3">
        <v>210369</v>
      </c>
      <c r="G819" s="3" t="s">
        <v>89</v>
      </c>
      <c r="H819" s="3" t="s">
        <v>90</v>
      </c>
      <c r="I819" s="3" t="s">
        <v>4286</v>
      </c>
      <c r="J819" s="3" t="s">
        <v>4287</v>
      </c>
      <c r="K819" s="3" t="s">
        <v>18</v>
      </c>
      <c r="L819" s="3" t="s">
        <v>402</v>
      </c>
      <c r="M819" s="3" t="s">
        <v>93</v>
      </c>
      <c r="N819" s="3">
        <v>3688775</v>
      </c>
      <c r="O819" s="3" t="s">
        <v>4291</v>
      </c>
      <c r="P819" s="3">
        <v>9493751353</v>
      </c>
      <c r="Q819" s="3" t="s">
        <v>4292</v>
      </c>
      <c r="R819" s="3" t="s">
        <v>1139</v>
      </c>
      <c r="S819" s="3" t="s">
        <v>4293</v>
      </c>
      <c r="T819" s="300">
        <v>600000</v>
      </c>
      <c r="U819" s="3" t="s">
        <v>4294</v>
      </c>
      <c r="V819" s="3" t="s">
        <v>100</v>
      </c>
      <c r="W819" s="3" t="s">
        <v>101</v>
      </c>
      <c r="X819" s="3" t="s">
        <v>109</v>
      </c>
      <c r="Y819" s="299">
        <f t="shared" si="109"/>
        <v>3</v>
      </c>
      <c r="Z819" s="299">
        <f t="shared" si="110"/>
        <v>2022</v>
      </c>
      <c r="AA819" t="str">
        <f t="shared" si="108"/>
        <v>5.</v>
      </c>
      <c r="AB819" t="str">
        <f t="shared" si="111"/>
        <v>5.</v>
      </c>
      <c r="AC819" t="str">
        <f t="shared" si="112"/>
        <v>5</v>
      </c>
      <c r="AD819" t="str">
        <f t="shared" si="113"/>
        <v>5</v>
      </c>
      <c r="AE819" t="str">
        <f t="shared" si="114"/>
        <v>5</v>
      </c>
      <c r="AF819" t="str">
        <f t="shared" si="115"/>
        <v>5</v>
      </c>
      <c r="AG819" s="299">
        <f t="shared" si="116"/>
        <v>5</v>
      </c>
    </row>
    <row r="820" spans="1:33" x14ac:dyDescent="0.3">
      <c r="A820" s="3">
        <v>819</v>
      </c>
      <c r="B820" s="3" t="s">
        <v>87</v>
      </c>
      <c r="C820" s="296">
        <v>44623</v>
      </c>
      <c r="D820" s="3">
        <v>37284175</v>
      </c>
      <c r="E820" s="3" t="s">
        <v>1</v>
      </c>
      <c r="F820" s="3">
        <v>210369</v>
      </c>
      <c r="G820" s="3" t="s">
        <v>89</v>
      </c>
      <c r="H820" s="3" t="s">
        <v>90</v>
      </c>
      <c r="I820" s="3" t="s">
        <v>4286</v>
      </c>
      <c r="J820" s="3" t="s">
        <v>4287</v>
      </c>
      <c r="K820" s="3" t="s">
        <v>12</v>
      </c>
      <c r="L820" s="3" t="s">
        <v>402</v>
      </c>
      <c r="M820" s="3" t="s">
        <v>93</v>
      </c>
      <c r="N820" s="3">
        <v>3688129</v>
      </c>
      <c r="O820" s="3" t="s">
        <v>4295</v>
      </c>
      <c r="P820" s="3">
        <v>7002307221</v>
      </c>
      <c r="Q820" s="3" t="s">
        <v>4296</v>
      </c>
      <c r="R820" s="3" t="s">
        <v>2926</v>
      </c>
      <c r="S820" s="3" t="s">
        <v>4297</v>
      </c>
      <c r="T820" s="300">
        <v>440000</v>
      </c>
      <c r="U820" s="3" t="s">
        <v>4298</v>
      </c>
      <c r="V820" s="3" t="s">
        <v>100</v>
      </c>
      <c r="W820" s="3" t="s">
        <v>401</v>
      </c>
      <c r="X820" s="3" t="s">
        <v>109</v>
      </c>
      <c r="Y820" s="299">
        <f t="shared" si="109"/>
        <v>3</v>
      </c>
      <c r="Z820" s="299">
        <f t="shared" si="110"/>
        <v>2022</v>
      </c>
      <c r="AA820" t="str">
        <f t="shared" si="108"/>
        <v>6.</v>
      </c>
      <c r="AB820" t="str">
        <f t="shared" si="111"/>
        <v>6.</v>
      </c>
      <c r="AC820" t="str">
        <f t="shared" si="112"/>
        <v>6</v>
      </c>
      <c r="AD820" t="str">
        <f t="shared" si="113"/>
        <v>6</v>
      </c>
      <c r="AE820" t="str">
        <f t="shared" si="114"/>
        <v>6</v>
      </c>
      <c r="AF820" t="str">
        <f t="shared" si="115"/>
        <v>6</v>
      </c>
      <c r="AG820" s="299">
        <f t="shared" si="116"/>
        <v>6</v>
      </c>
    </row>
    <row r="821" spans="1:33" x14ac:dyDescent="0.3">
      <c r="A821" s="3">
        <v>820</v>
      </c>
      <c r="B821" s="3" t="s">
        <v>87</v>
      </c>
      <c r="C821" s="296">
        <v>44623</v>
      </c>
      <c r="D821" s="3">
        <v>35614694</v>
      </c>
      <c r="E821" s="3" t="s">
        <v>1</v>
      </c>
      <c r="F821" s="3">
        <v>210369</v>
      </c>
      <c r="G821" s="3" t="s">
        <v>89</v>
      </c>
      <c r="H821" s="3" t="s">
        <v>90</v>
      </c>
      <c r="I821" s="3" t="s">
        <v>120</v>
      </c>
      <c r="J821" s="3" t="s">
        <v>120</v>
      </c>
      <c r="K821" s="3" t="s">
        <v>18</v>
      </c>
      <c r="L821" s="3" t="s">
        <v>18</v>
      </c>
      <c r="M821" s="3" t="s">
        <v>93</v>
      </c>
      <c r="N821" s="3" t="s">
        <v>4300</v>
      </c>
      <c r="O821" s="3" t="s">
        <v>4301</v>
      </c>
      <c r="P821" s="3">
        <v>6363682137</v>
      </c>
      <c r="Q821" s="3" t="s">
        <v>4302</v>
      </c>
      <c r="R821" s="3" t="s">
        <v>2319</v>
      </c>
      <c r="S821" s="3" t="s">
        <v>4303</v>
      </c>
      <c r="T821" s="300">
        <v>1450000</v>
      </c>
      <c r="U821" s="3" t="s">
        <v>347</v>
      </c>
      <c r="V821" s="3" t="s">
        <v>100</v>
      </c>
      <c r="W821" s="3" t="s">
        <v>267</v>
      </c>
      <c r="X821" s="3" t="s">
        <v>109</v>
      </c>
      <c r="Y821" s="299">
        <f t="shared" si="109"/>
        <v>3</v>
      </c>
      <c r="Z821" s="299">
        <f t="shared" si="110"/>
        <v>2022</v>
      </c>
      <c r="AA821" t="str">
        <f t="shared" si="108"/>
        <v xml:space="preserve">7 </v>
      </c>
      <c r="AB821" t="str">
        <f t="shared" si="111"/>
        <v xml:space="preserve">7 </v>
      </c>
      <c r="AC821" t="str">
        <f t="shared" si="112"/>
        <v xml:space="preserve">7 </v>
      </c>
      <c r="AD821" t="str">
        <f t="shared" si="113"/>
        <v xml:space="preserve">7 </v>
      </c>
      <c r="AE821" t="str">
        <f t="shared" si="114"/>
        <v xml:space="preserve">7 </v>
      </c>
      <c r="AF821" t="str">
        <f t="shared" si="115"/>
        <v xml:space="preserve">7 </v>
      </c>
      <c r="AG821" s="299">
        <f t="shared" si="116"/>
        <v>7</v>
      </c>
    </row>
    <row r="822" spans="1:33" x14ac:dyDescent="0.3">
      <c r="A822" s="3">
        <v>821</v>
      </c>
      <c r="B822" s="3" t="s">
        <v>87</v>
      </c>
      <c r="C822" s="296">
        <v>44623</v>
      </c>
      <c r="D822" s="3">
        <v>37284175</v>
      </c>
      <c r="E822" s="3" t="s">
        <v>1</v>
      </c>
      <c r="F822" s="3">
        <v>210369</v>
      </c>
      <c r="G822" s="3" t="s">
        <v>89</v>
      </c>
      <c r="H822" s="3" t="s">
        <v>90</v>
      </c>
      <c r="I822" s="3" t="s">
        <v>433</v>
      </c>
      <c r="J822" s="3" t="s">
        <v>433</v>
      </c>
      <c r="K822" s="3" t="s">
        <v>18</v>
      </c>
      <c r="L822" s="3" t="s">
        <v>402</v>
      </c>
      <c r="M822" s="3" t="s">
        <v>93</v>
      </c>
      <c r="N822" s="3">
        <v>3689663</v>
      </c>
      <c r="O822" s="3" t="s">
        <v>4304</v>
      </c>
      <c r="P822" s="3">
        <v>8125212595</v>
      </c>
      <c r="Q822" s="3" t="s">
        <v>4305</v>
      </c>
      <c r="R822" s="3" t="s">
        <v>2319</v>
      </c>
      <c r="S822" s="3" t="s">
        <v>765</v>
      </c>
      <c r="T822" s="300">
        <v>850000</v>
      </c>
      <c r="U822" s="3" t="s">
        <v>134</v>
      </c>
      <c r="V822" s="3" t="s">
        <v>100</v>
      </c>
      <c r="W822" s="3" t="s">
        <v>109</v>
      </c>
      <c r="X822" s="3" t="s">
        <v>109</v>
      </c>
      <c r="Y822" s="299">
        <f t="shared" si="109"/>
        <v>3</v>
      </c>
      <c r="Z822" s="299">
        <f t="shared" si="110"/>
        <v>2022</v>
      </c>
      <c r="AA822" t="str">
        <f t="shared" si="108"/>
        <v xml:space="preserve">7 </v>
      </c>
      <c r="AB822" t="str">
        <f t="shared" si="111"/>
        <v xml:space="preserve">7 </v>
      </c>
      <c r="AC822" t="str">
        <f t="shared" si="112"/>
        <v xml:space="preserve">7 </v>
      </c>
      <c r="AD822" t="str">
        <f t="shared" si="113"/>
        <v xml:space="preserve">7 </v>
      </c>
      <c r="AE822" t="str">
        <f t="shared" si="114"/>
        <v xml:space="preserve">7 </v>
      </c>
      <c r="AF822" t="str">
        <f t="shared" si="115"/>
        <v xml:space="preserve">7 </v>
      </c>
      <c r="AG822" s="299">
        <f t="shared" si="116"/>
        <v>7</v>
      </c>
    </row>
    <row r="823" spans="1:33" x14ac:dyDescent="0.3">
      <c r="A823" s="3">
        <v>822</v>
      </c>
      <c r="B823" s="3" t="s">
        <v>87</v>
      </c>
      <c r="C823" s="296">
        <v>44623</v>
      </c>
      <c r="D823" s="3">
        <v>37284175</v>
      </c>
      <c r="E823" s="3" t="s">
        <v>1</v>
      </c>
      <c r="F823" s="3">
        <v>210369</v>
      </c>
      <c r="G823" s="3" t="s">
        <v>89</v>
      </c>
      <c r="H823" s="3" t="s">
        <v>90</v>
      </c>
      <c r="I823" s="3" t="s">
        <v>433</v>
      </c>
      <c r="J823" s="3" t="s">
        <v>433</v>
      </c>
      <c r="K823" s="3" t="s">
        <v>18</v>
      </c>
      <c r="L823" s="3" t="s">
        <v>402</v>
      </c>
      <c r="M823" s="3" t="s">
        <v>93</v>
      </c>
      <c r="N823" s="3">
        <v>3689683</v>
      </c>
      <c r="O823" s="3" t="s">
        <v>4306</v>
      </c>
      <c r="P823" s="3">
        <v>9686737721</v>
      </c>
      <c r="Q823" s="3" t="s">
        <v>4307</v>
      </c>
      <c r="R823" s="3" t="s">
        <v>2320</v>
      </c>
      <c r="S823" s="3" t="s">
        <v>4308</v>
      </c>
      <c r="T823" s="300">
        <v>900000</v>
      </c>
      <c r="U823" s="3" t="s">
        <v>630</v>
      </c>
      <c r="V823" s="3" t="s">
        <v>100</v>
      </c>
      <c r="W823" s="3" t="s">
        <v>109</v>
      </c>
      <c r="X823" s="3" t="s">
        <v>109</v>
      </c>
      <c r="Y823" s="299">
        <f t="shared" si="109"/>
        <v>3</v>
      </c>
      <c r="Z823" s="299">
        <f t="shared" si="110"/>
        <v>2022</v>
      </c>
      <c r="AA823" t="str">
        <f t="shared" si="108"/>
        <v xml:space="preserve">5 </v>
      </c>
      <c r="AB823" t="str">
        <f t="shared" si="111"/>
        <v xml:space="preserve">5 </v>
      </c>
      <c r="AC823" t="str">
        <f t="shared" si="112"/>
        <v xml:space="preserve">5 </v>
      </c>
      <c r="AD823" t="str">
        <f t="shared" si="113"/>
        <v xml:space="preserve">5 </v>
      </c>
      <c r="AE823" t="str">
        <f t="shared" si="114"/>
        <v xml:space="preserve">5 </v>
      </c>
      <c r="AF823" t="str">
        <f t="shared" si="115"/>
        <v xml:space="preserve">5 </v>
      </c>
      <c r="AG823" s="299">
        <f t="shared" si="116"/>
        <v>5</v>
      </c>
    </row>
    <row r="824" spans="1:33" x14ac:dyDescent="0.3">
      <c r="A824" s="3">
        <v>823</v>
      </c>
      <c r="B824" s="3" t="s">
        <v>87</v>
      </c>
      <c r="C824" s="296">
        <v>44623</v>
      </c>
      <c r="D824" s="3">
        <v>86686285</v>
      </c>
      <c r="E824" s="3" t="s">
        <v>3</v>
      </c>
      <c r="F824" s="3">
        <v>181547</v>
      </c>
      <c r="G824" s="3" t="s">
        <v>89</v>
      </c>
      <c r="H824" s="3" t="s">
        <v>119</v>
      </c>
      <c r="I824" s="3" t="s">
        <v>2091</v>
      </c>
      <c r="J824" s="3" t="s">
        <v>4309</v>
      </c>
      <c r="K824" s="3" t="s">
        <v>18</v>
      </c>
      <c r="L824" s="3" t="s">
        <v>435</v>
      </c>
      <c r="M824" s="3" t="s">
        <v>93</v>
      </c>
      <c r="N824" s="3">
        <v>3687726</v>
      </c>
      <c r="O824" s="3" t="s">
        <v>4310</v>
      </c>
      <c r="P824" s="3">
        <v>8500724356</v>
      </c>
      <c r="Q824" s="3" t="s">
        <v>4311</v>
      </c>
      <c r="R824" s="3" t="s">
        <v>4312</v>
      </c>
      <c r="S824" s="3" t="s">
        <v>4313</v>
      </c>
      <c r="T824" s="300">
        <v>820000</v>
      </c>
      <c r="U824" s="3" t="s">
        <v>4314</v>
      </c>
      <c r="V824" s="3" t="s">
        <v>235</v>
      </c>
      <c r="W824" s="3" t="s">
        <v>101</v>
      </c>
      <c r="X824" s="3" t="s">
        <v>101</v>
      </c>
      <c r="Y824" s="299">
        <f t="shared" si="109"/>
        <v>3</v>
      </c>
      <c r="Z824" s="299">
        <f t="shared" si="110"/>
        <v>2022</v>
      </c>
      <c r="AA824" t="str">
        <f t="shared" si="108"/>
        <v>5.</v>
      </c>
      <c r="AB824" t="str">
        <f t="shared" si="111"/>
        <v>5.</v>
      </c>
      <c r="AC824" t="str">
        <f t="shared" si="112"/>
        <v>5</v>
      </c>
      <c r="AD824" t="str">
        <f t="shared" si="113"/>
        <v>5</v>
      </c>
      <c r="AE824" t="str">
        <f t="shared" si="114"/>
        <v>5</v>
      </c>
      <c r="AF824" t="str">
        <f t="shared" si="115"/>
        <v>5</v>
      </c>
      <c r="AG824" s="299">
        <f t="shared" si="116"/>
        <v>5</v>
      </c>
    </row>
    <row r="825" spans="1:33" x14ac:dyDescent="0.3">
      <c r="A825" s="3">
        <v>824</v>
      </c>
      <c r="B825" s="3" t="s">
        <v>87</v>
      </c>
      <c r="C825" s="296">
        <v>44623</v>
      </c>
      <c r="D825" s="3">
        <v>86686285</v>
      </c>
      <c r="E825" s="3" t="s">
        <v>3</v>
      </c>
      <c r="F825" s="3">
        <v>181547</v>
      </c>
      <c r="G825" s="3" t="s">
        <v>89</v>
      </c>
      <c r="H825" s="3" t="s">
        <v>119</v>
      </c>
      <c r="I825" s="3" t="s">
        <v>2091</v>
      </c>
      <c r="J825" s="3" t="s">
        <v>4309</v>
      </c>
      <c r="K825" s="3" t="s">
        <v>18</v>
      </c>
      <c r="L825" s="3" t="s">
        <v>435</v>
      </c>
      <c r="M825" s="3" t="s">
        <v>93</v>
      </c>
      <c r="N825" s="3" t="s">
        <v>4315</v>
      </c>
      <c r="O825" s="3" t="s">
        <v>4316</v>
      </c>
      <c r="P825" s="3">
        <v>7396844431</v>
      </c>
      <c r="Q825" s="3" t="s">
        <v>4317</v>
      </c>
      <c r="R825" s="3" t="s">
        <v>4318</v>
      </c>
      <c r="S825" s="3" t="s">
        <v>4319</v>
      </c>
      <c r="T825" s="300">
        <v>600000</v>
      </c>
      <c r="U825" s="3" t="s">
        <v>4320</v>
      </c>
      <c r="V825" s="3" t="s">
        <v>235</v>
      </c>
      <c r="W825" s="3" t="s">
        <v>101</v>
      </c>
      <c r="X825" s="3" t="s">
        <v>101</v>
      </c>
      <c r="Y825" s="299">
        <f t="shared" si="109"/>
        <v>3</v>
      </c>
      <c r="Z825" s="299">
        <f t="shared" si="110"/>
        <v>2022</v>
      </c>
      <c r="AA825" t="str">
        <f t="shared" si="108"/>
        <v>5.</v>
      </c>
      <c r="AB825" t="str">
        <f t="shared" si="111"/>
        <v>5.</v>
      </c>
      <c r="AC825" t="str">
        <f t="shared" si="112"/>
        <v>5</v>
      </c>
      <c r="AD825" t="str">
        <f t="shared" si="113"/>
        <v>5</v>
      </c>
      <c r="AE825" t="str">
        <f t="shared" si="114"/>
        <v>5</v>
      </c>
      <c r="AF825" t="str">
        <f t="shared" si="115"/>
        <v>5</v>
      </c>
      <c r="AG825" s="299">
        <f t="shared" si="116"/>
        <v>5</v>
      </c>
    </row>
    <row r="826" spans="1:33" x14ac:dyDescent="0.3">
      <c r="A826" s="3">
        <v>825</v>
      </c>
      <c r="B826" s="3" t="s">
        <v>87</v>
      </c>
      <c r="C826" s="296">
        <v>44623</v>
      </c>
      <c r="D826" s="3">
        <v>82672286</v>
      </c>
      <c r="E826" s="3" t="s">
        <v>3</v>
      </c>
      <c r="F826" s="3">
        <v>181547</v>
      </c>
      <c r="G826" s="3" t="s">
        <v>89</v>
      </c>
      <c r="H826" s="3" t="s">
        <v>119</v>
      </c>
      <c r="I826" s="3" t="s">
        <v>2091</v>
      </c>
      <c r="J826" s="3" t="s">
        <v>4321</v>
      </c>
      <c r="K826" s="3" t="s">
        <v>18</v>
      </c>
      <c r="L826" s="3" t="s">
        <v>435</v>
      </c>
      <c r="M826" s="3" t="s">
        <v>93</v>
      </c>
      <c r="N826" s="3">
        <v>1701015</v>
      </c>
      <c r="O826" s="3" t="s">
        <v>4322</v>
      </c>
      <c r="P826" s="3">
        <v>9733334212</v>
      </c>
      <c r="Q826" s="3" t="s">
        <v>4323</v>
      </c>
      <c r="R826" s="3" t="s">
        <v>4324</v>
      </c>
      <c r="S826" s="3" t="s">
        <v>3878</v>
      </c>
      <c r="T826" s="300">
        <v>1200000</v>
      </c>
      <c r="U826" s="3" t="s">
        <v>4325</v>
      </c>
      <c r="V826" s="3" t="s">
        <v>235</v>
      </c>
      <c r="W826" s="3" t="s">
        <v>109</v>
      </c>
      <c r="X826" s="3" t="s">
        <v>101</v>
      </c>
      <c r="Y826" s="299">
        <f t="shared" si="109"/>
        <v>3</v>
      </c>
      <c r="Z826" s="299">
        <f t="shared" si="110"/>
        <v>2022</v>
      </c>
      <c r="AA826" t="str">
        <f t="shared" si="108"/>
        <v>8.</v>
      </c>
      <c r="AB826" t="str">
        <f t="shared" si="111"/>
        <v>8.</v>
      </c>
      <c r="AC826" t="str">
        <f t="shared" si="112"/>
        <v>8</v>
      </c>
      <c r="AD826" t="str">
        <f t="shared" si="113"/>
        <v>8</v>
      </c>
      <c r="AE826" t="str">
        <f t="shared" si="114"/>
        <v>8</v>
      </c>
      <c r="AF826" t="str">
        <f t="shared" si="115"/>
        <v>8</v>
      </c>
      <c r="AG826" s="299">
        <f t="shared" si="116"/>
        <v>8</v>
      </c>
    </row>
    <row r="827" spans="1:33" x14ac:dyDescent="0.3">
      <c r="A827" s="3">
        <v>826</v>
      </c>
      <c r="B827" s="3" t="s">
        <v>87</v>
      </c>
      <c r="C827" s="296">
        <v>44623</v>
      </c>
      <c r="D827" s="3">
        <v>98183339</v>
      </c>
      <c r="E827" s="3" t="s">
        <v>3</v>
      </c>
      <c r="F827" s="3">
        <v>181547</v>
      </c>
      <c r="G827" s="3" t="s">
        <v>89</v>
      </c>
      <c r="H827" s="3" t="s">
        <v>4125</v>
      </c>
      <c r="I827" s="3" t="s">
        <v>2055</v>
      </c>
      <c r="J827" s="3" t="s">
        <v>2055</v>
      </c>
      <c r="K827" s="3" t="s">
        <v>18</v>
      </c>
      <c r="L827" s="3" t="s">
        <v>3879</v>
      </c>
      <c r="M827" s="3" t="s">
        <v>93</v>
      </c>
      <c r="N827" s="3">
        <v>3684848</v>
      </c>
      <c r="O827" s="3" t="s">
        <v>4326</v>
      </c>
      <c r="P827" s="3">
        <v>9581330256</v>
      </c>
      <c r="Q827" s="3" t="s">
        <v>4327</v>
      </c>
      <c r="R827" s="3" t="s">
        <v>4328</v>
      </c>
      <c r="S827" s="3" t="s">
        <v>4329</v>
      </c>
      <c r="T827" s="300">
        <v>650000</v>
      </c>
      <c r="U827" s="3" t="s">
        <v>4330</v>
      </c>
      <c r="V827" s="3" t="s">
        <v>235</v>
      </c>
      <c r="W827" s="3" t="s">
        <v>101</v>
      </c>
      <c r="X827" s="3" t="s">
        <v>101</v>
      </c>
      <c r="Y827" s="299">
        <f t="shared" si="109"/>
        <v>3</v>
      </c>
      <c r="Z827" s="299">
        <f t="shared" si="110"/>
        <v>2022</v>
      </c>
      <c r="AA827" t="str">
        <f t="shared" si="108"/>
        <v>3.</v>
      </c>
      <c r="AB827" t="str">
        <f t="shared" si="111"/>
        <v>3.</v>
      </c>
      <c r="AC827" t="str">
        <f t="shared" si="112"/>
        <v>3</v>
      </c>
      <c r="AD827" t="str">
        <f t="shared" si="113"/>
        <v>3</v>
      </c>
      <c r="AE827" t="str">
        <f t="shared" si="114"/>
        <v>3</v>
      </c>
      <c r="AF827" t="str">
        <f t="shared" si="115"/>
        <v>3</v>
      </c>
      <c r="AG827" s="299">
        <f t="shared" si="116"/>
        <v>3</v>
      </c>
    </row>
    <row r="828" spans="1:33" x14ac:dyDescent="0.3">
      <c r="A828" s="3">
        <v>827</v>
      </c>
      <c r="B828" s="3" t="s">
        <v>87</v>
      </c>
      <c r="C828" s="296">
        <v>44623</v>
      </c>
      <c r="D828" s="3">
        <v>98183339</v>
      </c>
      <c r="E828" s="3" t="s">
        <v>3</v>
      </c>
      <c r="F828" s="3">
        <v>181547</v>
      </c>
      <c r="G828" s="3" t="s">
        <v>89</v>
      </c>
      <c r="H828" s="3" t="s">
        <v>4125</v>
      </c>
      <c r="I828" s="3" t="s">
        <v>2055</v>
      </c>
      <c r="J828" s="3" t="s">
        <v>2055</v>
      </c>
      <c r="K828" s="3" t="s">
        <v>18</v>
      </c>
      <c r="L828" s="3" t="s">
        <v>3879</v>
      </c>
      <c r="M828" s="3" t="s">
        <v>93</v>
      </c>
      <c r="N828" s="3">
        <v>3686524</v>
      </c>
      <c r="O828" s="3" t="s">
        <v>4331</v>
      </c>
      <c r="P828" s="3">
        <v>7008338422</v>
      </c>
      <c r="Q828" s="3" t="s">
        <v>4332</v>
      </c>
      <c r="R828" s="3" t="s">
        <v>4333</v>
      </c>
      <c r="S828" s="3" t="s">
        <v>749</v>
      </c>
      <c r="T828" s="300">
        <v>900000</v>
      </c>
      <c r="U828" s="3" t="s">
        <v>4334</v>
      </c>
      <c r="V828" s="3" t="s">
        <v>235</v>
      </c>
      <c r="W828" s="3" t="s">
        <v>101</v>
      </c>
      <c r="X828" s="3" t="s">
        <v>101</v>
      </c>
      <c r="Y828" s="299">
        <f t="shared" si="109"/>
        <v>3</v>
      </c>
      <c r="Z828" s="299">
        <f t="shared" si="110"/>
        <v>2022</v>
      </c>
      <c r="AA828" t="str">
        <f t="shared" si="108"/>
        <v>3.</v>
      </c>
      <c r="AB828" t="str">
        <f t="shared" si="111"/>
        <v>3.</v>
      </c>
      <c r="AC828" t="str">
        <f t="shared" si="112"/>
        <v>3</v>
      </c>
      <c r="AD828" t="str">
        <f t="shared" si="113"/>
        <v>3</v>
      </c>
      <c r="AE828" t="str">
        <f t="shared" si="114"/>
        <v>3</v>
      </c>
      <c r="AF828" t="str">
        <f t="shared" si="115"/>
        <v>3</v>
      </c>
      <c r="AG828" s="299">
        <f t="shared" si="116"/>
        <v>3</v>
      </c>
    </row>
    <row r="829" spans="1:33" x14ac:dyDescent="0.3">
      <c r="A829" s="3">
        <v>828</v>
      </c>
      <c r="B829" s="3" t="s">
        <v>87</v>
      </c>
      <c r="C829" s="296">
        <v>44623</v>
      </c>
      <c r="D829" s="3">
        <v>43068743</v>
      </c>
      <c r="E829" s="3" t="s">
        <v>3</v>
      </c>
      <c r="F829" s="3">
        <v>181547</v>
      </c>
      <c r="G829" s="3" t="s">
        <v>89</v>
      </c>
      <c r="H829" s="3" t="s">
        <v>4125</v>
      </c>
      <c r="I829" s="3" t="s">
        <v>4335</v>
      </c>
      <c r="J829" s="3" t="s">
        <v>4335</v>
      </c>
      <c r="K829" s="3" t="s">
        <v>18</v>
      </c>
      <c r="L829" s="3" t="s">
        <v>3879</v>
      </c>
      <c r="M829" s="3" t="s">
        <v>93</v>
      </c>
      <c r="N829" s="3">
        <v>3685160</v>
      </c>
      <c r="O829" s="3" t="s">
        <v>4336</v>
      </c>
      <c r="P829" s="3">
        <v>7680039899</v>
      </c>
      <c r="Q829" s="3" t="s">
        <v>4337</v>
      </c>
      <c r="R829" s="3" t="s">
        <v>4338</v>
      </c>
      <c r="S829" s="3" t="s">
        <v>4339</v>
      </c>
      <c r="T829" s="300">
        <v>680000</v>
      </c>
      <c r="U829" s="3" t="s">
        <v>4340</v>
      </c>
      <c r="V829" s="3" t="s">
        <v>235</v>
      </c>
      <c r="W829" s="3" t="s">
        <v>101</v>
      </c>
      <c r="X829" s="3" t="s">
        <v>101</v>
      </c>
      <c r="Y829" s="299">
        <f t="shared" si="109"/>
        <v>3</v>
      </c>
      <c r="Z829" s="299">
        <f t="shared" si="110"/>
        <v>2022</v>
      </c>
      <c r="AA829" t="str">
        <f t="shared" si="108"/>
        <v>5.</v>
      </c>
      <c r="AB829" t="str">
        <f t="shared" si="111"/>
        <v>5.</v>
      </c>
      <c r="AC829" t="str">
        <f t="shared" si="112"/>
        <v>5</v>
      </c>
      <c r="AD829" t="str">
        <f t="shared" si="113"/>
        <v>5</v>
      </c>
      <c r="AE829" t="str">
        <f t="shared" si="114"/>
        <v>5</v>
      </c>
      <c r="AF829" t="str">
        <f t="shared" si="115"/>
        <v>5</v>
      </c>
      <c r="AG829" s="299">
        <f t="shared" si="116"/>
        <v>5</v>
      </c>
    </row>
    <row r="830" spans="1:33" x14ac:dyDescent="0.3">
      <c r="A830" s="3">
        <v>829</v>
      </c>
      <c r="B830" s="3" t="s">
        <v>87</v>
      </c>
      <c r="C830" s="296">
        <v>44623</v>
      </c>
      <c r="D830" s="3">
        <v>87148458</v>
      </c>
      <c r="E830" s="3" t="s">
        <v>3</v>
      </c>
      <c r="F830" s="3">
        <v>181547</v>
      </c>
      <c r="G830" s="3" t="s">
        <v>89</v>
      </c>
      <c r="H830" s="3" t="s">
        <v>4125</v>
      </c>
      <c r="I830" s="3" t="s">
        <v>4341</v>
      </c>
      <c r="J830" s="3" t="s">
        <v>4341</v>
      </c>
      <c r="K830" s="3" t="s">
        <v>18</v>
      </c>
      <c r="L830" s="3" t="s">
        <v>3879</v>
      </c>
      <c r="M830" s="3" t="s">
        <v>93</v>
      </c>
      <c r="N830" s="3">
        <v>3686485</v>
      </c>
      <c r="O830" s="3" t="s">
        <v>4342</v>
      </c>
      <c r="P830" s="3">
        <v>9000672038</v>
      </c>
      <c r="Q830" s="3" t="s">
        <v>4343</v>
      </c>
      <c r="R830" s="3" t="s">
        <v>4344</v>
      </c>
      <c r="S830" s="3" t="s">
        <v>4345</v>
      </c>
      <c r="T830" s="300">
        <v>1175000</v>
      </c>
      <c r="U830" s="3" t="s">
        <v>134</v>
      </c>
      <c r="V830" s="3" t="s">
        <v>235</v>
      </c>
      <c r="W830" s="3" t="s">
        <v>101</v>
      </c>
      <c r="X830" s="3" t="s">
        <v>101</v>
      </c>
      <c r="Y830" s="299">
        <f t="shared" si="109"/>
        <v>3</v>
      </c>
      <c r="Z830" s="299">
        <f t="shared" si="110"/>
        <v>2022</v>
      </c>
      <c r="AA830" t="str">
        <f t="shared" si="108"/>
        <v>8Y</v>
      </c>
      <c r="AB830" t="str">
        <f t="shared" si="111"/>
        <v>8Y</v>
      </c>
      <c r="AC830" t="str">
        <f t="shared" si="112"/>
        <v>8Y</v>
      </c>
      <c r="AD830" t="str">
        <f t="shared" si="113"/>
        <v>8Y</v>
      </c>
      <c r="AE830" t="str">
        <f t="shared" si="114"/>
        <v>8</v>
      </c>
      <c r="AF830" t="str">
        <f t="shared" si="115"/>
        <v>8</v>
      </c>
      <c r="AG830" s="299">
        <f t="shared" si="116"/>
        <v>8</v>
      </c>
    </row>
    <row r="831" spans="1:33" x14ac:dyDescent="0.3">
      <c r="A831" s="3">
        <v>830</v>
      </c>
      <c r="B831" s="3" t="s">
        <v>87</v>
      </c>
      <c r="C831" s="296">
        <v>44623</v>
      </c>
      <c r="D831" s="3">
        <v>87148458</v>
      </c>
      <c r="E831" s="3" t="s">
        <v>3</v>
      </c>
      <c r="F831" s="3">
        <v>181547</v>
      </c>
      <c r="G831" s="3" t="s">
        <v>89</v>
      </c>
      <c r="H831" s="3" t="s">
        <v>4125</v>
      </c>
      <c r="I831" s="3" t="s">
        <v>4341</v>
      </c>
      <c r="J831" s="3" t="s">
        <v>4341</v>
      </c>
      <c r="K831" s="3" t="s">
        <v>18</v>
      </c>
      <c r="L831" s="3" t="s">
        <v>3879</v>
      </c>
      <c r="M831" s="3" t="s">
        <v>93</v>
      </c>
      <c r="N831" s="3">
        <v>3684900</v>
      </c>
      <c r="O831" s="3" t="s">
        <v>4346</v>
      </c>
      <c r="P831" s="3">
        <v>9483140488</v>
      </c>
      <c r="Q831" s="3" t="s">
        <v>4347</v>
      </c>
      <c r="R831" s="3" t="s">
        <v>4344</v>
      </c>
      <c r="S831" s="3" t="s">
        <v>749</v>
      </c>
      <c r="T831" s="300">
        <v>1260000</v>
      </c>
      <c r="U831" s="3" t="s">
        <v>3856</v>
      </c>
      <c r="V831" s="3" t="s">
        <v>235</v>
      </c>
      <c r="W831" s="3" t="s">
        <v>101</v>
      </c>
      <c r="X831" s="3" t="s">
        <v>101</v>
      </c>
      <c r="Y831" s="299">
        <f t="shared" si="109"/>
        <v>3</v>
      </c>
      <c r="Z831" s="299">
        <f t="shared" si="110"/>
        <v>2022</v>
      </c>
      <c r="AA831" t="str">
        <f t="shared" si="108"/>
        <v>8Y</v>
      </c>
      <c r="AB831" t="str">
        <f t="shared" si="111"/>
        <v>8Y</v>
      </c>
      <c r="AC831" t="str">
        <f t="shared" si="112"/>
        <v>8Y</v>
      </c>
      <c r="AD831" t="str">
        <f t="shared" si="113"/>
        <v>8Y</v>
      </c>
      <c r="AE831" t="str">
        <f t="shared" si="114"/>
        <v>8</v>
      </c>
      <c r="AF831" t="str">
        <f t="shared" si="115"/>
        <v>8</v>
      </c>
      <c r="AG831" s="299">
        <f t="shared" si="116"/>
        <v>8</v>
      </c>
    </row>
    <row r="832" spans="1:33" x14ac:dyDescent="0.3">
      <c r="A832" s="3">
        <v>831</v>
      </c>
      <c r="B832" s="3" t="s">
        <v>87</v>
      </c>
      <c r="C832" s="296">
        <v>44623</v>
      </c>
      <c r="D832" s="3">
        <v>47615402</v>
      </c>
      <c r="E832" s="3" t="s">
        <v>3</v>
      </c>
      <c r="F832" s="3">
        <v>181547</v>
      </c>
      <c r="G832" s="3" t="s">
        <v>89</v>
      </c>
      <c r="H832" s="3" t="s">
        <v>4125</v>
      </c>
      <c r="I832" s="3" t="s">
        <v>4348</v>
      </c>
      <c r="J832" s="3" t="s">
        <v>737</v>
      </c>
      <c r="K832" s="3" t="s">
        <v>18</v>
      </c>
      <c r="L832" s="3" t="s">
        <v>3879</v>
      </c>
      <c r="M832" s="3" t="s">
        <v>93</v>
      </c>
      <c r="N832" s="3">
        <v>3689650</v>
      </c>
      <c r="O832" s="3" t="s">
        <v>4349</v>
      </c>
      <c r="P832" s="3">
        <v>9966505177</v>
      </c>
      <c r="Q832" s="3" t="s">
        <v>4350</v>
      </c>
      <c r="R832" s="3" t="s">
        <v>1107</v>
      </c>
      <c r="S832" s="3" t="s">
        <v>4351</v>
      </c>
      <c r="T832" s="300">
        <v>715000</v>
      </c>
      <c r="U832" s="3" t="s">
        <v>134</v>
      </c>
      <c r="V832" s="3" t="s">
        <v>235</v>
      </c>
      <c r="W832" s="3" t="s">
        <v>101</v>
      </c>
      <c r="X832" s="3" t="s">
        <v>101</v>
      </c>
      <c r="Y832" s="299">
        <f t="shared" si="109"/>
        <v>3</v>
      </c>
      <c r="Z832" s="299">
        <f t="shared" si="110"/>
        <v>2022</v>
      </c>
      <c r="AA832" t="str">
        <f t="shared" si="108"/>
        <v>7Y</v>
      </c>
      <c r="AB832" t="str">
        <f t="shared" si="111"/>
        <v>7Y</v>
      </c>
      <c r="AC832" t="str">
        <f t="shared" si="112"/>
        <v>7Y</v>
      </c>
      <c r="AD832" t="str">
        <f t="shared" si="113"/>
        <v>7Y</v>
      </c>
      <c r="AE832" t="str">
        <f t="shared" si="114"/>
        <v>7</v>
      </c>
      <c r="AF832" t="str">
        <f t="shared" si="115"/>
        <v>7</v>
      </c>
      <c r="AG832" s="299">
        <f t="shared" si="116"/>
        <v>7</v>
      </c>
    </row>
    <row r="833" spans="1:33" x14ac:dyDescent="0.3">
      <c r="A833" s="3">
        <v>832</v>
      </c>
      <c r="B833" s="3" t="s">
        <v>87</v>
      </c>
      <c r="C833" s="296">
        <v>44623</v>
      </c>
      <c r="D833" s="3">
        <v>47615402</v>
      </c>
      <c r="E833" s="3" t="s">
        <v>3</v>
      </c>
      <c r="F833" s="3">
        <v>181547</v>
      </c>
      <c r="G833" s="3" t="s">
        <v>89</v>
      </c>
      <c r="H833" s="3" t="s">
        <v>4125</v>
      </c>
      <c r="I833" s="3" t="s">
        <v>4348</v>
      </c>
      <c r="J833" s="3" t="s">
        <v>737</v>
      </c>
      <c r="K833" s="3" t="s">
        <v>18</v>
      </c>
      <c r="L833" s="3" t="s">
        <v>3879</v>
      </c>
      <c r="M833" s="3" t="s">
        <v>93</v>
      </c>
      <c r="N833" s="3">
        <v>3689671</v>
      </c>
      <c r="O833" s="3" t="s">
        <v>4352</v>
      </c>
      <c r="P833" s="3">
        <v>9849336004</v>
      </c>
      <c r="Q833" s="3" t="s">
        <v>4353</v>
      </c>
      <c r="R833" s="3" t="s">
        <v>4354</v>
      </c>
      <c r="S833" s="3" t="s">
        <v>4355</v>
      </c>
      <c r="T833" s="300">
        <v>2050000</v>
      </c>
      <c r="U833" s="3" t="s">
        <v>4356</v>
      </c>
      <c r="V833" s="3" t="s">
        <v>235</v>
      </c>
      <c r="W833" s="3" t="s">
        <v>101</v>
      </c>
      <c r="X833" s="3" t="s">
        <v>101</v>
      </c>
      <c r="Y833" s="299">
        <f t="shared" si="109"/>
        <v>3</v>
      </c>
      <c r="Z833" s="299">
        <f t="shared" si="110"/>
        <v>2022</v>
      </c>
      <c r="AA833" t="str">
        <f t="shared" si="108"/>
        <v>13</v>
      </c>
      <c r="AB833" t="str">
        <f t="shared" si="111"/>
        <v>13</v>
      </c>
      <c r="AC833" t="str">
        <f t="shared" si="112"/>
        <v>13</v>
      </c>
      <c r="AD833" t="str">
        <f t="shared" si="113"/>
        <v>13</v>
      </c>
      <c r="AE833" t="str">
        <f t="shared" si="114"/>
        <v>13</v>
      </c>
      <c r="AF833" t="str">
        <f t="shared" si="115"/>
        <v>13</v>
      </c>
      <c r="AG833" s="299">
        <f t="shared" si="116"/>
        <v>13</v>
      </c>
    </row>
    <row r="834" spans="1:33" x14ac:dyDescent="0.3">
      <c r="A834" s="3">
        <v>833</v>
      </c>
      <c r="B834" s="3" t="s">
        <v>87</v>
      </c>
      <c r="C834" s="296">
        <v>44623</v>
      </c>
      <c r="D834" s="3">
        <v>47615402</v>
      </c>
      <c r="E834" s="3" t="s">
        <v>3</v>
      </c>
      <c r="F834" s="3">
        <v>181547</v>
      </c>
      <c r="G834" s="3" t="s">
        <v>89</v>
      </c>
      <c r="H834" s="3" t="s">
        <v>4125</v>
      </c>
      <c r="I834" s="3" t="s">
        <v>4348</v>
      </c>
      <c r="J834" s="3" t="s">
        <v>737</v>
      </c>
      <c r="K834" s="3" t="s">
        <v>18</v>
      </c>
      <c r="L834" s="3" t="s">
        <v>3879</v>
      </c>
      <c r="M834" s="3" t="s">
        <v>93</v>
      </c>
      <c r="N834" s="3">
        <v>3689634</v>
      </c>
      <c r="O834" s="3" t="s">
        <v>4357</v>
      </c>
      <c r="P834" s="3">
        <v>9701882662</v>
      </c>
      <c r="Q834" s="3" t="s">
        <v>4358</v>
      </c>
      <c r="R834" s="3" t="s">
        <v>4344</v>
      </c>
      <c r="S834" s="3" t="s">
        <v>4359</v>
      </c>
      <c r="T834" s="300">
        <v>1220000</v>
      </c>
      <c r="U834" s="3" t="s">
        <v>4356</v>
      </c>
      <c r="V834" s="3" t="s">
        <v>235</v>
      </c>
      <c r="W834" s="3" t="s">
        <v>101</v>
      </c>
      <c r="X834" s="3" t="s">
        <v>101</v>
      </c>
      <c r="Y834" s="299">
        <f t="shared" si="109"/>
        <v>3</v>
      </c>
      <c r="Z834" s="299">
        <f t="shared" si="110"/>
        <v>2022</v>
      </c>
      <c r="AA834" t="str">
        <f t="shared" ref="AA834:AA897" si="117">LEFT(R834,2)</f>
        <v>8Y</v>
      </c>
      <c r="AB834" t="str">
        <f t="shared" si="111"/>
        <v>8Y</v>
      </c>
      <c r="AC834" t="str">
        <f t="shared" si="112"/>
        <v>8Y</v>
      </c>
      <c r="AD834" t="str">
        <f t="shared" si="113"/>
        <v>8Y</v>
      </c>
      <c r="AE834" t="str">
        <f t="shared" si="114"/>
        <v>8</v>
      </c>
      <c r="AF834" t="str">
        <f t="shared" si="115"/>
        <v>8</v>
      </c>
      <c r="AG834" s="299">
        <f t="shared" si="116"/>
        <v>8</v>
      </c>
    </row>
    <row r="835" spans="1:33" x14ac:dyDescent="0.3">
      <c r="A835" s="3">
        <v>834</v>
      </c>
      <c r="B835" s="3" t="s">
        <v>87</v>
      </c>
      <c r="C835" s="296">
        <v>44623</v>
      </c>
      <c r="D835" s="3">
        <v>81636927</v>
      </c>
      <c r="E835" s="3" t="s">
        <v>3</v>
      </c>
      <c r="F835" s="3">
        <v>181547</v>
      </c>
      <c r="G835" s="3" t="s">
        <v>89</v>
      </c>
      <c r="H835" s="3" t="s">
        <v>1193</v>
      </c>
      <c r="I835" s="3" t="s">
        <v>359</v>
      </c>
      <c r="J835" s="3" t="s">
        <v>4360</v>
      </c>
      <c r="K835" s="3" t="s">
        <v>18</v>
      </c>
      <c r="L835" s="3" t="s">
        <v>435</v>
      </c>
      <c r="M835" s="3" t="s">
        <v>93</v>
      </c>
      <c r="N835" s="3">
        <v>3689984</v>
      </c>
      <c r="O835" s="3" t="s">
        <v>4361</v>
      </c>
      <c r="P835" s="3">
        <v>9284597109</v>
      </c>
      <c r="Q835" s="3" t="s">
        <v>4362</v>
      </c>
      <c r="R835" s="3" t="s">
        <v>4363</v>
      </c>
      <c r="S835" s="3" t="s">
        <v>4364</v>
      </c>
      <c r="T835" s="300">
        <v>950000</v>
      </c>
      <c r="U835" s="3" t="s">
        <v>3954</v>
      </c>
      <c r="V835" s="3" t="s">
        <v>100</v>
      </c>
      <c r="W835" s="3" t="s">
        <v>401</v>
      </c>
      <c r="X835" s="3" t="s">
        <v>109</v>
      </c>
      <c r="Y835" s="299">
        <f t="shared" ref="Y835:Y898" si="118">MONTH($C835)</f>
        <v>3</v>
      </c>
      <c r="Z835" s="299">
        <f t="shared" ref="Z835:Z898" si="119">YEAR($C835)</f>
        <v>2022</v>
      </c>
      <c r="AA835" t="str">
        <f t="shared" si="117"/>
        <v>7.</v>
      </c>
      <c r="AB835" t="str">
        <f t="shared" ref="AB835:AB898" si="120">SUBSTITUTE(AA835,"y","")</f>
        <v>7.</v>
      </c>
      <c r="AC835" t="str">
        <f t="shared" ref="AC835:AC898" si="121">SUBSTITUTE(AB835,".","")</f>
        <v>7</v>
      </c>
      <c r="AD835" t="str">
        <f t="shared" ref="AD835:AD898" si="122">SUBSTITUTE(AC835,"+","")</f>
        <v>7</v>
      </c>
      <c r="AE835" t="str">
        <f t="shared" ref="AE835:AE898" si="123">SUBSTITUTE(AD835,"Y","")</f>
        <v>7</v>
      </c>
      <c r="AF835" t="str">
        <f t="shared" ref="AF835:AF898" si="124">SUBSTITUTE(AE835,"e","")</f>
        <v>7</v>
      </c>
      <c r="AG835" s="299">
        <f t="shared" ref="AG835:AG898" si="125">SUBSTITUTE(AF835,",","")*1</f>
        <v>7</v>
      </c>
    </row>
    <row r="836" spans="1:33" x14ac:dyDescent="0.3">
      <c r="A836" s="3">
        <v>835</v>
      </c>
      <c r="B836" s="3" t="s">
        <v>87</v>
      </c>
      <c r="C836" s="296">
        <v>44623</v>
      </c>
      <c r="D836" s="3">
        <v>81636927</v>
      </c>
      <c r="E836" s="3" t="s">
        <v>3</v>
      </c>
      <c r="F836" s="3">
        <v>181547</v>
      </c>
      <c r="G836" s="3" t="s">
        <v>89</v>
      </c>
      <c r="H836" s="3" t="s">
        <v>1193</v>
      </c>
      <c r="I836" s="3" t="s">
        <v>359</v>
      </c>
      <c r="J836" s="3" t="s">
        <v>4360</v>
      </c>
      <c r="K836" s="3" t="s">
        <v>18</v>
      </c>
      <c r="L836" s="3" t="s">
        <v>435</v>
      </c>
      <c r="M836" s="3" t="s">
        <v>93</v>
      </c>
      <c r="N836" s="3">
        <v>3690007</v>
      </c>
      <c r="O836" s="3" t="s">
        <v>4365</v>
      </c>
      <c r="P836" s="3">
        <v>8485095677</v>
      </c>
      <c r="Q836" s="3" t="s">
        <v>4366</v>
      </c>
      <c r="R836" s="3" t="s">
        <v>4367</v>
      </c>
      <c r="S836" s="3" t="s">
        <v>4369</v>
      </c>
      <c r="T836" s="300">
        <v>1150000</v>
      </c>
      <c r="U836" s="3" t="s">
        <v>3821</v>
      </c>
      <c r="V836" s="3" t="s">
        <v>100</v>
      </c>
      <c r="W836" s="3" t="s">
        <v>401</v>
      </c>
      <c r="X836" s="3" t="s">
        <v>109</v>
      </c>
      <c r="Y836" s="299">
        <f t="shared" si="118"/>
        <v>3</v>
      </c>
      <c r="Z836" s="299">
        <f t="shared" si="119"/>
        <v>2022</v>
      </c>
      <c r="AA836" t="str">
        <f t="shared" si="117"/>
        <v>6.</v>
      </c>
      <c r="AB836" t="str">
        <f t="shared" si="120"/>
        <v>6.</v>
      </c>
      <c r="AC836" t="str">
        <f t="shared" si="121"/>
        <v>6</v>
      </c>
      <c r="AD836" t="str">
        <f t="shared" si="122"/>
        <v>6</v>
      </c>
      <c r="AE836" t="str">
        <f t="shared" si="123"/>
        <v>6</v>
      </c>
      <c r="AF836" t="str">
        <f t="shared" si="124"/>
        <v>6</v>
      </c>
      <c r="AG836" s="299">
        <f t="shared" si="125"/>
        <v>6</v>
      </c>
    </row>
    <row r="837" spans="1:33" x14ac:dyDescent="0.3">
      <c r="A837" s="3">
        <v>836</v>
      </c>
      <c r="B837" s="3" t="s">
        <v>87</v>
      </c>
      <c r="C837" s="296">
        <v>44623</v>
      </c>
      <c r="D837" s="3">
        <v>81636927</v>
      </c>
      <c r="E837" s="3" t="s">
        <v>3</v>
      </c>
      <c r="F837" s="3">
        <v>181547</v>
      </c>
      <c r="G837" s="3" t="s">
        <v>89</v>
      </c>
      <c r="H837" s="3" t="s">
        <v>1193</v>
      </c>
      <c r="I837" s="3" t="s">
        <v>359</v>
      </c>
      <c r="J837" s="3" t="s">
        <v>4360</v>
      </c>
      <c r="K837" s="3" t="s">
        <v>18</v>
      </c>
      <c r="L837" s="3" t="s">
        <v>435</v>
      </c>
      <c r="M837" s="3" t="s">
        <v>93</v>
      </c>
      <c r="N837" s="3">
        <v>3690061</v>
      </c>
      <c r="O837" s="3" t="s">
        <v>4370</v>
      </c>
      <c r="P837" s="3">
        <v>8317580587</v>
      </c>
      <c r="Q837" s="3" t="s">
        <v>4371</v>
      </c>
      <c r="R837" s="3" t="s">
        <v>1486</v>
      </c>
      <c r="S837" s="3" t="s">
        <v>1803</v>
      </c>
      <c r="T837" s="300">
        <v>750000</v>
      </c>
      <c r="U837" s="3" t="s">
        <v>4372</v>
      </c>
      <c r="V837" s="3" t="s">
        <v>100</v>
      </c>
      <c r="W837" s="3" t="s">
        <v>101</v>
      </c>
      <c r="X837" s="3" t="s">
        <v>109</v>
      </c>
      <c r="Y837" s="299">
        <f t="shared" si="118"/>
        <v>3</v>
      </c>
      <c r="Z837" s="299">
        <f t="shared" si="119"/>
        <v>2022</v>
      </c>
      <c r="AA837" t="str">
        <f t="shared" si="117"/>
        <v>8Y</v>
      </c>
      <c r="AB837" t="str">
        <f t="shared" si="120"/>
        <v>8Y</v>
      </c>
      <c r="AC837" t="str">
        <f t="shared" si="121"/>
        <v>8Y</v>
      </c>
      <c r="AD837" t="str">
        <f t="shared" si="122"/>
        <v>8Y</v>
      </c>
      <c r="AE837" t="str">
        <f t="shared" si="123"/>
        <v>8</v>
      </c>
      <c r="AF837" t="str">
        <f t="shared" si="124"/>
        <v>8</v>
      </c>
      <c r="AG837" s="299">
        <f t="shared" si="125"/>
        <v>8</v>
      </c>
    </row>
    <row r="838" spans="1:33" x14ac:dyDescent="0.3">
      <c r="A838" s="3">
        <v>837</v>
      </c>
      <c r="B838" s="3" t="s">
        <v>87</v>
      </c>
      <c r="C838" s="296">
        <v>44623</v>
      </c>
      <c r="D838" s="3">
        <v>81282313</v>
      </c>
      <c r="E838" s="3" t="s">
        <v>3</v>
      </c>
      <c r="F838" s="3">
        <v>181547</v>
      </c>
      <c r="G838" s="3" t="s">
        <v>89</v>
      </c>
      <c r="H838" s="3" t="s">
        <v>4373</v>
      </c>
      <c r="I838" s="3" t="s">
        <v>2714</v>
      </c>
      <c r="J838" s="3" t="s">
        <v>4374</v>
      </c>
      <c r="K838" s="3" t="s">
        <v>18</v>
      </c>
      <c r="L838" s="3" t="s">
        <v>435</v>
      </c>
      <c r="M838" s="3" t="s">
        <v>93</v>
      </c>
      <c r="N838" s="3">
        <v>882047</v>
      </c>
      <c r="O838" s="3" t="s">
        <v>4375</v>
      </c>
      <c r="P838" s="3">
        <v>9168187684</v>
      </c>
      <c r="Q838" s="3" t="s">
        <v>4376</v>
      </c>
      <c r="R838" s="3" t="s">
        <v>506</v>
      </c>
      <c r="S838" s="3" t="s">
        <v>4377</v>
      </c>
      <c r="T838" s="300">
        <v>950000</v>
      </c>
      <c r="U838" s="3" t="s">
        <v>4378</v>
      </c>
      <c r="V838" s="3" t="s">
        <v>118</v>
      </c>
      <c r="W838" s="3" t="s">
        <v>401</v>
      </c>
      <c r="X838" s="3" t="s">
        <v>109</v>
      </c>
      <c r="Y838" s="299">
        <f t="shared" si="118"/>
        <v>3</v>
      </c>
      <c r="Z838" s="299">
        <f t="shared" si="119"/>
        <v>2022</v>
      </c>
      <c r="AA838" t="str">
        <f t="shared" si="117"/>
        <v xml:space="preserve">6 </v>
      </c>
      <c r="AB838" t="str">
        <f t="shared" si="120"/>
        <v xml:space="preserve">6 </v>
      </c>
      <c r="AC838" t="str">
        <f t="shared" si="121"/>
        <v xml:space="preserve">6 </v>
      </c>
      <c r="AD838" t="str">
        <f t="shared" si="122"/>
        <v xml:space="preserve">6 </v>
      </c>
      <c r="AE838" t="str">
        <f t="shared" si="123"/>
        <v xml:space="preserve">6 </v>
      </c>
      <c r="AF838" t="str">
        <f t="shared" si="124"/>
        <v xml:space="preserve">6 </v>
      </c>
      <c r="AG838" s="299">
        <f t="shared" si="125"/>
        <v>6</v>
      </c>
    </row>
    <row r="839" spans="1:33" x14ac:dyDescent="0.3">
      <c r="A839" s="3">
        <v>838</v>
      </c>
      <c r="B839" s="3" t="s">
        <v>87</v>
      </c>
      <c r="C839" s="296">
        <v>44624</v>
      </c>
      <c r="D839" s="3">
        <v>35614694</v>
      </c>
      <c r="E839" s="3" t="s">
        <v>1</v>
      </c>
      <c r="F839" s="3">
        <v>210369</v>
      </c>
      <c r="G839" s="3" t="s">
        <v>89</v>
      </c>
      <c r="H839" s="3" t="s">
        <v>90</v>
      </c>
      <c r="I839" s="3" t="s">
        <v>4379</v>
      </c>
      <c r="J839" s="3" t="s">
        <v>4380</v>
      </c>
      <c r="K839" s="3" t="s">
        <v>13</v>
      </c>
      <c r="L839" s="3" t="s">
        <v>621</v>
      </c>
      <c r="M839" s="3" t="s">
        <v>93</v>
      </c>
      <c r="N839" s="3">
        <v>3695349</v>
      </c>
      <c r="O839" s="3" t="s">
        <v>4381</v>
      </c>
      <c r="P839" s="3" t="s">
        <v>4382</v>
      </c>
      <c r="Q839" s="3" t="s">
        <v>4383</v>
      </c>
      <c r="R839" s="3" t="s">
        <v>176</v>
      </c>
      <c r="S839" s="3" t="s">
        <v>2066</v>
      </c>
      <c r="T839" s="300">
        <v>1400000</v>
      </c>
      <c r="U839" s="3" t="s">
        <v>4384</v>
      </c>
      <c r="V839" s="3" t="s">
        <v>100</v>
      </c>
      <c r="W839" s="3" t="s">
        <v>109</v>
      </c>
      <c r="X839" s="3" t="s">
        <v>109</v>
      </c>
      <c r="Y839" s="299">
        <f t="shared" si="118"/>
        <v>3</v>
      </c>
      <c r="Z839" s="299">
        <f t="shared" si="119"/>
        <v>2022</v>
      </c>
      <c r="AA839" t="str">
        <f t="shared" si="117"/>
        <v xml:space="preserve">9 </v>
      </c>
      <c r="AB839" t="str">
        <f t="shared" si="120"/>
        <v xml:space="preserve">9 </v>
      </c>
      <c r="AC839" t="str">
        <f t="shared" si="121"/>
        <v xml:space="preserve">9 </v>
      </c>
      <c r="AD839" t="str">
        <f t="shared" si="122"/>
        <v xml:space="preserve">9 </v>
      </c>
      <c r="AE839" t="str">
        <f t="shared" si="123"/>
        <v xml:space="preserve">9 </v>
      </c>
      <c r="AF839" t="str">
        <f t="shared" si="124"/>
        <v xml:space="preserve">9 </v>
      </c>
      <c r="AG839" s="299">
        <f t="shared" si="125"/>
        <v>9</v>
      </c>
    </row>
    <row r="840" spans="1:33" x14ac:dyDescent="0.3">
      <c r="A840" s="3">
        <v>839</v>
      </c>
      <c r="B840" s="3" t="s">
        <v>87</v>
      </c>
      <c r="C840" s="296">
        <v>44624</v>
      </c>
      <c r="D840" s="3">
        <v>35614694</v>
      </c>
      <c r="E840" s="3" t="s">
        <v>1</v>
      </c>
      <c r="F840" s="3">
        <v>210369</v>
      </c>
      <c r="G840" s="3" t="s">
        <v>89</v>
      </c>
      <c r="H840" s="3" t="s">
        <v>90</v>
      </c>
      <c r="I840" s="3" t="s">
        <v>4379</v>
      </c>
      <c r="J840" s="3" t="s">
        <v>4380</v>
      </c>
      <c r="K840" s="3" t="s">
        <v>13</v>
      </c>
      <c r="L840" s="3" t="s">
        <v>621</v>
      </c>
      <c r="M840" s="3" t="s">
        <v>93</v>
      </c>
      <c r="N840" s="3">
        <v>3705773</v>
      </c>
      <c r="O840" s="3" t="s">
        <v>4386</v>
      </c>
      <c r="P840" s="3">
        <v>7899046436</v>
      </c>
      <c r="Q840" s="3" t="s">
        <v>4387</v>
      </c>
      <c r="R840" s="3" t="s">
        <v>660</v>
      </c>
      <c r="S840" s="3" t="s">
        <v>4388</v>
      </c>
      <c r="T840" s="300">
        <v>1500000</v>
      </c>
      <c r="U840" s="3" t="s">
        <v>2891</v>
      </c>
      <c r="V840" s="3" t="s">
        <v>100</v>
      </c>
      <c r="W840" s="3" t="s">
        <v>109</v>
      </c>
      <c r="X840" s="3" t="s">
        <v>109</v>
      </c>
      <c r="Y840" s="299">
        <f t="shared" si="118"/>
        <v>3</v>
      </c>
      <c r="Z840" s="299">
        <f t="shared" si="119"/>
        <v>2022</v>
      </c>
      <c r="AA840" t="str">
        <f t="shared" si="117"/>
        <v xml:space="preserve">8 </v>
      </c>
      <c r="AB840" t="str">
        <f t="shared" si="120"/>
        <v xml:space="preserve">8 </v>
      </c>
      <c r="AC840" t="str">
        <f t="shared" si="121"/>
        <v xml:space="preserve">8 </v>
      </c>
      <c r="AD840" t="str">
        <f t="shared" si="122"/>
        <v xml:space="preserve">8 </v>
      </c>
      <c r="AE840" t="str">
        <f t="shared" si="123"/>
        <v xml:space="preserve">8 </v>
      </c>
      <c r="AF840" t="str">
        <f t="shared" si="124"/>
        <v xml:space="preserve">8 </v>
      </c>
      <c r="AG840" s="299">
        <f t="shared" si="125"/>
        <v>8</v>
      </c>
    </row>
    <row r="841" spans="1:33" x14ac:dyDescent="0.3">
      <c r="A841" s="3">
        <v>840</v>
      </c>
      <c r="B841" s="3" t="s">
        <v>87</v>
      </c>
      <c r="C841" s="296">
        <v>44624</v>
      </c>
      <c r="D841" s="3">
        <v>35389241</v>
      </c>
      <c r="E841" s="3" t="s">
        <v>1</v>
      </c>
      <c r="F841" s="3">
        <v>210369</v>
      </c>
      <c r="G841" s="3" t="s">
        <v>89</v>
      </c>
      <c r="H841" s="3" t="s">
        <v>90</v>
      </c>
      <c r="I841" s="3" t="s">
        <v>4390</v>
      </c>
      <c r="J841" s="3" t="s">
        <v>4391</v>
      </c>
      <c r="K841" s="3" t="s">
        <v>13</v>
      </c>
      <c r="L841" s="3" t="s">
        <v>621</v>
      </c>
      <c r="M841" s="3" t="s">
        <v>93</v>
      </c>
      <c r="N841" s="3">
        <v>3705678</v>
      </c>
      <c r="O841" s="3" t="s">
        <v>4392</v>
      </c>
      <c r="P841" s="3" t="s">
        <v>4393</v>
      </c>
      <c r="Q841" s="3" t="s">
        <v>4394</v>
      </c>
      <c r="R841" s="3" t="s">
        <v>1139</v>
      </c>
      <c r="S841" s="3" t="s">
        <v>218</v>
      </c>
      <c r="T841" s="300">
        <v>720000</v>
      </c>
      <c r="U841" s="3" t="s">
        <v>4395</v>
      </c>
      <c r="V841" s="3" t="s">
        <v>100</v>
      </c>
      <c r="W841" s="3" t="s">
        <v>109</v>
      </c>
      <c r="X841" s="3" t="s">
        <v>109</v>
      </c>
      <c r="Y841" s="299">
        <f t="shared" si="118"/>
        <v>3</v>
      </c>
      <c r="Z841" s="299">
        <f t="shared" si="119"/>
        <v>2022</v>
      </c>
      <c r="AA841" t="str">
        <f t="shared" si="117"/>
        <v>5.</v>
      </c>
      <c r="AB841" t="str">
        <f t="shared" si="120"/>
        <v>5.</v>
      </c>
      <c r="AC841" t="str">
        <f t="shared" si="121"/>
        <v>5</v>
      </c>
      <c r="AD841" t="str">
        <f t="shared" si="122"/>
        <v>5</v>
      </c>
      <c r="AE841" t="str">
        <f t="shared" si="123"/>
        <v>5</v>
      </c>
      <c r="AF841" t="str">
        <f t="shared" si="124"/>
        <v>5</v>
      </c>
      <c r="AG841" s="299">
        <f t="shared" si="125"/>
        <v>5</v>
      </c>
    </row>
    <row r="842" spans="1:33" x14ac:dyDescent="0.3">
      <c r="A842" s="3">
        <v>841</v>
      </c>
      <c r="B842" s="3" t="s">
        <v>87</v>
      </c>
      <c r="C842" s="296">
        <v>44624</v>
      </c>
      <c r="D842" s="3">
        <v>35389241</v>
      </c>
      <c r="E842" s="3" t="s">
        <v>1</v>
      </c>
      <c r="F842" s="3">
        <v>210369</v>
      </c>
      <c r="G842" s="3" t="s">
        <v>89</v>
      </c>
      <c r="H842" s="3" t="s">
        <v>90</v>
      </c>
      <c r="I842" s="3" t="s">
        <v>120</v>
      </c>
      <c r="J842" s="3" t="s">
        <v>120</v>
      </c>
      <c r="K842" s="3" t="s">
        <v>13</v>
      </c>
      <c r="L842" s="3" t="s">
        <v>621</v>
      </c>
      <c r="M842" s="3" t="s">
        <v>93</v>
      </c>
      <c r="N842" s="3">
        <v>3064233</v>
      </c>
      <c r="O842" s="3" t="s">
        <v>4397</v>
      </c>
      <c r="P842" s="3">
        <v>8197708381</v>
      </c>
      <c r="Q842" s="3" t="s">
        <v>4398</v>
      </c>
      <c r="R842" s="3" t="s">
        <v>4399</v>
      </c>
      <c r="S842" s="3" t="s">
        <v>4400</v>
      </c>
      <c r="T842" s="300">
        <v>995000</v>
      </c>
      <c r="U842" s="3" t="s">
        <v>134</v>
      </c>
      <c r="V842" s="3" t="s">
        <v>100</v>
      </c>
      <c r="W842" s="3" t="s">
        <v>109</v>
      </c>
      <c r="X842" s="3" t="s">
        <v>109</v>
      </c>
      <c r="Y842" s="299">
        <f t="shared" si="118"/>
        <v>3</v>
      </c>
      <c r="Z842" s="299">
        <f t="shared" si="119"/>
        <v>2022</v>
      </c>
      <c r="AA842" t="str">
        <f t="shared" si="117"/>
        <v>6.</v>
      </c>
      <c r="AB842" t="str">
        <f t="shared" si="120"/>
        <v>6.</v>
      </c>
      <c r="AC842" t="str">
        <f t="shared" si="121"/>
        <v>6</v>
      </c>
      <c r="AD842" t="str">
        <f t="shared" si="122"/>
        <v>6</v>
      </c>
      <c r="AE842" t="str">
        <f t="shared" si="123"/>
        <v>6</v>
      </c>
      <c r="AF842" t="str">
        <f t="shared" si="124"/>
        <v>6</v>
      </c>
      <c r="AG842" s="299">
        <f t="shared" si="125"/>
        <v>6</v>
      </c>
    </row>
    <row r="843" spans="1:33" x14ac:dyDescent="0.3">
      <c r="A843" s="3">
        <v>842</v>
      </c>
      <c r="B843" s="3" t="s">
        <v>87</v>
      </c>
      <c r="C843" s="296">
        <v>44624</v>
      </c>
      <c r="D843" s="3">
        <v>35389241</v>
      </c>
      <c r="E843" s="3" t="s">
        <v>1</v>
      </c>
      <c r="F843" s="3">
        <v>210369</v>
      </c>
      <c r="G843" s="3" t="s">
        <v>89</v>
      </c>
      <c r="H843" s="3" t="s">
        <v>254</v>
      </c>
      <c r="I843" s="3" t="s">
        <v>120</v>
      </c>
      <c r="J843" s="3" t="s">
        <v>4401</v>
      </c>
      <c r="K843" s="3" t="s">
        <v>13</v>
      </c>
      <c r="L843" s="3" t="s">
        <v>621</v>
      </c>
      <c r="M843" s="3" t="s">
        <v>93</v>
      </c>
      <c r="N843" s="3">
        <v>3694173</v>
      </c>
      <c r="O843" s="3" t="s">
        <v>2305</v>
      </c>
      <c r="P843" s="3">
        <v>6287289888</v>
      </c>
      <c r="Q843" s="3" t="s">
        <v>4402</v>
      </c>
      <c r="R843" s="3" t="s">
        <v>1125</v>
      </c>
      <c r="S843" s="3" t="s">
        <v>1588</v>
      </c>
      <c r="T843" s="300">
        <v>648000</v>
      </c>
      <c r="U843" s="3" t="s">
        <v>134</v>
      </c>
      <c r="V843" s="3" t="s">
        <v>100</v>
      </c>
      <c r="W843" s="3" t="s">
        <v>767</v>
      </c>
      <c r="X843" s="3" t="s">
        <v>109</v>
      </c>
      <c r="Y843" s="299">
        <f t="shared" si="118"/>
        <v>3</v>
      </c>
      <c r="Z843" s="299">
        <f t="shared" si="119"/>
        <v>2022</v>
      </c>
      <c r="AA843" t="str">
        <f t="shared" si="117"/>
        <v>7.</v>
      </c>
      <c r="AB843" t="str">
        <f t="shared" si="120"/>
        <v>7.</v>
      </c>
      <c r="AC843" t="str">
        <f t="shared" si="121"/>
        <v>7</v>
      </c>
      <c r="AD843" t="str">
        <f t="shared" si="122"/>
        <v>7</v>
      </c>
      <c r="AE843" t="str">
        <f t="shared" si="123"/>
        <v>7</v>
      </c>
      <c r="AF843" t="str">
        <f t="shared" si="124"/>
        <v>7</v>
      </c>
      <c r="AG843" s="299">
        <f t="shared" si="125"/>
        <v>7</v>
      </c>
    </row>
    <row r="844" spans="1:33" x14ac:dyDescent="0.3">
      <c r="A844" s="3">
        <v>843</v>
      </c>
      <c r="B844" s="3" t="s">
        <v>87</v>
      </c>
      <c r="C844" s="296">
        <v>44627</v>
      </c>
      <c r="D844" s="3">
        <v>95294786</v>
      </c>
      <c r="E844" s="3" t="s">
        <v>15130</v>
      </c>
      <c r="F844" s="3" t="s">
        <v>88</v>
      </c>
      <c r="G844" s="3" t="s">
        <v>735</v>
      </c>
      <c r="H844" s="3" t="s">
        <v>736</v>
      </c>
      <c r="I844" s="3" t="s">
        <v>4403</v>
      </c>
      <c r="J844" s="3" t="s">
        <v>4404</v>
      </c>
      <c r="K844" s="3" t="s">
        <v>11</v>
      </c>
      <c r="L844" s="3" t="s">
        <v>4405</v>
      </c>
      <c r="M844" s="3" t="s">
        <v>93</v>
      </c>
      <c r="N844" s="3">
        <v>3799456</v>
      </c>
      <c r="O844" s="3" t="s">
        <v>4406</v>
      </c>
      <c r="P844" s="3">
        <v>7760176789</v>
      </c>
      <c r="Q844" s="3" t="s">
        <v>4407</v>
      </c>
      <c r="R844" s="3" t="s">
        <v>4408</v>
      </c>
      <c r="S844" s="3" t="s">
        <v>116</v>
      </c>
      <c r="T844" s="300">
        <v>885000</v>
      </c>
      <c r="U844" s="3" t="s">
        <v>4409</v>
      </c>
      <c r="V844" s="3" t="s">
        <v>100</v>
      </c>
      <c r="W844" s="3" t="s">
        <v>109</v>
      </c>
      <c r="X844" s="3" t="s">
        <v>109</v>
      </c>
      <c r="Y844" s="299">
        <f t="shared" si="118"/>
        <v>3</v>
      </c>
      <c r="Z844" s="299">
        <f t="shared" si="119"/>
        <v>2022</v>
      </c>
      <c r="AA844" t="str">
        <f t="shared" si="117"/>
        <v>10</v>
      </c>
      <c r="AB844" t="str">
        <f t="shared" si="120"/>
        <v>10</v>
      </c>
      <c r="AC844" t="str">
        <f t="shared" si="121"/>
        <v>10</v>
      </c>
      <c r="AD844" t="str">
        <f t="shared" si="122"/>
        <v>10</v>
      </c>
      <c r="AE844" t="str">
        <f t="shared" si="123"/>
        <v>10</v>
      </c>
      <c r="AF844" t="str">
        <f t="shared" si="124"/>
        <v>10</v>
      </c>
      <c r="AG844" s="299">
        <f t="shared" si="125"/>
        <v>10</v>
      </c>
    </row>
    <row r="845" spans="1:33" x14ac:dyDescent="0.3">
      <c r="A845" s="3">
        <v>844</v>
      </c>
      <c r="B845" s="3" t="s">
        <v>87</v>
      </c>
      <c r="C845" s="296">
        <v>44627</v>
      </c>
      <c r="D845" s="3">
        <v>74433776</v>
      </c>
      <c r="E845" s="3" t="s">
        <v>15130</v>
      </c>
      <c r="F845" s="3" t="s">
        <v>88</v>
      </c>
      <c r="G845" s="3" t="s">
        <v>89</v>
      </c>
      <c r="H845" s="3" t="s">
        <v>90</v>
      </c>
      <c r="I845" s="3" t="s">
        <v>4411</v>
      </c>
      <c r="J845" s="3" t="s">
        <v>4412</v>
      </c>
      <c r="K845" s="3" t="s">
        <v>11</v>
      </c>
      <c r="L845" s="3" t="s">
        <v>1079</v>
      </c>
      <c r="M845" s="3" t="s">
        <v>93</v>
      </c>
      <c r="N845" s="3">
        <v>3725614</v>
      </c>
      <c r="O845" s="3" t="s">
        <v>4413</v>
      </c>
      <c r="P845" s="3">
        <v>9916848630</v>
      </c>
      <c r="Q845" s="3" t="s">
        <v>4414</v>
      </c>
      <c r="R845" s="3" t="s">
        <v>4415</v>
      </c>
      <c r="S845" s="3" t="s">
        <v>4416</v>
      </c>
      <c r="T845" s="300">
        <v>1000000</v>
      </c>
      <c r="U845" s="3" t="s">
        <v>4417</v>
      </c>
      <c r="V845" s="3" t="s">
        <v>100</v>
      </c>
      <c r="W845" s="3" t="s">
        <v>2205</v>
      </c>
      <c r="X845" s="3" t="s">
        <v>109</v>
      </c>
      <c r="Y845" s="299">
        <f t="shared" si="118"/>
        <v>3</v>
      </c>
      <c r="Z845" s="299">
        <f t="shared" si="119"/>
        <v>2022</v>
      </c>
      <c r="AA845" t="str">
        <f t="shared" si="117"/>
        <v>12</v>
      </c>
      <c r="AB845" t="str">
        <f t="shared" si="120"/>
        <v>12</v>
      </c>
      <c r="AC845" t="str">
        <f t="shared" si="121"/>
        <v>12</v>
      </c>
      <c r="AD845" t="str">
        <f t="shared" si="122"/>
        <v>12</v>
      </c>
      <c r="AE845" t="str">
        <f t="shared" si="123"/>
        <v>12</v>
      </c>
      <c r="AF845" t="str">
        <f t="shared" si="124"/>
        <v>12</v>
      </c>
      <c r="AG845" s="299">
        <f t="shared" si="125"/>
        <v>12</v>
      </c>
    </row>
    <row r="846" spans="1:33" x14ac:dyDescent="0.3">
      <c r="A846" s="3">
        <v>845</v>
      </c>
      <c r="B846" s="3" t="s">
        <v>87</v>
      </c>
      <c r="C846" s="296">
        <v>44627</v>
      </c>
      <c r="D846" s="3">
        <v>59009002</v>
      </c>
      <c r="E846" s="3" t="s">
        <v>15130</v>
      </c>
      <c r="F846" s="3" t="s">
        <v>88</v>
      </c>
      <c r="G846" s="3" t="s">
        <v>89</v>
      </c>
      <c r="H846" s="3" t="s">
        <v>90</v>
      </c>
      <c r="I846" s="3" t="s">
        <v>4418</v>
      </c>
      <c r="J846" s="3" t="s">
        <v>4419</v>
      </c>
      <c r="K846" s="3" t="s">
        <v>11</v>
      </c>
      <c r="L846" s="3" t="s">
        <v>1079</v>
      </c>
      <c r="M846" s="3" t="s">
        <v>93</v>
      </c>
      <c r="N846" s="3">
        <v>3533020</v>
      </c>
      <c r="O846" s="3" t="s">
        <v>4420</v>
      </c>
      <c r="P846" s="3">
        <v>7794919787</v>
      </c>
      <c r="Q846" s="3" t="s">
        <v>4421</v>
      </c>
      <c r="R846" s="3" t="s">
        <v>660</v>
      </c>
      <c r="S846" s="3" t="s">
        <v>4422</v>
      </c>
      <c r="T846" s="300">
        <v>970000</v>
      </c>
      <c r="U846" s="3" t="s">
        <v>4424</v>
      </c>
      <c r="V846" s="3" t="s">
        <v>100</v>
      </c>
      <c r="W846" s="3" t="s">
        <v>101</v>
      </c>
      <c r="X846" s="3" t="s">
        <v>109</v>
      </c>
      <c r="Y846" s="299">
        <f t="shared" si="118"/>
        <v>3</v>
      </c>
      <c r="Z846" s="299">
        <f t="shared" si="119"/>
        <v>2022</v>
      </c>
      <c r="AA846" t="str">
        <f t="shared" si="117"/>
        <v xml:space="preserve">8 </v>
      </c>
      <c r="AB846" t="str">
        <f t="shared" si="120"/>
        <v xml:space="preserve">8 </v>
      </c>
      <c r="AC846" t="str">
        <f t="shared" si="121"/>
        <v xml:space="preserve">8 </v>
      </c>
      <c r="AD846" t="str">
        <f t="shared" si="122"/>
        <v xml:space="preserve">8 </v>
      </c>
      <c r="AE846" t="str">
        <f t="shared" si="123"/>
        <v xml:space="preserve">8 </v>
      </c>
      <c r="AF846" t="str">
        <f t="shared" si="124"/>
        <v xml:space="preserve">8 </v>
      </c>
      <c r="AG846" s="299">
        <f t="shared" si="125"/>
        <v>8</v>
      </c>
    </row>
    <row r="847" spans="1:33" x14ac:dyDescent="0.3">
      <c r="A847" s="3">
        <v>846</v>
      </c>
      <c r="B847" s="3" t="s">
        <v>87</v>
      </c>
      <c r="C847" s="296">
        <v>44627</v>
      </c>
      <c r="D847" s="3">
        <v>59009002</v>
      </c>
      <c r="E847" s="3" t="s">
        <v>15130</v>
      </c>
      <c r="F847" s="3" t="s">
        <v>88</v>
      </c>
      <c r="G847" s="3" t="s">
        <v>89</v>
      </c>
      <c r="H847" s="3" t="s">
        <v>254</v>
      </c>
      <c r="I847" s="3" t="s">
        <v>4426</v>
      </c>
      <c r="J847" s="3" t="s">
        <v>4427</v>
      </c>
      <c r="K847" s="3" t="s">
        <v>11</v>
      </c>
      <c r="L847" s="3" t="s">
        <v>1079</v>
      </c>
      <c r="M847" s="3" t="s">
        <v>93</v>
      </c>
      <c r="N847" s="3">
        <v>3714194</v>
      </c>
      <c r="O847" s="3" t="s">
        <v>4428</v>
      </c>
      <c r="P847" s="3">
        <v>7022575444</v>
      </c>
      <c r="Q847" s="3" t="s">
        <v>4429</v>
      </c>
      <c r="R847" s="3" t="s">
        <v>776</v>
      </c>
      <c r="S847" s="3" t="s">
        <v>2406</v>
      </c>
      <c r="T847" s="300">
        <v>1250000</v>
      </c>
      <c r="U847" s="3" t="s">
        <v>4432</v>
      </c>
      <c r="V847" s="3" t="s">
        <v>100</v>
      </c>
      <c r="W847" s="3" t="s">
        <v>109</v>
      </c>
      <c r="X847" s="3" t="s">
        <v>109</v>
      </c>
      <c r="Y847" s="299">
        <f t="shared" si="118"/>
        <v>3</v>
      </c>
      <c r="Z847" s="299">
        <f t="shared" si="119"/>
        <v>2022</v>
      </c>
      <c r="AA847" t="str">
        <f t="shared" si="117"/>
        <v>10</v>
      </c>
      <c r="AB847" t="str">
        <f t="shared" si="120"/>
        <v>10</v>
      </c>
      <c r="AC847" t="str">
        <f t="shared" si="121"/>
        <v>10</v>
      </c>
      <c r="AD847" t="str">
        <f t="shared" si="122"/>
        <v>10</v>
      </c>
      <c r="AE847" t="str">
        <f t="shared" si="123"/>
        <v>10</v>
      </c>
      <c r="AF847" t="str">
        <f t="shared" si="124"/>
        <v>10</v>
      </c>
      <c r="AG847" s="299">
        <f t="shared" si="125"/>
        <v>10</v>
      </c>
    </row>
    <row r="848" spans="1:33" x14ac:dyDescent="0.3">
      <c r="A848" s="3">
        <v>847</v>
      </c>
      <c r="B848" s="3" t="s">
        <v>87</v>
      </c>
      <c r="C848" s="296">
        <v>44627</v>
      </c>
      <c r="D848" s="3">
        <v>59009002</v>
      </c>
      <c r="E848" s="3" t="s">
        <v>15130</v>
      </c>
      <c r="F848" s="3" t="s">
        <v>88</v>
      </c>
      <c r="G848" s="3" t="s">
        <v>89</v>
      </c>
      <c r="H848" s="3" t="s">
        <v>254</v>
      </c>
      <c r="I848" s="3" t="s">
        <v>4426</v>
      </c>
      <c r="J848" s="3" t="s">
        <v>4427</v>
      </c>
      <c r="K848" s="3" t="s">
        <v>11</v>
      </c>
      <c r="L848" s="3" t="s">
        <v>1079</v>
      </c>
      <c r="M848" s="3" t="s">
        <v>93</v>
      </c>
      <c r="N848" s="3">
        <v>3725628</v>
      </c>
      <c r="O848" s="3" t="s">
        <v>4433</v>
      </c>
      <c r="P848" s="3">
        <v>9121678354</v>
      </c>
      <c r="Q848" s="3" t="s">
        <v>4434</v>
      </c>
      <c r="R848" s="3" t="s">
        <v>660</v>
      </c>
      <c r="S848" s="3" t="s">
        <v>116</v>
      </c>
      <c r="T848" s="300">
        <v>1700000</v>
      </c>
      <c r="U848" s="3" t="s">
        <v>4437</v>
      </c>
      <c r="V848" s="3" t="s">
        <v>100</v>
      </c>
      <c r="W848" s="3" t="s">
        <v>101</v>
      </c>
      <c r="X848" s="3" t="s">
        <v>109</v>
      </c>
      <c r="Y848" s="299">
        <f t="shared" si="118"/>
        <v>3</v>
      </c>
      <c r="Z848" s="299">
        <f t="shared" si="119"/>
        <v>2022</v>
      </c>
      <c r="AA848" t="str">
        <f t="shared" si="117"/>
        <v xml:space="preserve">8 </v>
      </c>
      <c r="AB848" t="str">
        <f t="shared" si="120"/>
        <v xml:space="preserve">8 </v>
      </c>
      <c r="AC848" t="str">
        <f t="shared" si="121"/>
        <v xml:space="preserve">8 </v>
      </c>
      <c r="AD848" t="str">
        <f t="shared" si="122"/>
        <v xml:space="preserve">8 </v>
      </c>
      <c r="AE848" t="str">
        <f t="shared" si="123"/>
        <v xml:space="preserve">8 </v>
      </c>
      <c r="AF848" t="str">
        <f t="shared" si="124"/>
        <v xml:space="preserve">8 </v>
      </c>
      <c r="AG848" s="299">
        <f t="shared" si="125"/>
        <v>8</v>
      </c>
    </row>
    <row r="849" spans="1:33" x14ac:dyDescent="0.3">
      <c r="A849" s="3">
        <v>848</v>
      </c>
      <c r="B849" s="3" t="s">
        <v>87</v>
      </c>
      <c r="C849" s="296">
        <v>44627</v>
      </c>
      <c r="D849" s="3">
        <v>74433776</v>
      </c>
      <c r="E849" s="3" t="s">
        <v>15130</v>
      </c>
      <c r="F849" s="3" t="s">
        <v>88</v>
      </c>
      <c r="G849" s="3" t="s">
        <v>89</v>
      </c>
      <c r="H849" s="3" t="s">
        <v>254</v>
      </c>
      <c r="I849" s="3" t="s">
        <v>469</v>
      </c>
      <c r="J849" s="3" t="s">
        <v>4438</v>
      </c>
      <c r="K849" s="3" t="s">
        <v>15147</v>
      </c>
      <c r="L849" s="3" t="s">
        <v>1079</v>
      </c>
      <c r="M849" s="3" t="s">
        <v>93</v>
      </c>
      <c r="N849" s="3">
        <v>3725804</v>
      </c>
      <c r="O849" s="3" t="s">
        <v>4439</v>
      </c>
      <c r="P849" s="3" t="s">
        <v>4440</v>
      </c>
      <c r="Q849" s="3" t="s">
        <v>4441</v>
      </c>
      <c r="R849" s="3" t="s">
        <v>754</v>
      </c>
      <c r="S849" s="3" t="s">
        <v>4442</v>
      </c>
      <c r="T849" s="300">
        <v>1600000</v>
      </c>
      <c r="U849" s="3" t="s">
        <v>4445</v>
      </c>
      <c r="V849" s="3" t="s">
        <v>100</v>
      </c>
      <c r="W849" s="3" t="s">
        <v>109</v>
      </c>
      <c r="X849" s="3" t="s">
        <v>109</v>
      </c>
      <c r="Y849" s="299">
        <f t="shared" si="118"/>
        <v>3</v>
      </c>
      <c r="Z849" s="299">
        <f t="shared" si="119"/>
        <v>2022</v>
      </c>
      <c r="AA849" t="str">
        <f t="shared" si="117"/>
        <v>12</v>
      </c>
      <c r="AB849" t="str">
        <f t="shared" si="120"/>
        <v>12</v>
      </c>
      <c r="AC849" t="str">
        <f t="shared" si="121"/>
        <v>12</v>
      </c>
      <c r="AD849" t="str">
        <f t="shared" si="122"/>
        <v>12</v>
      </c>
      <c r="AE849" t="str">
        <f t="shared" si="123"/>
        <v>12</v>
      </c>
      <c r="AF849" t="str">
        <f t="shared" si="124"/>
        <v>12</v>
      </c>
      <c r="AG849" s="299">
        <f t="shared" si="125"/>
        <v>12</v>
      </c>
    </row>
    <row r="850" spans="1:33" x14ac:dyDescent="0.3">
      <c r="A850" s="3">
        <v>849</v>
      </c>
      <c r="B850" s="3" t="s">
        <v>87</v>
      </c>
      <c r="C850" s="296">
        <v>44627</v>
      </c>
      <c r="D850" s="3">
        <v>74433776</v>
      </c>
      <c r="E850" s="3" t="s">
        <v>1</v>
      </c>
      <c r="F850" s="3">
        <v>210369</v>
      </c>
      <c r="G850" s="3" t="s">
        <v>89</v>
      </c>
      <c r="H850" s="3" t="s">
        <v>254</v>
      </c>
      <c r="I850" s="3" t="s">
        <v>469</v>
      </c>
      <c r="J850" s="3" t="s">
        <v>4438</v>
      </c>
      <c r="K850" s="3" t="s">
        <v>45</v>
      </c>
      <c r="L850" s="3" t="s">
        <v>402</v>
      </c>
      <c r="M850" s="3" t="s">
        <v>93</v>
      </c>
      <c r="N850" s="3">
        <v>3725804</v>
      </c>
      <c r="O850" s="3" t="s">
        <v>4439</v>
      </c>
      <c r="P850" s="3" t="s">
        <v>4440</v>
      </c>
      <c r="Q850" s="3" t="s">
        <v>4441</v>
      </c>
      <c r="R850" s="3" t="s">
        <v>754</v>
      </c>
      <c r="S850" s="3" t="s">
        <v>4442</v>
      </c>
      <c r="T850" s="300">
        <v>1680000</v>
      </c>
      <c r="U850" s="3" t="s">
        <v>4445</v>
      </c>
      <c r="V850" s="3" t="s">
        <v>100</v>
      </c>
      <c r="W850" s="3" t="s">
        <v>109</v>
      </c>
      <c r="X850" s="3" t="s">
        <v>109</v>
      </c>
      <c r="Y850" s="299">
        <f t="shared" si="118"/>
        <v>3</v>
      </c>
      <c r="Z850" s="299">
        <f t="shared" si="119"/>
        <v>2022</v>
      </c>
      <c r="AA850" t="str">
        <f t="shared" si="117"/>
        <v>12</v>
      </c>
      <c r="AB850" t="str">
        <f t="shared" si="120"/>
        <v>12</v>
      </c>
      <c r="AC850" t="str">
        <f t="shared" si="121"/>
        <v>12</v>
      </c>
      <c r="AD850" t="str">
        <f t="shared" si="122"/>
        <v>12</v>
      </c>
      <c r="AE850" t="str">
        <f t="shared" si="123"/>
        <v>12</v>
      </c>
      <c r="AF850" t="str">
        <f t="shared" si="124"/>
        <v>12</v>
      </c>
      <c r="AG850" s="299">
        <f t="shared" si="125"/>
        <v>12</v>
      </c>
    </row>
    <row r="851" spans="1:33" x14ac:dyDescent="0.3">
      <c r="A851" s="3">
        <v>850</v>
      </c>
      <c r="B851" s="3" t="s">
        <v>87</v>
      </c>
      <c r="C851" s="296">
        <v>44627</v>
      </c>
      <c r="D851" s="3" t="s">
        <v>15287</v>
      </c>
      <c r="E851" s="3" t="s">
        <v>5</v>
      </c>
      <c r="F851" s="3">
        <v>215802</v>
      </c>
      <c r="G851" s="3" t="s">
        <v>89</v>
      </c>
      <c r="H851" s="3" t="s">
        <v>1193</v>
      </c>
      <c r="I851" s="3" t="s">
        <v>951</v>
      </c>
      <c r="J851" s="3" t="s">
        <v>4446</v>
      </c>
      <c r="K851" s="3" t="s">
        <v>15147</v>
      </c>
      <c r="L851" s="3" t="s">
        <v>1079</v>
      </c>
      <c r="M851" s="3" t="s">
        <v>93</v>
      </c>
      <c r="N851" s="3">
        <v>1368878</v>
      </c>
      <c r="O851" s="3" t="s">
        <v>893</v>
      </c>
      <c r="P851" s="3">
        <v>6202488651</v>
      </c>
      <c r="Q851" s="3" t="s">
        <v>4447</v>
      </c>
      <c r="R851" s="3" t="s">
        <v>1462</v>
      </c>
      <c r="S851" s="3" t="s">
        <v>4448</v>
      </c>
      <c r="T851" s="300">
        <v>700000</v>
      </c>
      <c r="U851" s="3" t="s">
        <v>481</v>
      </c>
      <c r="V851" s="3" t="s">
        <v>100</v>
      </c>
      <c r="W851" s="3" t="s">
        <v>4450</v>
      </c>
      <c r="X851" s="3" t="s">
        <v>109</v>
      </c>
      <c r="Y851" s="299">
        <f t="shared" si="118"/>
        <v>3</v>
      </c>
      <c r="Z851" s="299">
        <f t="shared" si="119"/>
        <v>2022</v>
      </c>
      <c r="AA851" t="str">
        <f t="shared" si="117"/>
        <v xml:space="preserve">8 </v>
      </c>
      <c r="AB851" t="str">
        <f t="shared" si="120"/>
        <v xml:space="preserve">8 </v>
      </c>
      <c r="AC851" t="str">
        <f t="shared" si="121"/>
        <v xml:space="preserve">8 </v>
      </c>
      <c r="AD851" t="str">
        <f t="shared" si="122"/>
        <v xml:space="preserve">8 </v>
      </c>
      <c r="AE851" t="str">
        <f t="shared" si="123"/>
        <v xml:space="preserve">8 </v>
      </c>
      <c r="AF851" t="str">
        <f t="shared" si="124"/>
        <v xml:space="preserve">8 </v>
      </c>
      <c r="AG851" s="299">
        <f t="shared" si="125"/>
        <v>8</v>
      </c>
    </row>
    <row r="852" spans="1:33" x14ac:dyDescent="0.3">
      <c r="A852" s="3">
        <v>851</v>
      </c>
      <c r="B852" s="3" t="s">
        <v>87</v>
      </c>
      <c r="C852" s="296">
        <v>44627</v>
      </c>
      <c r="D852" s="3" t="s">
        <v>15288</v>
      </c>
      <c r="E852" s="3" t="s">
        <v>5</v>
      </c>
      <c r="F852" s="3">
        <v>215802</v>
      </c>
      <c r="G852" s="3" t="s">
        <v>89</v>
      </c>
      <c r="H852" s="3" t="s">
        <v>1193</v>
      </c>
      <c r="I852" s="3" t="s">
        <v>951</v>
      </c>
      <c r="J852" s="3" t="s">
        <v>4446</v>
      </c>
      <c r="K852" s="3" t="s">
        <v>15283</v>
      </c>
      <c r="L852" s="3" t="s">
        <v>4451</v>
      </c>
      <c r="M852" s="3" t="s">
        <v>93</v>
      </c>
      <c r="N852" s="3">
        <v>2165807</v>
      </c>
      <c r="O852" s="3" t="s">
        <v>4452</v>
      </c>
      <c r="P852" s="3">
        <v>8792388894</v>
      </c>
      <c r="Q852" s="3" t="s">
        <v>4453</v>
      </c>
      <c r="R852" s="3" t="s">
        <v>4454</v>
      </c>
      <c r="S852" s="3" t="s">
        <v>4455</v>
      </c>
      <c r="T852" s="300">
        <v>1300000</v>
      </c>
      <c r="U852" s="3" t="s">
        <v>3501</v>
      </c>
      <c r="V852" s="3" t="s">
        <v>100</v>
      </c>
      <c r="W852" s="3" t="s">
        <v>109</v>
      </c>
      <c r="X852" s="3" t="s">
        <v>109</v>
      </c>
      <c r="Y852" s="299">
        <f t="shared" si="118"/>
        <v>3</v>
      </c>
      <c r="Z852" s="299">
        <f t="shared" si="119"/>
        <v>2022</v>
      </c>
      <c r="AA852" t="str">
        <f t="shared" si="117"/>
        <v>9Y</v>
      </c>
      <c r="AB852" t="str">
        <f t="shared" si="120"/>
        <v>9Y</v>
      </c>
      <c r="AC852" t="str">
        <f t="shared" si="121"/>
        <v>9Y</v>
      </c>
      <c r="AD852" t="str">
        <f t="shared" si="122"/>
        <v>9Y</v>
      </c>
      <c r="AE852" t="str">
        <f t="shared" si="123"/>
        <v>9</v>
      </c>
      <c r="AF852" t="str">
        <f t="shared" si="124"/>
        <v>9</v>
      </c>
      <c r="AG852" s="299">
        <f t="shared" si="125"/>
        <v>9</v>
      </c>
    </row>
    <row r="853" spans="1:33" x14ac:dyDescent="0.3">
      <c r="A853" s="3">
        <v>852</v>
      </c>
      <c r="B853" s="3" t="s">
        <v>87</v>
      </c>
      <c r="C853" s="296">
        <v>44627</v>
      </c>
      <c r="D853" s="3">
        <v>24975838</v>
      </c>
      <c r="E853" s="3" t="s">
        <v>5</v>
      </c>
      <c r="F853" s="3">
        <v>215802</v>
      </c>
      <c r="G853" s="3" t="s">
        <v>89</v>
      </c>
      <c r="H853" s="3" t="s">
        <v>1193</v>
      </c>
      <c r="I853" s="3" t="s">
        <v>737</v>
      </c>
      <c r="J853" s="3" t="s">
        <v>4458</v>
      </c>
      <c r="K853" s="3" t="s">
        <v>15147</v>
      </c>
      <c r="L853" s="3" t="s">
        <v>1079</v>
      </c>
      <c r="M853" s="3" t="s">
        <v>93</v>
      </c>
      <c r="N853" s="3">
        <v>3345329</v>
      </c>
      <c r="O853" s="3" t="s">
        <v>4459</v>
      </c>
      <c r="P853" s="3">
        <v>7982649225</v>
      </c>
      <c r="Q853" s="3" t="s">
        <v>4460</v>
      </c>
      <c r="R853" s="3" t="s">
        <v>4461</v>
      </c>
      <c r="S853" s="3" t="s">
        <v>4462</v>
      </c>
      <c r="T853" s="300">
        <v>1250000</v>
      </c>
      <c r="U853" s="3" t="s">
        <v>3825</v>
      </c>
      <c r="V853" s="3" t="s">
        <v>100</v>
      </c>
      <c r="W853" s="3" t="s">
        <v>401</v>
      </c>
      <c r="X853" s="3" t="s">
        <v>109</v>
      </c>
      <c r="Y853" s="299">
        <f t="shared" si="118"/>
        <v>3</v>
      </c>
      <c r="Z853" s="299">
        <f t="shared" si="119"/>
        <v>2022</v>
      </c>
      <c r="AA853" t="str">
        <f t="shared" si="117"/>
        <v>8.</v>
      </c>
      <c r="AB853" t="str">
        <f t="shared" si="120"/>
        <v>8.</v>
      </c>
      <c r="AC853" t="str">
        <f t="shared" si="121"/>
        <v>8</v>
      </c>
      <c r="AD853" t="str">
        <f t="shared" si="122"/>
        <v>8</v>
      </c>
      <c r="AE853" t="str">
        <f t="shared" si="123"/>
        <v>8</v>
      </c>
      <c r="AF853" t="str">
        <f t="shared" si="124"/>
        <v>8</v>
      </c>
      <c r="AG853" s="299">
        <f t="shared" si="125"/>
        <v>8</v>
      </c>
    </row>
    <row r="854" spans="1:33" x14ac:dyDescent="0.3">
      <c r="A854" s="3">
        <v>853</v>
      </c>
      <c r="B854" s="3" t="s">
        <v>87</v>
      </c>
      <c r="C854" s="296">
        <v>44627</v>
      </c>
      <c r="D854" s="3">
        <v>43033896</v>
      </c>
      <c r="E854" s="3" t="s">
        <v>5</v>
      </c>
      <c r="F854" s="3">
        <v>215802</v>
      </c>
      <c r="G854" s="3" t="s">
        <v>89</v>
      </c>
      <c r="H854" s="3" t="s">
        <v>1193</v>
      </c>
      <c r="I854" s="3" t="s">
        <v>737</v>
      </c>
      <c r="J854" s="3" t="s">
        <v>4465</v>
      </c>
      <c r="K854" s="3" t="s">
        <v>15147</v>
      </c>
      <c r="L854" s="3" t="s">
        <v>1079</v>
      </c>
      <c r="M854" s="3" t="s">
        <v>93</v>
      </c>
      <c r="N854" s="3">
        <v>3727436</v>
      </c>
      <c r="O854" s="3" t="s">
        <v>4466</v>
      </c>
      <c r="P854" s="3" t="s">
        <v>4467</v>
      </c>
      <c r="Q854" s="3" t="s">
        <v>4468</v>
      </c>
      <c r="R854" s="3" t="s">
        <v>4363</v>
      </c>
      <c r="S854" s="3" t="s">
        <v>4469</v>
      </c>
      <c r="T854" s="300">
        <v>600000</v>
      </c>
      <c r="U854" s="3" t="s">
        <v>3825</v>
      </c>
      <c r="V854" s="3" t="s">
        <v>100</v>
      </c>
      <c r="W854" s="3" t="s">
        <v>109</v>
      </c>
      <c r="X854" s="3" t="s">
        <v>109</v>
      </c>
      <c r="Y854" s="299">
        <f t="shared" si="118"/>
        <v>3</v>
      </c>
      <c r="Z854" s="299">
        <f t="shared" si="119"/>
        <v>2022</v>
      </c>
      <c r="AA854" t="str">
        <f t="shared" si="117"/>
        <v>7.</v>
      </c>
      <c r="AB854" t="str">
        <f t="shared" si="120"/>
        <v>7.</v>
      </c>
      <c r="AC854" t="str">
        <f t="shared" si="121"/>
        <v>7</v>
      </c>
      <c r="AD854" t="str">
        <f t="shared" si="122"/>
        <v>7</v>
      </c>
      <c r="AE854" t="str">
        <f t="shared" si="123"/>
        <v>7</v>
      </c>
      <c r="AF854" t="str">
        <f t="shared" si="124"/>
        <v>7</v>
      </c>
      <c r="AG854" s="299">
        <f t="shared" si="125"/>
        <v>7</v>
      </c>
    </row>
    <row r="855" spans="1:33" x14ac:dyDescent="0.3">
      <c r="A855" s="3">
        <v>854</v>
      </c>
      <c r="B855" s="3" t="s">
        <v>87</v>
      </c>
      <c r="C855" s="296">
        <v>44627</v>
      </c>
      <c r="D855" s="3">
        <v>21749605</v>
      </c>
      <c r="E855" s="3" t="s">
        <v>5</v>
      </c>
      <c r="F855" s="3">
        <v>215802</v>
      </c>
      <c r="G855" s="3" t="s">
        <v>89</v>
      </c>
      <c r="H855" s="3" t="s">
        <v>1193</v>
      </c>
      <c r="I855" s="3" t="s">
        <v>737</v>
      </c>
      <c r="J855" s="3" t="s">
        <v>4472</v>
      </c>
      <c r="K855" s="3" t="s">
        <v>15147</v>
      </c>
      <c r="L855" s="3" t="s">
        <v>1079</v>
      </c>
      <c r="M855" s="3" t="s">
        <v>93</v>
      </c>
      <c r="N855" s="3">
        <v>7199837</v>
      </c>
      <c r="O855" s="3" t="s">
        <v>4473</v>
      </c>
      <c r="P855" s="3">
        <v>9037846445</v>
      </c>
      <c r="Q855" s="3" t="s">
        <v>4474</v>
      </c>
      <c r="R855" s="3" t="s">
        <v>1222</v>
      </c>
      <c r="S855" s="3" t="s">
        <v>4475</v>
      </c>
      <c r="T855" s="300">
        <v>900000</v>
      </c>
      <c r="U855" s="3" t="s">
        <v>4478</v>
      </c>
      <c r="V855" s="3" t="s">
        <v>100</v>
      </c>
      <c r="W855" s="3" t="s">
        <v>109</v>
      </c>
      <c r="X855" s="3" t="s">
        <v>109</v>
      </c>
      <c r="Y855" s="299">
        <f t="shared" si="118"/>
        <v>3</v>
      </c>
      <c r="Z855" s="299">
        <f t="shared" si="119"/>
        <v>2022</v>
      </c>
      <c r="AA855" t="str">
        <f t="shared" si="117"/>
        <v>9Y</v>
      </c>
      <c r="AB855" t="str">
        <f t="shared" si="120"/>
        <v>9Y</v>
      </c>
      <c r="AC855" t="str">
        <f t="shared" si="121"/>
        <v>9Y</v>
      </c>
      <c r="AD855" t="str">
        <f t="shared" si="122"/>
        <v>9Y</v>
      </c>
      <c r="AE855" t="str">
        <f t="shared" si="123"/>
        <v>9</v>
      </c>
      <c r="AF855" t="str">
        <f t="shared" si="124"/>
        <v>9</v>
      </c>
      <c r="AG855" s="299">
        <f t="shared" si="125"/>
        <v>9</v>
      </c>
    </row>
    <row r="856" spans="1:33" x14ac:dyDescent="0.3">
      <c r="A856" s="3">
        <v>855</v>
      </c>
      <c r="B856" s="3" t="s">
        <v>87</v>
      </c>
      <c r="C856" s="296">
        <v>44627</v>
      </c>
      <c r="D856" s="3">
        <v>21749605</v>
      </c>
      <c r="E856" s="3" t="s">
        <v>5</v>
      </c>
      <c r="F856" s="3">
        <v>215802</v>
      </c>
      <c r="G856" s="3" t="s">
        <v>89</v>
      </c>
      <c r="H856" s="3" t="s">
        <v>1193</v>
      </c>
      <c r="I856" s="3" t="s">
        <v>737</v>
      </c>
      <c r="J856" s="3" t="s">
        <v>4479</v>
      </c>
      <c r="K856" s="3" t="s">
        <v>15147</v>
      </c>
      <c r="L856" s="3" t="s">
        <v>1079</v>
      </c>
      <c r="M856" s="3" t="s">
        <v>93</v>
      </c>
      <c r="N856" s="3">
        <v>3727566</v>
      </c>
      <c r="O856" s="3" t="s">
        <v>4480</v>
      </c>
      <c r="P856" s="3">
        <v>9972422264</v>
      </c>
      <c r="Q856" s="3" t="s">
        <v>4481</v>
      </c>
      <c r="R856" s="3" t="s">
        <v>4482</v>
      </c>
      <c r="S856" s="3" t="s">
        <v>4483</v>
      </c>
      <c r="T856" s="300">
        <v>900000</v>
      </c>
      <c r="U856" s="3" t="s">
        <v>134</v>
      </c>
      <c r="V856" s="3" t="s">
        <v>100</v>
      </c>
      <c r="W856" s="3" t="s">
        <v>109</v>
      </c>
      <c r="X856" s="3" t="s">
        <v>109</v>
      </c>
      <c r="Y856" s="299">
        <f t="shared" si="118"/>
        <v>3</v>
      </c>
      <c r="Z856" s="299">
        <f t="shared" si="119"/>
        <v>2022</v>
      </c>
      <c r="AA856" t="str">
        <f t="shared" si="117"/>
        <v>5.</v>
      </c>
      <c r="AB856" t="str">
        <f t="shared" si="120"/>
        <v>5.</v>
      </c>
      <c r="AC856" t="str">
        <f t="shared" si="121"/>
        <v>5</v>
      </c>
      <c r="AD856" t="str">
        <f t="shared" si="122"/>
        <v>5</v>
      </c>
      <c r="AE856" t="str">
        <f t="shared" si="123"/>
        <v>5</v>
      </c>
      <c r="AF856" t="str">
        <f t="shared" si="124"/>
        <v>5</v>
      </c>
      <c r="AG856" s="299">
        <f t="shared" si="125"/>
        <v>5</v>
      </c>
    </row>
    <row r="857" spans="1:33" x14ac:dyDescent="0.3">
      <c r="A857" s="3">
        <v>856</v>
      </c>
      <c r="B857" s="3" t="s">
        <v>87</v>
      </c>
      <c r="C857" s="296">
        <v>44627</v>
      </c>
      <c r="D857" s="3">
        <v>43033896</v>
      </c>
      <c r="E857" s="3" t="s">
        <v>5</v>
      </c>
      <c r="F857" s="3">
        <v>215802</v>
      </c>
      <c r="G857" s="3" t="s">
        <v>89</v>
      </c>
      <c r="H857" s="3" t="s">
        <v>1193</v>
      </c>
      <c r="I857" s="3" t="s">
        <v>737</v>
      </c>
      <c r="J857" s="3" t="s">
        <v>4485</v>
      </c>
      <c r="K857" s="3" t="s">
        <v>15147</v>
      </c>
      <c r="L857" s="3" t="s">
        <v>1079</v>
      </c>
      <c r="M857" s="3" t="s">
        <v>93</v>
      </c>
      <c r="N857" s="3" t="s">
        <v>4486</v>
      </c>
      <c r="O857" s="3" t="s">
        <v>436</v>
      </c>
      <c r="P857" s="3" t="s">
        <v>4487</v>
      </c>
      <c r="Q857" s="3" t="s">
        <v>438</v>
      </c>
      <c r="R857" s="3" t="s">
        <v>1107</v>
      </c>
      <c r="S857" s="3" t="s">
        <v>4488</v>
      </c>
      <c r="T857" s="300">
        <v>700000</v>
      </c>
      <c r="U857" s="3" t="s">
        <v>134</v>
      </c>
      <c r="V857" s="3" t="s">
        <v>100</v>
      </c>
      <c r="W857" s="3" t="s">
        <v>109</v>
      </c>
      <c r="X857" s="3" t="s">
        <v>109</v>
      </c>
      <c r="Y857" s="299">
        <f t="shared" si="118"/>
        <v>3</v>
      </c>
      <c r="Z857" s="299">
        <f t="shared" si="119"/>
        <v>2022</v>
      </c>
      <c r="AA857" t="str">
        <f t="shared" si="117"/>
        <v>7Y</v>
      </c>
      <c r="AB857" t="str">
        <f t="shared" si="120"/>
        <v>7Y</v>
      </c>
      <c r="AC857" t="str">
        <f t="shared" si="121"/>
        <v>7Y</v>
      </c>
      <c r="AD857" t="str">
        <f t="shared" si="122"/>
        <v>7Y</v>
      </c>
      <c r="AE857" t="str">
        <f t="shared" si="123"/>
        <v>7</v>
      </c>
      <c r="AF857" t="str">
        <f t="shared" si="124"/>
        <v>7</v>
      </c>
      <c r="AG857" s="299">
        <f t="shared" si="125"/>
        <v>7</v>
      </c>
    </row>
    <row r="858" spans="1:33" x14ac:dyDescent="0.3">
      <c r="A858" s="3">
        <v>857</v>
      </c>
      <c r="B858" s="3" t="s">
        <v>87</v>
      </c>
      <c r="C858" s="296">
        <v>44627</v>
      </c>
      <c r="D858" s="3">
        <v>72449913</v>
      </c>
      <c r="E858" s="3" t="s">
        <v>5</v>
      </c>
      <c r="F858" s="3">
        <v>215802</v>
      </c>
      <c r="G858" s="3" t="s">
        <v>4489</v>
      </c>
      <c r="H858" s="3" t="s">
        <v>5</v>
      </c>
      <c r="I858" s="3" t="s">
        <v>4490</v>
      </c>
      <c r="J858" s="3" t="s">
        <v>4491</v>
      </c>
      <c r="K858" s="3" t="s">
        <v>18</v>
      </c>
      <c r="L858" s="3" t="s">
        <v>4492</v>
      </c>
      <c r="M858" s="3" t="s">
        <v>93</v>
      </c>
      <c r="N858" s="3">
        <v>3754098</v>
      </c>
      <c r="O858" s="3" t="s">
        <v>4493</v>
      </c>
      <c r="P858" s="3" t="s">
        <v>4494</v>
      </c>
      <c r="Q858" s="3" t="s">
        <v>4495</v>
      </c>
      <c r="R858" s="3">
        <v>13</v>
      </c>
      <c r="S858" s="3" t="s">
        <v>4496</v>
      </c>
      <c r="T858" s="300">
        <v>1800000</v>
      </c>
      <c r="U858" s="3" t="s">
        <v>4499</v>
      </c>
      <c r="V858" s="3" t="s">
        <v>100</v>
      </c>
      <c r="W858" s="3" t="s">
        <v>109</v>
      </c>
      <c r="X858" s="3" t="s">
        <v>109</v>
      </c>
      <c r="Y858" s="299">
        <f t="shared" si="118"/>
        <v>3</v>
      </c>
      <c r="Z858" s="299">
        <f t="shared" si="119"/>
        <v>2022</v>
      </c>
      <c r="AA858" t="str">
        <f t="shared" si="117"/>
        <v>13</v>
      </c>
      <c r="AB858" t="str">
        <f t="shared" si="120"/>
        <v>13</v>
      </c>
      <c r="AC858" t="str">
        <f t="shared" si="121"/>
        <v>13</v>
      </c>
      <c r="AD858" t="str">
        <f t="shared" si="122"/>
        <v>13</v>
      </c>
      <c r="AE858" t="str">
        <f t="shared" si="123"/>
        <v>13</v>
      </c>
      <c r="AF858" t="str">
        <f t="shared" si="124"/>
        <v>13</v>
      </c>
      <c r="AG858" s="299">
        <f t="shared" si="125"/>
        <v>13</v>
      </c>
    </row>
    <row r="859" spans="1:33" x14ac:dyDescent="0.3">
      <c r="A859" s="3">
        <v>858</v>
      </c>
      <c r="B859" s="3" t="s">
        <v>87</v>
      </c>
      <c r="C859" s="296">
        <v>44627</v>
      </c>
      <c r="D859" s="3">
        <v>62881635</v>
      </c>
      <c r="E859" s="3" t="s">
        <v>3</v>
      </c>
      <c r="F859" s="3">
        <v>181547</v>
      </c>
      <c r="G859" s="3" t="s">
        <v>89</v>
      </c>
      <c r="H859" s="3" t="s">
        <v>4501</v>
      </c>
      <c r="I859" s="3" t="s">
        <v>103</v>
      </c>
      <c r="J859" s="3" t="s">
        <v>103</v>
      </c>
      <c r="K859" s="3" t="s">
        <v>18</v>
      </c>
      <c r="L859" s="3" t="s">
        <v>3879</v>
      </c>
      <c r="M859" s="3" t="s">
        <v>93</v>
      </c>
      <c r="N859" s="3">
        <v>3725582</v>
      </c>
      <c r="O859" s="3" t="s">
        <v>4502</v>
      </c>
      <c r="P859" s="3">
        <v>9822541231</v>
      </c>
      <c r="Q859" s="3" t="s">
        <v>4503</v>
      </c>
      <c r="R859" s="3" t="s">
        <v>4504</v>
      </c>
      <c r="S859" s="3" t="s">
        <v>4505</v>
      </c>
      <c r="T859" s="300">
        <v>300000</v>
      </c>
      <c r="U859" s="3" t="s">
        <v>508</v>
      </c>
      <c r="V859" s="3" t="s">
        <v>235</v>
      </c>
      <c r="W859" s="3" t="s">
        <v>101</v>
      </c>
      <c r="X859" s="3" t="s">
        <v>101</v>
      </c>
      <c r="Y859" s="299">
        <f t="shared" si="118"/>
        <v>3</v>
      </c>
      <c r="Z859" s="299">
        <f t="shared" si="119"/>
        <v>2022</v>
      </c>
      <c r="AA859" t="str">
        <f t="shared" si="117"/>
        <v>1.</v>
      </c>
      <c r="AB859" t="str">
        <f t="shared" si="120"/>
        <v>1.</v>
      </c>
      <c r="AC859" t="str">
        <f t="shared" si="121"/>
        <v>1</v>
      </c>
      <c r="AD859" t="str">
        <f t="shared" si="122"/>
        <v>1</v>
      </c>
      <c r="AE859" t="str">
        <f t="shared" si="123"/>
        <v>1</v>
      </c>
      <c r="AF859" t="str">
        <f t="shared" si="124"/>
        <v>1</v>
      </c>
      <c r="AG859" s="299">
        <f t="shared" si="125"/>
        <v>1</v>
      </c>
    </row>
    <row r="860" spans="1:33" x14ac:dyDescent="0.3">
      <c r="A860" s="3">
        <v>859</v>
      </c>
      <c r="B860" s="3" t="s">
        <v>87</v>
      </c>
      <c r="C860" s="296">
        <v>44627</v>
      </c>
      <c r="D860" s="3">
        <v>92161762</v>
      </c>
      <c r="E860" s="3" t="s">
        <v>3</v>
      </c>
      <c r="F860" s="3">
        <v>181547</v>
      </c>
      <c r="G860" s="3" t="s">
        <v>89</v>
      </c>
      <c r="H860" s="3" t="s">
        <v>4501</v>
      </c>
      <c r="I860" s="3" t="s">
        <v>103</v>
      </c>
      <c r="J860" s="3" t="s">
        <v>103</v>
      </c>
      <c r="K860" s="3" t="s">
        <v>18</v>
      </c>
      <c r="L860" s="3" t="s">
        <v>3879</v>
      </c>
      <c r="M860" s="3" t="s">
        <v>93</v>
      </c>
      <c r="N860" s="3">
        <v>3714120</v>
      </c>
      <c r="O860" s="3" t="s">
        <v>4506</v>
      </c>
      <c r="P860" s="3">
        <v>8686865100</v>
      </c>
      <c r="Q860" s="3" t="s">
        <v>4507</v>
      </c>
      <c r="R860" s="3" t="s">
        <v>1114</v>
      </c>
      <c r="S860" s="3" t="s">
        <v>765</v>
      </c>
      <c r="T860" s="300">
        <v>520000</v>
      </c>
      <c r="U860" s="3" t="s">
        <v>4508</v>
      </c>
      <c r="V860" s="3" t="s">
        <v>235</v>
      </c>
      <c r="W860" s="3" t="s">
        <v>101</v>
      </c>
      <c r="X860" s="3" t="s">
        <v>101</v>
      </c>
      <c r="Y860" s="299">
        <f t="shared" si="118"/>
        <v>3</v>
      </c>
      <c r="Z860" s="299">
        <f t="shared" si="119"/>
        <v>2022</v>
      </c>
      <c r="AA860" t="str">
        <f t="shared" si="117"/>
        <v>4.</v>
      </c>
      <c r="AB860" t="str">
        <f t="shared" si="120"/>
        <v>4.</v>
      </c>
      <c r="AC860" t="str">
        <f t="shared" si="121"/>
        <v>4</v>
      </c>
      <c r="AD860" t="str">
        <f t="shared" si="122"/>
        <v>4</v>
      </c>
      <c r="AE860" t="str">
        <f t="shared" si="123"/>
        <v>4</v>
      </c>
      <c r="AF860" t="str">
        <f t="shared" si="124"/>
        <v>4</v>
      </c>
      <c r="AG860" s="299">
        <f t="shared" si="125"/>
        <v>4</v>
      </c>
    </row>
    <row r="861" spans="1:33" x14ac:dyDescent="0.3">
      <c r="A861" s="3">
        <v>860</v>
      </c>
      <c r="B861" s="3" t="s">
        <v>87</v>
      </c>
      <c r="C861" s="296">
        <v>44627</v>
      </c>
      <c r="D861" s="3">
        <v>21622126</v>
      </c>
      <c r="E861" s="3" t="s">
        <v>3</v>
      </c>
      <c r="F861" s="3">
        <v>181547</v>
      </c>
      <c r="G861" s="3" t="s">
        <v>89</v>
      </c>
      <c r="H861" s="3" t="s">
        <v>4501</v>
      </c>
      <c r="I861" s="3" t="s">
        <v>103</v>
      </c>
      <c r="J861" s="3" t="s">
        <v>103</v>
      </c>
      <c r="K861" s="3" t="s">
        <v>18</v>
      </c>
      <c r="L861" s="3" t="s">
        <v>3879</v>
      </c>
      <c r="M861" s="3" t="s">
        <v>93</v>
      </c>
      <c r="N861" s="3" t="s">
        <v>4509</v>
      </c>
      <c r="O861" s="3" t="s">
        <v>4510</v>
      </c>
      <c r="P861" s="3">
        <v>9652214682</v>
      </c>
      <c r="Q861" s="3" t="s">
        <v>4511</v>
      </c>
      <c r="R861" s="3" t="s">
        <v>3781</v>
      </c>
      <c r="S861" s="3" t="s">
        <v>4512</v>
      </c>
      <c r="T861" s="300">
        <v>480000</v>
      </c>
      <c r="U861" s="3" t="s">
        <v>4513</v>
      </c>
      <c r="V861" s="3" t="s">
        <v>235</v>
      </c>
      <c r="W861" s="3" t="s">
        <v>101</v>
      </c>
      <c r="X861" s="3" t="s">
        <v>101</v>
      </c>
      <c r="Y861" s="299">
        <f t="shared" si="118"/>
        <v>3</v>
      </c>
      <c r="Z861" s="299">
        <f t="shared" si="119"/>
        <v>2022</v>
      </c>
      <c r="AA861" t="str">
        <f t="shared" si="117"/>
        <v>3.</v>
      </c>
      <c r="AB861" t="str">
        <f t="shared" si="120"/>
        <v>3.</v>
      </c>
      <c r="AC861" t="str">
        <f t="shared" si="121"/>
        <v>3</v>
      </c>
      <c r="AD861" t="str">
        <f t="shared" si="122"/>
        <v>3</v>
      </c>
      <c r="AE861" t="str">
        <f t="shared" si="123"/>
        <v>3</v>
      </c>
      <c r="AF861" t="str">
        <f t="shared" si="124"/>
        <v>3</v>
      </c>
      <c r="AG861" s="299">
        <f t="shared" si="125"/>
        <v>3</v>
      </c>
    </row>
    <row r="862" spans="1:33" x14ac:dyDescent="0.3">
      <c r="A862" s="3">
        <v>861</v>
      </c>
      <c r="B862" s="3" t="s">
        <v>87</v>
      </c>
      <c r="C862" s="296">
        <v>44627</v>
      </c>
      <c r="D862" s="3">
        <v>21622126</v>
      </c>
      <c r="E862" s="3" t="s">
        <v>3</v>
      </c>
      <c r="F862" s="3">
        <v>181547</v>
      </c>
      <c r="G862" s="3" t="s">
        <v>89</v>
      </c>
      <c r="H862" s="3" t="s">
        <v>4501</v>
      </c>
      <c r="I862" s="3" t="s">
        <v>103</v>
      </c>
      <c r="J862" s="3" t="s">
        <v>103</v>
      </c>
      <c r="K862" s="3" t="s">
        <v>18</v>
      </c>
      <c r="L862" s="3" t="s">
        <v>3879</v>
      </c>
      <c r="M862" s="3" t="s">
        <v>93</v>
      </c>
      <c r="N862" s="3">
        <v>3725694</v>
      </c>
      <c r="O862" s="3" t="s">
        <v>4514</v>
      </c>
      <c r="P862" s="3">
        <v>9030276448</v>
      </c>
      <c r="Q862" s="3" t="s">
        <v>4515</v>
      </c>
      <c r="R862" s="3" t="s">
        <v>272</v>
      </c>
      <c r="S862" s="3" t="s">
        <v>226</v>
      </c>
      <c r="T862" s="300">
        <v>480000</v>
      </c>
      <c r="U862" s="3" t="s">
        <v>134</v>
      </c>
      <c r="V862" s="3" t="s">
        <v>235</v>
      </c>
      <c r="W862" s="3" t="s">
        <v>101</v>
      </c>
      <c r="X862" s="3" t="s">
        <v>101</v>
      </c>
      <c r="Y862" s="299">
        <f t="shared" si="118"/>
        <v>3</v>
      </c>
      <c r="Z862" s="299">
        <f t="shared" si="119"/>
        <v>2022</v>
      </c>
      <c r="AA862" t="str">
        <f t="shared" si="117"/>
        <v>3.</v>
      </c>
      <c r="AB862" t="str">
        <f t="shared" si="120"/>
        <v>3.</v>
      </c>
      <c r="AC862" t="str">
        <f t="shared" si="121"/>
        <v>3</v>
      </c>
      <c r="AD862" t="str">
        <f t="shared" si="122"/>
        <v>3</v>
      </c>
      <c r="AE862" t="str">
        <f t="shared" si="123"/>
        <v>3</v>
      </c>
      <c r="AF862" t="str">
        <f t="shared" si="124"/>
        <v>3</v>
      </c>
      <c r="AG862" s="299">
        <f t="shared" si="125"/>
        <v>3</v>
      </c>
    </row>
    <row r="863" spans="1:33" x14ac:dyDescent="0.3">
      <c r="A863" s="3">
        <v>862</v>
      </c>
      <c r="B863" s="3" t="s">
        <v>87</v>
      </c>
      <c r="C863" s="296">
        <v>44627</v>
      </c>
      <c r="D863" s="3">
        <v>91187798</v>
      </c>
      <c r="E863" s="3" t="s">
        <v>3</v>
      </c>
      <c r="F863" s="3">
        <v>181547</v>
      </c>
      <c r="G863" s="3" t="s">
        <v>89</v>
      </c>
      <c r="H863" s="3" t="s">
        <v>3599</v>
      </c>
      <c r="I863" s="3" t="s">
        <v>120</v>
      </c>
      <c r="J863" s="3" t="s">
        <v>4516</v>
      </c>
      <c r="K863" s="3" t="s">
        <v>18</v>
      </c>
      <c r="L863" s="3" t="s">
        <v>435</v>
      </c>
      <c r="M863" s="3" t="s">
        <v>93</v>
      </c>
      <c r="N863" s="3">
        <v>3726639</v>
      </c>
      <c r="O863" s="3" t="s">
        <v>4517</v>
      </c>
      <c r="P863" s="3">
        <v>9491082812</v>
      </c>
      <c r="Q863" s="3" t="s">
        <v>4518</v>
      </c>
      <c r="R863" s="3" t="s">
        <v>4519</v>
      </c>
      <c r="S863" s="3" t="s">
        <v>4520</v>
      </c>
      <c r="T863" s="300">
        <v>700000</v>
      </c>
      <c r="U863" s="3" t="s">
        <v>3856</v>
      </c>
      <c r="V863" s="3" t="s">
        <v>235</v>
      </c>
      <c r="W863" s="3" t="s">
        <v>101</v>
      </c>
      <c r="X863" s="3" t="s">
        <v>101</v>
      </c>
      <c r="Y863" s="299">
        <f t="shared" si="118"/>
        <v>3</v>
      </c>
      <c r="Z863" s="299">
        <f t="shared" si="119"/>
        <v>2022</v>
      </c>
      <c r="AA863" t="str">
        <f t="shared" si="117"/>
        <v>4.</v>
      </c>
      <c r="AB863" t="str">
        <f t="shared" si="120"/>
        <v>4.</v>
      </c>
      <c r="AC863" t="str">
        <f t="shared" si="121"/>
        <v>4</v>
      </c>
      <c r="AD863" t="str">
        <f t="shared" si="122"/>
        <v>4</v>
      </c>
      <c r="AE863" t="str">
        <f t="shared" si="123"/>
        <v>4</v>
      </c>
      <c r="AF863" t="str">
        <f t="shared" si="124"/>
        <v>4</v>
      </c>
      <c r="AG863" s="299">
        <f t="shared" si="125"/>
        <v>4</v>
      </c>
    </row>
    <row r="864" spans="1:33" x14ac:dyDescent="0.3">
      <c r="A864" s="3">
        <v>863</v>
      </c>
      <c r="B864" s="3" t="s">
        <v>87</v>
      </c>
      <c r="C864" s="296">
        <v>44627</v>
      </c>
      <c r="D864" s="3">
        <v>91187798</v>
      </c>
      <c r="E864" s="3" t="s">
        <v>3</v>
      </c>
      <c r="F864" s="3">
        <v>181547</v>
      </c>
      <c r="G864" s="3" t="s">
        <v>89</v>
      </c>
      <c r="H864" s="3" t="s">
        <v>3599</v>
      </c>
      <c r="I864" s="3" t="s">
        <v>120</v>
      </c>
      <c r="J864" s="3" t="s">
        <v>4516</v>
      </c>
      <c r="K864" s="3" t="s">
        <v>18</v>
      </c>
      <c r="L864" s="3" t="s">
        <v>435</v>
      </c>
      <c r="M864" s="3" t="s">
        <v>93</v>
      </c>
      <c r="N864" s="3">
        <v>1604904</v>
      </c>
      <c r="O864" s="3" t="s">
        <v>4521</v>
      </c>
      <c r="P864" s="3">
        <v>9849168457</v>
      </c>
      <c r="Q864" s="3" t="s">
        <v>4522</v>
      </c>
      <c r="R864" s="3" t="s">
        <v>4523</v>
      </c>
      <c r="S864" s="3" t="s">
        <v>4524</v>
      </c>
      <c r="T864" s="300">
        <v>800000</v>
      </c>
      <c r="U864" s="3" t="s">
        <v>4525</v>
      </c>
      <c r="V864" s="3" t="s">
        <v>235</v>
      </c>
      <c r="W864" s="3" t="s">
        <v>101</v>
      </c>
      <c r="X864" s="3" t="s">
        <v>101</v>
      </c>
      <c r="Y864" s="299">
        <f t="shared" si="118"/>
        <v>3</v>
      </c>
      <c r="Z864" s="299">
        <f t="shared" si="119"/>
        <v>2022</v>
      </c>
      <c r="AA864" t="str">
        <f t="shared" si="117"/>
        <v>4Y</v>
      </c>
      <c r="AB864" t="str">
        <f t="shared" si="120"/>
        <v>4Y</v>
      </c>
      <c r="AC864" t="str">
        <f t="shared" si="121"/>
        <v>4Y</v>
      </c>
      <c r="AD864" t="str">
        <f t="shared" si="122"/>
        <v>4Y</v>
      </c>
      <c r="AE864" t="str">
        <f t="shared" si="123"/>
        <v>4</v>
      </c>
      <c r="AF864" t="str">
        <f t="shared" si="124"/>
        <v>4</v>
      </c>
      <c r="AG864" s="299">
        <f t="shared" si="125"/>
        <v>4</v>
      </c>
    </row>
    <row r="865" spans="1:33" x14ac:dyDescent="0.3">
      <c r="A865" s="3">
        <v>864</v>
      </c>
      <c r="B865" s="3" t="s">
        <v>87</v>
      </c>
      <c r="C865" s="296">
        <v>44627</v>
      </c>
      <c r="D865" s="3">
        <v>91187798</v>
      </c>
      <c r="E865" s="3" t="s">
        <v>3</v>
      </c>
      <c r="F865" s="3">
        <v>181547</v>
      </c>
      <c r="G865" s="3" t="s">
        <v>89</v>
      </c>
      <c r="H865" s="3" t="s">
        <v>3599</v>
      </c>
      <c r="I865" s="3" t="s">
        <v>120</v>
      </c>
      <c r="J865" s="3" t="s">
        <v>4516</v>
      </c>
      <c r="K865" s="3" t="s">
        <v>18</v>
      </c>
      <c r="L865" s="3" t="s">
        <v>435</v>
      </c>
      <c r="M865" s="3" t="s">
        <v>93</v>
      </c>
      <c r="N865" s="3">
        <v>3726666</v>
      </c>
      <c r="O865" s="3" t="s">
        <v>4526</v>
      </c>
      <c r="P865" s="3">
        <v>8341776350</v>
      </c>
      <c r="Q865" s="3" t="s">
        <v>4527</v>
      </c>
      <c r="R865" s="3" t="s">
        <v>4528</v>
      </c>
      <c r="S865" s="3" t="s">
        <v>4529</v>
      </c>
      <c r="T865" s="300">
        <v>480000</v>
      </c>
      <c r="U865" s="3" t="s">
        <v>4530</v>
      </c>
      <c r="V865" s="3" t="s">
        <v>235</v>
      </c>
      <c r="W865" s="3" t="s">
        <v>101</v>
      </c>
      <c r="X865" s="3" t="s">
        <v>101</v>
      </c>
      <c r="Y865" s="299">
        <f t="shared" si="118"/>
        <v>3</v>
      </c>
      <c r="Z865" s="299">
        <f t="shared" si="119"/>
        <v>2022</v>
      </c>
      <c r="AA865" t="str">
        <f t="shared" si="117"/>
        <v>3.</v>
      </c>
      <c r="AB865" t="str">
        <f t="shared" si="120"/>
        <v>3.</v>
      </c>
      <c r="AC865" t="str">
        <f t="shared" si="121"/>
        <v>3</v>
      </c>
      <c r="AD865" t="str">
        <f t="shared" si="122"/>
        <v>3</v>
      </c>
      <c r="AE865" t="str">
        <f t="shared" si="123"/>
        <v>3</v>
      </c>
      <c r="AF865" t="str">
        <f t="shared" si="124"/>
        <v>3</v>
      </c>
      <c r="AG865" s="299">
        <f t="shared" si="125"/>
        <v>3</v>
      </c>
    </row>
    <row r="866" spans="1:33" x14ac:dyDescent="0.3">
      <c r="A866" s="3">
        <v>865</v>
      </c>
      <c r="B866" s="3" t="s">
        <v>87</v>
      </c>
      <c r="C866" s="296">
        <v>44627</v>
      </c>
      <c r="D866" s="3">
        <v>21223276</v>
      </c>
      <c r="E866" s="3" t="s">
        <v>5</v>
      </c>
      <c r="F866" s="3">
        <v>215802</v>
      </c>
      <c r="G866" s="3" t="s">
        <v>89</v>
      </c>
      <c r="H866" s="3" t="s">
        <v>119</v>
      </c>
      <c r="I866" s="3" t="s">
        <v>2091</v>
      </c>
      <c r="J866" s="3" t="s">
        <v>4531</v>
      </c>
      <c r="K866" s="3" t="s">
        <v>18</v>
      </c>
      <c r="L866" s="3" t="s">
        <v>435</v>
      </c>
      <c r="M866" s="3" t="s">
        <v>93</v>
      </c>
      <c r="N866" s="3">
        <v>1396545</v>
      </c>
      <c r="O866" s="3" t="s">
        <v>4532</v>
      </c>
      <c r="P866" s="3">
        <v>6304877430</v>
      </c>
      <c r="Q866" s="3" t="s">
        <v>4533</v>
      </c>
      <c r="R866" s="3" t="s">
        <v>2560</v>
      </c>
      <c r="S866" s="3" t="s">
        <v>995</v>
      </c>
      <c r="T866" s="300">
        <v>760000</v>
      </c>
      <c r="U866" s="3" t="s">
        <v>4534</v>
      </c>
      <c r="V866" s="3" t="s">
        <v>100</v>
      </c>
      <c r="W866" s="3" t="s">
        <v>109</v>
      </c>
      <c r="X866" s="3" t="s">
        <v>109</v>
      </c>
      <c r="Y866" s="299">
        <f t="shared" si="118"/>
        <v>3</v>
      </c>
      <c r="Z866" s="299">
        <f t="shared" si="119"/>
        <v>2022</v>
      </c>
      <c r="AA866" t="str">
        <f t="shared" si="117"/>
        <v>9.</v>
      </c>
      <c r="AB866" t="str">
        <f t="shared" si="120"/>
        <v>9.</v>
      </c>
      <c r="AC866" t="str">
        <f t="shared" si="121"/>
        <v>9</v>
      </c>
      <c r="AD866" t="str">
        <f t="shared" si="122"/>
        <v>9</v>
      </c>
      <c r="AE866" t="str">
        <f t="shared" si="123"/>
        <v>9</v>
      </c>
      <c r="AF866" t="str">
        <f t="shared" si="124"/>
        <v>9</v>
      </c>
      <c r="AG866" s="299">
        <f t="shared" si="125"/>
        <v>9</v>
      </c>
    </row>
    <row r="867" spans="1:33" x14ac:dyDescent="0.3">
      <c r="A867" s="3">
        <v>866</v>
      </c>
      <c r="B867" s="3" t="s">
        <v>87</v>
      </c>
      <c r="C867" s="296">
        <v>44628</v>
      </c>
      <c r="D867" s="3">
        <v>27921561</v>
      </c>
      <c r="E867" s="3" t="s">
        <v>15130</v>
      </c>
      <c r="F867" s="3" t="s">
        <v>88</v>
      </c>
      <c r="G867" s="3" t="s">
        <v>89</v>
      </c>
      <c r="H867" s="3" t="s">
        <v>1193</v>
      </c>
      <c r="I867" s="3" t="s">
        <v>103</v>
      </c>
      <c r="J867" s="3" t="s">
        <v>4536</v>
      </c>
      <c r="K867" s="3" t="s">
        <v>11</v>
      </c>
      <c r="L867" s="3" t="s">
        <v>1079</v>
      </c>
      <c r="M867" s="3" t="s">
        <v>93</v>
      </c>
      <c r="N867" s="3">
        <v>3730989</v>
      </c>
      <c r="O867" s="3" t="s">
        <v>4537</v>
      </c>
      <c r="P867" s="3">
        <v>8610127739</v>
      </c>
      <c r="Q867" s="3" t="s">
        <v>4538</v>
      </c>
      <c r="R867" s="3" t="s">
        <v>4539</v>
      </c>
      <c r="S867" s="3" t="s">
        <v>4540</v>
      </c>
      <c r="T867" s="300">
        <v>250000</v>
      </c>
      <c r="U867" s="3" t="s">
        <v>4542</v>
      </c>
      <c r="V867" s="3" t="s">
        <v>100</v>
      </c>
      <c r="W867" s="3" t="s">
        <v>4543</v>
      </c>
      <c r="X867" s="3" t="s">
        <v>109</v>
      </c>
      <c r="Y867" s="299">
        <f t="shared" si="118"/>
        <v>3</v>
      </c>
      <c r="Z867" s="299">
        <f t="shared" si="119"/>
        <v>2022</v>
      </c>
      <c r="AA867" t="str">
        <f t="shared" si="117"/>
        <v>2.</v>
      </c>
      <c r="AB867" t="str">
        <f t="shared" si="120"/>
        <v>2.</v>
      </c>
      <c r="AC867" t="str">
        <f t="shared" si="121"/>
        <v>2</v>
      </c>
      <c r="AD867" t="str">
        <f t="shared" si="122"/>
        <v>2</v>
      </c>
      <c r="AE867" t="str">
        <f t="shared" si="123"/>
        <v>2</v>
      </c>
      <c r="AF867" t="str">
        <f t="shared" si="124"/>
        <v>2</v>
      </c>
      <c r="AG867" s="299">
        <f t="shared" si="125"/>
        <v>2</v>
      </c>
    </row>
    <row r="868" spans="1:33" x14ac:dyDescent="0.3">
      <c r="A868" s="3">
        <v>867</v>
      </c>
      <c r="B868" s="3" t="s">
        <v>87</v>
      </c>
      <c r="C868" s="296">
        <v>44628</v>
      </c>
      <c r="D868" s="3">
        <v>27921561</v>
      </c>
      <c r="E868" s="3" t="s">
        <v>15130</v>
      </c>
      <c r="F868" s="3" t="s">
        <v>88</v>
      </c>
      <c r="G868" s="3" t="s">
        <v>89</v>
      </c>
      <c r="H868" s="3" t="s">
        <v>1193</v>
      </c>
      <c r="I868" s="3" t="s">
        <v>103</v>
      </c>
      <c r="J868" s="3" t="s">
        <v>4536</v>
      </c>
      <c r="K868" s="3" t="s">
        <v>11</v>
      </c>
      <c r="L868" s="3" t="s">
        <v>1079</v>
      </c>
      <c r="M868" s="3" t="s">
        <v>93</v>
      </c>
      <c r="N868" s="3">
        <v>3730936</v>
      </c>
      <c r="O868" s="3" t="s">
        <v>4544</v>
      </c>
      <c r="P868" s="3">
        <v>9897456679</v>
      </c>
      <c r="Q868" s="3" t="s">
        <v>4545</v>
      </c>
      <c r="R868" s="3" t="s">
        <v>3935</v>
      </c>
      <c r="S868" s="3" t="s">
        <v>4547</v>
      </c>
      <c r="T868" s="300">
        <v>250000</v>
      </c>
      <c r="U868" s="3" t="s">
        <v>4549</v>
      </c>
      <c r="V868" s="3" t="s">
        <v>100</v>
      </c>
      <c r="W868" s="3" t="s">
        <v>109</v>
      </c>
      <c r="X868" s="3" t="s">
        <v>109</v>
      </c>
      <c r="Y868" s="299">
        <f t="shared" si="118"/>
        <v>3</v>
      </c>
      <c r="Z868" s="299">
        <f t="shared" si="119"/>
        <v>2022</v>
      </c>
      <c r="AA868" t="str">
        <f t="shared" si="117"/>
        <v>2.</v>
      </c>
      <c r="AB868" t="str">
        <f t="shared" si="120"/>
        <v>2.</v>
      </c>
      <c r="AC868" t="str">
        <f t="shared" si="121"/>
        <v>2</v>
      </c>
      <c r="AD868" t="str">
        <f t="shared" si="122"/>
        <v>2</v>
      </c>
      <c r="AE868" t="str">
        <f t="shared" si="123"/>
        <v>2</v>
      </c>
      <c r="AF868" t="str">
        <f t="shared" si="124"/>
        <v>2</v>
      </c>
      <c r="AG868" s="299">
        <f t="shared" si="125"/>
        <v>2</v>
      </c>
    </row>
    <row r="869" spans="1:33" x14ac:dyDescent="0.3">
      <c r="A869" s="3">
        <v>868</v>
      </c>
      <c r="B869" s="3" t="s">
        <v>87</v>
      </c>
      <c r="C869" s="296">
        <v>44628</v>
      </c>
      <c r="D869" s="3">
        <v>27921561</v>
      </c>
      <c r="E869" s="3" t="s">
        <v>15130</v>
      </c>
      <c r="F869" s="3" t="s">
        <v>88</v>
      </c>
      <c r="G869" s="3" t="s">
        <v>89</v>
      </c>
      <c r="H869" s="3" t="s">
        <v>1193</v>
      </c>
      <c r="I869" s="3" t="s">
        <v>103</v>
      </c>
      <c r="J869" s="3" t="s">
        <v>4536</v>
      </c>
      <c r="K869" s="3" t="s">
        <v>11</v>
      </c>
      <c r="L869" s="3" t="s">
        <v>1079</v>
      </c>
      <c r="M869" s="3" t="s">
        <v>93</v>
      </c>
      <c r="N869" s="3">
        <v>3660190</v>
      </c>
      <c r="O869" s="3" t="s">
        <v>4550</v>
      </c>
      <c r="P869" s="3">
        <v>7386176154</v>
      </c>
      <c r="Q869" s="3" t="s">
        <v>4551</v>
      </c>
      <c r="R869" s="3" t="s">
        <v>4552</v>
      </c>
      <c r="S869" s="3" t="s">
        <v>4553</v>
      </c>
      <c r="T869" s="300">
        <v>450000</v>
      </c>
      <c r="U869" s="3" t="s">
        <v>4555</v>
      </c>
      <c r="V869" s="3" t="s">
        <v>100</v>
      </c>
      <c r="W869" s="3" t="s">
        <v>109</v>
      </c>
      <c r="X869" s="3" t="s">
        <v>109</v>
      </c>
      <c r="Y869" s="299">
        <f t="shared" si="118"/>
        <v>3</v>
      </c>
      <c r="Z869" s="299">
        <f t="shared" si="119"/>
        <v>2022</v>
      </c>
      <c r="AA869" t="str">
        <f t="shared" si="117"/>
        <v>2+</v>
      </c>
      <c r="AB869" t="str">
        <f t="shared" si="120"/>
        <v>2+</v>
      </c>
      <c r="AC869" t="str">
        <f t="shared" si="121"/>
        <v>2+</v>
      </c>
      <c r="AD869" t="str">
        <f t="shared" si="122"/>
        <v>2</v>
      </c>
      <c r="AE869" t="str">
        <f t="shared" si="123"/>
        <v>2</v>
      </c>
      <c r="AF869" t="str">
        <f t="shared" si="124"/>
        <v>2</v>
      </c>
      <c r="AG869" s="299">
        <f t="shared" si="125"/>
        <v>2</v>
      </c>
    </row>
    <row r="870" spans="1:33" x14ac:dyDescent="0.3">
      <c r="A870" s="3">
        <v>869</v>
      </c>
      <c r="B870" s="3" t="s">
        <v>87</v>
      </c>
      <c r="C870" s="296">
        <v>44628</v>
      </c>
      <c r="D870" s="3">
        <v>89553356</v>
      </c>
      <c r="E870" s="3" t="s">
        <v>3</v>
      </c>
      <c r="F870" s="3">
        <v>181547</v>
      </c>
      <c r="G870" s="3" t="s">
        <v>89</v>
      </c>
      <c r="H870" s="3" t="s">
        <v>4125</v>
      </c>
      <c r="I870" s="3" t="s">
        <v>1135</v>
      </c>
      <c r="J870" s="3" t="s">
        <v>1135</v>
      </c>
      <c r="K870" s="3" t="s">
        <v>18</v>
      </c>
      <c r="L870" s="3" t="s">
        <v>435</v>
      </c>
      <c r="M870" s="3" t="s">
        <v>93</v>
      </c>
      <c r="N870" s="3">
        <v>3753753</v>
      </c>
      <c r="O870" s="3" t="s">
        <v>4556</v>
      </c>
      <c r="P870" s="3">
        <v>8639488681</v>
      </c>
      <c r="Q870" s="3" t="s">
        <v>4557</v>
      </c>
      <c r="R870" s="3" t="s">
        <v>4558</v>
      </c>
      <c r="S870" s="3" t="s">
        <v>198</v>
      </c>
      <c r="T870" s="300">
        <v>600000</v>
      </c>
      <c r="U870" s="3" t="s">
        <v>868</v>
      </c>
      <c r="V870" s="3" t="s">
        <v>100</v>
      </c>
      <c r="W870" s="3" t="s">
        <v>101</v>
      </c>
      <c r="X870" s="3" t="s">
        <v>101</v>
      </c>
      <c r="Y870" s="299">
        <f t="shared" si="118"/>
        <v>3</v>
      </c>
      <c r="Z870" s="299">
        <f t="shared" si="119"/>
        <v>2022</v>
      </c>
      <c r="AA870" t="str">
        <f t="shared" si="117"/>
        <v xml:space="preserve">3 </v>
      </c>
      <c r="AB870" t="str">
        <f t="shared" si="120"/>
        <v xml:space="preserve">3 </v>
      </c>
      <c r="AC870" t="str">
        <f t="shared" si="121"/>
        <v xml:space="preserve">3 </v>
      </c>
      <c r="AD870" t="str">
        <f t="shared" si="122"/>
        <v xml:space="preserve">3 </v>
      </c>
      <c r="AE870" t="str">
        <f t="shared" si="123"/>
        <v xml:space="preserve">3 </v>
      </c>
      <c r="AF870" t="str">
        <f t="shared" si="124"/>
        <v xml:space="preserve">3 </v>
      </c>
      <c r="AG870" s="299">
        <f t="shared" si="125"/>
        <v>3</v>
      </c>
    </row>
    <row r="871" spans="1:33" x14ac:dyDescent="0.3">
      <c r="A871" s="3">
        <v>870</v>
      </c>
      <c r="B871" s="3" t="s">
        <v>87</v>
      </c>
      <c r="C871" s="296">
        <v>44628</v>
      </c>
      <c r="D871" s="3">
        <v>89553356</v>
      </c>
      <c r="E871" s="3" t="s">
        <v>3</v>
      </c>
      <c r="F871" s="3">
        <v>181547</v>
      </c>
      <c r="G871" s="3" t="s">
        <v>89</v>
      </c>
      <c r="H871" s="3" t="s">
        <v>4125</v>
      </c>
      <c r="I871" s="3" t="s">
        <v>1135</v>
      </c>
      <c r="J871" s="3" t="s">
        <v>1135</v>
      </c>
      <c r="K871" s="3" t="s">
        <v>18</v>
      </c>
      <c r="L871" s="3" t="s">
        <v>435</v>
      </c>
      <c r="M871" s="3" t="s">
        <v>93</v>
      </c>
      <c r="N871" s="3">
        <v>3753664</v>
      </c>
      <c r="O871" s="3" t="s">
        <v>4559</v>
      </c>
      <c r="P871" s="3">
        <v>6303379504</v>
      </c>
      <c r="Q871" s="3" t="s">
        <v>4560</v>
      </c>
      <c r="R871" s="3" t="s">
        <v>4561</v>
      </c>
      <c r="S871" s="3" t="s">
        <v>4562</v>
      </c>
      <c r="T871" s="300">
        <v>685000</v>
      </c>
      <c r="U871" s="3" t="s">
        <v>868</v>
      </c>
      <c r="V871" s="3" t="s">
        <v>100</v>
      </c>
      <c r="W871" s="3" t="s">
        <v>401</v>
      </c>
      <c r="X871" s="3" t="s">
        <v>101</v>
      </c>
      <c r="Y871" s="299">
        <f t="shared" si="118"/>
        <v>3</v>
      </c>
      <c r="Z871" s="299">
        <f t="shared" si="119"/>
        <v>2022</v>
      </c>
      <c r="AA871" t="str">
        <f t="shared" si="117"/>
        <v>3.</v>
      </c>
      <c r="AB871" t="str">
        <f t="shared" si="120"/>
        <v>3.</v>
      </c>
      <c r="AC871" t="str">
        <f t="shared" si="121"/>
        <v>3</v>
      </c>
      <c r="AD871" t="str">
        <f t="shared" si="122"/>
        <v>3</v>
      </c>
      <c r="AE871" t="str">
        <f t="shared" si="123"/>
        <v>3</v>
      </c>
      <c r="AF871" t="str">
        <f t="shared" si="124"/>
        <v>3</v>
      </c>
      <c r="AG871" s="299">
        <f t="shared" si="125"/>
        <v>3</v>
      </c>
    </row>
    <row r="872" spans="1:33" x14ac:dyDescent="0.3">
      <c r="A872" s="3">
        <v>871</v>
      </c>
      <c r="B872" s="3" t="s">
        <v>87</v>
      </c>
      <c r="C872" s="296">
        <v>44628</v>
      </c>
      <c r="D872" s="3">
        <v>89553356</v>
      </c>
      <c r="E872" s="3" t="s">
        <v>3</v>
      </c>
      <c r="F872" s="3">
        <v>181547</v>
      </c>
      <c r="G872" s="3" t="s">
        <v>89</v>
      </c>
      <c r="H872" s="3" t="s">
        <v>4125</v>
      </c>
      <c r="I872" s="3" t="s">
        <v>1135</v>
      </c>
      <c r="J872" s="3" t="s">
        <v>1135</v>
      </c>
      <c r="K872" s="3" t="s">
        <v>18</v>
      </c>
      <c r="L872" s="3" t="s">
        <v>435</v>
      </c>
      <c r="M872" s="3" t="s">
        <v>93</v>
      </c>
      <c r="N872" s="3">
        <v>3753742</v>
      </c>
      <c r="O872" s="3" t="s">
        <v>4563</v>
      </c>
      <c r="P872" s="3">
        <v>9652690129</v>
      </c>
      <c r="Q872" s="3" t="s">
        <v>4564</v>
      </c>
      <c r="R872" s="3" t="s">
        <v>4565</v>
      </c>
      <c r="S872" s="3" t="s">
        <v>4567</v>
      </c>
      <c r="T872" s="300">
        <v>1000000</v>
      </c>
      <c r="U872" s="3" t="s">
        <v>4568</v>
      </c>
      <c r="V872" s="3" t="s">
        <v>100</v>
      </c>
      <c r="W872" s="3" t="s">
        <v>101</v>
      </c>
      <c r="X872" s="3" t="s">
        <v>101</v>
      </c>
      <c r="Y872" s="299">
        <f t="shared" si="118"/>
        <v>3</v>
      </c>
      <c r="Z872" s="299">
        <f t="shared" si="119"/>
        <v>2022</v>
      </c>
      <c r="AA872" t="str">
        <f t="shared" si="117"/>
        <v>4.</v>
      </c>
      <c r="AB872" t="str">
        <f t="shared" si="120"/>
        <v>4.</v>
      </c>
      <c r="AC872" t="str">
        <f t="shared" si="121"/>
        <v>4</v>
      </c>
      <c r="AD872" t="str">
        <f t="shared" si="122"/>
        <v>4</v>
      </c>
      <c r="AE872" t="str">
        <f t="shared" si="123"/>
        <v>4</v>
      </c>
      <c r="AF872" t="str">
        <f t="shared" si="124"/>
        <v>4</v>
      </c>
      <c r="AG872" s="299">
        <f t="shared" si="125"/>
        <v>4</v>
      </c>
    </row>
    <row r="873" spans="1:33" x14ac:dyDescent="0.3">
      <c r="A873" s="3">
        <v>872</v>
      </c>
      <c r="B873" s="3" t="s">
        <v>87</v>
      </c>
      <c r="C873" s="296">
        <v>44628</v>
      </c>
      <c r="D873" s="3">
        <v>89553356</v>
      </c>
      <c r="E873" s="3" t="s">
        <v>3</v>
      </c>
      <c r="F873" s="3">
        <v>181547</v>
      </c>
      <c r="G873" s="3" t="s">
        <v>89</v>
      </c>
      <c r="H873" s="3" t="s">
        <v>4125</v>
      </c>
      <c r="I873" s="3" t="s">
        <v>1135</v>
      </c>
      <c r="J873" s="3" t="s">
        <v>1135</v>
      </c>
      <c r="K873" s="3" t="s">
        <v>18</v>
      </c>
      <c r="L873" s="3" t="s">
        <v>435</v>
      </c>
      <c r="M873" s="3" t="s">
        <v>93</v>
      </c>
      <c r="N873" s="3">
        <v>3753688</v>
      </c>
      <c r="O873" s="3" t="s">
        <v>4569</v>
      </c>
      <c r="P873" s="3">
        <v>8106284584</v>
      </c>
      <c r="Q873" s="3" t="s">
        <v>4570</v>
      </c>
      <c r="R873" s="3" t="s">
        <v>4571</v>
      </c>
      <c r="S873" s="3" t="s">
        <v>4573</v>
      </c>
      <c r="T873" s="300">
        <v>920000</v>
      </c>
      <c r="U873" s="3" t="s">
        <v>868</v>
      </c>
      <c r="V873" s="3" t="s">
        <v>100</v>
      </c>
      <c r="W873" s="3" t="s">
        <v>101</v>
      </c>
      <c r="X873" s="3" t="s">
        <v>101</v>
      </c>
      <c r="Y873" s="299">
        <f t="shared" si="118"/>
        <v>3</v>
      </c>
      <c r="Z873" s="299">
        <f t="shared" si="119"/>
        <v>2022</v>
      </c>
      <c r="AA873" t="str">
        <f t="shared" si="117"/>
        <v>9.</v>
      </c>
      <c r="AB873" t="str">
        <f t="shared" si="120"/>
        <v>9.</v>
      </c>
      <c r="AC873" t="str">
        <f t="shared" si="121"/>
        <v>9</v>
      </c>
      <c r="AD873" t="str">
        <f t="shared" si="122"/>
        <v>9</v>
      </c>
      <c r="AE873" t="str">
        <f t="shared" si="123"/>
        <v>9</v>
      </c>
      <c r="AF873" t="str">
        <f t="shared" si="124"/>
        <v>9</v>
      </c>
      <c r="AG873" s="299">
        <f t="shared" si="125"/>
        <v>9</v>
      </c>
    </row>
    <row r="874" spans="1:33" x14ac:dyDescent="0.3">
      <c r="A874" s="3">
        <v>873</v>
      </c>
      <c r="B874" s="3" t="s">
        <v>87</v>
      </c>
      <c r="C874" s="296">
        <v>44628</v>
      </c>
      <c r="D874" s="3">
        <v>39031547</v>
      </c>
      <c r="E874" s="3" t="s">
        <v>3</v>
      </c>
      <c r="F874" s="3">
        <v>181547</v>
      </c>
      <c r="G874" s="3" t="s">
        <v>89</v>
      </c>
      <c r="H874" s="3" t="s">
        <v>4125</v>
      </c>
      <c r="I874" s="3" t="s">
        <v>4574</v>
      </c>
      <c r="J874" s="3" t="s">
        <v>4574</v>
      </c>
      <c r="K874" s="3" t="s">
        <v>18</v>
      </c>
      <c r="L874" s="3" t="s">
        <v>435</v>
      </c>
      <c r="M874" s="3" t="s">
        <v>93</v>
      </c>
      <c r="N874" s="3">
        <v>3753709</v>
      </c>
      <c r="O874" s="3" t="s">
        <v>4575</v>
      </c>
      <c r="P874" s="3">
        <v>9381651340</v>
      </c>
      <c r="Q874" s="3" t="s">
        <v>4576</v>
      </c>
      <c r="R874" s="3" t="s">
        <v>381</v>
      </c>
      <c r="S874" s="3" t="s">
        <v>198</v>
      </c>
      <c r="T874" s="300">
        <v>940000</v>
      </c>
      <c r="U874" s="3" t="s">
        <v>4577</v>
      </c>
      <c r="V874" s="3" t="s">
        <v>100</v>
      </c>
      <c r="W874" s="3" t="s">
        <v>101</v>
      </c>
      <c r="X874" s="3" t="s">
        <v>101</v>
      </c>
      <c r="Y874" s="299">
        <f t="shared" si="118"/>
        <v>3</v>
      </c>
      <c r="Z874" s="299">
        <f t="shared" si="119"/>
        <v>2022</v>
      </c>
      <c r="AA874" t="str">
        <f t="shared" si="117"/>
        <v>6y</v>
      </c>
      <c r="AB874" t="str">
        <f t="shared" si="120"/>
        <v>6</v>
      </c>
      <c r="AC874" t="str">
        <f t="shared" si="121"/>
        <v>6</v>
      </c>
      <c r="AD874" t="str">
        <f t="shared" si="122"/>
        <v>6</v>
      </c>
      <c r="AE874" t="str">
        <f t="shared" si="123"/>
        <v>6</v>
      </c>
      <c r="AF874" t="str">
        <f t="shared" si="124"/>
        <v>6</v>
      </c>
      <c r="AG874" s="299">
        <f t="shared" si="125"/>
        <v>6</v>
      </c>
    </row>
    <row r="875" spans="1:33" x14ac:dyDescent="0.3">
      <c r="A875" s="3">
        <v>874</v>
      </c>
      <c r="B875" s="3" t="s">
        <v>87</v>
      </c>
      <c r="C875" s="296">
        <v>44628</v>
      </c>
      <c r="D875" s="3">
        <v>39031547</v>
      </c>
      <c r="E875" s="3" t="s">
        <v>3</v>
      </c>
      <c r="F875" s="3">
        <v>181547</v>
      </c>
      <c r="G875" s="3" t="s">
        <v>89</v>
      </c>
      <c r="H875" s="3" t="s">
        <v>4125</v>
      </c>
      <c r="I875" s="3" t="s">
        <v>4574</v>
      </c>
      <c r="J875" s="3" t="s">
        <v>4574</v>
      </c>
      <c r="K875" s="3" t="s">
        <v>18</v>
      </c>
      <c r="L875" s="3" t="s">
        <v>435</v>
      </c>
      <c r="M875" s="3" t="s">
        <v>93</v>
      </c>
      <c r="N875" s="3">
        <v>3753914</v>
      </c>
      <c r="O875" s="3" t="s">
        <v>4578</v>
      </c>
      <c r="P875" s="3">
        <v>9642609048</v>
      </c>
      <c r="Q875" s="3" t="s">
        <v>4579</v>
      </c>
      <c r="R875" s="3" t="s">
        <v>381</v>
      </c>
      <c r="S875" s="3" t="s">
        <v>492</v>
      </c>
      <c r="T875" s="300">
        <v>670000</v>
      </c>
      <c r="U875" s="3" t="s">
        <v>4577</v>
      </c>
      <c r="V875" s="3" t="s">
        <v>100</v>
      </c>
      <c r="W875" s="3" t="s">
        <v>101</v>
      </c>
      <c r="X875" s="3" t="s">
        <v>101</v>
      </c>
      <c r="Y875" s="299">
        <f t="shared" si="118"/>
        <v>3</v>
      </c>
      <c r="Z875" s="299">
        <f t="shared" si="119"/>
        <v>2022</v>
      </c>
      <c r="AA875" t="str">
        <f t="shared" si="117"/>
        <v>6y</v>
      </c>
      <c r="AB875" t="str">
        <f t="shared" si="120"/>
        <v>6</v>
      </c>
      <c r="AC875" t="str">
        <f t="shared" si="121"/>
        <v>6</v>
      </c>
      <c r="AD875" t="str">
        <f t="shared" si="122"/>
        <v>6</v>
      </c>
      <c r="AE875" t="str">
        <f t="shared" si="123"/>
        <v>6</v>
      </c>
      <c r="AF875" t="str">
        <f t="shared" si="124"/>
        <v>6</v>
      </c>
      <c r="AG875" s="299">
        <f t="shared" si="125"/>
        <v>6</v>
      </c>
    </row>
    <row r="876" spans="1:33" x14ac:dyDescent="0.3">
      <c r="A876" s="3">
        <v>875</v>
      </c>
      <c r="B876" s="3" t="s">
        <v>87</v>
      </c>
      <c r="C876" s="296">
        <v>44628</v>
      </c>
      <c r="D876" s="3">
        <v>39031547</v>
      </c>
      <c r="E876" s="3" t="s">
        <v>3</v>
      </c>
      <c r="F876" s="3">
        <v>181547</v>
      </c>
      <c r="G876" s="3" t="s">
        <v>89</v>
      </c>
      <c r="H876" s="3" t="s">
        <v>4125</v>
      </c>
      <c r="I876" s="3" t="s">
        <v>4574</v>
      </c>
      <c r="J876" s="3" t="s">
        <v>4574</v>
      </c>
      <c r="K876" s="3" t="s">
        <v>18</v>
      </c>
      <c r="L876" s="3" t="s">
        <v>435</v>
      </c>
      <c r="M876" s="3" t="s">
        <v>93</v>
      </c>
      <c r="N876" s="3">
        <v>3755326</v>
      </c>
      <c r="O876" s="3" t="s">
        <v>4580</v>
      </c>
      <c r="P876" s="3">
        <v>7799310141</v>
      </c>
      <c r="Q876" s="3" t="s">
        <v>4581</v>
      </c>
      <c r="R876" s="3" t="s">
        <v>369</v>
      </c>
      <c r="S876" s="3" t="s">
        <v>218</v>
      </c>
      <c r="T876" s="300">
        <v>700000</v>
      </c>
      <c r="U876" s="3" t="s">
        <v>4577</v>
      </c>
      <c r="V876" s="3" t="s">
        <v>100</v>
      </c>
      <c r="W876" s="3" t="s">
        <v>101</v>
      </c>
      <c r="X876" s="3" t="s">
        <v>101</v>
      </c>
      <c r="Y876" s="299">
        <f t="shared" si="118"/>
        <v>3</v>
      </c>
      <c r="Z876" s="299">
        <f t="shared" si="119"/>
        <v>2022</v>
      </c>
      <c r="AA876" t="str">
        <f t="shared" si="117"/>
        <v>8y</v>
      </c>
      <c r="AB876" t="str">
        <f t="shared" si="120"/>
        <v>8</v>
      </c>
      <c r="AC876" t="str">
        <f t="shared" si="121"/>
        <v>8</v>
      </c>
      <c r="AD876" t="str">
        <f t="shared" si="122"/>
        <v>8</v>
      </c>
      <c r="AE876" t="str">
        <f t="shared" si="123"/>
        <v>8</v>
      </c>
      <c r="AF876" t="str">
        <f t="shared" si="124"/>
        <v>8</v>
      </c>
      <c r="AG876" s="299">
        <f t="shared" si="125"/>
        <v>8</v>
      </c>
    </row>
    <row r="877" spans="1:33" x14ac:dyDescent="0.3">
      <c r="A877" s="3">
        <v>876</v>
      </c>
      <c r="B877" s="3" t="s">
        <v>87</v>
      </c>
      <c r="C877" s="296">
        <v>44628</v>
      </c>
      <c r="D877" s="3">
        <v>72449913</v>
      </c>
      <c r="E877" s="3" t="s">
        <v>5</v>
      </c>
      <c r="F877" s="3">
        <v>215802</v>
      </c>
      <c r="G877" s="3" t="s">
        <v>110</v>
      </c>
      <c r="H877" s="3" t="s">
        <v>5</v>
      </c>
      <c r="I877" s="3" t="s">
        <v>4490</v>
      </c>
      <c r="J877" s="3" t="s">
        <v>4491</v>
      </c>
      <c r="K877" s="3" t="s">
        <v>38</v>
      </c>
      <c r="L877" s="3" t="s">
        <v>435</v>
      </c>
      <c r="M877" s="3" t="s">
        <v>93</v>
      </c>
      <c r="N877" s="3" t="s">
        <v>8</v>
      </c>
      <c r="O877" s="3" t="s">
        <v>4582</v>
      </c>
      <c r="P877" s="3">
        <v>9663355399</v>
      </c>
      <c r="Q877" s="3" t="s">
        <v>4583</v>
      </c>
      <c r="R877" s="3">
        <v>11</v>
      </c>
      <c r="S877" s="3" t="s">
        <v>1643</v>
      </c>
      <c r="T877" s="300">
        <v>1300000</v>
      </c>
      <c r="U877" s="3" t="s">
        <v>1210</v>
      </c>
      <c r="V877" s="3" t="s">
        <v>100</v>
      </c>
      <c r="W877" s="3" t="s">
        <v>2205</v>
      </c>
      <c r="X877" s="3" t="s">
        <v>109</v>
      </c>
      <c r="Y877" s="299">
        <f t="shared" si="118"/>
        <v>3</v>
      </c>
      <c r="Z877" s="299">
        <f t="shared" si="119"/>
        <v>2022</v>
      </c>
      <c r="AA877" t="str">
        <f t="shared" si="117"/>
        <v>11</v>
      </c>
      <c r="AB877" t="str">
        <f t="shared" si="120"/>
        <v>11</v>
      </c>
      <c r="AC877" t="str">
        <f t="shared" si="121"/>
        <v>11</v>
      </c>
      <c r="AD877" t="str">
        <f t="shared" si="122"/>
        <v>11</v>
      </c>
      <c r="AE877" t="str">
        <f t="shared" si="123"/>
        <v>11</v>
      </c>
      <c r="AF877" t="str">
        <f t="shared" si="124"/>
        <v>11</v>
      </c>
      <c r="AG877" s="299">
        <f t="shared" si="125"/>
        <v>11</v>
      </c>
    </row>
    <row r="878" spans="1:33" x14ac:dyDescent="0.3">
      <c r="A878" s="3">
        <v>877</v>
      </c>
      <c r="B878" s="3" t="s">
        <v>87</v>
      </c>
      <c r="C878" s="296">
        <v>44628</v>
      </c>
      <c r="D878" s="3">
        <v>72449913</v>
      </c>
      <c r="E878" s="3" t="s">
        <v>5</v>
      </c>
      <c r="F878" s="3">
        <v>215802</v>
      </c>
      <c r="G878" s="3" t="s">
        <v>110</v>
      </c>
      <c r="H878" s="3" t="s">
        <v>5</v>
      </c>
      <c r="I878" s="3" t="s">
        <v>4490</v>
      </c>
      <c r="J878" s="3" t="s">
        <v>4491</v>
      </c>
      <c r="K878" s="3" t="s">
        <v>38</v>
      </c>
      <c r="L878" s="3" t="s">
        <v>435</v>
      </c>
      <c r="M878" s="3" t="s">
        <v>93</v>
      </c>
      <c r="N878" s="3">
        <v>23</v>
      </c>
      <c r="O878" s="3" t="s">
        <v>4586</v>
      </c>
      <c r="P878" s="3">
        <v>9901889535</v>
      </c>
      <c r="Q878" s="3" t="s">
        <v>4587</v>
      </c>
      <c r="R878" s="3">
        <v>7</v>
      </c>
      <c r="S878" s="3" t="s">
        <v>4249</v>
      </c>
      <c r="T878" s="300">
        <v>1400000</v>
      </c>
      <c r="U878" s="3" t="s">
        <v>4589</v>
      </c>
      <c r="V878" s="3" t="s">
        <v>100</v>
      </c>
      <c r="W878" s="3" t="s">
        <v>109</v>
      </c>
      <c r="X878" s="3" t="s">
        <v>109</v>
      </c>
      <c r="Y878" s="299">
        <f t="shared" si="118"/>
        <v>3</v>
      </c>
      <c r="Z878" s="299">
        <f t="shared" si="119"/>
        <v>2022</v>
      </c>
      <c r="AA878" t="str">
        <f t="shared" si="117"/>
        <v>7</v>
      </c>
      <c r="AB878" t="str">
        <f t="shared" si="120"/>
        <v>7</v>
      </c>
      <c r="AC878" t="str">
        <f t="shared" si="121"/>
        <v>7</v>
      </c>
      <c r="AD878" t="str">
        <f t="shared" si="122"/>
        <v>7</v>
      </c>
      <c r="AE878" t="str">
        <f t="shared" si="123"/>
        <v>7</v>
      </c>
      <c r="AF878" t="str">
        <f t="shared" si="124"/>
        <v>7</v>
      </c>
      <c r="AG878" s="299">
        <f t="shared" si="125"/>
        <v>7</v>
      </c>
    </row>
    <row r="879" spans="1:33" x14ac:dyDescent="0.3">
      <c r="A879" s="3">
        <v>878</v>
      </c>
      <c r="B879" s="3" t="s">
        <v>87</v>
      </c>
      <c r="C879" s="296">
        <v>44628</v>
      </c>
      <c r="D879" s="3">
        <v>21223276</v>
      </c>
      <c r="E879" s="3" t="s">
        <v>5</v>
      </c>
      <c r="F879" s="3">
        <v>215802</v>
      </c>
      <c r="G879" s="3" t="s">
        <v>89</v>
      </c>
      <c r="H879" s="3" t="s">
        <v>119</v>
      </c>
      <c r="I879" s="3" t="s">
        <v>2091</v>
      </c>
      <c r="J879" s="3" t="s">
        <v>4531</v>
      </c>
      <c r="K879" s="3" t="s">
        <v>18</v>
      </c>
      <c r="L879" s="3" t="s">
        <v>435</v>
      </c>
      <c r="M879" s="3" t="s">
        <v>93</v>
      </c>
      <c r="N879" s="3">
        <v>3695017</v>
      </c>
      <c r="O879" s="3" t="s">
        <v>4590</v>
      </c>
      <c r="P879" s="3">
        <v>8951462379</v>
      </c>
      <c r="Q879" s="3" t="s">
        <v>4591</v>
      </c>
      <c r="R879" s="3" t="s">
        <v>4592</v>
      </c>
      <c r="S879" s="3" t="s">
        <v>608</v>
      </c>
      <c r="T879" s="300">
        <v>450000</v>
      </c>
      <c r="U879" s="3" t="s">
        <v>4594</v>
      </c>
      <c r="V879" s="3" t="s">
        <v>100</v>
      </c>
      <c r="W879" s="3" t="s">
        <v>109</v>
      </c>
      <c r="X879" s="3" t="s">
        <v>109</v>
      </c>
      <c r="Y879" s="299">
        <f t="shared" si="118"/>
        <v>3</v>
      </c>
      <c r="Z879" s="299">
        <f t="shared" si="119"/>
        <v>2022</v>
      </c>
      <c r="AA879" t="str">
        <f t="shared" si="117"/>
        <v>6.</v>
      </c>
      <c r="AB879" t="str">
        <f t="shared" si="120"/>
        <v>6.</v>
      </c>
      <c r="AC879" t="str">
        <f t="shared" si="121"/>
        <v>6</v>
      </c>
      <c r="AD879" t="str">
        <f t="shared" si="122"/>
        <v>6</v>
      </c>
      <c r="AE879" t="str">
        <f t="shared" si="123"/>
        <v>6</v>
      </c>
      <c r="AF879" t="str">
        <f t="shared" si="124"/>
        <v>6</v>
      </c>
      <c r="AG879" s="299">
        <f t="shared" si="125"/>
        <v>6</v>
      </c>
    </row>
    <row r="880" spans="1:33" x14ac:dyDescent="0.3">
      <c r="A880" s="3">
        <v>879</v>
      </c>
      <c r="B880" s="3" t="s">
        <v>87</v>
      </c>
      <c r="C880" s="296">
        <v>44628</v>
      </c>
      <c r="D880" s="3">
        <v>21223276</v>
      </c>
      <c r="E880" s="3" t="s">
        <v>5</v>
      </c>
      <c r="F880" s="3">
        <v>215802</v>
      </c>
      <c r="G880" s="3" t="s">
        <v>89</v>
      </c>
      <c r="H880" s="3" t="s">
        <v>119</v>
      </c>
      <c r="I880" s="3" t="s">
        <v>2091</v>
      </c>
      <c r="J880" s="3" t="s">
        <v>4531</v>
      </c>
      <c r="K880" s="3" t="s">
        <v>18</v>
      </c>
      <c r="L880" s="3" t="s">
        <v>435</v>
      </c>
      <c r="M880" s="3" t="s">
        <v>93</v>
      </c>
      <c r="N880" s="3" t="s">
        <v>4596</v>
      </c>
      <c r="O880" s="3" t="s">
        <v>4597</v>
      </c>
      <c r="P880" s="3">
        <v>9925604271</v>
      </c>
      <c r="Q880" s="3" t="s">
        <v>4598</v>
      </c>
      <c r="R880" s="3" t="s">
        <v>2069</v>
      </c>
      <c r="S880" s="3" t="s">
        <v>749</v>
      </c>
      <c r="T880" s="300">
        <v>1500000</v>
      </c>
      <c r="U880" s="3" t="s">
        <v>4599</v>
      </c>
      <c r="V880" s="3" t="s">
        <v>100</v>
      </c>
      <c r="W880" s="3" t="s">
        <v>109</v>
      </c>
      <c r="X880" s="3" t="s">
        <v>109</v>
      </c>
      <c r="Y880" s="299">
        <f t="shared" si="118"/>
        <v>3</v>
      </c>
      <c r="Z880" s="299">
        <f t="shared" si="119"/>
        <v>2022</v>
      </c>
      <c r="AA880" t="str">
        <f t="shared" si="117"/>
        <v xml:space="preserve">9 </v>
      </c>
      <c r="AB880" t="str">
        <f t="shared" si="120"/>
        <v xml:space="preserve">9 </v>
      </c>
      <c r="AC880" t="str">
        <f t="shared" si="121"/>
        <v xml:space="preserve">9 </v>
      </c>
      <c r="AD880" t="str">
        <f t="shared" si="122"/>
        <v xml:space="preserve">9 </v>
      </c>
      <c r="AE880" t="str">
        <f t="shared" si="123"/>
        <v xml:space="preserve">9 </v>
      </c>
      <c r="AF880" t="str">
        <f t="shared" si="124"/>
        <v xml:space="preserve">9 </v>
      </c>
      <c r="AG880" s="299">
        <f t="shared" si="125"/>
        <v>9</v>
      </c>
    </row>
    <row r="881" spans="1:33" x14ac:dyDescent="0.3">
      <c r="A881" s="3">
        <v>880</v>
      </c>
      <c r="B881" s="3" t="s">
        <v>87</v>
      </c>
      <c r="C881" s="296">
        <v>44628</v>
      </c>
      <c r="D881" s="3">
        <v>30782245</v>
      </c>
      <c r="E881" s="3" t="s">
        <v>1</v>
      </c>
      <c r="F881" s="3">
        <v>210369</v>
      </c>
      <c r="G881" s="3" t="s">
        <v>89</v>
      </c>
      <c r="H881" s="3" t="s">
        <v>254</v>
      </c>
      <c r="I881" s="3" t="s">
        <v>103</v>
      </c>
      <c r="J881" s="3" t="s">
        <v>2342</v>
      </c>
      <c r="K881" s="3" t="s">
        <v>13</v>
      </c>
      <c r="L881" s="3" t="s">
        <v>621</v>
      </c>
      <c r="M881" s="3" t="s">
        <v>93</v>
      </c>
      <c r="N881" s="3">
        <v>3758274</v>
      </c>
      <c r="O881" s="3" t="s">
        <v>4601</v>
      </c>
      <c r="P881" s="3">
        <v>9902615326</v>
      </c>
      <c r="Q881" s="3" t="s">
        <v>4602</v>
      </c>
      <c r="R881" s="3" t="s">
        <v>277</v>
      </c>
      <c r="S881" s="3" t="s">
        <v>218</v>
      </c>
      <c r="T881" s="300">
        <v>550000</v>
      </c>
      <c r="U881" s="3" t="s">
        <v>3149</v>
      </c>
      <c r="V881" s="3" t="s">
        <v>100</v>
      </c>
      <c r="W881" s="3" t="s">
        <v>109</v>
      </c>
      <c r="X881" s="3" t="s">
        <v>109</v>
      </c>
      <c r="Y881" s="299">
        <f t="shared" si="118"/>
        <v>3</v>
      </c>
      <c r="Z881" s="299">
        <f t="shared" si="119"/>
        <v>2022</v>
      </c>
      <c r="AA881" t="str">
        <f t="shared" si="117"/>
        <v xml:space="preserve">3 </v>
      </c>
      <c r="AB881" t="str">
        <f t="shared" si="120"/>
        <v xml:space="preserve">3 </v>
      </c>
      <c r="AC881" t="str">
        <f t="shared" si="121"/>
        <v xml:space="preserve">3 </v>
      </c>
      <c r="AD881" t="str">
        <f t="shared" si="122"/>
        <v xml:space="preserve">3 </v>
      </c>
      <c r="AE881" t="str">
        <f t="shared" si="123"/>
        <v xml:space="preserve">3 </v>
      </c>
      <c r="AF881" t="str">
        <f t="shared" si="124"/>
        <v xml:space="preserve">3 </v>
      </c>
      <c r="AG881" s="299">
        <f t="shared" si="125"/>
        <v>3</v>
      </c>
    </row>
    <row r="882" spans="1:33" x14ac:dyDescent="0.3">
      <c r="A882" s="3">
        <v>881</v>
      </c>
      <c r="B882" s="3" t="s">
        <v>87</v>
      </c>
      <c r="C882" s="296">
        <v>44628</v>
      </c>
      <c r="D882" s="3">
        <v>30782245</v>
      </c>
      <c r="E882" s="3" t="s">
        <v>1</v>
      </c>
      <c r="F882" s="3">
        <v>210369</v>
      </c>
      <c r="G882" s="3" t="s">
        <v>89</v>
      </c>
      <c r="H882" s="3" t="s">
        <v>254</v>
      </c>
      <c r="I882" s="3" t="s">
        <v>103</v>
      </c>
      <c r="J882" s="3" t="s">
        <v>2342</v>
      </c>
      <c r="K882" s="3" t="s">
        <v>13</v>
      </c>
      <c r="L882" s="3" t="s">
        <v>621</v>
      </c>
      <c r="M882" s="3" t="s">
        <v>93</v>
      </c>
      <c r="N882" s="3">
        <v>3761290</v>
      </c>
      <c r="O882" s="3" t="s">
        <v>4603</v>
      </c>
      <c r="P882" s="3" t="s">
        <v>4604</v>
      </c>
      <c r="Q882" s="3" t="s">
        <v>4605</v>
      </c>
      <c r="R882" s="3" t="s">
        <v>506</v>
      </c>
      <c r="S882" s="3" t="s">
        <v>4606</v>
      </c>
      <c r="T882" s="300">
        <v>950000</v>
      </c>
      <c r="U882" s="3" t="s">
        <v>4607</v>
      </c>
      <c r="V882" s="3" t="s">
        <v>100</v>
      </c>
      <c r="W882" s="3" t="s">
        <v>101</v>
      </c>
      <c r="X882" s="3" t="s">
        <v>109</v>
      </c>
      <c r="Y882" s="299">
        <f t="shared" si="118"/>
        <v>3</v>
      </c>
      <c r="Z882" s="299">
        <f t="shared" si="119"/>
        <v>2022</v>
      </c>
      <c r="AA882" t="str">
        <f t="shared" si="117"/>
        <v xml:space="preserve">6 </v>
      </c>
      <c r="AB882" t="str">
        <f t="shared" si="120"/>
        <v xml:space="preserve">6 </v>
      </c>
      <c r="AC882" t="str">
        <f t="shared" si="121"/>
        <v xml:space="preserve">6 </v>
      </c>
      <c r="AD882" t="str">
        <f t="shared" si="122"/>
        <v xml:space="preserve">6 </v>
      </c>
      <c r="AE882" t="str">
        <f t="shared" si="123"/>
        <v xml:space="preserve">6 </v>
      </c>
      <c r="AF882" t="str">
        <f t="shared" si="124"/>
        <v xml:space="preserve">6 </v>
      </c>
      <c r="AG882" s="299">
        <f t="shared" si="125"/>
        <v>6</v>
      </c>
    </row>
    <row r="883" spans="1:33" x14ac:dyDescent="0.3">
      <c r="A883" s="3">
        <v>882</v>
      </c>
      <c r="B883" s="3" t="s">
        <v>87</v>
      </c>
      <c r="C883" s="296">
        <v>44628</v>
      </c>
      <c r="D883" s="3">
        <v>30782245</v>
      </c>
      <c r="E883" s="3" t="s">
        <v>1</v>
      </c>
      <c r="F883" s="3">
        <v>210369</v>
      </c>
      <c r="G883" s="3" t="s">
        <v>89</v>
      </c>
      <c r="H883" s="3" t="s">
        <v>254</v>
      </c>
      <c r="I883" s="3" t="s">
        <v>103</v>
      </c>
      <c r="J883" s="3" t="s">
        <v>2342</v>
      </c>
      <c r="K883" s="3" t="s">
        <v>45</v>
      </c>
      <c r="L883" s="3" t="s">
        <v>402</v>
      </c>
      <c r="M883" s="3" t="s">
        <v>93</v>
      </c>
      <c r="N883" s="3">
        <v>3754762</v>
      </c>
      <c r="O883" s="3" t="s">
        <v>4608</v>
      </c>
      <c r="P883" s="3">
        <v>9384650773</v>
      </c>
      <c r="Q883" s="3" t="s">
        <v>4609</v>
      </c>
      <c r="R883" s="3" t="s">
        <v>506</v>
      </c>
      <c r="S883" s="3" t="s">
        <v>4254</v>
      </c>
      <c r="T883" s="300">
        <v>550000</v>
      </c>
      <c r="U883" s="3" t="s">
        <v>3565</v>
      </c>
      <c r="V883" s="3" t="s">
        <v>100</v>
      </c>
      <c r="W883" s="3" t="s">
        <v>267</v>
      </c>
      <c r="X883" s="3" t="s">
        <v>109</v>
      </c>
      <c r="Y883" s="299">
        <f t="shared" si="118"/>
        <v>3</v>
      </c>
      <c r="Z883" s="299">
        <f t="shared" si="119"/>
        <v>2022</v>
      </c>
      <c r="AA883" t="str">
        <f t="shared" si="117"/>
        <v xml:space="preserve">6 </v>
      </c>
      <c r="AB883" t="str">
        <f t="shared" si="120"/>
        <v xml:space="preserve">6 </v>
      </c>
      <c r="AC883" t="str">
        <f t="shared" si="121"/>
        <v xml:space="preserve">6 </v>
      </c>
      <c r="AD883" t="str">
        <f t="shared" si="122"/>
        <v xml:space="preserve">6 </v>
      </c>
      <c r="AE883" t="str">
        <f t="shared" si="123"/>
        <v xml:space="preserve">6 </v>
      </c>
      <c r="AF883" t="str">
        <f t="shared" si="124"/>
        <v xml:space="preserve">6 </v>
      </c>
      <c r="AG883" s="299">
        <f t="shared" si="125"/>
        <v>6</v>
      </c>
    </row>
    <row r="884" spans="1:33" x14ac:dyDescent="0.3">
      <c r="A884" s="3">
        <v>883</v>
      </c>
      <c r="B884" s="3" t="s">
        <v>87</v>
      </c>
      <c r="C884" s="296">
        <v>44628</v>
      </c>
      <c r="D884" s="3">
        <v>30782245</v>
      </c>
      <c r="E884" s="3" t="s">
        <v>1</v>
      </c>
      <c r="F884" s="3">
        <v>210369</v>
      </c>
      <c r="G884" s="3" t="s">
        <v>89</v>
      </c>
      <c r="H884" s="3" t="s">
        <v>254</v>
      </c>
      <c r="I884" s="3" t="s">
        <v>103</v>
      </c>
      <c r="J884" s="3" t="s">
        <v>2342</v>
      </c>
      <c r="K884" s="3" t="s">
        <v>45</v>
      </c>
      <c r="L884" s="3" t="s">
        <v>402</v>
      </c>
      <c r="M884" s="3" t="s">
        <v>93</v>
      </c>
      <c r="N884" s="3">
        <v>3754772</v>
      </c>
      <c r="O884" s="3" t="s">
        <v>4610</v>
      </c>
      <c r="P884" s="3" t="s">
        <v>4611</v>
      </c>
      <c r="Q884" s="3" t="s">
        <v>4612</v>
      </c>
      <c r="R884" s="3" t="s">
        <v>277</v>
      </c>
      <c r="S884" s="3" t="s">
        <v>4613</v>
      </c>
      <c r="T884" s="300">
        <v>480000</v>
      </c>
      <c r="U884" s="3" t="s">
        <v>3914</v>
      </c>
      <c r="V884" s="3" t="s">
        <v>100</v>
      </c>
      <c r="W884" s="3" t="s">
        <v>109</v>
      </c>
      <c r="X884" s="3" t="s">
        <v>109</v>
      </c>
      <c r="Y884" s="299">
        <f t="shared" si="118"/>
        <v>3</v>
      </c>
      <c r="Z884" s="299">
        <f t="shared" si="119"/>
        <v>2022</v>
      </c>
      <c r="AA884" t="str">
        <f t="shared" si="117"/>
        <v xml:space="preserve">3 </v>
      </c>
      <c r="AB884" t="str">
        <f t="shared" si="120"/>
        <v xml:space="preserve">3 </v>
      </c>
      <c r="AC884" t="str">
        <f t="shared" si="121"/>
        <v xml:space="preserve">3 </v>
      </c>
      <c r="AD884" t="str">
        <f t="shared" si="122"/>
        <v xml:space="preserve">3 </v>
      </c>
      <c r="AE884" t="str">
        <f t="shared" si="123"/>
        <v xml:space="preserve">3 </v>
      </c>
      <c r="AF884" t="str">
        <f t="shared" si="124"/>
        <v xml:space="preserve">3 </v>
      </c>
      <c r="AG884" s="299">
        <f t="shared" si="125"/>
        <v>3</v>
      </c>
    </row>
    <row r="885" spans="1:33" x14ac:dyDescent="0.3">
      <c r="A885" s="3">
        <v>884</v>
      </c>
      <c r="B885" s="3" t="s">
        <v>87</v>
      </c>
      <c r="C885" s="296">
        <v>44628</v>
      </c>
      <c r="D885" s="3">
        <v>30782245</v>
      </c>
      <c r="E885" s="3" t="s">
        <v>1</v>
      </c>
      <c r="F885" s="3">
        <v>210369</v>
      </c>
      <c r="G885" s="3" t="s">
        <v>89</v>
      </c>
      <c r="H885" s="3" t="s">
        <v>254</v>
      </c>
      <c r="I885" s="3" t="s">
        <v>103</v>
      </c>
      <c r="J885" s="3" t="s">
        <v>2342</v>
      </c>
      <c r="K885" s="3" t="s">
        <v>45</v>
      </c>
      <c r="L885" s="3" t="s">
        <v>402</v>
      </c>
      <c r="M885" s="3" t="s">
        <v>93</v>
      </c>
      <c r="N885" s="3">
        <v>3754786</v>
      </c>
      <c r="O885" s="3" t="s">
        <v>4614</v>
      </c>
      <c r="P885" s="3" t="s">
        <v>4615</v>
      </c>
      <c r="Q885" s="3" t="s">
        <v>4616</v>
      </c>
      <c r="R885" s="3" t="s">
        <v>582</v>
      </c>
      <c r="S885" s="3" t="s">
        <v>4617</v>
      </c>
      <c r="T885" s="300">
        <v>650000</v>
      </c>
      <c r="U885" s="3" t="s">
        <v>3565</v>
      </c>
      <c r="V885" s="3" t="s">
        <v>100</v>
      </c>
      <c r="W885" s="3" t="s">
        <v>109</v>
      </c>
      <c r="X885" s="3" t="s">
        <v>109</v>
      </c>
      <c r="Y885" s="299">
        <f t="shared" si="118"/>
        <v>3</v>
      </c>
      <c r="Z885" s="299">
        <f t="shared" si="119"/>
        <v>2022</v>
      </c>
      <c r="AA885" t="str">
        <f t="shared" si="117"/>
        <v>3.</v>
      </c>
      <c r="AB885" t="str">
        <f t="shared" si="120"/>
        <v>3.</v>
      </c>
      <c r="AC885" t="str">
        <f t="shared" si="121"/>
        <v>3</v>
      </c>
      <c r="AD885" t="str">
        <f t="shared" si="122"/>
        <v>3</v>
      </c>
      <c r="AE885" t="str">
        <f t="shared" si="123"/>
        <v>3</v>
      </c>
      <c r="AF885" t="str">
        <f t="shared" si="124"/>
        <v>3</v>
      </c>
      <c r="AG885" s="299">
        <f t="shared" si="125"/>
        <v>3</v>
      </c>
    </row>
    <row r="886" spans="1:33" x14ac:dyDescent="0.3">
      <c r="A886" s="3">
        <v>885</v>
      </c>
      <c r="B886" s="3" t="s">
        <v>87</v>
      </c>
      <c r="C886" s="296">
        <v>44628</v>
      </c>
      <c r="D886" s="3">
        <v>52029120</v>
      </c>
      <c r="E886" s="3" t="s">
        <v>1</v>
      </c>
      <c r="F886" s="3">
        <v>210369</v>
      </c>
      <c r="G886" s="3" t="s">
        <v>89</v>
      </c>
      <c r="H886" s="3" t="s">
        <v>254</v>
      </c>
      <c r="I886" s="3" t="s">
        <v>394</v>
      </c>
      <c r="J886" s="3" t="s">
        <v>4618</v>
      </c>
      <c r="K886" s="3" t="s">
        <v>13</v>
      </c>
      <c r="L886" s="3" t="s">
        <v>621</v>
      </c>
      <c r="M886" s="3" t="s">
        <v>93</v>
      </c>
      <c r="N886" s="3">
        <v>3731272</v>
      </c>
      <c r="O886" s="3" t="s">
        <v>4619</v>
      </c>
      <c r="P886" s="3">
        <v>9948710311</v>
      </c>
      <c r="Q886" s="3" t="s">
        <v>4620</v>
      </c>
      <c r="R886" s="3" t="s">
        <v>677</v>
      </c>
      <c r="S886" s="3" t="s">
        <v>4621</v>
      </c>
      <c r="T886" s="300">
        <v>1200000</v>
      </c>
      <c r="U886" s="3" t="s">
        <v>3149</v>
      </c>
      <c r="V886" s="3" t="s">
        <v>100</v>
      </c>
      <c r="W886" s="3" t="s">
        <v>101</v>
      </c>
      <c r="X886" s="3" t="s">
        <v>109</v>
      </c>
      <c r="Y886" s="299">
        <f t="shared" si="118"/>
        <v>3</v>
      </c>
      <c r="Z886" s="299">
        <f t="shared" si="119"/>
        <v>2022</v>
      </c>
      <c r="AA886" t="str">
        <f t="shared" si="117"/>
        <v xml:space="preserve">7 </v>
      </c>
      <c r="AB886" t="str">
        <f t="shared" si="120"/>
        <v xml:space="preserve">7 </v>
      </c>
      <c r="AC886" t="str">
        <f t="shared" si="121"/>
        <v xml:space="preserve">7 </v>
      </c>
      <c r="AD886" t="str">
        <f t="shared" si="122"/>
        <v xml:space="preserve">7 </v>
      </c>
      <c r="AE886" t="str">
        <f t="shared" si="123"/>
        <v xml:space="preserve">7 </v>
      </c>
      <c r="AF886" t="str">
        <f t="shared" si="124"/>
        <v xml:space="preserve">7 </v>
      </c>
      <c r="AG886" s="299">
        <f t="shared" si="125"/>
        <v>7</v>
      </c>
    </row>
    <row r="887" spans="1:33" x14ac:dyDescent="0.3">
      <c r="A887" s="3">
        <v>886</v>
      </c>
      <c r="B887" s="3" t="s">
        <v>87</v>
      </c>
      <c r="C887" s="296">
        <v>44628</v>
      </c>
      <c r="D887" s="3">
        <v>22664657</v>
      </c>
      <c r="E887" s="3" t="s">
        <v>1</v>
      </c>
      <c r="F887" s="3">
        <v>210369</v>
      </c>
      <c r="G887" s="3" t="s">
        <v>89</v>
      </c>
      <c r="H887" s="3" t="s">
        <v>254</v>
      </c>
      <c r="I887" s="3" t="s">
        <v>394</v>
      </c>
      <c r="J887" s="3" t="s">
        <v>4618</v>
      </c>
      <c r="K887" s="3" t="s">
        <v>13</v>
      </c>
      <c r="L887" s="3" t="s">
        <v>4623</v>
      </c>
      <c r="M887" s="3" t="s">
        <v>93</v>
      </c>
      <c r="N887" s="3">
        <v>3733363</v>
      </c>
      <c r="O887" s="3" t="s">
        <v>4624</v>
      </c>
      <c r="P887" s="3" t="s">
        <v>4625</v>
      </c>
      <c r="Q887" s="3" t="s">
        <v>4626</v>
      </c>
      <c r="R887" s="3" t="s">
        <v>176</v>
      </c>
      <c r="S887" s="3" t="s">
        <v>4627</v>
      </c>
      <c r="T887" s="300">
        <v>1350000</v>
      </c>
      <c r="U887" s="3" t="s">
        <v>4628</v>
      </c>
      <c r="V887" s="3" t="s">
        <v>100</v>
      </c>
      <c r="W887" s="3" t="s">
        <v>423</v>
      </c>
      <c r="X887" s="3" t="s">
        <v>109</v>
      </c>
      <c r="Y887" s="299">
        <f t="shared" si="118"/>
        <v>3</v>
      </c>
      <c r="Z887" s="299">
        <f t="shared" si="119"/>
        <v>2022</v>
      </c>
      <c r="AA887" t="str">
        <f t="shared" si="117"/>
        <v xml:space="preserve">9 </v>
      </c>
      <c r="AB887" t="str">
        <f t="shared" si="120"/>
        <v xml:space="preserve">9 </v>
      </c>
      <c r="AC887" t="str">
        <f t="shared" si="121"/>
        <v xml:space="preserve">9 </v>
      </c>
      <c r="AD887" t="str">
        <f t="shared" si="122"/>
        <v xml:space="preserve">9 </v>
      </c>
      <c r="AE887" t="str">
        <f t="shared" si="123"/>
        <v xml:space="preserve">9 </v>
      </c>
      <c r="AF887" t="str">
        <f t="shared" si="124"/>
        <v xml:space="preserve">9 </v>
      </c>
      <c r="AG887" s="299">
        <f t="shared" si="125"/>
        <v>9</v>
      </c>
    </row>
    <row r="888" spans="1:33" x14ac:dyDescent="0.3">
      <c r="A888" s="3">
        <v>887</v>
      </c>
      <c r="B888" s="3" t="s">
        <v>87</v>
      </c>
      <c r="C888" s="296">
        <v>44628</v>
      </c>
      <c r="D888" s="3">
        <v>99965720</v>
      </c>
      <c r="E888" s="3" t="s">
        <v>1</v>
      </c>
      <c r="F888" s="3">
        <v>210369</v>
      </c>
      <c r="G888" s="3" t="s">
        <v>89</v>
      </c>
      <c r="H888" s="3" t="s">
        <v>254</v>
      </c>
      <c r="I888" s="3" t="s">
        <v>120</v>
      </c>
      <c r="J888" s="3" t="s">
        <v>4630</v>
      </c>
      <c r="K888" s="3" t="s">
        <v>13</v>
      </c>
      <c r="L888" s="3" t="s">
        <v>621</v>
      </c>
      <c r="M888" s="3" t="s">
        <v>93</v>
      </c>
      <c r="N888" s="3">
        <v>3738284</v>
      </c>
      <c r="O888" s="3" t="s">
        <v>4631</v>
      </c>
      <c r="P888" s="3" t="s">
        <v>4632</v>
      </c>
      <c r="Q888" s="3" t="s">
        <v>4633</v>
      </c>
      <c r="R888" s="3" t="s">
        <v>660</v>
      </c>
      <c r="S888" s="3" t="s">
        <v>608</v>
      </c>
      <c r="T888" s="300">
        <v>1200000</v>
      </c>
      <c r="U888" s="3" t="s">
        <v>134</v>
      </c>
      <c r="V888" s="3" t="s">
        <v>100</v>
      </c>
      <c r="W888" s="3" t="s">
        <v>109</v>
      </c>
      <c r="X888" s="3" t="s">
        <v>109</v>
      </c>
      <c r="Y888" s="299">
        <f t="shared" si="118"/>
        <v>3</v>
      </c>
      <c r="Z888" s="299">
        <f t="shared" si="119"/>
        <v>2022</v>
      </c>
      <c r="AA888" t="str">
        <f t="shared" si="117"/>
        <v xml:space="preserve">8 </v>
      </c>
      <c r="AB888" t="str">
        <f t="shared" si="120"/>
        <v xml:space="preserve">8 </v>
      </c>
      <c r="AC888" t="str">
        <f t="shared" si="121"/>
        <v xml:space="preserve">8 </v>
      </c>
      <c r="AD888" t="str">
        <f t="shared" si="122"/>
        <v xml:space="preserve">8 </v>
      </c>
      <c r="AE888" t="str">
        <f t="shared" si="123"/>
        <v xml:space="preserve">8 </v>
      </c>
      <c r="AF888" t="str">
        <f t="shared" si="124"/>
        <v xml:space="preserve">8 </v>
      </c>
      <c r="AG888" s="299">
        <f t="shared" si="125"/>
        <v>8</v>
      </c>
    </row>
    <row r="889" spans="1:33" x14ac:dyDescent="0.3">
      <c r="A889" s="3">
        <v>888</v>
      </c>
      <c r="B889" s="3" t="s">
        <v>87</v>
      </c>
      <c r="C889" s="296">
        <v>44629</v>
      </c>
      <c r="D889" s="3">
        <v>82705000</v>
      </c>
      <c r="E889" s="3" t="s">
        <v>5</v>
      </c>
      <c r="F889" s="3">
        <v>215802</v>
      </c>
      <c r="G889" s="3" t="s">
        <v>89</v>
      </c>
      <c r="H889" s="3" t="s">
        <v>4373</v>
      </c>
      <c r="I889" s="3" t="s">
        <v>4634</v>
      </c>
      <c r="J889" s="3" t="s">
        <v>4635</v>
      </c>
      <c r="K889" s="3" t="s">
        <v>38</v>
      </c>
      <c r="L889" s="3" t="s">
        <v>435</v>
      </c>
      <c r="M889" s="3" t="s">
        <v>93</v>
      </c>
      <c r="N889" s="3">
        <v>3765868</v>
      </c>
      <c r="O889" s="3" t="s">
        <v>4636</v>
      </c>
      <c r="P889" s="3">
        <v>6302989022</v>
      </c>
      <c r="Q889" s="3" t="s">
        <v>4637</v>
      </c>
      <c r="R889" s="3" t="s">
        <v>3771</v>
      </c>
      <c r="S889" s="3" t="s">
        <v>492</v>
      </c>
      <c r="T889" s="300">
        <v>500000</v>
      </c>
      <c r="U889" s="3" t="s">
        <v>4638</v>
      </c>
      <c r="V889" s="3" t="s">
        <v>100</v>
      </c>
      <c r="W889" s="3" t="s">
        <v>101</v>
      </c>
      <c r="X889" s="3" t="s">
        <v>109</v>
      </c>
      <c r="Y889" s="299">
        <f t="shared" si="118"/>
        <v>3</v>
      </c>
      <c r="Z889" s="299">
        <f t="shared" si="119"/>
        <v>2022</v>
      </c>
      <c r="AA889" t="str">
        <f t="shared" si="117"/>
        <v>3.</v>
      </c>
      <c r="AB889" t="str">
        <f t="shared" si="120"/>
        <v>3.</v>
      </c>
      <c r="AC889" t="str">
        <f t="shared" si="121"/>
        <v>3</v>
      </c>
      <c r="AD889" t="str">
        <f t="shared" si="122"/>
        <v>3</v>
      </c>
      <c r="AE889" t="str">
        <f t="shared" si="123"/>
        <v>3</v>
      </c>
      <c r="AF889" t="str">
        <f t="shared" si="124"/>
        <v>3</v>
      </c>
      <c r="AG889" s="299">
        <f t="shared" si="125"/>
        <v>3</v>
      </c>
    </row>
    <row r="890" spans="1:33" x14ac:dyDescent="0.3">
      <c r="A890" s="3">
        <v>889</v>
      </c>
      <c r="B890" s="3" t="s">
        <v>87</v>
      </c>
      <c r="C890" s="296">
        <v>44629</v>
      </c>
      <c r="D890" s="3">
        <v>82705000</v>
      </c>
      <c r="E890" s="3" t="s">
        <v>5</v>
      </c>
      <c r="F890" s="3">
        <v>215802</v>
      </c>
      <c r="G890" s="3" t="s">
        <v>89</v>
      </c>
      <c r="H890" s="3" t="s">
        <v>4373</v>
      </c>
      <c r="I890" s="3" t="s">
        <v>4634</v>
      </c>
      <c r="J890" s="3" t="s">
        <v>4635</v>
      </c>
      <c r="K890" s="3" t="s">
        <v>38</v>
      </c>
      <c r="L890" s="3" t="s">
        <v>435</v>
      </c>
      <c r="M890" s="3" t="s">
        <v>93</v>
      </c>
      <c r="N890" s="3">
        <v>3765886</v>
      </c>
      <c r="O890" s="3" t="s">
        <v>4639</v>
      </c>
      <c r="P890" s="3">
        <v>7032384923</v>
      </c>
      <c r="Q890" s="3" t="s">
        <v>4640</v>
      </c>
      <c r="R890" s="3" t="s">
        <v>4641</v>
      </c>
      <c r="S890" s="3" t="s">
        <v>492</v>
      </c>
      <c r="T890" s="300">
        <v>550000</v>
      </c>
      <c r="U890" s="3" t="s">
        <v>481</v>
      </c>
      <c r="V890" s="3" t="s">
        <v>100</v>
      </c>
      <c r="W890" s="3" t="s">
        <v>101</v>
      </c>
      <c r="X890" s="3" t="s">
        <v>109</v>
      </c>
      <c r="Y890" s="299">
        <f t="shared" si="118"/>
        <v>3</v>
      </c>
      <c r="Z890" s="299">
        <f t="shared" si="119"/>
        <v>2022</v>
      </c>
      <c r="AA890" t="str">
        <f t="shared" si="117"/>
        <v>3.</v>
      </c>
      <c r="AB890" t="str">
        <f t="shared" si="120"/>
        <v>3.</v>
      </c>
      <c r="AC890" t="str">
        <f t="shared" si="121"/>
        <v>3</v>
      </c>
      <c r="AD890" t="str">
        <f t="shared" si="122"/>
        <v>3</v>
      </c>
      <c r="AE890" t="str">
        <f t="shared" si="123"/>
        <v>3</v>
      </c>
      <c r="AF890" t="str">
        <f t="shared" si="124"/>
        <v>3</v>
      </c>
      <c r="AG890" s="299">
        <f t="shared" si="125"/>
        <v>3</v>
      </c>
    </row>
    <row r="891" spans="1:33" x14ac:dyDescent="0.3">
      <c r="A891" s="3">
        <v>890</v>
      </c>
      <c r="B891" s="3" t="s">
        <v>87</v>
      </c>
      <c r="C891" s="296">
        <v>44629</v>
      </c>
      <c r="D891" s="3">
        <v>82705000</v>
      </c>
      <c r="E891" s="3" t="s">
        <v>5</v>
      </c>
      <c r="F891" s="3">
        <v>215802</v>
      </c>
      <c r="G891" s="3" t="s">
        <v>89</v>
      </c>
      <c r="H891" s="3" t="s">
        <v>4373</v>
      </c>
      <c r="I891" s="3" t="s">
        <v>4634</v>
      </c>
      <c r="J891" s="3" t="s">
        <v>4635</v>
      </c>
      <c r="K891" s="3" t="s">
        <v>38</v>
      </c>
      <c r="L891" s="3" t="s">
        <v>435</v>
      </c>
      <c r="M891" s="3" t="s">
        <v>93</v>
      </c>
      <c r="N891" s="3">
        <v>3765909</v>
      </c>
      <c r="O891" s="3" t="s">
        <v>4642</v>
      </c>
      <c r="P891" s="3">
        <v>8309264527</v>
      </c>
      <c r="Q891" s="3" t="s">
        <v>4643</v>
      </c>
      <c r="R891" s="3" t="s">
        <v>251</v>
      </c>
      <c r="S891" s="3" t="s">
        <v>2847</v>
      </c>
      <c r="T891" s="300">
        <v>585000</v>
      </c>
      <c r="U891" s="3" t="s">
        <v>868</v>
      </c>
      <c r="V891" s="3" t="s">
        <v>100</v>
      </c>
      <c r="W891" s="3" t="s">
        <v>109</v>
      </c>
      <c r="X891" s="3" t="s">
        <v>109</v>
      </c>
      <c r="Y891" s="299">
        <f t="shared" si="118"/>
        <v>3</v>
      </c>
      <c r="Z891" s="299">
        <f t="shared" si="119"/>
        <v>2022</v>
      </c>
      <c r="AA891" t="str">
        <f t="shared" si="117"/>
        <v>4.</v>
      </c>
      <c r="AB891" t="str">
        <f t="shared" si="120"/>
        <v>4.</v>
      </c>
      <c r="AC891" t="str">
        <f t="shared" si="121"/>
        <v>4</v>
      </c>
      <c r="AD891" t="str">
        <f t="shared" si="122"/>
        <v>4</v>
      </c>
      <c r="AE891" t="str">
        <f t="shared" si="123"/>
        <v>4</v>
      </c>
      <c r="AF891" t="str">
        <f t="shared" si="124"/>
        <v>4</v>
      </c>
      <c r="AG891" s="299">
        <f t="shared" si="125"/>
        <v>4</v>
      </c>
    </row>
    <row r="892" spans="1:33" x14ac:dyDescent="0.3">
      <c r="A892" s="3">
        <v>891</v>
      </c>
      <c r="B892" s="3" t="s">
        <v>87</v>
      </c>
      <c r="C892" s="296">
        <v>44629</v>
      </c>
      <c r="D892" s="3">
        <v>82705000</v>
      </c>
      <c r="E892" s="3" t="s">
        <v>5</v>
      </c>
      <c r="F892" s="3">
        <v>215802</v>
      </c>
      <c r="G892" s="3" t="s">
        <v>89</v>
      </c>
      <c r="H892" s="3" t="s">
        <v>4373</v>
      </c>
      <c r="I892" s="3" t="s">
        <v>4634</v>
      </c>
      <c r="J892" s="3" t="s">
        <v>4635</v>
      </c>
      <c r="K892" s="3" t="s">
        <v>38</v>
      </c>
      <c r="L892" s="3" t="s">
        <v>435</v>
      </c>
      <c r="M892" s="3" t="s">
        <v>93</v>
      </c>
      <c r="N892" s="3">
        <v>3765920</v>
      </c>
      <c r="O892" s="3" t="s">
        <v>4644</v>
      </c>
      <c r="P892" s="3">
        <v>9398755591</v>
      </c>
      <c r="Q892" s="3" t="s">
        <v>4645</v>
      </c>
      <c r="R892" s="3" t="s">
        <v>633</v>
      </c>
      <c r="S892" s="3" t="s">
        <v>4646</v>
      </c>
      <c r="T892" s="300">
        <v>400000</v>
      </c>
      <c r="U892" s="3" t="s">
        <v>481</v>
      </c>
      <c r="V892" s="3" t="s">
        <v>100</v>
      </c>
      <c r="W892" s="3" t="s">
        <v>109</v>
      </c>
      <c r="X892" s="3" t="s">
        <v>109</v>
      </c>
      <c r="Y892" s="299">
        <f t="shared" si="118"/>
        <v>3</v>
      </c>
      <c r="Z892" s="299">
        <f t="shared" si="119"/>
        <v>2022</v>
      </c>
      <c r="AA892" t="str">
        <f t="shared" si="117"/>
        <v xml:space="preserve">3 </v>
      </c>
      <c r="AB892" t="str">
        <f t="shared" si="120"/>
        <v xml:space="preserve">3 </v>
      </c>
      <c r="AC892" t="str">
        <f t="shared" si="121"/>
        <v xml:space="preserve">3 </v>
      </c>
      <c r="AD892" t="str">
        <f t="shared" si="122"/>
        <v xml:space="preserve">3 </v>
      </c>
      <c r="AE892" t="str">
        <f t="shared" si="123"/>
        <v xml:space="preserve">3 </v>
      </c>
      <c r="AF892" t="str">
        <f t="shared" si="124"/>
        <v xml:space="preserve">3 </v>
      </c>
      <c r="AG892" s="299">
        <f t="shared" si="125"/>
        <v>3</v>
      </c>
    </row>
    <row r="893" spans="1:33" x14ac:dyDescent="0.3">
      <c r="A893" s="3">
        <v>892</v>
      </c>
      <c r="B893" s="3" t="s">
        <v>87</v>
      </c>
      <c r="C893" s="296">
        <v>44629</v>
      </c>
      <c r="D893" s="3">
        <v>82705000</v>
      </c>
      <c r="E893" s="3" t="s">
        <v>5</v>
      </c>
      <c r="F893" s="3">
        <v>215802</v>
      </c>
      <c r="G893" s="3" t="s">
        <v>89</v>
      </c>
      <c r="H893" s="3" t="s">
        <v>4373</v>
      </c>
      <c r="I893" s="3" t="s">
        <v>4634</v>
      </c>
      <c r="J893" s="3" t="s">
        <v>4635</v>
      </c>
      <c r="K893" s="3" t="s">
        <v>38</v>
      </c>
      <c r="L893" s="3" t="s">
        <v>435</v>
      </c>
      <c r="M893" s="3" t="s">
        <v>93</v>
      </c>
      <c r="N893" s="3">
        <v>3765937</v>
      </c>
      <c r="O893" s="3" t="s">
        <v>4647</v>
      </c>
      <c r="P893" s="3">
        <v>8328225435</v>
      </c>
      <c r="Q893" s="3" t="s">
        <v>4648</v>
      </c>
      <c r="R893" s="3" t="s">
        <v>3758</v>
      </c>
      <c r="S893" s="3" t="s">
        <v>149</v>
      </c>
      <c r="T893" s="300">
        <v>490000</v>
      </c>
      <c r="U893" s="3" t="s">
        <v>4649</v>
      </c>
      <c r="V893" s="3" t="s">
        <v>100</v>
      </c>
      <c r="W893" s="3" t="s">
        <v>101</v>
      </c>
      <c r="X893" s="3" t="s">
        <v>109</v>
      </c>
      <c r="Y893" s="299">
        <f t="shared" si="118"/>
        <v>3</v>
      </c>
      <c r="Z893" s="299">
        <f t="shared" si="119"/>
        <v>2022</v>
      </c>
      <c r="AA893" t="str">
        <f t="shared" si="117"/>
        <v>3.</v>
      </c>
      <c r="AB893" t="str">
        <f t="shared" si="120"/>
        <v>3.</v>
      </c>
      <c r="AC893" t="str">
        <f t="shared" si="121"/>
        <v>3</v>
      </c>
      <c r="AD893" t="str">
        <f t="shared" si="122"/>
        <v>3</v>
      </c>
      <c r="AE893" t="str">
        <f t="shared" si="123"/>
        <v>3</v>
      </c>
      <c r="AF893" t="str">
        <f t="shared" si="124"/>
        <v>3</v>
      </c>
      <c r="AG893" s="299">
        <f t="shared" si="125"/>
        <v>3</v>
      </c>
    </row>
    <row r="894" spans="1:33" x14ac:dyDescent="0.3">
      <c r="A894" s="3">
        <v>893</v>
      </c>
      <c r="B894" s="3" t="s">
        <v>87</v>
      </c>
      <c r="C894" s="296">
        <v>44629</v>
      </c>
      <c r="D894" s="3">
        <v>54327855</v>
      </c>
      <c r="E894" s="3" t="s">
        <v>5</v>
      </c>
      <c r="F894" s="3">
        <v>215802</v>
      </c>
      <c r="G894" s="3" t="s">
        <v>89</v>
      </c>
      <c r="H894" s="3" t="s">
        <v>4373</v>
      </c>
      <c r="I894" s="3" t="s">
        <v>4650</v>
      </c>
      <c r="J894" s="3" t="s">
        <v>4651</v>
      </c>
      <c r="K894" s="3" t="s">
        <v>38</v>
      </c>
      <c r="L894" s="3" t="s">
        <v>435</v>
      </c>
      <c r="M894" s="3" t="s">
        <v>93</v>
      </c>
      <c r="N894" s="3">
        <v>3766440</v>
      </c>
      <c r="O894" s="3" t="s">
        <v>4652</v>
      </c>
      <c r="P894" s="3">
        <v>8553132065</v>
      </c>
      <c r="Q894" s="3" t="s">
        <v>4653</v>
      </c>
      <c r="R894" s="3" t="s">
        <v>345</v>
      </c>
      <c r="S894" s="3" t="s">
        <v>4654</v>
      </c>
      <c r="T894" s="300">
        <v>350000</v>
      </c>
      <c r="U894" s="3" t="s">
        <v>868</v>
      </c>
      <c r="V894" s="3" t="s">
        <v>100</v>
      </c>
      <c r="W894" s="3" t="s">
        <v>109</v>
      </c>
      <c r="X894" s="3" t="s">
        <v>109</v>
      </c>
      <c r="Y894" s="299">
        <f t="shared" si="118"/>
        <v>3</v>
      </c>
      <c r="Z894" s="299">
        <f t="shared" si="119"/>
        <v>2022</v>
      </c>
      <c r="AA894" t="str">
        <f t="shared" si="117"/>
        <v>2.</v>
      </c>
      <c r="AB894" t="str">
        <f t="shared" si="120"/>
        <v>2.</v>
      </c>
      <c r="AC894" t="str">
        <f t="shared" si="121"/>
        <v>2</v>
      </c>
      <c r="AD894" t="str">
        <f t="shared" si="122"/>
        <v>2</v>
      </c>
      <c r="AE894" t="str">
        <f t="shared" si="123"/>
        <v>2</v>
      </c>
      <c r="AF894" t="str">
        <f t="shared" si="124"/>
        <v>2</v>
      </c>
      <c r="AG894" s="299">
        <f t="shared" si="125"/>
        <v>2</v>
      </c>
    </row>
    <row r="895" spans="1:33" x14ac:dyDescent="0.3">
      <c r="A895" s="3">
        <v>894</v>
      </c>
      <c r="B895" s="3" t="s">
        <v>87</v>
      </c>
      <c r="C895" s="296">
        <v>44629</v>
      </c>
      <c r="D895" s="3">
        <v>54327855</v>
      </c>
      <c r="E895" s="3" t="s">
        <v>5</v>
      </c>
      <c r="F895" s="3">
        <v>215802</v>
      </c>
      <c r="G895" s="3" t="s">
        <v>89</v>
      </c>
      <c r="H895" s="3" t="s">
        <v>4373</v>
      </c>
      <c r="I895" s="3" t="s">
        <v>4650</v>
      </c>
      <c r="J895" s="3" t="s">
        <v>4651</v>
      </c>
      <c r="K895" s="3" t="s">
        <v>38</v>
      </c>
      <c r="L895" s="3" t="s">
        <v>435</v>
      </c>
      <c r="M895" s="3" t="s">
        <v>93</v>
      </c>
      <c r="N895" s="3">
        <v>3766452</v>
      </c>
      <c r="O895" s="3" t="s">
        <v>4655</v>
      </c>
      <c r="P895" s="3">
        <v>9390391758</v>
      </c>
      <c r="Q895" s="3" t="s">
        <v>4656</v>
      </c>
      <c r="R895" s="3" t="s">
        <v>3728</v>
      </c>
      <c r="S895" s="3" t="s">
        <v>4657</v>
      </c>
      <c r="T895" s="300">
        <v>480000</v>
      </c>
      <c r="U895" s="3" t="s">
        <v>4658</v>
      </c>
      <c r="V895" s="3" t="s">
        <v>100</v>
      </c>
      <c r="W895" s="3" t="s">
        <v>101</v>
      </c>
      <c r="X895" s="3" t="s">
        <v>109</v>
      </c>
      <c r="Y895" s="299">
        <f t="shared" si="118"/>
        <v>3</v>
      </c>
      <c r="Z895" s="299">
        <f t="shared" si="119"/>
        <v>2022</v>
      </c>
      <c r="AA895" t="str">
        <f t="shared" si="117"/>
        <v>2.</v>
      </c>
      <c r="AB895" t="str">
        <f t="shared" si="120"/>
        <v>2.</v>
      </c>
      <c r="AC895" t="str">
        <f t="shared" si="121"/>
        <v>2</v>
      </c>
      <c r="AD895" t="str">
        <f t="shared" si="122"/>
        <v>2</v>
      </c>
      <c r="AE895" t="str">
        <f t="shared" si="123"/>
        <v>2</v>
      </c>
      <c r="AF895" t="str">
        <f t="shared" si="124"/>
        <v>2</v>
      </c>
      <c r="AG895" s="299">
        <f t="shared" si="125"/>
        <v>2</v>
      </c>
    </row>
    <row r="896" spans="1:33" x14ac:dyDescent="0.3">
      <c r="A896" s="3">
        <v>895</v>
      </c>
      <c r="B896" s="3" t="s">
        <v>87</v>
      </c>
      <c r="C896" s="296">
        <v>44629</v>
      </c>
      <c r="D896" s="3">
        <v>54327855</v>
      </c>
      <c r="E896" s="3" t="s">
        <v>5</v>
      </c>
      <c r="F896" s="3">
        <v>215802</v>
      </c>
      <c r="G896" s="3" t="s">
        <v>89</v>
      </c>
      <c r="H896" s="3" t="s">
        <v>4373</v>
      </c>
      <c r="I896" s="3" t="s">
        <v>4650</v>
      </c>
      <c r="J896" s="3" t="s">
        <v>4651</v>
      </c>
      <c r="K896" s="3" t="s">
        <v>38</v>
      </c>
      <c r="L896" s="3" t="s">
        <v>435</v>
      </c>
      <c r="M896" s="3" t="s">
        <v>93</v>
      </c>
      <c r="N896" s="3">
        <v>3766467</v>
      </c>
      <c r="O896" s="3" t="s">
        <v>4659</v>
      </c>
      <c r="P896" s="3">
        <v>9182219978</v>
      </c>
      <c r="Q896" s="3" t="s">
        <v>4660</v>
      </c>
      <c r="R896" s="3" t="s">
        <v>4661</v>
      </c>
      <c r="S896" s="3" t="s">
        <v>955</v>
      </c>
      <c r="T896" s="300">
        <v>490000</v>
      </c>
      <c r="U896" s="3" t="s">
        <v>868</v>
      </c>
      <c r="V896" s="3" t="s">
        <v>100</v>
      </c>
      <c r="W896" s="3" t="s">
        <v>109</v>
      </c>
      <c r="X896" s="3" t="s">
        <v>109</v>
      </c>
      <c r="Y896" s="299">
        <f t="shared" si="118"/>
        <v>3</v>
      </c>
      <c r="Z896" s="299">
        <f t="shared" si="119"/>
        <v>2022</v>
      </c>
      <c r="AA896" t="str">
        <f t="shared" si="117"/>
        <v>4.</v>
      </c>
      <c r="AB896" t="str">
        <f t="shared" si="120"/>
        <v>4.</v>
      </c>
      <c r="AC896" t="str">
        <f t="shared" si="121"/>
        <v>4</v>
      </c>
      <c r="AD896" t="str">
        <f t="shared" si="122"/>
        <v>4</v>
      </c>
      <c r="AE896" t="str">
        <f t="shared" si="123"/>
        <v>4</v>
      </c>
      <c r="AF896" t="str">
        <f t="shared" si="124"/>
        <v>4</v>
      </c>
      <c r="AG896" s="299">
        <f t="shared" si="125"/>
        <v>4</v>
      </c>
    </row>
    <row r="897" spans="1:33" x14ac:dyDescent="0.3">
      <c r="A897" s="3">
        <v>896</v>
      </c>
      <c r="B897" s="3" t="s">
        <v>87</v>
      </c>
      <c r="C897" s="296">
        <v>44629</v>
      </c>
      <c r="D897" s="3">
        <v>50504765</v>
      </c>
      <c r="E897" s="3" t="s">
        <v>5</v>
      </c>
      <c r="F897" s="3">
        <v>215802</v>
      </c>
      <c r="G897" s="3" t="s">
        <v>735</v>
      </c>
      <c r="H897" s="3" t="s">
        <v>5</v>
      </c>
      <c r="I897" s="3" t="s">
        <v>4662</v>
      </c>
      <c r="J897" s="3" t="s">
        <v>4663</v>
      </c>
      <c r="K897" s="3" t="s">
        <v>18</v>
      </c>
      <c r="L897" s="3" t="s">
        <v>435</v>
      </c>
      <c r="M897" s="3" t="s">
        <v>93</v>
      </c>
      <c r="N897" s="3" t="s">
        <v>4664</v>
      </c>
      <c r="O897" s="3" t="s">
        <v>4665</v>
      </c>
      <c r="P897" s="3">
        <v>9853005566</v>
      </c>
      <c r="Q897" s="3" t="s">
        <v>4666</v>
      </c>
      <c r="R897" s="3">
        <v>5.9</v>
      </c>
      <c r="S897" s="3" t="s">
        <v>492</v>
      </c>
      <c r="T897" s="300">
        <v>800000</v>
      </c>
      <c r="U897" s="3" t="s">
        <v>134</v>
      </c>
      <c r="V897" s="3" t="s">
        <v>100</v>
      </c>
      <c r="W897" s="3" t="s">
        <v>220</v>
      </c>
      <c r="X897" s="3" t="s">
        <v>109</v>
      </c>
      <c r="Y897" s="299">
        <f t="shared" si="118"/>
        <v>3</v>
      </c>
      <c r="Z897" s="299">
        <f t="shared" si="119"/>
        <v>2022</v>
      </c>
      <c r="AA897" t="str">
        <f t="shared" si="117"/>
        <v>5.</v>
      </c>
      <c r="AB897" t="str">
        <f t="shared" si="120"/>
        <v>5.</v>
      </c>
      <c r="AC897" t="str">
        <f t="shared" si="121"/>
        <v>5</v>
      </c>
      <c r="AD897" t="str">
        <f t="shared" si="122"/>
        <v>5</v>
      </c>
      <c r="AE897" t="str">
        <f t="shared" si="123"/>
        <v>5</v>
      </c>
      <c r="AF897" t="str">
        <f t="shared" si="124"/>
        <v>5</v>
      </c>
      <c r="AG897" s="299">
        <f t="shared" si="125"/>
        <v>5</v>
      </c>
    </row>
    <row r="898" spans="1:33" x14ac:dyDescent="0.3">
      <c r="A898" s="3">
        <v>897</v>
      </c>
      <c r="B898" s="3" t="s">
        <v>87</v>
      </c>
      <c r="C898" s="296">
        <v>44629</v>
      </c>
      <c r="D898" s="3">
        <v>52756457</v>
      </c>
      <c r="E898" s="3" t="s">
        <v>15130</v>
      </c>
      <c r="F898" s="3" t="s">
        <v>88</v>
      </c>
      <c r="G898" s="3" t="s">
        <v>89</v>
      </c>
      <c r="H898" s="3" t="s">
        <v>1193</v>
      </c>
      <c r="I898" s="3" t="s">
        <v>103</v>
      </c>
      <c r="J898" s="3" t="s">
        <v>4671</v>
      </c>
      <c r="K898" s="3" t="s">
        <v>38</v>
      </c>
      <c r="L898" s="3" t="s">
        <v>435</v>
      </c>
      <c r="M898" s="3" t="s">
        <v>93</v>
      </c>
      <c r="N898" s="3">
        <v>3764934</v>
      </c>
      <c r="O898" s="3" t="s">
        <v>4672</v>
      </c>
      <c r="P898" s="3">
        <v>9985585826</v>
      </c>
      <c r="Q898" s="3" t="s">
        <v>4673</v>
      </c>
      <c r="R898" s="3" t="s">
        <v>1234</v>
      </c>
      <c r="S898" s="3" t="s">
        <v>2096</v>
      </c>
      <c r="T898" s="300">
        <v>900000</v>
      </c>
      <c r="U898" s="3">
        <v>44645</v>
      </c>
      <c r="V898" s="3" t="s">
        <v>100</v>
      </c>
      <c r="W898" s="3" t="s">
        <v>101</v>
      </c>
      <c r="X898" s="3" t="s">
        <v>109</v>
      </c>
      <c r="Y898" s="299">
        <f t="shared" si="118"/>
        <v>3</v>
      </c>
      <c r="Z898" s="299">
        <f t="shared" si="119"/>
        <v>2022</v>
      </c>
      <c r="AA898" t="str">
        <f t="shared" ref="AA898:AA961" si="126">LEFT(R898,2)</f>
        <v>9y</v>
      </c>
      <c r="AB898" t="str">
        <f t="shared" si="120"/>
        <v>9</v>
      </c>
      <c r="AC898" t="str">
        <f t="shared" si="121"/>
        <v>9</v>
      </c>
      <c r="AD898" t="str">
        <f t="shared" si="122"/>
        <v>9</v>
      </c>
      <c r="AE898" t="str">
        <f t="shared" si="123"/>
        <v>9</v>
      </c>
      <c r="AF898" t="str">
        <f t="shared" si="124"/>
        <v>9</v>
      </c>
      <c r="AG898" s="299">
        <f t="shared" si="125"/>
        <v>9</v>
      </c>
    </row>
    <row r="899" spans="1:33" x14ac:dyDescent="0.3">
      <c r="A899" s="3">
        <v>898</v>
      </c>
      <c r="B899" s="3" t="s">
        <v>87</v>
      </c>
      <c r="C899" s="296">
        <v>44629</v>
      </c>
      <c r="D899" s="3">
        <v>52756457</v>
      </c>
      <c r="E899" s="3" t="s">
        <v>15130</v>
      </c>
      <c r="F899" s="3" t="s">
        <v>88</v>
      </c>
      <c r="G899" s="3" t="s">
        <v>89</v>
      </c>
      <c r="H899" s="3" t="s">
        <v>1193</v>
      </c>
      <c r="I899" s="3" t="s">
        <v>103</v>
      </c>
      <c r="J899" s="3" t="s">
        <v>4671</v>
      </c>
      <c r="K899" s="3" t="s">
        <v>38</v>
      </c>
      <c r="L899" s="3" t="s">
        <v>435</v>
      </c>
      <c r="M899" s="3" t="s">
        <v>93</v>
      </c>
      <c r="N899" s="3">
        <v>3765026</v>
      </c>
      <c r="O899" s="3" t="s">
        <v>4676</v>
      </c>
      <c r="P899" s="3">
        <v>7506987007</v>
      </c>
      <c r="Q899" s="3" t="s">
        <v>4677</v>
      </c>
      <c r="R899" s="3" t="s">
        <v>2391</v>
      </c>
      <c r="S899" s="3" t="s">
        <v>4678</v>
      </c>
      <c r="T899" s="300">
        <v>800000</v>
      </c>
      <c r="U899" s="3">
        <v>44645</v>
      </c>
      <c r="V899" s="3" t="s">
        <v>100</v>
      </c>
      <c r="W899" s="3" t="s">
        <v>101</v>
      </c>
      <c r="X899" s="3" t="s">
        <v>109</v>
      </c>
      <c r="Y899" s="299">
        <f t="shared" ref="Y899:Y962" si="127">MONTH($C899)</f>
        <v>3</v>
      </c>
      <c r="Z899" s="299">
        <f t="shared" ref="Z899:Z962" si="128">YEAR($C899)</f>
        <v>2022</v>
      </c>
      <c r="AA899" t="str">
        <f t="shared" si="126"/>
        <v>10</v>
      </c>
      <c r="AB899" t="str">
        <f t="shared" ref="AB899:AB962" si="129">SUBSTITUTE(AA899,"y","")</f>
        <v>10</v>
      </c>
      <c r="AC899" t="str">
        <f t="shared" ref="AC899:AC962" si="130">SUBSTITUTE(AB899,".","")</f>
        <v>10</v>
      </c>
      <c r="AD899" t="str">
        <f t="shared" ref="AD899:AD962" si="131">SUBSTITUTE(AC899,"+","")</f>
        <v>10</v>
      </c>
      <c r="AE899" t="str">
        <f t="shared" ref="AE899:AE962" si="132">SUBSTITUTE(AD899,"Y","")</f>
        <v>10</v>
      </c>
      <c r="AF899" t="str">
        <f t="shared" ref="AF899:AF962" si="133">SUBSTITUTE(AE899,"e","")</f>
        <v>10</v>
      </c>
      <c r="AG899" s="299">
        <f t="shared" ref="AG899:AG962" si="134">SUBSTITUTE(AF899,",","")*1</f>
        <v>10</v>
      </c>
    </row>
    <row r="900" spans="1:33" x14ac:dyDescent="0.3">
      <c r="A900" s="3">
        <v>899</v>
      </c>
      <c r="B900" s="3" t="s">
        <v>87</v>
      </c>
      <c r="C900" s="296">
        <v>44629</v>
      </c>
      <c r="D900" s="3">
        <v>52756457</v>
      </c>
      <c r="E900" s="3" t="s">
        <v>15130</v>
      </c>
      <c r="F900" s="3" t="s">
        <v>88</v>
      </c>
      <c r="G900" s="3" t="s">
        <v>89</v>
      </c>
      <c r="H900" s="3" t="s">
        <v>4681</v>
      </c>
      <c r="I900" s="3" t="s">
        <v>103</v>
      </c>
      <c r="J900" s="3" t="s">
        <v>4682</v>
      </c>
      <c r="K900" s="3" t="s">
        <v>38</v>
      </c>
      <c r="L900" s="3" t="s">
        <v>1079</v>
      </c>
      <c r="M900" s="3" t="s">
        <v>93</v>
      </c>
      <c r="N900" s="3">
        <v>3766049</v>
      </c>
      <c r="O900" s="3" t="s">
        <v>1212</v>
      </c>
      <c r="P900" s="3">
        <v>9945590709</v>
      </c>
      <c r="Q900" s="3" t="s">
        <v>4683</v>
      </c>
      <c r="R900" s="3" t="s">
        <v>290</v>
      </c>
      <c r="S900" s="3" t="s">
        <v>2406</v>
      </c>
      <c r="T900" s="300">
        <v>4600000</v>
      </c>
      <c r="U900" s="3" t="s">
        <v>4685</v>
      </c>
      <c r="V900" s="3" t="s">
        <v>100</v>
      </c>
      <c r="W900" s="3" t="s">
        <v>109</v>
      </c>
      <c r="X900" s="3" t="s">
        <v>109</v>
      </c>
      <c r="Y900" s="299">
        <f t="shared" si="127"/>
        <v>3</v>
      </c>
      <c r="Z900" s="299">
        <f t="shared" si="128"/>
        <v>2022</v>
      </c>
      <c r="AA900" t="str">
        <f t="shared" si="126"/>
        <v>5y</v>
      </c>
      <c r="AB900" t="str">
        <f t="shared" si="129"/>
        <v>5</v>
      </c>
      <c r="AC900" t="str">
        <f t="shared" si="130"/>
        <v>5</v>
      </c>
      <c r="AD900" t="str">
        <f t="shared" si="131"/>
        <v>5</v>
      </c>
      <c r="AE900" t="str">
        <f t="shared" si="132"/>
        <v>5</v>
      </c>
      <c r="AF900" t="str">
        <f t="shared" si="133"/>
        <v>5</v>
      </c>
      <c r="AG900" s="299">
        <f t="shared" si="134"/>
        <v>5</v>
      </c>
    </row>
    <row r="901" spans="1:33" x14ac:dyDescent="0.3">
      <c r="A901" s="3">
        <v>900</v>
      </c>
      <c r="B901" s="3" t="s">
        <v>87</v>
      </c>
      <c r="C901" s="296">
        <v>44629</v>
      </c>
      <c r="D901" s="3">
        <v>52756457</v>
      </c>
      <c r="E901" s="3" t="s">
        <v>15130</v>
      </c>
      <c r="F901" s="3" t="s">
        <v>88</v>
      </c>
      <c r="G901" s="3" t="s">
        <v>89</v>
      </c>
      <c r="H901" s="3" t="s">
        <v>4681</v>
      </c>
      <c r="I901" s="3" t="s">
        <v>103</v>
      </c>
      <c r="J901" s="3" t="s">
        <v>4682</v>
      </c>
      <c r="K901" s="3" t="s">
        <v>38</v>
      </c>
      <c r="L901" s="3" t="s">
        <v>1079</v>
      </c>
      <c r="M901" s="3" t="s">
        <v>93</v>
      </c>
      <c r="N901" s="3">
        <v>3773558</v>
      </c>
      <c r="O901" s="3" t="s">
        <v>4687</v>
      </c>
      <c r="P901" s="3">
        <v>8121658625</v>
      </c>
      <c r="Q901" s="3" t="s">
        <v>4688</v>
      </c>
      <c r="R901" s="3" t="s">
        <v>1788</v>
      </c>
      <c r="S901" s="3" t="s">
        <v>4690</v>
      </c>
      <c r="T901" s="300">
        <v>7400000</v>
      </c>
      <c r="U901" s="3" t="s">
        <v>4691</v>
      </c>
      <c r="V901" s="3" t="s">
        <v>100</v>
      </c>
      <c r="W901" s="3" t="s">
        <v>101</v>
      </c>
      <c r="X901" s="3" t="s">
        <v>109</v>
      </c>
      <c r="Y901" s="299">
        <f t="shared" si="127"/>
        <v>3</v>
      </c>
      <c r="Z901" s="299">
        <f t="shared" si="128"/>
        <v>2022</v>
      </c>
      <c r="AA901" t="str">
        <f t="shared" si="126"/>
        <v>4.</v>
      </c>
      <c r="AB901" t="str">
        <f t="shared" si="129"/>
        <v>4.</v>
      </c>
      <c r="AC901" t="str">
        <f t="shared" si="130"/>
        <v>4</v>
      </c>
      <c r="AD901" t="str">
        <f t="shared" si="131"/>
        <v>4</v>
      </c>
      <c r="AE901" t="str">
        <f t="shared" si="132"/>
        <v>4</v>
      </c>
      <c r="AF901" t="str">
        <f t="shared" si="133"/>
        <v>4</v>
      </c>
      <c r="AG901" s="299">
        <f t="shared" si="134"/>
        <v>4</v>
      </c>
    </row>
    <row r="902" spans="1:33" x14ac:dyDescent="0.3">
      <c r="A902" s="3">
        <v>901</v>
      </c>
      <c r="B902" s="3" t="s">
        <v>87</v>
      </c>
      <c r="C902" s="296">
        <v>44629</v>
      </c>
      <c r="D902" s="3">
        <v>22135891</v>
      </c>
      <c r="E902" s="3" t="s">
        <v>3</v>
      </c>
      <c r="F902" s="3">
        <v>181547</v>
      </c>
      <c r="G902" s="3" t="s">
        <v>89</v>
      </c>
      <c r="H902" s="3" t="s">
        <v>4501</v>
      </c>
      <c r="I902" s="3" t="s">
        <v>4693</v>
      </c>
      <c r="J902" s="3" t="s">
        <v>6307</v>
      </c>
      <c r="K902" s="3" t="s">
        <v>9</v>
      </c>
      <c r="L902" s="3" t="s">
        <v>435</v>
      </c>
      <c r="M902" s="3" t="s">
        <v>93</v>
      </c>
      <c r="N902" s="3">
        <v>3768481</v>
      </c>
      <c r="O902" s="3" t="s">
        <v>4694</v>
      </c>
      <c r="P902" s="3" t="s">
        <v>4695</v>
      </c>
      <c r="Q902" s="3" t="s">
        <v>4696</v>
      </c>
      <c r="R902" s="3" t="s">
        <v>4697</v>
      </c>
      <c r="S902" s="3" t="s">
        <v>4698</v>
      </c>
      <c r="T902" s="300">
        <v>1660000</v>
      </c>
      <c r="U902" s="3" t="s">
        <v>4699</v>
      </c>
      <c r="V902" s="3" t="s">
        <v>100</v>
      </c>
      <c r="W902" s="3" t="s">
        <v>101</v>
      </c>
      <c r="X902" s="3" t="s">
        <v>101</v>
      </c>
      <c r="Y902" s="299">
        <f t="shared" si="127"/>
        <v>3</v>
      </c>
      <c r="Z902" s="299">
        <f t="shared" si="128"/>
        <v>2022</v>
      </c>
      <c r="AA902" t="str">
        <f t="shared" si="126"/>
        <v xml:space="preserve">8 </v>
      </c>
      <c r="AB902" t="str">
        <f t="shared" si="129"/>
        <v xml:space="preserve">8 </v>
      </c>
      <c r="AC902" t="str">
        <f t="shared" si="130"/>
        <v xml:space="preserve">8 </v>
      </c>
      <c r="AD902" t="str">
        <f t="shared" si="131"/>
        <v xml:space="preserve">8 </v>
      </c>
      <c r="AE902" t="str">
        <f t="shared" si="132"/>
        <v xml:space="preserve">8 </v>
      </c>
      <c r="AF902" t="str">
        <f t="shared" si="133"/>
        <v xml:space="preserve">8 </v>
      </c>
      <c r="AG902" s="299">
        <f t="shared" si="134"/>
        <v>8</v>
      </c>
    </row>
    <row r="903" spans="1:33" x14ac:dyDescent="0.3">
      <c r="A903" s="3">
        <v>902</v>
      </c>
      <c r="B903" s="3" t="s">
        <v>87</v>
      </c>
      <c r="C903" s="296">
        <v>44629</v>
      </c>
      <c r="D903" s="3">
        <v>22135891</v>
      </c>
      <c r="E903" s="3" t="s">
        <v>3</v>
      </c>
      <c r="F903" s="3">
        <v>181547</v>
      </c>
      <c r="G903" s="3" t="s">
        <v>89</v>
      </c>
      <c r="H903" s="3" t="s">
        <v>4501</v>
      </c>
      <c r="I903" s="3" t="s">
        <v>4693</v>
      </c>
      <c r="J903" s="3" t="s">
        <v>6307</v>
      </c>
      <c r="K903" s="3" t="s">
        <v>9</v>
      </c>
      <c r="L903" s="3" t="s">
        <v>435</v>
      </c>
      <c r="M903" s="3" t="s">
        <v>93</v>
      </c>
      <c r="N903" s="3">
        <v>3768498</v>
      </c>
      <c r="O903" s="3" t="s">
        <v>4700</v>
      </c>
      <c r="P903" s="3">
        <v>9769412125</v>
      </c>
      <c r="Q903" s="3" t="s">
        <v>4701</v>
      </c>
      <c r="R903" s="3" t="s">
        <v>4697</v>
      </c>
      <c r="S903" s="3" t="s">
        <v>492</v>
      </c>
      <c r="T903" s="300">
        <v>1140000</v>
      </c>
      <c r="U903" s="3" t="s">
        <v>4702</v>
      </c>
      <c r="V903" s="3" t="s">
        <v>100</v>
      </c>
      <c r="W903" s="3" t="s">
        <v>4703</v>
      </c>
      <c r="X903" s="3" t="s">
        <v>101</v>
      </c>
      <c r="Y903" s="299">
        <f t="shared" si="127"/>
        <v>3</v>
      </c>
      <c r="Z903" s="299">
        <f t="shared" si="128"/>
        <v>2022</v>
      </c>
      <c r="AA903" t="str">
        <f t="shared" si="126"/>
        <v xml:space="preserve">8 </v>
      </c>
      <c r="AB903" t="str">
        <f t="shared" si="129"/>
        <v xml:space="preserve">8 </v>
      </c>
      <c r="AC903" t="str">
        <f t="shared" si="130"/>
        <v xml:space="preserve">8 </v>
      </c>
      <c r="AD903" t="str">
        <f t="shared" si="131"/>
        <v xml:space="preserve">8 </v>
      </c>
      <c r="AE903" t="str">
        <f t="shared" si="132"/>
        <v xml:space="preserve">8 </v>
      </c>
      <c r="AF903" t="str">
        <f t="shared" si="133"/>
        <v xml:space="preserve">8 </v>
      </c>
      <c r="AG903" s="299">
        <f t="shared" si="134"/>
        <v>8</v>
      </c>
    </row>
    <row r="904" spans="1:33" x14ac:dyDescent="0.3">
      <c r="A904" s="3">
        <v>903</v>
      </c>
      <c r="B904" s="3" t="s">
        <v>87</v>
      </c>
      <c r="C904" s="296">
        <v>44629</v>
      </c>
      <c r="D904" s="3">
        <v>70922117</v>
      </c>
      <c r="E904" s="3" t="s">
        <v>3</v>
      </c>
      <c r="F904" s="3">
        <v>181547</v>
      </c>
      <c r="G904" s="3" t="s">
        <v>89</v>
      </c>
      <c r="H904" s="3" t="s">
        <v>4501</v>
      </c>
      <c r="I904" s="3" t="s">
        <v>4126</v>
      </c>
      <c r="J904" s="3" t="s">
        <v>6307</v>
      </c>
      <c r="K904" s="3" t="s">
        <v>9</v>
      </c>
      <c r="L904" s="3" t="s">
        <v>435</v>
      </c>
      <c r="M904" s="3" t="s">
        <v>93</v>
      </c>
      <c r="N904" s="3">
        <v>3768514</v>
      </c>
      <c r="O904" s="3" t="s">
        <v>4704</v>
      </c>
      <c r="P904" s="3">
        <v>9603884653</v>
      </c>
      <c r="Q904" s="3" t="s">
        <v>4705</v>
      </c>
      <c r="R904" s="3" t="s">
        <v>4706</v>
      </c>
      <c r="S904" s="3" t="s">
        <v>4708</v>
      </c>
      <c r="T904" s="300">
        <v>1550000</v>
      </c>
      <c r="U904" s="3" t="s">
        <v>4709</v>
      </c>
      <c r="V904" s="3" t="s">
        <v>100</v>
      </c>
      <c r="W904" s="3" t="s">
        <v>101</v>
      </c>
      <c r="X904" s="3" t="s">
        <v>101</v>
      </c>
      <c r="Y904" s="299">
        <f t="shared" si="127"/>
        <v>3</v>
      </c>
      <c r="Z904" s="299">
        <f t="shared" si="128"/>
        <v>2022</v>
      </c>
      <c r="AA904" t="str">
        <f t="shared" si="126"/>
        <v>4.</v>
      </c>
      <c r="AB904" t="str">
        <f t="shared" si="129"/>
        <v>4.</v>
      </c>
      <c r="AC904" t="str">
        <f t="shared" si="130"/>
        <v>4</v>
      </c>
      <c r="AD904" t="str">
        <f t="shared" si="131"/>
        <v>4</v>
      </c>
      <c r="AE904" t="str">
        <f t="shared" si="132"/>
        <v>4</v>
      </c>
      <c r="AF904" t="str">
        <f t="shared" si="133"/>
        <v>4</v>
      </c>
      <c r="AG904" s="299">
        <f t="shared" si="134"/>
        <v>4</v>
      </c>
    </row>
    <row r="905" spans="1:33" x14ac:dyDescent="0.3">
      <c r="A905" s="3">
        <v>904</v>
      </c>
      <c r="B905" s="3" t="s">
        <v>87</v>
      </c>
      <c r="C905" s="296">
        <v>44629</v>
      </c>
      <c r="D905" s="3">
        <v>59065687</v>
      </c>
      <c r="E905" s="3" t="s">
        <v>3</v>
      </c>
      <c r="F905" s="3">
        <v>181547</v>
      </c>
      <c r="G905" s="3" t="s">
        <v>89</v>
      </c>
      <c r="H905" s="3" t="s">
        <v>4710</v>
      </c>
      <c r="I905" s="3" t="s">
        <v>2548</v>
      </c>
      <c r="J905" s="3" t="s">
        <v>4711</v>
      </c>
      <c r="K905" s="3" t="s">
        <v>18</v>
      </c>
      <c r="L905" s="3" t="s">
        <v>3879</v>
      </c>
      <c r="M905" s="3" t="s">
        <v>93</v>
      </c>
      <c r="N905" s="3">
        <v>3753615</v>
      </c>
      <c r="O905" s="3" t="s">
        <v>4712</v>
      </c>
      <c r="P905" s="3">
        <v>8500811231</v>
      </c>
      <c r="Q905" s="3" t="s">
        <v>4713</v>
      </c>
      <c r="R905" s="3" t="s">
        <v>4714</v>
      </c>
      <c r="S905" s="3" t="s">
        <v>492</v>
      </c>
      <c r="T905" s="300">
        <v>840000</v>
      </c>
      <c r="U905" s="3" t="s">
        <v>4716</v>
      </c>
      <c r="V905" s="3" t="s">
        <v>100</v>
      </c>
      <c r="W905" s="3" t="s">
        <v>109</v>
      </c>
      <c r="X905" s="3" t="s">
        <v>101</v>
      </c>
      <c r="Y905" s="299">
        <f t="shared" si="127"/>
        <v>3</v>
      </c>
      <c r="Z905" s="299">
        <f t="shared" si="128"/>
        <v>2022</v>
      </c>
      <c r="AA905" t="str">
        <f t="shared" si="126"/>
        <v>4.</v>
      </c>
      <c r="AB905" t="str">
        <f t="shared" si="129"/>
        <v>4.</v>
      </c>
      <c r="AC905" t="str">
        <f t="shared" si="130"/>
        <v>4</v>
      </c>
      <c r="AD905" t="str">
        <f t="shared" si="131"/>
        <v>4</v>
      </c>
      <c r="AE905" t="str">
        <f t="shared" si="132"/>
        <v>4</v>
      </c>
      <c r="AF905" t="str">
        <f t="shared" si="133"/>
        <v>4</v>
      </c>
      <c r="AG905" s="299">
        <f t="shared" si="134"/>
        <v>4</v>
      </c>
    </row>
    <row r="906" spans="1:33" x14ac:dyDescent="0.3">
      <c r="A906" s="3">
        <v>905</v>
      </c>
      <c r="B906" s="3" t="s">
        <v>87</v>
      </c>
      <c r="C906" s="296">
        <v>44629</v>
      </c>
      <c r="D906" s="3">
        <v>59065687</v>
      </c>
      <c r="E906" s="3" t="s">
        <v>3</v>
      </c>
      <c r="F906" s="3">
        <v>181547</v>
      </c>
      <c r="G906" s="3" t="s">
        <v>89</v>
      </c>
      <c r="H906" s="3" t="s">
        <v>4710</v>
      </c>
      <c r="I906" s="3" t="s">
        <v>2548</v>
      </c>
      <c r="J906" s="3" t="s">
        <v>4711</v>
      </c>
      <c r="K906" s="3" t="s">
        <v>18</v>
      </c>
      <c r="L906" s="3" t="s">
        <v>3879</v>
      </c>
      <c r="M906" s="3" t="s">
        <v>93</v>
      </c>
      <c r="N906" s="3">
        <v>3753792</v>
      </c>
      <c r="O906" s="3" t="s">
        <v>4718</v>
      </c>
      <c r="P906" s="3">
        <v>7738454977</v>
      </c>
      <c r="Q906" s="3" t="s">
        <v>4719</v>
      </c>
      <c r="R906" s="3" t="s">
        <v>4720</v>
      </c>
      <c r="S906" s="3" t="s">
        <v>116</v>
      </c>
      <c r="T906" s="300">
        <v>500000</v>
      </c>
      <c r="U906" s="3" t="s">
        <v>3501</v>
      </c>
      <c r="V906" s="3" t="s">
        <v>100</v>
      </c>
      <c r="W906" s="3" t="s">
        <v>4721</v>
      </c>
      <c r="X906" s="3" t="s">
        <v>101</v>
      </c>
      <c r="Y906" s="299">
        <f t="shared" si="127"/>
        <v>3</v>
      </c>
      <c r="Z906" s="299">
        <f t="shared" si="128"/>
        <v>2022</v>
      </c>
      <c r="AA906" t="str">
        <f t="shared" si="126"/>
        <v>3.</v>
      </c>
      <c r="AB906" t="str">
        <f t="shared" si="129"/>
        <v>3.</v>
      </c>
      <c r="AC906" t="str">
        <f t="shared" si="130"/>
        <v>3</v>
      </c>
      <c r="AD906" t="str">
        <f t="shared" si="131"/>
        <v>3</v>
      </c>
      <c r="AE906" t="str">
        <f t="shared" si="132"/>
        <v>3</v>
      </c>
      <c r="AF906" t="str">
        <f t="shared" si="133"/>
        <v>3</v>
      </c>
      <c r="AG906" s="299">
        <f t="shared" si="134"/>
        <v>3</v>
      </c>
    </row>
    <row r="907" spans="1:33" x14ac:dyDescent="0.3">
      <c r="A907" s="3">
        <v>906</v>
      </c>
      <c r="B907" s="3" t="s">
        <v>87</v>
      </c>
      <c r="C907" s="296">
        <v>44629</v>
      </c>
      <c r="D907" s="3">
        <v>59065687</v>
      </c>
      <c r="E907" s="3" t="s">
        <v>3</v>
      </c>
      <c r="F907" s="3">
        <v>181547</v>
      </c>
      <c r="G907" s="3" t="s">
        <v>89</v>
      </c>
      <c r="H907" s="3" t="s">
        <v>4710</v>
      </c>
      <c r="I907" s="3" t="s">
        <v>2548</v>
      </c>
      <c r="J907" s="3" t="s">
        <v>4711</v>
      </c>
      <c r="K907" s="3" t="s">
        <v>18</v>
      </c>
      <c r="L907" s="3" t="s">
        <v>3879</v>
      </c>
      <c r="M907" s="3" t="s">
        <v>93</v>
      </c>
      <c r="N907" s="3">
        <v>3753865</v>
      </c>
      <c r="O907" s="3" t="s">
        <v>4722</v>
      </c>
      <c r="P907" s="3">
        <v>9156577807</v>
      </c>
      <c r="Q907" s="3" t="s">
        <v>4723</v>
      </c>
      <c r="R907" s="3" t="s">
        <v>4528</v>
      </c>
      <c r="S907" s="3" t="s">
        <v>995</v>
      </c>
      <c r="T907" s="300">
        <v>450000</v>
      </c>
      <c r="U907" s="3" t="s">
        <v>4724</v>
      </c>
      <c r="V907" s="3" t="s">
        <v>100</v>
      </c>
      <c r="W907" s="3" t="s">
        <v>401</v>
      </c>
      <c r="X907" s="3" t="s">
        <v>101</v>
      </c>
      <c r="Y907" s="299">
        <f t="shared" si="127"/>
        <v>3</v>
      </c>
      <c r="Z907" s="299">
        <f t="shared" si="128"/>
        <v>2022</v>
      </c>
      <c r="AA907" t="str">
        <f t="shared" si="126"/>
        <v>3.</v>
      </c>
      <c r="AB907" t="str">
        <f t="shared" si="129"/>
        <v>3.</v>
      </c>
      <c r="AC907" t="str">
        <f t="shared" si="130"/>
        <v>3</v>
      </c>
      <c r="AD907" t="str">
        <f t="shared" si="131"/>
        <v>3</v>
      </c>
      <c r="AE907" t="str">
        <f t="shared" si="132"/>
        <v>3</v>
      </c>
      <c r="AF907" t="str">
        <f t="shared" si="133"/>
        <v>3</v>
      </c>
      <c r="AG907" s="299">
        <f t="shared" si="134"/>
        <v>3</v>
      </c>
    </row>
    <row r="908" spans="1:33" x14ac:dyDescent="0.3">
      <c r="A908" s="3">
        <v>907</v>
      </c>
      <c r="B908" s="3" t="s">
        <v>87</v>
      </c>
      <c r="C908" s="296">
        <v>44629</v>
      </c>
      <c r="D908" s="3">
        <v>59065687</v>
      </c>
      <c r="E908" s="3" t="s">
        <v>3</v>
      </c>
      <c r="F908" s="3">
        <v>181547</v>
      </c>
      <c r="G908" s="3" t="s">
        <v>89</v>
      </c>
      <c r="H908" s="3" t="s">
        <v>4710</v>
      </c>
      <c r="I908" s="3" t="s">
        <v>2548</v>
      </c>
      <c r="J908" s="3" t="s">
        <v>4711</v>
      </c>
      <c r="K908" s="3" t="s">
        <v>18</v>
      </c>
      <c r="L908" s="3" t="s">
        <v>3879</v>
      </c>
      <c r="M908" s="3" t="s">
        <v>93</v>
      </c>
      <c r="N908" s="3">
        <v>3755541</v>
      </c>
      <c r="O908" s="3" t="s">
        <v>4725</v>
      </c>
      <c r="P908" s="3">
        <v>6304765307</v>
      </c>
      <c r="Q908" s="3" t="s">
        <v>4726</v>
      </c>
      <c r="R908" s="3" t="s">
        <v>4523</v>
      </c>
      <c r="S908" s="3" t="s">
        <v>4728</v>
      </c>
      <c r="T908" s="300">
        <v>445000</v>
      </c>
      <c r="U908" s="3" t="s">
        <v>3501</v>
      </c>
      <c r="V908" s="3" t="s">
        <v>100</v>
      </c>
      <c r="W908" s="3" t="s">
        <v>101</v>
      </c>
      <c r="X908" s="3" t="s">
        <v>101</v>
      </c>
      <c r="Y908" s="299">
        <f t="shared" si="127"/>
        <v>3</v>
      </c>
      <c r="Z908" s="299">
        <f t="shared" si="128"/>
        <v>2022</v>
      </c>
      <c r="AA908" t="str">
        <f t="shared" si="126"/>
        <v>4Y</v>
      </c>
      <c r="AB908" t="str">
        <f t="shared" si="129"/>
        <v>4Y</v>
      </c>
      <c r="AC908" t="str">
        <f t="shared" si="130"/>
        <v>4Y</v>
      </c>
      <c r="AD908" t="str">
        <f t="shared" si="131"/>
        <v>4Y</v>
      </c>
      <c r="AE908" t="str">
        <f t="shared" si="132"/>
        <v>4</v>
      </c>
      <c r="AF908" t="str">
        <f t="shared" si="133"/>
        <v>4</v>
      </c>
      <c r="AG908" s="299">
        <f t="shared" si="134"/>
        <v>4</v>
      </c>
    </row>
    <row r="909" spans="1:33" x14ac:dyDescent="0.3">
      <c r="A909" s="3">
        <v>908</v>
      </c>
      <c r="B909" s="3" t="s">
        <v>87</v>
      </c>
      <c r="C909" s="296">
        <v>44629</v>
      </c>
      <c r="D909" s="3">
        <v>59065687</v>
      </c>
      <c r="E909" s="3" t="s">
        <v>3</v>
      </c>
      <c r="F909" s="3">
        <v>181547</v>
      </c>
      <c r="G909" s="3" t="s">
        <v>89</v>
      </c>
      <c r="H909" s="3" t="s">
        <v>4710</v>
      </c>
      <c r="I909" s="3" t="s">
        <v>2548</v>
      </c>
      <c r="J909" s="3" t="s">
        <v>4711</v>
      </c>
      <c r="K909" s="3" t="s">
        <v>18</v>
      </c>
      <c r="L909" s="3" t="s">
        <v>3879</v>
      </c>
      <c r="M909" s="3" t="s">
        <v>93</v>
      </c>
      <c r="N909" s="3">
        <v>3755562</v>
      </c>
      <c r="O909" s="3" t="s">
        <v>4729</v>
      </c>
      <c r="P909" s="3">
        <v>9533424199</v>
      </c>
      <c r="Q909" s="3" t="s">
        <v>4730</v>
      </c>
      <c r="R909" s="3" t="s">
        <v>4731</v>
      </c>
      <c r="S909" s="3" t="s">
        <v>1643</v>
      </c>
      <c r="T909" s="300">
        <v>480000</v>
      </c>
      <c r="U909" s="3" t="s">
        <v>4732</v>
      </c>
      <c r="V909" s="3" t="s">
        <v>100</v>
      </c>
      <c r="W909" s="3" t="s">
        <v>1242</v>
      </c>
      <c r="X909" s="3" t="s">
        <v>101</v>
      </c>
      <c r="Y909" s="299">
        <f t="shared" si="127"/>
        <v>3</v>
      </c>
      <c r="Z909" s="299">
        <f t="shared" si="128"/>
        <v>2022</v>
      </c>
      <c r="AA909" t="str">
        <f t="shared" si="126"/>
        <v>4.</v>
      </c>
      <c r="AB909" t="str">
        <f t="shared" si="129"/>
        <v>4.</v>
      </c>
      <c r="AC909" t="str">
        <f t="shared" si="130"/>
        <v>4</v>
      </c>
      <c r="AD909" t="str">
        <f t="shared" si="131"/>
        <v>4</v>
      </c>
      <c r="AE909" t="str">
        <f t="shared" si="132"/>
        <v>4</v>
      </c>
      <c r="AF909" t="str">
        <f t="shared" si="133"/>
        <v>4</v>
      </c>
      <c r="AG909" s="299">
        <f t="shared" si="134"/>
        <v>4</v>
      </c>
    </row>
    <row r="910" spans="1:33" x14ac:dyDescent="0.3">
      <c r="A910" s="3">
        <v>909</v>
      </c>
      <c r="B910" s="3" t="s">
        <v>87</v>
      </c>
      <c r="C910" s="296">
        <v>44629</v>
      </c>
      <c r="D910" s="3">
        <v>22664657</v>
      </c>
      <c r="E910" s="3" t="s">
        <v>1</v>
      </c>
      <c r="F910" s="3">
        <v>210369</v>
      </c>
      <c r="G910" s="3" t="s">
        <v>89</v>
      </c>
      <c r="H910" s="3" t="s">
        <v>90</v>
      </c>
      <c r="I910" s="3" t="s">
        <v>2489</v>
      </c>
      <c r="J910" s="3" t="s">
        <v>4733</v>
      </c>
      <c r="K910" s="3" t="s">
        <v>13</v>
      </c>
      <c r="L910" s="3" t="s">
        <v>621</v>
      </c>
      <c r="M910" s="3" t="s">
        <v>93</v>
      </c>
      <c r="N910" s="3">
        <v>417761</v>
      </c>
      <c r="O910" s="3" t="s">
        <v>4734</v>
      </c>
      <c r="P910" s="3">
        <v>9789037147</v>
      </c>
      <c r="Q910" s="3" t="s">
        <v>4735</v>
      </c>
      <c r="R910" s="3" t="s">
        <v>1587</v>
      </c>
      <c r="S910" s="3" t="s">
        <v>4737</v>
      </c>
      <c r="T910" s="300">
        <v>680000</v>
      </c>
      <c r="U910" s="3" t="s">
        <v>4738</v>
      </c>
      <c r="V910" s="3" t="s">
        <v>100</v>
      </c>
      <c r="W910" s="3" t="s">
        <v>267</v>
      </c>
      <c r="X910" s="3" t="s">
        <v>109</v>
      </c>
      <c r="Y910" s="299">
        <f t="shared" si="127"/>
        <v>3</v>
      </c>
      <c r="Z910" s="299">
        <f t="shared" si="128"/>
        <v>2022</v>
      </c>
      <c r="AA910" t="str">
        <f t="shared" si="126"/>
        <v>11</v>
      </c>
      <c r="AB910" t="str">
        <f t="shared" si="129"/>
        <v>11</v>
      </c>
      <c r="AC910" t="str">
        <f t="shared" si="130"/>
        <v>11</v>
      </c>
      <c r="AD910" t="str">
        <f t="shared" si="131"/>
        <v>11</v>
      </c>
      <c r="AE910" t="str">
        <f t="shared" si="132"/>
        <v>11</v>
      </c>
      <c r="AF910" t="str">
        <f t="shared" si="133"/>
        <v>11</v>
      </c>
      <c r="AG910" s="299">
        <f t="shared" si="134"/>
        <v>11</v>
      </c>
    </row>
    <row r="911" spans="1:33" x14ac:dyDescent="0.3">
      <c r="A911" s="3">
        <v>910</v>
      </c>
      <c r="B911" s="3" t="s">
        <v>87</v>
      </c>
      <c r="C911" s="296">
        <v>44629</v>
      </c>
      <c r="D911" s="3">
        <v>22664657</v>
      </c>
      <c r="E911" s="3" t="s">
        <v>1</v>
      </c>
      <c r="F911" s="3">
        <v>210369</v>
      </c>
      <c r="G911" s="3" t="s">
        <v>89</v>
      </c>
      <c r="H911" s="3" t="s">
        <v>90</v>
      </c>
      <c r="I911" s="3" t="s">
        <v>2489</v>
      </c>
      <c r="J911" s="3" t="s">
        <v>4733</v>
      </c>
      <c r="K911" s="3" t="s">
        <v>13</v>
      </c>
      <c r="L911" s="3" t="s">
        <v>621</v>
      </c>
      <c r="M911" s="3" t="s">
        <v>93</v>
      </c>
      <c r="N911" s="3">
        <v>3764865</v>
      </c>
      <c r="O911" s="3" t="s">
        <v>4739</v>
      </c>
      <c r="P911" s="3">
        <v>9560803851</v>
      </c>
      <c r="Q911" s="3" t="s">
        <v>4740</v>
      </c>
      <c r="R911" s="3" t="s">
        <v>660</v>
      </c>
      <c r="S911" s="3" t="s">
        <v>765</v>
      </c>
      <c r="T911" s="300">
        <v>1000000</v>
      </c>
      <c r="U911" s="3" t="s">
        <v>2891</v>
      </c>
      <c r="V911" s="3" t="s">
        <v>100</v>
      </c>
      <c r="W911" s="3" t="s">
        <v>767</v>
      </c>
      <c r="X911" s="3" t="s">
        <v>109</v>
      </c>
      <c r="Y911" s="299">
        <f t="shared" si="127"/>
        <v>3</v>
      </c>
      <c r="Z911" s="299">
        <f t="shared" si="128"/>
        <v>2022</v>
      </c>
      <c r="AA911" t="str">
        <f t="shared" si="126"/>
        <v xml:space="preserve">8 </v>
      </c>
      <c r="AB911" t="str">
        <f t="shared" si="129"/>
        <v xml:space="preserve">8 </v>
      </c>
      <c r="AC911" t="str">
        <f t="shared" si="130"/>
        <v xml:space="preserve">8 </v>
      </c>
      <c r="AD911" t="str">
        <f t="shared" si="131"/>
        <v xml:space="preserve">8 </v>
      </c>
      <c r="AE911" t="str">
        <f t="shared" si="132"/>
        <v xml:space="preserve">8 </v>
      </c>
      <c r="AF911" t="str">
        <f t="shared" si="133"/>
        <v xml:space="preserve">8 </v>
      </c>
      <c r="AG911" s="299">
        <f t="shared" si="134"/>
        <v>8</v>
      </c>
    </row>
    <row r="912" spans="1:33" x14ac:dyDescent="0.3">
      <c r="A912" s="3">
        <v>911</v>
      </c>
      <c r="B912" s="3" t="s">
        <v>87</v>
      </c>
      <c r="C912" s="296">
        <v>44629</v>
      </c>
      <c r="D912" s="3">
        <v>40779627</v>
      </c>
      <c r="E912" s="3" t="s">
        <v>1</v>
      </c>
      <c r="F912" s="3">
        <v>210369</v>
      </c>
      <c r="G912" s="3" t="s">
        <v>89</v>
      </c>
      <c r="H912" s="3" t="s">
        <v>254</v>
      </c>
      <c r="I912" s="3" t="s">
        <v>359</v>
      </c>
      <c r="J912" s="3" t="s">
        <v>3520</v>
      </c>
      <c r="K912" s="3" t="s">
        <v>18</v>
      </c>
      <c r="L912" s="3" t="s">
        <v>18</v>
      </c>
      <c r="M912" s="3" t="s">
        <v>93</v>
      </c>
      <c r="N912" s="3">
        <v>3766412</v>
      </c>
      <c r="O912" s="3" t="s">
        <v>4742</v>
      </c>
      <c r="P912" s="3" t="s">
        <v>4743</v>
      </c>
      <c r="Q912" s="3" t="s">
        <v>4744</v>
      </c>
      <c r="R912" s="3" t="s">
        <v>886</v>
      </c>
      <c r="S912" s="3" t="s">
        <v>4745</v>
      </c>
      <c r="T912" s="300">
        <v>650000</v>
      </c>
      <c r="U912" s="3" t="s">
        <v>3565</v>
      </c>
      <c r="V912" s="3" t="s">
        <v>100</v>
      </c>
      <c r="W912" s="3" t="s">
        <v>101</v>
      </c>
      <c r="X912" s="3" t="s">
        <v>109</v>
      </c>
      <c r="Y912" s="299">
        <f t="shared" si="127"/>
        <v>3</v>
      </c>
      <c r="Z912" s="299">
        <f t="shared" si="128"/>
        <v>2022</v>
      </c>
      <c r="AA912" t="str">
        <f t="shared" si="126"/>
        <v>6.</v>
      </c>
      <c r="AB912" t="str">
        <f t="shared" si="129"/>
        <v>6.</v>
      </c>
      <c r="AC912" t="str">
        <f t="shared" si="130"/>
        <v>6</v>
      </c>
      <c r="AD912" t="str">
        <f t="shared" si="131"/>
        <v>6</v>
      </c>
      <c r="AE912" t="str">
        <f t="shared" si="132"/>
        <v>6</v>
      </c>
      <c r="AF912" t="str">
        <f t="shared" si="133"/>
        <v>6</v>
      </c>
      <c r="AG912" s="299">
        <f t="shared" si="134"/>
        <v>6</v>
      </c>
    </row>
    <row r="913" spans="1:33" x14ac:dyDescent="0.3">
      <c r="A913" s="3">
        <v>912</v>
      </c>
      <c r="B913" s="3" t="s">
        <v>87</v>
      </c>
      <c r="C913" s="296">
        <v>44629</v>
      </c>
      <c r="D913" s="3">
        <v>40779627</v>
      </c>
      <c r="E913" s="3" t="s">
        <v>1</v>
      </c>
      <c r="F913" s="3">
        <v>210369</v>
      </c>
      <c r="G913" s="3" t="s">
        <v>89</v>
      </c>
      <c r="H913" s="3" t="s">
        <v>254</v>
      </c>
      <c r="I913" s="3" t="s">
        <v>359</v>
      </c>
      <c r="J913" s="3" t="s">
        <v>3520</v>
      </c>
      <c r="K913" s="3" t="s">
        <v>13</v>
      </c>
      <c r="L913" s="3" t="s">
        <v>621</v>
      </c>
      <c r="M913" s="3" t="s">
        <v>93</v>
      </c>
      <c r="N913" s="3">
        <v>3766420</v>
      </c>
      <c r="O913" s="3" t="s">
        <v>4746</v>
      </c>
      <c r="P913" s="3" t="s">
        <v>4747</v>
      </c>
      <c r="Q913" s="3" t="s">
        <v>4748</v>
      </c>
      <c r="R913" s="3" t="s">
        <v>331</v>
      </c>
      <c r="S913" s="3" t="s">
        <v>4749</v>
      </c>
      <c r="T913" s="300">
        <v>1000000</v>
      </c>
      <c r="U913" s="3" t="s">
        <v>134</v>
      </c>
      <c r="V913" s="3" t="s">
        <v>100</v>
      </c>
      <c r="W913" s="3" t="s">
        <v>109</v>
      </c>
      <c r="X913" s="3" t="s">
        <v>109</v>
      </c>
      <c r="Y913" s="299">
        <f t="shared" si="127"/>
        <v>3</v>
      </c>
      <c r="Z913" s="299">
        <f t="shared" si="128"/>
        <v>2022</v>
      </c>
      <c r="AA913" t="str">
        <f t="shared" si="126"/>
        <v>5.</v>
      </c>
      <c r="AB913" t="str">
        <f t="shared" si="129"/>
        <v>5.</v>
      </c>
      <c r="AC913" t="str">
        <f t="shared" si="130"/>
        <v>5</v>
      </c>
      <c r="AD913" t="str">
        <f t="shared" si="131"/>
        <v>5</v>
      </c>
      <c r="AE913" t="str">
        <f t="shared" si="132"/>
        <v>5</v>
      </c>
      <c r="AF913" t="str">
        <f t="shared" si="133"/>
        <v>5</v>
      </c>
      <c r="AG913" s="299">
        <f t="shared" si="134"/>
        <v>5</v>
      </c>
    </row>
    <row r="914" spans="1:33" x14ac:dyDescent="0.3">
      <c r="A914" s="3">
        <v>913</v>
      </c>
      <c r="B914" s="3" t="s">
        <v>87</v>
      </c>
      <c r="C914" s="296">
        <v>44629</v>
      </c>
      <c r="D914" s="3">
        <v>40779627</v>
      </c>
      <c r="E914" s="3" t="s">
        <v>1</v>
      </c>
      <c r="F914" s="3">
        <v>210369</v>
      </c>
      <c r="G914" s="3" t="s">
        <v>89</v>
      </c>
      <c r="H914" s="3" t="s">
        <v>254</v>
      </c>
      <c r="I914" s="3" t="s">
        <v>359</v>
      </c>
      <c r="J914" s="3" t="s">
        <v>3520</v>
      </c>
      <c r="K914" s="3" t="s">
        <v>13</v>
      </c>
      <c r="L914" s="3" t="s">
        <v>621</v>
      </c>
      <c r="M914" s="3" t="s">
        <v>93</v>
      </c>
      <c r="N914" s="3">
        <v>3766430</v>
      </c>
      <c r="O914" s="3" t="s">
        <v>4750</v>
      </c>
      <c r="P914" s="3" t="s">
        <v>4751</v>
      </c>
      <c r="Q914" s="3" t="s">
        <v>4752</v>
      </c>
      <c r="R914" s="3" t="s">
        <v>660</v>
      </c>
      <c r="S914" s="3" t="s">
        <v>4753</v>
      </c>
      <c r="T914" s="300">
        <v>530000</v>
      </c>
      <c r="U914" s="3" t="s">
        <v>3901</v>
      </c>
      <c r="V914" s="3" t="s">
        <v>100</v>
      </c>
      <c r="W914" s="3" t="s">
        <v>267</v>
      </c>
      <c r="X914" s="3" t="s">
        <v>109</v>
      </c>
      <c r="Y914" s="299">
        <f t="shared" si="127"/>
        <v>3</v>
      </c>
      <c r="Z914" s="299">
        <f t="shared" si="128"/>
        <v>2022</v>
      </c>
      <c r="AA914" t="str">
        <f t="shared" si="126"/>
        <v xml:space="preserve">8 </v>
      </c>
      <c r="AB914" t="str">
        <f t="shared" si="129"/>
        <v xml:space="preserve">8 </v>
      </c>
      <c r="AC914" t="str">
        <f t="shared" si="130"/>
        <v xml:space="preserve">8 </v>
      </c>
      <c r="AD914" t="str">
        <f t="shared" si="131"/>
        <v xml:space="preserve">8 </v>
      </c>
      <c r="AE914" t="str">
        <f t="shared" si="132"/>
        <v xml:space="preserve">8 </v>
      </c>
      <c r="AF914" t="str">
        <f t="shared" si="133"/>
        <v xml:space="preserve">8 </v>
      </c>
      <c r="AG914" s="299">
        <f t="shared" si="134"/>
        <v>8</v>
      </c>
    </row>
    <row r="915" spans="1:33" x14ac:dyDescent="0.3">
      <c r="A915" s="3">
        <v>914</v>
      </c>
      <c r="B915" s="3" t="s">
        <v>87</v>
      </c>
      <c r="C915" s="296">
        <v>44629</v>
      </c>
      <c r="D915" s="3">
        <v>35614694</v>
      </c>
      <c r="E915" s="3" t="s">
        <v>1</v>
      </c>
      <c r="F915" s="3">
        <v>210369</v>
      </c>
      <c r="G915" s="3" t="s">
        <v>89</v>
      </c>
      <c r="H915" s="3" t="s">
        <v>90</v>
      </c>
      <c r="I915" s="3" t="s">
        <v>120</v>
      </c>
      <c r="J915" s="3" t="s">
        <v>120</v>
      </c>
      <c r="K915" s="3" t="s">
        <v>13</v>
      </c>
      <c r="L915" s="3" t="s">
        <v>621</v>
      </c>
      <c r="M915" s="3" t="s">
        <v>93</v>
      </c>
      <c r="N915" s="3">
        <v>1683876</v>
      </c>
      <c r="O915" s="3" t="s">
        <v>4755</v>
      </c>
      <c r="P915" s="3">
        <v>7358572277</v>
      </c>
      <c r="Q915" s="3" t="s">
        <v>4756</v>
      </c>
      <c r="R915" s="3" t="s">
        <v>2274</v>
      </c>
      <c r="S915" s="3" t="s">
        <v>765</v>
      </c>
      <c r="T915" s="300">
        <v>1160000</v>
      </c>
      <c r="U915" s="3" t="s">
        <v>2677</v>
      </c>
      <c r="V915" s="3" t="s">
        <v>100</v>
      </c>
      <c r="W915" s="3" t="s">
        <v>267</v>
      </c>
      <c r="X915" s="3" t="s">
        <v>109</v>
      </c>
      <c r="Y915" s="299">
        <f t="shared" si="127"/>
        <v>3</v>
      </c>
      <c r="Z915" s="299">
        <f t="shared" si="128"/>
        <v>2022</v>
      </c>
      <c r="AA915" t="str">
        <f t="shared" si="126"/>
        <v>10</v>
      </c>
      <c r="AB915" t="str">
        <f t="shared" si="129"/>
        <v>10</v>
      </c>
      <c r="AC915" t="str">
        <f t="shared" si="130"/>
        <v>10</v>
      </c>
      <c r="AD915" t="str">
        <f t="shared" si="131"/>
        <v>10</v>
      </c>
      <c r="AE915" t="str">
        <f t="shared" si="132"/>
        <v>10</v>
      </c>
      <c r="AF915" t="str">
        <f t="shared" si="133"/>
        <v>10</v>
      </c>
      <c r="AG915" s="299">
        <f t="shared" si="134"/>
        <v>10</v>
      </c>
    </row>
    <row r="916" spans="1:33" x14ac:dyDescent="0.3">
      <c r="A916" s="3">
        <v>915</v>
      </c>
      <c r="B916" s="3" t="s">
        <v>87</v>
      </c>
      <c r="C916" s="296">
        <v>44629</v>
      </c>
      <c r="D916" s="3">
        <v>35614694</v>
      </c>
      <c r="E916" s="3" t="s">
        <v>1</v>
      </c>
      <c r="F916" s="3">
        <v>210369</v>
      </c>
      <c r="G916" s="3" t="s">
        <v>89</v>
      </c>
      <c r="H916" s="3" t="s">
        <v>90</v>
      </c>
      <c r="I916" s="3" t="s">
        <v>120</v>
      </c>
      <c r="J916" s="3" t="s">
        <v>120</v>
      </c>
      <c r="K916" s="3" t="s">
        <v>45</v>
      </c>
      <c r="L916" s="3" t="s">
        <v>402</v>
      </c>
      <c r="M916" s="3" t="s">
        <v>93</v>
      </c>
      <c r="N916" s="3">
        <v>3764390</v>
      </c>
      <c r="O916" s="3" t="s">
        <v>4758</v>
      </c>
      <c r="P916" s="3">
        <v>7799890005</v>
      </c>
      <c r="Q916" s="3" t="s">
        <v>4759</v>
      </c>
      <c r="R916" s="3" t="s">
        <v>4760</v>
      </c>
      <c r="S916" s="3" t="s">
        <v>4761</v>
      </c>
      <c r="T916" s="300">
        <v>1330000</v>
      </c>
      <c r="U916" s="3" t="s">
        <v>4762</v>
      </c>
      <c r="V916" s="3" t="s">
        <v>100</v>
      </c>
      <c r="W916" s="3" t="s">
        <v>109</v>
      </c>
      <c r="X916" s="3" t="s">
        <v>109</v>
      </c>
      <c r="Y916" s="299">
        <f t="shared" si="127"/>
        <v>3</v>
      </c>
      <c r="Z916" s="299">
        <f t="shared" si="128"/>
        <v>2022</v>
      </c>
      <c r="AA916" t="str">
        <f t="shared" si="126"/>
        <v>11</v>
      </c>
      <c r="AB916" t="str">
        <f t="shared" si="129"/>
        <v>11</v>
      </c>
      <c r="AC916" t="str">
        <f t="shared" si="130"/>
        <v>11</v>
      </c>
      <c r="AD916" t="str">
        <f t="shared" si="131"/>
        <v>11</v>
      </c>
      <c r="AE916" t="str">
        <f t="shared" si="132"/>
        <v>11</v>
      </c>
      <c r="AF916" t="str">
        <f t="shared" si="133"/>
        <v>11</v>
      </c>
      <c r="AG916" s="299">
        <f t="shared" si="134"/>
        <v>11</v>
      </c>
    </row>
    <row r="917" spans="1:33" x14ac:dyDescent="0.3">
      <c r="A917" s="3">
        <v>916</v>
      </c>
      <c r="B917" s="3" t="s">
        <v>87</v>
      </c>
      <c r="C917" s="296">
        <v>44629</v>
      </c>
      <c r="D917" s="3">
        <v>22664657</v>
      </c>
      <c r="E917" s="3" t="s">
        <v>1</v>
      </c>
      <c r="F917" s="3">
        <v>210369</v>
      </c>
      <c r="G917" s="3" t="s">
        <v>89</v>
      </c>
      <c r="H917" s="3" t="s">
        <v>254</v>
      </c>
      <c r="I917" s="3" t="s">
        <v>394</v>
      </c>
      <c r="J917" s="3" t="s">
        <v>4618</v>
      </c>
      <c r="K917" s="3" t="s">
        <v>13</v>
      </c>
      <c r="L917" s="3" t="s">
        <v>4764</v>
      </c>
      <c r="M917" s="3" t="s">
        <v>93</v>
      </c>
      <c r="N917" s="3">
        <v>3766015</v>
      </c>
      <c r="O917" s="3" t="s">
        <v>4765</v>
      </c>
      <c r="P917" s="3" t="s">
        <v>4766</v>
      </c>
      <c r="Q917" s="3" t="s">
        <v>4767</v>
      </c>
      <c r="R917" s="3" t="s">
        <v>754</v>
      </c>
      <c r="S917" s="3" t="s">
        <v>2475</v>
      </c>
      <c r="T917" s="300">
        <v>1150000</v>
      </c>
      <c r="U917" s="3" t="s">
        <v>4054</v>
      </c>
      <c r="V917" s="3" t="s">
        <v>100</v>
      </c>
      <c r="W917" s="3" t="s">
        <v>767</v>
      </c>
      <c r="X917" s="3" t="s">
        <v>109</v>
      </c>
      <c r="Y917" s="299">
        <f t="shared" si="127"/>
        <v>3</v>
      </c>
      <c r="Z917" s="299">
        <f t="shared" si="128"/>
        <v>2022</v>
      </c>
      <c r="AA917" t="str">
        <f t="shared" si="126"/>
        <v>12</v>
      </c>
      <c r="AB917" t="str">
        <f t="shared" si="129"/>
        <v>12</v>
      </c>
      <c r="AC917" t="str">
        <f t="shared" si="130"/>
        <v>12</v>
      </c>
      <c r="AD917" t="str">
        <f t="shared" si="131"/>
        <v>12</v>
      </c>
      <c r="AE917" t="str">
        <f t="shared" si="132"/>
        <v>12</v>
      </c>
      <c r="AF917" t="str">
        <f t="shared" si="133"/>
        <v>12</v>
      </c>
      <c r="AG917" s="299">
        <f t="shared" si="134"/>
        <v>12</v>
      </c>
    </row>
    <row r="918" spans="1:33" x14ac:dyDescent="0.3">
      <c r="A918" s="3">
        <v>917</v>
      </c>
      <c r="B918" s="3" t="s">
        <v>87</v>
      </c>
      <c r="C918" s="296">
        <v>44629</v>
      </c>
      <c r="D918" s="3">
        <v>22664657</v>
      </c>
      <c r="E918" s="3" t="s">
        <v>1</v>
      </c>
      <c r="F918" s="3">
        <v>210369</v>
      </c>
      <c r="G918" s="3" t="s">
        <v>89</v>
      </c>
      <c r="H918" s="3" t="s">
        <v>254</v>
      </c>
      <c r="I918" s="3" t="s">
        <v>394</v>
      </c>
      <c r="J918" s="3" t="s">
        <v>4618</v>
      </c>
      <c r="K918" s="3" t="s">
        <v>13</v>
      </c>
      <c r="L918" s="3" t="s">
        <v>621</v>
      </c>
      <c r="M918" s="3" t="s">
        <v>93</v>
      </c>
      <c r="N918" s="3">
        <v>3766030</v>
      </c>
      <c r="O918" s="3" t="s">
        <v>4768</v>
      </c>
      <c r="P918" s="3">
        <v>9827529616</v>
      </c>
      <c r="Q918" s="3" t="s">
        <v>1832</v>
      </c>
      <c r="R918" s="3" t="s">
        <v>754</v>
      </c>
      <c r="S918" s="3" t="s">
        <v>4769</v>
      </c>
      <c r="T918" s="300">
        <v>1500000</v>
      </c>
      <c r="U918" s="3" t="s">
        <v>199</v>
      </c>
      <c r="V918" s="3" t="s">
        <v>100</v>
      </c>
      <c r="W918" s="3" t="s">
        <v>378</v>
      </c>
      <c r="X918" s="3" t="s">
        <v>109</v>
      </c>
      <c r="Y918" s="299">
        <f t="shared" si="127"/>
        <v>3</v>
      </c>
      <c r="Z918" s="299">
        <f t="shared" si="128"/>
        <v>2022</v>
      </c>
      <c r="AA918" t="str">
        <f t="shared" si="126"/>
        <v>12</v>
      </c>
      <c r="AB918" t="str">
        <f t="shared" si="129"/>
        <v>12</v>
      </c>
      <c r="AC918" t="str">
        <f t="shared" si="130"/>
        <v>12</v>
      </c>
      <c r="AD918" t="str">
        <f t="shared" si="131"/>
        <v>12</v>
      </c>
      <c r="AE918" t="str">
        <f t="shared" si="132"/>
        <v>12</v>
      </c>
      <c r="AF918" t="str">
        <f t="shared" si="133"/>
        <v>12</v>
      </c>
      <c r="AG918" s="299">
        <f t="shared" si="134"/>
        <v>12</v>
      </c>
    </row>
    <row r="919" spans="1:33" x14ac:dyDescent="0.3">
      <c r="A919" s="3">
        <v>918</v>
      </c>
      <c r="B919" s="3" t="s">
        <v>87</v>
      </c>
      <c r="C919" s="296">
        <v>44629</v>
      </c>
      <c r="D919" s="3">
        <v>52029120</v>
      </c>
      <c r="E919" s="3" t="s">
        <v>1</v>
      </c>
      <c r="F919" s="3">
        <v>210369</v>
      </c>
      <c r="G919" s="3" t="s">
        <v>89</v>
      </c>
      <c r="H919" s="3" t="s">
        <v>254</v>
      </c>
      <c r="I919" s="3" t="s">
        <v>394</v>
      </c>
      <c r="J919" s="3" t="s">
        <v>4618</v>
      </c>
      <c r="K919" s="3" t="s">
        <v>47</v>
      </c>
      <c r="L919" s="3" t="s">
        <v>402</v>
      </c>
      <c r="M919" s="3" t="s">
        <v>93</v>
      </c>
      <c r="N919" s="3">
        <v>3766050</v>
      </c>
      <c r="O919" s="3" t="s">
        <v>4771</v>
      </c>
      <c r="P919" s="3" t="s">
        <v>4772</v>
      </c>
      <c r="Q919" s="3" t="s">
        <v>4773</v>
      </c>
      <c r="R919" s="3" t="s">
        <v>665</v>
      </c>
      <c r="S919" s="3" t="s">
        <v>4774</v>
      </c>
      <c r="T919" s="300">
        <v>1013000</v>
      </c>
      <c r="U919" s="3" t="s">
        <v>4775</v>
      </c>
      <c r="V919" s="3" t="s">
        <v>100</v>
      </c>
      <c r="W919" s="3" t="s">
        <v>101</v>
      </c>
      <c r="X919" s="3" t="s">
        <v>109</v>
      </c>
      <c r="Y919" s="299">
        <f t="shared" si="127"/>
        <v>3</v>
      </c>
      <c r="Z919" s="299">
        <f t="shared" si="128"/>
        <v>2022</v>
      </c>
      <c r="AA919" t="str">
        <f t="shared" si="126"/>
        <v>6.</v>
      </c>
      <c r="AB919" t="str">
        <f t="shared" si="129"/>
        <v>6.</v>
      </c>
      <c r="AC919" t="str">
        <f t="shared" si="130"/>
        <v>6</v>
      </c>
      <c r="AD919" t="str">
        <f t="shared" si="131"/>
        <v>6</v>
      </c>
      <c r="AE919" t="str">
        <f t="shared" si="132"/>
        <v>6</v>
      </c>
      <c r="AF919" t="str">
        <f t="shared" si="133"/>
        <v>6</v>
      </c>
      <c r="AG919" s="299">
        <f t="shared" si="134"/>
        <v>6</v>
      </c>
    </row>
    <row r="920" spans="1:33" x14ac:dyDescent="0.3">
      <c r="A920" s="3">
        <v>919</v>
      </c>
      <c r="B920" s="3" t="s">
        <v>87</v>
      </c>
      <c r="C920" s="296">
        <v>44629</v>
      </c>
      <c r="D920" s="3">
        <v>22331950</v>
      </c>
      <c r="E920" s="3" t="s">
        <v>1</v>
      </c>
      <c r="F920" s="3">
        <v>210369</v>
      </c>
      <c r="G920" s="3" t="s">
        <v>89</v>
      </c>
      <c r="H920" s="3" t="s">
        <v>90</v>
      </c>
      <c r="I920" s="3" t="s">
        <v>394</v>
      </c>
      <c r="J920" s="3" t="s">
        <v>4776</v>
      </c>
      <c r="K920" s="3" t="s">
        <v>13</v>
      </c>
      <c r="L920" s="3" t="s">
        <v>621</v>
      </c>
      <c r="M920" s="3" t="s">
        <v>93</v>
      </c>
      <c r="N920" s="3">
        <v>3773305</v>
      </c>
      <c r="O920" s="3" t="s">
        <v>4777</v>
      </c>
      <c r="P920" s="3">
        <v>9963333961</v>
      </c>
      <c r="Q920" s="3" t="s">
        <v>4778</v>
      </c>
      <c r="R920" s="3" t="s">
        <v>2770</v>
      </c>
      <c r="S920" s="3" t="s">
        <v>4779</v>
      </c>
      <c r="T920" s="300">
        <v>1150000</v>
      </c>
      <c r="U920" s="3" t="s">
        <v>4780</v>
      </c>
      <c r="V920" s="3" t="s">
        <v>100</v>
      </c>
      <c r="W920" s="3" t="s">
        <v>101</v>
      </c>
      <c r="X920" s="3" t="s">
        <v>109</v>
      </c>
      <c r="Y920" s="299">
        <f t="shared" si="127"/>
        <v>3</v>
      </c>
      <c r="Z920" s="299">
        <f t="shared" si="128"/>
        <v>2022</v>
      </c>
      <c r="AA920" t="str">
        <f t="shared" si="126"/>
        <v>11</v>
      </c>
      <c r="AB920" t="str">
        <f t="shared" si="129"/>
        <v>11</v>
      </c>
      <c r="AC920" t="str">
        <f t="shared" si="130"/>
        <v>11</v>
      </c>
      <c r="AD920" t="str">
        <f t="shared" si="131"/>
        <v>11</v>
      </c>
      <c r="AE920" t="str">
        <f t="shared" si="132"/>
        <v>11</v>
      </c>
      <c r="AF920" t="str">
        <f t="shared" si="133"/>
        <v>11</v>
      </c>
      <c r="AG920" s="299">
        <f t="shared" si="134"/>
        <v>11</v>
      </c>
    </row>
    <row r="921" spans="1:33" x14ac:dyDescent="0.3">
      <c r="A921" s="3">
        <v>920</v>
      </c>
      <c r="B921" s="3" t="s">
        <v>87</v>
      </c>
      <c r="C921" s="296">
        <v>44629</v>
      </c>
      <c r="D921" s="3">
        <v>22331950</v>
      </c>
      <c r="E921" s="3" t="s">
        <v>1</v>
      </c>
      <c r="F921" s="3">
        <v>210369</v>
      </c>
      <c r="G921" s="3" t="s">
        <v>89</v>
      </c>
      <c r="H921" s="3" t="s">
        <v>90</v>
      </c>
      <c r="I921" s="3" t="s">
        <v>394</v>
      </c>
      <c r="J921" s="3" t="s">
        <v>4782</v>
      </c>
      <c r="K921" s="3" t="s">
        <v>13</v>
      </c>
      <c r="L921" s="3" t="s">
        <v>4783</v>
      </c>
      <c r="M921" s="3" t="s">
        <v>93</v>
      </c>
      <c r="N921" s="3">
        <v>3791612</v>
      </c>
      <c r="O921" s="3" t="s">
        <v>4784</v>
      </c>
      <c r="P921" s="3">
        <v>9015151449</v>
      </c>
      <c r="Q921" s="3" t="s">
        <v>4785</v>
      </c>
      <c r="R921" s="3" t="s">
        <v>2069</v>
      </c>
      <c r="S921" s="3" t="s">
        <v>765</v>
      </c>
      <c r="T921" s="300">
        <v>1200000</v>
      </c>
      <c r="U921" s="3" t="s">
        <v>4786</v>
      </c>
      <c r="V921" s="3" t="s">
        <v>100</v>
      </c>
      <c r="W921" s="3" t="s">
        <v>767</v>
      </c>
      <c r="X921" s="3" t="s">
        <v>109</v>
      </c>
      <c r="Y921" s="299">
        <f t="shared" si="127"/>
        <v>3</v>
      </c>
      <c r="Z921" s="299">
        <f t="shared" si="128"/>
        <v>2022</v>
      </c>
      <c r="AA921" t="str">
        <f t="shared" si="126"/>
        <v xml:space="preserve">9 </v>
      </c>
      <c r="AB921" t="str">
        <f t="shared" si="129"/>
        <v xml:space="preserve">9 </v>
      </c>
      <c r="AC921" t="str">
        <f t="shared" si="130"/>
        <v xml:space="preserve">9 </v>
      </c>
      <c r="AD921" t="str">
        <f t="shared" si="131"/>
        <v xml:space="preserve">9 </v>
      </c>
      <c r="AE921" t="str">
        <f t="shared" si="132"/>
        <v xml:space="preserve">9 </v>
      </c>
      <c r="AF921" t="str">
        <f t="shared" si="133"/>
        <v xml:space="preserve">9 </v>
      </c>
      <c r="AG921" s="299">
        <f t="shared" si="134"/>
        <v>9</v>
      </c>
    </row>
    <row r="922" spans="1:33" x14ac:dyDescent="0.3">
      <c r="A922" s="3">
        <v>921</v>
      </c>
      <c r="B922" s="3" t="s">
        <v>87</v>
      </c>
      <c r="C922" s="296">
        <v>44630</v>
      </c>
      <c r="D922" s="3">
        <v>50504765</v>
      </c>
      <c r="E922" s="3" t="s">
        <v>5</v>
      </c>
      <c r="F922" s="3">
        <v>215802</v>
      </c>
      <c r="G922" s="3" t="s">
        <v>735</v>
      </c>
      <c r="H922" s="3" t="s">
        <v>5</v>
      </c>
      <c r="I922" s="3" t="s">
        <v>4662</v>
      </c>
      <c r="J922" s="3" t="s">
        <v>4663</v>
      </c>
      <c r="K922" s="3" t="s">
        <v>18</v>
      </c>
      <c r="L922" s="3" t="s">
        <v>435</v>
      </c>
      <c r="M922" s="3" t="s">
        <v>93</v>
      </c>
      <c r="N922" s="3" t="s">
        <v>4664</v>
      </c>
      <c r="O922" s="3" t="s">
        <v>4788</v>
      </c>
      <c r="P922" s="3">
        <v>8220641560</v>
      </c>
      <c r="Q922" s="3" t="s">
        <v>4789</v>
      </c>
      <c r="R922" s="3">
        <v>8</v>
      </c>
      <c r="S922" s="3" t="s">
        <v>4790</v>
      </c>
      <c r="T922" s="300">
        <v>450000</v>
      </c>
      <c r="U922" s="3" t="s">
        <v>4791</v>
      </c>
      <c r="V922" s="3" t="s">
        <v>100</v>
      </c>
      <c r="W922" s="3" t="s">
        <v>109</v>
      </c>
      <c r="X922" s="3" t="s">
        <v>109</v>
      </c>
      <c r="Y922" s="299">
        <f t="shared" si="127"/>
        <v>3</v>
      </c>
      <c r="Z922" s="299">
        <f t="shared" si="128"/>
        <v>2022</v>
      </c>
      <c r="AA922" t="str">
        <f t="shared" si="126"/>
        <v>8</v>
      </c>
      <c r="AB922" t="str">
        <f t="shared" si="129"/>
        <v>8</v>
      </c>
      <c r="AC922" t="str">
        <f t="shared" si="130"/>
        <v>8</v>
      </c>
      <c r="AD922" t="str">
        <f t="shared" si="131"/>
        <v>8</v>
      </c>
      <c r="AE922" t="str">
        <f t="shared" si="132"/>
        <v>8</v>
      </c>
      <c r="AF922" t="str">
        <f t="shared" si="133"/>
        <v>8</v>
      </c>
      <c r="AG922" s="299">
        <f t="shared" si="134"/>
        <v>8</v>
      </c>
    </row>
    <row r="923" spans="1:33" x14ac:dyDescent="0.3">
      <c r="A923" s="3">
        <v>922</v>
      </c>
      <c r="B923" s="3" t="s">
        <v>87</v>
      </c>
      <c r="C923" s="296">
        <v>44630</v>
      </c>
      <c r="D923" s="3">
        <v>47588195</v>
      </c>
      <c r="E923" s="3" t="s">
        <v>5</v>
      </c>
      <c r="F923" s="3">
        <v>215802</v>
      </c>
      <c r="G923" s="3" t="s">
        <v>735</v>
      </c>
      <c r="H923" s="3" t="s">
        <v>5</v>
      </c>
      <c r="I923" s="3" t="s">
        <v>2885</v>
      </c>
      <c r="J923" s="3" t="s">
        <v>4793</v>
      </c>
      <c r="K923" s="3" t="s">
        <v>18</v>
      </c>
      <c r="L923" s="3" t="s">
        <v>435</v>
      </c>
      <c r="M923" s="3" t="s">
        <v>93</v>
      </c>
      <c r="N923" s="3" t="s">
        <v>4664</v>
      </c>
      <c r="O923" s="3" t="s">
        <v>4794</v>
      </c>
      <c r="P923" s="3">
        <v>9742592043</v>
      </c>
      <c r="Q923" s="3" t="s">
        <v>4795</v>
      </c>
      <c r="R923" s="3">
        <v>16</v>
      </c>
      <c r="S923" s="3" t="s">
        <v>995</v>
      </c>
      <c r="T923" s="300">
        <v>1700000</v>
      </c>
      <c r="U923" s="3" t="s">
        <v>4796</v>
      </c>
      <c r="V923" s="3" t="s">
        <v>100</v>
      </c>
      <c r="W923" s="3" t="s">
        <v>109</v>
      </c>
      <c r="X923" s="3" t="s">
        <v>109</v>
      </c>
      <c r="Y923" s="299">
        <f t="shared" si="127"/>
        <v>3</v>
      </c>
      <c r="Z923" s="299">
        <f t="shared" si="128"/>
        <v>2022</v>
      </c>
      <c r="AA923" t="str">
        <f t="shared" si="126"/>
        <v>16</v>
      </c>
      <c r="AB923" t="str">
        <f t="shared" si="129"/>
        <v>16</v>
      </c>
      <c r="AC923" t="str">
        <f t="shared" si="130"/>
        <v>16</v>
      </c>
      <c r="AD923" t="str">
        <f t="shared" si="131"/>
        <v>16</v>
      </c>
      <c r="AE923" t="str">
        <f t="shared" si="132"/>
        <v>16</v>
      </c>
      <c r="AF923" t="str">
        <f t="shared" si="133"/>
        <v>16</v>
      </c>
      <c r="AG923" s="299">
        <f t="shared" si="134"/>
        <v>16</v>
      </c>
    </row>
    <row r="924" spans="1:33" x14ac:dyDescent="0.3">
      <c r="A924" s="3">
        <v>923</v>
      </c>
      <c r="B924" s="3" t="s">
        <v>87</v>
      </c>
      <c r="C924" s="296">
        <v>44630</v>
      </c>
      <c r="D924" s="3">
        <v>19313507</v>
      </c>
      <c r="E924" s="3" t="s">
        <v>15130</v>
      </c>
      <c r="F924" s="3" t="s">
        <v>88</v>
      </c>
      <c r="G924" s="3" t="s">
        <v>89</v>
      </c>
      <c r="H924" s="3" t="s">
        <v>90</v>
      </c>
      <c r="I924" s="3" t="s">
        <v>103</v>
      </c>
      <c r="J924" s="3" t="s">
        <v>4798</v>
      </c>
      <c r="K924" s="3" t="s">
        <v>38</v>
      </c>
      <c r="L924" s="3" t="s">
        <v>1079</v>
      </c>
      <c r="M924" s="3" t="s">
        <v>93</v>
      </c>
      <c r="N924" s="3">
        <v>3834953</v>
      </c>
      <c r="O924" s="3" t="s">
        <v>4799</v>
      </c>
      <c r="P924" s="3">
        <v>9902296389</v>
      </c>
      <c r="Q924" s="3" t="s">
        <v>4800</v>
      </c>
      <c r="R924" s="3" t="s">
        <v>4801</v>
      </c>
      <c r="S924" s="3" t="s">
        <v>4803</v>
      </c>
      <c r="T924" s="300">
        <v>2400000</v>
      </c>
      <c r="U924" s="3" t="s">
        <v>134</v>
      </c>
      <c r="V924" s="3" t="s">
        <v>100</v>
      </c>
      <c r="W924" s="3" t="s">
        <v>109</v>
      </c>
      <c r="X924" s="3" t="s">
        <v>109</v>
      </c>
      <c r="Y924" s="299">
        <f t="shared" si="127"/>
        <v>3</v>
      </c>
      <c r="Z924" s="299">
        <f t="shared" si="128"/>
        <v>2022</v>
      </c>
      <c r="AA924" t="str">
        <f t="shared" si="126"/>
        <v>2.</v>
      </c>
      <c r="AB924" t="str">
        <f t="shared" si="129"/>
        <v>2.</v>
      </c>
      <c r="AC924" t="str">
        <f t="shared" si="130"/>
        <v>2</v>
      </c>
      <c r="AD924" t="str">
        <f t="shared" si="131"/>
        <v>2</v>
      </c>
      <c r="AE924" t="str">
        <f t="shared" si="132"/>
        <v>2</v>
      </c>
      <c r="AF924" t="str">
        <f t="shared" si="133"/>
        <v>2</v>
      </c>
      <c r="AG924" s="299">
        <f t="shared" si="134"/>
        <v>2</v>
      </c>
    </row>
    <row r="925" spans="1:33" x14ac:dyDescent="0.3">
      <c r="A925" s="3">
        <v>924</v>
      </c>
      <c r="B925" s="3" t="s">
        <v>87</v>
      </c>
      <c r="C925" s="296">
        <v>44630</v>
      </c>
      <c r="D925" s="3">
        <v>19313507</v>
      </c>
      <c r="E925" s="3" t="s">
        <v>15130</v>
      </c>
      <c r="F925" s="3" t="s">
        <v>88</v>
      </c>
      <c r="G925" s="3" t="s">
        <v>4805</v>
      </c>
      <c r="H925" s="3" t="s">
        <v>736</v>
      </c>
      <c r="I925" s="3" t="s">
        <v>4806</v>
      </c>
      <c r="J925" s="3" t="s">
        <v>4807</v>
      </c>
      <c r="K925" s="3" t="s">
        <v>11</v>
      </c>
      <c r="L925" s="3" t="s">
        <v>4405</v>
      </c>
      <c r="M925" s="3" t="s">
        <v>93</v>
      </c>
      <c r="N925" s="3">
        <v>127</v>
      </c>
      <c r="O925" s="3" t="s">
        <v>4808</v>
      </c>
      <c r="P925" s="3">
        <v>8058854189</v>
      </c>
      <c r="Q925" s="3" t="s">
        <v>4809</v>
      </c>
      <c r="R925" s="3" t="s">
        <v>15189</v>
      </c>
      <c r="S925" s="3" t="s">
        <v>116</v>
      </c>
      <c r="T925" s="300">
        <v>735000</v>
      </c>
      <c r="U925" s="3" t="s">
        <v>15228</v>
      </c>
      <c r="V925" s="3" t="s">
        <v>100</v>
      </c>
      <c r="W925" s="3" t="s">
        <v>109</v>
      </c>
      <c r="X925" s="3" t="s">
        <v>109</v>
      </c>
      <c r="Y925" s="299">
        <f t="shared" si="127"/>
        <v>3</v>
      </c>
      <c r="Z925" s="299">
        <f t="shared" si="128"/>
        <v>2022</v>
      </c>
      <c r="AA925" t="str">
        <f t="shared" si="126"/>
        <v>4.</v>
      </c>
      <c r="AB925" t="str">
        <f t="shared" si="129"/>
        <v>4.</v>
      </c>
      <c r="AC925" t="str">
        <f t="shared" si="130"/>
        <v>4</v>
      </c>
      <c r="AD925" t="str">
        <f t="shared" si="131"/>
        <v>4</v>
      </c>
      <c r="AE925" t="str">
        <f t="shared" si="132"/>
        <v>4</v>
      </c>
      <c r="AF925" t="str">
        <f t="shared" si="133"/>
        <v>4</v>
      </c>
      <c r="AG925" s="299">
        <f t="shared" si="134"/>
        <v>4</v>
      </c>
    </row>
    <row r="926" spans="1:33" x14ac:dyDescent="0.3">
      <c r="A926" s="3">
        <v>925</v>
      </c>
      <c r="B926" s="3" t="s">
        <v>87</v>
      </c>
      <c r="C926" s="296">
        <v>44630</v>
      </c>
      <c r="D926" s="3">
        <v>19313507</v>
      </c>
      <c r="E926" s="3" t="s">
        <v>15130</v>
      </c>
      <c r="F926" s="3" t="s">
        <v>88</v>
      </c>
      <c r="G926" s="3" t="s">
        <v>89</v>
      </c>
      <c r="H926" s="3" t="s">
        <v>90</v>
      </c>
      <c r="I926" s="3" t="s">
        <v>103</v>
      </c>
      <c r="J926" s="3" t="s">
        <v>4798</v>
      </c>
      <c r="K926" s="3" t="s">
        <v>38</v>
      </c>
      <c r="L926" s="3" t="s">
        <v>1079</v>
      </c>
      <c r="M926" s="3" t="s">
        <v>93</v>
      </c>
      <c r="N926" s="3">
        <v>3794932</v>
      </c>
      <c r="O926" s="3" t="s">
        <v>4813</v>
      </c>
      <c r="P926" s="3">
        <v>8806164216</v>
      </c>
      <c r="Q926" s="3" t="s">
        <v>4814</v>
      </c>
      <c r="R926" s="3" t="s">
        <v>4815</v>
      </c>
      <c r="S926" s="3" t="s">
        <v>4817</v>
      </c>
      <c r="T926" s="300">
        <v>4100000</v>
      </c>
      <c r="U926" s="3" t="s">
        <v>134</v>
      </c>
      <c r="V926" s="3" t="s">
        <v>100</v>
      </c>
      <c r="W926" s="3" t="s">
        <v>767</v>
      </c>
      <c r="X926" s="3" t="s">
        <v>109</v>
      </c>
      <c r="Y926" s="299">
        <f t="shared" si="127"/>
        <v>3</v>
      </c>
      <c r="Z926" s="299">
        <f t="shared" si="128"/>
        <v>2022</v>
      </c>
      <c r="AA926" t="str">
        <f t="shared" si="126"/>
        <v>2.</v>
      </c>
      <c r="AB926" t="str">
        <f t="shared" si="129"/>
        <v>2.</v>
      </c>
      <c r="AC926" t="str">
        <f t="shared" si="130"/>
        <v>2</v>
      </c>
      <c r="AD926" t="str">
        <f t="shared" si="131"/>
        <v>2</v>
      </c>
      <c r="AE926" t="str">
        <f t="shared" si="132"/>
        <v>2</v>
      </c>
      <c r="AF926" t="str">
        <f t="shared" si="133"/>
        <v>2</v>
      </c>
      <c r="AG926" s="299">
        <f t="shared" si="134"/>
        <v>2</v>
      </c>
    </row>
    <row r="927" spans="1:33" x14ac:dyDescent="0.3">
      <c r="A927" s="3">
        <v>926</v>
      </c>
      <c r="B927" s="3" t="s">
        <v>87</v>
      </c>
      <c r="C927" s="296">
        <v>44630</v>
      </c>
      <c r="D927" s="3">
        <v>52736061</v>
      </c>
      <c r="E927" s="3" t="s">
        <v>15130</v>
      </c>
      <c r="F927" s="3" t="s">
        <v>88</v>
      </c>
      <c r="G927" s="3" t="s">
        <v>89</v>
      </c>
      <c r="H927" s="3" t="s">
        <v>90</v>
      </c>
      <c r="I927" s="3" t="s">
        <v>103</v>
      </c>
      <c r="J927" s="3" t="s">
        <v>103</v>
      </c>
      <c r="K927" s="3" t="s">
        <v>38</v>
      </c>
      <c r="L927" s="3" t="s">
        <v>1079</v>
      </c>
      <c r="M927" s="3" t="s">
        <v>93</v>
      </c>
      <c r="N927" s="3">
        <v>3795018</v>
      </c>
      <c r="O927" s="3" t="s">
        <v>4818</v>
      </c>
      <c r="P927" s="3">
        <v>9381599759</v>
      </c>
      <c r="Q927" s="3" t="s">
        <v>4819</v>
      </c>
      <c r="R927" s="3" t="s">
        <v>633</v>
      </c>
      <c r="S927" s="3" t="s">
        <v>608</v>
      </c>
      <c r="T927" s="300">
        <v>520000</v>
      </c>
      <c r="U927" s="3" t="s">
        <v>134</v>
      </c>
      <c r="V927" s="3" t="s">
        <v>100</v>
      </c>
      <c r="W927" s="3" t="s">
        <v>109</v>
      </c>
      <c r="X927" s="3" t="s">
        <v>109</v>
      </c>
      <c r="Y927" s="299">
        <f t="shared" si="127"/>
        <v>3</v>
      </c>
      <c r="Z927" s="299">
        <f t="shared" si="128"/>
        <v>2022</v>
      </c>
      <c r="AA927" t="str">
        <f t="shared" si="126"/>
        <v xml:space="preserve">3 </v>
      </c>
      <c r="AB927" t="str">
        <f t="shared" si="129"/>
        <v xml:space="preserve">3 </v>
      </c>
      <c r="AC927" t="str">
        <f t="shared" si="130"/>
        <v xml:space="preserve">3 </v>
      </c>
      <c r="AD927" t="str">
        <f t="shared" si="131"/>
        <v xml:space="preserve">3 </v>
      </c>
      <c r="AE927" t="str">
        <f t="shared" si="132"/>
        <v xml:space="preserve">3 </v>
      </c>
      <c r="AF927" t="str">
        <f t="shared" si="133"/>
        <v xml:space="preserve">3 </v>
      </c>
      <c r="AG927" s="299">
        <f t="shared" si="134"/>
        <v>3</v>
      </c>
    </row>
    <row r="928" spans="1:33" x14ac:dyDescent="0.3">
      <c r="A928" s="3">
        <v>927</v>
      </c>
      <c r="B928" s="3" t="s">
        <v>87</v>
      </c>
      <c r="C928" s="296">
        <v>44630</v>
      </c>
      <c r="D928" s="3">
        <v>36185222</v>
      </c>
      <c r="E928" s="3" t="s">
        <v>3</v>
      </c>
      <c r="F928" s="3">
        <v>181547</v>
      </c>
      <c r="G928" s="3" t="s">
        <v>89</v>
      </c>
      <c r="H928" s="3" t="s">
        <v>4125</v>
      </c>
      <c r="I928" s="3" t="s">
        <v>4820</v>
      </c>
      <c r="J928" s="3" t="s">
        <v>6307</v>
      </c>
      <c r="K928" s="3" t="s">
        <v>9</v>
      </c>
      <c r="L928" s="3" t="s">
        <v>435</v>
      </c>
      <c r="M928" s="3" t="s">
        <v>93</v>
      </c>
      <c r="N928" s="3">
        <v>3793600</v>
      </c>
      <c r="O928" s="3" t="s">
        <v>4821</v>
      </c>
      <c r="P928" s="3">
        <v>8179075216</v>
      </c>
      <c r="Q928" s="3" t="s">
        <v>4822</v>
      </c>
      <c r="R928" s="3" t="s">
        <v>4707</v>
      </c>
      <c r="S928" s="3" t="s">
        <v>4823</v>
      </c>
      <c r="T928" s="300">
        <v>778000</v>
      </c>
      <c r="U928" s="3" t="s">
        <v>868</v>
      </c>
      <c r="V928" s="3" t="s">
        <v>100</v>
      </c>
      <c r="W928" s="3" t="s">
        <v>101</v>
      </c>
      <c r="X928" s="3" t="s">
        <v>101</v>
      </c>
      <c r="Y928" s="299">
        <f t="shared" si="127"/>
        <v>3</v>
      </c>
      <c r="Z928" s="299">
        <f t="shared" si="128"/>
        <v>2022</v>
      </c>
      <c r="AA928" t="str">
        <f t="shared" si="126"/>
        <v xml:space="preserve">4 </v>
      </c>
      <c r="AB928" t="str">
        <f t="shared" si="129"/>
        <v xml:space="preserve">4 </v>
      </c>
      <c r="AC928" t="str">
        <f t="shared" si="130"/>
        <v xml:space="preserve">4 </v>
      </c>
      <c r="AD928" t="str">
        <f t="shared" si="131"/>
        <v xml:space="preserve">4 </v>
      </c>
      <c r="AE928" t="str">
        <f t="shared" si="132"/>
        <v xml:space="preserve">4 </v>
      </c>
      <c r="AF928" t="str">
        <f t="shared" si="133"/>
        <v xml:space="preserve">4 </v>
      </c>
      <c r="AG928" s="299">
        <f t="shared" si="134"/>
        <v>4</v>
      </c>
    </row>
    <row r="929" spans="1:33" x14ac:dyDescent="0.3">
      <c r="A929" s="3">
        <v>928</v>
      </c>
      <c r="B929" s="3" t="s">
        <v>87</v>
      </c>
      <c r="C929" s="296">
        <v>44630</v>
      </c>
      <c r="D929" s="3">
        <v>36185222</v>
      </c>
      <c r="E929" s="3" t="s">
        <v>3</v>
      </c>
      <c r="F929" s="3">
        <v>181547</v>
      </c>
      <c r="G929" s="3" t="s">
        <v>89</v>
      </c>
      <c r="H929" s="3" t="s">
        <v>4125</v>
      </c>
      <c r="I929" s="3" t="s">
        <v>4820</v>
      </c>
      <c r="J929" s="3" t="s">
        <v>6307</v>
      </c>
      <c r="K929" s="3" t="s">
        <v>9</v>
      </c>
      <c r="L929" s="3" t="s">
        <v>435</v>
      </c>
      <c r="M929" s="3" t="s">
        <v>93</v>
      </c>
      <c r="N929" s="3">
        <v>3703872</v>
      </c>
      <c r="O929" s="3" t="s">
        <v>4824</v>
      </c>
      <c r="P929" s="3">
        <v>9989055019</v>
      </c>
      <c r="Q929" s="3" t="s">
        <v>4825</v>
      </c>
      <c r="R929" s="3" t="s">
        <v>4566</v>
      </c>
      <c r="S929" s="3" t="s">
        <v>4826</v>
      </c>
      <c r="T929" s="300">
        <v>750000</v>
      </c>
      <c r="U929" s="3" t="s">
        <v>868</v>
      </c>
      <c r="V929" s="3" t="s">
        <v>100</v>
      </c>
      <c r="W929" s="3" t="s">
        <v>101</v>
      </c>
      <c r="X929" s="3" t="s">
        <v>101</v>
      </c>
      <c r="Y929" s="299">
        <f t="shared" si="127"/>
        <v>3</v>
      </c>
      <c r="Z929" s="299">
        <f t="shared" si="128"/>
        <v>2022</v>
      </c>
      <c r="AA929" t="str">
        <f t="shared" si="126"/>
        <v>3.</v>
      </c>
      <c r="AB929" t="str">
        <f t="shared" si="129"/>
        <v>3.</v>
      </c>
      <c r="AC929" t="str">
        <f t="shared" si="130"/>
        <v>3</v>
      </c>
      <c r="AD929" t="str">
        <f t="shared" si="131"/>
        <v>3</v>
      </c>
      <c r="AE929" t="str">
        <f t="shared" si="132"/>
        <v>3</v>
      </c>
      <c r="AF929" t="str">
        <f t="shared" si="133"/>
        <v>3</v>
      </c>
      <c r="AG929" s="299">
        <f t="shared" si="134"/>
        <v>3</v>
      </c>
    </row>
    <row r="930" spans="1:33" x14ac:dyDescent="0.3">
      <c r="A930" s="3">
        <v>929</v>
      </c>
      <c r="B930" s="3" t="s">
        <v>87</v>
      </c>
      <c r="C930" s="296">
        <v>44630</v>
      </c>
      <c r="D930" s="3">
        <v>91187798</v>
      </c>
      <c r="E930" s="3" t="s">
        <v>3</v>
      </c>
      <c r="F930" s="3">
        <v>181547</v>
      </c>
      <c r="G930" s="3" t="s">
        <v>89</v>
      </c>
      <c r="H930" s="3" t="s">
        <v>3599</v>
      </c>
      <c r="I930" s="3" t="s">
        <v>4827</v>
      </c>
      <c r="J930" s="3" t="s">
        <v>4828</v>
      </c>
      <c r="K930" s="3" t="s">
        <v>18</v>
      </c>
      <c r="L930" s="3" t="s">
        <v>435</v>
      </c>
      <c r="M930" s="3" t="s">
        <v>93</v>
      </c>
      <c r="N930" s="3" t="s">
        <v>4829</v>
      </c>
      <c r="O930" s="3" t="s">
        <v>4830</v>
      </c>
      <c r="P930" s="3">
        <v>7981796815</v>
      </c>
      <c r="Q930" s="3" t="s">
        <v>4831</v>
      </c>
      <c r="R930" s="3" t="s">
        <v>2125</v>
      </c>
      <c r="S930" s="3" t="s">
        <v>116</v>
      </c>
      <c r="T930" s="300">
        <v>800000</v>
      </c>
      <c r="U930" s="3" t="s">
        <v>4832</v>
      </c>
      <c r="V930" s="3" t="s">
        <v>100</v>
      </c>
      <c r="W930" s="3" t="s">
        <v>101</v>
      </c>
      <c r="X930" s="3" t="s">
        <v>101</v>
      </c>
      <c r="Y930" s="299">
        <f t="shared" si="127"/>
        <v>3</v>
      </c>
      <c r="Z930" s="299">
        <f t="shared" si="128"/>
        <v>2022</v>
      </c>
      <c r="AA930" t="str">
        <f t="shared" si="126"/>
        <v xml:space="preserve">6 </v>
      </c>
      <c r="AB930" t="str">
        <f t="shared" si="129"/>
        <v xml:space="preserve">6 </v>
      </c>
      <c r="AC930" t="str">
        <f t="shared" si="130"/>
        <v xml:space="preserve">6 </v>
      </c>
      <c r="AD930" t="str">
        <f t="shared" si="131"/>
        <v xml:space="preserve">6 </v>
      </c>
      <c r="AE930" t="str">
        <f t="shared" si="132"/>
        <v xml:space="preserve">6 </v>
      </c>
      <c r="AF930" t="str">
        <f t="shared" si="133"/>
        <v xml:space="preserve">6 </v>
      </c>
      <c r="AG930" s="299">
        <f t="shared" si="134"/>
        <v>6</v>
      </c>
    </row>
    <row r="931" spans="1:33" x14ac:dyDescent="0.3">
      <c r="A931" s="3">
        <v>930</v>
      </c>
      <c r="B931" s="3" t="s">
        <v>87</v>
      </c>
      <c r="C931" s="296">
        <v>44630</v>
      </c>
      <c r="D931" s="3">
        <v>86686285</v>
      </c>
      <c r="E931" s="3" t="s">
        <v>3</v>
      </c>
      <c r="F931" s="3">
        <v>181547</v>
      </c>
      <c r="G931" s="3" t="s">
        <v>89</v>
      </c>
      <c r="H931" s="3" t="s">
        <v>3599</v>
      </c>
      <c r="I931" s="3" t="s">
        <v>4827</v>
      </c>
      <c r="J931" s="3" t="s">
        <v>4828</v>
      </c>
      <c r="K931" s="3" t="s">
        <v>18</v>
      </c>
      <c r="L931" s="3" t="s">
        <v>435</v>
      </c>
      <c r="M931" s="3" t="s">
        <v>93</v>
      </c>
      <c r="N931" s="3">
        <v>1632243</v>
      </c>
      <c r="O931" s="3" t="s">
        <v>4834</v>
      </c>
      <c r="P931" s="3">
        <v>8801434700</v>
      </c>
      <c r="Q931" s="3" t="s">
        <v>4835</v>
      </c>
      <c r="R931" s="3" t="s">
        <v>4836</v>
      </c>
      <c r="S931" s="3" t="s">
        <v>4837</v>
      </c>
      <c r="T931" s="300">
        <v>900000</v>
      </c>
      <c r="U931" s="3" t="s">
        <v>4838</v>
      </c>
      <c r="V931" s="3" t="s">
        <v>100</v>
      </c>
      <c r="W931" s="3" t="s">
        <v>3049</v>
      </c>
      <c r="X931" s="3" t="s">
        <v>101</v>
      </c>
      <c r="Y931" s="299">
        <f t="shared" si="127"/>
        <v>3</v>
      </c>
      <c r="Z931" s="299">
        <f t="shared" si="128"/>
        <v>2022</v>
      </c>
      <c r="AA931" t="str">
        <f t="shared" si="126"/>
        <v>5.</v>
      </c>
      <c r="AB931" t="str">
        <f t="shared" si="129"/>
        <v>5.</v>
      </c>
      <c r="AC931" t="str">
        <f t="shared" si="130"/>
        <v>5</v>
      </c>
      <c r="AD931" t="str">
        <f t="shared" si="131"/>
        <v>5</v>
      </c>
      <c r="AE931" t="str">
        <f t="shared" si="132"/>
        <v>5</v>
      </c>
      <c r="AF931" t="str">
        <f t="shared" si="133"/>
        <v>5</v>
      </c>
      <c r="AG931" s="299">
        <f t="shared" si="134"/>
        <v>5</v>
      </c>
    </row>
    <row r="932" spans="1:33" x14ac:dyDescent="0.3">
      <c r="A932" s="3">
        <v>931</v>
      </c>
      <c r="B932" s="3" t="s">
        <v>87</v>
      </c>
      <c r="C932" s="296">
        <v>44630</v>
      </c>
      <c r="D932" s="3">
        <v>86686285</v>
      </c>
      <c r="E932" s="3" t="s">
        <v>3</v>
      </c>
      <c r="F932" s="3">
        <v>181547</v>
      </c>
      <c r="G932" s="3" t="s">
        <v>89</v>
      </c>
      <c r="H932" s="3" t="s">
        <v>3599</v>
      </c>
      <c r="I932" s="3" t="s">
        <v>4827</v>
      </c>
      <c r="J932" s="3" t="s">
        <v>4828</v>
      </c>
      <c r="K932" s="3" t="s">
        <v>18</v>
      </c>
      <c r="L932" s="3" t="s">
        <v>435</v>
      </c>
      <c r="M932" s="3" t="s">
        <v>93</v>
      </c>
      <c r="N932" s="3" t="s">
        <v>4840</v>
      </c>
      <c r="O932" s="3" t="s">
        <v>4841</v>
      </c>
      <c r="P932" s="3">
        <v>9951476089</v>
      </c>
      <c r="Q932" s="3" t="s">
        <v>4842</v>
      </c>
      <c r="R932" s="3" t="s">
        <v>1207</v>
      </c>
      <c r="S932" s="3" t="s">
        <v>4843</v>
      </c>
      <c r="T932" s="300">
        <v>800000</v>
      </c>
      <c r="U932" s="3" t="s">
        <v>347</v>
      </c>
      <c r="V932" s="3" t="s">
        <v>100</v>
      </c>
      <c r="W932" s="3" t="s">
        <v>101</v>
      </c>
      <c r="X932" s="3" t="s">
        <v>101</v>
      </c>
      <c r="Y932" s="299">
        <f t="shared" si="127"/>
        <v>3</v>
      </c>
      <c r="Z932" s="299">
        <f t="shared" si="128"/>
        <v>2022</v>
      </c>
      <c r="AA932" t="str">
        <f t="shared" si="126"/>
        <v xml:space="preserve">7 </v>
      </c>
      <c r="AB932" t="str">
        <f t="shared" si="129"/>
        <v xml:space="preserve">7 </v>
      </c>
      <c r="AC932" t="str">
        <f t="shared" si="130"/>
        <v xml:space="preserve">7 </v>
      </c>
      <c r="AD932" t="str">
        <f t="shared" si="131"/>
        <v xml:space="preserve">7 </v>
      </c>
      <c r="AE932" t="str">
        <f t="shared" si="132"/>
        <v xml:space="preserve">7 </v>
      </c>
      <c r="AF932" t="str">
        <f t="shared" si="133"/>
        <v xml:space="preserve">7 </v>
      </c>
      <c r="AG932" s="299">
        <f t="shared" si="134"/>
        <v>7</v>
      </c>
    </row>
    <row r="933" spans="1:33" x14ac:dyDescent="0.3">
      <c r="A933" s="3">
        <v>932</v>
      </c>
      <c r="B933" s="3" t="s">
        <v>87</v>
      </c>
      <c r="C933" s="296">
        <v>44630</v>
      </c>
      <c r="D933" s="3">
        <v>52029120</v>
      </c>
      <c r="E933" s="3" t="s">
        <v>1</v>
      </c>
      <c r="F933" s="3">
        <v>210369</v>
      </c>
      <c r="G933" s="3" t="s">
        <v>89</v>
      </c>
      <c r="H933" s="3" t="s">
        <v>90</v>
      </c>
      <c r="I933" s="3" t="s">
        <v>2489</v>
      </c>
      <c r="J933" s="3" t="s">
        <v>4733</v>
      </c>
      <c r="K933" s="3" t="s">
        <v>13</v>
      </c>
      <c r="L933" s="3" t="s">
        <v>2799</v>
      </c>
      <c r="M933" s="3" t="s">
        <v>93</v>
      </c>
      <c r="N933" s="3">
        <v>3531504</v>
      </c>
      <c r="O933" s="3" t="s">
        <v>4845</v>
      </c>
      <c r="P933" s="3" t="s">
        <v>4846</v>
      </c>
      <c r="Q933" s="3" t="s">
        <v>4847</v>
      </c>
      <c r="R933" s="3" t="s">
        <v>506</v>
      </c>
      <c r="S933" s="3" t="s">
        <v>955</v>
      </c>
      <c r="T933" s="300">
        <v>990000</v>
      </c>
      <c r="U933" s="3" t="s">
        <v>4848</v>
      </c>
      <c r="V933" s="3" t="s">
        <v>100</v>
      </c>
      <c r="W933" s="3" t="s">
        <v>109</v>
      </c>
      <c r="X933" s="3" t="s">
        <v>109</v>
      </c>
      <c r="Y933" s="299">
        <f t="shared" si="127"/>
        <v>3</v>
      </c>
      <c r="Z933" s="299">
        <f t="shared" si="128"/>
        <v>2022</v>
      </c>
      <c r="AA933" t="str">
        <f t="shared" si="126"/>
        <v xml:space="preserve">6 </v>
      </c>
      <c r="AB933" t="str">
        <f t="shared" si="129"/>
        <v xml:space="preserve">6 </v>
      </c>
      <c r="AC933" t="str">
        <f t="shared" si="130"/>
        <v xml:space="preserve">6 </v>
      </c>
      <c r="AD933" t="str">
        <f t="shared" si="131"/>
        <v xml:space="preserve">6 </v>
      </c>
      <c r="AE933" t="str">
        <f t="shared" si="132"/>
        <v xml:space="preserve">6 </v>
      </c>
      <c r="AF933" t="str">
        <f t="shared" si="133"/>
        <v xml:space="preserve">6 </v>
      </c>
      <c r="AG933" s="299">
        <f t="shared" si="134"/>
        <v>6</v>
      </c>
    </row>
    <row r="934" spans="1:33" x14ac:dyDescent="0.3">
      <c r="A934" s="3">
        <v>933</v>
      </c>
      <c r="B934" s="3" t="s">
        <v>87</v>
      </c>
      <c r="C934" s="296">
        <v>44630</v>
      </c>
      <c r="D934" s="3">
        <v>73377625</v>
      </c>
      <c r="E934" s="3" t="s">
        <v>1</v>
      </c>
      <c r="F934" s="3">
        <v>210369</v>
      </c>
      <c r="G934" s="3" t="s">
        <v>89</v>
      </c>
      <c r="H934" s="3" t="s">
        <v>254</v>
      </c>
      <c r="I934" s="3" t="s">
        <v>4850</v>
      </c>
      <c r="J934" s="3" t="s">
        <v>4851</v>
      </c>
      <c r="K934" s="3" t="s">
        <v>12</v>
      </c>
      <c r="L934" s="3" t="s">
        <v>402</v>
      </c>
      <c r="M934" s="3" t="s">
        <v>93</v>
      </c>
      <c r="N934" s="3">
        <v>3835247</v>
      </c>
      <c r="O934" s="3" t="s">
        <v>4852</v>
      </c>
      <c r="P934" s="3" t="s">
        <v>4853</v>
      </c>
      <c r="Q934" s="3" t="s">
        <v>4854</v>
      </c>
      <c r="R934" s="3" t="s">
        <v>677</v>
      </c>
      <c r="S934" s="3" t="s">
        <v>4855</v>
      </c>
      <c r="T934" s="300">
        <v>700000</v>
      </c>
      <c r="U934" s="3" t="s">
        <v>134</v>
      </c>
      <c r="V934" s="3" t="s">
        <v>100</v>
      </c>
      <c r="W934" s="3" t="s">
        <v>4856</v>
      </c>
      <c r="X934" s="3" t="s">
        <v>109</v>
      </c>
      <c r="Y934" s="299">
        <f t="shared" si="127"/>
        <v>3</v>
      </c>
      <c r="Z934" s="299">
        <f t="shared" si="128"/>
        <v>2022</v>
      </c>
      <c r="AA934" t="str">
        <f t="shared" si="126"/>
        <v xml:space="preserve">7 </v>
      </c>
      <c r="AB934" t="str">
        <f t="shared" si="129"/>
        <v xml:space="preserve">7 </v>
      </c>
      <c r="AC934" t="str">
        <f t="shared" si="130"/>
        <v xml:space="preserve">7 </v>
      </c>
      <c r="AD934" t="str">
        <f t="shared" si="131"/>
        <v xml:space="preserve">7 </v>
      </c>
      <c r="AE934" t="str">
        <f t="shared" si="132"/>
        <v xml:space="preserve">7 </v>
      </c>
      <c r="AF934" t="str">
        <f t="shared" si="133"/>
        <v xml:space="preserve">7 </v>
      </c>
      <c r="AG934" s="299">
        <f t="shared" si="134"/>
        <v>7</v>
      </c>
    </row>
    <row r="935" spans="1:33" x14ac:dyDescent="0.3">
      <c r="A935" s="3">
        <v>934</v>
      </c>
      <c r="B935" s="3" t="s">
        <v>87</v>
      </c>
      <c r="C935" s="296">
        <v>44630</v>
      </c>
      <c r="D935" s="3">
        <v>73377625</v>
      </c>
      <c r="E935" s="3" t="s">
        <v>1</v>
      </c>
      <c r="F935" s="3">
        <v>210369</v>
      </c>
      <c r="G935" s="3" t="s">
        <v>89</v>
      </c>
      <c r="H935" s="3" t="s">
        <v>254</v>
      </c>
      <c r="I935" s="3" t="s">
        <v>4850</v>
      </c>
      <c r="J935" s="3" t="s">
        <v>4851</v>
      </c>
      <c r="K935" s="3" t="s">
        <v>45</v>
      </c>
      <c r="L935" s="3" t="s">
        <v>402</v>
      </c>
      <c r="M935" s="3" t="s">
        <v>93</v>
      </c>
      <c r="N935" s="3">
        <v>3835258</v>
      </c>
      <c r="O935" s="3" t="s">
        <v>4857</v>
      </c>
      <c r="P935" s="3">
        <v>9033356353</v>
      </c>
      <c r="Q935" s="3" t="s">
        <v>4858</v>
      </c>
      <c r="R935" s="3" t="s">
        <v>506</v>
      </c>
      <c r="S935" s="3" t="s">
        <v>4859</v>
      </c>
      <c r="T935" s="300">
        <v>500000</v>
      </c>
      <c r="U935" s="3" t="s">
        <v>501</v>
      </c>
      <c r="V935" s="3" t="s">
        <v>100</v>
      </c>
      <c r="W935" s="3" t="s">
        <v>3226</v>
      </c>
      <c r="X935" s="3" t="s">
        <v>109</v>
      </c>
      <c r="Y935" s="299">
        <f t="shared" si="127"/>
        <v>3</v>
      </c>
      <c r="Z935" s="299">
        <f t="shared" si="128"/>
        <v>2022</v>
      </c>
      <c r="AA935" t="str">
        <f t="shared" si="126"/>
        <v xml:space="preserve">6 </v>
      </c>
      <c r="AB935" t="str">
        <f t="shared" si="129"/>
        <v xml:space="preserve">6 </v>
      </c>
      <c r="AC935" t="str">
        <f t="shared" si="130"/>
        <v xml:space="preserve">6 </v>
      </c>
      <c r="AD935" t="str">
        <f t="shared" si="131"/>
        <v xml:space="preserve">6 </v>
      </c>
      <c r="AE935" t="str">
        <f t="shared" si="132"/>
        <v xml:space="preserve">6 </v>
      </c>
      <c r="AF935" t="str">
        <f t="shared" si="133"/>
        <v xml:space="preserve">6 </v>
      </c>
      <c r="AG935" s="299">
        <f t="shared" si="134"/>
        <v>6</v>
      </c>
    </row>
    <row r="936" spans="1:33" x14ac:dyDescent="0.3">
      <c r="A936" s="3">
        <v>935</v>
      </c>
      <c r="B936" s="3" t="s">
        <v>87</v>
      </c>
      <c r="C936" s="296">
        <v>44630</v>
      </c>
      <c r="D936" s="3">
        <v>83574264</v>
      </c>
      <c r="E936" s="3" t="s">
        <v>1</v>
      </c>
      <c r="F936" s="3">
        <v>210369</v>
      </c>
      <c r="G936" s="3" t="s">
        <v>89</v>
      </c>
      <c r="H936" s="3" t="s">
        <v>254</v>
      </c>
      <c r="I936" s="3" t="s">
        <v>4860</v>
      </c>
      <c r="J936" s="3" t="s">
        <v>4861</v>
      </c>
      <c r="K936" s="3" t="s">
        <v>45</v>
      </c>
      <c r="L936" s="3" t="s">
        <v>402</v>
      </c>
      <c r="M936" s="3" t="s">
        <v>93</v>
      </c>
      <c r="N936" s="3">
        <v>3835682</v>
      </c>
      <c r="O936" s="3" t="s">
        <v>4862</v>
      </c>
      <c r="P936" s="3">
        <v>9899455450</v>
      </c>
      <c r="Q936" s="3" t="s">
        <v>4863</v>
      </c>
      <c r="R936" s="3" t="s">
        <v>844</v>
      </c>
      <c r="S936" s="3" t="s">
        <v>4864</v>
      </c>
      <c r="T936" s="300">
        <v>400000</v>
      </c>
      <c r="U936" s="3" t="s">
        <v>134</v>
      </c>
      <c r="V936" s="3" t="s">
        <v>100</v>
      </c>
      <c r="W936" s="3" t="s">
        <v>888</v>
      </c>
      <c r="X936" s="3" t="s">
        <v>109</v>
      </c>
      <c r="Y936" s="299">
        <f t="shared" si="127"/>
        <v>3</v>
      </c>
      <c r="Z936" s="299">
        <f t="shared" si="128"/>
        <v>2022</v>
      </c>
      <c r="AA936" t="str">
        <f t="shared" si="126"/>
        <v>4.</v>
      </c>
      <c r="AB936" t="str">
        <f t="shared" si="129"/>
        <v>4.</v>
      </c>
      <c r="AC936" t="str">
        <f t="shared" si="130"/>
        <v>4</v>
      </c>
      <c r="AD936" t="str">
        <f t="shared" si="131"/>
        <v>4</v>
      </c>
      <c r="AE936" t="str">
        <f t="shared" si="132"/>
        <v>4</v>
      </c>
      <c r="AF936" t="str">
        <f t="shared" si="133"/>
        <v>4</v>
      </c>
      <c r="AG936" s="299">
        <f t="shared" si="134"/>
        <v>4</v>
      </c>
    </row>
    <row r="937" spans="1:33" x14ac:dyDescent="0.3">
      <c r="A937" s="3">
        <v>936</v>
      </c>
      <c r="B937" s="3" t="s">
        <v>87</v>
      </c>
      <c r="C937" s="296">
        <v>44630</v>
      </c>
      <c r="D937" s="3">
        <v>83574264</v>
      </c>
      <c r="E937" s="3" t="s">
        <v>1</v>
      </c>
      <c r="F937" s="3">
        <v>210369</v>
      </c>
      <c r="G937" s="3" t="s">
        <v>89</v>
      </c>
      <c r="H937" s="3" t="s">
        <v>254</v>
      </c>
      <c r="I937" s="3" t="s">
        <v>4860</v>
      </c>
      <c r="J937" s="3" t="s">
        <v>4861</v>
      </c>
      <c r="K937" s="3" t="s">
        <v>18</v>
      </c>
      <c r="L937" s="3" t="s">
        <v>402</v>
      </c>
      <c r="M937" s="3" t="s">
        <v>93</v>
      </c>
      <c r="N937" s="3">
        <v>3835670</v>
      </c>
      <c r="O937" s="3" t="s">
        <v>4865</v>
      </c>
      <c r="P937" s="3">
        <v>9773812141</v>
      </c>
      <c r="Q937" s="3" t="s">
        <v>4866</v>
      </c>
      <c r="R937" s="3" t="s">
        <v>866</v>
      </c>
      <c r="S937" s="3" t="s">
        <v>4867</v>
      </c>
      <c r="T937" s="300">
        <v>580000</v>
      </c>
      <c r="U937" s="3" t="s">
        <v>501</v>
      </c>
      <c r="V937" s="3" t="s">
        <v>100</v>
      </c>
      <c r="W937" s="3" t="s">
        <v>767</v>
      </c>
      <c r="X937" s="3" t="s">
        <v>109</v>
      </c>
      <c r="Y937" s="299">
        <f t="shared" si="127"/>
        <v>3</v>
      </c>
      <c r="Z937" s="299">
        <f t="shared" si="128"/>
        <v>2022</v>
      </c>
      <c r="AA937" t="str">
        <f t="shared" si="126"/>
        <v>4.</v>
      </c>
      <c r="AB937" t="str">
        <f t="shared" si="129"/>
        <v>4.</v>
      </c>
      <c r="AC937" t="str">
        <f t="shared" si="130"/>
        <v>4</v>
      </c>
      <c r="AD937" t="str">
        <f t="shared" si="131"/>
        <v>4</v>
      </c>
      <c r="AE937" t="str">
        <f t="shared" si="132"/>
        <v>4</v>
      </c>
      <c r="AF937" t="str">
        <f t="shared" si="133"/>
        <v>4</v>
      </c>
      <c r="AG937" s="299">
        <f t="shared" si="134"/>
        <v>4</v>
      </c>
    </row>
    <row r="938" spans="1:33" x14ac:dyDescent="0.3">
      <c r="A938" s="3">
        <v>937</v>
      </c>
      <c r="B938" s="3" t="s">
        <v>87</v>
      </c>
      <c r="C938" s="296">
        <v>44630</v>
      </c>
      <c r="D938" s="3">
        <v>83574264</v>
      </c>
      <c r="E938" s="3" t="s">
        <v>1</v>
      </c>
      <c r="F938" s="3">
        <v>210369</v>
      </c>
      <c r="G938" s="3" t="s">
        <v>89</v>
      </c>
      <c r="H938" s="3" t="s">
        <v>254</v>
      </c>
      <c r="I938" s="3" t="s">
        <v>4860</v>
      </c>
      <c r="J938" s="3" t="s">
        <v>4861</v>
      </c>
      <c r="K938" s="3" t="s">
        <v>45</v>
      </c>
      <c r="L938" s="3" t="s">
        <v>402</v>
      </c>
      <c r="M938" s="3" t="s">
        <v>93</v>
      </c>
      <c r="N938" s="3">
        <v>3835649</v>
      </c>
      <c r="O938" s="3" t="s">
        <v>4868</v>
      </c>
      <c r="P938" s="3">
        <v>9860053905</v>
      </c>
      <c r="Q938" s="3" t="s">
        <v>4869</v>
      </c>
      <c r="R938" s="3" t="s">
        <v>1114</v>
      </c>
      <c r="S938" s="3" t="s">
        <v>4870</v>
      </c>
      <c r="T938" s="300">
        <v>700000</v>
      </c>
      <c r="U938" s="3" t="s">
        <v>501</v>
      </c>
      <c r="V938" s="3" t="s">
        <v>100</v>
      </c>
      <c r="W938" s="3" t="s">
        <v>913</v>
      </c>
      <c r="X938" s="3" t="s">
        <v>109</v>
      </c>
      <c r="Y938" s="299">
        <f t="shared" si="127"/>
        <v>3</v>
      </c>
      <c r="Z938" s="299">
        <f t="shared" si="128"/>
        <v>2022</v>
      </c>
      <c r="AA938" t="str">
        <f t="shared" si="126"/>
        <v>4.</v>
      </c>
      <c r="AB938" t="str">
        <f t="shared" si="129"/>
        <v>4.</v>
      </c>
      <c r="AC938" t="str">
        <f t="shared" si="130"/>
        <v>4</v>
      </c>
      <c r="AD938" t="str">
        <f t="shared" si="131"/>
        <v>4</v>
      </c>
      <c r="AE938" t="str">
        <f t="shared" si="132"/>
        <v>4</v>
      </c>
      <c r="AF938" t="str">
        <f t="shared" si="133"/>
        <v>4</v>
      </c>
      <c r="AG938" s="299">
        <f t="shared" si="134"/>
        <v>4</v>
      </c>
    </row>
    <row r="939" spans="1:33" x14ac:dyDescent="0.3">
      <c r="A939" s="3">
        <v>938</v>
      </c>
      <c r="B939" s="3" t="s">
        <v>87</v>
      </c>
      <c r="C939" s="296">
        <v>44630</v>
      </c>
      <c r="D939" s="3">
        <v>37284175</v>
      </c>
      <c r="E939" s="3" t="s">
        <v>1</v>
      </c>
      <c r="F939" s="3">
        <v>210369</v>
      </c>
      <c r="G939" s="3" t="s">
        <v>89</v>
      </c>
      <c r="H939" s="3" t="s">
        <v>90</v>
      </c>
      <c r="I939" s="3" t="s">
        <v>4286</v>
      </c>
      <c r="J939" s="3" t="s">
        <v>4287</v>
      </c>
      <c r="K939" s="3" t="s">
        <v>18</v>
      </c>
      <c r="L939" s="3" t="s">
        <v>745</v>
      </c>
      <c r="M939" s="3" t="s">
        <v>93</v>
      </c>
      <c r="N939" s="3">
        <v>3837477</v>
      </c>
      <c r="O939" s="3" t="s">
        <v>4872</v>
      </c>
      <c r="P939" s="3">
        <v>9505555853</v>
      </c>
      <c r="Q939" s="3" t="s">
        <v>4873</v>
      </c>
      <c r="R939" s="3" t="s">
        <v>907</v>
      </c>
      <c r="S939" s="3" t="s">
        <v>3207</v>
      </c>
      <c r="T939" s="300">
        <v>580000</v>
      </c>
      <c r="U939" s="3" t="s">
        <v>347</v>
      </c>
      <c r="V939" s="3" t="s">
        <v>100</v>
      </c>
      <c r="W939" s="3" t="s">
        <v>101</v>
      </c>
      <c r="X939" s="3" t="s">
        <v>109</v>
      </c>
      <c r="Y939" s="299">
        <f t="shared" si="127"/>
        <v>3</v>
      </c>
      <c r="Z939" s="299">
        <f t="shared" si="128"/>
        <v>2022</v>
      </c>
      <c r="AA939" t="str">
        <f t="shared" si="126"/>
        <v>5.</v>
      </c>
      <c r="AB939" t="str">
        <f t="shared" si="129"/>
        <v>5.</v>
      </c>
      <c r="AC939" t="str">
        <f t="shared" si="130"/>
        <v>5</v>
      </c>
      <c r="AD939" t="str">
        <f t="shared" si="131"/>
        <v>5</v>
      </c>
      <c r="AE939" t="str">
        <f t="shared" si="132"/>
        <v>5</v>
      </c>
      <c r="AF939" t="str">
        <f t="shared" si="133"/>
        <v>5</v>
      </c>
      <c r="AG939" s="299">
        <f t="shared" si="134"/>
        <v>5</v>
      </c>
    </row>
    <row r="940" spans="1:33" x14ac:dyDescent="0.3">
      <c r="A940" s="3">
        <v>939</v>
      </c>
      <c r="B940" s="3" t="s">
        <v>87</v>
      </c>
      <c r="C940" s="296">
        <v>44631</v>
      </c>
      <c r="D940" s="3">
        <v>73377625</v>
      </c>
      <c r="E940" s="3" t="s">
        <v>1</v>
      </c>
      <c r="F940" s="3">
        <v>210369</v>
      </c>
      <c r="G940" s="3" t="s">
        <v>89</v>
      </c>
      <c r="H940" s="3" t="s">
        <v>254</v>
      </c>
      <c r="I940" s="3" t="s">
        <v>4850</v>
      </c>
      <c r="J940" s="3" t="s">
        <v>4851</v>
      </c>
      <c r="K940" s="3" t="s">
        <v>45</v>
      </c>
      <c r="L940" s="3" t="s">
        <v>402</v>
      </c>
      <c r="M940" s="3" t="s">
        <v>93</v>
      </c>
      <c r="N940" s="3">
        <v>3841722</v>
      </c>
      <c r="O940" s="3" t="s">
        <v>4875</v>
      </c>
      <c r="P940" s="3">
        <v>9121513178</v>
      </c>
      <c r="Q940" s="3" t="s">
        <v>4876</v>
      </c>
      <c r="R940" s="3" t="s">
        <v>844</v>
      </c>
      <c r="S940" s="3" t="s">
        <v>492</v>
      </c>
      <c r="T940" s="300">
        <v>650000</v>
      </c>
      <c r="U940" s="3" t="s">
        <v>501</v>
      </c>
      <c r="V940" s="3" t="s">
        <v>100</v>
      </c>
      <c r="W940" s="3" t="s">
        <v>101</v>
      </c>
      <c r="X940" s="3" t="s">
        <v>109</v>
      </c>
      <c r="Y940" s="299">
        <f t="shared" si="127"/>
        <v>3</v>
      </c>
      <c r="Z940" s="299">
        <f t="shared" si="128"/>
        <v>2022</v>
      </c>
      <c r="AA940" t="str">
        <f t="shared" si="126"/>
        <v>4.</v>
      </c>
      <c r="AB940" t="str">
        <f t="shared" si="129"/>
        <v>4.</v>
      </c>
      <c r="AC940" t="str">
        <f t="shared" si="130"/>
        <v>4</v>
      </c>
      <c r="AD940" t="str">
        <f t="shared" si="131"/>
        <v>4</v>
      </c>
      <c r="AE940" t="str">
        <f t="shared" si="132"/>
        <v>4</v>
      </c>
      <c r="AF940" t="str">
        <f t="shared" si="133"/>
        <v>4</v>
      </c>
      <c r="AG940" s="299">
        <f t="shared" si="134"/>
        <v>4</v>
      </c>
    </row>
    <row r="941" spans="1:33" x14ac:dyDescent="0.3">
      <c r="A941" s="3">
        <v>940</v>
      </c>
      <c r="B941" s="3" t="s">
        <v>87</v>
      </c>
      <c r="C941" s="296">
        <v>44631</v>
      </c>
      <c r="D941" s="3">
        <v>90653647</v>
      </c>
      <c r="E941" s="3" t="s">
        <v>15130</v>
      </c>
      <c r="F941" s="3" t="s">
        <v>88</v>
      </c>
      <c r="G941" s="3" t="s">
        <v>89</v>
      </c>
      <c r="H941" s="3" t="s">
        <v>90</v>
      </c>
      <c r="I941" s="3" t="s">
        <v>4877</v>
      </c>
      <c r="J941" s="3" t="s">
        <v>4878</v>
      </c>
      <c r="K941" s="3" t="s">
        <v>38</v>
      </c>
      <c r="L941" s="3" t="s">
        <v>1079</v>
      </c>
      <c r="M941" s="3" t="s">
        <v>93</v>
      </c>
      <c r="N941" s="3">
        <v>3879499</v>
      </c>
      <c r="O941" s="3" t="s">
        <v>4879</v>
      </c>
      <c r="P941" s="3">
        <v>9584011177</v>
      </c>
      <c r="Q941" s="3" t="s">
        <v>4880</v>
      </c>
      <c r="R941" s="3" t="s">
        <v>491</v>
      </c>
      <c r="S941" s="3" t="s">
        <v>4882</v>
      </c>
      <c r="T941" s="300">
        <v>600000</v>
      </c>
      <c r="U941" s="3" t="s">
        <v>4883</v>
      </c>
      <c r="V941" s="3" t="s">
        <v>100</v>
      </c>
      <c r="W941" s="3" t="s">
        <v>5083</v>
      </c>
      <c r="X941" s="3" t="s">
        <v>4885</v>
      </c>
      <c r="Y941" s="299">
        <f t="shared" si="127"/>
        <v>3</v>
      </c>
      <c r="Z941" s="299">
        <f t="shared" si="128"/>
        <v>2022</v>
      </c>
      <c r="AA941" t="str">
        <f t="shared" si="126"/>
        <v>10</v>
      </c>
      <c r="AB941" t="str">
        <f t="shared" si="129"/>
        <v>10</v>
      </c>
      <c r="AC941" t="str">
        <f t="shared" si="130"/>
        <v>10</v>
      </c>
      <c r="AD941" t="str">
        <f t="shared" si="131"/>
        <v>10</v>
      </c>
      <c r="AE941" t="str">
        <f t="shared" si="132"/>
        <v>10</v>
      </c>
      <c r="AF941" t="str">
        <f t="shared" si="133"/>
        <v>10</v>
      </c>
      <c r="AG941" s="299">
        <f t="shared" si="134"/>
        <v>10</v>
      </c>
    </row>
    <row r="942" spans="1:33" x14ac:dyDescent="0.3">
      <c r="A942" s="3">
        <v>941</v>
      </c>
      <c r="B942" s="3" t="s">
        <v>87</v>
      </c>
      <c r="C942" s="296">
        <v>44631</v>
      </c>
      <c r="D942" s="3">
        <v>93562823</v>
      </c>
      <c r="E942" s="3" t="s">
        <v>15130</v>
      </c>
      <c r="F942" s="3" t="s">
        <v>88</v>
      </c>
      <c r="G942" s="3" t="s">
        <v>89</v>
      </c>
      <c r="H942" s="3" t="s">
        <v>90</v>
      </c>
      <c r="I942" s="3" t="s">
        <v>4877</v>
      </c>
      <c r="J942" s="3" t="s">
        <v>4878</v>
      </c>
      <c r="K942" s="3" t="s">
        <v>38</v>
      </c>
      <c r="L942" s="3" t="s">
        <v>1079</v>
      </c>
      <c r="M942" s="3" t="s">
        <v>93</v>
      </c>
      <c r="N942" s="3">
        <v>3841697</v>
      </c>
      <c r="O942" s="3" t="s">
        <v>4887</v>
      </c>
      <c r="P942" s="3">
        <v>9910180275</v>
      </c>
      <c r="Q942" s="3" t="s">
        <v>4888</v>
      </c>
      <c r="R942" s="3" t="s">
        <v>4889</v>
      </c>
      <c r="S942" s="3" t="s">
        <v>4891</v>
      </c>
      <c r="T942" s="300">
        <v>2300000</v>
      </c>
      <c r="U942" s="3" t="s">
        <v>4892</v>
      </c>
      <c r="V942" s="3" t="s">
        <v>100</v>
      </c>
      <c r="W942" s="3" t="s">
        <v>767</v>
      </c>
      <c r="X942" s="3" t="s">
        <v>4885</v>
      </c>
      <c r="Y942" s="299">
        <f t="shared" si="127"/>
        <v>3</v>
      </c>
      <c r="Z942" s="299">
        <f t="shared" si="128"/>
        <v>2022</v>
      </c>
      <c r="AA942" t="str">
        <f t="shared" si="126"/>
        <v>15</v>
      </c>
      <c r="AB942" t="str">
        <f t="shared" si="129"/>
        <v>15</v>
      </c>
      <c r="AC942" t="str">
        <f t="shared" si="130"/>
        <v>15</v>
      </c>
      <c r="AD942" t="str">
        <f t="shared" si="131"/>
        <v>15</v>
      </c>
      <c r="AE942" t="str">
        <f t="shared" si="132"/>
        <v>15</v>
      </c>
      <c r="AF942" t="str">
        <f t="shared" si="133"/>
        <v>15</v>
      </c>
      <c r="AG942" s="299">
        <f t="shared" si="134"/>
        <v>15</v>
      </c>
    </row>
    <row r="943" spans="1:33" x14ac:dyDescent="0.3">
      <c r="A943" s="3">
        <v>942</v>
      </c>
      <c r="B943" s="3" t="s">
        <v>87</v>
      </c>
      <c r="C943" s="296">
        <v>44631</v>
      </c>
      <c r="D943" s="3">
        <v>83574264</v>
      </c>
      <c r="E943" s="3" t="s">
        <v>1</v>
      </c>
      <c r="F943" s="3">
        <v>210369</v>
      </c>
      <c r="G943" s="3" t="s">
        <v>89</v>
      </c>
      <c r="H943" s="3" t="s">
        <v>90</v>
      </c>
      <c r="I943" s="3" t="s">
        <v>4893</v>
      </c>
      <c r="J943" s="3" t="s">
        <v>4894</v>
      </c>
      <c r="K943" s="3" t="s">
        <v>13</v>
      </c>
      <c r="L943" s="3" t="s">
        <v>621</v>
      </c>
      <c r="M943" s="3" t="s">
        <v>93</v>
      </c>
      <c r="N943" s="3">
        <v>3879526</v>
      </c>
      <c r="O943" s="3" t="s">
        <v>4895</v>
      </c>
      <c r="P943" s="3">
        <v>7892680464</v>
      </c>
      <c r="Q943" s="3" t="s">
        <v>4896</v>
      </c>
      <c r="R943" s="3" t="s">
        <v>3244</v>
      </c>
      <c r="S943" s="3" t="s">
        <v>492</v>
      </c>
      <c r="T943" s="300">
        <v>710000</v>
      </c>
      <c r="U943" s="3" t="s">
        <v>4897</v>
      </c>
      <c r="V943" s="3" t="s">
        <v>100</v>
      </c>
      <c r="W943" s="3" t="s">
        <v>109</v>
      </c>
      <c r="X943" s="3" t="s">
        <v>109</v>
      </c>
      <c r="Y943" s="299">
        <f t="shared" si="127"/>
        <v>3</v>
      </c>
      <c r="Z943" s="299">
        <f t="shared" si="128"/>
        <v>2022</v>
      </c>
      <c r="AA943" t="str">
        <f t="shared" si="126"/>
        <v>5.</v>
      </c>
      <c r="AB943" t="str">
        <f t="shared" si="129"/>
        <v>5.</v>
      </c>
      <c r="AC943" t="str">
        <f t="shared" si="130"/>
        <v>5</v>
      </c>
      <c r="AD943" t="str">
        <f t="shared" si="131"/>
        <v>5</v>
      </c>
      <c r="AE943" t="str">
        <f t="shared" si="132"/>
        <v>5</v>
      </c>
      <c r="AF943" t="str">
        <f t="shared" si="133"/>
        <v>5</v>
      </c>
      <c r="AG943" s="299">
        <f t="shared" si="134"/>
        <v>5</v>
      </c>
    </row>
    <row r="944" spans="1:33" x14ac:dyDescent="0.3">
      <c r="A944" s="3">
        <v>943</v>
      </c>
      <c r="B944" s="3" t="s">
        <v>87</v>
      </c>
      <c r="C944" s="296">
        <v>44631</v>
      </c>
      <c r="D944" s="3">
        <v>83574264</v>
      </c>
      <c r="E944" s="3" t="s">
        <v>1</v>
      </c>
      <c r="F944" s="3">
        <v>210369</v>
      </c>
      <c r="G944" s="3" t="s">
        <v>89</v>
      </c>
      <c r="H944" s="3" t="s">
        <v>90</v>
      </c>
      <c r="I944" s="3" t="s">
        <v>4893</v>
      </c>
      <c r="J944" s="3" t="s">
        <v>4894</v>
      </c>
      <c r="K944" s="3" t="s">
        <v>13</v>
      </c>
      <c r="L944" s="3" t="s">
        <v>621</v>
      </c>
      <c r="M944" s="3" t="s">
        <v>93</v>
      </c>
      <c r="N944" s="3">
        <v>1662055</v>
      </c>
      <c r="O944" s="3" t="s">
        <v>4898</v>
      </c>
      <c r="P944" s="3">
        <v>8754088331</v>
      </c>
      <c r="Q944" s="3" t="s">
        <v>4899</v>
      </c>
      <c r="R944" s="3" t="s">
        <v>286</v>
      </c>
      <c r="S944" s="3" t="s">
        <v>107</v>
      </c>
      <c r="T944" s="300">
        <v>800000</v>
      </c>
      <c r="U944" s="3" t="s">
        <v>4900</v>
      </c>
      <c r="V944" s="3" t="s">
        <v>100</v>
      </c>
      <c r="W944" s="3" t="s">
        <v>109</v>
      </c>
      <c r="X944" s="3" t="s">
        <v>109</v>
      </c>
      <c r="Y944" s="299">
        <f t="shared" si="127"/>
        <v>3</v>
      </c>
      <c r="Z944" s="299">
        <f t="shared" si="128"/>
        <v>2022</v>
      </c>
      <c r="AA944" t="str">
        <f t="shared" si="126"/>
        <v>4.</v>
      </c>
      <c r="AB944" t="str">
        <f t="shared" si="129"/>
        <v>4.</v>
      </c>
      <c r="AC944" t="str">
        <f t="shared" si="130"/>
        <v>4</v>
      </c>
      <c r="AD944" t="str">
        <f t="shared" si="131"/>
        <v>4</v>
      </c>
      <c r="AE944" t="str">
        <f t="shared" si="132"/>
        <v>4</v>
      </c>
      <c r="AF944" t="str">
        <f t="shared" si="133"/>
        <v>4</v>
      </c>
      <c r="AG944" s="299">
        <f t="shared" si="134"/>
        <v>4</v>
      </c>
    </row>
    <row r="945" spans="1:33" x14ac:dyDescent="0.3">
      <c r="A945" s="3">
        <v>944</v>
      </c>
      <c r="B945" s="3" t="s">
        <v>87</v>
      </c>
      <c r="C945" s="296">
        <v>44631</v>
      </c>
      <c r="D945" s="3">
        <v>83574264</v>
      </c>
      <c r="E945" s="3" t="s">
        <v>1</v>
      </c>
      <c r="F945" s="3">
        <v>210369</v>
      </c>
      <c r="G945" s="3" t="s">
        <v>89</v>
      </c>
      <c r="H945" s="3" t="s">
        <v>90</v>
      </c>
      <c r="I945" s="3" t="s">
        <v>4893</v>
      </c>
      <c r="J945" s="3" t="s">
        <v>4894</v>
      </c>
      <c r="K945" s="3" t="s">
        <v>13</v>
      </c>
      <c r="L945" s="3" t="s">
        <v>621</v>
      </c>
      <c r="M945" s="3" t="s">
        <v>93</v>
      </c>
      <c r="N945" s="3" t="s">
        <v>4901</v>
      </c>
      <c r="O945" s="3" t="s">
        <v>4902</v>
      </c>
      <c r="P945" s="3">
        <v>9344622200</v>
      </c>
      <c r="Q945" s="3" t="s">
        <v>4903</v>
      </c>
      <c r="R945" s="3" t="s">
        <v>1114</v>
      </c>
      <c r="S945" s="3" t="s">
        <v>1993</v>
      </c>
      <c r="T945" s="300">
        <v>710000</v>
      </c>
      <c r="U945" s="3" t="s">
        <v>4904</v>
      </c>
      <c r="V945" s="3" t="s">
        <v>100</v>
      </c>
      <c r="W945" s="3" t="s">
        <v>4905</v>
      </c>
      <c r="X945" s="3" t="s">
        <v>109</v>
      </c>
      <c r="Y945" s="299">
        <f t="shared" si="127"/>
        <v>3</v>
      </c>
      <c r="Z945" s="299">
        <f t="shared" si="128"/>
        <v>2022</v>
      </c>
      <c r="AA945" t="str">
        <f t="shared" si="126"/>
        <v>4.</v>
      </c>
      <c r="AB945" t="str">
        <f t="shared" si="129"/>
        <v>4.</v>
      </c>
      <c r="AC945" t="str">
        <f t="shared" si="130"/>
        <v>4</v>
      </c>
      <c r="AD945" t="str">
        <f t="shared" si="131"/>
        <v>4</v>
      </c>
      <c r="AE945" t="str">
        <f t="shared" si="132"/>
        <v>4</v>
      </c>
      <c r="AF945" t="str">
        <f t="shared" si="133"/>
        <v>4</v>
      </c>
      <c r="AG945" s="299">
        <f t="shared" si="134"/>
        <v>4</v>
      </c>
    </row>
    <row r="946" spans="1:33" x14ac:dyDescent="0.3">
      <c r="A946" s="3">
        <v>945</v>
      </c>
      <c r="B946" s="3" t="s">
        <v>87</v>
      </c>
      <c r="C946" s="296">
        <v>44631</v>
      </c>
      <c r="D946" s="3">
        <v>83574264</v>
      </c>
      <c r="E946" s="3" t="s">
        <v>1</v>
      </c>
      <c r="F946" s="3">
        <v>210369</v>
      </c>
      <c r="G946" s="3" t="s">
        <v>89</v>
      </c>
      <c r="H946" s="3" t="s">
        <v>90</v>
      </c>
      <c r="I946" s="3" t="s">
        <v>4893</v>
      </c>
      <c r="J946" s="3" t="s">
        <v>4894</v>
      </c>
      <c r="K946" s="3" t="s">
        <v>13</v>
      </c>
      <c r="L946" s="3" t="s">
        <v>621</v>
      </c>
      <c r="M946" s="3" t="s">
        <v>93</v>
      </c>
      <c r="N946" s="3" t="s">
        <v>4907</v>
      </c>
      <c r="O946" s="3" t="s">
        <v>4908</v>
      </c>
      <c r="P946" s="3">
        <v>8884841352</v>
      </c>
      <c r="Q946" s="3" t="s">
        <v>4909</v>
      </c>
      <c r="R946" s="3" t="s">
        <v>569</v>
      </c>
      <c r="S946" s="3" t="s">
        <v>4910</v>
      </c>
      <c r="T946" s="300">
        <v>660000</v>
      </c>
      <c r="U946" s="3" t="s">
        <v>15229</v>
      </c>
      <c r="V946" s="3" t="s">
        <v>100</v>
      </c>
      <c r="W946" s="3" t="s">
        <v>101</v>
      </c>
      <c r="X946" s="3" t="s">
        <v>109</v>
      </c>
      <c r="Y946" s="299">
        <f t="shared" si="127"/>
        <v>3</v>
      </c>
      <c r="Z946" s="299">
        <f t="shared" si="128"/>
        <v>2022</v>
      </c>
      <c r="AA946" t="str">
        <f t="shared" si="126"/>
        <v xml:space="preserve">4 </v>
      </c>
      <c r="AB946" t="str">
        <f t="shared" si="129"/>
        <v xml:space="preserve">4 </v>
      </c>
      <c r="AC946" t="str">
        <f t="shared" si="130"/>
        <v xml:space="preserve">4 </v>
      </c>
      <c r="AD946" t="str">
        <f t="shared" si="131"/>
        <v xml:space="preserve">4 </v>
      </c>
      <c r="AE946" t="str">
        <f t="shared" si="132"/>
        <v xml:space="preserve">4 </v>
      </c>
      <c r="AF946" t="str">
        <f t="shared" si="133"/>
        <v xml:space="preserve">4 </v>
      </c>
      <c r="AG946" s="299">
        <f t="shared" si="134"/>
        <v>4</v>
      </c>
    </row>
    <row r="947" spans="1:33" x14ac:dyDescent="0.3">
      <c r="A947" s="3">
        <v>946</v>
      </c>
      <c r="B947" s="3" t="s">
        <v>87</v>
      </c>
      <c r="C947" s="296">
        <v>44631</v>
      </c>
      <c r="D947" s="3">
        <v>83574264</v>
      </c>
      <c r="E947" s="3" t="s">
        <v>1</v>
      </c>
      <c r="F947" s="3">
        <v>210369</v>
      </c>
      <c r="G947" s="3" t="s">
        <v>89</v>
      </c>
      <c r="H947" s="3" t="s">
        <v>90</v>
      </c>
      <c r="I947" s="3" t="s">
        <v>4893</v>
      </c>
      <c r="J947" s="3" t="s">
        <v>4894</v>
      </c>
      <c r="K947" s="3" t="s">
        <v>18</v>
      </c>
      <c r="L947" s="3" t="s">
        <v>402</v>
      </c>
      <c r="M947" s="3" t="s">
        <v>93</v>
      </c>
      <c r="N947" s="3" t="s">
        <v>4913</v>
      </c>
      <c r="O947" s="3" t="s">
        <v>15183</v>
      </c>
      <c r="P947" s="3">
        <v>9773812141</v>
      </c>
      <c r="Q947" s="3" t="s">
        <v>4866</v>
      </c>
      <c r="R947" s="3" t="s">
        <v>866</v>
      </c>
      <c r="S947" s="3" t="s">
        <v>4915</v>
      </c>
      <c r="T947" s="300">
        <v>480000</v>
      </c>
      <c r="U947" s="3" t="s">
        <v>15229</v>
      </c>
      <c r="V947" s="3" t="s">
        <v>100</v>
      </c>
      <c r="W947" s="3" t="s">
        <v>109</v>
      </c>
      <c r="X947" s="3" t="s">
        <v>109</v>
      </c>
      <c r="Y947" s="299">
        <f t="shared" si="127"/>
        <v>3</v>
      </c>
      <c r="Z947" s="299">
        <f t="shared" si="128"/>
        <v>2022</v>
      </c>
      <c r="AA947" t="str">
        <f t="shared" si="126"/>
        <v>4.</v>
      </c>
      <c r="AB947" t="str">
        <f t="shared" si="129"/>
        <v>4.</v>
      </c>
      <c r="AC947" t="str">
        <f t="shared" si="130"/>
        <v>4</v>
      </c>
      <c r="AD947" t="str">
        <f t="shared" si="131"/>
        <v>4</v>
      </c>
      <c r="AE947" t="str">
        <f t="shared" si="132"/>
        <v>4</v>
      </c>
      <c r="AF947" t="str">
        <f t="shared" si="133"/>
        <v>4</v>
      </c>
      <c r="AG947" s="299">
        <f t="shared" si="134"/>
        <v>4</v>
      </c>
    </row>
    <row r="948" spans="1:33" x14ac:dyDescent="0.3">
      <c r="A948" s="3">
        <v>947</v>
      </c>
      <c r="B948" s="3" t="s">
        <v>87</v>
      </c>
      <c r="C948" s="296">
        <v>44631</v>
      </c>
      <c r="D948" s="3">
        <v>10302503</v>
      </c>
      <c r="E948" s="3" t="s">
        <v>1</v>
      </c>
      <c r="F948" s="3">
        <v>210369</v>
      </c>
      <c r="G948" s="3" t="s">
        <v>89</v>
      </c>
      <c r="H948" s="3" t="s">
        <v>254</v>
      </c>
      <c r="I948" s="3" t="s">
        <v>4916</v>
      </c>
      <c r="J948" s="3" t="s">
        <v>4917</v>
      </c>
      <c r="K948" s="3" t="s">
        <v>13</v>
      </c>
      <c r="L948" s="3" t="s">
        <v>25</v>
      </c>
      <c r="M948" s="3" t="s">
        <v>93</v>
      </c>
      <c r="N948" s="3">
        <v>3841961</v>
      </c>
      <c r="O948" s="3" t="s">
        <v>4918</v>
      </c>
      <c r="P948" s="3" t="s">
        <v>4919</v>
      </c>
      <c r="Q948" s="3" t="s">
        <v>4920</v>
      </c>
      <c r="R948" s="3" t="s">
        <v>886</v>
      </c>
      <c r="S948" s="3" t="s">
        <v>4921</v>
      </c>
      <c r="T948" s="300">
        <v>340000</v>
      </c>
      <c r="U948" s="3" t="s">
        <v>134</v>
      </c>
      <c r="V948" s="3" t="s">
        <v>100</v>
      </c>
      <c r="W948" s="3" t="s">
        <v>101</v>
      </c>
      <c r="X948" s="3" t="s">
        <v>109</v>
      </c>
      <c r="Y948" s="299">
        <f t="shared" si="127"/>
        <v>3</v>
      </c>
      <c r="Z948" s="299">
        <f t="shared" si="128"/>
        <v>2022</v>
      </c>
      <c r="AA948" t="str">
        <f t="shared" si="126"/>
        <v>6.</v>
      </c>
      <c r="AB948" t="str">
        <f t="shared" si="129"/>
        <v>6.</v>
      </c>
      <c r="AC948" t="str">
        <f t="shared" si="130"/>
        <v>6</v>
      </c>
      <c r="AD948" t="str">
        <f t="shared" si="131"/>
        <v>6</v>
      </c>
      <c r="AE948" t="str">
        <f t="shared" si="132"/>
        <v>6</v>
      </c>
      <c r="AF948" t="str">
        <f t="shared" si="133"/>
        <v>6</v>
      </c>
      <c r="AG948" s="299">
        <f t="shared" si="134"/>
        <v>6</v>
      </c>
    </row>
    <row r="949" spans="1:33" x14ac:dyDescent="0.3">
      <c r="A949" s="3">
        <v>948</v>
      </c>
      <c r="B949" s="3" t="s">
        <v>87</v>
      </c>
      <c r="C949" s="296">
        <v>44631</v>
      </c>
      <c r="D949" s="3">
        <v>10302503</v>
      </c>
      <c r="E949" s="3" t="s">
        <v>1</v>
      </c>
      <c r="F949" s="3">
        <v>210369</v>
      </c>
      <c r="G949" s="3" t="s">
        <v>89</v>
      </c>
      <c r="H949" s="3" t="s">
        <v>254</v>
      </c>
      <c r="I949" s="3" t="s">
        <v>4916</v>
      </c>
      <c r="J949" s="3" t="s">
        <v>4917</v>
      </c>
      <c r="K949" s="3" t="s">
        <v>13</v>
      </c>
      <c r="L949" s="3" t="s">
        <v>25</v>
      </c>
      <c r="M949" s="3" t="s">
        <v>93</v>
      </c>
      <c r="N949" s="3">
        <v>3887330</v>
      </c>
      <c r="O949" s="3" t="s">
        <v>4922</v>
      </c>
      <c r="P949" s="3" t="s">
        <v>4923</v>
      </c>
      <c r="Q949" s="3" t="s">
        <v>4924</v>
      </c>
      <c r="R949" s="3" t="s">
        <v>1139</v>
      </c>
      <c r="S949" s="3" t="s">
        <v>4925</v>
      </c>
      <c r="T949" s="300">
        <v>580000</v>
      </c>
      <c r="U949" s="3" t="s">
        <v>501</v>
      </c>
      <c r="V949" s="3" t="s">
        <v>100</v>
      </c>
      <c r="W949" s="3" t="s">
        <v>109</v>
      </c>
      <c r="X949" s="3" t="s">
        <v>109</v>
      </c>
      <c r="Y949" s="299">
        <f t="shared" si="127"/>
        <v>3</v>
      </c>
      <c r="Z949" s="299">
        <f t="shared" si="128"/>
        <v>2022</v>
      </c>
      <c r="AA949" t="str">
        <f t="shared" si="126"/>
        <v>5.</v>
      </c>
      <c r="AB949" t="str">
        <f t="shared" si="129"/>
        <v>5.</v>
      </c>
      <c r="AC949" t="str">
        <f t="shared" si="130"/>
        <v>5</v>
      </c>
      <c r="AD949" t="str">
        <f t="shared" si="131"/>
        <v>5</v>
      </c>
      <c r="AE949" t="str">
        <f t="shared" si="132"/>
        <v>5</v>
      </c>
      <c r="AF949" t="str">
        <f t="shared" si="133"/>
        <v>5</v>
      </c>
      <c r="AG949" s="299">
        <f t="shared" si="134"/>
        <v>5</v>
      </c>
    </row>
    <row r="950" spans="1:33" x14ac:dyDescent="0.3">
      <c r="A950" s="3">
        <v>949</v>
      </c>
      <c r="B950" s="3" t="s">
        <v>87</v>
      </c>
      <c r="C950" s="296">
        <v>44631</v>
      </c>
      <c r="D950" s="3">
        <v>10302503</v>
      </c>
      <c r="E950" s="3" t="s">
        <v>1</v>
      </c>
      <c r="F950" s="3">
        <v>210369</v>
      </c>
      <c r="G950" s="3" t="s">
        <v>89</v>
      </c>
      <c r="H950" s="3" t="s">
        <v>254</v>
      </c>
      <c r="I950" s="3" t="s">
        <v>4916</v>
      </c>
      <c r="J950" s="3" t="s">
        <v>4917</v>
      </c>
      <c r="K950" s="3" t="s">
        <v>13</v>
      </c>
      <c r="L950" s="3" t="s">
        <v>25</v>
      </c>
      <c r="M950" s="3" t="s">
        <v>93</v>
      </c>
      <c r="N950" s="3">
        <v>3887340</v>
      </c>
      <c r="O950" s="3" t="s">
        <v>4926</v>
      </c>
      <c r="P950" s="3" t="s">
        <v>4927</v>
      </c>
      <c r="Q950" s="3" t="s">
        <v>4928</v>
      </c>
      <c r="R950" s="3" t="s">
        <v>677</v>
      </c>
      <c r="S950" s="3" t="s">
        <v>4929</v>
      </c>
      <c r="T950" s="300">
        <v>320000</v>
      </c>
      <c r="U950" s="3" t="s">
        <v>134</v>
      </c>
      <c r="V950" s="3" t="s">
        <v>100</v>
      </c>
      <c r="W950" s="3" t="s">
        <v>267</v>
      </c>
      <c r="X950" s="3" t="s">
        <v>109</v>
      </c>
      <c r="Y950" s="299">
        <f t="shared" si="127"/>
        <v>3</v>
      </c>
      <c r="Z950" s="299">
        <f t="shared" si="128"/>
        <v>2022</v>
      </c>
      <c r="AA950" t="str">
        <f t="shared" si="126"/>
        <v xml:space="preserve">7 </v>
      </c>
      <c r="AB950" t="str">
        <f t="shared" si="129"/>
        <v xml:space="preserve">7 </v>
      </c>
      <c r="AC950" t="str">
        <f t="shared" si="130"/>
        <v xml:space="preserve">7 </v>
      </c>
      <c r="AD950" t="str">
        <f t="shared" si="131"/>
        <v xml:space="preserve">7 </v>
      </c>
      <c r="AE950" t="str">
        <f t="shared" si="132"/>
        <v xml:space="preserve">7 </v>
      </c>
      <c r="AF950" t="str">
        <f t="shared" si="133"/>
        <v xml:space="preserve">7 </v>
      </c>
      <c r="AG950" s="299">
        <f t="shared" si="134"/>
        <v>7</v>
      </c>
    </row>
    <row r="951" spans="1:33" x14ac:dyDescent="0.3">
      <c r="A951" s="3">
        <v>950</v>
      </c>
      <c r="B951" s="3" t="s">
        <v>87</v>
      </c>
      <c r="C951" s="296">
        <v>44631</v>
      </c>
      <c r="D951" s="3">
        <v>10302503</v>
      </c>
      <c r="E951" s="3" t="s">
        <v>1</v>
      </c>
      <c r="F951" s="3">
        <v>210369</v>
      </c>
      <c r="G951" s="3" t="s">
        <v>89</v>
      </c>
      <c r="H951" s="3" t="s">
        <v>254</v>
      </c>
      <c r="I951" s="3" t="s">
        <v>4916</v>
      </c>
      <c r="J951" s="3" t="s">
        <v>4917</v>
      </c>
      <c r="K951" s="3" t="s">
        <v>13</v>
      </c>
      <c r="L951" s="3" t="s">
        <v>25</v>
      </c>
      <c r="M951" s="3" t="s">
        <v>93</v>
      </c>
      <c r="N951" s="3">
        <v>3841974</v>
      </c>
      <c r="O951" s="3" t="s">
        <v>4931</v>
      </c>
      <c r="P951" s="3">
        <v>9659956967</v>
      </c>
      <c r="Q951" s="3" t="s">
        <v>4932</v>
      </c>
      <c r="R951" s="3" t="s">
        <v>170</v>
      </c>
      <c r="S951" s="3" t="s">
        <v>4933</v>
      </c>
      <c r="T951" s="300">
        <v>600000</v>
      </c>
      <c r="U951" s="3" t="s">
        <v>667</v>
      </c>
      <c r="V951" s="3" t="s">
        <v>100</v>
      </c>
      <c r="W951" s="3" t="s">
        <v>267</v>
      </c>
      <c r="X951" s="3" t="s">
        <v>109</v>
      </c>
      <c r="Y951" s="299">
        <f t="shared" si="127"/>
        <v>3</v>
      </c>
      <c r="Z951" s="299">
        <f t="shared" si="128"/>
        <v>2022</v>
      </c>
      <c r="AA951" t="str">
        <f t="shared" si="126"/>
        <v xml:space="preserve">5 </v>
      </c>
      <c r="AB951" t="str">
        <f t="shared" si="129"/>
        <v xml:space="preserve">5 </v>
      </c>
      <c r="AC951" t="str">
        <f t="shared" si="130"/>
        <v xml:space="preserve">5 </v>
      </c>
      <c r="AD951" t="str">
        <f t="shared" si="131"/>
        <v xml:space="preserve">5 </v>
      </c>
      <c r="AE951" t="str">
        <f t="shared" si="132"/>
        <v xml:space="preserve">5 </v>
      </c>
      <c r="AF951" t="str">
        <f t="shared" si="133"/>
        <v xml:space="preserve">5 </v>
      </c>
      <c r="AG951" s="299">
        <f t="shared" si="134"/>
        <v>5</v>
      </c>
    </row>
    <row r="952" spans="1:33" x14ac:dyDescent="0.3">
      <c r="A952" s="3">
        <v>951</v>
      </c>
      <c r="B952" s="3" t="s">
        <v>87</v>
      </c>
      <c r="C952" s="296">
        <v>44631</v>
      </c>
      <c r="D952" s="3">
        <v>99965720</v>
      </c>
      <c r="E952" s="3" t="s">
        <v>1</v>
      </c>
      <c r="F952" s="3">
        <v>210369</v>
      </c>
      <c r="G952" s="3" t="s">
        <v>89</v>
      </c>
      <c r="H952" s="3" t="s">
        <v>90</v>
      </c>
      <c r="I952" s="3" t="s">
        <v>120</v>
      </c>
      <c r="J952" s="3" t="s">
        <v>4935</v>
      </c>
      <c r="K952" s="3" t="s">
        <v>13</v>
      </c>
      <c r="L952" s="3" t="s">
        <v>621</v>
      </c>
      <c r="M952" s="3" t="s">
        <v>93</v>
      </c>
      <c r="N952" s="3">
        <v>3793251</v>
      </c>
      <c r="O952" s="3" t="s">
        <v>4936</v>
      </c>
      <c r="P952" s="3">
        <v>9901985365</v>
      </c>
      <c r="Q952" s="3" t="s">
        <v>4937</v>
      </c>
      <c r="R952" s="3" t="s">
        <v>1318</v>
      </c>
      <c r="S952" s="3" t="s">
        <v>116</v>
      </c>
      <c r="T952" s="300">
        <v>1050000</v>
      </c>
      <c r="U952" s="3" t="s">
        <v>2677</v>
      </c>
      <c r="V952" s="3" t="s">
        <v>100</v>
      </c>
      <c r="W952" s="3" t="s">
        <v>109</v>
      </c>
      <c r="X952" s="3" t="s">
        <v>109</v>
      </c>
      <c r="Y952" s="299">
        <f t="shared" si="127"/>
        <v>3</v>
      </c>
      <c r="Z952" s="299">
        <f t="shared" si="128"/>
        <v>2022</v>
      </c>
      <c r="AA952" t="str">
        <f t="shared" si="126"/>
        <v>5.</v>
      </c>
      <c r="AB952" t="str">
        <f t="shared" si="129"/>
        <v>5.</v>
      </c>
      <c r="AC952" t="str">
        <f t="shared" si="130"/>
        <v>5</v>
      </c>
      <c r="AD952" t="str">
        <f t="shared" si="131"/>
        <v>5</v>
      </c>
      <c r="AE952" t="str">
        <f t="shared" si="132"/>
        <v>5</v>
      </c>
      <c r="AF952" t="str">
        <f t="shared" si="133"/>
        <v>5</v>
      </c>
      <c r="AG952" s="299">
        <f t="shared" si="134"/>
        <v>5</v>
      </c>
    </row>
    <row r="953" spans="1:33" x14ac:dyDescent="0.3">
      <c r="A953" s="3">
        <v>952</v>
      </c>
      <c r="B953" s="3" t="s">
        <v>87</v>
      </c>
      <c r="C953" s="296">
        <v>44631</v>
      </c>
      <c r="D953" s="3">
        <v>99965720</v>
      </c>
      <c r="E953" s="3" t="s">
        <v>1</v>
      </c>
      <c r="F953" s="3">
        <v>210369</v>
      </c>
      <c r="G953" s="3" t="s">
        <v>89</v>
      </c>
      <c r="H953" s="3" t="s">
        <v>90</v>
      </c>
      <c r="I953" s="3" t="s">
        <v>120</v>
      </c>
      <c r="J953" s="3" t="s">
        <v>4935</v>
      </c>
      <c r="K953" s="3" t="s">
        <v>13</v>
      </c>
      <c r="L953" s="3" t="s">
        <v>621</v>
      </c>
      <c r="M953" s="3" t="s">
        <v>93</v>
      </c>
      <c r="N953" s="3">
        <v>3834934</v>
      </c>
      <c r="O953" s="3" t="s">
        <v>4939</v>
      </c>
      <c r="P953" s="3">
        <v>8073765681</v>
      </c>
      <c r="Q953" s="3" t="s">
        <v>4940</v>
      </c>
      <c r="R953" s="3" t="s">
        <v>2319</v>
      </c>
      <c r="S953" s="3" t="s">
        <v>218</v>
      </c>
      <c r="T953" s="300">
        <v>850000</v>
      </c>
      <c r="U953" s="3" t="s">
        <v>134</v>
      </c>
      <c r="V953" s="3" t="s">
        <v>100</v>
      </c>
      <c r="W953" s="3" t="s">
        <v>101</v>
      </c>
      <c r="X953" s="3" t="s">
        <v>109</v>
      </c>
      <c r="Y953" s="299">
        <f t="shared" si="127"/>
        <v>3</v>
      </c>
      <c r="Z953" s="299">
        <f t="shared" si="128"/>
        <v>2022</v>
      </c>
      <c r="AA953" t="str">
        <f t="shared" si="126"/>
        <v xml:space="preserve">7 </v>
      </c>
      <c r="AB953" t="str">
        <f t="shared" si="129"/>
        <v xml:space="preserve">7 </v>
      </c>
      <c r="AC953" t="str">
        <f t="shared" si="130"/>
        <v xml:space="preserve">7 </v>
      </c>
      <c r="AD953" t="str">
        <f t="shared" si="131"/>
        <v xml:space="preserve">7 </v>
      </c>
      <c r="AE953" t="str">
        <f t="shared" si="132"/>
        <v xml:space="preserve">7 </v>
      </c>
      <c r="AF953" t="str">
        <f t="shared" si="133"/>
        <v xml:space="preserve">7 </v>
      </c>
      <c r="AG953" s="299">
        <f t="shared" si="134"/>
        <v>7</v>
      </c>
    </row>
    <row r="954" spans="1:33" x14ac:dyDescent="0.3">
      <c r="A954" s="3">
        <v>953</v>
      </c>
      <c r="B954" s="3" t="s">
        <v>87</v>
      </c>
      <c r="C954" s="296">
        <v>44631</v>
      </c>
      <c r="D954" s="3">
        <v>99965720</v>
      </c>
      <c r="E954" s="3" t="s">
        <v>1</v>
      </c>
      <c r="F954" s="3">
        <v>210369</v>
      </c>
      <c r="G954" s="3" t="s">
        <v>89</v>
      </c>
      <c r="H954" s="3" t="s">
        <v>90</v>
      </c>
      <c r="I954" s="3" t="s">
        <v>120</v>
      </c>
      <c r="J954" s="3" t="s">
        <v>4935</v>
      </c>
      <c r="K954" s="3" t="s">
        <v>45</v>
      </c>
      <c r="L954" s="3" t="s">
        <v>402</v>
      </c>
      <c r="M954" s="3" t="s">
        <v>93</v>
      </c>
      <c r="N954" s="3">
        <v>3836647</v>
      </c>
      <c r="O954" s="3" t="s">
        <v>4942</v>
      </c>
      <c r="P954" s="3">
        <v>8676910385</v>
      </c>
      <c r="Q954" s="3" t="s">
        <v>4943</v>
      </c>
      <c r="R954" s="3" t="s">
        <v>2320</v>
      </c>
      <c r="S954" s="3" t="s">
        <v>4944</v>
      </c>
      <c r="T954" s="300">
        <v>1400000</v>
      </c>
      <c r="U954" s="3" t="s">
        <v>347</v>
      </c>
      <c r="V954" s="3" t="s">
        <v>100</v>
      </c>
      <c r="W954" s="3" t="s">
        <v>109</v>
      </c>
      <c r="X954" s="3" t="s">
        <v>109</v>
      </c>
      <c r="Y954" s="299">
        <f t="shared" si="127"/>
        <v>3</v>
      </c>
      <c r="Z954" s="299">
        <f t="shared" si="128"/>
        <v>2022</v>
      </c>
      <c r="AA954" t="str">
        <f t="shared" si="126"/>
        <v xml:space="preserve">5 </v>
      </c>
      <c r="AB954" t="str">
        <f t="shared" si="129"/>
        <v xml:space="preserve">5 </v>
      </c>
      <c r="AC954" t="str">
        <f t="shared" si="130"/>
        <v xml:space="preserve">5 </v>
      </c>
      <c r="AD954" t="str">
        <f t="shared" si="131"/>
        <v xml:space="preserve">5 </v>
      </c>
      <c r="AE954" t="str">
        <f t="shared" si="132"/>
        <v xml:space="preserve">5 </v>
      </c>
      <c r="AF954" t="str">
        <f t="shared" si="133"/>
        <v xml:space="preserve">5 </v>
      </c>
      <c r="AG954" s="299">
        <f t="shared" si="134"/>
        <v>5</v>
      </c>
    </row>
    <row r="955" spans="1:33" x14ac:dyDescent="0.3">
      <c r="A955" s="3">
        <v>954</v>
      </c>
      <c r="B955" s="3" t="s">
        <v>87</v>
      </c>
      <c r="C955" s="296">
        <v>44631</v>
      </c>
      <c r="D955" s="3">
        <v>99965720</v>
      </c>
      <c r="E955" s="3" t="s">
        <v>1</v>
      </c>
      <c r="F955" s="3">
        <v>210369</v>
      </c>
      <c r="G955" s="3" t="s">
        <v>89</v>
      </c>
      <c r="H955" s="3" t="s">
        <v>90</v>
      </c>
      <c r="I955" s="3" t="s">
        <v>120</v>
      </c>
      <c r="J955" s="3" t="s">
        <v>4935</v>
      </c>
      <c r="K955" s="3" t="s">
        <v>18</v>
      </c>
      <c r="L955" s="3" t="s">
        <v>745</v>
      </c>
      <c r="M955" s="3" t="s">
        <v>93</v>
      </c>
      <c r="N955" s="3">
        <v>3841690</v>
      </c>
      <c r="O955" s="3" t="s">
        <v>4945</v>
      </c>
      <c r="P955" s="3">
        <v>9972195662</v>
      </c>
      <c r="Q955" s="3" t="s">
        <v>4946</v>
      </c>
      <c r="R955" s="3" t="s">
        <v>4947</v>
      </c>
      <c r="S955" s="3" t="s">
        <v>4948</v>
      </c>
      <c r="T955" s="300">
        <v>1000000</v>
      </c>
      <c r="U955" s="3" t="s">
        <v>4949</v>
      </c>
      <c r="V955" s="3" t="s">
        <v>100</v>
      </c>
      <c r="W955" s="3" t="s">
        <v>109</v>
      </c>
      <c r="X955" s="3" t="s">
        <v>109</v>
      </c>
      <c r="Y955" s="299">
        <f t="shared" si="127"/>
        <v>3</v>
      </c>
      <c r="Z955" s="299">
        <f t="shared" si="128"/>
        <v>2022</v>
      </c>
      <c r="AA955" t="str">
        <f t="shared" si="126"/>
        <v>4.</v>
      </c>
      <c r="AB955" t="str">
        <f t="shared" si="129"/>
        <v>4.</v>
      </c>
      <c r="AC955" t="str">
        <f t="shared" si="130"/>
        <v>4</v>
      </c>
      <c r="AD955" t="str">
        <f t="shared" si="131"/>
        <v>4</v>
      </c>
      <c r="AE955" t="str">
        <f t="shared" si="132"/>
        <v>4</v>
      </c>
      <c r="AF955" t="str">
        <f t="shared" si="133"/>
        <v>4</v>
      </c>
      <c r="AG955" s="299">
        <f t="shared" si="134"/>
        <v>4</v>
      </c>
    </row>
    <row r="956" spans="1:33" x14ac:dyDescent="0.3">
      <c r="A956" s="3">
        <v>955</v>
      </c>
      <c r="B956" s="3" t="s">
        <v>87</v>
      </c>
      <c r="C956" s="296">
        <v>44631</v>
      </c>
      <c r="D956" s="3">
        <v>73377625</v>
      </c>
      <c r="E956" s="3" t="s">
        <v>1</v>
      </c>
      <c r="F956" s="3">
        <v>210369</v>
      </c>
      <c r="G956" s="3" t="s">
        <v>89</v>
      </c>
      <c r="H956" s="3" t="s">
        <v>90</v>
      </c>
      <c r="I956" s="3" t="s">
        <v>4950</v>
      </c>
      <c r="J956" s="3" t="s">
        <v>4950</v>
      </c>
      <c r="K956" s="3" t="s">
        <v>45</v>
      </c>
      <c r="L956" s="3" t="s">
        <v>402</v>
      </c>
      <c r="M956" s="3" t="s">
        <v>93</v>
      </c>
      <c r="N956" s="3" t="s">
        <v>4951</v>
      </c>
      <c r="O956" s="3" t="s">
        <v>4952</v>
      </c>
      <c r="P956" s="3">
        <v>9446461899</v>
      </c>
      <c r="Q956" s="3" t="s">
        <v>4953</v>
      </c>
      <c r="R956" s="3" t="s">
        <v>558</v>
      </c>
      <c r="S956" s="3" t="s">
        <v>4954</v>
      </c>
      <c r="T956" s="300">
        <v>450000</v>
      </c>
      <c r="U956" s="3" t="s">
        <v>134</v>
      </c>
      <c r="V956" s="3" t="s">
        <v>100</v>
      </c>
      <c r="W956" s="3" t="s">
        <v>109</v>
      </c>
      <c r="X956" s="3" t="s">
        <v>109</v>
      </c>
      <c r="Y956" s="299">
        <f t="shared" si="127"/>
        <v>3</v>
      </c>
      <c r="Z956" s="299">
        <f t="shared" si="128"/>
        <v>2022</v>
      </c>
      <c r="AA956" t="str">
        <f t="shared" si="126"/>
        <v xml:space="preserve">4 </v>
      </c>
      <c r="AB956" t="str">
        <f t="shared" si="129"/>
        <v xml:space="preserve">4 </v>
      </c>
      <c r="AC956" t="str">
        <f t="shared" si="130"/>
        <v xml:space="preserve">4 </v>
      </c>
      <c r="AD956" t="str">
        <f t="shared" si="131"/>
        <v xml:space="preserve">4 </v>
      </c>
      <c r="AE956" t="str">
        <f t="shared" si="132"/>
        <v xml:space="preserve">4 </v>
      </c>
      <c r="AF956" t="str">
        <f t="shared" si="133"/>
        <v xml:space="preserve">4 </v>
      </c>
      <c r="AG956" s="299">
        <f t="shared" si="134"/>
        <v>4</v>
      </c>
    </row>
    <row r="957" spans="1:33" x14ac:dyDescent="0.3">
      <c r="A957" s="3">
        <v>956</v>
      </c>
      <c r="B957" s="3" t="s">
        <v>87</v>
      </c>
      <c r="C957" s="296">
        <v>44631</v>
      </c>
      <c r="D957" s="3">
        <v>73377625</v>
      </c>
      <c r="E957" s="3" t="s">
        <v>1</v>
      </c>
      <c r="F957" s="3">
        <v>210369</v>
      </c>
      <c r="G957" s="3" t="s">
        <v>89</v>
      </c>
      <c r="H957" s="3" t="s">
        <v>90</v>
      </c>
      <c r="I957" s="3" t="s">
        <v>4950</v>
      </c>
      <c r="J957" s="3" t="s">
        <v>4950</v>
      </c>
      <c r="K957" s="3" t="s">
        <v>13</v>
      </c>
      <c r="L957" s="3" t="s">
        <v>621</v>
      </c>
      <c r="M957" s="3" t="s">
        <v>93</v>
      </c>
      <c r="N957" s="3" t="s">
        <v>4955</v>
      </c>
      <c r="O957" s="3" t="s">
        <v>4956</v>
      </c>
      <c r="P957" s="3">
        <v>9447186914</v>
      </c>
      <c r="Q957" s="3" t="s">
        <v>4957</v>
      </c>
      <c r="R957" s="3" t="s">
        <v>4593</v>
      </c>
      <c r="S957" s="3" t="s">
        <v>4958</v>
      </c>
      <c r="T957" s="300">
        <v>700000</v>
      </c>
      <c r="U957" s="3" t="s">
        <v>630</v>
      </c>
      <c r="V957" s="3" t="s">
        <v>100</v>
      </c>
      <c r="W957" s="3" t="s">
        <v>423</v>
      </c>
      <c r="X957" s="3" t="s">
        <v>109</v>
      </c>
      <c r="Y957" s="299">
        <f t="shared" si="127"/>
        <v>3</v>
      </c>
      <c r="Z957" s="299">
        <f t="shared" si="128"/>
        <v>2022</v>
      </c>
      <c r="AA957" t="str">
        <f t="shared" si="126"/>
        <v>5.</v>
      </c>
      <c r="AB957" t="str">
        <f t="shared" si="129"/>
        <v>5.</v>
      </c>
      <c r="AC957" t="str">
        <f t="shared" si="130"/>
        <v>5</v>
      </c>
      <c r="AD957" t="str">
        <f t="shared" si="131"/>
        <v>5</v>
      </c>
      <c r="AE957" t="str">
        <f t="shared" si="132"/>
        <v>5</v>
      </c>
      <c r="AF957" t="str">
        <f t="shared" si="133"/>
        <v>5</v>
      </c>
      <c r="AG957" s="299">
        <f t="shared" si="134"/>
        <v>5</v>
      </c>
    </row>
    <row r="958" spans="1:33" x14ac:dyDescent="0.3">
      <c r="A958" s="3">
        <v>957</v>
      </c>
      <c r="B958" s="3" t="s">
        <v>87</v>
      </c>
      <c r="C958" s="296">
        <v>44631</v>
      </c>
      <c r="D958" s="3">
        <v>73377625</v>
      </c>
      <c r="E958" s="3" t="s">
        <v>1</v>
      </c>
      <c r="F958" s="3">
        <v>210369</v>
      </c>
      <c r="G958" s="3" t="s">
        <v>89</v>
      </c>
      <c r="H958" s="3" t="s">
        <v>90</v>
      </c>
      <c r="I958" s="3" t="s">
        <v>4950</v>
      </c>
      <c r="J958" s="3" t="s">
        <v>4950</v>
      </c>
      <c r="K958" s="3" t="s">
        <v>13</v>
      </c>
      <c r="L958" s="3" t="s">
        <v>621</v>
      </c>
      <c r="M958" s="3" t="s">
        <v>93</v>
      </c>
      <c r="N958" s="3">
        <v>3887417</v>
      </c>
      <c r="O958" s="3" t="s">
        <v>4959</v>
      </c>
      <c r="P958" s="3">
        <v>8121268883</v>
      </c>
      <c r="Q958" s="3" t="s">
        <v>4960</v>
      </c>
      <c r="R958" s="3" t="s">
        <v>140</v>
      </c>
      <c r="S958" s="3" t="s">
        <v>4961</v>
      </c>
      <c r="T958" s="300">
        <v>1150000</v>
      </c>
      <c r="U958" s="3" t="s">
        <v>134</v>
      </c>
      <c r="V958" s="3" t="s">
        <v>100</v>
      </c>
      <c r="W958" s="3" t="s">
        <v>109</v>
      </c>
      <c r="X958" s="3" t="s">
        <v>109</v>
      </c>
      <c r="Y958" s="299">
        <f t="shared" si="127"/>
        <v>3</v>
      </c>
      <c r="Z958" s="299">
        <f t="shared" si="128"/>
        <v>2022</v>
      </c>
      <c r="AA958" t="str">
        <f t="shared" si="126"/>
        <v xml:space="preserve">6 </v>
      </c>
      <c r="AB958" t="str">
        <f t="shared" si="129"/>
        <v xml:space="preserve">6 </v>
      </c>
      <c r="AC958" t="str">
        <f t="shared" si="130"/>
        <v xml:space="preserve">6 </v>
      </c>
      <c r="AD958" t="str">
        <f t="shared" si="131"/>
        <v xml:space="preserve">6 </v>
      </c>
      <c r="AE958" t="str">
        <f t="shared" si="132"/>
        <v xml:space="preserve">6 </v>
      </c>
      <c r="AF958" t="str">
        <f t="shared" si="133"/>
        <v xml:space="preserve">6 </v>
      </c>
      <c r="AG958" s="299">
        <f t="shared" si="134"/>
        <v>6</v>
      </c>
    </row>
    <row r="959" spans="1:33" x14ac:dyDescent="0.3">
      <c r="A959" s="3">
        <v>958</v>
      </c>
      <c r="B959" s="3" t="s">
        <v>87</v>
      </c>
      <c r="C959" s="296">
        <v>44631</v>
      </c>
      <c r="D959" s="3">
        <v>73377625</v>
      </c>
      <c r="E959" s="3" t="s">
        <v>1</v>
      </c>
      <c r="F959" s="3">
        <v>210369</v>
      </c>
      <c r="G959" s="3" t="s">
        <v>89</v>
      </c>
      <c r="H959" s="3" t="s">
        <v>90</v>
      </c>
      <c r="I959" s="3" t="s">
        <v>4950</v>
      </c>
      <c r="J959" s="3" t="s">
        <v>4950</v>
      </c>
      <c r="K959" s="3" t="s">
        <v>45</v>
      </c>
      <c r="L959" s="3" t="s">
        <v>402</v>
      </c>
      <c r="M959" s="3" t="s">
        <v>93</v>
      </c>
      <c r="N959" s="3">
        <v>3888433</v>
      </c>
      <c r="O959" s="3" t="s">
        <v>4962</v>
      </c>
      <c r="P959" s="3">
        <v>9677519715</v>
      </c>
      <c r="Q959" s="3" t="s">
        <v>4963</v>
      </c>
      <c r="R959" s="3" t="s">
        <v>4964</v>
      </c>
      <c r="S959" s="3" t="s">
        <v>4965</v>
      </c>
      <c r="T959" s="300">
        <v>880000</v>
      </c>
      <c r="U959" s="3" t="s">
        <v>630</v>
      </c>
      <c r="V959" s="3" t="s">
        <v>100</v>
      </c>
      <c r="W959" s="3" t="s">
        <v>267</v>
      </c>
      <c r="X959" s="3" t="s">
        <v>109</v>
      </c>
      <c r="Y959" s="299">
        <f t="shared" si="127"/>
        <v>3</v>
      </c>
      <c r="Z959" s="299">
        <f t="shared" si="128"/>
        <v>2022</v>
      </c>
      <c r="AA959" t="str">
        <f t="shared" si="126"/>
        <v>6.</v>
      </c>
      <c r="AB959" t="str">
        <f t="shared" si="129"/>
        <v>6.</v>
      </c>
      <c r="AC959" t="str">
        <f t="shared" si="130"/>
        <v>6</v>
      </c>
      <c r="AD959" t="str">
        <f t="shared" si="131"/>
        <v>6</v>
      </c>
      <c r="AE959" t="str">
        <f t="shared" si="132"/>
        <v>6</v>
      </c>
      <c r="AF959" t="str">
        <f t="shared" si="133"/>
        <v>6</v>
      </c>
      <c r="AG959" s="299">
        <f t="shared" si="134"/>
        <v>6</v>
      </c>
    </row>
    <row r="960" spans="1:33" x14ac:dyDescent="0.3">
      <c r="A960" s="3">
        <v>959</v>
      </c>
      <c r="B960" s="3" t="s">
        <v>87</v>
      </c>
      <c r="C960" s="296">
        <v>44631</v>
      </c>
      <c r="D960" s="3">
        <v>37284175</v>
      </c>
      <c r="E960" s="3" t="s">
        <v>1</v>
      </c>
      <c r="F960" s="3">
        <v>210369</v>
      </c>
      <c r="G960" s="3" t="s">
        <v>89</v>
      </c>
      <c r="H960" s="3" t="s">
        <v>254</v>
      </c>
      <c r="I960" s="3" t="s">
        <v>2652</v>
      </c>
      <c r="J960" s="3" t="s">
        <v>4966</v>
      </c>
      <c r="K960" s="3" t="s">
        <v>18</v>
      </c>
      <c r="L960" s="3" t="s">
        <v>1577</v>
      </c>
      <c r="M960" s="3" t="s">
        <v>93</v>
      </c>
      <c r="N960" s="3">
        <v>3888598</v>
      </c>
      <c r="O960" s="3" t="s">
        <v>4967</v>
      </c>
      <c r="P960" s="3" t="s">
        <v>4968</v>
      </c>
      <c r="Q960" s="3" t="s">
        <v>4969</v>
      </c>
      <c r="R960" s="3" t="s">
        <v>506</v>
      </c>
      <c r="S960" s="3" t="s">
        <v>4970</v>
      </c>
      <c r="T960" s="300">
        <v>840000</v>
      </c>
      <c r="U960" s="3" t="s">
        <v>4775</v>
      </c>
      <c r="V960" s="3" t="s">
        <v>100</v>
      </c>
      <c r="W960" s="3" t="s">
        <v>109</v>
      </c>
      <c r="X960" s="3" t="s">
        <v>109</v>
      </c>
      <c r="Y960" s="299">
        <f t="shared" si="127"/>
        <v>3</v>
      </c>
      <c r="Z960" s="299">
        <f t="shared" si="128"/>
        <v>2022</v>
      </c>
      <c r="AA960" t="str">
        <f t="shared" si="126"/>
        <v xml:space="preserve">6 </v>
      </c>
      <c r="AB960" t="str">
        <f t="shared" si="129"/>
        <v xml:space="preserve">6 </v>
      </c>
      <c r="AC960" t="str">
        <f t="shared" si="130"/>
        <v xml:space="preserve">6 </v>
      </c>
      <c r="AD960" t="str">
        <f t="shared" si="131"/>
        <v xml:space="preserve">6 </v>
      </c>
      <c r="AE960" t="str">
        <f t="shared" si="132"/>
        <v xml:space="preserve">6 </v>
      </c>
      <c r="AF960" t="str">
        <f t="shared" si="133"/>
        <v xml:space="preserve">6 </v>
      </c>
      <c r="AG960" s="299">
        <f t="shared" si="134"/>
        <v>6</v>
      </c>
    </row>
    <row r="961" spans="1:33" x14ac:dyDescent="0.3">
      <c r="A961" s="3">
        <v>960</v>
      </c>
      <c r="B961" s="3" t="s">
        <v>87</v>
      </c>
      <c r="C961" s="296">
        <v>44631</v>
      </c>
      <c r="D961" s="3">
        <v>37284175</v>
      </c>
      <c r="E961" s="3" t="s">
        <v>1</v>
      </c>
      <c r="F961" s="3">
        <v>210369</v>
      </c>
      <c r="G961" s="3" t="s">
        <v>89</v>
      </c>
      <c r="H961" s="3" t="s">
        <v>254</v>
      </c>
      <c r="I961" s="3" t="s">
        <v>2652</v>
      </c>
      <c r="J961" s="3" t="s">
        <v>4966</v>
      </c>
      <c r="K961" s="3" t="s">
        <v>18</v>
      </c>
      <c r="L961" s="3" t="s">
        <v>1577</v>
      </c>
      <c r="M961" s="3" t="s">
        <v>93</v>
      </c>
      <c r="N961" s="3">
        <v>3888654</v>
      </c>
      <c r="O961" s="3" t="s">
        <v>4971</v>
      </c>
      <c r="P961" s="3" t="s">
        <v>4972</v>
      </c>
      <c r="Q961" s="3" t="s">
        <v>4973</v>
      </c>
      <c r="R961" s="3" t="s">
        <v>506</v>
      </c>
      <c r="S961" s="3" t="s">
        <v>4974</v>
      </c>
      <c r="T961" s="300">
        <v>700000</v>
      </c>
      <c r="U961" s="3" t="s">
        <v>3225</v>
      </c>
      <c r="V961" s="3" t="s">
        <v>100</v>
      </c>
      <c r="W961" s="3" t="s">
        <v>1315</v>
      </c>
      <c r="X961" s="3" t="s">
        <v>109</v>
      </c>
      <c r="Y961" s="299">
        <f t="shared" si="127"/>
        <v>3</v>
      </c>
      <c r="Z961" s="299">
        <f t="shared" si="128"/>
        <v>2022</v>
      </c>
      <c r="AA961" t="str">
        <f t="shared" si="126"/>
        <v xml:space="preserve">6 </v>
      </c>
      <c r="AB961" t="str">
        <f t="shared" si="129"/>
        <v xml:space="preserve">6 </v>
      </c>
      <c r="AC961" t="str">
        <f t="shared" si="130"/>
        <v xml:space="preserve">6 </v>
      </c>
      <c r="AD961" t="str">
        <f t="shared" si="131"/>
        <v xml:space="preserve">6 </v>
      </c>
      <c r="AE961" t="str">
        <f t="shared" si="132"/>
        <v xml:space="preserve">6 </v>
      </c>
      <c r="AF961" t="str">
        <f t="shared" si="133"/>
        <v xml:space="preserve">6 </v>
      </c>
      <c r="AG961" s="299">
        <f t="shared" si="134"/>
        <v>6</v>
      </c>
    </row>
    <row r="962" spans="1:33" x14ac:dyDescent="0.3">
      <c r="A962" s="3">
        <v>961</v>
      </c>
      <c r="B962" s="3" t="s">
        <v>87</v>
      </c>
      <c r="C962" s="296">
        <v>44631</v>
      </c>
      <c r="D962" s="3">
        <v>87058785</v>
      </c>
      <c r="E962" s="3" t="s">
        <v>5</v>
      </c>
      <c r="F962" s="3">
        <v>215802</v>
      </c>
      <c r="G962" s="3" t="s">
        <v>89</v>
      </c>
      <c r="H962" s="3" t="s">
        <v>4975</v>
      </c>
      <c r="I962" s="3" t="s">
        <v>1098</v>
      </c>
      <c r="J962" s="3" t="s">
        <v>4976</v>
      </c>
      <c r="K962" s="3" t="s">
        <v>40</v>
      </c>
      <c r="L962" s="3" t="s">
        <v>35</v>
      </c>
      <c r="M962" s="3" t="s">
        <v>93</v>
      </c>
      <c r="N962" s="3">
        <v>3894948</v>
      </c>
      <c r="O962" s="3" t="s">
        <v>4977</v>
      </c>
      <c r="P962" s="3">
        <v>9080375241</v>
      </c>
      <c r="Q962" s="3" t="s">
        <v>4978</v>
      </c>
      <c r="R962" s="3" t="s">
        <v>217</v>
      </c>
      <c r="S962" s="3" t="s">
        <v>2706</v>
      </c>
      <c r="T962" s="300">
        <v>900000</v>
      </c>
      <c r="U962" s="3" t="s">
        <v>4981</v>
      </c>
      <c r="V962" s="3" t="s">
        <v>100</v>
      </c>
      <c r="W962" s="3" t="s">
        <v>109</v>
      </c>
      <c r="X962" s="3" t="s">
        <v>109</v>
      </c>
      <c r="Y962" s="299">
        <f t="shared" si="127"/>
        <v>3</v>
      </c>
      <c r="Z962" s="299">
        <f t="shared" si="128"/>
        <v>2022</v>
      </c>
      <c r="AA962" t="str">
        <f t="shared" ref="AA962:AA1025" si="135">LEFT(R962,2)</f>
        <v xml:space="preserve">8 </v>
      </c>
      <c r="AB962" t="str">
        <f t="shared" si="129"/>
        <v xml:space="preserve">8 </v>
      </c>
      <c r="AC962" t="str">
        <f t="shared" si="130"/>
        <v xml:space="preserve">8 </v>
      </c>
      <c r="AD962" t="str">
        <f t="shared" si="131"/>
        <v xml:space="preserve">8 </v>
      </c>
      <c r="AE962" t="str">
        <f t="shared" si="132"/>
        <v xml:space="preserve">8 </v>
      </c>
      <c r="AF962" t="str">
        <f t="shared" si="133"/>
        <v xml:space="preserve">8 </v>
      </c>
      <c r="AG962" s="299">
        <f t="shared" si="134"/>
        <v>8</v>
      </c>
    </row>
    <row r="963" spans="1:33" x14ac:dyDescent="0.3">
      <c r="A963" s="3">
        <v>962</v>
      </c>
      <c r="B963" s="3" t="s">
        <v>87</v>
      </c>
      <c r="C963" s="296">
        <v>44631</v>
      </c>
      <c r="D963" s="3">
        <v>87058785</v>
      </c>
      <c r="E963" s="3" t="s">
        <v>5</v>
      </c>
      <c r="F963" s="3">
        <v>215802</v>
      </c>
      <c r="G963" s="3" t="s">
        <v>89</v>
      </c>
      <c r="H963" s="3" t="s">
        <v>4975</v>
      </c>
      <c r="I963" s="3" t="s">
        <v>1098</v>
      </c>
      <c r="J963" s="3" t="s">
        <v>4976</v>
      </c>
      <c r="K963" s="3" t="s">
        <v>40</v>
      </c>
      <c r="L963" s="3" t="s">
        <v>35</v>
      </c>
      <c r="M963" s="3" t="s">
        <v>93</v>
      </c>
      <c r="N963" s="3">
        <v>3894977</v>
      </c>
      <c r="O963" s="3" t="s">
        <v>4982</v>
      </c>
      <c r="P963" s="3">
        <v>9903072626</v>
      </c>
      <c r="Q963" s="3" t="s">
        <v>4983</v>
      </c>
      <c r="R963" s="3" t="s">
        <v>217</v>
      </c>
      <c r="S963" s="3" t="s">
        <v>492</v>
      </c>
      <c r="T963" s="300">
        <v>2000000</v>
      </c>
      <c r="U963" s="3" t="s">
        <v>347</v>
      </c>
      <c r="V963" s="3" t="s">
        <v>100</v>
      </c>
      <c r="W963" s="3" t="s">
        <v>109</v>
      </c>
      <c r="X963" s="3" t="s">
        <v>109</v>
      </c>
      <c r="Y963" s="299">
        <f t="shared" ref="Y963:Y1026" si="136">MONTH($C963)</f>
        <v>3</v>
      </c>
      <c r="Z963" s="299">
        <f t="shared" ref="Z963:Z1026" si="137">YEAR($C963)</f>
        <v>2022</v>
      </c>
      <c r="AA963" t="str">
        <f t="shared" si="135"/>
        <v xml:space="preserve">8 </v>
      </c>
      <c r="AB963" t="str">
        <f t="shared" ref="AB963:AB1026" si="138">SUBSTITUTE(AA963,"y","")</f>
        <v xml:space="preserve">8 </v>
      </c>
      <c r="AC963" t="str">
        <f t="shared" ref="AC963:AC1026" si="139">SUBSTITUTE(AB963,".","")</f>
        <v xml:space="preserve">8 </v>
      </c>
      <c r="AD963" t="str">
        <f t="shared" ref="AD963:AD1026" si="140">SUBSTITUTE(AC963,"+","")</f>
        <v xml:space="preserve">8 </v>
      </c>
      <c r="AE963" t="str">
        <f t="shared" ref="AE963:AE1026" si="141">SUBSTITUTE(AD963,"Y","")</f>
        <v xml:space="preserve">8 </v>
      </c>
      <c r="AF963" t="str">
        <f t="shared" ref="AF963:AF1026" si="142">SUBSTITUTE(AE963,"e","")</f>
        <v xml:space="preserve">8 </v>
      </c>
      <c r="AG963" s="299">
        <f t="shared" ref="AG963:AG1026" si="143">SUBSTITUTE(AF963,",","")*1</f>
        <v>8</v>
      </c>
    </row>
    <row r="964" spans="1:33" x14ac:dyDescent="0.3">
      <c r="A964" s="3">
        <v>963</v>
      </c>
      <c r="B964" s="3" t="s">
        <v>87</v>
      </c>
      <c r="C964" s="296">
        <v>44631</v>
      </c>
      <c r="D964" s="3">
        <v>87058785</v>
      </c>
      <c r="E964" s="3" t="s">
        <v>5</v>
      </c>
      <c r="F964" s="3">
        <v>215802</v>
      </c>
      <c r="G964" s="3" t="s">
        <v>89</v>
      </c>
      <c r="H964" s="3" t="s">
        <v>4975</v>
      </c>
      <c r="I964" s="3" t="s">
        <v>1098</v>
      </c>
      <c r="J964" s="3" t="s">
        <v>4976</v>
      </c>
      <c r="K964" s="3" t="s">
        <v>40</v>
      </c>
      <c r="L964" s="3" t="s">
        <v>35</v>
      </c>
      <c r="M964" s="3" t="s">
        <v>93</v>
      </c>
      <c r="N964" s="3">
        <v>3895021</v>
      </c>
      <c r="O964" s="3" t="s">
        <v>4984</v>
      </c>
      <c r="P964" s="3">
        <v>8520800299</v>
      </c>
      <c r="Q964" s="3" t="s">
        <v>4985</v>
      </c>
      <c r="R964" s="3" t="s">
        <v>1155</v>
      </c>
      <c r="S964" s="3" t="s">
        <v>4986</v>
      </c>
      <c r="T964" s="300">
        <v>750000</v>
      </c>
      <c r="U964" s="3" t="s">
        <v>347</v>
      </c>
      <c r="V964" s="3" t="s">
        <v>100</v>
      </c>
      <c r="W964" s="3" t="s">
        <v>101</v>
      </c>
      <c r="X964" s="3" t="s">
        <v>109</v>
      </c>
      <c r="Y964" s="299">
        <f t="shared" si="136"/>
        <v>3</v>
      </c>
      <c r="Z964" s="299">
        <f t="shared" si="137"/>
        <v>2022</v>
      </c>
      <c r="AA964" t="str">
        <f t="shared" si="135"/>
        <v>13</v>
      </c>
      <c r="AB964" t="str">
        <f t="shared" si="138"/>
        <v>13</v>
      </c>
      <c r="AC964" t="str">
        <f t="shared" si="139"/>
        <v>13</v>
      </c>
      <c r="AD964" t="str">
        <f t="shared" si="140"/>
        <v>13</v>
      </c>
      <c r="AE964" t="str">
        <f t="shared" si="141"/>
        <v>13</v>
      </c>
      <c r="AF964" t="str">
        <f t="shared" si="142"/>
        <v>13</v>
      </c>
      <c r="AG964" s="299">
        <f t="shared" si="143"/>
        <v>13</v>
      </c>
    </row>
    <row r="965" spans="1:33" x14ac:dyDescent="0.3">
      <c r="A965" s="3">
        <v>964</v>
      </c>
      <c r="B965" s="3" t="s">
        <v>87</v>
      </c>
      <c r="C965" s="296">
        <v>44631</v>
      </c>
      <c r="D965" s="3">
        <v>87058785</v>
      </c>
      <c r="E965" s="3" t="s">
        <v>5</v>
      </c>
      <c r="F965" s="3">
        <v>215802</v>
      </c>
      <c r="G965" s="3" t="s">
        <v>89</v>
      </c>
      <c r="H965" s="3" t="s">
        <v>4975</v>
      </c>
      <c r="I965" s="3" t="s">
        <v>1098</v>
      </c>
      <c r="J965" s="3" t="s">
        <v>4976</v>
      </c>
      <c r="K965" s="3" t="s">
        <v>40</v>
      </c>
      <c r="L965" s="3" t="s">
        <v>35</v>
      </c>
      <c r="M965" s="3" t="s">
        <v>93</v>
      </c>
      <c r="N965" s="3">
        <v>3895034</v>
      </c>
      <c r="O965" s="3" t="s">
        <v>4989</v>
      </c>
      <c r="P965" s="3">
        <v>9718679479</v>
      </c>
      <c r="Q965" s="3" t="s">
        <v>4990</v>
      </c>
      <c r="R965" s="3" t="s">
        <v>2274</v>
      </c>
      <c r="S965" s="3" t="s">
        <v>4991</v>
      </c>
      <c r="T965" s="300">
        <v>750000</v>
      </c>
      <c r="U965" s="3" t="s">
        <v>347</v>
      </c>
      <c r="V965" s="3" t="s">
        <v>100</v>
      </c>
      <c r="W965" s="3" t="s">
        <v>888</v>
      </c>
      <c r="X965" s="3" t="s">
        <v>109</v>
      </c>
      <c r="Y965" s="299">
        <f t="shared" si="136"/>
        <v>3</v>
      </c>
      <c r="Z965" s="299">
        <f t="shared" si="137"/>
        <v>2022</v>
      </c>
      <c r="AA965" t="str">
        <f t="shared" si="135"/>
        <v>10</v>
      </c>
      <c r="AB965" t="str">
        <f t="shared" si="138"/>
        <v>10</v>
      </c>
      <c r="AC965" t="str">
        <f t="shared" si="139"/>
        <v>10</v>
      </c>
      <c r="AD965" t="str">
        <f t="shared" si="140"/>
        <v>10</v>
      </c>
      <c r="AE965" t="str">
        <f t="shared" si="141"/>
        <v>10</v>
      </c>
      <c r="AF965" t="str">
        <f t="shared" si="142"/>
        <v>10</v>
      </c>
      <c r="AG965" s="299">
        <f t="shared" si="143"/>
        <v>10</v>
      </c>
    </row>
    <row r="966" spans="1:33" x14ac:dyDescent="0.3">
      <c r="A966" s="3">
        <v>965</v>
      </c>
      <c r="B966" s="3" t="s">
        <v>87</v>
      </c>
      <c r="C966" s="296">
        <v>44631</v>
      </c>
      <c r="D966" s="3">
        <v>48267147</v>
      </c>
      <c r="E966" s="3" t="s">
        <v>5</v>
      </c>
      <c r="F966" s="3">
        <v>215802</v>
      </c>
      <c r="G966" s="3" t="s">
        <v>89</v>
      </c>
      <c r="H966" s="3" t="s">
        <v>90</v>
      </c>
      <c r="I966" s="3" t="s">
        <v>4993</v>
      </c>
      <c r="J966" s="3" t="s">
        <v>4994</v>
      </c>
      <c r="K966" s="3" t="s">
        <v>18</v>
      </c>
      <c r="L966" s="3" t="s">
        <v>1079</v>
      </c>
      <c r="M966" s="3" t="s">
        <v>93</v>
      </c>
      <c r="N966" s="3">
        <v>3887747</v>
      </c>
      <c r="O966" s="3" t="s">
        <v>4995</v>
      </c>
      <c r="P966" s="3">
        <v>9545228974</v>
      </c>
      <c r="Q966" s="3" t="s">
        <v>4996</v>
      </c>
      <c r="R966" s="3" t="s">
        <v>886</v>
      </c>
      <c r="S966" s="3" t="s">
        <v>2706</v>
      </c>
      <c r="T966" s="300">
        <v>930000</v>
      </c>
      <c r="U966" s="3" t="s">
        <v>4997</v>
      </c>
      <c r="V966" s="3" t="s">
        <v>100</v>
      </c>
      <c r="W966" s="3" t="s">
        <v>109</v>
      </c>
      <c r="X966" s="3" t="s">
        <v>109</v>
      </c>
      <c r="Y966" s="299">
        <f t="shared" si="136"/>
        <v>3</v>
      </c>
      <c r="Z966" s="299">
        <f t="shared" si="137"/>
        <v>2022</v>
      </c>
      <c r="AA966" t="str">
        <f t="shared" si="135"/>
        <v>6.</v>
      </c>
      <c r="AB966" t="str">
        <f t="shared" si="138"/>
        <v>6.</v>
      </c>
      <c r="AC966" t="str">
        <f t="shared" si="139"/>
        <v>6</v>
      </c>
      <c r="AD966" t="str">
        <f t="shared" si="140"/>
        <v>6</v>
      </c>
      <c r="AE966" t="str">
        <f t="shared" si="141"/>
        <v>6</v>
      </c>
      <c r="AF966" t="str">
        <f t="shared" si="142"/>
        <v>6</v>
      </c>
      <c r="AG966" s="299">
        <f t="shared" si="143"/>
        <v>6</v>
      </c>
    </row>
    <row r="967" spans="1:33" x14ac:dyDescent="0.3">
      <c r="A967" s="3">
        <v>966</v>
      </c>
      <c r="B967" s="3" t="s">
        <v>87</v>
      </c>
      <c r="C967" s="296">
        <v>44632</v>
      </c>
      <c r="D967" s="3" t="s">
        <v>15154</v>
      </c>
      <c r="E967" s="3" t="s">
        <v>5</v>
      </c>
      <c r="F967" s="3">
        <v>215802</v>
      </c>
      <c r="G967" s="3" t="s">
        <v>89</v>
      </c>
      <c r="H967" s="3" t="s">
        <v>4999</v>
      </c>
      <c r="I967" s="3" t="s">
        <v>5000</v>
      </c>
      <c r="J967" s="3" t="s">
        <v>5001</v>
      </c>
      <c r="K967" s="3" t="s">
        <v>40</v>
      </c>
      <c r="L967" s="3" t="s">
        <v>35</v>
      </c>
      <c r="M967" s="3" t="s">
        <v>93</v>
      </c>
      <c r="N967" s="3">
        <v>3897746</v>
      </c>
      <c r="O967" s="3" t="s">
        <v>5002</v>
      </c>
      <c r="P967" s="3">
        <v>7259661941</v>
      </c>
      <c r="Q967" s="3" t="s">
        <v>5003</v>
      </c>
      <c r="R967" s="3" t="s">
        <v>2069</v>
      </c>
      <c r="S967" s="3" t="s">
        <v>5004</v>
      </c>
      <c r="T967" s="300">
        <v>1250000</v>
      </c>
      <c r="U967" s="3" t="s">
        <v>347</v>
      </c>
      <c r="V967" s="3" t="s">
        <v>100</v>
      </c>
      <c r="W967" s="3" t="s">
        <v>109</v>
      </c>
      <c r="X967" s="3" t="s">
        <v>109</v>
      </c>
      <c r="Y967" s="299">
        <f t="shared" si="136"/>
        <v>3</v>
      </c>
      <c r="Z967" s="299">
        <f t="shared" si="137"/>
        <v>2022</v>
      </c>
      <c r="AA967" t="str">
        <f t="shared" si="135"/>
        <v xml:space="preserve">9 </v>
      </c>
      <c r="AB967" t="str">
        <f t="shared" si="138"/>
        <v xml:space="preserve">9 </v>
      </c>
      <c r="AC967" t="str">
        <f t="shared" si="139"/>
        <v xml:space="preserve">9 </v>
      </c>
      <c r="AD967" t="str">
        <f t="shared" si="140"/>
        <v xml:space="preserve">9 </v>
      </c>
      <c r="AE967" t="str">
        <f t="shared" si="141"/>
        <v xml:space="preserve">9 </v>
      </c>
      <c r="AF967" t="str">
        <f t="shared" si="142"/>
        <v xml:space="preserve">9 </v>
      </c>
      <c r="AG967" s="299">
        <f t="shared" si="143"/>
        <v>9</v>
      </c>
    </row>
    <row r="968" spans="1:33" x14ac:dyDescent="0.3">
      <c r="A968" s="3">
        <v>967</v>
      </c>
      <c r="B968" s="3" t="s">
        <v>87</v>
      </c>
      <c r="C968" s="296">
        <v>44634</v>
      </c>
      <c r="D968" s="3">
        <v>58521000</v>
      </c>
      <c r="E968" s="3" t="s">
        <v>1</v>
      </c>
      <c r="F968" s="3">
        <v>210369</v>
      </c>
      <c r="G968" s="3" t="s">
        <v>89</v>
      </c>
      <c r="H968" s="3" t="s">
        <v>90</v>
      </c>
      <c r="I968" s="3" t="s">
        <v>2091</v>
      </c>
      <c r="J968" s="3" t="s">
        <v>4380</v>
      </c>
      <c r="K968" s="3" t="s">
        <v>45</v>
      </c>
      <c r="L968" s="3" t="s">
        <v>402</v>
      </c>
      <c r="M968" s="3" t="s">
        <v>93</v>
      </c>
      <c r="N968" s="3">
        <v>3466061</v>
      </c>
      <c r="O968" s="3" t="s">
        <v>5005</v>
      </c>
      <c r="P968" s="3">
        <v>9492821668</v>
      </c>
      <c r="Q968" s="3" t="s">
        <v>5006</v>
      </c>
      <c r="R968" s="3" t="s">
        <v>844</v>
      </c>
      <c r="S968" s="3" t="s">
        <v>2066</v>
      </c>
      <c r="T968" s="300">
        <v>400000</v>
      </c>
      <c r="U968" s="3" t="s">
        <v>5007</v>
      </c>
      <c r="V968" s="3" t="s">
        <v>100</v>
      </c>
      <c r="W968" s="3" t="s">
        <v>109</v>
      </c>
      <c r="X968" s="3" t="s">
        <v>109</v>
      </c>
      <c r="Y968" s="299">
        <f t="shared" si="136"/>
        <v>3</v>
      </c>
      <c r="Z968" s="299">
        <f t="shared" si="137"/>
        <v>2022</v>
      </c>
      <c r="AA968" t="str">
        <f t="shared" si="135"/>
        <v>4.</v>
      </c>
      <c r="AB968" t="str">
        <f t="shared" si="138"/>
        <v>4.</v>
      </c>
      <c r="AC968" t="str">
        <f t="shared" si="139"/>
        <v>4</v>
      </c>
      <c r="AD968" t="str">
        <f t="shared" si="140"/>
        <v>4</v>
      </c>
      <c r="AE968" t="str">
        <f t="shared" si="141"/>
        <v>4</v>
      </c>
      <c r="AF968" t="str">
        <f t="shared" si="142"/>
        <v>4</v>
      </c>
      <c r="AG968" s="299">
        <f t="shared" si="143"/>
        <v>4</v>
      </c>
    </row>
    <row r="969" spans="1:33" x14ac:dyDescent="0.3">
      <c r="A969" s="3">
        <v>968</v>
      </c>
      <c r="B969" s="3" t="s">
        <v>87</v>
      </c>
      <c r="C969" s="296">
        <v>44634</v>
      </c>
      <c r="D969" s="3">
        <v>73377625</v>
      </c>
      <c r="E969" s="3" t="s">
        <v>1</v>
      </c>
      <c r="F969" s="3">
        <v>210369</v>
      </c>
      <c r="G969" s="3" t="s">
        <v>89</v>
      </c>
      <c r="H969" s="3" t="s">
        <v>254</v>
      </c>
      <c r="I969" s="3" t="s">
        <v>4850</v>
      </c>
      <c r="J969" s="3" t="s">
        <v>4851</v>
      </c>
      <c r="K969" s="3" t="s">
        <v>45</v>
      </c>
      <c r="L969" s="3" t="s">
        <v>402</v>
      </c>
      <c r="M969" s="3" t="s">
        <v>93</v>
      </c>
      <c r="N969" s="3">
        <v>4025274</v>
      </c>
      <c r="O969" s="3" t="s">
        <v>5009</v>
      </c>
      <c r="P969" s="3">
        <v>9003910125</v>
      </c>
      <c r="Q969" s="3" t="s">
        <v>5010</v>
      </c>
      <c r="R969" s="3" t="s">
        <v>660</v>
      </c>
      <c r="S969" s="3" t="s">
        <v>15193</v>
      </c>
      <c r="T969" s="300">
        <v>660000</v>
      </c>
      <c r="U969" s="3" t="s">
        <v>4775</v>
      </c>
      <c r="V969" s="3" t="s">
        <v>100</v>
      </c>
      <c r="W969" s="3" t="s">
        <v>267</v>
      </c>
      <c r="X969" s="3" t="s">
        <v>109</v>
      </c>
      <c r="Y969" s="299">
        <f t="shared" si="136"/>
        <v>3</v>
      </c>
      <c r="Z969" s="299">
        <f t="shared" si="137"/>
        <v>2022</v>
      </c>
      <c r="AA969" t="str">
        <f t="shared" si="135"/>
        <v xml:space="preserve">8 </v>
      </c>
      <c r="AB969" t="str">
        <f t="shared" si="138"/>
        <v xml:space="preserve">8 </v>
      </c>
      <c r="AC969" t="str">
        <f t="shared" si="139"/>
        <v xml:space="preserve">8 </v>
      </c>
      <c r="AD969" t="str">
        <f t="shared" si="140"/>
        <v xml:space="preserve">8 </v>
      </c>
      <c r="AE969" t="str">
        <f t="shared" si="141"/>
        <v xml:space="preserve">8 </v>
      </c>
      <c r="AF969" t="str">
        <f t="shared" si="142"/>
        <v xml:space="preserve">8 </v>
      </c>
      <c r="AG969" s="299">
        <f t="shared" si="143"/>
        <v>8</v>
      </c>
    </row>
    <row r="970" spans="1:33" x14ac:dyDescent="0.3">
      <c r="A970" s="3">
        <v>969</v>
      </c>
      <c r="B970" s="3" t="s">
        <v>87</v>
      </c>
      <c r="C970" s="296">
        <v>44634</v>
      </c>
      <c r="D970" s="3">
        <v>99965720</v>
      </c>
      <c r="E970" s="3" t="s">
        <v>1</v>
      </c>
      <c r="F970" s="3">
        <v>210369</v>
      </c>
      <c r="G970" s="3" t="s">
        <v>89</v>
      </c>
      <c r="H970" s="3" t="s">
        <v>2967</v>
      </c>
      <c r="I970" s="3" t="s">
        <v>5012</v>
      </c>
      <c r="J970" s="3" t="s">
        <v>6307</v>
      </c>
      <c r="K970" s="3" t="s">
        <v>47</v>
      </c>
      <c r="L970" s="3" t="s">
        <v>402</v>
      </c>
      <c r="M970" s="3" t="s">
        <v>93</v>
      </c>
      <c r="N970" s="3" t="s">
        <v>5013</v>
      </c>
      <c r="O970" s="3" t="s">
        <v>5014</v>
      </c>
      <c r="P970" s="3">
        <v>9108671915</v>
      </c>
      <c r="Q970" s="3" t="s">
        <v>5015</v>
      </c>
      <c r="R970" s="3" t="s">
        <v>5016</v>
      </c>
      <c r="S970" s="3" t="s">
        <v>5017</v>
      </c>
      <c r="T970" s="300">
        <v>1000000</v>
      </c>
      <c r="U970" s="3" t="s">
        <v>5018</v>
      </c>
      <c r="V970" s="3" t="s">
        <v>100</v>
      </c>
      <c r="W970" s="3" t="s">
        <v>109</v>
      </c>
      <c r="X970" s="3" t="s">
        <v>109</v>
      </c>
      <c r="Y970" s="299">
        <f t="shared" si="136"/>
        <v>3</v>
      </c>
      <c r="Z970" s="299">
        <f t="shared" si="137"/>
        <v>2022</v>
      </c>
      <c r="AA970" t="str">
        <f t="shared" si="135"/>
        <v>6y</v>
      </c>
      <c r="AB970" t="str">
        <f t="shared" si="138"/>
        <v>6</v>
      </c>
      <c r="AC970" t="str">
        <f t="shared" si="139"/>
        <v>6</v>
      </c>
      <c r="AD970" t="str">
        <f t="shared" si="140"/>
        <v>6</v>
      </c>
      <c r="AE970" t="str">
        <f t="shared" si="141"/>
        <v>6</v>
      </c>
      <c r="AF970" t="str">
        <f t="shared" si="142"/>
        <v>6</v>
      </c>
      <c r="AG970" s="299">
        <f t="shared" si="143"/>
        <v>6</v>
      </c>
    </row>
    <row r="971" spans="1:33" x14ac:dyDescent="0.3">
      <c r="A971" s="3">
        <v>970</v>
      </c>
      <c r="B971" s="3" t="s">
        <v>87</v>
      </c>
      <c r="C971" s="296">
        <v>44634</v>
      </c>
      <c r="D971" s="3">
        <v>4322107</v>
      </c>
      <c r="E971" s="3" t="s">
        <v>1</v>
      </c>
      <c r="F971" s="3">
        <v>210369</v>
      </c>
      <c r="G971" s="3" t="s">
        <v>89</v>
      </c>
      <c r="H971" s="3" t="s">
        <v>90</v>
      </c>
      <c r="I971" s="3" t="s">
        <v>3988</v>
      </c>
      <c r="J971" s="3" t="s">
        <v>3988</v>
      </c>
      <c r="K971" s="3" t="s">
        <v>45</v>
      </c>
      <c r="L971" s="3" t="s">
        <v>402</v>
      </c>
      <c r="M971" s="3" t="s">
        <v>93</v>
      </c>
      <c r="N971" s="3" t="s">
        <v>5020</v>
      </c>
      <c r="O971" s="3" t="s">
        <v>5021</v>
      </c>
      <c r="P971" s="3">
        <v>9606197230</v>
      </c>
      <c r="Q971" s="3" t="s">
        <v>5022</v>
      </c>
      <c r="R971" s="3" t="s">
        <v>5023</v>
      </c>
      <c r="S971" s="3" t="s">
        <v>5024</v>
      </c>
      <c r="T971" s="300">
        <v>850000</v>
      </c>
      <c r="U971" s="3" t="s">
        <v>5025</v>
      </c>
      <c r="V971" s="3" t="s">
        <v>100</v>
      </c>
      <c r="W971" s="3" t="s">
        <v>423</v>
      </c>
      <c r="X971" s="3" t="s">
        <v>109</v>
      </c>
      <c r="Y971" s="299">
        <f t="shared" si="136"/>
        <v>3</v>
      </c>
      <c r="Z971" s="299">
        <f t="shared" si="137"/>
        <v>2022</v>
      </c>
      <c r="AA971" t="str">
        <f t="shared" si="135"/>
        <v>3.</v>
      </c>
      <c r="AB971" t="str">
        <f t="shared" si="138"/>
        <v>3.</v>
      </c>
      <c r="AC971" t="str">
        <f t="shared" si="139"/>
        <v>3</v>
      </c>
      <c r="AD971" t="str">
        <f t="shared" si="140"/>
        <v>3</v>
      </c>
      <c r="AE971" t="str">
        <f t="shared" si="141"/>
        <v>3</v>
      </c>
      <c r="AF971" t="str">
        <f t="shared" si="142"/>
        <v>3</v>
      </c>
      <c r="AG971" s="299">
        <f t="shared" si="143"/>
        <v>3</v>
      </c>
    </row>
    <row r="972" spans="1:33" x14ac:dyDescent="0.3">
      <c r="A972" s="3">
        <v>971</v>
      </c>
      <c r="B972" s="3" t="s">
        <v>87</v>
      </c>
      <c r="C972" s="296">
        <v>44634</v>
      </c>
      <c r="D972" s="3">
        <v>52756457</v>
      </c>
      <c r="E972" s="3" t="s">
        <v>15130</v>
      </c>
      <c r="F972" s="3" t="s">
        <v>88</v>
      </c>
      <c r="G972" s="3" t="s">
        <v>89</v>
      </c>
      <c r="H972" s="3" t="s">
        <v>1193</v>
      </c>
      <c r="I972" s="3" t="s">
        <v>103</v>
      </c>
      <c r="J972" s="3" t="s">
        <v>4671</v>
      </c>
      <c r="K972" s="3" t="s">
        <v>38</v>
      </c>
      <c r="L972" s="3" t="s">
        <v>435</v>
      </c>
      <c r="M972" s="3" t="s">
        <v>93</v>
      </c>
      <c r="N972" s="3">
        <v>3984419</v>
      </c>
      <c r="O972" s="3" t="s">
        <v>5026</v>
      </c>
      <c r="P972" s="3">
        <v>990026084</v>
      </c>
      <c r="Q972" s="3" t="s">
        <v>5027</v>
      </c>
      <c r="R972" s="3" t="s">
        <v>369</v>
      </c>
      <c r="S972" s="3" t="s">
        <v>2066</v>
      </c>
      <c r="T972" s="300">
        <v>800000</v>
      </c>
      <c r="U972" s="3" t="s">
        <v>5030</v>
      </c>
      <c r="V972" s="3" t="s">
        <v>100</v>
      </c>
      <c r="W972" s="3" t="s">
        <v>109</v>
      </c>
      <c r="X972" s="3" t="s">
        <v>109</v>
      </c>
      <c r="Y972" s="299">
        <f t="shared" si="136"/>
        <v>3</v>
      </c>
      <c r="Z972" s="299">
        <f t="shared" si="137"/>
        <v>2022</v>
      </c>
      <c r="AA972" t="str">
        <f t="shared" si="135"/>
        <v>8y</v>
      </c>
      <c r="AB972" t="str">
        <f t="shared" si="138"/>
        <v>8</v>
      </c>
      <c r="AC972" t="str">
        <f t="shared" si="139"/>
        <v>8</v>
      </c>
      <c r="AD972" t="str">
        <f t="shared" si="140"/>
        <v>8</v>
      </c>
      <c r="AE972" t="str">
        <f t="shared" si="141"/>
        <v>8</v>
      </c>
      <c r="AF972" t="str">
        <f t="shared" si="142"/>
        <v>8</v>
      </c>
      <c r="AG972" s="299">
        <f t="shared" si="143"/>
        <v>8</v>
      </c>
    </row>
    <row r="973" spans="1:33" x14ac:dyDescent="0.3">
      <c r="A973" s="3">
        <v>972</v>
      </c>
      <c r="B973" s="3" t="s">
        <v>87</v>
      </c>
      <c r="C973" s="296">
        <v>44634</v>
      </c>
      <c r="D973" s="3">
        <v>52756457</v>
      </c>
      <c r="E973" s="3" t="s">
        <v>15130</v>
      </c>
      <c r="F973" s="3" t="s">
        <v>88</v>
      </c>
      <c r="G973" s="3" t="s">
        <v>89</v>
      </c>
      <c r="H973" s="3" t="s">
        <v>1193</v>
      </c>
      <c r="I973" s="3" t="s">
        <v>103</v>
      </c>
      <c r="J973" s="3" t="s">
        <v>4671</v>
      </c>
      <c r="K973" s="3" t="s">
        <v>38</v>
      </c>
      <c r="L973" s="3" t="s">
        <v>435</v>
      </c>
      <c r="M973" s="3" t="s">
        <v>93</v>
      </c>
      <c r="N973" s="3">
        <v>7726596</v>
      </c>
      <c r="O973" s="3" t="s">
        <v>5031</v>
      </c>
      <c r="P973" s="3">
        <v>8888832664</v>
      </c>
      <c r="Q973" s="3" t="s">
        <v>5032</v>
      </c>
      <c r="R973" s="3" t="s">
        <v>2391</v>
      </c>
      <c r="S973" s="3" t="s">
        <v>5033</v>
      </c>
      <c r="T973" s="300">
        <v>1250000</v>
      </c>
      <c r="U973" s="3" t="s">
        <v>5035</v>
      </c>
      <c r="V973" s="3" t="s">
        <v>100</v>
      </c>
      <c r="W973" s="3" t="s">
        <v>401</v>
      </c>
      <c r="X973" s="3" t="s">
        <v>109</v>
      </c>
      <c r="Y973" s="299">
        <f t="shared" si="136"/>
        <v>3</v>
      </c>
      <c r="Z973" s="299">
        <f t="shared" si="137"/>
        <v>2022</v>
      </c>
      <c r="AA973" t="str">
        <f t="shared" si="135"/>
        <v>10</v>
      </c>
      <c r="AB973" t="str">
        <f t="shared" si="138"/>
        <v>10</v>
      </c>
      <c r="AC973" t="str">
        <f t="shared" si="139"/>
        <v>10</v>
      </c>
      <c r="AD973" t="str">
        <f t="shared" si="140"/>
        <v>10</v>
      </c>
      <c r="AE973" t="str">
        <f t="shared" si="141"/>
        <v>10</v>
      </c>
      <c r="AF973" t="str">
        <f t="shared" si="142"/>
        <v>10</v>
      </c>
      <c r="AG973" s="299">
        <f t="shared" si="143"/>
        <v>10</v>
      </c>
    </row>
    <row r="974" spans="1:33" x14ac:dyDescent="0.3">
      <c r="A974" s="3">
        <v>973</v>
      </c>
      <c r="B974" s="3" t="s">
        <v>87</v>
      </c>
      <c r="C974" s="296">
        <v>44634</v>
      </c>
      <c r="D974" s="3">
        <v>52756457</v>
      </c>
      <c r="E974" s="3" t="s">
        <v>15130</v>
      </c>
      <c r="F974" s="3" t="s">
        <v>88</v>
      </c>
      <c r="G974" s="3" t="s">
        <v>89</v>
      </c>
      <c r="H974" s="3" t="s">
        <v>1193</v>
      </c>
      <c r="I974" s="3" t="s">
        <v>103</v>
      </c>
      <c r="J974" s="3" t="s">
        <v>4671</v>
      </c>
      <c r="K974" s="3" t="s">
        <v>38</v>
      </c>
      <c r="L974" s="3" t="s">
        <v>435</v>
      </c>
      <c r="M974" s="3" t="s">
        <v>93</v>
      </c>
      <c r="N974" s="3">
        <v>6734481</v>
      </c>
      <c r="O974" s="3" t="s">
        <v>5036</v>
      </c>
      <c r="P974" s="3">
        <v>7997227227</v>
      </c>
      <c r="Q974" s="3" t="s">
        <v>5037</v>
      </c>
      <c r="R974" s="3" t="s">
        <v>1222</v>
      </c>
      <c r="S974" s="3" t="s">
        <v>5038</v>
      </c>
      <c r="T974" s="300">
        <v>1800000</v>
      </c>
      <c r="U974" s="3" t="s">
        <v>5040</v>
      </c>
      <c r="V974" s="3" t="s">
        <v>100</v>
      </c>
      <c r="W974" s="3" t="s">
        <v>101</v>
      </c>
      <c r="X974" s="3" t="s">
        <v>109</v>
      </c>
      <c r="Y974" s="299">
        <f t="shared" si="136"/>
        <v>3</v>
      </c>
      <c r="Z974" s="299">
        <f t="shared" si="137"/>
        <v>2022</v>
      </c>
      <c r="AA974" t="str">
        <f t="shared" si="135"/>
        <v>9Y</v>
      </c>
      <c r="AB974" t="str">
        <f t="shared" si="138"/>
        <v>9Y</v>
      </c>
      <c r="AC974" t="str">
        <f t="shared" si="139"/>
        <v>9Y</v>
      </c>
      <c r="AD974" t="str">
        <f t="shared" si="140"/>
        <v>9Y</v>
      </c>
      <c r="AE974" t="str">
        <f t="shared" si="141"/>
        <v>9</v>
      </c>
      <c r="AF974" t="str">
        <f t="shared" si="142"/>
        <v>9</v>
      </c>
      <c r="AG974" s="299">
        <f t="shared" si="143"/>
        <v>9</v>
      </c>
    </row>
    <row r="975" spans="1:33" x14ac:dyDescent="0.3">
      <c r="A975" s="3">
        <v>974</v>
      </c>
      <c r="B975" s="3" t="s">
        <v>87</v>
      </c>
      <c r="C975" s="296">
        <v>44634</v>
      </c>
      <c r="D975" s="3">
        <v>58521000</v>
      </c>
      <c r="E975" s="3" t="s">
        <v>1</v>
      </c>
      <c r="F975" s="3">
        <v>210369</v>
      </c>
      <c r="G975" s="3" t="s">
        <v>89</v>
      </c>
      <c r="H975" s="3" t="s">
        <v>90</v>
      </c>
      <c r="I975" s="3" t="s">
        <v>2091</v>
      </c>
      <c r="J975" s="3" t="s">
        <v>4380</v>
      </c>
      <c r="K975" s="3" t="s">
        <v>13</v>
      </c>
      <c r="L975" s="3" t="s">
        <v>621</v>
      </c>
      <c r="M975" s="3" t="s">
        <v>93</v>
      </c>
      <c r="N975" s="3">
        <v>3754512</v>
      </c>
      <c r="O975" s="3" t="s">
        <v>5041</v>
      </c>
      <c r="P975" s="3">
        <v>8766822915</v>
      </c>
      <c r="Q975" s="3" t="s">
        <v>5042</v>
      </c>
      <c r="R975" s="3" t="s">
        <v>1114</v>
      </c>
      <c r="S975" s="3" t="s">
        <v>2781</v>
      </c>
      <c r="T975" s="300">
        <v>450000</v>
      </c>
      <c r="U975" s="3" t="s">
        <v>5043</v>
      </c>
      <c r="V975" s="3" t="s">
        <v>100</v>
      </c>
      <c r="W975" s="3" t="s">
        <v>401</v>
      </c>
      <c r="X975" s="3" t="s">
        <v>109</v>
      </c>
      <c r="Y975" s="299">
        <f t="shared" si="136"/>
        <v>3</v>
      </c>
      <c r="Z975" s="299">
        <f t="shared" si="137"/>
        <v>2022</v>
      </c>
      <c r="AA975" t="str">
        <f t="shared" si="135"/>
        <v>4.</v>
      </c>
      <c r="AB975" t="str">
        <f t="shared" si="138"/>
        <v>4.</v>
      </c>
      <c r="AC975" t="str">
        <f t="shared" si="139"/>
        <v>4</v>
      </c>
      <c r="AD975" t="str">
        <f t="shared" si="140"/>
        <v>4</v>
      </c>
      <c r="AE975" t="str">
        <f t="shared" si="141"/>
        <v>4</v>
      </c>
      <c r="AF975" t="str">
        <f t="shared" si="142"/>
        <v>4</v>
      </c>
      <c r="AG975" s="299">
        <f t="shared" si="143"/>
        <v>4</v>
      </c>
    </row>
    <row r="976" spans="1:33" x14ac:dyDescent="0.3">
      <c r="A976" s="3">
        <v>975</v>
      </c>
      <c r="B976" s="3" t="s">
        <v>87</v>
      </c>
      <c r="C976" s="296">
        <v>44634</v>
      </c>
      <c r="D976" s="3">
        <v>83574264</v>
      </c>
      <c r="E976" s="3" t="s">
        <v>1</v>
      </c>
      <c r="F976" s="3">
        <v>210369</v>
      </c>
      <c r="G976" s="3" t="s">
        <v>89</v>
      </c>
      <c r="H976" s="3" t="s">
        <v>254</v>
      </c>
      <c r="I976" s="3" t="s">
        <v>4860</v>
      </c>
      <c r="J976" s="3" t="s">
        <v>4861</v>
      </c>
      <c r="K976" s="3" t="s">
        <v>45</v>
      </c>
      <c r="L976" s="3" t="s">
        <v>402</v>
      </c>
      <c r="M976" s="3" t="s">
        <v>93</v>
      </c>
      <c r="N976" s="3">
        <v>3967291</v>
      </c>
      <c r="O976" s="3" t="s">
        <v>5045</v>
      </c>
      <c r="P976" s="3" t="s">
        <v>5046</v>
      </c>
      <c r="Q976" s="3" t="s">
        <v>5047</v>
      </c>
      <c r="R976" s="3" t="s">
        <v>1845</v>
      </c>
      <c r="S976" s="3" t="s">
        <v>5048</v>
      </c>
      <c r="T976" s="300">
        <v>240000</v>
      </c>
      <c r="U976" s="3" t="s">
        <v>501</v>
      </c>
      <c r="V976" s="3" t="s">
        <v>100</v>
      </c>
      <c r="W976" s="3" t="s">
        <v>3808</v>
      </c>
      <c r="X976" s="3" t="s">
        <v>109</v>
      </c>
      <c r="Y976" s="299">
        <f t="shared" si="136"/>
        <v>3</v>
      </c>
      <c r="Z976" s="299">
        <f t="shared" si="137"/>
        <v>2022</v>
      </c>
      <c r="AA976" t="str">
        <f t="shared" si="135"/>
        <v>4.</v>
      </c>
      <c r="AB976" t="str">
        <f t="shared" si="138"/>
        <v>4.</v>
      </c>
      <c r="AC976" t="str">
        <f t="shared" si="139"/>
        <v>4</v>
      </c>
      <c r="AD976" t="str">
        <f t="shared" si="140"/>
        <v>4</v>
      </c>
      <c r="AE976" t="str">
        <f t="shared" si="141"/>
        <v>4</v>
      </c>
      <c r="AF976" t="str">
        <f t="shared" si="142"/>
        <v>4</v>
      </c>
      <c r="AG976" s="299">
        <f t="shared" si="143"/>
        <v>4</v>
      </c>
    </row>
    <row r="977" spans="1:33" x14ac:dyDescent="0.3">
      <c r="A977" s="3">
        <v>976</v>
      </c>
      <c r="B977" s="3" t="s">
        <v>87</v>
      </c>
      <c r="C977" s="296">
        <v>44634</v>
      </c>
      <c r="D977" s="3">
        <v>83574264</v>
      </c>
      <c r="E977" s="3" t="s">
        <v>1</v>
      </c>
      <c r="F977" s="3">
        <v>210369</v>
      </c>
      <c r="G977" s="3" t="s">
        <v>89</v>
      </c>
      <c r="H977" s="3" t="s">
        <v>254</v>
      </c>
      <c r="I977" s="3" t="s">
        <v>4860</v>
      </c>
      <c r="J977" s="3" t="s">
        <v>4861</v>
      </c>
      <c r="K977" s="3" t="s">
        <v>13</v>
      </c>
      <c r="L977" s="3" t="s">
        <v>2799</v>
      </c>
      <c r="M977" s="3" t="s">
        <v>93</v>
      </c>
      <c r="N977" s="3">
        <v>3967311</v>
      </c>
      <c r="O977" s="3" t="s">
        <v>5050</v>
      </c>
      <c r="P977" s="3">
        <v>8919564550</v>
      </c>
      <c r="Q977" s="3" t="s">
        <v>5051</v>
      </c>
      <c r="R977" s="3" t="s">
        <v>286</v>
      </c>
      <c r="S977" s="3" t="s">
        <v>15194</v>
      </c>
      <c r="T977" s="300">
        <v>760000</v>
      </c>
      <c r="U977" s="3" t="s">
        <v>501</v>
      </c>
      <c r="V977" s="3" t="s">
        <v>100</v>
      </c>
      <c r="W977" s="3" t="s">
        <v>109</v>
      </c>
      <c r="X977" s="3" t="s">
        <v>109</v>
      </c>
      <c r="Y977" s="299">
        <f t="shared" si="136"/>
        <v>3</v>
      </c>
      <c r="Z977" s="299">
        <f t="shared" si="137"/>
        <v>2022</v>
      </c>
      <c r="AA977" t="str">
        <f t="shared" si="135"/>
        <v>4.</v>
      </c>
      <c r="AB977" t="str">
        <f t="shared" si="138"/>
        <v>4.</v>
      </c>
      <c r="AC977" t="str">
        <f t="shared" si="139"/>
        <v>4</v>
      </c>
      <c r="AD977" t="str">
        <f t="shared" si="140"/>
        <v>4</v>
      </c>
      <c r="AE977" t="str">
        <f t="shared" si="141"/>
        <v>4</v>
      </c>
      <c r="AF977" t="str">
        <f t="shared" si="142"/>
        <v>4</v>
      </c>
      <c r="AG977" s="299">
        <f t="shared" si="143"/>
        <v>4</v>
      </c>
    </row>
    <row r="978" spans="1:33" x14ac:dyDescent="0.3">
      <c r="A978" s="3">
        <v>977</v>
      </c>
      <c r="B978" s="3" t="s">
        <v>87</v>
      </c>
      <c r="C978" s="296">
        <v>44634</v>
      </c>
      <c r="D978" s="3">
        <v>83574264</v>
      </c>
      <c r="E978" s="3" t="s">
        <v>1</v>
      </c>
      <c r="F978" s="3">
        <v>210369</v>
      </c>
      <c r="G978" s="3" t="s">
        <v>89</v>
      </c>
      <c r="H978" s="3" t="s">
        <v>254</v>
      </c>
      <c r="I978" s="3" t="s">
        <v>4860</v>
      </c>
      <c r="J978" s="3" t="s">
        <v>4861</v>
      </c>
      <c r="K978" s="3" t="s">
        <v>13</v>
      </c>
      <c r="L978" s="3" t="s">
        <v>2799</v>
      </c>
      <c r="M978" s="3" t="s">
        <v>93</v>
      </c>
      <c r="N978" s="3">
        <v>3954124</v>
      </c>
      <c r="O978" s="3" t="s">
        <v>5053</v>
      </c>
      <c r="P978" s="3">
        <v>9363004678</v>
      </c>
      <c r="Q978" s="3" t="s">
        <v>5054</v>
      </c>
      <c r="R978" s="3" t="s">
        <v>886</v>
      </c>
      <c r="S978" s="3" t="s">
        <v>15195</v>
      </c>
      <c r="T978" s="300">
        <v>250000</v>
      </c>
      <c r="U978" s="3" t="s">
        <v>501</v>
      </c>
      <c r="V978" s="3" t="s">
        <v>100</v>
      </c>
      <c r="W978" s="3" t="s">
        <v>482</v>
      </c>
      <c r="X978" s="3" t="s">
        <v>109</v>
      </c>
      <c r="Y978" s="299">
        <f t="shared" si="136"/>
        <v>3</v>
      </c>
      <c r="Z978" s="299">
        <f t="shared" si="137"/>
        <v>2022</v>
      </c>
      <c r="AA978" t="str">
        <f t="shared" si="135"/>
        <v>6.</v>
      </c>
      <c r="AB978" t="str">
        <f t="shared" si="138"/>
        <v>6.</v>
      </c>
      <c r="AC978" t="str">
        <f t="shared" si="139"/>
        <v>6</v>
      </c>
      <c r="AD978" t="str">
        <f t="shared" si="140"/>
        <v>6</v>
      </c>
      <c r="AE978" t="str">
        <f t="shared" si="141"/>
        <v>6</v>
      </c>
      <c r="AF978" t="str">
        <f t="shared" si="142"/>
        <v>6</v>
      </c>
      <c r="AG978" s="299">
        <f t="shared" si="143"/>
        <v>6</v>
      </c>
    </row>
    <row r="979" spans="1:33" x14ac:dyDescent="0.3">
      <c r="A979" s="3">
        <v>978</v>
      </c>
      <c r="B979" s="3" t="s">
        <v>87</v>
      </c>
      <c r="C979" s="296">
        <v>44634</v>
      </c>
      <c r="D979" s="3">
        <v>83574264</v>
      </c>
      <c r="E979" s="3" t="s">
        <v>1</v>
      </c>
      <c r="F979" s="3">
        <v>210369</v>
      </c>
      <c r="G979" s="3" t="s">
        <v>89</v>
      </c>
      <c r="H979" s="3" t="s">
        <v>254</v>
      </c>
      <c r="I979" s="3" t="s">
        <v>4860</v>
      </c>
      <c r="J979" s="3" t="s">
        <v>4861</v>
      </c>
      <c r="K979" s="3" t="s">
        <v>45</v>
      </c>
      <c r="L979" s="3" t="s">
        <v>402</v>
      </c>
      <c r="M979" s="3" t="s">
        <v>93</v>
      </c>
      <c r="N979" s="3">
        <v>3969274</v>
      </c>
      <c r="O979" s="3" t="s">
        <v>5057</v>
      </c>
      <c r="P979" s="3" t="s">
        <v>5058</v>
      </c>
      <c r="Q979" s="3" t="s">
        <v>5059</v>
      </c>
      <c r="R979" s="3" t="s">
        <v>901</v>
      </c>
      <c r="S979" s="3" t="s">
        <v>5060</v>
      </c>
      <c r="T979" s="300">
        <v>600000</v>
      </c>
      <c r="U979" s="3" t="s">
        <v>501</v>
      </c>
      <c r="V979" s="3" t="s">
        <v>100</v>
      </c>
      <c r="W979" s="3" t="s">
        <v>109</v>
      </c>
      <c r="X979" s="3" t="s">
        <v>109</v>
      </c>
      <c r="Y979" s="299">
        <f t="shared" si="136"/>
        <v>3</v>
      </c>
      <c r="Z979" s="299">
        <f t="shared" si="137"/>
        <v>2022</v>
      </c>
      <c r="AA979" t="str">
        <f t="shared" si="135"/>
        <v>5.</v>
      </c>
      <c r="AB979" t="str">
        <f t="shared" si="138"/>
        <v>5.</v>
      </c>
      <c r="AC979" t="str">
        <f t="shared" si="139"/>
        <v>5</v>
      </c>
      <c r="AD979" t="str">
        <f t="shared" si="140"/>
        <v>5</v>
      </c>
      <c r="AE979" t="str">
        <f t="shared" si="141"/>
        <v>5</v>
      </c>
      <c r="AF979" t="str">
        <f t="shared" si="142"/>
        <v>5</v>
      </c>
      <c r="AG979" s="299">
        <f t="shared" si="143"/>
        <v>5</v>
      </c>
    </row>
    <row r="980" spans="1:33" x14ac:dyDescent="0.3">
      <c r="A980" s="3">
        <v>979</v>
      </c>
      <c r="B980" s="3" t="s">
        <v>87</v>
      </c>
      <c r="C980" s="296">
        <v>44634</v>
      </c>
      <c r="D980" s="3">
        <v>37284175</v>
      </c>
      <c r="E980" s="3" t="s">
        <v>1</v>
      </c>
      <c r="F980" s="3">
        <v>210369</v>
      </c>
      <c r="G980" s="3" t="s">
        <v>89</v>
      </c>
      <c r="H980" s="3" t="s">
        <v>90</v>
      </c>
      <c r="I980" s="3" t="s">
        <v>737</v>
      </c>
      <c r="J980" s="3" t="s">
        <v>5061</v>
      </c>
      <c r="K980" s="3" t="s">
        <v>18</v>
      </c>
      <c r="L980" s="3" t="s">
        <v>745</v>
      </c>
      <c r="M980" s="3" t="s">
        <v>93</v>
      </c>
      <c r="N980" s="3">
        <v>3887790</v>
      </c>
      <c r="O980" s="3" t="s">
        <v>5062</v>
      </c>
      <c r="P980" s="3">
        <v>9034263476</v>
      </c>
      <c r="Q980" s="3" t="s">
        <v>5063</v>
      </c>
      <c r="R980" s="3" t="s">
        <v>2075</v>
      </c>
      <c r="S980" s="3" t="s">
        <v>5064</v>
      </c>
      <c r="T980" s="300">
        <v>550000</v>
      </c>
      <c r="U980" s="3" t="s">
        <v>4250</v>
      </c>
      <c r="V980" s="3" t="s">
        <v>100</v>
      </c>
      <c r="W980" s="3" t="s">
        <v>4856</v>
      </c>
      <c r="X980" s="3" t="s">
        <v>109</v>
      </c>
      <c r="Y980" s="299">
        <f t="shared" si="136"/>
        <v>3</v>
      </c>
      <c r="Z980" s="299">
        <f t="shared" si="137"/>
        <v>2022</v>
      </c>
      <c r="AA980" t="str">
        <f t="shared" si="135"/>
        <v>11</v>
      </c>
      <c r="AB980" t="str">
        <f t="shared" si="138"/>
        <v>11</v>
      </c>
      <c r="AC980" t="str">
        <f t="shared" si="139"/>
        <v>11</v>
      </c>
      <c r="AD980" t="str">
        <f t="shared" si="140"/>
        <v>11</v>
      </c>
      <c r="AE980" t="str">
        <f t="shared" si="141"/>
        <v>11</v>
      </c>
      <c r="AF980" t="str">
        <f t="shared" si="142"/>
        <v>11</v>
      </c>
      <c r="AG980" s="299">
        <f t="shared" si="143"/>
        <v>11</v>
      </c>
    </row>
    <row r="981" spans="1:33" x14ac:dyDescent="0.3">
      <c r="A981" s="3">
        <v>980</v>
      </c>
      <c r="B981" s="3" t="s">
        <v>87</v>
      </c>
      <c r="C981" s="296">
        <v>44634</v>
      </c>
      <c r="D981" s="3">
        <v>37284175</v>
      </c>
      <c r="E981" s="3" t="s">
        <v>1</v>
      </c>
      <c r="F981" s="3">
        <v>210369</v>
      </c>
      <c r="G981" s="3" t="s">
        <v>89</v>
      </c>
      <c r="H981" s="3" t="s">
        <v>90</v>
      </c>
      <c r="I981" s="3" t="s">
        <v>737</v>
      </c>
      <c r="J981" s="3" t="s">
        <v>5061</v>
      </c>
      <c r="K981" s="3" t="s">
        <v>18</v>
      </c>
      <c r="L981" s="3" t="s">
        <v>745</v>
      </c>
      <c r="M981" s="3" t="s">
        <v>93</v>
      </c>
      <c r="N981" s="3">
        <v>3887836</v>
      </c>
      <c r="O981" s="3" t="s">
        <v>5066</v>
      </c>
      <c r="P981" s="3">
        <v>9023202521</v>
      </c>
      <c r="Q981" s="3" t="s">
        <v>5067</v>
      </c>
      <c r="R981" s="3" t="s">
        <v>2075</v>
      </c>
      <c r="S981" s="3" t="s">
        <v>5068</v>
      </c>
      <c r="T981" s="300">
        <v>900000</v>
      </c>
      <c r="U981" s="3" t="s">
        <v>347</v>
      </c>
      <c r="V981" s="3" t="s">
        <v>100</v>
      </c>
      <c r="W981" s="3" t="s">
        <v>4856</v>
      </c>
      <c r="X981" s="3" t="s">
        <v>109</v>
      </c>
      <c r="Y981" s="299">
        <f t="shared" si="136"/>
        <v>3</v>
      </c>
      <c r="Z981" s="299">
        <f t="shared" si="137"/>
        <v>2022</v>
      </c>
      <c r="AA981" t="str">
        <f t="shared" si="135"/>
        <v>11</v>
      </c>
      <c r="AB981" t="str">
        <f t="shared" si="138"/>
        <v>11</v>
      </c>
      <c r="AC981" t="str">
        <f t="shared" si="139"/>
        <v>11</v>
      </c>
      <c r="AD981" t="str">
        <f t="shared" si="140"/>
        <v>11</v>
      </c>
      <c r="AE981" t="str">
        <f t="shared" si="141"/>
        <v>11</v>
      </c>
      <c r="AF981" t="str">
        <f t="shared" si="142"/>
        <v>11</v>
      </c>
      <c r="AG981" s="299">
        <f t="shared" si="143"/>
        <v>11</v>
      </c>
    </row>
    <row r="982" spans="1:33" x14ac:dyDescent="0.3">
      <c r="A982" s="3">
        <v>981</v>
      </c>
      <c r="B982" s="3" t="s">
        <v>87</v>
      </c>
      <c r="C982" s="296">
        <v>44634</v>
      </c>
      <c r="D982" s="3">
        <v>37284175</v>
      </c>
      <c r="E982" s="3" t="s">
        <v>1</v>
      </c>
      <c r="F982" s="3">
        <v>210369</v>
      </c>
      <c r="G982" s="3" t="s">
        <v>89</v>
      </c>
      <c r="H982" s="3" t="s">
        <v>90</v>
      </c>
      <c r="I982" s="3" t="s">
        <v>737</v>
      </c>
      <c r="J982" s="3" t="s">
        <v>5061</v>
      </c>
      <c r="K982" s="3" t="s">
        <v>18</v>
      </c>
      <c r="L982" s="3" t="s">
        <v>745</v>
      </c>
      <c r="M982" s="3" t="s">
        <v>93</v>
      </c>
      <c r="N982" s="3">
        <v>3894458</v>
      </c>
      <c r="O982" s="3" t="s">
        <v>5070</v>
      </c>
      <c r="P982" s="3">
        <v>9677363616</v>
      </c>
      <c r="Q982" s="3" t="s">
        <v>5071</v>
      </c>
      <c r="R982" s="3" t="s">
        <v>5072</v>
      </c>
      <c r="S982" s="3" t="s">
        <v>1993</v>
      </c>
      <c r="T982" s="300">
        <v>900000</v>
      </c>
      <c r="U982" s="3" t="s">
        <v>5074</v>
      </c>
      <c r="V982" s="3" t="s">
        <v>100</v>
      </c>
      <c r="W982" s="3" t="s">
        <v>2278</v>
      </c>
      <c r="X982" s="3" t="s">
        <v>109</v>
      </c>
      <c r="Y982" s="299">
        <f t="shared" si="136"/>
        <v>3</v>
      </c>
      <c r="Z982" s="299">
        <f t="shared" si="137"/>
        <v>2022</v>
      </c>
      <c r="AA982" t="str">
        <f t="shared" si="135"/>
        <v>9.</v>
      </c>
      <c r="AB982" t="str">
        <f t="shared" si="138"/>
        <v>9.</v>
      </c>
      <c r="AC982" t="str">
        <f t="shared" si="139"/>
        <v>9</v>
      </c>
      <c r="AD982" t="str">
        <f t="shared" si="140"/>
        <v>9</v>
      </c>
      <c r="AE982" t="str">
        <f t="shared" si="141"/>
        <v>9</v>
      </c>
      <c r="AF982" t="str">
        <f t="shared" si="142"/>
        <v>9</v>
      </c>
      <c r="AG982" s="299">
        <f t="shared" si="143"/>
        <v>9</v>
      </c>
    </row>
    <row r="983" spans="1:33" x14ac:dyDescent="0.3">
      <c r="A983" s="3">
        <v>982</v>
      </c>
      <c r="B983" s="3" t="s">
        <v>87</v>
      </c>
      <c r="C983" s="296">
        <v>44634</v>
      </c>
      <c r="D983" s="3">
        <v>37284175</v>
      </c>
      <c r="E983" s="3" t="s">
        <v>1</v>
      </c>
      <c r="F983" s="3">
        <v>210369</v>
      </c>
      <c r="G983" s="3" t="s">
        <v>89</v>
      </c>
      <c r="H983" s="3" t="s">
        <v>90</v>
      </c>
      <c r="I983" s="3" t="s">
        <v>737</v>
      </c>
      <c r="J983" s="3" t="s">
        <v>5061</v>
      </c>
      <c r="K983" s="3" t="s">
        <v>18</v>
      </c>
      <c r="L983" s="3" t="s">
        <v>745</v>
      </c>
      <c r="M983" s="3" t="s">
        <v>93</v>
      </c>
      <c r="N983" s="3">
        <v>3895518</v>
      </c>
      <c r="O983" s="3" t="s">
        <v>5075</v>
      </c>
      <c r="P983" s="3">
        <v>8505020034</v>
      </c>
      <c r="Q983" s="3" t="s">
        <v>5076</v>
      </c>
      <c r="R983" s="3" t="s">
        <v>5077</v>
      </c>
      <c r="S983" s="3" t="s">
        <v>995</v>
      </c>
      <c r="T983" s="300">
        <v>750000</v>
      </c>
      <c r="U983" s="3" t="s">
        <v>347</v>
      </c>
      <c r="V983" s="3" t="s">
        <v>100</v>
      </c>
      <c r="W983" s="3" t="s">
        <v>401</v>
      </c>
      <c r="X983" s="3" t="s">
        <v>109</v>
      </c>
      <c r="Y983" s="299">
        <f t="shared" si="136"/>
        <v>3</v>
      </c>
      <c r="Z983" s="299">
        <f t="shared" si="137"/>
        <v>2022</v>
      </c>
      <c r="AA983" t="str">
        <f t="shared" si="135"/>
        <v>7.</v>
      </c>
      <c r="AB983" t="str">
        <f t="shared" si="138"/>
        <v>7.</v>
      </c>
      <c r="AC983" t="str">
        <f t="shared" si="139"/>
        <v>7</v>
      </c>
      <c r="AD983" t="str">
        <f t="shared" si="140"/>
        <v>7</v>
      </c>
      <c r="AE983" t="str">
        <f t="shared" si="141"/>
        <v>7</v>
      </c>
      <c r="AF983" t="str">
        <f t="shared" si="142"/>
        <v>7</v>
      </c>
      <c r="AG983" s="299">
        <f t="shared" si="143"/>
        <v>7</v>
      </c>
    </row>
    <row r="984" spans="1:33" x14ac:dyDescent="0.3">
      <c r="A984" s="3">
        <v>983</v>
      </c>
      <c r="B984" s="3" t="s">
        <v>87</v>
      </c>
      <c r="C984" s="296">
        <v>44634</v>
      </c>
      <c r="D984" s="3">
        <v>37284175</v>
      </c>
      <c r="E984" s="3" t="s">
        <v>1</v>
      </c>
      <c r="F984" s="3">
        <v>210369</v>
      </c>
      <c r="G984" s="3" t="s">
        <v>89</v>
      </c>
      <c r="H984" s="3" t="s">
        <v>90</v>
      </c>
      <c r="I984" s="3" t="s">
        <v>737</v>
      </c>
      <c r="J984" s="3" t="s">
        <v>5061</v>
      </c>
      <c r="K984" s="3" t="s">
        <v>18</v>
      </c>
      <c r="L984" s="3" t="s">
        <v>745</v>
      </c>
      <c r="M984" s="3" t="s">
        <v>93</v>
      </c>
      <c r="N984" s="3">
        <v>3895512</v>
      </c>
      <c r="O984" s="3" t="s">
        <v>5080</v>
      </c>
      <c r="P984" s="3">
        <v>9900523150</v>
      </c>
      <c r="Q984" s="3" t="s">
        <v>5081</v>
      </c>
      <c r="R984" s="3" t="s">
        <v>2069</v>
      </c>
      <c r="S984" s="3" t="s">
        <v>5082</v>
      </c>
      <c r="T984" s="300">
        <v>550000</v>
      </c>
      <c r="U984" s="3" t="s">
        <v>4268</v>
      </c>
      <c r="V984" s="3" t="s">
        <v>100</v>
      </c>
      <c r="W984" s="3" t="s">
        <v>5083</v>
      </c>
      <c r="X984" s="3" t="s">
        <v>109</v>
      </c>
      <c r="Y984" s="299">
        <f t="shared" si="136"/>
        <v>3</v>
      </c>
      <c r="Z984" s="299">
        <f t="shared" si="137"/>
        <v>2022</v>
      </c>
      <c r="AA984" t="str">
        <f t="shared" si="135"/>
        <v xml:space="preserve">9 </v>
      </c>
      <c r="AB984" t="str">
        <f t="shared" si="138"/>
        <v xml:space="preserve">9 </v>
      </c>
      <c r="AC984" t="str">
        <f t="shared" si="139"/>
        <v xml:space="preserve">9 </v>
      </c>
      <c r="AD984" t="str">
        <f t="shared" si="140"/>
        <v xml:space="preserve">9 </v>
      </c>
      <c r="AE984" t="str">
        <f t="shared" si="141"/>
        <v xml:space="preserve">9 </v>
      </c>
      <c r="AF984" t="str">
        <f t="shared" si="142"/>
        <v xml:space="preserve">9 </v>
      </c>
      <c r="AG984" s="299">
        <f t="shared" si="143"/>
        <v>9</v>
      </c>
    </row>
    <row r="985" spans="1:33" x14ac:dyDescent="0.3">
      <c r="A985" s="3">
        <v>984</v>
      </c>
      <c r="B985" s="3" t="s">
        <v>87</v>
      </c>
      <c r="C985" s="296">
        <v>44634</v>
      </c>
      <c r="D985" s="3">
        <v>73377625</v>
      </c>
      <c r="E985" s="3" t="s">
        <v>1</v>
      </c>
      <c r="F985" s="3">
        <v>210369</v>
      </c>
      <c r="G985" s="3" t="s">
        <v>89</v>
      </c>
      <c r="H985" s="3" t="s">
        <v>254</v>
      </c>
      <c r="I985" s="3" t="s">
        <v>4850</v>
      </c>
      <c r="J985" s="3" t="s">
        <v>4851</v>
      </c>
      <c r="K985" s="3" t="s">
        <v>18</v>
      </c>
      <c r="L985" s="3" t="s">
        <v>14</v>
      </c>
      <c r="M985" s="3" t="s">
        <v>93</v>
      </c>
      <c r="N985" s="3">
        <v>4022454</v>
      </c>
      <c r="O985" s="3" t="s">
        <v>5084</v>
      </c>
      <c r="P985" s="3">
        <v>8686818289</v>
      </c>
      <c r="Q985" s="3" t="s">
        <v>5085</v>
      </c>
      <c r="R985" s="3" t="s">
        <v>677</v>
      </c>
      <c r="S985" s="3" t="s">
        <v>5086</v>
      </c>
      <c r="T985" s="300">
        <v>855000</v>
      </c>
      <c r="U985" s="3" t="s">
        <v>5087</v>
      </c>
      <c r="V985" s="3" t="s">
        <v>100</v>
      </c>
      <c r="W985" s="3" t="s">
        <v>101</v>
      </c>
      <c r="X985" s="3" t="s">
        <v>109</v>
      </c>
      <c r="Y985" s="299">
        <f t="shared" si="136"/>
        <v>3</v>
      </c>
      <c r="Z985" s="299">
        <f t="shared" si="137"/>
        <v>2022</v>
      </c>
      <c r="AA985" t="str">
        <f t="shared" si="135"/>
        <v xml:space="preserve">7 </v>
      </c>
      <c r="AB985" t="str">
        <f t="shared" si="138"/>
        <v xml:space="preserve">7 </v>
      </c>
      <c r="AC985" t="str">
        <f t="shared" si="139"/>
        <v xml:space="preserve">7 </v>
      </c>
      <c r="AD985" t="str">
        <f t="shared" si="140"/>
        <v xml:space="preserve">7 </v>
      </c>
      <c r="AE985" t="str">
        <f t="shared" si="141"/>
        <v xml:space="preserve">7 </v>
      </c>
      <c r="AF985" t="str">
        <f t="shared" si="142"/>
        <v xml:space="preserve">7 </v>
      </c>
      <c r="AG985" s="299">
        <f t="shared" si="143"/>
        <v>7</v>
      </c>
    </row>
    <row r="986" spans="1:33" x14ac:dyDescent="0.3">
      <c r="A986" s="3">
        <v>985</v>
      </c>
      <c r="B986" s="3" t="s">
        <v>87</v>
      </c>
      <c r="C986" s="296">
        <v>44634</v>
      </c>
      <c r="D986" s="3">
        <v>40779627</v>
      </c>
      <c r="E986" s="3" t="s">
        <v>1</v>
      </c>
      <c r="F986" s="3">
        <v>210369</v>
      </c>
      <c r="G986" s="3" t="s">
        <v>89</v>
      </c>
      <c r="H986" s="3" t="s">
        <v>254</v>
      </c>
      <c r="I986" s="3" t="s">
        <v>359</v>
      </c>
      <c r="J986" s="3" t="s">
        <v>3520</v>
      </c>
      <c r="K986" s="3" t="s">
        <v>12</v>
      </c>
      <c r="L986" s="3" t="s">
        <v>402</v>
      </c>
      <c r="M986" s="3" t="s">
        <v>93</v>
      </c>
      <c r="N986" s="3">
        <v>4021529</v>
      </c>
      <c r="O986" s="3" t="s">
        <v>5088</v>
      </c>
      <c r="P986" s="3">
        <v>9535245790</v>
      </c>
      <c r="Q986" s="3" t="s">
        <v>5089</v>
      </c>
      <c r="R986" s="3" t="s">
        <v>677</v>
      </c>
      <c r="S986" s="3" t="s">
        <v>15196</v>
      </c>
      <c r="T986" s="300">
        <v>948000</v>
      </c>
      <c r="U986" s="3" t="s">
        <v>5091</v>
      </c>
      <c r="V986" s="3" t="s">
        <v>100</v>
      </c>
      <c r="W986" s="3" t="s">
        <v>109</v>
      </c>
      <c r="X986" s="3" t="s">
        <v>109</v>
      </c>
      <c r="Y986" s="299">
        <f t="shared" si="136"/>
        <v>3</v>
      </c>
      <c r="Z986" s="299">
        <f t="shared" si="137"/>
        <v>2022</v>
      </c>
      <c r="AA986" t="str">
        <f t="shared" si="135"/>
        <v xml:space="preserve">7 </v>
      </c>
      <c r="AB986" t="str">
        <f t="shared" si="138"/>
        <v xml:space="preserve">7 </v>
      </c>
      <c r="AC986" t="str">
        <f t="shared" si="139"/>
        <v xml:space="preserve">7 </v>
      </c>
      <c r="AD986" t="str">
        <f t="shared" si="140"/>
        <v xml:space="preserve">7 </v>
      </c>
      <c r="AE986" t="str">
        <f t="shared" si="141"/>
        <v xml:space="preserve">7 </v>
      </c>
      <c r="AF986" t="str">
        <f t="shared" si="142"/>
        <v xml:space="preserve">7 </v>
      </c>
      <c r="AG986" s="299">
        <f t="shared" si="143"/>
        <v>7</v>
      </c>
    </row>
    <row r="987" spans="1:33" x14ac:dyDescent="0.3">
      <c r="A987" s="3">
        <v>986</v>
      </c>
      <c r="B987" s="3" t="s">
        <v>87</v>
      </c>
      <c r="C987" s="296">
        <v>44634</v>
      </c>
      <c r="D987" s="3">
        <v>40779627</v>
      </c>
      <c r="E987" s="3" t="s">
        <v>1</v>
      </c>
      <c r="F987" s="3">
        <v>210369</v>
      </c>
      <c r="G987" s="3" t="s">
        <v>89</v>
      </c>
      <c r="H987" s="3" t="s">
        <v>254</v>
      </c>
      <c r="I987" s="3" t="s">
        <v>359</v>
      </c>
      <c r="J987" s="3" t="s">
        <v>3520</v>
      </c>
      <c r="K987" s="3" t="s">
        <v>13</v>
      </c>
      <c r="L987" s="3" t="s">
        <v>5092</v>
      </c>
      <c r="M987" s="3" t="s">
        <v>93</v>
      </c>
      <c r="N987" s="3">
        <v>3766420</v>
      </c>
      <c r="O987" s="3" t="s">
        <v>5093</v>
      </c>
      <c r="P987" s="3" t="s">
        <v>5094</v>
      </c>
      <c r="Q987" s="3" t="s">
        <v>5095</v>
      </c>
      <c r="R987" s="3" t="s">
        <v>3102</v>
      </c>
      <c r="S987" s="3" t="s">
        <v>5096</v>
      </c>
      <c r="T987" s="300">
        <v>780000</v>
      </c>
      <c r="U987" s="3" t="s">
        <v>134</v>
      </c>
      <c r="V987" s="3" t="s">
        <v>100</v>
      </c>
      <c r="W987" s="3" t="s">
        <v>401</v>
      </c>
      <c r="X987" s="3" t="s">
        <v>109</v>
      </c>
      <c r="Y987" s="299">
        <f t="shared" si="136"/>
        <v>3</v>
      </c>
      <c r="Z987" s="299">
        <f t="shared" si="137"/>
        <v>2022</v>
      </c>
      <c r="AA987" t="str">
        <f t="shared" si="135"/>
        <v>7.</v>
      </c>
      <c r="AB987" t="str">
        <f t="shared" si="138"/>
        <v>7.</v>
      </c>
      <c r="AC987" t="str">
        <f t="shared" si="139"/>
        <v>7</v>
      </c>
      <c r="AD987" t="str">
        <f t="shared" si="140"/>
        <v>7</v>
      </c>
      <c r="AE987" t="str">
        <f t="shared" si="141"/>
        <v>7</v>
      </c>
      <c r="AF987" t="str">
        <f t="shared" si="142"/>
        <v>7</v>
      </c>
      <c r="AG987" s="299">
        <f t="shared" si="143"/>
        <v>7</v>
      </c>
    </row>
    <row r="988" spans="1:33" x14ac:dyDescent="0.3">
      <c r="A988" s="3">
        <v>987</v>
      </c>
      <c r="B988" s="3" t="s">
        <v>87</v>
      </c>
      <c r="C988" s="296">
        <v>44634</v>
      </c>
      <c r="D988" s="3">
        <v>36185222</v>
      </c>
      <c r="E988" s="3" t="s">
        <v>3</v>
      </c>
      <c r="F988" s="3">
        <v>181547</v>
      </c>
      <c r="G988" s="3" t="s">
        <v>89</v>
      </c>
      <c r="H988" s="3" t="s">
        <v>1920</v>
      </c>
      <c r="I988" s="3" t="s">
        <v>5098</v>
      </c>
      <c r="J988" s="3" t="s">
        <v>5099</v>
      </c>
      <c r="K988" s="3" t="s">
        <v>38</v>
      </c>
      <c r="L988" s="3" t="s">
        <v>1416</v>
      </c>
      <c r="M988" s="3" t="s">
        <v>93</v>
      </c>
      <c r="N988" s="3">
        <v>3954361</v>
      </c>
      <c r="O988" s="3" t="s">
        <v>5100</v>
      </c>
      <c r="P988" s="3">
        <v>9848448497</v>
      </c>
      <c r="Q988" s="3" t="s">
        <v>5101</v>
      </c>
      <c r="R988" s="3" t="s">
        <v>719</v>
      </c>
      <c r="S988" s="3" t="s">
        <v>2406</v>
      </c>
      <c r="T988" s="300">
        <v>490000</v>
      </c>
      <c r="U988" s="3" t="s">
        <v>5102</v>
      </c>
      <c r="V988" s="3" t="s">
        <v>100</v>
      </c>
      <c r="W988" s="3" t="s">
        <v>101</v>
      </c>
      <c r="X988" s="3" t="s">
        <v>101</v>
      </c>
      <c r="Y988" s="299">
        <f t="shared" si="136"/>
        <v>3</v>
      </c>
      <c r="Z988" s="299">
        <f t="shared" si="137"/>
        <v>2022</v>
      </c>
      <c r="AA988" t="str">
        <f t="shared" si="135"/>
        <v>3.</v>
      </c>
      <c r="AB988" t="str">
        <f t="shared" si="138"/>
        <v>3.</v>
      </c>
      <c r="AC988" t="str">
        <f t="shared" si="139"/>
        <v>3</v>
      </c>
      <c r="AD988" t="str">
        <f t="shared" si="140"/>
        <v>3</v>
      </c>
      <c r="AE988" t="str">
        <f t="shared" si="141"/>
        <v>3</v>
      </c>
      <c r="AF988" t="str">
        <f t="shared" si="142"/>
        <v>3</v>
      </c>
      <c r="AG988" s="299">
        <f t="shared" si="143"/>
        <v>3</v>
      </c>
    </row>
    <row r="989" spans="1:33" x14ac:dyDescent="0.3">
      <c r="A989" s="3">
        <v>988</v>
      </c>
      <c r="B989" s="3" t="s">
        <v>87</v>
      </c>
      <c r="C989" s="296">
        <v>44634</v>
      </c>
      <c r="D989" s="3">
        <v>36185222</v>
      </c>
      <c r="E989" s="3" t="s">
        <v>3</v>
      </c>
      <c r="F989" s="3">
        <v>181547</v>
      </c>
      <c r="G989" s="3" t="s">
        <v>89</v>
      </c>
      <c r="H989" s="3" t="s">
        <v>1920</v>
      </c>
      <c r="I989" s="3" t="s">
        <v>5098</v>
      </c>
      <c r="J989" s="3" t="s">
        <v>5099</v>
      </c>
      <c r="K989" s="3" t="s">
        <v>38</v>
      </c>
      <c r="L989" s="3" t="s">
        <v>1416</v>
      </c>
      <c r="M989" s="3" t="s">
        <v>93</v>
      </c>
      <c r="N989" s="3">
        <v>3953474</v>
      </c>
      <c r="O989" s="3" t="s">
        <v>5103</v>
      </c>
      <c r="P989" s="3">
        <v>9704719416</v>
      </c>
      <c r="Q989" s="3" t="s">
        <v>5104</v>
      </c>
      <c r="R989" s="3" t="s">
        <v>339</v>
      </c>
      <c r="S989" s="3" t="s">
        <v>116</v>
      </c>
      <c r="T989" s="300">
        <v>420000</v>
      </c>
      <c r="U989" s="3" t="s">
        <v>5105</v>
      </c>
      <c r="V989" s="3" t="s">
        <v>100</v>
      </c>
      <c r="W989" s="3" t="s">
        <v>101</v>
      </c>
      <c r="X989" s="3" t="s">
        <v>101</v>
      </c>
      <c r="Y989" s="299">
        <f t="shared" si="136"/>
        <v>3</v>
      </c>
      <c r="Z989" s="299">
        <f t="shared" si="137"/>
        <v>2022</v>
      </c>
      <c r="AA989" t="str">
        <f t="shared" si="135"/>
        <v>3.</v>
      </c>
      <c r="AB989" t="str">
        <f t="shared" si="138"/>
        <v>3.</v>
      </c>
      <c r="AC989" t="str">
        <f t="shared" si="139"/>
        <v>3</v>
      </c>
      <c r="AD989" t="str">
        <f t="shared" si="140"/>
        <v>3</v>
      </c>
      <c r="AE989" t="str">
        <f t="shared" si="141"/>
        <v>3</v>
      </c>
      <c r="AF989" t="str">
        <f t="shared" si="142"/>
        <v>3</v>
      </c>
      <c r="AG989" s="299">
        <f t="shared" si="143"/>
        <v>3</v>
      </c>
    </row>
    <row r="990" spans="1:33" x14ac:dyDescent="0.3">
      <c r="A990" s="3">
        <v>989</v>
      </c>
      <c r="B990" s="3" t="s">
        <v>87</v>
      </c>
      <c r="C990" s="296">
        <v>44634</v>
      </c>
      <c r="D990" s="3">
        <v>22135891</v>
      </c>
      <c r="E990" s="3" t="s">
        <v>3</v>
      </c>
      <c r="F990" s="3">
        <v>181547</v>
      </c>
      <c r="G990" s="3" t="s">
        <v>89</v>
      </c>
      <c r="H990" s="3" t="s">
        <v>1920</v>
      </c>
      <c r="I990" s="3" t="s">
        <v>394</v>
      </c>
      <c r="J990" s="3" t="s">
        <v>3797</v>
      </c>
      <c r="K990" s="3" t="s">
        <v>38</v>
      </c>
      <c r="L990" s="3" t="s">
        <v>1416</v>
      </c>
      <c r="M990" s="3" t="s">
        <v>93</v>
      </c>
      <c r="N990" s="3">
        <v>3953413</v>
      </c>
      <c r="O990" s="3" t="s">
        <v>5106</v>
      </c>
      <c r="P990" s="3">
        <v>8555036249</v>
      </c>
      <c r="Q990" s="3" t="s">
        <v>5107</v>
      </c>
      <c r="R990" s="3" t="s">
        <v>217</v>
      </c>
      <c r="S990" s="3" t="s">
        <v>5108</v>
      </c>
      <c r="T990" s="300">
        <v>600000</v>
      </c>
      <c r="U990" s="3" t="s">
        <v>5109</v>
      </c>
      <c r="V990" s="3" t="s">
        <v>100</v>
      </c>
      <c r="W990" s="3" t="s">
        <v>101</v>
      </c>
      <c r="X990" s="3" t="s">
        <v>101</v>
      </c>
      <c r="Y990" s="299">
        <f t="shared" si="136"/>
        <v>3</v>
      </c>
      <c r="Z990" s="299">
        <f t="shared" si="137"/>
        <v>2022</v>
      </c>
      <c r="AA990" t="str">
        <f t="shared" si="135"/>
        <v xml:space="preserve">8 </v>
      </c>
      <c r="AB990" t="str">
        <f t="shared" si="138"/>
        <v xml:space="preserve">8 </v>
      </c>
      <c r="AC990" t="str">
        <f t="shared" si="139"/>
        <v xml:space="preserve">8 </v>
      </c>
      <c r="AD990" t="str">
        <f t="shared" si="140"/>
        <v xml:space="preserve">8 </v>
      </c>
      <c r="AE990" t="str">
        <f t="shared" si="141"/>
        <v xml:space="preserve">8 </v>
      </c>
      <c r="AF990" t="str">
        <f t="shared" si="142"/>
        <v xml:space="preserve">8 </v>
      </c>
      <c r="AG990" s="299">
        <f t="shared" si="143"/>
        <v>8</v>
      </c>
    </row>
    <row r="991" spans="1:33" x14ac:dyDescent="0.3">
      <c r="A991" s="3">
        <v>990</v>
      </c>
      <c r="B991" s="3" t="s">
        <v>87</v>
      </c>
      <c r="C991" s="296">
        <v>44634</v>
      </c>
      <c r="D991" s="3">
        <v>22135891</v>
      </c>
      <c r="E991" s="3" t="s">
        <v>3</v>
      </c>
      <c r="F991" s="3">
        <v>181547</v>
      </c>
      <c r="G991" s="3" t="s">
        <v>89</v>
      </c>
      <c r="H991" s="3" t="s">
        <v>1920</v>
      </c>
      <c r="I991" s="3" t="s">
        <v>394</v>
      </c>
      <c r="J991" s="3" t="s">
        <v>3797</v>
      </c>
      <c r="K991" s="3" t="s">
        <v>38</v>
      </c>
      <c r="L991" s="3" t="s">
        <v>1416</v>
      </c>
      <c r="M991" s="3" t="s">
        <v>93</v>
      </c>
      <c r="N991" s="3">
        <v>3961446</v>
      </c>
      <c r="O991" s="3" t="s">
        <v>5110</v>
      </c>
      <c r="P991" s="3">
        <v>9391122709</v>
      </c>
      <c r="Q991" s="3" t="s">
        <v>5111</v>
      </c>
      <c r="R991" s="3" t="s">
        <v>4312</v>
      </c>
      <c r="S991" s="3" t="s">
        <v>5112</v>
      </c>
      <c r="T991" s="300">
        <v>900000</v>
      </c>
      <c r="U991" s="3" t="s">
        <v>134</v>
      </c>
      <c r="V991" s="3" t="s">
        <v>100</v>
      </c>
      <c r="W991" s="3" t="s">
        <v>101</v>
      </c>
      <c r="X991" s="3" t="s">
        <v>101</v>
      </c>
      <c r="Y991" s="299">
        <f t="shared" si="136"/>
        <v>3</v>
      </c>
      <c r="Z991" s="299">
        <f t="shared" si="137"/>
        <v>2022</v>
      </c>
      <c r="AA991" t="str">
        <f t="shared" si="135"/>
        <v>5.</v>
      </c>
      <c r="AB991" t="str">
        <f t="shared" si="138"/>
        <v>5.</v>
      </c>
      <c r="AC991" t="str">
        <f t="shared" si="139"/>
        <v>5</v>
      </c>
      <c r="AD991" t="str">
        <f t="shared" si="140"/>
        <v>5</v>
      </c>
      <c r="AE991" t="str">
        <f t="shared" si="141"/>
        <v>5</v>
      </c>
      <c r="AF991" t="str">
        <f t="shared" si="142"/>
        <v>5</v>
      </c>
      <c r="AG991" s="299">
        <f t="shared" si="143"/>
        <v>5</v>
      </c>
    </row>
    <row r="992" spans="1:33" x14ac:dyDescent="0.3">
      <c r="A992" s="3">
        <v>991</v>
      </c>
      <c r="B992" s="3" t="s">
        <v>87</v>
      </c>
      <c r="C992" s="296">
        <v>44634</v>
      </c>
      <c r="D992" s="3">
        <v>36185222</v>
      </c>
      <c r="E992" s="3" t="s">
        <v>3</v>
      </c>
      <c r="F992" s="3">
        <v>181547</v>
      </c>
      <c r="G992" s="3" t="s">
        <v>89</v>
      </c>
      <c r="H992" s="3" t="s">
        <v>1920</v>
      </c>
      <c r="I992" s="3" t="s">
        <v>5098</v>
      </c>
      <c r="J992" s="3" t="s">
        <v>5099</v>
      </c>
      <c r="K992" s="3" t="s">
        <v>38</v>
      </c>
      <c r="L992" s="3" t="s">
        <v>1416</v>
      </c>
      <c r="M992" s="3" t="s">
        <v>93</v>
      </c>
      <c r="N992" s="3">
        <v>3953432</v>
      </c>
      <c r="O992" s="3" t="s">
        <v>5113</v>
      </c>
      <c r="P992" s="3">
        <v>8341952956</v>
      </c>
      <c r="Q992" s="3" t="s">
        <v>5114</v>
      </c>
      <c r="R992" s="3" t="s">
        <v>2032</v>
      </c>
      <c r="S992" s="3" t="s">
        <v>218</v>
      </c>
      <c r="T992" s="300">
        <v>460000</v>
      </c>
      <c r="U992" s="3" t="s">
        <v>5105</v>
      </c>
      <c r="V992" s="3" t="s">
        <v>100</v>
      </c>
      <c r="W992" s="3" t="s">
        <v>101</v>
      </c>
      <c r="X992" s="3" t="s">
        <v>101</v>
      </c>
      <c r="Y992" s="299">
        <f t="shared" si="136"/>
        <v>3</v>
      </c>
      <c r="Z992" s="299">
        <f t="shared" si="137"/>
        <v>2022</v>
      </c>
      <c r="AA992" t="str">
        <f t="shared" si="135"/>
        <v>3.</v>
      </c>
      <c r="AB992" t="str">
        <f t="shared" si="138"/>
        <v>3.</v>
      </c>
      <c r="AC992" t="str">
        <f t="shared" si="139"/>
        <v>3</v>
      </c>
      <c r="AD992" t="str">
        <f t="shared" si="140"/>
        <v>3</v>
      </c>
      <c r="AE992" t="str">
        <f t="shared" si="141"/>
        <v>3</v>
      </c>
      <c r="AF992" t="str">
        <f t="shared" si="142"/>
        <v>3</v>
      </c>
      <c r="AG992" s="299">
        <f t="shared" si="143"/>
        <v>3</v>
      </c>
    </row>
    <row r="993" spans="1:33" x14ac:dyDescent="0.3">
      <c r="A993" s="3">
        <v>992</v>
      </c>
      <c r="B993" s="3" t="s">
        <v>87</v>
      </c>
      <c r="C993" s="296">
        <v>44634</v>
      </c>
      <c r="D993" s="3">
        <v>70922117</v>
      </c>
      <c r="E993" s="3" t="s">
        <v>3</v>
      </c>
      <c r="F993" s="3">
        <v>181547</v>
      </c>
      <c r="G993" s="3" t="s">
        <v>89</v>
      </c>
      <c r="H993" s="3" t="s">
        <v>1920</v>
      </c>
      <c r="I993" s="3" t="s">
        <v>394</v>
      </c>
      <c r="J993" s="3" t="s">
        <v>3749</v>
      </c>
      <c r="K993" s="3" t="s">
        <v>38</v>
      </c>
      <c r="L993" s="3" t="s">
        <v>1416</v>
      </c>
      <c r="M993" s="3" t="s">
        <v>93</v>
      </c>
      <c r="N993" s="3">
        <v>3953675</v>
      </c>
      <c r="O993" s="3" t="s">
        <v>5115</v>
      </c>
      <c r="P993" s="3">
        <v>8639367551</v>
      </c>
      <c r="Q993" s="3" t="s">
        <v>5116</v>
      </c>
      <c r="R993" s="3" t="s">
        <v>1845</v>
      </c>
      <c r="S993" s="3" t="s">
        <v>5117</v>
      </c>
      <c r="T993" s="300">
        <v>500000</v>
      </c>
      <c r="U993" s="3" t="s">
        <v>5118</v>
      </c>
      <c r="V993" s="3" t="s">
        <v>100</v>
      </c>
      <c r="W993" s="3" t="s">
        <v>101</v>
      </c>
      <c r="X993" s="3" t="s">
        <v>101</v>
      </c>
      <c r="Y993" s="299">
        <f t="shared" si="136"/>
        <v>3</v>
      </c>
      <c r="Z993" s="299">
        <f t="shared" si="137"/>
        <v>2022</v>
      </c>
      <c r="AA993" t="str">
        <f t="shared" si="135"/>
        <v>4.</v>
      </c>
      <c r="AB993" t="str">
        <f t="shared" si="138"/>
        <v>4.</v>
      </c>
      <c r="AC993" t="str">
        <f t="shared" si="139"/>
        <v>4</v>
      </c>
      <c r="AD993" t="str">
        <f t="shared" si="140"/>
        <v>4</v>
      </c>
      <c r="AE993" t="str">
        <f t="shared" si="141"/>
        <v>4</v>
      </c>
      <c r="AF993" t="str">
        <f t="shared" si="142"/>
        <v>4</v>
      </c>
      <c r="AG993" s="299">
        <f t="shared" si="143"/>
        <v>4</v>
      </c>
    </row>
    <row r="994" spans="1:33" x14ac:dyDescent="0.3">
      <c r="A994" s="3">
        <v>993</v>
      </c>
      <c r="B994" s="3" t="s">
        <v>87</v>
      </c>
      <c r="C994" s="296">
        <v>44634</v>
      </c>
      <c r="D994" s="3">
        <v>70922117</v>
      </c>
      <c r="E994" s="3" t="s">
        <v>3</v>
      </c>
      <c r="F994" s="3">
        <v>181547</v>
      </c>
      <c r="G994" s="3" t="s">
        <v>89</v>
      </c>
      <c r="H994" s="3" t="s">
        <v>1920</v>
      </c>
      <c r="I994" s="3" t="s">
        <v>394</v>
      </c>
      <c r="J994" s="3" t="s">
        <v>3749</v>
      </c>
      <c r="K994" s="3" t="s">
        <v>38</v>
      </c>
      <c r="L994" s="3" t="s">
        <v>1416</v>
      </c>
      <c r="M994" s="3" t="s">
        <v>93</v>
      </c>
      <c r="N994" s="3">
        <v>3953768</v>
      </c>
      <c r="O994" s="3" t="s">
        <v>5119</v>
      </c>
      <c r="P994" s="3">
        <v>8639608261</v>
      </c>
      <c r="Q994" s="3" t="s">
        <v>5120</v>
      </c>
      <c r="R994" s="3" t="s">
        <v>170</v>
      </c>
      <c r="S994" s="3" t="s">
        <v>5121</v>
      </c>
      <c r="T994" s="300">
        <v>450000</v>
      </c>
      <c r="U994" s="3" t="s">
        <v>134</v>
      </c>
      <c r="V994" s="3" t="s">
        <v>100</v>
      </c>
      <c r="W994" s="3" t="s">
        <v>101</v>
      </c>
      <c r="X994" s="3" t="s">
        <v>101</v>
      </c>
      <c r="Y994" s="299">
        <f t="shared" si="136"/>
        <v>3</v>
      </c>
      <c r="Z994" s="299">
        <f t="shared" si="137"/>
        <v>2022</v>
      </c>
      <c r="AA994" t="str">
        <f t="shared" si="135"/>
        <v xml:space="preserve">5 </v>
      </c>
      <c r="AB994" t="str">
        <f t="shared" si="138"/>
        <v xml:space="preserve">5 </v>
      </c>
      <c r="AC994" t="str">
        <f t="shared" si="139"/>
        <v xml:space="preserve">5 </v>
      </c>
      <c r="AD994" t="str">
        <f t="shared" si="140"/>
        <v xml:space="preserve">5 </v>
      </c>
      <c r="AE994" t="str">
        <f t="shared" si="141"/>
        <v xml:space="preserve">5 </v>
      </c>
      <c r="AF994" t="str">
        <f t="shared" si="142"/>
        <v xml:space="preserve">5 </v>
      </c>
      <c r="AG994" s="299">
        <f t="shared" si="143"/>
        <v>5</v>
      </c>
    </row>
    <row r="995" spans="1:33" x14ac:dyDescent="0.3">
      <c r="A995" s="3">
        <v>994</v>
      </c>
      <c r="B995" s="3" t="s">
        <v>87</v>
      </c>
      <c r="C995" s="296">
        <v>44634</v>
      </c>
      <c r="D995" s="3">
        <v>59065687</v>
      </c>
      <c r="E995" s="3" t="s">
        <v>3</v>
      </c>
      <c r="F995" s="3">
        <v>181547</v>
      </c>
      <c r="G995" s="3" t="s">
        <v>89</v>
      </c>
      <c r="H995" s="3" t="s">
        <v>1920</v>
      </c>
      <c r="I995" s="3" t="s">
        <v>2548</v>
      </c>
      <c r="J995" s="3" t="s">
        <v>5122</v>
      </c>
      <c r="K995" s="3" t="s">
        <v>38</v>
      </c>
      <c r="L995" s="3" t="s">
        <v>1416</v>
      </c>
      <c r="M995" s="3" t="s">
        <v>93</v>
      </c>
      <c r="N995" s="3">
        <v>3953496</v>
      </c>
      <c r="O995" s="3" t="s">
        <v>5123</v>
      </c>
      <c r="P995" s="3">
        <v>9502487136</v>
      </c>
      <c r="Q995" s="3" t="s">
        <v>5124</v>
      </c>
      <c r="R995" s="3" t="s">
        <v>599</v>
      </c>
      <c r="S995" s="3" t="s">
        <v>5125</v>
      </c>
      <c r="T995" s="300">
        <v>520000</v>
      </c>
      <c r="U995" s="3" t="s">
        <v>5126</v>
      </c>
      <c r="V995" s="3" t="s">
        <v>100</v>
      </c>
      <c r="W995" s="3" t="s">
        <v>3761</v>
      </c>
      <c r="X995" s="3" t="s">
        <v>101</v>
      </c>
      <c r="Y995" s="299">
        <f t="shared" si="136"/>
        <v>3</v>
      </c>
      <c r="Z995" s="299">
        <f t="shared" si="137"/>
        <v>2022</v>
      </c>
      <c r="AA995" t="str">
        <f t="shared" si="135"/>
        <v>3.</v>
      </c>
      <c r="AB995" t="str">
        <f t="shared" si="138"/>
        <v>3.</v>
      </c>
      <c r="AC995" t="str">
        <f t="shared" si="139"/>
        <v>3</v>
      </c>
      <c r="AD995" t="str">
        <f t="shared" si="140"/>
        <v>3</v>
      </c>
      <c r="AE995" t="str">
        <f t="shared" si="141"/>
        <v>3</v>
      </c>
      <c r="AF995" t="str">
        <f t="shared" si="142"/>
        <v>3</v>
      </c>
      <c r="AG995" s="299">
        <f t="shared" si="143"/>
        <v>3</v>
      </c>
    </row>
    <row r="996" spans="1:33" x14ac:dyDescent="0.3">
      <c r="A996" s="3">
        <v>995</v>
      </c>
      <c r="B996" s="3" t="s">
        <v>87</v>
      </c>
      <c r="C996" s="296">
        <v>44634</v>
      </c>
      <c r="D996" s="3">
        <v>59065687</v>
      </c>
      <c r="E996" s="3" t="s">
        <v>3</v>
      </c>
      <c r="F996" s="3">
        <v>181547</v>
      </c>
      <c r="G996" s="3" t="s">
        <v>89</v>
      </c>
      <c r="H996" s="3" t="s">
        <v>1920</v>
      </c>
      <c r="I996" s="3" t="s">
        <v>2548</v>
      </c>
      <c r="J996" s="3" t="s">
        <v>5127</v>
      </c>
      <c r="K996" s="3" t="s">
        <v>38</v>
      </c>
      <c r="L996" s="3" t="s">
        <v>1416</v>
      </c>
      <c r="M996" s="3" t="s">
        <v>93</v>
      </c>
      <c r="N996" s="3">
        <v>3961315</v>
      </c>
      <c r="O996" s="3" t="s">
        <v>5128</v>
      </c>
      <c r="P996" s="3">
        <v>9492604575</v>
      </c>
      <c r="Q996" s="3" t="s">
        <v>5129</v>
      </c>
      <c r="R996" s="3" t="s">
        <v>799</v>
      </c>
      <c r="S996" s="3" t="s">
        <v>3363</v>
      </c>
      <c r="T996" s="300">
        <v>560000</v>
      </c>
      <c r="U996" s="3" t="s">
        <v>5130</v>
      </c>
      <c r="V996" s="3" t="s">
        <v>100</v>
      </c>
      <c r="W996" s="3" t="s">
        <v>3049</v>
      </c>
      <c r="X996" s="3" t="s">
        <v>101</v>
      </c>
      <c r="Y996" s="299">
        <f t="shared" si="136"/>
        <v>3</v>
      </c>
      <c r="Z996" s="299">
        <f t="shared" si="137"/>
        <v>2022</v>
      </c>
      <c r="AA996" t="str">
        <f t="shared" si="135"/>
        <v>4.</v>
      </c>
      <c r="AB996" t="str">
        <f t="shared" si="138"/>
        <v>4.</v>
      </c>
      <c r="AC996" t="str">
        <f t="shared" si="139"/>
        <v>4</v>
      </c>
      <c r="AD996" t="str">
        <f t="shared" si="140"/>
        <v>4</v>
      </c>
      <c r="AE996" t="str">
        <f t="shared" si="141"/>
        <v>4</v>
      </c>
      <c r="AF996" t="str">
        <f t="shared" si="142"/>
        <v>4</v>
      </c>
      <c r="AG996" s="299">
        <f t="shared" si="143"/>
        <v>4</v>
      </c>
    </row>
    <row r="997" spans="1:33" x14ac:dyDescent="0.3">
      <c r="A997" s="3">
        <v>996</v>
      </c>
      <c r="B997" s="3" t="s">
        <v>87</v>
      </c>
      <c r="C997" s="296">
        <v>44634</v>
      </c>
      <c r="D997" s="3">
        <v>59065687</v>
      </c>
      <c r="E997" s="3" t="s">
        <v>3</v>
      </c>
      <c r="F997" s="3">
        <v>181547</v>
      </c>
      <c r="G997" s="3" t="s">
        <v>89</v>
      </c>
      <c r="H997" s="3" t="s">
        <v>1920</v>
      </c>
      <c r="I997" s="3" t="s">
        <v>2548</v>
      </c>
      <c r="J997" s="3" t="s">
        <v>5122</v>
      </c>
      <c r="K997" s="3" t="s">
        <v>38</v>
      </c>
      <c r="L997" s="3" t="s">
        <v>1416</v>
      </c>
      <c r="M997" s="3" t="s">
        <v>93</v>
      </c>
      <c r="N997" s="3">
        <v>3953414</v>
      </c>
      <c r="O997" s="3" t="s">
        <v>5132</v>
      </c>
      <c r="P997" s="3">
        <v>9121909375</v>
      </c>
      <c r="Q997" s="3" t="s">
        <v>5133</v>
      </c>
      <c r="R997" s="3" t="s">
        <v>277</v>
      </c>
      <c r="S997" s="3" t="s">
        <v>5134</v>
      </c>
      <c r="T997" s="300">
        <v>435000</v>
      </c>
      <c r="U997" s="3" t="s">
        <v>5126</v>
      </c>
      <c r="V997" s="3" t="s">
        <v>100</v>
      </c>
      <c r="W997" s="3" t="s">
        <v>101</v>
      </c>
      <c r="X997" s="3" t="s">
        <v>101</v>
      </c>
      <c r="Y997" s="299">
        <f t="shared" si="136"/>
        <v>3</v>
      </c>
      <c r="Z997" s="299">
        <f t="shared" si="137"/>
        <v>2022</v>
      </c>
      <c r="AA997" t="str">
        <f t="shared" si="135"/>
        <v xml:space="preserve">3 </v>
      </c>
      <c r="AB997" t="str">
        <f t="shared" si="138"/>
        <v xml:space="preserve">3 </v>
      </c>
      <c r="AC997" t="str">
        <f t="shared" si="139"/>
        <v xml:space="preserve">3 </v>
      </c>
      <c r="AD997" t="str">
        <f t="shared" si="140"/>
        <v xml:space="preserve">3 </v>
      </c>
      <c r="AE997" t="str">
        <f t="shared" si="141"/>
        <v xml:space="preserve">3 </v>
      </c>
      <c r="AF997" t="str">
        <f t="shared" si="142"/>
        <v xml:space="preserve">3 </v>
      </c>
      <c r="AG997" s="299">
        <f t="shared" si="143"/>
        <v>3</v>
      </c>
    </row>
    <row r="998" spans="1:33" x14ac:dyDescent="0.3">
      <c r="A998" s="3">
        <v>997</v>
      </c>
      <c r="B998" s="3" t="s">
        <v>87</v>
      </c>
      <c r="C998" s="296">
        <v>44634</v>
      </c>
      <c r="D998" s="3">
        <v>59065687</v>
      </c>
      <c r="E998" s="3" t="s">
        <v>3</v>
      </c>
      <c r="F998" s="3">
        <v>181547</v>
      </c>
      <c r="G998" s="3" t="s">
        <v>89</v>
      </c>
      <c r="H998" s="3" t="s">
        <v>1920</v>
      </c>
      <c r="I998" s="3" t="s">
        <v>2548</v>
      </c>
      <c r="J998" s="3" t="s">
        <v>5127</v>
      </c>
      <c r="K998" s="3" t="s">
        <v>38</v>
      </c>
      <c r="L998" s="3" t="s">
        <v>1416</v>
      </c>
      <c r="M998" s="3" t="s">
        <v>93</v>
      </c>
      <c r="N998" s="3">
        <v>3985562</v>
      </c>
      <c r="O998" s="3" t="s">
        <v>5135</v>
      </c>
      <c r="P998" s="3">
        <v>8374992959</v>
      </c>
      <c r="Q998" s="3" t="s">
        <v>5136</v>
      </c>
      <c r="R998" s="3">
        <v>1</v>
      </c>
      <c r="S998" s="3" t="s">
        <v>5137</v>
      </c>
      <c r="T998" s="300">
        <v>460000</v>
      </c>
      <c r="U998" s="3" t="s">
        <v>5138</v>
      </c>
      <c r="V998" s="3" t="s">
        <v>100</v>
      </c>
      <c r="W998" s="3" t="s">
        <v>101</v>
      </c>
      <c r="X998" s="3" t="s">
        <v>101</v>
      </c>
      <c r="Y998" s="299">
        <f t="shared" si="136"/>
        <v>3</v>
      </c>
      <c r="Z998" s="299">
        <f t="shared" si="137"/>
        <v>2022</v>
      </c>
      <c r="AA998" t="str">
        <f t="shared" si="135"/>
        <v>1</v>
      </c>
      <c r="AB998" t="str">
        <f t="shared" si="138"/>
        <v>1</v>
      </c>
      <c r="AC998" t="str">
        <f t="shared" si="139"/>
        <v>1</v>
      </c>
      <c r="AD998" t="str">
        <f t="shared" si="140"/>
        <v>1</v>
      </c>
      <c r="AE998" t="str">
        <f t="shared" si="141"/>
        <v>1</v>
      </c>
      <c r="AF998" t="str">
        <f t="shared" si="142"/>
        <v>1</v>
      </c>
      <c r="AG998" s="299">
        <f t="shared" si="143"/>
        <v>1</v>
      </c>
    </row>
    <row r="999" spans="1:33" x14ac:dyDescent="0.3">
      <c r="A999" s="3">
        <v>998</v>
      </c>
      <c r="B999" s="3" t="s">
        <v>87</v>
      </c>
      <c r="C999" s="296">
        <v>44634</v>
      </c>
      <c r="D999" s="3">
        <v>36185222</v>
      </c>
      <c r="E999" s="3" t="s">
        <v>3</v>
      </c>
      <c r="F999" s="3">
        <v>181547</v>
      </c>
      <c r="G999" s="3" t="s">
        <v>89</v>
      </c>
      <c r="H999" s="3" t="s">
        <v>1920</v>
      </c>
      <c r="I999" s="3" t="s">
        <v>5098</v>
      </c>
      <c r="J999" s="3" t="s">
        <v>5099</v>
      </c>
      <c r="K999" s="3" t="s">
        <v>38</v>
      </c>
      <c r="L999" s="3" t="s">
        <v>1416</v>
      </c>
      <c r="M999" s="3" t="s">
        <v>93</v>
      </c>
      <c r="N999" s="3">
        <v>3953879</v>
      </c>
      <c r="O999" s="3" t="s">
        <v>4342</v>
      </c>
      <c r="P999" s="3">
        <v>9380396220</v>
      </c>
      <c r="Q999" s="3" t="s">
        <v>5139</v>
      </c>
      <c r="R999" s="3">
        <v>1</v>
      </c>
      <c r="S999" s="3" t="s">
        <v>492</v>
      </c>
      <c r="T999" s="300">
        <v>450000</v>
      </c>
      <c r="U999" s="3" t="s">
        <v>5140</v>
      </c>
      <c r="V999" s="3" t="s">
        <v>100</v>
      </c>
      <c r="W999" s="3" t="s">
        <v>101</v>
      </c>
      <c r="X999" s="3" t="s">
        <v>101</v>
      </c>
      <c r="Y999" s="299">
        <f t="shared" si="136"/>
        <v>3</v>
      </c>
      <c r="Z999" s="299">
        <f t="shared" si="137"/>
        <v>2022</v>
      </c>
      <c r="AA999" t="str">
        <f t="shared" si="135"/>
        <v>1</v>
      </c>
      <c r="AB999" t="str">
        <f t="shared" si="138"/>
        <v>1</v>
      </c>
      <c r="AC999" t="str">
        <f t="shared" si="139"/>
        <v>1</v>
      </c>
      <c r="AD999" t="str">
        <f t="shared" si="140"/>
        <v>1</v>
      </c>
      <c r="AE999" t="str">
        <f t="shared" si="141"/>
        <v>1</v>
      </c>
      <c r="AF999" t="str">
        <f t="shared" si="142"/>
        <v>1</v>
      </c>
      <c r="AG999" s="299">
        <f t="shared" si="143"/>
        <v>1</v>
      </c>
    </row>
    <row r="1000" spans="1:33" x14ac:dyDescent="0.3">
      <c r="A1000" s="3">
        <v>999</v>
      </c>
      <c r="B1000" s="3" t="s">
        <v>87</v>
      </c>
      <c r="C1000" s="296">
        <v>44634</v>
      </c>
      <c r="D1000" s="3">
        <v>39031547</v>
      </c>
      <c r="E1000" s="3" t="s">
        <v>3</v>
      </c>
      <c r="F1000" s="3">
        <v>181547</v>
      </c>
      <c r="G1000" s="3" t="s">
        <v>89</v>
      </c>
      <c r="H1000" s="3" t="s">
        <v>1920</v>
      </c>
      <c r="I1000" s="3" t="s">
        <v>5141</v>
      </c>
      <c r="J1000" s="3" t="s">
        <v>5142</v>
      </c>
      <c r="K1000" s="3" t="s">
        <v>38</v>
      </c>
      <c r="L1000" s="3" t="s">
        <v>1416</v>
      </c>
      <c r="M1000" s="3" t="s">
        <v>93</v>
      </c>
      <c r="N1000" s="3">
        <v>3953810</v>
      </c>
      <c r="O1000" s="3" t="s">
        <v>5143</v>
      </c>
      <c r="P1000" s="3">
        <v>917981194572</v>
      </c>
      <c r="Q1000" s="3" t="s">
        <v>5144</v>
      </c>
      <c r="R1000" s="3" t="s">
        <v>1139</v>
      </c>
      <c r="S1000" s="3" t="s">
        <v>625</v>
      </c>
      <c r="T1000" s="300">
        <v>750000</v>
      </c>
      <c r="U1000" s="3" t="s">
        <v>2488</v>
      </c>
      <c r="V1000" s="3" t="s">
        <v>100</v>
      </c>
      <c r="W1000" s="3" t="s">
        <v>101</v>
      </c>
      <c r="X1000" s="3" t="s">
        <v>101</v>
      </c>
      <c r="Y1000" s="299">
        <f t="shared" si="136"/>
        <v>3</v>
      </c>
      <c r="Z1000" s="299">
        <f t="shared" si="137"/>
        <v>2022</v>
      </c>
      <c r="AA1000" t="str">
        <f t="shared" si="135"/>
        <v>5.</v>
      </c>
      <c r="AB1000" t="str">
        <f t="shared" si="138"/>
        <v>5.</v>
      </c>
      <c r="AC1000" t="str">
        <f t="shared" si="139"/>
        <v>5</v>
      </c>
      <c r="AD1000" t="str">
        <f t="shared" si="140"/>
        <v>5</v>
      </c>
      <c r="AE1000" t="str">
        <f t="shared" si="141"/>
        <v>5</v>
      </c>
      <c r="AF1000" t="str">
        <f t="shared" si="142"/>
        <v>5</v>
      </c>
      <c r="AG1000" s="299">
        <f t="shared" si="143"/>
        <v>5</v>
      </c>
    </row>
    <row r="1001" spans="1:33" x14ac:dyDescent="0.3">
      <c r="A1001" s="3">
        <v>1000</v>
      </c>
      <c r="B1001" s="3" t="s">
        <v>87</v>
      </c>
      <c r="C1001" s="296">
        <v>44634</v>
      </c>
      <c r="D1001" s="3">
        <v>39031547</v>
      </c>
      <c r="E1001" s="3" t="s">
        <v>3</v>
      </c>
      <c r="F1001" s="3">
        <v>181547</v>
      </c>
      <c r="G1001" s="3" t="s">
        <v>89</v>
      </c>
      <c r="H1001" s="3" t="s">
        <v>1920</v>
      </c>
      <c r="I1001" s="3" t="s">
        <v>5141</v>
      </c>
      <c r="J1001" s="3" t="s">
        <v>5142</v>
      </c>
      <c r="K1001" s="3" t="s">
        <v>38</v>
      </c>
      <c r="L1001" s="3" t="s">
        <v>1416</v>
      </c>
      <c r="M1001" s="3" t="s">
        <v>93</v>
      </c>
      <c r="N1001" s="3">
        <v>3961470</v>
      </c>
      <c r="O1001" s="3" t="s">
        <v>5145</v>
      </c>
      <c r="P1001" s="3">
        <v>8977652958</v>
      </c>
      <c r="Q1001" s="3" t="s">
        <v>5146</v>
      </c>
      <c r="R1001" s="3" t="s">
        <v>5147</v>
      </c>
      <c r="S1001" s="3" t="s">
        <v>5148</v>
      </c>
      <c r="T1001" s="300">
        <v>900000</v>
      </c>
      <c r="U1001" s="3" t="s">
        <v>5149</v>
      </c>
      <c r="V1001" s="3" t="s">
        <v>100</v>
      </c>
      <c r="W1001" s="3" t="s">
        <v>101</v>
      </c>
      <c r="X1001" s="3" t="s">
        <v>101</v>
      </c>
      <c r="Y1001" s="299">
        <f t="shared" si="136"/>
        <v>3</v>
      </c>
      <c r="Z1001" s="299">
        <f t="shared" si="137"/>
        <v>2022</v>
      </c>
      <c r="AA1001" t="str">
        <f t="shared" si="135"/>
        <v>6.</v>
      </c>
      <c r="AB1001" t="str">
        <f t="shared" si="138"/>
        <v>6.</v>
      </c>
      <c r="AC1001" t="str">
        <f t="shared" si="139"/>
        <v>6</v>
      </c>
      <c r="AD1001" t="str">
        <f t="shared" si="140"/>
        <v>6</v>
      </c>
      <c r="AE1001" t="str">
        <f t="shared" si="141"/>
        <v>6</v>
      </c>
      <c r="AF1001" t="str">
        <f t="shared" si="142"/>
        <v>6</v>
      </c>
      <c r="AG1001" s="299">
        <f t="shared" si="143"/>
        <v>6</v>
      </c>
    </row>
    <row r="1002" spans="1:33" x14ac:dyDescent="0.3">
      <c r="A1002" s="3">
        <v>1001</v>
      </c>
      <c r="B1002" s="3" t="s">
        <v>87</v>
      </c>
      <c r="C1002" s="296">
        <v>44634</v>
      </c>
      <c r="D1002" s="3">
        <v>43221071</v>
      </c>
      <c r="E1002" s="3" t="s">
        <v>3</v>
      </c>
      <c r="F1002" s="3">
        <v>181547</v>
      </c>
      <c r="G1002" s="3" t="s">
        <v>89</v>
      </c>
      <c r="H1002" s="3" t="s">
        <v>1920</v>
      </c>
      <c r="I1002" s="3" t="s">
        <v>394</v>
      </c>
      <c r="J1002" s="3" t="s">
        <v>3797</v>
      </c>
      <c r="K1002" s="3" t="s">
        <v>38</v>
      </c>
      <c r="L1002" s="3" t="s">
        <v>1416</v>
      </c>
      <c r="M1002" s="3" t="s">
        <v>93</v>
      </c>
      <c r="N1002" s="3">
        <v>3954123</v>
      </c>
      <c r="O1002" s="3" t="s">
        <v>5150</v>
      </c>
      <c r="P1002" s="3">
        <v>6302798259</v>
      </c>
      <c r="Q1002" s="3" t="s">
        <v>5151</v>
      </c>
      <c r="R1002" s="3" t="s">
        <v>491</v>
      </c>
      <c r="S1002" s="3" t="s">
        <v>5152</v>
      </c>
      <c r="T1002" s="300">
        <v>200000</v>
      </c>
      <c r="U1002" s="3" t="s">
        <v>695</v>
      </c>
      <c r="V1002" s="3" t="s">
        <v>100</v>
      </c>
      <c r="W1002" s="3" t="s">
        <v>101</v>
      </c>
      <c r="X1002" s="3" t="s">
        <v>101</v>
      </c>
      <c r="Y1002" s="299">
        <f t="shared" si="136"/>
        <v>3</v>
      </c>
      <c r="Z1002" s="299">
        <f t="shared" si="137"/>
        <v>2022</v>
      </c>
      <c r="AA1002" t="str">
        <f t="shared" si="135"/>
        <v>10</v>
      </c>
      <c r="AB1002" t="str">
        <f t="shared" si="138"/>
        <v>10</v>
      </c>
      <c r="AC1002" t="str">
        <f t="shared" si="139"/>
        <v>10</v>
      </c>
      <c r="AD1002" t="str">
        <f t="shared" si="140"/>
        <v>10</v>
      </c>
      <c r="AE1002" t="str">
        <f t="shared" si="141"/>
        <v>10</v>
      </c>
      <c r="AF1002" t="str">
        <f t="shared" si="142"/>
        <v>10</v>
      </c>
      <c r="AG1002" s="299">
        <f t="shared" si="143"/>
        <v>10</v>
      </c>
    </row>
    <row r="1003" spans="1:33" x14ac:dyDescent="0.3">
      <c r="A1003" s="3">
        <v>1002</v>
      </c>
      <c r="B1003" s="3" t="s">
        <v>87</v>
      </c>
      <c r="C1003" s="296">
        <v>44634</v>
      </c>
      <c r="D1003" s="3">
        <v>43221071</v>
      </c>
      <c r="E1003" s="3" t="s">
        <v>3</v>
      </c>
      <c r="F1003" s="3">
        <v>181547</v>
      </c>
      <c r="G1003" s="3" t="s">
        <v>89</v>
      </c>
      <c r="H1003" s="3" t="s">
        <v>1920</v>
      </c>
      <c r="I1003" s="3" t="s">
        <v>394</v>
      </c>
      <c r="J1003" s="3" t="s">
        <v>3797</v>
      </c>
      <c r="K1003" s="3" t="s">
        <v>38</v>
      </c>
      <c r="L1003" s="3" t="s">
        <v>1416</v>
      </c>
      <c r="M1003" s="3" t="s">
        <v>93</v>
      </c>
      <c r="N1003" s="3">
        <v>3954155</v>
      </c>
      <c r="O1003" s="3" t="s">
        <v>5153</v>
      </c>
      <c r="P1003" s="3">
        <v>7708843408</v>
      </c>
      <c r="Q1003" s="3" t="s">
        <v>5154</v>
      </c>
      <c r="R1003" s="3" t="s">
        <v>439</v>
      </c>
      <c r="S1003" s="3" t="s">
        <v>218</v>
      </c>
      <c r="T1003" s="300">
        <v>700000</v>
      </c>
      <c r="U1003" s="3" t="s">
        <v>3501</v>
      </c>
      <c r="V1003" s="3" t="s">
        <v>100</v>
      </c>
      <c r="W1003" s="3" t="s">
        <v>101</v>
      </c>
      <c r="X1003" s="3" t="s">
        <v>101</v>
      </c>
      <c r="Y1003" s="299">
        <f t="shared" si="136"/>
        <v>3</v>
      </c>
      <c r="Z1003" s="299">
        <f t="shared" si="137"/>
        <v>2022</v>
      </c>
      <c r="AA1003" t="str">
        <f t="shared" si="135"/>
        <v>6y</v>
      </c>
      <c r="AB1003" t="str">
        <f t="shared" si="138"/>
        <v>6</v>
      </c>
      <c r="AC1003" t="str">
        <f t="shared" si="139"/>
        <v>6</v>
      </c>
      <c r="AD1003" t="str">
        <f t="shared" si="140"/>
        <v>6</v>
      </c>
      <c r="AE1003" t="str">
        <f t="shared" si="141"/>
        <v>6</v>
      </c>
      <c r="AF1003" t="str">
        <f t="shared" si="142"/>
        <v>6</v>
      </c>
      <c r="AG1003" s="299">
        <f t="shared" si="143"/>
        <v>6</v>
      </c>
    </row>
    <row r="1004" spans="1:33" x14ac:dyDescent="0.3">
      <c r="A1004" s="3">
        <v>1003</v>
      </c>
      <c r="B1004" s="3" t="s">
        <v>87</v>
      </c>
      <c r="C1004" s="296">
        <v>44634</v>
      </c>
      <c r="D1004" s="3">
        <v>70922117</v>
      </c>
      <c r="E1004" s="3" t="s">
        <v>3</v>
      </c>
      <c r="F1004" s="3">
        <v>181547</v>
      </c>
      <c r="G1004" s="3" t="s">
        <v>89</v>
      </c>
      <c r="H1004" s="3" t="s">
        <v>1920</v>
      </c>
      <c r="I1004" s="3" t="s">
        <v>394</v>
      </c>
      <c r="J1004" s="3" t="s">
        <v>5156</v>
      </c>
      <c r="K1004" s="3" t="s">
        <v>38</v>
      </c>
      <c r="L1004" s="3" t="s">
        <v>1416</v>
      </c>
      <c r="M1004" s="3" t="s">
        <v>93</v>
      </c>
      <c r="N1004" s="3">
        <v>3487927</v>
      </c>
      <c r="O1004" s="3" t="s">
        <v>4144</v>
      </c>
      <c r="P1004" s="3">
        <v>9440164719</v>
      </c>
      <c r="Q1004" s="3" t="s">
        <v>5157</v>
      </c>
      <c r="R1004" s="3" t="s">
        <v>1955</v>
      </c>
      <c r="S1004" s="3" t="s">
        <v>2706</v>
      </c>
      <c r="T1004" s="300">
        <v>580000</v>
      </c>
      <c r="U1004" s="3" t="s">
        <v>5159</v>
      </c>
      <c r="V1004" s="3" t="s">
        <v>100</v>
      </c>
      <c r="W1004" s="3" t="s">
        <v>101</v>
      </c>
      <c r="X1004" s="3" t="s">
        <v>101</v>
      </c>
      <c r="Y1004" s="299">
        <f t="shared" si="136"/>
        <v>3</v>
      </c>
      <c r="Z1004" s="299">
        <f t="shared" si="137"/>
        <v>2022</v>
      </c>
      <c r="AA1004" t="str">
        <f t="shared" si="135"/>
        <v>3.</v>
      </c>
      <c r="AB1004" t="str">
        <f t="shared" si="138"/>
        <v>3.</v>
      </c>
      <c r="AC1004" t="str">
        <f t="shared" si="139"/>
        <v>3</v>
      </c>
      <c r="AD1004" t="str">
        <f t="shared" si="140"/>
        <v>3</v>
      </c>
      <c r="AE1004" t="str">
        <f t="shared" si="141"/>
        <v>3</v>
      </c>
      <c r="AF1004" t="str">
        <f t="shared" si="142"/>
        <v>3</v>
      </c>
      <c r="AG1004" s="299">
        <f t="shared" si="143"/>
        <v>3</v>
      </c>
    </row>
    <row r="1005" spans="1:33" x14ac:dyDescent="0.3">
      <c r="A1005" s="3">
        <v>1004</v>
      </c>
      <c r="B1005" s="3" t="s">
        <v>87</v>
      </c>
      <c r="C1005" s="296">
        <v>44634</v>
      </c>
      <c r="D1005" s="3">
        <v>39031547</v>
      </c>
      <c r="E1005" s="3" t="s">
        <v>3</v>
      </c>
      <c r="F1005" s="3">
        <v>181547</v>
      </c>
      <c r="G1005" s="3" t="s">
        <v>89</v>
      </c>
      <c r="H1005" s="3" t="s">
        <v>1920</v>
      </c>
      <c r="I1005" s="3" t="s">
        <v>5141</v>
      </c>
      <c r="J1005" s="3" t="s">
        <v>5142</v>
      </c>
      <c r="K1005" s="3" t="s">
        <v>38</v>
      </c>
      <c r="L1005" s="3" t="s">
        <v>1416</v>
      </c>
      <c r="M1005" s="3" t="s">
        <v>93</v>
      </c>
      <c r="N1005" s="3">
        <v>3979295</v>
      </c>
      <c r="O1005" s="3" t="s">
        <v>5160</v>
      </c>
      <c r="P1005" s="3">
        <v>9840851047</v>
      </c>
      <c r="Q1005" s="3" t="s">
        <v>5161</v>
      </c>
      <c r="R1005" s="3" t="s">
        <v>331</v>
      </c>
      <c r="S1005" s="3" t="s">
        <v>765</v>
      </c>
      <c r="T1005" s="300">
        <v>540000</v>
      </c>
      <c r="U1005" s="3" t="s">
        <v>5162</v>
      </c>
      <c r="V1005" s="3" t="s">
        <v>100</v>
      </c>
      <c r="W1005" s="3" t="s">
        <v>101</v>
      </c>
      <c r="X1005" s="3" t="s">
        <v>101</v>
      </c>
      <c r="Y1005" s="299">
        <f t="shared" si="136"/>
        <v>3</v>
      </c>
      <c r="Z1005" s="299">
        <f t="shared" si="137"/>
        <v>2022</v>
      </c>
      <c r="AA1005" t="str">
        <f t="shared" si="135"/>
        <v>5.</v>
      </c>
      <c r="AB1005" t="str">
        <f t="shared" si="138"/>
        <v>5.</v>
      </c>
      <c r="AC1005" t="str">
        <f t="shared" si="139"/>
        <v>5</v>
      </c>
      <c r="AD1005" t="str">
        <f t="shared" si="140"/>
        <v>5</v>
      </c>
      <c r="AE1005" t="str">
        <f t="shared" si="141"/>
        <v>5</v>
      </c>
      <c r="AF1005" t="str">
        <f t="shared" si="142"/>
        <v>5</v>
      </c>
      <c r="AG1005" s="299">
        <f t="shared" si="143"/>
        <v>5</v>
      </c>
    </row>
    <row r="1006" spans="1:33" x14ac:dyDescent="0.3">
      <c r="A1006" s="3">
        <v>1005</v>
      </c>
      <c r="B1006" s="3" t="s">
        <v>87</v>
      </c>
      <c r="C1006" s="296">
        <v>44634</v>
      </c>
      <c r="D1006" s="3">
        <v>39031547</v>
      </c>
      <c r="E1006" s="3" t="s">
        <v>3</v>
      </c>
      <c r="F1006" s="3">
        <v>181547</v>
      </c>
      <c r="G1006" s="3" t="s">
        <v>89</v>
      </c>
      <c r="H1006" s="3" t="s">
        <v>1920</v>
      </c>
      <c r="I1006" s="3" t="s">
        <v>5141</v>
      </c>
      <c r="J1006" s="3" t="s">
        <v>5142</v>
      </c>
      <c r="K1006" s="3" t="s">
        <v>38</v>
      </c>
      <c r="L1006" s="3" t="s">
        <v>1416</v>
      </c>
      <c r="M1006" s="3" t="s">
        <v>93</v>
      </c>
      <c r="N1006" s="3">
        <v>3657644</v>
      </c>
      <c r="O1006" s="3" t="s">
        <v>5163</v>
      </c>
      <c r="P1006" s="3">
        <v>8121709446</v>
      </c>
      <c r="Q1006" s="3" t="s">
        <v>5164</v>
      </c>
      <c r="R1006" s="3" t="s">
        <v>2045</v>
      </c>
      <c r="S1006" s="3" t="s">
        <v>5165</v>
      </c>
      <c r="T1006" s="300">
        <v>730000</v>
      </c>
      <c r="U1006" s="3" t="s">
        <v>134</v>
      </c>
      <c r="V1006" s="3" t="s">
        <v>100</v>
      </c>
      <c r="W1006" s="3" t="s">
        <v>101</v>
      </c>
      <c r="X1006" s="3" t="s">
        <v>101</v>
      </c>
      <c r="Y1006" s="299">
        <f t="shared" si="136"/>
        <v>3</v>
      </c>
      <c r="Z1006" s="299">
        <f t="shared" si="137"/>
        <v>2022</v>
      </c>
      <c r="AA1006" t="str">
        <f t="shared" si="135"/>
        <v>5.</v>
      </c>
      <c r="AB1006" t="str">
        <f t="shared" si="138"/>
        <v>5.</v>
      </c>
      <c r="AC1006" t="str">
        <f t="shared" si="139"/>
        <v>5</v>
      </c>
      <c r="AD1006" t="str">
        <f t="shared" si="140"/>
        <v>5</v>
      </c>
      <c r="AE1006" t="str">
        <f t="shared" si="141"/>
        <v>5</v>
      </c>
      <c r="AF1006" t="str">
        <f t="shared" si="142"/>
        <v>5</v>
      </c>
      <c r="AG1006" s="299">
        <f t="shared" si="143"/>
        <v>5</v>
      </c>
    </row>
    <row r="1007" spans="1:33" x14ac:dyDescent="0.3">
      <c r="A1007" s="3">
        <v>1006</v>
      </c>
      <c r="B1007" s="3" t="s">
        <v>87</v>
      </c>
      <c r="C1007" s="296">
        <v>44634</v>
      </c>
      <c r="D1007" s="3">
        <v>36185222</v>
      </c>
      <c r="E1007" s="3" t="s">
        <v>3</v>
      </c>
      <c r="F1007" s="3">
        <v>181547</v>
      </c>
      <c r="G1007" s="3" t="s">
        <v>89</v>
      </c>
      <c r="H1007" s="3" t="s">
        <v>4710</v>
      </c>
      <c r="I1007" s="3" t="s">
        <v>5166</v>
      </c>
      <c r="J1007" s="3" t="s">
        <v>5166</v>
      </c>
      <c r="K1007" s="3" t="s">
        <v>38</v>
      </c>
      <c r="L1007" s="3" t="s">
        <v>1416</v>
      </c>
      <c r="M1007" s="3" t="s">
        <v>93</v>
      </c>
      <c r="N1007" s="3">
        <v>3984306</v>
      </c>
      <c r="O1007" s="3" t="s">
        <v>5167</v>
      </c>
      <c r="P1007" s="3">
        <v>9705537571</v>
      </c>
      <c r="Q1007" s="3" t="s">
        <v>5168</v>
      </c>
      <c r="R1007" s="3" t="s">
        <v>4707</v>
      </c>
      <c r="S1007" s="3" t="s">
        <v>15282</v>
      </c>
      <c r="T1007" s="300">
        <v>620000</v>
      </c>
      <c r="U1007" s="3" t="s">
        <v>868</v>
      </c>
      <c r="V1007" s="3" t="s">
        <v>100</v>
      </c>
      <c r="W1007" s="3" t="s">
        <v>401</v>
      </c>
      <c r="X1007" s="3" t="s">
        <v>101</v>
      </c>
      <c r="Y1007" s="299">
        <f t="shared" si="136"/>
        <v>3</v>
      </c>
      <c r="Z1007" s="299">
        <f t="shared" si="137"/>
        <v>2022</v>
      </c>
      <c r="AA1007" t="str">
        <f t="shared" si="135"/>
        <v xml:space="preserve">4 </v>
      </c>
      <c r="AB1007" t="str">
        <f t="shared" si="138"/>
        <v xml:space="preserve">4 </v>
      </c>
      <c r="AC1007" t="str">
        <f t="shared" si="139"/>
        <v xml:space="preserve">4 </v>
      </c>
      <c r="AD1007" t="str">
        <f t="shared" si="140"/>
        <v xml:space="preserve">4 </v>
      </c>
      <c r="AE1007" t="str">
        <f t="shared" si="141"/>
        <v xml:space="preserve">4 </v>
      </c>
      <c r="AF1007" t="str">
        <f t="shared" si="142"/>
        <v xml:space="preserve">4 </v>
      </c>
      <c r="AG1007" s="299">
        <f t="shared" si="143"/>
        <v>4</v>
      </c>
    </row>
    <row r="1008" spans="1:33" x14ac:dyDescent="0.3">
      <c r="A1008" s="3">
        <v>1007</v>
      </c>
      <c r="B1008" s="3" t="s">
        <v>87</v>
      </c>
      <c r="C1008" s="296">
        <v>44634</v>
      </c>
      <c r="D1008" s="3">
        <v>36185222</v>
      </c>
      <c r="E1008" s="3" t="s">
        <v>3</v>
      </c>
      <c r="F1008" s="3">
        <v>181547</v>
      </c>
      <c r="G1008" s="3" t="s">
        <v>89</v>
      </c>
      <c r="H1008" s="3" t="s">
        <v>4710</v>
      </c>
      <c r="I1008" s="3" t="s">
        <v>5166</v>
      </c>
      <c r="J1008" s="3" t="s">
        <v>5166</v>
      </c>
      <c r="K1008" s="3" t="s">
        <v>38</v>
      </c>
      <c r="L1008" s="3" t="s">
        <v>1416</v>
      </c>
      <c r="M1008" s="3" t="s">
        <v>93</v>
      </c>
      <c r="N1008" s="3">
        <v>3984450</v>
      </c>
      <c r="O1008" s="3" t="s">
        <v>5170</v>
      </c>
      <c r="P1008" s="3">
        <v>9182980849</v>
      </c>
      <c r="Q1008" s="3" t="s">
        <v>5171</v>
      </c>
      <c r="R1008" s="3" t="s">
        <v>5172</v>
      </c>
      <c r="S1008" s="3" t="s">
        <v>5173</v>
      </c>
      <c r="T1008" s="300">
        <v>650000</v>
      </c>
      <c r="U1008" s="3" t="s">
        <v>4796</v>
      </c>
      <c r="V1008" s="3" t="s">
        <v>100</v>
      </c>
      <c r="W1008" s="3" t="s">
        <v>101</v>
      </c>
      <c r="X1008" s="3" t="s">
        <v>101</v>
      </c>
      <c r="Y1008" s="299">
        <f t="shared" si="136"/>
        <v>3</v>
      </c>
      <c r="Z1008" s="299">
        <f t="shared" si="137"/>
        <v>2022</v>
      </c>
      <c r="AA1008" t="str">
        <f t="shared" si="135"/>
        <v>3.</v>
      </c>
      <c r="AB1008" t="str">
        <f t="shared" si="138"/>
        <v>3.</v>
      </c>
      <c r="AC1008" t="str">
        <f t="shared" si="139"/>
        <v>3</v>
      </c>
      <c r="AD1008" t="str">
        <f t="shared" si="140"/>
        <v>3</v>
      </c>
      <c r="AE1008" t="str">
        <f t="shared" si="141"/>
        <v>3</v>
      </c>
      <c r="AF1008" t="str">
        <f t="shared" si="142"/>
        <v>3</v>
      </c>
      <c r="AG1008" s="299">
        <f t="shared" si="143"/>
        <v>3</v>
      </c>
    </row>
    <row r="1009" spans="1:33" x14ac:dyDescent="0.3">
      <c r="A1009" s="3">
        <v>1008</v>
      </c>
      <c r="B1009" s="3" t="s">
        <v>87</v>
      </c>
      <c r="C1009" s="296">
        <v>44634</v>
      </c>
      <c r="D1009" s="3">
        <v>70922117</v>
      </c>
      <c r="E1009" s="3" t="s">
        <v>3</v>
      </c>
      <c r="F1009" s="3">
        <v>181547</v>
      </c>
      <c r="G1009" s="3" t="s">
        <v>89</v>
      </c>
      <c r="H1009" s="3" t="s">
        <v>4710</v>
      </c>
      <c r="I1009" s="3" t="s">
        <v>1135</v>
      </c>
      <c r="J1009" s="3" t="s">
        <v>1135</v>
      </c>
      <c r="K1009" s="3" t="s">
        <v>38</v>
      </c>
      <c r="L1009" s="3" t="s">
        <v>1416</v>
      </c>
      <c r="M1009" s="3" t="s">
        <v>93</v>
      </c>
      <c r="N1009" s="3">
        <v>3955305</v>
      </c>
      <c r="O1009" s="3" t="s">
        <v>996</v>
      </c>
      <c r="P1009" s="3" t="s">
        <v>5174</v>
      </c>
      <c r="Q1009" s="3" t="s">
        <v>5175</v>
      </c>
      <c r="R1009" s="3" t="s">
        <v>5176</v>
      </c>
      <c r="S1009" s="3" t="s">
        <v>5178</v>
      </c>
      <c r="T1009" s="300">
        <v>1600000</v>
      </c>
      <c r="U1009" s="3" t="s">
        <v>868</v>
      </c>
      <c r="V1009" s="3" t="s">
        <v>100</v>
      </c>
      <c r="W1009" s="3" t="s">
        <v>888</v>
      </c>
      <c r="X1009" s="3" t="s">
        <v>101</v>
      </c>
      <c r="Y1009" s="299">
        <f t="shared" si="136"/>
        <v>3</v>
      </c>
      <c r="Z1009" s="299">
        <f t="shared" si="137"/>
        <v>2022</v>
      </c>
      <c r="AA1009" t="str">
        <f t="shared" si="135"/>
        <v>5.</v>
      </c>
      <c r="AB1009" t="str">
        <f t="shared" si="138"/>
        <v>5.</v>
      </c>
      <c r="AC1009" t="str">
        <f t="shared" si="139"/>
        <v>5</v>
      </c>
      <c r="AD1009" t="str">
        <f t="shared" si="140"/>
        <v>5</v>
      </c>
      <c r="AE1009" t="str">
        <f t="shared" si="141"/>
        <v>5</v>
      </c>
      <c r="AF1009" t="str">
        <f t="shared" si="142"/>
        <v>5</v>
      </c>
      <c r="AG1009" s="299">
        <f t="shared" si="143"/>
        <v>5</v>
      </c>
    </row>
    <row r="1010" spans="1:33" x14ac:dyDescent="0.3">
      <c r="A1010" s="3">
        <v>1009</v>
      </c>
      <c r="B1010" s="3" t="s">
        <v>87</v>
      </c>
      <c r="C1010" s="296">
        <v>44634</v>
      </c>
      <c r="D1010" s="3">
        <v>70922117</v>
      </c>
      <c r="E1010" s="3" t="s">
        <v>3</v>
      </c>
      <c r="F1010" s="3">
        <v>181547</v>
      </c>
      <c r="G1010" s="3" t="s">
        <v>89</v>
      </c>
      <c r="H1010" s="3" t="s">
        <v>4710</v>
      </c>
      <c r="I1010" s="3" t="s">
        <v>1135</v>
      </c>
      <c r="J1010" s="3" t="s">
        <v>1135</v>
      </c>
      <c r="K1010" s="3" t="s">
        <v>38</v>
      </c>
      <c r="L1010" s="3" t="s">
        <v>1416</v>
      </c>
      <c r="M1010" s="3" t="s">
        <v>93</v>
      </c>
      <c r="N1010" s="3">
        <v>3984351</v>
      </c>
      <c r="O1010" s="3" t="s">
        <v>5179</v>
      </c>
      <c r="P1010" s="3">
        <v>9030605575</v>
      </c>
      <c r="Q1010" s="3" t="s">
        <v>5180</v>
      </c>
      <c r="R1010" s="3" t="s">
        <v>5181</v>
      </c>
      <c r="S1010" s="3" t="s">
        <v>5182</v>
      </c>
      <c r="T1010" s="300">
        <v>1700000</v>
      </c>
      <c r="U1010" s="3" t="s">
        <v>868</v>
      </c>
      <c r="V1010" s="3" t="s">
        <v>100</v>
      </c>
      <c r="W1010" s="3" t="s">
        <v>101</v>
      </c>
      <c r="X1010" s="3" t="s">
        <v>101</v>
      </c>
      <c r="Y1010" s="299">
        <f t="shared" si="136"/>
        <v>3</v>
      </c>
      <c r="Z1010" s="299">
        <f t="shared" si="137"/>
        <v>2022</v>
      </c>
      <c r="AA1010" t="str">
        <f t="shared" si="135"/>
        <v>4.</v>
      </c>
      <c r="AB1010" t="str">
        <f t="shared" si="138"/>
        <v>4.</v>
      </c>
      <c r="AC1010" t="str">
        <f t="shared" si="139"/>
        <v>4</v>
      </c>
      <c r="AD1010" t="str">
        <f t="shared" si="140"/>
        <v>4</v>
      </c>
      <c r="AE1010" t="str">
        <f t="shared" si="141"/>
        <v>4</v>
      </c>
      <c r="AF1010" t="str">
        <f t="shared" si="142"/>
        <v>4</v>
      </c>
      <c r="AG1010" s="299">
        <f t="shared" si="143"/>
        <v>4</v>
      </c>
    </row>
    <row r="1011" spans="1:33" x14ac:dyDescent="0.3">
      <c r="A1011" s="3">
        <v>1010</v>
      </c>
      <c r="B1011" s="3" t="s">
        <v>87</v>
      </c>
      <c r="C1011" s="296">
        <v>44634</v>
      </c>
      <c r="D1011" s="3">
        <v>43221071</v>
      </c>
      <c r="E1011" s="3" t="s">
        <v>3</v>
      </c>
      <c r="F1011" s="3">
        <v>181547</v>
      </c>
      <c r="G1011" s="3" t="s">
        <v>89</v>
      </c>
      <c r="H1011" s="3" t="s">
        <v>4710</v>
      </c>
      <c r="I1011" s="3" t="s">
        <v>1135</v>
      </c>
      <c r="J1011" s="3" t="s">
        <v>1135</v>
      </c>
      <c r="K1011" s="3" t="s">
        <v>38</v>
      </c>
      <c r="L1011" s="3" t="s">
        <v>1416</v>
      </c>
      <c r="M1011" s="3" t="s">
        <v>93</v>
      </c>
      <c r="N1011" s="3">
        <v>3954112</v>
      </c>
      <c r="O1011" s="3" t="s">
        <v>5183</v>
      </c>
      <c r="P1011" s="3">
        <v>9787581375</v>
      </c>
      <c r="Q1011" s="3" t="s">
        <v>5184</v>
      </c>
      <c r="R1011" s="3" t="s">
        <v>4706</v>
      </c>
      <c r="S1011" s="3" t="s">
        <v>5185</v>
      </c>
      <c r="T1011" s="300">
        <v>250000</v>
      </c>
      <c r="U1011" s="3" t="s">
        <v>5186</v>
      </c>
      <c r="V1011" s="3" t="s">
        <v>100</v>
      </c>
      <c r="W1011" s="3" t="s">
        <v>2278</v>
      </c>
      <c r="X1011" s="3" t="s">
        <v>101</v>
      </c>
      <c r="Y1011" s="299">
        <f t="shared" si="136"/>
        <v>3</v>
      </c>
      <c r="Z1011" s="299">
        <f t="shared" si="137"/>
        <v>2022</v>
      </c>
      <c r="AA1011" t="str">
        <f t="shared" si="135"/>
        <v>4.</v>
      </c>
      <c r="AB1011" t="str">
        <f t="shared" si="138"/>
        <v>4.</v>
      </c>
      <c r="AC1011" t="str">
        <f t="shared" si="139"/>
        <v>4</v>
      </c>
      <c r="AD1011" t="str">
        <f t="shared" si="140"/>
        <v>4</v>
      </c>
      <c r="AE1011" t="str">
        <f t="shared" si="141"/>
        <v>4</v>
      </c>
      <c r="AF1011" t="str">
        <f t="shared" si="142"/>
        <v>4</v>
      </c>
      <c r="AG1011" s="299">
        <f t="shared" si="143"/>
        <v>4</v>
      </c>
    </row>
    <row r="1012" spans="1:33" x14ac:dyDescent="0.3">
      <c r="A1012" s="3">
        <v>1011</v>
      </c>
      <c r="B1012" s="3" t="s">
        <v>87</v>
      </c>
      <c r="C1012" s="296">
        <v>44634</v>
      </c>
      <c r="D1012" s="3" t="s">
        <v>5187</v>
      </c>
      <c r="E1012" s="3" t="s">
        <v>3</v>
      </c>
      <c r="F1012" s="3">
        <v>181547</v>
      </c>
      <c r="G1012" s="3" t="s">
        <v>89</v>
      </c>
      <c r="H1012" s="3" t="s">
        <v>4710</v>
      </c>
      <c r="I1012" s="3" t="s">
        <v>1135</v>
      </c>
      <c r="J1012" s="3" t="s">
        <v>1135</v>
      </c>
      <c r="K1012" s="3" t="s">
        <v>38</v>
      </c>
      <c r="L1012" s="3" t="s">
        <v>1416</v>
      </c>
      <c r="M1012" s="3" t="s">
        <v>93</v>
      </c>
      <c r="N1012" s="3">
        <v>3954392</v>
      </c>
      <c r="O1012" s="3" t="s">
        <v>5188</v>
      </c>
      <c r="P1012" s="3">
        <v>9586068081</v>
      </c>
      <c r="Q1012" s="3" t="s">
        <v>5189</v>
      </c>
      <c r="R1012" s="3" t="s">
        <v>5190</v>
      </c>
      <c r="S1012" s="3" t="s">
        <v>5191</v>
      </c>
      <c r="T1012" s="300">
        <v>360000</v>
      </c>
      <c r="U1012" s="3">
        <v>44661</v>
      </c>
      <c r="V1012" s="3" t="s">
        <v>235</v>
      </c>
      <c r="W1012" s="3" t="s">
        <v>401</v>
      </c>
      <c r="X1012" s="3" t="s">
        <v>101</v>
      </c>
      <c r="Y1012" s="299">
        <f t="shared" si="136"/>
        <v>3</v>
      </c>
      <c r="Z1012" s="299">
        <f t="shared" si="137"/>
        <v>2022</v>
      </c>
      <c r="AA1012" t="str">
        <f t="shared" si="135"/>
        <v>4.</v>
      </c>
      <c r="AB1012" t="str">
        <f t="shared" si="138"/>
        <v>4.</v>
      </c>
      <c r="AC1012" t="str">
        <f t="shared" si="139"/>
        <v>4</v>
      </c>
      <c r="AD1012" t="str">
        <f t="shared" si="140"/>
        <v>4</v>
      </c>
      <c r="AE1012" t="str">
        <f t="shared" si="141"/>
        <v>4</v>
      </c>
      <c r="AF1012" t="str">
        <f t="shared" si="142"/>
        <v>4</v>
      </c>
      <c r="AG1012" s="299">
        <f t="shared" si="143"/>
        <v>4</v>
      </c>
    </row>
    <row r="1013" spans="1:33" x14ac:dyDescent="0.3">
      <c r="A1013" s="3">
        <v>1012</v>
      </c>
      <c r="B1013" s="3" t="s">
        <v>87</v>
      </c>
      <c r="C1013" s="296">
        <v>44634</v>
      </c>
      <c r="D1013" s="3" t="s">
        <v>5192</v>
      </c>
      <c r="E1013" s="3" t="s">
        <v>3</v>
      </c>
      <c r="F1013" s="3">
        <v>181547</v>
      </c>
      <c r="G1013" s="3" t="s">
        <v>89</v>
      </c>
      <c r="H1013" s="3" t="s">
        <v>4710</v>
      </c>
      <c r="I1013" s="3" t="s">
        <v>1135</v>
      </c>
      <c r="J1013" s="3" t="s">
        <v>1135</v>
      </c>
      <c r="K1013" s="3" t="s">
        <v>38</v>
      </c>
      <c r="L1013" s="3" t="s">
        <v>1416</v>
      </c>
      <c r="M1013" s="3" t="s">
        <v>93</v>
      </c>
      <c r="N1013" s="3">
        <v>3954039</v>
      </c>
      <c r="O1013" s="3" t="s">
        <v>5193</v>
      </c>
      <c r="P1013" s="3">
        <v>9502258586</v>
      </c>
      <c r="Q1013" s="3" t="s">
        <v>5194</v>
      </c>
      <c r="R1013" s="3" t="s">
        <v>4523</v>
      </c>
      <c r="S1013" s="3" t="s">
        <v>492</v>
      </c>
      <c r="T1013" s="300">
        <v>550000</v>
      </c>
      <c r="U1013" s="3">
        <v>44640</v>
      </c>
      <c r="V1013" s="3" t="s">
        <v>235</v>
      </c>
      <c r="W1013" s="3" t="s">
        <v>101</v>
      </c>
      <c r="X1013" s="3" t="s">
        <v>101</v>
      </c>
      <c r="Y1013" s="299">
        <f t="shared" si="136"/>
        <v>3</v>
      </c>
      <c r="Z1013" s="299">
        <f t="shared" si="137"/>
        <v>2022</v>
      </c>
      <c r="AA1013" t="str">
        <f t="shared" si="135"/>
        <v>4Y</v>
      </c>
      <c r="AB1013" t="str">
        <f t="shared" si="138"/>
        <v>4Y</v>
      </c>
      <c r="AC1013" t="str">
        <f t="shared" si="139"/>
        <v>4Y</v>
      </c>
      <c r="AD1013" t="str">
        <f t="shared" si="140"/>
        <v>4Y</v>
      </c>
      <c r="AE1013" t="str">
        <f t="shared" si="141"/>
        <v>4</v>
      </c>
      <c r="AF1013" t="str">
        <f t="shared" si="142"/>
        <v>4</v>
      </c>
      <c r="AG1013" s="299">
        <f t="shared" si="143"/>
        <v>4</v>
      </c>
    </row>
    <row r="1014" spans="1:33" x14ac:dyDescent="0.3">
      <c r="A1014" s="3">
        <v>1013</v>
      </c>
      <c r="B1014" s="3" t="s">
        <v>87</v>
      </c>
      <c r="C1014" s="296">
        <v>44634</v>
      </c>
      <c r="D1014" s="3" t="s">
        <v>5195</v>
      </c>
      <c r="E1014" s="3" t="s">
        <v>3</v>
      </c>
      <c r="F1014" s="3">
        <v>181547</v>
      </c>
      <c r="G1014" s="3" t="s">
        <v>89</v>
      </c>
      <c r="H1014" s="3" t="s">
        <v>4710</v>
      </c>
      <c r="I1014" s="3" t="s">
        <v>1135</v>
      </c>
      <c r="J1014" s="3" t="s">
        <v>1135</v>
      </c>
      <c r="K1014" s="3" t="s">
        <v>38</v>
      </c>
      <c r="L1014" s="3" t="s">
        <v>1416</v>
      </c>
      <c r="M1014" s="3" t="s">
        <v>93</v>
      </c>
      <c r="N1014" s="3">
        <v>3985816</v>
      </c>
      <c r="O1014" s="3" t="s">
        <v>5196</v>
      </c>
      <c r="P1014" s="3">
        <v>9650719742</v>
      </c>
      <c r="Q1014" s="3" t="s">
        <v>5197</v>
      </c>
      <c r="R1014" s="3" t="s">
        <v>4720</v>
      </c>
      <c r="S1014" s="3" t="s">
        <v>5199</v>
      </c>
      <c r="T1014" s="300">
        <v>535000</v>
      </c>
      <c r="U1014" s="3">
        <v>44656</v>
      </c>
      <c r="V1014" s="3" t="s">
        <v>235</v>
      </c>
      <c r="W1014" s="3" t="s">
        <v>767</v>
      </c>
      <c r="X1014" s="3" t="s">
        <v>101</v>
      </c>
      <c r="Y1014" s="299">
        <f t="shared" si="136"/>
        <v>3</v>
      </c>
      <c r="Z1014" s="299">
        <f t="shared" si="137"/>
        <v>2022</v>
      </c>
      <c r="AA1014" t="str">
        <f t="shared" si="135"/>
        <v>3.</v>
      </c>
      <c r="AB1014" t="str">
        <f t="shared" si="138"/>
        <v>3.</v>
      </c>
      <c r="AC1014" t="str">
        <f t="shared" si="139"/>
        <v>3</v>
      </c>
      <c r="AD1014" t="str">
        <f t="shared" si="140"/>
        <v>3</v>
      </c>
      <c r="AE1014" t="str">
        <f t="shared" si="141"/>
        <v>3</v>
      </c>
      <c r="AF1014" t="str">
        <f t="shared" si="142"/>
        <v>3</v>
      </c>
      <c r="AG1014" s="299">
        <f t="shared" si="143"/>
        <v>3</v>
      </c>
    </row>
    <row r="1015" spans="1:33" x14ac:dyDescent="0.3">
      <c r="A1015" s="3">
        <v>1014</v>
      </c>
      <c r="B1015" s="3" t="s">
        <v>87</v>
      </c>
      <c r="C1015" s="296">
        <v>44634</v>
      </c>
      <c r="D1015" s="3">
        <v>94606600</v>
      </c>
      <c r="E1015" s="3" t="s">
        <v>5</v>
      </c>
      <c r="F1015" s="3">
        <v>215802</v>
      </c>
      <c r="G1015" s="3" t="s">
        <v>735</v>
      </c>
      <c r="H1015" s="3" t="s">
        <v>5200</v>
      </c>
      <c r="I1015" s="3" t="s">
        <v>4850</v>
      </c>
      <c r="J1015" s="3" t="s">
        <v>5201</v>
      </c>
      <c r="K1015" s="3" t="s">
        <v>40</v>
      </c>
      <c r="L1015" s="3" t="s">
        <v>5202</v>
      </c>
      <c r="M1015" s="3" t="s">
        <v>93</v>
      </c>
      <c r="N1015" s="3">
        <v>128</v>
      </c>
      <c r="O1015" s="3" t="s">
        <v>5203</v>
      </c>
      <c r="P1015" s="3">
        <v>8809614975</v>
      </c>
      <c r="Q1015" s="3" t="s">
        <v>5204</v>
      </c>
      <c r="R1015" s="3">
        <v>4</v>
      </c>
      <c r="S1015" s="3" t="s">
        <v>5205</v>
      </c>
      <c r="T1015" s="300">
        <v>1300000</v>
      </c>
      <c r="U1015" s="3" t="s">
        <v>347</v>
      </c>
      <c r="V1015" s="3" t="s">
        <v>100</v>
      </c>
      <c r="W1015" s="3" t="s">
        <v>1315</v>
      </c>
      <c r="X1015" s="3" t="s">
        <v>109</v>
      </c>
      <c r="Y1015" s="299">
        <f t="shared" si="136"/>
        <v>3</v>
      </c>
      <c r="Z1015" s="299">
        <f t="shared" si="137"/>
        <v>2022</v>
      </c>
      <c r="AA1015" t="str">
        <f t="shared" si="135"/>
        <v>4</v>
      </c>
      <c r="AB1015" t="str">
        <f t="shared" si="138"/>
        <v>4</v>
      </c>
      <c r="AC1015" t="str">
        <f t="shared" si="139"/>
        <v>4</v>
      </c>
      <c r="AD1015" t="str">
        <f t="shared" si="140"/>
        <v>4</v>
      </c>
      <c r="AE1015" t="str">
        <f t="shared" si="141"/>
        <v>4</v>
      </c>
      <c r="AF1015" t="str">
        <f t="shared" si="142"/>
        <v>4</v>
      </c>
      <c r="AG1015" s="299">
        <f t="shared" si="143"/>
        <v>4</v>
      </c>
    </row>
    <row r="1016" spans="1:33" x14ac:dyDescent="0.3">
      <c r="A1016" s="3">
        <v>1015</v>
      </c>
      <c r="B1016" s="3" t="s">
        <v>87</v>
      </c>
      <c r="C1016" s="296">
        <v>44634</v>
      </c>
      <c r="D1016" s="3">
        <v>48267147</v>
      </c>
      <c r="E1016" s="3" t="s">
        <v>5</v>
      </c>
      <c r="F1016" s="3">
        <v>215802</v>
      </c>
      <c r="G1016" s="3" t="s">
        <v>89</v>
      </c>
      <c r="H1016" s="3" t="s">
        <v>90</v>
      </c>
      <c r="I1016" s="3" t="s">
        <v>4993</v>
      </c>
      <c r="J1016" s="3" t="s">
        <v>4993</v>
      </c>
      <c r="K1016" s="3" t="s">
        <v>18</v>
      </c>
      <c r="L1016" s="3" t="s">
        <v>1079</v>
      </c>
      <c r="M1016" s="3" t="s">
        <v>93</v>
      </c>
      <c r="N1016" s="3">
        <v>3985629</v>
      </c>
      <c r="O1016" s="3" t="s">
        <v>5206</v>
      </c>
      <c r="P1016" s="3">
        <v>9036968761</v>
      </c>
      <c r="Q1016" s="3" t="s">
        <v>5207</v>
      </c>
      <c r="R1016" s="3" t="s">
        <v>140</v>
      </c>
      <c r="S1016" s="3" t="s">
        <v>5208</v>
      </c>
      <c r="T1016" s="300">
        <v>600000</v>
      </c>
      <c r="U1016" s="3" t="s">
        <v>134</v>
      </c>
      <c r="V1016" s="3" t="s">
        <v>100</v>
      </c>
      <c r="W1016" s="3" t="s">
        <v>109</v>
      </c>
      <c r="X1016" s="3" t="s">
        <v>109</v>
      </c>
      <c r="Y1016" s="299">
        <f t="shared" si="136"/>
        <v>3</v>
      </c>
      <c r="Z1016" s="299">
        <f t="shared" si="137"/>
        <v>2022</v>
      </c>
      <c r="AA1016" t="str">
        <f t="shared" si="135"/>
        <v xml:space="preserve">6 </v>
      </c>
      <c r="AB1016" t="str">
        <f t="shared" si="138"/>
        <v xml:space="preserve">6 </v>
      </c>
      <c r="AC1016" t="str">
        <f t="shared" si="139"/>
        <v xml:space="preserve">6 </v>
      </c>
      <c r="AD1016" t="str">
        <f t="shared" si="140"/>
        <v xml:space="preserve">6 </v>
      </c>
      <c r="AE1016" t="str">
        <f t="shared" si="141"/>
        <v xml:space="preserve">6 </v>
      </c>
      <c r="AF1016" t="str">
        <f t="shared" si="142"/>
        <v xml:space="preserve">6 </v>
      </c>
      <c r="AG1016" s="299">
        <f t="shared" si="143"/>
        <v>6</v>
      </c>
    </row>
    <row r="1017" spans="1:33" x14ac:dyDescent="0.3">
      <c r="A1017" s="3">
        <v>1016</v>
      </c>
      <c r="B1017" s="3" t="s">
        <v>87</v>
      </c>
      <c r="C1017" s="296">
        <v>44634</v>
      </c>
      <c r="D1017" s="3">
        <v>64564286</v>
      </c>
      <c r="E1017" s="3" t="s">
        <v>5</v>
      </c>
      <c r="F1017" s="3">
        <v>215802</v>
      </c>
      <c r="G1017" s="3" t="s">
        <v>89</v>
      </c>
      <c r="H1017" s="3" t="s">
        <v>90</v>
      </c>
      <c r="I1017" s="3" t="s">
        <v>5209</v>
      </c>
      <c r="J1017" s="3" t="s">
        <v>5210</v>
      </c>
      <c r="K1017" s="3" t="s">
        <v>18</v>
      </c>
      <c r="L1017" s="3" t="s">
        <v>1079</v>
      </c>
      <c r="M1017" s="3" t="s">
        <v>93</v>
      </c>
      <c r="N1017" s="3">
        <v>3954158</v>
      </c>
      <c r="O1017" s="3" t="s">
        <v>5211</v>
      </c>
      <c r="P1017" s="3">
        <v>9052599070</v>
      </c>
      <c r="Q1017" s="3" t="s">
        <v>5212</v>
      </c>
      <c r="R1017" s="3" t="s">
        <v>286</v>
      </c>
      <c r="S1017" s="3" t="s">
        <v>5213</v>
      </c>
      <c r="T1017" s="300">
        <v>500000</v>
      </c>
      <c r="U1017" s="3" t="s">
        <v>5214</v>
      </c>
      <c r="V1017" s="3" t="s">
        <v>100</v>
      </c>
      <c r="W1017" s="3" t="s">
        <v>109</v>
      </c>
      <c r="X1017" s="3" t="s">
        <v>109</v>
      </c>
      <c r="Y1017" s="299">
        <f t="shared" si="136"/>
        <v>3</v>
      </c>
      <c r="Z1017" s="299">
        <f t="shared" si="137"/>
        <v>2022</v>
      </c>
      <c r="AA1017" t="str">
        <f t="shared" si="135"/>
        <v>4.</v>
      </c>
      <c r="AB1017" t="str">
        <f t="shared" si="138"/>
        <v>4.</v>
      </c>
      <c r="AC1017" t="str">
        <f t="shared" si="139"/>
        <v>4</v>
      </c>
      <c r="AD1017" t="str">
        <f t="shared" si="140"/>
        <v>4</v>
      </c>
      <c r="AE1017" t="str">
        <f t="shared" si="141"/>
        <v>4</v>
      </c>
      <c r="AF1017" t="str">
        <f t="shared" si="142"/>
        <v>4</v>
      </c>
      <c r="AG1017" s="299">
        <f t="shared" si="143"/>
        <v>4</v>
      </c>
    </row>
    <row r="1018" spans="1:33" x14ac:dyDescent="0.3">
      <c r="A1018" s="3">
        <v>1017</v>
      </c>
      <c r="B1018" s="3" t="s">
        <v>87</v>
      </c>
      <c r="C1018" s="296">
        <v>44634</v>
      </c>
      <c r="D1018" s="3">
        <v>64564286</v>
      </c>
      <c r="E1018" s="3" t="s">
        <v>5</v>
      </c>
      <c r="F1018" s="3">
        <v>215802</v>
      </c>
      <c r="G1018" s="3" t="s">
        <v>89</v>
      </c>
      <c r="H1018" s="3" t="s">
        <v>90</v>
      </c>
      <c r="I1018" s="3" t="s">
        <v>5209</v>
      </c>
      <c r="J1018" s="3" t="s">
        <v>5210</v>
      </c>
      <c r="K1018" s="3" t="s">
        <v>18</v>
      </c>
      <c r="L1018" s="3" t="s">
        <v>1079</v>
      </c>
      <c r="M1018" s="3" t="s">
        <v>93</v>
      </c>
      <c r="N1018" s="3">
        <v>3954164</v>
      </c>
      <c r="O1018" s="3" t="s">
        <v>5215</v>
      </c>
      <c r="P1018" s="3">
        <v>8978471538</v>
      </c>
      <c r="Q1018" s="3" t="s">
        <v>5216</v>
      </c>
      <c r="R1018" s="3" t="s">
        <v>1528</v>
      </c>
      <c r="S1018" s="3" t="s">
        <v>4496</v>
      </c>
      <c r="T1018" s="300">
        <v>650000</v>
      </c>
      <c r="U1018" s="3" t="s">
        <v>868</v>
      </c>
      <c r="V1018" s="3" t="s">
        <v>100</v>
      </c>
      <c r="W1018" s="3" t="s">
        <v>109</v>
      </c>
      <c r="X1018" s="3" t="s">
        <v>109</v>
      </c>
      <c r="Y1018" s="299">
        <f t="shared" si="136"/>
        <v>3</v>
      </c>
      <c r="Z1018" s="299">
        <f t="shared" si="137"/>
        <v>2022</v>
      </c>
      <c r="AA1018" t="str">
        <f t="shared" si="135"/>
        <v>4.</v>
      </c>
      <c r="AB1018" t="str">
        <f t="shared" si="138"/>
        <v>4.</v>
      </c>
      <c r="AC1018" t="str">
        <f t="shared" si="139"/>
        <v>4</v>
      </c>
      <c r="AD1018" t="str">
        <f t="shared" si="140"/>
        <v>4</v>
      </c>
      <c r="AE1018" t="str">
        <f t="shared" si="141"/>
        <v>4</v>
      </c>
      <c r="AF1018" t="str">
        <f t="shared" si="142"/>
        <v>4</v>
      </c>
      <c r="AG1018" s="299">
        <f t="shared" si="143"/>
        <v>4</v>
      </c>
    </row>
    <row r="1019" spans="1:33" x14ac:dyDescent="0.3">
      <c r="A1019" s="3">
        <v>1018</v>
      </c>
      <c r="B1019" s="3" t="s">
        <v>87</v>
      </c>
      <c r="C1019" s="296">
        <v>44634</v>
      </c>
      <c r="D1019" s="3">
        <v>99965720</v>
      </c>
      <c r="E1019" s="3" t="s">
        <v>1</v>
      </c>
      <c r="F1019" s="3">
        <v>210369</v>
      </c>
      <c r="G1019" s="3" t="s">
        <v>89</v>
      </c>
      <c r="H1019" s="3" t="s">
        <v>2967</v>
      </c>
      <c r="I1019" s="3" t="s">
        <v>5012</v>
      </c>
      <c r="J1019" s="3" t="s">
        <v>6307</v>
      </c>
      <c r="K1019" s="3" t="s">
        <v>13</v>
      </c>
      <c r="L1019" s="3" t="s">
        <v>621</v>
      </c>
      <c r="M1019" s="3" t="s">
        <v>93</v>
      </c>
      <c r="N1019" s="3">
        <v>4023176</v>
      </c>
      <c r="O1019" s="3" t="s">
        <v>5217</v>
      </c>
      <c r="P1019" s="3">
        <v>7899978737</v>
      </c>
      <c r="Q1019" s="3" t="s">
        <v>5218</v>
      </c>
      <c r="R1019" s="3" t="s">
        <v>5219</v>
      </c>
      <c r="S1019" s="3" t="s">
        <v>1643</v>
      </c>
      <c r="T1019" s="300">
        <v>1070000</v>
      </c>
      <c r="U1019" s="3" t="s">
        <v>5220</v>
      </c>
      <c r="V1019" s="3" t="s">
        <v>100</v>
      </c>
      <c r="W1019" s="3" t="s">
        <v>109</v>
      </c>
      <c r="X1019" s="3" t="s">
        <v>109</v>
      </c>
      <c r="Y1019" s="299">
        <f t="shared" si="136"/>
        <v>3</v>
      </c>
      <c r="Z1019" s="299">
        <f t="shared" si="137"/>
        <v>2022</v>
      </c>
      <c r="AA1019" t="str">
        <f t="shared" si="135"/>
        <v>4.</v>
      </c>
      <c r="AB1019" t="str">
        <f t="shared" si="138"/>
        <v>4.</v>
      </c>
      <c r="AC1019" t="str">
        <f t="shared" si="139"/>
        <v>4</v>
      </c>
      <c r="AD1019" t="str">
        <f t="shared" si="140"/>
        <v>4</v>
      </c>
      <c r="AE1019" t="str">
        <f t="shared" si="141"/>
        <v>4</v>
      </c>
      <c r="AF1019" t="str">
        <f t="shared" si="142"/>
        <v>4</v>
      </c>
      <c r="AG1019" s="299">
        <f t="shared" si="143"/>
        <v>4</v>
      </c>
    </row>
    <row r="1020" spans="1:33" x14ac:dyDescent="0.3">
      <c r="A1020" s="3">
        <v>1019</v>
      </c>
      <c r="B1020" s="3" t="s">
        <v>87</v>
      </c>
      <c r="C1020" s="296">
        <v>44634</v>
      </c>
      <c r="D1020" s="3">
        <v>73377625</v>
      </c>
      <c r="E1020" s="3" t="s">
        <v>1</v>
      </c>
      <c r="F1020" s="3">
        <v>210369</v>
      </c>
      <c r="G1020" s="3" t="s">
        <v>89</v>
      </c>
      <c r="H1020" s="3" t="s">
        <v>2967</v>
      </c>
      <c r="I1020" s="3" t="s">
        <v>5222</v>
      </c>
      <c r="J1020" s="3" t="s">
        <v>6307</v>
      </c>
      <c r="K1020" s="3" t="s">
        <v>18</v>
      </c>
      <c r="L1020" s="3" t="s">
        <v>5223</v>
      </c>
      <c r="M1020" s="3" t="s">
        <v>93</v>
      </c>
      <c r="N1020" s="3">
        <v>4023121</v>
      </c>
      <c r="O1020" s="3" t="s">
        <v>5224</v>
      </c>
      <c r="P1020" s="3">
        <v>7008839889</v>
      </c>
      <c r="Q1020" s="3" t="s">
        <v>5225</v>
      </c>
      <c r="R1020" s="3" t="s">
        <v>5016</v>
      </c>
      <c r="S1020" s="3" t="s">
        <v>5226</v>
      </c>
      <c r="T1020" s="300">
        <v>1050000</v>
      </c>
      <c r="U1020" s="3" t="s">
        <v>5227</v>
      </c>
      <c r="V1020" s="3" t="s">
        <v>100</v>
      </c>
      <c r="W1020" s="3" t="s">
        <v>109</v>
      </c>
      <c r="X1020" s="3" t="s">
        <v>109</v>
      </c>
      <c r="Y1020" s="299">
        <f t="shared" si="136"/>
        <v>3</v>
      </c>
      <c r="Z1020" s="299">
        <f t="shared" si="137"/>
        <v>2022</v>
      </c>
      <c r="AA1020" t="str">
        <f t="shared" si="135"/>
        <v>6y</v>
      </c>
      <c r="AB1020" t="str">
        <f t="shared" si="138"/>
        <v>6</v>
      </c>
      <c r="AC1020" t="str">
        <f t="shared" si="139"/>
        <v>6</v>
      </c>
      <c r="AD1020" t="str">
        <f t="shared" si="140"/>
        <v>6</v>
      </c>
      <c r="AE1020" t="str">
        <f t="shared" si="141"/>
        <v>6</v>
      </c>
      <c r="AF1020" t="str">
        <f t="shared" si="142"/>
        <v>6</v>
      </c>
      <c r="AG1020" s="299">
        <f t="shared" si="143"/>
        <v>6</v>
      </c>
    </row>
    <row r="1021" spans="1:33" x14ac:dyDescent="0.3">
      <c r="A1021" s="3">
        <v>1020</v>
      </c>
      <c r="B1021" s="3" t="s">
        <v>87</v>
      </c>
      <c r="C1021" s="296">
        <v>44634</v>
      </c>
      <c r="D1021" s="3">
        <v>73377625</v>
      </c>
      <c r="E1021" s="3" t="s">
        <v>1</v>
      </c>
      <c r="F1021" s="3">
        <v>210369</v>
      </c>
      <c r="G1021" s="3" t="s">
        <v>89</v>
      </c>
      <c r="H1021" s="3" t="s">
        <v>2967</v>
      </c>
      <c r="I1021" s="3" t="s">
        <v>5222</v>
      </c>
      <c r="J1021" s="3" t="s">
        <v>6307</v>
      </c>
      <c r="K1021" s="3" t="s">
        <v>18</v>
      </c>
      <c r="L1021" s="3" t="s">
        <v>5223</v>
      </c>
      <c r="M1021" s="3" t="s">
        <v>93</v>
      </c>
      <c r="N1021" s="3">
        <v>4023169</v>
      </c>
      <c r="O1021" s="3" t="s">
        <v>5229</v>
      </c>
      <c r="P1021" s="3">
        <v>9538958677</v>
      </c>
      <c r="Q1021" s="3" t="s">
        <v>5230</v>
      </c>
      <c r="R1021" s="3" t="s">
        <v>5231</v>
      </c>
      <c r="S1021" s="3" t="s">
        <v>5232</v>
      </c>
      <c r="T1021" s="300">
        <v>645000</v>
      </c>
      <c r="U1021" s="3" t="s">
        <v>5233</v>
      </c>
      <c r="V1021" s="3" t="s">
        <v>100</v>
      </c>
      <c r="W1021" s="3" t="s">
        <v>109</v>
      </c>
      <c r="X1021" s="3" t="s">
        <v>109</v>
      </c>
      <c r="Y1021" s="299">
        <f t="shared" si="136"/>
        <v>3</v>
      </c>
      <c r="Z1021" s="299">
        <f t="shared" si="137"/>
        <v>2022</v>
      </c>
      <c r="AA1021" t="str">
        <f t="shared" si="135"/>
        <v>4.</v>
      </c>
      <c r="AB1021" t="str">
        <f t="shared" si="138"/>
        <v>4.</v>
      </c>
      <c r="AC1021" t="str">
        <f t="shared" si="139"/>
        <v>4</v>
      </c>
      <c r="AD1021" t="str">
        <f t="shared" si="140"/>
        <v>4</v>
      </c>
      <c r="AE1021" t="str">
        <f t="shared" si="141"/>
        <v>4</v>
      </c>
      <c r="AF1021" t="str">
        <f t="shared" si="142"/>
        <v>4</v>
      </c>
      <c r="AG1021" s="299">
        <f t="shared" si="143"/>
        <v>4</v>
      </c>
    </row>
    <row r="1022" spans="1:33" x14ac:dyDescent="0.3">
      <c r="A1022" s="3">
        <v>1021</v>
      </c>
      <c r="B1022" s="3" t="s">
        <v>87</v>
      </c>
      <c r="C1022" s="296">
        <v>44634</v>
      </c>
      <c r="D1022" s="3">
        <v>4322107</v>
      </c>
      <c r="E1022" s="3" t="s">
        <v>1</v>
      </c>
      <c r="F1022" s="3">
        <v>210369</v>
      </c>
      <c r="G1022" s="3" t="s">
        <v>89</v>
      </c>
      <c r="H1022" s="3" t="s">
        <v>90</v>
      </c>
      <c r="I1022" s="3" t="s">
        <v>3988</v>
      </c>
      <c r="J1022" s="3" t="s">
        <v>3988</v>
      </c>
      <c r="K1022" s="3" t="s">
        <v>13</v>
      </c>
      <c r="L1022" s="3" t="s">
        <v>621</v>
      </c>
      <c r="M1022" s="3" t="s">
        <v>93</v>
      </c>
      <c r="N1022" s="3" t="s">
        <v>5235</v>
      </c>
      <c r="O1022" s="3" t="s">
        <v>5236</v>
      </c>
      <c r="P1022" s="3">
        <v>9959035955</v>
      </c>
      <c r="Q1022" s="3" t="s">
        <v>5237</v>
      </c>
      <c r="R1022" s="3" t="s">
        <v>1267</v>
      </c>
      <c r="S1022" s="3" t="s">
        <v>608</v>
      </c>
      <c r="T1022" s="300">
        <v>700000</v>
      </c>
      <c r="U1022" s="3" t="s">
        <v>134</v>
      </c>
      <c r="V1022" s="3" t="s">
        <v>100</v>
      </c>
      <c r="W1022" s="3" t="s">
        <v>109</v>
      </c>
      <c r="X1022" s="3" t="s">
        <v>109</v>
      </c>
      <c r="Y1022" s="299">
        <f t="shared" si="136"/>
        <v>3</v>
      </c>
      <c r="Z1022" s="299">
        <f t="shared" si="137"/>
        <v>2022</v>
      </c>
      <c r="AA1022" t="str">
        <f t="shared" si="135"/>
        <v>4.</v>
      </c>
      <c r="AB1022" t="str">
        <f t="shared" si="138"/>
        <v>4.</v>
      </c>
      <c r="AC1022" t="str">
        <f t="shared" si="139"/>
        <v>4</v>
      </c>
      <c r="AD1022" t="str">
        <f t="shared" si="140"/>
        <v>4</v>
      </c>
      <c r="AE1022" t="str">
        <f t="shared" si="141"/>
        <v>4</v>
      </c>
      <c r="AF1022" t="str">
        <f t="shared" si="142"/>
        <v>4</v>
      </c>
      <c r="AG1022" s="299">
        <f t="shared" si="143"/>
        <v>4</v>
      </c>
    </row>
    <row r="1023" spans="1:33" x14ac:dyDescent="0.3">
      <c r="A1023" s="3">
        <v>1022</v>
      </c>
      <c r="B1023" s="3" t="s">
        <v>87</v>
      </c>
      <c r="C1023" s="296">
        <v>44634</v>
      </c>
      <c r="D1023" s="3">
        <v>22130618</v>
      </c>
      <c r="E1023" s="3" t="s">
        <v>1</v>
      </c>
      <c r="F1023" s="3">
        <v>210369</v>
      </c>
      <c r="G1023" s="3" t="s">
        <v>89</v>
      </c>
      <c r="H1023" s="3" t="s">
        <v>90</v>
      </c>
      <c r="I1023" s="3" t="s">
        <v>5238</v>
      </c>
      <c r="J1023" s="3" t="s">
        <v>5239</v>
      </c>
      <c r="K1023" s="3" t="s">
        <v>12</v>
      </c>
      <c r="L1023" s="3" t="s">
        <v>402</v>
      </c>
      <c r="M1023" s="3" t="s">
        <v>93</v>
      </c>
      <c r="N1023" s="3">
        <v>4022470</v>
      </c>
      <c r="O1023" s="3" t="s">
        <v>5240</v>
      </c>
      <c r="P1023" s="3">
        <v>8452036741</v>
      </c>
      <c r="Q1023" s="3" t="s">
        <v>5241</v>
      </c>
      <c r="R1023" s="3" t="s">
        <v>677</v>
      </c>
      <c r="S1023" s="3" t="s">
        <v>5242</v>
      </c>
      <c r="T1023" s="300">
        <v>720000</v>
      </c>
      <c r="U1023" s="3" t="s">
        <v>5243</v>
      </c>
      <c r="V1023" s="3" t="s">
        <v>100</v>
      </c>
      <c r="W1023" s="3" t="s">
        <v>109</v>
      </c>
      <c r="X1023" s="3" t="s">
        <v>109</v>
      </c>
      <c r="Y1023" s="299">
        <f t="shared" si="136"/>
        <v>3</v>
      </c>
      <c r="Z1023" s="299">
        <f t="shared" si="137"/>
        <v>2022</v>
      </c>
      <c r="AA1023" t="str">
        <f t="shared" si="135"/>
        <v xml:space="preserve">7 </v>
      </c>
      <c r="AB1023" t="str">
        <f t="shared" si="138"/>
        <v xml:space="preserve">7 </v>
      </c>
      <c r="AC1023" t="str">
        <f t="shared" si="139"/>
        <v xml:space="preserve">7 </v>
      </c>
      <c r="AD1023" t="str">
        <f t="shared" si="140"/>
        <v xml:space="preserve">7 </v>
      </c>
      <c r="AE1023" t="str">
        <f t="shared" si="141"/>
        <v xml:space="preserve">7 </v>
      </c>
      <c r="AF1023" t="str">
        <f t="shared" si="142"/>
        <v xml:space="preserve">7 </v>
      </c>
      <c r="AG1023" s="299">
        <f t="shared" si="143"/>
        <v>7</v>
      </c>
    </row>
    <row r="1024" spans="1:33" x14ac:dyDescent="0.3">
      <c r="A1024" s="3">
        <v>1023</v>
      </c>
      <c r="B1024" s="3" t="s">
        <v>87</v>
      </c>
      <c r="C1024" s="296">
        <v>44634</v>
      </c>
      <c r="D1024" s="3">
        <v>22130618</v>
      </c>
      <c r="E1024" s="3" t="s">
        <v>1</v>
      </c>
      <c r="F1024" s="3">
        <v>210369</v>
      </c>
      <c r="G1024" s="3" t="s">
        <v>89</v>
      </c>
      <c r="H1024" s="3" t="s">
        <v>90</v>
      </c>
      <c r="I1024" s="3" t="s">
        <v>5238</v>
      </c>
      <c r="J1024" s="3" t="s">
        <v>5239</v>
      </c>
      <c r="K1024" s="3" t="s">
        <v>18</v>
      </c>
      <c r="L1024" s="3" t="s">
        <v>402</v>
      </c>
      <c r="M1024" s="3" t="s">
        <v>93</v>
      </c>
      <c r="N1024" s="3">
        <v>390181</v>
      </c>
      <c r="O1024" s="3" t="s">
        <v>5245</v>
      </c>
      <c r="P1024" s="3">
        <v>8105501472</v>
      </c>
      <c r="Q1024" s="3" t="s">
        <v>5246</v>
      </c>
      <c r="R1024" s="3" t="s">
        <v>569</v>
      </c>
      <c r="S1024" s="3" t="s">
        <v>5247</v>
      </c>
      <c r="T1024" s="300">
        <v>385000</v>
      </c>
      <c r="U1024" s="3" t="s">
        <v>5248</v>
      </c>
      <c r="V1024" s="3" t="s">
        <v>100</v>
      </c>
      <c r="W1024" s="3" t="s">
        <v>109</v>
      </c>
      <c r="X1024" s="3" t="s">
        <v>109</v>
      </c>
      <c r="Y1024" s="299">
        <f t="shared" si="136"/>
        <v>3</v>
      </c>
      <c r="Z1024" s="299">
        <f t="shared" si="137"/>
        <v>2022</v>
      </c>
      <c r="AA1024" t="str">
        <f t="shared" si="135"/>
        <v xml:space="preserve">4 </v>
      </c>
      <c r="AB1024" t="str">
        <f t="shared" si="138"/>
        <v xml:space="preserve">4 </v>
      </c>
      <c r="AC1024" t="str">
        <f t="shared" si="139"/>
        <v xml:space="preserve">4 </v>
      </c>
      <c r="AD1024" t="str">
        <f t="shared" si="140"/>
        <v xml:space="preserve">4 </v>
      </c>
      <c r="AE1024" t="str">
        <f t="shared" si="141"/>
        <v xml:space="preserve">4 </v>
      </c>
      <c r="AF1024" t="str">
        <f t="shared" si="142"/>
        <v xml:space="preserve">4 </v>
      </c>
      <c r="AG1024" s="299">
        <f t="shared" si="143"/>
        <v>4</v>
      </c>
    </row>
    <row r="1025" spans="1:33" x14ac:dyDescent="0.3">
      <c r="A1025" s="3">
        <v>1024</v>
      </c>
      <c r="B1025" s="3" t="s">
        <v>87</v>
      </c>
      <c r="C1025" s="296">
        <v>44635</v>
      </c>
      <c r="D1025" s="3">
        <v>94606600</v>
      </c>
      <c r="E1025" s="3" t="s">
        <v>1</v>
      </c>
      <c r="F1025" s="3">
        <v>210369</v>
      </c>
      <c r="G1025" s="3" t="s">
        <v>89</v>
      </c>
      <c r="H1025" s="3" t="s">
        <v>90</v>
      </c>
      <c r="I1025" s="3" t="s">
        <v>4950</v>
      </c>
      <c r="J1025" s="3" t="s">
        <v>4950</v>
      </c>
      <c r="K1025" s="3" t="s">
        <v>45</v>
      </c>
      <c r="L1025" s="3" t="s">
        <v>402</v>
      </c>
      <c r="M1025" s="3" t="s">
        <v>93</v>
      </c>
      <c r="N1025" s="3">
        <v>4132346</v>
      </c>
      <c r="O1025" s="3" t="s">
        <v>5250</v>
      </c>
      <c r="P1025" s="3">
        <v>6300570239</v>
      </c>
      <c r="Q1025" s="3" t="s">
        <v>5251</v>
      </c>
      <c r="R1025" s="3" t="s">
        <v>1161</v>
      </c>
      <c r="S1025" s="3" t="s">
        <v>5252</v>
      </c>
      <c r="T1025" s="300">
        <v>1080000</v>
      </c>
      <c r="U1025" s="3" t="s">
        <v>2555</v>
      </c>
      <c r="V1025" s="3" t="s">
        <v>100</v>
      </c>
      <c r="W1025" s="3" t="s">
        <v>101</v>
      </c>
      <c r="X1025" s="3" t="s">
        <v>109</v>
      </c>
      <c r="Y1025" s="299">
        <f t="shared" si="136"/>
        <v>3</v>
      </c>
      <c r="Z1025" s="299">
        <f t="shared" si="137"/>
        <v>2022</v>
      </c>
      <c r="AA1025" t="str">
        <f t="shared" si="135"/>
        <v>5.</v>
      </c>
      <c r="AB1025" t="str">
        <f t="shared" si="138"/>
        <v>5.</v>
      </c>
      <c r="AC1025" t="str">
        <f t="shared" si="139"/>
        <v>5</v>
      </c>
      <c r="AD1025" t="str">
        <f t="shared" si="140"/>
        <v>5</v>
      </c>
      <c r="AE1025" t="str">
        <f t="shared" si="141"/>
        <v>5</v>
      </c>
      <c r="AF1025" t="str">
        <f t="shared" si="142"/>
        <v>5</v>
      </c>
      <c r="AG1025" s="299">
        <f t="shared" si="143"/>
        <v>5</v>
      </c>
    </row>
    <row r="1026" spans="1:33" x14ac:dyDescent="0.3">
      <c r="A1026" s="3">
        <v>1025</v>
      </c>
      <c r="B1026" s="3" t="s">
        <v>87</v>
      </c>
      <c r="C1026" s="296">
        <v>44635</v>
      </c>
      <c r="D1026" s="3">
        <v>28847602</v>
      </c>
      <c r="E1026" s="3" t="s">
        <v>15130</v>
      </c>
      <c r="F1026" s="3" t="s">
        <v>88</v>
      </c>
      <c r="G1026" s="3" t="s">
        <v>89</v>
      </c>
      <c r="H1026" s="3" t="s">
        <v>90</v>
      </c>
      <c r="I1026" s="3" t="s">
        <v>394</v>
      </c>
      <c r="J1026" s="3" t="s">
        <v>5253</v>
      </c>
      <c r="K1026" s="3" t="s">
        <v>38</v>
      </c>
      <c r="L1026" s="3" t="s">
        <v>1079</v>
      </c>
      <c r="M1026" s="3" t="s">
        <v>93</v>
      </c>
      <c r="N1026" s="3">
        <v>4154334</v>
      </c>
      <c r="O1026" s="3" t="s">
        <v>5254</v>
      </c>
      <c r="P1026" s="3">
        <v>9995404668</v>
      </c>
      <c r="Q1026" s="3" t="s">
        <v>5255</v>
      </c>
      <c r="R1026" s="3" t="s">
        <v>184</v>
      </c>
      <c r="S1026" s="3" t="s">
        <v>5257</v>
      </c>
      <c r="T1026" s="300">
        <v>5650000</v>
      </c>
      <c r="U1026" s="3" t="s">
        <v>5258</v>
      </c>
      <c r="V1026" s="3" t="s">
        <v>100</v>
      </c>
      <c r="W1026" s="3" t="s">
        <v>5259</v>
      </c>
      <c r="X1026" s="3" t="s">
        <v>109</v>
      </c>
      <c r="Y1026" s="299">
        <f t="shared" si="136"/>
        <v>3</v>
      </c>
      <c r="Z1026" s="299">
        <f t="shared" si="137"/>
        <v>2022</v>
      </c>
      <c r="AA1026" t="str">
        <f t="shared" ref="AA1026:AA1089" si="144">LEFT(R1026,2)</f>
        <v>5.</v>
      </c>
      <c r="AB1026" t="str">
        <f t="shared" si="138"/>
        <v>5.</v>
      </c>
      <c r="AC1026" t="str">
        <f t="shared" si="139"/>
        <v>5</v>
      </c>
      <c r="AD1026" t="str">
        <f t="shared" si="140"/>
        <v>5</v>
      </c>
      <c r="AE1026" t="str">
        <f t="shared" si="141"/>
        <v>5</v>
      </c>
      <c r="AF1026" t="str">
        <f t="shared" si="142"/>
        <v>5</v>
      </c>
      <c r="AG1026" s="299">
        <f t="shared" si="143"/>
        <v>5</v>
      </c>
    </row>
    <row r="1027" spans="1:33" x14ac:dyDescent="0.3">
      <c r="A1027" s="3">
        <v>1026</v>
      </c>
      <c r="B1027" s="3" t="s">
        <v>87</v>
      </c>
      <c r="C1027" s="296">
        <v>44635</v>
      </c>
      <c r="D1027" s="3">
        <v>27921561</v>
      </c>
      <c r="E1027" s="3" t="s">
        <v>15130</v>
      </c>
      <c r="F1027" s="3" t="s">
        <v>88</v>
      </c>
      <c r="G1027" s="3" t="s">
        <v>89</v>
      </c>
      <c r="H1027" s="3" t="s">
        <v>1193</v>
      </c>
      <c r="I1027" s="3" t="s">
        <v>103</v>
      </c>
      <c r="J1027" s="3" t="s">
        <v>4536</v>
      </c>
      <c r="K1027" s="3" t="s">
        <v>38</v>
      </c>
      <c r="L1027" s="3" t="s">
        <v>435</v>
      </c>
      <c r="M1027" s="3" t="s">
        <v>93</v>
      </c>
      <c r="N1027" s="3">
        <v>3770334</v>
      </c>
      <c r="O1027" s="3" t="s">
        <v>5261</v>
      </c>
      <c r="P1027" s="3">
        <v>9346939077</v>
      </c>
      <c r="Q1027" s="3" t="s">
        <v>5262</v>
      </c>
      <c r="R1027" s="3" t="s">
        <v>5263</v>
      </c>
      <c r="S1027" s="3" t="s">
        <v>5264</v>
      </c>
      <c r="T1027" s="300">
        <v>300000</v>
      </c>
      <c r="U1027" s="3" t="s">
        <v>5266</v>
      </c>
      <c r="V1027" s="3" t="s">
        <v>100</v>
      </c>
      <c r="W1027" s="3" t="s">
        <v>109</v>
      </c>
      <c r="X1027" s="3" t="s">
        <v>109</v>
      </c>
      <c r="Y1027" s="299">
        <f t="shared" ref="Y1027:Y1090" si="145">MONTH($C1027)</f>
        <v>3</v>
      </c>
      <c r="Z1027" s="299">
        <f t="shared" ref="Z1027:Z1090" si="146">YEAR($C1027)</f>
        <v>2022</v>
      </c>
      <c r="AA1027" t="str">
        <f t="shared" si="144"/>
        <v>2.</v>
      </c>
      <c r="AB1027" t="str">
        <f t="shared" ref="AB1027:AB1090" si="147">SUBSTITUTE(AA1027,"y","")</f>
        <v>2.</v>
      </c>
      <c r="AC1027" t="str">
        <f t="shared" ref="AC1027:AC1090" si="148">SUBSTITUTE(AB1027,".","")</f>
        <v>2</v>
      </c>
      <c r="AD1027" t="str">
        <f t="shared" ref="AD1027:AD1090" si="149">SUBSTITUTE(AC1027,"+","")</f>
        <v>2</v>
      </c>
      <c r="AE1027" t="str">
        <f t="shared" ref="AE1027:AE1090" si="150">SUBSTITUTE(AD1027,"Y","")</f>
        <v>2</v>
      </c>
      <c r="AF1027" t="str">
        <f t="shared" ref="AF1027:AF1090" si="151">SUBSTITUTE(AE1027,"e","")</f>
        <v>2</v>
      </c>
      <c r="AG1027" s="299">
        <f t="shared" ref="AG1027:AG1090" si="152">SUBSTITUTE(AF1027,",","")*1</f>
        <v>2</v>
      </c>
    </row>
    <row r="1028" spans="1:33" x14ac:dyDescent="0.3">
      <c r="A1028" s="3">
        <v>1027</v>
      </c>
      <c r="B1028" s="3" t="s">
        <v>87</v>
      </c>
      <c r="C1028" s="296">
        <v>44635</v>
      </c>
      <c r="D1028" s="3">
        <v>28847602</v>
      </c>
      <c r="E1028" s="3" t="s">
        <v>15130</v>
      </c>
      <c r="F1028" s="3" t="s">
        <v>88</v>
      </c>
      <c r="G1028" s="3" t="s">
        <v>89</v>
      </c>
      <c r="H1028" s="3" t="s">
        <v>1193</v>
      </c>
      <c r="I1028" s="3" t="s">
        <v>1853</v>
      </c>
      <c r="J1028" s="3" t="s">
        <v>5267</v>
      </c>
      <c r="K1028" s="3" t="s">
        <v>38</v>
      </c>
      <c r="L1028" s="3" t="s">
        <v>435</v>
      </c>
      <c r="M1028" s="3" t="s">
        <v>93</v>
      </c>
      <c r="N1028" s="3">
        <v>4030504</v>
      </c>
      <c r="O1028" s="3" t="s">
        <v>5268</v>
      </c>
      <c r="P1028" s="3">
        <v>9758530505</v>
      </c>
      <c r="Q1028" s="3" t="s">
        <v>5269</v>
      </c>
      <c r="R1028" s="3" t="s">
        <v>1978</v>
      </c>
      <c r="S1028" s="3" t="s">
        <v>5271</v>
      </c>
      <c r="T1028" s="300">
        <v>1050000</v>
      </c>
      <c r="U1028" s="3" t="s">
        <v>5273</v>
      </c>
      <c r="V1028" s="3" t="s">
        <v>100</v>
      </c>
      <c r="W1028" s="3" t="s">
        <v>1483</v>
      </c>
      <c r="X1028" s="3" t="s">
        <v>5274</v>
      </c>
      <c r="Y1028" s="299">
        <f t="shared" si="145"/>
        <v>3</v>
      </c>
      <c r="Z1028" s="299">
        <f t="shared" si="146"/>
        <v>2022</v>
      </c>
      <c r="AA1028" t="str">
        <f t="shared" si="144"/>
        <v>7Y</v>
      </c>
      <c r="AB1028" t="str">
        <f t="shared" si="147"/>
        <v>7Y</v>
      </c>
      <c r="AC1028" t="str">
        <f t="shared" si="148"/>
        <v>7Y</v>
      </c>
      <c r="AD1028" t="str">
        <f t="shared" si="149"/>
        <v>7Y</v>
      </c>
      <c r="AE1028" t="str">
        <f t="shared" si="150"/>
        <v>7</v>
      </c>
      <c r="AF1028" t="str">
        <f t="shared" si="151"/>
        <v>7</v>
      </c>
      <c r="AG1028" s="299">
        <f t="shared" si="152"/>
        <v>7</v>
      </c>
    </row>
    <row r="1029" spans="1:33" x14ac:dyDescent="0.3">
      <c r="A1029" s="3">
        <v>1028</v>
      </c>
      <c r="B1029" s="3" t="s">
        <v>87</v>
      </c>
      <c r="C1029" s="296">
        <v>44635</v>
      </c>
      <c r="D1029" s="3">
        <v>96268369</v>
      </c>
      <c r="E1029" s="3" t="s">
        <v>15130</v>
      </c>
      <c r="F1029" s="3" t="s">
        <v>88</v>
      </c>
      <c r="G1029" s="3" t="s">
        <v>89</v>
      </c>
      <c r="H1029" s="3" t="s">
        <v>5275</v>
      </c>
      <c r="I1029" s="3" t="s">
        <v>5276</v>
      </c>
      <c r="J1029" s="3" t="s">
        <v>5277</v>
      </c>
      <c r="K1029" s="3" t="s">
        <v>38</v>
      </c>
      <c r="L1029" s="3" t="s">
        <v>435</v>
      </c>
      <c r="M1029" s="3" t="s">
        <v>93</v>
      </c>
      <c r="N1029" s="3">
        <v>129</v>
      </c>
      <c r="O1029" s="3" t="s">
        <v>5278</v>
      </c>
      <c r="P1029" s="3">
        <v>6302551910</v>
      </c>
      <c r="Q1029" s="3" t="s">
        <v>5279</v>
      </c>
      <c r="R1029" s="3" t="s">
        <v>5280</v>
      </c>
      <c r="S1029" s="3" t="s">
        <v>608</v>
      </c>
      <c r="T1029" s="300">
        <v>550000</v>
      </c>
      <c r="U1029" s="3" t="s">
        <v>3825</v>
      </c>
      <c r="V1029" s="3" t="s">
        <v>100</v>
      </c>
      <c r="W1029" s="3" t="s">
        <v>109</v>
      </c>
      <c r="X1029" s="3" t="s">
        <v>109</v>
      </c>
      <c r="Y1029" s="299">
        <f t="shared" si="145"/>
        <v>3</v>
      </c>
      <c r="Z1029" s="299">
        <f t="shared" si="146"/>
        <v>2022</v>
      </c>
      <c r="AA1029" t="str">
        <f t="shared" si="144"/>
        <v>5.</v>
      </c>
      <c r="AB1029" t="str">
        <f t="shared" si="147"/>
        <v>5.</v>
      </c>
      <c r="AC1029" t="str">
        <f t="shared" si="148"/>
        <v>5</v>
      </c>
      <c r="AD1029" t="str">
        <f t="shared" si="149"/>
        <v>5</v>
      </c>
      <c r="AE1029" t="str">
        <f t="shared" si="150"/>
        <v>5</v>
      </c>
      <c r="AF1029" t="str">
        <f t="shared" si="151"/>
        <v>5</v>
      </c>
      <c r="AG1029" s="299">
        <f t="shared" si="152"/>
        <v>5</v>
      </c>
    </row>
    <row r="1030" spans="1:33" x14ac:dyDescent="0.3">
      <c r="A1030" s="3">
        <v>1029</v>
      </c>
      <c r="B1030" s="3" t="s">
        <v>87</v>
      </c>
      <c r="C1030" s="296">
        <v>44635</v>
      </c>
      <c r="D1030" s="3">
        <v>96268369</v>
      </c>
      <c r="E1030" s="3" t="s">
        <v>15130</v>
      </c>
      <c r="F1030" s="3" t="s">
        <v>88</v>
      </c>
      <c r="G1030" s="3" t="s">
        <v>89</v>
      </c>
      <c r="H1030" s="3" t="s">
        <v>5275</v>
      </c>
      <c r="I1030" s="3" t="s">
        <v>5276</v>
      </c>
      <c r="J1030" s="3" t="s">
        <v>5277</v>
      </c>
      <c r="K1030" s="3" t="s">
        <v>38</v>
      </c>
      <c r="L1030" s="3" t="s">
        <v>435</v>
      </c>
      <c r="M1030" s="3" t="s">
        <v>93</v>
      </c>
      <c r="N1030" s="3">
        <v>1210</v>
      </c>
      <c r="O1030" s="3" t="s">
        <v>5282</v>
      </c>
      <c r="P1030" s="3">
        <v>6304007360</v>
      </c>
      <c r="Q1030" s="3" t="s">
        <v>5283</v>
      </c>
      <c r="R1030" s="3" t="s">
        <v>5284</v>
      </c>
      <c r="S1030" s="3" t="s">
        <v>5286</v>
      </c>
      <c r="T1030" s="300">
        <v>450000</v>
      </c>
      <c r="U1030" s="3" t="s">
        <v>5288</v>
      </c>
      <c r="V1030" s="3" t="s">
        <v>100</v>
      </c>
      <c r="W1030" s="3" t="s">
        <v>109</v>
      </c>
      <c r="X1030" s="3" t="s">
        <v>109</v>
      </c>
      <c r="Y1030" s="299">
        <f t="shared" si="145"/>
        <v>3</v>
      </c>
      <c r="Z1030" s="299">
        <f t="shared" si="146"/>
        <v>2022</v>
      </c>
      <c r="AA1030" t="str">
        <f t="shared" si="144"/>
        <v>5+</v>
      </c>
      <c r="AB1030" t="str">
        <f t="shared" si="147"/>
        <v>5+</v>
      </c>
      <c r="AC1030" t="str">
        <f t="shared" si="148"/>
        <v>5+</v>
      </c>
      <c r="AD1030" t="str">
        <f t="shared" si="149"/>
        <v>5</v>
      </c>
      <c r="AE1030" t="str">
        <f t="shared" si="150"/>
        <v>5</v>
      </c>
      <c r="AF1030" t="str">
        <f t="shared" si="151"/>
        <v>5</v>
      </c>
      <c r="AG1030" s="299">
        <f t="shared" si="152"/>
        <v>5</v>
      </c>
    </row>
    <row r="1031" spans="1:33" x14ac:dyDescent="0.3">
      <c r="A1031" s="3">
        <v>1030</v>
      </c>
      <c r="B1031" s="3" t="s">
        <v>87</v>
      </c>
      <c r="C1031" s="296">
        <v>44635</v>
      </c>
      <c r="D1031" s="3">
        <v>96268369</v>
      </c>
      <c r="E1031" s="3" t="s">
        <v>15130</v>
      </c>
      <c r="F1031" s="3" t="s">
        <v>88</v>
      </c>
      <c r="G1031" s="3" t="s">
        <v>89</v>
      </c>
      <c r="H1031" s="3" t="s">
        <v>5275</v>
      </c>
      <c r="I1031" s="3" t="s">
        <v>4418</v>
      </c>
      <c r="J1031" s="3" t="s">
        <v>5277</v>
      </c>
      <c r="K1031" s="3" t="s">
        <v>18</v>
      </c>
      <c r="L1031" s="3" t="s">
        <v>435</v>
      </c>
      <c r="M1031" s="3" t="s">
        <v>93</v>
      </c>
      <c r="N1031" s="3">
        <v>1211</v>
      </c>
      <c r="O1031" s="3" t="s">
        <v>5289</v>
      </c>
      <c r="P1031" s="3">
        <v>8179334288</v>
      </c>
      <c r="Q1031" s="3" t="s">
        <v>5290</v>
      </c>
      <c r="R1031" s="3" t="s">
        <v>5291</v>
      </c>
      <c r="S1031" s="3" t="s">
        <v>524</v>
      </c>
      <c r="T1031" s="300">
        <v>550000</v>
      </c>
      <c r="U1031" s="3" t="s">
        <v>5294</v>
      </c>
      <c r="V1031" s="3" t="s">
        <v>100</v>
      </c>
      <c r="W1031" s="3" t="s">
        <v>101</v>
      </c>
      <c r="X1031" s="3" t="s">
        <v>109</v>
      </c>
      <c r="Y1031" s="299">
        <f t="shared" si="145"/>
        <v>3</v>
      </c>
      <c r="Z1031" s="299">
        <f t="shared" si="146"/>
        <v>2022</v>
      </c>
      <c r="AA1031" t="str">
        <f t="shared" si="144"/>
        <v>5.</v>
      </c>
      <c r="AB1031" t="str">
        <f t="shared" si="147"/>
        <v>5.</v>
      </c>
      <c r="AC1031" t="str">
        <f t="shared" si="148"/>
        <v>5</v>
      </c>
      <c r="AD1031" t="str">
        <f t="shared" si="149"/>
        <v>5</v>
      </c>
      <c r="AE1031" t="str">
        <f t="shared" si="150"/>
        <v>5</v>
      </c>
      <c r="AF1031" t="str">
        <f t="shared" si="151"/>
        <v>5</v>
      </c>
      <c r="AG1031" s="299">
        <f t="shared" si="152"/>
        <v>5</v>
      </c>
    </row>
    <row r="1032" spans="1:33" x14ac:dyDescent="0.3">
      <c r="A1032" s="3">
        <v>1031</v>
      </c>
      <c r="B1032" s="3" t="s">
        <v>87</v>
      </c>
      <c r="C1032" s="296">
        <v>44635</v>
      </c>
      <c r="D1032" s="3">
        <v>96268369</v>
      </c>
      <c r="E1032" s="3" t="s">
        <v>15130</v>
      </c>
      <c r="F1032" s="3" t="s">
        <v>88</v>
      </c>
      <c r="G1032" s="3" t="s">
        <v>89</v>
      </c>
      <c r="H1032" s="3" t="s">
        <v>5275</v>
      </c>
      <c r="I1032" s="3" t="s">
        <v>4418</v>
      </c>
      <c r="J1032" s="3" t="s">
        <v>5277</v>
      </c>
      <c r="K1032" s="3" t="s">
        <v>18</v>
      </c>
      <c r="L1032" s="3" t="s">
        <v>435</v>
      </c>
      <c r="M1032" s="3" t="s">
        <v>93</v>
      </c>
      <c r="N1032" s="3">
        <v>1213</v>
      </c>
      <c r="O1032" s="3" t="s">
        <v>5295</v>
      </c>
      <c r="P1032" s="3" t="s">
        <v>5296</v>
      </c>
      <c r="Q1032" s="3" t="s">
        <v>5297</v>
      </c>
      <c r="R1032" s="3" t="s">
        <v>5298</v>
      </c>
      <c r="S1032" s="3" t="s">
        <v>5299</v>
      </c>
      <c r="T1032" s="300">
        <v>550000</v>
      </c>
      <c r="U1032" s="3" t="s">
        <v>5302</v>
      </c>
      <c r="V1032" s="3" t="s">
        <v>100</v>
      </c>
      <c r="W1032" s="3" t="s">
        <v>401</v>
      </c>
      <c r="X1032" s="3" t="s">
        <v>109</v>
      </c>
      <c r="Y1032" s="299">
        <f t="shared" si="145"/>
        <v>3</v>
      </c>
      <c r="Z1032" s="299">
        <f t="shared" si="146"/>
        <v>2022</v>
      </c>
      <c r="AA1032" t="str">
        <f t="shared" si="144"/>
        <v xml:space="preserve">5 </v>
      </c>
      <c r="AB1032" t="str">
        <f t="shared" si="147"/>
        <v xml:space="preserve">5 </v>
      </c>
      <c r="AC1032" t="str">
        <f t="shared" si="148"/>
        <v xml:space="preserve">5 </v>
      </c>
      <c r="AD1032" t="str">
        <f t="shared" si="149"/>
        <v xml:space="preserve">5 </v>
      </c>
      <c r="AE1032" t="str">
        <f t="shared" si="150"/>
        <v xml:space="preserve">5 </v>
      </c>
      <c r="AF1032" t="str">
        <f t="shared" si="151"/>
        <v xml:space="preserve">5 </v>
      </c>
      <c r="AG1032" s="299">
        <f t="shared" si="152"/>
        <v>5</v>
      </c>
    </row>
    <row r="1033" spans="1:33" x14ac:dyDescent="0.3">
      <c r="A1033" s="3">
        <v>1032</v>
      </c>
      <c r="B1033" s="3" t="s">
        <v>87</v>
      </c>
      <c r="C1033" s="296">
        <v>44635</v>
      </c>
      <c r="D1033" s="3">
        <v>33841624</v>
      </c>
      <c r="E1033" s="3" t="s">
        <v>1</v>
      </c>
      <c r="F1033" s="3">
        <v>210369</v>
      </c>
      <c r="G1033" s="3" t="s">
        <v>735</v>
      </c>
      <c r="H1033" s="3" t="s">
        <v>736</v>
      </c>
      <c r="I1033" s="3" t="s">
        <v>1330</v>
      </c>
      <c r="J1033" s="3" t="s">
        <v>5303</v>
      </c>
      <c r="K1033" s="3" t="s">
        <v>13</v>
      </c>
      <c r="L1033" s="3" t="s">
        <v>31</v>
      </c>
      <c r="M1033" s="3" t="s">
        <v>93</v>
      </c>
      <c r="N1033" s="3">
        <v>1212</v>
      </c>
      <c r="O1033" s="3" t="s">
        <v>5304</v>
      </c>
      <c r="P1033" s="3">
        <v>9823955060</v>
      </c>
      <c r="Q1033" s="3" t="s">
        <v>5305</v>
      </c>
      <c r="R1033" s="3" t="s">
        <v>1817</v>
      </c>
      <c r="S1033" s="3" t="s">
        <v>492</v>
      </c>
      <c r="T1033" s="300">
        <v>1000000</v>
      </c>
      <c r="U1033" s="3" t="s">
        <v>5306</v>
      </c>
      <c r="V1033" s="3" t="s">
        <v>100</v>
      </c>
      <c r="W1033" s="3" t="s">
        <v>401</v>
      </c>
      <c r="X1033" s="3" t="s">
        <v>109</v>
      </c>
      <c r="Y1033" s="299">
        <f t="shared" si="145"/>
        <v>3</v>
      </c>
      <c r="Z1033" s="299">
        <f t="shared" si="146"/>
        <v>2022</v>
      </c>
      <c r="AA1033" t="str">
        <f t="shared" si="144"/>
        <v>9.</v>
      </c>
      <c r="AB1033" t="str">
        <f t="shared" si="147"/>
        <v>9.</v>
      </c>
      <c r="AC1033" t="str">
        <f t="shared" si="148"/>
        <v>9</v>
      </c>
      <c r="AD1033" t="str">
        <f t="shared" si="149"/>
        <v>9</v>
      </c>
      <c r="AE1033" t="str">
        <f t="shared" si="150"/>
        <v>9</v>
      </c>
      <c r="AF1033" t="str">
        <f t="shared" si="151"/>
        <v>9</v>
      </c>
      <c r="AG1033" s="299">
        <f t="shared" si="152"/>
        <v>9</v>
      </c>
    </row>
    <row r="1034" spans="1:33" x14ac:dyDescent="0.3">
      <c r="A1034" s="3">
        <v>1033</v>
      </c>
      <c r="B1034" s="3" t="s">
        <v>87</v>
      </c>
      <c r="C1034" s="296">
        <v>44635</v>
      </c>
      <c r="D1034" s="3">
        <v>33841624</v>
      </c>
      <c r="E1034" s="3" t="s">
        <v>1</v>
      </c>
      <c r="F1034" s="3">
        <v>210369</v>
      </c>
      <c r="G1034" s="3" t="s">
        <v>735</v>
      </c>
      <c r="H1034" s="3" t="s">
        <v>736</v>
      </c>
      <c r="I1034" s="3" t="s">
        <v>1330</v>
      </c>
      <c r="J1034" s="3" t="s">
        <v>5303</v>
      </c>
      <c r="K1034" s="3" t="s">
        <v>13</v>
      </c>
      <c r="L1034" s="3" t="s">
        <v>31</v>
      </c>
      <c r="M1034" s="3" t="s">
        <v>93</v>
      </c>
      <c r="N1034" s="3">
        <v>1214</v>
      </c>
      <c r="O1034" s="3" t="s">
        <v>5307</v>
      </c>
      <c r="P1034" s="3">
        <v>9676921145</v>
      </c>
      <c r="Q1034" s="3" t="s">
        <v>5308</v>
      </c>
      <c r="R1034" s="3" t="s">
        <v>754</v>
      </c>
      <c r="S1034" s="3" t="s">
        <v>1643</v>
      </c>
      <c r="T1034" s="300">
        <v>710000</v>
      </c>
      <c r="U1034" s="3" t="s">
        <v>5306</v>
      </c>
      <c r="V1034" s="3" t="s">
        <v>100</v>
      </c>
      <c r="W1034" s="3" t="s">
        <v>4703</v>
      </c>
      <c r="X1034" s="3" t="s">
        <v>109</v>
      </c>
      <c r="Y1034" s="299">
        <f t="shared" si="145"/>
        <v>3</v>
      </c>
      <c r="Z1034" s="299">
        <f t="shared" si="146"/>
        <v>2022</v>
      </c>
      <c r="AA1034" t="str">
        <f t="shared" si="144"/>
        <v>12</v>
      </c>
      <c r="AB1034" t="str">
        <f t="shared" si="147"/>
        <v>12</v>
      </c>
      <c r="AC1034" t="str">
        <f t="shared" si="148"/>
        <v>12</v>
      </c>
      <c r="AD1034" t="str">
        <f t="shared" si="149"/>
        <v>12</v>
      </c>
      <c r="AE1034" t="str">
        <f t="shared" si="150"/>
        <v>12</v>
      </c>
      <c r="AF1034" t="str">
        <f t="shared" si="151"/>
        <v>12</v>
      </c>
      <c r="AG1034" s="299">
        <f t="shared" si="152"/>
        <v>12</v>
      </c>
    </row>
    <row r="1035" spans="1:33" x14ac:dyDescent="0.3">
      <c r="A1035" s="3">
        <v>1034</v>
      </c>
      <c r="B1035" s="3" t="s">
        <v>87</v>
      </c>
      <c r="C1035" s="296">
        <v>44635</v>
      </c>
      <c r="D1035" s="3">
        <v>36185222</v>
      </c>
      <c r="E1035" s="3" t="s">
        <v>3</v>
      </c>
      <c r="F1035" s="3">
        <v>181547</v>
      </c>
      <c r="G1035" s="3" t="s">
        <v>89</v>
      </c>
      <c r="H1035" s="3" t="s">
        <v>119</v>
      </c>
      <c r="I1035" s="3" t="s">
        <v>5166</v>
      </c>
      <c r="J1035" s="3" t="s">
        <v>5310</v>
      </c>
      <c r="K1035" s="3" t="s">
        <v>38</v>
      </c>
      <c r="L1035" s="3" t="s">
        <v>1416</v>
      </c>
      <c r="M1035" s="3" t="s">
        <v>93</v>
      </c>
      <c r="N1035" s="3" t="s">
        <v>8</v>
      </c>
      <c r="O1035" s="3" t="s">
        <v>5311</v>
      </c>
      <c r="P1035" s="3" t="s">
        <v>5312</v>
      </c>
      <c r="Q1035" s="3" t="s">
        <v>5139</v>
      </c>
      <c r="R1035" s="3" t="s">
        <v>1495</v>
      </c>
      <c r="S1035" s="3" t="s">
        <v>492</v>
      </c>
      <c r="T1035" s="300">
        <v>450000</v>
      </c>
      <c r="U1035" s="3" t="s">
        <v>868</v>
      </c>
      <c r="V1035" s="3" t="s">
        <v>100</v>
      </c>
      <c r="W1035" s="3" t="s">
        <v>101</v>
      </c>
      <c r="X1035" s="3" t="s">
        <v>101</v>
      </c>
      <c r="Y1035" s="299">
        <f t="shared" si="145"/>
        <v>3</v>
      </c>
      <c r="Z1035" s="299">
        <f t="shared" si="146"/>
        <v>2022</v>
      </c>
      <c r="AA1035" t="str">
        <f t="shared" si="144"/>
        <v>4y</v>
      </c>
      <c r="AB1035" t="str">
        <f t="shared" si="147"/>
        <v>4</v>
      </c>
      <c r="AC1035" t="str">
        <f t="shared" si="148"/>
        <v>4</v>
      </c>
      <c r="AD1035" t="str">
        <f t="shared" si="149"/>
        <v>4</v>
      </c>
      <c r="AE1035" t="str">
        <f t="shared" si="150"/>
        <v>4</v>
      </c>
      <c r="AF1035" t="str">
        <f t="shared" si="151"/>
        <v>4</v>
      </c>
      <c r="AG1035" s="299">
        <f t="shared" si="152"/>
        <v>4</v>
      </c>
    </row>
    <row r="1036" spans="1:33" x14ac:dyDescent="0.3">
      <c r="A1036" s="3">
        <v>1035</v>
      </c>
      <c r="B1036" s="3" t="s">
        <v>87</v>
      </c>
      <c r="C1036" s="296">
        <v>44635</v>
      </c>
      <c r="D1036" s="3">
        <v>36185222</v>
      </c>
      <c r="E1036" s="3" t="s">
        <v>3</v>
      </c>
      <c r="F1036" s="3">
        <v>181547</v>
      </c>
      <c r="G1036" s="3" t="s">
        <v>89</v>
      </c>
      <c r="H1036" s="3" t="s">
        <v>119</v>
      </c>
      <c r="I1036" s="3" t="s">
        <v>5166</v>
      </c>
      <c r="J1036" s="3" t="s">
        <v>5310</v>
      </c>
      <c r="K1036" s="3" t="s">
        <v>38</v>
      </c>
      <c r="L1036" s="3" t="s">
        <v>1416</v>
      </c>
      <c r="M1036" s="3" t="s">
        <v>93</v>
      </c>
      <c r="N1036" s="3">
        <v>4129027</v>
      </c>
      <c r="O1036" s="3" t="s">
        <v>5313</v>
      </c>
      <c r="P1036" s="3">
        <v>8886666767</v>
      </c>
      <c r="Q1036" s="3" t="s">
        <v>5314</v>
      </c>
      <c r="R1036" s="3" t="s">
        <v>272</v>
      </c>
      <c r="S1036" s="3" t="s">
        <v>608</v>
      </c>
      <c r="T1036" s="300">
        <v>580000</v>
      </c>
      <c r="U1036" s="3" t="s">
        <v>868</v>
      </c>
      <c r="V1036" s="3" t="s">
        <v>100</v>
      </c>
      <c r="W1036" s="3" t="s">
        <v>101</v>
      </c>
      <c r="X1036" s="3" t="s">
        <v>101</v>
      </c>
      <c r="Y1036" s="299">
        <f t="shared" si="145"/>
        <v>3</v>
      </c>
      <c r="Z1036" s="299">
        <f t="shared" si="146"/>
        <v>2022</v>
      </c>
      <c r="AA1036" t="str">
        <f t="shared" si="144"/>
        <v>3.</v>
      </c>
      <c r="AB1036" t="str">
        <f t="shared" si="147"/>
        <v>3.</v>
      </c>
      <c r="AC1036" t="str">
        <f t="shared" si="148"/>
        <v>3</v>
      </c>
      <c r="AD1036" t="str">
        <f t="shared" si="149"/>
        <v>3</v>
      </c>
      <c r="AE1036" t="str">
        <f t="shared" si="150"/>
        <v>3</v>
      </c>
      <c r="AF1036" t="str">
        <f t="shared" si="151"/>
        <v>3</v>
      </c>
      <c r="AG1036" s="299">
        <f t="shared" si="152"/>
        <v>3</v>
      </c>
    </row>
    <row r="1037" spans="1:33" x14ac:dyDescent="0.3">
      <c r="A1037" s="3">
        <v>1036</v>
      </c>
      <c r="B1037" s="3" t="s">
        <v>87</v>
      </c>
      <c r="C1037" s="296">
        <v>44635</v>
      </c>
      <c r="D1037" s="3">
        <v>36185222</v>
      </c>
      <c r="E1037" s="3" t="s">
        <v>3</v>
      </c>
      <c r="F1037" s="3">
        <v>181547</v>
      </c>
      <c r="G1037" s="3" t="s">
        <v>89</v>
      </c>
      <c r="H1037" s="3" t="s">
        <v>119</v>
      </c>
      <c r="I1037" s="3" t="s">
        <v>5166</v>
      </c>
      <c r="J1037" s="3" t="s">
        <v>5310</v>
      </c>
      <c r="K1037" s="3" t="s">
        <v>38</v>
      </c>
      <c r="L1037" s="3" t="s">
        <v>1416</v>
      </c>
      <c r="M1037" s="3" t="s">
        <v>93</v>
      </c>
      <c r="N1037" s="3">
        <v>3954361</v>
      </c>
      <c r="O1037" s="3" t="s">
        <v>5315</v>
      </c>
      <c r="P1037" s="3">
        <v>9848448497</v>
      </c>
      <c r="Q1037" s="3" t="s">
        <v>5101</v>
      </c>
      <c r="R1037" s="3" t="s">
        <v>599</v>
      </c>
      <c r="S1037" s="3" t="s">
        <v>492</v>
      </c>
      <c r="T1037" s="300">
        <v>490000</v>
      </c>
      <c r="U1037" s="3" t="s">
        <v>5316</v>
      </c>
      <c r="V1037" s="3" t="s">
        <v>100</v>
      </c>
      <c r="W1037" s="3" t="s">
        <v>101</v>
      </c>
      <c r="X1037" s="3" t="s">
        <v>101</v>
      </c>
      <c r="Y1037" s="299">
        <f t="shared" si="145"/>
        <v>3</v>
      </c>
      <c r="Z1037" s="299">
        <f t="shared" si="146"/>
        <v>2022</v>
      </c>
      <c r="AA1037" t="str">
        <f t="shared" si="144"/>
        <v>3.</v>
      </c>
      <c r="AB1037" t="str">
        <f t="shared" si="147"/>
        <v>3.</v>
      </c>
      <c r="AC1037" t="str">
        <f t="shared" si="148"/>
        <v>3</v>
      </c>
      <c r="AD1037" t="str">
        <f t="shared" si="149"/>
        <v>3</v>
      </c>
      <c r="AE1037" t="str">
        <f t="shared" si="150"/>
        <v>3</v>
      </c>
      <c r="AF1037" t="str">
        <f t="shared" si="151"/>
        <v>3</v>
      </c>
      <c r="AG1037" s="299">
        <f t="shared" si="152"/>
        <v>3</v>
      </c>
    </row>
    <row r="1038" spans="1:33" x14ac:dyDescent="0.3">
      <c r="A1038" s="3">
        <v>1037</v>
      </c>
      <c r="B1038" s="3" t="s">
        <v>87</v>
      </c>
      <c r="C1038" s="296">
        <v>44635</v>
      </c>
      <c r="D1038" s="3">
        <v>70922117</v>
      </c>
      <c r="E1038" s="3" t="s">
        <v>3</v>
      </c>
      <c r="F1038" s="3">
        <v>181547</v>
      </c>
      <c r="G1038" s="3" t="s">
        <v>89</v>
      </c>
      <c r="H1038" s="3" t="s">
        <v>119</v>
      </c>
      <c r="I1038" s="3" t="s">
        <v>5317</v>
      </c>
      <c r="J1038" s="3" t="s">
        <v>5318</v>
      </c>
      <c r="K1038" s="3" t="s">
        <v>38</v>
      </c>
      <c r="L1038" s="3" t="s">
        <v>1416</v>
      </c>
      <c r="M1038" s="3" t="s">
        <v>93</v>
      </c>
      <c r="N1038" s="3">
        <v>4149336</v>
      </c>
      <c r="O1038" s="3" t="s">
        <v>5319</v>
      </c>
      <c r="P1038" s="3">
        <v>9391329612</v>
      </c>
      <c r="Q1038" s="3" t="s">
        <v>5320</v>
      </c>
      <c r="R1038" s="3" t="s">
        <v>1495</v>
      </c>
      <c r="S1038" s="3" t="s">
        <v>492</v>
      </c>
      <c r="T1038" s="300">
        <v>700000</v>
      </c>
      <c r="U1038" s="3" t="s">
        <v>3501</v>
      </c>
      <c r="V1038" s="3" t="s">
        <v>100</v>
      </c>
      <c r="W1038" s="3" t="s">
        <v>101</v>
      </c>
      <c r="X1038" s="3" t="s">
        <v>101</v>
      </c>
      <c r="Y1038" s="299">
        <f t="shared" si="145"/>
        <v>3</v>
      </c>
      <c r="Z1038" s="299">
        <f t="shared" si="146"/>
        <v>2022</v>
      </c>
      <c r="AA1038" t="str">
        <f t="shared" si="144"/>
        <v>4y</v>
      </c>
      <c r="AB1038" t="str">
        <f t="shared" si="147"/>
        <v>4</v>
      </c>
      <c r="AC1038" t="str">
        <f t="shared" si="148"/>
        <v>4</v>
      </c>
      <c r="AD1038" t="str">
        <f t="shared" si="149"/>
        <v>4</v>
      </c>
      <c r="AE1038" t="str">
        <f t="shared" si="150"/>
        <v>4</v>
      </c>
      <c r="AF1038" t="str">
        <f t="shared" si="151"/>
        <v>4</v>
      </c>
      <c r="AG1038" s="299">
        <f t="shared" si="152"/>
        <v>4</v>
      </c>
    </row>
    <row r="1039" spans="1:33" x14ac:dyDescent="0.3">
      <c r="A1039" s="3">
        <v>1038</v>
      </c>
      <c r="B1039" s="3" t="s">
        <v>87</v>
      </c>
      <c r="C1039" s="296">
        <v>44635</v>
      </c>
      <c r="D1039" s="3">
        <v>70922117</v>
      </c>
      <c r="E1039" s="3" t="s">
        <v>3</v>
      </c>
      <c r="F1039" s="3">
        <v>181547</v>
      </c>
      <c r="G1039" s="3" t="s">
        <v>89</v>
      </c>
      <c r="H1039" s="3" t="s">
        <v>119</v>
      </c>
      <c r="I1039" s="3" t="s">
        <v>5317</v>
      </c>
      <c r="J1039" s="3" t="s">
        <v>5321</v>
      </c>
      <c r="K1039" s="3" t="s">
        <v>38</v>
      </c>
      <c r="L1039" s="3" t="s">
        <v>1416</v>
      </c>
      <c r="M1039" s="3" t="s">
        <v>93</v>
      </c>
      <c r="N1039" s="3">
        <v>3487927</v>
      </c>
      <c r="O1039" s="3" t="s">
        <v>5322</v>
      </c>
      <c r="P1039" s="3">
        <v>9440164719</v>
      </c>
      <c r="Q1039" s="3" t="s">
        <v>5157</v>
      </c>
      <c r="R1039" s="3" t="s">
        <v>5158</v>
      </c>
      <c r="S1039" s="3" t="s">
        <v>5323</v>
      </c>
      <c r="T1039" s="300">
        <v>580000</v>
      </c>
      <c r="U1039" s="3" t="s">
        <v>5324</v>
      </c>
      <c r="V1039" s="3" t="s">
        <v>100</v>
      </c>
      <c r="W1039" s="3" t="s">
        <v>101</v>
      </c>
      <c r="X1039" s="3" t="s">
        <v>101</v>
      </c>
      <c r="Y1039" s="299">
        <f t="shared" si="145"/>
        <v>3</v>
      </c>
      <c r="Z1039" s="299">
        <f t="shared" si="146"/>
        <v>2022</v>
      </c>
      <c r="AA1039" t="str">
        <f t="shared" si="144"/>
        <v>3.</v>
      </c>
      <c r="AB1039" t="str">
        <f t="shared" si="147"/>
        <v>3.</v>
      </c>
      <c r="AC1039" t="str">
        <f t="shared" si="148"/>
        <v>3</v>
      </c>
      <c r="AD1039" t="str">
        <f t="shared" si="149"/>
        <v>3</v>
      </c>
      <c r="AE1039" t="str">
        <f t="shared" si="150"/>
        <v>3</v>
      </c>
      <c r="AF1039" t="str">
        <f t="shared" si="151"/>
        <v>3</v>
      </c>
      <c r="AG1039" s="299">
        <f t="shared" si="152"/>
        <v>3</v>
      </c>
    </row>
    <row r="1040" spans="1:33" x14ac:dyDescent="0.3">
      <c r="A1040" s="3">
        <v>1039</v>
      </c>
      <c r="B1040" s="3" t="s">
        <v>87</v>
      </c>
      <c r="C1040" s="296">
        <v>44635</v>
      </c>
      <c r="D1040" s="3" t="s">
        <v>15155</v>
      </c>
      <c r="E1040" s="3" t="s">
        <v>5</v>
      </c>
      <c r="F1040" s="3">
        <v>215802</v>
      </c>
      <c r="G1040" s="3" t="s">
        <v>89</v>
      </c>
      <c r="H1040" s="3" t="s">
        <v>4975</v>
      </c>
      <c r="I1040" s="3" t="s">
        <v>5326</v>
      </c>
      <c r="J1040" s="3" t="s">
        <v>359</v>
      </c>
      <c r="K1040" s="3" t="s">
        <v>40</v>
      </c>
      <c r="L1040" s="3" t="s">
        <v>5202</v>
      </c>
      <c r="M1040" s="3" t="s">
        <v>93</v>
      </c>
      <c r="N1040" s="3">
        <v>4149378</v>
      </c>
      <c r="O1040" s="3" t="s">
        <v>5327</v>
      </c>
      <c r="P1040" s="3">
        <v>9985544837</v>
      </c>
      <c r="Q1040" s="3" t="s">
        <v>5328</v>
      </c>
      <c r="R1040" s="3" t="s">
        <v>1528</v>
      </c>
      <c r="S1040" s="3" t="s">
        <v>5329</v>
      </c>
      <c r="T1040" s="300">
        <v>800000</v>
      </c>
      <c r="U1040" s="3" t="s">
        <v>5331</v>
      </c>
      <c r="V1040" s="3" t="s">
        <v>100</v>
      </c>
      <c r="W1040" s="3" t="s">
        <v>1242</v>
      </c>
      <c r="X1040" s="3" t="s">
        <v>109</v>
      </c>
      <c r="Y1040" s="299">
        <f t="shared" si="145"/>
        <v>3</v>
      </c>
      <c r="Z1040" s="299">
        <f t="shared" si="146"/>
        <v>2022</v>
      </c>
      <c r="AA1040" t="str">
        <f t="shared" si="144"/>
        <v>4.</v>
      </c>
      <c r="AB1040" t="str">
        <f t="shared" si="147"/>
        <v>4.</v>
      </c>
      <c r="AC1040" t="str">
        <f t="shared" si="148"/>
        <v>4</v>
      </c>
      <c r="AD1040" t="str">
        <f t="shared" si="149"/>
        <v>4</v>
      </c>
      <c r="AE1040" t="str">
        <f t="shared" si="150"/>
        <v>4</v>
      </c>
      <c r="AF1040" t="str">
        <f t="shared" si="151"/>
        <v>4</v>
      </c>
      <c r="AG1040" s="299">
        <f t="shared" si="152"/>
        <v>4</v>
      </c>
    </row>
    <row r="1041" spans="1:33" x14ac:dyDescent="0.3">
      <c r="A1041" s="3">
        <v>1040</v>
      </c>
      <c r="B1041" s="3" t="s">
        <v>87</v>
      </c>
      <c r="C1041" s="296">
        <v>44635</v>
      </c>
      <c r="D1041" s="3" t="s">
        <v>15155</v>
      </c>
      <c r="E1041" s="3" t="s">
        <v>5</v>
      </c>
      <c r="F1041" s="3">
        <v>215802</v>
      </c>
      <c r="G1041" s="3" t="s">
        <v>89</v>
      </c>
      <c r="H1041" s="3" t="s">
        <v>4975</v>
      </c>
      <c r="I1041" s="3" t="s">
        <v>5326</v>
      </c>
      <c r="J1041" s="3" t="s">
        <v>359</v>
      </c>
      <c r="K1041" s="3" t="s">
        <v>40</v>
      </c>
      <c r="L1041" s="3" t="s">
        <v>5202</v>
      </c>
      <c r="M1041" s="3" t="s">
        <v>93</v>
      </c>
      <c r="N1041" s="3">
        <v>4153281</v>
      </c>
      <c r="O1041" s="3" t="s">
        <v>2692</v>
      </c>
      <c r="P1041" s="3">
        <v>9553397941</v>
      </c>
      <c r="Q1041" s="3" t="s">
        <v>5333</v>
      </c>
      <c r="R1041" s="3" t="s">
        <v>506</v>
      </c>
      <c r="S1041" s="3" t="s">
        <v>5334</v>
      </c>
      <c r="T1041" s="300">
        <v>450000</v>
      </c>
      <c r="U1041" s="3" t="s">
        <v>5331</v>
      </c>
      <c r="V1041" s="3" t="s">
        <v>100</v>
      </c>
      <c r="W1041" s="3" t="s">
        <v>109</v>
      </c>
      <c r="X1041" s="3" t="s">
        <v>109</v>
      </c>
      <c r="Y1041" s="299">
        <f t="shared" si="145"/>
        <v>3</v>
      </c>
      <c r="Z1041" s="299">
        <f t="shared" si="146"/>
        <v>2022</v>
      </c>
      <c r="AA1041" t="str">
        <f t="shared" si="144"/>
        <v xml:space="preserve">6 </v>
      </c>
      <c r="AB1041" t="str">
        <f t="shared" si="147"/>
        <v xml:space="preserve">6 </v>
      </c>
      <c r="AC1041" t="str">
        <f t="shared" si="148"/>
        <v xml:space="preserve">6 </v>
      </c>
      <c r="AD1041" t="str">
        <f t="shared" si="149"/>
        <v xml:space="preserve">6 </v>
      </c>
      <c r="AE1041" t="str">
        <f t="shared" si="150"/>
        <v xml:space="preserve">6 </v>
      </c>
      <c r="AF1041" t="str">
        <f t="shared" si="151"/>
        <v xml:space="preserve">6 </v>
      </c>
      <c r="AG1041" s="299">
        <f t="shared" si="152"/>
        <v>6</v>
      </c>
    </row>
    <row r="1042" spans="1:33" x14ac:dyDescent="0.3">
      <c r="A1042" s="3">
        <v>1041</v>
      </c>
      <c r="B1042" s="3" t="s">
        <v>87</v>
      </c>
      <c r="C1042" s="296">
        <v>44635</v>
      </c>
      <c r="D1042" s="3">
        <v>74383170</v>
      </c>
      <c r="E1042" s="3" t="s">
        <v>1</v>
      </c>
      <c r="F1042" s="3">
        <v>210369</v>
      </c>
      <c r="G1042" s="3" t="s">
        <v>89</v>
      </c>
      <c r="H1042" s="3" t="s">
        <v>90</v>
      </c>
      <c r="I1042" s="3" t="s">
        <v>5337</v>
      </c>
      <c r="J1042" s="3" t="s">
        <v>5338</v>
      </c>
      <c r="K1042" s="3" t="s">
        <v>18</v>
      </c>
      <c r="L1042" s="3" t="s">
        <v>5339</v>
      </c>
      <c r="M1042" s="3" t="s">
        <v>93</v>
      </c>
      <c r="N1042" s="3">
        <v>4172324</v>
      </c>
      <c r="O1042" s="3" t="s">
        <v>5340</v>
      </c>
      <c r="P1042" s="3">
        <v>8904472762</v>
      </c>
      <c r="Q1042" s="3" t="s">
        <v>5341</v>
      </c>
      <c r="R1042" s="3" t="s">
        <v>1528</v>
      </c>
      <c r="S1042" s="3" t="s">
        <v>608</v>
      </c>
      <c r="T1042" s="300">
        <v>700000</v>
      </c>
      <c r="U1042" s="3" t="s">
        <v>5342</v>
      </c>
      <c r="V1042" s="3" t="s">
        <v>100</v>
      </c>
      <c r="W1042" s="3" t="s">
        <v>109</v>
      </c>
      <c r="X1042" s="3" t="s">
        <v>109</v>
      </c>
      <c r="Y1042" s="299">
        <f t="shared" si="145"/>
        <v>3</v>
      </c>
      <c r="Z1042" s="299">
        <f t="shared" si="146"/>
        <v>2022</v>
      </c>
      <c r="AA1042" t="str">
        <f t="shared" si="144"/>
        <v>4.</v>
      </c>
      <c r="AB1042" t="str">
        <f t="shared" si="147"/>
        <v>4.</v>
      </c>
      <c r="AC1042" t="str">
        <f t="shared" si="148"/>
        <v>4</v>
      </c>
      <c r="AD1042" t="str">
        <f t="shared" si="149"/>
        <v>4</v>
      </c>
      <c r="AE1042" t="str">
        <f t="shared" si="150"/>
        <v>4</v>
      </c>
      <c r="AF1042" t="str">
        <f t="shared" si="151"/>
        <v>4</v>
      </c>
      <c r="AG1042" s="299">
        <f t="shared" si="152"/>
        <v>4</v>
      </c>
    </row>
    <row r="1043" spans="1:33" x14ac:dyDescent="0.3">
      <c r="A1043" s="3">
        <v>1042</v>
      </c>
      <c r="B1043" s="3" t="s">
        <v>87</v>
      </c>
      <c r="C1043" s="296">
        <v>44635</v>
      </c>
      <c r="D1043" s="3">
        <v>74383170</v>
      </c>
      <c r="E1043" s="3" t="s">
        <v>1</v>
      </c>
      <c r="F1043" s="3">
        <v>210369</v>
      </c>
      <c r="G1043" s="3" t="s">
        <v>89</v>
      </c>
      <c r="H1043" s="3" t="s">
        <v>90</v>
      </c>
      <c r="I1043" s="3" t="s">
        <v>5337</v>
      </c>
      <c r="J1043" s="3" t="s">
        <v>5338</v>
      </c>
      <c r="K1043" s="3" t="s">
        <v>18</v>
      </c>
      <c r="L1043" s="3" t="s">
        <v>5339</v>
      </c>
      <c r="M1043" s="3" t="s">
        <v>93</v>
      </c>
      <c r="N1043" s="3">
        <v>4172329</v>
      </c>
      <c r="O1043" s="3" t="s">
        <v>5343</v>
      </c>
      <c r="P1043" s="3">
        <v>8886898951</v>
      </c>
      <c r="Q1043" s="3" t="s">
        <v>5344</v>
      </c>
      <c r="R1043" s="3" t="s">
        <v>286</v>
      </c>
      <c r="S1043" s="3" t="s">
        <v>5345</v>
      </c>
      <c r="T1043" s="300">
        <v>545000</v>
      </c>
      <c r="U1043" s="3" t="s">
        <v>5346</v>
      </c>
      <c r="V1043" s="3" t="s">
        <v>100</v>
      </c>
      <c r="W1043" s="3" t="s">
        <v>1315</v>
      </c>
      <c r="X1043" s="3" t="s">
        <v>109</v>
      </c>
      <c r="Y1043" s="299">
        <f t="shared" si="145"/>
        <v>3</v>
      </c>
      <c r="Z1043" s="299">
        <f t="shared" si="146"/>
        <v>2022</v>
      </c>
      <c r="AA1043" t="str">
        <f t="shared" si="144"/>
        <v>4.</v>
      </c>
      <c r="AB1043" t="str">
        <f t="shared" si="147"/>
        <v>4.</v>
      </c>
      <c r="AC1043" t="str">
        <f t="shared" si="148"/>
        <v>4</v>
      </c>
      <c r="AD1043" t="str">
        <f t="shared" si="149"/>
        <v>4</v>
      </c>
      <c r="AE1043" t="str">
        <f t="shared" si="150"/>
        <v>4</v>
      </c>
      <c r="AF1043" t="str">
        <f t="shared" si="151"/>
        <v>4</v>
      </c>
      <c r="AG1043" s="299">
        <f t="shared" si="152"/>
        <v>4</v>
      </c>
    </row>
    <row r="1044" spans="1:33" x14ac:dyDescent="0.3">
      <c r="A1044" s="3">
        <v>1043</v>
      </c>
      <c r="B1044" s="3" t="s">
        <v>87</v>
      </c>
      <c r="C1044" s="296">
        <v>44635</v>
      </c>
      <c r="D1044" s="3">
        <v>58521000</v>
      </c>
      <c r="E1044" s="3" t="s">
        <v>1</v>
      </c>
      <c r="F1044" s="3">
        <v>210369</v>
      </c>
      <c r="G1044" s="3" t="s">
        <v>89</v>
      </c>
      <c r="H1044" s="3" t="s">
        <v>90</v>
      </c>
      <c r="I1044" s="3" t="s">
        <v>120</v>
      </c>
      <c r="J1044" s="3" t="s">
        <v>120</v>
      </c>
      <c r="K1044" s="3" t="s">
        <v>45</v>
      </c>
      <c r="L1044" s="3" t="s">
        <v>402</v>
      </c>
      <c r="M1044" s="3" t="s">
        <v>93</v>
      </c>
      <c r="N1044" s="3">
        <v>4132338</v>
      </c>
      <c r="O1044" s="3" t="s">
        <v>5347</v>
      </c>
      <c r="P1044" s="3">
        <v>8074405660</v>
      </c>
      <c r="Q1044" s="3" t="s">
        <v>5348</v>
      </c>
      <c r="R1044" s="3" t="s">
        <v>558</v>
      </c>
      <c r="S1044" s="3" t="s">
        <v>5349</v>
      </c>
      <c r="T1044" s="300">
        <v>820000</v>
      </c>
      <c r="U1044" s="3" t="s">
        <v>134</v>
      </c>
      <c r="V1044" s="3" t="s">
        <v>100</v>
      </c>
      <c r="W1044" s="3" t="s">
        <v>109</v>
      </c>
      <c r="X1044" s="3" t="s">
        <v>109</v>
      </c>
      <c r="Y1044" s="299">
        <f t="shared" si="145"/>
        <v>3</v>
      </c>
      <c r="Z1044" s="299">
        <f t="shared" si="146"/>
        <v>2022</v>
      </c>
      <c r="AA1044" t="str">
        <f t="shared" si="144"/>
        <v xml:space="preserve">4 </v>
      </c>
      <c r="AB1044" t="str">
        <f t="shared" si="147"/>
        <v xml:space="preserve">4 </v>
      </c>
      <c r="AC1044" t="str">
        <f t="shared" si="148"/>
        <v xml:space="preserve">4 </v>
      </c>
      <c r="AD1044" t="str">
        <f t="shared" si="149"/>
        <v xml:space="preserve">4 </v>
      </c>
      <c r="AE1044" t="str">
        <f t="shared" si="150"/>
        <v xml:space="preserve">4 </v>
      </c>
      <c r="AF1044" t="str">
        <f t="shared" si="151"/>
        <v xml:space="preserve">4 </v>
      </c>
      <c r="AG1044" s="299">
        <f t="shared" si="152"/>
        <v>4</v>
      </c>
    </row>
    <row r="1045" spans="1:33" x14ac:dyDescent="0.3">
      <c r="A1045" s="3">
        <v>1044</v>
      </c>
      <c r="B1045" s="3" t="s">
        <v>87</v>
      </c>
      <c r="C1045" s="296">
        <v>44635</v>
      </c>
      <c r="D1045" s="3">
        <v>58521000</v>
      </c>
      <c r="E1045" s="3" t="s">
        <v>1</v>
      </c>
      <c r="F1045" s="3">
        <v>210369</v>
      </c>
      <c r="G1045" s="3" t="s">
        <v>89</v>
      </c>
      <c r="H1045" s="3" t="s">
        <v>90</v>
      </c>
      <c r="I1045" s="3" t="s">
        <v>120</v>
      </c>
      <c r="J1045" s="3" t="s">
        <v>120</v>
      </c>
      <c r="K1045" s="3" t="s">
        <v>45</v>
      </c>
      <c r="L1045" s="3" t="s">
        <v>402</v>
      </c>
      <c r="M1045" s="3" t="s">
        <v>93</v>
      </c>
      <c r="N1045" s="3">
        <v>4045184</v>
      </c>
      <c r="O1045" s="3" t="s">
        <v>5351</v>
      </c>
      <c r="P1045" s="3">
        <v>9108970173</v>
      </c>
      <c r="Q1045" s="3" t="s">
        <v>5352</v>
      </c>
      <c r="R1045" s="3" t="s">
        <v>2320</v>
      </c>
      <c r="S1045" s="3" t="s">
        <v>5353</v>
      </c>
      <c r="T1045" s="300">
        <v>450000</v>
      </c>
      <c r="U1045" s="3" t="s">
        <v>481</v>
      </c>
      <c r="V1045" s="3" t="s">
        <v>100</v>
      </c>
      <c r="W1045" s="3" t="s">
        <v>109</v>
      </c>
      <c r="X1045" s="3" t="s">
        <v>109</v>
      </c>
      <c r="Y1045" s="299">
        <f t="shared" si="145"/>
        <v>3</v>
      </c>
      <c r="Z1045" s="299">
        <f t="shared" si="146"/>
        <v>2022</v>
      </c>
      <c r="AA1045" t="str">
        <f t="shared" si="144"/>
        <v xml:space="preserve">5 </v>
      </c>
      <c r="AB1045" t="str">
        <f t="shared" si="147"/>
        <v xml:space="preserve">5 </v>
      </c>
      <c r="AC1045" t="str">
        <f t="shared" si="148"/>
        <v xml:space="preserve">5 </v>
      </c>
      <c r="AD1045" t="str">
        <f t="shared" si="149"/>
        <v xml:space="preserve">5 </v>
      </c>
      <c r="AE1045" t="str">
        <f t="shared" si="150"/>
        <v xml:space="preserve">5 </v>
      </c>
      <c r="AF1045" t="str">
        <f t="shared" si="151"/>
        <v xml:space="preserve">5 </v>
      </c>
      <c r="AG1045" s="299">
        <f t="shared" si="152"/>
        <v>5</v>
      </c>
    </row>
    <row r="1046" spans="1:33" x14ac:dyDescent="0.3">
      <c r="A1046" s="3">
        <v>1045</v>
      </c>
      <c r="B1046" s="3" t="s">
        <v>87</v>
      </c>
      <c r="C1046" s="296">
        <v>44635</v>
      </c>
      <c r="D1046" s="3">
        <v>22664657</v>
      </c>
      <c r="E1046" s="3" t="s">
        <v>1</v>
      </c>
      <c r="F1046" s="3">
        <v>210369</v>
      </c>
      <c r="G1046" s="3" t="s">
        <v>89</v>
      </c>
      <c r="H1046" s="3" t="s">
        <v>90</v>
      </c>
      <c r="I1046" s="3" t="s">
        <v>2489</v>
      </c>
      <c r="J1046" s="3" t="s">
        <v>5354</v>
      </c>
      <c r="K1046" s="3" t="s">
        <v>13</v>
      </c>
      <c r="L1046" s="3" t="s">
        <v>4783</v>
      </c>
      <c r="M1046" s="3" t="s">
        <v>93</v>
      </c>
      <c r="N1046" s="3">
        <v>4154383</v>
      </c>
      <c r="O1046" s="3" t="s">
        <v>5355</v>
      </c>
      <c r="P1046" s="3">
        <v>8743035701</v>
      </c>
      <c r="Q1046" s="3" t="s">
        <v>5356</v>
      </c>
      <c r="R1046" s="3" t="s">
        <v>660</v>
      </c>
      <c r="S1046" s="3" t="s">
        <v>749</v>
      </c>
      <c r="T1046" s="300">
        <v>850000</v>
      </c>
      <c r="U1046" s="3" t="s">
        <v>5358</v>
      </c>
      <c r="V1046" s="3" t="s">
        <v>100</v>
      </c>
      <c r="W1046" s="3" t="s">
        <v>767</v>
      </c>
      <c r="X1046" s="3" t="s">
        <v>109</v>
      </c>
      <c r="Y1046" s="299">
        <f t="shared" si="145"/>
        <v>3</v>
      </c>
      <c r="Z1046" s="299">
        <f t="shared" si="146"/>
        <v>2022</v>
      </c>
      <c r="AA1046" t="str">
        <f t="shared" si="144"/>
        <v xml:space="preserve">8 </v>
      </c>
      <c r="AB1046" t="str">
        <f t="shared" si="147"/>
        <v xml:space="preserve">8 </v>
      </c>
      <c r="AC1046" t="str">
        <f t="shared" si="148"/>
        <v xml:space="preserve">8 </v>
      </c>
      <c r="AD1046" t="str">
        <f t="shared" si="149"/>
        <v xml:space="preserve">8 </v>
      </c>
      <c r="AE1046" t="str">
        <f t="shared" si="150"/>
        <v xml:space="preserve">8 </v>
      </c>
      <c r="AF1046" t="str">
        <f t="shared" si="151"/>
        <v xml:space="preserve">8 </v>
      </c>
      <c r="AG1046" s="299">
        <f t="shared" si="152"/>
        <v>8</v>
      </c>
    </row>
    <row r="1047" spans="1:33" x14ac:dyDescent="0.3">
      <c r="A1047" s="3">
        <v>1046</v>
      </c>
      <c r="B1047" s="3" t="s">
        <v>87</v>
      </c>
      <c r="C1047" s="296">
        <v>44635</v>
      </c>
      <c r="D1047" s="3">
        <v>22664657</v>
      </c>
      <c r="E1047" s="3" t="s">
        <v>1</v>
      </c>
      <c r="F1047" s="3">
        <v>210369</v>
      </c>
      <c r="G1047" s="3" t="s">
        <v>89</v>
      </c>
      <c r="H1047" s="3" t="s">
        <v>90</v>
      </c>
      <c r="I1047" s="3" t="s">
        <v>2489</v>
      </c>
      <c r="J1047" s="3" t="s">
        <v>5354</v>
      </c>
      <c r="K1047" s="3" t="s">
        <v>12</v>
      </c>
      <c r="L1047" s="3" t="s">
        <v>402</v>
      </c>
      <c r="M1047" s="3" t="s">
        <v>93</v>
      </c>
      <c r="N1047" s="3">
        <v>4167276</v>
      </c>
      <c r="O1047" s="3" t="s">
        <v>5360</v>
      </c>
      <c r="P1047" s="3">
        <v>9779449262</v>
      </c>
      <c r="Q1047" s="3" t="s">
        <v>5361</v>
      </c>
      <c r="R1047" s="3" t="s">
        <v>776</v>
      </c>
      <c r="S1047" s="3" t="s">
        <v>5362</v>
      </c>
      <c r="T1047" s="300">
        <v>1105000</v>
      </c>
      <c r="U1047" s="3" t="s">
        <v>5363</v>
      </c>
      <c r="V1047" s="3" t="s">
        <v>100</v>
      </c>
      <c r="W1047" s="3" t="s">
        <v>4856</v>
      </c>
      <c r="X1047" s="3" t="s">
        <v>109</v>
      </c>
      <c r="Y1047" s="299">
        <f t="shared" si="145"/>
        <v>3</v>
      </c>
      <c r="Z1047" s="299">
        <f t="shared" si="146"/>
        <v>2022</v>
      </c>
      <c r="AA1047" t="str">
        <f t="shared" si="144"/>
        <v>10</v>
      </c>
      <c r="AB1047" t="str">
        <f t="shared" si="147"/>
        <v>10</v>
      </c>
      <c r="AC1047" t="str">
        <f t="shared" si="148"/>
        <v>10</v>
      </c>
      <c r="AD1047" t="str">
        <f t="shared" si="149"/>
        <v>10</v>
      </c>
      <c r="AE1047" t="str">
        <f t="shared" si="150"/>
        <v>10</v>
      </c>
      <c r="AF1047" t="str">
        <f t="shared" si="151"/>
        <v>10</v>
      </c>
      <c r="AG1047" s="299">
        <f t="shared" si="152"/>
        <v>10</v>
      </c>
    </row>
    <row r="1048" spans="1:33" x14ac:dyDescent="0.3">
      <c r="A1048" s="3">
        <v>1047</v>
      </c>
      <c r="B1048" s="3" t="s">
        <v>87</v>
      </c>
      <c r="C1048" s="296">
        <v>44636</v>
      </c>
      <c r="D1048" s="3">
        <v>10954047</v>
      </c>
      <c r="E1048" s="3" t="s">
        <v>1</v>
      </c>
      <c r="F1048" s="3">
        <v>210369</v>
      </c>
      <c r="G1048" s="3" t="s">
        <v>735</v>
      </c>
      <c r="H1048" s="3" t="s">
        <v>736</v>
      </c>
      <c r="I1048" s="3" t="s">
        <v>5365</v>
      </c>
      <c r="J1048" s="3" t="s">
        <v>5365</v>
      </c>
      <c r="K1048" s="3" t="s">
        <v>45</v>
      </c>
      <c r="L1048" s="3" t="s">
        <v>402</v>
      </c>
      <c r="M1048" s="3" t="s">
        <v>93</v>
      </c>
      <c r="N1048" s="3">
        <v>4238365</v>
      </c>
      <c r="O1048" s="3" t="s">
        <v>5366</v>
      </c>
      <c r="P1048" s="3">
        <v>919826520502</v>
      </c>
      <c r="Q1048" s="3" t="s">
        <v>5367</v>
      </c>
      <c r="R1048" s="3" t="s">
        <v>277</v>
      </c>
      <c r="S1048" s="3" t="s">
        <v>218</v>
      </c>
      <c r="T1048" s="300">
        <v>650000</v>
      </c>
      <c r="U1048" s="3" t="s">
        <v>5368</v>
      </c>
      <c r="V1048" s="3" t="s">
        <v>100</v>
      </c>
      <c r="W1048" s="3" t="s">
        <v>378</v>
      </c>
      <c r="X1048" s="3" t="s">
        <v>109</v>
      </c>
      <c r="Y1048" s="299">
        <f t="shared" si="145"/>
        <v>3</v>
      </c>
      <c r="Z1048" s="299">
        <f t="shared" si="146"/>
        <v>2022</v>
      </c>
      <c r="AA1048" t="str">
        <f t="shared" si="144"/>
        <v xml:space="preserve">3 </v>
      </c>
      <c r="AB1048" t="str">
        <f t="shared" si="147"/>
        <v xml:space="preserve">3 </v>
      </c>
      <c r="AC1048" t="str">
        <f t="shared" si="148"/>
        <v xml:space="preserve">3 </v>
      </c>
      <c r="AD1048" t="str">
        <f t="shared" si="149"/>
        <v xml:space="preserve">3 </v>
      </c>
      <c r="AE1048" t="str">
        <f t="shared" si="150"/>
        <v xml:space="preserve">3 </v>
      </c>
      <c r="AF1048" t="str">
        <f t="shared" si="151"/>
        <v xml:space="preserve">3 </v>
      </c>
      <c r="AG1048" s="299">
        <f t="shared" si="152"/>
        <v>3</v>
      </c>
    </row>
    <row r="1049" spans="1:33" x14ac:dyDescent="0.3">
      <c r="A1049" s="3">
        <v>1048</v>
      </c>
      <c r="B1049" s="3" t="s">
        <v>87</v>
      </c>
      <c r="C1049" s="296">
        <v>44636</v>
      </c>
      <c r="D1049" s="3">
        <v>10954047</v>
      </c>
      <c r="E1049" s="3" t="s">
        <v>1</v>
      </c>
      <c r="F1049" s="3">
        <v>210369</v>
      </c>
      <c r="G1049" s="3" t="s">
        <v>735</v>
      </c>
      <c r="H1049" s="3" t="s">
        <v>736</v>
      </c>
      <c r="I1049" s="3" t="s">
        <v>5370</v>
      </c>
      <c r="J1049" s="3" t="s">
        <v>5370</v>
      </c>
      <c r="K1049" s="3" t="s">
        <v>45</v>
      </c>
      <c r="L1049" s="3" t="s">
        <v>402</v>
      </c>
      <c r="M1049" s="3" t="s">
        <v>93</v>
      </c>
      <c r="N1049" s="3">
        <v>4235426</v>
      </c>
      <c r="O1049" s="3" t="s">
        <v>5371</v>
      </c>
      <c r="P1049" s="3">
        <v>8182822342</v>
      </c>
      <c r="Q1049" s="3" t="s">
        <v>5372</v>
      </c>
      <c r="R1049" s="3" t="s">
        <v>407</v>
      </c>
      <c r="S1049" s="3" t="s">
        <v>5373</v>
      </c>
      <c r="T1049" s="300">
        <v>360000</v>
      </c>
      <c r="U1049" s="3" t="s">
        <v>4549</v>
      </c>
      <c r="V1049" s="3" t="s">
        <v>100</v>
      </c>
      <c r="W1049" s="3" t="s">
        <v>5374</v>
      </c>
      <c r="X1049" s="3" t="s">
        <v>109</v>
      </c>
      <c r="Y1049" s="299">
        <f t="shared" si="145"/>
        <v>3</v>
      </c>
      <c r="Z1049" s="299">
        <f t="shared" si="146"/>
        <v>2022</v>
      </c>
      <c r="AA1049" t="str">
        <f t="shared" si="144"/>
        <v xml:space="preserve">2 </v>
      </c>
      <c r="AB1049" t="str">
        <f t="shared" si="147"/>
        <v xml:space="preserve">2 </v>
      </c>
      <c r="AC1049" t="str">
        <f t="shared" si="148"/>
        <v xml:space="preserve">2 </v>
      </c>
      <c r="AD1049" t="str">
        <f t="shared" si="149"/>
        <v xml:space="preserve">2 </v>
      </c>
      <c r="AE1049" t="str">
        <f t="shared" si="150"/>
        <v xml:space="preserve">2 </v>
      </c>
      <c r="AF1049" t="str">
        <f t="shared" si="151"/>
        <v xml:space="preserve">2 </v>
      </c>
      <c r="AG1049" s="299">
        <f t="shared" si="152"/>
        <v>2</v>
      </c>
    </row>
    <row r="1050" spans="1:33" x14ac:dyDescent="0.3">
      <c r="A1050" s="3">
        <v>1049</v>
      </c>
      <c r="B1050" s="3" t="s">
        <v>87</v>
      </c>
      <c r="C1050" s="296">
        <v>44636</v>
      </c>
      <c r="D1050" s="3">
        <v>10954047</v>
      </c>
      <c r="E1050" s="3" t="s">
        <v>1</v>
      </c>
      <c r="F1050" s="3">
        <v>210369</v>
      </c>
      <c r="G1050" s="3" t="s">
        <v>735</v>
      </c>
      <c r="H1050" s="3" t="s">
        <v>736</v>
      </c>
      <c r="I1050" s="3" t="s">
        <v>4630</v>
      </c>
      <c r="J1050" s="3" t="s">
        <v>4630</v>
      </c>
      <c r="K1050" s="3" t="s">
        <v>45</v>
      </c>
      <c r="L1050" s="3" t="s">
        <v>402</v>
      </c>
      <c r="M1050" s="3" t="s">
        <v>93</v>
      </c>
      <c r="N1050" s="3">
        <v>4238321</v>
      </c>
      <c r="O1050" s="3" t="s">
        <v>5375</v>
      </c>
      <c r="P1050" s="3">
        <v>9652500865</v>
      </c>
      <c r="Q1050" s="3" t="s">
        <v>5376</v>
      </c>
      <c r="R1050" s="3" t="s">
        <v>5377</v>
      </c>
      <c r="S1050" s="3" t="s">
        <v>5378</v>
      </c>
      <c r="T1050" s="300">
        <v>450000</v>
      </c>
      <c r="U1050" s="3" t="s">
        <v>308</v>
      </c>
      <c r="V1050" s="3" t="s">
        <v>100</v>
      </c>
      <c r="W1050" s="3" t="s">
        <v>3761</v>
      </c>
      <c r="X1050" s="3" t="s">
        <v>109</v>
      </c>
      <c r="Y1050" s="299">
        <f t="shared" si="145"/>
        <v>3</v>
      </c>
      <c r="Z1050" s="299">
        <f t="shared" si="146"/>
        <v>2022</v>
      </c>
      <c r="AA1050" t="str">
        <f t="shared" si="144"/>
        <v>2.</v>
      </c>
      <c r="AB1050" t="str">
        <f t="shared" si="147"/>
        <v>2.</v>
      </c>
      <c r="AC1050" t="str">
        <f t="shared" si="148"/>
        <v>2</v>
      </c>
      <c r="AD1050" t="str">
        <f t="shared" si="149"/>
        <v>2</v>
      </c>
      <c r="AE1050" t="str">
        <f t="shared" si="150"/>
        <v>2</v>
      </c>
      <c r="AF1050" t="str">
        <f t="shared" si="151"/>
        <v>2</v>
      </c>
      <c r="AG1050" s="299">
        <f t="shared" si="152"/>
        <v>2</v>
      </c>
    </row>
    <row r="1051" spans="1:33" x14ac:dyDescent="0.3">
      <c r="A1051" s="3">
        <v>1050</v>
      </c>
      <c r="B1051" s="3" t="s">
        <v>87</v>
      </c>
      <c r="C1051" s="296">
        <v>44636</v>
      </c>
      <c r="D1051" s="3">
        <v>59065687</v>
      </c>
      <c r="E1051" s="3" t="s">
        <v>3</v>
      </c>
      <c r="F1051" s="3">
        <v>181547</v>
      </c>
      <c r="G1051" s="3" t="s">
        <v>89</v>
      </c>
      <c r="H1051" s="3" t="s">
        <v>119</v>
      </c>
      <c r="I1051" s="3" t="s">
        <v>4002</v>
      </c>
      <c r="J1051" s="3" t="s">
        <v>5379</v>
      </c>
      <c r="K1051" s="3" t="s">
        <v>38</v>
      </c>
      <c r="L1051" s="3" t="s">
        <v>1079</v>
      </c>
      <c r="M1051" s="3" t="s">
        <v>93</v>
      </c>
      <c r="N1051" s="3">
        <v>3487264</v>
      </c>
      <c r="O1051" s="3" t="s">
        <v>5380</v>
      </c>
      <c r="P1051" s="3">
        <v>7989784291</v>
      </c>
      <c r="Q1051" s="3" t="s">
        <v>5381</v>
      </c>
      <c r="R1051" s="3" t="s">
        <v>265</v>
      </c>
      <c r="S1051" s="3" t="s">
        <v>5382</v>
      </c>
      <c r="T1051" s="300">
        <v>550000</v>
      </c>
      <c r="U1051" s="3" t="s">
        <v>3768</v>
      </c>
      <c r="V1051" s="3" t="s">
        <v>100</v>
      </c>
      <c r="W1051" s="3" t="s">
        <v>109</v>
      </c>
      <c r="X1051" s="3" t="s">
        <v>101</v>
      </c>
      <c r="Y1051" s="299">
        <f t="shared" si="145"/>
        <v>3</v>
      </c>
      <c r="Z1051" s="299">
        <f t="shared" si="146"/>
        <v>2022</v>
      </c>
      <c r="AA1051" t="str">
        <f t="shared" si="144"/>
        <v>3.</v>
      </c>
      <c r="AB1051" t="str">
        <f t="shared" si="147"/>
        <v>3.</v>
      </c>
      <c r="AC1051" t="str">
        <f t="shared" si="148"/>
        <v>3</v>
      </c>
      <c r="AD1051" t="str">
        <f t="shared" si="149"/>
        <v>3</v>
      </c>
      <c r="AE1051" t="str">
        <f t="shared" si="150"/>
        <v>3</v>
      </c>
      <c r="AF1051" t="str">
        <f t="shared" si="151"/>
        <v>3</v>
      </c>
      <c r="AG1051" s="299">
        <f t="shared" si="152"/>
        <v>3</v>
      </c>
    </row>
    <row r="1052" spans="1:33" x14ac:dyDescent="0.3">
      <c r="A1052" s="3">
        <v>1051</v>
      </c>
      <c r="B1052" s="3" t="s">
        <v>87</v>
      </c>
      <c r="C1052" s="296">
        <v>44636</v>
      </c>
      <c r="D1052" s="3">
        <v>59065687</v>
      </c>
      <c r="E1052" s="3" t="s">
        <v>3</v>
      </c>
      <c r="F1052" s="3">
        <v>181547</v>
      </c>
      <c r="G1052" s="3" t="s">
        <v>89</v>
      </c>
      <c r="H1052" s="3" t="s">
        <v>119</v>
      </c>
      <c r="I1052" s="3" t="s">
        <v>4002</v>
      </c>
      <c r="J1052" s="3" t="s">
        <v>5379</v>
      </c>
      <c r="K1052" s="3" t="s">
        <v>38</v>
      </c>
      <c r="L1052" s="3" t="s">
        <v>1079</v>
      </c>
      <c r="M1052" s="3" t="s">
        <v>93</v>
      </c>
      <c r="N1052" s="3">
        <v>4303494</v>
      </c>
      <c r="O1052" s="3" t="s">
        <v>5383</v>
      </c>
      <c r="P1052" s="3">
        <v>8106818384</v>
      </c>
      <c r="Q1052" s="3" t="s">
        <v>5384</v>
      </c>
      <c r="R1052" s="3" t="s">
        <v>2032</v>
      </c>
      <c r="S1052" s="3" t="s">
        <v>5385</v>
      </c>
      <c r="T1052" s="300">
        <v>490000</v>
      </c>
      <c r="U1052" s="3" t="s">
        <v>5386</v>
      </c>
      <c r="V1052" s="3" t="s">
        <v>100</v>
      </c>
      <c r="W1052" s="3" t="s">
        <v>109</v>
      </c>
      <c r="X1052" s="3" t="s">
        <v>101</v>
      </c>
      <c r="Y1052" s="299">
        <f t="shared" si="145"/>
        <v>3</v>
      </c>
      <c r="Z1052" s="299">
        <f t="shared" si="146"/>
        <v>2022</v>
      </c>
      <c r="AA1052" t="str">
        <f t="shared" si="144"/>
        <v>3.</v>
      </c>
      <c r="AB1052" t="str">
        <f t="shared" si="147"/>
        <v>3.</v>
      </c>
      <c r="AC1052" t="str">
        <f t="shared" si="148"/>
        <v>3</v>
      </c>
      <c r="AD1052" t="str">
        <f t="shared" si="149"/>
        <v>3</v>
      </c>
      <c r="AE1052" t="str">
        <f t="shared" si="150"/>
        <v>3</v>
      </c>
      <c r="AF1052" t="str">
        <f t="shared" si="151"/>
        <v>3</v>
      </c>
      <c r="AG1052" s="299">
        <f t="shared" si="152"/>
        <v>3</v>
      </c>
    </row>
    <row r="1053" spans="1:33" x14ac:dyDescent="0.3">
      <c r="A1053" s="3">
        <v>1052</v>
      </c>
      <c r="B1053" s="3" t="s">
        <v>87</v>
      </c>
      <c r="C1053" s="296">
        <v>44636</v>
      </c>
      <c r="D1053" s="3">
        <v>59065687</v>
      </c>
      <c r="E1053" s="3" t="s">
        <v>3</v>
      </c>
      <c r="F1053" s="3">
        <v>181547</v>
      </c>
      <c r="G1053" s="3" t="s">
        <v>89</v>
      </c>
      <c r="H1053" s="3" t="s">
        <v>119</v>
      </c>
      <c r="I1053" s="3" t="s">
        <v>4002</v>
      </c>
      <c r="J1053" s="3" t="s">
        <v>5379</v>
      </c>
      <c r="K1053" s="3" t="s">
        <v>38</v>
      </c>
      <c r="L1053" s="3" t="s">
        <v>1079</v>
      </c>
      <c r="M1053" s="3" t="s">
        <v>93</v>
      </c>
      <c r="N1053" s="3">
        <v>4303507</v>
      </c>
      <c r="O1053" s="3" t="s">
        <v>5387</v>
      </c>
      <c r="P1053" s="3">
        <v>9182450067</v>
      </c>
      <c r="Q1053" s="3" t="s">
        <v>5388</v>
      </c>
      <c r="R1053" s="3" t="s">
        <v>3621</v>
      </c>
      <c r="S1053" s="3" t="s">
        <v>198</v>
      </c>
      <c r="T1053" s="300">
        <v>805000</v>
      </c>
      <c r="U1053" s="3" t="s">
        <v>5389</v>
      </c>
      <c r="V1053" s="3" t="s">
        <v>100</v>
      </c>
      <c r="W1053" s="3" t="s">
        <v>1242</v>
      </c>
      <c r="X1053" s="3" t="s">
        <v>101</v>
      </c>
      <c r="Y1053" s="299">
        <f t="shared" si="145"/>
        <v>3</v>
      </c>
      <c r="Z1053" s="299">
        <f t="shared" si="146"/>
        <v>2022</v>
      </c>
      <c r="AA1053" t="str">
        <f t="shared" si="144"/>
        <v>4.</v>
      </c>
      <c r="AB1053" t="str">
        <f t="shared" si="147"/>
        <v>4.</v>
      </c>
      <c r="AC1053" t="str">
        <f t="shared" si="148"/>
        <v>4</v>
      </c>
      <c r="AD1053" t="str">
        <f t="shared" si="149"/>
        <v>4</v>
      </c>
      <c r="AE1053" t="str">
        <f t="shared" si="150"/>
        <v>4</v>
      </c>
      <c r="AF1053" t="str">
        <f t="shared" si="151"/>
        <v>4</v>
      </c>
      <c r="AG1053" s="299">
        <f t="shared" si="152"/>
        <v>4</v>
      </c>
    </row>
    <row r="1054" spans="1:33" x14ac:dyDescent="0.3">
      <c r="A1054" s="3">
        <v>1053</v>
      </c>
      <c r="B1054" s="3" t="s">
        <v>87</v>
      </c>
      <c r="C1054" s="296">
        <v>44636</v>
      </c>
      <c r="D1054" s="3">
        <v>59065687</v>
      </c>
      <c r="E1054" s="3" t="s">
        <v>3</v>
      </c>
      <c r="F1054" s="3">
        <v>181547</v>
      </c>
      <c r="G1054" s="3" t="s">
        <v>89</v>
      </c>
      <c r="H1054" s="3" t="s">
        <v>119</v>
      </c>
      <c r="I1054" s="3" t="s">
        <v>4002</v>
      </c>
      <c r="J1054" s="3" t="s">
        <v>5379</v>
      </c>
      <c r="K1054" s="3" t="s">
        <v>38</v>
      </c>
      <c r="L1054" s="3" t="s">
        <v>1079</v>
      </c>
      <c r="M1054" s="3" t="s">
        <v>93</v>
      </c>
      <c r="N1054" s="3">
        <v>4303524</v>
      </c>
      <c r="O1054" s="3" t="s">
        <v>5390</v>
      </c>
      <c r="P1054" s="3">
        <v>9019296995</v>
      </c>
      <c r="Q1054" s="3" t="s">
        <v>5391</v>
      </c>
      <c r="R1054" s="3" t="s">
        <v>272</v>
      </c>
      <c r="S1054" s="3" t="s">
        <v>5392</v>
      </c>
      <c r="T1054" s="300">
        <v>600000</v>
      </c>
      <c r="U1054" s="3">
        <v>44655</v>
      </c>
      <c r="V1054" s="3" t="s">
        <v>100</v>
      </c>
      <c r="W1054" s="3" t="s">
        <v>109</v>
      </c>
      <c r="X1054" s="3" t="s">
        <v>101</v>
      </c>
      <c r="Y1054" s="299">
        <f t="shared" si="145"/>
        <v>3</v>
      </c>
      <c r="Z1054" s="299">
        <f t="shared" si="146"/>
        <v>2022</v>
      </c>
      <c r="AA1054" t="str">
        <f t="shared" si="144"/>
        <v>3.</v>
      </c>
      <c r="AB1054" t="str">
        <f t="shared" si="147"/>
        <v>3.</v>
      </c>
      <c r="AC1054" t="str">
        <f t="shared" si="148"/>
        <v>3</v>
      </c>
      <c r="AD1054" t="str">
        <f t="shared" si="149"/>
        <v>3</v>
      </c>
      <c r="AE1054" t="str">
        <f t="shared" si="150"/>
        <v>3</v>
      </c>
      <c r="AF1054" t="str">
        <f t="shared" si="151"/>
        <v>3</v>
      </c>
      <c r="AG1054" s="299">
        <f t="shared" si="152"/>
        <v>3</v>
      </c>
    </row>
    <row r="1055" spans="1:33" x14ac:dyDescent="0.3">
      <c r="A1055" s="3">
        <v>1054</v>
      </c>
      <c r="B1055" s="3" t="s">
        <v>87</v>
      </c>
      <c r="C1055" s="296">
        <v>44636</v>
      </c>
      <c r="D1055" s="3">
        <v>88869395</v>
      </c>
      <c r="E1055" s="3" t="s">
        <v>3</v>
      </c>
      <c r="F1055" s="3">
        <v>181547</v>
      </c>
      <c r="G1055" s="3" t="s">
        <v>89</v>
      </c>
      <c r="H1055" s="3" t="s">
        <v>119</v>
      </c>
      <c r="I1055" s="3" t="s">
        <v>5393</v>
      </c>
      <c r="J1055" s="3" t="s">
        <v>5394</v>
      </c>
      <c r="K1055" s="3" t="s">
        <v>38</v>
      </c>
      <c r="L1055" s="3" t="s">
        <v>1079</v>
      </c>
      <c r="M1055" s="3" t="s">
        <v>93</v>
      </c>
      <c r="N1055" s="3">
        <v>4303532</v>
      </c>
      <c r="O1055" s="3" t="s">
        <v>5395</v>
      </c>
      <c r="P1055" s="3">
        <v>9010214343</v>
      </c>
      <c r="Q1055" s="3" t="s">
        <v>5396</v>
      </c>
      <c r="R1055" s="3" t="s">
        <v>1125</v>
      </c>
      <c r="S1055" s="3" t="s">
        <v>116</v>
      </c>
      <c r="T1055" s="300">
        <v>950000</v>
      </c>
      <c r="U1055" s="3" t="s">
        <v>4796</v>
      </c>
      <c r="V1055" s="3" t="s">
        <v>100</v>
      </c>
      <c r="W1055" s="3" t="s">
        <v>101</v>
      </c>
      <c r="X1055" s="3" t="s">
        <v>101</v>
      </c>
      <c r="Y1055" s="299">
        <f t="shared" si="145"/>
        <v>3</v>
      </c>
      <c r="Z1055" s="299">
        <f t="shared" si="146"/>
        <v>2022</v>
      </c>
      <c r="AA1055" t="str">
        <f t="shared" si="144"/>
        <v>7.</v>
      </c>
      <c r="AB1055" t="str">
        <f t="shared" si="147"/>
        <v>7.</v>
      </c>
      <c r="AC1055" t="str">
        <f t="shared" si="148"/>
        <v>7</v>
      </c>
      <c r="AD1055" t="str">
        <f t="shared" si="149"/>
        <v>7</v>
      </c>
      <c r="AE1055" t="str">
        <f t="shared" si="150"/>
        <v>7</v>
      </c>
      <c r="AF1055" t="str">
        <f t="shared" si="151"/>
        <v>7</v>
      </c>
      <c r="AG1055" s="299">
        <f t="shared" si="152"/>
        <v>7</v>
      </c>
    </row>
    <row r="1056" spans="1:33" x14ac:dyDescent="0.3">
      <c r="A1056" s="3">
        <v>1055</v>
      </c>
      <c r="B1056" s="3" t="s">
        <v>87</v>
      </c>
      <c r="C1056" s="296">
        <v>44636</v>
      </c>
      <c r="D1056" s="3">
        <v>88869395</v>
      </c>
      <c r="E1056" s="3" t="s">
        <v>3</v>
      </c>
      <c r="F1056" s="3">
        <v>181547</v>
      </c>
      <c r="G1056" s="3" t="s">
        <v>89</v>
      </c>
      <c r="H1056" s="3" t="s">
        <v>119</v>
      </c>
      <c r="I1056" s="3" t="s">
        <v>5393</v>
      </c>
      <c r="J1056" s="3" t="s">
        <v>5394</v>
      </c>
      <c r="K1056" s="3" t="s">
        <v>38</v>
      </c>
      <c r="L1056" s="3" t="s">
        <v>1079</v>
      </c>
      <c r="M1056" s="3" t="s">
        <v>93</v>
      </c>
      <c r="N1056" s="3">
        <v>4303560</v>
      </c>
      <c r="O1056" s="3" t="s">
        <v>5397</v>
      </c>
      <c r="P1056" s="3">
        <v>9177747725</v>
      </c>
      <c r="Q1056" s="3" t="s">
        <v>5398</v>
      </c>
      <c r="R1056" s="3" t="s">
        <v>1139</v>
      </c>
      <c r="S1056" s="3" t="s">
        <v>198</v>
      </c>
      <c r="T1056" s="300">
        <v>815000</v>
      </c>
      <c r="U1056" s="3" t="s">
        <v>5389</v>
      </c>
      <c r="V1056" s="3" t="s">
        <v>100</v>
      </c>
      <c r="W1056" s="3" t="s">
        <v>109</v>
      </c>
      <c r="X1056" s="3" t="s">
        <v>101</v>
      </c>
      <c r="Y1056" s="299">
        <f t="shared" si="145"/>
        <v>3</v>
      </c>
      <c r="Z1056" s="299">
        <f t="shared" si="146"/>
        <v>2022</v>
      </c>
      <c r="AA1056" t="str">
        <f t="shared" si="144"/>
        <v>5.</v>
      </c>
      <c r="AB1056" t="str">
        <f t="shared" si="147"/>
        <v>5.</v>
      </c>
      <c r="AC1056" t="str">
        <f t="shared" si="148"/>
        <v>5</v>
      </c>
      <c r="AD1056" t="str">
        <f t="shared" si="149"/>
        <v>5</v>
      </c>
      <c r="AE1056" t="str">
        <f t="shared" si="150"/>
        <v>5</v>
      </c>
      <c r="AF1056" t="str">
        <f t="shared" si="151"/>
        <v>5</v>
      </c>
      <c r="AG1056" s="299">
        <f t="shared" si="152"/>
        <v>5</v>
      </c>
    </row>
    <row r="1057" spans="1:33" x14ac:dyDescent="0.3">
      <c r="A1057" s="3">
        <v>1056</v>
      </c>
      <c r="B1057" s="3" t="s">
        <v>87</v>
      </c>
      <c r="C1057" s="296">
        <v>44636</v>
      </c>
      <c r="D1057" s="3">
        <v>88869395</v>
      </c>
      <c r="E1057" s="3" t="s">
        <v>3</v>
      </c>
      <c r="F1057" s="3">
        <v>181547</v>
      </c>
      <c r="G1057" s="3" t="s">
        <v>89</v>
      </c>
      <c r="H1057" s="3" t="s">
        <v>119</v>
      </c>
      <c r="I1057" s="3" t="s">
        <v>5393</v>
      </c>
      <c r="J1057" s="3" t="s">
        <v>5394</v>
      </c>
      <c r="K1057" s="3" t="s">
        <v>38</v>
      </c>
      <c r="L1057" s="3" t="s">
        <v>1079</v>
      </c>
      <c r="M1057" s="3" t="s">
        <v>93</v>
      </c>
      <c r="N1057" s="3">
        <v>4303573</v>
      </c>
      <c r="O1057" s="3" t="s">
        <v>5399</v>
      </c>
      <c r="P1057" s="3">
        <v>8019407182</v>
      </c>
      <c r="Q1057" s="3" t="s">
        <v>5400</v>
      </c>
      <c r="R1057" s="3" t="s">
        <v>1020</v>
      </c>
      <c r="S1057" s="3" t="s">
        <v>5401</v>
      </c>
      <c r="T1057" s="300">
        <v>1000000</v>
      </c>
      <c r="U1057" s="3" t="s">
        <v>5389</v>
      </c>
      <c r="V1057" s="3" t="s">
        <v>100</v>
      </c>
      <c r="W1057" s="3" t="s">
        <v>101</v>
      </c>
      <c r="X1057" s="3" t="s">
        <v>101</v>
      </c>
      <c r="Y1057" s="299">
        <f t="shared" si="145"/>
        <v>3</v>
      </c>
      <c r="Z1057" s="299">
        <f t="shared" si="146"/>
        <v>2022</v>
      </c>
      <c r="AA1057" t="str">
        <f t="shared" si="144"/>
        <v>6.</v>
      </c>
      <c r="AB1057" t="str">
        <f t="shared" si="147"/>
        <v>6.</v>
      </c>
      <c r="AC1057" t="str">
        <f t="shared" si="148"/>
        <v>6</v>
      </c>
      <c r="AD1057" t="str">
        <f t="shared" si="149"/>
        <v>6</v>
      </c>
      <c r="AE1057" t="str">
        <f t="shared" si="150"/>
        <v>6</v>
      </c>
      <c r="AF1057" t="str">
        <f t="shared" si="151"/>
        <v>6</v>
      </c>
      <c r="AG1057" s="299">
        <f t="shared" si="152"/>
        <v>6</v>
      </c>
    </row>
    <row r="1058" spans="1:33" x14ac:dyDescent="0.3">
      <c r="A1058" s="3">
        <v>1057</v>
      </c>
      <c r="B1058" s="3" t="s">
        <v>87</v>
      </c>
      <c r="C1058" s="296">
        <v>44636</v>
      </c>
      <c r="D1058" s="3">
        <v>10954047</v>
      </c>
      <c r="E1058" s="3" t="s">
        <v>1</v>
      </c>
      <c r="F1058" s="3">
        <v>210369</v>
      </c>
      <c r="G1058" s="3" t="s">
        <v>735</v>
      </c>
      <c r="H1058" s="3" t="s">
        <v>736</v>
      </c>
      <c r="I1058" s="3" t="s">
        <v>679</v>
      </c>
      <c r="J1058" s="3" t="s">
        <v>679</v>
      </c>
      <c r="K1058" s="3" t="s">
        <v>13</v>
      </c>
      <c r="L1058" s="3" t="s">
        <v>5092</v>
      </c>
      <c r="M1058" s="3" t="s">
        <v>93</v>
      </c>
      <c r="N1058" s="3">
        <v>4238349</v>
      </c>
      <c r="O1058" s="3" t="s">
        <v>5402</v>
      </c>
      <c r="P1058" s="3">
        <v>8179224513</v>
      </c>
      <c r="Q1058" s="3" t="s">
        <v>5403</v>
      </c>
      <c r="R1058" s="3" t="s">
        <v>2497</v>
      </c>
      <c r="S1058" s="3" t="s">
        <v>5404</v>
      </c>
      <c r="T1058" s="300">
        <v>350000</v>
      </c>
      <c r="U1058" s="3" t="s">
        <v>5405</v>
      </c>
      <c r="V1058" s="3" t="s">
        <v>100</v>
      </c>
      <c r="W1058" s="3" t="s">
        <v>1242</v>
      </c>
      <c r="X1058" s="3" t="s">
        <v>109</v>
      </c>
      <c r="Y1058" s="299">
        <f t="shared" si="145"/>
        <v>3</v>
      </c>
      <c r="Z1058" s="299">
        <f t="shared" si="146"/>
        <v>2022</v>
      </c>
      <c r="AA1058" t="str">
        <f t="shared" si="144"/>
        <v>2.</v>
      </c>
      <c r="AB1058" t="str">
        <f t="shared" si="147"/>
        <v>2.</v>
      </c>
      <c r="AC1058" t="str">
        <f t="shared" si="148"/>
        <v>2</v>
      </c>
      <c r="AD1058" t="str">
        <f t="shared" si="149"/>
        <v>2</v>
      </c>
      <c r="AE1058" t="str">
        <f t="shared" si="150"/>
        <v>2</v>
      </c>
      <c r="AF1058" t="str">
        <f t="shared" si="151"/>
        <v>2</v>
      </c>
      <c r="AG1058" s="299">
        <f t="shared" si="152"/>
        <v>2</v>
      </c>
    </row>
    <row r="1059" spans="1:33" x14ac:dyDescent="0.3">
      <c r="A1059" s="3">
        <v>1058</v>
      </c>
      <c r="B1059" s="3" t="s">
        <v>87</v>
      </c>
      <c r="C1059" s="296">
        <v>44636</v>
      </c>
      <c r="D1059" s="3">
        <v>10954047</v>
      </c>
      <c r="E1059" s="3" t="s">
        <v>1</v>
      </c>
      <c r="F1059" s="3">
        <v>210369</v>
      </c>
      <c r="G1059" s="3" t="s">
        <v>735</v>
      </c>
      <c r="H1059" s="3" t="s">
        <v>736</v>
      </c>
      <c r="I1059" s="3" t="s">
        <v>4630</v>
      </c>
      <c r="J1059" s="3" t="s">
        <v>4630</v>
      </c>
      <c r="K1059" s="3" t="s">
        <v>13</v>
      </c>
      <c r="L1059" s="3" t="s">
        <v>5092</v>
      </c>
      <c r="M1059" s="3" t="s">
        <v>93</v>
      </c>
      <c r="N1059" s="3">
        <v>4235345</v>
      </c>
      <c r="O1059" s="3" t="s">
        <v>5406</v>
      </c>
      <c r="P1059" s="3">
        <v>9014121959</v>
      </c>
      <c r="Q1059" s="3" t="s">
        <v>5407</v>
      </c>
      <c r="R1059" s="3" t="s">
        <v>569</v>
      </c>
      <c r="S1059" s="3" t="s">
        <v>5408</v>
      </c>
      <c r="T1059" s="300">
        <v>444000</v>
      </c>
      <c r="U1059" s="3" t="s">
        <v>308</v>
      </c>
      <c r="V1059" s="3" t="s">
        <v>100</v>
      </c>
      <c r="W1059" s="3" t="s">
        <v>1242</v>
      </c>
      <c r="X1059" s="3" t="s">
        <v>109</v>
      </c>
      <c r="Y1059" s="299">
        <f t="shared" si="145"/>
        <v>3</v>
      </c>
      <c r="Z1059" s="299">
        <f t="shared" si="146"/>
        <v>2022</v>
      </c>
      <c r="AA1059" t="str">
        <f t="shared" si="144"/>
        <v xml:space="preserve">4 </v>
      </c>
      <c r="AB1059" t="str">
        <f t="shared" si="147"/>
        <v xml:space="preserve">4 </v>
      </c>
      <c r="AC1059" t="str">
        <f t="shared" si="148"/>
        <v xml:space="preserve">4 </v>
      </c>
      <c r="AD1059" t="str">
        <f t="shared" si="149"/>
        <v xml:space="preserve">4 </v>
      </c>
      <c r="AE1059" t="str">
        <f t="shared" si="150"/>
        <v xml:space="preserve">4 </v>
      </c>
      <c r="AF1059" t="str">
        <f t="shared" si="151"/>
        <v xml:space="preserve">4 </v>
      </c>
      <c r="AG1059" s="299">
        <f t="shared" si="152"/>
        <v>4</v>
      </c>
    </row>
    <row r="1060" spans="1:33" x14ac:dyDescent="0.3">
      <c r="A1060" s="3">
        <v>1059</v>
      </c>
      <c r="B1060" s="3" t="s">
        <v>87</v>
      </c>
      <c r="C1060" s="296">
        <v>44636</v>
      </c>
      <c r="D1060" s="3">
        <v>10954047</v>
      </c>
      <c r="E1060" s="3" t="s">
        <v>1</v>
      </c>
      <c r="F1060" s="3">
        <v>210369</v>
      </c>
      <c r="G1060" s="3" t="s">
        <v>735</v>
      </c>
      <c r="H1060" s="3" t="s">
        <v>736</v>
      </c>
      <c r="I1060" s="3" t="s">
        <v>5409</v>
      </c>
      <c r="J1060" s="3" t="s">
        <v>5409</v>
      </c>
      <c r="K1060" s="3" t="s">
        <v>13</v>
      </c>
      <c r="L1060" s="3" t="s">
        <v>14</v>
      </c>
      <c r="M1060" s="3" t="s">
        <v>93</v>
      </c>
      <c r="N1060" s="3">
        <v>4288718</v>
      </c>
      <c r="O1060" s="3" t="s">
        <v>5410</v>
      </c>
      <c r="P1060" s="3">
        <v>9738756665</v>
      </c>
      <c r="Q1060" s="3" t="s">
        <v>5411</v>
      </c>
      <c r="R1060" s="3" t="s">
        <v>575</v>
      </c>
      <c r="S1060" s="3" t="s">
        <v>5412</v>
      </c>
      <c r="T1060" s="300">
        <v>400000</v>
      </c>
      <c r="U1060" s="3" t="s">
        <v>4549</v>
      </c>
      <c r="V1060" s="3" t="s">
        <v>100</v>
      </c>
      <c r="W1060" s="3" t="s">
        <v>109</v>
      </c>
      <c r="X1060" s="3" t="s">
        <v>109</v>
      </c>
      <c r="Y1060" s="299">
        <f t="shared" si="145"/>
        <v>3</v>
      </c>
      <c r="Z1060" s="299">
        <f t="shared" si="146"/>
        <v>2022</v>
      </c>
      <c r="AA1060" t="str">
        <f t="shared" si="144"/>
        <v>2.</v>
      </c>
      <c r="AB1060" t="str">
        <f t="shared" si="147"/>
        <v>2.</v>
      </c>
      <c r="AC1060" t="str">
        <f t="shared" si="148"/>
        <v>2</v>
      </c>
      <c r="AD1060" t="str">
        <f t="shared" si="149"/>
        <v>2</v>
      </c>
      <c r="AE1060" t="str">
        <f t="shared" si="150"/>
        <v>2</v>
      </c>
      <c r="AF1060" t="str">
        <f t="shared" si="151"/>
        <v>2</v>
      </c>
      <c r="AG1060" s="299">
        <f t="shared" si="152"/>
        <v>2</v>
      </c>
    </row>
    <row r="1061" spans="1:33" x14ac:dyDescent="0.3">
      <c r="A1061" s="3">
        <v>1060</v>
      </c>
      <c r="B1061" s="3" t="s">
        <v>87</v>
      </c>
      <c r="C1061" s="296">
        <v>44636</v>
      </c>
      <c r="D1061" s="3">
        <v>10954047</v>
      </c>
      <c r="E1061" s="3" t="s">
        <v>1</v>
      </c>
      <c r="F1061" s="3">
        <v>210369</v>
      </c>
      <c r="G1061" s="3" t="s">
        <v>735</v>
      </c>
      <c r="H1061" s="3" t="s">
        <v>736</v>
      </c>
      <c r="I1061" s="3" t="s">
        <v>5413</v>
      </c>
      <c r="J1061" s="3" t="s">
        <v>5413</v>
      </c>
      <c r="K1061" s="3" t="s">
        <v>13</v>
      </c>
      <c r="L1061" s="3" t="s">
        <v>621</v>
      </c>
      <c r="M1061" s="3" t="s">
        <v>93</v>
      </c>
      <c r="N1061" s="3">
        <v>4345341</v>
      </c>
      <c r="O1061" s="3" t="s">
        <v>5414</v>
      </c>
      <c r="P1061" s="3">
        <v>6301080178</v>
      </c>
      <c r="Q1061" s="3" t="s">
        <v>5415</v>
      </c>
      <c r="R1061" s="3" t="s">
        <v>3781</v>
      </c>
      <c r="S1061" s="3" t="s">
        <v>5416</v>
      </c>
      <c r="T1061" s="300">
        <v>620000</v>
      </c>
      <c r="U1061" s="3" t="s">
        <v>5417</v>
      </c>
      <c r="V1061" s="3" t="s">
        <v>100</v>
      </c>
      <c r="W1061" s="3" t="s">
        <v>109</v>
      </c>
      <c r="X1061" s="3" t="s">
        <v>109</v>
      </c>
      <c r="Y1061" s="299">
        <f t="shared" si="145"/>
        <v>3</v>
      </c>
      <c r="Z1061" s="299">
        <f t="shared" si="146"/>
        <v>2022</v>
      </c>
      <c r="AA1061" t="str">
        <f t="shared" si="144"/>
        <v>3.</v>
      </c>
      <c r="AB1061" t="str">
        <f t="shared" si="147"/>
        <v>3.</v>
      </c>
      <c r="AC1061" t="str">
        <f t="shared" si="148"/>
        <v>3</v>
      </c>
      <c r="AD1061" t="str">
        <f t="shared" si="149"/>
        <v>3</v>
      </c>
      <c r="AE1061" t="str">
        <f t="shared" si="150"/>
        <v>3</v>
      </c>
      <c r="AF1061" t="str">
        <f t="shared" si="151"/>
        <v>3</v>
      </c>
      <c r="AG1061" s="299">
        <f t="shared" si="152"/>
        <v>3</v>
      </c>
    </row>
    <row r="1062" spans="1:33" x14ac:dyDescent="0.3">
      <c r="A1062" s="3">
        <v>1061</v>
      </c>
      <c r="B1062" s="3" t="s">
        <v>87</v>
      </c>
      <c r="C1062" s="296">
        <v>44636</v>
      </c>
      <c r="D1062" s="3">
        <v>10968448</v>
      </c>
      <c r="E1062" s="3" t="s">
        <v>1</v>
      </c>
      <c r="F1062" s="3">
        <v>210369</v>
      </c>
      <c r="G1062" s="3" t="s">
        <v>735</v>
      </c>
      <c r="H1062" s="3" t="s">
        <v>736</v>
      </c>
      <c r="I1062" s="3" t="s">
        <v>5418</v>
      </c>
      <c r="J1062" s="3" t="s">
        <v>5418</v>
      </c>
      <c r="K1062" s="3" t="s">
        <v>18</v>
      </c>
      <c r="L1062" s="3" t="s">
        <v>1577</v>
      </c>
      <c r="M1062" s="3" t="s">
        <v>93</v>
      </c>
      <c r="N1062" s="3">
        <v>4244277</v>
      </c>
      <c r="O1062" s="3" t="s">
        <v>5419</v>
      </c>
      <c r="P1062" s="3">
        <v>7362918111</v>
      </c>
      <c r="Q1062" s="3" t="s">
        <v>5420</v>
      </c>
      <c r="R1062" s="3" t="s">
        <v>277</v>
      </c>
      <c r="S1062" s="3" t="s">
        <v>116</v>
      </c>
      <c r="T1062" s="300">
        <v>480000</v>
      </c>
      <c r="U1062" s="3" t="s">
        <v>5421</v>
      </c>
      <c r="V1062" s="3" t="s">
        <v>100</v>
      </c>
      <c r="W1062" s="3" t="s">
        <v>1315</v>
      </c>
      <c r="X1062" s="3" t="s">
        <v>109</v>
      </c>
      <c r="Y1062" s="299">
        <f t="shared" si="145"/>
        <v>3</v>
      </c>
      <c r="Z1062" s="299">
        <f t="shared" si="146"/>
        <v>2022</v>
      </c>
      <c r="AA1062" t="str">
        <f t="shared" si="144"/>
        <v xml:space="preserve">3 </v>
      </c>
      <c r="AB1062" t="str">
        <f t="shared" si="147"/>
        <v xml:space="preserve">3 </v>
      </c>
      <c r="AC1062" t="str">
        <f t="shared" si="148"/>
        <v xml:space="preserve">3 </v>
      </c>
      <c r="AD1062" t="str">
        <f t="shared" si="149"/>
        <v xml:space="preserve">3 </v>
      </c>
      <c r="AE1062" t="str">
        <f t="shared" si="150"/>
        <v xml:space="preserve">3 </v>
      </c>
      <c r="AF1062" t="str">
        <f t="shared" si="151"/>
        <v xml:space="preserve">3 </v>
      </c>
      <c r="AG1062" s="299">
        <f t="shared" si="152"/>
        <v>3</v>
      </c>
    </row>
    <row r="1063" spans="1:33" x14ac:dyDescent="0.3">
      <c r="A1063" s="3">
        <v>1062</v>
      </c>
      <c r="B1063" s="3" t="s">
        <v>87</v>
      </c>
      <c r="C1063" s="296">
        <v>44636</v>
      </c>
      <c r="D1063" s="3">
        <v>12143685</v>
      </c>
      <c r="E1063" s="3" t="s">
        <v>1</v>
      </c>
      <c r="F1063" s="3">
        <v>210369</v>
      </c>
      <c r="G1063" s="3" t="s">
        <v>89</v>
      </c>
      <c r="H1063" s="3" t="s">
        <v>90</v>
      </c>
      <c r="I1063" s="3" t="s">
        <v>3573</v>
      </c>
      <c r="J1063" s="3" t="s">
        <v>3573</v>
      </c>
      <c r="K1063" s="3" t="s">
        <v>13</v>
      </c>
      <c r="L1063" s="3" t="s">
        <v>31</v>
      </c>
      <c r="M1063" s="3" t="s">
        <v>93</v>
      </c>
      <c r="N1063" s="3">
        <v>4277279</v>
      </c>
      <c r="O1063" s="3" t="s">
        <v>5422</v>
      </c>
      <c r="P1063" s="3">
        <v>6360397948</v>
      </c>
      <c r="Q1063" s="3" t="s">
        <v>5423</v>
      </c>
      <c r="R1063" s="3" t="s">
        <v>540</v>
      </c>
      <c r="S1063" s="3" t="s">
        <v>5424</v>
      </c>
      <c r="T1063" s="300">
        <v>350000</v>
      </c>
      <c r="U1063" s="3" t="s">
        <v>134</v>
      </c>
      <c r="V1063" s="3" t="s">
        <v>100</v>
      </c>
      <c r="W1063" s="3" t="s">
        <v>109</v>
      </c>
      <c r="X1063" s="3" t="s">
        <v>109</v>
      </c>
      <c r="Y1063" s="299">
        <f t="shared" si="145"/>
        <v>3</v>
      </c>
      <c r="Z1063" s="299">
        <f t="shared" si="146"/>
        <v>2022</v>
      </c>
      <c r="AA1063" t="str">
        <f t="shared" si="144"/>
        <v>2.</v>
      </c>
      <c r="AB1063" t="str">
        <f t="shared" si="147"/>
        <v>2.</v>
      </c>
      <c r="AC1063" t="str">
        <f t="shared" si="148"/>
        <v>2</v>
      </c>
      <c r="AD1063" t="str">
        <f t="shared" si="149"/>
        <v>2</v>
      </c>
      <c r="AE1063" t="str">
        <f t="shared" si="150"/>
        <v>2</v>
      </c>
      <c r="AF1063" t="str">
        <f t="shared" si="151"/>
        <v>2</v>
      </c>
      <c r="AG1063" s="299">
        <f t="shared" si="152"/>
        <v>2</v>
      </c>
    </row>
    <row r="1064" spans="1:33" x14ac:dyDescent="0.3">
      <c r="A1064" s="3">
        <v>1063</v>
      </c>
      <c r="B1064" s="3" t="s">
        <v>87</v>
      </c>
      <c r="C1064" s="296">
        <v>44636</v>
      </c>
      <c r="D1064" s="3">
        <v>12143685</v>
      </c>
      <c r="E1064" s="3" t="s">
        <v>1</v>
      </c>
      <c r="F1064" s="3">
        <v>210369</v>
      </c>
      <c r="G1064" s="3" t="s">
        <v>89</v>
      </c>
      <c r="H1064" s="3" t="s">
        <v>90</v>
      </c>
      <c r="I1064" s="3" t="s">
        <v>3573</v>
      </c>
      <c r="J1064" s="3" t="s">
        <v>3573</v>
      </c>
      <c r="K1064" s="3" t="s">
        <v>13</v>
      </c>
      <c r="L1064" s="3" t="s">
        <v>31</v>
      </c>
      <c r="M1064" s="3" t="s">
        <v>93</v>
      </c>
      <c r="N1064" s="3">
        <v>3514750</v>
      </c>
      <c r="O1064" s="3" t="s">
        <v>3609</v>
      </c>
      <c r="P1064" s="3">
        <v>6362297103</v>
      </c>
      <c r="Q1064" s="3" t="s">
        <v>3610</v>
      </c>
      <c r="R1064" s="3" t="s">
        <v>339</v>
      </c>
      <c r="S1064" s="3" t="s">
        <v>3611</v>
      </c>
      <c r="T1064" s="300">
        <v>540000</v>
      </c>
      <c r="U1064" s="3" t="s">
        <v>3612</v>
      </c>
      <c r="V1064" s="3" t="s">
        <v>100</v>
      </c>
      <c r="W1064" s="3" t="s">
        <v>109</v>
      </c>
      <c r="X1064" s="3" t="s">
        <v>109</v>
      </c>
      <c r="Y1064" s="299">
        <f t="shared" si="145"/>
        <v>3</v>
      </c>
      <c r="Z1064" s="299">
        <f t="shared" si="146"/>
        <v>2022</v>
      </c>
      <c r="AA1064" t="str">
        <f t="shared" si="144"/>
        <v>3.</v>
      </c>
      <c r="AB1064" t="str">
        <f t="shared" si="147"/>
        <v>3.</v>
      </c>
      <c r="AC1064" t="str">
        <f t="shared" si="148"/>
        <v>3</v>
      </c>
      <c r="AD1064" t="str">
        <f t="shared" si="149"/>
        <v>3</v>
      </c>
      <c r="AE1064" t="str">
        <f t="shared" si="150"/>
        <v>3</v>
      </c>
      <c r="AF1064" t="str">
        <f t="shared" si="151"/>
        <v>3</v>
      </c>
      <c r="AG1064" s="299">
        <f t="shared" si="152"/>
        <v>3</v>
      </c>
    </row>
    <row r="1065" spans="1:33" x14ac:dyDescent="0.3">
      <c r="A1065" s="3">
        <v>1064</v>
      </c>
      <c r="B1065" s="3" t="s">
        <v>87</v>
      </c>
      <c r="C1065" s="296">
        <v>44636</v>
      </c>
      <c r="D1065" s="3">
        <v>73377625</v>
      </c>
      <c r="E1065" s="3" t="s">
        <v>1</v>
      </c>
      <c r="F1065" s="3">
        <v>210369</v>
      </c>
      <c r="G1065" s="3" t="s">
        <v>89</v>
      </c>
      <c r="H1065" s="3" t="s">
        <v>254</v>
      </c>
      <c r="I1065" s="3" t="s">
        <v>4850</v>
      </c>
      <c r="J1065" s="3" t="s">
        <v>4851</v>
      </c>
      <c r="K1065" s="3" t="s">
        <v>13</v>
      </c>
      <c r="L1065" s="3" t="s">
        <v>621</v>
      </c>
      <c r="M1065" s="3" t="s">
        <v>93</v>
      </c>
      <c r="N1065" s="3">
        <v>4278376</v>
      </c>
      <c r="O1065" s="3" t="s">
        <v>5425</v>
      </c>
      <c r="P1065" s="3" t="s">
        <v>5426</v>
      </c>
      <c r="Q1065" s="3" t="s">
        <v>5427</v>
      </c>
      <c r="R1065" s="3" t="s">
        <v>660</v>
      </c>
      <c r="S1065" s="3" t="s">
        <v>15197</v>
      </c>
      <c r="T1065" s="300">
        <v>510000</v>
      </c>
      <c r="U1065" s="3" t="s">
        <v>5429</v>
      </c>
      <c r="V1065" s="3" t="s">
        <v>100</v>
      </c>
      <c r="W1065" s="3" t="s">
        <v>378</v>
      </c>
      <c r="X1065" s="3" t="s">
        <v>109</v>
      </c>
      <c r="Y1065" s="299">
        <f t="shared" si="145"/>
        <v>3</v>
      </c>
      <c r="Z1065" s="299">
        <f t="shared" si="146"/>
        <v>2022</v>
      </c>
      <c r="AA1065" t="str">
        <f t="shared" si="144"/>
        <v xml:space="preserve">8 </v>
      </c>
      <c r="AB1065" t="str">
        <f t="shared" si="147"/>
        <v xml:space="preserve">8 </v>
      </c>
      <c r="AC1065" t="str">
        <f t="shared" si="148"/>
        <v xml:space="preserve">8 </v>
      </c>
      <c r="AD1065" t="str">
        <f t="shared" si="149"/>
        <v xml:space="preserve">8 </v>
      </c>
      <c r="AE1065" t="str">
        <f t="shared" si="150"/>
        <v xml:space="preserve">8 </v>
      </c>
      <c r="AF1065" t="str">
        <f t="shared" si="151"/>
        <v xml:space="preserve">8 </v>
      </c>
      <c r="AG1065" s="299">
        <f t="shared" si="152"/>
        <v>8</v>
      </c>
    </row>
    <row r="1066" spans="1:33" x14ac:dyDescent="0.3">
      <c r="A1066" s="3">
        <v>1065</v>
      </c>
      <c r="B1066" s="3" t="s">
        <v>87</v>
      </c>
      <c r="C1066" s="296">
        <v>44636</v>
      </c>
      <c r="D1066" s="3">
        <v>40779627</v>
      </c>
      <c r="E1066" s="3" t="s">
        <v>1</v>
      </c>
      <c r="F1066" s="3">
        <v>210369</v>
      </c>
      <c r="G1066" s="3" t="s">
        <v>89</v>
      </c>
      <c r="H1066" s="3" t="s">
        <v>254</v>
      </c>
      <c r="I1066" s="3" t="s">
        <v>359</v>
      </c>
      <c r="J1066" s="3" t="s">
        <v>3520</v>
      </c>
      <c r="K1066" s="3" t="s">
        <v>12</v>
      </c>
      <c r="L1066" s="3" t="s">
        <v>402</v>
      </c>
      <c r="M1066" s="3" t="s">
        <v>93</v>
      </c>
      <c r="N1066" s="3">
        <v>4200011</v>
      </c>
      <c r="O1066" s="3" t="s">
        <v>5430</v>
      </c>
      <c r="P1066" s="3" t="s">
        <v>5431</v>
      </c>
      <c r="Q1066" s="3" t="s">
        <v>5432</v>
      </c>
      <c r="R1066" s="3" t="s">
        <v>677</v>
      </c>
      <c r="S1066" s="3" t="s">
        <v>5433</v>
      </c>
      <c r="T1066" s="300">
        <v>600000</v>
      </c>
      <c r="U1066" s="3" t="s">
        <v>5091</v>
      </c>
      <c r="V1066" s="3" t="s">
        <v>100</v>
      </c>
      <c r="W1066" s="3" t="s">
        <v>476</v>
      </c>
      <c r="X1066" s="3" t="s">
        <v>109</v>
      </c>
      <c r="Y1066" s="299">
        <f t="shared" si="145"/>
        <v>3</v>
      </c>
      <c r="Z1066" s="299">
        <f t="shared" si="146"/>
        <v>2022</v>
      </c>
      <c r="AA1066" t="str">
        <f t="shared" si="144"/>
        <v xml:space="preserve">7 </v>
      </c>
      <c r="AB1066" t="str">
        <f t="shared" si="147"/>
        <v xml:space="preserve">7 </v>
      </c>
      <c r="AC1066" t="str">
        <f t="shared" si="148"/>
        <v xml:space="preserve">7 </v>
      </c>
      <c r="AD1066" t="str">
        <f t="shared" si="149"/>
        <v xml:space="preserve">7 </v>
      </c>
      <c r="AE1066" t="str">
        <f t="shared" si="150"/>
        <v xml:space="preserve">7 </v>
      </c>
      <c r="AF1066" t="str">
        <f t="shared" si="151"/>
        <v xml:space="preserve">7 </v>
      </c>
      <c r="AG1066" s="299">
        <f t="shared" si="152"/>
        <v>7</v>
      </c>
    </row>
    <row r="1067" spans="1:33" x14ac:dyDescent="0.3">
      <c r="A1067" s="3">
        <v>1066</v>
      </c>
      <c r="B1067" s="3" t="s">
        <v>87</v>
      </c>
      <c r="C1067" s="296">
        <v>44636</v>
      </c>
      <c r="D1067" s="3">
        <v>99965720</v>
      </c>
      <c r="E1067" s="3" t="s">
        <v>1</v>
      </c>
      <c r="F1067" s="3">
        <v>210369</v>
      </c>
      <c r="G1067" s="3" t="s">
        <v>89</v>
      </c>
      <c r="H1067" s="3" t="s">
        <v>2967</v>
      </c>
      <c r="I1067" s="3" t="s">
        <v>5012</v>
      </c>
      <c r="J1067" s="3" t="s">
        <v>6307</v>
      </c>
      <c r="K1067" s="3" t="s">
        <v>13</v>
      </c>
      <c r="L1067" s="3" t="s">
        <v>621</v>
      </c>
      <c r="M1067" s="3" t="s">
        <v>93</v>
      </c>
      <c r="N1067" s="3">
        <v>1827839</v>
      </c>
      <c r="O1067" s="3" t="s">
        <v>5435</v>
      </c>
      <c r="P1067" s="3">
        <v>7483364663</v>
      </c>
      <c r="Q1067" s="3" t="s">
        <v>5436</v>
      </c>
      <c r="R1067" s="3" t="s">
        <v>5437</v>
      </c>
      <c r="S1067" s="3" t="s">
        <v>5438</v>
      </c>
      <c r="T1067" s="300">
        <v>670000</v>
      </c>
      <c r="U1067" s="3" t="s">
        <v>5439</v>
      </c>
      <c r="V1067" s="3" t="s">
        <v>100</v>
      </c>
      <c r="W1067" s="3" t="s">
        <v>109</v>
      </c>
      <c r="X1067" s="3" t="s">
        <v>109</v>
      </c>
      <c r="Y1067" s="299">
        <f t="shared" si="145"/>
        <v>3</v>
      </c>
      <c r="Z1067" s="299">
        <f t="shared" si="146"/>
        <v>2022</v>
      </c>
      <c r="AA1067" t="str">
        <f t="shared" si="144"/>
        <v>5.</v>
      </c>
      <c r="AB1067" t="str">
        <f t="shared" si="147"/>
        <v>5.</v>
      </c>
      <c r="AC1067" t="str">
        <f t="shared" si="148"/>
        <v>5</v>
      </c>
      <c r="AD1067" t="str">
        <f t="shared" si="149"/>
        <v>5</v>
      </c>
      <c r="AE1067" t="str">
        <f t="shared" si="150"/>
        <v>5</v>
      </c>
      <c r="AF1067" t="str">
        <f t="shared" si="151"/>
        <v>5</v>
      </c>
      <c r="AG1067" s="299">
        <f t="shared" si="152"/>
        <v>5</v>
      </c>
    </row>
    <row r="1068" spans="1:33" x14ac:dyDescent="0.3">
      <c r="A1068" s="3">
        <v>1067</v>
      </c>
      <c r="B1068" s="3" t="s">
        <v>87</v>
      </c>
      <c r="C1068" s="296">
        <v>44636</v>
      </c>
      <c r="D1068" s="3">
        <v>99965720</v>
      </c>
      <c r="E1068" s="3" t="s">
        <v>1</v>
      </c>
      <c r="F1068" s="3">
        <v>210369</v>
      </c>
      <c r="G1068" s="3" t="s">
        <v>89</v>
      </c>
      <c r="H1068" s="3" t="s">
        <v>2967</v>
      </c>
      <c r="I1068" s="3" t="s">
        <v>5012</v>
      </c>
      <c r="J1068" s="3" t="s">
        <v>6307</v>
      </c>
      <c r="K1068" s="3" t="s">
        <v>18</v>
      </c>
      <c r="L1068" s="3" t="s">
        <v>5223</v>
      </c>
      <c r="M1068" s="3" t="s">
        <v>93</v>
      </c>
      <c r="N1068" s="3">
        <v>3869410</v>
      </c>
      <c r="O1068" s="3" t="s">
        <v>5441</v>
      </c>
      <c r="P1068" s="3">
        <v>8054033521</v>
      </c>
      <c r="Q1068" s="3" t="s">
        <v>5442</v>
      </c>
      <c r="R1068" s="3" t="s">
        <v>5443</v>
      </c>
      <c r="S1068" s="3" t="s">
        <v>5444</v>
      </c>
      <c r="T1068" s="300">
        <v>1250000</v>
      </c>
      <c r="U1068" s="3" t="s">
        <v>5445</v>
      </c>
      <c r="V1068" s="3" t="s">
        <v>100</v>
      </c>
      <c r="W1068" s="3" t="s">
        <v>109</v>
      </c>
      <c r="X1068" s="3" t="s">
        <v>109</v>
      </c>
      <c r="Y1068" s="299">
        <f t="shared" si="145"/>
        <v>3</v>
      </c>
      <c r="Z1068" s="299">
        <f t="shared" si="146"/>
        <v>2022</v>
      </c>
      <c r="AA1068" t="str">
        <f t="shared" si="144"/>
        <v>4.</v>
      </c>
      <c r="AB1068" t="str">
        <f t="shared" si="147"/>
        <v>4.</v>
      </c>
      <c r="AC1068" t="str">
        <f t="shared" si="148"/>
        <v>4</v>
      </c>
      <c r="AD1068" t="str">
        <f t="shared" si="149"/>
        <v>4</v>
      </c>
      <c r="AE1068" t="str">
        <f t="shared" si="150"/>
        <v>4</v>
      </c>
      <c r="AF1068" t="str">
        <f t="shared" si="151"/>
        <v>4</v>
      </c>
      <c r="AG1068" s="299">
        <f t="shared" si="152"/>
        <v>4</v>
      </c>
    </row>
    <row r="1069" spans="1:33" x14ac:dyDescent="0.3">
      <c r="A1069" s="3">
        <v>1068</v>
      </c>
      <c r="B1069" s="3" t="s">
        <v>87</v>
      </c>
      <c r="C1069" s="296">
        <v>44636</v>
      </c>
      <c r="D1069" s="3">
        <v>99965720</v>
      </c>
      <c r="E1069" s="3" t="s">
        <v>1</v>
      </c>
      <c r="F1069" s="3">
        <v>210369</v>
      </c>
      <c r="G1069" s="3" t="s">
        <v>89</v>
      </c>
      <c r="H1069" s="3" t="s">
        <v>2967</v>
      </c>
      <c r="I1069" s="3" t="s">
        <v>5012</v>
      </c>
      <c r="J1069" s="3" t="s">
        <v>6307</v>
      </c>
      <c r="K1069" s="3" t="s">
        <v>13</v>
      </c>
      <c r="L1069" s="3" t="s">
        <v>621</v>
      </c>
      <c r="M1069" s="3" t="s">
        <v>93</v>
      </c>
      <c r="N1069" s="3">
        <v>3765395</v>
      </c>
      <c r="O1069" s="3" t="s">
        <v>5447</v>
      </c>
      <c r="P1069" s="3">
        <v>9704792048</v>
      </c>
      <c r="Q1069" s="3" t="s">
        <v>5448</v>
      </c>
      <c r="R1069" s="3" t="s">
        <v>5449</v>
      </c>
      <c r="S1069" s="3" t="s">
        <v>1643</v>
      </c>
      <c r="T1069" s="300">
        <v>480000</v>
      </c>
      <c r="U1069" s="3" t="s">
        <v>5450</v>
      </c>
      <c r="V1069" s="3" t="s">
        <v>100</v>
      </c>
      <c r="W1069" s="3" t="s">
        <v>109</v>
      </c>
      <c r="X1069" s="3" t="s">
        <v>109</v>
      </c>
      <c r="Y1069" s="299">
        <f t="shared" si="145"/>
        <v>3</v>
      </c>
      <c r="Z1069" s="299">
        <f t="shared" si="146"/>
        <v>2022</v>
      </c>
      <c r="AA1069" t="str">
        <f t="shared" si="144"/>
        <v>4y</v>
      </c>
      <c r="AB1069" t="str">
        <f t="shared" si="147"/>
        <v>4</v>
      </c>
      <c r="AC1069" t="str">
        <f t="shared" si="148"/>
        <v>4</v>
      </c>
      <c r="AD1069" t="str">
        <f t="shared" si="149"/>
        <v>4</v>
      </c>
      <c r="AE1069" t="str">
        <f t="shared" si="150"/>
        <v>4</v>
      </c>
      <c r="AF1069" t="str">
        <f t="shared" si="151"/>
        <v>4</v>
      </c>
      <c r="AG1069" s="299">
        <f t="shared" si="152"/>
        <v>4</v>
      </c>
    </row>
    <row r="1070" spans="1:33" x14ac:dyDescent="0.3">
      <c r="A1070" s="3">
        <v>1069</v>
      </c>
      <c r="B1070" s="3" t="s">
        <v>87</v>
      </c>
      <c r="C1070" s="296">
        <v>44636</v>
      </c>
      <c r="D1070" s="3">
        <v>18197641</v>
      </c>
      <c r="E1070" s="3" t="s">
        <v>1</v>
      </c>
      <c r="F1070" s="3">
        <v>210369</v>
      </c>
      <c r="G1070" s="3" t="s">
        <v>89</v>
      </c>
      <c r="H1070" s="3" t="s">
        <v>90</v>
      </c>
      <c r="I1070" s="3" t="s">
        <v>737</v>
      </c>
      <c r="J1070" s="3" t="s">
        <v>5451</v>
      </c>
      <c r="K1070" s="3" t="s">
        <v>13</v>
      </c>
      <c r="L1070" s="3" t="s">
        <v>31</v>
      </c>
      <c r="M1070" s="3" t="s">
        <v>93</v>
      </c>
      <c r="N1070" s="3">
        <v>3755695</v>
      </c>
      <c r="O1070" s="3" t="s">
        <v>5452</v>
      </c>
      <c r="P1070" s="3">
        <v>6361347207</v>
      </c>
      <c r="Q1070" s="3" t="s">
        <v>5453</v>
      </c>
      <c r="R1070" s="3" t="s">
        <v>754</v>
      </c>
      <c r="S1070" s="3" t="s">
        <v>608</v>
      </c>
      <c r="T1070" s="300">
        <v>1620000</v>
      </c>
      <c r="U1070" s="3" t="s">
        <v>5358</v>
      </c>
      <c r="V1070" s="3" t="s">
        <v>100</v>
      </c>
      <c r="W1070" s="3" t="s">
        <v>109</v>
      </c>
      <c r="X1070" s="3" t="s">
        <v>109</v>
      </c>
      <c r="Y1070" s="299">
        <f t="shared" si="145"/>
        <v>3</v>
      </c>
      <c r="Z1070" s="299">
        <f t="shared" si="146"/>
        <v>2022</v>
      </c>
      <c r="AA1070" t="str">
        <f t="shared" si="144"/>
        <v>12</v>
      </c>
      <c r="AB1070" t="str">
        <f t="shared" si="147"/>
        <v>12</v>
      </c>
      <c r="AC1070" t="str">
        <f t="shared" si="148"/>
        <v>12</v>
      </c>
      <c r="AD1070" t="str">
        <f t="shared" si="149"/>
        <v>12</v>
      </c>
      <c r="AE1070" t="str">
        <f t="shared" si="150"/>
        <v>12</v>
      </c>
      <c r="AF1070" t="str">
        <f t="shared" si="151"/>
        <v>12</v>
      </c>
      <c r="AG1070" s="299">
        <f t="shared" si="152"/>
        <v>12</v>
      </c>
    </row>
    <row r="1071" spans="1:33" x14ac:dyDescent="0.3">
      <c r="A1071" s="3">
        <v>1070</v>
      </c>
      <c r="B1071" s="3" t="s">
        <v>734</v>
      </c>
      <c r="C1071" s="296">
        <v>44636</v>
      </c>
      <c r="D1071" s="3">
        <v>97276409</v>
      </c>
      <c r="E1071" s="3" t="s">
        <v>1</v>
      </c>
      <c r="F1071" s="3">
        <v>210369</v>
      </c>
      <c r="G1071" s="3" t="s">
        <v>89</v>
      </c>
      <c r="H1071" s="3" t="s">
        <v>90</v>
      </c>
      <c r="I1071" s="3" t="s">
        <v>1330</v>
      </c>
      <c r="J1071" s="3" t="s">
        <v>5454</v>
      </c>
      <c r="K1071" s="3" t="s">
        <v>13</v>
      </c>
      <c r="L1071" s="3" t="s">
        <v>31</v>
      </c>
      <c r="M1071" s="3" t="s">
        <v>93</v>
      </c>
      <c r="N1071" s="3">
        <v>4289250</v>
      </c>
      <c r="O1071" s="3" t="s">
        <v>5455</v>
      </c>
      <c r="P1071" s="3">
        <v>7032335987</v>
      </c>
      <c r="Q1071" s="3" t="s">
        <v>5456</v>
      </c>
      <c r="R1071" s="3" t="s">
        <v>4318</v>
      </c>
      <c r="S1071" s="3" t="s">
        <v>107</v>
      </c>
      <c r="T1071" s="300">
        <v>600000</v>
      </c>
      <c r="U1071" s="3" t="s">
        <v>4268</v>
      </c>
      <c r="V1071" s="3" t="s">
        <v>100</v>
      </c>
      <c r="W1071" s="3" t="s">
        <v>109</v>
      </c>
      <c r="X1071" s="3" t="s">
        <v>109</v>
      </c>
      <c r="Y1071" s="299">
        <f t="shared" si="145"/>
        <v>3</v>
      </c>
      <c r="Z1071" s="299">
        <f t="shared" si="146"/>
        <v>2022</v>
      </c>
      <c r="AA1071" t="str">
        <f t="shared" si="144"/>
        <v>5.</v>
      </c>
      <c r="AB1071" t="str">
        <f t="shared" si="147"/>
        <v>5.</v>
      </c>
      <c r="AC1071" t="str">
        <f t="shared" si="148"/>
        <v>5</v>
      </c>
      <c r="AD1071" t="str">
        <f t="shared" si="149"/>
        <v>5</v>
      </c>
      <c r="AE1071" t="str">
        <f t="shared" si="150"/>
        <v>5</v>
      </c>
      <c r="AF1071" t="str">
        <f t="shared" si="151"/>
        <v>5</v>
      </c>
      <c r="AG1071" s="299">
        <f t="shared" si="152"/>
        <v>5</v>
      </c>
    </row>
    <row r="1072" spans="1:33" x14ac:dyDescent="0.3">
      <c r="A1072" s="3">
        <v>1071</v>
      </c>
      <c r="B1072" s="3" t="s">
        <v>734</v>
      </c>
      <c r="C1072" s="296">
        <v>44636</v>
      </c>
      <c r="D1072" s="3">
        <v>97276409</v>
      </c>
      <c r="E1072" s="3" t="s">
        <v>1</v>
      </c>
      <c r="F1072" s="3">
        <v>210369</v>
      </c>
      <c r="G1072" s="3" t="s">
        <v>89</v>
      </c>
      <c r="H1072" s="3" t="s">
        <v>90</v>
      </c>
      <c r="I1072" s="3" t="s">
        <v>1330</v>
      </c>
      <c r="J1072" s="3" t="s">
        <v>5454</v>
      </c>
      <c r="K1072" s="3" t="s">
        <v>13</v>
      </c>
      <c r="L1072" s="3" t="s">
        <v>31</v>
      </c>
      <c r="M1072" s="3" t="s">
        <v>93</v>
      </c>
      <c r="N1072" s="3">
        <v>4314276</v>
      </c>
      <c r="O1072" s="3" t="s">
        <v>5458</v>
      </c>
      <c r="P1072" s="3">
        <v>7780152899</v>
      </c>
      <c r="Q1072" s="3" t="s">
        <v>5459</v>
      </c>
      <c r="R1072" s="3" t="s">
        <v>4312</v>
      </c>
      <c r="S1072" s="3" t="s">
        <v>5460</v>
      </c>
      <c r="T1072" s="300">
        <v>900000</v>
      </c>
      <c r="U1072" s="3" t="s">
        <v>5463</v>
      </c>
      <c r="V1072" s="3" t="s">
        <v>100</v>
      </c>
      <c r="W1072" s="3" t="s">
        <v>101</v>
      </c>
      <c r="X1072" s="3" t="s">
        <v>109</v>
      </c>
      <c r="Y1072" s="299">
        <f t="shared" si="145"/>
        <v>3</v>
      </c>
      <c r="Z1072" s="299">
        <f t="shared" si="146"/>
        <v>2022</v>
      </c>
      <c r="AA1072" t="str">
        <f t="shared" si="144"/>
        <v>5.</v>
      </c>
      <c r="AB1072" t="str">
        <f t="shared" si="147"/>
        <v>5.</v>
      </c>
      <c r="AC1072" t="str">
        <f t="shared" si="148"/>
        <v>5</v>
      </c>
      <c r="AD1072" t="str">
        <f t="shared" si="149"/>
        <v>5</v>
      </c>
      <c r="AE1072" t="str">
        <f t="shared" si="150"/>
        <v>5</v>
      </c>
      <c r="AF1072" t="str">
        <f t="shared" si="151"/>
        <v>5</v>
      </c>
      <c r="AG1072" s="299">
        <f t="shared" si="152"/>
        <v>5</v>
      </c>
    </row>
    <row r="1073" spans="1:33" x14ac:dyDescent="0.3">
      <c r="A1073" s="3">
        <v>1072</v>
      </c>
      <c r="B1073" s="3" t="s">
        <v>734</v>
      </c>
      <c r="C1073" s="296">
        <v>44636</v>
      </c>
      <c r="D1073" s="3">
        <v>97276409</v>
      </c>
      <c r="E1073" s="3" t="s">
        <v>1</v>
      </c>
      <c r="F1073" s="3">
        <v>210369</v>
      </c>
      <c r="G1073" s="3" t="s">
        <v>89</v>
      </c>
      <c r="H1073" s="3" t="s">
        <v>90</v>
      </c>
      <c r="I1073" s="3" t="s">
        <v>1330</v>
      </c>
      <c r="J1073" s="3" t="s">
        <v>5454</v>
      </c>
      <c r="K1073" s="3" t="s">
        <v>13</v>
      </c>
      <c r="L1073" s="3" t="s">
        <v>31</v>
      </c>
      <c r="M1073" s="3" t="s">
        <v>93</v>
      </c>
      <c r="N1073" s="3">
        <v>4313381</v>
      </c>
      <c r="O1073" s="3" t="s">
        <v>5464</v>
      </c>
      <c r="P1073" s="3">
        <v>9392112852</v>
      </c>
      <c r="Q1073" s="3" t="s">
        <v>5465</v>
      </c>
      <c r="R1073" s="3" t="s">
        <v>4312</v>
      </c>
      <c r="S1073" s="3" t="s">
        <v>218</v>
      </c>
      <c r="T1073" s="300">
        <v>900000</v>
      </c>
      <c r="U1073" s="3" t="s">
        <v>347</v>
      </c>
      <c r="V1073" s="3" t="s">
        <v>100</v>
      </c>
      <c r="W1073" s="3" t="s">
        <v>109</v>
      </c>
      <c r="X1073" s="3" t="s">
        <v>109</v>
      </c>
      <c r="Y1073" s="299">
        <f t="shared" si="145"/>
        <v>3</v>
      </c>
      <c r="Z1073" s="299">
        <f t="shared" si="146"/>
        <v>2022</v>
      </c>
      <c r="AA1073" t="str">
        <f t="shared" si="144"/>
        <v>5.</v>
      </c>
      <c r="AB1073" t="str">
        <f t="shared" si="147"/>
        <v>5.</v>
      </c>
      <c r="AC1073" t="str">
        <f t="shared" si="148"/>
        <v>5</v>
      </c>
      <c r="AD1073" t="str">
        <f t="shared" si="149"/>
        <v>5</v>
      </c>
      <c r="AE1073" t="str">
        <f t="shared" si="150"/>
        <v>5</v>
      </c>
      <c r="AF1073" t="str">
        <f t="shared" si="151"/>
        <v>5</v>
      </c>
      <c r="AG1073" s="299">
        <f t="shared" si="152"/>
        <v>5</v>
      </c>
    </row>
    <row r="1074" spans="1:33" x14ac:dyDescent="0.3">
      <c r="A1074" s="3">
        <v>1073</v>
      </c>
      <c r="B1074" s="3" t="s">
        <v>87</v>
      </c>
      <c r="C1074" s="296">
        <v>44636</v>
      </c>
      <c r="D1074" s="3">
        <v>28847602</v>
      </c>
      <c r="E1074" s="3" t="s">
        <v>15130</v>
      </c>
      <c r="F1074" s="3" t="s">
        <v>88</v>
      </c>
      <c r="G1074" s="3" t="s">
        <v>89</v>
      </c>
      <c r="H1074" s="3" t="s">
        <v>90</v>
      </c>
      <c r="I1074" s="3" t="s">
        <v>5467</v>
      </c>
      <c r="J1074" s="3" t="s">
        <v>5468</v>
      </c>
      <c r="K1074" s="3" t="s">
        <v>38</v>
      </c>
      <c r="L1074" s="3" t="s">
        <v>1079</v>
      </c>
      <c r="M1074" s="3" t="s">
        <v>93</v>
      </c>
      <c r="N1074" s="3">
        <v>4235316</v>
      </c>
      <c r="O1074" s="3" t="s">
        <v>5469</v>
      </c>
      <c r="P1074" s="3">
        <v>6370000000</v>
      </c>
      <c r="Q1074" s="3" t="s">
        <v>5470</v>
      </c>
      <c r="R1074" s="3" t="s">
        <v>1708</v>
      </c>
      <c r="S1074" s="3" t="s">
        <v>5472</v>
      </c>
      <c r="T1074" s="300">
        <v>950000</v>
      </c>
      <c r="U1074" s="3" t="s">
        <v>5473</v>
      </c>
      <c r="V1074" s="3" t="s">
        <v>100</v>
      </c>
      <c r="W1074" s="3" t="s">
        <v>267</v>
      </c>
      <c r="X1074" s="3" t="s">
        <v>109</v>
      </c>
      <c r="Y1074" s="299">
        <f t="shared" si="145"/>
        <v>3</v>
      </c>
      <c r="Z1074" s="299">
        <f t="shared" si="146"/>
        <v>2022</v>
      </c>
      <c r="AA1074" t="str">
        <f t="shared" si="144"/>
        <v>5.</v>
      </c>
      <c r="AB1074" t="str">
        <f t="shared" si="147"/>
        <v>5.</v>
      </c>
      <c r="AC1074" t="str">
        <f t="shared" si="148"/>
        <v>5</v>
      </c>
      <c r="AD1074" t="str">
        <f t="shared" si="149"/>
        <v>5</v>
      </c>
      <c r="AE1074" t="str">
        <f t="shared" si="150"/>
        <v>5</v>
      </c>
      <c r="AF1074" t="str">
        <f t="shared" si="151"/>
        <v>5</v>
      </c>
      <c r="AG1074" s="299">
        <f t="shared" si="152"/>
        <v>5</v>
      </c>
    </row>
    <row r="1075" spans="1:33" x14ac:dyDescent="0.3">
      <c r="A1075" s="3">
        <v>1074</v>
      </c>
      <c r="B1075" s="3" t="s">
        <v>87</v>
      </c>
      <c r="C1075" s="296">
        <v>44636</v>
      </c>
      <c r="D1075" s="3">
        <v>96268369</v>
      </c>
      <c r="E1075" s="3" t="s">
        <v>15130</v>
      </c>
      <c r="F1075" s="3" t="s">
        <v>88</v>
      </c>
      <c r="G1075" s="3" t="s">
        <v>89</v>
      </c>
      <c r="H1075" s="3" t="s">
        <v>254</v>
      </c>
      <c r="I1075" s="3" t="s">
        <v>5475</v>
      </c>
      <c r="J1075" s="3" t="s">
        <v>4427</v>
      </c>
      <c r="K1075" s="3" t="s">
        <v>38</v>
      </c>
      <c r="L1075" s="3" t="s">
        <v>435</v>
      </c>
      <c r="M1075" s="3" t="s">
        <v>93</v>
      </c>
      <c r="N1075" s="3">
        <v>4235980</v>
      </c>
      <c r="O1075" s="3" t="s">
        <v>5476</v>
      </c>
      <c r="P1075" s="3" t="s">
        <v>5477</v>
      </c>
      <c r="Q1075" s="3" t="s">
        <v>5478</v>
      </c>
      <c r="R1075" s="3" t="s">
        <v>170</v>
      </c>
      <c r="S1075" s="3" t="s">
        <v>492</v>
      </c>
      <c r="T1075" s="300">
        <v>650000</v>
      </c>
      <c r="U1075" s="3" t="s">
        <v>5481</v>
      </c>
      <c r="V1075" s="3" t="s">
        <v>100</v>
      </c>
      <c r="W1075" s="3" t="s">
        <v>101</v>
      </c>
      <c r="X1075" s="3" t="s">
        <v>109</v>
      </c>
      <c r="Y1075" s="299">
        <f t="shared" si="145"/>
        <v>3</v>
      </c>
      <c r="Z1075" s="299">
        <f t="shared" si="146"/>
        <v>2022</v>
      </c>
      <c r="AA1075" t="str">
        <f t="shared" si="144"/>
        <v xml:space="preserve">5 </v>
      </c>
      <c r="AB1075" t="str">
        <f t="shared" si="147"/>
        <v xml:space="preserve">5 </v>
      </c>
      <c r="AC1075" t="str">
        <f t="shared" si="148"/>
        <v xml:space="preserve">5 </v>
      </c>
      <c r="AD1075" t="str">
        <f t="shared" si="149"/>
        <v xml:space="preserve">5 </v>
      </c>
      <c r="AE1075" t="str">
        <f t="shared" si="150"/>
        <v xml:space="preserve">5 </v>
      </c>
      <c r="AF1075" t="str">
        <f t="shared" si="151"/>
        <v xml:space="preserve">5 </v>
      </c>
      <c r="AG1075" s="299">
        <f t="shared" si="152"/>
        <v>5</v>
      </c>
    </row>
    <row r="1076" spans="1:33" x14ac:dyDescent="0.3">
      <c r="A1076" s="3">
        <v>1075</v>
      </c>
      <c r="B1076" s="3" t="s">
        <v>87</v>
      </c>
      <c r="C1076" s="296">
        <v>44636</v>
      </c>
      <c r="D1076" s="3">
        <v>96268369</v>
      </c>
      <c r="E1076" s="3" t="s">
        <v>15130</v>
      </c>
      <c r="F1076" s="3" t="s">
        <v>88</v>
      </c>
      <c r="G1076" s="3" t="s">
        <v>89</v>
      </c>
      <c r="H1076" s="3" t="s">
        <v>254</v>
      </c>
      <c r="I1076" s="3" t="s">
        <v>5475</v>
      </c>
      <c r="J1076" s="3" t="s">
        <v>4427</v>
      </c>
      <c r="K1076" s="3" t="s">
        <v>38</v>
      </c>
      <c r="L1076" s="3" t="s">
        <v>435</v>
      </c>
      <c r="M1076" s="3" t="s">
        <v>93</v>
      </c>
      <c r="N1076" s="3">
        <v>4236034</v>
      </c>
      <c r="O1076" s="3" t="s">
        <v>5482</v>
      </c>
      <c r="P1076" s="3" t="s">
        <v>5483</v>
      </c>
      <c r="Q1076" s="3" t="s">
        <v>5484</v>
      </c>
      <c r="R1076" s="3" t="s">
        <v>910</v>
      </c>
      <c r="S1076" s="3" t="s">
        <v>5485</v>
      </c>
      <c r="T1076" s="300">
        <v>600000</v>
      </c>
      <c r="U1076" s="3" t="s">
        <v>3901</v>
      </c>
      <c r="V1076" s="3" t="s">
        <v>100</v>
      </c>
      <c r="W1076" s="3" t="s">
        <v>109</v>
      </c>
      <c r="X1076" s="3" t="s">
        <v>109</v>
      </c>
      <c r="Y1076" s="299">
        <f t="shared" si="145"/>
        <v>3</v>
      </c>
      <c r="Z1076" s="299">
        <f t="shared" si="146"/>
        <v>2022</v>
      </c>
      <c r="AA1076" t="str">
        <f t="shared" si="144"/>
        <v>5.</v>
      </c>
      <c r="AB1076" t="str">
        <f t="shared" si="147"/>
        <v>5.</v>
      </c>
      <c r="AC1076" t="str">
        <f t="shared" si="148"/>
        <v>5</v>
      </c>
      <c r="AD1076" t="str">
        <f t="shared" si="149"/>
        <v>5</v>
      </c>
      <c r="AE1076" t="str">
        <f t="shared" si="150"/>
        <v>5</v>
      </c>
      <c r="AF1076" t="str">
        <f t="shared" si="151"/>
        <v>5</v>
      </c>
      <c r="AG1076" s="299">
        <f t="shared" si="152"/>
        <v>5</v>
      </c>
    </row>
    <row r="1077" spans="1:33" x14ac:dyDescent="0.3">
      <c r="A1077" s="3">
        <v>1076</v>
      </c>
      <c r="B1077" s="3" t="s">
        <v>87</v>
      </c>
      <c r="C1077" s="296">
        <v>44636</v>
      </c>
      <c r="D1077" s="3">
        <v>96268369</v>
      </c>
      <c r="E1077" s="3" t="s">
        <v>15130</v>
      </c>
      <c r="F1077" s="3" t="s">
        <v>88</v>
      </c>
      <c r="G1077" s="3" t="s">
        <v>89</v>
      </c>
      <c r="H1077" s="3" t="s">
        <v>254</v>
      </c>
      <c r="I1077" s="3" t="s">
        <v>5475</v>
      </c>
      <c r="J1077" s="3" t="s">
        <v>4427</v>
      </c>
      <c r="K1077" s="3" t="s">
        <v>38</v>
      </c>
      <c r="L1077" s="3" t="s">
        <v>435</v>
      </c>
      <c r="M1077" s="3" t="s">
        <v>93</v>
      </c>
      <c r="N1077" s="3">
        <v>4236057</v>
      </c>
      <c r="O1077" s="3" t="s">
        <v>5487</v>
      </c>
      <c r="P1077" s="3" t="s">
        <v>5488</v>
      </c>
      <c r="Q1077" s="3" t="s">
        <v>5489</v>
      </c>
      <c r="R1077" s="3" t="s">
        <v>170</v>
      </c>
      <c r="S1077" s="3" t="s">
        <v>5490</v>
      </c>
      <c r="T1077" s="300">
        <v>1050000</v>
      </c>
      <c r="U1077" s="3" t="s">
        <v>2373</v>
      </c>
      <c r="V1077" s="3" t="s">
        <v>100</v>
      </c>
      <c r="W1077" s="3" t="s">
        <v>101</v>
      </c>
      <c r="X1077" s="3" t="s">
        <v>109</v>
      </c>
      <c r="Y1077" s="299">
        <f t="shared" si="145"/>
        <v>3</v>
      </c>
      <c r="Z1077" s="299">
        <f t="shared" si="146"/>
        <v>2022</v>
      </c>
      <c r="AA1077" t="str">
        <f t="shared" si="144"/>
        <v xml:space="preserve">5 </v>
      </c>
      <c r="AB1077" t="str">
        <f t="shared" si="147"/>
        <v xml:space="preserve">5 </v>
      </c>
      <c r="AC1077" t="str">
        <f t="shared" si="148"/>
        <v xml:space="preserve">5 </v>
      </c>
      <c r="AD1077" t="str">
        <f t="shared" si="149"/>
        <v xml:space="preserve">5 </v>
      </c>
      <c r="AE1077" t="str">
        <f t="shared" si="150"/>
        <v xml:space="preserve">5 </v>
      </c>
      <c r="AF1077" t="str">
        <f t="shared" si="151"/>
        <v xml:space="preserve">5 </v>
      </c>
      <c r="AG1077" s="299">
        <f t="shared" si="152"/>
        <v>5</v>
      </c>
    </row>
    <row r="1078" spans="1:33" x14ac:dyDescent="0.3">
      <c r="A1078" s="3">
        <v>1077</v>
      </c>
      <c r="B1078" s="3" t="s">
        <v>87</v>
      </c>
      <c r="C1078" s="296">
        <v>44637</v>
      </c>
      <c r="D1078" s="3">
        <v>10968449</v>
      </c>
      <c r="E1078" s="3" t="s">
        <v>1</v>
      </c>
      <c r="F1078" s="3">
        <v>210369</v>
      </c>
      <c r="G1078" s="3" t="s">
        <v>735</v>
      </c>
      <c r="H1078" s="3" t="s">
        <v>736</v>
      </c>
      <c r="I1078" s="3" t="s">
        <v>5418</v>
      </c>
      <c r="J1078" s="3" t="s">
        <v>5418</v>
      </c>
      <c r="K1078" s="3" t="s">
        <v>18</v>
      </c>
      <c r="L1078" s="3" t="s">
        <v>1577</v>
      </c>
      <c r="M1078" s="3" t="s">
        <v>93</v>
      </c>
      <c r="N1078" s="3">
        <v>4303522</v>
      </c>
      <c r="O1078" s="3" t="s">
        <v>5492</v>
      </c>
      <c r="P1078" s="3">
        <v>8897275935</v>
      </c>
      <c r="Q1078" s="3" t="s">
        <v>5493</v>
      </c>
      <c r="R1078" s="3" t="s">
        <v>407</v>
      </c>
      <c r="S1078" s="3" t="s">
        <v>5494</v>
      </c>
      <c r="T1078" s="300">
        <v>320000</v>
      </c>
      <c r="U1078" s="3" t="s">
        <v>347</v>
      </c>
      <c r="V1078" s="3" t="s">
        <v>100</v>
      </c>
      <c r="W1078" s="3" t="s">
        <v>109</v>
      </c>
      <c r="X1078" s="3" t="s">
        <v>109</v>
      </c>
      <c r="Y1078" s="299">
        <f t="shared" si="145"/>
        <v>3</v>
      </c>
      <c r="Z1078" s="299">
        <f t="shared" si="146"/>
        <v>2022</v>
      </c>
      <c r="AA1078" t="str">
        <f t="shared" si="144"/>
        <v xml:space="preserve">2 </v>
      </c>
      <c r="AB1078" t="str">
        <f t="shared" si="147"/>
        <v xml:space="preserve">2 </v>
      </c>
      <c r="AC1078" t="str">
        <f t="shared" si="148"/>
        <v xml:space="preserve">2 </v>
      </c>
      <c r="AD1078" t="str">
        <f t="shared" si="149"/>
        <v xml:space="preserve">2 </v>
      </c>
      <c r="AE1078" t="str">
        <f t="shared" si="150"/>
        <v xml:space="preserve">2 </v>
      </c>
      <c r="AF1078" t="str">
        <f t="shared" si="151"/>
        <v xml:space="preserve">2 </v>
      </c>
      <c r="AG1078" s="299">
        <f t="shared" si="152"/>
        <v>2</v>
      </c>
    </row>
    <row r="1079" spans="1:33" x14ac:dyDescent="0.3">
      <c r="A1079" s="3">
        <v>1078</v>
      </c>
      <c r="B1079" s="3" t="s">
        <v>87</v>
      </c>
      <c r="C1079" s="296">
        <v>44637</v>
      </c>
      <c r="D1079" s="3">
        <v>97276409</v>
      </c>
      <c r="E1079" s="3" t="s">
        <v>1</v>
      </c>
      <c r="F1079" s="3">
        <v>210369</v>
      </c>
      <c r="G1079" s="3" t="s">
        <v>89</v>
      </c>
      <c r="H1079" s="3" t="s">
        <v>254</v>
      </c>
      <c r="I1079" s="3" t="s">
        <v>5495</v>
      </c>
      <c r="J1079" s="3" t="s">
        <v>5496</v>
      </c>
      <c r="K1079" s="3" t="s">
        <v>13</v>
      </c>
      <c r="L1079" s="3" t="s">
        <v>31</v>
      </c>
      <c r="M1079" s="3" t="s">
        <v>93</v>
      </c>
      <c r="N1079" s="3">
        <v>4314980</v>
      </c>
      <c r="O1079" s="3" t="s">
        <v>5497</v>
      </c>
      <c r="P1079" s="3">
        <v>9885064664</v>
      </c>
      <c r="Q1079" s="3" t="s">
        <v>5498</v>
      </c>
      <c r="R1079" s="3" t="s">
        <v>907</v>
      </c>
      <c r="S1079" s="3" t="s">
        <v>116</v>
      </c>
      <c r="T1079" s="300">
        <v>650000</v>
      </c>
      <c r="U1079" s="3" t="s">
        <v>2373</v>
      </c>
      <c r="V1079" s="3" t="s">
        <v>100</v>
      </c>
      <c r="W1079" s="3" t="s">
        <v>101</v>
      </c>
      <c r="X1079" s="3" t="s">
        <v>109</v>
      </c>
      <c r="Y1079" s="299">
        <f t="shared" si="145"/>
        <v>3</v>
      </c>
      <c r="Z1079" s="299">
        <f t="shared" si="146"/>
        <v>2022</v>
      </c>
      <c r="AA1079" t="str">
        <f t="shared" si="144"/>
        <v>5.</v>
      </c>
      <c r="AB1079" t="str">
        <f t="shared" si="147"/>
        <v>5.</v>
      </c>
      <c r="AC1079" t="str">
        <f t="shared" si="148"/>
        <v>5</v>
      </c>
      <c r="AD1079" t="str">
        <f t="shared" si="149"/>
        <v>5</v>
      </c>
      <c r="AE1079" t="str">
        <f t="shared" si="150"/>
        <v>5</v>
      </c>
      <c r="AF1079" t="str">
        <f t="shared" si="151"/>
        <v>5</v>
      </c>
      <c r="AG1079" s="299">
        <f t="shared" si="152"/>
        <v>5</v>
      </c>
    </row>
    <row r="1080" spans="1:33" x14ac:dyDescent="0.3">
      <c r="A1080" s="3">
        <v>1079</v>
      </c>
      <c r="B1080" s="3" t="s">
        <v>87</v>
      </c>
      <c r="C1080" s="296">
        <v>44637</v>
      </c>
      <c r="D1080" s="3">
        <v>97276409</v>
      </c>
      <c r="E1080" s="3" t="s">
        <v>1</v>
      </c>
      <c r="F1080" s="3">
        <v>210369</v>
      </c>
      <c r="G1080" s="3" t="s">
        <v>89</v>
      </c>
      <c r="H1080" s="3" t="s">
        <v>254</v>
      </c>
      <c r="I1080" s="3" t="s">
        <v>5495</v>
      </c>
      <c r="J1080" s="3" t="s">
        <v>5496</v>
      </c>
      <c r="K1080" s="3" t="s">
        <v>13</v>
      </c>
      <c r="L1080" s="3" t="s">
        <v>31</v>
      </c>
      <c r="M1080" s="3" t="s">
        <v>93</v>
      </c>
      <c r="N1080" s="3">
        <v>4324289</v>
      </c>
      <c r="O1080" s="3" t="s">
        <v>5499</v>
      </c>
      <c r="P1080" s="3" t="s">
        <v>5500</v>
      </c>
      <c r="Q1080" s="3" t="s">
        <v>5501</v>
      </c>
      <c r="R1080" s="3" t="s">
        <v>671</v>
      </c>
      <c r="S1080" s="3" t="s">
        <v>1643</v>
      </c>
      <c r="T1080" s="300">
        <v>650000</v>
      </c>
      <c r="U1080" s="3" t="s">
        <v>4628</v>
      </c>
      <c r="V1080" s="3" t="s">
        <v>100</v>
      </c>
      <c r="W1080" s="3" t="s">
        <v>109</v>
      </c>
      <c r="X1080" s="3" t="s">
        <v>109</v>
      </c>
      <c r="Y1080" s="299">
        <f t="shared" si="145"/>
        <v>3</v>
      </c>
      <c r="Z1080" s="299">
        <f t="shared" si="146"/>
        <v>2022</v>
      </c>
      <c r="AA1080" t="str">
        <f t="shared" si="144"/>
        <v>5.</v>
      </c>
      <c r="AB1080" t="str">
        <f t="shared" si="147"/>
        <v>5.</v>
      </c>
      <c r="AC1080" t="str">
        <f t="shared" si="148"/>
        <v>5</v>
      </c>
      <c r="AD1080" t="str">
        <f t="shared" si="149"/>
        <v>5</v>
      </c>
      <c r="AE1080" t="str">
        <f t="shared" si="150"/>
        <v>5</v>
      </c>
      <c r="AF1080" t="str">
        <f t="shared" si="151"/>
        <v>5</v>
      </c>
      <c r="AG1080" s="299">
        <f t="shared" si="152"/>
        <v>5</v>
      </c>
    </row>
    <row r="1081" spans="1:33" x14ac:dyDescent="0.3">
      <c r="A1081" s="3">
        <v>1080</v>
      </c>
      <c r="B1081" s="3" t="s">
        <v>87</v>
      </c>
      <c r="C1081" s="296">
        <v>44637</v>
      </c>
      <c r="D1081" s="3">
        <v>97276409</v>
      </c>
      <c r="E1081" s="3" t="s">
        <v>1</v>
      </c>
      <c r="F1081" s="3">
        <v>210369</v>
      </c>
      <c r="G1081" s="3" t="s">
        <v>89</v>
      </c>
      <c r="H1081" s="3" t="s">
        <v>254</v>
      </c>
      <c r="I1081" s="3" t="s">
        <v>5495</v>
      </c>
      <c r="J1081" s="3" t="s">
        <v>5496</v>
      </c>
      <c r="K1081" s="3" t="s">
        <v>13</v>
      </c>
      <c r="L1081" s="3" t="s">
        <v>31</v>
      </c>
      <c r="M1081" s="3" t="s">
        <v>93</v>
      </c>
      <c r="N1081" s="3">
        <v>4324312</v>
      </c>
      <c r="O1081" s="3" t="s">
        <v>5502</v>
      </c>
      <c r="P1081" s="3">
        <v>9550477828</v>
      </c>
      <c r="Q1081" s="3" t="s">
        <v>5503</v>
      </c>
      <c r="R1081" s="3" t="s">
        <v>170</v>
      </c>
      <c r="S1081" s="3" t="s">
        <v>5504</v>
      </c>
      <c r="T1081" s="300">
        <v>750000</v>
      </c>
      <c r="U1081" s="3" t="s">
        <v>5505</v>
      </c>
      <c r="V1081" s="3" t="s">
        <v>100</v>
      </c>
      <c r="W1081" s="3" t="s">
        <v>101</v>
      </c>
      <c r="X1081" s="3" t="s">
        <v>109</v>
      </c>
      <c r="Y1081" s="299">
        <f t="shared" si="145"/>
        <v>3</v>
      </c>
      <c r="Z1081" s="299">
        <f t="shared" si="146"/>
        <v>2022</v>
      </c>
      <c r="AA1081" t="str">
        <f t="shared" si="144"/>
        <v xml:space="preserve">5 </v>
      </c>
      <c r="AB1081" t="str">
        <f t="shared" si="147"/>
        <v xml:space="preserve">5 </v>
      </c>
      <c r="AC1081" t="str">
        <f t="shared" si="148"/>
        <v xml:space="preserve">5 </v>
      </c>
      <c r="AD1081" t="str">
        <f t="shared" si="149"/>
        <v xml:space="preserve">5 </v>
      </c>
      <c r="AE1081" t="str">
        <f t="shared" si="150"/>
        <v xml:space="preserve">5 </v>
      </c>
      <c r="AF1081" t="str">
        <f t="shared" si="151"/>
        <v xml:space="preserve">5 </v>
      </c>
      <c r="AG1081" s="299">
        <f t="shared" si="152"/>
        <v>5</v>
      </c>
    </row>
    <row r="1082" spans="1:33" x14ac:dyDescent="0.3">
      <c r="A1082" s="3">
        <v>1081</v>
      </c>
      <c r="B1082" s="3" t="s">
        <v>87</v>
      </c>
      <c r="C1082" s="296">
        <v>44637</v>
      </c>
      <c r="D1082" s="3">
        <v>27921561</v>
      </c>
      <c r="E1082" s="3" t="s">
        <v>15130</v>
      </c>
      <c r="F1082" s="3" t="s">
        <v>88</v>
      </c>
      <c r="G1082" s="3" t="s">
        <v>89</v>
      </c>
      <c r="H1082" s="3" t="s">
        <v>254</v>
      </c>
      <c r="I1082" s="3" t="s">
        <v>103</v>
      </c>
      <c r="J1082" s="3" t="s">
        <v>5506</v>
      </c>
      <c r="K1082" s="3" t="s">
        <v>38</v>
      </c>
      <c r="L1082" s="3" t="s">
        <v>435</v>
      </c>
      <c r="M1082" s="3" t="s">
        <v>93</v>
      </c>
      <c r="N1082" s="3">
        <v>4314955</v>
      </c>
      <c r="O1082" s="3" t="s">
        <v>5507</v>
      </c>
      <c r="P1082" s="3">
        <v>8885764085</v>
      </c>
      <c r="Q1082" s="3" t="s">
        <v>5508</v>
      </c>
      <c r="R1082" s="3" t="s">
        <v>406</v>
      </c>
      <c r="S1082" s="3" t="s">
        <v>5509</v>
      </c>
      <c r="T1082" s="300">
        <v>250000</v>
      </c>
      <c r="U1082" s="3" t="s">
        <v>508</v>
      </c>
      <c r="V1082" s="3" t="s">
        <v>100</v>
      </c>
      <c r="W1082" s="3" t="s">
        <v>101</v>
      </c>
      <c r="X1082" s="3" t="s">
        <v>109</v>
      </c>
      <c r="Y1082" s="299">
        <f t="shared" si="145"/>
        <v>3</v>
      </c>
      <c r="Z1082" s="299">
        <f t="shared" si="146"/>
        <v>2022</v>
      </c>
      <c r="AA1082" t="str">
        <f t="shared" si="144"/>
        <v>2.</v>
      </c>
      <c r="AB1082" t="str">
        <f t="shared" si="147"/>
        <v>2.</v>
      </c>
      <c r="AC1082" t="str">
        <f t="shared" si="148"/>
        <v>2</v>
      </c>
      <c r="AD1082" t="str">
        <f t="shared" si="149"/>
        <v>2</v>
      </c>
      <c r="AE1082" t="str">
        <f t="shared" si="150"/>
        <v>2</v>
      </c>
      <c r="AF1082" t="str">
        <f t="shared" si="151"/>
        <v>2</v>
      </c>
      <c r="AG1082" s="299">
        <f t="shared" si="152"/>
        <v>2</v>
      </c>
    </row>
    <row r="1083" spans="1:33" x14ac:dyDescent="0.3">
      <c r="A1083" s="3">
        <v>1082</v>
      </c>
      <c r="B1083" s="3" t="s">
        <v>87</v>
      </c>
      <c r="C1083" s="296">
        <v>44637</v>
      </c>
      <c r="D1083" s="3">
        <v>27921561</v>
      </c>
      <c r="E1083" s="3" t="s">
        <v>15130</v>
      </c>
      <c r="F1083" s="3" t="s">
        <v>88</v>
      </c>
      <c r="G1083" s="3" t="s">
        <v>89</v>
      </c>
      <c r="H1083" s="3" t="s">
        <v>254</v>
      </c>
      <c r="I1083" s="3" t="s">
        <v>103</v>
      </c>
      <c r="J1083" s="3" t="s">
        <v>5506</v>
      </c>
      <c r="K1083" s="3" t="s">
        <v>38</v>
      </c>
      <c r="L1083" s="3" t="s">
        <v>435</v>
      </c>
      <c r="M1083" s="3" t="s">
        <v>93</v>
      </c>
      <c r="N1083" s="3">
        <v>4323421</v>
      </c>
      <c r="O1083" s="3" t="s">
        <v>5510</v>
      </c>
      <c r="P1083" s="3">
        <v>9963090823</v>
      </c>
      <c r="Q1083" s="3" t="s">
        <v>5511</v>
      </c>
      <c r="R1083" s="3" t="s">
        <v>407</v>
      </c>
      <c r="S1083" s="3" t="s">
        <v>5512</v>
      </c>
      <c r="T1083" s="300">
        <v>380000</v>
      </c>
      <c r="U1083" s="3" t="s">
        <v>5515</v>
      </c>
      <c r="V1083" s="3" t="s">
        <v>100</v>
      </c>
      <c r="W1083" s="3" t="s">
        <v>109</v>
      </c>
      <c r="X1083" s="3" t="s">
        <v>109</v>
      </c>
      <c r="Y1083" s="299">
        <f t="shared" si="145"/>
        <v>3</v>
      </c>
      <c r="Z1083" s="299">
        <f t="shared" si="146"/>
        <v>2022</v>
      </c>
      <c r="AA1083" t="str">
        <f t="shared" si="144"/>
        <v xml:space="preserve">2 </v>
      </c>
      <c r="AB1083" t="str">
        <f t="shared" si="147"/>
        <v xml:space="preserve">2 </v>
      </c>
      <c r="AC1083" t="str">
        <f t="shared" si="148"/>
        <v xml:space="preserve">2 </v>
      </c>
      <c r="AD1083" t="str">
        <f t="shared" si="149"/>
        <v xml:space="preserve">2 </v>
      </c>
      <c r="AE1083" t="str">
        <f t="shared" si="150"/>
        <v xml:space="preserve">2 </v>
      </c>
      <c r="AF1083" t="str">
        <f t="shared" si="151"/>
        <v xml:space="preserve">2 </v>
      </c>
      <c r="AG1083" s="299">
        <f t="shared" si="152"/>
        <v>2</v>
      </c>
    </row>
    <row r="1084" spans="1:33" x14ac:dyDescent="0.3">
      <c r="A1084" s="3">
        <v>1083</v>
      </c>
      <c r="B1084" s="3" t="s">
        <v>734</v>
      </c>
      <c r="C1084" s="296">
        <v>44637</v>
      </c>
      <c r="D1084" s="3">
        <v>97276409</v>
      </c>
      <c r="E1084" s="3" t="s">
        <v>1</v>
      </c>
      <c r="F1084" s="3">
        <v>210369</v>
      </c>
      <c r="G1084" s="3" t="s">
        <v>89</v>
      </c>
      <c r="H1084" s="3" t="s">
        <v>90</v>
      </c>
      <c r="I1084" s="3" t="s">
        <v>1330</v>
      </c>
      <c r="J1084" s="3" t="s">
        <v>5454</v>
      </c>
      <c r="K1084" s="3" t="s">
        <v>13</v>
      </c>
      <c r="L1084" s="3" t="s">
        <v>31</v>
      </c>
      <c r="M1084" s="3" t="s">
        <v>93</v>
      </c>
      <c r="N1084" s="3">
        <v>4325274</v>
      </c>
      <c r="O1084" s="3" t="s">
        <v>5516</v>
      </c>
      <c r="P1084" s="3">
        <v>9440668920</v>
      </c>
      <c r="Q1084" s="3" t="s">
        <v>5517</v>
      </c>
      <c r="R1084" s="3" t="s">
        <v>5518</v>
      </c>
      <c r="S1084" s="3" t="s">
        <v>5519</v>
      </c>
      <c r="T1084" s="300">
        <v>600000</v>
      </c>
      <c r="U1084" s="3" t="s">
        <v>4268</v>
      </c>
      <c r="V1084" s="3" t="s">
        <v>100</v>
      </c>
      <c r="W1084" s="3" t="s">
        <v>109</v>
      </c>
      <c r="X1084" s="3" t="s">
        <v>109</v>
      </c>
      <c r="Y1084" s="299">
        <f t="shared" si="145"/>
        <v>3</v>
      </c>
      <c r="Z1084" s="299">
        <f t="shared" si="146"/>
        <v>2022</v>
      </c>
      <c r="AA1084" t="str">
        <f t="shared" si="144"/>
        <v>5.</v>
      </c>
      <c r="AB1084" t="str">
        <f t="shared" si="147"/>
        <v>5.</v>
      </c>
      <c r="AC1084" t="str">
        <f t="shared" si="148"/>
        <v>5</v>
      </c>
      <c r="AD1084" t="str">
        <f t="shared" si="149"/>
        <v>5</v>
      </c>
      <c r="AE1084" t="str">
        <f t="shared" si="150"/>
        <v>5</v>
      </c>
      <c r="AF1084" t="str">
        <f t="shared" si="151"/>
        <v>5</v>
      </c>
      <c r="AG1084" s="299">
        <f t="shared" si="152"/>
        <v>5</v>
      </c>
    </row>
    <row r="1085" spans="1:33" x14ac:dyDescent="0.3">
      <c r="A1085" s="3">
        <v>1084</v>
      </c>
      <c r="B1085" s="3" t="s">
        <v>734</v>
      </c>
      <c r="C1085" s="296">
        <v>44637</v>
      </c>
      <c r="D1085" s="3">
        <v>97276409</v>
      </c>
      <c r="E1085" s="3" t="s">
        <v>1</v>
      </c>
      <c r="F1085" s="3">
        <v>210369</v>
      </c>
      <c r="G1085" s="3" t="s">
        <v>89</v>
      </c>
      <c r="H1085" s="3" t="s">
        <v>90</v>
      </c>
      <c r="I1085" s="3" t="s">
        <v>1330</v>
      </c>
      <c r="J1085" s="3" t="s">
        <v>5454</v>
      </c>
      <c r="K1085" s="3" t="s">
        <v>45</v>
      </c>
      <c r="L1085" s="3" t="s">
        <v>402</v>
      </c>
      <c r="M1085" s="3" t="s">
        <v>93</v>
      </c>
      <c r="N1085" s="3">
        <v>4337275</v>
      </c>
      <c r="O1085" s="3" t="s">
        <v>5521</v>
      </c>
      <c r="P1085" s="3">
        <v>9143999949</v>
      </c>
      <c r="Q1085" s="3" t="s">
        <v>5522</v>
      </c>
      <c r="R1085" s="3" t="s">
        <v>2320</v>
      </c>
      <c r="S1085" s="3" t="s">
        <v>608</v>
      </c>
      <c r="T1085" s="300">
        <v>800000</v>
      </c>
      <c r="U1085" s="3" t="s">
        <v>5524</v>
      </c>
      <c r="V1085" s="3" t="s">
        <v>100</v>
      </c>
      <c r="W1085" s="3" t="s">
        <v>267</v>
      </c>
      <c r="X1085" s="3" t="s">
        <v>109</v>
      </c>
      <c r="Y1085" s="299">
        <f t="shared" si="145"/>
        <v>3</v>
      </c>
      <c r="Z1085" s="299">
        <f t="shared" si="146"/>
        <v>2022</v>
      </c>
      <c r="AA1085" t="str">
        <f t="shared" si="144"/>
        <v xml:space="preserve">5 </v>
      </c>
      <c r="AB1085" t="str">
        <f t="shared" si="147"/>
        <v xml:space="preserve">5 </v>
      </c>
      <c r="AC1085" t="str">
        <f t="shared" si="148"/>
        <v xml:space="preserve">5 </v>
      </c>
      <c r="AD1085" t="str">
        <f t="shared" si="149"/>
        <v xml:space="preserve">5 </v>
      </c>
      <c r="AE1085" t="str">
        <f t="shared" si="150"/>
        <v xml:space="preserve">5 </v>
      </c>
      <c r="AF1085" t="str">
        <f t="shared" si="151"/>
        <v xml:space="preserve">5 </v>
      </c>
      <c r="AG1085" s="299">
        <f t="shared" si="152"/>
        <v>5</v>
      </c>
    </row>
    <row r="1086" spans="1:33" x14ac:dyDescent="0.3">
      <c r="A1086" s="3">
        <v>1085</v>
      </c>
      <c r="B1086" s="3" t="s">
        <v>734</v>
      </c>
      <c r="C1086" s="296">
        <v>44637</v>
      </c>
      <c r="D1086" s="3">
        <v>97276409</v>
      </c>
      <c r="E1086" s="3" t="s">
        <v>1</v>
      </c>
      <c r="F1086" s="3">
        <v>210369</v>
      </c>
      <c r="G1086" s="3" t="s">
        <v>89</v>
      </c>
      <c r="H1086" s="3" t="s">
        <v>90</v>
      </c>
      <c r="I1086" s="3" t="s">
        <v>1330</v>
      </c>
      <c r="J1086" s="3" t="s">
        <v>5454</v>
      </c>
      <c r="K1086" s="3" t="s">
        <v>45</v>
      </c>
      <c r="L1086" s="3" t="s">
        <v>402</v>
      </c>
      <c r="M1086" s="3" t="s">
        <v>93</v>
      </c>
      <c r="N1086" s="3">
        <v>4341309</v>
      </c>
      <c r="O1086" s="3" t="s">
        <v>5525</v>
      </c>
      <c r="P1086" s="3">
        <v>9966096074</v>
      </c>
      <c r="Q1086" s="3" t="s">
        <v>5526</v>
      </c>
      <c r="R1086" s="3" t="s">
        <v>4593</v>
      </c>
      <c r="S1086" s="3" t="s">
        <v>5527</v>
      </c>
      <c r="T1086" s="300">
        <v>900000</v>
      </c>
      <c r="U1086" s="3" t="s">
        <v>4268</v>
      </c>
      <c r="V1086" s="3" t="s">
        <v>100</v>
      </c>
      <c r="W1086" s="3" t="s">
        <v>109</v>
      </c>
      <c r="X1086" s="3" t="s">
        <v>109</v>
      </c>
      <c r="Y1086" s="299">
        <f t="shared" si="145"/>
        <v>3</v>
      </c>
      <c r="Z1086" s="299">
        <f t="shared" si="146"/>
        <v>2022</v>
      </c>
      <c r="AA1086" t="str">
        <f t="shared" si="144"/>
        <v>5.</v>
      </c>
      <c r="AB1086" t="str">
        <f t="shared" si="147"/>
        <v>5.</v>
      </c>
      <c r="AC1086" t="str">
        <f t="shared" si="148"/>
        <v>5</v>
      </c>
      <c r="AD1086" t="str">
        <f t="shared" si="149"/>
        <v>5</v>
      </c>
      <c r="AE1086" t="str">
        <f t="shared" si="150"/>
        <v>5</v>
      </c>
      <c r="AF1086" t="str">
        <f t="shared" si="151"/>
        <v>5</v>
      </c>
      <c r="AG1086" s="299">
        <f t="shared" si="152"/>
        <v>5</v>
      </c>
    </row>
    <row r="1087" spans="1:33" x14ac:dyDescent="0.3">
      <c r="A1087" s="3">
        <v>1086</v>
      </c>
      <c r="B1087" s="3" t="s">
        <v>734</v>
      </c>
      <c r="C1087" s="296">
        <v>44637</v>
      </c>
      <c r="D1087" s="3">
        <v>97276409</v>
      </c>
      <c r="E1087" s="3" t="s">
        <v>1</v>
      </c>
      <c r="F1087" s="3">
        <v>210369</v>
      </c>
      <c r="G1087" s="3" t="s">
        <v>89</v>
      </c>
      <c r="H1087" s="3" t="s">
        <v>90</v>
      </c>
      <c r="I1087" s="3" t="s">
        <v>1330</v>
      </c>
      <c r="J1087" s="3" t="s">
        <v>5454</v>
      </c>
      <c r="K1087" s="3" t="s">
        <v>45</v>
      </c>
      <c r="L1087" s="3" t="s">
        <v>402</v>
      </c>
      <c r="M1087" s="3" t="s">
        <v>93</v>
      </c>
      <c r="N1087" s="3">
        <v>4346351</v>
      </c>
      <c r="O1087" s="3" t="s">
        <v>5529</v>
      </c>
      <c r="P1087" s="3">
        <v>8121167095</v>
      </c>
      <c r="Q1087" s="3" t="s">
        <v>5530</v>
      </c>
      <c r="R1087" s="3" t="s">
        <v>1318</v>
      </c>
      <c r="S1087" s="3" t="s">
        <v>241</v>
      </c>
      <c r="T1087" s="300">
        <v>900000</v>
      </c>
      <c r="U1087" s="3" t="s">
        <v>308</v>
      </c>
      <c r="V1087" s="3" t="s">
        <v>100</v>
      </c>
      <c r="W1087" s="3" t="s">
        <v>109</v>
      </c>
      <c r="X1087" s="3" t="s">
        <v>109</v>
      </c>
      <c r="Y1087" s="299">
        <f t="shared" si="145"/>
        <v>3</v>
      </c>
      <c r="Z1087" s="299">
        <f t="shared" si="146"/>
        <v>2022</v>
      </c>
      <c r="AA1087" t="str">
        <f t="shared" si="144"/>
        <v>5.</v>
      </c>
      <c r="AB1087" t="str">
        <f t="shared" si="147"/>
        <v>5.</v>
      </c>
      <c r="AC1087" t="str">
        <f t="shared" si="148"/>
        <v>5</v>
      </c>
      <c r="AD1087" t="str">
        <f t="shared" si="149"/>
        <v>5</v>
      </c>
      <c r="AE1087" t="str">
        <f t="shared" si="150"/>
        <v>5</v>
      </c>
      <c r="AF1087" t="str">
        <f t="shared" si="151"/>
        <v>5</v>
      </c>
      <c r="AG1087" s="299">
        <f t="shared" si="152"/>
        <v>5</v>
      </c>
    </row>
    <row r="1088" spans="1:33" x14ac:dyDescent="0.3">
      <c r="A1088" s="3">
        <v>1087</v>
      </c>
      <c r="B1088" s="3" t="s">
        <v>87</v>
      </c>
      <c r="C1088" s="296">
        <v>44637</v>
      </c>
      <c r="D1088" s="3">
        <v>27180597</v>
      </c>
      <c r="E1088" s="3" t="s">
        <v>1</v>
      </c>
      <c r="F1088" s="3">
        <v>210369</v>
      </c>
      <c r="G1088" s="3" t="s">
        <v>89</v>
      </c>
      <c r="H1088" s="3" t="s">
        <v>254</v>
      </c>
      <c r="I1088" s="3" t="s">
        <v>5532</v>
      </c>
      <c r="J1088" s="3" t="s">
        <v>5532</v>
      </c>
      <c r="K1088" s="3" t="s">
        <v>18</v>
      </c>
      <c r="L1088" s="3" t="s">
        <v>18</v>
      </c>
      <c r="M1088" s="3" t="s">
        <v>93</v>
      </c>
      <c r="N1088" s="3">
        <v>4417383</v>
      </c>
      <c r="O1088" s="3" t="s">
        <v>5533</v>
      </c>
      <c r="P1088" s="3" t="s">
        <v>5534</v>
      </c>
      <c r="Q1088" s="3" t="s">
        <v>5535</v>
      </c>
      <c r="R1088" s="3" t="s">
        <v>776</v>
      </c>
      <c r="S1088" s="3" t="s">
        <v>5536</v>
      </c>
      <c r="T1088" s="300">
        <v>1020000</v>
      </c>
      <c r="U1088" s="3" t="s">
        <v>134</v>
      </c>
      <c r="V1088" s="3" t="s">
        <v>100</v>
      </c>
      <c r="W1088" s="3" t="s">
        <v>1638</v>
      </c>
      <c r="X1088" s="3" t="s">
        <v>109</v>
      </c>
      <c r="Y1088" s="299">
        <f t="shared" si="145"/>
        <v>3</v>
      </c>
      <c r="Z1088" s="299">
        <f t="shared" si="146"/>
        <v>2022</v>
      </c>
      <c r="AA1088" t="str">
        <f t="shared" si="144"/>
        <v>10</v>
      </c>
      <c r="AB1088" t="str">
        <f t="shared" si="147"/>
        <v>10</v>
      </c>
      <c r="AC1088" t="str">
        <f t="shared" si="148"/>
        <v>10</v>
      </c>
      <c r="AD1088" t="str">
        <f t="shared" si="149"/>
        <v>10</v>
      </c>
      <c r="AE1088" t="str">
        <f t="shared" si="150"/>
        <v>10</v>
      </c>
      <c r="AF1088" t="str">
        <f t="shared" si="151"/>
        <v>10</v>
      </c>
      <c r="AG1088" s="299">
        <f t="shared" si="152"/>
        <v>10</v>
      </c>
    </row>
    <row r="1089" spans="1:33" x14ac:dyDescent="0.3">
      <c r="A1089" s="3">
        <v>1088</v>
      </c>
      <c r="B1089" s="3" t="s">
        <v>87</v>
      </c>
      <c r="C1089" s="296">
        <v>44637</v>
      </c>
      <c r="D1089" s="3">
        <v>27180597</v>
      </c>
      <c r="E1089" s="3" t="s">
        <v>1</v>
      </c>
      <c r="F1089" s="3">
        <v>210369</v>
      </c>
      <c r="G1089" s="3" t="s">
        <v>89</v>
      </c>
      <c r="H1089" s="3" t="s">
        <v>254</v>
      </c>
      <c r="I1089" s="3" t="s">
        <v>5532</v>
      </c>
      <c r="J1089" s="3" t="s">
        <v>5532</v>
      </c>
      <c r="K1089" s="3" t="s">
        <v>18</v>
      </c>
      <c r="L1089" s="3" t="s">
        <v>402</v>
      </c>
      <c r="M1089" s="3" t="s">
        <v>93</v>
      </c>
      <c r="N1089" s="3">
        <v>4417376</v>
      </c>
      <c r="O1089" s="3" t="s">
        <v>3233</v>
      </c>
      <c r="P1089" s="3" t="s">
        <v>5538</v>
      </c>
      <c r="Q1089" s="3" t="s">
        <v>5539</v>
      </c>
      <c r="R1089" s="3" t="s">
        <v>465</v>
      </c>
      <c r="S1089" s="3" t="s">
        <v>5540</v>
      </c>
      <c r="T1089" s="300">
        <v>850000</v>
      </c>
      <c r="U1089" s="3" t="s">
        <v>134</v>
      </c>
      <c r="V1089" s="3" t="s">
        <v>100</v>
      </c>
      <c r="W1089" s="3" t="s">
        <v>109</v>
      </c>
      <c r="X1089" s="3" t="s">
        <v>109</v>
      </c>
      <c r="Y1089" s="299">
        <f t="shared" si="145"/>
        <v>3</v>
      </c>
      <c r="Z1089" s="299">
        <f t="shared" si="146"/>
        <v>2022</v>
      </c>
      <c r="AA1089" t="str">
        <f t="shared" si="144"/>
        <v>8.</v>
      </c>
      <c r="AB1089" t="str">
        <f t="shared" si="147"/>
        <v>8.</v>
      </c>
      <c r="AC1089" t="str">
        <f t="shared" si="148"/>
        <v>8</v>
      </c>
      <c r="AD1089" t="str">
        <f t="shared" si="149"/>
        <v>8</v>
      </c>
      <c r="AE1089" t="str">
        <f t="shared" si="150"/>
        <v>8</v>
      </c>
      <c r="AF1089" t="str">
        <f t="shared" si="151"/>
        <v>8</v>
      </c>
      <c r="AG1089" s="299">
        <f t="shared" si="152"/>
        <v>8</v>
      </c>
    </row>
    <row r="1090" spans="1:33" x14ac:dyDescent="0.3">
      <c r="A1090" s="3">
        <v>1089</v>
      </c>
      <c r="B1090" s="3" t="s">
        <v>87</v>
      </c>
      <c r="C1090" s="296">
        <v>44637</v>
      </c>
      <c r="D1090" s="3">
        <v>33841624</v>
      </c>
      <c r="E1090" s="3" t="s">
        <v>1</v>
      </c>
      <c r="F1090" s="3">
        <v>210369</v>
      </c>
      <c r="G1090" s="3" t="s">
        <v>89</v>
      </c>
      <c r="H1090" s="3" t="s">
        <v>254</v>
      </c>
      <c r="I1090" s="3" t="s">
        <v>5495</v>
      </c>
      <c r="J1090" s="3" t="s">
        <v>5496</v>
      </c>
      <c r="K1090" s="3" t="s">
        <v>13</v>
      </c>
      <c r="L1090" s="3" t="s">
        <v>2799</v>
      </c>
      <c r="M1090" s="3" t="s">
        <v>93</v>
      </c>
      <c r="N1090" s="3">
        <v>4346411</v>
      </c>
      <c r="O1090" s="3" t="s">
        <v>5542</v>
      </c>
      <c r="P1090" s="3">
        <v>9941190015</v>
      </c>
      <c r="Q1090" s="3" t="s">
        <v>5543</v>
      </c>
      <c r="R1090" s="3" t="s">
        <v>5544</v>
      </c>
      <c r="S1090" s="3" t="s">
        <v>2911</v>
      </c>
      <c r="T1090" s="300">
        <v>600000</v>
      </c>
      <c r="U1090" s="3" t="s">
        <v>4628</v>
      </c>
      <c r="V1090" s="3" t="s">
        <v>100</v>
      </c>
      <c r="W1090" s="3" t="s">
        <v>267</v>
      </c>
      <c r="X1090" s="3" t="s">
        <v>109</v>
      </c>
      <c r="Y1090" s="299">
        <f t="shared" si="145"/>
        <v>3</v>
      </c>
      <c r="Z1090" s="299">
        <f t="shared" si="146"/>
        <v>2022</v>
      </c>
      <c r="AA1090" t="str">
        <f t="shared" ref="AA1090:AA1153" si="153">LEFT(R1090,2)</f>
        <v>11</v>
      </c>
      <c r="AB1090" t="str">
        <f t="shared" si="147"/>
        <v>11</v>
      </c>
      <c r="AC1090" t="str">
        <f t="shared" si="148"/>
        <v>11</v>
      </c>
      <c r="AD1090" t="str">
        <f t="shared" si="149"/>
        <v>11</v>
      </c>
      <c r="AE1090" t="str">
        <f t="shared" si="150"/>
        <v>11</v>
      </c>
      <c r="AF1090" t="str">
        <f t="shared" si="151"/>
        <v>11</v>
      </c>
      <c r="AG1090" s="299">
        <f t="shared" si="152"/>
        <v>11</v>
      </c>
    </row>
    <row r="1091" spans="1:33" x14ac:dyDescent="0.3">
      <c r="A1091" s="3">
        <v>1090</v>
      </c>
      <c r="B1091" s="3" t="s">
        <v>87</v>
      </c>
      <c r="C1091" s="296">
        <v>44637</v>
      </c>
      <c r="D1091" s="3">
        <v>33841624</v>
      </c>
      <c r="E1091" s="3" t="s">
        <v>1</v>
      </c>
      <c r="F1091" s="3">
        <v>210369</v>
      </c>
      <c r="G1091" s="3" t="s">
        <v>89</v>
      </c>
      <c r="H1091" s="3" t="s">
        <v>254</v>
      </c>
      <c r="I1091" s="3" t="s">
        <v>5495</v>
      </c>
      <c r="J1091" s="3" t="s">
        <v>5496</v>
      </c>
      <c r="K1091" s="3" t="s">
        <v>13</v>
      </c>
      <c r="L1091" s="3" t="s">
        <v>4764</v>
      </c>
      <c r="M1091" s="3" t="s">
        <v>93</v>
      </c>
      <c r="N1091" s="3">
        <v>4346444</v>
      </c>
      <c r="O1091" s="3" t="s">
        <v>5546</v>
      </c>
      <c r="P1091" s="3" t="s">
        <v>5547</v>
      </c>
      <c r="Q1091" s="3" t="s">
        <v>5548</v>
      </c>
      <c r="R1091" s="3" t="s">
        <v>1817</v>
      </c>
      <c r="S1091" s="3" t="s">
        <v>5549</v>
      </c>
      <c r="T1091" s="300">
        <v>1150000</v>
      </c>
      <c r="U1091" s="3" t="s">
        <v>5550</v>
      </c>
      <c r="V1091" s="3" t="s">
        <v>100</v>
      </c>
      <c r="W1091" s="3" t="s">
        <v>109</v>
      </c>
      <c r="X1091" s="3" t="s">
        <v>109</v>
      </c>
      <c r="Y1091" s="299">
        <f t="shared" ref="Y1091:Y1154" si="154">MONTH($C1091)</f>
        <v>3</v>
      </c>
      <c r="Z1091" s="299">
        <f t="shared" ref="Z1091:Z1154" si="155">YEAR($C1091)</f>
        <v>2022</v>
      </c>
      <c r="AA1091" t="str">
        <f t="shared" si="153"/>
        <v>9.</v>
      </c>
      <c r="AB1091" t="str">
        <f t="shared" ref="AB1091:AB1154" si="156">SUBSTITUTE(AA1091,"y","")</f>
        <v>9.</v>
      </c>
      <c r="AC1091" t="str">
        <f t="shared" ref="AC1091:AC1154" si="157">SUBSTITUTE(AB1091,".","")</f>
        <v>9</v>
      </c>
      <c r="AD1091" t="str">
        <f t="shared" ref="AD1091:AD1154" si="158">SUBSTITUTE(AC1091,"+","")</f>
        <v>9</v>
      </c>
      <c r="AE1091" t="str">
        <f t="shared" ref="AE1091:AE1154" si="159">SUBSTITUTE(AD1091,"Y","")</f>
        <v>9</v>
      </c>
      <c r="AF1091" t="str">
        <f t="shared" ref="AF1091:AF1154" si="160">SUBSTITUTE(AE1091,"e","")</f>
        <v>9</v>
      </c>
      <c r="AG1091" s="299">
        <f t="shared" ref="AG1091:AG1154" si="161">SUBSTITUTE(AF1091,",","")*1</f>
        <v>9</v>
      </c>
    </row>
    <row r="1092" spans="1:33" x14ac:dyDescent="0.3">
      <c r="A1092" s="3">
        <v>1091</v>
      </c>
      <c r="B1092" s="3" t="s">
        <v>87</v>
      </c>
      <c r="C1092" s="296">
        <v>44641</v>
      </c>
      <c r="D1092" s="3">
        <v>32567362</v>
      </c>
      <c r="E1092" s="3" t="s">
        <v>15130</v>
      </c>
      <c r="F1092" s="3" t="s">
        <v>88</v>
      </c>
      <c r="G1092" s="3" t="s">
        <v>5551</v>
      </c>
      <c r="H1092" s="3" t="s">
        <v>5552</v>
      </c>
      <c r="I1092" s="3" t="s">
        <v>5553</v>
      </c>
      <c r="J1092" s="3" t="s">
        <v>5554</v>
      </c>
      <c r="K1092" s="3" t="s">
        <v>38</v>
      </c>
      <c r="L1092" s="3" t="s">
        <v>435</v>
      </c>
      <c r="M1092" s="3" t="s">
        <v>93</v>
      </c>
      <c r="N1092" s="3">
        <v>4021305</v>
      </c>
      <c r="O1092" s="3" t="s">
        <v>5555</v>
      </c>
      <c r="P1092" s="3">
        <v>8977213935</v>
      </c>
      <c r="Q1092" s="3" t="s">
        <v>5556</v>
      </c>
      <c r="R1092" s="3" t="s">
        <v>5557</v>
      </c>
      <c r="S1092" s="3" t="s">
        <v>5559</v>
      </c>
      <c r="T1092" s="300">
        <v>1250000</v>
      </c>
      <c r="U1092" s="3" t="s">
        <v>4156</v>
      </c>
      <c r="V1092" s="3" t="s">
        <v>100</v>
      </c>
      <c r="W1092" s="3" t="s">
        <v>109</v>
      </c>
      <c r="X1092" s="3" t="s">
        <v>109</v>
      </c>
      <c r="Y1092" s="299">
        <f t="shared" si="154"/>
        <v>3</v>
      </c>
      <c r="Z1092" s="299">
        <f t="shared" si="155"/>
        <v>2022</v>
      </c>
      <c r="AA1092" t="str">
        <f t="shared" si="153"/>
        <v>7+</v>
      </c>
      <c r="AB1092" t="str">
        <f t="shared" si="156"/>
        <v>7+</v>
      </c>
      <c r="AC1092" t="str">
        <f t="shared" si="157"/>
        <v>7+</v>
      </c>
      <c r="AD1092" t="str">
        <f t="shared" si="158"/>
        <v>7</v>
      </c>
      <c r="AE1092" t="str">
        <f t="shared" si="159"/>
        <v>7</v>
      </c>
      <c r="AF1092" t="str">
        <f t="shared" si="160"/>
        <v>7</v>
      </c>
      <c r="AG1092" s="299">
        <f t="shared" si="161"/>
        <v>7</v>
      </c>
    </row>
    <row r="1093" spans="1:33" x14ac:dyDescent="0.3">
      <c r="A1093" s="3">
        <v>1092</v>
      </c>
      <c r="B1093" s="3" t="s">
        <v>87</v>
      </c>
      <c r="C1093" s="296">
        <v>44641</v>
      </c>
      <c r="D1093" s="3">
        <v>40179945</v>
      </c>
      <c r="E1093" s="3" t="s">
        <v>1</v>
      </c>
      <c r="F1093" s="3">
        <v>210369</v>
      </c>
      <c r="G1093" s="3" t="s">
        <v>89</v>
      </c>
      <c r="H1093" s="3" t="s">
        <v>254</v>
      </c>
      <c r="I1093" s="3" t="s">
        <v>4860</v>
      </c>
      <c r="J1093" s="3" t="s">
        <v>4861</v>
      </c>
      <c r="K1093" s="3" t="s">
        <v>13</v>
      </c>
      <c r="L1093" s="3" t="s">
        <v>621</v>
      </c>
      <c r="M1093" s="3" t="s">
        <v>93</v>
      </c>
      <c r="N1093" s="3">
        <v>4543801</v>
      </c>
      <c r="O1093" s="3" t="s">
        <v>5562</v>
      </c>
      <c r="P1093" s="3" t="s">
        <v>5563</v>
      </c>
      <c r="Q1093" s="3" t="s">
        <v>5564</v>
      </c>
      <c r="R1093" s="3" t="s">
        <v>1845</v>
      </c>
      <c r="S1093" s="3" t="s">
        <v>5565</v>
      </c>
      <c r="T1093" s="300">
        <v>900000</v>
      </c>
      <c r="U1093" s="3" t="s">
        <v>134</v>
      </c>
      <c r="V1093" s="3" t="s">
        <v>100</v>
      </c>
      <c r="W1093" s="3" t="s">
        <v>109</v>
      </c>
      <c r="X1093" s="3" t="s">
        <v>109</v>
      </c>
      <c r="Y1093" s="299">
        <f t="shared" si="154"/>
        <v>3</v>
      </c>
      <c r="Z1093" s="299">
        <f t="shared" si="155"/>
        <v>2022</v>
      </c>
      <c r="AA1093" t="str">
        <f t="shared" si="153"/>
        <v>4.</v>
      </c>
      <c r="AB1093" t="str">
        <f t="shared" si="156"/>
        <v>4.</v>
      </c>
      <c r="AC1093" t="str">
        <f t="shared" si="157"/>
        <v>4</v>
      </c>
      <c r="AD1093" t="str">
        <f t="shared" si="158"/>
        <v>4</v>
      </c>
      <c r="AE1093" t="str">
        <f t="shared" si="159"/>
        <v>4</v>
      </c>
      <c r="AF1093" t="str">
        <f t="shared" si="160"/>
        <v>4</v>
      </c>
      <c r="AG1093" s="299">
        <f t="shared" si="161"/>
        <v>4</v>
      </c>
    </row>
    <row r="1094" spans="1:33" x14ac:dyDescent="0.3">
      <c r="A1094" s="3">
        <v>1093</v>
      </c>
      <c r="B1094" s="3" t="s">
        <v>87</v>
      </c>
      <c r="C1094" s="296">
        <v>44641</v>
      </c>
      <c r="D1094" s="3">
        <v>28847602</v>
      </c>
      <c r="E1094" s="3" t="s">
        <v>15130</v>
      </c>
      <c r="F1094" s="3" t="s">
        <v>88</v>
      </c>
      <c r="G1094" s="3" t="s">
        <v>89</v>
      </c>
      <c r="H1094" s="3" t="s">
        <v>90</v>
      </c>
      <c r="I1094" s="3" t="s">
        <v>2047</v>
      </c>
      <c r="J1094" s="3" t="s">
        <v>5567</v>
      </c>
      <c r="K1094" s="3" t="s">
        <v>38</v>
      </c>
      <c r="L1094" s="3" t="s">
        <v>1079</v>
      </c>
      <c r="M1094" s="3" t="s">
        <v>93</v>
      </c>
      <c r="N1094" s="3">
        <v>4421100</v>
      </c>
      <c r="O1094" s="3" t="s">
        <v>5568</v>
      </c>
      <c r="P1094" s="3">
        <v>9486576715</v>
      </c>
      <c r="Q1094" s="3" t="s">
        <v>5569</v>
      </c>
      <c r="R1094" s="3" t="s">
        <v>474</v>
      </c>
      <c r="S1094" s="3" t="s">
        <v>5571</v>
      </c>
      <c r="T1094" s="300">
        <v>1000000</v>
      </c>
      <c r="U1094" s="3" t="s">
        <v>5572</v>
      </c>
      <c r="V1094" s="3" t="s">
        <v>100</v>
      </c>
      <c r="W1094" s="3" t="s">
        <v>5573</v>
      </c>
      <c r="X1094" s="3" t="s">
        <v>109</v>
      </c>
      <c r="Y1094" s="299">
        <f t="shared" si="154"/>
        <v>3</v>
      </c>
      <c r="Z1094" s="299">
        <f t="shared" si="155"/>
        <v>2022</v>
      </c>
      <c r="AA1094" t="str">
        <f t="shared" si="153"/>
        <v>8y</v>
      </c>
      <c r="AB1094" t="str">
        <f t="shared" si="156"/>
        <v>8</v>
      </c>
      <c r="AC1094" t="str">
        <f t="shared" si="157"/>
        <v>8</v>
      </c>
      <c r="AD1094" t="str">
        <f t="shared" si="158"/>
        <v>8</v>
      </c>
      <c r="AE1094" t="str">
        <f t="shared" si="159"/>
        <v>8</v>
      </c>
      <c r="AF1094" t="str">
        <f t="shared" si="160"/>
        <v>8</v>
      </c>
      <c r="AG1094" s="299">
        <f t="shared" si="161"/>
        <v>8</v>
      </c>
    </row>
    <row r="1095" spans="1:33" x14ac:dyDescent="0.3">
      <c r="A1095" s="3">
        <v>1094</v>
      </c>
      <c r="B1095" s="3" t="s">
        <v>87</v>
      </c>
      <c r="C1095" s="296">
        <v>44641</v>
      </c>
      <c r="D1095" s="3">
        <v>28847602</v>
      </c>
      <c r="E1095" s="3" t="s">
        <v>15130</v>
      </c>
      <c r="F1095" s="3" t="s">
        <v>88</v>
      </c>
      <c r="G1095" s="3" t="s">
        <v>89</v>
      </c>
      <c r="H1095" s="3" t="s">
        <v>90</v>
      </c>
      <c r="I1095" s="3" t="s">
        <v>2047</v>
      </c>
      <c r="J1095" s="3" t="s">
        <v>5567</v>
      </c>
      <c r="K1095" s="3" t="s">
        <v>38</v>
      </c>
      <c r="L1095" s="3" t="s">
        <v>1079</v>
      </c>
      <c r="M1095" s="3" t="s">
        <v>93</v>
      </c>
      <c r="N1095" s="3">
        <v>4421168</v>
      </c>
      <c r="O1095" s="3" t="s">
        <v>5575</v>
      </c>
      <c r="P1095" s="3">
        <v>9891618849</v>
      </c>
      <c r="Q1095" s="3" t="s">
        <v>5576</v>
      </c>
      <c r="R1095" s="3" t="s">
        <v>5577</v>
      </c>
      <c r="S1095" s="3" t="s">
        <v>1803</v>
      </c>
      <c r="T1095" s="300">
        <v>9500000</v>
      </c>
      <c r="U1095" s="3" t="s">
        <v>5578</v>
      </c>
      <c r="V1095" s="3" t="s">
        <v>100</v>
      </c>
      <c r="W1095" s="3" t="s">
        <v>109</v>
      </c>
      <c r="X1095" s="3" t="s">
        <v>109</v>
      </c>
      <c r="Y1095" s="299">
        <f t="shared" si="154"/>
        <v>3</v>
      </c>
      <c r="Z1095" s="299">
        <f t="shared" si="155"/>
        <v>2022</v>
      </c>
      <c r="AA1095" t="str">
        <f t="shared" si="153"/>
        <v>5.</v>
      </c>
      <c r="AB1095" t="str">
        <f t="shared" si="156"/>
        <v>5.</v>
      </c>
      <c r="AC1095" t="str">
        <f t="shared" si="157"/>
        <v>5</v>
      </c>
      <c r="AD1095" t="str">
        <f t="shared" si="158"/>
        <v>5</v>
      </c>
      <c r="AE1095" t="str">
        <f t="shared" si="159"/>
        <v>5</v>
      </c>
      <c r="AF1095" t="str">
        <f t="shared" si="160"/>
        <v>5</v>
      </c>
      <c r="AG1095" s="299">
        <f t="shared" si="161"/>
        <v>5</v>
      </c>
    </row>
    <row r="1096" spans="1:33" x14ac:dyDescent="0.3">
      <c r="A1096" s="3">
        <v>1095</v>
      </c>
      <c r="B1096" s="3" t="s">
        <v>87</v>
      </c>
      <c r="C1096" s="296">
        <v>44641</v>
      </c>
      <c r="D1096" s="3">
        <v>32567362</v>
      </c>
      <c r="E1096" s="3" t="s">
        <v>15130</v>
      </c>
      <c r="F1096" s="3" t="s">
        <v>88</v>
      </c>
      <c r="G1096" s="3" t="s">
        <v>5551</v>
      </c>
      <c r="H1096" s="3" t="s">
        <v>5552</v>
      </c>
      <c r="I1096" s="3" t="s">
        <v>5553</v>
      </c>
      <c r="J1096" s="3" t="s">
        <v>5580</v>
      </c>
      <c r="K1096" s="3" t="s">
        <v>38</v>
      </c>
      <c r="L1096" s="3" t="s">
        <v>435</v>
      </c>
      <c r="M1096" s="3" t="s">
        <v>93</v>
      </c>
      <c r="N1096" s="3" t="s">
        <v>5581</v>
      </c>
      <c r="O1096" s="3" t="s">
        <v>5582</v>
      </c>
      <c r="P1096" s="3">
        <v>9164115209</v>
      </c>
      <c r="Q1096" s="3" t="s">
        <v>5583</v>
      </c>
      <c r="R1096" s="3" t="s">
        <v>5584</v>
      </c>
      <c r="S1096" s="3" t="s">
        <v>1643</v>
      </c>
      <c r="T1096" s="300">
        <v>800000</v>
      </c>
      <c r="U1096" s="3" t="s">
        <v>4156</v>
      </c>
      <c r="V1096" s="3" t="s">
        <v>100</v>
      </c>
      <c r="W1096" s="3" t="s">
        <v>109</v>
      </c>
      <c r="X1096" s="3" t="s">
        <v>109</v>
      </c>
      <c r="Y1096" s="299">
        <f t="shared" si="154"/>
        <v>3</v>
      </c>
      <c r="Z1096" s="299">
        <f t="shared" si="155"/>
        <v>2022</v>
      </c>
      <c r="AA1096" t="str">
        <f t="shared" si="153"/>
        <v>5.</v>
      </c>
      <c r="AB1096" t="str">
        <f t="shared" si="156"/>
        <v>5.</v>
      </c>
      <c r="AC1096" t="str">
        <f t="shared" si="157"/>
        <v>5</v>
      </c>
      <c r="AD1096" t="str">
        <f t="shared" si="158"/>
        <v>5</v>
      </c>
      <c r="AE1096" t="str">
        <f t="shared" si="159"/>
        <v>5</v>
      </c>
      <c r="AF1096" t="str">
        <f t="shared" si="160"/>
        <v>5</v>
      </c>
      <c r="AG1096" s="299">
        <f t="shared" si="161"/>
        <v>5</v>
      </c>
    </row>
    <row r="1097" spans="1:33" x14ac:dyDescent="0.3">
      <c r="A1097" s="3">
        <v>1096</v>
      </c>
      <c r="B1097" s="3" t="s">
        <v>87</v>
      </c>
      <c r="C1097" s="296">
        <v>44641</v>
      </c>
      <c r="D1097" s="3">
        <v>32567362</v>
      </c>
      <c r="E1097" s="3" t="s">
        <v>15130</v>
      </c>
      <c r="F1097" s="3" t="s">
        <v>88</v>
      </c>
      <c r="G1097" s="3" t="s">
        <v>5551</v>
      </c>
      <c r="H1097" s="3" t="s">
        <v>5552</v>
      </c>
      <c r="I1097" s="3" t="s">
        <v>5553</v>
      </c>
      <c r="J1097" s="3" t="s">
        <v>5588</v>
      </c>
      <c r="K1097" s="3" t="s">
        <v>38</v>
      </c>
      <c r="L1097" s="3" t="s">
        <v>435</v>
      </c>
      <c r="M1097" s="3" t="s">
        <v>93</v>
      </c>
      <c r="N1097" s="3">
        <v>4021325</v>
      </c>
      <c r="O1097" s="3" t="s">
        <v>5589</v>
      </c>
      <c r="P1097" s="3">
        <v>9036091320</v>
      </c>
      <c r="Q1097" s="3" t="s">
        <v>5590</v>
      </c>
      <c r="R1097" s="3" t="s">
        <v>5591</v>
      </c>
      <c r="S1097" s="3" t="s">
        <v>116</v>
      </c>
      <c r="T1097" s="300">
        <v>1000000</v>
      </c>
      <c r="U1097" s="3" t="s">
        <v>4156</v>
      </c>
      <c r="V1097" s="3" t="s">
        <v>100</v>
      </c>
      <c r="W1097" s="3" t="s">
        <v>109</v>
      </c>
      <c r="X1097" s="3" t="s">
        <v>109</v>
      </c>
      <c r="Y1097" s="299">
        <f t="shared" si="154"/>
        <v>3</v>
      </c>
      <c r="Z1097" s="299">
        <f t="shared" si="155"/>
        <v>2022</v>
      </c>
      <c r="AA1097" t="str">
        <f t="shared" si="153"/>
        <v>5+</v>
      </c>
      <c r="AB1097" t="str">
        <f t="shared" si="156"/>
        <v>5+</v>
      </c>
      <c r="AC1097" t="str">
        <f t="shared" si="157"/>
        <v>5+</v>
      </c>
      <c r="AD1097" t="str">
        <f t="shared" si="158"/>
        <v>5</v>
      </c>
      <c r="AE1097" t="str">
        <f t="shared" si="159"/>
        <v>5</v>
      </c>
      <c r="AF1097" t="str">
        <f t="shared" si="160"/>
        <v>5</v>
      </c>
      <c r="AG1097" s="299">
        <f t="shared" si="161"/>
        <v>5</v>
      </c>
    </row>
    <row r="1098" spans="1:33" x14ac:dyDescent="0.3">
      <c r="A1098" s="3">
        <v>1097</v>
      </c>
      <c r="B1098" s="3" t="s">
        <v>87</v>
      </c>
      <c r="C1098" s="296">
        <v>44641</v>
      </c>
      <c r="D1098" s="3">
        <v>32567362</v>
      </c>
      <c r="E1098" s="3" t="s">
        <v>15130</v>
      </c>
      <c r="F1098" s="3" t="s">
        <v>88</v>
      </c>
      <c r="G1098" s="3" t="s">
        <v>5551</v>
      </c>
      <c r="H1098" s="3" t="s">
        <v>5552</v>
      </c>
      <c r="I1098" s="3" t="s">
        <v>5553</v>
      </c>
      <c r="J1098" s="3" t="s">
        <v>5595</v>
      </c>
      <c r="K1098" s="3" t="s">
        <v>38</v>
      </c>
      <c r="L1098" s="3" t="s">
        <v>435</v>
      </c>
      <c r="M1098" s="3" t="s">
        <v>93</v>
      </c>
      <c r="N1098" s="3" t="s">
        <v>5596</v>
      </c>
      <c r="O1098" s="3" t="s">
        <v>5597</v>
      </c>
      <c r="P1098" s="3">
        <v>8310268031</v>
      </c>
      <c r="Q1098" s="3" t="s">
        <v>5598</v>
      </c>
      <c r="R1098" s="3" t="s">
        <v>370</v>
      </c>
      <c r="S1098" s="3" t="s">
        <v>107</v>
      </c>
      <c r="T1098" s="300">
        <v>1050000</v>
      </c>
      <c r="U1098" s="3" t="s">
        <v>4156</v>
      </c>
      <c r="V1098" s="3" t="s">
        <v>100</v>
      </c>
      <c r="W1098" s="3" t="s">
        <v>109</v>
      </c>
      <c r="X1098" s="3" t="s">
        <v>109</v>
      </c>
      <c r="Y1098" s="299">
        <f t="shared" si="154"/>
        <v>3</v>
      </c>
      <c r="Z1098" s="299">
        <f t="shared" si="155"/>
        <v>2022</v>
      </c>
      <c r="AA1098" t="str">
        <f t="shared" si="153"/>
        <v>7y</v>
      </c>
      <c r="AB1098" t="str">
        <f t="shared" si="156"/>
        <v>7</v>
      </c>
      <c r="AC1098" t="str">
        <f t="shared" si="157"/>
        <v>7</v>
      </c>
      <c r="AD1098" t="str">
        <f t="shared" si="158"/>
        <v>7</v>
      </c>
      <c r="AE1098" t="str">
        <f t="shared" si="159"/>
        <v>7</v>
      </c>
      <c r="AF1098" t="str">
        <f t="shared" si="160"/>
        <v>7</v>
      </c>
      <c r="AG1098" s="299">
        <f t="shared" si="161"/>
        <v>7</v>
      </c>
    </row>
    <row r="1099" spans="1:33" x14ac:dyDescent="0.3">
      <c r="A1099" s="3">
        <v>1098</v>
      </c>
      <c r="B1099" s="3" t="s">
        <v>87</v>
      </c>
      <c r="C1099" s="296">
        <v>44641</v>
      </c>
      <c r="D1099" s="3">
        <v>68052337</v>
      </c>
      <c r="E1099" s="3" t="s">
        <v>3</v>
      </c>
      <c r="F1099" s="3">
        <v>181547</v>
      </c>
      <c r="G1099" s="3" t="s">
        <v>89</v>
      </c>
      <c r="H1099" s="3" t="s">
        <v>119</v>
      </c>
      <c r="I1099" s="3" t="s">
        <v>2091</v>
      </c>
      <c r="J1099" s="3" t="s">
        <v>2091</v>
      </c>
      <c r="K1099" s="3" t="s">
        <v>38</v>
      </c>
      <c r="L1099" s="3" t="s">
        <v>1079</v>
      </c>
      <c r="M1099" s="3" t="s">
        <v>93</v>
      </c>
      <c r="N1099" s="3" t="s">
        <v>5602</v>
      </c>
      <c r="O1099" s="3" t="s">
        <v>5603</v>
      </c>
      <c r="P1099" s="3">
        <v>9438216694</v>
      </c>
      <c r="Q1099" s="3" t="s">
        <v>5604</v>
      </c>
      <c r="R1099" s="3" t="s">
        <v>901</v>
      </c>
      <c r="S1099" s="3" t="s">
        <v>995</v>
      </c>
      <c r="T1099" s="300">
        <v>1300000</v>
      </c>
      <c r="U1099" s="3" t="s">
        <v>5605</v>
      </c>
      <c r="V1099" s="3" t="s">
        <v>100</v>
      </c>
      <c r="W1099" s="3" t="s">
        <v>101</v>
      </c>
      <c r="X1099" s="3" t="s">
        <v>101</v>
      </c>
      <c r="Y1099" s="299">
        <f t="shared" si="154"/>
        <v>3</v>
      </c>
      <c r="Z1099" s="299">
        <f t="shared" si="155"/>
        <v>2022</v>
      </c>
      <c r="AA1099" t="str">
        <f t="shared" si="153"/>
        <v>5.</v>
      </c>
      <c r="AB1099" t="str">
        <f t="shared" si="156"/>
        <v>5.</v>
      </c>
      <c r="AC1099" t="str">
        <f t="shared" si="157"/>
        <v>5</v>
      </c>
      <c r="AD1099" t="str">
        <f t="shared" si="158"/>
        <v>5</v>
      </c>
      <c r="AE1099" t="str">
        <f t="shared" si="159"/>
        <v>5</v>
      </c>
      <c r="AF1099" t="str">
        <f t="shared" si="160"/>
        <v>5</v>
      </c>
      <c r="AG1099" s="299">
        <f t="shared" si="161"/>
        <v>5</v>
      </c>
    </row>
    <row r="1100" spans="1:33" x14ac:dyDescent="0.3">
      <c r="A1100" s="3">
        <v>1099</v>
      </c>
      <c r="B1100" s="3" t="s">
        <v>87</v>
      </c>
      <c r="C1100" s="296">
        <v>44641</v>
      </c>
      <c r="D1100" s="3">
        <v>68052337</v>
      </c>
      <c r="E1100" s="3" t="s">
        <v>3</v>
      </c>
      <c r="F1100" s="3">
        <v>181547</v>
      </c>
      <c r="G1100" s="3" t="s">
        <v>89</v>
      </c>
      <c r="H1100" s="3" t="s">
        <v>119</v>
      </c>
      <c r="I1100" s="3" t="s">
        <v>2091</v>
      </c>
      <c r="J1100" s="3" t="s">
        <v>2091</v>
      </c>
      <c r="K1100" s="3" t="s">
        <v>38</v>
      </c>
      <c r="L1100" s="3" t="s">
        <v>1079</v>
      </c>
      <c r="M1100" s="3" t="s">
        <v>93</v>
      </c>
      <c r="N1100" s="3">
        <v>3869314</v>
      </c>
      <c r="O1100" s="3" t="s">
        <v>2692</v>
      </c>
      <c r="P1100" s="3">
        <v>8220455229</v>
      </c>
      <c r="Q1100" s="3" t="s">
        <v>5607</v>
      </c>
      <c r="R1100" s="3" t="s">
        <v>901</v>
      </c>
      <c r="S1100" s="3" t="s">
        <v>5608</v>
      </c>
      <c r="T1100" s="300">
        <v>1350000</v>
      </c>
      <c r="U1100" s="3" t="s">
        <v>5609</v>
      </c>
      <c r="V1100" s="3" t="s">
        <v>100</v>
      </c>
      <c r="W1100" s="3" t="s">
        <v>101</v>
      </c>
      <c r="X1100" s="3" t="s">
        <v>101</v>
      </c>
      <c r="Y1100" s="299">
        <f t="shared" si="154"/>
        <v>3</v>
      </c>
      <c r="Z1100" s="299">
        <f t="shared" si="155"/>
        <v>2022</v>
      </c>
      <c r="AA1100" t="str">
        <f t="shared" si="153"/>
        <v>5.</v>
      </c>
      <c r="AB1100" t="str">
        <f t="shared" si="156"/>
        <v>5.</v>
      </c>
      <c r="AC1100" t="str">
        <f t="shared" si="157"/>
        <v>5</v>
      </c>
      <c r="AD1100" t="str">
        <f t="shared" si="158"/>
        <v>5</v>
      </c>
      <c r="AE1100" t="str">
        <f t="shared" si="159"/>
        <v>5</v>
      </c>
      <c r="AF1100" t="str">
        <f t="shared" si="160"/>
        <v>5</v>
      </c>
      <c r="AG1100" s="299">
        <f t="shared" si="161"/>
        <v>5</v>
      </c>
    </row>
    <row r="1101" spans="1:33" x14ac:dyDescent="0.3">
      <c r="A1101" s="3">
        <v>1100</v>
      </c>
      <c r="B1101" s="3" t="s">
        <v>87</v>
      </c>
      <c r="C1101" s="296">
        <v>44641</v>
      </c>
      <c r="D1101" s="3" t="s">
        <v>5610</v>
      </c>
      <c r="E1101" s="3" t="s">
        <v>1</v>
      </c>
      <c r="F1101" s="3">
        <v>210369</v>
      </c>
      <c r="G1101" s="3" t="s">
        <v>89</v>
      </c>
      <c r="H1101" s="3" t="s">
        <v>90</v>
      </c>
      <c r="I1101" s="3" t="s">
        <v>4662</v>
      </c>
      <c r="J1101" s="3" t="s">
        <v>5611</v>
      </c>
      <c r="K1101" s="3" t="s">
        <v>13</v>
      </c>
      <c r="L1101" s="3" t="s">
        <v>31</v>
      </c>
      <c r="M1101" s="3" t="s">
        <v>93</v>
      </c>
      <c r="N1101" s="3">
        <v>4572274</v>
      </c>
      <c r="O1101" s="3" t="s">
        <v>5612</v>
      </c>
      <c r="P1101" s="3">
        <v>7892731263</v>
      </c>
      <c r="Q1101" s="3" t="s">
        <v>5613</v>
      </c>
      <c r="R1101" s="3" t="s">
        <v>660</v>
      </c>
      <c r="S1101" s="3" t="s">
        <v>765</v>
      </c>
      <c r="T1101" s="300">
        <v>500000</v>
      </c>
      <c r="U1101" s="3" t="s">
        <v>5614</v>
      </c>
      <c r="V1101" s="3" t="s">
        <v>100</v>
      </c>
      <c r="W1101" s="3" t="s">
        <v>109</v>
      </c>
      <c r="X1101" s="3" t="s">
        <v>109</v>
      </c>
      <c r="Y1101" s="299">
        <f t="shared" si="154"/>
        <v>3</v>
      </c>
      <c r="Z1101" s="299">
        <f t="shared" si="155"/>
        <v>2022</v>
      </c>
      <c r="AA1101" t="str">
        <f t="shared" si="153"/>
        <v xml:space="preserve">8 </v>
      </c>
      <c r="AB1101" t="str">
        <f t="shared" si="156"/>
        <v xml:space="preserve">8 </v>
      </c>
      <c r="AC1101" t="str">
        <f t="shared" si="157"/>
        <v xml:space="preserve">8 </v>
      </c>
      <c r="AD1101" t="str">
        <f t="shared" si="158"/>
        <v xml:space="preserve">8 </v>
      </c>
      <c r="AE1101" t="str">
        <f t="shared" si="159"/>
        <v xml:space="preserve">8 </v>
      </c>
      <c r="AF1101" t="str">
        <f t="shared" si="160"/>
        <v xml:space="preserve">8 </v>
      </c>
      <c r="AG1101" s="299">
        <f t="shared" si="161"/>
        <v>8</v>
      </c>
    </row>
    <row r="1102" spans="1:33" x14ac:dyDescent="0.3">
      <c r="A1102" s="3">
        <v>1101</v>
      </c>
      <c r="B1102" s="3" t="s">
        <v>87</v>
      </c>
      <c r="C1102" s="296">
        <v>44641</v>
      </c>
      <c r="D1102" s="3" t="s">
        <v>5610</v>
      </c>
      <c r="E1102" s="3" t="s">
        <v>1</v>
      </c>
      <c r="F1102" s="3">
        <v>210369</v>
      </c>
      <c r="G1102" s="3" t="s">
        <v>89</v>
      </c>
      <c r="H1102" s="3" t="s">
        <v>90</v>
      </c>
      <c r="I1102" s="3" t="s">
        <v>4662</v>
      </c>
      <c r="J1102" s="3" t="s">
        <v>5611</v>
      </c>
      <c r="K1102" s="3" t="s">
        <v>13</v>
      </c>
      <c r="L1102" s="3" t="s">
        <v>31</v>
      </c>
      <c r="M1102" s="3" t="s">
        <v>93</v>
      </c>
      <c r="N1102" s="3" t="s">
        <v>5616</v>
      </c>
      <c r="O1102" s="3" t="s">
        <v>5617</v>
      </c>
      <c r="P1102" s="3">
        <v>9894788411</v>
      </c>
      <c r="Q1102" s="3" t="s">
        <v>5618</v>
      </c>
      <c r="R1102" s="3" t="s">
        <v>1817</v>
      </c>
      <c r="S1102" s="3" t="s">
        <v>492</v>
      </c>
      <c r="T1102" s="300">
        <v>780000</v>
      </c>
      <c r="U1102" s="3" t="s">
        <v>5619</v>
      </c>
      <c r="V1102" s="3" t="s">
        <v>100</v>
      </c>
      <c r="W1102" s="3" t="s">
        <v>267</v>
      </c>
      <c r="X1102" s="3" t="s">
        <v>109</v>
      </c>
      <c r="Y1102" s="299">
        <f t="shared" si="154"/>
        <v>3</v>
      </c>
      <c r="Z1102" s="299">
        <f t="shared" si="155"/>
        <v>2022</v>
      </c>
      <c r="AA1102" t="str">
        <f t="shared" si="153"/>
        <v>9.</v>
      </c>
      <c r="AB1102" t="str">
        <f t="shared" si="156"/>
        <v>9.</v>
      </c>
      <c r="AC1102" t="str">
        <f t="shared" si="157"/>
        <v>9</v>
      </c>
      <c r="AD1102" t="str">
        <f t="shared" si="158"/>
        <v>9</v>
      </c>
      <c r="AE1102" t="str">
        <f t="shared" si="159"/>
        <v>9</v>
      </c>
      <c r="AF1102" t="str">
        <f t="shared" si="160"/>
        <v>9</v>
      </c>
      <c r="AG1102" s="299">
        <f t="shared" si="161"/>
        <v>9</v>
      </c>
    </row>
    <row r="1103" spans="1:33" x14ac:dyDescent="0.3">
      <c r="A1103" s="3">
        <v>1102</v>
      </c>
      <c r="B1103" s="3" t="s">
        <v>87</v>
      </c>
      <c r="C1103" s="296">
        <v>44641</v>
      </c>
      <c r="D1103" s="3">
        <v>35614694</v>
      </c>
      <c r="E1103" s="3" t="s">
        <v>1</v>
      </c>
      <c r="F1103" s="3">
        <v>210369</v>
      </c>
      <c r="G1103" s="3" t="s">
        <v>89</v>
      </c>
      <c r="H1103" s="3" t="s">
        <v>90</v>
      </c>
      <c r="I1103" s="3" t="s">
        <v>120</v>
      </c>
      <c r="J1103" s="3" t="s">
        <v>5620</v>
      </c>
      <c r="K1103" s="3" t="s">
        <v>12</v>
      </c>
      <c r="L1103" s="3" t="s">
        <v>402</v>
      </c>
      <c r="M1103" s="3" t="s">
        <v>93</v>
      </c>
      <c r="N1103" s="3">
        <v>4551532</v>
      </c>
      <c r="O1103" s="3" t="s">
        <v>5621</v>
      </c>
      <c r="P1103" s="3">
        <v>9620050835</v>
      </c>
      <c r="Q1103" s="3" t="s">
        <v>5622</v>
      </c>
      <c r="R1103" s="3" t="s">
        <v>176</v>
      </c>
      <c r="S1103" s="3" t="s">
        <v>2000</v>
      </c>
      <c r="T1103" s="300">
        <v>1400000</v>
      </c>
      <c r="U1103" s="3" t="s">
        <v>5623</v>
      </c>
      <c r="V1103" s="3" t="s">
        <v>100</v>
      </c>
      <c r="W1103" s="3" t="s">
        <v>109</v>
      </c>
      <c r="X1103" s="3" t="s">
        <v>109</v>
      </c>
      <c r="Y1103" s="299">
        <f t="shared" si="154"/>
        <v>3</v>
      </c>
      <c r="Z1103" s="299">
        <f t="shared" si="155"/>
        <v>2022</v>
      </c>
      <c r="AA1103" t="str">
        <f t="shared" si="153"/>
        <v xml:space="preserve">9 </v>
      </c>
      <c r="AB1103" t="str">
        <f t="shared" si="156"/>
        <v xml:space="preserve">9 </v>
      </c>
      <c r="AC1103" t="str">
        <f t="shared" si="157"/>
        <v xml:space="preserve">9 </v>
      </c>
      <c r="AD1103" t="str">
        <f t="shared" si="158"/>
        <v xml:space="preserve">9 </v>
      </c>
      <c r="AE1103" t="str">
        <f t="shared" si="159"/>
        <v xml:space="preserve">9 </v>
      </c>
      <c r="AF1103" t="str">
        <f t="shared" si="160"/>
        <v xml:space="preserve">9 </v>
      </c>
      <c r="AG1103" s="299">
        <f t="shared" si="161"/>
        <v>9</v>
      </c>
    </row>
    <row r="1104" spans="1:33" x14ac:dyDescent="0.3">
      <c r="A1104" s="3">
        <v>1103</v>
      </c>
      <c r="B1104" s="3" t="s">
        <v>87</v>
      </c>
      <c r="C1104" s="296">
        <v>44641</v>
      </c>
      <c r="D1104" s="3">
        <v>35614694</v>
      </c>
      <c r="E1104" s="3" t="s">
        <v>1</v>
      </c>
      <c r="F1104" s="3">
        <v>210369</v>
      </c>
      <c r="G1104" s="3" t="s">
        <v>89</v>
      </c>
      <c r="H1104" s="3" t="s">
        <v>90</v>
      </c>
      <c r="I1104" s="3" t="s">
        <v>120</v>
      </c>
      <c r="J1104" s="3" t="s">
        <v>5620</v>
      </c>
      <c r="K1104" s="3" t="s">
        <v>13</v>
      </c>
      <c r="L1104" s="3" t="s">
        <v>14</v>
      </c>
      <c r="M1104" s="3" t="s">
        <v>93</v>
      </c>
      <c r="N1104" s="3" t="s">
        <v>4596</v>
      </c>
      <c r="O1104" s="3" t="s">
        <v>5624</v>
      </c>
      <c r="P1104" s="3">
        <v>9925604271</v>
      </c>
      <c r="Q1104" s="3" t="s">
        <v>4598</v>
      </c>
      <c r="R1104" s="3" t="s">
        <v>176</v>
      </c>
      <c r="S1104" s="3" t="s">
        <v>765</v>
      </c>
      <c r="T1104" s="300">
        <v>1500000</v>
      </c>
      <c r="U1104" s="3" t="s">
        <v>4395</v>
      </c>
      <c r="V1104" s="3" t="s">
        <v>100</v>
      </c>
      <c r="W1104" s="3" t="s">
        <v>109</v>
      </c>
      <c r="X1104" s="3" t="s">
        <v>109</v>
      </c>
      <c r="Y1104" s="299">
        <f t="shared" si="154"/>
        <v>3</v>
      </c>
      <c r="Z1104" s="299">
        <f t="shared" si="155"/>
        <v>2022</v>
      </c>
      <c r="AA1104" t="str">
        <f t="shared" si="153"/>
        <v xml:space="preserve">9 </v>
      </c>
      <c r="AB1104" t="str">
        <f t="shared" si="156"/>
        <v xml:space="preserve">9 </v>
      </c>
      <c r="AC1104" t="str">
        <f t="shared" si="157"/>
        <v xml:space="preserve">9 </v>
      </c>
      <c r="AD1104" t="str">
        <f t="shared" si="158"/>
        <v xml:space="preserve">9 </v>
      </c>
      <c r="AE1104" t="str">
        <f t="shared" si="159"/>
        <v xml:space="preserve">9 </v>
      </c>
      <c r="AF1104" t="str">
        <f t="shared" si="160"/>
        <v xml:space="preserve">9 </v>
      </c>
      <c r="AG1104" s="299">
        <f t="shared" si="161"/>
        <v>9</v>
      </c>
    </row>
    <row r="1105" spans="1:33" x14ac:dyDescent="0.3">
      <c r="A1105" s="3">
        <v>1104</v>
      </c>
      <c r="B1105" s="3" t="s">
        <v>87</v>
      </c>
      <c r="C1105" s="296">
        <v>44641</v>
      </c>
      <c r="D1105" s="3">
        <v>40179945</v>
      </c>
      <c r="E1105" s="3" t="s">
        <v>1</v>
      </c>
      <c r="F1105" s="3">
        <v>210369</v>
      </c>
      <c r="G1105" s="3" t="s">
        <v>89</v>
      </c>
      <c r="H1105" s="3" t="s">
        <v>254</v>
      </c>
      <c r="I1105" s="3" t="s">
        <v>4860</v>
      </c>
      <c r="J1105" s="3" t="s">
        <v>4861</v>
      </c>
      <c r="K1105" s="3" t="s">
        <v>13</v>
      </c>
      <c r="L1105" s="3" t="s">
        <v>2799</v>
      </c>
      <c r="M1105" s="3" t="s">
        <v>93</v>
      </c>
      <c r="N1105" s="3">
        <v>4543642</v>
      </c>
      <c r="O1105" s="3" t="s">
        <v>5626</v>
      </c>
      <c r="P1105" s="3" t="s">
        <v>5627</v>
      </c>
      <c r="Q1105" s="3" t="s">
        <v>5628</v>
      </c>
      <c r="R1105" s="3" t="s">
        <v>1528</v>
      </c>
      <c r="S1105" s="3" t="s">
        <v>5629</v>
      </c>
      <c r="T1105" s="300">
        <v>850000</v>
      </c>
      <c r="U1105" s="3" t="s">
        <v>134</v>
      </c>
      <c r="V1105" s="3" t="s">
        <v>100</v>
      </c>
      <c r="W1105" s="3" t="s">
        <v>267</v>
      </c>
      <c r="X1105" s="3" t="s">
        <v>109</v>
      </c>
      <c r="Y1105" s="299">
        <f t="shared" si="154"/>
        <v>3</v>
      </c>
      <c r="Z1105" s="299">
        <f t="shared" si="155"/>
        <v>2022</v>
      </c>
      <c r="AA1105" t="str">
        <f t="shared" si="153"/>
        <v>4.</v>
      </c>
      <c r="AB1105" t="str">
        <f t="shared" si="156"/>
        <v>4.</v>
      </c>
      <c r="AC1105" t="str">
        <f t="shared" si="157"/>
        <v>4</v>
      </c>
      <c r="AD1105" t="str">
        <f t="shared" si="158"/>
        <v>4</v>
      </c>
      <c r="AE1105" t="str">
        <f t="shared" si="159"/>
        <v>4</v>
      </c>
      <c r="AF1105" t="str">
        <f t="shared" si="160"/>
        <v>4</v>
      </c>
      <c r="AG1105" s="299">
        <f t="shared" si="161"/>
        <v>4</v>
      </c>
    </row>
    <row r="1106" spans="1:33" x14ac:dyDescent="0.3">
      <c r="A1106" s="3">
        <v>1105</v>
      </c>
      <c r="B1106" s="3" t="s">
        <v>87</v>
      </c>
      <c r="C1106" s="296">
        <v>44641</v>
      </c>
      <c r="D1106" s="3">
        <v>40179945</v>
      </c>
      <c r="E1106" s="3" t="s">
        <v>1</v>
      </c>
      <c r="F1106" s="3">
        <v>210369</v>
      </c>
      <c r="G1106" s="3" t="s">
        <v>89</v>
      </c>
      <c r="H1106" s="3" t="s">
        <v>254</v>
      </c>
      <c r="I1106" s="3" t="s">
        <v>4860</v>
      </c>
      <c r="J1106" s="3" t="s">
        <v>4861</v>
      </c>
      <c r="K1106" s="3" t="s">
        <v>13</v>
      </c>
      <c r="L1106" s="3" t="s">
        <v>621</v>
      </c>
      <c r="M1106" s="3" t="s">
        <v>93</v>
      </c>
      <c r="N1106" s="3">
        <v>4543733</v>
      </c>
      <c r="O1106" s="3" t="s">
        <v>5631</v>
      </c>
      <c r="P1106" s="3" t="s">
        <v>5632</v>
      </c>
      <c r="Q1106" s="3" t="s">
        <v>5633</v>
      </c>
      <c r="R1106" s="3" t="s">
        <v>677</v>
      </c>
      <c r="S1106" s="3" t="s">
        <v>5634</v>
      </c>
      <c r="T1106" s="300">
        <v>870000</v>
      </c>
      <c r="U1106" s="3" t="s">
        <v>3901</v>
      </c>
      <c r="V1106" s="3" t="s">
        <v>100</v>
      </c>
      <c r="W1106" s="3" t="s">
        <v>767</v>
      </c>
      <c r="X1106" s="3" t="s">
        <v>109</v>
      </c>
      <c r="Y1106" s="299">
        <f t="shared" si="154"/>
        <v>3</v>
      </c>
      <c r="Z1106" s="299">
        <f t="shared" si="155"/>
        <v>2022</v>
      </c>
      <c r="AA1106" t="str">
        <f t="shared" si="153"/>
        <v xml:space="preserve">7 </v>
      </c>
      <c r="AB1106" t="str">
        <f t="shared" si="156"/>
        <v xml:space="preserve">7 </v>
      </c>
      <c r="AC1106" t="str">
        <f t="shared" si="157"/>
        <v xml:space="preserve">7 </v>
      </c>
      <c r="AD1106" t="str">
        <f t="shared" si="158"/>
        <v xml:space="preserve">7 </v>
      </c>
      <c r="AE1106" t="str">
        <f t="shared" si="159"/>
        <v xml:space="preserve">7 </v>
      </c>
      <c r="AF1106" t="str">
        <f t="shared" si="160"/>
        <v xml:space="preserve">7 </v>
      </c>
      <c r="AG1106" s="299">
        <f t="shared" si="161"/>
        <v>7</v>
      </c>
    </row>
    <row r="1107" spans="1:33" x14ac:dyDescent="0.3">
      <c r="A1107" s="3">
        <v>1106</v>
      </c>
      <c r="B1107" s="3" t="s">
        <v>87</v>
      </c>
      <c r="C1107" s="296">
        <v>44642</v>
      </c>
      <c r="D1107" s="3">
        <v>28847602</v>
      </c>
      <c r="E1107" s="3" t="s">
        <v>15130</v>
      </c>
      <c r="F1107" s="3" t="s">
        <v>88</v>
      </c>
      <c r="G1107" s="3" t="s">
        <v>89</v>
      </c>
      <c r="H1107" s="3" t="s">
        <v>90</v>
      </c>
      <c r="I1107" s="3" t="s">
        <v>2047</v>
      </c>
      <c r="J1107" s="3" t="s">
        <v>5567</v>
      </c>
      <c r="K1107" s="3" t="s">
        <v>18</v>
      </c>
      <c r="L1107" s="3" t="s">
        <v>5636</v>
      </c>
      <c r="M1107" s="3" t="s">
        <v>93</v>
      </c>
      <c r="N1107" s="3">
        <v>4630304</v>
      </c>
      <c r="O1107" s="3" t="s">
        <v>5637</v>
      </c>
      <c r="P1107" s="3">
        <v>9686703386</v>
      </c>
      <c r="Q1107" s="3" t="s">
        <v>5638</v>
      </c>
      <c r="R1107" s="3" t="s">
        <v>1222</v>
      </c>
      <c r="S1107" s="3" t="s">
        <v>3820</v>
      </c>
      <c r="T1107" s="300">
        <v>13500000</v>
      </c>
      <c r="U1107" s="3" t="s">
        <v>5640</v>
      </c>
      <c r="V1107" s="3" t="s">
        <v>100</v>
      </c>
      <c r="W1107" s="3" t="s">
        <v>109</v>
      </c>
      <c r="X1107" s="3" t="s">
        <v>109</v>
      </c>
      <c r="Y1107" s="299">
        <f t="shared" si="154"/>
        <v>3</v>
      </c>
      <c r="Z1107" s="299">
        <f t="shared" si="155"/>
        <v>2022</v>
      </c>
      <c r="AA1107" t="str">
        <f t="shared" si="153"/>
        <v>9Y</v>
      </c>
      <c r="AB1107" t="str">
        <f t="shared" si="156"/>
        <v>9Y</v>
      </c>
      <c r="AC1107" t="str">
        <f t="shared" si="157"/>
        <v>9Y</v>
      </c>
      <c r="AD1107" t="str">
        <f t="shared" si="158"/>
        <v>9Y</v>
      </c>
      <c r="AE1107" t="str">
        <f t="shared" si="159"/>
        <v>9</v>
      </c>
      <c r="AF1107" t="str">
        <f t="shared" si="160"/>
        <v>9</v>
      </c>
      <c r="AG1107" s="299">
        <f t="shared" si="161"/>
        <v>9</v>
      </c>
    </row>
    <row r="1108" spans="1:33" x14ac:dyDescent="0.3">
      <c r="A1108" s="3">
        <v>1107</v>
      </c>
      <c r="B1108" s="3" t="s">
        <v>87</v>
      </c>
      <c r="C1108" s="296">
        <v>44642</v>
      </c>
      <c r="D1108" s="3">
        <v>28847602</v>
      </c>
      <c r="E1108" s="3" t="s">
        <v>15130</v>
      </c>
      <c r="F1108" s="3" t="s">
        <v>88</v>
      </c>
      <c r="G1108" s="3" t="s">
        <v>89</v>
      </c>
      <c r="H1108" s="3" t="s">
        <v>90</v>
      </c>
      <c r="I1108" s="3" t="s">
        <v>2047</v>
      </c>
      <c r="J1108" s="3" t="s">
        <v>5567</v>
      </c>
      <c r="K1108" s="3" t="s">
        <v>18</v>
      </c>
      <c r="L1108" s="3" t="s">
        <v>5636</v>
      </c>
      <c r="M1108" s="3" t="s">
        <v>93</v>
      </c>
      <c r="N1108" s="3">
        <v>4658244</v>
      </c>
      <c r="O1108" s="3" t="s">
        <v>5642</v>
      </c>
      <c r="P1108" s="3">
        <v>8012308276</v>
      </c>
      <c r="Q1108" s="3" t="s">
        <v>5643</v>
      </c>
      <c r="R1108" s="3" t="s">
        <v>1222</v>
      </c>
      <c r="S1108" s="3" t="s">
        <v>492</v>
      </c>
      <c r="T1108" s="300">
        <v>67500000</v>
      </c>
      <c r="U1108" s="3" t="s">
        <v>5645</v>
      </c>
      <c r="V1108" s="3" t="s">
        <v>100</v>
      </c>
      <c r="W1108" s="3" t="s">
        <v>267</v>
      </c>
      <c r="X1108" s="3" t="s">
        <v>109</v>
      </c>
      <c r="Y1108" s="299">
        <f t="shared" si="154"/>
        <v>3</v>
      </c>
      <c r="Z1108" s="299">
        <f t="shared" si="155"/>
        <v>2022</v>
      </c>
      <c r="AA1108" t="str">
        <f t="shared" si="153"/>
        <v>9Y</v>
      </c>
      <c r="AB1108" t="str">
        <f t="shared" si="156"/>
        <v>9Y</v>
      </c>
      <c r="AC1108" t="str">
        <f t="shared" si="157"/>
        <v>9Y</v>
      </c>
      <c r="AD1108" t="str">
        <f t="shared" si="158"/>
        <v>9Y</v>
      </c>
      <c r="AE1108" t="str">
        <f t="shared" si="159"/>
        <v>9</v>
      </c>
      <c r="AF1108" t="str">
        <f t="shared" si="160"/>
        <v>9</v>
      </c>
      <c r="AG1108" s="299">
        <f t="shared" si="161"/>
        <v>9</v>
      </c>
    </row>
    <row r="1109" spans="1:33" x14ac:dyDescent="0.3">
      <c r="A1109" s="3">
        <v>1108</v>
      </c>
      <c r="B1109" s="3" t="s">
        <v>87</v>
      </c>
      <c r="C1109" s="296">
        <v>44642</v>
      </c>
      <c r="D1109" s="3">
        <v>32567362</v>
      </c>
      <c r="E1109" s="3" t="s">
        <v>15130</v>
      </c>
      <c r="F1109" s="3" t="s">
        <v>88</v>
      </c>
      <c r="G1109" s="3" t="s">
        <v>5551</v>
      </c>
      <c r="H1109" s="3" t="s">
        <v>5552</v>
      </c>
      <c r="I1109" s="3" t="s">
        <v>5553</v>
      </c>
      <c r="J1109" s="3" t="s">
        <v>5595</v>
      </c>
      <c r="K1109" s="3" t="s">
        <v>18</v>
      </c>
      <c r="L1109" s="3" t="s">
        <v>5636</v>
      </c>
      <c r="M1109" s="3" t="s">
        <v>93</v>
      </c>
      <c r="N1109" s="3">
        <v>3986229</v>
      </c>
      <c r="O1109" s="3" t="s">
        <v>5647</v>
      </c>
      <c r="P1109" s="3">
        <v>8747087897</v>
      </c>
      <c r="Q1109" s="3" t="s">
        <v>5648</v>
      </c>
      <c r="R1109" s="3" t="s">
        <v>5649</v>
      </c>
      <c r="S1109" s="3" t="s">
        <v>3552</v>
      </c>
      <c r="T1109" s="300">
        <v>800000</v>
      </c>
      <c r="U1109" s="3" t="s">
        <v>5653</v>
      </c>
      <c r="V1109" s="3" t="s">
        <v>100</v>
      </c>
      <c r="W1109" s="3" t="s">
        <v>109</v>
      </c>
      <c r="X1109" s="3" t="s">
        <v>109</v>
      </c>
      <c r="Y1109" s="299">
        <f t="shared" si="154"/>
        <v>3</v>
      </c>
      <c r="Z1109" s="299">
        <f t="shared" si="155"/>
        <v>2022</v>
      </c>
      <c r="AA1109" t="str">
        <f t="shared" si="153"/>
        <v>5.</v>
      </c>
      <c r="AB1109" t="str">
        <f t="shared" si="156"/>
        <v>5.</v>
      </c>
      <c r="AC1109" t="str">
        <f t="shared" si="157"/>
        <v>5</v>
      </c>
      <c r="AD1109" t="str">
        <f t="shared" si="158"/>
        <v>5</v>
      </c>
      <c r="AE1109" t="str">
        <f t="shared" si="159"/>
        <v>5</v>
      </c>
      <c r="AF1109" t="str">
        <f t="shared" si="160"/>
        <v>5</v>
      </c>
      <c r="AG1109" s="299">
        <f t="shared" si="161"/>
        <v>5</v>
      </c>
    </row>
    <row r="1110" spans="1:33" x14ac:dyDescent="0.3">
      <c r="A1110" s="3">
        <v>1109</v>
      </c>
      <c r="B1110" s="3" t="s">
        <v>87</v>
      </c>
      <c r="C1110" s="296">
        <v>44642</v>
      </c>
      <c r="D1110" s="3">
        <v>42603843</v>
      </c>
      <c r="E1110" s="3" t="s">
        <v>15130</v>
      </c>
      <c r="F1110" s="3" t="s">
        <v>88</v>
      </c>
      <c r="G1110" s="3" t="s">
        <v>5551</v>
      </c>
      <c r="H1110" s="3" t="s">
        <v>5654</v>
      </c>
      <c r="I1110" s="3" t="s">
        <v>5655</v>
      </c>
      <c r="J1110" s="3" t="s">
        <v>5656</v>
      </c>
      <c r="K1110" s="3" t="s">
        <v>18</v>
      </c>
      <c r="L1110" s="3" t="s">
        <v>5636</v>
      </c>
      <c r="M1110" s="3" t="s">
        <v>93</v>
      </c>
      <c r="N1110" s="3" t="s">
        <v>5657</v>
      </c>
      <c r="O1110" s="3" t="s">
        <v>5658</v>
      </c>
      <c r="P1110" s="3">
        <v>9790686208</v>
      </c>
      <c r="Q1110" s="3" t="s">
        <v>5659</v>
      </c>
      <c r="R1110" s="3" t="s">
        <v>776</v>
      </c>
      <c r="S1110" s="3" t="s">
        <v>218</v>
      </c>
      <c r="T1110" s="300">
        <v>800000</v>
      </c>
      <c r="U1110" s="3" t="s">
        <v>5661</v>
      </c>
      <c r="V1110" s="3" t="s">
        <v>100</v>
      </c>
      <c r="W1110" s="3" t="s">
        <v>1638</v>
      </c>
      <c r="X1110" s="3" t="s">
        <v>5662</v>
      </c>
      <c r="Y1110" s="299">
        <f t="shared" si="154"/>
        <v>3</v>
      </c>
      <c r="Z1110" s="299">
        <f t="shared" si="155"/>
        <v>2022</v>
      </c>
      <c r="AA1110" t="str">
        <f t="shared" si="153"/>
        <v>10</v>
      </c>
      <c r="AB1110" t="str">
        <f t="shared" si="156"/>
        <v>10</v>
      </c>
      <c r="AC1110" t="str">
        <f t="shared" si="157"/>
        <v>10</v>
      </c>
      <c r="AD1110" t="str">
        <f t="shared" si="158"/>
        <v>10</v>
      </c>
      <c r="AE1110" t="str">
        <f t="shared" si="159"/>
        <v>10</v>
      </c>
      <c r="AF1110" t="str">
        <f t="shared" si="160"/>
        <v>10</v>
      </c>
      <c r="AG1110" s="299">
        <f t="shared" si="161"/>
        <v>10</v>
      </c>
    </row>
    <row r="1111" spans="1:33" x14ac:dyDescent="0.3">
      <c r="A1111" s="3">
        <v>1110</v>
      </c>
      <c r="B1111" s="3" t="s">
        <v>87</v>
      </c>
      <c r="C1111" s="296">
        <v>44642</v>
      </c>
      <c r="D1111" s="3">
        <v>42603843</v>
      </c>
      <c r="E1111" s="3" t="s">
        <v>15130</v>
      </c>
      <c r="F1111" s="3" t="s">
        <v>88</v>
      </c>
      <c r="G1111" s="3" t="s">
        <v>5551</v>
      </c>
      <c r="H1111" s="3" t="s">
        <v>5654</v>
      </c>
      <c r="I1111" s="3" t="s">
        <v>5655</v>
      </c>
      <c r="J1111" s="3" t="s">
        <v>5656</v>
      </c>
      <c r="K1111" s="3" t="s">
        <v>18</v>
      </c>
      <c r="L1111" s="3" t="s">
        <v>5636</v>
      </c>
      <c r="M1111" s="3" t="s">
        <v>93</v>
      </c>
      <c r="N1111" s="3" t="s">
        <v>5663</v>
      </c>
      <c r="O1111" s="3" t="s">
        <v>5664</v>
      </c>
      <c r="P1111" s="3">
        <v>7259243494</v>
      </c>
      <c r="Q1111" s="3" t="s">
        <v>5665</v>
      </c>
      <c r="R1111" s="3" t="s">
        <v>677</v>
      </c>
      <c r="S1111" s="3" t="s">
        <v>5667</v>
      </c>
      <c r="T1111" s="300">
        <v>1050000</v>
      </c>
      <c r="U1111" s="3" t="s">
        <v>5669</v>
      </c>
      <c r="V1111" s="3" t="s">
        <v>100</v>
      </c>
      <c r="W1111" s="3" t="s">
        <v>109</v>
      </c>
      <c r="X1111" s="3" t="s">
        <v>109</v>
      </c>
      <c r="Y1111" s="299">
        <f t="shared" si="154"/>
        <v>3</v>
      </c>
      <c r="Z1111" s="299">
        <f t="shared" si="155"/>
        <v>2022</v>
      </c>
      <c r="AA1111" t="str">
        <f t="shared" si="153"/>
        <v xml:space="preserve">7 </v>
      </c>
      <c r="AB1111" t="str">
        <f t="shared" si="156"/>
        <v xml:space="preserve">7 </v>
      </c>
      <c r="AC1111" t="str">
        <f t="shared" si="157"/>
        <v xml:space="preserve">7 </v>
      </c>
      <c r="AD1111" t="str">
        <f t="shared" si="158"/>
        <v xml:space="preserve">7 </v>
      </c>
      <c r="AE1111" t="str">
        <f t="shared" si="159"/>
        <v xml:space="preserve">7 </v>
      </c>
      <c r="AF1111" t="str">
        <f t="shared" si="160"/>
        <v xml:space="preserve">7 </v>
      </c>
      <c r="AG1111" s="299">
        <f t="shared" si="161"/>
        <v>7</v>
      </c>
    </row>
    <row r="1112" spans="1:33" x14ac:dyDescent="0.3">
      <c r="A1112" s="3">
        <v>1111</v>
      </c>
      <c r="B1112" s="3" t="s">
        <v>87</v>
      </c>
      <c r="C1112" s="296">
        <v>44642</v>
      </c>
      <c r="D1112" s="3">
        <v>83574264</v>
      </c>
      <c r="E1112" s="3" t="s">
        <v>1</v>
      </c>
      <c r="F1112" s="3">
        <v>210369</v>
      </c>
      <c r="G1112" s="3" t="s">
        <v>89</v>
      </c>
      <c r="H1112" s="3" t="s">
        <v>90</v>
      </c>
      <c r="I1112" s="3" t="s">
        <v>469</v>
      </c>
      <c r="J1112" s="3" t="s">
        <v>5670</v>
      </c>
      <c r="K1112" s="3" t="s">
        <v>13</v>
      </c>
      <c r="L1112" s="3" t="s">
        <v>31</v>
      </c>
      <c r="M1112" s="3" t="s">
        <v>93</v>
      </c>
      <c r="N1112" s="3">
        <v>4684378</v>
      </c>
      <c r="O1112" s="3" t="s">
        <v>5671</v>
      </c>
      <c r="P1112" s="3">
        <v>6303139534</v>
      </c>
      <c r="Q1112" s="3" t="s">
        <v>5672</v>
      </c>
      <c r="R1112" s="3" t="s">
        <v>558</v>
      </c>
      <c r="S1112" s="3" t="s">
        <v>5673</v>
      </c>
      <c r="T1112" s="300">
        <v>700000</v>
      </c>
      <c r="U1112" s="3" t="s">
        <v>5674</v>
      </c>
      <c r="V1112" s="3" t="s">
        <v>100</v>
      </c>
      <c r="W1112" s="3" t="s">
        <v>5675</v>
      </c>
      <c r="X1112" s="3" t="s">
        <v>109</v>
      </c>
      <c r="Y1112" s="299">
        <f t="shared" si="154"/>
        <v>3</v>
      </c>
      <c r="Z1112" s="299">
        <f t="shared" si="155"/>
        <v>2022</v>
      </c>
      <c r="AA1112" t="str">
        <f t="shared" si="153"/>
        <v xml:space="preserve">4 </v>
      </c>
      <c r="AB1112" t="str">
        <f t="shared" si="156"/>
        <v xml:space="preserve">4 </v>
      </c>
      <c r="AC1112" t="str">
        <f t="shared" si="157"/>
        <v xml:space="preserve">4 </v>
      </c>
      <c r="AD1112" t="str">
        <f t="shared" si="158"/>
        <v xml:space="preserve">4 </v>
      </c>
      <c r="AE1112" t="str">
        <f t="shared" si="159"/>
        <v xml:space="preserve">4 </v>
      </c>
      <c r="AF1112" t="str">
        <f t="shared" si="160"/>
        <v xml:space="preserve">4 </v>
      </c>
      <c r="AG1112" s="299">
        <f t="shared" si="161"/>
        <v>4</v>
      </c>
    </row>
    <row r="1113" spans="1:33" x14ac:dyDescent="0.3">
      <c r="A1113" s="3">
        <v>1112</v>
      </c>
      <c r="B1113" s="3" t="s">
        <v>87</v>
      </c>
      <c r="C1113" s="296">
        <v>44642</v>
      </c>
      <c r="D1113" s="3">
        <v>83574264</v>
      </c>
      <c r="E1113" s="3" t="s">
        <v>1</v>
      </c>
      <c r="F1113" s="3">
        <v>210369</v>
      </c>
      <c r="G1113" s="3" t="s">
        <v>89</v>
      </c>
      <c r="H1113" s="3" t="s">
        <v>90</v>
      </c>
      <c r="I1113" s="3" t="s">
        <v>3988</v>
      </c>
      <c r="J1113" s="3" t="s">
        <v>3988</v>
      </c>
      <c r="K1113" s="3" t="s">
        <v>13</v>
      </c>
      <c r="L1113" s="3" t="s">
        <v>31</v>
      </c>
      <c r="M1113" s="3" t="s">
        <v>93</v>
      </c>
      <c r="N1113" s="3">
        <v>4542469</v>
      </c>
      <c r="O1113" s="3" t="s">
        <v>5677</v>
      </c>
      <c r="P1113" s="3">
        <v>7659817201</v>
      </c>
      <c r="Q1113" s="3" t="s">
        <v>5678</v>
      </c>
      <c r="R1113" s="3" t="s">
        <v>558</v>
      </c>
      <c r="S1113" s="3" t="s">
        <v>5679</v>
      </c>
      <c r="T1113" s="300">
        <v>950000</v>
      </c>
      <c r="U1113" s="3" t="s">
        <v>134</v>
      </c>
      <c r="V1113" s="3" t="s">
        <v>100</v>
      </c>
      <c r="W1113" s="3" t="s">
        <v>101</v>
      </c>
      <c r="X1113" s="3" t="s">
        <v>109</v>
      </c>
      <c r="Y1113" s="299">
        <f t="shared" si="154"/>
        <v>3</v>
      </c>
      <c r="Z1113" s="299">
        <f t="shared" si="155"/>
        <v>2022</v>
      </c>
      <c r="AA1113" t="str">
        <f t="shared" si="153"/>
        <v xml:space="preserve">4 </v>
      </c>
      <c r="AB1113" t="str">
        <f t="shared" si="156"/>
        <v xml:space="preserve">4 </v>
      </c>
      <c r="AC1113" t="str">
        <f t="shared" si="157"/>
        <v xml:space="preserve">4 </v>
      </c>
      <c r="AD1113" t="str">
        <f t="shared" si="158"/>
        <v xml:space="preserve">4 </v>
      </c>
      <c r="AE1113" t="str">
        <f t="shared" si="159"/>
        <v xml:space="preserve">4 </v>
      </c>
      <c r="AF1113" t="str">
        <f t="shared" si="160"/>
        <v xml:space="preserve">4 </v>
      </c>
      <c r="AG1113" s="299">
        <f t="shared" si="161"/>
        <v>4</v>
      </c>
    </row>
    <row r="1114" spans="1:33" x14ac:dyDescent="0.3">
      <c r="A1114" s="3">
        <v>1113</v>
      </c>
      <c r="B1114" s="3" t="s">
        <v>87</v>
      </c>
      <c r="C1114" s="296">
        <v>44642</v>
      </c>
      <c r="D1114" s="3">
        <v>69368387</v>
      </c>
      <c r="E1114" s="3" t="s">
        <v>1</v>
      </c>
      <c r="F1114" s="3">
        <v>210369</v>
      </c>
      <c r="G1114" s="3" t="s">
        <v>89</v>
      </c>
      <c r="H1114" s="3" t="s">
        <v>254</v>
      </c>
      <c r="I1114" s="3" t="s">
        <v>120</v>
      </c>
      <c r="J1114" s="3" t="s">
        <v>5680</v>
      </c>
      <c r="K1114" s="3" t="s">
        <v>13</v>
      </c>
      <c r="L1114" s="3" t="s">
        <v>621</v>
      </c>
      <c r="M1114" s="3" t="s">
        <v>93</v>
      </c>
      <c r="N1114" s="3">
        <v>4652277</v>
      </c>
      <c r="O1114" s="3" t="s">
        <v>5681</v>
      </c>
      <c r="P1114" s="3">
        <v>8009001210</v>
      </c>
      <c r="Q1114" s="3" t="s">
        <v>5682</v>
      </c>
      <c r="R1114" s="3" t="s">
        <v>506</v>
      </c>
      <c r="S1114" s="3" t="s">
        <v>5683</v>
      </c>
      <c r="T1114" s="300">
        <v>1000000</v>
      </c>
      <c r="U1114" s="3" t="s">
        <v>199</v>
      </c>
      <c r="V1114" s="3" t="s">
        <v>100</v>
      </c>
      <c r="W1114" s="3" t="s">
        <v>401</v>
      </c>
      <c r="X1114" s="3" t="s">
        <v>109</v>
      </c>
      <c r="Y1114" s="299">
        <f t="shared" si="154"/>
        <v>3</v>
      </c>
      <c r="Z1114" s="299">
        <f t="shared" si="155"/>
        <v>2022</v>
      </c>
      <c r="AA1114" t="str">
        <f t="shared" si="153"/>
        <v xml:space="preserve">6 </v>
      </c>
      <c r="AB1114" t="str">
        <f t="shared" si="156"/>
        <v xml:space="preserve">6 </v>
      </c>
      <c r="AC1114" t="str">
        <f t="shared" si="157"/>
        <v xml:space="preserve">6 </v>
      </c>
      <c r="AD1114" t="str">
        <f t="shared" si="158"/>
        <v xml:space="preserve">6 </v>
      </c>
      <c r="AE1114" t="str">
        <f t="shared" si="159"/>
        <v xml:space="preserve">6 </v>
      </c>
      <c r="AF1114" t="str">
        <f t="shared" si="160"/>
        <v xml:space="preserve">6 </v>
      </c>
      <c r="AG1114" s="299">
        <f t="shared" si="161"/>
        <v>6</v>
      </c>
    </row>
    <row r="1115" spans="1:33" x14ac:dyDescent="0.3">
      <c r="A1115" s="3">
        <v>1114</v>
      </c>
      <c r="B1115" s="3" t="s">
        <v>87</v>
      </c>
      <c r="C1115" s="296">
        <v>44642</v>
      </c>
      <c r="D1115" s="3" t="s">
        <v>5684</v>
      </c>
      <c r="E1115" s="3" t="s">
        <v>5</v>
      </c>
      <c r="F1115" s="3">
        <v>212669</v>
      </c>
      <c r="G1115" s="3" t="s">
        <v>5685</v>
      </c>
      <c r="H1115" s="3" t="s">
        <v>736</v>
      </c>
      <c r="I1115" s="3" t="s">
        <v>4663</v>
      </c>
      <c r="J1115" s="3" t="s">
        <v>4663</v>
      </c>
      <c r="K1115" s="3" t="s">
        <v>38</v>
      </c>
      <c r="L1115" s="3" t="s">
        <v>1079</v>
      </c>
      <c r="M1115" s="3" t="s">
        <v>93</v>
      </c>
      <c r="N1115" s="3">
        <v>1215</v>
      </c>
      <c r="O1115" s="3" t="s">
        <v>5686</v>
      </c>
      <c r="P1115" s="3">
        <v>9177069642</v>
      </c>
      <c r="Q1115" s="3" t="s">
        <v>5687</v>
      </c>
      <c r="R1115" s="3" t="s">
        <v>5688</v>
      </c>
      <c r="S1115" s="3" t="s">
        <v>5690</v>
      </c>
      <c r="T1115" s="300">
        <v>1550000</v>
      </c>
      <c r="U1115" s="3" t="s">
        <v>5691</v>
      </c>
      <c r="V1115" s="3" t="s">
        <v>118</v>
      </c>
      <c r="W1115" s="3" t="s">
        <v>109</v>
      </c>
      <c r="X1115" s="3" t="s">
        <v>101</v>
      </c>
      <c r="Y1115" s="299">
        <f t="shared" si="154"/>
        <v>3</v>
      </c>
      <c r="Z1115" s="299">
        <f t="shared" si="155"/>
        <v>2022</v>
      </c>
      <c r="AA1115" t="str">
        <f t="shared" si="153"/>
        <v xml:space="preserve">9 </v>
      </c>
      <c r="AB1115" t="str">
        <f t="shared" si="156"/>
        <v xml:space="preserve">9 </v>
      </c>
      <c r="AC1115" t="str">
        <f t="shared" si="157"/>
        <v xml:space="preserve">9 </v>
      </c>
      <c r="AD1115" t="str">
        <f t="shared" si="158"/>
        <v xml:space="preserve">9 </v>
      </c>
      <c r="AE1115" t="str">
        <f t="shared" si="159"/>
        <v xml:space="preserve">9 </v>
      </c>
      <c r="AF1115" t="str">
        <f t="shared" si="160"/>
        <v xml:space="preserve">9 </v>
      </c>
      <c r="AG1115" s="299">
        <f t="shared" si="161"/>
        <v>9</v>
      </c>
    </row>
    <row r="1116" spans="1:33" x14ac:dyDescent="0.3">
      <c r="A1116" s="3">
        <v>1115</v>
      </c>
      <c r="B1116" s="3" t="s">
        <v>87</v>
      </c>
      <c r="C1116" s="296">
        <v>44642</v>
      </c>
      <c r="D1116" s="3">
        <v>65656387</v>
      </c>
      <c r="E1116" s="3" t="s">
        <v>3</v>
      </c>
      <c r="F1116" s="3">
        <v>181547</v>
      </c>
      <c r="G1116" s="3" t="s">
        <v>89</v>
      </c>
      <c r="H1116" s="3" t="s">
        <v>119</v>
      </c>
      <c r="I1116" s="3" t="s">
        <v>5692</v>
      </c>
      <c r="J1116" s="3" t="s">
        <v>5693</v>
      </c>
      <c r="K1116" s="3" t="s">
        <v>38</v>
      </c>
      <c r="L1116" s="3" t="s">
        <v>5636</v>
      </c>
      <c r="M1116" s="3" t="s">
        <v>93</v>
      </c>
      <c r="N1116" s="3">
        <v>4657617</v>
      </c>
      <c r="O1116" s="3" t="s">
        <v>5694</v>
      </c>
      <c r="P1116" s="3">
        <v>9014184697</v>
      </c>
      <c r="Q1116" s="3" t="s">
        <v>5695</v>
      </c>
      <c r="R1116" s="3" t="s">
        <v>3244</v>
      </c>
      <c r="S1116" s="3" t="s">
        <v>2406</v>
      </c>
      <c r="T1116" s="300">
        <v>730000</v>
      </c>
      <c r="U1116" s="3" t="s">
        <v>5696</v>
      </c>
      <c r="V1116" s="3" t="s">
        <v>235</v>
      </c>
      <c r="W1116" s="3" t="s">
        <v>109</v>
      </c>
      <c r="X1116" s="3" t="s">
        <v>401</v>
      </c>
      <c r="Y1116" s="299">
        <f t="shared" si="154"/>
        <v>3</v>
      </c>
      <c r="Z1116" s="299">
        <f t="shared" si="155"/>
        <v>2022</v>
      </c>
      <c r="AA1116" t="str">
        <f t="shared" si="153"/>
        <v>5.</v>
      </c>
      <c r="AB1116" t="str">
        <f t="shared" si="156"/>
        <v>5.</v>
      </c>
      <c r="AC1116" t="str">
        <f t="shared" si="157"/>
        <v>5</v>
      </c>
      <c r="AD1116" t="str">
        <f t="shared" si="158"/>
        <v>5</v>
      </c>
      <c r="AE1116" t="str">
        <f t="shared" si="159"/>
        <v>5</v>
      </c>
      <c r="AF1116" t="str">
        <f t="shared" si="160"/>
        <v>5</v>
      </c>
      <c r="AG1116" s="299">
        <f t="shared" si="161"/>
        <v>5</v>
      </c>
    </row>
    <row r="1117" spans="1:33" x14ac:dyDescent="0.3">
      <c r="A1117" s="3">
        <v>1116</v>
      </c>
      <c r="B1117" s="3" t="s">
        <v>87</v>
      </c>
      <c r="C1117" s="296">
        <v>44642</v>
      </c>
      <c r="D1117" s="3">
        <v>65656387</v>
      </c>
      <c r="E1117" s="3" t="s">
        <v>3</v>
      </c>
      <c r="F1117" s="3">
        <v>181547</v>
      </c>
      <c r="G1117" s="3" t="s">
        <v>89</v>
      </c>
      <c r="H1117" s="3" t="s">
        <v>119</v>
      </c>
      <c r="I1117" s="3" t="s">
        <v>5692</v>
      </c>
      <c r="J1117" s="3" t="s">
        <v>5693</v>
      </c>
      <c r="K1117" s="3" t="s">
        <v>38</v>
      </c>
      <c r="L1117" s="3" t="s">
        <v>5636</v>
      </c>
      <c r="M1117" s="3" t="s">
        <v>93</v>
      </c>
      <c r="N1117" s="3">
        <v>3732384</v>
      </c>
      <c r="O1117" s="3" t="s">
        <v>5697</v>
      </c>
      <c r="P1117" s="3">
        <v>8888873283</v>
      </c>
      <c r="Q1117" s="3" t="s">
        <v>5698</v>
      </c>
      <c r="R1117" s="3" t="s">
        <v>506</v>
      </c>
      <c r="S1117" s="3" t="s">
        <v>218</v>
      </c>
      <c r="T1117" s="300">
        <v>998000</v>
      </c>
      <c r="U1117" s="3" t="s">
        <v>5699</v>
      </c>
      <c r="V1117" s="3" t="s">
        <v>235</v>
      </c>
      <c r="W1117" s="3" t="s">
        <v>109</v>
      </c>
      <c r="X1117" s="3" t="s">
        <v>401</v>
      </c>
      <c r="Y1117" s="299">
        <f t="shared" si="154"/>
        <v>3</v>
      </c>
      <c r="Z1117" s="299">
        <f t="shared" si="155"/>
        <v>2022</v>
      </c>
      <c r="AA1117" t="str">
        <f t="shared" si="153"/>
        <v xml:space="preserve">6 </v>
      </c>
      <c r="AB1117" t="str">
        <f t="shared" si="156"/>
        <v xml:space="preserve">6 </v>
      </c>
      <c r="AC1117" t="str">
        <f t="shared" si="157"/>
        <v xml:space="preserve">6 </v>
      </c>
      <c r="AD1117" t="str">
        <f t="shared" si="158"/>
        <v xml:space="preserve">6 </v>
      </c>
      <c r="AE1117" t="str">
        <f t="shared" si="159"/>
        <v xml:space="preserve">6 </v>
      </c>
      <c r="AF1117" t="str">
        <f t="shared" si="160"/>
        <v xml:space="preserve">6 </v>
      </c>
      <c r="AG1117" s="299">
        <f t="shared" si="161"/>
        <v>6</v>
      </c>
    </row>
    <row r="1118" spans="1:33" x14ac:dyDescent="0.3">
      <c r="A1118" s="3">
        <v>1117</v>
      </c>
      <c r="B1118" s="3" t="s">
        <v>87</v>
      </c>
      <c r="C1118" s="296">
        <v>44642</v>
      </c>
      <c r="D1118" s="3">
        <v>82506810</v>
      </c>
      <c r="E1118" s="3" t="s">
        <v>3</v>
      </c>
      <c r="F1118" s="3">
        <v>181547</v>
      </c>
      <c r="G1118" s="3" t="s">
        <v>89</v>
      </c>
      <c r="H1118" s="3" t="s">
        <v>119</v>
      </c>
      <c r="I1118" s="3" t="s">
        <v>5692</v>
      </c>
      <c r="J1118" s="3" t="s">
        <v>5693</v>
      </c>
      <c r="K1118" s="3" t="s">
        <v>38</v>
      </c>
      <c r="L1118" s="3" t="s">
        <v>5636</v>
      </c>
      <c r="M1118" s="3" t="s">
        <v>93</v>
      </c>
      <c r="N1118" s="3">
        <v>4657626</v>
      </c>
      <c r="O1118" s="3" t="s">
        <v>5700</v>
      </c>
      <c r="P1118" s="3">
        <v>9000115178</v>
      </c>
      <c r="Q1118" s="3" t="s">
        <v>5701</v>
      </c>
      <c r="R1118" s="3" t="s">
        <v>677</v>
      </c>
      <c r="S1118" s="3" t="s">
        <v>5702</v>
      </c>
      <c r="T1118" s="300">
        <v>540000</v>
      </c>
      <c r="U1118" s="3" t="s">
        <v>5389</v>
      </c>
      <c r="V1118" s="3" t="s">
        <v>235</v>
      </c>
      <c r="W1118" s="3" t="s">
        <v>109</v>
      </c>
      <c r="X1118" s="3" t="s">
        <v>401</v>
      </c>
      <c r="Y1118" s="299">
        <f t="shared" si="154"/>
        <v>3</v>
      </c>
      <c r="Z1118" s="299">
        <f t="shared" si="155"/>
        <v>2022</v>
      </c>
      <c r="AA1118" t="str">
        <f t="shared" si="153"/>
        <v xml:space="preserve">7 </v>
      </c>
      <c r="AB1118" t="str">
        <f t="shared" si="156"/>
        <v xml:space="preserve">7 </v>
      </c>
      <c r="AC1118" t="str">
        <f t="shared" si="157"/>
        <v xml:space="preserve">7 </v>
      </c>
      <c r="AD1118" t="str">
        <f t="shared" si="158"/>
        <v xml:space="preserve">7 </v>
      </c>
      <c r="AE1118" t="str">
        <f t="shared" si="159"/>
        <v xml:space="preserve">7 </v>
      </c>
      <c r="AF1118" t="str">
        <f t="shared" si="160"/>
        <v xml:space="preserve">7 </v>
      </c>
      <c r="AG1118" s="299">
        <f t="shared" si="161"/>
        <v>7</v>
      </c>
    </row>
    <row r="1119" spans="1:33" x14ac:dyDescent="0.3">
      <c r="A1119" s="3">
        <v>1118</v>
      </c>
      <c r="B1119" s="3" t="s">
        <v>87</v>
      </c>
      <c r="C1119" s="296">
        <v>44642</v>
      </c>
      <c r="D1119" s="3">
        <v>82506810</v>
      </c>
      <c r="E1119" s="3" t="s">
        <v>3</v>
      </c>
      <c r="F1119" s="3">
        <v>181547</v>
      </c>
      <c r="G1119" s="3" t="s">
        <v>89</v>
      </c>
      <c r="H1119" s="3" t="s">
        <v>119</v>
      </c>
      <c r="I1119" s="3" t="s">
        <v>5692</v>
      </c>
      <c r="J1119" s="3" t="s">
        <v>5693</v>
      </c>
      <c r="K1119" s="3" t="s">
        <v>38</v>
      </c>
      <c r="L1119" s="3" t="s">
        <v>5636</v>
      </c>
      <c r="M1119" s="3" t="s">
        <v>93</v>
      </c>
      <c r="N1119" s="3">
        <v>3463199</v>
      </c>
      <c r="O1119" s="3" t="s">
        <v>5703</v>
      </c>
      <c r="P1119" s="3">
        <v>8939230516</v>
      </c>
      <c r="Q1119" s="3" t="s">
        <v>5704</v>
      </c>
      <c r="R1119" s="3" t="s">
        <v>474</v>
      </c>
      <c r="S1119" s="3" t="s">
        <v>1643</v>
      </c>
      <c r="T1119" s="300">
        <v>1600000</v>
      </c>
      <c r="U1119" s="3" t="s">
        <v>5705</v>
      </c>
      <c r="V1119" s="3" t="s">
        <v>235</v>
      </c>
      <c r="W1119" s="3" t="s">
        <v>109</v>
      </c>
      <c r="X1119" s="3" t="s">
        <v>401</v>
      </c>
      <c r="Y1119" s="299">
        <f t="shared" si="154"/>
        <v>3</v>
      </c>
      <c r="Z1119" s="299">
        <f t="shared" si="155"/>
        <v>2022</v>
      </c>
      <c r="AA1119" t="str">
        <f t="shared" si="153"/>
        <v>8y</v>
      </c>
      <c r="AB1119" t="str">
        <f t="shared" si="156"/>
        <v>8</v>
      </c>
      <c r="AC1119" t="str">
        <f t="shared" si="157"/>
        <v>8</v>
      </c>
      <c r="AD1119" t="str">
        <f t="shared" si="158"/>
        <v>8</v>
      </c>
      <c r="AE1119" t="str">
        <f t="shared" si="159"/>
        <v>8</v>
      </c>
      <c r="AF1119" t="str">
        <f t="shared" si="160"/>
        <v>8</v>
      </c>
      <c r="AG1119" s="299">
        <f t="shared" si="161"/>
        <v>8</v>
      </c>
    </row>
    <row r="1120" spans="1:33" x14ac:dyDescent="0.3">
      <c r="A1120" s="3">
        <v>1119</v>
      </c>
      <c r="B1120" s="3" t="s">
        <v>87</v>
      </c>
      <c r="C1120" s="296">
        <v>44642</v>
      </c>
      <c r="D1120" s="3">
        <v>40179945</v>
      </c>
      <c r="E1120" s="3" t="s">
        <v>1</v>
      </c>
      <c r="F1120" s="3">
        <v>210369</v>
      </c>
      <c r="G1120" s="3" t="s">
        <v>89</v>
      </c>
      <c r="H1120" s="3" t="s">
        <v>254</v>
      </c>
      <c r="I1120" s="3" t="s">
        <v>4860</v>
      </c>
      <c r="J1120" s="3" t="s">
        <v>4861</v>
      </c>
      <c r="K1120" s="3" t="s">
        <v>13</v>
      </c>
      <c r="L1120" s="3" t="s">
        <v>621</v>
      </c>
      <c r="M1120" s="3" t="s">
        <v>93</v>
      </c>
      <c r="N1120" s="3">
        <v>4702677</v>
      </c>
      <c r="O1120" s="3" t="s">
        <v>5706</v>
      </c>
      <c r="P1120" s="3">
        <v>9695694380</v>
      </c>
      <c r="Q1120" s="3" t="s">
        <v>5707</v>
      </c>
      <c r="R1120" s="3" t="s">
        <v>910</v>
      </c>
      <c r="S1120" s="3" t="s">
        <v>5708</v>
      </c>
      <c r="T1120" s="300">
        <v>500000</v>
      </c>
      <c r="U1120" s="3" t="s">
        <v>5087</v>
      </c>
      <c r="V1120" s="3" t="s">
        <v>100</v>
      </c>
      <c r="W1120" s="3" t="s">
        <v>888</v>
      </c>
      <c r="X1120" s="3" t="s">
        <v>109</v>
      </c>
      <c r="Y1120" s="299">
        <f t="shared" si="154"/>
        <v>3</v>
      </c>
      <c r="Z1120" s="299">
        <f t="shared" si="155"/>
        <v>2022</v>
      </c>
      <c r="AA1120" t="str">
        <f t="shared" si="153"/>
        <v>5.</v>
      </c>
      <c r="AB1120" t="str">
        <f t="shared" si="156"/>
        <v>5.</v>
      </c>
      <c r="AC1120" t="str">
        <f t="shared" si="157"/>
        <v>5</v>
      </c>
      <c r="AD1120" t="str">
        <f t="shared" si="158"/>
        <v>5</v>
      </c>
      <c r="AE1120" t="str">
        <f t="shared" si="159"/>
        <v>5</v>
      </c>
      <c r="AF1120" t="str">
        <f t="shared" si="160"/>
        <v>5</v>
      </c>
      <c r="AG1120" s="299">
        <f t="shared" si="161"/>
        <v>5</v>
      </c>
    </row>
    <row r="1121" spans="1:33" x14ac:dyDescent="0.3">
      <c r="A1121" s="3">
        <v>1120</v>
      </c>
      <c r="B1121" s="3" t="s">
        <v>87</v>
      </c>
      <c r="C1121" s="296">
        <v>44642</v>
      </c>
      <c r="D1121" s="3">
        <v>69368387</v>
      </c>
      <c r="E1121" s="3" t="s">
        <v>1</v>
      </c>
      <c r="F1121" s="3">
        <v>210369</v>
      </c>
      <c r="G1121" s="3" t="s">
        <v>89</v>
      </c>
      <c r="H1121" s="3" t="s">
        <v>254</v>
      </c>
      <c r="I1121" s="3" t="s">
        <v>120</v>
      </c>
      <c r="J1121" s="3" t="s">
        <v>5680</v>
      </c>
      <c r="K1121" s="3" t="s">
        <v>13</v>
      </c>
      <c r="L1121" s="3" t="s">
        <v>2799</v>
      </c>
      <c r="M1121" s="3" t="s">
        <v>93</v>
      </c>
      <c r="N1121" s="3">
        <v>4613208</v>
      </c>
      <c r="O1121" s="3" t="s">
        <v>5709</v>
      </c>
      <c r="P1121" s="3" t="s">
        <v>5710</v>
      </c>
      <c r="Q1121" s="3" t="s">
        <v>5711</v>
      </c>
      <c r="R1121" s="3" t="s">
        <v>506</v>
      </c>
      <c r="S1121" s="3" t="s">
        <v>116</v>
      </c>
      <c r="T1121" s="300">
        <v>1100000</v>
      </c>
      <c r="U1121" s="3" t="s">
        <v>4628</v>
      </c>
      <c r="V1121" s="3" t="s">
        <v>100</v>
      </c>
      <c r="W1121" s="3" t="s">
        <v>109</v>
      </c>
      <c r="X1121" s="3" t="s">
        <v>109</v>
      </c>
      <c r="Y1121" s="299">
        <f t="shared" si="154"/>
        <v>3</v>
      </c>
      <c r="Z1121" s="299">
        <f t="shared" si="155"/>
        <v>2022</v>
      </c>
      <c r="AA1121" t="str">
        <f t="shared" si="153"/>
        <v xml:space="preserve">6 </v>
      </c>
      <c r="AB1121" t="str">
        <f t="shared" si="156"/>
        <v xml:space="preserve">6 </v>
      </c>
      <c r="AC1121" t="str">
        <f t="shared" si="157"/>
        <v xml:space="preserve">6 </v>
      </c>
      <c r="AD1121" t="str">
        <f t="shared" si="158"/>
        <v xml:space="preserve">6 </v>
      </c>
      <c r="AE1121" t="str">
        <f t="shared" si="159"/>
        <v xml:space="preserve">6 </v>
      </c>
      <c r="AF1121" t="str">
        <f t="shared" si="160"/>
        <v xml:space="preserve">6 </v>
      </c>
      <c r="AG1121" s="299">
        <f t="shared" si="161"/>
        <v>6</v>
      </c>
    </row>
    <row r="1122" spans="1:33" x14ac:dyDescent="0.3">
      <c r="A1122" s="3">
        <v>1121</v>
      </c>
      <c r="B1122" s="3" t="s">
        <v>87</v>
      </c>
      <c r="C1122" s="296">
        <v>44642</v>
      </c>
      <c r="D1122" s="3">
        <v>69368387</v>
      </c>
      <c r="E1122" s="3" t="s">
        <v>1</v>
      </c>
      <c r="F1122" s="3">
        <v>210369</v>
      </c>
      <c r="G1122" s="3" t="s">
        <v>89</v>
      </c>
      <c r="H1122" s="3" t="s">
        <v>254</v>
      </c>
      <c r="I1122" s="3" t="s">
        <v>120</v>
      </c>
      <c r="J1122" s="3" t="s">
        <v>5680</v>
      </c>
      <c r="K1122" s="3" t="s">
        <v>13</v>
      </c>
      <c r="L1122" s="3" t="s">
        <v>621</v>
      </c>
      <c r="M1122" s="3" t="s">
        <v>93</v>
      </c>
      <c r="N1122" s="3">
        <v>4649274</v>
      </c>
      <c r="O1122" s="3" t="s">
        <v>5713</v>
      </c>
      <c r="P1122" s="3" t="s">
        <v>5714</v>
      </c>
      <c r="Q1122" s="3" t="s">
        <v>5715</v>
      </c>
      <c r="R1122" s="3" t="s">
        <v>569</v>
      </c>
      <c r="S1122" s="3" t="s">
        <v>492</v>
      </c>
      <c r="T1122" s="300">
        <v>950000</v>
      </c>
      <c r="U1122" s="3" t="s">
        <v>3901</v>
      </c>
      <c r="V1122" s="3" t="s">
        <v>100</v>
      </c>
      <c r="W1122" s="3" t="s">
        <v>109</v>
      </c>
      <c r="X1122" s="3" t="s">
        <v>109</v>
      </c>
      <c r="Y1122" s="299">
        <f t="shared" si="154"/>
        <v>3</v>
      </c>
      <c r="Z1122" s="299">
        <f t="shared" si="155"/>
        <v>2022</v>
      </c>
      <c r="AA1122" t="str">
        <f t="shared" si="153"/>
        <v xml:space="preserve">4 </v>
      </c>
      <c r="AB1122" t="str">
        <f t="shared" si="156"/>
        <v xml:space="preserve">4 </v>
      </c>
      <c r="AC1122" t="str">
        <f t="shared" si="157"/>
        <v xml:space="preserve">4 </v>
      </c>
      <c r="AD1122" t="str">
        <f t="shared" si="158"/>
        <v xml:space="preserve">4 </v>
      </c>
      <c r="AE1122" t="str">
        <f t="shared" si="159"/>
        <v xml:space="preserve">4 </v>
      </c>
      <c r="AF1122" t="str">
        <f t="shared" si="160"/>
        <v xml:space="preserve">4 </v>
      </c>
      <c r="AG1122" s="299">
        <f t="shared" si="161"/>
        <v>4</v>
      </c>
    </row>
    <row r="1123" spans="1:33" x14ac:dyDescent="0.3">
      <c r="A1123" s="3">
        <v>1122</v>
      </c>
      <c r="B1123" s="3" t="s">
        <v>87</v>
      </c>
      <c r="C1123" s="296">
        <v>44642</v>
      </c>
      <c r="D1123" s="3">
        <v>83574264</v>
      </c>
      <c r="E1123" s="3" t="s">
        <v>1</v>
      </c>
      <c r="F1123" s="3">
        <v>210369</v>
      </c>
      <c r="G1123" s="3" t="s">
        <v>89</v>
      </c>
      <c r="H1123" s="3" t="s">
        <v>90</v>
      </c>
      <c r="I1123" s="3" t="s">
        <v>3988</v>
      </c>
      <c r="J1123" s="3" t="s">
        <v>3988</v>
      </c>
      <c r="K1123" s="3" t="s">
        <v>13</v>
      </c>
      <c r="L1123" s="3" t="s">
        <v>621</v>
      </c>
      <c r="M1123" s="3" t="s">
        <v>93</v>
      </c>
      <c r="N1123" s="3">
        <v>383791</v>
      </c>
      <c r="O1123" s="3" t="s">
        <v>5716</v>
      </c>
      <c r="P1123" s="3">
        <v>8147682830</v>
      </c>
      <c r="Q1123" s="3" t="s">
        <v>5717</v>
      </c>
      <c r="R1123" s="3" t="s">
        <v>5718</v>
      </c>
      <c r="S1123" s="3" t="s">
        <v>5719</v>
      </c>
      <c r="T1123" s="300">
        <v>650000</v>
      </c>
      <c r="U1123" s="3" t="s">
        <v>630</v>
      </c>
      <c r="V1123" s="3" t="s">
        <v>100</v>
      </c>
      <c r="W1123" s="3" t="s">
        <v>109</v>
      </c>
      <c r="X1123" s="3" t="s">
        <v>109</v>
      </c>
      <c r="Y1123" s="299">
        <f t="shared" si="154"/>
        <v>3</v>
      </c>
      <c r="Z1123" s="299">
        <f t="shared" si="155"/>
        <v>2022</v>
      </c>
      <c r="AA1123" t="str">
        <f t="shared" si="153"/>
        <v>3.</v>
      </c>
      <c r="AB1123" t="str">
        <f t="shared" si="156"/>
        <v>3.</v>
      </c>
      <c r="AC1123" t="str">
        <f t="shared" si="157"/>
        <v>3</v>
      </c>
      <c r="AD1123" t="str">
        <f t="shared" si="158"/>
        <v>3</v>
      </c>
      <c r="AE1123" t="str">
        <f t="shared" si="159"/>
        <v>3</v>
      </c>
      <c r="AF1123" t="str">
        <f t="shared" si="160"/>
        <v>3</v>
      </c>
      <c r="AG1123" s="299">
        <f t="shared" si="161"/>
        <v>3</v>
      </c>
    </row>
    <row r="1124" spans="1:33" x14ac:dyDescent="0.3">
      <c r="A1124" s="3">
        <v>1123</v>
      </c>
      <c r="B1124" s="3" t="s">
        <v>87</v>
      </c>
      <c r="C1124" s="296">
        <v>44643</v>
      </c>
      <c r="D1124" s="3">
        <v>83574264</v>
      </c>
      <c r="E1124" s="3" t="s">
        <v>1</v>
      </c>
      <c r="F1124" s="3">
        <v>210369</v>
      </c>
      <c r="G1124" s="3" t="s">
        <v>735</v>
      </c>
      <c r="H1124" s="3" t="s">
        <v>736</v>
      </c>
      <c r="I1124" s="3" t="s">
        <v>5670</v>
      </c>
      <c r="J1124" s="3" t="s">
        <v>5670</v>
      </c>
      <c r="K1124" s="3" t="s">
        <v>13</v>
      </c>
      <c r="L1124" s="3" t="s">
        <v>2799</v>
      </c>
      <c r="M1124" s="3" t="s">
        <v>93</v>
      </c>
      <c r="N1124" s="3">
        <v>4796188</v>
      </c>
      <c r="O1124" s="3" t="s">
        <v>5720</v>
      </c>
      <c r="P1124" s="3">
        <v>7903305267</v>
      </c>
      <c r="Q1124" s="3" t="s">
        <v>5721</v>
      </c>
      <c r="R1124" s="3" t="s">
        <v>3130</v>
      </c>
      <c r="S1124" s="3" t="s">
        <v>1993</v>
      </c>
      <c r="T1124" s="300">
        <v>835000</v>
      </c>
      <c r="U1124" s="3" t="s">
        <v>5722</v>
      </c>
      <c r="V1124" s="3" t="s">
        <v>100</v>
      </c>
      <c r="W1124" s="3" t="s">
        <v>109</v>
      </c>
      <c r="X1124" s="3" t="s">
        <v>109</v>
      </c>
      <c r="Y1124" s="299">
        <f t="shared" si="154"/>
        <v>3</v>
      </c>
      <c r="Z1124" s="299">
        <f t="shared" si="155"/>
        <v>2022</v>
      </c>
      <c r="AA1124" t="str">
        <f t="shared" si="153"/>
        <v>4.</v>
      </c>
      <c r="AB1124" t="str">
        <f t="shared" si="156"/>
        <v>4.</v>
      </c>
      <c r="AC1124" t="str">
        <f t="shared" si="157"/>
        <v>4</v>
      </c>
      <c r="AD1124" t="str">
        <f t="shared" si="158"/>
        <v>4</v>
      </c>
      <c r="AE1124" t="str">
        <f t="shared" si="159"/>
        <v>4</v>
      </c>
      <c r="AF1124" t="str">
        <f t="shared" si="160"/>
        <v>4</v>
      </c>
      <c r="AG1124" s="299">
        <f t="shared" si="161"/>
        <v>4</v>
      </c>
    </row>
    <row r="1125" spans="1:33" x14ac:dyDescent="0.3">
      <c r="A1125" s="3">
        <v>1124</v>
      </c>
      <c r="B1125" s="3" t="s">
        <v>87</v>
      </c>
      <c r="C1125" s="296">
        <v>44643</v>
      </c>
      <c r="D1125" s="3">
        <v>73377625</v>
      </c>
      <c r="E1125" s="3" t="s">
        <v>1</v>
      </c>
      <c r="F1125" s="3">
        <v>210369</v>
      </c>
      <c r="G1125" s="3" t="s">
        <v>89</v>
      </c>
      <c r="H1125" s="3" t="s">
        <v>90</v>
      </c>
      <c r="I1125" s="3" t="s">
        <v>5724</v>
      </c>
      <c r="J1125" s="3" t="s">
        <v>5725</v>
      </c>
      <c r="K1125" s="3" t="s">
        <v>45</v>
      </c>
      <c r="L1125" s="3" t="s">
        <v>402</v>
      </c>
      <c r="M1125" s="3" t="s">
        <v>93</v>
      </c>
      <c r="N1125" s="3">
        <v>4791283</v>
      </c>
      <c r="O1125" s="3" t="s">
        <v>5726</v>
      </c>
      <c r="P1125" s="3">
        <v>8113970370</v>
      </c>
      <c r="Q1125" s="3" t="s">
        <v>5727</v>
      </c>
      <c r="R1125" s="3" t="s">
        <v>2560</v>
      </c>
      <c r="S1125" s="3" t="s">
        <v>5728</v>
      </c>
      <c r="T1125" s="300">
        <v>900000</v>
      </c>
      <c r="U1125" s="3" t="s">
        <v>4268</v>
      </c>
      <c r="V1125" s="3" t="s">
        <v>100</v>
      </c>
      <c r="W1125" s="3" t="s">
        <v>423</v>
      </c>
      <c r="X1125" s="3" t="s">
        <v>109</v>
      </c>
      <c r="Y1125" s="299">
        <f t="shared" si="154"/>
        <v>3</v>
      </c>
      <c r="Z1125" s="299">
        <f t="shared" si="155"/>
        <v>2022</v>
      </c>
      <c r="AA1125" t="str">
        <f t="shared" si="153"/>
        <v>9.</v>
      </c>
      <c r="AB1125" t="str">
        <f t="shared" si="156"/>
        <v>9.</v>
      </c>
      <c r="AC1125" t="str">
        <f t="shared" si="157"/>
        <v>9</v>
      </c>
      <c r="AD1125" t="str">
        <f t="shared" si="158"/>
        <v>9</v>
      </c>
      <c r="AE1125" t="str">
        <f t="shared" si="159"/>
        <v>9</v>
      </c>
      <c r="AF1125" t="str">
        <f t="shared" si="160"/>
        <v>9</v>
      </c>
      <c r="AG1125" s="299">
        <f t="shared" si="161"/>
        <v>9</v>
      </c>
    </row>
    <row r="1126" spans="1:33" x14ac:dyDescent="0.3">
      <c r="A1126" s="3">
        <v>1125</v>
      </c>
      <c r="B1126" s="3" t="s">
        <v>87</v>
      </c>
      <c r="C1126" s="296">
        <v>44643</v>
      </c>
      <c r="D1126" s="3">
        <v>64564286</v>
      </c>
      <c r="E1126" s="3" t="s">
        <v>15130</v>
      </c>
      <c r="F1126" s="3" t="s">
        <v>88</v>
      </c>
      <c r="G1126" s="3" t="s">
        <v>89</v>
      </c>
      <c r="H1126" s="3" t="s">
        <v>5731</v>
      </c>
      <c r="I1126" s="3" t="s">
        <v>5209</v>
      </c>
      <c r="J1126" s="3" t="s">
        <v>5732</v>
      </c>
      <c r="K1126" s="3" t="s">
        <v>38</v>
      </c>
      <c r="L1126" s="3" t="s">
        <v>435</v>
      </c>
      <c r="M1126" s="3" t="s">
        <v>93</v>
      </c>
      <c r="N1126" s="3">
        <v>3954158</v>
      </c>
      <c r="O1126" s="3" t="s">
        <v>5733</v>
      </c>
      <c r="P1126" s="3">
        <v>9052599070</v>
      </c>
      <c r="Q1126" s="3" t="s">
        <v>5212</v>
      </c>
      <c r="R1126" s="3">
        <v>4.5999999999999996</v>
      </c>
      <c r="S1126" s="3" t="s">
        <v>5213</v>
      </c>
      <c r="T1126" s="300">
        <v>500000</v>
      </c>
      <c r="U1126" s="3">
        <v>15</v>
      </c>
      <c r="V1126" s="3" t="s">
        <v>100</v>
      </c>
      <c r="W1126" s="3" t="s">
        <v>109</v>
      </c>
      <c r="X1126" s="3" t="s">
        <v>109</v>
      </c>
      <c r="Y1126" s="299">
        <f t="shared" si="154"/>
        <v>3</v>
      </c>
      <c r="Z1126" s="299">
        <f t="shared" si="155"/>
        <v>2022</v>
      </c>
      <c r="AA1126" t="str">
        <f t="shared" si="153"/>
        <v>4.</v>
      </c>
      <c r="AB1126" t="str">
        <f t="shared" si="156"/>
        <v>4.</v>
      </c>
      <c r="AC1126" t="str">
        <f t="shared" si="157"/>
        <v>4</v>
      </c>
      <c r="AD1126" t="str">
        <f t="shared" si="158"/>
        <v>4</v>
      </c>
      <c r="AE1126" t="str">
        <f t="shared" si="159"/>
        <v>4</v>
      </c>
      <c r="AF1126" t="str">
        <f t="shared" si="160"/>
        <v>4</v>
      </c>
      <c r="AG1126" s="299">
        <f t="shared" si="161"/>
        <v>4</v>
      </c>
    </row>
    <row r="1127" spans="1:33" x14ac:dyDescent="0.3">
      <c r="A1127" s="3">
        <v>1126</v>
      </c>
      <c r="B1127" s="3" t="s">
        <v>87</v>
      </c>
      <c r="C1127" s="296">
        <v>44643</v>
      </c>
      <c r="D1127" s="3">
        <v>64564286</v>
      </c>
      <c r="E1127" s="3" t="s">
        <v>15130</v>
      </c>
      <c r="F1127" s="3" t="s">
        <v>88</v>
      </c>
      <c r="G1127" s="3" t="s">
        <v>89</v>
      </c>
      <c r="H1127" s="3" t="s">
        <v>5731</v>
      </c>
      <c r="I1127" s="3" t="s">
        <v>5209</v>
      </c>
      <c r="J1127" s="3" t="s">
        <v>5732</v>
      </c>
      <c r="K1127" s="3" t="s">
        <v>38</v>
      </c>
      <c r="L1127" s="3" t="s">
        <v>435</v>
      </c>
      <c r="M1127" s="3" t="s">
        <v>93</v>
      </c>
      <c r="N1127" s="3">
        <v>3672279</v>
      </c>
      <c r="O1127" s="3" t="s">
        <v>4238</v>
      </c>
      <c r="P1127" s="3">
        <v>8019827698</v>
      </c>
      <c r="Q1127" s="3" t="s">
        <v>4239</v>
      </c>
      <c r="R1127" s="3">
        <v>4.3</v>
      </c>
      <c r="S1127" s="3" t="s">
        <v>995</v>
      </c>
      <c r="T1127" s="300">
        <v>430000</v>
      </c>
      <c r="U1127" s="3">
        <v>15</v>
      </c>
      <c r="V1127" s="3" t="s">
        <v>100</v>
      </c>
      <c r="W1127" s="3" t="s">
        <v>109</v>
      </c>
      <c r="X1127" s="3" t="s">
        <v>109</v>
      </c>
      <c r="Y1127" s="299">
        <f t="shared" si="154"/>
        <v>3</v>
      </c>
      <c r="Z1127" s="299">
        <f t="shared" si="155"/>
        <v>2022</v>
      </c>
      <c r="AA1127" t="str">
        <f t="shared" si="153"/>
        <v>4.</v>
      </c>
      <c r="AB1127" t="str">
        <f t="shared" si="156"/>
        <v>4.</v>
      </c>
      <c r="AC1127" t="str">
        <f t="shared" si="157"/>
        <v>4</v>
      </c>
      <c r="AD1127" t="str">
        <f t="shared" si="158"/>
        <v>4</v>
      </c>
      <c r="AE1127" t="str">
        <f t="shared" si="159"/>
        <v>4</v>
      </c>
      <c r="AF1127" t="str">
        <f t="shared" si="160"/>
        <v>4</v>
      </c>
      <c r="AG1127" s="299">
        <f t="shared" si="161"/>
        <v>4</v>
      </c>
    </row>
    <row r="1128" spans="1:33" x14ac:dyDescent="0.3">
      <c r="A1128" s="3">
        <v>1127</v>
      </c>
      <c r="B1128" s="3" t="s">
        <v>87</v>
      </c>
      <c r="C1128" s="296">
        <v>44643</v>
      </c>
      <c r="D1128" s="3">
        <v>87058785</v>
      </c>
      <c r="E1128" s="3" t="s">
        <v>15130</v>
      </c>
      <c r="F1128" s="3" t="s">
        <v>88</v>
      </c>
      <c r="G1128" s="3" t="s">
        <v>89</v>
      </c>
      <c r="H1128" s="3" t="s">
        <v>5731</v>
      </c>
      <c r="I1128" s="3" t="s">
        <v>1098</v>
      </c>
      <c r="J1128" s="3" t="s">
        <v>5736</v>
      </c>
      <c r="K1128" s="3" t="s">
        <v>38</v>
      </c>
      <c r="L1128" s="3" t="s">
        <v>435</v>
      </c>
      <c r="M1128" s="3" t="s">
        <v>93</v>
      </c>
      <c r="N1128" s="3">
        <v>4584280</v>
      </c>
      <c r="O1128" s="3" t="s">
        <v>5737</v>
      </c>
      <c r="P1128" s="3">
        <v>8886214531</v>
      </c>
      <c r="Q1128" s="3" t="s">
        <v>5738</v>
      </c>
      <c r="R1128" s="3">
        <v>4.5999999999999996</v>
      </c>
      <c r="S1128" s="3" t="s">
        <v>5740</v>
      </c>
      <c r="T1128" s="300">
        <v>700000</v>
      </c>
      <c r="U1128" s="3">
        <v>15</v>
      </c>
      <c r="V1128" s="3" t="s">
        <v>100</v>
      </c>
      <c r="W1128" s="3" t="s">
        <v>101</v>
      </c>
      <c r="X1128" s="3" t="s">
        <v>109</v>
      </c>
      <c r="Y1128" s="299">
        <f t="shared" si="154"/>
        <v>3</v>
      </c>
      <c r="Z1128" s="299">
        <f t="shared" si="155"/>
        <v>2022</v>
      </c>
      <c r="AA1128" t="str">
        <f t="shared" si="153"/>
        <v>4.</v>
      </c>
      <c r="AB1128" t="str">
        <f t="shared" si="156"/>
        <v>4.</v>
      </c>
      <c r="AC1128" t="str">
        <f t="shared" si="157"/>
        <v>4</v>
      </c>
      <c r="AD1128" t="str">
        <f t="shared" si="158"/>
        <v>4</v>
      </c>
      <c r="AE1128" t="str">
        <f t="shared" si="159"/>
        <v>4</v>
      </c>
      <c r="AF1128" t="str">
        <f t="shared" si="160"/>
        <v>4</v>
      </c>
      <c r="AG1128" s="299">
        <f t="shared" si="161"/>
        <v>4</v>
      </c>
    </row>
    <row r="1129" spans="1:33" x14ac:dyDescent="0.3">
      <c r="A1129" s="3">
        <v>1128</v>
      </c>
      <c r="B1129" s="3" t="s">
        <v>87</v>
      </c>
      <c r="C1129" s="296">
        <v>44643</v>
      </c>
      <c r="D1129" s="3">
        <v>48267147</v>
      </c>
      <c r="E1129" s="3" t="s">
        <v>15130</v>
      </c>
      <c r="F1129" s="3" t="s">
        <v>88</v>
      </c>
      <c r="G1129" s="3" t="s">
        <v>89</v>
      </c>
      <c r="H1129" s="3" t="s">
        <v>5731</v>
      </c>
      <c r="I1129" s="3" t="s">
        <v>5741</v>
      </c>
      <c r="J1129" s="3" t="s">
        <v>5742</v>
      </c>
      <c r="K1129" s="3" t="s">
        <v>38</v>
      </c>
      <c r="L1129" s="3" t="s">
        <v>435</v>
      </c>
      <c r="M1129" s="3" t="s">
        <v>93</v>
      </c>
      <c r="N1129" s="3">
        <v>4585278</v>
      </c>
      <c r="O1129" s="3" t="s">
        <v>5743</v>
      </c>
      <c r="P1129" s="3">
        <v>9686603742</v>
      </c>
      <c r="Q1129" s="3" t="s">
        <v>5744</v>
      </c>
      <c r="R1129" s="3">
        <v>14</v>
      </c>
      <c r="S1129" s="3" t="s">
        <v>5746</v>
      </c>
      <c r="T1129" s="300">
        <v>720000</v>
      </c>
      <c r="U1129" s="3">
        <v>0</v>
      </c>
      <c r="V1129" s="3" t="s">
        <v>100</v>
      </c>
      <c r="W1129" s="3" t="s">
        <v>109</v>
      </c>
      <c r="X1129" s="3" t="s">
        <v>109</v>
      </c>
      <c r="Y1129" s="299">
        <f t="shared" si="154"/>
        <v>3</v>
      </c>
      <c r="Z1129" s="299">
        <f t="shared" si="155"/>
        <v>2022</v>
      </c>
      <c r="AA1129" t="str">
        <f t="shared" si="153"/>
        <v>14</v>
      </c>
      <c r="AB1129" t="str">
        <f t="shared" si="156"/>
        <v>14</v>
      </c>
      <c r="AC1129" t="str">
        <f t="shared" si="157"/>
        <v>14</v>
      </c>
      <c r="AD1129" t="str">
        <f t="shared" si="158"/>
        <v>14</v>
      </c>
      <c r="AE1129" t="str">
        <f t="shared" si="159"/>
        <v>14</v>
      </c>
      <c r="AF1129" t="str">
        <f t="shared" si="160"/>
        <v>14</v>
      </c>
      <c r="AG1129" s="299">
        <f t="shared" si="161"/>
        <v>14</v>
      </c>
    </row>
    <row r="1130" spans="1:33" x14ac:dyDescent="0.3">
      <c r="A1130" s="3">
        <v>1129</v>
      </c>
      <c r="B1130" s="3" t="s">
        <v>87</v>
      </c>
      <c r="C1130" s="296">
        <v>44643</v>
      </c>
      <c r="D1130" s="3">
        <v>64564286</v>
      </c>
      <c r="E1130" s="3" t="s">
        <v>15130</v>
      </c>
      <c r="F1130" s="3" t="s">
        <v>88</v>
      </c>
      <c r="G1130" s="3" t="s">
        <v>89</v>
      </c>
      <c r="H1130" s="3" t="s">
        <v>5731</v>
      </c>
      <c r="I1130" s="3" t="s">
        <v>5209</v>
      </c>
      <c r="J1130" s="3" t="s">
        <v>5732</v>
      </c>
      <c r="K1130" s="3" t="s">
        <v>38</v>
      </c>
      <c r="L1130" s="3" t="s">
        <v>435</v>
      </c>
      <c r="M1130" s="3" t="s">
        <v>93</v>
      </c>
      <c r="N1130" s="3">
        <v>4596294</v>
      </c>
      <c r="O1130" s="3" t="s">
        <v>5747</v>
      </c>
      <c r="P1130" s="3">
        <v>6304068005</v>
      </c>
      <c r="Q1130" s="3" t="s">
        <v>5748</v>
      </c>
      <c r="R1130" s="3">
        <v>4.0999999999999996</v>
      </c>
      <c r="S1130" s="3" t="s">
        <v>107</v>
      </c>
      <c r="T1130" s="300">
        <v>750000</v>
      </c>
      <c r="U1130" s="3">
        <v>10</v>
      </c>
      <c r="V1130" s="3" t="s">
        <v>100</v>
      </c>
      <c r="W1130" s="3" t="s">
        <v>109</v>
      </c>
      <c r="X1130" s="3" t="s">
        <v>109</v>
      </c>
      <c r="Y1130" s="299">
        <f t="shared" si="154"/>
        <v>3</v>
      </c>
      <c r="Z1130" s="299">
        <f t="shared" si="155"/>
        <v>2022</v>
      </c>
      <c r="AA1130" t="str">
        <f t="shared" si="153"/>
        <v>4.</v>
      </c>
      <c r="AB1130" t="str">
        <f t="shared" si="156"/>
        <v>4.</v>
      </c>
      <c r="AC1130" t="str">
        <f t="shared" si="157"/>
        <v>4</v>
      </c>
      <c r="AD1130" t="str">
        <f t="shared" si="158"/>
        <v>4</v>
      </c>
      <c r="AE1130" t="str">
        <f t="shared" si="159"/>
        <v>4</v>
      </c>
      <c r="AF1130" t="str">
        <f t="shared" si="160"/>
        <v>4</v>
      </c>
      <c r="AG1130" s="299">
        <f t="shared" si="161"/>
        <v>4</v>
      </c>
    </row>
    <row r="1131" spans="1:33" x14ac:dyDescent="0.3">
      <c r="A1131" s="3">
        <v>1130</v>
      </c>
      <c r="B1131" s="3" t="s">
        <v>87</v>
      </c>
      <c r="C1131" s="296">
        <v>44643</v>
      </c>
      <c r="D1131" s="3">
        <v>64564286</v>
      </c>
      <c r="E1131" s="3" t="s">
        <v>15130</v>
      </c>
      <c r="F1131" s="3" t="s">
        <v>88</v>
      </c>
      <c r="G1131" s="3" t="s">
        <v>89</v>
      </c>
      <c r="H1131" s="3" t="s">
        <v>5731</v>
      </c>
      <c r="I1131" s="3" t="s">
        <v>5209</v>
      </c>
      <c r="J1131" s="3" t="s">
        <v>5732</v>
      </c>
      <c r="K1131" s="3" t="s">
        <v>38</v>
      </c>
      <c r="L1131" s="3" t="s">
        <v>435</v>
      </c>
      <c r="M1131" s="3" t="s">
        <v>93</v>
      </c>
      <c r="N1131" s="3">
        <v>4585291</v>
      </c>
      <c r="O1131" s="3" t="s">
        <v>5750</v>
      </c>
      <c r="P1131" s="3">
        <v>8121617010</v>
      </c>
      <c r="Q1131" s="3" t="s">
        <v>5751</v>
      </c>
      <c r="R1131" s="3">
        <v>4.7</v>
      </c>
      <c r="S1131" s="3" t="s">
        <v>107</v>
      </c>
      <c r="T1131" s="300">
        <v>680000</v>
      </c>
      <c r="U1131" s="3">
        <v>15</v>
      </c>
      <c r="V1131" s="3" t="s">
        <v>100</v>
      </c>
      <c r="W1131" s="3" t="s">
        <v>109</v>
      </c>
      <c r="X1131" s="3" t="s">
        <v>109</v>
      </c>
      <c r="Y1131" s="299">
        <f t="shared" si="154"/>
        <v>3</v>
      </c>
      <c r="Z1131" s="299">
        <f t="shared" si="155"/>
        <v>2022</v>
      </c>
      <c r="AA1131" t="str">
        <f t="shared" si="153"/>
        <v>4.</v>
      </c>
      <c r="AB1131" t="str">
        <f t="shared" si="156"/>
        <v>4.</v>
      </c>
      <c r="AC1131" t="str">
        <f t="shared" si="157"/>
        <v>4</v>
      </c>
      <c r="AD1131" t="str">
        <f t="shared" si="158"/>
        <v>4</v>
      </c>
      <c r="AE1131" t="str">
        <f t="shared" si="159"/>
        <v>4</v>
      </c>
      <c r="AF1131" t="str">
        <f t="shared" si="160"/>
        <v>4</v>
      </c>
      <c r="AG1131" s="299">
        <f t="shared" si="161"/>
        <v>4</v>
      </c>
    </row>
    <row r="1132" spans="1:33" x14ac:dyDescent="0.3">
      <c r="A1132" s="3">
        <v>1131</v>
      </c>
      <c r="B1132" s="3" t="s">
        <v>87</v>
      </c>
      <c r="C1132" s="296">
        <v>44643</v>
      </c>
      <c r="D1132" s="3">
        <v>95918473</v>
      </c>
      <c r="E1132" s="3" t="s">
        <v>15130</v>
      </c>
      <c r="F1132" s="3" t="s">
        <v>88</v>
      </c>
      <c r="G1132" s="3" t="s">
        <v>89</v>
      </c>
      <c r="H1132" s="3" t="s">
        <v>5731</v>
      </c>
      <c r="I1132" s="3" t="s">
        <v>1394</v>
      </c>
      <c r="J1132" s="3" t="s">
        <v>5753</v>
      </c>
      <c r="K1132" s="3" t="s">
        <v>38</v>
      </c>
      <c r="L1132" s="3" t="s">
        <v>435</v>
      </c>
      <c r="M1132" s="3" t="s">
        <v>93</v>
      </c>
      <c r="N1132" s="3">
        <v>1368878</v>
      </c>
      <c r="O1132" s="3" t="s">
        <v>5754</v>
      </c>
      <c r="P1132" s="3">
        <v>6202488651</v>
      </c>
      <c r="Q1132" s="3" t="s">
        <v>4447</v>
      </c>
      <c r="R1132" s="3">
        <v>8</v>
      </c>
      <c r="S1132" s="3" t="s">
        <v>5756</v>
      </c>
      <c r="T1132" s="300">
        <v>600000</v>
      </c>
      <c r="U1132" s="3">
        <v>0</v>
      </c>
      <c r="V1132" s="3" t="s">
        <v>100</v>
      </c>
      <c r="W1132" s="3" t="s">
        <v>767</v>
      </c>
      <c r="X1132" s="3" t="s">
        <v>109</v>
      </c>
      <c r="Y1132" s="299">
        <f t="shared" si="154"/>
        <v>3</v>
      </c>
      <c r="Z1132" s="299">
        <f t="shared" si="155"/>
        <v>2022</v>
      </c>
      <c r="AA1132" t="str">
        <f t="shared" si="153"/>
        <v>8</v>
      </c>
      <c r="AB1132" t="str">
        <f t="shared" si="156"/>
        <v>8</v>
      </c>
      <c r="AC1132" t="str">
        <f t="shared" si="157"/>
        <v>8</v>
      </c>
      <c r="AD1132" t="str">
        <f t="shared" si="158"/>
        <v>8</v>
      </c>
      <c r="AE1132" t="str">
        <f t="shared" si="159"/>
        <v>8</v>
      </c>
      <c r="AF1132" t="str">
        <f t="shared" si="160"/>
        <v>8</v>
      </c>
      <c r="AG1132" s="299">
        <f t="shared" si="161"/>
        <v>8</v>
      </c>
    </row>
    <row r="1133" spans="1:33" x14ac:dyDescent="0.3">
      <c r="A1133" s="3">
        <v>1132</v>
      </c>
      <c r="B1133" s="3" t="s">
        <v>87</v>
      </c>
      <c r="C1133" s="296">
        <v>44643</v>
      </c>
      <c r="D1133" s="3">
        <v>95918473</v>
      </c>
      <c r="E1133" s="3" t="s">
        <v>15130</v>
      </c>
      <c r="F1133" s="3" t="s">
        <v>88</v>
      </c>
      <c r="G1133" s="3" t="s">
        <v>89</v>
      </c>
      <c r="H1133" s="3" t="s">
        <v>5731</v>
      </c>
      <c r="I1133" s="3" t="s">
        <v>1394</v>
      </c>
      <c r="J1133" s="3" t="s">
        <v>5753</v>
      </c>
      <c r="K1133" s="3" t="s">
        <v>38</v>
      </c>
      <c r="L1133" s="3" t="s">
        <v>435</v>
      </c>
      <c r="M1133" s="3" t="s">
        <v>93</v>
      </c>
      <c r="N1133" s="3">
        <v>4749275</v>
      </c>
      <c r="O1133" s="3" t="s">
        <v>5757</v>
      </c>
      <c r="P1133" s="3">
        <v>9952042019</v>
      </c>
      <c r="Q1133" s="3" t="s">
        <v>5758</v>
      </c>
      <c r="R1133" s="3">
        <v>10</v>
      </c>
      <c r="S1133" s="3" t="s">
        <v>1874</v>
      </c>
      <c r="T1133" s="300">
        <v>750000</v>
      </c>
      <c r="U1133" s="3">
        <v>0</v>
      </c>
      <c r="V1133" s="3" t="s">
        <v>100</v>
      </c>
      <c r="W1133" s="3" t="s">
        <v>267</v>
      </c>
      <c r="X1133" s="3" t="s">
        <v>109</v>
      </c>
      <c r="Y1133" s="299">
        <f t="shared" si="154"/>
        <v>3</v>
      </c>
      <c r="Z1133" s="299">
        <f t="shared" si="155"/>
        <v>2022</v>
      </c>
      <c r="AA1133" t="str">
        <f t="shared" si="153"/>
        <v>10</v>
      </c>
      <c r="AB1133" t="str">
        <f t="shared" si="156"/>
        <v>10</v>
      </c>
      <c r="AC1133" t="str">
        <f t="shared" si="157"/>
        <v>10</v>
      </c>
      <c r="AD1133" t="str">
        <f t="shared" si="158"/>
        <v>10</v>
      </c>
      <c r="AE1133" t="str">
        <f t="shared" si="159"/>
        <v>10</v>
      </c>
      <c r="AF1133" t="str">
        <f t="shared" si="160"/>
        <v>10</v>
      </c>
      <c r="AG1133" s="299">
        <f t="shared" si="161"/>
        <v>10</v>
      </c>
    </row>
    <row r="1134" spans="1:33" x14ac:dyDescent="0.3">
      <c r="A1134" s="3">
        <v>1133</v>
      </c>
      <c r="B1134" s="3" t="s">
        <v>87</v>
      </c>
      <c r="C1134" s="296">
        <v>44643</v>
      </c>
      <c r="D1134" s="3">
        <v>95918473</v>
      </c>
      <c r="E1134" s="3" t="s">
        <v>15130</v>
      </c>
      <c r="F1134" s="3" t="s">
        <v>88</v>
      </c>
      <c r="G1134" s="3" t="s">
        <v>89</v>
      </c>
      <c r="H1134" s="3" t="s">
        <v>5731</v>
      </c>
      <c r="I1134" s="3" t="s">
        <v>1394</v>
      </c>
      <c r="J1134" s="3" t="s">
        <v>5753</v>
      </c>
      <c r="K1134" s="3" t="s">
        <v>38</v>
      </c>
      <c r="L1134" s="3" t="s">
        <v>435</v>
      </c>
      <c r="M1134" s="3" t="s">
        <v>93</v>
      </c>
      <c r="N1134" s="3">
        <v>4149383</v>
      </c>
      <c r="O1134" s="3" t="s">
        <v>5760</v>
      </c>
      <c r="P1134" s="3">
        <v>9033330293</v>
      </c>
      <c r="Q1134" s="3" t="s">
        <v>5761</v>
      </c>
      <c r="R1134" s="3">
        <v>7.5</v>
      </c>
      <c r="S1134" s="3" t="s">
        <v>5763</v>
      </c>
      <c r="T1134" s="300">
        <v>600000</v>
      </c>
      <c r="U1134" s="3">
        <v>15</v>
      </c>
      <c r="V1134" s="3" t="s">
        <v>100</v>
      </c>
      <c r="W1134" s="3" t="s">
        <v>3226</v>
      </c>
      <c r="X1134" s="3" t="s">
        <v>109</v>
      </c>
      <c r="Y1134" s="299">
        <f t="shared" si="154"/>
        <v>3</v>
      </c>
      <c r="Z1134" s="299">
        <f t="shared" si="155"/>
        <v>2022</v>
      </c>
      <c r="AA1134" t="str">
        <f t="shared" si="153"/>
        <v>7.</v>
      </c>
      <c r="AB1134" t="str">
        <f t="shared" si="156"/>
        <v>7.</v>
      </c>
      <c r="AC1134" t="str">
        <f t="shared" si="157"/>
        <v>7</v>
      </c>
      <c r="AD1134" t="str">
        <f t="shared" si="158"/>
        <v>7</v>
      </c>
      <c r="AE1134" t="str">
        <f t="shared" si="159"/>
        <v>7</v>
      </c>
      <c r="AF1134" t="str">
        <f t="shared" si="160"/>
        <v>7</v>
      </c>
      <c r="AG1134" s="299">
        <f t="shared" si="161"/>
        <v>7</v>
      </c>
    </row>
    <row r="1135" spans="1:33" x14ac:dyDescent="0.3">
      <c r="A1135" s="3">
        <v>1134</v>
      </c>
      <c r="B1135" s="3" t="s">
        <v>87</v>
      </c>
      <c r="C1135" s="296">
        <v>44643</v>
      </c>
      <c r="D1135" s="3">
        <v>54574647</v>
      </c>
      <c r="E1135" s="3" t="s">
        <v>15130</v>
      </c>
      <c r="F1135" s="3" t="s">
        <v>88</v>
      </c>
      <c r="G1135" s="3" t="s">
        <v>89</v>
      </c>
      <c r="H1135" s="3" t="s">
        <v>5731</v>
      </c>
      <c r="I1135" s="3" t="s">
        <v>1098</v>
      </c>
      <c r="J1135" s="3" t="s">
        <v>5736</v>
      </c>
      <c r="K1135" s="3" t="s">
        <v>38</v>
      </c>
      <c r="L1135" s="3" t="s">
        <v>435</v>
      </c>
      <c r="M1135" s="3" t="s">
        <v>93</v>
      </c>
      <c r="N1135" s="3">
        <v>4749279</v>
      </c>
      <c r="O1135" s="3" t="s">
        <v>5764</v>
      </c>
      <c r="P1135" s="3">
        <v>8886101439</v>
      </c>
      <c r="Q1135" s="3" t="s">
        <v>5765</v>
      </c>
      <c r="R1135" s="3">
        <v>6</v>
      </c>
      <c r="S1135" s="3" t="s">
        <v>218</v>
      </c>
      <c r="T1135" s="300">
        <v>850000</v>
      </c>
      <c r="U1135" s="3">
        <v>0</v>
      </c>
      <c r="V1135" s="3" t="s">
        <v>100</v>
      </c>
      <c r="W1135" s="3" t="s">
        <v>5767</v>
      </c>
      <c r="X1135" s="3" t="s">
        <v>109</v>
      </c>
      <c r="Y1135" s="299">
        <f t="shared" si="154"/>
        <v>3</v>
      </c>
      <c r="Z1135" s="299">
        <f t="shared" si="155"/>
        <v>2022</v>
      </c>
      <c r="AA1135" t="str">
        <f t="shared" si="153"/>
        <v>6</v>
      </c>
      <c r="AB1135" t="str">
        <f t="shared" si="156"/>
        <v>6</v>
      </c>
      <c r="AC1135" t="str">
        <f t="shared" si="157"/>
        <v>6</v>
      </c>
      <c r="AD1135" t="str">
        <f t="shared" si="158"/>
        <v>6</v>
      </c>
      <c r="AE1135" t="str">
        <f t="shared" si="159"/>
        <v>6</v>
      </c>
      <c r="AF1135" t="str">
        <f t="shared" si="160"/>
        <v>6</v>
      </c>
      <c r="AG1135" s="299">
        <f t="shared" si="161"/>
        <v>6</v>
      </c>
    </row>
    <row r="1136" spans="1:33" x14ac:dyDescent="0.3">
      <c r="A1136" s="3">
        <v>1135</v>
      </c>
      <c r="B1136" s="3" t="s">
        <v>87</v>
      </c>
      <c r="C1136" s="296">
        <v>44643</v>
      </c>
      <c r="D1136" s="3">
        <v>48267147</v>
      </c>
      <c r="E1136" s="3" t="s">
        <v>15130</v>
      </c>
      <c r="F1136" s="3" t="s">
        <v>88</v>
      </c>
      <c r="G1136" s="3" t="s">
        <v>89</v>
      </c>
      <c r="H1136" s="3" t="s">
        <v>5731</v>
      </c>
      <c r="I1136" s="3" t="s">
        <v>4993</v>
      </c>
      <c r="J1136" s="3" t="s">
        <v>5742</v>
      </c>
      <c r="K1136" s="3" t="s">
        <v>38</v>
      </c>
      <c r="L1136" s="3" t="s">
        <v>435</v>
      </c>
      <c r="M1136" s="3" t="s">
        <v>93</v>
      </c>
      <c r="N1136" s="3">
        <v>4746297</v>
      </c>
      <c r="O1136" s="3" t="s">
        <v>5768</v>
      </c>
      <c r="P1136" s="3">
        <v>8209315527</v>
      </c>
      <c r="Q1136" s="3" t="s">
        <v>5769</v>
      </c>
      <c r="R1136" s="3">
        <v>6</v>
      </c>
      <c r="S1136" s="3" t="s">
        <v>5771</v>
      </c>
      <c r="T1136" s="300">
        <v>725000</v>
      </c>
      <c r="U1136" s="3">
        <v>0</v>
      </c>
      <c r="V1136" s="3" t="s">
        <v>100</v>
      </c>
      <c r="W1136" s="3" t="s">
        <v>2041</v>
      </c>
      <c r="X1136" s="3" t="s">
        <v>109</v>
      </c>
      <c r="Y1136" s="299">
        <f t="shared" si="154"/>
        <v>3</v>
      </c>
      <c r="Z1136" s="299">
        <f t="shared" si="155"/>
        <v>2022</v>
      </c>
      <c r="AA1136" t="str">
        <f t="shared" si="153"/>
        <v>6</v>
      </c>
      <c r="AB1136" t="str">
        <f t="shared" si="156"/>
        <v>6</v>
      </c>
      <c r="AC1136" t="str">
        <f t="shared" si="157"/>
        <v>6</v>
      </c>
      <c r="AD1136" t="str">
        <f t="shared" si="158"/>
        <v>6</v>
      </c>
      <c r="AE1136" t="str">
        <f t="shared" si="159"/>
        <v>6</v>
      </c>
      <c r="AF1136" t="str">
        <f t="shared" si="160"/>
        <v>6</v>
      </c>
      <c r="AG1136" s="299">
        <f t="shared" si="161"/>
        <v>6</v>
      </c>
    </row>
    <row r="1137" spans="1:33" x14ac:dyDescent="0.3">
      <c r="A1137" s="3">
        <v>1136</v>
      </c>
      <c r="B1137" s="3" t="s">
        <v>87</v>
      </c>
      <c r="C1137" s="296">
        <v>44643</v>
      </c>
      <c r="D1137" s="3">
        <v>48267147</v>
      </c>
      <c r="E1137" s="3" t="s">
        <v>3</v>
      </c>
      <c r="F1137" s="3">
        <v>181547</v>
      </c>
      <c r="G1137" s="3" t="s">
        <v>735</v>
      </c>
      <c r="H1137" s="3" t="s">
        <v>736</v>
      </c>
      <c r="I1137" s="3" t="s">
        <v>5741</v>
      </c>
      <c r="J1137" s="3" t="s">
        <v>5772</v>
      </c>
      <c r="K1137" s="3" t="s">
        <v>38</v>
      </c>
      <c r="L1137" s="3" t="s">
        <v>1079</v>
      </c>
      <c r="M1137" s="3" t="s">
        <v>93</v>
      </c>
      <c r="N1137" s="3">
        <v>4858458</v>
      </c>
      <c r="O1137" s="3" t="s">
        <v>5773</v>
      </c>
      <c r="P1137" s="3">
        <v>7673953147</v>
      </c>
      <c r="Q1137" s="3" t="s">
        <v>5774</v>
      </c>
      <c r="R1137" s="3" t="s">
        <v>5775</v>
      </c>
      <c r="S1137" s="3" t="s">
        <v>5777</v>
      </c>
      <c r="T1137" s="300">
        <v>1250000</v>
      </c>
      <c r="U1137" s="3" t="s">
        <v>5778</v>
      </c>
      <c r="V1137" s="3" t="s">
        <v>100</v>
      </c>
      <c r="W1137" s="3" t="s">
        <v>101</v>
      </c>
      <c r="X1137" s="3" t="s">
        <v>109</v>
      </c>
      <c r="Y1137" s="299">
        <f t="shared" si="154"/>
        <v>3</v>
      </c>
      <c r="Z1137" s="299">
        <f t="shared" si="155"/>
        <v>2022</v>
      </c>
      <c r="AA1137" t="str">
        <f t="shared" si="153"/>
        <v>7.</v>
      </c>
      <c r="AB1137" t="str">
        <f t="shared" si="156"/>
        <v>7.</v>
      </c>
      <c r="AC1137" t="str">
        <f t="shared" si="157"/>
        <v>7</v>
      </c>
      <c r="AD1137" t="str">
        <f t="shared" si="158"/>
        <v>7</v>
      </c>
      <c r="AE1137" t="str">
        <f t="shared" si="159"/>
        <v>7</v>
      </c>
      <c r="AF1137" t="str">
        <f t="shared" si="160"/>
        <v>7</v>
      </c>
      <c r="AG1137" s="299">
        <f t="shared" si="161"/>
        <v>7</v>
      </c>
    </row>
    <row r="1138" spans="1:33" x14ac:dyDescent="0.3">
      <c r="A1138" s="3">
        <v>1137</v>
      </c>
      <c r="B1138" s="3" t="s">
        <v>87</v>
      </c>
      <c r="C1138" s="296">
        <v>44643</v>
      </c>
      <c r="D1138" s="3">
        <v>48267147</v>
      </c>
      <c r="E1138" s="3" t="s">
        <v>3</v>
      </c>
      <c r="F1138" s="3">
        <v>181547</v>
      </c>
      <c r="G1138" s="3" t="s">
        <v>735</v>
      </c>
      <c r="H1138" s="3" t="s">
        <v>736</v>
      </c>
      <c r="I1138" s="3" t="s">
        <v>5741</v>
      </c>
      <c r="J1138" s="3" t="s">
        <v>5772</v>
      </c>
      <c r="K1138" s="3" t="s">
        <v>38</v>
      </c>
      <c r="L1138" s="3" t="s">
        <v>1079</v>
      </c>
      <c r="M1138" s="3" t="s">
        <v>93</v>
      </c>
      <c r="N1138" s="3">
        <v>4858449</v>
      </c>
      <c r="O1138" s="3" t="s">
        <v>5780</v>
      </c>
      <c r="P1138" s="3">
        <v>9043046839</v>
      </c>
      <c r="Q1138" s="3" t="s">
        <v>5781</v>
      </c>
      <c r="R1138" s="3" t="s">
        <v>1283</v>
      </c>
      <c r="S1138" s="3" t="s">
        <v>5782</v>
      </c>
      <c r="T1138" s="300">
        <v>780000</v>
      </c>
      <c r="U1138" s="3" t="s">
        <v>5783</v>
      </c>
      <c r="V1138" s="3" t="s">
        <v>100</v>
      </c>
      <c r="W1138" s="3" t="s">
        <v>267</v>
      </c>
      <c r="X1138" s="3" t="s">
        <v>109</v>
      </c>
      <c r="Y1138" s="299">
        <f t="shared" si="154"/>
        <v>3</v>
      </c>
      <c r="Z1138" s="299">
        <f t="shared" si="155"/>
        <v>2022</v>
      </c>
      <c r="AA1138" t="str">
        <f t="shared" si="153"/>
        <v>4.</v>
      </c>
      <c r="AB1138" t="str">
        <f t="shared" si="156"/>
        <v>4.</v>
      </c>
      <c r="AC1138" t="str">
        <f t="shared" si="157"/>
        <v>4</v>
      </c>
      <c r="AD1138" t="str">
        <f t="shared" si="158"/>
        <v>4</v>
      </c>
      <c r="AE1138" t="str">
        <f t="shared" si="159"/>
        <v>4</v>
      </c>
      <c r="AF1138" t="str">
        <f t="shared" si="160"/>
        <v>4</v>
      </c>
      <c r="AG1138" s="299">
        <f t="shared" si="161"/>
        <v>4</v>
      </c>
    </row>
    <row r="1139" spans="1:33" x14ac:dyDescent="0.3">
      <c r="A1139" s="3">
        <v>1138</v>
      </c>
      <c r="B1139" s="3" t="s">
        <v>87</v>
      </c>
      <c r="C1139" s="296">
        <v>44643</v>
      </c>
      <c r="D1139" s="3">
        <v>64564286</v>
      </c>
      <c r="E1139" s="3" t="s">
        <v>3</v>
      </c>
      <c r="F1139" s="3">
        <v>181547</v>
      </c>
      <c r="G1139" s="3" t="s">
        <v>89</v>
      </c>
      <c r="H1139" s="3" t="s">
        <v>5785</v>
      </c>
      <c r="I1139" s="3" t="s">
        <v>5209</v>
      </c>
      <c r="J1139" s="3" t="s">
        <v>5732</v>
      </c>
      <c r="K1139" s="3" t="s">
        <v>38</v>
      </c>
      <c r="L1139" s="3" t="s">
        <v>1079</v>
      </c>
      <c r="M1139" s="3" t="s">
        <v>93</v>
      </c>
      <c r="N1139" s="3">
        <v>3954158</v>
      </c>
      <c r="O1139" s="3" t="s">
        <v>5733</v>
      </c>
      <c r="P1139" s="3">
        <v>9052599070</v>
      </c>
      <c r="Q1139" s="3" t="s">
        <v>5212</v>
      </c>
      <c r="R1139" s="3">
        <v>4.5999999999999996</v>
      </c>
      <c r="S1139" s="3" t="s">
        <v>5213</v>
      </c>
      <c r="T1139" s="300">
        <v>500000</v>
      </c>
      <c r="U1139" s="3">
        <v>15</v>
      </c>
      <c r="V1139" s="3" t="s">
        <v>100</v>
      </c>
      <c r="W1139" s="3" t="s">
        <v>109</v>
      </c>
      <c r="X1139" s="3" t="s">
        <v>109</v>
      </c>
      <c r="Y1139" s="299">
        <f t="shared" si="154"/>
        <v>3</v>
      </c>
      <c r="Z1139" s="299">
        <f t="shared" si="155"/>
        <v>2022</v>
      </c>
      <c r="AA1139" t="str">
        <f t="shared" si="153"/>
        <v>4.</v>
      </c>
      <c r="AB1139" t="str">
        <f t="shared" si="156"/>
        <v>4.</v>
      </c>
      <c r="AC1139" t="str">
        <f t="shared" si="157"/>
        <v>4</v>
      </c>
      <c r="AD1139" t="str">
        <f t="shared" si="158"/>
        <v>4</v>
      </c>
      <c r="AE1139" t="str">
        <f t="shared" si="159"/>
        <v>4</v>
      </c>
      <c r="AF1139" t="str">
        <f t="shared" si="160"/>
        <v>4</v>
      </c>
      <c r="AG1139" s="299">
        <f t="shared" si="161"/>
        <v>4</v>
      </c>
    </row>
    <row r="1140" spans="1:33" x14ac:dyDescent="0.3">
      <c r="A1140" s="3">
        <v>1139</v>
      </c>
      <c r="B1140" s="3" t="s">
        <v>87</v>
      </c>
      <c r="C1140" s="296">
        <v>44643</v>
      </c>
      <c r="D1140" s="3">
        <v>64564286</v>
      </c>
      <c r="E1140" s="3" t="s">
        <v>3</v>
      </c>
      <c r="F1140" s="3">
        <v>181547</v>
      </c>
      <c r="G1140" s="3" t="s">
        <v>89</v>
      </c>
      <c r="H1140" s="3" t="s">
        <v>5785</v>
      </c>
      <c r="I1140" s="3" t="s">
        <v>5209</v>
      </c>
      <c r="J1140" s="3" t="s">
        <v>5732</v>
      </c>
      <c r="K1140" s="3" t="s">
        <v>38</v>
      </c>
      <c r="L1140" s="3" t="s">
        <v>1079</v>
      </c>
      <c r="M1140" s="3" t="s">
        <v>93</v>
      </c>
      <c r="N1140" s="3">
        <v>3672279</v>
      </c>
      <c r="O1140" s="3" t="s">
        <v>4238</v>
      </c>
      <c r="P1140" s="3">
        <v>8019827698</v>
      </c>
      <c r="Q1140" s="3" t="s">
        <v>4239</v>
      </c>
      <c r="R1140" s="3">
        <v>4.3</v>
      </c>
      <c r="S1140" s="3" t="s">
        <v>995</v>
      </c>
      <c r="T1140" s="300">
        <v>430000</v>
      </c>
      <c r="U1140" s="3">
        <v>15</v>
      </c>
      <c r="V1140" s="3" t="s">
        <v>100</v>
      </c>
      <c r="W1140" s="3" t="s">
        <v>109</v>
      </c>
      <c r="X1140" s="3" t="s">
        <v>109</v>
      </c>
      <c r="Y1140" s="299">
        <f t="shared" si="154"/>
        <v>3</v>
      </c>
      <c r="Z1140" s="299">
        <f t="shared" si="155"/>
        <v>2022</v>
      </c>
      <c r="AA1140" t="str">
        <f t="shared" si="153"/>
        <v>4.</v>
      </c>
      <c r="AB1140" t="str">
        <f t="shared" si="156"/>
        <v>4.</v>
      </c>
      <c r="AC1140" t="str">
        <f t="shared" si="157"/>
        <v>4</v>
      </c>
      <c r="AD1140" t="str">
        <f t="shared" si="158"/>
        <v>4</v>
      </c>
      <c r="AE1140" t="str">
        <f t="shared" si="159"/>
        <v>4</v>
      </c>
      <c r="AF1140" t="str">
        <f t="shared" si="160"/>
        <v>4</v>
      </c>
      <c r="AG1140" s="299">
        <f t="shared" si="161"/>
        <v>4</v>
      </c>
    </row>
    <row r="1141" spans="1:33" x14ac:dyDescent="0.3">
      <c r="A1141" s="3">
        <v>1140</v>
      </c>
      <c r="B1141" s="3" t="s">
        <v>87</v>
      </c>
      <c r="C1141" s="296">
        <v>44643</v>
      </c>
      <c r="D1141" s="3">
        <v>87058785</v>
      </c>
      <c r="E1141" s="3" t="s">
        <v>3</v>
      </c>
      <c r="F1141" s="3">
        <v>181547</v>
      </c>
      <c r="G1141" s="3" t="s">
        <v>89</v>
      </c>
      <c r="H1141" s="3" t="s">
        <v>5785</v>
      </c>
      <c r="I1141" s="3" t="s">
        <v>1098</v>
      </c>
      <c r="J1141" s="3" t="s">
        <v>5736</v>
      </c>
      <c r="K1141" s="3" t="s">
        <v>38</v>
      </c>
      <c r="L1141" s="3" t="s">
        <v>1079</v>
      </c>
      <c r="M1141" s="3" t="s">
        <v>93</v>
      </c>
      <c r="N1141" s="3">
        <v>4584280</v>
      </c>
      <c r="O1141" s="3" t="s">
        <v>5737</v>
      </c>
      <c r="P1141" s="3">
        <v>8886214531</v>
      </c>
      <c r="Q1141" s="3" t="s">
        <v>5738</v>
      </c>
      <c r="R1141" s="3">
        <v>4.5999999999999996</v>
      </c>
      <c r="S1141" s="3" t="s">
        <v>5740</v>
      </c>
      <c r="T1141" s="300">
        <v>700000</v>
      </c>
      <c r="U1141" s="3">
        <v>15</v>
      </c>
      <c r="V1141" s="3" t="s">
        <v>100</v>
      </c>
      <c r="W1141" s="3" t="s">
        <v>101</v>
      </c>
      <c r="X1141" s="3" t="s">
        <v>109</v>
      </c>
      <c r="Y1141" s="299">
        <f t="shared" si="154"/>
        <v>3</v>
      </c>
      <c r="Z1141" s="299">
        <f t="shared" si="155"/>
        <v>2022</v>
      </c>
      <c r="AA1141" t="str">
        <f t="shared" si="153"/>
        <v>4.</v>
      </c>
      <c r="AB1141" t="str">
        <f t="shared" si="156"/>
        <v>4.</v>
      </c>
      <c r="AC1141" t="str">
        <f t="shared" si="157"/>
        <v>4</v>
      </c>
      <c r="AD1141" t="str">
        <f t="shared" si="158"/>
        <v>4</v>
      </c>
      <c r="AE1141" t="str">
        <f t="shared" si="159"/>
        <v>4</v>
      </c>
      <c r="AF1141" t="str">
        <f t="shared" si="160"/>
        <v>4</v>
      </c>
      <c r="AG1141" s="299">
        <f t="shared" si="161"/>
        <v>4</v>
      </c>
    </row>
    <row r="1142" spans="1:33" x14ac:dyDescent="0.3">
      <c r="A1142" s="3">
        <v>1141</v>
      </c>
      <c r="B1142" s="3" t="s">
        <v>87</v>
      </c>
      <c r="C1142" s="296">
        <v>44643</v>
      </c>
      <c r="D1142" s="3">
        <v>48267147</v>
      </c>
      <c r="E1142" s="3" t="s">
        <v>3</v>
      </c>
      <c r="F1142" s="3">
        <v>181547</v>
      </c>
      <c r="G1142" s="3" t="s">
        <v>89</v>
      </c>
      <c r="H1142" s="3" t="s">
        <v>5785</v>
      </c>
      <c r="I1142" s="3" t="s">
        <v>5741</v>
      </c>
      <c r="J1142" s="3" t="s">
        <v>5742</v>
      </c>
      <c r="K1142" s="3" t="s">
        <v>38</v>
      </c>
      <c r="L1142" s="3" t="s">
        <v>1079</v>
      </c>
      <c r="M1142" s="3" t="s">
        <v>93</v>
      </c>
      <c r="N1142" s="3">
        <v>4585278</v>
      </c>
      <c r="O1142" s="3" t="s">
        <v>5743</v>
      </c>
      <c r="P1142" s="3">
        <v>9686603742</v>
      </c>
      <c r="Q1142" s="3" t="s">
        <v>5744</v>
      </c>
      <c r="R1142" s="3">
        <v>14</v>
      </c>
      <c r="S1142" s="3" t="s">
        <v>5746</v>
      </c>
      <c r="T1142" s="300">
        <v>720000</v>
      </c>
      <c r="U1142" s="3">
        <v>0</v>
      </c>
      <c r="V1142" s="3" t="s">
        <v>100</v>
      </c>
      <c r="W1142" s="3" t="s">
        <v>109</v>
      </c>
      <c r="X1142" s="3" t="s">
        <v>109</v>
      </c>
      <c r="Y1142" s="299">
        <f t="shared" si="154"/>
        <v>3</v>
      </c>
      <c r="Z1142" s="299">
        <f t="shared" si="155"/>
        <v>2022</v>
      </c>
      <c r="AA1142" t="str">
        <f t="shared" si="153"/>
        <v>14</v>
      </c>
      <c r="AB1142" t="str">
        <f t="shared" si="156"/>
        <v>14</v>
      </c>
      <c r="AC1142" t="str">
        <f t="shared" si="157"/>
        <v>14</v>
      </c>
      <c r="AD1142" t="str">
        <f t="shared" si="158"/>
        <v>14</v>
      </c>
      <c r="AE1142" t="str">
        <f t="shared" si="159"/>
        <v>14</v>
      </c>
      <c r="AF1142" t="str">
        <f t="shared" si="160"/>
        <v>14</v>
      </c>
      <c r="AG1142" s="299">
        <f t="shared" si="161"/>
        <v>14</v>
      </c>
    </row>
    <row r="1143" spans="1:33" x14ac:dyDescent="0.3">
      <c r="A1143" s="3">
        <v>1142</v>
      </c>
      <c r="B1143" s="3" t="s">
        <v>87</v>
      </c>
      <c r="C1143" s="296">
        <v>44643</v>
      </c>
      <c r="D1143" s="3">
        <v>64564286</v>
      </c>
      <c r="E1143" s="3" t="s">
        <v>3</v>
      </c>
      <c r="F1143" s="3">
        <v>181547</v>
      </c>
      <c r="G1143" s="3" t="s">
        <v>89</v>
      </c>
      <c r="H1143" s="3" t="s">
        <v>5785</v>
      </c>
      <c r="I1143" s="3" t="s">
        <v>5209</v>
      </c>
      <c r="J1143" s="3" t="s">
        <v>5732</v>
      </c>
      <c r="K1143" s="3" t="s">
        <v>38</v>
      </c>
      <c r="L1143" s="3" t="s">
        <v>1079</v>
      </c>
      <c r="M1143" s="3" t="s">
        <v>93</v>
      </c>
      <c r="N1143" s="3">
        <v>4596294</v>
      </c>
      <c r="O1143" s="3" t="s">
        <v>5747</v>
      </c>
      <c r="P1143" s="3">
        <v>6304068005</v>
      </c>
      <c r="Q1143" s="3" t="s">
        <v>5748</v>
      </c>
      <c r="R1143" s="3">
        <v>4.0999999999999996</v>
      </c>
      <c r="S1143" s="3" t="s">
        <v>107</v>
      </c>
      <c r="T1143" s="300">
        <v>750000</v>
      </c>
      <c r="U1143" s="3">
        <v>10</v>
      </c>
      <c r="V1143" s="3" t="s">
        <v>100</v>
      </c>
      <c r="W1143" s="3" t="s">
        <v>109</v>
      </c>
      <c r="X1143" s="3" t="s">
        <v>109</v>
      </c>
      <c r="Y1143" s="299">
        <f t="shared" si="154"/>
        <v>3</v>
      </c>
      <c r="Z1143" s="299">
        <f t="shared" si="155"/>
        <v>2022</v>
      </c>
      <c r="AA1143" t="str">
        <f t="shared" si="153"/>
        <v>4.</v>
      </c>
      <c r="AB1143" t="str">
        <f t="shared" si="156"/>
        <v>4.</v>
      </c>
      <c r="AC1143" t="str">
        <f t="shared" si="157"/>
        <v>4</v>
      </c>
      <c r="AD1143" t="str">
        <f t="shared" si="158"/>
        <v>4</v>
      </c>
      <c r="AE1143" t="str">
        <f t="shared" si="159"/>
        <v>4</v>
      </c>
      <c r="AF1143" t="str">
        <f t="shared" si="160"/>
        <v>4</v>
      </c>
      <c r="AG1143" s="299">
        <f t="shared" si="161"/>
        <v>4</v>
      </c>
    </row>
    <row r="1144" spans="1:33" x14ac:dyDescent="0.3">
      <c r="A1144" s="3">
        <v>1143</v>
      </c>
      <c r="B1144" s="3" t="s">
        <v>87</v>
      </c>
      <c r="C1144" s="296">
        <v>44643</v>
      </c>
      <c r="D1144" s="3">
        <v>64564286</v>
      </c>
      <c r="E1144" s="3" t="s">
        <v>3</v>
      </c>
      <c r="F1144" s="3">
        <v>181547</v>
      </c>
      <c r="G1144" s="3" t="s">
        <v>89</v>
      </c>
      <c r="H1144" s="3" t="s">
        <v>5785</v>
      </c>
      <c r="I1144" s="3" t="s">
        <v>5209</v>
      </c>
      <c r="J1144" s="3" t="s">
        <v>5732</v>
      </c>
      <c r="K1144" s="3" t="s">
        <v>38</v>
      </c>
      <c r="L1144" s="3" t="s">
        <v>1079</v>
      </c>
      <c r="M1144" s="3" t="s">
        <v>93</v>
      </c>
      <c r="N1144" s="3">
        <v>4585291</v>
      </c>
      <c r="O1144" s="3" t="s">
        <v>5750</v>
      </c>
      <c r="P1144" s="3">
        <v>8121617010</v>
      </c>
      <c r="Q1144" s="3" t="s">
        <v>5751</v>
      </c>
      <c r="R1144" s="3">
        <v>4.7</v>
      </c>
      <c r="S1144" s="3" t="s">
        <v>107</v>
      </c>
      <c r="T1144" s="300">
        <v>680000</v>
      </c>
      <c r="U1144" s="3">
        <v>15</v>
      </c>
      <c r="V1144" s="3" t="s">
        <v>100</v>
      </c>
      <c r="W1144" s="3" t="s">
        <v>109</v>
      </c>
      <c r="X1144" s="3" t="s">
        <v>109</v>
      </c>
      <c r="Y1144" s="299">
        <f t="shared" si="154"/>
        <v>3</v>
      </c>
      <c r="Z1144" s="299">
        <f t="shared" si="155"/>
        <v>2022</v>
      </c>
      <c r="AA1144" t="str">
        <f t="shared" si="153"/>
        <v>4.</v>
      </c>
      <c r="AB1144" t="str">
        <f t="shared" si="156"/>
        <v>4.</v>
      </c>
      <c r="AC1144" t="str">
        <f t="shared" si="157"/>
        <v>4</v>
      </c>
      <c r="AD1144" t="str">
        <f t="shared" si="158"/>
        <v>4</v>
      </c>
      <c r="AE1144" t="str">
        <f t="shared" si="159"/>
        <v>4</v>
      </c>
      <c r="AF1144" t="str">
        <f t="shared" si="160"/>
        <v>4</v>
      </c>
      <c r="AG1144" s="299">
        <f t="shared" si="161"/>
        <v>4</v>
      </c>
    </row>
    <row r="1145" spans="1:33" x14ac:dyDescent="0.3">
      <c r="A1145" s="3">
        <v>1144</v>
      </c>
      <c r="B1145" s="3" t="s">
        <v>87</v>
      </c>
      <c r="C1145" s="296">
        <v>44643</v>
      </c>
      <c r="D1145" s="3">
        <v>95918473</v>
      </c>
      <c r="E1145" s="3" t="s">
        <v>3</v>
      </c>
      <c r="F1145" s="3">
        <v>181547</v>
      </c>
      <c r="G1145" s="3" t="s">
        <v>89</v>
      </c>
      <c r="H1145" s="3" t="s">
        <v>5785</v>
      </c>
      <c r="I1145" s="3" t="s">
        <v>1394</v>
      </c>
      <c r="J1145" s="3" t="s">
        <v>5753</v>
      </c>
      <c r="K1145" s="3" t="s">
        <v>38</v>
      </c>
      <c r="L1145" s="3" t="s">
        <v>1079</v>
      </c>
      <c r="M1145" s="3" t="s">
        <v>93</v>
      </c>
      <c r="N1145" s="3">
        <v>1368878</v>
      </c>
      <c r="O1145" s="3" t="s">
        <v>5754</v>
      </c>
      <c r="P1145" s="3">
        <v>6202488651</v>
      </c>
      <c r="Q1145" s="3" t="s">
        <v>4447</v>
      </c>
      <c r="R1145" s="3">
        <v>8</v>
      </c>
      <c r="S1145" s="3" t="s">
        <v>5756</v>
      </c>
      <c r="T1145" s="300">
        <v>600000</v>
      </c>
      <c r="U1145" s="3">
        <v>0</v>
      </c>
      <c r="V1145" s="3" t="s">
        <v>100</v>
      </c>
      <c r="W1145" s="3" t="s">
        <v>767</v>
      </c>
      <c r="X1145" s="3" t="s">
        <v>109</v>
      </c>
      <c r="Y1145" s="299">
        <f t="shared" si="154"/>
        <v>3</v>
      </c>
      <c r="Z1145" s="299">
        <f t="shared" si="155"/>
        <v>2022</v>
      </c>
      <c r="AA1145" t="str">
        <f t="shared" si="153"/>
        <v>8</v>
      </c>
      <c r="AB1145" t="str">
        <f t="shared" si="156"/>
        <v>8</v>
      </c>
      <c r="AC1145" t="str">
        <f t="shared" si="157"/>
        <v>8</v>
      </c>
      <c r="AD1145" t="str">
        <f t="shared" si="158"/>
        <v>8</v>
      </c>
      <c r="AE1145" t="str">
        <f t="shared" si="159"/>
        <v>8</v>
      </c>
      <c r="AF1145" t="str">
        <f t="shared" si="160"/>
        <v>8</v>
      </c>
      <c r="AG1145" s="299">
        <f t="shared" si="161"/>
        <v>8</v>
      </c>
    </row>
    <row r="1146" spans="1:33" x14ac:dyDescent="0.3">
      <c r="A1146" s="3">
        <v>1145</v>
      </c>
      <c r="B1146" s="3" t="s">
        <v>87</v>
      </c>
      <c r="C1146" s="296">
        <v>44643</v>
      </c>
      <c r="D1146" s="3">
        <v>95918473</v>
      </c>
      <c r="E1146" s="3" t="s">
        <v>3</v>
      </c>
      <c r="F1146" s="3">
        <v>181547</v>
      </c>
      <c r="G1146" s="3" t="s">
        <v>89</v>
      </c>
      <c r="H1146" s="3" t="s">
        <v>5785</v>
      </c>
      <c r="I1146" s="3" t="s">
        <v>1394</v>
      </c>
      <c r="J1146" s="3" t="s">
        <v>5753</v>
      </c>
      <c r="K1146" s="3" t="s">
        <v>38</v>
      </c>
      <c r="L1146" s="3" t="s">
        <v>1079</v>
      </c>
      <c r="M1146" s="3" t="s">
        <v>93</v>
      </c>
      <c r="N1146" s="3">
        <v>4749275</v>
      </c>
      <c r="O1146" s="3" t="s">
        <v>5757</v>
      </c>
      <c r="P1146" s="3">
        <v>9952042019</v>
      </c>
      <c r="Q1146" s="3" t="s">
        <v>5758</v>
      </c>
      <c r="R1146" s="3">
        <v>10</v>
      </c>
      <c r="S1146" s="3" t="s">
        <v>1874</v>
      </c>
      <c r="T1146" s="300">
        <v>750000</v>
      </c>
      <c r="U1146" s="3">
        <v>0</v>
      </c>
      <c r="V1146" s="3" t="s">
        <v>100</v>
      </c>
      <c r="W1146" s="3" t="s">
        <v>267</v>
      </c>
      <c r="X1146" s="3" t="s">
        <v>109</v>
      </c>
      <c r="Y1146" s="299">
        <f t="shared" si="154"/>
        <v>3</v>
      </c>
      <c r="Z1146" s="299">
        <f t="shared" si="155"/>
        <v>2022</v>
      </c>
      <c r="AA1146" t="str">
        <f t="shared" si="153"/>
        <v>10</v>
      </c>
      <c r="AB1146" t="str">
        <f t="shared" si="156"/>
        <v>10</v>
      </c>
      <c r="AC1146" t="str">
        <f t="shared" si="157"/>
        <v>10</v>
      </c>
      <c r="AD1146" t="str">
        <f t="shared" si="158"/>
        <v>10</v>
      </c>
      <c r="AE1146" t="str">
        <f t="shared" si="159"/>
        <v>10</v>
      </c>
      <c r="AF1146" t="str">
        <f t="shared" si="160"/>
        <v>10</v>
      </c>
      <c r="AG1146" s="299">
        <f t="shared" si="161"/>
        <v>10</v>
      </c>
    </row>
    <row r="1147" spans="1:33" x14ac:dyDescent="0.3">
      <c r="A1147" s="3">
        <v>1146</v>
      </c>
      <c r="B1147" s="3" t="s">
        <v>87</v>
      </c>
      <c r="C1147" s="296">
        <v>44643</v>
      </c>
      <c r="D1147" s="3">
        <v>95918473</v>
      </c>
      <c r="E1147" s="3" t="s">
        <v>3</v>
      </c>
      <c r="F1147" s="3">
        <v>181547</v>
      </c>
      <c r="G1147" s="3" t="s">
        <v>89</v>
      </c>
      <c r="H1147" s="3" t="s">
        <v>5785</v>
      </c>
      <c r="I1147" s="3" t="s">
        <v>1394</v>
      </c>
      <c r="J1147" s="3" t="s">
        <v>5753</v>
      </c>
      <c r="K1147" s="3" t="s">
        <v>38</v>
      </c>
      <c r="L1147" s="3" t="s">
        <v>1079</v>
      </c>
      <c r="M1147" s="3" t="s">
        <v>93</v>
      </c>
      <c r="N1147" s="3">
        <v>4149383</v>
      </c>
      <c r="O1147" s="3" t="s">
        <v>5760</v>
      </c>
      <c r="P1147" s="3">
        <v>9033330293</v>
      </c>
      <c r="Q1147" s="3" t="s">
        <v>5761</v>
      </c>
      <c r="R1147" s="3">
        <v>7.5</v>
      </c>
      <c r="S1147" s="3" t="s">
        <v>5763</v>
      </c>
      <c r="T1147" s="300">
        <v>600000</v>
      </c>
      <c r="U1147" s="3">
        <v>15</v>
      </c>
      <c r="V1147" s="3" t="s">
        <v>100</v>
      </c>
      <c r="W1147" s="3" t="s">
        <v>3226</v>
      </c>
      <c r="X1147" s="3" t="s">
        <v>109</v>
      </c>
      <c r="Y1147" s="299">
        <f t="shared" si="154"/>
        <v>3</v>
      </c>
      <c r="Z1147" s="299">
        <f t="shared" si="155"/>
        <v>2022</v>
      </c>
      <c r="AA1147" t="str">
        <f t="shared" si="153"/>
        <v>7.</v>
      </c>
      <c r="AB1147" t="str">
        <f t="shared" si="156"/>
        <v>7.</v>
      </c>
      <c r="AC1147" t="str">
        <f t="shared" si="157"/>
        <v>7</v>
      </c>
      <c r="AD1147" t="str">
        <f t="shared" si="158"/>
        <v>7</v>
      </c>
      <c r="AE1147" t="str">
        <f t="shared" si="159"/>
        <v>7</v>
      </c>
      <c r="AF1147" t="str">
        <f t="shared" si="160"/>
        <v>7</v>
      </c>
      <c r="AG1147" s="299">
        <f t="shared" si="161"/>
        <v>7</v>
      </c>
    </row>
    <row r="1148" spans="1:33" x14ac:dyDescent="0.3">
      <c r="A1148" s="3">
        <v>1147</v>
      </c>
      <c r="B1148" s="3" t="s">
        <v>87</v>
      </c>
      <c r="C1148" s="296">
        <v>44643</v>
      </c>
      <c r="D1148" s="3">
        <v>54574647</v>
      </c>
      <c r="E1148" s="3" t="s">
        <v>3</v>
      </c>
      <c r="F1148" s="3">
        <v>181547</v>
      </c>
      <c r="G1148" s="3" t="s">
        <v>89</v>
      </c>
      <c r="H1148" s="3" t="s">
        <v>5785</v>
      </c>
      <c r="I1148" s="3" t="s">
        <v>1098</v>
      </c>
      <c r="J1148" s="3" t="s">
        <v>5736</v>
      </c>
      <c r="K1148" s="3" t="s">
        <v>38</v>
      </c>
      <c r="L1148" s="3" t="s">
        <v>1079</v>
      </c>
      <c r="M1148" s="3" t="s">
        <v>93</v>
      </c>
      <c r="N1148" s="3">
        <v>4749279</v>
      </c>
      <c r="O1148" s="3" t="s">
        <v>5764</v>
      </c>
      <c r="P1148" s="3">
        <v>8886101439</v>
      </c>
      <c r="Q1148" s="3" t="s">
        <v>5765</v>
      </c>
      <c r="R1148" s="3">
        <v>6</v>
      </c>
      <c r="S1148" s="3" t="s">
        <v>218</v>
      </c>
      <c r="T1148" s="300">
        <v>850000</v>
      </c>
      <c r="U1148" s="3">
        <v>0</v>
      </c>
      <c r="V1148" s="3" t="s">
        <v>100</v>
      </c>
      <c r="W1148" s="3" t="s">
        <v>5767</v>
      </c>
      <c r="X1148" s="3" t="s">
        <v>109</v>
      </c>
      <c r="Y1148" s="299">
        <f t="shared" si="154"/>
        <v>3</v>
      </c>
      <c r="Z1148" s="299">
        <f t="shared" si="155"/>
        <v>2022</v>
      </c>
      <c r="AA1148" t="str">
        <f t="shared" si="153"/>
        <v>6</v>
      </c>
      <c r="AB1148" t="str">
        <f t="shared" si="156"/>
        <v>6</v>
      </c>
      <c r="AC1148" t="str">
        <f t="shared" si="157"/>
        <v>6</v>
      </c>
      <c r="AD1148" t="str">
        <f t="shared" si="158"/>
        <v>6</v>
      </c>
      <c r="AE1148" t="str">
        <f t="shared" si="159"/>
        <v>6</v>
      </c>
      <c r="AF1148" t="str">
        <f t="shared" si="160"/>
        <v>6</v>
      </c>
      <c r="AG1148" s="299">
        <f t="shared" si="161"/>
        <v>6</v>
      </c>
    </row>
    <row r="1149" spans="1:33" x14ac:dyDescent="0.3">
      <c r="A1149" s="3">
        <v>1148</v>
      </c>
      <c r="B1149" s="3" t="s">
        <v>87</v>
      </c>
      <c r="C1149" s="296">
        <v>44643</v>
      </c>
      <c r="D1149" s="3">
        <v>48267147</v>
      </c>
      <c r="E1149" s="3" t="s">
        <v>3</v>
      </c>
      <c r="F1149" s="3">
        <v>181547</v>
      </c>
      <c r="G1149" s="3" t="s">
        <v>89</v>
      </c>
      <c r="H1149" s="3" t="s">
        <v>5785</v>
      </c>
      <c r="I1149" s="3" t="s">
        <v>4993</v>
      </c>
      <c r="J1149" s="3" t="s">
        <v>5742</v>
      </c>
      <c r="K1149" s="3" t="s">
        <v>38</v>
      </c>
      <c r="L1149" s="3" t="s">
        <v>1079</v>
      </c>
      <c r="M1149" s="3" t="s">
        <v>93</v>
      </c>
      <c r="N1149" s="3">
        <v>4746297</v>
      </c>
      <c r="O1149" s="3" t="s">
        <v>5768</v>
      </c>
      <c r="P1149" s="3">
        <v>8209315527</v>
      </c>
      <c r="Q1149" s="3" t="s">
        <v>5769</v>
      </c>
      <c r="R1149" s="3">
        <v>6</v>
      </c>
      <c r="S1149" s="3" t="s">
        <v>5771</v>
      </c>
      <c r="T1149" s="300">
        <v>725000</v>
      </c>
      <c r="U1149" s="3">
        <v>0</v>
      </c>
      <c r="V1149" s="3" t="s">
        <v>100</v>
      </c>
      <c r="W1149" s="3" t="s">
        <v>2041</v>
      </c>
      <c r="X1149" s="3" t="s">
        <v>109</v>
      </c>
      <c r="Y1149" s="299">
        <f t="shared" si="154"/>
        <v>3</v>
      </c>
      <c r="Z1149" s="299">
        <f t="shared" si="155"/>
        <v>2022</v>
      </c>
      <c r="AA1149" t="str">
        <f t="shared" si="153"/>
        <v>6</v>
      </c>
      <c r="AB1149" t="str">
        <f t="shared" si="156"/>
        <v>6</v>
      </c>
      <c r="AC1149" t="str">
        <f t="shared" si="157"/>
        <v>6</v>
      </c>
      <c r="AD1149" t="str">
        <f t="shared" si="158"/>
        <v>6</v>
      </c>
      <c r="AE1149" t="str">
        <f t="shared" si="159"/>
        <v>6</v>
      </c>
      <c r="AF1149" t="str">
        <f t="shared" si="160"/>
        <v>6</v>
      </c>
      <c r="AG1149" s="299">
        <f t="shared" si="161"/>
        <v>6</v>
      </c>
    </row>
    <row r="1150" spans="1:33" x14ac:dyDescent="0.3">
      <c r="A1150" s="3">
        <v>1149</v>
      </c>
      <c r="B1150" s="3" t="s">
        <v>87</v>
      </c>
      <c r="C1150" s="296">
        <v>44643</v>
      </c>
      <c r="D1150" s="3">
        <v>64564286</v>
      </c>
      <c r="E1150" s="3" t="s">
        <v>3</v>
      </c>
      <c r="F1150" s="3">
        <v>181547</v>
      </c>
      <c r="G1150" s="3" t="s">
        <v>89</v>
      </c>
      <c r="H1150" s="3" t="s">
        <v>5785</v>
      </c>
      <c r="I1150" s="3" t="s">
        <v>5793</v>
      </c>
      <c r="J1150" s="3" t="s">
        <v>5794</v>
      </c>
      <c r="K1150" s="3" t="s">
        <v>38</v>
      </c>
      <c r="L1150" s="3" t="s">
        <v>1079</v>
      </c>
      <c r="M1150" s="3" t="s">
        <v>93</v>
      </c>
      <c r="N1150" s="3">
        <v>4872476</v>
      </c>
      <c r="O1150" s="3" t="s">
        <v>5795</v>
      </c>
      <c r="P1150" s="3">
        <v>8971080658</v>
      </c>
      <c r="Q1150" s="3" t="s">
        <v>5796</v>
      </c>
      <c r="R1150" s="3" t="s">
        <v>5797</v>
      </c>
      <c r="S1150" s="3" t="s">
        <v>5799</v>
      </c>
      <c r="T1150" s="300">
        <v>600000</v>
      </c>
      <c r="U1150" s="3" t="s">
        <v>5802</v>
      </c>
      <c r="V1150" s="3" t="s">
        <v>100</v>
      </c>
      <c r="W1150" s="3" t="s">
        <v>109</v>
      </c>
      <c r="X1150" s="3" t="s">
        <v>109</v>
      </c>
      <c r="Y1150" s="299">
        <f t="shared" si="154"/>
        <v>3</v>
      </c>
      <c r="Z1150" s="299">
        <f t="shared" si="155"/>
        <v>2022</v>
      </c>
      <c r="AA1150" t="str">
        <f t="shared" si="153"/>
        <v>10</v>
      </c>
      <c r="AB1150" t="str">
        <f t="shared" si="156"/>
        <v>10</v>
      </c>
      <c r="AC1150" t="str">
        <f t="shared" si="157"/>
        <v>10</v>
      </c>
      <c r="AD1150" t="str">
        <f t="shared" si="158"/>
        <v>10</v>
      </c>
      <c r="AE1150" t="str">
        <f t="shared" si="159"/>
        <v>10</v>
      </c>
      <c r="AF1150" t="str">
        <f t="shared" si="160"/>
        <v>10</v>
      </c>
      <c r="AG1150" s="299">
        <f t="shared" si="161"/>
        <v>10</v>
      </c>
    </row>
    <row r="1151" spans="1:33" x14ac:dyDescent="0.3">
      <c r="A1151" s="3">
        <v>1150</v>
      </c>
      <c r="B1151" s="3" t="s">
        <v>87</v>
      </c>
      <c r="C1151" s="296">
        <v>44643</v>
      </c>
      <c r="D1151" s="3">
        <v>64564286</v>
      </c>
      <c r="E1151" s="3" t="s">
        <v>3</v>
      </c>
      <c r="F1151" s="3">
        <v>181547</v>
      </c>
      <c r="G1151" s="3" t="s">
        <v>89</v>
      </c>
      <c r="H1151" s="3" t="s">
        <v>5785</v>
      </c>
      <c r="I1151" s="3" t="s">
        <v>5793</v>
      </c>
      <c r="J1151" s="3" t="s">
        <v>5794</v>
      </c>
      <c r="K1151" s="3" t="s">
        <v>38</v>
      </c>
      <c r="L1151" s="3" t="s">
        <v>1079</v>
      </c>
      <c r="M1151" s="3" t="s">
        <v>93</v>
      </c>
      <c r="N1151" s="3">
        <v>4858589</v>
      </c>
      <c r="O1151" s="3" t="s">
        <v>5804</v>
      </c>
      <c r="P1151" s="3">
        <v>8248498927</v>
      </c>
      <c r="Q1151" s="3" t="s">
        <v>5805</v>
      </c>
      <c r="R1151" s="3" t="s">
        <v>3498</v>
      </c>
      <c r="S1151" s="3" t="s">
        <v>5806</v>
      </c>
      <c r="T1151" s="300">
        <v>750000</v>
      </c>
      <c r="U1151" s="3" t="s">
        <v>481</v>
      </c>
      <c r="V1151" s="3" t="s">
        <v>100</v>
      </c>
      <c r="W1151" s="3" t="s">
        <v>109</v>
      </c>
      <c r="X1151" s="3" t="s">
        <v>109</v>
      </c>
      <c r="Y1151" s="299">
        <f t="shared" si="154"/>
        <v>3</v>
      </c>
      <c r="Z1151" s="299">
        <f t="shared" si="155"/>
        <v>2022</v>
      </c>
      <c r="AA1151" t="str">
        <f t="shared" si="153"/>
        <v>5Y</v>
      </c>
      <c r="AB1151" t="str">
        <f t="shared" si="156"/>
        <v>5Y</v>
      </c>
      <c r="AC1151" t="str">
        <f t="shared" si="157"/>
        <v>5Y</v>
      </c>
      <c r="AD1151" t="str">
        <f t="shared" si="158"/>
        <v>5Y</v>
      </c>
      <c r="AE1151" t="str">
        <f t="shared" si="159"/>
        <v>5</v>
      </c>
      <c r="AF1151" t="str">
        <f t="shared" si="160"/>
        <v>5</v>
      </c>
      <c r="AG1151" s="299">
        <f t="shared" si="161"/>
        <v>5</v>
      </c>
    </row>
    <row r="1152" spans="1:33" x14ac:dyDescent="0.3">
      <c r="A1152" s="3">
        <v>1151</v>
      </c>
      <c r="B1152" s="3" t="s">
        <v>87</v>
      </c>
      <c r="C1152" s="296">
        <v>44643</v>
      </c>
      <c r="D1152" s="3">
        <v>64564286</v>
      </c>
      <c r="E1152" s="3" t="s">
        <v>3</v>
      </c>
      <c r="F1152" s="3">
        <v>181547</v>
      </c>
      <c r="G1152" s="3" t="s">
        <v>89</v>
      </c>
      <c r="H1152" s="3" t="s">
        <v>5785</v>
      </c>
      <c r="I1152" s="3" t="s">
        <v>5793</v>
      </c>
      <c r="J1152" s="3" t="s">
        <v>5794</v>
      </c>
      <c r="K1152" s="3" t="s">
        <v>38</v>
      </c>
      <c r="L1152" s="3" t="s">
        <v>1079</v>
      </c>
      <c r="M1152" s="3" t="s">
        <v>93</v>
      </c>
      <c r="N1152" s="3">
        <v>4858598</v>
      </c>
      <c r="O1152" s="3" t="s">
        <v>5810</v>
      </c>
      <c r="P1152" s="3">
        <v>8341227421</v>
      </c>
      <c r="Q1152" s="3" t="s">
        <v>5811</v>
      </c>
      <c r="R1152" s="3" t="s">
        <v>3498</v>
      </c>
      <c r="S1152" s="3" t="s">
        <v>5813</v>
      </c>
      <c r="T1152" s="300">
        <v>550000</v>
      </c>
      <c r="U1152" s="3" t="s">
        <v>5802</v>
      </c>
      <c r="V1152" s="3" t="s">
        <v>100</v>
      </c>
      <c r="W1152" s="3" t="s">
        <v>109</v>
      </c>
      <c r="X1152" s="3" t="s">
        <v>109</v>
      </c>
      <c r="Y1152" s="299">
        <f t="shared" si="154"/>
        <v>3</v>
      </c>
      <c r="Z1152" s="299">
        <f t="shared" si="155"/>
        <v>2022</v>
      </c>
      <c r="AA1152" t="str">
        <f t="shared" si="153"/>
        <v>5Y</v>
      </c>
      <c r="AB1152" t="str">
        <f t="shared" si="156"/>
        <v>5Y</v>
      </c>
      <c r="AC1152" t="str">
        <f t="shared" si="157"/>
        <v>5Y</v>
      </c>
      <c r="AD1152" t="str">
        <f t="shared" si="158"/>
        <v>5Y</v>
      </c>
      <c r="AE1152" t="str">
        <f t="shared" si="159"/>
        <v>5</v>
      </c>
      <c r="AF1152" t="str">
        <f t="shared" si="160"/>
        <v>5</v>
      </c>
      <c r="AG1152" s="299">
        <f t="shared" si="161"/>
        <v>5</v>
      </c>
    </row>
    <row r="1153" spans="1:33" x14ac:dyDescent="0.3">
      <c r="A1153" s="3">
        <v>1152</v>
      </c>
      <c r="B1153" s="3" t="s">
        <v>87</v>
      </c>
      <c r="C1153" s="296">
        <v>44643</v>
      </c>
      <c r="D1153" s="3">
        <v>70922117</v>
      </c>
      <c r="E1153" s="3" t="s">
        <v>3</v>
      </c>
      <c r="F1153" s="3">
        <v>181547</v>
      </c>
      <c r="G1153" s="3" t="s">
        <v>89</v>
      </c>
      <c r="H1153" s="3" t="s">
        <v>119</v>
      </c>
      <c r="I1153" s="3" t="s">
        <v>5317</v>
      </c>
      <c r="J1153" s="3" t="s">
        <v>5816</v>
      </c>
      <c r="K1153" s="3" t="s">
        <v>38</v>
      </c>
      <c r="L1153" s="3" t="s">
        <v>1079</v>
      </c>
      <c r="M1153" s="3" t="s">
        <v>93</v>
      </c>
      <c r="N1153" s="3" t="s">
        <v>8</v>
      </c>
      <c r="O1153" s="3" t="s">
        <v>5817</v>
      </c>
      <c r="P1153" s="3">
        <v>8179635289</v>
      </c>
      <c r="Q1153" s="3" t="s">
        <v>5818</v>
      </c>
      <c r="R1153" s="3" t="s">
        <v>185</v>
      </c>
      <c r="S1153" s="3" t="s">
        <v>492</v>
      </c>
      <c r="T1153" s="300">
        <v>550000</v>
      </c>
      <c r="U1153" s="3" t="s">
        <v>868</v>
      </c>
      <c r="V1153" s="3" t="s">
        <v>100</v>
      </c>
      <c r="W1153" s="3" t="s">
        <v>101</v>
      </c>
      <c r="X1153" s="3" t="s">
        <v>101</v>
      </c>
      <c r="Y1153" s="299">
        <f t="shared" si="154"/>
        <v>3</v>
      </c>
      <c r="Z1153" s="299">
        <f t="shared" si="155"/>
        <v>2022</v>
      </c>
      <c r="AA1153" t="str">
        <f t="shared" si="153"/>
        <v>3.</v>
      </c>
      <c r="AB1153" t="str">
        <f t="shared" si="156"/>
        <v>3.</v>
      </c>
      <c r="AC1153" t="str">
        <f t="shared" si="157"/>
        <v>3</v>
      </c>
      <c r="AD1153" t="str">
        <f t="shared" si="158"/>
        <v>3</v>
      </c>
      <c r="AE1153" t="str">
        <f t="shared" si="159"/>
        <v>3</v>
      </c>
      <c r="AF1153" t="str">
        <f t="shared" si="160"/>
        <v>3</v>
      </c>
      <c r="AG1153" s="299">
        <f t="shared" si="161"/>
        <v>3</v>
      </c>
    </row>
    <row r="1154" spans="1:33" x14ac:dyDescent="0.3">
      <c r="A1154" s="3">
        <v>1153</v>
      </c>
      <c r="B1154" s="3" t="s">
        <v>87</v>
      </c>
      <c r="C1154" s="296">
        <v>44643</v>
      </c>
      <c r="D1154" s="3">
        <v>70922117</v>
      </c>
      <c r="E1154" s="3" t="s">
        <v>3</v>
      </c>
      <c r="F1154" s="3">
        <v>181547</v>
      </c>
      <c r="G1154" s="3" t="s">
        <v>89</v>
      </c>
      <c r="H1154" s="3" t="s">
        <v>119</v>
      </c>
      <c r="I1154" s="3" t="s">
        <v>5317</v>
      </c>
      <c r="J1154" s="3" t="s">
        <v>5816</v>
      </c>
      <c r="K1154" s="3" t="s">
        <v>38</v>
      </c>
      <c r="L1154" s="3" t="s">
        <v>1079</v>
      </c>
      <c r="M1154" s="3" t="s">
        <v>93</v>
      </c>
      <c r="N1154" s="3" t="s">
        <v>8</v>
      </c>
      <c r="O1154" s="3" t="s">
        <v>5819</v>
      </c>
      <c r="P1154" s="3">
        <v>8555954337</v>
      </c>
      <c r="Q1154" s="3" t="s">
        <v>5820</v>
      </c>
      <c r="R1154" s="3" t="s">
        <v>1520</v>
      </c>
      <c r="S1154" s="3" t="s">
        <v>1993</v>
      </c>
      <c r="T1154" s="300">
        <v>670000</v>
      </c>
      <c r="U1154" s="3" t="s">
        <v>187</v>
      </c>
      <c r="V1154" s="3" t="s">
        <v>100</v>
      </c>
      <c r="W1154" s="3" t="s">
        <v>101</v>
      </c>
      <c r="X1154" s="3" t="s">
        <v>101</v>
      </c>
      <c r="Y1154" s="299">
        <f t="shared" si="154"/>
        <v>3</v>
      </c>
      <c r="Z1154" s="299">
        <f t="shared" si="155"/>
        <v>2022</v>
      </c>
      <c r="AA1154" t="str">
        <f t="shared" ref="AA1154:AA1217" si="162">LEFT(R1154,2)</f>
        <v>3.</v>
      </c>
      <c r="AB1154" t="str">
        <f t="shared" si="156"/>
        <v>3.</v>
      </c>
      <c r="AC1154" t="str">
        <f t="shared" si="157"/>
        <v>3</v>
      </c>
      <c r="AD1154" t="str">
        <f t="shared" si="158"/>
        <v>3</v>
      </c>
      <c r="AE1154" t="str">
        <f t="shared" si="159"/>
        <v>3</v>
      </c>
      <c r="AF1154" t="str">
        <f t="shared" si="160"/>
        <v>3</v>
      </c>
      <c r="AG1154" s="299">
        <f t="shared" si="161"/>
        <v>3</v>
      </c>
    </row>
    <row r="1155" spans="1:33" x14ac:dyDescent="0.3">
      <c r="A1155" s="3">
        <v>1154</v>
      </c>
      <c r="B1155" s="3" t="s">
        <v>87</v>
      </c>
      <c r="C1155" s="296">
        <v>44643</v>
      </c>
      <c r="D1155" s="3">
        <v>70922117</v>
      </c>
      <c r="E1155" s="3" t="s">
        <v>3</v>
      </c>
      <c r="F1155" s="3">
        <v>181547</v>
      </c>
      <c r="G1155" s="3" t="s">
        <v>89</v>
      </c>
      <c r="H1155" s="3" t="s">
        <v>119</v>
      </c>
      <c r="I1155" s="3" t="s">
        <v>5317</v>
      </c>
      <c r="J1155" s="3" t="s">
        <v>5821</v>
      </c>
      <c r="K1155" s="3" t="s">
        <v>38</v>
      </c>
      <c r="L1155" s="3" t="s">
        <v>1079</v>
      </c>
      <c r="M1155" s="3" t="s">
        <v>93</v>
      </c>
      <c r="N1155" s="3">
        <v>4795967</v>
      </c>
      <c r="O1155" s="3" t="s">
        <v>5819</v>
      </c>
      <c r="P1155" s="3">
        <v>8555954337</v>
      </c>
      <c r="Q1155" s="3" t="s">
        <v>5820</v>
      </c>
      <c r="R1155" s="3" t="s">
        <v>1520</v>
      </c>
      <c r="S1155" s="3" t="s">
        <v>1993</v>
      </c>
      <c r="T1155" s="300">
        <v>670000</v>
      </c>
      <c r="U1155" s="3" t="s">
        <v>187</v>
      </c>
      <c r="V1155" s="3" t="s">
        <v>100</v>
      </c>
      <c r="W1155" s="3" t="s">
        <v>101</v>
      </c>
      <c r="X1155" s="3" t="s">
        <v>101</v>
      </c>
      <c r="Y1155" s="299">
        <f t="shared" ref="Y1155:Y1218" si="163">MONTH($C1155)</f>
        <v>3</v>
      </c>
      <c r="Z1155" s="299">
        <f t="shared" ref="Z1155:Z1218" si="164">YEAR($C1155)</f>
        <v>2022</v>
      </c>
      <c r="AA1155" t="str">
        <f t="shared" si="162"/>
        <v>3.</v>
      </c>
      <c r="AB1155" t="str">
        <f t="shared" ref="AB1155:AB1218" si="165">SUBSTITUTE(AA1155,"y","")</f>
        <v>3.</v>
      </c>
      <c r="AC1155" t="str">
        <f t="shared" ref="AC1155:AC1218" si="166">SUBSTITUTE(AB1155,".","")</f>
        <v>3</v>
      </c>
      <c r="AD1155" t="str">
        <f t="shared" ref="AD1155:AD1218" si="167">SUBSTITUTE(AC1155,"+","")</f>
        <v>3</v>
      </c>
      <c r="AE1155" t="str">
        <f t="shared" ref="AE1155:AE1218" si="168">SUBSTITUTE(AD1155,"Y","")</f>
        <v>3</v>
      </c>
      <c r="AF1155" t="str">
        <f t="shared" ref="AF1155:AF1218" si="169">SUBSTITUTE(AE1155,"e","")</f>
        <v>3</v>
      </c>
      <c r="AG1155" s="299">
        <f t="shared" ref="AG1155:AG1218" si="170">SUBSTITUTE(AF1155,",","")*1</f>
        <v>3</v>
      </c>
    </row>
    <row r="1156" spans="1:33" x14ac:dyDescent="0.3">
      <c r="A1156" s="3">
        <v>1155</v>
      </c>
      <c r="B1156" s="3" t="s">
        <v>87</v>
      </c>
      <c r="C1156" s="296">
        <v>44643</v>
      </c>
      <c r="D1156" s="3">
        <v>73377625</v>
      </c>
      <c r="E1156" s="3" t="s">
        <v>1</v>
      </c>
      <c r="F1156" s="3">
        <v>210369</v>
      </c>
      <c r="G1156" s="3" t="s">
        <v>89</v>
      </c>
      <c r="H1156" s="3" t="s">
        <v>90</v>
      </c>
      <c r="I1156" s="3" t="s">
        <v>5724</v>
      </c>
      <c r="J1156" s="3" t="s">
        <v>5725</v>
      </c>
      <c r="K1156" s="3" t="s">
        <v>13</v>
      </c>
      <c r="L1156" s="3" t="s">
        <v>336</v>
      </c>
      <c r="M1156" s="3" t="s">
        <v>93</v>
      </c>
      <c r="N1156" s="3">
        <v>4756204</v>
      </c>
      <c r="O1156" s="3" t="s">
        <v>5822</v>
      </c>
      <c r="P1156" s="3">
        <v>9960447710</v>
      </c>
      <c r="Q1156" s="3" t="s">
        <v>5823</v>
      </c>
      <c r="R1156" s="3" t="s">
        <v>2319</v>
      </c>
      <c r="S1156" s="3" t="s">
        <v>5824</v>
      </c>
      <c r="T1156" s="300">
        <v>1250000</v>
      </c>
      <c r="U1156" s="3" t="s">
        <v>347</v>
      </c>
      <c r="V1156" s="3" t="s">
        <v>100</v>
      </c>
      <c r="W1156" s="3" t="s">
        <v>401</v>
      </c>
      <c r="X1156" s="3" t="s">
        <v>109</v>
      </c>
      <c r="Y1156" s="299">
        <f t="shared" si="163"/>
        <v>3</v>
      </c>
      <c r="Z1156" s="299">
        <f t="shared" si="164"/>
        <v>2022</v>
      </c>
      <c r="AA1156" t="str">
        <f t="shared" si="162"/>
        <v xml:space="preserve">7 </v>
      </c>
      <c r="AB1156" t="str">
        <f t="shared" si="165"/>
        <v xml:space="preserve">7 </v>
      </c>
      <c r="AC1156" t="str">
        <f t="shared" si="166"/>
        <v xml:space="preserve">7 </v>
      </c>
      <c r="AD1156" t="str">
        <f t="shared" si="167"/>
        <v xml:space="preserve">7 </v>
      </c>
      <c r="AE1156" t="str">
        <f t="shared" si="168"/>
        <v xml:space="preserve">7 </v>
      </c>
      <c r="AF1156" t="str">
        <f t="shared" si="169"/>
        <v xml:space="preserve">7 </v>
      </c>
      <c r="AG1156" s="299">
        <f t="shared" si="170"/>
        <v>7</v>
      </c>
    </row>
    <row r="1157" spans="1:33" x14ac:dyDescent="0.3">
      <c r="A1157" s="3">
        <v>1156</v>
      </c>
      <c r="B1157" s="3" t="s">
        <v>87</v>
      </c>
      <c r="C1157" s="296">
        <v>44643</v>
      </c>
      <c r="D1157" s="3">
        <v>22130618</v>
      </c>
      <c r="E1157" s="3" t="s">
        <v>1</v>
      </c>
      <c r="F1157" s="3">
        <v>210369</v>
      </c>
      <c r="G1157" s="3" t="s">
        <v>735</v>
      </c>
      <c r="H1157" s="3" t="s">
        <v>736</v>
      </c>
      <c r="I1157" s="3" t="s">
        <v>5827</v>
      </c>
      <c r="J1157" s="3" t="s">
        <v>5827</v>
      </c>
      <c r="K1157" s="3" t="s">
        <v>12</v>
      </c>
      <c r="L1157" s="3" t="s">
        <v>402</v>
      </c>
      <c r="M1157" s="3" t="s">
        <v>93</v>
      </c>
      <c r="N1157" s="3">
        <v>4796155</v>
      </c>
      <c r="O1157" s="3" t="s">
        <v>5828</v>
      </c>
      <c r="P1157" s="3">
        <v>9633332673</v>
      </c>
      <c r="Q1157" s="3" t="s">
        <v>5829</v>
      </c>
      <c r="R1157" s="3" t="s">
        <v>140</v>
      </c>
      <c r="S1157" s="3" t="s">
        <v>5830</v>
      </c>
      <c r="T1157" s="300">
        <v>600000</v>
      </c>
      <c r="U1157" s="3" t="s">
        <v>347</v>
      </c>
      <c r="V1157" s="3" t="s">
        <v>100</v>
      </c>
      <c r="W1157" s="3" t="s">
        <v>5831</v>
      </c>
      <c r="X1157" s="3" t="s">
        <v>109</v>
      </c>
      <c r="Y1157" s="299">
        <f t="shared" si="163"/>
        <v>3</v>
      </c>
      <c r="Z1157" s="299">
        <f t="shared" si="164"/>
        <v>2022</v>
      </c>
      <c r="AA1157" t="str">
        <f t="shared" si="162"/>
        <v xml:space="preserve">6 </v>
      </c>
      <c r="AB1157" t="str">
        <f t="shared" si="165"/>
        <v xml:space="preserve">6 </v>
      </c>
      <c r="AC1157" t="str">
        <f t="shared" si="166"/>
        <v xml:space="preserve">6 </v>
      </c>
      <c r="AD1157" t="str">
        <f t="shared" si="167"/>
        <v xml:space="preserve">6 </v>
      </c>
      <c r="AE1157" t="str">
        <f t="shared" si="168"/>
        <v xml:space="preserve">6 </v>
      </c>
      <c r="AF1157" t="str">
        <f t="shared" si="169"/>
        <v xml:space="preserve">6 </v>
      </c>
      <c r="AG1157" s="299">
        <f t="shared" si="170"/>
        <v>6</v>
      </c>
    </row>
    <row r="1158" spans="1:33" x14ac:dyDescent="0.3">
      <c r="A1158" s="3">
        <v>1157</v>
      </c>
      <c r="B1158" s="3" t="s">
        <v>87</v>
      </c>
      <c r="C1158" s="296">
        <v>44643</v>
      </c>
      <c r="D1158" s="3">
        <v>22130618</v>
      </c>
      <c r="E1158" s="3" t="s">
        <v>1</v>
      </c>
      <c r="F1158" s="3">
        <v>210369</v>
      </c>
      <c r="G1158" s="3" t="s">
        <v>735</v>
      </c>
      <c r="H1158" s="3" t="s">
        <v>736</v>
      </c>
      <c r="I1158" s="3" t="s">
        <v>5827</v>
      </c>
      <c r="J1158" s="3" t="s">
        <v>5827</v>
      </c>
      <c r="K1158" s="3" t="s">
        <v>12</v>
      </c>
      <c r="L1158" s="3" t="s">
        <v>402</v>
      </c>
      <c r="M1158" s="3" t="s">
        <v>93</v>
      </c>
      <c r="N1158" s="3">
        <v>4858372</v>
      </c>
      <c r="O1158" s="3" t="s">
        <v>5833</v>
      </c>
      <c r="P1158" s="3">
        <v>9747084879</v>
      </c>
      <c r="Q1158" s="3" t="s">
        <v>5834</v>
      </c>
      <c r="R1158" s="3" t="s">
        <v>558</v>
      </c>
      <c r="S1158" s="3" t="s">
        <v>5835</v>
      </c>
      <c r="T1158" s="300">
        <v>520000</v>
      </c>
      <c r="U1158" s="3">
        <v>44660</v>
      </c>
      <c r="V1158" s="3" t="s">
        <v>100</v>
      </c>
      <c r="W1158" s="3" t="s">
        <v>5836</v>
      </c>
      <c r="X1158" s="3" t="s">
        <v>109</v>
      </c>
      <c r="Y1158" s="299">
        <f t="shared" si="163"/>
        <v>3</v>
      </c>
      <c r="Z1158" s="299">
        <f t="shared" si="164"/>
        <v>2022</v>
      </c>
      <c r="AA1158" t="str">
        <f t="shared" si="162"/>
        <v xml:space="preserve">4 </v>
      </c>
      <c r="AB1158" t="str">
        <f t="shared" si="165"/>
        <v xml:space="preserve">4 </v>
      </c>
      <c r="AC1158" t="str">
        <f t="shared" si="166"/>
        <v xml:space="preserve">4 </v>
      </c>
      <c r="AD1158" t="str">
        <f t="shared" si="167"/>
        <v xml:space="preserve">4 </v>
      </c>
      <c r="AE1158" t="str">
        <f t="shared" si="168"/>
        <v xml:space="preserve">4 </v>
      </c>
      <c r="AF1158" t="str">
        <f t="shared" si="169"/>
        <v xml:space="preserve">4 </v>
      </c>
      <c r="AG1158" s="299">
        <f t="shared" si="170"/>
        <v>4</v>
      </c>
    </row>
    <row r="1159" spans="1:33" x14ac:dyDescent="0.3">
      <c r="A1159" s="3">
        <v>1158</v>
      </c>
      <c r="B1159" s="3" t="s">
        <v>87</v>
      </c>
      <c r="C1159" s="296">
        <v>44643</v>
      </c>
      <c r="D1159" s="3">
        <v>73377625</v>
      </c>
      <c r="E1159" s="3" t="s">
        <v>1</v>
      </c>
      <c r="F1159" s="3">
        <v>210369</v>
      </c>
      <c r="G1159" s="3" t="s">
        <v>89</v>
      </c>
      <c r="H1159" s="3" t="s">
        <v>90</v>
      </c>
      <c r="I1159" s="3" t="s">
        <v>4950</v>
      </c>
      <c r="J1159" s="3" t="s">
        <v>4950</v>
      </c>
      <c r="K1159" s="3" t="s">
        <v>13</v>
      </c>
      <c r="L1159" s="3" t="s">
        <v>621</v>
      </c>
      <c r="M1159" s="3" t="s">
        <v>93</v>
      </c>
      <c r="N1159" s="3">
        <v>4756052</v>
      </c>
      <c r="O1159" s="3" t="s">
        <v>5838</v>
      </c>
      <c r="P1159" s="3">
        <v>6384045369</v>
      </c>
      <c r="Q1159" s="3" t="s">
        <v>5839</v>
      </c>
      <c r="R1159" s="3" t="s">
        <v>5840</v>
      </c>
      <c r="S1159" s="3" t="s">
        <v>5841</v>
      </c>
      <c r="T1159" s="300">
        <v>816000</v>
      </c>
      <c r="U1159" s="3" t="s">
        <v>5842</v>
      </c>
      <c r="V1159" s="3" t="s">
        <v>100</v>
      </c>
      <c r="W1159" s="3" t="s">
        <v>2278</v>
      </c>
      <c r="X1159" s="3" t="s">
        <v>109</v>
      </c>
      <c r="Y1159" s="299">
        <f t="shared" si="163"/>
        <v>3</v>
      </c>
      <c r="Z1159" s="299">
        <f t="shared" si="164"/>
        <v>2022</v>
      </c>
      <c r="AA1159" t="str">
        <f t="shared" si="162"/>
        <v>8.</v>
      </c>
      <c r="AB1159" t="str">
        <f t="shared" si="165"/>
        <v>8.</v>
      </c>
      <c r="AC1159" t="str">
        <f t="shared" si="166"/>
        <v>8</v>
      </c>
      <c r="AD1159" t="str">
        <f t="shared" si="167"/>
        <v>8</v>
      </c>
      <c r="AE1159" t="str">
        <f t="shared" si="168"/>
        <v>8</v>
      </c>
      <c r="AF1159" t="str">
        <f t="shared" si="169"/>
        <v>8</v>
      </c>
      <c r="AG1159" s="299">
        <f t="shared" si="170"/>
        <v>8</v>
      </c>
    </row>
    <row r="1160" spans="1:33" x14ac:dyDescent="0.3">
      <c r="A1160" s="3">
        <v>1159</v>
      </c>
      <c r="B1160" s="3" t="s">
        <v>87</v>
      </c>
      <c r="C1160" s="296">
        <v>44643</v>
      </c>
      <c r="D1160" s="3">
        <v>73377625</v>
      </c>
      <c r="E1160" s="3" t="s">
        <v>1</v>
      </c>
      <c r="F1160" s="3">
        <v>210369</v>
      </c>
      <c r="G1160" s="3" t="s">
        <v>89</v>
      </c>
      <c r="H1160" s="3" t="s">
        <v>90</v>
      </c>
      <c r="I1160" s="3" t="s">
        <v>4950</v>
      </c>
      <c r="J1160" s="3" t="s">
        <v>4950</v>
      </c>
      <c r="K1160" s="3" t="s">
        <v>13</v>
      </c>
      <c r="L1160" s="3" t="s">
        <v>621</v>
      </c>
      <c r="M1160" s="3" t="s">
        <v>93</v>
      </c>
      <c r="N1160" s="3">
        <v>4787285</v>
      </c>
      <c r="O1160" s="3" t="s">
        <v>5844</v>
      </c>
      <c r="P1160" s="3">
        <v>9059016057</v>
      </c>
      <c r="Q1160" s="3" t="s">
        <v>5845</v>
      </c>
      <c r="R1160" s="3" t="s">
        <v>251</v>
      </c>
      <c r="S1160" s="3" t="s">
        <v>5846</v>
      </c>
      <c r="T1160" s="300">
        <v>420000</v>
      </c>
      <c r="U1160" s="3" t="s">
        <v>5847</v>
      </c>
      <c r="V1160" s="3" t="s">
        <v>100</v>
      </c>
      <c r="W1160" s="3" t="s">
        <v>3049</v>
      </c>
      <c r="X1160" s="3" t="s">
        <v>109</v>
      </c>
      <c r="Y1160" s="299">
        <f t="shared" si="163"/>
        <v>3</v>
      </c>
      <c r="Z1160" s="299">
        <f t="shared" si="164"/>
        <v>2022</v>
      </c>
      <c r="AA1160" t="str">
        <f t="shared" si="162"/>
        <v>4.</v>
      </c>
      <c r="AB1160" t="str">
        <f t="shared" si="165"/>
        <v>4.</v>
      </c>
      <c r="AC1160" t="str">
        <f t="shared" si="166"/>
        <v>4</v>
      </c>
      <c r="AD1160" t="str">
        <f t="shared" si="167"/>
        <v>4</v>
      </c>
      <c r="AE1160" t="str">
        <f t="shared" si="168"/>
        <v>4</v>
      </c>
      <c r="AF1160" t="str">
        <f t="shared" si="169"/>
        <v>4</v>
      </c>
      <c r="AG1160" s="299">
        <f t="shared" si="170"/>
        <v>4</v>
      </c>
    </row>
    <row r="1161" spans="1:33" x14ac:dyDescent="0.3">
      <c r="A1161" s="3">
        <v>1160</v>
      </c>
      <c r="B1161" s="3" t="s">
        <v>87</v>
      </c>
      <c r="C1161" s="296">
        <v>44644</v>
      </c>
      <c r="D1161" s="3">
        <v>28847602</v>
      </c>
      <c r="E1161" s="3" t="s">
        <v>15130</v>
      </c>
      <c r="F1161" s="3" t="s">
        <v>88</v>
      </c>
      <c r="G1161" s="3" t="s">
        <v>89</v>
      </c>
      <c r="H1161" s="3" t="s">
        <v>90</v>
      </c>
      <c r="I1161" s="3" t="s">
        <v>2047</v>
      </c>
      <c r="J1161" s="3" t="s">
        <v>5567</v>
      </c>
      <c r="K1161" s="3" t="s">
        <v>38</v>
      </c>
      <c r="L1161" s="3" t="s">
        <v>1079</v>
      </c>
      <c r="M1161" s="3" t="s">
        <v>93</v>
      </c>
      <c r="N1161" s="3">
        <v>4977436</v>
      </c>
      <c r="O1161" s="3" t="s">
        <v>4067</v>
      </c>
      <c r="P1161" s="3">
        <v>8553674851</v>
      </c>
      <c r="Q1161" s="3" t="s">
        <v>5849</v>
      </c>
      <c r="R1161" s="3" t="s">
        <v>1222</v>
      </c>
      <c r="S1161" s="3" t="s">
        <v>5851</v>
      </c>
      <c r="T1161" s="300">
        <v>1300000</v>
      </c>
      <c r="U1161" s="3" t="s">
        <v>5852</v>
      </c>
      <c r="V1161" s="3" t="s">
        <v>100</v>
      </c>
      <c r="W1161" s="3" t="s">
        <v>109</v>
      </c>
      <c r="X1161" s="3" t="s">
        <v>109</v>
      </c>
      <c r="Y1161" s="299">
        <f t="shared" si="163"/>
        <v>3</v>
      </c>
      <c r="Z1161" s="299">
        <f t="shared" si="164"/>
        <v>2022</v>
      </c>
      <c r="AA1161" t="str">
        <f t="shared" si="162"/>
        <v>9Y</v>
      </c>
      <c r="AB1161" t="str">
        <f t="shared" si="165"/>
        <v>9Y</v>
      </c>
      <c r="AC1161" t="str">
        <f t="shared" si="166"/>
        <v>9Y</v>
      </c>
      <c r="AD1161" t="str">
        <f t="shared" si="167"/>
        <v>9Y</v>
      </c>
      <c r="AE1161" t="str">
        <f t="shared" si="168"/>
        <v>9</v>
      </c>
      <c r="AF1161" t="str">
        <f t="shared" si="169"/>
        <v>9</v>
      </c>
      <c r="AG1161" s="299">
        <f t="shared" si="170"/>
        <v>9</v>
      </c>
    </row>
    <row r="1162" spans="1:33" x14ac:dyDescent="0.3">
      <c r="A1162" s="3">
        <v>1161</v>
      </c>
      <c r="B1162" s="3" t="s">
        <v>87</v>
      </c>
      <c r="C1162" s="296">
        <v>44644</v>
      </c>
      <c r="D1162" s="3">
        <v>28847602</v>
      </c>
      <c r="E1162" s="3" t="s">
        <v>15130</v>
      </c>
      <c r="F1162" s="3" t="s">
        <v>88</v>
      </c>
      <c r="G1162" s="3" t="s">
        <v>89</v>
      </c>
      <c r="H1162" s="3" t="s">
        <v>90</v>
      </c>
      <c r="I1162" s="3" t="s">
        <v>2047</v>
      </c>
      <c r="J1162" s="3" t="s">
        <v>5567</v>
      </c>
      <c r="K1162" s="3" t="s">
        <v>38</v>
      </c>
      <c r="L1162" s="3" t="s">
        <v>1079</v>
      </c>
      <c r="M1162" s="3" t="s">
        <v>93</v>
      </c>
      <c r="N1162" s="3">
        <v>4858365</v>
      </c>
      <c r="O1162" s="3" t="s">
        <v>5853</v>
      </c>
      <c r="P1162" s="3">
        <v>9943511713</v>
      </c>
      <c r="Q1162" s="3" t="s">
        <v>5854</v>
      </c>
      <c r="R1162" s="3" t="s">
        <v>499</v>
      </c>
      <c r="S1162" s="3" t="s">
        <v>5856</v>
      </c>
      <c r="T1162" s="300">
        <v>2000000</v>
      </c>
      <c r="U1162" s="3" t="s">
        <v>5857</v>
      </c>
      <c r="V1162" s="3" t="s">
        <v>100</v>
      </c>
      <c r="W1162" s="3" t="s">
        <v>109</v>
      </c>
      <c r="X1162" s="3" t="s">
        <v>109</v>
      </c>
      <c r="Y1162" s="299">
        <f t="shared" si="163"/>
        <v>3</v>
      </c>
      <c r="Z1162" s="299">
        <f t="shared" si="164"/>
        <v>2022</v>
      </c>
      <c r="AA1162" t="str">
        <f t="shared" si="162"/>
        <v>11</v>
      </c>
      <c r="AB1162" t="str">
        <f t="shared" si="165"/>
        <v>11</v>
      </c>
      <c r="AC1162" t="str">
        <f t="shared" si="166"/>
        <v>11</v>
      </c>
      <c r="AD1162" t="str">
        <f t="shared" si="167"/>
        <v>11</v>
      </c>
      <c r="AE1162" t="str">
        <f t="shared" si="168"/>
        <v>11</v>
      </c>
      <c r="AF1162" t="str">
        <f t="shared" si="169"/>
        <v>11</v>
      </c>
      <c r="AG1162" s="299">
        <f t="shared" si="170"/>
        <v>11</v>
      </c>
    </row>
    <row r="1163" spans="1:33" x14ac:dyDescent="0.3">
      <c r="A1163" s="3">
        <v>1162</v>
      </c>
      <c r="B1163" s="3" t="s">
        <v>87</v>
      </c>
      <c r="C1163" s="296">
        <v>44644</v>
      </c>
      <c r="D1163" s="3">
        <v>19313507</v>
      </c>
      <c r="E1163" s="3" t="s">
        <v>15130</v>
      </c>
      <c r="F1163" s="3" t="s">
        <v>88</v>
      </c>
      <c r="G1163" s="3" t="s">
        <v>89</v>
      </c>
      <c r="H1163" s="3" t="s">
        <v>1193</v>
      </c>
      <c r="I1163" s="3" t="s">
        <v>103</v>
      </c>
      <c r="J1163" s="3" t="s">
        <v>5859</v>
      </c>
      <c r="K1163" s="3" t="s">
        <v>38</v>
      </c>
      <c r="L1163" s="3" t="s">
        <v>435</v>
      </c>
      <c r="M1163" s="3" t="s">
        <v>93</v>
      </c>
      <c r="N1163" s="3">
        <v>4828396</v>
      </c>
      <c r="O1163" s="3" t="s">
        <v>5860</v>
      </c>
      <c r="P1163" s="3">
        <v>8106765759</v>
      </c>
      <c r="Q1163" s="3" t="s">
        <v>5861</v>
      </c>
      <c r="R1163" s="3" t="s">
        <v>3845</v>
      </c>
      <c r="S1163" s="3" t="s">
        <v>5862</v>
      </c>
      <c r="T1163" s="300">
        <v>450000</v>
      </c>
      <c r="U1163" s="3" t="s">
        <v>501</v>
      </c>
      <c r="V1163" s="3" t="s">
        <v>100</v>
      </c>
      <c r="W1163" s="3" t="s">
        <v>101</v>
      </c>
      <c r="X1163" s="3" t="s">
        <v>109</v>
      </c>
      <c r="Y1163" s="299">
        <f t="shared" si="163"/>
        <v>3</v>
      </c>
      <c r="Z1163" s="299">
        <f t="shared" si="164"/>
        <v>2022</v>
      </c>
      <c r="AA1163" t="str">
        <f t="shared" si="162"/>
        <v>2Y</v>
      </c>
      <c r="AB1163" t="str">
        <f t="shared" si="165"/>
        <v>2Y</v>
      </c>
      <c r="AC1163" t="str">
        <f t="shared" si="166"/>
        <v>2Y</v>
      </c>
      <c r="AD1163" t="str">
        <f t="shared" si="167"/>
        <v>2Y</v>
      </c>
      <c r="AE1163" t="str">
        <f t="shared" si="168"/>
        <v>2</v>
      </c>
      <c r="AF1163" t="str">
        <f t="shared" si="169"/>
        <v>2</v>
      </c>
      <c r="AG1163" s="299">
        <f t="shared" si="170"/>
        <v>2</v>
      </c>
    </row>
    <row r="1164" spans="1:33" x14ac:dyDescent="0.3">
      <c r="A1164" s="3">
        <v>1163</v>
      </c>
      <c r="B1164" s="3" t="s">
        <v>87</v>
      </c>
      <c r="C1164" s="296">
        <v>44644</v>
      </c>
      <c r="D1164" s="3">
        <v>19313507</v>
      </c>
      <c r="E1164" s="3" t="s">
        <v>15130</v>
      </c>
      <c r="F1164" s="3" t="s">
        <v>88</v>
      </c>
      <c r="G1164" s="3" t="s">
        <v>89</v>
      </c>
      <c r="H1164" s="3" t="s">
        <v>1193</v>
      </c>
      <c r="I1164" s="3" t="s">
        <v>103</v>
      </c>
      <c r="J1164" s="3" t="s">
        <v>5859</v>
      </c>
      <c r="K1164" s="3" t="s">
        <v>38</v>
      </c>
      <c r="L1164" s="3" t="s">
        <v>435</v>
      </c>
      <c r="M1164" s="3" t="s">
        <v>93</v>
      </c>
      <c r="N1164" s="3">
        <v>4795764</v>
      </c>
      <c r="O1164" s="3" t="s">
        <v>5864</v>
      </c>
      <c r="P1164" s="3">
        <v>6302749726</v>
      </c>
      <c r="Q1164" s="3" t="s">
        <v>5865</v>
      </c>
      <c r="R1164" s="3" t="s">
        <v>5776</v>
      </c>
      <c r="S1164" s="3" t="s">
        <v>5866</v>
      </c>
      <c r="T1164" s="300">
        <v>450000</v>
      </c>
      <c r="U1164" s="3" t="s">
        <v>462</v>
      </c>
      <c r="V1164" s="3" t="s">
        <v>100</v>
      </c>
      <c r="W1164" s="3" t="s">
        <v>101</v>
      </c>
      <c r="X1164" s="3" t="s">
        <v>109</v>
      </c>
      <c r="Y1164" s="299">
        <f t="shared" si="163"/>
        <v>3</v>
      </c>
      <c r="Z1164" s="299">
        <f t="shared" si="164"/>
        <v>2022</v>
      </c>
      <c r="AA1164" t="str">
        <f t="shared" si="162"/>
        <v>2.</v>
      </c>
      <c r="AB1164" t="str">
        <f t="shared" si="165"/>
        <v>2.</v>
      </c>
      <c r="AC1164" t="str">
        <f t="shared" si="166"/>
        <v>2</v>
      </c>
      <c r="AD1164" t="str">
        <f t="shared" si="167"/>
        <v>2</v>
      </c>
      <c r="AE1164" t="str">
        <f t="shared" si="168"/>
        <v>2</v>
      </c>
      <c r="AF1164" t="str">
        <f t="shared" si="169"/>
        <v>2</v>
      </c>
      <c r="AG1164" s="299">
        <f t="shared" si="170"/>
        <v>2</v>
      </c>
    </row>
    <row r="1165" spans="1:33" x14ac:dyDescent="0.3">
      <c r="A1165" s="3">
        <v>1164</v>
      </c>
      <c r="B1165" s="3" t="s">
        <v>87</v>
      </c>
      <c r="C1165" s="296">
        <v>44644</v>
      </c>
      <c r="D1165" s="3">
        <v>19313507</v>
      </c>
      <c r="E1165" s="3" t="s">
        <v>15130</v>
      </c>
      <c r="F1165" s="3" t="s">
        <v>88</v>
      </c>
      <c r="G1165" s="3" t="s">
        <v>89</v>
      </c>
      <c r="H1165" s="3" t="s">
        <v>1193</v>
      </c>
      <c r="I1165" s="3" t="s">
        <v>103</v>
      </c>
      <c r="J1165" s="3" t="s">
        <v>5859</v>
      </c>
      <c r="K1165" s="3" t="s">
        <v>38</v>
      </c>
      <c r="L1165" s="3" t="s">
        <v>435</v>
      </c>
      <c r="M1165" s="3" t="s">
        <v>93</v>
      </c>
      <c r="N1165" s="3">
        <v>4795766</v>
      </c>
      <c r="O1165" s="3" t="s">
        <v>5869</v>
      </c>
      <c r="P1165" s="3">
        <v>7995898363</v>
      </c>
      <c r="Q1165" s="3" t="s">
        <v>5870</v>
      </c>
      <c r="R1165" s="3" t="s">
        <v>5871</v>
      </c>
      <c r="S1165" s="3" t="s">
        <v>5872</v>
      </c>
      <c r="T1165" s="300">
        <v>380000</v>
      </c>
      <c r="U1165" s="3" t="s">
        <v>462</v>
      </c>
      <c r="V1165" s="3" t="s">
        <v>100</v>
      </c>
      <c r="W1165" s="3" t="s">
        <v>101</v>
      </c>
      <c r="X1165" s="3" t="s">
        <v>109</v>
      </c>
      <c r="Y1165" s="299">
        <f t="shared" si="163"/>
        <v>3</v>
      </c>
      <c r="Z1165" s="299">
        <f t="shared" si="164"/>
        <v>2022</v>
      </c>
      <c r="AA1165" t="str">
        <f t="shared" si="162"/>
        <v>2.</v>
      </c>
      <c r="AB1165" t="str">
        <f t="shared" si="165"/>
        <v>2.</v>
      </c>
      <c r="AC1165" t="str">
        <f t="shared" si="166"/>
        <v>2</v>
      </c>
      <c r="AD1165" t="str">
        <f t="shared" si="167"/>
        <v>2</v>
      </c>
      <c r="AE1165" t="str">
        <f t="shared" si="168"/>
        <v>2</v>
      </c>
      <c r="AF1165" t="str">
        <f t="shared" si="169"/>
        <v>2</v>
      </c>
      <c r="AG1165" s="299">
        <f t="shared" si="170"/>
        <v>2</v>
      </c>
    </row>
    <row r="1166" spans="1:33" x14ac:dyDescent="0.3">
      <c r="A1166" s="3">
        <v>1165</v>
      </c>
      <c r="B1166" s="3" t="s">
        <v>87</v>
      </c>
      <c r="C1166" s="296">
        <v>44644</v>
      </c>
      <c r="D1166" s="3">
        <v>19313507</v>
      </c>
      <c r="E1166" s="3" t="s">
        <v>15130</v>
      </c>
      <c r="F1166" s="3" t="s">
        <v>88</v>
      </c>
      <c r="G1166" s="3" t="s">
        <v>89</v>
      </c>
      <c r="H1166" s="3" t="s">
        <v>1193</v>
      </c>
      <c r="I1166" s="3" t="s">
        <v>103</v>
      </c>
      <c r="J1166" s="3" t="s">
        <v>5859</v>
      </c>
      <c r="K1166" s="3" t="s">
        <v>38</v>
      </c>
      <c r="L1166" s="3" t="s">
        <v>435</v>
      </c>
      <c r="M1166" s="3" t="s">
        <v>93</v>
      </c>
      <c r="N1166" s="3">
        <v>4795768</v>
      </c>
      <c r="O1166" s="3" t="s">
        <v>5874</v>
      </c>
      <c r="P1166" s="3">
        <v>9494039636</v>
      </c>
      <c r="Q1166" s="3" t="s">
        <v>5875</v>
      </c>
      <c r="R1166" s="3" t="s">
        <v>654</v>
      </c>
      <c r="S1166" s="3" t="s">
        <v>5876</v>
      </c>
      <c r="T1166" s="300">
        <v>450000</v>
      </c>
      <c r="U1166" s="3" t="s">
        <v>5878</v>
      </c>
      <c r="V1166" s="3" t="s">
        <v>100</v>
      </c>
      <c r="W1166" s="3" t="s">
        <v>101</v>
      </c>
      <c r="X1166" s="3" t="s">
        <v>109</v>
      </c>
      <c r="Y1166" s="299">
        <f t="shared" si="163"/>
        <v>3</v>
      </c>
      <c r="Z1166" s="299">
        <f t="shared" si="164"/>
        <v>2022</v>
      </c>
      <c r="AA1166" t="str">
        <f t="shared" si="162"/>
        <v>2.</v>
      </c>
      <c r="AB1166" t="str">
        <f t="shared" si="165"/>
        <v>2.</v>
      </c>
      <c r="AC1166" t="str">
        <f t="shared" si="166"/>
        <v>2</v>
      </c>
      <c r="AD1166" t="str">
        <f t="shared" si="167"/>
        <v>2</v>
      </c>
      <c r="AE1166" t="str">
        <f t="shared" si="168"/>
        <v>2</v>
      </c>
      <c r="AF1166" t="str">
        <f t="shared" si="169"/>
        <v>2</v>
      </c>
      <c r="AG1166" s="299">
        <f t="shared" si="170"/>
        <v>2</v>
      </c>
    </row>
    <row r="1167" spans="1:33" x14ac:dyDescent="0.3">
      <c r="A1167" s="3">
        <v>1166</v>
      </c>
      <c r="B1167" s="3" t="s">
        <v>87</v>
      </c>
      <c r="C1167" s="296">
        <v>44644</v>
      </c>
      <c r="D1167" s="3">
        <v>22130618</v>
      </c>
      <c r="E1167" s="3" t="s">
        <v>1</v>
      </c>
      <c r="F1167" s="3">
        <v>210369</v>
      </c>
      <c r="G1167" s="3" t="s">
        <v>89</v>
      </c>
      <c r="H1167" s="3" t="s">
        <v>2967</v>
      </c>
      <c r="I1167" s="3" t="s">
        <v>5239</v>
      </c>
      <c r="J1167" s="3" t="s">
        <v>6307</v>
      </c>
      <c r="K1167" s="3" t="s">
        <v>18</v>
      </c>
      <c r="L1167" s="3" t="s">
        <v>5339</v>
      </c>
      <c r="M1167" s="3" t="s">
        <v>93</v>
      </c>
      <c r="N1167" s="3">
        <v>4995733</v>
      </c>
      <c r="O1167" s="3" t="s">
        <v>5879</v>
      </c>
      <c r="P1167" s="3">
        <v>9565817700</v>
      </c>
      <c r="Q1167" s="3" t="s">
        <v>5880</v>
      </c>
      <c r="R1167" s="3" t="s">
        <v>370</v>
      </c>
      <c r="S1167" s="3" t="s">
        <v>5881</v>
      </c>
      <c r="T1167" s="300">
        <v>720000</v>
      </c>
      <c r="U1167" s="3" t="s">
        <v>5882</v>
      </c>
      <c r="V1167" s="3" t="s">
        <v>100</v>
      </c>
      <c r="W1167" s="3" t="s">
        <v>109</v>
      </c>
      <c r="X1167" s="3" t="s">
        <v>109</v>
      </c>
      <c r="Y1167" s="299">
        <f t="shared" si="163"/>
        <v>3</v>
      </c>
      <c r="Z1167" s="299">
        <f t="shared" si="164"/>
        <v>2022</v>
      </c>
      <c r="AA1167" t="str">
        <f t="shared" si="162"/>
        <v>7y</v>
      </c>
      <c r="AB1167" t="str">
        <f t="shared" si="165"/>
        <v>7</v>
      </c>
      <c r="AC1167" t="str">
        <f t="shared" si="166"/>
        <v>7</v>
      </c>
      <c r="AD1167" t="str">
        <f t="shared" si="167"/>
        <v>7</v>
      </c>
      <c r="AE1167" t="str">
        <f t="shared" si="168"/>
        <v>7</v>
      </c>
      <c r="AF1167" t="str">
        <f t="shared" si="169"/>
        <v>7</v>
      </c>
      <c r="AG1167" s="299">
        <f t="shared" si="170"/>
        <v>7</v>
      </c>
    </row>
    <row r="1168" spans="1:33" x14ac:dyDescent="0.3">
      <c r="A1168" s="3">
        <v>1167</v>
      </c>
      <c r="B1168" s="3" t="s">
        <v>87</v>
      </c>
      <c r="C1168" s="296">
        <v>44644</v>
      </c>
      <c r="D1168" s="3">
        <v>22130618</v>
      </c>
      <c r="E1168" s="3" t="s">
        <v>1</v>
      </c>
      <c r="F1168" s="3">
        <v>210369</v>
      </c>
      <c r="G1168" s="3" t="s">
        <v>89</v>
      </c>
      <c r="H1168" s="3" t="s">
        <v>2967</v>
      </c>
      <c r="I1168" s="3" t="s">
        <v>5239</v>
      </c>
      <c r="J1168" s="3" t="s">
        <v>6307</v>
      </c>
      <c r="K1168" s="3" t="s">
        <v>13</v>
      </c>
      <c r="L1168" s="3" t="s">
        <v>14</v>
      </c>
      <c r="M1168" s="3" t="s">
        <v>93</v>
      </c>
      <c r="N1168" s="3">
        <v>4996647</v>
      </c>
      <c r="O1168" s="3" t="s">
        <v>5883</v>
      </c>
      <c r="P1168" s="3">
        <v>9959760782</v>
      </c>
      <c r="Q1168" s="3" t="s">
        <v>5884</v>
      </c>
      <c r="R1168" s="3" t="s">
        <v>2972</v>
      </c>
      <c r="S1168" s="3" t="s">
        <v>5885</v>
      </c>
      <c r="T1168" s="300">
        <v>780000</v>
      </c>
      <c r="U1168" s="3" t="s">
        <v>5886</v>
      </c>
      <c r="V1168" s="3" t="s">
        <v>100</v>
      </c>
      <c r="W1168" s="3" t="s">
        <v>109</v>
      </c>
      <c r="X1168" s="3" t="s">
        <v>109</v>
      </c>
      <c r="Y1168" s="299">
        <f t="shared" si="163"/>
        <v>3</v>
      </c>
      <c r="Z1168" s="299">
        <f t="shared" si="164"/>
        <v>2022</v>
      </c>
      <c r="AA1168" t="str">
        <f t="shared" si="162"/>
        <v>6y</v>
      </c>
      <c r="AB1168" t="str">
        <f t="shared" si="165"/>
        <v>6</v>
      </c>
      <c r="AC1168" t="str">
        <f t="shared" si="166"/>
        <v>6</v>
      </c>
      <c r="AD1168" t="str">
        <f t="shared" si="167"/>
        <v>6</v>
      </c>
      <c r="AE1168" t="str">
        <f t="shared" si="168"/>
        <v>6</v>
      </c>
      <c r="AF1168" t="str">
        <f t="shared" si="169"/>
        <v>6</v>
      </c>
      <c r="AG1168" s="299">
        <f t="shared" si="170"/>
        <v>6</v>
      </c>
    </row>
    <row r="1169" spans="1:33" x14ac:dyDescent="0.3">
      <c r="A1169" s="3">
        <v>1168</v>
      </c>
      <c r="B1169" s="3" t="s">
        <v>87</v>
      </c>
      <c r="C1169" s="296">
        <v>44644</v>
      </c>
      <c r="D1169" s="3">
        <v>22130618</v>
      </c>
      <c r="E1169" s="3" t="s">
        <v>1</v>
      </c>
      <c r="F1169" s="3">
        <v>210369</v>
      </c>
      <c r="G1169" s="3" t="s">
        <v>89</v>
      </c>
      <c r="H1169" s="3" t="s">
        <v>2967</v>
      </c>
      <c r="I1169" s="3" t="s">
        <v>5239</v>
      </c>
      <c r="J1169" s="3" t="s">
        <v>6307</v>
      </c>
      <c r="K1169" s="3" t="s">
        <v>12</v>
      </c>
      <c r="L1169" s="3" t="s">
        <v>402</v>
      </c>
      <c r="M1169" s="3" t="s">
        <v>93</v>
      </c>
      <c r="N1169" s="3">
        <v>4996653</v>
      </c>
      <c r="O1169" s="3" t="s">
        <v>5887</v>
      </c>
      <c r="P1169" s="3">
        <v>7666639010</v>
      </c>
      <c r="Q1169" s="3" t="s">
        <v>5888</v>
      </c>
      <c r="R1169" s="3" t="s">
        <v>5889</v>
      </c>
      <c r="S1169" s="3" t="s">
        <v>5890</v>
      </c>
      <c r="T1169" s="300">
        <v>840000</v>
      </c>
      <c r="U1169" s="3" t="s">
        <v>5891</v>
      </c>
      <c r="V1169" s="3" t="s">
        <v>100</v>
      </c>
      <c r="W1169" s="3" t="s">
        <v>109</v>
      </c>
      <c r="X1169" s="3" t="s">
        <v>109</v>
      </c>
      <c r="Y1169" s="299">
        <f t="shared" si="163"/>
        <v>3</v>
      </c>
      <c r="Z1169" s="299">
        <f t="shared" si="164"/>
        <v>2022</v>
      </c>
      <c r="AA1169" t="str">
        <f t="shared" si="162"/>
        <v>3.</v>
      </c>
      <c r="AB1169" t="str">
        <f t="shared" si="165"/>
        <v>3.</v>
      </c>
      <c r="AC1169" t="str">
        <f t="shared" si="166"/>
        <v>3</v>
      </c>
      <c r="AD1169" t="str">
        <f t="shared" si="167"/>
        <v>3</v>
      </c>
      <c r="AE1169" t="str">
        <f t="shared" si="168"/>
        <v>3</v>
      </c>
      <c r="AF1169" t="str">
        <f t="shared" si="169"/>
        <v>3</v>
      </c>
      <c r="AG1169" s="299">
        <f t="shared" si="170"/>
        <v>3</v>
      </c>
    </row>
    <row r="1170" spans="1:33" x14ac:dyDescent="0.3">
      <c r="A1170" s="3">
        <v>1169</v>
      </c>
      <c r="B1170" s="3" t="s">
        <v>87</v>
      </c>
      <c r="C1170" s="296">
        <v>44644</v>
      </c>
      <c r="D1170" s="3">
        <v>22130618</v>
      </c>
      <c r="E1170" s="3" t="s">
        <v>1</v>
      </c>
      <c r="F1170" s="3">
        <v>210369</v>
      </c>
      <c r="G1170" s="3" t="s">
        <v>89</v>
      </c>
      <c r="H1170" s="3" t="s">
        <v>2967</v>
      </c>
      <c r="I1170" s="3" t="s">
        <v>5239</v>
      </c>
      <c r="J1170" s="3" t="s">
        <v>6307</v>
      </c>
      <c r="K1170" s="3" t="s">
        <v>18</v>
      </c>
      <c r="L1170" s="3" t="s">
        <v>1577</v>
      </c>
      <c r="M1170" s="3" t="s">
        <v>93</v>
      </c>
      <c r="N1170" s="3" t="s">
        <v>5892</v>
      </c>
      <c r="O1170" s="3" t="s">
        <v>5893</v>
      </c>
      <c r="P1170" s="3">
        <v>9980454920</v>
      </c>
      <c r="Q1170" s="3" t="s">
        <v>5894</v>
      </c>
      <c r="R1170" s="3" t="s">
        <v>370</v>
      </c>
      <c r="S1170" s="3" t="s">
        <v>5895</v>
      </c>
      <c r="T1170" s="300">
        <v>1350000</v>
      </c>
      <c r="U1170" s="3" t="s">
        <v>5896</v>
      </c>
      <c r="V1170" s="3" t="s">
        <v>100</v>
      </c>
      <c r="W1170" s="3" t="s">
        <v>109</v>
      </c>
      <c r="X1170" s="3" t="s">
        <v>109</v>
      </c>
      <c r="Y1170" s="299">
        <f t="shared" si="163"/>
        <v>3</v>
      </c>
      <c r="Z1170" s="299">
        <f t="shared" si="164"/>
        <v>2022</v>
      </c>
      <c r="AA1170" t="str">
        <f t="shared" si="162"/>
        <v>7y</v>
      </c>
      <c r="AB1170" t="str">
        <f t="shared" si="165"/>
        <v>7</v>
      </c>
      <c r="AC1170" t="str">
        <f t="shared" si="166"/>
        <v>7</v>
      </c>
      <c r="AD1170" t="str">
        <f t="shared" si="167"/>
        <v>7</v>
      </c>
      <c r="AE1170" t="str">
        <f t="shared" si="168"/>
        <v>7</v>
      </c>
      <c r="AF1170" t="str">
        <f t="shared" si="169"/>
        <v>7</v>
      </c>
      <c r="AG1170" s="299">
        <f t="shared" si="170"/>
        <v>7</v>
      </c>
    </row>
    <row r="1171" spans="1:33" x14ac:dyDescent="0.3">
      <c r="A1171" s="3">
        <v>1170</v>
      </c>
      <c r="B1171" s="3" t="s">
        <v>87</v>
      </c>
      <c r="C1171" s="296">
        <v>44644</v>
      </c>
      <c r="D1171" s="3">
        <v>22130618</v>
      </c>
      <c r="E1171" s="3" t="s">
        <v>1</v>
      </c>
      <c r="F1171" s="3">
        <v>210369</v>
      </c>
      <c r="G1171" s="3" t="s">
        <v>89</v>
      </c>
      <c r="H1171" s="3" t="s">
        <v>90</v>
      </c>
      <c r="I1171" s="3" t="s">
        <v>5238</v>
      </c>
      <c r="J1171" s="3" t="s">
        <v>5239</v>
      </c>
      <c r="K1171" s="3" t="s">
        <v>13</v>
      </c>
      <c r="L1171" s="3" t="s">
        <v>31</v>
      </c>
      <c r="M1171" s="3" t="s">
        <v>93</v>
      </c>
      <c r="N1171" s="3">
        <v>4993632</v>
      </c>
      <c r="O1171" s="3" t="s">
        <v>5898</v>
      </c>
      <c r="P1171" s="3">
        <v>9765551981</v>
      </c>
      <c r="Q1171" s="3" t="s">
        <v>5899</v>
      </c>
      <c r="R1171" s="3" t="s">
        <v>466</v>
      </c>
      <c r="S1171" s="3" t="s">
        <v>5900</v>
      </c>
      <c r="T1171" s="300">
        <v>450000</v>
      </c>
      <c r="U1171" s="3" t="s">
        <v>5901</v>
      </c>
      <c r="V1171" s="3" t="s">
        <v>100</v>
      </c>
      <c r="W1171" s="3" t="s">
        <v>401</v>
      </c>
      <c r="X1171" s="3" t="s">
        <v>109</v>
      </c>
      <c r="Y1171" s="299">
        <f t="shared" si="163"/>
        <v>3</v>
      </c>
      <c r="Z1171" s="299">
        <f t="shared" si="164"/>
        <v>2022</v>
      </c>
      <c r="AA1171" t="str">
        <f t="shared" si="162"/>
        <v>4.</v>
      </c>
      <c r="AB1171" t="str">
        <f t="shared" si="165"/>
        <v>4.</v>
      </c>
      <c r="AC1171" t="str">
        <f t="shared" si="166"/>
        <v>4</v>
      </c>
      <c r="AD1171" t="str">
        <f t="shared" si="167"/>
        <v>4</v>
      </c>
      <c r="AE1171" t="str">
        <f t="shared" si="168"/>
        <v>4</v>
      </c>
      <c r="AF1171" t="str">
        <f t="shared" si="169"/>
        <v>4</v>
      </c>
      <c r="AG1171" s="299">
        <f t="shared" si="170"/>
        <v>4</v>
      </c>
    </row>
    <row r="1172" spans="1:33" x14ac:dyDescent="0.3">
      <c r="A1172" s="3">
        <v>1171</v>
      </c>
      <c r="B1172" s="3" t="s">
        <v>87</v>
      </c>
      <c r="C1172" s="296">
        <v>44645</v>
      </c>
      <c r="D1172" s="3">
        <v>31698006</v>
      </c>
      <c r="E1172" s="3" t="s">
        <v>1</v>
      </c>
      <c r="F1172" s="3">
        <v>210369</v>
      </c>
      <c r="G1172" s="3" t="s">
        <v>89</v>
      </c>
      <c r="H1172" s="3" t="s">
        <v>4125</v>
      </c>
      <c r="I1172" s="3" t="s">
        <v>5902</v>
      </c>
      <c r="J1172" s="3" t="s">
        <v>103</v>
      </c>
      <c r="K1172" s="3" t="s">
        <v>45</v>
      </c>
      <c r="L1172" s="3" t="s">
        <v>402</v>
      </c>
      <c r="M1172" s="3" t="s">
        <v>93</v>
      </c>
      <c r="N1172" s="3">
        <v>4997165</v>
      </c>
      <c r="O1172" s="3" t="s">
        <v>5903</v>
      </c>
      <c r="P1172" s="3">
        <v>9912233469</v>
      </c>
      <c r="Q1172" s="3" t="s">
        <v>5904</v>
      </c>
      <c r="R1172" s="3" t="s">
        <v>5905</v>
      </c>
      <c r="S1172" s="3" t="s">
        <v>5906</v>
      </c>
      <c r="T1172" s="300">
        <v>450000</v>
      </c>
      <c r="U1172" s="3" t="s">
        <v>508</v>
      </c>
      <c r="V1172" s="3" t="s">
        <v>100</v>
      </c>
      <c r="W1172" s="3" t="s">
        <v>109</v>
      </c>
      <c r="X1172" s="3" t="s">
        <v>109</v>
      </c>
      <c r="Y1172" s="299">
        <f t="shared" si="163"/>
        <v>3</v>
      </c>
      <c r="Z1172" s="299">
        <f t="shared" si="164"/>
        <v>2022</v>
      </c>
      <c r="AA1172" t="str">
        <f t="shared" si="162"/>
        <v>3.</v>
      </c>
      <c r="AB1172" t="str">
        <f t="shared" si="165"/>
        <v>3.</v>
      </c>
      <c r="AC1172" t="str">
        <f t="shared" si="166"/>
        <v>3</v>
      </c>
      <c r="AD1172" t="str">
        <f t="shared" si="167"/>
        <v>3</v>
      </c>
      <c r="AE1172" t="str">
        <f t="shared" si="168"/>
        <v>3</v>
      </c>
      <c r="AF1172" t="str">
        <f t="shared" si="169"/>
        <v>3</v>
      </c>
      <c r="AG1172" s="299">
        <f t="shared" si="170"/>
        <v>3</v>
      </c>
    </row>
    <row r="1173" spans="1:33" x14ac:dyDescent="0.3">
      <c r="A1173" s="3">
        <v>1172</v>
      </c>
      <c r="B1173" s="3" t="s">
        <v>87</v>
      </c>
      <c r="C1173" s="296">
        <v>44645</v>
      </c>
      <c r="D1173" s="3">
        <v>40179945</v>
      </c>
      <c r="E1173" s="3" t="s">
        <v>1</v>
      </c>
      <c r="F1173" s="3">
        <v>210369</v>
      </c>
      <c r="G1173" s="3" t="s">
        <v>89</v>
      </c>
      <c r="H1173" s="3" t="s">
        <v>90</v>
      </c>
      <c r="I1173" s="3" t="s">
        <v>4893</v>
      </c>
      <c r="J1173" s="3" t="s">
        <v>5907</v>
      </c>
      <c r="K1173" s="3" t="s">
        <v>45</v>
      </c>
      <c r="L1173" s="3" t="s">
        <v>402</v>
      </c>
      <c r="M1173" s="3" t="s">
        <v>93</v>
      </c>
      <c r="N1173" s="3">
        <v>5165377</v>
      </c>
      <c r="O1173" s="3" t="s">
        <v>5908</v>
      </c>
      <c r="P1173" s="3">
        <v>7059080710</v>
      </c>
      <c r="Q1173" s="3" t="s">
        <v>5909</v>
      </c>
      <c r="R1173" s="3" t="s">
        <v>910</v>
      </c>
      <c r="S1173" s="3" t="s">
        <v>2000</v>
      </c>
      <c r="T1173" s="300">
        <v>750000</v>
      </c>
      <c r="U1173" s="3" t="s">
        <v>5910</v>
      </c>
      <c r="V1173" s="3" t="s">
        <v>100</v>
      </c>
      <c r="W1173" s="3" t="s">
        <v>1828</v>
      </c>
      <c r="X1173" s="3" t="s">
        <v>109</v>
      </c>
      <c r="Y1173" s="299">
        <f t="shared" si="163"/>
        <v>3</v>
      </c>
      <c r="Z1173" s="299">
        <f t="shared" si="164"/>
        <v>2022</v>
      </c>
      <c r="AA1173" t="str">
        <f t="shared" si="162"/>
        <v>5.</v>
      </c>
      <c r="AB1173" t="str">
        <f t="shared" si="165"/>
        <v>5.</v>
      </c>
      <c r="AC1173" t="str">
        <f t="shared" si="166"/>
        <v>5</v>
      </c>
      <c r="AD1173" t="str">
        <f t="shared" si="167"/>
        <v>5</v>
      </c>
      <c r="AE1173" t="str">
        <f t="shared" si="168"/>
        <v>5</v>
      </c>
      <c r="AF1173" t="str">
        <f t="shared" si="169"/>
        <v>5</v>
      </c>
      <c r="AG1173" s="299">
        <f t="shared" si="170"/>
        <v>5</v>
      </c>
    </row>
    <row r="1174" spans="1:33" x14ac:dyDescent="0.3">
      <c r="A1174" s="3">
        <v>1173</v>
      </c>
      <c r="B1174" s="3" t="s">
        <v>87</v>
      </c>
      <c r="C1174" s="296">
        <v>44645</v>
      </c>
      <c r="D1174" s="3">
        <v>40179945</v>
      </c>
      <c r="E1174" s="3" t="s">
        <v>1</v>
      </c>
      <c r="F1174" s="3">
        <v>210369</v>
      </c>
      <c r="G1174" s="3" t="s">
        <v>89</v>
      </c>
      <c r="H1174" s="3" t="s">
        <v>5912</v>
      </c>
      <c r="I1174" s="3" t="s">
        <v>4860</v>
      </c>
      <c r="J1174" s="3" t="s">
        <v>4861</v>
      </c>
      <c r="K1174" s="3" t="s">
        <v>13</v>
      </c>
      <c r="L1174" s="3" t="s">
        <v>621</v>
      </c>
      <c r="M1174" s="3" t="s">
        <v>93</v>
      </c>
      <c r="N1174" s="3">
        <v>5133312</v>
      </c>
      <c r="O1174" s="3" t="s">
        <v>5913</v>
      </c>
      <c r="P1174" s="3">
        <v>9788448565</v>
      </c>
      <c r="Q1174" s="3" t="s">
        <v>5914</v>
      </c>
      <c r="R1174" s="3" t="s">
        <v>170</v>
      </c>
      <c r="S1174" s="3" t="s">
        <v>5915</v>
      </c>
      <c r="T1174" s="300">
        <v>880000</v>
      </c>
      <c r="U1174" s="3" t="s">
        <v>134</v>
      </c>
      <c r="V1174" s="3" t="s">
        <v>100</v>
      </c>
      <c r="W1174" s="3" t="s">
        <v>267</v>
      </c>
      <c r="X1174" s="3" t="s">
        <v>109</v>
      </c>
      <c r="Y1174" s="299">
        <f t="shared" si="163"/>
        <v>3</v>
      </c>
      <c r="Z1174" s="299">
        <f t="shared" si="164"/>
        <v>2022</v>
      </c>
      <c r="AA1174" t="str">
        <f t="shared" si="162"/>
        <v xml:space="preserve">5 </v>
      </c>
      <c r="AB1174" t="str">
        <f t="shared" si="165"/>
        <v xml:space="preserve">5 </v>
      </c>
      <c r="AC1174" t="str">
        <f t="shared" si="166"/>
        <v xml:space="preserve">5 </v>
      </c>
      <c r="AD1174" t="str">
        <f t="shared" si="167"/>
        <v xml:space="preserve">5 </v>
      </c>
      <c r="AE1174" t="str">
        <f t="shared" si="168"/>
        <v xml:space="preserve">5 </v>
      </c>
      <c r="AF1174" t="str">
        <f t="shared" si="169"/>
        <v xml:space="preserve">5 </v>
      </c>
      <c r="AG1174" s="299">
        <f t="shared" si="170"/>
        <v>5</v>
      </c>
    </row>
    <row r="1175" spans="1:33" x14ac:dyDescent="0.3">
      <c r="A1175" s="3">
        <v>1174</v>
      </c>
      <c r="B1175" s="3" t="s">
        <v>87</v>
      </c>
      <c r="C1175" s="296">
        <v>44645</v>
      </c>
      <c r="D1175" s="3">
        <v>40179945</v>
      </c>
      <c r="E1175" s="3" t="s">
        <v>1</v>
      </c>
      <c r="F1175" s="3">
        <v>210369</v>
      </c>
      <c r="G1175" s="3" t="s">
        <v>89</v>
      </c>
      <c r="H1175" s="3" t="s">
        <v>5912</v>
      </c>
      <c r="I1175" s="3" t="s">
        <v>4860</v>
      </c>
      <c r="J1175" s="3" t="s">
        <v>4861</v>
      </c>
      <c r="K1175" s="3" t="s">
        <v>45</v>
      </c>
      <c r="L1175" s="3" t="s">
        <v>402</v>
      </c>
      <c r="M1175" s="3" t="s">
        <v>93</v>
      </c>
      <c r="N1175" s="3">
        <v>5136278</v>
      </c>
      <c r="O1175" s="3" t="s">
        <v>5917</v>
      </c>
      <c r="P1175" s="3">
        <v>8522055702</v>
      </c>
      <c r="Q1175" s="3" t="s">
        <v>5918</v>
      </c>
      <c r="R1175" s="3" t="s">
        <v>506</v>
      </c>
      <c r="S1175" s="3" t="s">
        <v>5919</v>
      </c>
      <c r="T1175" s="300">
        <v>900000</v>
      </c>
      <c r="U1175" s="3" t="s">
        <v>134</v>
      </c>
      <c r="V1175" s="3" t="s">
        <v>100</v>
      </c>
      <c r="W1175" s="3" t="s">
        <v>101</v>
      </c>
      <c r="X1175" s="3" t="s">
        <v>109</v>
      </c>
      <c r="Y1175" s="299">
        <f t="shared" si="163"/>
        <v>3</v>
      </c>
      <c r="Z1175" s="299">
        <f t="shared" si="164"/>
        <v>2022</v>
      </c>
      <c r="AA1175" t="str">
        <f t="shared" si="162"/>
        <v xml:space="preserve">6 </v>
      </c>
      <c r="AB1175" t="str">
        <f t="shared" si="165"/>
        <v xml:space="preserve">6 </v>
      </c>
      <c r="AC1175" t="str">
        <f t="shared" si="166"/>
        <v xml:space="preserve">6 </v>
      </c>
      <c r="AD1175" t="str">
        <f t="shared" si="167"/>
        <v xml:space="preserve">6 </v>
      </c>
      <c r="AE1175" t="str">
        <f t="shared" si="168"/>
        <v xml:space="preserve">6 </v>
      </c>
      <c r="AF1175" t="str">
        <f t="shared" si="169"/>
        <v xml:space="preserve">6 </v>
      </c>
      <c r="AG1175" s="299">
        <f t="shared" si="170"/>
        <v>6</v>
      </c>
    </row>
    <row r="1176" spans="1:33" x14ac:dyDescent="0.3">
      <c r="A1176" s="3">
        <v>1175</v>
      </c>
      <c r="B1176" s="3" t="s">
        <v>87</v>
      </c>
      <c r="C1176" s="296">
        <v>44645</v>
      </c>
      <c r="D1176" s="3">
        <v>31092862</v>
      </c>
      <c r="E1176" s="3" t="s">
        <v>15130</v>
      </c>
      <c r="F1176" s="3" t="s">
        <v>88</v>
      </c>
      <c r="G1176" s="3" t="s">
        <v>89</v>
      </c>
      <c r="H1176" s="3" t="s">
        <v>5912</v>
      </c>
      <c r="I1176" s="3" t="s">
        <v>103</v>
      </c>
      <c r="J1176" s="3" t="s">
        <v>4682</v>
      </c>
      <c r="K1176" s="3" t="s">
        <v>38</v>
      </c>
      <c r="L1176" s="3" t="s">
        <v>1079</v>
      </c>
      <c r="M1176" s="3" t="s">
        <v>93</v>
      </c>
      <c r="N1176" s="3">
        <v>5162305</v>
      </c>
      <c r="O1176" s="3" t="s">
        <v>5921</v>
      </c>
      <c r="P1176" s="3">
        <v>7406000020</v>
      </c>
      <c r="Q1176" s="3" t="s">
        <v>5922</v>
      </c>
      <c r="R1176" s="3" t="s">
        <v>660</v>
      </c>
      <c r="S1176" s="3" t="s">
        <v>1643</v>
      </c>
      <c r="T1176" s="300">
        <v>800000</v>
      </c>
      <c r="U1176" s="3" t="s">
        <v>5429</v>
      </c>
      <c r="V1176" s="3" t="s">
        <v>100</v>
      </c>
      <c r="W1176" s="3" t="s">
        <v>109</v>
      </c>
      <c r="X1176" s="3" t="s">
        <v>109</v>
      </c>
      <c r="Y1176" s="299">
        <f t="shared" si="163"/>
        <v>3</v>
      </c>
      <c r="Z1176" s="299">
        <f t="shared" si="164"/>
        <v>2022</v>
      </c>
      <c r="AA1176" t="str">
        <f t="shared" si="162"/>
        <v xml:space="preserve">8 </v>
      </c>
      <c r="AB1176" t="str">
        <f t="shared" si="165"/>
        <v xml:space="preserve">8 </v>
      </c>
      <c r="AC1176" t="str">
        <f t="shared" si="166"/>
        <v xml:space="preserve">8 </v>
      </c>
      <c r="AD1176" t="str">
        <f t="shared" si="167"/>
        <v xml:space="preserve">8 </v>
      </c>
      <c r="AE1176" t="str">
        <f t="shared" si="168"/>
        <v xml:space="preserve">8 </v>
      </c>
      <c r="AF1176" t="str">
        <f t="shared" si="169"/>
        <v xml:space="preserve">8 </v>
      </c>
      <c r="AG1176" s="299">
        <f t="shared" si="170"/>
        <v>8</v>
      </c>
    </row>
    <row r="1177" spans="1:33" x14ac:dyDescent="0.3">
      <c r="A1177" s="3">
        <v>1176</v>
      </c>
      <c r="B1177" s="3" t="s">
        <v>87</v>
      </c>
      <c r="C1177" s="296">
        <v>44645</v>
      </c>
      <c r="D1177" s="3">
        <v>19576893</v>
      </c>
      <c r="E1177" s="3" t="s">
        <v>1</v>
      </c>
      <c r="F1177" s="3">
        <v>210369</v>
      </c>
      <c r="G1177" s="3" t="s">
        <v>89</v>
      </c>
      <c r="H1177" s="3" t="s">
        <v>5925</v>
      </c>
      <c r="I1177" s="3" t="s">
        <v>5926</v>
      </c>
      <c r="J1177" s="3" t="s">
        <v>5927</v>
      </c>
      <c r="K1177" s="3" t="s">
        <v>13</v>
      </c>
      <c r="L1177" s="3" t="s">
        <v>31</v>
      </c>
      <c r="M1177" s="3" t="s">
        <v>93</v>
      </c>
      <c r="N1177" s="3">
        <v>5040730</v>
      </c>
      <c r="O1177" s="3" t="s">
        <v>5928</v>
      </c>
      <c r="P1177" s="3">
        <v>7866855223</v>
      </c>
      <c r="Q1177" s="3" t="s">
        <v>5929</v>
      </c>
      <c r="R1177" s="3" t="s">
        <v>5930</v>
      </c>
      <c r="S1177" s="3" t="s">
        <v>5931</v>
      </c>
      <c r="T1177" s="300">
        <v>100000</v>
      </c>
      <c r="U1177" s="3" t="s">
        <v>134</v>
      </c>
      <c r="V1177" s="3" t="s">
        <v>100</v>
      </c>
      <c r="W1177" s="3" t="s">
        <v>1828</v>
      </c>
      <c r="X1177" s="3" t="s">
        <v>109</v>
      </c>
      <c r="Y1177" s="299">
        <f t="shared" si="163"/>
        <v>3</v>
      </c>
      <c r="Z1177" s="299">
        <f t="shared" si="164"/>
        <v>2022</v>
      </c>
      <c r="AA1177" t="str">
        <f t="shared" si="162"/>
        <v>4.</v>
      </c>
      <c r="AB1177" t="str">
        <f t="shared" si="165"/>
        <v>4.</v>
      </c>
      <c r="AC1177" t="str">
        <f t="shared" si="166"/>
        <v>4</v>
      </c>
      <c r="AD1177" t="str">
        <f t="shared" si="167"/>
        <v>4</v>
      </c>
      <c r="AE1177" t="str">
        <f t="shared" si="168"/>
        <v>4</v>
      </c>
      <c r="AF1177" t="str">
        <f t="shared" si="169"/>
        <v>4</v>
      </c>
      <c r="AG1177" s="299">
        <f t="shared" si="170"/>
        <v>4</v>
      </c>
    </row>
    <row r="1178" spans="1:33" x14ac:dyDescent="0.3">
      <c r="A1178" s="3">
        <v>1177</v>
      </c>
      <c r="B1178" s="3" t="s">
        <v>87</v>
      </c>
      <c r="C1178" s="296">
        <v>44645</v>
      </c>
      <c r="D1178" s="3">
        <v>19576893</v>
      </c>
      <c r="E1178" s="3" t="s">
        <v>1</v>
      </c>
      <c r="F1178" s="3">
        <v>210369</v>
      </c>
      <c r="G1178" s="3" t="s">
        <v>89</v>
      </c>
      <c r="H1178" s="3" t="s">
        <v>5925</v>
      </c>
      <c r="I1178" s="3" t="s">
        <v>5926</v>
      </c>
      <c r="J1178" s="3" t="s">
        <v>5927</v>
      </c>
      <c r="K1178" s="3" t="s">
        <v>13</v>
      </c>
      <c r="L1178" s="3" t="s">
        <v>31</v>
      </c>
      <c r="M1178" s="3" t="s">
        <v>93</v>
      </c>
      <c r="N1178" s="3">
        <v>5040736</v>
      </c>
      <c r="O1178" s="3" t="s">
        <v>5933</v>
      </c>
      <c r="P1178" s="3">
        <v>8438304115</v>
      </c>
      <c r="Q1178" s="3" t="s">
        <v>5934</v>
      </c>
      <c r="R1178" s="3" t="s">
        <v>5930</v>
      </c>
      <c r="S1178" s="3" t="s">
        <v>5935</v>
      </c>
      <c r="T1178" s="300">
        <v>650000</v>
      </c>
      <c r="U1178" s="3" t="s">
        <v>5936</v>
      </c>
      <c r="V1178" s="3" t="s">
        <v>100</v>
      </c>
      <c r="W1178" s="3" t="s">
        <v>267</v>
      </c>
      <c r="X1178" s="3" t="s">
        <v>109</v>
      </c>
      <c r="Y1178" s="299">
        <f t="shared" si="163"/>
        <v>3</v>
      </c>
      <c r="Z1178" s="299">
        <f t="shared" si="164"/>
        <v>2022</v>
      </c>
      <c r="AA1178" t="str">
        <f t="shared" si="162"/>
        <v>4.</v>
      </c>
      <c r="AB1178" t="str">
        <f t="shared" si="165"/>
        <v>4.</v>
      </c>
      <c r="AC1178" t="str">
        <f t="shared" si="166"/>
        <v>4</v>
      </c>
      <c r="AD1178" t="str">
        <f t="shared" si="167"/>
        <v>4</v>
      </c>
      <c r="AE1178" t="str">
        <f t="shared" si="168"/>
        <v>4</v>
      </c>
      <c r="AF1178" t="str">
        <f t="shared" si="169"/>
        <v>4</v>
      </c>
      <c r="AG1178" s="299">
        <f t="shared" si="170"/>
        <v>4</v>
      </c>
    </row>
    <row r="1179" spans="1:33" x14ac:dyDescent="0.3">
      <c r="A1179" s="3">
        <v>1178</v>
      </c>
      <c r="B1179" s="3" t="s">
        <v>87</v>
      </c>
      <c r="C1179" s="296">
        <v>44645</v>
      </c>
      <c r="D1179" s="3">
        <v>19576893</v>
      </c>
      <c r="E1179" s="3" t="s">
        <v>1</v>
      </c>
      <c r="F1179" s="3">
        <v>210369</v>
      </c>
      <c r="G1179" s="3" t="s">
        <v>89</v>
      </c>
      <c r="H1179" s="3" t="s">
        <v>5925</v>
      </c>
      <c r="I1179" s="3" t="s">
        <v>5926</v>
      </c>
      <c r="J1179" s="3" t="s">
        <v>5927</v>
      </c>
      <c r="K1179" s="3" t="s">
        <v>13</v>
      </c>
      <c r="L1179" s="3" t="s">
        <v>31</v>
      </c>
      <c r="M1179" s="3" t="s">
        <v>93</v>
      </c>
      <c r="N1179" s="3">
        <v>5040744</v>
      </c>
      <c r="O1179" s="3" t="s">
        <v>5937</v>
      </c>
      <c r="P1179" s="3">
        <v>8523858988</v>
      </c>
      <c r="Q1179" s="3" t="s">
        <v>5938</v>
      </c>
      <c r="R1179" s="3" t="s">
        <v>5930</v>
      </c>
      <c r="S1179" s="3" t="s">
        <v>5940</v>
      </c>
      <c r="T1179" s="300">
        <v>540000</v>
      </c>
      <c r="U1179" s="3" t="s">
        <v>134</v>
      </c>
      <c r="V1179" s="3" t="s">
        <v>100</v>
      </c>
      <c r="W1179" s="3" t="s">
        <v>101</v>
      </c>
      <c r="X1179" s="3" t="s">
        <v>109</v>
      </c>
      <c r="Y1179" s="299">
        <f t="shared" si="163"/>
        <v>3</v>
      </c>
      <c r="Z1179" s="299">
        <f t="shared" si="164"/>
        <v>2022</v>
      </c>
      <c r="AA1179" t="str">
        <f t="shared" si="162"/>
        <v>4.</v>
      </c>
      <c r="AB1179" t="str">
        <f t="shared" si="165"/>
        <v>4.</v>
      </c>
      <c r="AC1179" t="str">
        <f t="shared" si="166"/>
        <v>4</v>
      </c>
      <c r="AD1179" t="str">
        <f t="shared" si="167"/>
        <v>4</v>
      </c>
      <c r="AE1179" t="str">
        <f t="shared" si="168"/>
        <v>4</v>
      </c>
      <c r="AF1179" t="str">
        <f t="shared" si="169"/>
        <v>4</v>
      </c>
      <c r="AG1179" s="299">
        <f t="shared" si="170"/>
        <v>4</v>
      </c>
    </row>
    <row r="1180" spans="1:33" x14ac:dyDescent="0.3">
      <c r="A1180" s="3">
        <v>1179</v>
      </c>
      <c r="B1180" s="3" t="s">
        <v>87</v>
      </c>
      <c r="C1180" s="296">
        <v>44645</v>
      </c>
      <c r="D1180" s="3">
        <v>31698006</v>
      </c>
      <c r="E1180" s="3" t="s">
        <v>1</v>
      </c>
      <c r="F1180" s="3">
        <v>210369</v>
      </c>
      <c r="G1180" s="3" t="s">
        <v>89</v>
      </c>
      <c r="H1180" s="3" t="s">
        <v>4125</v>
      </c>
      <c r="I1180" s="3" t="s">
        <v>5902</v>
      </c>
      <c r="J1180" s="3" t="s">
        <v>103</v>
      </c>
      <c r="K1180" s="3" t="s">
        <v>13</v>
      </c>
      <c r="L1180" s="3" t="s">
        <v>621</v>
      </c>
      <c r="M1180" s="3" t="s">
        <v>93</v>
      </c>
      <c r="N1180" s="3">
        <v>4997162</v>
      </c>
      <c r="O1180" s="3" t="s">
        <v>5942</v>
      </c>
      <c r="P1180" s="3">
        <v>9492124753</v>
      </c>
      <c r="Q1180" s="3" t="s">
        <v>5943</v>
      </c>
      <c r="R1180" s="3" t="s">
        <v>115</v>
      </c>
      <c r="S1180" s="3" t="s">
        <v>5944</v>
      </c>
      <c r="T1180" s="300">
        <v>540000</v>
      </c>
      <c r="U1180" s="3" t="s">
        <v>508</v>
      </c>
      <c r="V1180" s="3" t="s">
        <v>100</v>
      </c>
      <c r="W1180" s="3" t="s">
        <v>109</v>
      </c>
      <c r="X1180" s="3" t="s">
        <v>109</v>
      </c>
      <c r="Y1180" s="299">
        <f t="shared" si="163"/>
        <v>3</v>
      </c>
      <c r="Z1180" s="299">
        <f t="shared" si="164"/>
        <v>2022</v>
      </c>
      <c r="AA1180" t="str">
        <f t="shared" si="162"/>
        <v>3.</v>
      </c>
      <c r="AB1180" t="str">
        <f t="shared" si="165"/>
        <v>3.</v>
      </c>
      <c r="AC1180" t="str">
        <f t="shared" si="166"/>
        <v>3</v>
      </c>
      <c r="AD1180" t="str">
        <f t="shared" si="167"/>
        <v>3</v>
      </c>
      <c r="AE1180" t="str">
        <f t="shared" si="168"/>
        <v>3</v>
      </c>
      <c r="AF1180" t="str">
        <f t="shared" si="169"/>
        <v>3</v>
      </c>
      <c r="AG1180" s="299">
        <f t="shared" si="170"/>
        <v>3</v>
      </c>
    </row>
    <row r="1181" spans="1:33" x14ac:dyDescent="0.3">
      <c r="A1181" s="3">
        <v>1180</v>
      </c>
      <c r="B1181" s="3" t="s">
        <v>87</v>
      </c>
      <c r="C1181" s="296">
        <v>44645</v>
      </c>
      <c r="D1181" s="3">
        <v>31698006</v>
      </c>
      <c r="E1181" s="3" t="s">
        <v>1</v>
      </c>
      <c r="F1181" s="3">
        <v>210369</v>
      </c>
      <c r="G1181" s="3" t="s">
        <v>89</v>
      </c>
      <c r="H1181" s="3" t="s">
        <v>4125</v>
      </c>
      <c r="I1181" s="3" t="s">
        <v>5902</v>
      </c>
      <c r="J1181" s="3" t="s">
        <v>103</v>
      </c>
      <c r="K1181" s="3" t="s">
        <v>13</v>
      </c>
      <c r="L1181" s="3" t="s">
        <v>621</v>
      </c>
      <c r="M1181" s="3" t="s">
        <v>93</v>
      </c>
      <c r="N1181" s="3">
        <v>4997167</v>
      </c>
      <c r="O1181" s="3" t="s">
        <v>5945</v>
      </c>
      <c r="P1181" s="3">
        <v>9972825120</v>
      </c>
      <c r="Q1181" s="3" t="s">
        <v>5946</v>
      </c>
      <c r="R1181" s="3" t="s">
        <v>1873</v>
      </c>
      <c r="S1181" s="3" t="s">
        <v>5947</v>
      </c>
      <c r="T1181" s="300">
        <v>450000</v>
      </c>
      <c r="U1181" s="3" t="s">
        <v>508</v>
      </c>
      <c r="V1181" s="3" t="s">
        <v>100</v>
      </c>
      <c r="W1181" s="3" t="s">
        <v>109</v>
      </c>
      <c r="X1181" s="3" t="s">
        <v>109</v>
      </c>
      <c r="Y1181" s="299">
        <f t="shared" si="163"/>
        <v>3</v>
      </c>
      <c r="Z1181" s="299">
        <f t="shared" si="164"/>
        <v>2022</v>
      </c>
      <c r="AA1181" t="str">
        <f t="shared" si="162"/>
        <v xml:space="preserve">3 </v>
      </c>
      <c r="AB1181" t="str">
        <f t="shared" si="165"/>
        <v xml:space="preserve">3 </v>
      </c>
      <c r="AC1181" t="str">
        <f t="shared" si="166"/>
        <v xml:space="preserve">3 </v>
      </c>
      <c r="AD1181" t="str">
        <f t="shared" si="167"/>
        <v xml:space="preserve">3 </v>
      </c>
      <c r="AE1181" t="str">
        <f t="shared" si="168"/>
        <v xml:space="preserve">3 </v>
      </c>
      <c r="AF1181" t="str">
        <f t="shared" si="169"/>
        <v xml:space="preserve">3 </v>
      </c>
      <c r="AG1181" s="299">
        <f t="shared" si="170"/>
        <v>3</v>
      </c>
    </row>
    <row r="1182" spans="1:33" x14ac:dyDescent="0.3">
      <c r="A1182" s="3">
        <v>1181</v>
      </c>
      <c r="B1182" s="3" t="s">
        <v>87</v>
      </c>
      <c r="C1182" s="296">
        <v>44645</v>
      </c>
      <c r="D1182" s="3">
        <v>31698006</v>
      </c>
      <c r="E1182" s="3" t="s">
        <v>1</v>
      </c>
      <c r="F1182" s="3">
        <v>210369</v>
      </c>
      <c r="G1182" s="3" t="s">
        <v>89</v>
      </c>
      <c r="H1182" s="3" t="s">
        <v>4125</v>
      </c>
      <c r="I1182" s="3" t="s">
        <v>5902</v>
      </c>
      <c r="J1182" s="3" t="s">
        <v>103</v>
      </c>
      <c r="K1182" s="3" t="s">
        <v>13</v>
      </c>
      <c r="L1182" s="3" t="s">
        <v>2799</v>
      </c>
      <c r="M1182" s="3" t="s">
        <v>93</v>
      </c>
      <c r="N1182" s="3">
        <v>4997187</v>
      </c>
      <c r="O1182" s="3" t="s">
        <v>5948</v>
      </c>
      <c r="P1182" s="3">
        <v>7447728090</v>
      </c>
      <c r="Q1182" s="3" t="s">
        <v>5949</v>
      </c>
      <c r="R1182" s="3" t="s">
        <v>1873</v>
      </c>
      <c r="S1182" s="3" t="s">
        <v>5950</v>
      </c>
      <c r="T1182" s="300">
        <v>400000</v>
      </c>
      <c r="U1182" s="3" t="s">
        <v>508</v>
      </c>
      <c r="V1182" s="3" t="s">
        <v>100</v>
      </c>
      <c r="W1182" s="3" t="s">
        <v>109</v>
      </c>
      <c r="X1182" s="3" t="s">
        <v>109</v>
      </c>
      <c r="Y1182" s="299">
        <f t="shared" si="163"/>
        <v>3</v>
      </c>
      <c r="Z1182" s="299">
        <f t="shared" si="164"/>
        <v>2022</v>
      </c>
      <c r="AA1182" t="str">
        <f t="shared" si="162"/>
        <v xml:space="preserve">3 </v>
      </c>
      <c r="AB1182" t="str">
        <f t="shared" si="165"/>
        <v xml:space="preserve">3 </v>
      </c>
      <c r="AC1182" t="str">
        <f t="shared" si="166"/>
        <v xml:space="preserve">3 </v>
      </c>
      <c r="AD1182" t="str">
        <f t="shared" si="167"/>
        <v xml:space="preserve">3 </v>
      </c>
      <c r="AE1182" t="str">
        <f t="shared" si="168"/>
        <v xml:space="preserve">3 </v>
      </c>
      <c r="AF1182" t="str">
        <f t="shared" si="169"/>
        <v xml:space="preserve">3 </v>
      </c>
      <c r="AG1182" s="299">
        <f t="shared" si="170"/>
        <v>3</v>
      </c>
    </row>
    <row r="1183" spans="1:33" x14ac:dyDescent="0.3">
      <c r="A1183" s="3">
        <v>1182</v>
      </c>
      <c r="B1183" s="3" t="s">
        <v>87</v>
      </c>
      <c r="C1183" s="296">
        <v>44645</v>
      </c>
      <c r="D1183" s="3">
        <v>31698006</v>
      </c>
      <c r="E1183" s="3" t="s">
        <v>1</v>
      </c>
      <c r="F1183" s="3">
        <v>210369</v>
      </c>
      <c r="G1183" s="3" t="s">
        <v>89</v>
      </c>
      <c r="H1183" s="3" t="s">
        <v>4125</v>
      </c>
      <c r="I1183" s="3" t="s">
        <v>5902</v>
      </c>
      <c r="J1183" s="3" t="s">
        <v>103</v>
      </c>
      <c r="K1183" s="3" t="s">
        <v>13</v>
      </c>
      <c r="L1183" s="3" t="s">
        <v>621</v>
      </c>
      <c r="M1183" s="3" t="s">
        <v>93</v>
      </c>
      <c r="N1183" s="3">
        <v>4997204</v>
      </c>
      <c r="O1183" s="3" t="s">
        <v>5951</v>
      </c>
      <c r="P1183" s="3">
        <v>7659082788</v>
      </c>
      <c r="Q1183" s="3" t="s">
        <v>5952</v>
      </c>
      <c r="R1183" s="3" t="s">
        <v>1873</v>
      </c>
      <c r="S1183" s="3" t="s">
        <v>2066</v>
      </c>
      <c r="T1183" s="300">
        <v>480000</v>
      </c>
      <c r="U1183" s="3" t="s">
        <v>508</v>
      </c>
      <c r="V1183" s="3" t="s">
        <v>100</v>
      </c>
      <c r="W1183" s="3" t="s">
        <v>109</v>
      </c>
      <c r="X1183" s="3" t="s">
        <v>109</v>
      </c>
      <c r="Y1183" s="299">
        <f t="shared" si="163"/>
        <v>3</v>
      </c>
      <c r="Z1183" s="299">
        <f t="shared" si="164"/>
        <v>2022</v>
      </c>
      <c r="AA1183" t="str">
        <f t="shared" si="162"/>
        <v xml:space="preserve">3 </v>
      </c>
      <c r="AB1183" t="str">
        <f t="shared" si="165"/>
        <v xml:space="preserve">3 </v>
      </c>
      <c r="AC1183" t="str">
        <f t="shared" si="166"/>
        <v xml:space="preserve">3 </v>
      </c>
      <c r="AD1183" t="str">
        <f t="shared" si="167"/>
        <v xml:space="preserve">3 </v>
      </c>
      <c r="AE1183" t="str">
        <f t="shared" si="168"/>
        <v xml:space="preserve">3 </v>
      </c>
      <c r="AF1183" t="str">
        <f t="shared" si="169"/>
        <v xml:space="preserve">3 </v>
      </c>
      <c r="AG1183" s="299">
        <f t="shared" si="170"/>
        <v>3</v>
      </c>
    </row>
    <row r="1184" spans="1:33" x14ac:dyDescent="0.3">
      <c r="A1184" s="3">
        <v>1183</v>
      </c>
      <c r="B1184" s="3" t="s">
        <v>87</v>
      </c>
      <c r="C1184" s="296">
        <v>44645</v>
      </c>
      <c r="D1184" s="3">
        <v>73377625</v>
      </c>
      <c r="E1184" s="3" t="s">
        <v>1</v>
      </c>
      <c r="F1184" s="3">
        <v>210369</v>
      </c>
      <c r="G1184" s="3" t="s">
        <v>89</v>
      </c>
      <c r="H1184" s="3" t="s">
        <v>90</v>
      </c>
      <c r="I1184" s="3" t="s">
        <v>5724</v>
      </c>
      <c r="J1184" s="3" t="s">
        <v>5725</v>
      </c>
      <c r="K1184" s="3" t="s">
        <v>13</v>
      </c>
      <c r="L1184" s="3" t="s">
        <v>621</v>
      </c>
      <c r="M1184" s="3" t="s">
        <v>93</v>
      </c>
      <c r="N1184" s="3">
        <v>4827304</v>
      </c>
      <c r="O1184" s="3" t="s">
        <v>5953</v>
      </c>
      <c r="P1184" s="3">
        <v>9030121577</v>
      </c>
      <c r="Q1184" s="3" t="s">
        <v>5954</v>
      </c>
      <c r="R1184" s="3" t="s">
        <v>5077</v>
      </c>
      <c r="S1184" s="3" t="s">
        <v>5955</v>
      </c>
      <c r="T1184" s="300">
        <v>450000</v>
      </c>
      <c r="U1184" s="3" t="s">
        <v>347</v>
      </c>
      <c r="V1184" s="3" t="s">
        <v>100</v>
      </c>
      <c r="W1184" s="3" t="s">
        <v>1116</v>
      </c>
      <c r="X1184" s="3" t="s">
        <v>109</v>
      </c>
      <c r="Y1184" s="299">
        <f t="shared" si="163"/>
        <v>3</v>
      </c>
      <c r="Z1184" s="299">
        <f t="shared" si="164"/>
        <v>2022</v>
      </c>
      <c r="AA1184" t="str">
        <f t="shared" si="162"/>
        <v>7.</v>
      </c>
      <c r="AB1184" t="str">
        <f t="shared" si="165"/>
        <v>7.</v>
      </c>
      <c r="AC1184" t="str">
        <f t="shared" si="166"/>
        <v>7</v>
      </c>
      <c r="AD1184" t="str">
        <f t="shared" si="167"/>
        <v>7</v>
      </c>
      <c r="AE1184" t="str">
        <f t="shared" si="168"/>
        <v>7</v>
      </c>
      <c r="AF1184" t="str">
        <f t="shared" si="169"/>
        <v>7</v>
      </c>
      <c r="AG1184" s="299">
        <f t="shared" si="170"/>
        <v>7</v>
      </c>
    </row>
    <row r="1185" spans="1:33" x14ac:dyDescent="0.3">
      <c r="A1185" s="3">
        <v>1184</v>
      </c>
      <c r="B1185" s="3" t="s">
        <v>87</v>
      </c>
      <c r="C1185" s="296">
        <v>44645</v>
      </c>
      <c r="D1185" s="3">
        <v>69368387</v>
      </c>
      <c r="E1185" s="3" t="s">
        <v>1</v>
      </c>
      <c r="F1185" s="3">
        <v>210369</v>
      </c>
      <c r="G1185" s="3" t="s">
        <v>89</v>
      </c>
      <c r="H1185" s="3" t="s">
        <v>2967</v>
      </c>
      <c r="I1185" s="3" t="s">
        <v>5012</v>
      </c>
      <c r="J1185" s="3" t="s">
        <v>6307</v>
      </c>
      <c r="K1185" s="3" t="s">
        <v>13</v>
      </c>
      <c r="L1185" s="3" t="s">
        <v>621</v>
      </c>
      <c r="M1185" s="3" t="s">
        <v>93</v>
      </c>
      <c r="N1185" s="3">
        <v>3895707</v>
      </c>
      <c r="O1185" s="3" t="s">
        <v>5957</v>
      </c>
      <c r="P1185" s="3">
        <v>7979732554</v>
      </c>
      <c r="Q1185" s="3" t="s">
        <v>5958</v>
      </c>
      <c r="R1185" s="3" t="s">
        <v>5959</v>
      </c>
      <c r="S1185" s="3" t="s">
        <v>5960</v>
      </c>
      <c r="T1185" s="300">
        <v>480000</v>
      </c>
      <c r="U1185" s="3" t="s">
        <v>5961</v>
      </c>
      <c r="V1185" s="3" t="s">
        <v>100</v>
      </c>
      <c r="W1185" s="3" t="s">
        <v>109</v>
      </c>
      <c r="X1185" s="3" t="s">
        <v>109</v>
      </c>
      <c r="Y1185" s="299">
        <f t="shared" si="163"/>
        <v>3</v>
      </c>
      <c r="Z1185" s="299">
        <f t="shared" si="164"/>
        <v>2022</v>
      </c>
      <c r="AA1185" t="str">
        <f t="shared" si="162"/>
        <v>3.</v>
      </c>
      <c r="AB1185" t="str">
        <f t="shared" si="165"/>
        <v>3.</v>
      </c>
      <c r="AC1185" t="str">
        <f t="shared" si="166"/>
        <v>3</v>
      </c>
      <c r="AD1185" t="str">
        <f t="shared" si="167"/>
        <v>3</v>
      </c>
      <c r="AE1185" t="str">
        <f t="shared" si="168"/>
        <v>3</v>
      </c>
      <c r="AF1185" t="str">
        <f t="shared" si="169"/>
        <v>3</v>
      </c>
      <c r="AG1185" s="299">
        <f t="shared" si="170"/>
        <v>3</v>
      </c>
    </row>
    <row r="1186" spans="1:33" x14ac:dyDescent="0.3">
      <c r="A1186" s="3">
        <v>1185</v>
      </c>
      <c r="B1186" s="3" t="s">
        <v>87</v>
      </c>
      <c r="C1186" s="296">
        <v>44645</v>
      </c>
      <c r="D1186" s="3">
        <v>69368387</v>
      </c>
      <c r="E1186" s="3" t="s">
        <v>1</v>
      </c>
      <c r="F1186" s="3">
        <v>210369</v>
      </c>
      <c r="G1186" s="3" t="s">
        <v>89</v>
      </c>
      <c r="H1186" s="3" t="s">
        <v>2967</v>
      </c>
      <c r="I1186" s="3" t="s">
        <v>5012</v>
      </c>
      <c r="J1186" s="3" t="s">
        <v>6307</v>
      </c>
      <c r="K1186" s="3" t="s">
        <v>13</v>
      </c>
      <c r="L1186" s="3" t="s">
        <v>621</v>
      </c>
      <c r="M1186" s="3" t="s">
        <v>93</v>
      </c>
      <c r="N1186" s="3" t="s">
        <v>5962</v>
      </c>
      <c r="O1186" s="3" t="s">
        <v>5963</v>
      </c>
      <c r="P1186" s="3">
        <v>8147572975</v>
      </c>
      <c r="Q1186" s="3" t="s">
        <v>5964</v>
      </c>
      <c r="R1186" s="3" t="s">
        <v>5959</v>
      </c>
      <c r="S1186" s="3" t="s">
        <v>307</v>
      </c>
      <c r="T1186" s="300">
        <v>1150000</v>
      </c>
      <c r="U1186" s="3" t="s">
        <v>5965</v>
      </c>
      <c r="V1186" s="3" t="s">
        <v>100</v>
      </c>
      <c r="W1186" s="3" t="s">
        <v>109</v>
      </c>
      <c r="X1186" s="3" t="s">
        <v>109</v>
      </c>
      <c r="Y1186" s="299">
        <f t="shared" si="163"/>
        <v>3</v>
      </c>
      <c r="Z1186" s="299">
        <f t="shared" si="164"/>
        <v>2022</v>
      </c>
      <c r="AA1186" t="str">
        <f t="shared" si="162"/>
        <v>3.</v>
      </c>
      <c r="AB1186" t="str">
        <f t="shared" si="165"/>
        <v>3.</v>
      </c>
      <c r="AC1186" t="str">
        <f t="shared" si="166"/>
        <v>3</v>
      </c>
      <c r="AD1186" t="str">
        <f t="shared" si="167"/>
        <v>3</v>
      </c>
      <c r="AE1186" t="str">
        <f t="shared" si="168"/>
        <v>3</v>
      </c>
      <c r="AF1186" t="str">
        <f t="shared" si="169"/>
        <v>3</v>
      </c>
      <c r="AG1186" s="299">
        <f t="shared" si="170"/>
        <v>3</v>
      </c>
    </row>
    <row r="1187" spans="1:33" x14ac:dyDescent="0.3">
      <c r="A1187" s="3">
        <v>1186</v>
      </c>
      <c r="B1187" s="3" t="s">
        <v>87</v>
      </c>
      <c r="C1187" s="296">
        <v>44645</v>
      </c>
      <c r="D1187" s="3">
        <v>69368387</v>
      </c>
      <c r="E1187" s="3" t="s">
        <v>1</v>
      </c>
      <c r="F1187" s="3">
        <v>210369</v>
      </c>
      <c r="G1187" s="3" t="s">
        <v>89</v>
      </c>
      <c r="H1187" s="3" t="s">
        <v>2967</v>
      </c>
      <c r="I1187" s="3" t="s">
        <v>5012</v>
      </c>
      <c r="J1187" s="3" t="s">
        <v>6307</v>
      </c>
      <c r="K1187" s="3" t="s">
        <v>18</v>
      </c>
      <c r="L1187" s="3" t="s">
        <v>1577</v>
      </c>
      <c r="M1187" s="3" t="s">
        <v>93</v>
      </c>
      <c r="N1187" s="3" t="s">
        <v>5966</v>
      </c>
      <c r="O1187" s="3" t="s">
        <v>5967</v>
      </c>
      <c r="P1187" s="3">
        <v>8736999522</v>
      </c>
      <c r="Q1187" s="3" t="s">
        <v>5968</v>
      </c>
      <c r="R1187" s="3" t="s">
        <v>5969</v>
      </c>
      <c r="S1187" s="3" t="s">
        <v>5970</v>
      </c>
      <c r="T1187" s="300">
        <v>900000</v>
      </c>
      <c r="U1187" s="3" t="s">
        <v>5971</v>
      </c>
      <c r="V1187" s="3" t="s">
        <v>100</v>
      </c>
      <c r="W1187" s="3" t="s">
        <v>109</v>
      </c>
      <c r="X1187" s="3" t="s">
        <v>109</v>
      </c>
      <c r="Y1187" s="299">
        <f t="shared" si="163"/>
        <v>3</v>
      </c>
      <c r="Z1187" s="299">
        <f t="shared" si="164"/>
        <v>2022</v>
      </c>
      <c r="AA1187" t="str">
        <f t="shared" si="162"/>
        <v>4.</v>
      </c>
      <c r="AB1187" t="str">
        <f t="shared" si="165"/>
        <v>4.</v>
      </c>
      <c r="AC1187" t="str">
        <f t="shared" si="166"/>
        <v>4</v>
      </c>
      <c r="AD1187" t="str">
        <f t="shared" si="167"/>
        <v>4</v>
      </c>
      <c r="AE1187" t="str">
        <f t="shared" si="168"/>
        <v>4</v>
      </c>
      <c r="AF1187" t="str">
        <f t="shared" si="169"/>
        <v>4</v>
      </c>
      <c r="AG1187" s="299">
        <f t="shared" si="170"/>
        <v>4</v>
      </c>
    </row>
    <row r="1188" spans="1:33" x14ac:dyDescent="0.3">
      <c r="A1188" s="3">
        <v>1187</v>
      </c>
      <c r="B1188" s="3" t="s">
        <v>87</v>
      </c>
      <c r="C1188" s="296">
        <v>44645</v>
      </c>
      <c r="D1188" s="3">
        <v>19576893</v>
      </c>
      <c r="E1188" s="3" t="s">
        <v>1</v>
      </c>
      <c r="F1188" s="3">
        <v>210369</v>
      </c>
      <c r="G1188" s="3" t="s">
        <v>89</v>
      </c>
      <c r="H1188" s="3" t="s">
        <v>90</v>
      </c>
      <c r="I1188" s="3" t="s">
        <v>1404</v>
      </c>
      <c r="J1188" s="3" t="s">
        <v>1404</v>
      </c>
      <c r="K1188" s="3" t="s">
        <v>13</v>
      </c>
      <c r="L1188" s="3" t="s">
        <v>621</v>
      </c>
      <c r="M1188" s="3" t="s">
        <v>93</v>
      </c>
      <c r="N1188" s="3">
        <v>363527</v>
      </c>
      <c r="O1188" s="3" t="s">
        <v>5972</v>
      </c>
      <c r="P1188" s="3">
        <v>8709319950</v>
      </c>
      <c r="Q1188" s="3" t="s">
        <v>5973</v>
      </c>
      <c r="R1188" s="3" t="s">
        <v>140</v>
      </c>
      <c r="S1188" s="3" t="s">
        <v>5974</v>
      </c>
      <c r="T1188" s="300">
        <v>1320000</v>
      </c>
      <c r="U1188" s="3" t="s">
        <v>5847</v>
      </c>
      <c r="V1188" s="3" t="s">
        <v>100</v>
      </c>
      <c r="W1188" s="3" t="s">
        <v>109</v>
      </c>
      <c r="X1188" s="3" t="s">
        <v>109</v>
      </c>
      <c r="Y1188" s="299">
        <f t="shared" si="163"/>
        <v>3</v>
      </c>
      <c r="Z1188" s="299">
        <f t="shared" si="164"/>
        <v>2022</v>
      </c>
      <c r="AA1188" t="str">
        <f t="shared" si="162"/>
        <v xml:space="preserve">6 </v>
      </c>
      <c r="AB1188" t="str">
        <f t="shared" si="165"/>
        <v xml:space="preserve">6 </v>
      </c>
      <c r="AC1188" t="str">
        <f t="shared" si="166"/>
        <v xml:space="preserve">6 </v>
      </c>
      <c r="AD1188" t="str">
        <f t="shared" si="167"/>
        <v xml:space="preserve">6 </v>
      </c>
      <c r="AE1188" t="str">
        <f t="shared" si="168"/>
        <v xml:space="preserve">6 </v>
      </c>
      <c r="AF1188" t="str">
        <f t="shared" si="169"/>
        <v xml:space="preserve">6 </v>
      </c>
      <c r="AG1188" s="299">
        <f t="shared" si="170"/>
        <v>6</v>
      </c>
    </row>
    <row r="1189" spans="1:33" x14ac:dyDescent="0.3">
      <c r="A1189" s="3">
        <v>1188</v>
      </c>
      <c r="B1189" s="3" t="s">
        <v>87</v>
      </c>
      <c r="C1189" s="296">
        <v>44645</v>
      </c>
      <c r="D1189" s="3">
        <v>19576893</v>
      </c>
      <c r="E1189" s="3" t="s">
        <v>1</v>
      </c>
      <c r="F1189" s="3">
        <v>210369</v>
      </c>
      <c r="G1189" s="3" t="s">
        <v>89</v>
      </c>
      <c r="H1189" s="3" t="s">
        <v>90</v>
      </c>
      <c r="I1189" s="3" t="s">
        <v>1404</v>
      </c>
      <c r="J1189" s="3" t="s">
        <v>1404</v>
      </c>
      <c r="K1189" s="3" t="s">
        <v>12</v>
      </c>
      <c r="L1189" s="3" t="s">
        <v>402</v>
      </c>
      <c r="M1189" s="3" t="s">
        <v>93</v>
      </c>
      <c r="N1189" s="3">
        <v>4996781</v>
      </c>
      <c r="O1189" s="3" t="s">
        <v>5975</v>
      </c>
      <c r="P1189" s="3">
        <v>9677702380</v>
      </c>
      <c r="Q1189" s="3" t="s">
        <v>5976</v>
      </c>
      <c r="R1189" s="3" t="s">
        <v>2320</v>
      </c>
      <c r="S1189" s="3" t="s">
        <v>5977</v>
      </c>
      <c r="T1189" s="300">
        <v>760000</v>
      </c>
      <c r="U1189" s="3" t="s">
        <v>5847</v>
      </c>
      <c r="V1189" s="3" t="s">
        <v>100</v>
      </c>
      <c r="W1189" s="3" t="s">
        <v>267</v>
      </c>
      <c r="X1189" s="3" t="s">
        <v>109</v>
      </c>
      <c r="Y1189" s="299">
        <f t="shared" si="163"/>
        <v>3</v>
      </c>
      <c r="Z1189" s="299">
        <f t="shared" si="164"/>
        <v>2022</v>
      </c>
      <c r="AA1189" t="str">
        <f t="shared" si="162"/>
        <v xml:space="preserve">5 </v>
      </c>
      <c r="AB1189" t="str">
        <f t="shared" si="165"/>
        <v xml:space="preserve">5 </v>
      </c>
      <c r="AC1189" t="str">
        <f t="shared" si="166"/>
        <v xml:space="preserve">5 </v>
      </c>
      <c r="AD1189" t="str">
        <f t="shared" si="167"/>
        <v xml:space="preserve">5 </v>
      </c>
      <c r="AE1189" t="str">
        <f t="shared" si="168"/>
        <v xml:space="preserve">5 </v>
      </c>
      <c r="AF1189" t="str">
        <f t="shared" si="169"/>
        <v xml:space="preserve">5 </v>
      </c>
      <c r="AG1189" s="299">
        <f t="shared" si="170"/>
        <v>5</v>
      </c>
    </row>
    <row r="1190" spans="1:33" x14ac:dyDescent="0.3">
      <c r="A1190" s="3">
        <v>1189</v>
      </c>
      <c r="B1190" s="3" t="s">
        <v>87</v>
      </c>
      <c r="C1190" s="296">
        <v>44645</v>
      </c>
      <c r="D1190" s="3">
        <v>19576893</v>
      </c>
      <c r="E1190" s="3" t="s">
        <v>1</v>
      </c>
      <c r="F1190" s="3">
        <v>210369</v>
      </c>
      <c r="G1190" s="3" t="s">
        <v>89</v>
      </c>
      <c r="H1190" s="3" t="s">
        <v>90</v>
      </c>
      <c r="I1190" s="3" t="s">
        <v>1404</v>
      </c>
      <c r="J1190" s="3" t="s">
        <v>1404</v>
      </c>
      <c r="K1190" s="3" t="s">
        <v>13</v>
      </c>
      <c r="L1190" s="3" t="s">
        <v>2799</v>
      </c>
      <c r="M1190" s="3" t="s">
        <v>93</v>
      </c>
      <c r="N1190" s="3">
        <v>4996791</v>
      </c>
      <c r="O1190" s="3" t="s">
        <v>5978</v>
      </c>
      <c r="P1190" s="3">
        <v>9398891588</v>
      </c>
      <c r="Q1190" s="3" t="s">
        <v>5979</v>
      </c>
      <c r="R1190" s="3" t="s">
        <v>2075</v>
      </c>
      <c r="S1190" s="3" t="s">
        <v>2605</v>
      </c>
      <c r="T1190" s="300">
        <v>1080000</v>
      </c>
      <c r="U1190" s="3" t="s">
        <v>134</v>
      </c>
      <c r="V1190" s="3" t="s">
        <v>100</v>
      </c>
      <c r="W1190" s="3" t="s">
        <v>101</v>
      </c>
      <c r="X1190" s="3" t="s">
        <v>109</v>
      </c>
      <c r="Y1190" s="299">
        <f t="shared" si="163"/>
        <v>3</v>
      </c>
      <c r="Z1190" s="299">
        <f t="shared" si="164"/>
        <v>2022</v>
      </c>
      <c r="AA1190" t="str">
        <f t="shared" si="162"/>
        <v>11</v>
      </c>
      <c r="AB1190" t="str">
        <f t="shared" si="165"/>
        <v>11</v>
      </c>
      <c r="AC1190" t="str">
        <f t="shared" si="166"/>
        <v>11</v>
      </c>
      <c r="AD1190" t="str">
        <f t="shared" si="167"/>
        <v>11</v>
      </c>
      <c r="AE1190" t="str">
        <f t="shared" si="168"/>
        <v>11</v>
      </c>
      <c r="AF1190" t="str">
        <f t="shared" si="169"/>
        <v>11</v>
      </c>
      <c r="AG1190" s="299">
        <f t="shared" si="170"/>
        <v>11</v>
      </c>
    </row>
    <row r="1191" spans="1:33" x14ac:dyDescent="0.3">
      <c r="A1191" s="3">
        <v>1190</v>
      </c>
      <c r="B1191" s="3" t="s">
        <v>87</v>
      </c>
      <c r="C1191" s="296">
        <v>44645</v>
      </c>
      <c r="D1191" s="3" t="s">
        <v>15156</v>
      </c>
      <c r="E1191" s="3" t="s">
        <v>1</v>
      </c>
      <c r="F1191" s="3">
        <v>210369</v>
      </c>
      <c r="G1191" s="3" t="s">
        <v>89</v>
      </c>
      <c r="H1191" s="3" t="s">
        <v>90</v>
      </c>
      <c r="I1191" s="3" t="s">
        <v>120</v>
      </c>
      <c r="J1191" s="3" t="s">
        <v>5981</v>
      </c>
      <c r="K1191" s="3" t="s">
        <v>13</v>
      </c>
      <c r="L1191" s="3" t="s">
        <v>621</v>
      </c>
      <c r="M1191" s="3" t="s">
        <v>93</v>
      </c>
      <c r="N1191" s="3">
        <v>4999302</v>
      </c>
      <c r="O1191" s="3" t="s">
        <v>5982</v>
      </c>
      <c r="P1191" s="3">
        <v>9354951791</v>
      </c>
      <c r="Q1191" s="3" t="s">
        <v>5983</v>
      </c>
      <c r="R1191" s="3" t="s">
        <v>633</v>
      </c>
      <c r="S1191" s="3" t="s">
        <v>15198</v>
      </c>
      <c r="T1191" s="300">
        <v>900000</v>
      </c>
      <c r="U1191" s="3" t="s">
        <v>347</v>
      </c>
      <c r="V1191" s="3" t="s">
        <v>100</v>
      </c>
      <c r="W1191" s="3" t="s">
        <v>109</v>
      </c>
      <c r="X1191" s="3" t="s">
        <v>109</v>
      </c>
      <c r="Y1191" s="299">
        <f t="shared" si="163"/>
        <v>3</v>
      </c>
      <c r="Z1191" s="299">
        <f t="shared" si="164"/>
        <v>2022</v>
      </c>
      <c r="AA1191" t="str">
        <f t="shared" si="162"/>
        <v xml:space="preserve">3 </v>
      </c>
      <c r="AB1191" t="str">
        <f t="shared" si="165"/>
        <v xml:space="preserve">3 </v>
      </c>
      <c r="AC1191" t="str">
        <f t="shared" si="166"/>
        <v xml:space="preserve">3 </v>
      </c>
      <c r="AD1191" t="str">
        <f t="shared" si="167"/>
        <v xml:space="preserve">3 </v>
      </c>
      <c r="AE1191" t="str">
        <f t="shared" si="168"/>
        <v xml:space="preserve">3 </v>
      </c>
      <c r="AF1191" t="str">
        <f t="shared" si="169"/>
        <v xml:space="preserve">3 </v>
      </c>
      <c r="AG1191" s="299">
        <f t="shared" si="170"/>
        <v>3</v>
      </c>
    </row>
    <row r="1192" spans="1:33" x14ac:dyDescent="0.3">
      <c r="A1192" s="3">
        <v>1191</v>
      </c>
      <c r="B1192" s="3" t="s">
        <v>87</v>
      </c>
      <c r="C1192" s="296">
        <v>44645</v>
      </c>
      <c r="D1192" s="3" t="s">
        <v>15156</v>
      </c>
      <c r="E1192" s="3" t="s">
        <v>1</v>
      </c>
      <c r="F1192" s="3">
        <v>210369</v>
      </c>
      <c r="G1192" s="3" t="s">
        <v>89</v>
      </c>
      <c r="H1192" s="3" t="s">
        <v>90</v>
      </c>
      <c r="I1192" s="3" t="s">
        <v>120</v>
      </c>
      <c r="J1192" s="3" t="s">
        <v>5981</v>
      </c>
      <c r="K1192" s="3" t="s">
        <v>13</v>
      </c>
      <c r="L1192" s="3" t="s">
        <v>2799</v>
      </c>
      <c r="M1192" s="3" t="s">
        <v>93</v>
      </c>
      <c r="N1192" s="3">
        <v>5001734</v>
      </c>
      <c r="O1192" s="3" t="s">
        <v>5986</v>
      </c>
      <c r="P1192" s="3">
        <v>9399480643</v>
      </c>
      <c r="Q1192" s="3" t="s">
        <v>5987</v>
      </c>
      <c r="R1192" s="3" t="s">
        <v>633</v>
      </c>
      <c r="S1192" s="3" t="s">
        <v>5988</v>
      </c>
      <c r="T1192" s="300">
        <v>550000</v>
      </c>
      <c r="U1192" s="3" t="s">
        <v>347</v>
      </c>
      <c r="V1192" s="3" t="s">
        <v>100</v>
      </c>
      <c r="W1192" s="3" t="s">
        <v>5990</v>
      </c>
      <c r="X1192" s="3" t="s">
        <v>109</v>
      </c>
      <c r="Y1192" s="299">
        <f t="shared" si="163"/>
        <v>3</v>
      </c>
      <c r="Z1192" s="299">
        <f t="shared" si="164"/>
        <v>2022</v>
      </c>
      <c r="AA1192" t="str">
        <f t="shared" si="162"/>
        <v xml:space="preserve">3 </v>
      </c>
      <c r="AB1192" t="str">
        <f t="shared" si="165"/>
        <v xml:space="preserve">3 </v>
      </c>
      <c r="AC1192" t="str">
        <f t="shared" si="166"/>
        <v xml:space="preserve">3 </v>
      </c>
      <c r="AD1192" t="str">
        <f t="shared" si="167"/>
        <v xml:space="preserve">3 </v>
      </c>
      <c r="AE1192" t="str">
        <f t="shared" si="168"/>
        <v xml:space="preserve">3 </v>
      </c>
      <c r="AF1192" t="str">
        <f t="shared" si="169"/>
        <v xml:space="preserve">3 </v>
      </c>
      <c r="AG1192" s="299">
        <f t="shared" si="170"/>
        <v>3</v>
      </c>
    </row>
    <row r="1193" spans="1:33" x14ac:dyDescent="0.3">
      <c r="A1193" s="3">
        <v>1192</v>
      </c>
      <c r="B1193" s="3" t="s">
        <v>87</v>
      </c>
      <c r="C1193" s="296">
        <v>44645</v>
      </c>
      <c r="D1193" s="3">
        <v>94924818</v>
      </c>
      <c r="E1193" s="3" t="s">
        <v>1</v>
      </c>
      <c r="F1193" s="3">
        <v>210369</v>
      </c>
      <c r="G1193" s="3" t="s">
        <v>89</v>
      </c>
      <c r="H1193" s="3" t="s">
        <v>90</v>
      </c>
      <c r="I1193" s="3" t="s">
        <v>3317</v>
      </c>
      <c r="J1193" s="3" t="s">
        <v>3317</v>
      </c>
      <c r="K1193" s="3" t="s">
        <v>12</v>
      </c>
      <c r="L1193" s="3" t="s">
        <v>402</v>
      </c>
      <c r="M1193" s="3" t="s">
        <v>93</v>
      </c>
      <c r="N1193" s="3">
        <v>5042274</v>
      </c>
      <c r="O1193" s="3" t="s">
        <v>5991</v>
      </c>
      <c r="P1193" s="3">
        <v>6304166301</v>
      </c>
      <c r="Q1193" s="3" t="s">
        <v>5992</v>
      </c>
      <c r="R1193" s="3" t="s">
        <v>2320</v>
      </c>
      <c r="S1193" s="3" t="s">
        <v>198</v>
      </c>
      <c r="T1193" s="300">
        <v>800000</v>
      </c>
      <c r="U1193" s="3" t="s">
        <v>134</v>
      </c>
      <c r="V1193" s="3" t="s">
        <v>100</v>
      </c>
      <c r="W1193" s="3" t="s">
        <v>109</v>
      </c>
      <c r="X1193" s="3" t="s">
        <v>109</v>
      </c>
      <c r="Y1193" s="299">
        <f t="shared" si="163"/>
        <v>3</v>
      </c>
      <c r="Z1193" s="299">
        <f t="shared" si="164"/>
        <v>2022</v>
      </c>
      <c r="AA1193" t="str">
        <f t="shared" si="162"/>
        <v xml:space="preserve">5 </v>
      </c>
      <c r="AB1193" t="str">
        <f t="shared" si="165"/>
        <v xml:space="preserve">5 </v>
      </c>
      <c r="AC1193" t="str">
        <f t="shared" si="166"/>
        <v xml:space="preserve">5 </v>
      </c>
      <c r="AD1193" t="str">
        <f t="shared" si="167"/>
        <v xml:space="preserve">5 </v>
      </c>
      <c r="AE1193" t="str">
        <f t="shared" si="168"/>
        <v xml:space="preserve">5 </v>
      </c>
      <c r="AF1193" t="str">
        <f t="shared" si="169"/>
        <v xml:space="preserve">5 </v>
      </c>
      <c r="AG1193" s="299">
        <f t="shared" si="170"/>
        <v>5</v>
      </c>
    </row>
    <row r="1194" spans="1:33" x14ac:dyDescent="0.3">
      <c r="A1194" s="3">
        <v>1193</v>
      </c>
      <c r="B1194" s="3" t="s">
        <v>87</v>
      </c>
      <c r="C1194" s="296">
        <v>44645</v>
      </c>
      <c r="D1194" s="3">
        <v>94924818</v>
      </c>
      <c r="E1194" s="3" t="s">
        <v>1</v>
      </c>
      <c r="F1194" s="3">
        <v>210369</v>
      </c>
      <c r="G1194" s="3" t="s">
        <v>89</v>
      </c>
      <c r="H1194" s="3" t="s">
        <v>90</v>
      </c>
      <c r="I1194" s="3" t="s">
        <v>3317</v>
      </c>
      <c r="J1194" s="3" t="s">
        <v>3317</v>
      </c>
      <c r="K1194" s="3" t="s">
        <v>12</v>
      </c>
      <c r="L1194" s="3" t="s">
        <v>402</v>
      </c>
      <c r="M1194" s="3" t="s">
        <v>93</v>
      </c>
      <c r="N1194" s="3">
        <v>5040703</v>
      </c>
      <c r="O1194" s="3" t="s">
        <v>5993</v>
      </c>
      <c r="P1194" s="3">
        <v>9740891263</v>
      </c>
      <c r="Q1194" s="3" t="s">
        <v>5994</v>
      </c>
      <c r="R1194" s="3" t="s">
        <v>2069</v>
      </c>
      <c r="S1194" s="3" t="s">
        <v>5995</v>
      </c>
      <c r="T1194" s="300">
        <v>1166000</v>
      </c>
      <c r="U1194" s="3" t="s">
        <v>3505</v>
      </c>
      <c r="V1194" s="3" t="s">
        <v>100</v>
      </c>
      <c r="W1194" s="3" t="s">
        <v>109</v>
      </c>
      <c r="X1194" s="3" t="s">
        <v>109</v>
      </c>
      <c r="Y1194" s="299">
        <f t="shared" si="163"/>
        <v>3</v>
      </c>
      <c r="Z1194" s="299">
        <f t="shared" si="164"/>
        <v>2022</v>
      </c>
      <c r="AA1194" t="str">
        <f t="shared" si="162"/>
        <v xml:space="preserve">9 </v>
      </c>
      <c r="AB1194" t="str">
        <f t="shared" si="165"/>
        <v xml:space="preserve">9 </v>
      </c>
      <c r="AC1194" t="str">
        <f t="shared" si="166"/>
        <v xml:space="preserve">9 </v>
      </c>
      <c r="AD1194" t="str">
        <f t="shared" si="167"/>
        <v xml:space="preserve">9 </v>
      </c>
      <c r="AE1194" t="str">
        <f t="shared" si="168"/>
        <v xml:space="preserve">9 </v>
      </c>
      <c r="AF1194" t="str">
        <f t="shared" si="169"/>
        <v xml:space="preserve">9 </v>
      </c>
      <c r="AG1194" s="299">
        <f t="shared" si="170"/>
        <v>9</v>
      </c>
    </row>
    <row r="1195" spans="1:33" x14ac:dyDescent="0.3">
      <c r="A1195" s="3">
        <v>1194</v>
      </c>
      <c r="B1195" s="3" t="s">
        <v>87</v>
      </c>
      <c r="C1195" s="296">
        <v>44645</v>
      </c>
      <c r="D1195" s="3">
        <v>94924818</v>
      </c>
      <c r="E1195" s="3" t="s">
        <v>1</v>
      </c>
      <c r="F1195" s="3">
        <v>210369</v>
      </c>
      <c r="G1195" s="3" t="s">
        <v>89</v>
      </c>
      <c r="H1195" s="3" t="s">
        <v>90</v>
      </c>
      <c r="I1195" s="3" t="s">
        <v>3317</v>
      </c>
      <c r="J1195" s="3" t="s">
        <v>3317</v>
      </c>
      <c r="K1195" s="3" t="s">
        <v>13</v>
      </c>
      <c r="L1195" s="3" t="s">
        <v>25</v>
      </c>
      <c r="M1195" s="3" t="s">
        <v>93</v>
      </c>
      <c r="N1195" s="3">
        <v>5040717</v>
      </c>
      <c r="O1195" s="3" t="s">
        <v>5997</v>
      </c>
      <c r="P1195" s="3">
        <v>9011408480</v>
      </c>
      <c r="Q1195" s="3" t="s">
        <v>5998</v>
      </c>
      <c r="R1195" s="3" t="s">
        <v>3464</v>
      </c>
      <c r="S1195" s="3" t="s">
        <v>5999</v>
      </c>
      <c r="T1195" s="300">
        <v>600000</v>
      </c>
      <c r="U1195" s="3" t="s">
        <v>6000</v>
      </c>
      <c r="V1195" s="3" t="s">
        <v>100</v>
      </c>
      <c r="W1195" s="3" t="s">
        <v>401</v>
      </c>
      <c r="X1195" s="3" t="s">
        <v>109</v>
      </c>
      <c r="Y1195" s="299">
        <f t="shared" si="163"/>
        <v>3</v>
      </c>
      <c r="Z1195" s="299">
        <f t="shared" si="164"/>
        <v>2022</v>
      </c>
      <c r="AA1195" t="str">
        <f t="shared" si="162"/>
        <v>4.</v>
      </c>
      <c r="AB1195" t="str">
        <f t="shared" si="165"/>
        <v>4.</v>
      </c>
      <c r="AC1195" t="str">
        <f t="shared" si="166"/>
        <v>4</v>
      </c>
      <c r="AD1195" t="str">
        <f t="shared" si="167"/>
        <v>4</v>
      </c>
      <c r="AE1195" t="str">
        <f t="shared" si="168"/>
        <v>4</v>
      </c>
      <c r="AF1195" t="str">
        <f t="shared" si="169"/>
        <v>4</v>
      </c>
      <c r="AG1195" s="299">
        <f t="shared" si="170"/>
        <v>4</v>
      </c>
    </row>
    <row r="1196" spans="1:33" x14ac:dyDescent="0.3">
      <c r="A1196" s="3">
        <v>1195</v>
      </c>
      <c r="B1196" s="3" t="s">
        <v>87</v>
      </c>
      <c r="C1196" s="296">
        <v>44645</v>
      </c>
      <c r="D1196" s="3">
        <v>40179945</v>
      </c>
      <c r="E1196" s="3" t="s">
        <v>1</v>
      </c>
      <c r="F1196" s="3">
        <v>210369</v>
      </c>
      <c r="G1196" s="3" t="s">
        <v>89</v>
      </c>
      <c r="H1196" s="3" t="s">
        <v>5912</v>
      </c>
      <c r="I1196" s="3" t="s">
        <v>4860</v>
      </c>
      <c r="J1196" s="3" t="s">
        <v>4861</v>
      </c>
      <c r="K1196" s="3" t="s">
        <v>13</v>
      </c>
      <c r="L1196" s="3" t="s">
        <v>31</v>
      </c>
      <c r="M1196" s="3" t="s">
        <v>93</v>
      </c>
      <c r="N1196" s="3">
        <v>5124344</v>
      </c>
      <c r="O1196" s="3" t="s">
        <v>6001</v>
      </c>
      <c r="P1196" s="3">
        <v>8508705196</v>
      </c>
      <c r="Q1196" s="3" t="s">
        <v>6002</v>
      </c>
      <c r="R1196" s="3" t="s">
        <v>886</v>
      </c>
      <c r="S1196" s="3" t="s">
        <v>6003</v>
      </c>
      <c r="T1196" s="300">
        <v>816000</v>
      </c>
      <c r="U1196" s="3" t="s">
        <v>667</v>
      </c>
      <c r="V1196" s="3" t="s">
        <v>100</v>
      </c>
      <c r="W1196" s="3" t="s">
        <v>2278</v>
      </c>
      <c r="X1196" s="3" t="s">
        <v>109</v>
      </c>
      <c r="Y1196" s="299">
        <f t="shared" si="163"/>
        <v>3</v>
      </c>
      <c r="Z1196" s="299">
        <f t="shared" si="164"/>
        <v>2022</v>
      </c>
      <c r="AA1196" t="str">
        <f t="shared" si="162"/>
        <v>6.</v>
      </c>
      <c r="AB1196" t="str">
        <f t="shared" si="165"/>
        <v>6.</v>
      </c>
      <c r="AC1196" t="str">
        <f t="shared" si="166"/>
        <v>6</v>
      </c>
      <c r="AD1196" t="str">
        <f t="shared" si="167"/>
        <v>6</v>
      </c>
      <c r="AE1196" t="str">
        <f t="shared" si="168"/>
        <v>6</v>
      </c>
      <c r="AF1196" t="str">
        <f t="shared" si="169"/>
        <v>6</v>
      </c>
      <c r="AG1196" s="299">
        <f t="shared" si="170"/>
        <v>6</v>
      </c>
    </row>
    <row r="1197" spans="1:33" x14ac:dyDescent="0.3">
      <c r="A1197" s="3">
        <v>1196</v>
      </c>
      <c r="B1197" s="3" t="s">
        <v>87</v>
      </c>
      <c r="C1197" s="296">
        <v>44645</v>
      </c>
      <c r="D1197" s="3">
        <v>40179945</v>
      </c>
      <c r="E1197" s="3" t="s">
        <v>1</v>
      </c>
      <c r="F1197" s="3">
        <v>210369</v>
      </c>
      <c r="G1197" s="3" t="s">
        <v>89</v>
      </c>
      <c r="H1197" s="3" t="s">
        <v>5912</v>
      </c>
      <c r="I1197" s="3" t="s">
        <v>4860</v>
      </c>
      <c r="J1197" s="3" t="s">
        <v>4861</v>
      </c>
      <c r="K1197" s="3" t="s">
        <v>13</v>
      </c>
      <c r="L1197" s="3" t="s">
        <v>621</v>
      </c>
      <c r="M1197" s="3" t="s">
        <v>93</v>
      </c>
      <c r="N1197" s="3">
        <v>5139288</v>
      </c>
      <c r="O1197" s="3" t="s">
        <v>6005</v>
      </c>
      <c r="P1197" s="3">
        <v>8085287772</v>
      </c>
      <c r="Q1197" s="3" t="s">
        <v>6006</v>
      </c>
      <c r="R1197" s="3" t="s">
        <v>677</v>
      </c>
      <c r="S1197" s="3" t="s">
        <v>6007</v>
      </c>
      <c r="T1197" s="300">
        <v>700000</v>
      </c>
      <c r="U1197" s="3" t="s">
        <v>6008</v>
      </c>
      <c r="V1197" s="3" t="s">
        <v>100</v>
      </c>
      <c r="W1197" s="3" t="s">
        <v>378</v>
      </c>
      <c r="X1197" s="3" t="s">
        <v>109</v>
      </c>
      <c r="Y1197" s="299">
        <f t="shared" si="163"/>
        <v>3</v>
      </c>
      <c r="Z1197" s="299">
        <f t="shared" si="164"/>
        <v>2022</v>
      </c>
      <c r="AA1197" t="str">
        <f t="shared" si="162"/>
        <v xml:space="preserve">7 </v>
      </c>
      <c r="AB1197" t="str">
        <f t="shared" si="165"/>
        <v xml:space="preserve">7 </v>
      </c>
      <c r="AC1197" t="str">
        <f t="shared" si="166"/>
        <v xml:space="preserve">7 </v>
      </c>
      <c r="AD1197" t="str">
        <f t="shared" si="167"/>
        <v xml:space="preserve">7 </v>
      </c>
      <c r="AE1197" t="str">
        <f t="shared" si="168"/>
        <v xml:space="preserve">7 </v>
      </c>
      <c r="AF1197" t="str">
        <f t="shared" si="169"/>
        <v xml:space="preserve">7 </v>
      </c>
      <c r="AG1197" s="299">
        <f t="shared" si="170"/>
        <v>7</v>
      </c>
    </row>
    <row r="1198" spans="1:33" x14ac:dyDescent="0.3">
      <c r="A1198" s="3">
        <v>1197</v>
      </c>
      <c r="B1198" s="3" t="s">
        <v>87</v>
      </c>
      <c r="C1198" s="296">
        <v>44645</v>
      </c>
      <c r="D1198" s="3">
        <v>31698006</v>
      </c>
      <c r="E1198" s="3" t="s">
        <v>1</v>
      </c>
      <c r="F1198" s="3">
        <v>210369</v>
      </c>
      <c r="G1198" s="3" t="s">
        <v>89</v>
      </c>
      <c r="H1198" s="3" t="s">
        <v>5912</v>
      </c>
      <c r="I1198" s="3" t="s">
        <v>6010</v>
      </c>
      <c r="J1198" s="3" t="s">
        <v>6011</v>
      </c>
      <c r="K1198" s="3" t="s">
        <v>13</v>
      </c>
      <c r="L1198" s="3" t="s">
        <v>621</v>
      </c>
      <c r="M1198" s="3" t="s">
        <v>93</v>
      </c>
      <c r="N1198" s="3">
        <v>5125089</v>
      </c>
      <c r="O1198" s="3" t="s">
        <v>6012</v>
      </c>
      <c r="P1198" s="3">
        <v>8085459514</v>
      </c>
      <c r="Q1198" s="3" t="s">
        <v>6013</v>
      </c>
      <c r="R1198" s="3" t="s">
        <v>907</v>
      </c>
      <c r="S1198" s="3" t="s">
        <v>2878</v>
      </c>
      <c r="T1198" s="300">
        <v>480000</v>
      </c>
      <c r="U1198" s="3" t="s">
        <v>134</v>
      </c>
      <c r="V1198" s="3" t="s">
        <v>100</v>
      </c>
      <c r="W1198" s="3" t="s">
        <v>109</v>
      </c>
      <c r="X1198" s="3" t="s">
        <v>109</v>
      </c>
      <c r="Y1198" s="299">
        <f t="shared" si="163"/>
        <v>3</v>
      </c>
      <c r="Z1198" s="299">
        <f t="shared" si="164"/>
        <v>2022</v>
      </c>
      <c r="AA1198" t="str">
        <f t="shared" si="162"/>
        <v>5.</v>
      </c>
      <c r="AB1198" t="str">
        <f t="shared" si="165"/>
        <v>5.</v>
      </c>
      <c r="AC1198" t="str">
        <f t="shared" si="166"/>
        <v>5</v>
      </c>
      <c r="AD1198" t="str">
        <f t="shared" si="167"/>
        <v>5</v>
      </c>
      <c r="AE1198" t="str">
        <f t="shared" si="168"/>
        <v>5</v>
      </c>
      <c r="AF1198" t="str">
        <f t="shared" si="169"/>
        <v>5</v>
      </c>
      <c r="AG1198" s="299">
        <f t="shared" si="170"/>
        <v>5</v>
      </c>
    </row>
    <row r="1199" spans="1:33" x14ac:dyDescent="0.3">
      <c r="A1199" s="3">
        <v>1198</v>
      </c>
      <c r="B1199" s="3" t="s">
        <v>87</v>
      </c>
      <c r="C1199" s="296">
        <v>44645</v>
      </c>
      <c r="D1199" s="3">
        <v>31698006</v>
      </c>
      <c r="E1199" s="3" t="s">
        <v>1</v>
      </c>
      <c r="F1199" s="3">
        <v>210369</v>
      </c>
      <c r="G1199" s="3" t="s">
        <v>89</v>
      </c>
      <c r="H1199" s="3" t="s">
        <v>5912</v>
      </c>
      <c r="I1199" s="3" t="s">
        <v>6010</v>
      </c>
      <c r="J1199" s="3" t="s">
        <v>103</v>
      </c>
      <c r="K1199" s="3" t="s">
        <v>13</v>
      </c>
      <c r="L1199" s="3" t="s">
        <v>621</v>
      </c>
      <c r="M1199" s="3" t="s">
        <v>93</v>
      </c>
      <c r="N1199" s="3">
        <v>5181328</v>
      </c>
      <c r="O1199" s="3" t="s">
        <v>6014</v>
      </c>
      <c r="P1199" s="3">
        <v>8270951367</v>
      </c>
      <c r="Q1199" s="3" t="s">
        <v>6015</v>
      </c>
      <c r="R1199" s="3" t="s">
        <v>277</v>
      </c>
      <c r="S1199" s="3" t="s">
        <v>6016</v>
      </c>
      <c r="T1199" s="300">
        <v>300000</v>
      </c>
      <c r="U1199" s="3" t="s">
        <v>134</v>
      </c>
      <c r="V1199" s="3" t="s">
        <v>100</v>
      </c>
      <c r="W1199" s="3" t="s">
        <v>109</v>
      </c>
      <c r="X1199" s="3" t="s">
        <v>109</v>
      </c>
      <c r="Y1199" s="299">
        <f t="shared" si="163"/>
        <v>3</v>
      </c>
      <c r="Z1199" s="299">
        <f t="shared" si="164"/>
        <v>2022</v>
      </c>
      <c r="AA1199" t="str">
        <f t="shared" si="162"/>
        <v xml:space="preserve">3 </v>
      </c>
      <c r="AB1199" t="str">
        <f t="shared" si="165"/>
        <v xml:space="preserve">3 </v>
      </c>
      <c r="AC1199" t="str">
        <f t="shared" si="166"/>
        <v xml:space="preserve">3 </v>
      </c>
      <c r="AD1199" t="str">
        <f t="shared" si="167"/>
        <v xml:space="preserve">3 </v>
      </c>
      <c r="AE1199" t="str">
        <f t="shared" si="168"/>
        <v xml:space="preserve">3 </v>
      </c>
      <c r="AF1199" t="str">
        <f t="shared" si="169"/>
        <v xml:space="preserve">3 </v>
      </c>
      <c r="AG1199" s="299">
        <f t="shared" si="170"/>
        <v>3</v>
      </c>
    </row>
    <row r="1200" spans="1:33" x14ac:dyDescent="0.3">
      <c r="A1200" s="3">
        <v>1199</v>
      </c>
      <c r="B1200" s="3" t="s">
        <v>87</v>
      </c>
      <c r="C1200" s="296">
        <v>44645</v>
      </c>
      <c r="D1200" s="3">
        <v>69368387</v>
      </c>
      <c r="E1200" s="3" t="s">
        <v>1</v>
      </c>
      <c r="F1200" s="3">
        <v>210369</v>
      </c>
      <c r="G1200" s="3" t="s">
        <v>89</v>
      </c>
      <c r="H1200" s="3" t="s">
        <v>5912</v>
      </c>
      <c r="I1200" s="3" t="s">
        <v>6017</v>
      </c>
      <c r="J1200" s="3" t="s">
        <v>120</v>
      </c>
      <c r="K1200" s="3" t="s">
        <v>18</v>
      </c>
      <c r="L1200" s="3" t="s">
        <v>1577</v>
      </c>
      <c r="M1200" s="3" t="s">
        <v>93</v>
      </c>
      <c r="N1200" s="3">
        <v>5124368</v>
      </c>
      <c r="O1200" s="3" t="s">
        <v>6018</v>
      </c>
      <c r="P1200" s="3">
        <v>9986334524</v>
      </c>
      <c r="Q1200" s="3" t="s">
        <v>6019</v>
      </c>
      <c r="R1200" s="3" t="s">
        <v>1125</v>
      </c>
      <c r="S1200" s="3" t="s">
        <v>6020</v>
      </c>
      <c r="T1200" s="300">
        <v>1750000</v>
      </c>
      <c r="U1200" s="3" t="s">
        <v>6021</v>
      </c>
      <c r="V1200" s="3" t="s">
        <v>100</v>
      </c>
      <c r="W1200" s="3" t="s">
        <v>401</v>
      </c>
      <c r="X1200" s="3" t="s">
        <v>109</v>
      </c>
      <c r="Y1200" s="299">
        <f t="shared" si="163"/>
        <v>3</v>
      </c>
      <c r="Z1200" s="299">
        <f t="shared" si="164"/>
        <v>2022</v>
      </c>
      <c r="AA1200" t="str">
        <f t="shared" si="162"/>
        <v>7.</v>
      </c>
      <c r="AB1200" t="str">
        <f t="shared" si="165"/>
        <v>7.</v>
      </c>
      <c r="AC1200" t="str">
        <f t="shared" si="166"/>
        <v>7</v>
      </c>
      <c r="AD1200" t="str">
        <f t="shared" si="167"/>
        <v>7</v>
      </c>
      <c r="AE1200" t="str">
        <f t="shared" si="168"/>
        <v>7</v>
      </c>
      <c r="AF1200" t="str">
        <f t="shared" si="169"/>
        <v>7</v>
      </c>
      <c r="AG1200" s="299">
        <f t="shared" si="170"/>
        <v>7</v>
      </c>
    </row>
    <row r="1201" spans="1:33" x14ac:dyDescent="0.3">
      <c r="A1201" s="3">
        <v>1200</v>
      </c>
      <c r="B1201" s="3" t="s">
        <v>87</v>
      </c>
      <c r="C1201" s="296">
        <v>44645</v>
      </c>
      <c r="D1201" s="3">
        <v>25088734</v>
      </c>
      <c r="E1201" s="3" t="s">
        <v>3</v>
      </c>
      <c r="F1201" s="3">
        <v>181547</v>
      </c>
      <c r="G1201" s="3" t="s">
        <v>89</v>
      </c>
      <c r="H1201" s="3" t="s">
        <v>119</v>
      </c>
      <c r="I1201" s="3" t="s">
        <v>6022</v>
      </c>
      <c r="J1201" s="3" t="s">
        <v>6023</v>
      </c>
      <c r="K1201" s="3" t="s">
        <v>38</v>
      </c>
      <c r="L1201" s="3" t="s">
        <v>435</v>
      </c>
      <c r="M1201" s="3" t="s">
        <v>93</v>
      </c>
      <c r="N1201" s="3">
        <v>3727387</v>
      </c>
      <c r="O1201" s="3" t="s">
        <v>6024</v>
      </c>
      <c r="P1201" s="3">
        <v>8008904324</v>
      </c>
      <c r="Q1201" s="3" t="s">
        <v>6025</v>
      </c>
      <c r="R1201" s="3" t="s">
        <v>260</v>
      </c>
      <c r="S1201" s="3" t="s">
        <v>6026</v>
      </c>
      <c r="T1201" s="300">
        <v>540000</v>
      </c>
      <c r="U1201" s="3" t="s">
        <v>3501</v>
      </c>
      <c r="V1201" s="3" t="s">
        <v>100</v>
      </c>
      <c r="W1201" s="3" t="s">
        <v>101</v>
      </c>
      <c r="X1201" s="3" t="s">
        <v>101</v>
      </c>
      <c r="Y1201" s="299">
        <f t="shared" si="163"/>
        <v>3</v>
      </c>
      <c r="Z1201" s="299">
        <f t="shared" si="164"/>
        <v>2022</v>
      </c>
      <c r="AA1201" t="str">
        <f t="shared" si="162"/>
        <v>3.</v>
      </c>
      <c r="AB1201" t="str">
        <f t="shared" si="165"/>
        <v>3.</v>
      </c>
      <c r="AC1201" t="str">
        <f t="shared" si="166"/>
        <v>3</v>
      </c>
      <c r="AD1201" t="str">
        <f t="shared" si="167"/>
        <v>3</v>
      </c>
      <c r="AE1201" t="str">
        <f t="shared" si="168"/>
        <v>3</v>
      </c>
      <c r="AF1201" t="str">
        <f t="shared" si="169"/>
        <v>3</v>
      </c>
      <c r="AG1201" s="299">
        <f t="shared" si="170"/>
        <v>3</v>
      </c>
    </row>
    <row r="1202" spans="1:33" x14ac:dyDescent="0.3">
      <c r="A1202" s="3">
        <v>1201</v>
      </c>
      <c r="B1202" s="3" t="s">
        <v>87</v>
      </c>
      <c r="C1202" s="296">
        <v>44646</v>
      </c>
      <c r="D1202" s="3">
        <v>69368387</v>
      </c>
      <c r="E1202" s="3" t="s">
        <v>1</v>
      </c>
      <c r="F1202" s="3">
        <v>210369</v>
      </c>
      <c r="G1202" s="3" t="s">
        <v>89</v>
      </c>
      <c r="H1202" s="3" t="s">
        <v>2967</v>
      </c>
      <c r="I1202" s="3" t="s">
        <v>6027</v>
      </c>
      <c r="J1202" s="3" t="s">
        <v>6307</v>
      </c>
      <c r="K1202" s="3" t="s">
        <v>13</v>
      </c>
      <c r="L1202" s="3" t="s">
        <v>621</v>
      </c>
      <c r="M1202" s="3" t="s">
        <v>93</v>
      </c>
      <c r="N1202" s="3">
        <v>5244375</v>
      </c>
      <c r="O1202" s="3" t="s">
        <v>6028</v>
      </c>
      <c r="P1202" s="3">
        <v>9000037560</v>
      </c>
      <c r="Q1202" s="3" t="s">
        <v>6029</v>
      </c>
      <c r="R1202" s="3" t="s">
        <v>5443</v>
      </c>
      <c r="S1202" s="3" t="s">
        <v>6030</v>
      </c>
      <c r="T1202" s="300">
        <v>560000</v>
      </c>
      <c r="U1202" s="3" t="s">
        <v>6031</v>
      </c>
      <c r="V1202" s="3" t="s">
        <v>100</v>
      </c>
      <c r="W1202" s="3" t="s">
        <v>109</v>
      </c>
      <c r="X1202" s="3" t="s">
        <v>109</v>
      </c>
      <c r="Y1202" s="299">
        <f t="shared" si="163"/>
        <v>3</v>
      </c>
      <c r="Z1202" s="299">
        <f t="shared" si="164"/>
        <v>2022</v>
      </c>
      <c r="AA1202" t="str">
        <f t="shared" si="162"/>
        <v>4.</v>
      </c>
      <c r="AB1202" t="str">
        <f t="shared" si="165"/>
        <v>4.</v>
      </c>
      <c r="AC1202" t="str">
        <f t="shared" si="166"/>
        <v>4</v>
      </c>
      <c r="AD1202" t="str">
        <f t="shared" si="167"/>
        <v>4</v>
      </c>
      <c r="AE1202" t="str">
        <f t="shared" si="168"/>
        <v>4</v>
      </c>
      <c r="AF1202" t="str">
        <f t="shared" si="169"/>
        <v>4</v>
      </c>
      <c r="AG1202" s="299">
        <f t="shared" si="170"/>
        <v>4</v>
      </c>
    </row>
    <row r="1203" spans="1:33" x14ac:dyDescent="0.3">
      <c r="A1203" s="3">
        <v>1202</v>
      </c>
      <c r="B1203" s="3" t="s">
        <v>87</v>
      </c>
      <c r="C1203" s="296">
        <v>44646</v>
      </c>
      <c r="D1203" s="3">
        <v>69368387</v>
      </c>
      <c r="E1203" s="3" t="s">
        <v>1</v>
      </c>
      <c r="F1203" s="3">
        <v>210369</v>
      </c>
      <c r="G1203" s="3" t="s">
        <v>89</v>
      </c>
      <c r="H1203" s="3" t="s">
        <v>2967</v>
      </c>
      <c r="I1203" s="3" t="s">
        <v>6027</v>
      </c>
      <c r="J1203" s="3" t="s">
        <v>6307</v>
      </c>
      <c r="K1203" s="3" t="s">
        <v>18</v>
      </c>
      <c r="L1203" s="3" t="s">
        <v>1577</v>
      </c>
      <c r="M1203" s="3" t="s">
        <v>93</v>
      </c>
      <c r="N1203" s="3">
        <v>3841399</v>
      </c>
      <c r="O1203" s="3" t="s">
        <v>6032</v>
      </c>
      <c r="P1203" s="3">
        <v>8095931198</v>
      </c>
      <c r="Q1203" s="3" t="s">
        <v>6033</v>
      </c>
      <c r="R1203" s="3" t="s">
        <v>6034</v>
      </c>
      <c r="S1203" s="3" t="s">
        <v>6035</v>
      </c>
      <c r="T1203" s="300">
        <v>1150000</v>
      </c>
      <c r="U1203" s="3" t="s">
        <v>6036</v>
      </c>
      <c r="V1203" s="3" t="s">
        <v>100</v>
      </c>
      <c r="W1203" s="3" t="s">
        <v>109</v>
      </c>
      <c r="X1203" s="3" t="s">
        <v>109</v>
      </c>
      <c r="Y1203" s="299">
        <f t="shared" si="163"/>
        <v>3</v>
      </c>
      <c r="Z1203" s="299">
        <f t="shared" si="164"/>
        <v>2022</v>
      </c>
      <c r="AA1203" t="str">
        <f t="shared" si="162"/>
        <v>3.</v>
      </c>
      <c r="AB1203" t="str">
        <f t="shared" si="165"/>
        <v>3.</v>
      </c>
      <c r="AC1203" t="str">
        <f t="shared" si="166"/>
        <v>3</v>
      </c>
      <c r="AD1203" t="str">
        <f t="shared" si="167"/>
        <v>3</v>
      </c>
      <c r="AE1203" t="str">
        <f t="shared" si="168"/>
        <v>3</v>
      </c>
      <c r="AF1203" t="str">
        <f t="shared" si="169"/>
        <v>3</v>
      </c>
      <c r="AG1203" s="299">
        <f t="shared" si="170"/>
        <v>3</v>
      </c>
    </row>
    <row r="1204" spans="1:33" x14ac:dyDescent="0.3">
      <c r="A1204" s="3">
        <v>1203</v>
      </c>
      <c r="B1204" s="3" t="s">
        <v>87</v>
      </c>
      <c r="C1204" s="296">
        <v>44646</v>
      </c>
      <c r="D1204" s="3">
        <v>30560900</v>
      </c>
      <c r="E1204" s="3" t="s">
        <v>15130</v>
      </c>
      <c r="F1204" s="3" t="s">
        <v>88</v>
      </c>
      <c r="G1204" s="3" t="s">
        <v>6037</v>
      </c>
      <c r="H1204" s="3" t="s">
        <v>4975</v>
      </c>
      <c r="I1204" s="3" t="s">
        <v>4682</v>
      </c>
      <c r="J1204" s="3" t="s">
        <v>4682</v>
      </c>
      <c r="K1204" s="3" t="s">
        <v>38</v>
      </c>
      <c r="L1204" s="3" t="s">
        <v>435</v>
      </c>
      <c r="M1204" s="3" t="s">
        <v>93</v>
      </c>
      <c r="N1204" s="3">
        <v>3684848</v>
      </c>
      <c r="O1204" s="3" t="s">
        <v>4326</v>
      </c>
      <c r="P1204" s="3">
        <v>9581330256</v>
      </c>
      <c r="Q1204" s="3" t="s">
        <v>4327</v>
      </c>
      <c r="R1204" s="3" t="s">
        <v>6038</v>
      </c>
      <c r="S1204" s="3" t="s">
        <v>6039</v>
      </c>
      <c r="T1204" s="300">
        <v>600000</v>
      </c>
      <c r="U1204" s="3" t="s">
        <v>134</v>
      </c>
      <c r="V1204" s="3" t="s">
        <v>235</v>
      </c>
      <c r="W1204" s="3" t="s">
        <v>101</v>
      </c>
      <c r="X1204" s="3" t="s">
        <v>109</v>
      </c>
      <c r="Y1204" s="299">
        <f t="shared" si="163"/>
        <v>3</v>
      </c>
      <c r="Z1204" s="299">
        <f t="shared" si="164"/>
        <v>2022</v>
      </c>
      <c r="AA1204" t="str">
        <f t="shared" si="162"/>
        <v>3.</v>
      </c>
      <c r="AB1204" t="str">
        <f t="shared" si="165"/>
        <v>3.</v>
      </c>
      <c r="AC1204" t="str">
        <f t="shared" si="166"/>
        <v>3</v>
      </c>
      <c r="AD1204" t="str">
        <f t="shared" si="167"/>
        <v>3</v>
      </c>
      <c r="AE1204" t="str">
        <f t="shared" si="168"/>
        <v>3</v>
      </c>
      <c r="AF1204" t="str">
        <f t="shared" si="169"/>
        <v>3</v>
      </c>
      <c r="AG1204" s="299">
        <f t="shared" si="170"/>
        <v>3</v>
      </c>
    </row>
    <row r="1205" spans="1:33" x14ac:dyDescent="0.3">
      <c r="A1205" s="3">
        <v>1204</v>
      </c>
      <c r="B1205" s="3" t="s">
        <v>87</v>
      </c>
      <c r="C1205" s="296">
        <v>44646</v>
      </c>
      <c r="D1205" s="3">
        <v>30560900</v>
      </c>
      <c r="E1205" s="3" t="s">
        <v>15130</v>
      </c>
      <c r="F1205" s="3" t="s">
        <v>88</v>
      </c>
      <c r="G1205" s="3" t="s">
        <v>6037</v>
      </c>
      <c r="H1205" s="3" t="s">
        <v>4975</v>
      </c>
      <c r="I1205" s="3" t="s">
        <v>4682</v>
      </c>
      <c r="J1205" s="3" t="s">
        <v>4682</v>
      </c>
      <c r="K1205" s="3" t="s">
        <v>38</v>
      </c>
      <c r="L1205" s="3" t="s">
        <v>435</v>
      </c>
      <c r="M1205" s="3" t="s">
        <v>93</v>
      </c>
      <c r="N1205" s="3">
        <v>5244804</v>
      </c>
      <c r="O1205" s="3" t="s">
        <v>6041</v>
      </c>
      <c r="P1205" s="3">
        <v>9209114303</v>
      </c>
      <c r="Q1205" s="3" t="s">
        <v>6042</v>
      </c>
      <c r="R1205" s="3" t="s">
        <v>6043</v>
      </c>
      <c r="S1205" s="3" t="s">
        <v>116</v>
      </c>
      <c r="T1205" s="300">
        <v>450000</v>
      </c>
      <c r="U1205" s="3" t="s">
        <v>6046</v>
      </c>
      <c r="V1205" s="3" t="s">
        <v>235</v>
      </c>
      <c r="W1205" s="3" t="s">
        <v>401</v>
      </c>
      <c r="X1205" s="3" t="s">
        <v>109</v>
      </c>
      <c r="Y1205" s="299">
        <f t="shared" si="163"/>
        <v>3</v>
      </c>
      <c r="Z1205" s="299">
        <f t="shared" si="164"/>
        <v>2022</v>
      </c>
      <c r="AA1205" t="str">
        <f t="shared" si="162"/>
        <v>2.</v>
      </c>
      <c r="AB1205" t="str">
        <f t="shared" si="165"/>
        <v>2.</v>
      </c>
      <c r="AC1205" t="str">
        <f t="shared" si="166"/>
        <v>2</v>
      </c>
      <c r="AD1205" t="str">
        <f t="shared" si="167"/>
        <v>2</v>
      </c>
      <c r="AE1205" t="str">
        <f t="shared" si="168"/>
        <v>2</v>
      </c>
      <c r="AF1205" t="str">
        <f t="shared" si="169"/>
        <v>2</v>
      </c>
      <c r="AG1205" s="299">
        <f t="shared" si="170"/>
        <v>2</v>
      </c>
    </row>
    <row r="1206" spans="1:33" x14ac:dyDescent="0.3">
      <c r="A1206" s="3">
        <v>1205</v>
      </c>
      <c r="B1206" s="3" t="s">
        <v>87</v>
      </c>
      <c r="C1206" s="296">
        <v>44646</v>
      </c>
      <c r="D1206" s="3">
        <v>30560900</v>
      </c>
      <c r="E1206" s="3" t="s">
        <v>15130</v>
      </c>
      <c r="F1206" s="3" t="s">
        <v>88</v>
      </c>
      <c r="G1206" s="3" t="s">
        <v>6037</v>
      </c>
      <c r="H1206" s="3" t="s">
        <v>4975</v>
      </c>
      <c r="I1206" s="3" t="s">
        <v>4682</v>
      </c>
      <c r="J1206" s="3" t="s">
        <v>4682</v>
      </c>
      <c r="K1206" s="3" t="s">
        <v>38</v>
      </c>
      <c r="L1206" s="3" t="s">
        <v>435</v>
      </c>
      <c r="M1206" s="3" t="s">
        <v>93</v>
      </c>
      <c r="N1206" s="3">
        <v>5040751</v>
      </c>
      <c r="O1206" s="3" t="s">
        <v>6047</v>
      </c>
      <c r="P1206" s="3">
        <v>9763775165</v>
      </c>
      <c r="Q1206" s="3" t="s">
        <v>6048</v>
      </c>
      <c r="R1206" s="3" t="s">
        <v>6049</v>
      </c>
      <c r="S1206" s="3" t="s">
        <v>6050</v>
      </c>
      <c r="T1206" s="300">
        <v>450000</v>
      </c>
      <c r="U1206" s="3" t="s">
        <v>6046</v>
      </c>
      <c r="V1206" s="3" t="s">
        <v>235</v>
      </c>
      <c r="W1206" s="3" t="s">
        <v>401</v>
      </c>
      <c r="X1206" s="3" t="s">
        <v>109</v>
      </c>
      <c r="Y1206" s="299">
        <f t="shared" si="163"/>
        <v>3</v>
      </c>
      <c r="Z1206" s="299">
        <f t="shared" si="164"/>
        <v>2022</v>
      </c>
      <c r="AA1206" t="str">
        <f t="shared" si="162"/>
        <v>3.</v>
      </c>
      <c r="AB1206" t="str">
        <f t="shared" si="165"/>
        <v>3.</v>
      </c>
      <c r="AC1206" t="str">
        <f t="shared" si="166"/>
        <v>3</v>
      </c>
      <c r="AD1206" t="str">
        <f t="shared" si="167"/>
        <v>3</v>
      </c>
      <c r="AE1206" t="str">
        <f t="shared" si="168"/>
        <v>3</v>
      </c>
      <c r="AF1206" t="str">
        <f t="shared" si="169"/>
        <v>3</v>
      </c>
      <c r="AG1206" s="299">
        <f t="shared" si="170"/>
        <v>3</v>
      </c>
    </row>
    <row r="1207" spans="1:33" x14ac:dyDescent="0.3">
      <c r="A1207" s="3">
        <v>1206</v>
      </c>
      <c r="B1207" s="3" t="s">
        <v>87</v>
      </c>
      <c r="C1207" s="296">
        <v>44646</v>
      </c>
      <c r="D1207" s="3">
        <v>30560900</v>
      </c>
      <c r="E1207" s="3" t="s">
        <v>15130</v>
      </c>
      <c r="F1207" s="3" t="s">
        <v>88</v>
      </c>
      <c r="G1207" s="3" t="s">
        <v>6037</v>
      </c>
      <c r="H1207" s="3" t="s">
        <v>4975</v>
      </c>
      <c r="I1207" s="3" t="s">
        <v>4682</v>
      </c>
      <c r="J1207" s="3" t="s">
        <v>4682</v>
      </c>
      <c r="K1207" s="3" t="s">
        <v>38</v>
      </c>
      <c r="L1207" s="3" t="s">
        <v>435</v>
      </c>
      <c r="M1207" s="3" t="s">
        <v>93</v>
      </c>
      <c r="N1207" s="3">
        <v>5245592</v>
      </c>
      <c r="O1207" s="3" t="s">
        <v>6052</v>
      </c>
      <c r="P1207" s="3">
        <v>9080332063</v>
      </c>
      <c r="Q1207" s="3" t="s">
        <v>6053</v>
      </c>
      <c r="R1207" s="3" t="s">
        <v>6038</v>
      </c>
      <c r="S1207" s="3" t="s">
        <v>6054</v>
      </c>
      <c r="T1207" s="300">
        <v>600000</v>
      </c>
      <c r="U1207" s="3" t="s">
        <v>6055</v>
      </c>
      <c r="V1207" s="3" t="s">
        <v>235</v>
      </c>
      <c r="W1207" s="3" t="s">
        <v>109</v>
      </c>
      <c r="X1207" s="3" t="s">
        <v>109</v>
      </c>
      <c r="Y1207" s="299">
        <f t="shared" si="163"/>
        <v>3</v>
      </c>
      <c r="Z1207" s="299">
        <f t="shared" si="164"/>
        <v>2022</v>
      </c>
      <c r="AA1207" t="str">
        <f t="shared" si="162"/>
        <v>3.</v>
      </c>
      <c r="AB1207" t="str">
        <f t="shared" si="165"/>
        <v>3.</v>
      </c>
      <c r="AC1207" t="str">
        <f t="shared" si="166"/>
        <v>3</v>
      </c>
      <c r="AD1207" t="str">
        <f t="shared" si="167"/>
        <v>3</v>
      </c>
      <c r="AE1207" t="str">
        <f t="shared" si="168"/>
        <v>3</v>
      </c>
      <c r="AF1207" t="str">
        <f t="shared" si="169"/>
        <v>3</v>
      </c>
      <c r="AG1207" s="299">
        <f t="shared" si="170"/>
        <v>3</v>
      </c>
    </row>
    <row r="1208" spans="1:33" x14ac:dyDescent="0.3">
      <c r="A1208" s="3">
        <v>1207</v>
      </c>
      <c r="B1208" s="3" t="s">
        <v>87</v>
      </c>
      <c r="C1208" s="296">
        <v>44646</v>
      </c>
      <c r="D1208" s="3">
        <v>30560900</v>
      </c>
      <c r="E1208" s="3" t="s">
        <v>15130</v>
      </c>
      <c r="F1208" s="3" t="s">
        <v>88</v>
      </c>
      <c r="G1208" s="3" t="s">
        <v>6037</v>
      </c>
      <c r="H1208" s="3" t="s">
        <v>4975</v>
      </c>
      <c r="I1208" s="3" t="s">
        <v>4682</v>
      </c>
      <c r="J1208" s="3" t="s">
        <v>4682</v>
      </c>
      <c r="K1208" s="3" t="s">
        <v>38</v>
      </c>
      <c r="L1208" s="3" t="s">
        <v>435</v>
      </c>
      <c r="M1208" s="3" t="s">
        <v>93</v>
      </c>
      <c r="N1208" s="3">
        <v>5245594</v>
      </c>
      <c r="O1208" s="3" t="s">
        <v>6056</v>
      </c>
      <c r="P1208" s="3">
        <v>7406246945</v>
      </c>
      <c r="Q1208" s="3" t="s">
        <v>6057</v>
      </c>
      <c r="R1208" s="3" t="s">
        <v>6058</v>
      </c>
      <c r="S1208" s="3" t="s">
        <v>1643</v>
      </c>
      <c r="T1208" s="300">
        <v>450000</v>
      </c>
      <c r="U1208" s="3" t="s">
        <v>134</v>
      </c>
      <c r="V1208" s="3" t="s">
        <v>235</v>
      </c>
      <c r="W1208" s="3" t="s">
        <v>109</v>
      </c>
      <c r="X1208" s="3" t="s">
        <v>109</v>
      </c>
      <c r="Y1208" s="299">
        <f t="shared" si="163"/>
        <v>3</v>
      </c>
      <c r="Z1208" s="299">
        <f t="shared" si="164"/>
        <v>2022</v>
      </c>
      <c r="AA1208" t="str">
        <f t="shared" si="162"/>
        <v>3.</v>
      </c>
      <c r="AB1208" t="str">
        <f t="shared" si="165"/>
        <v>3.</v>
      </c>
      <c r="AC1208" t="str">
        <f t="shared" si="166"/>
        <v>3</v>
      </c>
      <c r="AD1208" t="str">
        <f t="shared" si="167"/>
        <v>3</v>
      </c>
      <c r="AE1208" t="str">
        <f t="shared" si="168"/>
        <v>3</v>
      </c>
      <c r="AF1208" t="str">
        <f t="shared" si="169"/>
        <v>3</v>
      </c>
      <c r="AG1208" s="299">
        <f t="shared" si="170"/>
        <v>3</v>
      </c>
    </row>
    <row r="1209" spans="1:33" x14ac:dyDescent="0.3">
      <c r="A1209" s="3">
        <v>1208</v>
      </c>
      <c r="B1209" s="3" t="s">
        <v>87</v>
      </c>
      <c r="C1209" s="296">
        <v>44646</v>
      </c>
      <c r="D1209" s="3">
        <v>30560900</v>
      </c>
      <c r="E1209" s="3" t="s">
        <v>15130</v>
      </c>
      <c r="F1209" s="3" t="s">
        <v>88</v>
      </c>
      <c r="G1209" s="3" t="s">
        <v>6037</v>
      </c>
      <c r="H1209" s="3" t="s">
        <v>4975</v>
      </c>
      <c r="I1209" s="3" t="s">
        <v>4682</v>
      </c>
      <c r="J1209" s="3" t="s">
        <v>4682</v>
      </c>
      <c r="K1209" s="3" t="s">
        <v>38</v>
      </c>
      <c r="L1209" s="3" t="s">
        <v>435</v>
      </c>
      <c r="M1209" s="3" t="s">
        <v>93</v>
      </c>
      <c r="N1209" s="3">
        <v>5244814</v>
      </c>
      <c r="O1209" s="3" t="s">
        <v>6059</v>
      </c>
      <c r="P1209" s="3">
        <v>9741645142</v>
      </c>
      <c r="Q1209" s="3" t="s">
        <v>6060</v>
      </c>
      <c r="R1209" s="3" t="s">
        <v>6061</v>
      </c>
      <c r="S1209" s="3" t="s">
        <v>6062</v>
      </c>
      <c r="T1209" s="300">
        <v>550000</v>
      </c>
      <c r="U1209" s="3" t="s">
        <v>134</v>
      </c>
      <c r="V1209" s="3" t="s">
        <v>235</v>
      </c>
      <c r="W1209" s="3" t="s">
        <v>109</v>
      </c>
      <c r="X1209" s="3" t="s">
        <v>109</v>
      </c>
      <c r="Y1209" s="299">
        <f t="shared" si="163"/>
        <v>3</v>
      </c>
      <c r="Z1209" s="299">
        <f t="shared" si="164"/>
        <v>2022</v>
      </c>
      <c r="AA1209" t="str">
        <f t="shared" si="162"/>
        <v>4.</v>
      </c>
      <c r="AB1209" t="str">
        <f t="shared" si="165"/>
        <v>4.</v>
      </c>
      <c r="AC1209" t="str">
        <f t="shared" si="166"/>
        <v>4</v>
      </c>
      <c r="AD1209" t="str">
        <f t="shared" si="167"/>
        <v>4</v>
      </c>
      <c r="AE1209" t="str">
        <f t="shared" si="168"/>
        <v>4</v>
      </c>
      <c r="AF1209" t="str">
        <f t="shared" si="169"/>
        <v>4</v>
      </c>
      <c r="AG1209" s="299">
        <f t="shared" si="170"/>
        <v>4</v>
      </c>
    </row>
    <row r="1210" spans="1:33" x14ac:dyDescent="0.3">
      <c r="A1210" s="3">
        <v>1209</v>
      </c>
      <c r="B1210" s="3" t="s">
        <v>87</v>
      </c>
      <c r="C1210" s="296">
        <v>44648</v>
      </c>
      <c r="D1210" s="3" t="s">
        <v>6064</v>
      </c>
      <c r="E1210" s="3" t="s">
        <v>3</v>
      </c>
      <c r="F1210" s="3">
        <v>181547</v>
      </c>
      <c r="G1210" s="3" t="s">
        <v>89</v>
      </c>
      <c r="H1210" s="3" t="s">
        <v>119</v>
      </c>
      <c r="I1210" s="3" t="s">
        <v>6022</v>
      </c>
      <c r="J1210" s="3" t="s">
        <v>6065</v>
      </c>
      <c r="K1210" s="3" t="s">
        <v>18</v>
      </c>
      <c r="L1210" s="3" t="s">
        <v>435</v>
      </c>
      <c r="M1210" s="3" t="s">
        <v>93</v>
      </c>
      <c r="N1210" s="3">
        <v>5469277</v>
      </c>
      <c r="O1210" s="3" t="s">
        <v>6066</v>
      </c>
      <c r="P1210" s="3">
        <v>9573139121</v>
      </c>
      <c r="Q1210" s="3" t="s">
        <v>6067</v>
      </c>
      <c r="R1210" s="3" t="s">
        <v>439</v>
      </c>
      <c r="S1210" s="3" t="s">
        <v>6068</v>
      </c>
      <c r="T1210" s="300">
        <v>600000</v>
      </c>
      <c r="U1210" s="3" t="s">
        <v>868</v>
      </c>
      <c r="V1210" s="3" t="s">
        <v>100</v>
      </c>
      <c r="W1210" s="3" t="s">
        <v>101</v>
      </c>
      <c r="X1210" s="3" t="s">
        <v>101</v>
      </c>
      <c r="Y1210" s="299">
        <f t="shared" si="163"/>
        <v>3</v>
      </c>
      <c r="Z1210" s="299">
        <f t="shared" si="164"/>
        <v>2022</v>
      </c>
      <c r="AA1210" t="str">
        <f t="shared" si="162"/>
        <v>6y</v>
      </c>
      <c r="AB1210" t="str">
        <f t="shared" si="165"/>
        <v>6</v>
      </c>
      <c r="AC1210" t="str">
        <f t="shared" si="166"/>
        <v>6</v>
      </c>
      <c r="AD1210" t="str">
        <f t="shared" si="167"/>
        <v>6</v>
      </c>
      <c r="AE1210" t="str">
        <f t="shared" si="168"/>
        <v>6</v>
      </c>
      <c r="AF1210" t="str">
        <f t="shared" si="169"/>
        <v>6</v>
      </c>
      <c r="AG1210" s="299">
        <f t="shared" si="170"/>
        <v>6</v>
      </c>
    </row>
    <row r="1211" spans="1:33" x14ac:dyDescent="0.3">
      <c r="A1211" s="3">
        <v>1210</v>
      </c>
      <c r="B1211" s="3" t="s">
        <v>87</v>
      </c>
      <c r="C1211" s="296">
        <v>44648</v>
      </c>
      <c r="D1211" s="3">
        <v>30560900</v>
      </c>
      <c r="E1211" s="3" t="s">
        <v>15130</v>
      </c>
      <c r="F1211" s="3" t="s">
        <v>88</v>
      </c>
      <c r="G1211" s="3" t="s">
        <v>5551</v>
      </c>
      <c r="H1211" s="3" t="s">
        <v>6069</v>
      </c>
      <c r="I1211" s="3" t="s">
        <v>6070</v>
      </c>
      <c r="J1211" s="3" t="s">
        <v>6307</v>
      </c>
      <c r="K1211" s="3" t="s">
        <v>38</v>
      </c>
      <c r="L1211" s="3" t="s">
        <v>435</v>
      </c>
      <c r="M1211" s="3" t="s">
        <v>93</v>
      </c>
      <c r="N1211" s="3">
        <v>5317275</v>
      </c>
      <c r="O1211" s="3" t="s">
        <v>6071</v>
      </c>
      <c r="P1211" s="3">
        <v>7373818136</v>
      </c>
      <c r="Q1211" s="3" t="s">
        <v>6072</v>
      </c>
      <c r="R1211" s="3" t="s">
        <v>6073</v>
      </c>
      <c r="S1211" s="3" t="s">
        <v>218</v>
      </c>
      <c r="T1211" s="300">
        <v>450000</v>
      </c>
      <c r="U1211" s="3" t="s">
        <v>6077</v>
      </c>
      <c r="V1211" s="3" t="s">
        <v>100</v>
      </c>
      <c r="W1211" s="3" t="s">
        <v>3355</v>
      </c>
      <c r="X1211" s="3" t="s">
        <v>109</v>
      </c>
      <c r="Y1211" s="299">
        <f t="shared" si="163"/>
        <v>3</v>
      </c>
      <c r="Z1211" s="299">
        <f t="shared" si="164"/>
        <v>2022</v>
      </c>
      <c r="AA1211" t="str">
        <f t="shared" si="162"/>
        <v>2.</v>
      </c>
      <c r="AB1211" t="str">
        <f t="shared" si="165"/>
        <v>2.</v>
      </c>
      <c r="AC1211" t="str">
        <f t="shared" si="166"/>
        <v>2</v>
      </c>
      <c r="AD1211" t="str">
        <f t="shared" si="167"/>
        <v>2</v>
      </c>
      <c r="AE1211" t="str">
        <f t="shared" si="168"/>
        <v>2</v>
      </c>
      <c r="AF1211" t="str">
        <f t="shared" si="169"/>
        <v>2</v>
      </c>
      <c r="AG1211" s="299">
        <f t="shared" si="170"/>
        <v>2</v>
      </c>
    </row>
    <row r="1212" spans="1:33" x14ac:dyDescent="0.3">
      <c r="A1212" s="3">
        <v>1211</v>
      </c>
      <c r="B1212" s="3" t="s">
        <v>87</v>
      </c>
      <c r="C1212" s="296">
        <v>44648</v>
      </c>
      <c r="D1212" s="3">
        <v>30560900</v>
      </c>
      <c r="E1212" s="3" t="s">
        <v>15130</v>
      </c>
      <c r="F1212" s="3" t="s">
        <v>88</v>
      </c>
      <c r="G1212" s="3" t="s">
        <v>5551</v>
      </c>
      <c r="H1212" s="3" t="s">
        <v>6069</v>
      </c>
      <c r="I1212" s="3" t="s">
        <v>6070</v>
      </c>
      <c r="J1212" s="3" t="s">
        <v>6307</v>
      </c>
      <c r="K1212" s="3" t="s">
        <v>38</v>
      </c>
      <c r="L1212" s="3" t="s">
        <v>435</v>
      </c>
      <c r="M1212" s="3" t="s">
        <v>93</v>
      </c>
      <c r="N1212" s="3">
        <v>4795764</v>
      </c>
      <c r="O1212" s="3" t="s">
        <v>6078</v>
      </c>
      <c r="P1212" s="3">
        <v>6302749726</v>
      </c>
      <c r="Q1212" s="3" t="s">
        <v>5865</v>
      </c>
      <c r="R1212" s="3" t="s">
        <v>2136</v>
      </c>
      <c r="S1212" s="3" t="s">
        <v>6079</v>
      </c>
      <c r="T1212" s="300">
        <v>450000</v>
      </c>
      <c r="U1212" s="3" t="s">
        <v>508</v>
      </c>
      <c r="V1212" s="3" t="s">
        <v>100</v>
      </c>
      <c r="W1212" s="3" t="s">
        <v>101</v>
      </c>
      <c r="X1212" s="3" t="s">
        <v>109</v>
      </c>
      <c r="Y1212" s="299">
        <f t="shared" si="163"/>
        <v>3</v>
      </c>
      <c r="Z1212" s="299">
        <f t="shared" si="164"/>
        <v>2022</v>
      </c>
      <c r="AA1212" t="str">
        <f t="shared" si="162"/>
        <v>2.</v>
      </c>
      <c r="AB1212" t="str">
        <f t="shared" si="165"/>
        <v>2.</v>
      </c>
      <c r="AC1212" t="str">
        <f t="shared" si="166"/>
        <v>2</v>
      </c>
      <c r="AD1212" t="str">
        <f t="shared" si="167"/>
        <v>2</v>
      </c>
      <c r="AE1212" t="str">
        <f t="shared" si="168"/>
        <v>2</v>
      </c>
      <c r="AF1212" t="str">
        <f t="shared" si="169"/>
        <v>2</v>
      </c>
      <c r="AG1212" s="299">
        <f t="shared" si="170"/>
        <v>2</v>
      </c>
    </row>
    <row r="1213" spans="1:33" x14ac:dyDescent="0.3">
      <c r="A1213" s="3">
        <v>1212</v>
      </c>
      <c r="B1213" s="3" t="s">
        <v>87</v>
      </c>
      <c r="C1213" s="296">
        <v>44648</v>
      </c>
      <c r="D1213" s="3">
        <v>30560900</v>
      </c>
      <c r="E1213" s="3" t="s">
        <v>15130</v>
      </c>
      <c r="F1213" s="3" t="s">
        <v>88</v>
      </c>
      <c r="G1213" s="3" t="s">
        <v>5551</v>
      </c>
      <c r="H1213" s="3" t="s">
        <v>6069</v>
      </c>
      <c r="I1213" s="3" t="s">
        <v>6070</v>
      </c>
      <c r="J1213" s="3" t="s">
        <v>6307</v>
      </c>
      <c r="K1213" s="3" t="s">
        <v>38</v>
      </c>
      <c r="L1213" s="3" t="s">
        <v>435</v>
      </c>
      <c r="M1213" s="3" t="s">
        <v>93</v>
      </c>
      <c r="N1213" s="3" t="s">
        <v>6082</v>
      </c>
      <c r="O1213" s="3" t="s">
        <v>6083</v>
      </c>
      <c r="P1213" s="3">
        <v>8712553585</v>
      </c>
      <c r="Q1213" s="3" t="s">
        <v>6084</v>
      </c>
      <c r="R1213" s="3" t="s">
        <v>6085</v>
      </c>
      <c r="S1213" s="3" t="s">
        <v>198</v>
      </c>
      <c r="T1213" s="300">
        <v>450000</v>
      </c>
      <c r="U1213" s="3" t="s">
        <v>6086</v>
      </c>
      <c r="V1213" s="3" t="s">
        <v>100</v>
      </c>
      <c r="W1213" s="3" t="s">
        <v>101</v>
      </c>
      <c r="X1213" s="3" t="s">
        <v>109</v>
      </c>
      <c r="Y1213" s="299">
        <f t="shared" si="163"/>
        <v>3</v>
      </c>
      <c r="Z1213" s="299">
        <f t="shared" si="164"/>
        <v>2022</v>
      </c>
      <c r="AA1213" t="str">
        <f t="shared" si="162"/>
        <v>2.</v>
      </c>
      <c r="AB1213" t="str">
        <f t="shared" si="165"/>
        <v>2.</v>
      </c>
      <c r="AC1213" t="str">
        <f t="shared" si="166"/>
        <v>2</v>
      </c>
      <c r="AD1213" t="str">
        <f t="shared" si="167"/>
        <v>2</v>
      </c>
      <c r="AE1213" t="str">
        <f t="shared" si="168"/>
        <v>2</v>
      </c>
      <c r="AF1213" t="str">
        <f t="shared" si="169"/>
        <v>2</v>
      </c>
      <c r="AG1213" s="299">
        <f t="shared" si="170"/>
        <v>2</v>
      </c>
    </row>
    <row r="1214" spans="1:33" x14ac:dyDescent="0.3">
      <c r="A1214" s="3">
        <v>1213</v>
      </c>
      <c r="B1214" s="3" t="s">
        <v>87</v>
      </c>
      <c r="C1214" s="296">
        <v>44648</v>
      </c>
      <c r="D1214" s="3">
        <v>31092862</v>
      </c>
      <c r="E1214" s="3" t="s">
        <v>15130</v>
      </c>
      <c r="F1214" s="3" t="s">
        <v>88</v>
      </c>
      <c r="G1214" s="3" t="s">
        <v>5551</v>
      </c>
      <c r="H1214" s="3" t="s">
        <v>6069</v>
      </c>
      <c r="I1214" s="3" t="s">
        <v>6070</v>
      </c>
      <c r="J1214" s="3" t="s">
        <v>6307</v>
      </c>
      <c r="K1214" s="3" t="s">
        <v>38</v>
      </c>
      <c r="L1214" s="3" t="s">
        <v>435</v>
      </c>
      <c r="M1214" s="3" t="s">
        <v>93</v>
      </c>
      <c r="N1214" s="3">
        <v>5316460</v>
      </c>
      <c r="O1214" s="3" t="s">
        <v>6088</v>
      </c>
      <c r="P1214" s="3">
        <v>9182923399</v>
      </c>
      <c r="Q1214" s="3" t="s">
        <v>6089</v>
      </c>
      <c r="R1214" s="3" t="s">
        <v>6090</v>
      </c>
      <c r="S1214" s="3" t="s">
        <v>492</v>
      </c>
      <c r="T1214" s="300">
        <v>550000</v>
      </c>
      <c r="U1214" s="3" t="s">
        <v>6093</v>
      </c>
      <c r="V1214" s="3" t="s">
        <v>100</v>
      </c>
      <c r="W1214" s="3" t="s">
        <v>101</v>
      </c>
      <c r="X1214" s="3" t="s">
        <v>109</v>
      </c>
      <c r="Y1214" s="299">
        <f t="shared" si="163"/>
        <v>3</v>
      </c>
      <c r="Z1214" s="299">
        <f t="shared" si="164"/>
        <v>2022</v>
      </c>
      <c r="AA1214" t="str">
        <f t="shared" si="162"/>
        <v>5.</v>
      </c>
      <c r="AB1214" t="str">
        <f t="shared" si="165"/>
        <v>5.</v>
      </c>
      <c r="AC1214" t="str">
        <f t="shared" si="166"/>
        <v>5</v>
      </c>
      <c r="AD1214" t="str">
        <f t="shared" si="167"/>
        <v>5</v>
      </c>
      <c r="AE1214" t="str">
        <f t="shared" si="168"/>
        <v>5</v>
      </c>
      <c r="AF1214" t="str">
        <f t="shared" si="169"/>
        <v>5</v>
      </c>
      <c r="AG1214" s="299">
        <f t="shared" si="170"/>
        <v>5</v>
      </c>
    </row>
    <row r="1215" spans="1:33" x14ac:dyDescent="0.3">
      <c r="A1215" s="3">
        <v>1214</v>
      </c>
      <c r="B1215" s="3" t="s">
        <v>87</v>
      </c>
      <c r="C1215" s="296">
        <v>44648</v>
      </c>
      <c r="D1215" s="3">
        <v>31092862</v>
      </c>
      <c r="E1215" s="3" t="s">
        <v>15130</v>
      </c>
      <c r="F1215" s="3" t="s">
        <v>88</v>
      </c>
      <c r="G1215" s="3" t="s">
        <v>5551</v>
      </c>
      <c r="H1215" s="3" t="s">
        <v>6069</v>
      </c>
      <c r="I1215" s="3" t="s">
        <v>6070</v>
      </c>
      <c r="J1215" s="3" t="s">
        <v>6307</v>
      </c>
      <c r="K1215" s="3" t="s">
        <v>38</v>
      </c>
      <c r="L1215" s="3" t="s">
        <v>435</v>
      </c>
      <c r="M1215" s="3" t="s">
        <v>93</v>
      </c>
      <c r="N1215" s="3">
        <v>1124756</v>
      </c>
      <c r="O1215" s="3" t="s">
        <v>6094</v>
      </c>
      <c r="P1215" s="3">
        <v>7795416635</v>
      </c>
      <c r="Q1215" s="3" t="s">
        <v>6095</v>
      </c>
      <c r="R1215" s="3" t="s">
        <v>6096</v>
      </c>
      <c r="S1215" s="3" t="s">
        <v>6097</v>
      </c>
      <c r="T1215" s="300">
        <v>800000</v>
      </c>
      <c r="U1215" s="3" t="s">
        <v>6099</v>
      </c>
      <c r="V1215" s="3" t="s">
        <v>100</v>
      </c>
      <c r="W1215" s="3" t="s">
        <v>109</v>
      </c>
      <c r="X1215" s="3" t="s">
        <v>109</v>
      </c>
      <c r="Y1215" s="299">
        <f t="shared" si="163"/>
        <v>3</v>
      </c>
      <c r="Z1215" s="299">
        <f t="shared" si="164"/>
        <v>2022</v>
      </c>
      <c r="AA1215" t="str">
        <f t="shared" si="162"/>
        <v>6.</v>
      </c>
      <c r="AB1215" t="str">
        <f t="shared" si="165"/>
        <v>6.</v>
      </c>
      <c r="AC1215" t="str">
        <f t="shared" si="166"/>
        <v>6</v>
      </c>
      <c r="AD1215" t="str">
        <f t="shared" si="167"/>
        <v>6</v>
      </c>
      <c r="AE1215" t="str">
        <f t="shared" si="168"/>
        <v>6</v>
      </c>
      <c r="AF1215" t="str">
        <f t="shared" si="169"/>
        <v>6</v>
      </c>
      <c r="AG1215" s="299">
        <f t="shared" si="170"/>
        <v>6</v>
      </c>
    </row>
    <row r="1216" spans="1:33" x14ac:dyDescent="0.3">
      <c r="A1216" s="3">
        <v>1215</v>
      </c>
      <c r="B1216" s="3" t="s">
        <v>87</v>
      </c>
      <c r="C1216" s="296">
        <v>44648</v>
      </c>
      <c r="D1216" s="3">
        <v>31092862</v>
      </c>
      <c r="E1216" s="3" t="s">
        <v>15130</v>
      </c>
      <c r="F1216" s="3" t="s">
        <v>88</v>
      </c>
      <c r="G1216" s="3" t="s">
        <v>5551</v>
      </c>
      <c r="H1216" s="3" t="s">
        <v>6069</v>
      </c>
      <c r="I1216" s="3" t="s">
        <v>6070</v>
      </c>
      <c r="J1216" s="3" t="s">
        <v>6307</v>
      </c>
      <c r="K1216" s="3" t="s">
        <v>38</v>
      </c>
      <c r="L1216" s="3" t="s">
        <v>435</v>
      </c>
      <c r="M1216" s="3" t="s">
        <v>93</v>
      </c>
      <c r="N1216" s="3">
        <v>1646376</v>
      </c>
      <c r="O1216" s="3" t="s">
        <v>6100</v>
      </c>
      <c r="P1216" s="3">
        <v>7012984053</v>
      </c>
      <c r="Q1216" s="3" t="s">
        <v>6101</v>
      </c>
      <c r="R1216" s="3" t="s">
        <v>2125</v>
      </c>
      <c r="S1216" s="3" t="s">
        <v>492</v>
      </c>
      <c r="T1216" s="300">
        <v>700000</v>
      </c>
      <c r="U1216" s="3" t="s">
        <v>6105</v>
      </c>
      <c r="V1216" s="3" t="s">
        <v>100</v>
      </c>
      <c r="W1216" s="3" t="s">
        <v>7678</v>
      </c>
      <c r="X1216" s="3" t="s">
        <v>109</v>
      </c>
      <c r="Y1216" s="299">
        <f t="shared" si="163"/>
        <v>3</v>
      </c>
      <c r="Z1216" s="299">
        <f t="shared" si="164"/>
        <v>2022</v>
      </c>
      <c r="AA1216" t="str">
        <f t="shared" si="162"/>
        <v xml:space="preserve">6 </v>
      </c>
      <c r="AB1216" t="str">
        <f t="shared" si="165"/>
        <v xml:space="preserve">6 </v>
      </c>
      <c r="AC1216" t="str">
        <f t="shared" si="166"/>
        <v xml:space="preserve">6 </v>
      </c>
      <c r="AD1216" t="str">
        <f t="shared" si="167"/>
        <v xml:space="preserve">6 </v>
      </c>
      <c r="AE1216" t="str">
        <f t="shared" si="168"/>
        <v xml:space="preserve">6 </v>
      </c>
      <c r="AF1216" t="str">
        <f t="shared" si="169"/>
        <v xml:space="preserve">6 </v>
      </c>
      <c r="AG1216" s="299">
        <f t="shared" si="170"/>
        <v>6</v>
      </c>
    </row>
    <row r="1217" spans="1:33" x14ac:dyDescent="0.3">
      <c r="A1217" s="3">
        <v>1216</v>
      </c>
      <c r="B1217" s="3" t="s">
        <v>87</v>
      </c>
      <c r="C1217" s="296">
        <v>44649</v>
      </c>
      <c r="D1217" s="3">
        <v>30560900</v>
      </c>
      <c r="E1217" s="3" t="s">
        <v>15130</v>
      </c>
      <c r="F1217" s="3" t="s">
        <v>88</v>
      </c>
      <c r="G1217" s="3" t="s">
        <v>89</v>
      </c>
      <c r="H1217" s="3" t="s">
        <v>1193</v>
      </c>
      <c r="I1217" s="3" t="s">
        <v>103</v>
      </c>
      <c r="J1217" s="3" t="s">
        <v>6107</v>
      </c>
      <c r="K1217" s="3" t="s">
        <v>18</v>
      </c>
      <c r="L1217" s="3" t="s">
        <v>435</v>
      </c>
      <c r="M1217" s="3" t="s">
        <v>93</v>
      </c>
      <c r="N1217" s="3">
        <v>3834953</v>
      </c>
      <c r="O1217" s="3" t="s">
        <v>4799</v>
      </c>
      <c r="P1217" s="3">
        <v>8151929141</v>
      </c>
      <c r="Q1217" s="3" t="s">
        <v>4800</v>
      </c>
      <c r="R1217" s="3" t="s">
        <v>3854</v>
      </c>
      <c r="S1217" s="3" t="s">
        <v>6108</v>
      </c>
      <c r="T1217" s="300">
        <v>250000</v>
      </c>
      <c r="U1217" s="3" t="s">
        <v>134</v>
      </c>
      <c r="V1217" s="3" t="s">
        <v>100</v>
      </c>
      <c r="W1217" s="3" t="s">
        <v>109</v>
      </c>
      <c r="X1217" s="3" t="s">
        <v>109</v>
      </c>
      <c r="Y1217" s="299">
        <f t="shared" si="163"/>
        <v>3</v>
      </c>
      <c r="Z1217" s="299">
        <f t="shared" si="164"/>
        <v>2022</v>
      </c>
      <c r="AA1217" t="str">
        <f t="shared" si="162"/>
        <v>2.</v>
      </c>
      <c r="AB1217" t="str">
        <f t="shared" si="165"/>
        <v>2.</v>
      </c>
      <c r="AC1217" t="str">
        <f t="shared" si="166"/>
        <v>2</v>
      </c>
      <c r="AD1217" t="str">
        <f t="shared" si="167"/>
        <v>2</v>
      </c>
      <c r="AE1217" t="str">
        <f t="shared" si="168"/>
        <v>2</v>
      </c>
      <c r="AF1217" t="str">
        <f t="shared" si="169"/>
        <v>2</v>
      </c>
      <c r="AG1217" s="299">
        <f t="shared" si="170"/>
        <v>2</v>
      </c>
    </row>
    <row r="1218" spans="1:33" x14ac:dyDescent="0.3">
      <c r="A1218" s="3">
        <v>1217</v>
      </c>
      <c r="B1218" s="3" t="s">
        <v>87</v>
      </c>
      <c r="C1218" s="296">
        <v>44649</v>
      </c>
      <c r="D1218" s="3">
        <v>30560900</v>
      </c>
      <c r="E1218" s="3" t="s">
        <v>15130</v>
      </c>
      <c r="F1218" s="3" t="s">
        <v>88</v>
      </c>
      <c r="G1218" s="3" t="s">
        <v>89</v>
      </c>
      <c r="H1218" s="3" t="s">
        <v>1193</v>
      </c>
      <c r="I1218" s="3" t="s">
        <v>103</v>
      </c>
      <c r="J1218" s="3" t="s">
        <v>6107</v>
      </c>
      <c r="K1218" s="3" t="s">
        <v>18</v>
      </c>
      <c r="L1218" s="3" t="s">
        <v>435</v>
      </c>
      <c r="M1218" s="3" t="s">
        <v>93</v>
      </c>
      <c r="N1218" s="3">
        <v>5481310</v>
      </c>
      <c r="O1218" s="3" t="s">
        <v>6110</v>
      </c>
      <c r="P1218" s="3">
        <v>8072018819</v>
      </c>
      <c r="Q1218" s="3" t="s">
        <v>6111</v>
      </c>
      <c r="R1218" s="3" t="s">
        <v>4727</v>
      </c>
      <c r="S1218" s="3" t="s">
        <v>6112</v>
      </c>
      <c r="T1218" s="300">
        <v>250000</v>
      </c>
      <c r="U1218" s="3" t="s">
        <v>134</v>
      </c>
      <c r="V1218" s="3" t="s">
        <v>100</v>
      </c>
      <c r="W1218" s="3" t="s">
        <v>109</v>
      </c>
      <c r="X1218" s="3" t="s">
        <v>109</v>
      </c>
      <c r="Y1218" s="299">
        <f t="shared" si="163"/>
        <v>3</v>
      </c>
      <c r="Z1218" s="299">
        <f t="shared" si="164"/>
        <v>2022</v>
      </c>
      <c r="AA1218" t="str">
        <f t="shared" ref="AA1218:AA1281" si="171">LEFT(R1218,2)</f>
        <v>2.</v>
      </c>
      <c r="AB1218" t="str">
        <f t="shared" si="165"/>
        <v>2.</v>
      </c>
      <c r="AC1218" t="str">
        <f t="shared" si="166"/>
        <v>2</v>
      </c>
      <c r="AD1218" t="str">
        <f t="shared" si="167"/>
        <v>2</v>
      </c>
      <c r="AE1218" t="str">
        <f t="shared" si="168"/>
        <v>2</v>
      </c>
      <c r="AF1218" t="str">
        <f t="shared" si="169"/>
        <v>2</v>
      </c>
      <c r="AG1218" s="299">
        <f t="shared" si="170"/>
        <v>2</v>
      </c>
    </row>
    <row r="1219" spans="1:33" x14ac:dyDescent="0.3">
      <c r="A1219" s="3">
        <v>1218</v>
      </c>
      <c r="B1219" s="3" t="s">
        <v>87</v>
      </c>
      <c r="C1219" s="296">
        <v>44649</v>
      </c>
      <c r="D1219" s="3">
        <v>27921561</v>
      </c>
      <c r="E1219" s="3" t="s">
        <v>15130</v>
      </c>
      <c r="F1219" s="3" t="s">
        <v>88</v>
      </c>
      <c r="G1219" s="3" t="s">
        <v>89</v>
      </c>
      <c r="H1219" s="3" t="s">
        <v>1193</v>
      </c>
      <c r="I1219" s="3" t="s">
        <v>103</v>
      </c>
      <c r="J1219" s="3" t="s">
        <v>103</v>
      </c>
      <c r="K1219" s="3" t="s">
        <v>18</v>
      </c>
      <c r="L1219" s="3" t="s">
        <v>435</v>
      </c>
      <c r="M1219" s="3" t="s">
        <v>93</v>
      </c>
      <c r="N1219" s="3">
        <v>4229317</v>
      </c>
      <c r="O1219" s="3" t="s">
        <v>6113</v>
      </c>
      <c r="P1219" s="3">
        <v>8763277324</v>
      </c>
      <c r="Q1219" s="3" t="s">
        <v>6114</v>
      </c>
      <c r="R1219" s="3" t="s">
        <v>3935</v>
      </c>
      <c r="S1219" s="3" t="s">
        <v>6115</v>
      </c>
      <c r="T1219" s="300">
        <v>250000</v>
      </c>
      <c r="U1219" s="3" t="s">
        <v>4549</v>
      </c>
      <c r="V1219" s="3" t="s">
        <v>100</v>
      </c>
      <c r="W1219" s="3" t="s">
        <v>109</v>
      </c>
      <c r="X1219" s="3" t="s">
        <v>109</v>
      </c>
      <c r="Y1219" s="299">
        <f t="shared" ref="Y1219:Y1282" si="172">MONTH($C1219)</f>
        <v>3</v>
      </c>
      <c r="Z1219" s="299">
        <f t="shared" ref="Z1219:Z1282" si="173">YEAR($C1219)</f>
        <v>2022</v>
      </c>
      <c r="AA1219" t="str">
        <f t="shared" si="171"/>
        <v>2.</v>
      </c>
      <c r="AB1219" t="str">
        <f t="shared" ref="AB1219:AB1282" si="174">SUBSTITUTE(AA1219,"y","")</f>
        <v>2.</v>
      </c>
      <c r="AC1219" t="str">
        <f t="shared" ref="AC1219:AC1282" si="175">SUBSTITUTE(AB1219,".","")</f>
        <v>2</v>
      </c>
      <c r="AD1219" t="str">
        <f t="shared" ref="AD1219:AD1282" si="176">SUBSTITUTE(AC1219,"+","")</f>
        <v>2</v>
      </c>
      <c r="AE1219" t="str">
        <f t="shared" ref="AE1219:AE1282" si="177">SUBSTITUTE(AD1219,"Y","")</f>
        <v>2</v>
      </c>
      <c r="AF1219" t="str">
        <f t="shared" ref="AF1219:AF1282" si="178">SUBSTITUTE(AE1219,"e","")</f>
        <v>2</v>
      </c>
      <c r="AG1219" s="299">
        <f t="shared" ref="AG1219:AG1282" si="179">SUBSTITUTE(AF1219,",","")*1</f>
        <v>2</v>
      </c>
    </row>
    <row r="1220" spans="1:33" x14ac:dyDescent="0.3">
      <c r="A1220" s="3">
        <v>1219</v>
      </c>
      <c r="B1220" s="3" t="s">
        <v>87</v>
      </c>
      <c r="C1220" s="296">
        <v>44649</v>
      </c>
      <c r="D1220" s="3">
        <v>27921561</v>
      </c>
      <c r="E1220" s="3" t="s">
        <v>15130</v>
      </c>
      <c r="F1220" s="3" t="s">
        <v>88</v>
      </c>
      <c r="G1220" s="3" t="s">
        <v>89</v>
      </c>
      <c r="H1220" s="3" t="s">
        <v>1193</v>
      </c>
      <c r="I1220" s="3" t="s">
        <v>103</v>
      </c>
      <c r="J1220" s="3" t="s">
        <v>103</v>
      </c>
      <c r="K1220" s="3" t="s">
        <v>18</v>
      </c>
      <c r="L1220" s="3" t="s">
        <v>435</v>
      </c>
      <c r="M1220" s="3" t="s">
        <v>93</v>
      </c>
      <c r="N1220" s="3">
        <v>4229311</v>
      </c>
      <c r="O1220" s="3" t="s">
        <v>6117</v>
      </c>
      <c r="P1220" s="3">
        <v>9421915752</v>
      </c>
      <c r="Q1220" s="3" t="s">
        <v>6118</v>
      </c>
      <c r="R1220" s="3" t="s">
        <v>1559</v>
      </c>
      <c r="S1220" s="3" t="s">
        <v>6119</v>
      </c>
      <c r="T1220" s="300">
        <v>300000</v>
      </c>
      <c r="U1220" s="3" t="s">
        <v>4549</v>
      </c>
      <c r="V1220" s="3" t="s">
        <v>100</v>
      </c>
      <c r="W1220" s="3" t="s">
        <v>109</v>
      </c>
      <c r="X1220" s="3" t="s">
        <v>109</v>
      </c>
      <c r="Y1220" s="299">
        <f t="shared" si="172"/>
        <v>3</v>
      </c>
      <c r="Z1220" s="299">
        <f t="shared" si="173"/>
        <v>2022</v>
      </c>
      <c r="AA1220" t="str">
        <f t="shared" si="171"/>
        <v>1.</v>
      </c>
      <c r="AB1220" t="str">
        <f t="shared" si="174"/>
        <v>1.</v>
      </c>
      <c r="AC1220" t="str">
        <f t="shared" si="175"/>
        <v>1</v>
      </c>
      <c r="AD1220" t="str">
        <f t="shared" si="176"/>
        <v>1</v>
      </c>
      <c r="AE1220" t="str">
        <f t="shared" si="177"/>
        <v>1</v>
      </c>
      <c r="AF1220" t="str">
        <f t="shared" si="178"/>
        <v>1</v>
      </c>
      <c r="AG1220" s="299">
        <f t="shared" si="179"/>
        <v>1</v>
      </c>
    </row>
    <row r="1221" spans="1:33" x14ac:dyDescent="0.3">
      <c r="A1221" s="3">
        <v>1220</v>
      </c>
      <c r="B1221" s="3" t="s">
        <v>87</v>
      </c>
      <c r="C1221" s="296">
        <v>44649</v>
      </c>
      <c r="D1221" s="3">
        <v>33601844</v>
      </c>
      <c r="E1221" s="3" t="s">
        <v>15130</v>
      </c>
      <c r="F1221" s="3" t="s">
        <v>88</v>
      </c>
      <c r="G1221" s="3" t="s">
        <v>89</v>
      </c>
      <c r="H1221" s="3" t="s">
        <v>5912</v>
      </c>
      <c r="I1221" s="3" t="s">
        <v>1330</v>
      </c>
      <c r="J1221" s="3" t="s">
        <v>6121</v>
      </c>
      <c r="K1221" s="3" t="s">
        <v>15147</v>
      </c>
      <c r="L1221" s="3" t="s">
        <v>435</v>
      </c>
      <c r="M1221" s="3" t="s">
        <v>93</v>
      </c>
      <c r="N1221" s="3">
        <v>5409278</v>
      </c>
      <c r="O1221" s="3" t="s">
        <v>6122</v>
      </c>
      <c r="P1221" s="3">
        <v>9515945305</v>
      </c>
      <c r="Q1221" s="3" t="s">
        <v>6123</v>
      </c>
      <c r="R1221" s="3" t="s">
        <v>3828</v>
      </c>
      <c r="S1221" s="3" t="s">
        <v>6124</v>
      </c>
      <c r="T1221" s="300">
        <v>800000</v>
      </c>
      <c r="U1221" s="3" t="s">
        <v>6127</v>
      </c>
      <c r="V1221" s="3" t="s">
        <v>100</v>
      </c>
      <c r="W1221" s="3" t="s">
        <v>101</v>
      </c>
      <c r="X1221" s="3" t="s">
        <v>109</v>
      </c>
      <c r="Y1221" s="299">
        <f t="shared" si="172"/>
        <v>3</v>
      </c>
      <c r="Z1221" s="299">
        <f t="shared" si="173"/>
        <v>2022</v>
      </c>
      <c r="AA1221" t="str">
        <f t="shared" si="171"/>
        <v>6.</v>
      </c>
      <c r="AB1221" t="str">
        <f t="shared" si="174"/>
        <v>6.</v>
      </c>
      <c r="AC1221" t="str">
        <f t="shared" si="175"/>
        <v>6</v>
      </c>
      <c r="AD1221" t="str">
        <f t="shared" si="176"/>
        <v>6</v>
      </c>
      <c r="AE1221" t="str">
        <f t="shared" si="177"/>
        <v>6</v>
      </c>
      <c r="AF1221" t="str">
        <f t="shared" si="178"/>
        <v>6</v>
      </c>
      <c r="AG1221" s="299">
        <f t="shared" si="179"/>
        <v>6</v>
      </c>
    </row>
    <row r="1222" spans="1:33" x14ac:dyDescent="0.3">
      <c r="A1222" s="3">
        <v>1221</v>
      </c>
      <c r="B1222" s="3" t="s">
        <v>87</v>
      </c>
      <c r="C1222" s="296">
        <v>44649</v>
      </c>
      <c r="D1222" s="3">
        <v>23718381</v>
      </c>
      <c r="E1222" s="3" t="s">
        <v>15130</v>
      </c>
      <c r="F1222" s="3" t="s">
        <v>88</v>
      </c>
      <c r="G1222" s="3" t="s">
        <v>89</v>
      </c>
      <c r="H1222" s="3" t="s">
        <v>5912</v>
      </c>
      <c r="I1222" s="3" t="s">
        <v>6128</v>
      </c>
      <c r="J1222" s="3" t="s">
        <v>6129</v>
      </c>
      <c r="K1222" s="3" t="s">
        <v>15147</v>
      </c>
      <c r="L1222" s="3" t="s">
        <v>435</v>
      </c>
      <c r="M1222" s="3" t="s">
        <v>93</v>
      </c>
      <c r="N1222" s="3">
        <v>5350304</v>
      </c>
      <c r="O1222" s="3" t="s">
        <v>6130</v>
      </c>
      <c r="P1222" s="3">
        <v>8867400504</v>
      </c>
      <c r="Q1222" s="3" t="s">
        <v>6131</v>
      </c>
      <c r="R1222" s="3" t="s">
        <v>660</v>
      </c>
      <c r="S1222" s="3" t="s">
        <v>6132</v>
      </c>
      <c r="T1222" s="300">
        <v>3200000</v>
      </c>
      <c r="U1222" s="3" t="s">
        <v>6135</v>
      </c>
      <c r="V1222" s="3" t="s">
        <v>100</v>
      </c>
      <c r="W1222" s="3" t="s">
        <v>109</v>
      </c>
      <c r="X1222" s="3" t="s">
        <v>109</v>
      </c>
      <c r="Y1222" s="299">
        <f t="shared" si="172"/>
        <v>3</v>
      </c>
      <c r="Z1222" s="299">
        <f t="shared" si="173"/>
        <v>2022</v>
      </c>
      <c r="AA1222" t="str">
        <f t="shared" si="171"/>
        <v xml:space="preserve">8 </v>
      </c>
      <c r="AB1222" t="str">
        <f t="shared" si="174"/>
        <v xml:space="preserve">8 </v>
      </c>
      <c r="AC1222" t="str">
        <f t="shared" si="175"/>
        <v xml:space="preserve">8 </v>
      </c>
      <c r="AD1222" t="str">
        <f t="shared" si="176"/>
        <v xml:space="preserve">8 </v>
      </c>
      <c r="AE1222" t="str">
        <f t="shared" si="177"/>
        <v xml:space="preserve">8 </v>
      </c>
      <c r="AF1222" t="str">
        <f t="shared" si="178"/>
        <v xml:space="preserve">8 </v>
      </c>
      <c r="AG1222" s="299">
        <f t="shared" si="179"/>
        <v>8</v>
      </c>
    </row>
    <row r="1223" spans="1:33" x14ac:dyDescent="0.3">
      <c r="A1223" s="3">
        <v>1222</v>
      </c>
      <c r="B1223" s="3" t="s">
        <v>87</v>
      </c>
      <c r="C1223" s="296">
        <v>44649</v>
      </c>
      <c r="D1223" s="3">
        <v>23718381</v>
      </c>
      <c r="E1223" s="3" t="s">
        <v>15130</v>
      </c>
      <c r="F1223" s="3" t="s">
        <v>88</v>
      </c>
      <c r="G1223" s="3" t="s">
        <v>89</v>
      </c>
      <c r="H1223" s="3" t="s">
        <v>5912</v>
      </c>
      <c r="I1223" s="3" t="s">
        <v>6128</v>
      </c>
      <c r="J1223" s="3" t="s">
        <v>6129</v>
      </c>
      <c r="K1223" s="3" t="s">
        <v>15147</v>
      </c>
      <c r="L1223" s="3" t="s">
        <v>435</v>
      </c>
      <c r="M1223" s="3" t="s">
        <v>93</v>
      </c>
      <c r="N1223" s="3">
        <v>5282174</v>
      </c>
      <c r="O1223" s="3" t="s">
        <v>15184</v>
      </c>
      <c r="P1223" s="3">
        <v>9600561707</v>
      </c>
      <c r="Q1223" s="3" t="s">
        <v>6137</v>
      </c>
      <c r="R1223" s="3" t="s">
        <v>506</v>
      </c>
      <c r="S1223" s="3" t="s">
        <v>3963</v>
      </c>
      <c r="T1223" s="300">
        <v>1300000</v>
      </c>
      <c r="U1223" s="3" t="s">
        <v>199</v>
      </c>
      <c r="V1223" s="3" t="s">
        <v>100</v>
      </c>
      <c r="W1223" s="3" t="s">
        <v>109</v>
      </c>
      <c r="X1223" s="3" t="s">
        <v>109</v>
      </c>
      <c r="Y1223" s="299">
        <f t="shared" si="172"/>
        <v>3</v>
      </c>
      <c r="Z1223" s="299">
        <f t="shared" si="173"/>
        <v>2022</v>
      </c>
      <c r="AA1223" t="str">
        <f t="shared" si="171"/>
        <v xml:space="preserve">6 </v>
      </c>
      <c r="AB1223" t="str">
        <f t="shared" si="174"/>
        <v xml:space="preserve">6 </v>
      </c>
      <c r="AC1223" t="str">
        <f t="shared" si="175"/>
        <v xml:space="preserve">6 </v>
      </c>
      <c r="AD1223" t="str">
        <f t="shared" si="176"/>
        <v xml:space="preserve">6 </v>
      </c>
      <c r="AE1223" t="str">
        <f t="shared" si="177"/>
        <v xml:space="preserve">6 </v>
      </c>
      <c r="AF1223" t="str">
        <f t="shared" si="178"/>
        <v xml:space="preserve">6 </v>
      </c>
      <c r="AG1223" s="299">
        <f t="shared" si="179"/>
        <v>6</v>
      </c>
    </row>
    <row r="1224" spans="1:33" x14ac:dyDescent="0.3">
      <c r="A1224" s="3">
        <v>1223</v>
      </c>
      <c r="B1224" s="3" t="s">
        <v>87</v>
      </c>
      <c r="C1224" s="296">
        <v>44649</v>
      </c>
      <c r="D1224" s="3">
        <v>30560900</v>
      </c>
      <c r="E1224" s="3" t="s">
        <v>15130</v>
      </c>
      <c r="F1224" s="3" t="s">
        <v>88</v>
      </c>
      <c r="G1224" s="3" t="s">
        <v>5551</v>
      </c>
      <c r="H1224" s="3" t="s">
        <v>6140</v>
      </c>
      <c r="I1224" s="3" t="s">
        <v>6141</v>
      </c>
      <c r="J1224" s="3" t="s">
        <v>6307</v>
      </c>
      <c r="K1224" s="3" t="s">
        <v>34</v>
      </c>
      <c r="L1224" s="3" t="s">
        <v>435</v>
      </c>
      <c r="M1224" s="3" t="s">
        <v>93</v>
      </c>
      <c r="N1224" s="3">
        <v>5281999</v>
      </c>
      <c r="O1224" s="3" t="s">
        <v>6142</v>
      </c>
      <c r="P1224" s="3">
        <v>9834862206</v>
      </c>
      <c r="Q1224" s="3" t="s">
        <v>6143</v>
      </c>
      <c r="R1224" s="3">
        <v>2.2000000000000002</v>
      </c>
      <c r="S1224" s="3" t="s">
        <v>6145</v>
      </c>
      <c r="T1224" s="300">
        <v>300000</v>
      </c>
      <c r="U1224" s="3" t="s">
        <v>6147</v>
      </c>
      <c r="V1224" s="3" t="s">
        <v>235</v>
      </c>
      <c r="W1224" s="3" t="s">
        <v>401</v>
      </c>
      <c r="X1224" s="3" t="s">
        <v>109</v>
      </c>
      <c r="Y1224" s="299">
        <f t="shared" si="172"/>
        <v>3</v>
      </c>
      <c r="Z1224" s="299">
        <f t="shared" si="173"/>
        <v>2022</v>
      </c>
      <c r="AA1224" t="str">
        <f t="shared" si="171"/>
        <v>2.</v>
      </c>
      <c r="AB1224" t="str">
        <f t="shared" si="174"/>
        <v>2.</v>
      </c>
      <c r="AC1224" t="str">
        <f t="shared" si="175"/>
        <v>2</v>
      </c>
      <c r="AD1224" t="str">
        <f t="shared" si="176"/>
        <v>2</v>
      </c>
      <c r="AE1224" t="str">
        <f t="shared" si="177"/>
        <v>2</v>
      </c>
      <c r="AF1224" t="str">
        <f t="shared" si="178"/>
        <v>2</v>
      </c>
      <c r="AG1224" s="299">
        <f t="shared" si="179"/>
        <v>2</v>
      </c>
    </row>
    <row r="1225" spans="1:33" x14ac:dyDescent="0.3">
      <c r="A1225" s="3">
        <v>1224</v>
      </c>
      <c r="B1225" s="3" t="s">
        <v>87</v>
      </c>
      <c r="C1225" s="296">
        <v>44649</v>
      </c>
      <c r="D1225" s="3">
        <v>30560900</v>
      </c>
      <c r="E1225" s="3" t="s">
        <v>15130</v>
      </c>
      <c r="F1225" s="3" t="s">
        <v>88</v>
      </c>
      <c r="G1225" s="3" t="s">
        <v>5551</v>
      </c>
      <c r="H1225" s="3" t="s">
        <v>6140</v>
      </c>
      <c r="I1225" s="3" t="s">
        <v>6141</v>
      </c>
      <c r="J1225" s="3" t="s">
        <v>6307</v>
      </c>
      <c r="K1225" s="3" t="s">
        <v>34</v>
      </c>
      <c r="L1225" s="3" t="s">
        <v>435</v>
      </c>
      <c r="M1225" s="3" t="s">
        <v>93</v>
      </c>
      <c r="N1225" s="3">
        <v>5365486</v>
      </c>
      <c r="O1225" s="3" t="s">
        <v>6148</v>
      </c>
      <c r="P1225" s="3">
        <v>6290930770</v>
      </c>
      <c r="Q1225" s="3" t="s">
        <v>6149</v>
      </c>
      <c r="R1225" s="3">
        <v>2.8</v>
      </c>
      <c r="S1225" s="3" t="s">
        <v>15282</v>
      </c>
      <c r="T1225" s="300">
        <v>580000</v>
      </c>
      <c r="U1225" s="3" t="s">
        <v>6152</v>
      </c>
      <c r="V1225" s="3" t="s">
        <v>235</v>
      </c>
      <c r="W1225" s="3" t="s">
        <v>1828</v>
      </c>
      <c r="X1225" s="3" t="s">
        <v>109</v>
      </c>
      <c r="Y1225" s="299">
        <f t="shared" si="172"/>
        <v>3</v>
      </c>
      <c r="Z1225" s="299">
        <f t="shared" si="173"/>
        <v>2022</v>
      </c>
      <c r="AA1225" t="str">
        <f t="shared" si="171"/>
        <v>2.</v>
      </c>
      <c r="AB1225" t="str">
        <f t="shared" si="174"/>
        <v>2.</v>
      </c>
      <c r="AC1225" t="str">
        <f t="shared" si="175"/>
        <v>2</v>
      </c>
      <c r="AD1225" t="str">
        <f t="shared" si="176"/>
        <v>2</v>
      </c>
      <c r="AE1225" t="str">
        <f t="shared" si="177"/>
        <v>2</v>
      </c>
      <c r="AF1225" t="str">
        <f t="shared" si="178"/>
        <v>2</v>
      </c>
      <c r="AG1225" s="299">
        <f t="shared" si="179"/>
        <v>2</v>
      </c>
    </row>
    <row r="1226" spans="1:33" x14ac:dyDescent="0.3">
      <c r="A1226" s="3">
        <v>1225</v>
      </c>
      <c r="B1226" s="3" t="s">
        <v>87</v>
      </c>
      <c r="C1226" s="296">
        <v>44649</v>
      </c>
      <c r="D1226" s="3">
        <v>30560900</v>
      </c>
      <c r="E1226" s="3" t="s">
        <v>15130</v>
      </c>
      <c r="F1226" s="3" t="s">
        <v>88</v>
      </c>
      <c r="G1226" s="3" t="s">
        <v>5551</v>
      </c>
      <c r="H1226" s="3" t="s">
        <v>6140</v>
      </c>
      <c r="I1226" s="3" t="s">
        <v>6141</v>
      </c>
      <c r="J1226" s="3" t="s">
        <v>6307</v>
      </c>
      <c r="K1226" s="3" t="s">
        <v>34</v>
      </c>
      <c r="L1226" s="3" t="s">
        <v>435</v>
      </c>
      <c r="M1226" s="3" t="s">
        <v>93</v>
      </c>
      <c r="N1226" s="3">
        <v>5365520</v>
      </c>
      <c r="O1226" s="3" t="s">
        <v>6153</v>
      </c>
      <c r="P1226" s="3">
        <v>7993161688</v>
      </c>
      <c r="Q1226" s="3" t="s">
        <v>6154</v>
      </c>
      <c r="R1226" s="3">
        <v>2.6</v>
      </c>
      <c r="S1226" s="3" t="s">
        <v>15199</v>
      </c>
      <c r="T1226" s="300">
        <v>450000</v>
      </c>
      <c r="U1226" s="3" t="s">
        <v>6158</v>
      </c>
      <c r="V1226" s="3" t="s">
        <v>235</v>
      </c>
      <c r="W1226" s="3" t="s">
        <v>101</v>
      </c>
      <c r="X1226" s="3" t="s">
        <v>101</v>
      </c>
      <c r="Y1226" s="299">
        <f t="shared" si="172"/>
        <v>3</v>
      </c>
      <c r="Z1226" s="299">
        <f t="shared" si="173"/>
        <v>2022</v>
      </c>
      <c r="AA1226" t="str">
        <f t="shared" si="171"/>
        <v>2.</v>
      </c>
      <c r="AB1226" t="str">
        <f t="shared" si="174"/>
        <v>2.</v>
      </c>
      <c r="AC1226" t="str">
        <f t="shared" si="175"/>
        <v>2</v>
      </c>
      <c r="AD1226" t="str">
        <f t="shared" si="176"/>
        <v>2</v>
      </c>
      <c r="AE1226" t="str">
        <f t="shared" si="177"/>
        <v>2</v>
      </c>
      <c r="AF1226" t="str">
        <f t="shared" si="178"/>
        <v>2</v>
      </c>
      <c r="AG1226" s="299">
        <f t="shared" si="179"/>
        <v>2</v>
      </c>
    </row>
    <row r="1227" spans="1:33" x14ac:dyDescent="0.3">
      <c r="A1227" s="3">
        <v>1226</v>
      </c>
      <c r="B1227" s="3" t="s">
        <v>87</v>
      </c>
      <c r="C1227" s="296">
        <v>44649</v>
      </c>
      <c r="D1227" s="3">
        <v>30560900</v>
      </c>
      <c r="E1227" s="3" t="s">
        <v>15130</v>
      </c>
      <c r="F1227" s="3" t="s">
        <v>88</v>
      </c>
      <c r="G1227" s="3" t="s">
        <v>5551</v>
      </c>
      <c r="H1227" s="3" t="s">
        <v>6140</v>
      </c>
      <c r="I1227" s="3" t="s">
        <v>6141</v>
      </c>
      <c r="J1227" s="3" t="s">
        <v>6307</v>
      </c>
      <c r="K1227" s="3" t="s">
        <v>34</v>
      </c>
      <c r="L1227" s="3" t="s">
        <v>435</v>
      </c>
      <c r="M1227" s="3" t="s">
        <v>93</v>
      </c>
      <c r="N1227" s="3">
        <v>5365565</v>
      </c>
      <c r="O1227" s="3" t="s">
        <v>6160</v>
      </c>
      <c r="P1227" s="3">
        <v>8341887169</v>
      </c>
      <c r="Q1227" s="3" t="s">
        <v>6161</v>
      </c>
      <c r="R1227" s="3">
        <v>3.4</v>
      </c>
      <c r="S1227" s="3" t="s">
        <v>15200</v>
      </c>
      <c r="T1227" s="300">
        <v>580000</v>
      </c>
      <c r="U1227" s="3" t="s">
        <v>6164</v>
      </c>
      <c r="V1227" s="3" t="s">
        <v>235</v>
      </c>
      <c r="W1227" s="3" t="s">
        <v>101</v>
      </c>
      <c r="X1227" s="3" t="s">
        <v>109</v>
      </c>
      <c r="Y1227" s="299">
        <f t="shared" si="172"/>
        <v>3</v>
      </c>
      <c r="Z1227" s="299">
        <f t="shared" si="173"/>
        <v>2022</v>
      </c>
      <c r="AA1227" t="str">
        <f t="shared" si="171"/>
        <v>3.</v>
      </c>
      <c r="AB1227" t="str">
        <f t="shared" si="174"/>
        <v>3.</v>
      </c>
      <c r="AC1227" t="str">
        <f t="shared" si="175"/>
        <v>3</v>
      </c>
      <c r="AD1227" t="str">
        <f t="shared" si="176"/>
        <v>3</v>
      </c>
      <c r="AE1227" t="str">
        <f t="shared" si="177"/>
        <v>3</v>
      </c>
      <c r="AF1227" t="str">
        <f t="shared" si="178"/>
        <v>3</v>
      </c>
      <c r="AG1227" s="299">
        <f t="shared" si="179"/>
        <v>3</v>
      </c>
    </row>
    <row r="1228" spans="1:33" x14ac:dyDescent="0.3">
      <c r="A1228" s="3">
        <v>1227</v>
      </c>
      <c r="B1228" s="3" t="s">
        <v>87</v>
      </c>
      <c r="C1228" s="296">
        <v>44650</v>
      </c>
      <c r="D1228" s="3">
        <v>35614694</v>
      </c>
      <c r="E1228" s="3" t="s">
        <v>1</v>
      </c>
      <c r="F1228" s="3">
        <v>210369</v>
      </c>
      <c r="G1228" s="3" t="s">
        <v>89</v>
      </c>
      <c r="H1228" s="3" t="s">
        <v>90</v>
      </c>
      <c r="I1228" s="3" t="s">
        <v>6165</v>
      </c>
      <c r="J1228" s="3" t="s">
        <v>6166</v>
      </c>
      <c r="K1228" s="3" t="s">
        <v>13</v>
      </c>
      <c r="L1228" s="3" t="s">
        <v>621</v>
      </c>
      <c r="M1228" s="3" t="s">
        <v>93</v>
      </c>
      <c r="N1228" s="3">
        <v>4999347</v>
      </c>
      <c r="O1228" s="3" t="s">
        <v>6167</v>
      </c>
      <c r="P1228" s="3">
        <v>9940697840</v>
      </c>
      <c r="Q1228" s="3" t="s">
        <v>6168</v>
      </c>
      <c r="R1228" s="3" t="s">
        <v>6169</v>
      </c>
      <c r="S1228" s="3" t="s">
        <v>6170</v>
      </c>
      <c r="T1228" s="300">
        <v>14500000</v>
      </c>
      <c r="U1228" s="3" t="s">
        <v>6171</v>
      </c>
      <c r="V1228" s="3" t="s">
        <v>100</v>
      </c>
      <c r="W1228" s="3" t="s">
        <v>267</v>
      </c>
      <c r="X1228" s="3" t="s">
        <v>109</v>
      </c>
      <c r="Y1228" s="299">
        <f t="shared" si="172"/>
        <v>3</v>
      </c>
      <c r="Z1228" s="299">
        <f t="shared" si="173"/>
        <v>2022</v>
      </c>
      <c r="AA1228" t="str">
        <f t="shared" si="171"/>
        <v>10</v>
      </c>
      <c r="AB1228" t="str">
        <f t="shared" si="174"/>
        <v>10</v>
      </c>
      <c r="AC1228" t="str">
        <f t="shared" si="175"/>
        <v>10</v>
      </c>
      <c r="AD1228" t="str">
        <f t="shared" si="176"/>
        <v>10</v>
      </c>
      <c r="AE1228" t="str">
        <f t="shared" si="177"/>
        <v>10</v>
      </c>
      <c r="AF1228" t="str">
        <f t="shared" si="178"/>
        <v>10</v>
      </c>
      <c r="AG1228" s="299">
        <f t="shared" si="179"/>
        <v>10</v>
      </c>
    </row>
    <row r="1229" spans="1:33" x14ac:dyDescent="0.3">
      <c r="A1229" s="3">
        <v>1228</v>
      </c>
      <c r="B1229" s="3" t="s">
        <v>87</v>
      </c>
      <c r="C1229" s="296">
        <v>44650</v>
      </c>
      <c r="D1229" s="3">
        <v>30504677</v>
      </c>
      <c r="E1229" s="3" t="s">
        <v>1</v>
      </c>
      <c r="F1229" s="3">
        <v>210369</v>
      </c>
      <c r="G1229" s="3" t="s">
        <v>89</v>
      </c>
      <c r="H1229" s="3" t="s">
        <v>5912</v>
      </c>
      <c r="I1229" s="3" t="s">
        <v>6010</v>
      </c>
      <c r="J1229" s="3" t="s">
        <v>6011</v>
      </c>
      <c r="K1229" s="3" t="s">
        <v>45</v>
      </c>
      <c r="L1229" s="3" t="s">
        <v>402</v>
      </c>
      <c r="M1229" s="3" t="s">
        <v>93</v>
      </c>
      <c r="N1229" s="3">
        <v>5454290</v>
      </c>
      <c r="O1229" s="3" t="s">
        <v>6173</v>
      </c>
      <c r="P1229" s="3">
        <v>7064362374</v>
      </c>
      <c r="Q1229" s="3" t="s">
        <v>6174</v>
      </c>
      <c r="R1229" s="3" t="s">
        <v>6175</v>
      </c>
      <c r="S1229" s="3" t="s">
        <v>6177</v>
      </c>
      <c r="T1229" s="300">
        <v>1000000</v>
      </c>
      <c r="U1229" s="3" t="s">
        <v>3501</v>
      </c>
      <c r="V1229" s="3" t="s">
        <v>100</v>
      </c>
      <c r="W1229" s="3" t="s">
        <v>109</v>
      </c>
      <c r="X1229" s="3" t="s">
        <v>109</v>
      </c>
      <c r="Y1229" s="299">
        <f t="shared" si="172"/>
        <v>3</v>
      </c>
      <c r="Z1229" s="299">
        <f t="shared" si="173"/>
        <v>2022</v>
      </c>
      <c r="AA1229" t="str">
        <f t="shared" si="171"/>
        <v>5.</v>
      </c>
      <c r="AB1229" t="str">
        <f t="shared" si="174"/>
        <v>5.</v>
      </c>
      <c r="AC1229" t="str">
        <f t="shared" si="175"/>
        <v>5</v>
      </c>
      <c r="AD1229" t="str">
        <f t="shared" si="176"/>
        <v>5</v>
      </c>
      <c r="AE1229" t="str">
        <f t="shared" si="177"/>
        <v>5</v>
      </c>
      <c r="AF1229" t="str">
        <f t="shared" si="178"/>
        <v>5</v>
      </c>
      <c r="AG1229" s="299">
        <f t="shared" si="179"/>
        <v>5</v>
      </c>
    </row>
    <row r="1230" spans="1:33" x14ac:dyDescent="0.3">
      <c r="A1230" s="3">
        <v>1229</v>
      </c>
      <c r="B1230" s="3" t="s">
        <v>87</v>
      </c>
      <c r="C1230" s="296">
        <v>44650</v>
      </c>
      <c r="D1230" s="3">
        <v>30504677</v>
      </c>
      <c r="E1230" s="3" t="s">
        <v>1</v>
      </c>
      <c r="F1230" s="3">
        <v>210369</v>
      </c>
      <c r="G1230" s="3" t="s">
        <v>89</v>
      </c>
      <c r="H1230" s="3" t="s">
        <v>5912</v>
      </c>
      <c r="I1230" s="3" t="s">
        <v>6010</v>
      </c>
      <c r="J1230" s="3" t="s">
        <v>6011</v>
      </c>
      <c r="K1230" s="3" t="s">
        <v>45</v>
      </c>
      <c r="L1230" s="3" t="s">
        <v>402</v>
      </c>
      <c r="M1230" s="3" t="s">
        <v>93</v>
      </c>
      <c r="N1230" s="3">
        <v>5449302</v>
      </c>
      <c r="O1230" s="3" t="s">
        <v>6178</v>
      </c>
      <c r="P1230" s="3">
        <v>7038944543</v>
      </c>
      <c r="Q1230" s="3" t="s">
        <v>6179</v>
      </c>
      <c r="R1230" s="3" t="s">
        <v>6175</v>
      </c>
      <c r="S1230" s="3" t="s">
        <v>6181</v>
      </c>
      <c r="T1230" s="300">
        <v>700000</v>
      </c>
      <c r="U1230" s="3" t="s">
        <v>3501</v>
      </c>
      <c r="V1230" s="3" t="s">
        <v>100</v>
      </c>
      <c r="W1230" s="3" t="s">
        <v>109</v>
      </c>
      <c r="X1230" s="3" t="s">
        <v>109</v>
      </c>
      <c r="Y1230" s="299">
        <f t="shared" si="172"/>
        <v>3</v>
      </c>
      <c r="Z1230" s="299">
        <f t="shared" si="173"/>
        <v>2022</v>
      </c>
      <c r="AA1230" t="str">
        <f t="shared" si="171"/>
        <v>5.</v>
      </c>
      <c r="AB1230" t="str">
        <f t="shared" si="174"/>
        <v>5.</v>
      </c>
      <c r="AC1230" t="str">
        <f t="shared" si="175"/>
        <v>5</v>
      </c>
      <c r="AD1230" t="str">
        <f t="shared" si="176"/>
        <v>5</v>
      </c>
      <c r="AE1230" t="str">
        <f t="shared" si="177"/>
        <v>5</v>
      </c>
      <c r="AF1230" t="str">
        <f t="shared" si="178"/>
        <v>5</v>
      </c>
      <c r="AG1230" s="299">
        <f t="shared" si="179"/>
        <v>5</v>
      </c>
    </row>
    <row r="1231" spans="1:33" x14ac:dyDescent="0.3">
      <c r="A1231" s="3">
        <v>1230</v>
      </c>
      <c r="B1231" s="3" t="s">
        <v>87</v>
      </c>
      <c r="C1231" s="296">
        <v>44650</v>
      </c>
      <c r="D1231" s="3">
        <v>40179945</v>
      </c>
      <c r="E1231" s="3" t="s">
        <v>1</v>
      </c>
      <c r="F1231" s="3">
        <v>210369</v>
      </c>
      <c r="G1231" s="3" t="s">
        <v>89</v>
      </c>
      <c r="H1231" s="3" t="s">
        <v>5912</v>
      </c>
      <c r="I1231" s="3" t="s">
        <v>4860</v>
      </c>
      <c r="J1231" s="3" t="s">
        <v>4861</v>
      </c>
      <c r="K1231" s="3" t="s">
        <v>13</v>
      </c>
      <c r="L1231" s="3" t="s">
        <v>31</v>
      </c>
      <c r="M1231" s="3" t="s">
        <v>93</v>
      </c>
      <c r="N1231" s="3">
        <v>5643187</v>
      </c>
      <c r="O1231" s="3" t="s">
        <v>6182</v>
      </c>
      <c r="P1231" s="3">
        <v>8982456898</v>
      </c>
      <c r="Q1231" s="3" t="s">
        <v>6183</v>
      </c>
      <c r="R1231" s="3" t="s">
        <v>3621</v>
      </c>
      <c r="S1231" s="3" t="s">
        <v>6184</v>
      </c>
      <c r="T1231" s="300">
        <v>600000</v>
      </c>
      <c r="U1231" s="3" t="s">
        <v>6185</v>
      </c>
      <c r="V1231" s="3" t="s">
        <v>100</v>
      </c>
      <c r="W1231" s="3" t="s">
        <v>378</v>
      </c>
      <c r="X1231" s="3" t="s">
        <v>109</v>
      </c>
      <c r="Y1231" s="299">
        <f t="shared" si="172"/>
        <v>3</v>
      </c>
      <c r="Z1231" s="299">
        <f t="shared" si="173"/>
        <v>2022</v>
      </c>
      <c r="AA1231" t="str">
        <f t="shared" si="171"/>
        <v>4.</v>
      </c>
      <c r="AB1231" t="str">
        <f t="shared" si="174"/>
        <v>4.</v>
      </c>
      <c r="AC1231" t="str">
        <f t="shared" si="175"/>
        <v>4</v>
      </c>
      <c r="AD1231" t="str">
        <f t="shared" si="176"/>
        <v>4</v>
      </c>
      <c r="AE1231" t="str">
        <f t="shared" si="177"/>
        <v>4</v>
      </c>
      <c r="AF1231" t="str">
        <f t="shared" si="178"/>
        <v>4</v>
      </c>
      <c r="AG1231" s="299">
        <f t="shared" si="179"/>
        <v>4</v>
      </c>
    </row>
    <row r="1232" spans="1:33" x14ac:dyDescent="0.3">
      <c r="A1232" s="3">
        <v>1231</v>
      </c>
      <c r="B1232" s="3" t="s">
        <v>87</v>
      </c>
      <c r="C1232" s="296">
        <v>44650</v>
      </c>
      <c r="D1232" s="3">
        <v>30504677</v>
      </c>
      <c r="E1232" s="3" t="s">
        <v>1</v>
      </c>
      <c r="F1232" s="3">
        <v>210369</v>
      </c>
      <c r="G1232" s="3" t="s">
        <v>89</v>
      </c>
      <c r="H1232" s="3" t="s">
        <v>5912</v>
      </c>
      <c r="I1232" s="3" t="s">
        <v>6010</v>
      </c>
      <c r="J1232" s="3" t="s">
        <v>6011</v>
      </c>
      <c r="K1232" s="3" t="s">
        <v>13</v>
      </c>
      <c r="L1232" s="3" t="s">
        <v>621</v>
      </c>
      <c r="M1232" s="3" t="s">
        <v>93</v>
      </c>
      <c r="N1232" s="3">
        <v>4997204</v>
      </c>
      <c r="O1232" s="3" t="s">
        <v>6186</v>
      </c>
      <c r="P1232" s="3">
        <v>9894595682</v>
      </c>
      <c r="Q1232" s="3" t="s">
        <v>3907</v>
      </c>
      <c r="R1232" s="3" t="s">
        <v>6187</v>
      </c>
      <c r="S1232" s="3" t="s">
        <v>6189</v>
      </c>
      <c r="T1232" s="300">
        <v>800000</v>
      </c>
      <c r="U1232" s="3" t="s">
        <v>134</v>
      </c>
      <c r="V1232" s="3" t="s">
        <v>100</v>
      </c>
      <c r="W1232" s="3" t="s">
        <v>109</v>
      </c>
      <c r="X1232" s="3" t="s">
        <v>109</v>
      </c>
      <c r="Y1232" s="299">
        <f t="shared" si="172"/>
        <v>3</v>
      </c>
      <c r="Z1232" s="299">
        <f t="shared" si="173"/>
        <v>2022</v>
      </c>
      <c r="AA1232" t="str">
        <f t="shared" si="171"/>
        <v>5.</v>
      </c>
      <c r="AB1232" t="str">
        <f t="shared" si="174"/>
        <v>5.</v>
      </c>
      <c r="AC1232" t="str">
        <f t="shared" si="175"/>
        <v>5</v>
      </c>
      <c r="AD1232" t="str">
        <f t="shared" si="176"/>
        <v>5</v>
      </c>
      <c r="AE1232" t="str">
        <f t="shared" si="177"/>
        <v>5</v>
      </c>
      <c r="AF1232" t="str">
        <f t="shared" si="178"/>
        <v>5</v>
      </c>
      <c r="AG1232" s="299">
        <f t="shared" si="179"/>
        <v>5</v>
      </c>
    </row>
    <row r="1233" spans="1:33" x14ac:dyDescent="0.3">
      <c r="A1233" s="3">
        <v>1232</v>
      </c>
      <c r="B1233" s="3" t="s">
        <v>87</v>
      </c>
      <c r="C1233" s="296">
        <v>44650</v>
      </c>
      <c r="D1233" s="3">
        <v>30504677</v>
      </c>
      <c r="E1233" s="3" t="s">
        <v>1</v>
      </c>
      <c r="F1233" s="3">
        <v>210369</v>
      </c>
      <c r="G1233" s="3" t="s">
        <v>89</v>
      </c>
      <c r="H1233" s="3" t="s">
        <v>5912</v>
      </c>
      <c r="I1233" s="3" t="s">
        <v>6010</v>
      </c>
      <c r="J1233" s="3" t="s">
        <v>6011</v>
      </c>
      <c r="K1233" s="3" t="s">
        <v>13</v>
      </c>
      <c r="L1233" s="3" t="s">
        <v>621</v>
      </c>
      <c r="M1233" s="3" t="s">
        <v>93</v>
      </c>
      <c r="N1233" s="3">
        <v>5366269</v>
      </c>
      <c r="O1233" s="3" t="s">
        <v>6190</v>
      </c>
      <c r="P1233" s="3">
        <v>8792273367</v>
      </c>
      <c r="Q1233" s="3" t="s">
        <v>6191</v>
      </c>
      <c r="R1233" s="3" t="s">
        <v>6192</v>
      </c>
      <c r="S1233" s="3" t="s">
        <v>6193</v>
      </c>
      <c r="T1233" s="300">
        <v>900000</v>
      </c>
      <c r="U1233" s="3" t="s">
        <v>3501</v>
      </c>
      <c r="V1233" s="3" t="s">
        <v>100</v>
      </c>
      <c r="W1233" s="3" t="s">
        <v>109</v>
      </c>
      <c r="X1233" s="3" t="s">
        <v>109</v>
      </c>
      <c r="Y1233" s="299">
        <f t="shared" si="172"/>
        <v>3</v>
      </c>
      <c r="Z1233" s="299">
        <f t="shared" si="173"/>
        <v>2022</v>
      </c>
      <c r="AA1233" t="str">
        <f t="shared" si="171"/>
        <v>6.</v>
      </c>
      <c r="AB1233" t="str">
        <f t="shared" si="174"/>
        <v>6.</v>
      </c>
      <c r="AC1233" t="str">
        <f t="shared" si="175"/>
        <v>6</v>
      </c>
      <c r="AD1233" t="str">
        <f t="shared" si="176"/>
        <v>6</v>
      </c>
      <c r="AE1233" t="str">
        <f t="shared" si="177"/>
        <v>6</v>
      </c>
      <c r="AF1233" t="str">
        <f t="shared" si="178"/>
        <v>6</v>
      </c>
      <c r="AG1233" s="299">
        <f t="shared" si="179"/>
        <v>6</v>
      </c>
    </row>
    <row r="1234" spans="1:33" x14ac:dyDescent="0.3">
      <c r="A1234" s="3">
        <v>1233</v>
      </c>
      <c r="B1234" s="3" t="s">
        <v>87</v>
      </c>
      <c r="C1234" s="296">
        <v>44650</v>
      </c>
      <c r="D1234" s="3">
        <v>30504677</v>
      </c>
      <c r="E1234" s="3" t="s">
        <v>1</v>
      </c>
      <c r="F1234" s="3">
        <v>210369</v>
      </c>
      <c r="G1234" s="3" t="s">
        <v>89</v>
      </c>
      <c r="H1234" s="3" t="s">
        <v>5912</v>
      </c>
      <c r="I1234" s="3" t="s">
        <v>6010</v>
      </c>
      <c r="J1234" s="3" t="s">
        <v>6011</v>
      </c>
      <c r="K1234" s="3" t="s">
        <v>13</v>
      </c>
      <c r="L1234" s="3" t="s">
        <v>2799</v>
      </c>
      <c r="M1234" s="3" t="s">
        <v>93</v>
      </c>
      <c r="N1234" s="3">
        <v>5448502</v>
      </c>
      <c r="O1234" s="3" t="s">
        <v>6194</v>
      </c>
      <c r="P1234" s="3">
        <v>8712303138</v>
      </c>
      <c r="Q1234" s="3" t="s">
        <v>6195</v>
      </c>
      <c r="R1234" s="3" t="s">
        <v>1756</v>
      </c>
      <c r="S1234" s="3" t="s">
        <v>6196</v>
      </c>
      <c r="T1234" s="300">
        <v>500000</v>
      </c>
      <c r="U1234" s="3" t="s">
        <v>134</v>
      </c>
      <c r="V1234" s="3" t="s">
        <v>100</v>
      </c>
      <c r="W1234" s="3" t="s">
        <v>109</v>
      </c>
      <c r="X1234" s="3" t="s">
        <v>109</v>
      </c>
      <c r="Y1234" s="299">
        <f t="shared" si="172"/>
        <v>3</v>
      </c>
      <c r="Z1234" s="299">
        <f t="shared" si="173"/>
        <v>2022</v>
      </c>
      <c r="AA1234" t="str">
        <f t="shared" si="171"/>
        <v>3.</v>
      </c>
      <c r="AB1234" t="str">
        <f t="shared" si="174"/>
        <v>3.</v>
      </c>
      <c r="AC1234" t="str">
        <f t="shared" si="175"/>
        <v>3</v>
      </c>
      <c r="AD1234" t="str">
        <f t="shared" si="176"/>
        <v>3</v>
      </c>
      <c r="AE1234" t="str">
        <f t="shared" si="177"/>
        <v>3</v>
      </c>
      <c r="AF1234" t="str">
        <f t="shared" si="178"/>
        <v>3</v>
      </c>
      <c r="AG1234" s="299">
        <f t="shared" si="179"/>
        <v>3</v>
      </c>
    </row>
    <row r="1235" spans="1:33" x14ac:dyDescent="0.3">
      <c r="A1235" s="3">
        <v>1234</v>
      </c>
      <c r="B1235" s="3" t="s">
        <v>87</v>
      </c>
      <c r="C1235" s="296">
        <v>44650</v>
      </c>
      <c r="D1235" s="3">
        <v>91092323</v>
      </c>
      <c r="E1235" s="3" t="s">
        <v>1</v>
      </c>
      <c r="F1235" s="3">
        <v>210369</v>
      </c>
      <c r="G1235" s="3" t="s">
        <v>89</v>
      </c>
      <c r="H1235" s="3" t="s">
        <v>5912</v>
      </c>
      <c r="I1235" s="3" t="s">
        <v>6197</v>
      </c>
      <c r="J1235" s="3" t="s">
        <v>6198</v>
      </c>
      <c r="K1235" s="3" t="s">
        <v>18</v>
      </c>
      <c r="L1235" s="3" t="s">
        <v>745</v>
      </c>
      <c r="M1235" s="3" t="s">
        <v>93</v>
      </c>
      <c r="N1235" s="3">
        <v>5448521</v>
      </c>
      <c r="O1235" s="3" t="s">
        <v>6199</v>
      </c>
      <c r="P1235" s="3">
        <v>9893520448</v>
      </c>
      <c r="Q1235" s="3" t="s">
        <v>6200</v>
      </c>
      <c r="R1235" s="3" t="s">
        <v>677</v>
      </c>
      <c r="S1235" s="3" t="s">
        <v>6201</v>
      </c>
      <c r="T1235" s="300">
        <v>500000</v>
      </c>
      <c r="U1235" s="3" t="s">
        <v>199</v>
      </c>
      <c r="V1235" s="3" t="s">
        <v>100</v>
      </c>
      <c r="W1235" s="3" t="s">
        <v>378</v>
      </c>
      <c r="X1235" s="3" t="s">
        <v>109</v>
      </c>
      <c r="Y1235" s="299">
        <f t="shared" si="172"/>
        <v>3</v>
      </c>
      <c r="Z1235" s="299">
        <f t="shared" si="173"/>
        <v>2022</v>
      </c>
      <c r="AA1235" t="str">
        <f t="shared" si="171"/>
        <v xml:space="preserve">7 </v>
      </c>
      <c r="AB1235" t="str">
        <f t="shared" si="174"/>
        <v xml:space="preserve">7 </v>
      </c>
      <c r="AC1235" t="str">
        <f t="shared" si="175"/>
        <v xml:space="preserve">7 </v>
      </c>
      <c r="AD1235" t="str">
        <f t="shared" si="176"/>
        <v xml:space="preserve">7 </v>
      </c>
      <c r="AE1235" t="str">
        <f t="shared" si="177"/>
        <v xml:space="preserve">7 </v>
      </c>
      <c r="AF1235" t="str">
        <f t="shared" si="178"/>
        <v xml:space="preserve">7 </v>
      </c>
      <c r="AG1235" s="299">
        <f t="shared" si="179"/>
        <v>7</v>
      </c>
    </row>
    <row r="1236" spans="1:33" x14ac:dyDescent="0.3">
      <c r="A1236" s="3">
        <v>1235</v>
      </c>
      <c r="B1236" s="3" t="s">
        <v>87</v>
      </c>
      <c r="C1236" s="296">
        <v>44650</v>
      </c>
      <c r="D1236" s="3">
        <v>91092323</v>
      </c>
      <c r="E1236" s="3" t="s">
        <v>1</v>
      </c>
      <c r="F1236" s="3">
        <v>210369</v>
      </c>
      <c r="G1236" s="3" t="s">
        <v>89</v>
      </c>
      <c r="H1236" s="3" t="s">
        <v>5912</v>
      </c>
      <c r="I1236" s="3" t="s">
        <v>6197</v>
      </c>
      <c r="J1236" s="3" t="s">
        <v>6198</v>
      </c>
      <c r="K1236" s="3" t="s">
        <v>13</v>
      </c>
      <c r="L1236" s="3" t="s">
        <v>2799</v>
      </c>
      <c r="M1236" s="3" t="s">
        <v>93</v>
      </c>
      <c r="N1236" s="3">
        <v>5448535</v>
      </c>
      <c r="O1236" s="3" t="s">
        <v>6202</v>
      </c>
      <c r="P1236" s="3">
        <v>7757015857</v>
      </c>
      <c r="Q1236" s="3" t="s">
        <v>6203</v>
      </c>
      <c r="R1236" s="3" t="s">
        <v>3019</v>
      </c>
      <c r="S1236" s="3" t="s">
        <v>6203</v>
      </c>
      <c r="T1236" s="300">
        <v>960000</v>
      </c>
      <c r="U1236" s="3" t="s">
        <v>6204</v>
      </c>
      <c r="V1236" s="3" t="s">
        <v>100</v>
      </c>
      <c r="W1236" s="3" t="s">
        <v>401</v>
      </c>
      <c r="X1236" s="3" t="s">
        <v>109</v>
      </c>
      <c r="Y1236" s="299">
        <f t="shared" si="172"/>
        <v>3</v>
      </c>
      <c r="Z1236" s="299">
        <f t="shared" si="173"/>
        <v>2022</v>
      </c>
      <c r="AA1236" t="str">
        <f t="shared" si="171"/>
        <v>10</v>
      </c>
      <c r="AB1236" t="str">
        <f t="shared" si="174"/>
        <v>10</v>
      </c>
      <c r="AC1236" t="str">
        <f t="shared" si="175"/>
        <v>10</v>
      </c>
      <c r="AD1236" t="str">
        <f t="shared" si="176"/>
        <v>10</v>
      </c>
      <c r="AE1236" t="str">
        <f t="shared" si="177"/>
        <v>10</v>
      </c>
      <c r="AF1236" t="str">
        <f t="shared" si="178"/>
        <v>10</v>
      </c>
      <c r="AG1236" s="299">
        <f t="shared" si="179"/>
        <v>10</v>
      </c>
    </row>
    <row r="1237" spans="1:33" x14ac:dyDescent="0.3">
      <c r="A1237" s="3">
        <v>1236</v>
      </c>
      <c r="B1237" s="3" t="s">
        <v>87</v>
      </c>
      <c r="C1237" s="296">
        <v>44650</v>
      </c>
      <c r="D1237" s="3">
        <v>35614694</v>
      </c>
      <c r="E1237" s="3" t="s">
        <v>1</v>
      </c>
      <c r="F1237" s="3">
        <v>210369</v>
      </c>
      <c r="G1237" s="3" t="s">
        <v>89</v>
      </c>
      <c r="H1237" s="3" t="s">
        <v>90</v>
      </c>
      <c r="I1237" s="3" t="s">
        <v>6165</v>
      </c>
      <c r="J1237" s="3" t="s">
        <v>6166</v>
      </c>
      <c r="K1237" s="3" t="s">
        <v>18</v>
      </c>
      <c r="L1237" s="3" t="s">
        <v>6206</v>
      </c>
      <c r="M1237" s="3" t="s">
        <v>93</v>
      </c>
      <c r="N1237" s="3">
        <v>5281798</v>
      </c>
      <c r="O1237" s="3" t="s">
        <v>6207</v>
      </c>
      <c r="P1237" s="3" t="s">
        <v>6208</v>
      </c>
      <c r="Q1237" s="3" t="s">
        <v>6209</v>
      </c>
      <c r="R1237" s="3" t="s">
        <v>6210</v>
      </c>
      <c r="S1237" s="3" t="s">
        <v>6211</v>
      </c>
      <c r="T1237" s="300">
        <v>800000</v>
      </c>
      <c r="U1237" s="3" t="s">
        <v>134</v>
      </c>
      <c r="V1237" s="3" t="s">
        <v>100</v>
      </c>
      <c r="W1237" s="3" t="s">
        <v>109</v>
      </c>
      <c r="X1237" s="3" t="s">
        <v>109</v>
      </c>
      <c r="Y1237" s="299">
        <f t="shared" si="172"/>
        <v>3</v>
      </c>
      <c r="Z1237" s="299">
        <f t="shared" si="173"/>
        <v>2022</v>
      </c>
      <c r="AA1237" t="str">
        <f t="shared" si="171"/>
        <v>20</v>
      </c>
      <c r="AB1237" t="str">
        <f t="shared" si="174"/>
        <v>20</v>
      </c>
      <c r="AC1237" t="str">
        <f t="shared" si="175"/>
        <v>20</v>
      </c>
      <c r="AD1237" t="str">
        <f t="shared" si="176"/>
        <v>20</v>
      </c>
      <c r="AE1237" t="str">
        <f t="shared" si="177"/>
        <v>20</v>
      </c>
      <c r="AF1237" t="str">
        <f t="shared" si="178"/>
        <v>20</v>
      </c>
      <c r="AG1237" s="299">
        <f t="shared" si="179"/>
        <v>20</v>
      </c>
    </row>
    <row r="1238" spans="1:33" x14ac:dyDescent="0.3">
      <c r="A1238" s="3">
        <v>1237</v>
      </c>
      <c r="B1238" s="3" t="s">
        <v>87</v>
      </c>
      <c r="C1238" s="296">
        <v>44650</v>
      </c>
      <c r="D1238" s="3">
        <v>74433776</v>
      </c>
      <c r="E1238" s="3" t="s">
        <v>1</v>
      </c>
      <c r="F1238" s="3">
        <v>210369</v>
      </c>
      <c r="G1238" s="3" t="s">
        <v>89</v>
      </c>
      <c r="H1238" s="3" t="s">
        <v>90</v>
      </c>
      <c r="I1238" s="3" t="s">
        <v>469</v>
      </c>
      <c r="J1238" s="3" t="s">
        <v>469</v>
      </c>
      <c r="K1238" s="3" t="s">
        <v>13</v>
      </c>
      <c r="L1238" s="3" t="s">
        <v>25</v>
      </c>
      <c r="M1238" s="3" t="s">
        <v>93</v>
      </c>
      <c r="N1238" s="3">
        <v>3725614</v>
      </c>
      <c r="O1238" s="3" t="s">
        <v>4413</v>
      </c>
      <c r="P1238" s="3">
        <v>9916848630</v>
      </c>
      <c r="Q1238" s="3" t="s">
        <v>4414</v>
      </c>
      <c r="R1238" s="3" t="s">
        <v>1155</v>
      </c>
      <c r="S1238" s="3" t="s">
        <v>4416</v>
      </c>
      <c r="T1238" s="300">
        <v>1000000</v>
      </c>
      <c r="U1238" s="3" t="s">
        <v>630</v>
      </c>
      <c r="V1238" s="3" t="s">
        <v>100</v>
      </c>
      <c r="W1238" s="3" t="s">
        <v>2205</v>
      </c>
      <c r="X1238" s="3" t="s">
        <v>109</v>
      </c>
      <c r="Y1238" s="299">
        <f t="shared" si="172"/>
        <v>3</v>
      </c>
      <c r="Z1238" s="299">
        <f t="shared" si="173"/>
        <v>2022</v>
      </c>
      <c r="AA1238" t="str">
        <f t="shared" si="171"/>
        <v>13</v>
      </c>
      <c r="AB1238" t="str">
        <f t="shared" si="174"/>
        <v>13</v>
      </c>
      <c r="AC1238" t="str">
        <f t="shared" si="175"/>
        <v>13</v>
      </c>
      <c r="AD1238" t="str">
        <f t="shared" si="176"/>
        <v>13</v>
      </c>
      <c r="AE1238" t="str">
        <f t="shared" si="177"/>
        <v>13</v>
      </c>
      <c r="AF1238" t="str">
        <f t="shared" si="178"/>
        <v>13</v>
      </c>
      <c r="AG1238" s="299">
        <f t="shared" si="179"/>
        <v>13</v>
      </c>
    </row>
    <row r="1239" spans="1:33" x14ac:dyDescent="0.3">
      <c r="A1239" s="3">
        <v>1238</v>
      </c>
      <c r="B1239" s="3" t="s">
        <v>87</v>
      </c>
      <c r="C1239" s="296">
        <v>44650</v>
      </c>
      <c r="D1239" s="3">
        <v>30504677</v>
      </c>
      <c r="E1239" s="3" t="s">
        <v>1</v>
      </c>
      <c r="F1239" s="3">
        <v>210369</v>
      </c>
      <c r="G1239" s="3" t="s">
        <v>89</v>
      </c>
      <c r="H1239" s="3" t="s">
        <v>5912</v>
      </c>
      <c r="I1239" s="3" t="s">
        <v>6010</v>
      </c>
      <c r="J1239" s="3" t="s">
        <v>6011</v>
      </c>
      <c r="K1239" s="3" t="s">
        <v>13</v>
      </c>
      <c r="L1239" s="3" t="s">
        <v>31</v>
      </c>
      <c r="M1239" s="3" t="s">
        <v>93</v>
      </c>
      <c r="N1239" s="3">
        <v>5629274</v>
      </c>
      <c r="O1239" s="3" t="s">
        <v>6213</v>
      </c>
      <c r="P1239" s="3">
        <v>7899115024</v>
      </c>
      <c r="Q1239" s="3" t="s">
        <v>6214</v>
      </c>
      <c r="R1239" s="3" t="s">
        <v>6215</v>
      </c>
      <c r="S1239" s="3" t="s">
        <v>981</v>
      </c>
      <c r="T1239" s="300">
        <v>1250000</v>
      </c>
      <c r="U1239" s="3" t="s">
        <v>3501</v>
      </c>
      <c r="V1239" s="3" t="s">
        <v>100</v>
      </c>
      <c r="W1239" s="3" t="s">
        <v>109</v>
      </c>
      <c r="X1239" s="3" t="s">
        <v>109</v>
      </c>
      <c r="Y1239" s="299">
        <f t="shared" si="172"/>
        <v>3</v>
      </c>
      <c r="Z1239" s="299">
        <f t="shared" si="173"/>
        <v>2022</v>
      </c>
      <c r="AA1239" t="str">
        <f t="shared" si="171"/>
        <v>6.</v>
      </c>
      <c r="AB1239" t="str">
        <f t="shared" si="174"/>
        <v>6.</v>
      </c>
      <c r="AC1239" t="str">
        <f t="shared" si="175"/>
        <v>6</v>
      </c>
      <c r="AD1239" t="str">
        <f t="shared" si="176"/>
        <v>6</v>
      </c>
      <c r="AE1239" t="str">
        <f t="shared" si="177"/>
        <v>6</v>
      </c>
      <c r="AF1239" t="str">
        <f t="shared" si="178"/>
        <v>6</v>
      </c>
      <c r="AG1239" s="299">
        <f t="shared" si="179"/>
        <v>6</v>
      </c>
    </row>
    <row r="1240" spans="1:33" x14ac:dyDescent="0.3">
      <c r="A1240" s="3">
        <v>1239</v>
      </c>
      <c r="B1240" s="3" t="s">
        <v>87</v>
      </c>
      <c r="C1240" s="296">
        <v>44650</v>
      </c>
      <c r="D1240" s="3">
        <v>30504677</v>
      </c>
      <c r="E1240" s="3" t="s">
        <v>1</v>
      </c>
      <c r="F1240" s="3">
        <v>210369</v>
      </c>
      <c r="G1240" s="3" t="s">
        <v>89</v>
      </c>
      <c r="H1240" s="3" t="s">
        <v>5912</v>
      </c>
      <c r="I1240" s="3" t="s">
        <v>6010</v>
      </c>
      <c r="J1240" s="3" t="s">
        <v>6011</v>
      </c>
      <c r="K1240" s="3" t="s">
        <v>45</v>
      </c>
      <c r="L1240" s="3" t="s">
        <v>402</v>
      </c>
      <c r="M1240" s="3" t="s">
        <v>93</v>
      </c>
      <c r="N1240" s="3">
        <v>5657277</v>
      </c>
      <c r="O1240" s="3" t="s">
        <v>6216</v>
      </c>
      <c r="P1240" s="3">
        <v>7892300596</v>
      </c>
      <c r="Q1240" s="3" t="s">
        <v>6217</v>
      </c>
      <c r="R1240" s="3" t="s">
        <v>6218</v>
      </c>
      <c r="S1240" s="3" t="s">
        <v>6220</v>
      </c>
      <c r="T1240" s="300">
        <v>750000</v>
      </c>
      <c r="U1240" s="3" t="s">
        <v>134</v>
      </c>
      <c r="V1240" s="3" t="s">
        <v>100</v>
      </c>
      <c r="W1240" s="3" t="s">
        <v>109</v>
      </c>
      <c r="X1240" s="3" t="s">
        <v>109</v>
      </c>
      <c r="Y1240" s="299">
        <f t="shared" si="172"/>
        <v>3</v>
      </c>
      <c r="Z1240" s="299">
        <f t="shared" si="173"/>
        <v>2022</v>
      </c>
      <c r="AA1240" t="str">
        <f t="shared" si="171"/>
        <v>5.</v>
      </c>
      <c r="AB1240" t="str">
        <f t="shared" si="174"/>
        <v>5.</v>
      </c>
      <c r="AC1240" t="str">
        <f t="shared" si="175"/>
        <v>5</v>
      </c>
      <c r="AD1240" t="str">
        <f t="shared" si="176"/>
        <v>5</v>
      </c>
      <c r="AE1240" t="str">
        <f t="shared" si="177"/>
        <v>5</v>
      </c>
      <c r="AF1240" t="str">
        <f t="shared" si="178"/>
        <v>5</v>
      </c>
      <c r="AG1240" s="299">
        <f t="shared" si="179"/>
        <v>5</v>
      </c>
    </row>
    <row r="1241" spans="1:33" x14ac:dyDescent="0.3">
      <c r="A1241" s="3">
        <v>1240</v>
      </c>
      <c r="B1241" s="3" t="s">
        <v>87</v>
      </c>
      <c r="C1241" s="296">
        <v>44650</v>
      </c>
      <c r="D1241" s="3">
        <v>74433776</v>
      </c>
      <c r="E1241" s="3" t="s">
        <v>1</v>
      </c>
      <c r="F1241" s="3">
        <v>210369</v>
      </c>
      <c r="G1241" s="3" t="s">
        <v>89</v>
      </c>
      <c r="H1241" s="3" t="s">
        <v>5912</v>
      </c>
      <c r="I1241" s="3" t="s">
        <v>6221</v>
      </c>
      <c r="J1241" s="3" t="s">
        <v>6222</v>
      </c>
      <c r="K1241" s="3" t="s">
        <v>13</v>
      </c>
      <c r="L1241" s="3" t="s">
        <v>31</v>
      </c>
      <c r="M1241" s="3" t="s">
        <v>93</v>
      </c>
      <c r="N1241" s="3">
        <v>5643011</v>
      </c>
      <c r="O1241" s="3" t="s">
        <v>6223</v>
      </c>
      <c r="P1241" s="3" t="s">
        <v>6224</v>
      </c>
      <c r="Q1241" s="3" t="s">
        <v>6225</v>
      </c>
      <c r="R1241" s="3" t="s">
        <v>742</v>
      </c>
      <c r="S1241" s="3" t="s">
        <v>6226</v>
      </c>
      <c r="T1241" s="300">
        <v>1200000</v>
      </c>
      <c r="U1241" s="3" t="s">
        <v>134</v>
      </c>
      <c r="V1241" s="3" t="s">
        <v>100</v>
      </c>
      <c r="W1241" s="3" t="s">
        <v>101</v>
      </c>
      <c r="X1241" s="3" t="s">
        <v>109</v>
      </c>
      <c r="Y1241" s="299">
        <f t="shared" si="172"/>
        <v>3</v>
      </c>
      <c r="Z1241" s="299">
        <f t="shared" si="173"/>
        <v>2022</v>
      </c>
      <c r="AA1241" t="str">
        <f t="shared" si="171"/>
        <v>14</v>
      </c>
      <c r="AB1241" t="str">
        <f t="shared" si="174"/>
        <v>14</v>
      </c>
      <c r="AC1241" t="str">
        <f t="shared" si="175"/>
        <v>14</v>
      </c>
      <c r="AD1241" t="str">
        <f t="shared" si="176"/>
        <v>14</v>
      </c>
      <c r="AE1241" t="str">
        <f t="shared" si="177"/>
        <v>14</v>
      </c>
      <c r="AF1241" t="str">
        <f t="shared" si="178"/>
        <v>14</v>
      </c>
      <c r="AG1241" s="299">
        <f t="shared" si="179"/>
        <v>14</v>
      </c>
    </row>
    <row r="1242" spans="1:33" x14ac:dyDescent="0.3">
      <c r="A1242" s="3">
        <v>1241</v>
      </c>
      <c r="B1242" s="3" t="s">
        <v>87</v>
      </c>
      <c r="C1242" s="296">
        <v>44650</v>
      </c>
      <c r="D1242" s="3">
        <v>74433776</v>
      </c>
      <c r="E1242" s="3" t="s">
        <v>1</v>
      </c>
      <c r="F1242" s="3">
        <v>210369</v>
      </c>
      <c r="G1242" s="3" t="s">
        <v>89</v>
      </c>
      <c r="H1242" s="3" t="s">
        <v>5912</v>
      </c>
      <c r="I1242" s="3" t="s">
        <v>6221</v>
      </c>
      <c r="J1242" s="3" t="s">
        <v>6222</v>
      </c>
      <c r="K1242" s="3" t="s">
        <v>13</v>
      </c>
      <c r="L1242" s="3" t="s">
        <v>31</v>
      </c>
      <c r="M1242" s="3" t="s">
        <v>93</v>
      </c>
      <c r="N1242" s="3">
        <v>5685765</v>
      </c>
      <c r="O1242" s="3" t="s">
        <v>6227</v>
      </c>
      <c r="P1242" s="3">
        <v>9830246077</v>
      </c>
      <c r="Q1242" s="3" t="s">
        <v>6228</v>
      </c>
      <c r="R1242" s="3" t="s">
        <v>742</v>
      </c>
      <c r="S1242" s="3" t="s">
        <v>6229</v>
      </c>
      <c r="T1242" s="300">
        <v>1065000</v>
      </c>
      <c r="U1242" s="3" t="s">
        <v>501</v>
      </c>
      <c r="V1242" s="3" t="s">
        <v>100</v>
      </c>
      <c r="W1242" s="3" t="s">
        <v>109</v>
      </c>
      <c r="X1242" s="3" t="s">
        <v>109</v>
      </c>
      <c r="Y1242" s="299">
        <f t="shared" si="172"/>
        <v>3</v>
      </c>
      <c r="Z1242" s="299">
        <f t="shared" si="173"/>
        <v>2022</v>
      </c>
      <c r="AA1242" t="str">
        <f t="shared" si="171"/>
        <v>14</v>
      </c>
      <c r="AB1242" t="str">
        <f t="shared" si="174"/>
        <v>14</v>
      </c>
      <c r="AC1242" t="str">
        <f t="shared" si="175"/>
        <v>14</v>
      </c>
      <c r="AD1242" t="str">
        <f t="shared" si="176"/>
        <v>14</v>
      </c>
      <c r="AE1242" t="str">
        <f t="shared" si="177"/>
        <v>14</v>
      </c>
      <c r="AF1242" t="str">
        <f t="shared" si="178"/>
        <v>14</v>
      </c>
      <c r="AG1242" s="299">
        <f t="shared" si="179"/>
        <v>14</v>
      </c>
    </row>
    <row r="1243" spans="1:33" x14ac:dyDescent="0.3">
      <c r="A1243" s="3">
        <v>1242</v>
      </c>
      <c r="B1243" s="3" t="s">
        <v>87</v>
      </c>
      <c r="C1243" s="296">
        <v>44650</v>
      </c>
      <c r="D1243" s="3">
        <v>74433776</v>
      </c>
      <c r="E1243" s="3" t="s">
        <v>1</v>
      </c>
      <c r="F1243" s="3">
        <v>210369</v>
      </c>
      <c r="G1243" s="3" t="s">
        <v>89</v>
      </c>
      <c r="H1243" s="3" t="s">
        <v>5912</v>
      </c>
      <c r="I1243" s="3" t="s">
        <v>6221</v>
      </c>
      <c r="J1243" s="3" t="s">
        <v>6222</v>
      </c>
      <c r="K1243" s="3" t="s">
        <v>13</v>
      </c>
      <c r="L1243" s="3" t="s">
        <v>31</v>
      </c>
      <c r="M1243" s="3" t="s">
        <v>93</v>
      </c>
      <c r="N1243" s="3">
        <v>5643028</v>
      </c>
      <c r="O1243" s="3" t="s">
        <v>6230</v>
      </c>
      <c r="P1243" s="3" t="s">
        <v>6231</v>
      </c>
      <c r="Q1243" s="3" t="s">
        <v>6232</v>
      </c>
      <c r="R1243" s="3" t="s">
        <v>754</v>
      </c>
      <c r="S1243" s="3" t="s">
        <v>6233</v>
      </c>
      <c r="T1243" s="300">
        <v>2000000</v>
      </c>
      <c r="U1243" s="3" t="s">
        <v>134</v>
      </c>
      <c r="V1243" s="3" t="s">
        <v>100</v>
      </c>
      <c r="W1243" s="3" t="s">
        <v>101</v>
      </c>
      <c r="X1243" s="3" t="s">
        <v>109</v>
      </c>
      <c r="Y1243" s="299">
        <f t="shared" si="172"/>
        <v>3</v>
      </c>
      <c r="Z1243" s="299">
        <f t="shared" si="173"/>
        <v>2022</v>
      </c>
      <c r="AA1243" t="str">
        <f t="shared" si="171"/>
        <v>12</v>
      </c>
      <c r="AB1243" t="str">
        <f t="shared" si="174"/>
        <v>12</v>
      </c>
      <c r="AC1243" t="str">
        <f t="shared" si="175"/>
        <v>12</v>
      </c>
      <c r="AD1243" t="str">
        <f t="shared" si="176"/>
        <v>12</v>
      </c>
      <c r="AE1243" t="str">
        <f t="shared" si="177"/>
        <v>12</v>
      </c>
      <c r="AF1243" t="str">
        <f t="shared" si="178"/>
        <v>12</v>
      </c>
      <c r="AG1243" s="299">
        <f t="shared" si="179"/>
        <v>12</v>
      </c>
    </row>
    <row r="1244" spans="1:33" x14ac:dyDescent="0.3">
      <c r="A1244" s="3">
        <v>1243</v>
      </c>
      <c r="B1244" s="3" t="s">
        <v>87</v>
      </c>
      <c r="C1244" s="296">
        <v>44650</v>
      </c>
      <c r="D1244" s="3">
        <v>74433776</v>
      </c>
      <c r="E1244" s="3" t="s">
        <v>1</v>
      </c>
      <c r="F1244" s="3">
        <v>210369</v>
      </c>
      <c r="G1244" s="3" t="s">
        <v>89</v>
      </c>
      <c r="H1244" s="3" t="s">
        <v>5912</v>
      </c>
      <c r="I1244" s="3" t="s">
        <v>6221</v>
      </c>
      <c r="J1244" s="3" t="s">
        <v>6222</v>
      </c>
      <c r="K1244" s="3" t="s">
        <v>13</v>
      </c>
      <c r="L1244" s="3" t="s">
        <v>31</v>
      </c>
      <c r="M1244" s="3" t="s">
        <v>93</v>
      </c>
      <c r="N1244" s="3">
        <v>5643035</v>
      </c>
      <c r="O1244" s="3" t="s">
        <v>6234</v>
      </c>
      <c r="P1244" s="3">
        <v>9579572024</v>
      </c>
      <c r="Q1244" s="3" t="s">
        <v>6235</v>
      </c>
      <c r="R1244" s="3" t="s">
        <v>1587</v>
      </c>
      <c r="S1244" s="3" t="s">
        <v>6236</v>
      </c>
      <c r="T1244" s="300">
        <v>1473000</v>
      </c>
      <c r="U1244" s="3" t="s">
        <v>134</v>
      </c>
      <c r="V1244" s="3" t="s">
        <v>100</v>
      </c>
      <c r="W1244" s="3" t="s">
        <v>109</v>
      </c>
      <c r="X1244" s="3" t="s">
        <v>109</v>
      </c>
      <c r="Y1244" s="299">
        <f t="shared" si="172"/>
        <v>3</v>
      </c>
      <c r="Z1244" s="299">
        <f t="shared" si="173"/>
        <v>2022</v>
      </c>
      <c r="AA1244" t="str">
        <f t="shared" si="171"/>
        <v>11</v>
      </c>
      <c r="AB1244" t="str">
        <f t="shared" si="174"/>
        <v>11</v>
      </c>
      <c r="AC1244" t="str">
        <f t="shared" si="175"/>
        <v>11</v>
      </c>
      <c r="AD1244" t="str">
        <f t="shared" si="176"/>
        <v>11</v>
      </c>
      <c r="AE1244" t="str">
        <f t="shared" si="177"/>
        <v>11</v>
      </c>
      <c r="AF1244" t="str">
        <f t="shared" si="178"/>
        <v>11</v>
      </c>
      <c r="AG1244" s="299">
        <f t="shared" si="179"/>
        <v>11</v>
      </c>
    </row>
    <row r="1245" spans="1:33" x14ac:dyDescent="0.3">
      <c r="A1245" s="3">
        <v>1244</v>
      </c>
      <c r="B1245" s="3" t="s">
        <v>87</v>
      </c>
      <c r="C1245" s="296">
        <v>44650</v>
      </c>
      <c r="D1245" s="3">
        <v>37284175</v>
      </c>
      <c r="E1245" s="3" t="s">
        <v>1</v>
      </c>
      <c r="F1245" s="3">
        <v>210369</v>
      </c>
      <c r="G1245" s="3" t="s">
        <v>89</v>
      </c>
      <c r="H1245" s="3" t="s">
        <v>5925</v>
      </c>
      <c r="I1245" s="3" t="s">
        <v>6237</v>
      </c>
      <c r="J1245" s="3" t="s">
        <v>6307</v>
      </c>
      <c r="K1245" s="3" t="s">
        <v>13</v>
      </c>
      <c r="L1245" s="3" t="s">
        <v>31</v>
      </c>
      <c r="M1245" s="3" t="s">
        <v>93</v>
      </c>
      <c r="N1245" s="3">
        <v>5365527</v>
      </c>
      <c r="O1245" s="3" t="s">
        <v>6238</v>
      </c>
      <c r="P1245" s="3">
        <v>7032251719</v>
      </c>
      <c r="Q1245" s="3" t="s">
        <v>6239</v>
      </c>
      <c r="R1245" s="3" t="s">
        <v>1214</v>
      </c>
      <c r="S1245" s="3" t="s">
        <v>278</v>
      </c>
      <c r="T1245" s="300">
        <v>650000</v>
      </c>
      <c r="U1245" s="3" t="s">
        <v>134</v>
      </c>
      <c r="V1245" s="3" t="s">
        <v>235</v>
      </c>
      <c r="W1245" s="3" t="s">
        <v>101</v>
      </c>
      <c r="X1245" s="3" t="s">
        <v>109</v>
      </c>
      <c r="Y1245" s="299">
        <f t="shared" si="172"/>
        <v>3</v>
      </c>
      <c r="Z1245" s="299">
        <f t="shared" si="173"/>
        <v>2022</v>
      </c>
      <c r="AA1245" t="str">
        <f t="shared" si="171"/>
        <v xml:space="preserve">5 </v>
      </c>
      <c r="AB1245" t="str">
        <f t="shared" si="174"/>
        <v xml:space="preserve">5 </v>
      </c>
      <c r="AC1245" t="str">
        <f t="shared" si="175"/>
        <v xml:space="preserve">5 </v>
      </c>
      <c r="AD1245" t="str">
        <f t="shared" si="176"/>
        <v xml:space="preserve">5 </v>
      </c>
      <c r="AE1245" t="str">
        <f t="shared" si="177"/>
        <v xml:space="preserve">5 </v>
      </c>
      <c r="AF1245" t="str">
        <f t="shared" si="178"/>
        <v xml:space="preserve">5 </v>
      </c>
      <c r="AG1245" s="299">
        <f t="shared" si="179"/>
        <v>5</v>
      </c>
    </row>
    <row r="1246" spans="1:33" x14ac:dyDescent="0.3">
      <c r="A1246" s="3">
        <v>1245</v>
      </c>
      <c r="B1246" s="3" t="s">
        <v>87</v>
      </c>
      <c r="C1246" s="296">
        <v>44650</v>
      </c>
      <c r="D1246" s="3">
        <v>74890270</v>
      </c>
      <c r="E1246" s="3" t="s">
        <v>1</v>
      </c>
      <c r="F1246" s="3">
        <v>210369</v>
      </c>
      <c r="G1246" s="3" t="s">
        <v>735</v>
      </c>
      <c r="H1246" s="3" t="s">
        <v>736</v>
      </c>
      <c r="I1246" s="3" t="s">
        <v>6241</v>
      </c>
      <c r="J1246" s="3" t="s">
        <v>6241</v>
      </c>
      <c r="K1246" s="3" t="s">
        <v>13</v>
      </c>
      <c r="L1246" s="3" t="s">
        <v>14</v>
      </c>
      <c r="M1246" s="3" t="s">
        <v>93</v>
      </c>
      <c r="N1246" s="3">
        <v>5693725</v>
      </c>
      <c r="O1246" s="3" t="s">
        <v>6242</v>
      </c>
      <c r="P1246" s="3">
        <v>919740823840</v>
      </c>
      <c r="Q1246" s="3" t="s">
        <v>6243</v>
      </c>
      <c r="R1246" s="3" t="s">
        <v>506</v>
      </c>
      <c r="S1246" s="3" t="s">
        <v>218</v>
      </c>
      <c r="T1246" s="300">
        <v>890000</v>
      </c>
      <c r="U1246" s="3" t="s">
        <v>6244</v>
      </c>
      <c r="V1246" s="3" t="s">
        <v>100</v>
      </c>
      <c r="W1246" s="3" t="s">
        <v>109</v>
      </c>
      <c r="X1246" s="3" t="s">
        <v>109</v>
      </c>
      <c r="Y1246" s="299">
        <f t="shared" si="172"/>
        <v>3</v>
      </c>
      <c r="Z1246" s="299">
        <f t="shared" si="173"/>
        <v>2022</v>
      </c>
      <c r="AA1246" t="str">
        <f t="shared" si="171"/>
        <v xml:space="preserve">6 </v>
      </c>
      <c r="AB1246" t="str">
        <f t="shared" si="174"/>
        <v xml:space="preserve">6 </v>
      </c>
      <c r="AC1246" t="str">
        <f t="shared" si="175"/>
        <v xml:space="preserve">6 </v>
      </c>
      <c r="AD1246" t="str">
        <f t="shared" si="176"/>
        <v xml:space="preserve">6 </v>
      </c>
      <c r="AE1246" t="str">
        <f t="shared" si="177"/>
        <v xml:space="preserve">6 </v>
      </c>
      <c r="AF1246" t="str">
        <f t="shared" si="178"/>
        <v xml:space="preserve">6 </v>
      </c>
      <c r="AG1246" s="299">
        <f t="shared" si="179"/>
        <v>6</v>
      </c>
    </row>
    <row r="1247" spans="1:33" x14ac:dyDescent="0.3">
      <c r="A1247" s="3">
        <v>1246</v>
      </c>
      <c r="B1247" s="3" t="s">
        <v>87</v>
      </c>
      <c r="C1247" s="296">
        <v>44650</v>
      </c>
      <c r="D1247" s="3">
        <v>35614694</v>
      </c>
      <c r="E1247" s="3" t="s">
        <v>1576</v>
      </c>
      <c r="F1247" s="3">
        <v>210369</v>
      </c>
      <c r="G1247" s="3" t="s">
        <v>89</v>
      </c>
      <c r="H1247" s="3" t="s">
        <v>90</v>
      </c>
      <c r="I1247" s="3" t="s">
        <v>6165</v>
      </c>
      <c r="J1247" s="3" t="s">
        <v>6246</v>
      </c>
      <c r="K1247" s="3" t="s">
        <v>13</v>
      </c>
      <c r="L1247" s="3" t="s">
        <v>621</v>
      </c>
      <c r="M1247" s="3" t="s">
        <v>93</v>
      </c>
      <c r="N1247" s="3">
        <v>5693598</v>
      </c>
      <c r="O1247" s="3" t="s">
        <v>6247</v>
      </c>
      <c r="P1247" s="3">
        <v>9884439106</v>
      </c>
      <c r="Q1247" s="3" t="s">
        <v>6248</v>
      </c>
      <c r="R1247" s="3" t="s">
        <v>6249</v>
      </c>
      <c r="S1247" s="3" t="s">
        <v>116</v>
      </c>
      <c r="T1247" s="300">
        <v>1475000</v>
      </c>
      <c r="U1247" s="3" t="s">
        <v>6250</v>
      </c>
      <c r="V1247" s="3" t="s">
        <v>100</v>
      </c>
      <c r="W1247" s="3" t="s">
        <v>267</v>
      </c>
      <c r="X1247" s="3" t="s">
        <v>109</v>
      </c>
      <c r="Y1247" s="299">
        <f t="shared" si="172"/>
        <v>3</v>
      </c>
      <c r="Z1247" s="299">
        <f t="shared" si="173"/>
        <v>2022</v>
      </c>
      <c r="AA1247" t="str">
        <f t="shared" si="171"/>
        <v>17</v>
      </c>
      <c r="AB1247" t="str">
        <f t="shared" si="174"/>
        <v>17</v>
      </c>
      <c r="AC1247" t="str">
        <f t="shared" si="175"/>
        <v>17</v>
      </c>
      <c r="AD1247" t="str">
        <f t="shared" si="176"/>
        <v>17</v>
      </c>
      <c r="AE1247" t="str">
        <f t="shared" si="177"/>
        <v>17</v>
      </c>
      <c r="AF1247" t="str">
        <f t="shared" si="178"/>
        <v>17</v>
      </c>
      <c r="AG1247" s="299">
        <f t="shared" si="179"/>
        <v>17</v>
      </c>
    </row>
    <row r="1248" spans="1:33" x14ac:dyDescent="0.3">
      <c r="A1248" s="3">
        <v>1247</v>
      </c>
      <c r="B1248" s="3" t="s">
        <v>87</v>
      </c>
      <c r="C1248" s="296">
        <v>44650</v>
      </c>
      <c r="D1248" s="3">
        <v>22130618</v>
      </c>
      <c r="E1248" s="3" t="s">
        <v>1576</v>
      </c>
      <c r="F1248" s="3">
        <v>210369</v>
      </c>
      <c r="G1248" s="3" t="s">
        <v>735</v>
      </c>
      <c r="H1248" s="3" t="s">
        <v>736</v>
      </c>
      <c r="I1248" s="3" t="s">
        <v>5827</v>
      </c>
      <c r="J1248" s="3" t="s">
        <v>5827</v>
      </c>
      <c r="K1248" s="3" t="s">
        <v>18</v>
      </c>
      <c r="L1248" s="3" t="s">
        <v>1577</v>
      </c>
      <c r="M1248" s="3" t="s">
        <v>93</v>
      </c>
      <c r="N1248" s="3">
        <v>5695736</v>
      </c>
      <c r="O1248" s="3" t="s">
        <v>6252</v>
      </c>
      <c r="P1248" s="3">
        <v>7058590000</v>
      </c>
      <c r="Q1248" s="3" t="s">
        <v>6253</v>
      </c>
      <c r="R1248" s="3" t="s">
        <v>4593</v>
      </c>
      <c r="S1248" s="3" t="s">
        <v>6254</v>
      </c>
      <c r="T1248" s="300">
        <v>1700000</v>
      </c>
      <c r="U1248" s="3" t="s">
        <v>347</v>
      </c>
      <c r="V1248" s="3" t="s">
        <v>100</v>
      </c>
      <c r="W1248" s="3" t="s">
        <v>1315</v>
      </c>
      <c r="X1248" s="3" t="s">
        <v>109</v>
      </c>
      <c r="Y1248" s="299">
        <f t="shared" si="172"/>
        <v>3</v>
      </c>
      <c r="Z1248" s="299">
        <f t="shared" si="173"/>
        <v>2022</v>
      </c>
      <c r="AA1248" t="str">
        <f t="shared" si="171"/>
        <v>5.</v>
      </c>
      <c r="AB1248" t="str">
        <f t="shared" si="174"/>
        <v>5.</v>
      </c>
      <c r="AC1248" t="str">
        <f t="shared" si="175"/>
        <v>5</v>
      </c>
      <c r="AD1248" t="str">
        <f t="shared" si="176"/>
        <v>5</v>
      </c>
      <c r="AE1248" t="str">
        <f t="shared" si="177"/>
        <v>5</v>
      </c>
      <c r="AF1248" t="str">
        <f t="shared" si="178"/>
        <v>5</v>
      </c>
      <c r="AG1248" s="299">
        <f t="shared" si="179"/>
        <v>5</v>
      </c>
    </row>
    <row r="1249" spans="1:33" x14ac:dyDescent="0.3">
      <c r="A1249" s="3">
        <v>1248</v>
      </c>
      <c r="B1249" s="3" t="s">
        <v>734</v>
      </c>
      <c r="C1249" s="296">
        <v>44650</v>
      </c>
      <c r="D1249" s="3">
        <v>19576893</v>
      </c>
      <c r="E1249" s="3" t="s">
        <v>1576</v>
      </c>
      <c r="F1249" s="3">
        <v>210369</v>
      </c>
      <c r="G1249" s="3" t="s">
        <v>735</v>
      </c>
      <c r="H1249" s="3" t="s">
        <v>736</v>
      </c>
      <c r="I1249" s="3" t="s">
        <v>6255</v>
      </c>
      <c r="J1249" s="3" t="s">
        <v>6256</v>
      </c>
      <c r="K1249" s="3" t="s">
        <v>18</v>
      </c>
      <c r="L1249" s="3" t="s">
        <v>6257</v>
      </c>
      <c r="M1249" s="3" t="s">
        <v>93</v>
      </c>
      <c r="N1249" s="3">
        <v>5695869</v>
      </c>
      <c r="O1249" s="3" t="s">
        <v>6258</v>
      </c>
      <c r="P1249" s="3">
        <v>8800681309</v>
      </c>
      <c r="Q1249" s="3" t="s">
        <v>6259</v>
      </c>
      <c r="R1249" s="3" t="s">
        <v>3464</v>
      </c>
      <c r="S1249" s="3" t="s">
        <v>6260</v>
      </c>
      <c r="T1249" s="300">
        <v>1300000</v>
      </c>
      <c r="U1249" s="3" t="s">
        <v>6261</v>
      </c>
      <c r="V1249" s="3" t="s">
        <v>100</v>
      </c>
      <c r="W1249" s="3" t="s">
        <v>109</v>
      </c>
      <c r="X1249" s="3" t="s">
        <v>109</v>
      </c>
      <c r="Y1249" s="299">
        <f t="shared" si="172"/>
        <v>3</v>
      </c>
      <c r="Z1249" s="299">
        <f t="shared" si="173"/>
        <v>2022</v>
      </c>
      <c r="AA1249" t="str">
        <f t="shared" si="171"/>
        <v>4.</v>
      </c>
      <c r="AB1249" t="str">
        <f t="shared" si="174"/>
        <v>4.</v>
      </c>
      <c r="AC1249" t="str">
        <f t="shared" si="175"/>
        <v>4</v>
      </c>
      <c r="AD1249" t="str">
        <f t="shared" si="176"/>
        <v>4</v>
      </c>
      <c r="AE1249" t="str">
        <f t="shared" si="177"/>
        <v>4</v>
      </c>
      <c r="AF1249" t="str">
        <f t="shared" si="178"/>
        <v>4</v>
      </c>
      <c r="AG1249" s="299">
        <f t="shared" si="179"/>
        <v>4</v>
      </c>
    </row>
    <row r="1250" spans="1:33" x14ac:dyDescent="0.3">
      <c r="A1250" s="3">
        <v>1249</v>
      </c>
      <c r="B1250" s="3" t="s">
        <v>87</v>
      </c>
      <c r="C1250" s="296">
        <v>44650</v>
      </c>
      <c r="D1250" s="3">
        <v>27497782</v>
      </c>
      <c r="E1250" s="3" t="s">
        <v>1576</v>
      </c>
      <c r="F1250" s="3">
        <v>210369</v>
      </c>
      <c r="G1250" s="3" t="s">
        <v>89</v>
      </c>
      <c r="H1250" s="3" t="s">
        <v>90</v>
      </c>
      <c r="I1250" s="3" t="s">
        <v>103</v>
      </c>
      <c r="J1250" s="3" t="s">
        <v>103</v>
      </c>
      <c r="K1250" s="3" t="s">
        <v>13</v>
      </c>
      <c r="L1250" s="3" t="s">
        <v>621</v>
      </c>
      <c r="M1250" s="3" t="s">
        <v>93</v>
      </c>
      <c r="N1250" s="3">
        <v>5693238</v>
      </c>
      <c r="O1250" s="3" t="s">
        <v>6262</v>
      </c>
      <c r="P1250" s="3">
        <v>9492761715</v>
      </c>
      <c r="Q1250" s="3" t="s">
        <v>6263</v>
      </c>
      <c r="R1250" s="3" t="s">
        <v>6264</v>
      </c>
      <c r="S1250" s="3" t="s">
        <v>995</v>
      </c>
      <c r="T1250" s="300">
        <v>700000</v>
      </c>
      <c r="U1250" s="3" t="s">
        <v>630</v>
      </c>
      <c r="V1250" s="3" t="s">
        <v>100</v>
      </c>
      <c r="W1250" s="3" t="s">
        <v>109</v>
      </c>
      <c r="X1250" s="3" t="s">
        <v>109</v>
      </c>
      <c r="Y1250" s="299">
        <f t="shared" si="172"/>
        <v>3</v>
      </c>
      <c r="Z1250" s="299">
        <f t="shared" si="173"/>
        <v>2022</v>
      </c>
      <c r="AA1250" t="str">
        <f t="shared" si="171"/>
        <v>3.</v>
      </c>
      <c r="AB1250" t="str">
        <f t="shared" si="174"/>
        <v>3.</v>
      </c>
      <c r="AC1250" t="str">
        <f t="shared" si="175"/>
        <v>3</v>
      </c>
      <c r="AD1250" t="str">
        <f t="shared" si="176"/>
        <v>3</v>
      </c>
      <c r="AE1250" t="str">
        <f t="shared" si="177"/>
        <v>3</v>
      </c>
      <c r="AF1250" t="str">
        <f t="shared" si="178"/>
        <v>3</v>
      </c>
      <c r="AG1250" s="299">
        <f t="shared" si="179"/>
        <v>3</v>
      </c>
    </row>
    <row r="1251" spans="1:33" x14ac:dyDescent="0.3">
      <c r="A1251" s="3">
        <v>1250</v>
      </c>
      <c r="B1251" s="3" t="s">
        <v>87</v>
      </c>
      <c r="C1251" s="296">
        <v>44650</v>
      </c>
      <c r="D1251" s="3">
        <v>73377625</v>
      </c>
      <c r="E1251" s="3" t="s">
        <v>1576</v>
      </c>
      <c r="F1251" s="3">
        <v>210369</v>
      </c>
      <c r="G1251" s="3" t="s">
        <v>89</v>
      </c>
      <c r="H1251" s="3" t="s">
        <v>90</v>
      </c>
      <c r="I1251" s="3" t="s">
        <v>6265</v>
      </c>
      <c r="J1251" s="3" t="s">
        <v>6265</v>
      </c>
      <c r="K1251" s="3" t="s">
        <v>13</v>
      </c>
      <c r="L1251" s="3" t="s">
        <v>14</v>
      </c>
      <c r="M1251" s="3" t="s">
        <v>93</v>
      </c>
      <c r="N1251" s="3">
        <v>4153281</v>
      </c>
      <c r="O1251" s="3" t="s">
        <v>6266</v>
      </c>
      <c r="P1251" s="3">
        <v>9553397941</v>
      </c>
      <c r="Q1251" s="3" t="s">
        <v>5333</v>
      </c>
      <c r="R1251" s="3" t="s">
        <v>4593</v>
      </c>
      <c r="S1251" s="3" t="s">
        <v>5334</v>
      </c>
      <c r="T1251" s="300">
        <v>420000</v>
      </c>
      <c r="U1251" s="3" t="s">
        <v>6267</v>
      </c>
      <c r="V1251" s="3" t="s">
        <v>100</v>
      </c>
      <c r="W1251" s="3" t="s">
        <v>101</v>
      </c>
      <c r="X1251" s="3" t="s">
        <v>109</v>
      </c>
      <c r="Y1251" s="299">
        <f t="shared" si="172"/>
        <v>3</v>
      </c>
      <c r="Z1251" s="299">
        <f t="shared" si="173"/>
        <v>2022</v>
      </c>
      <c r="AA1251" t="str">
        <f t="shared" si="171"/>
        <v>5.</v>
      </c>
      <c r="AB1251" t="str">
        <f t="shared" si="174"/>
        <v>5.</v>
      </c>
      <c r="AC1251" t="str">
        <f t="shared" si="175"/>
        <v>5</v>
      </c>
      <c r="AD1251" t="str">
        <f t="shared" si="176"/>
        <v>5</v>
      </c>
      <c r="AE1251" t="str">
        <f t="shared" si="177"/>
        <v>5</v>
      </c>
      <c r="AF1251" t="str">
        <f t="shared" si="178"/>
        <v>5</v>
      </c>
      <c r="AG1251" s="299">
        <f t="shared" si="179"/>
        <v>5</v>
      </c>
    </row>
    <row r="1252" spans="1:33" x14ac:dyDescent="0.3">
      <c r="A1252" s="3">
        <v>1251</v>
      </c>
      <c r="B1252" s="3" t="s">
        <v>87</v>
      </c>
      <c r="C1252" s="296">
        <v>44650</v>
      </c>
      <c r="D1252" s="3">
        <v>48267147</v>
      </c>
      <c r="E1252" s="3" t="s">
        <v>3</v>
      </c>
      <c r="F1252" s="3">
        <v>181547</v>
      </c>
      <c r="G1252" s="3" t="s">
        <v>89</v>
      </c>
      <c r="H1252" s="3" t="s">
        <v>1193</v>
      </c>
      <c r="I1252" s="3" t="s">
        <v>6269</v>
      </c>
      <c r="J1252" s="3" t="s">
        <v>4994</v>
      </c>
      <c r="K1252" s="3" t="s">
        <v>38</v>
      </c>
      <c r="L1252" s="3" t="s">
        <v>435</v>
      </c>
      <c r="M1252" s="3" t="s">
        <v>93</v>
      </c>
      <c r="N1252" s="3">
        <v>5366045</v>
      </c>
      <c r="O1252" s="3" t="s">
        <v>6270</v>
      </c>
      <c r="P1252" s="3">
        <v>9618283461</v>
      </c>
      <c r="Q1252" s="3" t="s">
        <v>6271</v>
      </c>
      <c r="R1252" s="3" t="s">
        <v>184</v>
      </c>
      <c r="S1252" s="3" t="s">
        <v>6272</v>
      </c>
      <c r="T1252" s="300">
        <v>600000</v>
      </c>
      <c r="V1252" s="3" t="s">
        <v>235</v>
      </c>
      <c r="W1252" s="3" t="s">
        <v>109</v>
      </c>
      <c r="X1252" s="3" t="s">
        <v>401</v>
      </c>
      <c r="Y1252" s="299">
        <f t="shared" si="172"/>
        <v>3</v>
      </c>
      <c r="Z1252" s="299">
        <f t="shared" si="173"/>
        <v>2022</v>
      </c>
      <c r="AA1252" t="str">
        <f t="shared" si="171"/>
        <v>5.</v>
      </c>
      <c r="AB1252" t="str">
        <f t="shared" si="174"/>
        <v>5.</v>
      </c>
      <c r="AC1252" t="str">
        <f t="shared" si="175"/>
        <v>5</v>
      </c>
      <c r="AD1252" t="str">
        <f t="shared" si="176"/>
        <v>5</v>
      </c>
      <c r="AE1252" t="str">
        <f t="shared" si="177"/>
        <v>5</v>
      </c>
      <c r="AF1252" t="str">
        <f t="shared" si="178"/>
        <v>5</v>
      </c>
      <c r="AG1252" s="299">
        <f t="shared" si="179"/>
        <v>5</v>
      </c>
    </row>
    <row r="1253" spans="1:33" x14ac:dyDescent="0.3">
      <c r="A1253" s="3">
        <v>1252</v>
      </c>
      <c r="B1253" s="3" t="s">
        <v>87</v>
      </c>
      <c r="C1253" s="296">
        <v>44650</v>
      </c>
      <c r="D1253" s="3">
        <v>48267147</v>
      </c>
      <c r="E1253" s="3" t="s">
        <v>3</v>
      </c>
      <c r="F1253" s="3">
        <v>181547</v>
      </c>
      <c r="G1253" s="3" t="s">
        <v>89</v>
      </c>
      <c r="H1253" s="3" t="s">
        <v>1193</v>
      </c>
      <c r="I1253" s="3" t="s">
        <v>6269</v>
      </c>
      <c r="J1253" s="3" t="s">
        <v>4994</v>
      </c>
      <c r="K1253" s="3" t="s">
        <v>38</v>
      </c>
      <c r="L1253" s="3" t="s">
        <v>435</v>
      </c>
      <c r="M1253" s="3" t="s">
        <v>93</v>
      </c>
      <c r="N1253" s="3">
        <v>5448406</v>
      </c>
      <c r="O1253" s="3" t="s">
        <v>6275</v>
      </c>
      <c r="P1253" s="3">
        <v>8917547805</v>
      </c>
      <c r="Q1253" s="3" t="s">
        <v>6276</v>
      </c>
      <c r="R1253" s="3" t="s">
        <v>1214</v>
      </c>
      <c r="S1253" s="3" t="s">
        <v>492</v>
      </c>
      <c r="T1253" s="300">
        <v>550000</v>
      </c>
      <c r="V1253" s="3" t="s">
        <v>235</v>
      </c>
      <c r="W1253" s="3" t="s">
        <v>109</v>
      </c>
      <c r="X1253" s="3" t="s">
        <v>401</v>
      </c>
      <c r="Y1253" s="299">
        <f t="shared" si="172"/>
        <v>3</v>
      </c>
      <c r="Z1253" s="299">
        <f t="shared" si="173"/>
        <v>2022</v>
      </c>
      <c r="AA1253" t="str">
        <f t="shared" si="171"/>
        <v xml:space="preserve">5 </v>
      </c>
      <c r="AB1253" t="str">
        <f t="shared" si="174"/>
        <v xml:space="preserve">5 </v>
      </c>
      <c r="AC1253" t="str">
        <f t="shared" si="175"/>
        <v xml:space="preserve">5 </v>
      </c>
      <c r="AD1253" t="str">
        <f t="shared" si="176"/>
        <v xml:space="preserve">5 </v>
      </c>
      <c r="AE1253" t="str">
        <f t="shared" si="177"/>
        <v xml:space="preserve">5 </v>
      </c>
      <c r="AF1253" t="str">
        <f t="shared" si="178"/>
        <v xml:space="preserve">5 </v>
      </c>
      <c r="AG1253" s="299">
        <f t="shared" si="179"/>
        <v>5</v>
      </c>
    </row>
    <row r="1254" spans="1:33" x14ac:dyDescent="0.3">
      <c r="A1254" s="3">
        <v>1253</v>
      </c>
      <c r="B1254" s="3" t="s">
        <v>87</v>
      </c>
      <c r="C1254" s="296">
        <v>44650</v>
      </c>
      <c r="D1254" s="3">
        <v>60270766</v>
      </c>
      <c r="E1254" s="3" t="s">
        <v>3</v>
      </c>
      <c r="F1254" s="3">
        <v>181547</v>
      </c>
      <c r="G1254" s="3" t="s">
        <v>89</v>
      </c>
      <c r="H1254" s="3" t="s">
        <v>119</v>
      </c>
      <c r="I1254" s="3" t="s">
        <v>2091</v>
      </c>
      <c r="J1254" s="3" t="s">
        <v>4321</v>
      </c>
      <c r="K1254" s="3" t="s">
        <v>18</v>
      </c>
      <c r="L1254" s="3" t="s">
        <v>435</v>
      </c>
      <c r="M1254" s="3" t="s">
        <v>93</v>
      </c>
      <c r="N1254" s="3" t="s">
        <v>8</v>
      </c>
      <c r="O1254" s="3" t="s">
        <v>6280</v>
      </c>
      <c r="P1254" s="3">
        <v>9880272728</v>
      </c>
      <c r="Q1254" s="3" t="s">
        <v>6281</v>
      </c>
      <c r="R1254" s="3" t="s">
        <v>6282</v>
      </c>
      <c r="S1254" s="3" t="s">
        <v>6283</v>
      </c>
      <c r="T1254" s="300">
        <v>920000</v>
      </c>
      <c r="U1254" s="3" t="s">
        <v>6284</v>
      </c>
      <c r="V1254" s="3" t="s">
        <v>100</v>
      </c>
      <c r="W1254" s="3" t="s">
        <v>109</v>
      </c>
      <c r="X1254" s="3" t="s">
        <v>109</v>
      </c>
      <c r="Y1254" s="299">
        <f t="shared" si="172"/>
        <v>3</v>
      </c>
      <c r="Z1254" s="299">
        <f t="shared" si="173"/>
        <v>2022</v>
      </c>
      <c r="AA1254" t="str">
        <f t="shared" si="171"/>
        <v>5.</v>
      </c>
      <c r="AB1254" t="str">
        <f t="shared" si="174"/>
        <v>5.</v>
      </c>
      <c r="AC1254" t="str">
        <f t="shared" si="175"/>
        <v>5</v>
      </c>
      <c r="AD1254" t="str">
        <f t="shared" si="176"/>
        <v>5</v>
      </c>
      <c r="AE1254" t="str">
        <f t="shared" si="177"/>
        <v>5</v>
      </c>
      <c r="AF1254" t="str">
        <f t="shared" si="178"/>
        <v>5</v>
      </c>
      <c r="AG1254" s="299">
        <f t="shared" si="179"/>
        <v>5</v>
      </c>
    </row>
    <row r="1255" spans="1:33" x14ac:dyDescent="0.3">
      <c r="A1255" s="3">
        <v>1254</v>
      </c>
      <c r="B1255" s="3" t="s">
        <v>87</v>
      </c>
      <c r="C1255" s="296">
        <v>44650</v>
      </c>
      <c r="D1255" s="3">
        <v>12573943</v>
      </c>
      <c r="E1255" s="3" t="s">
        <v>3</v>
      </c>
      <c r="F1255" s="3">
        <v>181547</v>
      </c>
      <c r="G1255" s="3" t="s">
        <v>89</v>
      </c>
      <c r="H1255" s="3" t="s">
        <v>119</v>
      </c>
      <c r="I1255" s="3" t="s">
        <v>2091</v>
      </c>
      <c r="J1255" s="3" t="s">
        <v>4321</v>
      </c>
      <c r="K1255" s="3" t="s">
        <v>18</v>
      </c>
      <c r="L1255" s="3" t="s">
        <v>435</v>
      </c>
      <c r="M1255" s="3" t="s">
        <v>93</v>
      </c>
      <c r="N1255" s="3" t="s">
        <v>8</v>
      </c>
      <c r="O1255" s="3" t="s">
        <v>6285</v>
      </c>
      <c r="P1255" s="3">
        <v>9040602117</v>
      </c>
      <c r="Q1255" s="3" t="s">
        <v>6286</v>
      </c>
      <c r="R1255" s="3" t="s">
        <v>6287</v>
      </c>
      <c r="S1255" s="3" t="s">
        <v>6124</v>
      </c>
      <c r="T1255" s="300">
        <v>800000</v>
      </c>
      <c r="U1255" s="3" t="s">
        <v>6289</v>
      </c>
      <c r="V1255" s="3" t="s">
        <v>100</v>
      </c>
      <c r="W1255" s="3" t="s">
        <v>109</v>
      </c>
      <c r="X1255" s="3" t="s">
        <v>109</v>
      </c>
      <c r="Y1255" s="299">
        <f t="shared" si="172"/>
        <v>3</v>
      </c>
      <c r="Z1255" s="299">
        <f t="shared" si="173"/>
        <v>2022</v>
      </c>
      <c r="AA1255" t="str">
        <f t="shared" si="171"/>
        <v>6Y</v>
      </c>
      <c r="AB1255" t="str">
        <f t="shared" si="174"/>
        <v>6Y</v>
      </c>
      <c r="AC1255" t="str">
        <f t="shared" si="175"/>
        <v>6Y</v>
      </c>
      <c r="AD1255" t="str">
        <f t="shared" si="176"/>
        <v>6Y</v>
      </c>
      <c r="AE1255" t="str">
        <f t="shared" si="177"/>
        <v>6</v>
      </c>
      <c r="AF1255" t="str">
        <f t="shared" si="178"/>
        <v>6</v>
      </c>
      <c r="AG1255" s="299">
        <f t="shared" si="179"/>
        <v>6</v>
      </c>
    </row>
    <row r="1256" spans="1:33" x14ac:dyDescent="0.3">
      <c r="A1256" s="3">
        <v>1255</v>
      </c>
      <c r="B1256" s="3" t="s">
        <v>87</v>
      </c>
      <c r="C1256" s="296">
        <v>44650</v>
      </c>
      <c r="D1256" s="3">
        <v>16371661</v>
      </c>
      <c r="E1256" s="3" t="s">
        <v>3</v>
      </c>
      <c r="F1256" s="3">
        <v>181547</v>
      </c>
      <c r="G1256" s="3" t="s">
        <v>89</v>
      </c>
      <c r="H1256" s="3" t="s">
        <v>119</v>
      </c>
      <c r="I1256" s="3" t="s">
        <v>2091</v>
      </c>
      <c r="J1256" s="3" t="s">
        <v>6290</v>
      </c>
      <c r="K1256" s="3" t="s">
        <v>18</v>
      </c>
      <c r="L1256" s="3" t="s">
        <v>435</v>
      </c>
      <c r="M1256" s="3" t="s">
        <v>93</v>
      </c>
      <c r="N1256" s="3" t="s">
        <v>8</v>
      </c>
      <c r="O1256" s="3" t="s">
        <v>6291</v>
      </c>
      <c r="P1256" s="3">
        <v>7204777282</v>
      </c>
      <c r="Q1256" s="3" t="s">
        <v>6292</v>
      </c>
      <c r="R1256" s="3" t="s">
        <v>6287</v>
      </c>
      <c r="S1256" s="3" t="s">
        <v>6293</v>
      </c>
      <c r="T1256" s="300">
        <v>950000</v>
      </c>
      <c r="U1256" s="3" t="s">
        <v>6294</v>
      </c>
      <c r="V1256" s="3" t="s">
        <v>100</v>
      </c>
      <c r="W1256" s="3" t="s">
        <v>109</v>
      </c>
      <c r="X1256" s="3" t="s">
        <v>109</v>
      </c>
      <c r="Y1256" s="299">
        <f t="shared" si="172"/>
        <v>3</v>
      </c>
      <c r="Z1256" s="299">
        <f t="shared" si="173"/>
        <v>2022</v>
      </c>
      <c r="AA1256" t="str">
        <f t="shared" si="171"/>
        <v>6Y</v>
      </c>
      <c r="AB1256" t="str">
        <f t="shared" si="174"/>
        <v>6Y</v>
      </c>
      <c r="AC1256" t="str">
        <f t="shared" si="175"/>
        <v>6Y</v>
      </c>
      <c r="AD1256" t="str">
        <f t="shared" si="176"/>
        <v>6Y</v>
      </c>
      <c r="AE1256" t="str">
        <f t="shared" si="177"/>
        <v>6</v>
      </c>
      <c r="AF1256" t="str">
        <f t="shared" si="178"/>
        <v>6</v>
      </c>
      <c r="AG1256" s="299">
        <f t="shared" si="179"/>
        <v>6</v>
      </c>
    </row>
    <row r="1257" spans="1:33" x14ac:dyDescent="0.3">
      <c r="A1257" s="3">
        <v>1256</v>
      </c>
      <c r="B1257" s="3" t="s">
        <v>87</v>
      </c>
      <c r="C1257" s="296">
        <v>44650</v>
      </c>
      <c r="D1257" s="3">
        <v>82672286</v>
      </c>
      <c r="E1257" s="3" t="s">
        <v>3</v>
      </c>
      <c r="F1257" s="3">
        <v>181547</v>
      </c>
      <c r="G1257" s="3" t="s">
        <v>89</v>
      </c>
      <c r="H1257" s="3" t="s">
        <v>119</v>
      </c>
      <c r="I1257" s="3" t="s">
        <v>2091</v>
      </c>
      <c r="J1257" s="3" t="s">
        <v>4321</v>
      </c>
      <c r="K1257" s="3" t="s">
        <v>18</v>
      </c>
      <c r="L1257" s="3" t="s">
        <v>435</v>
      </c>
      <c r="M1257" s="3" t="s">
        <v>93</v>
      </c>
      <c r="N1257" s="3" t="s">
        <v>8</v>
      </c>
      <c r="O1257" s="3" t="s">
        <v>4259</v>
      </c>
      <c r="P1257" s="3">
        <v>8639291438</v>
      </c>
      <c r="Q1257" s="3" t="s">
        <v>6295</v>
      </c>
      <c r="R1257" s="3" t="s">
        <v>6296</v>
      </c>
      <c r="S1257" s="3" t="s">
        <v>492</v>
      </c>
      <c r="T1257" s="300">
        <v>900000</v>
      </c>
      <c r="U1257" s="3" t="s">
        <v>6297</v>
      </c>
      <c r="V1257" s="3" t="s">
        <v>100</v>
      </c>
      <c r="W1257" s="3" t="s">
        <v>109</v>
      </c>
      <c r="X1257" s="3" t="s">
        <v>109</v>
      </c>
      <c r="Y1257" s="299">
        <f t="shared" si="172"/>
        <v>3</v>
      </c>
      <c r="Z1257" s="299">
        <f t="shared" si="173"/>
        <v>2022</v>
      </c>
      <c r="AA1257" t="str">
        <f t="shared" si="171"/>
        <v>5Y</v>
      </c>
      <c r="AB1257" t="str">
        <f t="shared" si="174"/>
        <v>5Y</v>
      </c>
      <c r="AC1257" t="str">
        <f t="shared" si="175"/>
        <v>5Y</v>
      </c>
      <c r="AD1257" t="str">
        <f t="shared" si="176"/>
        <v>5Y</v>
      </c>
      <c r="AE1257" t="str">
        <f t="shared" si="177"/>
        <v>5</v>
      </c>
      <c r="AF1257" t="str">
        <f t="shared" si="178"/>
        <v>5</v>
      </c>
      <c r="AG1257" s="299">
        <f t="shared" si="179"/>
        <v>5</v>
      </c>
    </row>
    <row r="1258" spans="1:33" x14ac:dyDescent="0.3">
      <c r="A1258" s="3">
        <v>1257</v>
      </c>
      <c r="B1258" s="3" t="s">
        <v>87</v>
      </c>
      <c r="C1258" s="296">
        <v>44650</v>
      </c>
      <c r="D1258" s="3">
        <v>71149252</v>
      </c>
      <c r="E1258" s="3" t="s">
        <v>3</v>
      </c>
      <c r="F1258" s="3">
        <v>181547</v>
      </c>
      <c r="G1258" s="3" t="s">
        <v>89</v>
      </c>
      <c r="H1258" s="3" t="s">
        <v>119</v>
      </c>
      <c r="I1258" s="3" t="s">
        <v>2091</v>
      </c>
      <c r="J1258" s="3" t="s">
        <v>4321</v>
      </c>
      <c r="K1258" s="3" t="s">
        <v>18</v>
      </c>
      <c r="L1258" s="3" t="s">
        <v>435</v>
      </c>
      <c r="M1258" s="3" t="s">
        <v>93</v>
      </c>
      <c r="N1258" s="3" t="s">
        <v>8</v>
      </c>
      <c r="O1258" s="3" t="s">
        <v>6298</v>
      </c>
      <c r="P1258" s="3">
        <v>8297642968</v>
      </c>
      <c r="Q1258" s="3" t="s">
        <v>6299</v>
      </c>
      <c r="R1258" s="3" t="s">
        <v>290</v>
      </c>
      <c r="S1258" s="3" t="s">
        <v>6300</v>
      </c>
      <c r="T1258" s="300">
        <v>8300000</v>
      </c>
      <c r="U1258" s="3" t="s">
        <v>6301</v>
      </c>
      <c r="V1258" s="3" t="s">
        <v>100</v>
      </c>
      <c r="W1258" s="3" t="s">
        <v>101</v>
      </c>
      <c r="X1258" s="3" t="s">
        <v>101</v>
      </c>
      <c r="Y1258" s="299">
        <f t="shared" si="172"/>
        <v>3</v>
      </c>
      <c r="Z1258" s="299">
        <f t="shared" si="173"/>
        <v>2022</v>
      </c>
      <c r="AA1258" t="str">
        <f t="shared" si="171"/>
        <v>5y</v>
      </c>
      <c r="AB1258" t="str">
        <f t="shared" si="174"/>
        <v>5</v>
      </c>
      <c r="AC1258" t="str">
        <f t="shared" si="175"/>
        <v>5</v>
      </c>
      <c r="AD1258" t="str">
        <f t="shared" si="176"/>
        <v>5</v>
      </c>
      <c r="AE1258" t="str">
        <f t="shared" si="177"/>
        <v>5</v>
      </c>
      <c r="AF1258" t="str">
        <f t="shared" si="178"/>
        <v>5</v>
      </c>
      <c r="AG1258" s="299">
        <f t="shared" si="179"/>
        <v>5</v>
      </c>
    </row>
    <row r="1259" spans="1:33" x14ac:dyDescent="0.3">
      <c r="A1259" s="3">
        <v>1258</v>
      </c>
      <c r="B1259" s="3" t="s">
        <v>87</v>
      </c>
      <c r="C1259" s="296">
        <v>44650</v>
      </c>
      <c r="D1259" s="3">
        <v>21859964</v>
      </c>
      <c r="E1259" s="3" t="s">
        <v>3</v>
      </c>
      <c r="F1259" s="3">
        <v>181547</v>
      </c>
      <c r="G1259" s="3" t="s">
        <v>89</v>
      </c>
      <c r="H1259" s="3" t="s">
        <v>119</v>
      </c>
      <c r="I1259" s="3" t="s">
        <v>2091</v>
      </c>
      <c r="J1259" s="3" t="s">
        <v>3708</v>
      </c>
      <c r="K1259" s="3" t="s">
        <v>18</v>
      </c>
      <c r="L1259" s="3" t="s">
        <v>435</v>
      </c>
      <c r="M1259" s="3" t="s">
        <v>93</v>
      </c>
      <c r="N1259" s="3" t="s">
        <v>8</v>
      </c>
      <c r="O1259" s="3" t="s">
        <v>6302</v>
      </c>
      <c r="P1259" s="3">
        <v>9700700566</v>
      </c>
      <c r="Q1259" s="3" t="s">
        <v>6303</v>
      </c>
      <c r="R1259" s="3" t="s">
        <v>2710</v>
      </c>
      <c r="S1259" s="3" t="s">
        <v>6304</v>
      </c>
      <c r="T1259" s="300">
        <v>650000</v>
      </c>
      <c r="U1259" s="3" t="s">
        <v>6301</v>
      </c>
      <c r="V1259" s="3" t="s">
        <v>100</v>
      </c>
      <c r="W1259" s="3" t="s">
        <v>101</v>
      </c>
      <c r="X1259" s="3" t="s">
        <v>101</v>
      </c>
      <c r="Y1259" s="299">
        <f t="shared" si="172"/>
        <v>3</v>
      </c>
      <c r="Z1259" s="299">
        <f t="shared" si="173"/>
        <v>2022</v>
      </c>
      <c r="AA1259" t="str">
        <f t="shared" si="171"/>
        <v>5.</v>
      </c>
      <c r="AB1259" t="str">
        <f t="shared" si="174"/>
        <v>5.</v>
      </c>
      <c r="AC1259" t="str">
        <f t="shared" si="175"/>
        <v>5</v>
      </c>
      <c r="AD1259" t="str">
        <f t="shared" si="176"/>
        <v>5</v>
      </c>
      <c r="AE1259" t="str">
        <f t="shared" si="177"/>
        <v>5</v>
      </c>
      <c r="AF1259" t="str">
        <f t="shared" si="178"/>
        <v>5</v>
      </c>
      <c r="AG1259" s="299">
        <f t="shared" si="179"/>
        <v>5</v>
      </c>
    </row>
    <row r="1260" spans="1:33" x14ac:dyDescent="0.3">
      <c r="A1260" s="3">
        <v>1259</v>
      </c>
      <c r="B1260" s="3" t="s">
        <v>87</v>
      </c>
      <c r="C1260" s="296">
        <v>44650</v>
      </c>
      <c r="D1260" s="3">
        <v>48628302</v>
      </c>
      <c r="E1260" s="3" t="s">
        <v>3</v>
      </c>
      <c r="F1260" s="3">
        <v>181547</v>
      </c>
      <c r="G1260" s="3" t="s">
        <v>89</v>
      </c>
      <c r="H1260" s="3" t="s">
        <v>119</v>
      </c>
      <c r="I1260" s="3" t="s">
        <v>2091</v>
      </c>
      <c r="J1260" s="3" t="s">
        <v>3708</v>
      </c>
      <c r="K1260" s="3" t="s">
        <v>18</v>
      </c>
      <c r="L1260" s="3" t="s">
        <v>435</v>
      </c>
      <c r="M1260" s="3" t="s">
        <v>93</v>
      </c>
      <c r="N1260" s="3" t="s">
        <v>8</v>
      </c>
      <c r="O1260" s="3" t="s">
        <v>6305</v>
      </c>
      <c r="P1260" s="3">
        <v>7349624882</v>
      </c>
      <c r="Q1260" s="3" t="s">
        <v>6306</v>
      </c>
      <c r="R1260" s="3" t="s">
        <v>290</v>
      </c>
      <c r="S1260" s="3" t="s">
        <v>2432</v>
      </c>
      <c r="T1260" s="300">
        <v>900000</v>
      </c>
      <c r="U1260" s="3" t="s">
        <v>6284</v>
      </c>
      <c r="V1260" s="3" t="s">
        <v>100</v>
      </c>
      <c r="W1260" s="3" t="s">
        <v>109</v>
      </c>
      <c r="X1260" s="3" t="s">
        <v>109</v>
      </c>
      <c r="Y1260" s="299">
        <f t="shared" si="172"/>
        <v>3</v>
      </c>
      <c r="Z1260" s="299">
        <f t="shared" si="173"/>
        <v>2022</v>
      </c>
      <c r="AA1260" t="str">
        <f t="shared" si="171"/>
        <v>5y</v>
      </c>
      <c r="AB1260" t="str">
        <f t="shared" si="174"/>
        <v>5</v>
      </c>
      <c r="AC1260" t="str">
        <f t="shared" si="175"/>
        <v>5</v>
      </c>
      <c r="AD1260" t="str">
        <f t="shared" si="176"/>
        <v>5</v>
      </c>
      <c r="AE1260" t="str">
        <f t="shared" si="177"/>
        <v>5</v>
      </c>
      <c r="AF1260" t="str">
        <f t="shared" si="178"/>
        <v>5</v>
      </c>
      <c r="AG1260" s="299">
        <f t="shared" si="179"/>
        <v>5</v>
      </c>
    </row>
    <row r="1261" spans="1:33" x14ac:dyDescent="0.3">
      <c r="A1261" s="3">
        <v>1260</v>
      </c>
      <c r="B1261" s="3" t="s">
        <v>87</v>
      </c>
      <c r="C1261" s="296">
        <v>44650</v>
      </c>
      <c r="D1261" s="3">
        <v>76256992</v>
      </c>
      <c r="E1261" s="3" t="s">
        <v>3</v>
      </c>
      <c r="F1261" s="3">
        <v>181547</v>
      </c>
      <c r="G1261" s="3" t="s">
        <v>89</v>
      </c>
      <c r="H1261" s="3" t="s">
        <v>119</v>
      </c>
      <c r="I1261" s="3" t="s">
        <v>2091</v>
      </c>
      <c r="J1261" s="3" t="s">
        <v>6307</v>
      </c>
      <c r="K1261" s="3" t="s">
        <v>18</v>
      </c>
      <c r="L1261" s="3" t="s">
        <v>435</v>
      </c>
      <c r="M1261" s="3" t="s">
        <v>93</v>
      </c>
      <c r="N1261" s="3" t="s">
        <v>8</v>
      </c>
      <c r="O1261" s="3" t="s">
        <v>6308</v>
      </c>
      <c r="P1261" s="3">
        <v>8867796202</v>
      </c>
      <c r="Q1261" s="3" t="s">
        <v>6309</v>
      </c>
      <c r="R1261" s="3" t="s">
        <v>197</v>
      </c>
      <c r="S1261" s="3" t="s">
        <v>2432</v>
      </c>
      <c r="T1261" s="300">
        <v>1250000</v>
      </c>
      <c r="U1261" s="3" t="s">
        <v>6310</v>
      </c>
      <c r="V1261" s="3" t="s">
        <v>100</v>
      </c>
      <c r="W1261" s="3" t="s">
        <v>109</v>
      </c>
      <c r="X1261" s="3" t="s">
        <v>109</v>
      </c>
      <c r="Y1261" s="299">
        <f t="shared" si="172"/>
        <v>3</v>
      </c>
      <c r="Z1261" s="299">
        <f t="shared" si="173"/>
        <v>2022</v>
      </c>
      <c r="AA1261" t="str">
        <f t="shared" si="171"/>
        <v>7y</v>
      </c>
      <c r="AB1261" t="str">
        <f t="shared" si="174"/>
        <v>7</v>
      </c>
      <c r="AC1261" t="str">
        <f t="shared" si="175"/>
        <v>7</v>
      </c>
      <c r="AD1261" t="str">
        <f t="shared" si="176"/>
        <v>7</v>
      </c>
      <c r="AE1261" t="str">
        <f t="shared" si="177"/>
        <v>7</v>
      </c>
      <c r="AF1261" t="str">
        <f t="shared" si="178"/>
        <v>7</v>
      </c>
      <c r="AG1261" s="299">
        <f t="shared" si="179"/>
        <v>7</v>
      </c>
    </row>
    <row r="1262" spans="1:33" x14ac:dyDescent="0.3">
      <c r="A1262" s="3">
        <v>1261</v>
      </c>
      <c r="B1262" s="3" t="s">
        <v>87</v>
      </c>
      <c r="C1262" s="296">
        <v>44650</v>
      </c>
      <c r="D1262" s="3">
        <v>61921174</v>
      </c>
      <c r="E1262" s="3" t="s">
        <v>3</v>
      </c>
      <c r="F1262" s="3">
        <v>181547</v>
      </c>
      <c r="G1262" s="3" t="s">
        <v>4805</v>
      </c>
      <c r="H1262" s="3" t="s">
        <v>736</v>
      </c>
      <c r="I1262" s="3" t="s">
        <v>6311</v>
      </c>
      <c r="J1262" s="3" t="s">
        <v>6312</v>
      </c>
      <c r="K1262" s="3" t="s">
        <v>18</v>
      </c>
      <c r="L1262" s="3" t="s">
        <v>435</v>
      </c>
      <c r="M1262" s="3" t="s">
        <v>93</v>
      </c>
      <c r="N1262" s="3" t="s">
        <v>8</v>
      </c>
      <c r="O1262" s="3" t="s">
        <v>6313</v>
      </c>
      <c r="P1262" s="3">
        <v>7008962639</v>
      </c>
      <c r="Q1262" s="3" t="s">
        <v>6314</v>
      </c>
      <c r="R1262" s="3" t="s">
        <v>6315</v>
      </c>
      <c r="S1262" s="3" t="s">
        <v>6316</v>
      </c>
      <c r="T1262" s="300">
        <v>750000</v>
      </c>
      <c r="U1262" s="3" t="s">
        <v>868</v>
      </c>
      <c r="V1262" s="3" t="s">
        <v>100</v>
      </c>
      <c r="W1262" s="3" t="s">
        <v>109</v>
      </c>
      <c r="X1262" s="3" t="s">
        <v>109</v>
      </c>
      <c r="Y1262" s="299">
        <f t="shared" si="172"/>
        <v>3</v>
      </c>
      <c r="Z1262" s="299">
        <f t="shared" si="173"/>
        <v>2022</v>
      </c>
      <c r="AA1262" t="str">
        <f t="shared" si="171"/>
        <v>5.</v>
      </c>
      <c r="AB1262" t="str">
        <f t="shared" si="174"/>
        <v>5.</v>
      </c>
      <c r="AC1262" t="str">
        <f t="shared" si="175"/>
        <v>5</v>
      </c>
      <c r="AD1262" t="str">
        <f t="shared" si="176"/>
        <v>5</v>
      </c>
      <c r="AE1262" t="str">
        <f t="shared" si="177"/>
        <v>5</v>
      </c>
      <c r="AF1262" t="str">
        <f t="shared" si="178"/>
        <v>5</v>
      </c>
      <c r="AG1262" s="299">
        <f t="shared" si="179"/>
        <v>5</v>
      </c>
    </row>
    <row r="1263" spans="1:33" x14ac:dyDescent="0.3">
      <c r="A1263" s="3">
        <v>1262</v>
      </c>
      <c r="B1263" s="3" t="s">
        <v>87</v>
      </c>
      <c r="C1263" s="296">
        <v>44650</v>
      </c>
      <c r="D1263" s="3">
        <v>76256992</v>
      </c>
      <c r="E1263" s="3" t="s">
        <v>3</v>
      </c>
      <c r="F1263" s="3">
        <v>181547</v>
      </c>
      <c r="G1263" s="3" t="s">
        <v>4805</v>
      </c>
      <c r="H1263" s="3" t="s">
        <v>736</v>
      </c>
      <c r="I1263" s="3" t="s">
        <v>6311</v>
      </c>
      <c r="J1263" s="3" t="s">
        <v>6317</v>
      </c>
      <c r="K1263" s="3" t="s">
        <v>18</v>
      </c>
      <c r="L1263" s="3" t="s">
        <v>435</v>
      </c>
      <c r="M1263" s="3" t="s">
        <v>93</v>
      </c>
      <c r="N1263" s="3" t="s">
        <v>8</v>
      </c>
      <c r="O1263" s="3" t="s">
        <v>6318</v>
      </c>
      <c r="P1263" s="3">
        <v>9743157347</v>
      </c>
      <c r="Q1263" s="3" t="s">
        <v>6319</v>
      </c>
      <c r="R1263" s="3" t="s">
        <v>370</v>
      </c>
      <c r="S1263" s="3" t="s">
        <v>1643</v>
      </c>
      <c r="T1263" s="300">
        <v>1250000</v>
      </c>
      <c r="U1263" s="3" t="s">
        <v>6320</v>
      </c>
      <c r="V1263" s="3" t="s">
        <v>100</v>
      </c>
      <c r="W1263" s="3" t="s">
        <v>109</v>
      </c>
      <c r="X1263" s="3" t="s">
        <v>109</v>
      </c>
      <c r="Y1263" s="299">
        <f t="shared" si="172"/>
        <v>3</v>
      </c>
      <c r="Z1263" s="299">
        <f t="shared" si="173"/>
        <v>2022</v>
      </c>
      <c r="AA1263" t="str">
        <f t="shared" si="171"/>
        <v>7y</v>
      </c>
      <c r="AB1263" t="str">
        <f t="shared" si="174"/>
        <v>7</v>
      </c>
      <c r="AC1263" t="str">
        <f t="shared" si="175"/>
        <v>7</v>
      </c>
      <c r="AD1263" t="str">
        <f t="shared" si="176"/>
        <v>7</v>
      </c>
      <c r="AE1263" t="str">
        <f t="shared" si="177"/>
        <v>7</v>
      </c>
      <c r="AF1263" t="str">
        <f t="shared" si="178"/>
        <v>7</v>
      </c>
      <c r="AG1263" s="299">
        <f t="shared" si="179"/>
        <v>7</v>
      </c>
    </row>
    <row r="1264" spans="1:33" x14ac:dyDescent="0.3">
      <c r="A1264" s="3">
        <v>1263</v>
      </c>
      <c r="B1264" s="3" t="s">
        <v>87</v>
      </c>
      <c r="C1264" s="296">
        <v>44650</v>
      </c>
      <c r="D1264" s="3">
        <v>21223276</v>
      </c>
      <c r="E1264" s="3" t="s">
        <v>3</v>
      </c>
      <c r="F1264" s="3">
        <v>181547</v>
      </c>
      <c r="G1264" s="3" t="s">
        <v>4805</v>
      </c>
      <c r="H1264" s="3" t="s">
        <v>736</v>
      </c>
      <c r="I1264" s="3" t="s">
        <v>6311</v>
      </c>
      <c r="J1264" s="3" t="s">
        <v>6321</v>
      </c>
      <c r="K1264" s="3" t="s">
        <v>18</v>
      </c>
      <c r="L1264" s="3" t="s">
        <v>435</v>
      </c>
      <c r="M1264" s="3" t="s">
        <v>93</v>
      </c>
      <c r="N1264" s="3" t="s">
        <v>8</v>
      </c>
      <c r="O1264" s="3" t="s">
        <v>6322</v>
      </c>
      <c r="P1264" s="3">
        <v>9731273286</v>
      </c>
      <c r="Q1264" s="3" t="s">
        <v>6323</v>
      </c>
      <c r="R1264" s="3" t="s">
        <v>375</v>
      </c>
      <c r="S1264" s="3" t="s">
        <v>6316</v>
      </c>
      <c r="T1264" s="300">
        <v>2100000</v>
      </c>
      <c r="U1264" s="3" t="s">
        <v>868</v>
      </c>
      <c r="V1264" s="3" t="s">
        <v>100</v>
      </c>
      <c r="W1264" s="3" t="s">
        <v>109</v>
      </c>
      <c r="X1264" s="3" t="s">
        <v>109</v>
      </c>
      <c r="Y1264" s="299">
        <f t="shared" si="172"/>
        <v>3</v>
      </c>
      <c r="Z1264" s="299">
        <f t="shared" si="173"/>
        <v>2022</v>
      </c>
      <c r="AA1264" t="str">
        <f t="shared" si="171"/>
        <v>10</v>
      </c>
      <c r="AB1264" t="str">
        <f t="shared" si="174"/>
        <v>10</v>
      </c>
      <c r="AC1264" t="str">
        <f t="shared" si="175"/>
        <v>10</v>
      </c>
      <c r="AD1264" t="str">
        <f t="shared" si="176"/>
        <v>10</v>
      </c>
      <c r="AE1264" t="str">
        <f t="shared" si="177"/>
        <v>10</v>
      </c>
      <c r="AF1264" t="str">
        <f t="shared" si="178"/>
        <v>10</v>
      </c>
      <c r="AG1264" s="299">
        <f t="shared" si="179"/>
        <v>10</v>
      </c>
    </row>
    <row r="1265" spans="1:33" x14ac:dyDescent="0.3">
      <c r="A1265" s="3">
        <v>1264</v>
      </c>
      <c r="B1265" s="3" t="s">
        <v>87</v>
      </c>
      <c r="C1265" s="296">
        <v>44650</v>
      </c>
      <c r="D1265" s="3">
        <v>18156407</v>
      </c>
      <c r="E1265" s="3" t="s">
        <v>3</v>
      </c>
      <c r="F1265" s="3">
        <v>181547</v>
      </c>
      <c r="G1265" s="3" t="s">
        <v>89</v>
      </c>
      <c r="H1265" s="3" t="s">
        <v>119</v>
      </c>
      <c r="I1265" s="3" t="s">
        <v>2091</v>
      </c>
      <c r="J1265" s="3" t="s">
        <v>6325</v>
      </c>
      <c r="K1265" s="3" t="s">
        <v>18</v>
      </c>
      <c r="L1265" s="3" t="s">
        <v>435</v>
      </c>
      <c r="M1265" s="3" t="s">
        <v>93</v>
      </c>
      <c r="N1265" s="3">
        <v>5687148</v>
      </c>
      <c r="O1265" s="3" t="s">
        <v>6326</v>
      </c>
      <c r="P1265" s="3">
        <v>9148723867</v>
      </c>
      <c r="Q1265" s="3" t="s">
        <v>6327</v>
      </c>
      <c r="R1265" s="3" t="s">
        <v>3418</v>
      </c>
      <c r="S1265" s="3" t="s">
        <v>6328</v>
      </c>
      <c r="T1265" s="300">
        <v>500000</v>
      </c>
      <c r="U1265" s="3" t="s">
        <v>6329</v>
      </c>
      <c r="V1265" s="3" t="s">
        <v>100</v>
      </c>
      <c r="W1265" s="3" t="s">
        <v>109</v>
      </c>
      <c r="X1265" s="3" t="s">
        <v>109</v>
      </c>
      <c r="Y1265" s="299">
        <f t="shared" si="172"/>
        <v>3</v>
      </c>
      <c r="Z1265" s="299">
        <f t="shared" si="173"/>
        <v>2022</v>
      </c>
      <c r="AA1265" t="str">
        <f t="shared" si="171"/>
        <v>2.</v>
      </c>
      <c r="AB1265" t="str">
        <f t="shared" si="174"/>
        <v>2.</v>
      </c>
      <c r="AC1265" t="str">
        <f t="shared" si="175"/>
        <v>2</v>
      </c>
      <c r="AD1265" t="str">
        <f t="shared" si="176"/>
        <v>2</v>
      </c>
      <c r="AE1265" t="str">
        <f t="shared" si="177"/>
        <v>2</v>
      </c>
      <c r="AF1265" t="str">
        <f t="shared" si="178"/>
        <v>2</v>
      </c>
      <c r="AG1265" s="299">
        <f t="shared" si="179"/>
        <v>2</v>
      </c>
    </row>
    <row r="1266" spans="1:33" x14ac:dyDescent="0.3">
      <c r="A1266" s="3">
        <v>1265</v>
      </c>
      <c r="B1266" s="3" t="s">
        <v>87</v>
      </c>
      <c r="C1266" s="296">
        <v>44650</v>
      </c>
      <c r="D1266" s="3">
        <v>18156407</v>
      </c>
      <c r="E1266" s="3" t="s">
        <v>3</v>
      </c>
      <c r="F1266" s="3">
        <v>181547</v>
      </c>
      <c r="G1266" s="3" t="s">
        <v>89</v>
      </c>
      <c r="H1266" s="3" t="s">
        <v>119</v>
      </c>
      <c r="I1266" s="3" t="s">
        <v>2091</v>
      </c>
      <c r="J1266" s="3" t="s">
        <v>6325</v>
      </c>
      <c r="K1266" s="3" t="s">
        <v>18</v>
      </c>
      <c r="L1266" s="3" t="s">
        <v>435</v>
      </c>
      <c r="M1266" s="3" t="s">
        <v>93</v>
      </c>
      <c r="N1266" s="3">
        <v>5687161</v>
      </c>
      <c r="O1266" s="3" t="s">
        <v>6330</v>
      </c>
      <c r="P1266" s="3">
        <v>7873511900</v>
      </c>
      <c r="Q1266" s="3" t="s">
        <v>6331</v>
      </c>
      <c r="R1266" s="3" t="s">
        <v>6332</v>
      </c>
      <c r="S1266" s="3" t="s">
        <v>6333</v>
      </c>
      <c r="T1266" s="300">
        <v>600000</v>
      </c>
      <c r="U1266" s="3" t="s">
        <v>501</v>
      </c>
      <c r="V1266" s="3" t="s">
        <v>100</v>
      </c>
      <c r="W1266" s="3" t="s">
        <v>109</v>
      </c>
      <c r="X1266" s="3" t="s">
        <v>109</v>
      </c>
      <c r="Y1266" s="299">
        <f t="shared" si="172"/>
        <v>3</v>
      </c>
      <c r="Z1266" s="299">
        <f t="shared" si="173"/>
        <v>2022</v>
      </c>
      <c r="AA1266" t="str">
        <f t="shared" si="171"/>
        <v>2.</v>
      </c>
      <c r="AB1266" t="str">
        <f t="shared" si="174"/>
        <v>2.</v>
      </c>
      <c r="AC1266" t="str">
        <f t="shared" si="175"/>
        <v>2</v>
      </c>
      <c r="AD1266" t="str">
        <f t="shared" si="176"/>
        <v>2</v>
      </c>
      <c r="AE1266" t="str">
        <f t="shared" si="177"/>
        <v>2</v>
      </c>
      <c r="AF1266" t="str">
        <f t="shared" si="178"/>
        <v>2</v>
      </c>
      <c r="AG1266" s="299">
        <f t="shared" si="179"/>
        <v>2</v>
      </c>
    </row>
    <row r="1267" spans="1:33" x14ac:dyDescent="0.3">
      <c r="A1267" s="3">
        <v>1266</v>
      </c>
      <c r="B1267" s="3" t="s">
        <v>87</v>
      </c>
      <c r="C1267" s="296">
        <v>44650</v>
      </c>
      <c r="D1267" s="3">
        <v>11541171</v>
      </c>
      <c r="E1267" s="3" t="s">
        <v>3</v>
      </c>
      <c r="F1267" s="3">
        <v>181547</v>
      </c>
      <c r="G1267" s="3" t="s">
        <v>89</v>
      </c>
      <c r="H1267" s="3" t="s">
        <v>119</v>
      </c>
      <c r="I1267" s="3" t="s">
        <v>2091</v>
      </c>
      <c r="J1267" s="3" t="s">
        <v>6334</v>
      </c>
      <c r="K1267" s="3" t="s">
        <v>18</v>
      </c>
      <c r="L1267" s="3" t="s">
        <v>435</v>
      </c>
      <c r="M1267" s="3" t="s">
        <v>93</v>
      </c>
      <c r="N1267" s="3">
        <v>635766</v>
      </c>
      <c r="O1267" s="3" t="s">
        <v>6335</v>
      </c>
      <c r="P1267" s="3">
        <v>6380232406</v>
      </c>
      <c r="Q1267" s="3" t="s">
        <v>6336</v>
      </c>
      <c r="R1267" s="3" t="s">
        <v>197</v>
      </c>
      <c r="S1267" s="3" t="s">
        <v>765</v>
      </c>
      <c r="T1267" s="300">
        <v>1180000</v>
      </c>
      <c r="U1267" s="3" t="s">
        <v>868</v>
      </c>
      <c r="V1267" s="3" t="s">
        <v>100</v>
      </c>
      <c r="W1267" s="3" t="s">
        <v>109</v>
      </c>
      <c r="X1267" s="3" t="s">
        <v>109</v>
      </c>
      <c r="Y1267" s="299">
        <f t="shared" si="172"/>
        <v>3</v>
      </c>
      <c r="Z1267" s="299">
        <f t="shared" si="173"/>
        <v>2022</v>
      </c>
      <c r="AA1267" t="str">
        <f t="shared" si="171"/>
        <v>7y</v>
      </c>
      <c r="AB1267" t="str">
        <f t="shared" si="174"/>
        <v>7</v>
      </c>
      <c r="AC1267" t="str">
        <f t="shared" si="175"/>
        <v>7</v>
      </c>
      <c r="AD1267" t="str">
        <f t="shared" si="176"/>
        <v>7</v>
      </c>
      <c r="AE1267" t="str">
        <f t="shared" si="177"/>
        <v>7</v>
      </c>
      <c r="AF1267" t="str">
        <f t="shared" si="178"/>
        <v>7</v>
      </c>
      <c r="AG1267" s="299">
        <f t="shared" si="179"/>
        <v>7</v>
      </c>
    </row>
    <row r="1268" spans="1:33" x14ac:dyDescent="0.3">
      <c r="A1268" s="3">
        <v>1267</v>
      </c>
      <c r="B1268" s="3" t="s">
        <v>87</v>
      </c>
      <c r="C1268" s="296">
        <v>44650</v>
      </c>
      <c r="D1268" s="3">
        <v>47871820</v>
      </c>
      <c r="E1268" s="3" t="s">
        <v>3</v>
      </c>
      <c r="F1268" s="3">
        <v>181547</v>
      </c>
      <c r="G1268" s="3" t="s">
        <v>89</v>
      </c>
      <c r="H1268" s="3" t="s">
        <v>119</v>
      </c>
      <c r="I1268" s="3" t="s">
        <v>2091</v>
      </c>
      <c r="J1268" s="3" t="s">
        <v>6334</v>
      </c>
      <c r="K1268" s="3" t="s">
        <v>18</v>
      </c>
      <c r="L1268" s="3" t="s">
        <v>435</v>
      </c>
      <c r="M1268" s="3" t="s">
        <v>93</v>
      </c>
      <c r="N1268" s="3">
        <v>5687182</v>
      </c>
      <c r="O1268" s="3" t="s">
        <v>6338</v>
      </c>
      <c r="P1268" s="3">
        <v>9731346840</v>
      </c>
      <c r="Q1268" s="3" t="s">
        <v>6339</v>
      </c>
      <c r="R1268" s="3" t="s">
        <v>197</v>
      </c>
      <c r="S1268" s="3" t="s">
        <v>6340</v>
      </c>
      <c r="T1268" s="300">
        <v>1650000</v>
      </c>
      <c r="U1268" s="3" t="s">
        <v>6341</v>
      </c>
      <c r="V1268" s="3" t="s">
        <v>100</v>
      </c>
      <c r="W1268" s="3" t="s">
        <v>109</v>
      </c>
      <c r="X1268" s="3" t="s">
        <v>109</v>
      </c>
      <c r="Y1268" s="299">
        <f t="shared" si="172"/>
        <v>3</v>
      </c>
      <c r="Z1268" s="299">
        <f t="shared" si="173"/>
        <v>2022</v>
      </c>
      <c r="AA1268" t="str">
        <f t="shared" si="171"/>
        <v>7y</v>
      </c>
      <c r="AB1268" t="str">
        <f t="shared" si="174"/>
        <v>7</v>
      </c>
      <c r="AC1268" t="str">
        <f t="shared" si="175"/>
        <v>7</v>
      </c>
      <c r="AD1268" t="str">
        <f t="shared" si="176"/>
        <v>7</v>
      </c>
      <c r="AE1268" t="str">
        <f t="shared" si="177"/>
        <v>7</v>
      </c>
      <c r="AF1268" t="str">
        <f t="shared" si="178"/>
        <v>7</v>
      </c>
      <c r="AG1268" s="299">
        <f t="shared" si="179"/>
        <v>7</v>
      </c>
    </row>
    <row r="1269" spans="1:33" x14ac:dyDescent="0.3">
      <c r="A1269" s="3">
        <v>1268</v>
      </c>
      <c r="B1269" s="3" t="s">
        <v>87</v>
      </c>
      <c r="C1269" s="296">
        <v>44650</v>
      </c>
      <c r="D1269" s="3">
        <v>55918910</v>
      </c>
      <c r="E1269" s="3" t="s">
        <v>3</v>
      </c>
      <c r="F1269" s="3">
        <v>181547</v>
      </c>
      <c r="G1269" s="3" t="s">
        <v>89</v>
      </c>
      <c r="H1269" s="3" t="s">
        <v>4975</v>
      </c>
      <c r="I1269" s="3" t="s">
        <v>120</v>
      </c>
      <c r="J1269" s="3" t="s">
        <v>6342</v>
      </c>
      <c r="K1269" s="3" t="s">
        <v>18</v>
      </c>
      <c r="L1269" s="3" t="s">
        <v>435</v>
      </c>
      <c r="M1269" s="3" t="s">
        <v>93</v>
      </c>
      <c r="N1269" s="3">
        <v>4022782</v>
      </c>
      <c r="O1269" s="3" t="s">
        <v>6343</v>
      </c>
      <c r="P1269" s="3">
        <v>9739290008</v>
      </c>
      <c r="Q1269" s="3" t="s">
        <v>6344</v>
      </c>
      <c r="R1269" s="3" t="s">
        <v>754</v>
      </c>
      <c r="S1269" s="3" t="s">
        <v>608</v>
      </c>
      <c r="T1269" s="300">
        <v>1800000</v>
      </c>
      <c r="U1269" s="3" t="s">
        <v>6346</v>
      </c>
      <c r="V1269" s="3" t="s">
        <v>100</v>
      </c>
      <c r="W1269" s="3" t="s">
        <v>109</v>
      </c>
      <c r="X1269" s="3" t="s">
        <v>109</v>
      </c>
      <c r="Y1269" s="299">
        <f t="shared" si="172"/>
        <v>3</v>
      </c>
      <c r="Z1269" s="299">
        <f t="shared" si="173"/>
        <v>2022</v>
      </c>
      <c r="AA1269" t="str">
        <f t="shared" si="171"/>
        <v>12</v>
      </c>
      <c r="AB1269" t="str">
        <f t="shared" si="174"/>
        <v>12</v>
      </c>
      <c r="AC1269" t="str">
        <f t="shared" si="175"/>
        <v>12</v>
      </c>
      <c r="AD1269" t="str">
        <f t="shared" si="176"/>
        <v>12</v>
      </c>
      <c r="AE1269" t="str">
        <f t="shared" si="177"/>
        <v>12</v>
      </c>
      <c r="AF1269" t="str">
        <f t="shared" si="178"/>
        <v>12</v>
      </c>
      <c r="AG1269" s="299">
        <f t="shared" si="179"/>
        <v>12</v>
      </c>
    </row>
    <row r="1270" spans="1:33" x14ac:dyDescent="0.3">
      <c r="A1270" s="3">
        <v>1269</v>
      </c>
      <c r="B1270" s="3" t="s">
        <v>87</v>
      </c>
      <c r="C1270" s="296">
        <v>44650</v>
      </c>
      <c r="D1270" s="3">
        <v>89220051</v>
      </c>
      <c r="E1270" s="3" t="s">
        <v>3</v>
      </c>
      <c r="F1270" s="3">
        <v>181547</v>
      </c>
      <c r="G1270" s="3" t="s">
        <v>89</v>
      </c>
      <c r="H1270" s="3" t="s">
        <v>4975</v>
      </c>
      <c r="I1270" s="3" t="s">
        <v>120</v>
      </c>
      <c r="J1270" s="3" t="s">
        <v>6342</v>
      </c>
      <c r="K1270" s="3" t="s">
        <v>18</v>
      </c>
      <c r="L1270" s="3" t="s">
        <v>435</v>
      </c>
      <c r="M1270" s="3" t="s">
        <v>93</v>
      </c>
      <c r="N1270" s="3">
        <v>4469379</v>
      </c>
      <c r="O1270" s="3" t="s">
        <v>6347</v>
      </c>
      <c r="P1270" s="3">
        <v>6200343238</v>
      </c>
      <c r="Q1270" s="3" t="s">
        <v>6348</v>
      </c>
      <c r="R1270" s="3" t="s">
        <v>506</v>
      </c>
      <c r="S1270" s="3" t="s">
        <v>5349</v>
      </c>
      <c r="T1270" s="300">
        <v>1050000</v>
      </c>
      <c r="U1270" s="3" t="s">
        <v>6349</v>
      </c>
      <c r="V1270" s="3" t="s">
        <v>100</v>
      </c>
      <c r="W1270" s="3" t="s">
        <v>109</v>
      </c>
      <c r="X1270" s="3" t="s">
        <v>109</v>
      </c>
      <c r="Y1270" s="299">
        <f t="shared" si="172"/>
        <v>3</v>
      </c>
      <c r="Z1270" s="299">
        <f t="shared" si="173"/>
        <v>2022</v>
      </c>
      <c r="AA1270" t="str">
        <f t="shared" si="171"/>
        <v xml:space="preserve">6 </v>
      </c>
      <c r="AB1270" t="str">
        <f t="shared" si="174"/>
        <v xml:space="preserve">6 </v>
      </c>
      <c r="AC1270" t="str">
        <f t="shared" si="175"/>
        <v xml:space="preserve">6 </v>
      </c>
      <c r="AD1270" t="str">
        <f t="shared" si="176"/>
        <v xml:space="preserve">6 </v>
      </c>
      <c r="AE1270" t="str">
        <f t="shared" si="177"/>
        <v xml:space="preserve">6 </v>
      </c>
      <c r="AF1270" t="str">
        <f t="shared" si="178"/>
        <v xml:space="preserve">6 </v>
      </c>
      <c r="AG1270" s="299">
        <f t="shared" si="179"/>
        <v>6</v>
      </c>
    </row>
    <row r="1271" spans="1:33" x14ac:dyDescent="0.3">
      <c r="A1271" s="3">
        <v>1270</v>
      </c>
      <c r="B1271" s="3" t="s">
        <v>87</v>
      </c>
      <c r="C1271" s="296">
        <v>44650</v>
      </c>
      <c r="D1271" s="3">
        <v>58148224</v>
      </c>
      <c r="E1271" s="3" t="s">
        <v>3</v>
      </c>
      <c r="F1271" s="3">
        <v>181547</v>
      </c>
      <c r="G1271" s="3" t="s">
        <v>89</v>
      </c>
      <c r="H1271" s="3" t="s">
        <v>1193</v>
      </c>
      <c r="I1271" s="3" t="s">
        <v>737</v>
      </c>
      <c r="J1271" s="3" t="s">
        <v>6350</v>
      </c>
      <c r="K1271" s="3" t="s">
        <v>18</v>
      </c>
      <c r="L1271" s="3" t="s">
        <v>435</v>
      </c>
      <c r="M1271" s="3" t="s">
        <v>93</v>
      </c>
      <c r="N1271" s="3">
        <v>5693669</v>
      </c>
      <c r="O1271" s="3" t="s">
        <v>6351</v>
      </c>
      <c r="P1271" s="3">
        <v>8744869605</v>
      </c>
      <c r="Q1271" s="3" t="s">
        <v>6352</v>
      </c>
      <c r="R1271" s="3" t="s">
        <v>370</v>
      </c>
      <c r="S1271" s="3" t="s">
        <v>6353</v>
      </c>
      <c r="T1271" s="300">
        <v>450000</v>
      </c>
      <c r="U1271" s="3" t="s">
        <v>6354</v>
      </c>
      <c r="V1271" s="3" t="s">
        <v>100</v>
      </c>
      <c r="W1271" s="3" t="s">
        <v>476</v>
      </c>
      <c r="X1271" s="3" t="s">
        <v>109</v>
      </c>
      <c r="Y1271" s="299">
        <f t="shared" si="172"/>
        <v>3</v>
      </c>
      <c r="Z1271" s="299">
        <f t="shared" si="173"/>
        <v>2022</v>
      </c>
      <c r="AA1271" t="str">
        <f t="shared" si="171"/>
        <v>7y</v>
      </c>
      <c r="AB1271" t="str">
        <f t="shared" si="174"/>
        <v>7</v>
      </c>
      <c r="AC1271" t="str">
        <f t="shared" si="175"/>
        <v>7</v>
      </c>
      <c r="AD1271" t="str">
        <f t="shared" si="176"/>
        <v>7</v>
      </c>
      <c r="AE1271" t="str">
        <f t="shared" si="177"/>
        <v>7</v>
      </c>
      <c r="AF1271" t="str">
        <f t="shared" si="178"/>
        <v>7</v>
      </c>
      <c r="AG1271" s="299">
        <f t="shared" si="179"/>
        <v>7</v>
      </c>
    </row>
    <row r="1272" spans="1:33" x14ac:dyDescent="0.3">
      <c r="A1272" s="3">
        <v>1271</v>
      </c>
      <c r="B1272" s="3" t="s">
        <v>87</v>
      </c>
      <c r="C1272" s="296">
        <v>44650</v>
      </c>
      <c r="D1272" s="3">
        <v>58148224</v>
      </c>
      <c r="E1272" s="3" t="s">
        <v>3</v>
      </c>
      <c r="F1272" s="3">
        <v>181547</v>
      </c>
      <c r="G1272" s="3" t="s">
        <v>89</v>
      </c>
      <c r="H1272" s="3" t="s">
        <v>1193</v>
      </c>
      <c r="I1272" s="3" t="s">
        <v>737</v>
      </c>
      <c r="J1272" s="3" t="s">
        <v>6350</v>
      </c>
      <c r="K1272" s="3" t="s">
        <v>18</v>
      </c>
      <c r="L1272" s="3" t="s">
        <v>435</v>
      </c>
      <c r="M1272" s="3" t="s">
        <v>93</v>
      </c>
      <c r="N1272" s="3" t="s">
        <v>6355</v>
      </c>
      <c r="O1272" s="3" t="s">
        <v>6356</v>
      </c>
      <c r="P1272" s="3">
        <v>9787731828</v>
      </c>
      <c r="Q1272" s="3" t="s">
        <v>6357</v>
      </c>
      <c r="R1272" s="3" t="s">
        <v>370</v>
      </c>
      <c r="S1272" s="3" t="s">
        <v>5472</v>
      </c>
      <c r="T1272" s="300">
        <v>700000</v>
      </c>
      <c r="U1272" s="3" t="s">
        <v>134</v>
      </c>
      <c r="V1272" s="3" t="s">
        <v>100</v>
      </c>
      <c r="W1272" s="3" t="s">
        <v>109</v>
      </c>
      <c r="X1272" s="3" t="s">
        <v>109</v>
      </c>
      <c r="Y1272" s="299">
        <f t="shared" si="172"/>
        <v>3</v>
      </c>
      <c r="Z1272" s="299">
        <f t="shared" si="173"/>
        <v>2022</v>
      </c>
      <c r="AA1272" t="str">
        <f t="shared" si="171"/>
        <v>7y</v>
      </c>
      <c r="AB1272" t="str">
        <f t="shared" si="174"/>
        <v>7</v>
      </c>
      <c r="AC1272" t="str">
        <f t="shared" si="175"/>
        <v>7</v>
      </c>
      <c r="AD1272" t="str">
        <f t="shared" si="176"/>
        <v>7</v>
      </c>
      <c r="AE1272" t="str">
        <f t="shared" si="177"/>
        <v>7</v>
      </c>
      <c r="AF1272" t="str">
        <f t="shared" si="178"/>
        <v>7</v>
      </c>
      <c r="AG1272" s="299">
        <f t="shared" si="179"/>
        <v>7</v>
      </c>
    </row>
    <row r="1273" spans="1:33" x14ac:dyDescent="0.3">
      <c r="A1273" s="3">
        <v>1272</v>
      </c>
      <c r="B1273" s="3" t="s">
        <v>87</v>
      </c>
      <c r="C1273" s="296">
        <v>44650</v>
      </c>
      <c r="D1273" s="3">
        <v>87058785</v>
      </c>
      <c r="E1273" s="3" t="s">
        <v>3</v>
      </c>
      <c r="F1273" s="3">
        <v>181547</v>
      </c>
      <c r="G1273" s="3" t="s">
        <v>89</v>
      </c>
      <c r="H1273" s="3" t="s">
        <v>5731</v>
      </c>
      <c r="I1273" s="3" t="s">
        <v>6358</v>
      </c>
      <c r="J1273" s="3" t="s">
        <v>6359</v>
      </c>
      <c r="K1273" s="3" t="s">
        <v>38</v>
      </c>
      <c r="L1273" s="3" t="s">
        <v>435</v>
      </c>
      <c r="M1273" s="3" t="s">
        <v>93</v>
      </c>
      <c r="N1273" s="3">
        <v>5694220</v>
      </c>
      <c r="O1273" s="3" t="s">
        <v>6360</v>
      </c>
      <c r="P1273" s="3">
        <v>8309962067</v>
      </c>
      <c r="Q1273" s="3" t="s">
        <v>6361</v>
      </c>
      <c r="R1273" s="3">
        <v>4.5999999999999996</v>
      </c>
      <c r="S1273" s="3" t="s">
        <v>3447</v>
      </c>
      <c r="T1273" s="300">
        <v>580000</v>
      </c>
      <c r="U1273" s="3">
        <v>15</v>
      </c>
      <c r="V1273" s="3" t="s">
        <v>235</v>
      </c>
      <c r="W1273" s="3" t="s">
        <v>101</v>
      </c>
      <c r="X1273" s="3" t="s">
        <v>109</v>
      </c>
      <c r="Y1273" s="299">
        <f t="shared" si="172"/>
        <v>3</v>
      </c>
      <c r="Z1273" s="299">
        <f t="shared" si="173"/>
        <v>2022</v>
      </c>
      <c r="AA1273" t="str">
        <f t="shared" si="171"/>
        <v>4.</v>
      </c>
      <c r="AB1273" t="str">
        <f t="shared" si="174"/>
        <v>4.</v>
      </c>
      <c r="AC1273" t="str">
        <f t="shared" si="175"/>
        <v>4</v>
      </c>
      <c r="AD1273" t="str">
        <f t="shared" si="176"/>
        <v>4</v>
      </c>
      <c r="AE1273" t="str">
        <f t="shared" si="177"/>
        <v>4</v>
      </c>
      <c r="AF1273" t="str">
        <f t="shared" si="178"/>
        <v>4</v>
      </c>
      <c r="AG1273" s="299">
        <f t="shared" si="179"/>
        <v>4</v>
      </c>
    </row>
    <row r="1274" spans="1:33" x14ac:dyDescent="0.3">
      <c r="A1274" s="3">
        <v>1273</v>
      </c>
      <c r="B1274" s="3" t="s">
        <v>87</v>
      </c>
      <c r="C1274" s="296">
        <v>44650</v>
      </c>
      <c r="D1274" s="3">
        <v>87058785</v>
      </c>
      <c r="E1274" s="3" t="s">
        <v>3</v>
      </c>
      <c r="F1274" s="3">
        <v>181547</v>
      </c>
      <c r="G1274" s="3" t="s">
        <v>89</v>
      </c>
      <c r="H1274" s="3" t="s">
        <v>5731</v>
      </c>
      <c r="I1274" s="3" t="s">
        <v>6358</v>
      </c>
      <c r="J1274" s="3" t="s">
        <v>6359</v>
      </c>
      <c r="K1274" s="3" t="s">
        <v>38</v>
      </c>
      <c r="L1274" s="3" t="s">
        <v>435</v>
      </c>
      <c r="M1274" s="3" t="s">
        <v>93</v>
      </c>
      <c r="N1274" s="3">
        <v>5694245</v>
      </c>
      <c r="O1274" s="3" t="s">
        <v>6362</v>
      </c>
      <c r="P1274" s="3">
        <v>7780291656</v>
      </c>
      <c r="Q1274" s="3" t="s">
        <v>6363</v>
      </c>
      <c r="R1274" s="3">
        <v>5.2</v>
      </c>
      <c r="S1274" s="3" t="s">
        <v>6364</v>
      </c>
      <c r="T1274" s="300">
        <v>850000</v>
      </c>
      <c r="U1274" s="3">
        <v>30</v>
      </c>
      <c r="V1274" s="3" t="s">
        <v>235</v>
      </c>
      <c r="W1274" s="3" t="s">
        <v>101</v>
      </c>
      <c r="X1274" s="3" t="s">
        <v>109</v>
      </c>
      <c r="Y1274" s="299">
        <f t="shared" si="172"/>
        <v>3</v>
      </c>
      <c r="Z1274" s="299">
        <f t="shared" si="173"/>
        <v>2022</v>
      </c>
      <c r="AA1274" t="str">
        <f t="shared" si="171"/>
        <v>5.</v>
      </c>
      <c r="AB1274" t="str">
        <f t="shared" si="174"/>
        <v>5.</v>
      </c>
      <c r="AC1274" t="str">
        <f t="shared" si="175"/>
        <v>5</v>
      </c>
      <c r="AD1274" t="str">
        <f t="shared" si="176"/>
        <v>5</v>
      </c>
      <c r="AE1274" t="str">
        <f t="shared" si="177"/>
        <v>5</v>
      </c>
      <c r="AF1274" t="str">
        <f t="shared" si="178"/>
        <v>5</v>
      </c>
      <c r="AG1274" s="299">
        <f t="shared" si="179"/>
        <v>5</v>
      </c>
    </row>
    <row r="1275" spans="1:33" x14ac:dyDescent="0.3">
      <c r="A1275" s="3">
        <v>1274</v>
      </c>
      <c r="B1275" s="3" t="s">
        <v>87</v>
      </c>
      <c r="C1275" s="296">
        <v>44650</v>
      </c>
      <c r="D1275" s="3">
        <v>54574647</v>
      </c>
      <c r="E1275" s="3" t="s">
        <v>3</v>
      </c>
      <c r="F1275" s="3">
        <v>181547</v>
      </c>
      <c r="G1275" s="3" t="s">
        <v>89</v>
      </c>
      <c r="H1275" s="3" t="s">
        <v>5731</v>
      </c>
      <c r="I1275" s="3" t="s">
        <v>6365</v>
      </c>
      <c r="J1275" s="3" t="s">
        <v>6366</v>
      </c>
      <c r="K1275" s="3" t="s">
        <v>38</v>
      </c>
      <c r="L1275" s="3" t="s">
        <v>435</v>
      </c>
      <c r="M1275" s="3" t="s">
        <v>93</v>
      </c>
      <c r="N1275" s="3">
        <v>5693845</v>
      </c>
      <c r="O1275" s="3" t="s">
        <v>6367</v>
      </c>
      <c r="P1275" s="3">
        <v>8121641767</v>
      </c>
      <c r="Q1275" s="3" t="s">
        <v>6368</v>
      </c>
      <c r="R1275" s="3">
        <v>7</v>
      </c>
      <c r="S1275" s="3" t="s">
        <v>4774</v>
      </c>
      <c r="T1275" s="300">
        <v>780000</v>
      </c>
      <c r="U1275" s="3">
        <v>15</v>
      </c>
      <c r="V1275" s="3" t="s">
        <v>235</v>
      </c>
      <c r="W1275" s="3" t="s">
        <v>101</v>
      </c>
      <c r="X1275" s="3" t="s">
        <v>109</v>
      </c>
      <c r="Y1275" s="299">
        <f t="shared" si="172"/>
        <v>3</v>
      </c>
      <c r="Z1275" s="299">
        <f t="shared" si="173"/>
        <v>2022</v>
      </c>
      <c r="AA1275" t="str">
        <f t="shared" si="171"/>
        <v>7</v>
      </c>
      <c r="AB1275" t="str">
        <f t="shared" si="174"/>
        <v>7</v>
      </c>
      <c r="AC1275" t="str">
        <f t="shared" si="175"/>
        <v>7</v>
      </c>
      <c r="AD1275" t="str">
        <f t="shared" si="176"/>
        <v>7</v>
      </c>
      <c r="AE1275" t="str">
        <f t="shared" si="177"/>
        <v>7</v>
      </c>
      <c r="AF1275" t="str">
        <f t="shared" si="178"/>
        <v>7</v>
      </c>
      <c r="AG1275" s="299">
        <f t="shared" si="179"/>
        <v>7</v>
      </c>
    </row>
    <row r="1276" spans="1:33" x14ac:dyDescent="0.3">
      <c r="A1276" s="3">
        <v>1275</v>
      </c>
      <c r="B1276" s="3" t="s">
        <v>87</v>
      </c>
      <c r="C1276" s="296">
        <v>44650</v>
      </c>
      <c r="D1276" s="3">
        <v>87058785</v>
      </c>
      <c r="E1276" s="3" t="s">
        <v>3</v>
      </c>
      <c r="F1276" s="3">
        <v>181547</v>
      </c>
      <c r="G1276" s="3" t="s">
        <v>89</v>
      </c>
      <c r="H1276" s="3" t="s">
        <v>5731</v>
      </c>
      <c r="I1276" s="3" t="s">
        <v>6358</v>
      </c>
      <c r="J1276" s="3" t="s">
        <v>6366</v>
      </c>
      <c r="K1276" s="3" t="s">
        <v>38</v>
      </c>
      <c r="L1276" s="3" t="s">
        <v>435</v>
      </c>
      <c r="M1276" s="3" t="s">
        <v>93</v>
      </c>
      <c r="N1276" s="3">
        <v>5687999</v>
      </c>
      <c r="O1276" s="3" t="s">
        <v>6369</v>
      </c>
      <c r="P1276" s="3">
        <v>9966866014</v>
      </c>
      <c r="Q1276" s="3" t="s">
        <v>6370</v>
      </c>
      <c r="R1276" s="3">
        <v>5.6</v>
      </c>
      <c r="S1276" s="3" t="s">
        <v>6364</v>
      </c>
      <c r="T1276" s="300">
        <v>830000</v>
      </c>
      <c r="U1276" s="3">
        <v>15</v>
      </c>
      <c r="V1276" s="3" t="s">
        <v>235</v>
      </c>
      <c r="W1276" s="3" t="s">
        <v>267</v>
      </c>
      <c r="X1276" s="3" t="s">
        <v>109</v>
      </c>
      <c r="Y1276" s="299">
        <f t="shared" si="172"/>
        <v>3</v>
      </c>
      <c r="Z1276" s="299">
        <f t="shared" si="173"/>
        <v>2022</v>
      </c>
      <c r="AA1276" t="str">
        <f t="shared" si="171"/>
        <v>5.</v>
      </c>
      <c r="AB1276" t="str">
        <f t="shared" si="174"/>
        <v>5.</v>
      </c>
      <c r="AC1276" t="str">
        <f t="shared" si="175"/>
        <v>5</v>
      </c>
      <c r="AD1276" t="str">
        <f t="shared" si="176"/>
        <v>5</v>
      </c>
      <c r="AE1276" t="str">
        <f t="shared" si="177"/>
        <v>5</v>
      </c>
      <c r="AF1276" t="str">
        <f t="shared" si="178"/>
        <v>5</v>
      </c>
      <c r="AG1276" s="299">
        <f t="shared" si="179"/>
        <v>5</v>
      </c>
    </row>
    <row r="1277" spans="1:33" x14ac:dyDescent="0.3">
      <c r="A1277" s="3">
        <v>1276</v>
      </c>
      <c r="B1277" s="3" t="s">
        <v>87</v>
      </c>
      <c r="C1277" s="296">
        <v>44650</v>
      </c>
      <c r="D1277" s="3">
        <v>87058785</v>
      </c>
      <c r="E1277" s="3" t="s">
        <v>3</v>
      </c>
      <c r="F1277" s="3">
        <v>181547</v>
      </c>
      <c r="G1277" s="3" t="s">
        <v>89</v>
      </c>
      <c r="H1277" s="3" t="s">
        <v>5731</v>
      </c>
      <c r="I1277" s="3" t="s">
        <v>6358</v>
      </c>
      <c r="J1277" s="3" t="s">
        <v>6366</v>
      </c>
      <c r="K1277" s="3" t="s">
        <v>38</v>
      </c>
      <c r="L1277" s="3" t="s">
        <v>435</v>
      </c>
      <c r="M1277" s="3" t="s">
        <v>93</v>
      </c>
      <c r="N1277" s="3">
        <v>5695301</v>
      </c>
      <c r="O1277" s="3" t="s">
        <v>6371</v>
      </c>
      <c r="P1277" s="3">
        <v>8121063144</v>
      </c>
      <c r="Q1277" s="3" t="s">
        <v>6372</v>
      </c>
      <c r="R1277" s="3">
        <v>4.4000000000000004</v>
      </c>
      <c r="S1277" s="3" t="s">
        <v>6373</v>
      </c>
      <c r="T1277" s="300">
        <v>610000</v>
      </c>
      <c r="U1277" s="3">
        <v>15</v>
      </c>
      <c r="V1277" s="3" t="s">
        <v>235</v>
      </c>
      <c r="W1277" s="3" t="s">
        <v>101</v>
      </c>
      <c r="X1277" s="3" t="s">
        <v>109</v>
      </c>
      <c r="Y1277" s="299">
        <f t="shared" si="172"/>
        <v>3</v>
      </c>
      <c r="Z1277" s="299">
        <f t="shared" si="173"/>
        <v>2022</v>
      </c>
      <c r="AA1277" t="str">
        <f t="shared" si="171"/>
        <v>4.</v>
      </c>
      <c r="AB1277" t="str">
        <f t="shared" si="174"/>
        <v>4.</v>
      </c>
      <c r="AC1277" t="str">
        <f t="shared" si="175"/>
        <v>4</v>
      </c>
      <c r="AD1277" t="str">
        <f t="shared" si="176"/>
        <v>4</v>
      </c>
      <c r="AE1277" t="str">
        <f t="shared" si="177"/>
        <v>4</v>
      </c>
      <c r="AF1277" t="str">
        <f t="shared" si="178"/>
        <v>4</v>
      </c>
      <c r="AG1277" s="299">
        <f t="shared" si="179"/>
        <v>4</v>
      </c>
    </row>
    <row r="1278" spans="1:33" x14ac:dyDescent="0.3">
      <c r="A1278" s="3">
        <v>1277</v>
      </c>
      <c r="B1278" s="3" t="s">
        <v>87</v>
      </c>
      <c r="C1278" s="296">
        <v>44650</v>
      </c>
      <c r="D1278" s="3">
        <v>61541841</v>
      </c>
      <c r="E1278" s="3" t="s">
        <v>3</v>
      </c>
      <c r="F1278" s="3">
        <v>181547</v>
      </c>
      <c r="G1278" s="3" t="s">
        <v>89</v>
      </c>
      <c r="H1278" s="3" t="s">
        <v>5731</v>
      </c>
      <c r="I1278" s="3" t="s">
        <v>2247</v>
      </c>
      <c r="J1278" s="3" t="s">
        <v>6374</v>
      </c>
      <c r="K1278" s="3" t="s">
        <v>38</v>
      </c>
      <c r="L1278" s="3" t="s">
        <v>435</v>
      </c>
      <c r="M1278" s="3" t="s">
        <v>93</v>
      </c>
      <c r="N1278" s="3" t="s">
        <v>8</v>
      </c>
      <c r="O1278" s="3" t="s">
        <v>6375</v>
      </c>
      <c r="P1278" s="3">
        <v>8340157457</v>
      </c>
      <c r="Q1278" s="3" t="s">
        <v>6376</v>
      </c>
      <c r="R1278" s="3">
        <v>6</v>
      </c>
      <c r="S1278" s="3" t="s">
        <v>6377</v>
      </c>
      <c r="T1278" s="300">
        <v>955000</v>
      </c>
      <c r="U1278" s="3" t="s">
        <v>6378</v>
      </c>
      <c r="V1278" s="3" t="s">
        <v>235</v>
      </c>
      <c r="W1278" s="3" t="s">
        <v>109</v>
      </c>
      <c r="X1278" s="3" t="s">
        <v>109</v>
      </c>
      <c r="Y1278" s="299">
        <f t="shared" si="172"/>
        <v>3</v>
      </c>
      <c r="Z1278" s="299">
        <f t="shared" si="173"/>
        <v>2022</v>
      </c>
      <c r="AA1278" t="str">
        <f t="shared" si="171"/>
        <v>6</v>
      </c>
      <c r="AB1278" t="str">
        <f t="shared" si="174"/>
        <v>6</v>
      </c>
      <c r="AC1278" t="str">
        <f t="shared" si="175"/>
        <v>6</v>
      </c>
      <c r="AD1278" t="str">
        <f t="shared" si="176"/>
        <v>6</v>
      </c>
      <c r="AE1278" t="str">
        <f t="shared" si="177"/>
        <v>6</v>
      </c>
      <c r="AF1278" t="str">
        <f t="shared" si="178"/>
        <v>6</v>
      </c>
      <c r="AG1278" s="299">
        <f t="shared" si="179"/>
        <v>6</v>
      </c>
    </row>
    <row r="1279" spans="1:33" x14ac:dyDescent="0.3">
      <c r="A1279" s="3">
        <v>1278</v>
      </c>
      <c r="B1279" s="3" t="s">
        <v>87</v>
      </c>
      <c r="C1279" s="296">
        <v>44650</v>
      </c>
      <c r="D1279" s="3">
        <v>61541841</v>
      </c>
      <c r="E1279" s="3" t="s">
        <v>3</v>
      </c>
      <c r="F1279" s="3">
        <v>181547</v>
      </c>
      <c r="G1279" s="3" t="s">
        <v>89</v>
      </c>
      <c r="H1279" s="3" t="s">
        <v>5731</v>
      </c>
      <c r="I1279" s="3" t="s">
        <v>2247</v>
      </c>
      <c r="J1279" s="3" t="s">
        <v>6374</v>
      </c>
      <c r="K1279" s="3" t="s">
        <v>38</v>
      </c>
      <c r="L1279" s="3" t="s">
        <v>435</v>
      </c>
      <c r="M1279" s="3" t="s">
        <v>93</v>
      </c>
      <c r="N1279" s="3" t="s">
        <v>8</v>
      </c>
      <c r="O1279" s="3" t="s">
        <v>6379</v>
      </c>
      <c r="P1279" s="3">
        <v>9972301201</v>
      </c>
      <c r="Q1279" s="3" t="s">
        <v>6380</v>
      </c>
      <c r="R1279" s="3">
        <v>5.6</v>
      </c>
      <c r="S1279" s="3" t="s">
        <v>6381</v>
      </c>
      <c r="T1279" s="300">
        <v>850000</v>
      </c>
      <c r="U1279" s="3" t="s">
        <v>6378</v>
      </c>
      <c r="V1279" s="3" t="s">
        <v>235</v>
      </c>
      <c r="W1279" s="3" t="s">
        <v>109</v>
      </c>
      <c r="X1279" s="3" t="s">
        <v>109</v>
      </c>
      <c r="Y1279" s="299">
        <f t="shared" si="172"/>
        <v>3</v>
      </c>
      <c r="Z1279" s="299">
        <f t="shared" si="173"/>
        <v>2022</v>
      </c>
      <c r="AA1279" t="str">
        <f t="shared" si="171"/>
        <v>5.</v>
      </c>
      <c r="AB1279" t="str">
        <f t="shared" si="174"/>
        <v>5.</v>
      </c>
      <c r="AC1279" t="str">
        <f t="shared" si="175"/>
        <v>5</v>
      </c>
      <c r="AD1279" t="str">
        <f t="shared" si="176"/>
        <v>5</v>
      </c>
      <c r="AE1279" t="str">
        <f t="shared" si="177"/>
        <v>5</v>
      </c>
      <c r="AF1279" t="str">
        <f t="shared" si="178"/>
        <v>5</v>
      </c>
      <c r="AG1279" s="299">
        <f t="shared" si="179"/>
        <v>5</v>
      </c>
    </row>
    <row r="1280" spans="1:33" x14ac:dyDescent="0.3">
      <c r="A1280" s="3">
        <v>1279</v>
      </c>
      <c r="B1280" s="3" t="s">
        <v>87</v>
      </c>
      <c r="C1280" s="296">
        <v>44650</v>
      </c>
      <c r="D1280" s="3">
        <v>47588195</v>
      </c>
      <c r="E1280" s="3" t="s">
        <v>3</v>
      </c>
      <c r="F1280" s="3">
        <v>181547</v>
      </c>
      <c r="G1280" s="3" t="s">
        <v>89</v>
      </c>
      <c r="H1280" s="3" t="s">
        <v>5731</v>
      </c>
      <c r="I1280" s="3" t="s">
        <v>2247</v>
      </c>
      <c r="J1280" s="3" t="s">
        <v>6382</v>
      </c>
      <c r="K1280" s="3" t="s">
        <v>38</v>
      </c>
      <c r="L1280" s="3" t="s">
        <v>435</v>
      </c>
      <c r="M1280" s="3" t="s">
        <v>93</v>
      </c>
      <c r="N1280" s="3">
        <v>5695351</v>
      </c>
      <c r="O1280" s="3" t="s">
        <v>6383</v>
      </c>
      <c r="P1280" s="3">
        <v>9667971788</v>
      </c>
      <c r="Q1280" s="3" t="s">
        <v>6384</v>
      </c>
      <c r="R1280" s="3">
        <v>10</v>
      </c>
      <c r="S1280" s="3" t="s">
        <v>765</v>
      </c>
      <c r="T1280" s="300">
        <v>1200000</v>
      </c>
      <c r="U1280" s="3">
        <v>45</v>
      </c>
      <c r="V1280" s="3" t="s">
        <v>235</v>
      </c>
      <c r="W1280" s="3" t="s">
        <v>109</v>
      </c>
      <c r="X1280" s="3" t="s">
        <v>109</v>
      </c>
      <c r="Y1280" s="299">
        <f t="shared" si="172"/>
        <v>3</v>
      </c>
      <c r="Z1280" s="299">
        <f t="shared" si="173"/>
        <v>2022</v>
      </c>
      <c r="AA1280" t="str">
        <f t="shared" si="171"/>
        <v>10</v>
      </c>
      <c r="AB1280" t="str">
        <f t="shared" si="174"/>
        <v>10</v>
      </c>
      <c r="AC1280" t="str">
        <f t="shared" si="175"/>
        <v>10</v>
      </c>
      <c r="AD1280" t="str">
        <f t="shared" si="176"/>
        <v>10</v>
      </c>
      <c r="AE1280" t="str">
        <f t="shared" si="177"/>
        <v>10</v>
      </c>
      <c r="AF1280" t="str">
        <f t="shared" si="178"/>
        <v>10</v>
      </c>
      <c r="AG1280" s="299">
        <f t="shared" si="179"/>
        <v>10</v>
      </c>
    </row>
    <row r="1281" spans="1:33" x14ac:dyDescent="0.3">
      <c r="A1281" s="3">
        <v>1280</v>
      </c>
      <c r="B1281" s="3" t="s">
        <v>87</v>
      </c>
      <c r="C1281" s="296">
        <v>44650</v>
      </c>
      <c r="D1281" s="3">
        <v>48267147</v>
      </c>
      <c r="E1281" s="3" t="s">
        <v>3</v>
      </c>
      <c r="F1281" s="3">
        <v>181547</v>
      </c>
      <c r="G1281" s="3" t="s">
        <v>89</v>
      </c>
      <c r="H1281" s="3" t="s">
        <v>5731</v>
      </c>
      <c r="I1281" s="3" t="s">
        <v>4993</v>
      </c>
      <c r="J1281" s="3" t="s">
        <v>6386</v>
      </c>
      <c r="K1281" s="3" t="s">
        <v>38</v>
      </c>
      <c r="L1281" s="3" t="s">
        <v>435</v>
      </c>
      <c r="M1281" s="3" t="s">
        <v>93</v>
      </c>
      <c r="N1281" s="3">
        <v>5689477</v>
      </c>
      <c r="O1281" s="3" t="s">
        <v>6387</v>
      </c>
      <c r="P1281" s="3">
        <v>9740214830</v>
      </c>
      <c r="Q1281" s="3" t="s">
        <v>6388</v>
      </c>
      <c r="R1281" s="3">
        <v>6</v>
      </c>
      <c r="S1281" s="3" t="s">
        <v>492</v>
      </c>
      <c r="T1281" s="300">
        <v>610000</v>
      </c>
      <c r="U1281" s="3" t="s">
        <v>6378</v>
      </c>
      <c r="V1281" s="3" t="s">
        <v>235</v>
      </c>
      <c r="W1281" s="3" t="s">
        <v>101</v>
      </c>
      <c r="X1281" s="3" t="s">
        <v>109</v>
      </c>
      <c r="Y1281" s="299">
        <f t="shared" si="172"/>
        <v>3</v>
      </c>
      <c r="Z1281" s="299">
        <f t="shared" si="173"/>
        <v>2022</v>
      </c>
      <c r="AA1281" t="str">
        <f t="shared" si="171"/>
        <v>6</v>
      </c>
      <c r="AB1281" t="str">
        <f t="shared" si="174"/>
        <v>6</v>
      </c>
      <c r="AC1281" t="str">
        <f t="shared" si="175"/>
        <v>6</v>
      </c>
      <c r="AD1281" t="str">
        <f t="shared" si="176"/>
        <v>6</v>
      </c>
      <c r="AE1281" t="str">
        <f t="shared" si="177"/>
        <v>6</v>
      </c>
      <c r="AF1281" t="str">
        <f t="shared" si="178"/>
        <v>6</v>
      </c>
      <c r="AG1281" s="299">
        <f t="shared" si="179"/>
        <v>6</v>
      </c>
    </row>
    <row r="1282" spans="1:33" x14ac:dyDescent="0.3">
      <c r="A1282" s="3">
        <v>1281</v>
      </c>
      <c r="B1282" s="3" t="s">
        <v>87</v>
      </c>
      <c r="C1282" s="296">
        <v>44650</v>
      </c>
      <c r="D1282" s="3">
        <v>47588195</v>
      </c>
      <c r="E1282" s="3" t="s">
        <v>3</v>
      </c>
      <c r="F1282" s="3">
        <v>181547</v>
      </c>
      <c r="G1282" s="3" t="s">
        <v>89</v>
      </c>
      <c r="H1282" s="3" t="s">
        <v>5731</v>
      </c>
      <c r="I1282" s="3" t="s">
        <v>2247</v>
      </c>
      <c r="J1282" s="3" t="s">
        <v>6382</v>
      </c>
      <c r="K1282" s="3" t="s">
        <v>38</v>
      </c>
      <c r="L1282" s="3" t="s">
        <v>435</v>
      </c>
      <c r="M1282" s="3" t="s">
        <v>93</v>
      </c>
      <c r="N1282" s="3" t="s">
        <v>6389</v>
      </c>
      <c r="O1282" s="3" t="s">
        <v>6390</v>
      </c>
      <c r="P1282" s="3">
        <v>7411244041</v>
      </c>
      <c r="Q1282" s="3" t="s">
        <v>6391</v>
      </c>
      <c r="R1282" s="3">
        <v>9.1</v>
      </c>
      <c r="S1282" s="3" t="s">
        <v>6393</v>
      </c>
      <c r="T1282" s="300">
        <v>1200000</v>
      </c>
      <c r="U1282" s="3">
        <v>40</v>
      </c>
      <c r="V1282" s="3" t="s">
        <v>235</v>
      </c>
      <c r="W1282" s="3" t="s">
        <v>109</v>
      </c>
      <c r="X1282" s="3" t="s">
        <v>109</v>
      </c>
      <c r="Y1282" s="299">
        <f t="shared" si="172"/>
        <v>3</v>
      </c>
      <c r="Z1282" s="299">
        <f t="shared" si="173"/>
        <v>2022</v>
      </c>
      <c r="AA1282" t="str">
        <f t="shared" ref="AA1282:AA1345" si="180">LEFT(R1282,2)</f>
        <v>9.</v>
      </c>
      <c r="AB1282" t="str">
        <f t="shared" si="174"/>
        <v>9.</v>
      </c>
      <c r="AC1282" t="str">
        <f t="shared" si="175"/>
        <v>9</v>
      </c>
      <c r="AD1282" t="str">
        <f t="shared" si="176"/>
        <v>9</v>
      </c>
      <c r="AE1282" t="str">
        <f t="shared" si="177"/>
        <v>9</v>
      </c>
      <c r="AF1282" t="str">
        <f t="shared" si="178"/>
        <v>9</v>
      </c>
      <c r="AG1282" s="299">
        <f t="shared" si="179"/>
        <v>9</v>
      </c>
    </row>
    <row r="1283" spans="1:33" x14ac:dyDescent="0.3">
      <c r="A1283" s="3">
        <v>1282</v>
      </c>
      <c r="B1283" s="3" t="s">
        <v>87</v>
      </c>
      <c r="C1283" s="296">
        <v>44650</v>
      </c>
      <c r="D1283" s="3">
        <v>58148224</v>
      </c>
      <c r="E1283" s="3" t="s">
        <v>3</v>
      </c>
      <c r="F1283" s="3">
        <v>181547</v>
      </c>
      <c r="G1283" s="3" t="s">
        <v>89</v>
      </c>
      <c r="H1283" s="3" t="s">
        <v>5731</v>
      </c>
      <c r="I1283" s="3" t="s">
        <v>6394</v>
      </c>
      <c r="J1283" s="3" t="s">
        <v>6395</v>
      </c>
      <c r="K1283" s="3" t="s">
        <v>38</v>
      </c>
      <c r="L1283" s="3" t="s">
        <v>435</v>
      </c>
      <c r="M1283" s="3" t="s">
        <v>93</v>
      </c>
      <c r="N1283" s="3" t="s">
        <v>8</v>
      </c>
      <c r="O1283" s="3" t="s">
        <v>6396</v>
      </c>
      <c r="P1283" s="3">
        <v>9492398267</v>
      </c>
      <c r="Q1283" s="3" t="s">
        <v>6397</v>
      </c>
      <c r="R1283" s="3">
        <v>8</v>
      </c>
      <c r="S1283" s="3" t="s">
        <v>6399</v>
      </c>
      <c r="T1283" s="300">
        <v>600000</v>
      </c>
      <c r="U1283" s="3">
        <v>0</v>
      </c>
      <c r="V1283" s="3" t="s">
        <v>235</v>
      </c>
      <c r="W1283" s="3" t="s">
        <v>13782</v>
      </c>
      <c r="X1283" s="3" t="s">
        <v>109</v>
      </c>
      <c r="Y1283" s="299">
        <f t="shared" ref="Y1283:Y1346" si="181">MONTH($C1283)</f>
        <v>3</v>
      </c>
      <c r="Z1283" s="299">
        <f t="shared" ref="Z1283:Z1346" si="182">YEAR($C1283)</f>
        <v>2022</v>
      </c>
      <c r="AA1283" t="str">
        <f t="shared" si="180"/>
        <v>8</v>
      </c>
      <c r="AB1283" t="str">
        <f t="shared" ref="AB1283:AB1346" si="183">SUBSTITUTE(AA1283,"y","")</f>
        <v>8</v>
      </c>
      <c r="AC1283" t="str">
        <f t="shared" ref="AC1283:AC1346" si="184">SUBSTITUTE(AB1283,".","")</f>
        <v>8</v>
      </c>
      <c r="AD1283" t="str">
        <f t="shared" ref="AD1283:AD1346" si="185">SUBSTITUTE(AC1283,"+","")</f>
        <v>8</v>
      </c>
      <c r="AE1283" t="str">
        <f t="shared" ref="AE1283:AE1346" si="186">SUBSTITUTE(AD1283,"Y","")</f>
        <v>8</v>
      </c>
      <c r="AF1283" t="str">
        <f t="shared" ref="AF1283:AF1346" si="187">SUBSTITUTE(AE1283,"e","")</f>
        <v>8</v>
      </c>
      <c r="AG1283" s="299">
        <f t="shared" ref="AG1283:AG1346" si="188">SUBSTITUTE(AF1283,",","")*1</f>
        <v>8</v>
      </c>
    </row>
    <row r="1284" spans="1:33" x14ac:dyDescent="0.3">
      <c r="A1284" s="3">
        <v>1283</v>
      </c>
      <c r="B1284" s="3" t="s">
        <v>87</v>
      </c>
      <c r="C1284" s="296">
        <v>44650</v>
      </c>
      <c r="D1284" s="3">
        <v>58148224</v>
      </c>
      <c r="E1284" s="3" t="s">
        <v>3</v>
      </c>
      <c r="F1284" s="3">
        <v>181547</v>
      </c>
      <c r="G1284" s="3" t="s">
        <v>89</v>
      </c>
      <c r="H1284" s="3" t="s">
        <v>5731</v>
      </c>
      <c r="I1284" s="3" t="s">
        <v>6394</v>
      </c>
      <c r="J1284" s="3" t="s">
        <v>6401</v>
      </c>
      <c r="K1284" s="3" t="s">
        <v>38</v>
      </c>
      <c r="L1284" s="3" t="s">
        <v>435</v>
      </c>
      <c r="M1284" s="3" t="s">
        <v>93</v>
      </c>
      <c r="N1284" s="3">
        <v>5696357</v>
      </c>
      <c r="O1284" s="3" t="s">
        <v>6402</v>
      </c>
      <c r="P1284" s="3">
        <v>7042424110</v>
      </c>
      <c r="Q1284" s="3" t="s">
        <v>6403</v>
      </c>
      <c r="R1284" s="3">
        <v>12</v>
      </c>
      <c r="S1284" s="3" t="s">
        <v>6405</v>
      </c>
      <c r="T1284" s="300">
        <v>900000</v>
      </c>
      <c r="U1284" s="3">
        <v>30</v>
      </c>
      <c r="V1284" s="3" t="s">
        <v>235</v>
      </c>
      <c r="W1284" s="3" t="s">
        <v>109</v>
      </c>
      <c r="X1284" s="3" t="s">
        <v>109</v>
      </c>
      <c r="Y1284" s="299">
        <f t="shared" si="181"/>
        <v>3</v>
      </c>
      <c r="Z1284" s="299">
        <f t="shared" si="182"/>
        <v>2022</v>
      </c>
      <c r="AA1284" t="str">
        <f t="shared" si="180"/>
        <v>12</v>
      </c>
      <c r="AB1284" t="str">
        <f t="shared" si="183"/>
        <v>12</v>
      </c>
      <c r="AC1284" t="str">
        <f t="shared" si="184"/>
        <v>12</v>
      </c>
      <c r="AD1284" t="str">
        <f t="shared" si="185"/>
        <v>12</v>
      </c>
      <c r="AE1284" t="str">
        <f t="shared" si="186"/>
        <v>12</v>
      </c>
      <c r="AF1284" t="str">
        <f t="shared" si="187"/>
        <v>12</v>
      </c>
      <c r="AG1284" s="299">
        <f t="shared" si="188"/>
        <v>12</v>
      </c>
    </row>
    <row r="1285" spans="1:33" x14ac:dyDescent="0.3">
      <c r="A1285" s="3">
        <v>1284</v>
      </c>
      <c r="B1285" s="3" t="s">
        <v>87</v>
      </c>
      <c r="C1285" s="296">
        <v>44650</v>
      </c>
      <c r="D1285" s="3">
        <v>52666204</v>
      </c>
      <c r="E1285" s="3" t="s">
        <v>3</v>
      </c>
      <c r="F1285" s="3">
        <v>181547</v>
      </c>
      <c r="G1285" s="3" t="s">
        <v>89</v>
      </c>
      <c r="H1285" s="3" t="s">
        <v>5731</v>
      </c>
      <c r="I1285" s="3" t="s">
        <v>103</v>
      </c>
      <c r="J1285" s="3" t="s">
        <v>6406</v>
      </c>
      <c r="K1285" s="3" t="s">
        <v>38</v>
      </c>
      <c r="L1285" s="3" t="s">
        <v>435</v>
      </c>
      <c r="M1285" s="3" t="s">
        <v>93</v>
      </c>
      <c r="N1285" s="3" t="s">
        <v>6407</v>
      </c>
      <c r="O1285" s="3" t="s">
        <v>6408</v>
      </c>
      <c r="P1285" s="3">
        <v>9538464476</v>
      </c>
      <c r="Q1285" s="3" t="s">
        <v>6409</v>
      </c>
      <c r="R1285" s="3">
        <v>7.4</v>
      </c>
      <c r="S1285" s="3" t="s">
        <v>6411</v>
      </c>
      <c r="T1285" s="300">
        <v>650000</v>
      </c>
      <c r="U1285" s="3">
        <v>30</v>
      </c>
      <c r="V1285" s="3" t="s">
        <v>235</v>
      </c>
      <c r="W1285" s="3" t="s">
        <v>109</v>
      </c>
      <c r="X1285" s="3" t="s">
        <v>109</v>
      </c>
      <c r="Y1285" s="299">
        <f t="shared" si="181"/>
        <v>3</v>
      </c>
      <c r="Z1285" s="299">
        <f t="shared" si="182"/>
        <v>2022</v>
      </c>
      <c r="AA1285" t="str">
        <f t="shared" si="180"/>
        <v>7.</v>
      </c>
      <c r="AB1285" t="str">
        <f t="shared" si="183"/>
        <v>7.</v>
      </c>
      <c r="AC1285" t="str">
        <f t="shared" si="184"/>
        <v>7</v>
      </c>
      <c r="AD1285" t="str">
        <f t="shared" si="185"/>
        <v>7</v>
      </c>
      <c r="AE1285" t="str">
        <f t="shared" si="186"/>
        <v>7</v>
      </c>
      <c r="AF1285" t="str">
        <f t="shared" si="187"/>
        <v>7</v>
      </c>
      <c r="AG1285" s="299">
        <f t="shared" si="188"/>
        <v>7</v>
      </c>
    </row>
    <row r="1286" spans="1:33" x14ac:dyDescent="0.3">
      <c r="A1286" s="3">
        <v>1285</v>
      </c>
      <c r="B1286" s="3" t="s">
        <v>87</v>
      </c>
      <c r="C1286" s="296">
        <v>44650</v>
      </c>
      <c r="D1286" s="3">
        <v>52666204</v>
      </c>
      <c r="E1286" s="3" t="s">
        <v>3</v>
      </c>
      <c r="F1286" s="3">
        <v>181547</v>
      </c>
      <c r="G1286" s="3" t="s">
        <v>89</v>
      </c>
      <c r="H1286" s="3" t="s">
        <v>5731</v>
      </c>
      <c r="I1286" s="3" t="s">
        <v>103</v>
      </c>
      <c r="J1286" s="3" t="s">
        <v>6412</v>
      </c>
      <c r="K1286" s="3" t="s">
        <v>38</v>
      </c>
      <c r="L1286" s="3" t="s">
        <v>435</v>
      </c>
      <c r="M1286" s="3" t="s">
        <v>93</v>
      </c>
      <c r="N1286" s="3" t="s">
        <v>6413</v>
      </c>
      <c r="O1286" s="3" t="s">
        <v>6414</v>
      </c>
      <c r="P1286" s="3">
        <v>9677386229</v>
      </c>
      <c r="Q1286" s="3" t="s">
        <v>6415</v>
      </c>
      <c r="R1286" s="3">
        <v>5.1100000000000003</v>
      </c>
      <c r="S1286" s="3" t="s">
        <v>2096</v>
      </c>
      <c r="T1286" s="300">
        <v>457000</v>
      </c>
      <c r="U1286" s="3">
        <v>20</v>
      </c>
      <c r="V1286" s="3" t="s">
        <v>235</v>
      </c>
      <c r="W1286" s="3" t="s">
        <v>109</v>
      </c>
      <c r="X1286" s="3" t="s">
        <v>109</v>
      </c>
      <c r="Y1286" s="299">
        <f t="shared" si="181"/>
        <v>3</v>
      </c>
      <c r="Z1286" s="299">
        <f t="shared" si="182"/>
        <v>2022</v>
      </c>
      <c r="AA1286" t="str">
        <f t="shared" si="180"/>
        <v>5.</v>
      </c>
      <c r="AB1286" t="str">
        <f t="shared" si="183"/>
        <v>5.</v>
      </c>
      <c r="AC1286" t="str">
        <f t="shared" si="184"/>
        <v>5</v>
      </c>
      <c r="AD1286" t="str">
        <f t="shared" si="185"/>
        <v>5</v>
      </c>
      <c r="AE1286" t="str">
        <f t="shared" si="186"/>
        <v>5</v>
      </c>
      <c r="AF1286" t="str">
        <f t="shared" si="187"/>
        <v>5</v>
      </c>
      <c r="AG1286" s="299">
        <f t="shared" si="188"/>
        <v>5</v>
      </c>
    </row>
    <row r="1287" spans="1:33" x14ac:dyDescent="0.3">
      <c r="A1287" s="3">
        <v>1286</v>
      </c>
      <c r="B1287" s="3" t="s">
        <v>87</v>
      </c>
      <c r="C1287" s="296">
        <v>44650</v>
      </c>
      <c r="D1287" s="3">
        <v>21622126</v>
      </c>
      <c r="E1287" s="3" t="s">
        <v>3</v>
      </c>
      <c r="F1287" s="3">
        <v>181547</v>
      </c>
      <c r="G1287" s="3" t="s">
        <v>89</v>
      </c>
      <c r="H1287" s="3" t="s">
        <v>119</v>
      </c>
      <c r="I1287" s="3" t="s">
        <v>103</v>
      </c>
      <c r="J1287" s="3" t="s">
        <v>6417</v>
      </c>
      <c r="K1287" s="3" t="s">
        <v>18</v>
      </c>
      <c r="L1287" s="3" t="s">
        <v>435</v>
      </c>
      <c r="M1287" s="3" t="s">
        <v>93</v>
      </c>
      <c r="N1287" s="3">
        <v>1116368</v>
      </c>
      <c r="O1287" s="3" t="s">
        <v>6418</v>
      </c>
      <c r="P1287" s="3">
        <v>7981991473</v>
      </c>
      <c r="Q1287" s="3" t="s">
        <v>1533</v>
      </c>
      <c r="R1287" s="3" t="s">
        <v>260</v>
      </c>
      <c r="S1287" s="3" t="s">
        <v>492</v>
      </c>
      <c r="T1287" s="300">
        <v>330000</v>
      </c>
      <c r="U1287" s="3" t="s">
        <v>868</v>
      </c>
      <c r="V1287" s="3" t="s">
        <v>100</v>
      </c>
      <c r="W1287" s="3" t="s">
        <v>109</v>
      </c>
      <c r="X1287" s="3" t="s">
        <v>101</v>
      </c>
      <c r="Y1287" s="299">
        <f t="shared" si="181"/>
        <v>3</v>
      </c>
      <c r="Z1287" s="299">
        <f t="shared" si="182"/>
        <v>2022</v>
      </c>
      <c r="AA1287" t="str">
        <f t="shared" si="180"/>
        <v>3.</v>
      </c>
      <c r="AB1287" t="str">
        <f t="shared" si="183"/>
        <v>3.</v>
      </c>
      <c r="AC1287" t="str">
        <f t="shared" si="184"/>
        <v>3</v>
      </c>
      <c r="AD1287" t="str">
        <f t="shared" si="185"/>
        <v>3</v>
      </c>
      <c r="AE1287" t="str">
        <f t="shared" si="186"/>
        <v>3</v>
      </c>
      <c r="AF1287" t="str">
        <f t="shared" si="187"/>
        <v>3</v>
      </c>
      <c r="AG1287" s="299">
        <f t="shared" si="188"/>
        <v>3</v>
      </c>
    </row>
    <row r="1288" spans="1:33" x14ac:dyDescent="0.3">
      <c r="A1288" s="3">
        <v>1287</v>
      </c>
      <c r="B1288" s="3" t="s">
        <v>87</v>
      </c>
      <c r="C1288" s="296">
        <v>44650</v>
      </c>
      <c r="D1288" s="3">
        <v>18156407</v>
      </c>
      <c r="E1288" s="3" t="s">
        <v>3</v>
      </c>
      <c r="F1288" s="3">
        <v>181547</v>
      </c>
      <c r="G1288" s="3" t="s">
        <v>89</v>
      </c>
      <c r="H1288" s="3" t="s">
        <v>119</v>
      </c>
      <c r="I1288" s="3" t="s">
        <v>103</v>
      </c>
      <c r="J1288" s="3" t="s">
        <v>6417</v>
      </c>
      <c r="K1288" s="3" t="s">
        <v>18</v>
      </c>
      <c r="L1288" s="3" t="s">
        <v>435</v>
      </c>
      <c r="M1288" s="3" t="s">
        <v>93</v>
      </c>
      <c r="N1288" s="3">
        <v>5697474</v>
      </c>
      <c r="O1288" s="3" t="s">
        <v>6419</v>
      </c>
      <c r="P1288" s="3">
        <v>7799293555</v>
      </c>
      <c r="Q1288" s="3" t="s">
        <v>6420</v>
      </c>
      <c r="R1288" s="3" t="s">
        <v>265</v>
      </c>
      <c r="S1288" s="3" t="s">
        <v>6421</v>
      </c>
      <c r="T1288" s="300">
        <v>450000</v>
      </c>
      <c r="U1288" s="3" t="s">
        <v>6422</v>
      </c>
      <c r="V1288" s="3" t="s">
        <v>100</v>
      </c>
      <c r="W1288" s="3" t="s">
        <v>1242</v>
      </c>
      <c r="X1288" s="3" t="s">
        <v>101</v>
      </c>
      <c r="Y1288" s="299">
        <f t="shared" si="181"/>
        <v>3</v>
      </c>
      <c r="Z1288" s="299">
        <f t="shared" si="182"/>
        <v>2022</v>
      </c>
      <c r="AA1288" t="str">
        <f t="shared" si="180"/>
        <v>3.</v>
      </c>
      <c r="AB1288" t="str">
        <f t="shared" si="183"/>
        <v>3.</v>
      </c>
      <c r="AC1288" t="str">
        <f t="shared" si="184"/>
        <v>3</v>
      </c>
      <c r="AD1288" t="str">
        <f t="shared" si="185"/>
        <v>3</v>
      </c>
      <c r="AE1288" t="str">
        <f t="shared" si="186"/>
        <v>3</v>
      </c>
      <c r="AF1288" t="str">
        <f t="shared" si="187"/>
        <v>3</v>
      </c>
      <c r="AG1288" s="299">
        <f t="shared" si="188"/>
        <v>3</v>
      </c>
    </row>
    <row r="1289" spans="1:33" x14ac:dyDescent="0.3">
      <c r="A1289" s="3">
        <v>1288</v>
      </c>
      <c r="B1289" s="3" t="s">
        <v>87</v>
      </c>
      <c r="C1289" s="296">
        <v>44650</v>
      </c>
      <c r="D1289" s="3">
        <v>11541171</v>
      </c>
      <c r="E1289" s="3" t="s">
        <v>3</v>
      </c>
      <c r="F1289" s="3">
        <v>181547</v>
      </c>
      <c r="G1289" s="3" t="s">
        <v>89</v>
      </c>
      <c r="H1289" s="3" t="s">
        <v>119</v>
      </c>
      <c r="I1289" s="3" t="s">
        <v>103</v>
      </c>
      <c r="J1289" s="3" t="s">
        <v>6423</v>
      </c>
      <c r="K1289" s="3" t="s">
        <v>18</v>
      </c>
      <c r="L1289" s="3" t="s">
        <v>435</v>
      </c>
      <c r="M1289" s="3" t="s">
        <v>93</v>
      </c>
      <c r="N1289" s="3">
        <v>5697486</v>
      </c>
      <c r="O1289" s="3" t="s">
        <v>6424</v>
      </c>
      <c r="P1289" s="3">
        <v>8125179796</v>
      </c>
      <c r="Q1289" s="3" t="s">
        <v>6425</v>
      </c>
      <c r="R1289" s="3" t="s">
        <v>1845</v>
      </c>
      <c r="S1289" s="3" t="s">
        <v>6426</v>
      </c>
      <c r="T1289" s="300">
        <v>680000</v>
      </c>
      <c r="U1289" s="3" t="s">
        <v>868</v>
      </c>
      <c r="V1289" s="3" t="s">
        <v>100</v>
      </c>
      <c r="W1289" s="3" t="s">
        <v>101</v>
      </c>
      <c r="X1289" s="3" t="s">
        <v>101</v>
      </c>
      <c r="Y1289" s="299">
        <f t="shared" si="181"/>
        <v>3</v>
      </c>
      <c r="Z1289" s="299">
        <f t="shared" si="182"/>
        <v>2022</v>
      </c>
      <c r="AA1289" t="str">
        <f t="shared" si="180"/>
        <v>4.</v>
      </c>
      <c r="AB1289" t="str">
        <f t="shared" si="183"/>
        <v>4.</v>
      </c>
      <c r="AC1289" t="str">
        <f t="shared" si="184"/>
        <v>4</v>
      </c>
      <c r="AD1289" t="str">
        <f t="shared" si="185"/>
        <v>4</v>
      </c>
      <c r="AE1289" t="str">
        <f t="shared" si="186"/>
        <v>4</v>
      </c>
      <c r="AF1289" t="str">
        <f t="shared" si="187"/>
        <v>4</v>
      </c>
      <c r="AG1289" s="299">
        <f t="shared" si="188"/>
        <v>4</v>
      </c>
    </row>
    <row r="1290" spans="1:33" x14ac:dyDescent="0.3">
      <c r="A1290" s="3">
        <v>1289</v>
      </c>
      <c r="B1290" s="3" t="s">
        <v>87</v>
      </c>
      <c r="C1290" s="296">
        <v>44650</v>
      </c>
      <c r="D1290" s="3">
        <v>47871820</v>
      </c>
      <c r="E1290" s="3" t="s">
        <v>3</v>
      </c>
      <c r="F1290" s="3">
        <v>181547</v>
      </c>
      <c r="G1290" s="3" t="s">
        <v>89</v>
      </c>
      <c r="H1290" s="3" t="s">
        <v>119</v>
      </c>
      <c r="I1290" s="3" t="s">
        <v>103</v>
      </c>
      <c r="J1290" s="3" t="s">
        <v>6334</v>
      </c>
      <c r="K1290" s="3" t="s">
        <v>18</v>
      </c>
      <c r="L1290" s="3" t="s">
        <v>435</v>
      </c>
      <c r="M1290" s="3" t="s">
        <v>93</v>
      </c>
      <c r="N1290" s="3">
        <v>5697499</v>
      </c>
      <c r="O1290" s="3" t="s">
        <v>6427</v>
      </c>
      <c r="P1290" s="3">
        <v>9032222672</v>
      </c>
      <c r="Q1290" s="3" t="s">
        <v>6428</v>
      </c>
      <c r="R1290" s="3" t="s">
        <v>1845</v>
      </c>
      <c r="S1290" s="3" t="s">
        <v>198</v>
      </c>
      <c r="T1290" s="300">
        <v>600000</v>
      </c>
      <c r="U1290" s="3" t="s">
        <v>868</v>
      </c>
      <c r="V1290" s="3" t="s">
        <v>100</v>
      </c>
      <c r="W1290" s="3" t="s">
        <v>101</v>
      </c>
      <c r="X1290" s="3" t="s">
        <v>101</v>
      </c>
      <c r="Y1290" s="299">
        <f t="shared" si="181"/>
        <v>3</v>
      </c>
      <c r="Z1290" s="299">
        <f t="shared" si="182"/>
        <v>2022</v>
      </c>
      <c r="AA1290" t="str">
        <f t="shared" si="180"/>
        <v>4.</v>
      </c>
      <c r="AB1290" t="str">
        <f t="shared" si="183"/>
        <v>4.</v>
      </c>
      <c r="AC1290" t="str">
        <f t="shared" si="184"/>
        <v>4</v>
      </c>
      <c r="AD1290" t="str">
        <f t="shared" si="185"/>
        <v>4</v>
      </c>
      <c r="AE1290" t="str">
        <f t="shared" si="186"/>
        <v>4</v>
      </c>
      <c r="AF1290" t="str">
        <f t="shared" si="187"/>
        <v>4</v>
      </c>
      <c r="AG1290" s="299">
        <f t="shared" si="188"/>
        <v>4</v>
      </c>
    </row>
    <row r="1291" spans="1:33" x14ac:dyDescent="0.3">
      <c r="A1291" s="3">
        <v>1290</v>
      </c>
      <c r="B1291" s="3" t="s">
        <v>87</v>
      </c>
      <c r="C1291" s="296">
        <v>44650</v>
      </c>
      <c r="D1291" s="3">
        <v>43221071</v>
      </c>
      <c r="E1291" s="3" t="s">
        <v>3</v>
      </c>
      <c r="F1291" s="3">
        <v>181547</v>
      </c>
      <c r="G1291" s="3" t="s">
        <v>89</v>
      </c>
      <c r="H1291" s="3" t="s">
        <v>4501</v>
      </c>
      <c r="I1291" s="3" t="s">
        <v>6429</v>
      </c>
      <c r="J1291" s="3" t="s">
        <v>6307</v>
      </c>
      <c r="K1291" s="3" t="s">
        <v>18</v>
      </c>
      <c r="L1291" s="3" t="s">
        <v>3879</v>
      </c>
      <c r="M1291" s="3" t="s">
        <v>93</v>
      </c>
      <c r="N1291" s="3">
        <v>4996778</v>
      </c>
      <c r="O1291" s="3" t="s">
        <v>6430</v>
      </c>
      <c r="P1291" s="3">
        <v>9493812254</v>
      </c>
      <c r="Q1291" s="3" t="s">
        <v>6431</v>
      </c>
      <c r="R1291" s="3" t="s">
        <v>6432</v>
      </c>
      <c r="S1291" s="3" t="s">
        <v>6433</v>
      </c>
      <c r="T1291" s="300">
        <v>1250000</v>
      </c>
      <c r="U1291" s="3" t="s">
        <v>6434</v>
      </c>
      <c r="V1291" s="3" t="s">
        <v>100</v>
      </c>
      <c r="W1291" s="3" t="s">
        <v>101</v>
      </c>
      <c r="X1291" s="3" t="s">
        <v>101</v>
      </c>
      <c r="Y1291" s="299">
        <f t="shared" si="181"/>
        <v>3</v>
      </c>
      <c r="Z1291" s="299">
        <f t="shared" si="182"/>
        <v>2022</v>
      </c>
      <c r="AA1291" t="str">
        <f t="shared" si="180"/>
        <v xml:space="preserve">7 </v>
      </c>
      <c r="AB1291" t="str">
        <f t="shared" si="183"/>
        <v xml:space="preserve">7 </v>
      </c>
      <c r="AC1291" t="str">
        <f t="shared" si="184"/>
        <v xml:space="preserve">7 </v>
      </c>
      <c r="AD1291" t="str">
        <f t="shared" si="185"/>
        <v xml:space="preserve">7 </v>
      </c>
      <c r="AE1291" t="str">
        <f t="shared" si="186"/>
        <v xml:space="preserve">7 </v>
      </c>
      <c r="AF1291" t="str">
        <f t="shared" si="187"/>
        <v xml:space="preserve">7 </v>
      </c>
      <c r="AG1291" s="299">
        <f t="shared" si="188"/>
        <v>7</v>
      </c>
    </row>
    <row r="1292" spans="1:33" x14ac:dyDescent="0.3">
      <c r="A1292" s="3">
        <v>1291</v>
      </c>
      <c r="B1292" s="3" t="s">
        <v>87</v>
      </c>
      <c r="C1292" s="296">
        <v>44650</v>
      </c>
      <c r="D1292" s="3">
        <v>43221071</v>
      </c>
      <c r="E1292" s="3" t="s">
        <v>3</v>
      </c>
      <c r="F1292" s="3">
        <v>181547</v>
      </c>
      <c r="G1292" s="3" t="s">
        <v>89</v>
      </c>
      <c r="H1292" s="3" t="s">
        <v>4501</v>
      </c>
      <c r="I1292" s="3" t="s">
        <v>6429</v>
      </c>
      <c r="J1292" s="3" t="s">
        <v>6307</v>
      </c>
      <c r="K1292" s="3" t="s">
        <v>18</v>
      </c>
      <c r="L1292" s="3" t="s">
        <v>3879</v>
      </c>
      <c r="M1292" s="3" t="s">
        <v>93</v>
      </c>
      <c r="N1292" s="3">
        <v>4996764</v>
      </c>
      <c r="O1292" s="3" t="s">
        <v>6435</v>
      </c>
      <c r="P1292" s="3">
        <v>9010632321</v>
      </c>
      <c r="Q1292" s="3" t="s">
        <v>6436</v>
      </c>
      <c r="R1292" s="3" t="s">
        <v>6437</v>
      </c>
      <c r="S1292" s="3" t="s">
        <v>6438</v>
      </c>
      <c r="T1292" s="300">
        <v>1050000</v>
      </c>
      <c r="U1292" s="3" t="s">
        <v>6441</v>
      </c>
      <c r="V1292" s="3" t="s">
        <v>100</v>
      </c>
      <c r="W1292" s="3" t="s">
        <v>101</v>
      </c>
      <c r="X1292" s="3" t="s">
        <v>101</v>
      </c>
      <c r="Y1292" s="299">
        <f t="shared" si="181"/>
        <v>3</v>
      </c>
      <c r="Z1292" s="299">
        <f t="shared" si="182"/>
        <v>2022</v>
      </c>
      <c r="AA1292" t="str">
        <f t="shared" si="180"/>
        <v xml:space="preserve">6 </v>
      </c>
      <c r="AB1292" t="str">
        <f t="shared" si="183"/>
        <v xml:space="preserve">6 </v>
      </c>
      <c r="AC1292" t="str">
        <f t="shared" si="184"/>
        <v xml:space="preserve">6 </v>
      </c>
      <c r="AD1292" t="str">
        <f t="shared" si="185"/>
        <v xml:space="preserve">6 </v>
      </c>
      <c r="AE1292" t="str">
        <f t="shared" si="186"/>
        <v xml:space="preserve">6 </v>
      </c>
      <c r="AF1292" t="str">
        <f t="shared" si="187"/>
        <v xml:space="preserve">6 </v>
      </c>
      <c r="AG1292" s="299">
        <f t="shared" si="188"/>
        <v>6</v>
      </c>
    </row>
    <row r="1293" spans="1:33" x14ac:dyDescent="0.3">
      <c r="A1293" s="3">
        <v>1292</v>
      </c>
      <c r="B1293" s="3" t="s">
        <v>87</v>
      </c>
      <c r="C1293" s="296">
        <v>44650</v>
      </c>
      <c r="D1293" s="3">
        <v>95918473</v>
      </c>
      <c r="E1293" s="3" t="s">
        <v>3</v>
      </c>
      <c r="F1293" s="3">
        <v>181547</v>
      </c>
      <c r="G1293" s="3" t="s">
        <v>89</v>
      </c>
      <c r="H1293" s="3" t="s">
        <v>1193</v>
      </c>
      <c r="I1293" s="3" t="s">
        <v>951</v>
      </c>
      <c r="J1293" s="3" t="s">
        <v>6442</v>
      </c>
      <c r="K1293" s="3" t="s">
        <v>18</v>
      </c>
      <c r="L1293" s="3" t="s">
        <v>435</v>
      </c>
      <c r="M1293" s="3" t="s">
        <v>93</v>
      </c>
      <c r="N1293" s="3">
        <v>5694882</v>
      </c>
      <c r="O1293" s="3" t="s">
        <v>6443</v>
      </c>
      <c r="P1293" s="3">
        <v>9887454522</v>
      </c>
      <c r="Q1293" s="3" t="s">
        <v>6444</v>
      </c>
      <c r="R1293" s="3" t="s">
        <v>1207</v>
      </c>
      <c r="S1293" s="3" t="s">
        <v>6445</v>
      </c>
      <c r="T1293" s="300">
        <v>1900000</v>
      </c>
      <c r="U1293" s="3" t="s">
        <v>6448</v>
      </c>
      <c r="V1293" s="3" t="s">
        <v>100</v>
      </c>
      <c r="W1293" s="3" t="s">
        <v>401</v>
      </c>
      <c r="X1293" s="3" t="s">
        <v>109</v>
      </c>
      <c r="Y1293" s="299">
        <f t="shared" si="181"/>
        <v>3</v>
      </c>
      <c r="Z1293" s="299">
        <f t="shared" si="182"/>
        <v>2022</v>
      </c>
      <c r="AA1293" t="str">
        <f t="shared" si="180"/>
        <v xml:space="preserve">7 </v>
      </c>
      <c r="AB1293" t="str">
        <f t="shared" si="183"/>
        <v xml:space="preserve">7 </v>
      </c>
      <c r="AC1293" t="str">
        <f t="shared" si="184"/>
        <v xml:space="preserve">7 </v>
      </c>
      <c r="AD1293" t="str">
        <f t="shared" si="185"/>
        <v xml:space="preserve">7 </v>
      </c>
      <c r="AE1293" t="str">
        <f t="shared" si="186"/>
        <v xml:space="preserve">7 </v>
      </c>
      <c r="AF1293" t="str">
        <f t="shared" si="187"/>
        <v xml:space="preserve">7 </v>
      </c>
      <c r="AG1293" s="299">
        <f t="shared" si="188"/>
        <v>7</v>
      </c>
    </row>
    <row r="1294" spans="1:33" x14ac:dyDescent="0.3">
      <c r="A1294" s="3">
        <v>1293</v>
      </c>
      <c r="B1294" s="3" t="s">
        <v>87</v>
      </c>
      <c r="C1294" s="296">
        <v>44650</v>
      </c>
      <c r="D1294" s="3">
        <v>47588195</v>
      </c>
      <c r="E1294" s="3" t="s">
        <v>3</v>
      </c>
      <c r="F1294" s="3">
        <v>181547</v>
      </c>
      <c r="G1294" s="3" t="s">
        <v>89</v>
      </c>
      <c r="H1294" s="3" t="s">
        <v>1193</v>
      </c>
      <c r="I1294" s="3" t="s">
        <v>1277</v>
      </c>
      <c r="J1294" s="3" t="s">
        <v>6449</v>
      </c>
      <c r="K1294" s="3" t="s">
        <v>18</v>
      </c>
      <c r="L1294" s="3" t="s">
        <v>435</v>
      </c>
      <c r="M1294" s="3" t="s">
        <v>93</v>
      </c>
      <c r="N1294" s="3">
        <v>3899450</v>
      </c>
      <c r="O1294" s="3" t="s">
        <v>6450</v>
      </c>
      <c r="P1294" s="3">
        <v>7888704299</v>
      </c>
      <c r="Q1294" s="3" t="s">
        <v>6451</v>
      </c>
      <c r="R1294" s="3" t="s">
        <v>2319</v>
      </c>
      <c r="S1294" s="3" t="s">
        <v>6452</v>
      </c>
      <c r="T1294" s="300">
        <v>800000</v>
      </c>
      <c r="U1294" s="3" t="s">
        <v>6455</v>
      </c>
      <c r="V1294" s="3" t="s">
        <v>100</v>
      </c>
      <c r="W1294" s="3" t="s">
        <v>109</v>
      </c>
      <c r="X1294" s="3" t="s">
        <v>109</v>
      </c>
      <c r="Y1294" s="299">
        <f t="shared" si="181"/>
        <v>3</v>
      </c>
      <c r="Z1294" s="299">
        <f t="shared" si="182"/>
        <v>2022</v>
      </c>
      <c r="AA1294" t="str">
        <f t="shared" si="180"/>
        <v xml:space="preserve">7 </v>
      </c>
      <c r="AB1294" t="str">
        <f t="shared" si="183"/>
        <v xml:space="preserve">7 </v>
      </c>
      <c r="AC1294" t="str">
        <f t="shared" si="184"/>
        <v xml:space="preserve">7 </v>
      </c>
      <c r="AD1294" t="str">
        <f t="shared" si="185"/>
        <v xml:space="preserve">7 </v>
      </c>
      <c r="AE1294" t="str">
        <f t="shared" si="186"/>
        <v xml:space="preserve">7 </v>
      </c>
      <c r="AF1294" t="str">
        <f t="shared" si="187"/>
        <v xml:space="preserve">7 </v>
      </c>
      <c r="AG1294" s="299">
        <f t="shared" si="188"/>
        <v>7</v>
      </c>
    </row>
    <row r="1295" spans="1:33" x14ac:dyDescent="0.3">
      <c r="A1295" s="3">
        <v>1294</v>
      </c>
      <c r="B1295" s="3" t="s">
        <v>87</v>
      </c>
      <c r="C1295" s="296">
        <v>44650</v>
      </c>
      <c r="D1295" s="3">
        <v>47588195</v>
      </c>
      <c r="E1295" s="3" t="s">
        <v>3</v>
      </c>
      <c r="F1295" s="3">
        <v>181547</v>
      </c>
      <c r="G1295" s="3" t="s">
        <v>89</v>
      </c>
      <c r="H1295" s="3" t="s">
        <v>1193</v>
      </c>
      <c r="I1295" s="3" t="s">
        <v>1277</v>
      </c>
      <c r="J1295" s="3" t="s">
        <v>6449</v>
      </c>
      <c r="K1295" s="3" t="s">
        <v>18</v>
      </c>
      <c r="L1295" s="3" t="s">
        <v>435</v>
      </c>
      <c r="M1295" s="3" t="s">
        <v>93</v>
      </c>
      <c r="N1295" s="3" t="s">
        <v>6456</v>
      </c>
      <c r="O1295" s="3" t="s">
        <v>6457</v>
      </c>
      <c r="P1295" s="3">
        <v>9470142649</v>
      </c>
      <c r="Q1295" s="3" t="s">
        <v>6458</v>
      </c>
      <c r="R1295" s="3" t="s">
        <v>5147</v>
      </c>
      <c r="S1295" s="3" t="s">
        <v>995</v>
      </c>
      <c r="T1295" s="300">
        <v>1400000</v>
      </c>
      <c r="U1295" s="3" t="s">
        <v>6461</v>
      </c>
      <c r="V1295" s="3" t="s">
        <v>100</v>
      </c>
      <c r="W1295" s="3" t="s">
        <v>109</v>
      </c>
      <c r="X1295" s="3" t="s">
        <v>109</v>
      </c>
      <c r="Y1295" s="299">
        <f t="shared" si="181"/>
        <v>3</v>
      </c>
      <c r="Z1295" s="299">
        <f t="shared" si="182"/>
        <v>2022</v>
      </c>
      <c r="AA1295" t="str">
        <f t="shared" si="180"/>
        <v>6.</v>
      </c>
      <c r="AB1295" t="str">
        <f t="shared" si="183"/>
        <v>6.</v>
      </c>
      <c r="AC1295" t="str">
        <f t="shared" si="184"/>
        <v>6</v>
      </c>
      <c r="AD1295" t="str">
        <f t="shared" si="185"/>
        <v>6</v>
      </c>
      <c r="AE1295" t="str">
        <f t="shared" si="186"/>
        <v>6</v>
      </c>
      <c r="AF1295" t="str">
        <f t="shared" si="187"/>
        <v>6</v>
      </c>
      <c r="AG1295" s="299">
        <f t="shared" si="188"/>
        <v>6</v>
      </c>
    </row>
    <row r="1296" spans="1:33" x14ac:dyDescent="0.3">
      <c r="A1296" s="3">
        <v>1295</v>
      </c>
      <c r="B1296" s="3" t="s">
        <v>87</v>
      </c>
      <c r="C1296" s="296">
        <v>44650</v>
      </c>
      <c r="D1296" s="3">
        <v>94606600</v>
      </c>
      <c r="E1296" s="3" t="s">
        <v>3</v>
      </c>
      <c r="F1296" s="3">
        <v>181547</v>
      </c>
      <c r="G1296" s="3" t="s">
        <v>89</v>
      </c>
      <c r="H1296" s="3" t="s">
        <v>1193</v>
      </c>
      <c r="I1296" s="3" t="s">
        <v>359</v>
      </c>
      <c r="J1296" s="3" t="s">
        <v>5201</v>
      </c>
      <c r="K1296" s="3" t="s">
        <v>18</v>
      </c>
      <c r="L1296" s="3" t="s">
        <v>435</v>
      </c>
      <c r="M1296" s="3" t="s">
        <v>93</v>
      </c>
      <c r="N1296" s="3">
        <v>5693924</v>
      </c>
      <c r="O1296" s="3" t="s">
        <v>6462</v>
      </c>
      <c r="P1296" s="3">
        <v>9493070078</v>
      </c>
      <c r="Q1296" s="3" t="s">
        <v>6463</v>
      </c>
      <c r="R1296" s="3" t="s">
        <v>381</v>
      </c>
      <c r="S1296" s="3" t="s">
        <v>6464</v>
      </c>
      <c r="T1296" s="300">
        <v>900000</v>
      </c>
      <c r="U1296" s="3" t="s">
        <v>6467</v>
      </c>
      <c r="V1296" s="3" t="s">
        <v>100</v>
      </c>
      <c r="W1296" s="3" t="s">
        <v>101</v>
      </c>
      <c r="X1296" s="3" t="s">
        <v>109</v>
      </c>
      <c r="Y1296" s="299">
        <f t="shared" si="181"/>
        <v>3</v>
      </c>
      <c r="Z1296" s="299">
        <f t="shared" si="182"/>
        <v>2022</v>
      </c>
      <c r="AA1296" t="str">
        <f t="shared" si="180"/>
        <v>6y</v>
      </c>
      <c r="AB1296" t="str">
        <f t="shared" si="183"/>
        <v>6</v>
      </c>
      <c r="AC1296" t="str">
        <f t="shared" si="184"/>
        <v>6</v>
      </c>
      <c r="AD1296" t="str">
        <f t="shared" si="185"/>
        <v>6</v>
      </c>
      <c r="AE1296" t="str">
        <f t="shared" si="186"/>
        <v>6</v>
      </c>
      <c r="AF1296" t="str">
        <f t="shared" si="187"/>
        <v>6</v>
      </c>
      <c r="AG1296" s="299">
        <f t="shared" si="188"/>
        <v>6</v>
      </c>
    </row>
    <row r="1297" spans="1:33" x14ac:dyDescent="0.3">
      <c r="A1297" s="3">
        <v>1296</v>
      </c>
      <c r="B1297" s="3" t="s">
        <v>87</v>
      </c>
      <c r="C1297" s="296">
        <v>44650</v>
      </c>
      <c r="D1297" s="3">
        <v>94606600</v>
      </c>
      <c r="E1297" s="3" t="s">
        <v>3</v>
      </c>
      <c r="F1297" s="3">
        <v>181547</v>
      </c>
      <c r="G1297" s="3" t="s">
        <v>89</v>
      </c>
      <c r="H1297" s="3" t="s">
        <v>1193</v>
      </c>
      <c r="I1297" s="3" t="s">
        <v>359</v>
      </c>
      <c r="J1297" s="3" t="s">
        <v>5201</v>
      </c>
      <c r="K1297" s="3" t="s">
        <v>18</v>
      </c>
      <c r="L1297" s="3" t="s">
        <v>435</v>
      </c>
      <c r="M1297" s="3" t="s">
        <v>93</v>
      </c>
      <c r="N1297" s="3">
        <v>5693934</v>
      </c>
      <c r="O1297" s="3" t="s">
        <v>6468</v>
      </c>
      <c r="P1297" s="3">
        <v>9995124756</v>
      </c>
      <c r="Q1297" s="3" t="s">
        <v>6469</v>
      </c>
      <c r="R1297" s="3" t="s">
        <v>369</v>
      </c>
      <c r="S1297" s="3" t="s">
        <v>6470</v>
      </c>
      <c r="T1297" s="300">
        <v>900000</v>
      </c>
      <c r="U1297" s="3" t="s">
        <v>6472</v>
      </c>
      <c r="V1297" s="3" t="s">
        <v>100</v>
      </c>
      <c r="W1297" s="3" t="s">
        <v>109</v>
      </c>
      <c r="X1297" s="3" t="s">
        <v>109</v>
      </c>
      <c r="Y1297" s="299">
        <f t="shared" si="181"/>
        <v>3</v>
      </c>
      <c r="Z1297" s="299">
        <f t="shared" si="182"/>
        <v>2022</v>
      </c>
      <c r="AA1297" t="str">
        <f t="shared" si="180"/>
        <v>8y</v>
      </c>
      <c r="AB1297" t="str">
        <f t="shared" si="183"/>
        <v>8</v>
      </c>
      <c r="AC1297" t="str">
        <f t="shared" si="184"/>
        <v>8</v>
      </c>
      <c r="AD1297" t="str">
        <f t="shared" si="185"/>
        <v>8</v>
      </c>
      <c r="AE1297" t="str">
        <f t="shared" si="186"/>
        <v>8</v>
      </c>
      <c r="AF1297" t="str">
        <f t="shared" si="187"/>
        <v>8</v>
      </c>
      <c r="AG1297" s="299">
        <f t="shared" si="188"/>
        <v>8</v>
      </c>
    </row>
    <row r="1298" spans="1:33" x14ac:dyDescent="0.3">
      <c r="A1298" s="3">
        <v>1297</v>
      </c>
      <c r="B1298" s="3" t="s">
        <v>87</v>
      </c>
      <c r="C1298" s="296">
        <v>44650</v>
      </c>
      <c r="D1298" s="3">
        <v>66879677</v>
      </c>
      <c r="E1298" s="3" t="s">
        <v>3</v>
      </c>
      <c r="F1298" s="3">
        <v>181547</v>
      </c>
      <c r="G1298" s="3" t="s">
        <v>89</v>
      </c>
      <c r="H1298" s="3" t="s">
        <v>1193</v>
      </c>
      <c r="I1298" s="3" t="s">
        <v>6473</v>
      </c>
      <c r="J1298" s="3" t="s">
        <v>6474</v>
      </c>
      <c r="K1298" s="3" t="s">
        <v>18</v>
      </c>
      <c r="L1298" s="3" t="s">
        <v>435</v>
      </c>
      <c r="M1298" s="3" t="s">
        <v>93</v>
      </c>
      <c r="N1298" s="3">
        <v>5686941</v>
      </c>
      <c r="O1298" s="3" t="s">
        <v>4193</v>
      </c>
      <c r="P1298" s="3" t="s">
        <v>6475</v>
      </c>
      <c r="Q1298" s="3" t="s">
        <v>4194</v>
      </c>
      <c r="R1298" s="3" t="s">
        <v>6476</v>
      </c>
      <c r="S1298" s="3" t="s">
        <v>1986</v>
      </c>
      <c r="T1298" s="300">
        <v>1250000</v>
      </c>
      <c r="U1298" s="3" t="s">
        <v>6479</v>
      </c>
      <c r="V1298" s="3" t="s">
        <v>100</v>
      </c>
      <c r="W1298" s="3" t="s">
        <v>109</v>
      </c>
      <c r="X1298" s="3" t="s">
        <v>109</v>
      </c>
      <c r="Y1298" s="299">
        <f t="shared" si="181"/>
        <v>3</v>
      </c>
      <c r="Z1298" s="299">
        <f t="shared" si="182"/>
        <v>2022</v>
      </c>
      <c r="AA1298" t="str">
        <f t="shared" si="180"/>
        <v>10</v>
      </c>
      <c r="AB1298" t="str">
        <f t="shared" si="183"/>
        <v>10</v>
      </c>
      <c r="AC1298" t="str">
        <f t="shared" si="184"/>
        <v>10</v>
      </c>
      <c r="AD1298" t="str">
        <f t="shared" si="185"/>
        <v>10</v>
      </c>
      <c r="AE1298" t="str">
        <f t="shared" si="186"/>
        <v>10</v>
      </c>
      <c r="AF1298" t="str">
        <f t="shared" si="187"/>
        <v>10</v>
      </c>
      <c r="AG1298" s="299">
        <f t="shared" si="188"/>
        <v>10</v>
      </c>
    </row>
    <row r="1299" spans="1:33" x14ac:dyDescent="0.3">
      <c r="A1299" s="3">
        <v>1298</v>
      </c>
      <c r="B1299" s="3" t="s">
        <v>87</v>
      </c>
      <c r="C1299" s="296">
        <v>44650</v>
      </c>
      <c r="D1299" s="3">
        <v>62940926</v>
      </c>
      <c r="E1299" s="3" t="s">
        <v>3</v>
      </c>
      <c r="F1299" s="3">
        <v>181547</v>
      </c>
      <c r="G1299" s="3" t="s">
        <v>89</v>
      </c>
      <c r="H1299" s="3" t="s">
        <v>90</v>
      </c>
      <c r="I1299" s="3" t="s">
        <v>103</v>
      </c>
      <c r="J1299" s="3" t="s">
        <v>6480</v>
      </c>
      <c r="K1299" s="3" t="s">
        <v>38</v>
      </c>
      <c r="L1299" s="3" t="s">
        <v>1079</v>
      </c>
      <c r="M1299" s="3" t="s">
        <v>93</v>
      </c>
      <c r="N1299" s="3">
        <v>5691027</v>
      </c>
      <c r="O1299" s="3" t="s">
        <v>6481</v>
      </c>
      <c r="P1299" s="3">
        <v>7673933028</v>
      </c>
      <c r="Q1299" s="3" t="s">
        <v>6482</v>
      </c>
      <c r="R1299" s="3" t="s">
        <v>6483</v>
      </c>
      <c r="S1299" s="3" t="s">
        <v>6484</v>
      </c>
      <c r="T1299" s="300">
        <v>350000</v>
      </c>
      <c r="U1299" s="3" t="s">
        <v>481</v>
      </c>
      <c r="V1299" s="3" t="s">
        <v>100</v>
      </c>
      <c r="W1299" s="3" t="s">
        <v>101</v>
      </c>
      <c r="X1299" s="3" t="s">
        <v>101</v>
      </c>
      <c r="Y1299" s="299">
        <f t="shared" si="181"/>
        <v>3</v>
      </c>
      <c r="Z1299" s="299">
        <f t="shared" si="182"/>
        <v>2022</v>
      </c>
      <c r="AA1299" t="str">
        <f t="shared" si="180"/>
        <v>3+</v>
      </c>
      <c r="AB1299" t="str">
        <f t="shared" si="183"/>
        <v>3+</v>
      </c>
      <c r="AC1299" t="str">
        <f t="shared" si="184"/>
        <v>3+</v>
      </c>
      <c r="AD1299" t="str">
        <f t="shared" si="185"/>
        <v>3</v>
      </c>
      <c r="AE1299" t="str">
        <f t="shared" si="186"/>
        <v>3</v>
      </c>
      <c r="AF1299" t="str">
        <f t="shared" si="187"/>
        <v>3</v>
      </c>
      <c r="AG1299" s="299">
        <f t="shared" si="188"/>
        <v>3</v>
      </c>
    </row>
    <row r="1300" spans="1:33" x14ac:dyDescent="0.3">
      <c r="A1300" s="3">
        <v>1299</v>
      </c>
      <c r="B1300" s="3" t="s">
        <v>87</v>
      </c>
      <c r="C1300" s="296">
        <v>44650</v>
      </c>
      <c r="D1300" s="3">
        <v>49933475</v>
      </c>
      <c r="E1300" s="3" t="s">
        <v>3</v>
      </c>
      <c r="F1300" s="3">
        <v>181547</v>
      </c>
      <c r="G1300" s="3" t="s">
        <v>89</v>
      </c>
      <c r="H1300" s="3" t="s">
        <v>6485</v>
      </c>
      <c r="I1300" s="3" t="s">
        <v>6486</v>
      </c>
      <c r="J1300" s="3" t="s">
        <v>6307</v>
      </c>
      <c r="K1300" s="3" t="s">
        <v>15147</v>
      </c>
      <c r="L1300" s="3" t="s">
        <v>435</v>
      </c>
      <c r="M1300" s="3" t="s">
        <v>93</v>
      </c>
      <c r="N1300" s="3">
        <v>5693780</v>
      </c>
      <c r="O1300" s="3" t="s">
        <v>6487</v>
      </c>
      <c r="P1300" s="3">
        <v>8121780447</v>
      </c>
      <c r="Q1300" s="3" t="s">
        <v>6488</v>
      </c>
      <c r="R1300" s="3" t="s">
        <v>660</v>
      </c>
      <c r="S1300" s="3" t="s">
        <v>6489</v>
      </c>
      <c r="T1300" s="300">
        <v>700000</v>
      </c>
      <c r="U1300" s="3" t="s">
        <v>134</v>
      </c>
      <c r="V1300" s="3" t="s">
        <v>100</v>
      </c>
      <c r="W1300" s="3" t="s">
        <v>101</v>
      </c>
      <c r="X1300" s="3" t="s">
        <v>109</v>
      </c>
      <c r="Y1300" s="299">
        <f t="shared" si="181"/>
        <v>3</v>
      </c>
      <c r="Z1300" s="299">
        <f t="shared" si="182"/>
        <v>2022</v>
      </c>
      <c r="AA1300" t="str">
        <f t="shared" si="180"/>
        <v xml:space="preserve">8 </v>
      </c>
      <c r="AB1300" t="str">
        <f t="shared" si="183"/>
        <v xml:space="preserve">8 </v>
      </c>
      <c r="AC1300" t="str">
        <f t="shared" si="184"/>
        <v xml:space="preserve">8 </v>
      </c>
      <c r="AD1300" t="str">
        <f t="shared" si="185"/>
        <v xml:space="preserve">8 </v>
      </c>
      <c r="AE1300" t="str">
        <f t="shared" si="186"/>
        <v xml:space="preserve">8 </v>
      </c>
      <c r="AF1300" t="str">
        <f t="shared" si="187"/>
        <v xml:space="preserve">8 </v>
      </c>
      <c r="AG1300" s="299">
        <f t="shared" si="188"/>
        <v>8</v>
      </c>
    </row>
    <row r="1301" spans="1:33" x14ac:dyDescent="0.3">
      <c r="A1301" s="3">
        <v>1300</v>
      </c>
      <c r="B1301" s="3" t="s">
        <v>87</v>
      </c>
      <c r="C1301" s="296">
        <v>44650</v>
      </c>
      <c r="D1301" s="3">
        <v>96866338</v>
      </c>
      <c r="E1301" s="3" t="s">
        <v>3</v>
      </c>
      <c r="F1301" s="3">
        <v>181547</v>
      </c>
      <c r="G1301" s="3" t="s">
        <v>89</v>
      </c>
      <c r="H1301" s="3" t="s">
        <v>6485</v>
      </c>
      <c r="I1301" s="3" t="s">
        <v>6491</v>
      </c>
      <c r="J1301" s="3" t="s">
        <v>6307</v>
      </c>
      <c r="K1301" s="3" t="s">
        <v>15147</v>
      </c>
      <c r="L1301" s="3" t="s">
        <v>435</v>
      </c>
      <c r="M1301" s="3" t="s">
        <v>93</v>
      </c>
      <c r="N1301" s="3">
        <v>5693976</v>
      </c>
      <c r="O1301" s="3" t="s">
        <v>6492</v>
      </c>
      <c r="P1301" s="3">
        <v>8867866603</v>
      </c>
      <c r="Q1301" s="3" t="s">
        <v>6493</v>
      </c>
      <c r="R1301" s="3" t="s">
        <v>1587</v>
      </c>
      <c r="S1301" s="3" t="s">
        <v>6494</v>
      </c>
      <c r="T1301" s="300">
        <v>2400000</v>
      </c>
      <c r="U1301" s="3" t="s">
        <v>6496</v>
      </c>
      <c r="V1301" s="3" t="s">
        <v>100</v>
      </c>
      <c r="W1301" s="3" t="s">
        <v>109</v>
      </c>
      <c r="X1301" s="3" t="s">
        <v>109</v>
      </c>
      <c r="Y1301" s="299">
        <f t="shared" si="181"/>
        <v>3</v>
      </c>
      <c r="Z1301" s="299">
        <f t="shared" si="182"/>
        <v>2022</v>
      </c>
      <c r="AA1301" t="str">
        <f t="shared" si="180"/>
        <v>11</v>
      </c>
      <c r="AB1301" t="str">
        <f t="shared" si="183"/>
        <v>11</v>
      </c>
      <c r="AC1301" t="str">
        <f t="shared" si="184"/>
        <v>11</v>
      </c>
      <c r="AD1301" t="str">
        <f t="shared" si="185"/>
        <v>11</v>
      </c>
      <c r="AE1301" t="str">
        <f t="shared" si="186"/>
        <v>11</v>
      </c>
      <c r="AF1301" t="str">
        <f t="shared" si="187"/>
        <v>11</v>
      </c>
      <c r="AG1301" s="299">
        <f t="shared" si="188"/>
        <v>11</v>
      </c>
    </row>
    <row r="1302" spans="1:33" x14ac:dyDescent="0.3">
      <c r="A1302" s="3">
        <v>1301</v>
      </c>
      <c r="B1302" s="3" t="s">
        <v>87</v>
      </c>
      <c r="C1302" s="296">
        <v>44650</v>
      </c>
      <c r="D1302" s="3">
        <v>52666204</v>
      </c>
      <c r="E1302" s="3" t="s">
        <v>3</v>
      </c>
      <c r="F1302" s="3">
        <v>181547</v>
      </c>
      <c r="G1302" s="3" t="s">
        <v>89</v>
      </c>
      <c r="H1302" s="3" t="s">
        <v>6485</v>
      </c>
      <c r="I1302" s="3" t="s">
        <v>6498</v>
      </c>
      <c r="J1302" s="3" t="s">
        <v>6307</v>
      </c>
      <c r="K1302" s="3" t="s">
        <v>15147</v>
      </c>
      <c r="L1302" s="3" t="s">
        <v>435</v>
      </c>
      <c r="M1302" s="3" t="s">
        <v>93</v>
      </c>
      <c r="N1302" s="3">
        <v>5694059</v>
      </c>
      <c r="O1302" s="3" t="s">
        <v>6499</v>
      </c>
      <c r="P1302" s="3">
        <v>9108561768</v>
      </c>
      <c r="Q1302" s="3" t="s">
        <v>6500</v>
      </c>
      <c r="R1302" s="3" t="s">
        <v>677</v>
      </c>
      <c r="S1302" s="3" t="s">
        <v>1130</v>
      </c>
      <c r="T1302" s="300">
        <v>1250000</v>
      </c>
      <c r="U1302" s="3" t="s">
        <v>6502</v>
      </c>
      <c r="V1302" s="3" t="s">
        <v>100</v>
      </c>
      <c r="W1302" s="3" t="s">
        <v>101</v>
      </c>
      <c r="X1302" s="3" t="s">
        <v>109</v>
      </c>
      <c r="Y1302" s="299">
        <f t="shared" si="181"/>
        <v>3</v>
      </c>
      <c r="Z1302" s="299">
        <f t="shared" si="182"/>
        <v>2022</v>
      </c>
      <c r="AA1302" t="str">
        <f t="shared" si="180"/>
        <v xml:space="preserve">7 </v>
      </c>
      <c r="AB1302" t="str">
        <f t="shared" si="183"/>
        <v xml:space="preserve">7 </v>
      </c>
      <c r="AC1302" t="str">
        <f t="shared" si="184"/>
        <v xml:space="preserve">7 </v>
      </c>
      <c r="AD1302" t="str">
        <f t="shared" si="185"/>
        <v xml:space="preserve">7 </v>
      </c>
      <c r="AE1302" t="str">
        <f t="shared" si="186"/>
        <v xml:space="preserve">7 </v>
      </c>
      <c r="AF1302" t="str">
        <f t="shared" si="187"/>
        <v xml:space="preserve">7 </v>
      </c>
      <c r="AG1302" s="299">
        <f t="shared" si="188"/>
        <v>7</v>
      </c>
    </row>
    <row r="1303" spans="1:33" x14ac:dyDescent="0.3">
      <c r="A1303" s="3">
        <v>1302</v>
      </c>
      <c r="B1303" s="3" t="s">
        <v>87</v>
      </c>
      <c r="C1303" s="296">
        <v>44650</v>
      </c>
      <c r="D1303" s="3">
        <v>48267147</v>
      </c>
      <c r="E1303" s="3" t="s">
        <v>3</v>
      </c>
      <c r="F1303" s="3">
        <v>181547</v>
      </c>
      <c r="G1303" s="3" t="s">
        <v>89</v>
      </c>
      <c r="H1303" s="3" t="s">
        <v>6485</v>
      </c>
      <c r="I1303" s="3" t="s">
        <v>6504</v>
      </c>
      <c r="J1303" s="3" t="s">
        <v>6307</v>
      </c>
      <c r="K1303" s="3" t="s">
        <v>15147</v>
      </c>
      <c r="L1303" s="3" t="s">
        <v>435</v>
      </c>
      <c r="M1303" s="3" t="s">
        <v>93</v>
      </c>
      <c r="N1303" s="3">
        <v>5693850</v>
      </c>
      <c r="O1303" s="3" t="s">
        <v>6505</v>
      </c>
      <c r="P1303" s="3">
        <v>9155215460</v>
      </c>
      <c r="Q1303" s="3" t="s">
        <v>6506</v>
      </c>
      <c r="R1303" s="3" t="s">
        <v>506</v>
      </c>
      <c r="S1303" s="3" t="s">
        <v>6507</v>
      </c>
      <c r="T1303" s="300">
        <v>1250000</v>
      </c>
      <c r="U1303" s="3" t="s">
        <v>462</v>
      </c>
      <c r="V1303" s="3" t="s">
        <v>100</v>
      </c>
      <c r="W1303" s="3" t="s">
        <v>1315</v>
      </c>
      <c r="X1303" s="3" t="s">
        <v>109</v>
      </c>
      <c r="Y1303" s="299">
        <f t="shared" si="181"/>
        <v>3</v>
      </c>
      <c r="Z1303" s="299">
        <f t="shared" si="182"/>
        <v>2022</v>
      </c>
      <c r="AA1303" t="str">
        <f t="shared" si="180"/>
        <v xml:space="preserve">6 </v>
      </c>
      <c r="AB1303" t="str">
        <f t="shared" si="183"/>
        <v xml:space="preserve">6 </v>
      </c>
      <c r="AC1303" t="str">
        <f t="shared" si="184"/>
        <v xml:space="preserve">6 </v>
      </c>
      <c r="AD1303" t="str">
        <f t="shared" si="185"/>
        <v xml:space="preserve">6 </v>
      </c>
      <c r="AE1303" t="str">
        <f t="shared" si="186"/>
        <v xml:space="preserve">6 </v>
      </c>
      <c r="AF1303" t="str">
        <f t="shared" si="187"/>
        <v xml:space="preserve">6 </v>
      </c>
      <c r="AG1303" s="299">
        <f t="shared" si="188"/>
        <v>6</v>
      </c>
    </row>
    <row r="1304" spans="1:33" x14ac:dyDescent="0.3">
      <c r="A1304" s="3">
        <v>1303</v>
      </c>
      <c r="B1304" s="3" t="s">
        <v>87</v>
      </c>
      <c r="C1304" s="296">
        <v>44650</v>
      </c>
      <c r="D1304" s="3">
        <v>95918473</v>
      </c>
      <c r="E1304" s="3" t="s">
        <v>3</v>
      </c>
      <c r="F1304" s="3">
        <v>181547</v>
      </c>
      <c r="G1304" s="3" t="s">
        <v>89</v>
      </c>
      <c r="H1304" s="3" t="s">
        <v>6485</v>
      </c>
      <c r="I1304" s="3" t="s">
        <v>6509</v>
      </c>
      <c r="J1304" s="3" t="s">
        <v>6307</v>
      </c>
      <c r="K1304" s="3" t="s">
        <v>15147</v>
      </c>
      <c r="L1304" s="3" t="s">
        <v>435</v>
      </c>
      <c r="M1304" s="3" t="s">
        <v>93</v>
      </c>
      <c r="N1304" s="3">
        <v>5693644</v>
      </c>
      <c r="O1304" s="3" t="s">
        <v>6510</v>
      </c>
      <c r="P1304" s="3">
        <v>8884694882</v>
      </c>
      <c r="Q1304" s="3" t="s">
        <v>6511</v>
      </c>
      <c r="R1304" s="3" t="s">
        <v>677</v>
      </c>
      <c r="S1304" s="3" t="s">
        <v>6512</v>
      </c>
      <c r="T1304" s="300">
        <v>1500000</v>
      </c>
      <c r="U1304" s="3" t="s">
        <v>134</v>
      </c>
      <c r="V1304" s="3" t="s">
        <v>100</v>
      </c>
      <c r="W1304" s="3" t="s">
        <v>109</v>
      </c>
      <c r="X1304" s="3" t="s">
        <v>109</v>
      </c>
      <c r="Y1304" s="299">
        <f t="shared" si="181"/>
        <v>3</v>
      </c>
      <c r="Z1304" s="299">
        <f t="shared" si="182"/>
        <v>2022</v>
      </c>
      <c r="AA1304" t="str">
        <f t="shared" si="180"/>
        <v xml:space="preserve">7 </v>
      </c>
      <c r="AB1304" t="str">
        <f t="shared" si="183"/>
        <v xml:space="preserve">7 </v>
      </c>
      <c r="AC1304" t="str">
        <f t="shared" si="184"/>
        <v xml:space="preserve">7 </v>
      </c>
      <c r="AD1304" t="str">
        <f t="shared" si="185"/>
        <v xml:space="preserve">7 </v>
      </c>
      <c r="AE1304" t="str">
        <f t="shared" si="186"/>
        <v xml:space="preserve">7 </v>
      </c>
      <c r="AF1304" t="str">
        <f t="shared" si="187"/>
        <v xml:space="preserve">7 </v>
      </c>
      <c r="AG1304" s="299">
        <f t="shared" si="188"/>
        <v>7</v>
      </c>
    </row>
    <row r="1305" spans="1:33" x14ac:dyDescent="0.3">
      <c r="A1305" s="3">
        <v>1304</v>
      </c>
      <c r="B1305" s="3" t="s">
        <v>87</v>
      </c>
      <c r="C1305" s="296">
        <v>44651</v>
      </c>
      <c r="D1305" s="3">
        <v>69368387</v>
      </c>
      <c r="E1305" s="3" t="s">
        <v>1576</v>
      </c>
      <c r="F1305" s="3">
        <v>210369</v>
      </c>
      <c r="G1305" s="3" t="s">
        <v>89</v>
      </c>
      <c r="H1305" s="3" t="s">
        <v>90</v>
      </c>
      <c r="I1305" s="3" t="s">
        <v>120</v>
      </c>
      <c r="J1305" s="3" t="s">
        <v>6515</v>
      </c>
      <c r="K1305" s="3" t="s">
        <v>18</v>
      </c>
      <c r="L1305" s="3" t="s">
        <v>1577</v>
      </c>
      <c r="M1305" s="3" t="s">
        <v>93</v>
      </c>
      <c r="N1305" s="3" t="s">
        <v>6516</v>
      </c>
      <c r="O1305" s="3" t="s">
        <v>6517</v>
      </c>
      <c r="P1305" s="3">
        <v>8050761369</v>
      </c>
      <c r="Q1305" s="3" t="s">
        <v>6518</v>
      </c>
      <c r="R1305" s="3" t="s">
        <v>3758</v>
      </c>
      <c r="S1305" s="3" t="s">
        <v>5799</v>
      </c>
      <c r="T1305" s="300">
        <v>1800000</v>
      </c>
      <c r="U1305" s="3" t="s">
        <v>6519</v>
      </c>
      <c r="V1305" s="3" t="s">
        <v>100</v>
      </c>
      <c r="W1305" s="3" t="s">
        <v>109</v>
      </c>
      <c r="X1305" s="3" t="s">
        <v>109</v>
      </c>
      <c r="Y1305" s="299">
        <f t="shared" si="181"/>
        <v>3</v>
      </c>
      <c r="Z1305" s="299">
        <f t="shared" si="182"/>
        <v>2022</v>
      </c>
      <c r="AA1305" t="str">
        <f t="shared" si="180"/>
        <v>3.</v>
      </c>
      <c r="AB1305" t="str">
        <f t="shared" si="183"/>
        <v>3.</v>
      </c>
      <c r="AC1305" t="str">
        <f t="shared" si="184"/>
        <v>3</v>
      </c>
      <c r="AD1305" t="str">
        <f t="shared" si="185"/>
        <v>3</v>
      </c>
      <c r="AE1305" t="str">
        <f t="shared" si="186"/>
        <v>3</v>
      </c>
      <c r="AF1305" t="str">
        <f t="shared" si="187"/>
        <v>3</v>
      </c>
      <c r="AG1305" s="299">
        <f t="shared" si="188"/>
        <v>3</v>
      </c>
    </row>
    <row r="1306" spans="1:33" x14ac:dyDescent="0.3">
      <c r="A1306" s="3">
        <v>1305</v>
      </c>
      <c r="B1306" s="3" t="s">
        <v>87</v>
      </c>
      <c r="C1306" s="296">
        <v>44651</v>
      </c>
      <c r="D1306" s="3">
        <v>91092323</v>
      </c>
      <c r="E1306" s="3" t="s">
        <v>1576</v>
      </c>
      <c r="F1306" s="3">
        <v>210369</v>
      </c>
      <c r="G1306" s="3" t="s">
        <v>89</v>
      </c>
      <c r="H1306" s="3" t="s">
        <v>2967</v>
      </c>
      <c r="I1306" s="3" t="s">
        <v>6520</v>
      </c>
      <c r="J1306" s="3" t="s">
        <v>6307</v>
      </c>
      <c r="K1306" s="3" t="s">
        <v>13</v>
      </c>
      <c r="L1306" s="3" t="s">
        <v>31</v>
      </c>
      <c r="M1306" s="3" t="s">
        <v>93</v>
      </c>
      <c r="N1306" s="3">
        <v>5686848</v>
      </c>
      <c r="O1306" s="3" t="s">
        <v>6521</v>
      </c>
      <c r="P1306" s="3">
        <v>7411755271</v>
      </c>
      <c r="Q1306" s="3" t="s">
        <v>6522</v>
      </c>
      <c r="R1306" s="3" t="s">
        <v>6523</v>
      </c>
      <c r="S1306" s="3" t="s">
        <v>15282</v>
      </c>
      <c r="T1306" s="300">
        <v>920000</v>
      </c>
      <c r="U1306" s="3" t="s">
        <v>199</v>
      </c>
      <c r="V1306" s="3" t="s">
        <v>100</v>
      </c>
      <c r="W1306" s="3" t="s">
        <v>109</v>
      </c>
      <c r="X1306" s="3" t="s">
        <v>109</v>
      </c>
      <c r="Y1306" s="299">
        <f t="shared" si="181"/>
        <v>3</v>
      </c>
      <c r="Z1306" s="299">
        <f t="shared" si="182"/>
        <v>2022</v>
      </c>
      <c r="AA1306" t="str">
        <f t="shared" si="180"/>
        <v>4.</v>
      </c>
      <c r="AB1306" t="str">
        <f t="shared" si="183"/>
        <v>4.</v>
      </c>
      <c r="AC1306" t="str">
        <f t="shared" si="184"/>
        <v>4</v>
      </c>
      <c r="AD1306" t="str">
        <f t="shared" si="185"/>
        <v>4</v>
      </c>
      <c r="AE1306" t="str">
        <f t="shared" si="186"/>
        <v>4</v>
      </c>
      <c r="AF1306" t="str">
        <f t="shared" si="187"/>
        <v>4</v>
      </c>
      <c r="AG1306" s="299">
        <f t="shared" si="188"/>
        <v>4</v>
      </c>
    </row>
    <row r="1307" spans="1:33" x14ac:dyDescent="0.3">
      <c r="A1307" s="3">
        <v>1306</v>
      </c>
      <c r="B1307" s="3" t="s">
        <v>87</v>
      </c>
      <c r="C1307" s="296">
        <v>44651</v>
      </c>
      <c r="D1307" s="3">
        <v>91092323</v>
      </c>
      <c r="E1307" s="3" t="s">
        <v>1576</v>
      </c>
      <c r="F1307" s="3">
        <v>210369</v>
      </c>
      <c r="G1307" s="3" t="s">
        <v>89</v>
      </c>
      <c r="H1307" s="3" t="s">
        <v>2967</v>
      </c>
      <c r="I1307" s="3" t="s">
        <v>6520</v>
      </c>
      <c r="J1307" s="3" t="s">
        <v>6307</v>
      </c>
      <c r="K1307" s="3" t="s">
        <v>13</v>
      </c>
      <c r="L1307" s="3" t="s">
        <v>31</v>
      </c>
      <c r="M1307" s="3" t="s">
        <v>93</v>
      </c>
      <c r="N1307" s="3">
        <v>5697066</v>
      </c>
      <c r="O1307" s="3" t="s">
        <v>6524</v>
      </c>
      <c r="P1307" s="3">
        <v>9488530773</v>
      </c>
      <c r="Q1307" s="3" t="s">
        <v>6525</v>
      </c>
      <c r="R1307" s="3" t="s">
        <v>6526</v>
      </c>
      <c r="S1307" s="3" t="s">
        <v>6527</v>
      </c>
      <c r="T1307" s="300">
        <v>740000</v>
      </c>
      <c r="U1307" s="3" t="s">
        <v>6528</v>
      </c>
      <c r="V1307" s="3" t="s">
        <v>100</v>
      </c>
      <c r="W1307" s="3" t="s">
        <v>109</v>
      </c>
      <c r="X1307" s="3" t="s">
        <v>109</v>
      </c>
      <c r="Y1307" s="299">
        <f t="shared" si="181"/>
        <v>3</v>
      </c>
      <c r="Z1307" s="299">
        <f t="shared" si="182"/>
        <v>2022</v>
      </c>
      <c r="AA1307" t="str">
        <f t="shared" si="180"/>
        <v>4.</v>
      </c>
      <c r="AB1307" t="str">
        <f t="shared" si="183"/>
        <v>4.</v>
      </c>
      <c r="AC1307" t="str">
        <f t="shared" si="184"/>
        <v>4</v>
      </c>
      <c r="AD1307" t="str">
        <f t="shared" si="185"/>
        <v>4</v>
      </c>
      <c r="AE1307" t="str">
        <f t="shared" si="186"/>
        <v>4</v>
      </c>
      <c r="AF1307" t="str">
        <f t="shared" si="187"/>
        <v>4</v>
      </c>
      <c r="AG1307" s="299">
        <f t="shared" si="188"/>
        <v>4</v>
      </c>
    </row>
    <row r="1308" spans="1:33" x14ac:dyDescent="0.3">
      <c r="A1308" s="3">
        <v>1307</v>
      </c>
      <c r="B1308" s="3" t="s">
        <v>87</v>
      </c>
      <c r="C1308" s="296">
        <v>44651</v>
      </c>
      <c r="D1308" s="3">
        <v>30672480</v>
      </c>
      <c r="E1308" s="3" t="s">
        <v>1576</v>
      </c>
      <c r="F1308" s="3">
        <v>210369</v>
      </c>
      <c r="G1308" s="3" t="s">
        <v>89</v>
      </c>
      <c r="H1308" s="3" t="s">
        <v>5925</v>
      </c>
      <c r="I1308" s="3" t="s">
        <v>6530</v>
      </c>
      <c r="J1308" s="3" t="s">
        <v>6531</v>
      </c>
      <c r="K1308" s="3" t="s">
        <v>45</v>
      </c>
      <c r="L1308" s="3" t="s">
        <v>402</v>
      </c>
      <c r="M1308" s="3" t="s">
        <v>93</v>
      </c>
      <c r="N1308" s="3">
        <v>5697294</v>
      </c>
      <c r="O1308" s="3" t="s">
        <v>6532</v>
      </c>
      <c r="P1308" s="3">
        <v>9849042316</v>
      </c>
      <c r="Q1308" s="3" t="s">
        <v>6533</v>
      </c>
      <c r="R1308" s="3" t="s">
        <v>3742</v>
      </c>
      <c r="S1308" s="3" t="s">
        <v>6534</v>
      </c>
      <c r="T1308" s="300">
        <v>700000</v>
      </c>
      <c r="U1308" s="3" t="s">
        <v>6535</v>
      </c>
      <c r="V1308" s="3" t="s">
        <v>100</v>
      </c>
      <c r="W1308" s="3" t="s">
        <v>109</v>
      </c>
      <c r="X1308" s="3" t="s">
        <v>109</v>
      </c>
      <c r="Y1308" s="299">
        <f t="shared" si="181"/>
        <v>3</v>
      </c>
      <c r="Z1308" s="299">
        <f t="shared" si="182"/>
        <v>2022</v>
      </c>
      <c r="AA1308" t="str">
        <f t="shared" si="180"/>
        <v>3.</v>
      </c>
      <c r="AB1308" t="str">
        <f t="shared" si="183"/>
        <v>3.</v>
      </c>
      <c r="AC1308" t="str">
        <f t="shared" si="184"/>
        <v>3</v>
      </c>
      <c r="AD1308" t="str">
        <f t="shared" si="185"/>
        <v>3</v>
      </c>
      <c r="AE1308" t="str">
        <f t="shared" si="186"/>
        <v>3</v>
      </c>
      <c r="AF1308" t="str">
        <f t="shared" si="187"/>
        <v>3</v>
      </c>
      <c r="AG1308" s="299">
        <f t="shared" si="188"/>
        <v>3</v>
      </c>
    </row>
    <row r="1309" spans="1:33" x14ac:dyDescent="0.3">
      <c r="A1309" s="3">
        <v>1308</v>
      </c>
      <c r="B1309" s="3" t="s">
        <v>87</v>
      </c>
      <c r="C1309" s="296">
        <v>44651</v>
      </c>
      <c r="D1309" s="3">
        <v>30672480</v>
      </c>
      <c r="E1309" s="3" t="s">
        <v>1576</v>
      </c>
      <c r="F1309" s="3">
        <v>210369</v>
      </c>
      <c r="G1309" s="3" t="s">
        <v>89</v>
      </c>
      <c r="H1309" s="3" t="s">
        <v>5925</v>
      </c>
      <c r="I1309" s="3" t="s">
        <v>6530</v>
      </c>
      <c r="J1309" s="3" t="s">
        <v>6531</v>
      </c>
      <c r="K1309" s="3" t="s">
        <v>13</v>
      </c>
      <c r="L1309" s="3" t="s">
        <v>621</v>
      </c>
      <c r="M1309" s="3" t="s">
        <v>93</v>
      </c>
      <c r="N1309" s="3">
        <v>5697298</v>
      </c>
      <c r="O1309" s="3" t="s">
        <v>6537</v>
      </c>
      <c r="P1309" s="3">
        <v>7993907336</v>
      </c>
      <c r="Q1309" s="3" t="s">
        <v>6538</v>
      </c>
      <c r="R1309" s="3" t="s">
        <v>191</v>
      </c>
      <c r="S1309" s="3" t="s">
        <v>15201</v>
      </c>
      <c r="T1309" s="300">
        <v>550000</v>
      </c>
      <c r="U1309" s="3" t="s">
        <v>6540</v>
      </c>
      <c r="V1309" s="3" t="s">
        <v>100</v>
      </c>
      <c r="W1309" s="3" t="s">
        <v>109</v>
      </c>
      <c r="X1309" s="3" t="s">
        <v>109</v>
      </c>
      <c r="Y1309" s="299">
        <f t="shared" si="181"/>
        <v>3</v>
      </c>
      <c r="Z1309" s="299">
        <f t="shared" si="182"/>
        <v>2022</v>
      </c>
      <c r="AA1309" t="str">
        <f t="shared" si="180"/>
        <v xml:space="preserve">3 </v>
      </c>
      <c r="AB1309" t="str">
        <f t="shared" si="183"/>
        <v xml:space="preserve">3 </v>
      </c>
      <c r="AC1309" t="str">
        <f t="shared" si="184"/>
        <v xml:space="preserve">3 </v>
      </c>
      <c r="AD1309" t="str">
        <f t="shared" si="185"/>
        <v xml:space="preserve">3 </v>
      </c>
      <c r="AE1309" t="str">
        <f t="shared" si="186"/>
        <v xml:space="preserve">3 </v>
      </c>
      <c r="AF1309" t="str">
        <f t="shared" si="187"/>
        <v xml:space="preserve">3 </v>
      </c>
      <c r="AG1309" s="299">
        <f t="shared" si="188"/>
        <v>3</v>
      </c>
    </row>
    <row r="1310" spans="1:33" x14ac:dyDescent="0.3">
      <c r="A1310" s="3">
        <v>1309</v>
      </c>
      <c r="B1310" s="3" t="s">
        <v>87</v>
      </c>
      <c r="C1310" s="296">
        <v>44651</v>
      </c>
      <c r="D1310" s="3">
        <v>30672480</v>
      </c>
      <c r="E1310" s="3" t="s">
        <v>1576</v>
      </c>
      <c r="F1310" s="3">
        <v>210369</v>
      </c>
      <c r="G1310" s="3" t="s">
        <v>89</v>
      </c>
      <c r="H1310" s="3" t="s">
        <v>5925</v>
      </c>
      <c r="I1310" s="3" t="s">
        <v>6530</v>
      </c>
      <c r="J1310" s="3" t="s">
        <v>6531</v>
      </c>
      <c r="K1310" s="3" t="s">
        <v>12</v>
      </c>
      <c r="L1310" s="3" t="s">
        <v>402</v>
      </c>
      <c r="M1310" s="3" t="s">
        <v>93</v>
      </c>
      <c r="N1310" s="3">
        <v>5697302</v>
      </c>
      <c r="O1310" s="3" t="s">
        <v>6542</v>
      </c>
      <c r="P1310" s="3">
        <v>7095769874</v>
      </c>
      <c r="Q1310" s="3" t="s">
        <v>6543</v>
      </c>
      <c r="R1310" s="3" t="s">
        <v>1703</v>
      </c>
      <c r="S1310" s="3" t="s">
        <v>1643</v>
      </c>
      <c r="T1310" s="300">
        <v>550000</v>
      </c>
      <c r="U1310" s="3" t="s">
        <v>6540</v>
      </c>
      <c r="V1310" s="3" t="s">
        <v>100</v>
      </c>
      <c r="W1310" s="3" t="s">
        <v>109</v>
      </c>
      <c r="X1310" s="3" t="s">
        <v>109</v>
      </c>
      <c r="Y1310" s="299">
        <f t="shared" si="181"/>
        <v>3</v>
      </c>
      <c r="Z1310" s="299">
        <f t="shared" si="182"/>
        <v>2022</v>
      </c>
      <c r="AA1310" t="str">
        <f t="shared" si="180"/>
        <v>3.</v>
      </c>
      <c r="AB1310" t="str">
        <f t="shared" si="183"/>
        <v>3.</v>
      </c>
      <c r="AC1310" t="str">
        <f t="shared" si="184"/>
        <v>3</v>
      </c>
      <c r="AD1310" t="str">
        <f t="shared" si="185"/>
        <v>3</v>
      </c>
      <c r="AE1310" t="str">
        <f t="shared" si="186"/>
        <v>3</v>
      </c>
      <c r="AF1310" t="str">
        <f t="shared" si="187"/>
        <v>3</v>
      </c>
      <c r="AG1310" s="299">
        <f t="shared" si="188"/>
        <v>3</v>
      </c>
    </row>
    <row r="1311" spans="1:33" x14ac:dyDescent="0.3">
      <c r="A1311" s="3">
        <v>1310</v>
      </c>
      <c r="B1311" s="3" t="s">
        <v>87</v>
      </c>
      <c r="C1311" s="296">
        <v>44651</v>
      </c>
      <c r="D1311" s="3">
        <v>34479665</v>
      </c>
      <c r="E1311" s="3" t="s">
        <v>1576</v>
      </c>
      <c r="F1311" s="3">
        <v>210369</v>
      </c>
      <c r="G1311" s="3" t="s">
        <v>89</v>
      </c>
      <c r="H1311" s="3" t="s">
        <v>5925</v>
      </c>
      <c r="I1311" s="3" t="s">
        <v>6545</v>
      </c>
      <c r="J1311" s="3" t="s">
        <v>6307</v>
      </c>
      <c r="K1311" s="3" t="s">
        <v>13</v>
      </c>
      <c r="L1311" s="3" t="s">
        <v>31</v>
      </c>
      <c r="M1311" s="3" t="s">
        <v>93</v>
      </c>
      <c r="N1311" s="3">
        <v>5695691</v>
      </c>
      <c r="O1311" s="3" t="s">
        <v>6546</v>
      </c>
      <c r="P1311" s="3">
        <v>7995790356</v>
      </c>
      <c r="Q1311" s="3" t="s">
        <v>6547</v>
      </c>
      <c r="R1311" s="3" t="s">
        <v>6085</v>
      </c>
      <c r="S1311" s="3" t="s">
        <v>6549</v>
      </c>
      <c r="T1311" s="300">
        <v>380000</v>
      </c>
      <c r="U1311" s="3" t="s">
        <v>6550</v>
      </c>
      <c r="V1311" s="3" t="s">
        <v>235</v>
      </c>
      <c r="W1311" s="3" t="s">
        <v>109</v>
      </c>
      <c r="X1311" s="3" t="s">
        <v>109</v>
      </c>
      <c r="Y1311" s="299">
        <f t="shared" si="181"/>
        <v>3</v>
      </c>
      <c r="Z1311" s="299">
        <f t="shared" si="182"/>
        <v>2022</v>
      </c>
      <c r="AA1311" t="str">
        <f t="shared" si="180"/>
        <v>2.</v>
      </c>
      <c r="AB1311" t="str">
        <f t="shared" si="183"/>
        <v>2.</v>
      </c>
      <c r="AC1311" t="str">
        <f t="shared" si="184"/>
        <v>2</v>
      </c>
      <c r="AD1311" t="str">
        <f t="shared" si="185"/>
        <v>2</v>
      </c>
      <c r="AE1311" t="str">
        <f t="shared" si="186"/>
        <v>2</v>
      </c>
      <c r="AF1311" t="str">
        <f t="shared" si="187"/>
        <v>2</v>
      </c>
      <c r="AG1311" s="299">
        <f t="shared" si="188"/>
        <v>2</v>
      </c>
    </row>
    <row r="1312" spans="1:33" x14ac:dyDescent="0.3">
      <c r="A1312" s="3">
        <v>1311</v>
      </c>
      <c r="B1312" s="3" t="s">
        <v>87</v>
      </c>
      <c r="C1312" s="296">
        <v>44651</v>
      </c>
      <c r="D1312" s="3">
        <v>34479665</v>
      </c>
      <c r="E1312" s="3" t="s">
        <v>1576</v>
      </c>
      <c r="F1312" s="3">
        <v>210369</v>
      </c>
      <c r="G1312" s="3" t="s">
        <v>89</v>
      </c>
      <c r="H1312" s="3" t="s">
        <v>5925</v>
      </c>
      <c r="I1312" s="3" t="s">
        <v>6545</v>
      </c>
      <c r="J1312" s="3" t="s">
        <v>6307</v>
      </c>
      <c r="K1312" s="3" t="s">
        <v>13</v>
      </c>
      <c r="L1312" s="3" t="s">
        <v>31</v>
      </c>
      <c r="M1312" s="3" t="s">
        <v>93</v>
      </c>
      <c r="N1312" s="3">
        <v>5365332</v>
      </c>
      <c r="O1312" s="3" t="s">
        <v>6551</v>
      </c>
      <c r="P1312" s="3">
        <v>7019009434</v>
      </c>
      <c r="Q1312" s="3" t="s">
        <v>6552</v>
      </c>
      <c r="R1312" s="3">
        <v>2</v>
      </c>
      <c r="S1312" s="3" t="s">
        <v>6555</v>
      </c>
      <c r="T1312" s="300">
        <v>350000</v>
      </c>
      <c r="U1312" s="3" t="s">
        <v>6556</v>
      </c>
      <c r="V1312" s="3" t="s">
        <v>235</v>
      </c>
      <c r="W1312" s="3" t="s">
        <v>109</v>
      </c>
      <c r="X1312" s="3" t="s">
        <v>109</v>
      </c>
      <c r="Y1312" s="299">
        <f t="shared" si="181"/>
        <v>3</v>
      </c>
      <c r="Z1312" s="299">
        <f t="shared" si="182"/>
        <v>2022</v>
      </c>
      <c r="AA1312" t="str">
        <f t="shared" si="180"/>
        <v>2</v>
      </c>
      <c r="AB1312" t="str">
        <f t="shared" si="183"/>
        <v>2</v>
      </c>
      <c r="AC1312" t="str">
        <f t="shared" si="184"/>
        <v>2</v>
      </c>
      <c r="AD1312" t="str">
        <f t="shared" si="185"/>
        <v>2</v>
      </c>
      <c r="AE1312" t="str">
        <f t="shared" si="186"/>
        <v>2</v>
      </c>
      <c r="AF1312" t="str">
        <f t="shared" si="187"/>
        <v>2</v>
      </c>
      <c r="AG1312" s="299">
        <f t="shared" si="188"/>
        <v>2</v>
      </c>
    </row>
    <row r="1313" spans="1:33" x14ac:dyDescent="0.3">
      <c r="A1313" s="3">
        <v>1312</v>
      </c>
      <c r="B1313" s="3" t="s">
        <v>87</v>
      </c>
      <c r="C1313" s="296">
        <v>44651</v>
      </c>
      <c r="D1313" s="3">
        <v>34479665</v>
      </c>
      <c r="E1313" s="3" t="s">
        <v>1576</v>
      </c>
      <c r="F1313" s="3">
        <v>210369</v>
      </c>
      <c r="G1313" s="3" t="s">
        <v>89</v>
      </c>
      <c r="H1313" s="3" t="s">
        <v>5925</v>
      </c>
      <c r="I1313" s="3" t="s">
        <v>6545</v>
      </c>
      <c r="J1313" s="3" t="s">
        <v>6307</v>
      </c>
      <c r="K1313" s="3" t="s">
        <v>13</v>
      </c>
      <c r="L1313" s="3" t="s">
        <v>31</v>
      </c>
      <c r="M1313" s="3" t="s">
        <v>93</v>
      </c>
      <c r="N1313" s="3">
        <v>5696351</v>
      </c>
      <c r="O1313" s="3" t="s">
        <v>6557</v>
      </c>
      <c r="P1313" s="3">
        <v>8919905657</v>
      </c>
      <c r="Q1313" s="3" t="s">
        <v>6558</v>
      </c>
      <c r="R1313" s="3" t="s">
        <v>191</v>
      </c>
      <c r="S1313" s="3" t="s">
        <v>6559</v>
      </c>
      <c r="T1313" s="300">
        <v>540000</v>
      </c>
      <c r="U1313" s="3" t="s">
        <v>6550</v>
      </c>
      <c r="V1313" s="3" t="s">
        <v>235</v>
      </c>
      <c r="W1313" s="3" t="s">
        <v>267</v>
      </c>
      <c r="X1313" s="3" t="s">
        <v>109</v>
      </c>
      <c r="Y1313" s="299">
        <f t="shared" si="181"/>
        <v>3</v>
      </c>
      <c r="Z1313" s="299">
        <f t="shared" si="182"/>
        <v>2022</v>
      </c>
      <c r="AA1313" t="str">
        <f t="shared" si="180"/>
        <v xml:space="preserve">3 </v>
      </c>
      <c r="AB1313" t="str">
        <f t="shared" si="183"/>
        <v xml:space="preserve">3 </v>
      </c>
      <c r="AC1313" t="str">
        <f t="shared" si="184"/>
        <v xml:space="preserve">3 </v>
      </c>
      <c r="AD1313" t="str">
        <f t="shared" si="185"/>
        <v xml:space="preserve">3 </v>
      </c>
      <c r="AE1313" t="str">
        <f t="shared" si="186"/>
        <v xml:space="preserve">3 </v>
      </c>
      <c r="AF1313" t="str">
        <f t="shared" si="187"/>
        <v xml:space="preserve">3 </v>
      </c>
      <c r="AG1313" s="299">
        <f t="shared" si="188"/>
        <v>3</v>
      </c>
    </row>
    <row r="1314" spans="1:33" x14ac:dyDescent="0.3">
      <c r="A1314" s="3">
        <v>1313</v>
      </c>
      <c r="B1314" s="3" t="s">
        <v>87</v>
      </c>
      <c r="C1314" s="296">
        <v>44651</v>
      </c>
      <c r="D1314" s="3">
        <v>30504677</v>
      </c>
      <c r="E1314" s="3" t="s">
        <v>1576</v>
      </c>
      <c r="F1314" s="3">
        <v>210369</v>
      </c>
      <c r="G1314" s="3" t="s">
        <v>89</v>
      </c>
      <c r="H1314" s="3" t="s">
        <v>2967</v>
      </c>
      <c r="I1314" s="3" t="s">
        <v>6560</v>
      </c>
      <c r="J1314" s="3" t="s">
        <v>6307</v>
      </c>
      <c r="K1314" s="3" t="s">
        <v>45</v>
      </c>
      <c r="L1314" s="3" t="s">
        <v>402</v>
      </c>
      <c r="M1314" s="3" t="s">
        <v>93</v>
      </c>
      <c r="N1314" s="3">
        <v>4128510</v>
      </c>
      <c r="O1314" s="3" t="s">
        <v>6561</v>
      </c>
      <c r="P1314" s="3">
        <v>6363995691</v>
      </c>
      <c r="Q1314" s="3" t="s">
        <v>6562</v>
      </c>
      <c r="R1314" s="3" t="s">
        <v>6563</v>
      </c>
      <c r="S1314" s="3" t="s">
        <v>5438</v>
      </c>
      <c r="T1314" s="300">
        <v>870000</v>
      </c>
      <c r="U1314" s="3" t="s">
        <v>6564</v>
      </c>
      <c r="V1314" s="3" t="s">
        <v>100</v>
      </c>
      <c r="W1314" s="3" t="s">
        <v>109</v>
      </c>
      <c r="X1314" s="3" t="s">
        <v>109</v>
      </c>
      <c r="Y1314" s="299">
        <f t="shared" si="181"/>
        <v>3</v>
      </c>
      <c r="Z1314" s="299">
        <f t="shared" si="182"/>
        <v>2022</v>
      </c>
      <c r="AA1314" t="str">
        <f t="shared" si="180"/>
        <v>4.</v>
      </c>
      <c r="AB1314" t="str">
        <f t="shared" si="183"/>
        <v>4.</v>
      </c>
      <c r="AC1314" t="str">
        <f t="shared" si="184"/>
        <v>4</v>
      </c>
      <c r="AD1314" t="str">
        <f t="shared" si="185"/>
        <v>4</v>
      </c>
      <c r="AE1314" t="str">
        <f t="shared" si="186"/>
        <v>4</v>
      </c>
      <c r="AF1314" t="str">
        <f t="shared" si="187"/>
        <v>4</v>
      </c>
      <c r="AG1314" s="299">
        <f t="shared" si="188"/>
        <v>4</v>
      </c>
    </row>
    <row r="1315" spans="1:33" x14ac:dyDescent="0.3">
      <c r="A1315" s="3">
        <v>1314</v>
      </c>
      <c r="B1315" s="3" t="s">
        <v>87</v>
      </c>
      <c r="C1315" s="296">
        <v>44651</v>
      </c>
      <c r="D1315" s="3">
        <v>30504677</v>
      </c>
      <c r="E1315" s="3" t="s">
        <v>1576</v>
      </c>
      <c r="F1315" s="3">
        <v>210369</v>
      </c>
      <c r="G1315" s="3" t="s">
        <v>89</v>
      </c>
      <c r="H1315" s="3" t="s">
        <v>2967</v>
      </c>
      <c r="I1315" s="3" t="s">
        <v>6560</v>
      </c>
      <c r="J1315" s="3" t="s">
        <v>6307</v>
      </c>
      <c r="K1315" s="3" t="s">
        <v>13</v>
      </c>
      <c r="L1315" s="3" t="s">
        <v>621</v>
      </c>
      <c r="M1315" s="3" t="s">
        <v>93</v>
      </c>
      <c r="N1315" s="3">
        <v>5696437</v>
      </c>
      <c r="O1315" s="3" t="s">
        <v>6566</v>
      </c>
      <c r="P1315" s="3">
        <v>6305902787</v>
      </c>
      <c r="Q1315" s="3" t="s">
        <v>6567</v>
      </c>
      <c r="R1315" s="3" t="s">
        <v>6526</v>
      </c>
      <c r="S1315" s="3" t="s">
        <v>6568</v>
      </c>
      <c r="T1315" s="300">
        <v>650000</v>
      </c>
      <c r="U1315" s="3" t="s">
        <v>6569</v>
      </c>
      <c r="V1315" s="3" t="s">
        <v>100</v>
      </c>
      <c r="W1315" s="3" t="s">
        <v>109</v>
      </c>
      <c r="X1315" s="3" t="s">
        <v>109</v>
      </c>
      <c r="Y1315" s="299">
        <f t="shared" si="181"/>
        <v>3</v>
      </c>
      <c r="Z1315" s="299">
        <f t="shared" si="182"/>
        <v>2022</v>
      </c>
      <c r="AA1315" t="str">
        <f t="shared" si="180"/>
        <v>4.</v>
      </c>
      <c r="AB1315" t="str">
        <f t="shared" si="183"/>
        <v>4.</v>
      </c>
      <c r="AC1315" t="str">
        <f t="shared" si="184"/>
        <v>4</v>
      </c>
      <c r="AD1315" t="str">
        <f t="shared" si="185"/>
        <v>4</v>
      </c>
      <c r="AE1315" t="str">
        <f t="shared" si="186"/>
        <v>4</v>
      </c>
      <c r="AF1315" t="str">
        <f t="shared" si="187"/>
        <v>4</v>
      </c>
      <c r="AG1315" s="299">
        <f t="shared" si="188"/>
        <v>4</v>
      </c>
    </row>
    <row r="1316" spans="1:33" x14ac:dyDescent="0.3">
      <c r="A1316" s="3">
        <v>1315</v>
      </c>
      <c r="B1316" s="3" t="s">
        <v>87</v>
      </c>
      <c r="C1316" s="296">
        <v>44651</v>
      </c>
      <c r="D1316" s="3">
        <v>22331950</v>
      </c>
      <c r="E1316" s="3" t="s">
        <v>1576</v>
      </c>
      <c r="F1316" s="3">
        <v>210369</v>
      </c>
      <c r="G1316" s="3" t="s">
        <v>735</v>
      </c>
      <c r="H1316" s="3" t="s">
        <v>736</v>
      </c>
      <c r="I1316" s="3" t="s">
        <v>6570</v>
      </c>
      <c r="J1316" s="3" t="s">
        <v>6570</v>
      </c>
      <c r="K1316" s="3" t="s">
        <v>13</v>
      </c>
      <c r="L1316" s="3" t="s">
        <v>1577</v>
      </c>
      <c r="M1316" s="3" t="s">
        <v>93</v>
      </c>
      <c r="N1316" s="3">
        <v>5703290</v>
      </c>
      <c r="O1316" s="3" t="s">
        <v>6571</v>
      </c>
      <c r="P1316" s="3">
        <v>7008687657</v>
      </c>
      <c r="Q1316" s="3" t="s">
        <v>6572</v>
      </c>
      <c r="R1316" s="3" t="s">
        <v>4964</v>
      </c>
      <c r="S1316" s="3" t="s">
        <v>3473</v>
      </c>
      <c r="T1316" s="300">
        <v>1900000</v>
      </c>
      <c r="U1316" s="3" t="s">
        <v>6573</v>
      </c>
      <c r="V1316" s="3" t="s">
        <v>100</v>
      </c>
      <c r="W1316" s="3" t="s">
        <v>4703</v>
      </c>
      <c r="X1316" s="3" t="s">
        <v>109</v>
      </c>
      <c r="Y1316" s="299">
        <f t="shared" si="181"/>
        <v>3</v>
      </c>
      <c r="Z1316" s="299">
        <f t="shared" si="182"/>
        <v>2022</v>
      </c>
      <c r="AA1316" t="str">
        <f t="shared" si="180"/>
        <v>6.</v>
      </c>
      <c r="AB1316" t="str">
        <f t="shared" si="183"/>
        <v>6.</v>
      </c>
      <c r="AC1316" t="str">
        <f t="shared" si="184"/>
        <v>6</v>
      </c>
      <c r="AD1316" t="str">
        <f t="shared" si="185"/>
        <v>6</v>
      </c>
      <c r="AE1316" t="str">
        <f t="shared" si="186"/>
        <v>6</v>
      </c>
      <c r="AF1316" t="str">
        <f t="shared" si="187"/>
        <v>6</v>
      </c>
      <c r="AG1316" s="299">
        <f t="shared" si="188"/>
        <v>6</v>
      </c>
    </row>
    <row r="1317" spans="1:33" x14ac:dyDescent="0.3">
      <c r="A1317" s="3">
        <v>1316</v>
      </c>
      <c r="B1317" s="3" t="s">
        <v>87</v>
      </c>
      <c r="C1317" s="296">
        <v>44651</v>
      </c>
      <c r="D1317" s="3">
        <v>22331950</v>
      </c>
      <c r="E1317" s="3" t="s">
        <v>1576</v>
      </c>
      <c r="F1317" s="3">
        <v>210369</v>
      </c>
      <c r="G1317" s="3" t="s">
        <v>735</v>
      </c>
      <c r="H1317" s="3" t="s">
        <v>736</v>
      </c>
      <c r="I1317" s="3" t="s">
        <v>6570</v>
      </c>
      <c r="J1317" s="3" t="s">
        <v>6570</v>
      </c>
      <c r="K1317" s="3" t="s">
        <v>13</v>
      </c>
      <c r="L1317" s="3" t="s">
        <v>621</v>
      </c>
      <c r="M1317" s="3" t="s">
        <v>93</v>
      </c>
      <c r="N1317" s="3">
        <v>5702829</v>
      </c>
      <c r="O1317" s="3" t="s">
        <v>6575</v>
      </c>
      <c r="P1317" s="3">
        <v>8548841031</v>
      </c>
      <c r="Q1317" s="3" t="s">
        <v>6576</v>
      </c>
      <c r="R1317" s="3" t="s">
        <v>2630</v>
      </c>
      <c r="S1317" s="3" t="s">
        <v>6577</v>
      </c>
      <c r="T1317" s="300">
        <v>1845000</v>
      </c>
      <c r="U1317" s="3" t="s">
        <v>6578</v>
      </c>
      <c r="V1317" s="3" t="s">
        <v>100</v>
      </c>
      <c r="W1317" s="3" t="s">
        <v>3049</v>
      </c>
      <c r="X1317" s="3" t="s">
        <v>109</v>
      </c>
      <c r="Y1317" s="299">
        <f t="shared" si="181"/>
        <v>3</v>
      </c>
      <c r="Z1317" s="299">
        <f t="shared" si="182"/>
        <v>2022</v>
      </c>
      <c r="AA1317" t="str">
        <f t="shared" si="180"/>
        <v>10</v>
      </c>
      <c r="AB1317" t="str">
        <f t="shared" si="183"/>
        <v>10</v>
      </c>
      <c r="AC1317" t="str">
        <f t="shared" si="184"/>
        <v>10</v>
      </c>
      <c r="AD1317" t="str">
        <f t="shared" si="185"/>
        <v>10</v>
      </c>
      <c r="AE1317" t="str">
        <f t="shared" si="186"/>
        <v>10</v>
      </c>
      <c r="AF1317" t="str">
        <f t="shared" si="187"/>
        <v>10</v>
      </c>
      <c r="AG1317" s="299">
        <f t="shared" si="188"/>
        <v>10</v>
      </c>
    </row>
    <row r="1318" spans="1:33" x14ac:dyDescent="0.3">
      <c r="A1318" s="3">
        <v>1317</v>
      </c>
      <c r="B1318" s="3" t="s">
        <v>87</v>
      </c>
      <c r="C1318" s="296">
        <v>44651</v>
      </c>
      <c r="D1318" s="3">
        <v>91360779</v>
      </c>
      <c r="E1318" s="3" t="s">
        <v>3</v>
      </c>
      <c r="F1318" s="3">
        <v>181547</v>
      </c>
      <c r="G1318" s="3" t="s">
        <v>89</v>
      </c>
      <c r="H1318" s="3" t="s">
        <v>4501</v>
      </c>
      <c r="I1318" s="3" t="s">
        <v>737</v>
      </c>
      <c r="J1318" s="3" t="s">
        <v>6307</v>
      </c>
      <c r="K1318" s="3" t="s">
        <v>18</v>
      </c>
      <c r="L1318" s="3" t="s">
        <v>3879</v>
      </c>
      <c r="M1318" s="3" t="s">
        <v>93</v>
      </c>
      <c r="N1318" s="3">
        <v>5701068</v>
      </c>
      <c r="O1318" s="3" t="s">
        <v>6579</v>
      </c>
      <c r="P1318" s="3">
        <v>9491912244</v>
      </c>
      <c r="Q1318" s="3" t="s">
        <v>6580</v>
      </c>
      <c r="R1318" s="3" t="s">
        <v>6437</v>
      </c>
      <c r="S1318" s="3" t="s">
        <v>6581</v>
      </c>
      <c r="T1318" s="300">
        <v>550000</v>
      </c>
      <c r="U1318" s="3" t="s">
        <v>5186</v>
      </c>
      <c r="V1318" s="3" t="s">
        <v>100</v>
      </c>
      <c r="W1318" s="3" t="s">
        <v>101</v>
      </c>
      <c r="X1318" s="3" t="s">
        <v>101</v>
      </c>
      <c r="Y1318" s="299">
        <f t="shared" si="181"/>
        <v>3</v>
      </c>
      <c r="Z1318" s="299">
        <f t="shared" si="182"/>
        <v>2022</v>
      </c>
      <c r="AA1318" t="str">
        <f t="shared" si="180"/>
        <v xml:space="preserve">6 </v>
      </c>
      <c r="AB1318" t="str">
        <f t="shared" si="183"/>
        <v xml:space="preserve">6 </v>
      </c>
      <c r="AC1318" t="str">
        <f t="shared" si="184"/>
        <v xml:space="preserve">6 </v>
      </c>
      <c r="AD1318" t="str">
        <f t="shared" si="185"/>
        <v xml:space="preserve">6 </v>
      </c>
      <c r="AE1318" t="str">
        <f t="shared" si="186"/>
        <v xml:space="preserve">6 </v>
      </c>
      <c r="AF1318" t="str">
        <f t="shared" si="187"/>
        <v xml:space="preserve">6 </v>
      </c>
      <c r="AG1318" s="299">
        <f t="shared" si="188"/>
        <v>6</v>
      </c>
    </row>
    <row r="1319" spans="1:33" x14ac:dyDescent="0.3">
      <c r="A1319" s="3">
        <v>1318</v>
      </c>
      <c r="B1319" s="3" t="s">
        <v>87</v>
      </c>
      <c r="C1319" s="296">
        <v>44651</v>
      </c>
      <c r="D1319" s="3">
        <v>91360779</v>
      </c>
      <c r="E1319" s="3" t="s">
        <v>3</v>
      </c>
      <c r="F1319" s="3">
        <v>181547</v>
      </c>
      <c r="G1319" s="3" t="s">
        <v>89</v>
      </c>
      <c r="H1319" s="3" t="s">
        <v>4501</v>
      </c>
      <c r="I1319" s="3" t="s">
        <v>737</v>
      </c>
      <c r="J1319" s="3" t="s">
        <v>6307</v>
      </c>
      <c r="K1319" s="3" t="s">
        <v>18</v>
      </c>
      <c r="L1319" s="3" t="s">
        <v>3879</v>
      </c>
      <c r="M1319" s="3" t="s">
        <v>93</v>
      </c>
      <c r="N1319" s="3">
        <v>5701190</v>
      </c>
      <c r="O1319" s="3" t="s">
        <v>6582</v>
      </c>
      <c r="P1319" s="3">
        <v>8982294315</v>
      </c>
      <c r="Q1319" s="3" t="s">
        <v>6583</v>
      </c>
      <c r="R1319" s="3" t="s">
        <v>6584</v>
      </c>
      <c r="S1319" s="3" t="s">
        <v>6585</v>
      </c>
      <c r="T1319" s="300">
        <v>750000</v>
      </c>
      <c r="U1319" s="3" t="s">
        <v>6587</v>
      </c>
      <c r="V1319" s="3" t="s">
        <v>100</v>
      </c>
      <c r="W1319" s="3" t="s">
        <v>3226</v>
      </c>
      <c r="X1319" s="3" t="s">
        <v>101</v>
      </c>
      <c r="Y1319" s="299">
        <f t="shared" si="181"/>
        <v>3</v>
      </c>
      <c r="Z1319" s="299">
        <f t="shared" si="182"/>
        <v>2022</v>
      </c>
      <c r="AA1319" t="str">
        <f t="shared" si="180"/>
        <v xml:space="preserve">9 </v>
      </c>
      <c r="AB1319" t="str">
        <f t="shared" si="183"/>
        <v xml:space="preserve">9 </v>
      </c>
      <c r="AC1319" t="str">
        <f t="shared" si="184"/>
        <v xml:space="preserve">9 </v>
      </c>
      <c r="AD1319" t="str">
        <f t="shared" si="185"/>
        <v xml:space="preserve">9 </v>
      </c>
      <c r="AE1319" t="str">
        <f t="shared" si="186"/>
        <v xml:space="preserve">9 </v>
      </c>
      <c r="AF1319" t="str">
        <f t="shared" si="187"/>
        <v xml:space="preserve">9 </v>
      </c>
      <c r="AG1319" s="299">
        <f t="shared" si="188"/>
        <v>9</v>
      </c>
    </row>
    <row r="1320" spans="1:33" x14ac:dyDescent="0.3">
      <c r="A1320" s="3">
        <v>1319</v>
      </c>
      <c r="B1320" s="3" t="s">
        <v>87</v>
      </c>
      <c r="C1320" s="296">
        <v>44651</v>
      </c>
      <c r="D1320" s="3" t="s">
        <v>6588</v>
      </c>
      <c r="E1320" s="3" t="s">
        <v>3</v>
      </c>
      <c r="F1320" s="3">
        <v>181547</v>
      </c>
      <c r="G1320" s="3" t="s">
        <v>89</v>
      </c>
      <c r="H1320" s="3" t="s">
        <v>4501</v>
      </c>
      <c r="I1320" s="3" t="s">
        <v>6589</v>
      </c>
      <c r="J1320" s="3" t="s">
        <v>6307</v>
      </c>
      <c r="K1320" s="3" t="s">
        <v>18</v>
      </c>
      <c r="L1320" s="3" t="s">
        <v>3879</v>
      </c>
      <c r="M1320" s="3" t="s">
        <v>93</v>
      </c>
      <c r="N1320" s="3">
        <v>5660297</v>
      </c>
      <c r="O1320" s="3" t="s">
        <v>6590</v>
      </c>
      <c r="P1320" s="3">
        <v>8117827260</v>
      </c>
      <c r="Q1320" s="3" t="s">
        <v>6591</v>
      </c>
      <c r="R1320" s="3" t="s">
        <v>6592</v>
      </c>
      <c r="S1320" s="3" t="s">
        <v>6593</v>
      </c>
      <c r="T1320" s="300">
        <v>550000</v>
      </c>
      <c r="U1320" s="3" t="s">
        <v>6595</v>
      </c>
      <c r="V1320" s="3" t="s">
        <v>100</v>
      </c>
      <c r="W1320" s="3" t="s">
        <v>3226</v>
      </c>
      <c r="X1320" s="3" t="s">
        <v>101</v>
      </c>
      <c r="Y1320" s="299">
        <f t="shared" si="181"/>
        <v>3</v>
      </c>
      <c r="Z1320" s="299">
        <f t="shared" si="182"/>
        <v>2022</v>
      </c>
      <c r="AA1320" t="str">
        <f t="shared" si="180"/>
        <v>3.</v>
      </c>
      <c r="AB1320" t="str">
        <f t="shared" si="183"/>
        <v>3.</v>
      </c>
      <c r="AC1320" t="str">
        <f t="shared" si="184"/>
        <v>3</v>
      </c>
      <c r="AD1320" t="str">
        <f t="shared" si="185"/>
        <v>3</v>
      </c>
      <c r="AE1320" t="str">
        <f t="shared" si="186"/>
        <v>3</v>
      </c>
      <c r="AF1320" t="str">
        <f t="shared" si="187"/>
        <v>3</v>
      </c>
      <c r="AG1320" s="299">
        <f t="shared" si="188"/>
        <v>3</v>
      </c>
    </row>
    <row r="1321" spans="1:33" x14ac:dyDescent="0.3">
      <c r="A1321" s="3">
        <v>1320</v>
      </c>
      <c r="B1321" s="3" t="s">
        <v>87</v>
      </c>
      <c r="C1321" s="296">
        <v>44651</v>
      </c>
      <c r="D1321" s="3" t="s">
        <v>6597</v>
      </c>
      <c r="E1321" s="3" t="s">
        <v>3</v>
      </c>
      <c r="F1321" s="3">
        <v>181547</v>
      </c>
      <c r="G1321" s="3" t="s">
        <v>89</v>
      </c>
      <c r="H1321" s="3" t="s">
        <v>4501</v>
      </c>
      <c r="I1321" s="3" t="s">
        <v>6589</v>
      </c>
      <c r="J1321" s="3" t="s">
        <v>6307</v>
      </c>
      <c r="K1321" s="3" t="s">
        <v>18</v>
      </c>
      <c r="L1321" s="3" t="s">
        <v>3879</v>
      </c>
      <c r="M1321" s="3" t="s">
        <v>93</v>
      </c>
      <c r="N1321" s="3">
        <v>5685360</v>
      </c>
      <c r="O1321" s="3" t="s">
        <v>6598</v>
      </c>
      <c r="P1321" s="3">
        <v>9581330256</v>
      </c>
      <c r="Q1321" s="3" t="s">
        <v>6599</v>
      </c>
      <c r="R1321" s="3" t="s">
        <v>4561</v>
      </c>
      <c r="S1321" s="3" t="s">
        <v>5872</v>
      </c>
      <c r="T1321" s="300">
        <v>650000</v>
      </c>
      <c r="U1321" s="3" t="s">
        <v>6602</v>
      </c>
      <c r="V1321" s="3" t="s">
        <v>100</v>
      </c>
      <c r="W1321" s="3" t="s">
        <v>101</v>
      </c>
      <c r="X1321" s="3" t="s">
        <v>101</v>
      </c>
      <c r="Y1321" s="299">
        <f t="shared" si="181"/>
        <v>3</v>
      </c>
      <c r="Z1321" s="299">
        <f t="shared" si="182"/>
        <v>2022</v>
      </c>
      <c r="AA1321" t="str">
        <f t="shared" si="180"/>
        <v>3.</v>
      </c>
      <c r="AB1321" t="str">
        <f t="shared" si="183"/>
        <v>3.</v>
      </c>
      <c r="AC1321" t="str">
        <f t="shared" si="184"/>
        <v>3</v>
      </c>
      <c r="AD1321" t="str">
        <f t="shared" si="185"/>
        <v>3</v>
      </c>
      <c r="AE1321" t="str">
        <f t="shared" si="186"/>
        <v>3</v>
      </c>
      <c r="AF1321" t="str">
        <f t="shared" si="187"/>
        <v>3</v>
      </c>
      <c r="AG1321" s="299">
        <f t="shared" si="188"/>
        <v>3</v>
      </c>
    </row>
    <row r="1322" spans="1:33" x14ac:dyDescent="0.3">
      <c r="A1322" s="3">
        <v>1321</v>
      </c>
      <c r="B1322" s="3" t="s">
        <v>87</v>
      </c>
      <c r="C1322" s="296">
        <v>44651</v>
      </c>
      <c r="D1322" s="3">
        <v>94606600</v>
      </c>
      <c r="E1322" s="3" t="s">
        <v>3</v>
      </c>
      <c r="F1322" s="3">
        <v>181547</v>
      </c>
      <c r="G1322" s="3" t="s">
        <v>89</v>
      </c>
      <c r="H1322" s="3" t="s">
        <v>1193</v>
      </c>
      <c r="I1322" s="3" t="s">
        <v>359</v>
      </c>
      <c r="J1322" s="3" t="s">
        <v>5201</v>
      </c>
      <c r="K1322" s="3" t="s">
        <v>18</v>
      </c>
      <c r="L1322" s="3" t="s">
        <v>435</v>
      </c>
      <c r="M1322" s="3" t="s">
        <v>93</v>
      </c>
      <c r="N1322" s="3">
        <v>5694316</v>
      </c>
      <c r="O1322" s="3" t="s">
        <v>6603</v>
      </c>
      <c r="P1322" s="3">
        <v>8919790080</v>
      </c>
      <c r="Q1322" s="3" t="s">
        <v>6604</v>
      </c>
      <c r="R1322" s="3" t="s">
        <v>6605</v>
      </c>
      <c r="S1322" s="3" t="s">
        <v>6606</v>
      </c>
      <c r="T1322" s="300">
        <v>1250000</v>
      </c>
      <c r="U1322" s="3" t="s">
        <v>3825</v>
      </c>
      <c r="V1322" s="3" t="s">
        <v>100</v>
      </c>
      <c r="W1322" s="3" t="s">
        <v>109</v>
      </c>
      <c r="X1322" s="3" t="s">
        <v>109</v>
      </c>
      <c r="Y1322" s="299">
        <f t="shared" si="181"/>
        <v>3</v>
      </c>
      <c r="Z1322" s="299">
        <f t="shared" si="182"/>
        <v>2022</v>
      </c>
      <c r="AA1322" t="str">
        <f t="shared" si="180"/>
        <v>4.</v>
      </c>
      <c r="AB1322" t="str">
        <f t="shared" si="183"/>
        <v>4.</v>
      </c>
      <c r="AC1322" t="str">
        <f t="shared" si="184"/>
        <v>4</v>
      </c>
      <c r="AD1322" t="str">
        <f t="shared" si="185"/>
        <v>4</v>
      </c>
      <c r="AE1322" t="str">
        <f t="shared" si="186"/>
        <v>4</v>
      </c>
      <c r="AF1322" t="str">
        <f t="shared" si="187"/>
        <v>4</v>
      </c>
      <c r="AG1322" s="299">
        <f t="shared" si="188"/>
        <v>4</v>
      </c>
    </row>
    <row r="1323" spans="1:33" x14ac:dyDescent="0.3">
      <c r="A1323" s="3">
        <v>1322</v>
      </c>
      <c r="B1323" s="3" t="s">
        <v>87</v>
      </c>
      <c r="C1323" s="296">
        <v>44651</v>
      </c>
      <c r="D1323" s="3">
        <v>94606600</v>
      </c>
      <c r="E1323" s="3" t="s">
        <v>3</v>
      </c>
      <c r="F1323" s="3">
        <v>181547</v>
      </c>
      <c r="G1323" s="3" t="s">
        <v>89</v>
      </c>
      <c r="H1323" s="3" t="s">
        <v>1193</v>
      </c>
      <c r="I1323" s="3" t="s">
        <v>359</v>
      </c>
      <c r="J1323" s="3" t="s">
        <v>5201</v>
      </c>
      <c r="K1323" s="3" t="s">
        <v>18</v>
      </c>
      <c r="L1323" s="3" t="s">
        <v>435</v>
      </c>
      <c r="M1323" s="3" t="s">
        <v>93</v>
      </c>
      <c r="N1323" s="3">
        <v>3417966</v>
      </c>
      <c r="O1323" s="3" t="s">
        <v>6608</v>
      </c>
      <c r="P1323" s="3">
        <v>9885908442</v>
      </c>
      <c r="Q1323" s="3" t="s">
        <v>6609</v>
      </c>
      <c r="R1323" s="3" t="s">
        <v>1978</v>
      </c>
      <c r="S1323" s="3" t="s">
        <v>6610</v>
      </c>
      <c r="T1323" s="300">
        <v>900000</v>
      </c>
      <c r="U1323" s="3" t="s">
        <v>3825</v>
      </c>
      <c r="V1323" s="3" t="s">
        <v>100</v>
      </c>
      <c r="W1323" s="3" t="s">
        <v>267</v>
      </c>
      <c r="X1323" s="3" t="s">
        <v>109</v>
      </c>
      <c r="Y1323" s="299">
        <f t="shared" si="181"/>
        <v>3</v>
      </c>
      <c r="Z1323" s="299">
        <f t="shared" si="182"/>
        <v>2022</v>
      </c>
      <c r="AA1323" t="str">
        <f t="shared" si="180"/>
        <v>7Y</v>
      </c>
      <c r="AB1323" t="str">
        <f t="shared" si="183"/>
        <v>7Y</v>
      </c>
      <c r="AC1323" t="str">
        <f t="shared" si="184"/>
        <v>7Y</v>
      </c>
      <c r="AD1323" t="str">
        <f t="shared" si="185"/>
        <v>7Y</v>
      </c>
      <c r="AE1323" t="str">
        <f t="shared" si="186"/>
        <v>7</v>
      </c>
      <c r="AF1323" t="str">
        <f t="shared" si="187"/>
        <v>7</v>
      </c>
      <c r="AG1323" s="299">
        <f t="shared" si="188"/>
        <v>7</v>
      </c>
    </row>
    <row r="1324" spans="1:33" x14ac:dyDescent="0.3">
      <c r="A1324" s="3">
        <v>1323</v>
      </c>
      <c r="B1324" s="3" t="s">
        <v>87</v>
      </c>
      <c r="C1324" s="296">
        <v>44651</v>
      </c>
      <c r="D1324" s="3">
        <v>60966709</v>
      </c>
      <c r="E1324" s="3" t="s">
        <v>3</v>
      </c>
      <c r="F1324" s="3">
        <v>181547</v>
      </c>
      <c r="G1324" s="3" t="s">
        <v>89</v>
      </c>
      <c r="H1324" s="3" t="s">
        <v>119</v>
      </c>
      <c r="I1324" s="3" t="s">
        <v>6613</v>
      </c>
      <c r="J1324" s="3" t="s">
        <v>6614</v>
      </c>
      <c r="K1324" s="3" t="s">
        <v>18</v>
      </c>
      <c r="L1324" s="3" t="s">
        <v>435</v>
      </c>
      <c r="M1324" s="3" t="s">
        <v>93</v>
      </c>
      <c r="N1324" s="3">
        <v>5704917</v>
      </c>
      <c r="O1324" s="3" t="s">
        <v>6615</v>
      </c>
      <c r="P1324" s="3">
        <v>9394323338</v>
      </c>
      <c r="Q1324" s="3" t="s">
        <v>6616</v>
      </c>
      <c r="R1324" s="3" t="s">
        <v>3781</v>
      </c>
      <c r="S1324" s="3" t="s">
        <v>198</v>
      </c>
      <c r="T1324" s="300">
        <v>670000</v>
      </c>
      <c r="U1324" s="3" t="s">
        <v>868</v>
      </c>
      <c r="V1324" s="3" t="s">
        <v>100</v>
      </c>
      <c r="W1324" s="3" t="s">
        <v>101</v>
      </c>
      <c r="X1324" s="3" t="s">
        <v>101</v>
      </c>
      <c r="Y1324" s="299">
        <f t="shared" si="181"/>
        <v>3</v>
      </c>
      <c r="Z1324" s="299">
        <f t="shared" si="182"/>
        <v>2022</v>
      </c>
      <c r="AA1324" t="str">
        <f t="shared" si="180"/>
        <v>3.</v>
      </c>
      <c r="AB1324" t="str">
        <f t="shared" si="183"/>
        <v>3.</v>
      </c>
      <c r="AC1324" t="str">
        <f t="shared" si="184"/>
        <v>3</v>
      </c>
      <c r="AD1324" t="str">
        <f t="shared" si="185"/>
        <v>3</v>
      </c>
      <c r="AE1324" t="str">
        <f t="shared" si="186"/>
        <v>3</v>
      </c>
      <c r="AF1324" t="str">
        <f t="shared" si="187"/>
        <v>3</v>
      </c>
      <c r="AG1324" s="299">
        <f t="shared" si="188"/>
        <v>3</v>
      </c>
    </row>
    <row r="1325" spans="1:33" x14ac:dyDescent="0.3">
      <c r="A1325" s="3">
        <v>1324</v>
      </c>
      <c r="B1325" s="3" t="s">
        <v>87</v>
      </c>
      <c r="C1325" s="296">
        <v>44651</v>
      </c>
      <c r="D1325" s="3">
        <v>60966709</v>
      </c>
      <c r="E1325" s="3" t="s">
        <v>3</v>
      </c>
      <c r="F1325" s="3">
        <v>181547</v>
      </c>
      <c r="G1325" s="3" t="s">
        <v>89</v>
      </c>
      <c r="H1325" s="3" t="s">
        <v>119</v>
      </c>
      <c r="I1325" s="3" t="s">
        <v>6613</v>
      </c>
      <c r="J1325" s="3" t="s">
        <v>6614</v>
      </c>
      <c r="K1325" s="3" t="s">
        <v>18</v>
      </c>
      <c r="L1325" s="3" t="s">
        <v>435</v>
      </c>
      <c r="M1325" s="3" t="s">
        <v>93</v>
      </c>
      <c r="N1325" s="3">
        <v>5704949</v>
      </c>
      <c r="O1325" s="3" t="s">
        <v>6618</v>
      </c>
      <c r="P1325" s="3">
        <v>9088900033</v>
      </c>
      <c r="Q1325" s="3" t="s">
        <v>6619</v>
      </c>
      <c r="R1325" s="3" t="s">
        <v>1839</v>
      </c>
      <c r="S1325" s="3" t="s">
        <v>5851</v>
      </c>
      <c r="T1325" s="300">
        <v>550000</v>
      </c>
      <c r="U1325" s="3" t="s">
        <v>868</v>
      </c>
      <c r="V1325" s="3" t="s">
        <v>100</v>
      </c>
      <c r="W1325" s="3" t="s">
        <v>1828</v>
      </c>
      <c r="X1325" s="3" t="s">
        <v>101</v>
      </c>
      <c r="Y1325" s="299">
        <f t="shared" si="181"/>
        <v>3</v>
      </c>
      <c r="Z1325" s="299">
        <f t="shared" si="182"/>
        <v>2022</v>
      </c>
      <c r="AA1325" t="str">
        <f t="shared" si="180"/>
        <v>4.</v>
      </c>
      <c r="AB1325" t="str">
        <f t="shared" si="183"/>
        <v>4.</v>
      </c>
      <c r="AC1325" t="str">
        <f t="shared" si="184"/>
        <v>4</v>
      </c>
      <c r="AD1325" t="str">
        <f t="shared" si="185"/>
        <v>4</v>
      </c>
      <c r="AE1325" t="str">
        <f t="shared" si="186"/>
        <v>4</v>
      </c>
      <c r="AF1325" t="str">
        <f t="shared" si="187"/>
        <v>4</v>
      </c>
      <c r="AG1325" s="299">
        <f t="shared" si="188"/>
        <v>4</v>
      </c>
    </row>
    <row r="1326" spans="1:33" x14ac:dyDescent="0.3">
      <c r="A1326" s="3">
        <v>1325</v>
      </c>
      <c r="B1326" s="3" t="s">
        <v>87</v>
      </c>
      <c r="C1326" s="296">
        <v>44651</v>
      </c>
      <c r="D1326" s="3">
        <v>60966709</v>
      </c>
      <c r="E1326" s="3" t="s">
        <v>3</v>
      </c>
      <c r="F1326" s="3">
        <v>181547</v>
      </c>
      <c r="G1326" s="3" t="s">
        <v>89</v>
      </c>
      <c r="H1326" s="3" t="s">
        <v>4501</v>
      </c>
      <c r="I1326" s="3" t="s">
        <v>6429</v>
      </c>
      <c r="J1326" s="3" t="s">
        <v>6307</v>
      </c>
      <c r="K1326" s="3" t="s">
        <v>12</v>
      </c>
      <c r="L1326" s="3" t="s">
        <v>6622</v>
      </c>
      <c r="M1326" s="3" t="s">
        <v>93</v>
      </c>
      <c r="N1326" s="3">
        <v>5704934</v>
      </c>
      <c r="O1326" s="3" t="s">
        <v>6623</v>
      </c>
      <c r="P1326" s="3">
        <v>9480942105</v>
      </c>
      <c r="Q1326" s="3" t="s">
        <v>6624</v>
      </c>
      <c r="R1326" s="3" t="s">
        <v>6625</v>
      </c>
      <c r="S1326" s="3" t="s">
        <v>6626</v>
      </c>
      <c r="T1326" s="300">
        <v>800000</v>
      </c>
      <c r="U1326" s="3" t="s">
        <v>6628</v>
      </c>
      <c r="V1326" s="3" t="s">
        <v>235</v>
      </c>
      <c r="W1326" s="3" t="s">
        <v>109</v>
      </c>
      <c r="X1326" s="3" t="s">
        <v>401</v>
      </c>
      <c r="Y1326" s="299">
        <f t="shared" si="181"/>
        <v>3</v>
      </c>
      <c r="Z1326" s="299">
        <f t="shared" si="182"/>
        <v>2022</v>
      </c>
      <c r="AA1326" t="str">
        <f t="shared" si="180"/>
        <v>5y</v>
      </c>
      <c r="AB1326" t="str">
        <f t="shared" si="183"/>
        <v>5</v>
      </c>
      <c r="AC1326" t="str">
        <f t="shared" si="184"/>
        <v>5</v>
      </c>
      <c r="AD1326" t="str">
        <f t="shared" si="185"/>
        <v>5</v>
      </c>
      <c r="AE1326" t="str">
        <f t="shared" si="186"/>
        <v>5</v>
      </c>
      <c r="AF1326" t="str">
        <f t="shared" si="187"/>
        <v>5</v>
      </c>
      <c r="AG1326" s="299">
        <f t="shared" si="188"/>
        <v>5</v>
      </c>
    </row>
    <row r="1327" spans="1:33" x14ac:dyDescent="0.3">
      <c r="A1327" s="3">
        <v>1326</v>
      </c>
      <c r="B1327" s="3" t="s">
        <v>87</v>
      </c>
      <c r="C1327" s="296">
        <v>44651</v>
      </c>
      <c r="D1327" s="3">
        <v>60966709</v>
      </c>
      <c r="E1327" s="3" t="s">
        <v>3</v>
      </c>
      <c r="F1327" s="3">
        <v>181547</v>
      </c>
      <c r="G1327" s="3" t="s">
        <v>89</v>
      </c>
      <c r="H1327" s="3" t="s">
        <v>4501</v>
      </c>
      <c r="I1327" s="3" t="s">
        <v>6429</v>
      </c>
      <c r="J1327" s="3" t="s">
        <v>6307</v>
      </c>
      <c r="K1327" s="3" t="s">
        <v>12</v>
      </c>
      <c r="L1327" s="3" t="s">
        <v>6622</v>
      </c>
      <c r="M1327" s="3" t="s">
        <v>93</v>
      </c>
      <c r="N1327" s="3">
        <v>5704589</v>
      </c>
      <c r="O1327" s="3" t="s">
        <v>6629</v>
      </c>
      <c r="P1327" s="3">
        <v>7008533511</v>
      </c>
      <c r="Q1327" s="3" t="s">
        <v>6630</v>
      </c>
      <c r="R1327" s="3" t="s">
        <v>6631</v>
      </c>
      <c r="S1327" s="3" t="s">
        <v>2406</v>
      </c>
      <c r="T1327" s="300">
        <v>800000</v>
      </c>
      <c r="U1327" s="3" t="s">
        <v>6632</v>
      </c>
      <c r="V1327" s="3" t="s">
        <v>235</v>
      </c>
      <c r="W1327" s="3" t="s">
        <v>109</v>
      </c>
      <c r="X1327" s="3" t="s">
        <v>401</v>
      </c>
      <c r="Y1327" s="299">
        <f t="shared" si="181"/>
        <v>3</v>
      </c>
      <c r="Z1327" s="299">
        <f t="shared" si="182"/>
        <v>2022</v>
      </c>
      <c r="AA1327" t="str">
        <f t="shared" si="180"/>
        <v>7y</v>
      </c>
      <c r="AB1327" t="str">
        <f t="shared" si="183"/>
        <v>7</v>
      </c>
      <c r="AC1327" t="str">
        <f t="shared" si="184"/>
        <v>7</v>
      </c>
      <c r="AD1327" t="str">
        <f t="shared" si="185"/>
        <v>7</v>
      </c>
      <c r="AE1327" t="str">
        <f t="shared" si="186"/>
        <v>7</v>
      </c>
      <c r="AF1327" t="str">
        <f t="shared" si="187"/>
        <v>7</v>
      </c>
      <c r="AG1327" s="299">
        <f t="shared" si="188"/>
        <v>7</v>
      </c>
    </row>
    <row r="1328" spans="1:33" x14ac:dyDescent="0.3">
      <c r="A1328" s="3">
        <v>1327</v>
      </c>
      <c r="B1328" s="3" t="s">
        <v>87</v>
      </c>
      <c r="C1328" s="296">
        <v>44651</v>
      </c>
      <c r="D1328" s="3">
        <v>75940853</v>
      </c>
      <c r="E1328" s="3" t="s">
        <v>15130</v>
      </c>
      <c r="F1328" s="3" t="s">
        <v>88</v>
      </c>
      <c r="G1328" s="3" t="s">
        <v>89</v>
      </c>
      <c r="H1328" s="3" t="s">
        <v>6633</v>
      </c>
      <c r="I1328" s="3" t="s">
        <v>6634</v>
      </c>
      <c r="J1328" s="3" t="s">
        <v>6635</v>
      </c>
      <c r="K1328" s="3" t="s">
        <v>38</v>
      </c>
      <c r="L1328" s="3" t="s">
        <v>6636</v>
      </c>
      <c r="M1328" s="3" t="s">
        <v>93</v>
      </c>
      <c r="N1328" s="3">
        <v>1216</v>
      </c>
      <c r="O1328" s="3" t="s">
        <v>6637</v>
      </c>
      <c r="P1328" s="3">
        <v>7044566242</v>
      </c>
      <c r="Q1328" s="3" t="s">
        <v>6638</v>
      </c>
      <c r="R1328" s="3">
        <v>10</v>
      </c>
      <c r="S1328" s="3" t="s">
        <v>6639</v>
      </c>
      <c r="T1328" s="300">
        <v>1300000</v>
      </c>
      <c r="U1328" s="3">
        <v>0</v>
      </c>
      <c r="V1328" s="3" t="s">
        <v>100</v>
      </c>
      <c r="W1328" s="3" t="s">
        <v>109</v>
      </c>
      <c r="X1328" s="3" t="s">
        <v>109</v>
      </c>
      <c r="Y1328" s="299">
        <f t="shared" si="181"/>
        <v>3</v>
      </c>
      <c r="Z1328" s="299">
        <f t="shared" si="182"/>
        <v>2022</v>
      </c>
      <c r="AA1328" t="str">
        <f t="shared" si="180"/>
        <v>10</v>
      </c>
      <c r="AB1328" t="str">
        <f t="shared" si="183"/>
        <v>10</v>
      </c>
      <c r="AC1328" t="str">
        <f t="shared" si="184"/>
        <v>10</v>
      </c>
      <c r="AD1328" t="str">
        <f t="shared" si="185"/>
        <v>10</v>
      </c>
      <c r="AE1328" t="str">
        <f t="shared" si="186"/>
        <v>10</v>
      </c>
      <c r="AF1328" t="str">
        <f t="shared" si="187"/>
        <v>10</v>
      </c>
      <c r="AG1328" s="299">
        <f t="shared" si="188"/>
        <v>10</v>
      </c>
    </row>
    <row r="1329" spans="1:33" x14ac:dyDescent="0.3">
      <c r="A1329" s="3">
        <v>1328</v>
      </c>
      <c r="B1329" s="3" t="s">
        <v>87</v>
      </c>
      <c r="C1329" s="296">
        <v>44651</v>
      </c>
      <c r="D1329" s="3">
        <v>75940853</v>
      </c>
      <c r="E1329" s="3" t="s">
        <v>15130</v>
      </c>
      <c r="F1329" s="3" t="s">
        <v>88</v>
      </c>
      <c r="G1329" s="3" t="s">
        <v>89</v>
      </c>
      <c r="H1329" s="3" t="s">
        <v>6633</v>
      </c>
      <c r="I1329" s="3" t="s">
        <v>6634</v>
      </c>
      <c r="J1329" s="3" t="s">
        <v>6635</v>
      </c>
      <c r="K1329" s="3" t="s">
        <v>38</v>
      </c>
      <c r="L1329" s="3" t="s">
        <v>6636</v>
      </c>
      <c r="M1329" s="3" t="s">
        <v>93</v>
      </c>
      <c r="N1329" s="3">
        <v>1217</v>
      </c>
      <c r="O1329" s="3" t="s">
        <v>6640</v>
      </c>
      <c r="P1329" s="3">
        <v>9787574827</v>
      </c>
      <c r="Q1329" s="3" t="s">
        <v>6641</v>
      </c>
      <c r="R1329" s="3">
        <v>10</v>
      </c>
      <c r="S1329" s="3" t="s">
        <v>6642</v>
      </c>
      <c r="T1329" s="300">
        <v>9500000</v>
      </c>
      <c r="U1329" s="3">
        <v>7</v>
      </c>
      <c r="V1329" s="3" t="s">
        <v>100</v>
      </c>
      <c r="W1329" s="3" t="s">
        <v>2278</v>
      </c>
      <c r="X1329" s="3" t="s">
        <v>109</v>
      </c>
      <c r="Y1329" s="299">
        <f t="shared" si="181"/>
        <v>3</v>
      </c>
      <c r="Z1329" s="299">
        <f t="shared" si="182"/>
        <v>2022</v>
      </c>
      <c r="AA1329" t="str">
        <f t="shared" si="180"/>
        <v>10</v>
      </c>
      <c r="AB1329" t="str">
        <f t="shared" si="183"/>
        <v>10</v>
      </c>
      <c r="AC1329" t="str">
        <f t="shared" si="184"/>
        <v>10</v>
      </c>
      <c r="AD1329" t="str">
        <f t="shared" si="185"/>
        <v>10</v>
      </c>
      <c r="AE1329" t="str">
        <f t="shared" si="186"/>
        <v>10</v>
      </c>
      <c r="AF1329" t="str">
        <f t="shared" si="187"/>
        <v>10</v>
      </c>
      <c r="AG1329" s="299">
        <f t="shared" si="188"/>
        <v>10</v>
      </c>
    </row>
    <row r="1330" spans="1:33" x14ac:dyDescent="0.3">
      <c r="A1330" s="3">
        <v>1329</v>
      </c>
      <c r="B1330" s="3" t="s">
        <v>87</v>
      </c>
      <c r="C1330" s="296">
        <v>44651</v>
      </c>
      <c r="D1330" s="3">
        <v>30560900</v>
      </c>
      <c r="E1330" s="3" t="s">
        <v>15130</v>
      </c>
      <c r="F1330" s="3" t="s">
        <v>88</v>
      </c>
      <c r="G1330" s="3" t="s">
        <v>89</v>
      </c>
      <c r="H1330" s="3" t="s">
        <v>6633</v>
      </c>
      <c r="I1330" s="3" t="s">
        <v>6643</v>
      </c>
      <c r="J1330" s="3" t="s">
        <v>6643</v>
      </c>
      <c r="K1330" s="3" t="s">
        <v>38</v>
      </c>
      <c r="L1330" s="3" t="s">
        <v>6636</v>
      </c>
      <c r="M1330" s="3" t="s">
        <v>93</v>
      </c>
      <c r="N1330" s="3">
        <v>1220</v>
      </c>
      <c r="O1330" s="3" t="s">
        <v>6644</v>
      </c>
      <c r="P1330" s="3">
        <v>8328417728</v>
      </c>
      <c r="Q1330" s="3" t="s">
        <v>6645</v>
      </c>
      <c r="R1330" s="3">
        <v>4.3</v>
      </c>
      <c r="S1330" s="3" t="s">
        <v>6646</v>
      </c>
      <c r="T1330" s="300">
        <v>650000</v>
      </c>
      <c r="U1330" s="3" t="s">
        <v>6647</v>
      </c>
      <c r="V1330" s="3" t="s">
        <v>100</v>
      </c>
      <c r="W1330" s="3" t="s">
        <v>101</v>
      </c>
      <c r="X1330" s="3" t="s">
        <v>109</v>
      </c>
      <c r="Y1330" s="299">
        <f t="shared" si="181"/>
        <v>3</v>
      </c>
      <c r="Z1330" s="299">
        <f t="shared" si="182"/>
        <v>2022</v>
      </c>
      <c r="AA1330" t="str">
        <f t="shared" si="180"/>
        <v>4.</v>
      </c>
      <c r="AB1330" t="str">
        <f t="shared" si="183"/>
        <v>4.</v>
      </c>
      <c r="AC1330" t="str">
        <f t="shared" si="184"/>
        <v>4</v>
      </c>
      <c r="AD1330" t="str">
        <f t="shared" si="185"/>
        <v>4</v>
      </c>
      <c r="AE1330" t="str">
        <f t="shared" si="186"/>
        <v>4</v>
      </c>
      <c r="AF1330" t="str">
        <f t="shared" si="187"/>
        <v>4</v>
      </c>
      <c r="AG1330" s="299">
        <f t="shared" si="188"/>
        <v>4</v>
      </c>
    </row>
    <row r="1331" spans="1:33" x14ac:dyDescent="0.3">
      <c r="A1331" s="3">
        <v>1330</v>
      </c>
      <c r="B1331" s="3" t="s">
        <v>87</v>
      </c>
      <c r="C1331" s="296">
        <v>44651</v>
      </c>
      <c r="D1331" s="3">
        <v>30560900</v>
      </c>
      <c r="E1331" s="3" t="s">
        <v>15130</v>
      </c>
      <c r="F1331" s="3" t="s">
        <v>88</v>
      </c>
      <c r="G1331" s="3" t="s">
        <v>89</v>
      </c>
      <c r="H1331" s="3" t="s">
        <v>6633</v>
      </c>
      <c r="I1331" s="3" t="s">
        <v>6643</v>
      </c>
      <c r="J1331" s="3" t="s">
        <v>6643</v>
      </c>
      <c r="K1331" s="3" t="s">
        <v>38</v>
      </c>
      <c r="L1331" s="3" t="s">
        <v>6636</v>
      </c>
      <c r="M1331" s="3" t="s">
        <v>93</v>
      </c>
      <c r="N1331" s="3">
        <v>5704719</v>
      </c>
      <c r="O1331" s="3" t="s">
        <v>6649</v>
      </c>
      <c r="P1331" s="3">
        <v>7416604702</v>
      </c>
      <c r="Q1331" s="3" t="s">
        <v>6650</v>
      </c>
      <c r="R1331" s="3">
        <v>2.5</v>
      </c>
      <c r="S1331" s="3" t="s">
        <v>6651</v>
      </c>
      <c r="T1331" s="300">
        <v>450000</v>
      </c>
      <c r="U1331" s="3" t="s">
        <v>134</v>
      </c>
      <c r="V1331" s="3" t="s">
        <v>100</v>
      </c>
      <c r="W1331" s="3" t="s">
        <v>101</v>
      </c>
      <c r="X1331" s="3" t="s">
        <v>109</v>
      </c>
      <c r="Y1331" s="299">
        <f t="shared" si="181"/>
        <v>3</v>
      </c>
      <c r="Z1331" s="299">
        <f t="shared" si="182"/>
        <v>2022</v>
      </c>
      <c r="AA1331" t="str">
        <f t="shared" si="180"/>
        <v>2.</v>
      </c>
      <c r="AB1331" t="str">
        <f t="shared" si="183"/>
        <v>2.</v>
      </c>
      <c r="AC1331" t="str">
        <f t="shared" si="184"/>
        <v>2</v>
      </c>
      <c r="AD1331" t="str">
        <f t="shared" si="185"/>
        <v>2</v>
      </c>
      <c r="AE1331" t="str">
        <f t="shared" si="186"/>
        <v>2</v>
      </c>
      <c r="AF1331" t="str">
        <f t="shared" si="187"/>
        <v>2</v>
      </c>
      <c r="AG1331" s="299">
        <f t="shared" si="188"/>
        <v>2</v>
      </c>
    </row>
    <row r="1332" spans="1:33" x14ac:dyDescent="0.3">
      <c r="A1332" s="3">
        <v>1331</v>
      </c>
      <c r="B1332" s="3" t="s">
        <v>87</v>
      </c>
      <c r="C1332" s="296">
        <v>44651</v>
      </c>
      <c r="D1332" s="3">
        <v>30560900</v>
      </c>
      <c r="E1332" s="3" t="s">
        <v>15130</v>
      </c>
      <c r="F1332" s="3" t="s">
        <v>88</v>
      </c>
      <c r="G1332" s="3" t="s">
        <v>89</v>
      </c>
      <c r="H1332" s="3" t="s">
        <v>6633</v>
      </c>
      <c r="I1332" s="3" t="s">
        <v>6643</v>
      </c>
      <c r="J1332" s="3" t="s">
        <v>6643</v>
      </c>
      <c r="K1332" s="3" t="s">
        <v>38</v>
      </c>
      <c r="L1332" s="3" t="s">
        <v>6636</v>
      </c>
      <c r="M1332" s="3" t="s">
        <v>93</v>
      </c>
      <c r="N1332" s="3">
        <v>5704188</v>
      </c>
      <c r="O1332" s="3" t="s">
        <v>6652</v>
      </c>
      <c r="P1332" s="3">
        <v>7993161688</v>
      </c>
      <c r="Q1332" s="3" t="s">
        <v>6154</v>
      </c>
      <c r="R1332" s="3">
        <v>2.6</v>
      </c>
      <c r="S1332" s="3" t="s">
        <v>6653</v>
      </c>
      <c r="T1332" s="300">
        <v>450000</v>
      </c>
      <c r="U1332" s="3">
        <v>15</v>
      </c>
      <c r="V1332" s="3" t="s">
        <v>100</v>
      </c>
      <c r="W1332" s="3" t="s">
        <v>101</v>
      </c>
      <c r="X1332" s="3" t="s">
        <v>109</v>
      </c>
      <c r="Y1332" s="299">
        <f t="shared" si="181"/>
        <v>3</v>
      </c>
      <c r="Z1332" s="299">
        <f t="shared" si="182"/>
        <v>2022</v>
      </c>
      <c r="AA1332" t="str">
        <f t="shared" si="180"/>
        <v>2.</v>
      </c>
      <c r="AB1332" t="str">
        <f t="shared" si="183"/>
        <v>2.</v>
      </c>
      <c r="AC1332" t="str">
        <f t="shared" si="184"/>
        <v>2</v>
      </c>
      <c r="AD1332" t="str">
        <f t="shared" si="185"/>
        <v>2</v>
      </c>
      <c r="AE1332" t="str">
        <f t="shared" si="186"/>
        <v>2</v>
      </c>
      <c r="AF1332" t="str">
        <f t="shared" si="187"/>
        <v>2</v>
      </c>
      <c r="AG1332" s="299">
        <f t="shared" si="188"/>
        <v>2</v>
      </c>
    </row>
    <row r="1333" spans="1:33" x14ac:dyDescent="0.3">
      <c r="A1333" s="3">
        <v>1332</v>
      </c>
      <c r="B1333" s="3" t="s">
        <v>87</v>
      </c>
      <c r="C1333" s="296">
        <v>44651</v>
      </c>
      <c r="D1333" s="3">
        <v>30560900</v>
      </c>
      <c r="E1333" s="3" t="s">
        <v>15130</v>
      </c>
      <c r="F1333" s="3" t="s">
        <v>88</v>
      </c>
      <c r="G1333" s="3" t="s">
        <v>89</v>
      </c>
      <c r="H1333" s="3" t="s">
        <v>6633</v>
      </c>
      <c r="I1333" s="3" t="s">
        <v>6643</v>
      </c>
      <c r="J1333" s="3" t="s">
        <v>6643</v>
      </c>
      <c r="K1333" s="3" t="s">
        <v>38</v>
      </c>
      <c r="L1333" s="3" t="s">
        <v>6636</v>
      </c>
      <c r="M1333" s="3" t="s">
        <v>93</v>
      </c>
      <c r="N1333" s="3">
        <v>1221</v>
      </c>
      <c r="O1333" s="3" t="s">
        <v>6654</v>
      </c>
      <c r="P1333" s="3">
        <v>8341200356</v>
      </c>
      <c r="Q1333" s="3" t="s">
        <v>6655</v>
      </c>
      <c r="R1333" s="3" t="s">
        <v>6656</v>
      </c>
      <c r="S1333" s="3" t="s">
        <v>6657</v>
      </c>
      <c r="T1333" s="300">
        <v>800000</v>
      </c>
      <c r="U1333" s="3" t="s">
        <v>1475</v>
      </c>
      <c r="V1333" s="3" t="s">
        <v>235</v>
      </c>
      <c r="W1333" s="3" t="s">
        <v>101</v>
      </c>
      <c r="X1333" s="3" t="s">
        <v>109</v>
      </c>
      <c r="Y1333" s="299">
        <f t="shared" si="181"/>
        <v>3</v>
      </c>
      <c r="Z1333" s="299">
        <f t="shared" si="182"/>
        <v>2022</v>
      </c>
      <c r="AA1333" t="str">
        <f t="shared" si="180"/>
        <v>3y</v>
      </c>
      <c r="AB1333" t="str">
        <f t="shared" si="183"/>
        <v>3</v>
      </c>
      <c r="AC1333" t="str">
        <f t="shared" si="184"/>
        <v>3</v>
      </c>
      <c r="AD1333" t="str">
        <f t="shared" si="185"/>
        <v>3</v>
      </c>
      <c r="AE1333" t="str">
        <f t="shared" si="186"/>
        <v>3</v>
      </c>
      <c r="AF1333" t="str">
        <f t="shared" si="187"/>
        <v>3</v>
      </c>
      <c r="AG1333" s="299">
        <f t="shared" si="188"/>
        <v>3</v>
      </c>
    </row>
    <row r="1334" spans="1:33" x14ac:dyDescent="0.3">
      <c r="A1334" s="3">
        <v>1333</v>
      </c>
      <c r="B1334" s="3" t="s">
        <v>87</v>
      </c>
      <c r="C1334" s="296">
        <v>44651</v>
      </c>
      <c r="D1334" s="3">
        <v>30560900</v>
      </c>
      <c r="E1334" s="3" t="s">
        <v>15130</v>
      </c>
      <c r="F1334" s="3" t="s">
        <v>88</v>
      </c>
      <c r="G1334" s="3" t="s">
        <v>89</v>
      </c>
      <c r="H1334" s="3" t="s">
        <v>6633</v>
      </c>
      <c r="I1334" s="3" t="s">
        <v>6643</v>
      </c>
      <c r="J1334" s="3" t="s">
        <v>6643</v>
      </c>
      <c r="K1334" s="3" t="s">
        <v>38</v>
      </c>
      <c r="L1334" s="3" t="s">
        <v>6636</v>
      </c>
      <c r="M1334" s="3" t="s">
        <v>93</v>
      </c>
      <c r="N1334" s="3">
        <v>1222</v>
      </c>
      <c r="O1334" s="3" t="s">
        <v>6659</v>
      </c>
      <c r="P1334" s="3">
        <v>9666560504</v>
      </c>
      <c r="Q1334" s="3" t="s">
        <v>6660</v>
      </c>
      <c r="R1334" s="3" t="s">
        <v>115</v>
      </c>
      <c r="S1334" s="3" t="s">
        <v>6661</v>
      </c>
      <c r="T1334" s="300">
        <v>550000</v>
      </c>
      <c r="U1334" s="3">
        <v>15</v>
      </c>
      <c r="V1334" s="3" t="s">
        <v>100</v>
      </c>
      <c r="W1334" s="3" t="s">
        <v>101</v>
      </c>
      <c r="X1334" s="3" t="s">
        <v>109</v>
      </c>
      <c r="Y1334" s="299">
        <f t="shared" si="181"/>
        <v>3</v>
      </c>
      <c r="Z1334" s="299">
        <f t="shared" si="182"/>
        <v>2022</v>
      </c>
      <c r="AA1334" t="str">
        <f t="shared" si="180"/>
        <v>3.</v>
      </c>
      <c r="AB1334" t="str">
        <f t="shared" si="183"/>
        <v>3.</v>
      </c>
      <c r="AC1334" t="str">
        <f t="shared" si="184"/>
        <v>3</v>
      </c>
      <c r="AD1334" t="str">
        <f t="shared" si="185"/>
        <v>3</v>
      </c>
      <c r="AE1334" t="str">
        <f t="shared" si="186"/>
        <v>3</v>
      </c>
      <c r="AF1334" t="str">
        <f t="shared" si="187"/>
        <v>3</v>
      </c>
      <c r="AG1334" s="299">
        <f t="shared" si="188"/>
        <v>3</v>
      </c>
    </row>
    <row r="1335" spans="1:33" x14ac:dyDescent="0.3">
      <c r="A1335" s="3">
        <v>1334</v>
      </c>
      <c r="B1335" s="3" t="s">
        <v>87</v>
      </c>
      <c r="C1335" s="296">
        <v>44651</v>
      </c>
      <c r="D1335" s="3">
        <v>45110619</v>
      </c>
      <c r="E1335" s="3" t="s">
        <v>15130</v>
      </c>
      <c r="F1335" s="3" t="s">
        <v>88</v>
      </c>
      <c r="G1335" s="3" t="s">
        <v>89</v>
      </c>
      <c r="H1335" s="3" t="s">
        <v>1193</v>
      </c>
      <c r="I1335" s="3" t="s">
        <v>1853</v>
      </c>
      <c r="J1335" s="3" t="s">
        <v>6662</v>
      </c>
      <c r="K1335" s="3" t="s">
        <v>18</v>
      </c>
      <c r="L1335" s="3" t="s">
        <v>435</v>
      </c>
      <c r="M1335" s="3" t="s">
        <v>93</v>
      </c>
      <c r="N1335" s="3" t="s">
        <v>6663</v>
      </c>
      <c r="O1335" s="3" t="s">
        <v>6664</v>
      </c>
      <c r="P1335" s="3">
        <v>9645794110</v>
      </c>
      <c r="Q1335" s="3" t="s">
        <v>6665</v>
      </c>
      <c r="R1335" s="3" t="s">
        <v>916</v>
      </c>
      <c r="S1335" s="3" t="s">
        <v>6666</v>
      </c>
      <c r="T1335" s="300">
        <v>1300000</v>
      </c>
      <c r="U1335" s="3" t="s">
        <v>462</v>
      </c>
      <c r="V1335" s="3" t="s">
        <v>100</v>
      </c>
      <c r="W1335" s="3" t="s">
        <v>6669</v>
      </c>
      <c r="X1335" s="3" t="s">
        <v>109</v>
      </c>
      <c r="Y1335" s="299">
        <f t="shared" si="181"/>
        <v>3</v>
      </c>
      <c r="Z1335" s="299">
        <f t="shared" si="182"/>
        <v>2022</v>
      </c>
      <c r="AA1335" t="str">
        <f t="shared" si="180"/>
        <v>9y</v>
      </c>
      <c r="AB1335" t="str">
        <f t="shared" si="183"/>
        <v>9</v>
      </c>
      <c r="AC1335" t="str">
        <f t="shared" si="184"/>
        <v>9</v>
      </c>
      <c r="AD1335" t="str">
        <f t="shared" si="185"/>
        <v>9</v>
      </c>
      <c r="AE1335" t="str">
        <f t="shared" si="186"/>
        <v>9</v>
      </c>
      <c r="AF1335" t="str">
        <f t="shared" si="187"/>
        <v>9</v>
      </c>
      <c r="AG1335" s="299">
        <f t="shared" si="188"/>
        <v>9</v>
      </c>
    </row>
    <row r="1336" spans="1:33" x14ac:dyDescent="0.3">
      <c r="A1336" s="3">
        <v>1335</v>
      </c>
      <c r="B1336" s="3" t="s">
        <v>87</v>
      </c>
      <c r="C1336" s="296">
        <v>44651</v>
      </c>
      <c r="D1336" s="3">
        <v>45110619</v>
      </c>
      <c r="E1336" s="3" t="s">
        <v>15130</v>
      </c>
      <c r="F1336" s="3" t="s">
        <v>88</v>
      </c>
      <c r="G1336" s="3" t="s">
        <v>89</v>
      </c>
      <c r="H1336" s="3" t="s">
        <v>1193</v>
      </c>
      <c r="I1336" s="3" t="s">
        <v>1853</v>
      </c>
      <c r="J1336" s="3" t="s">
        <v>6662</v>
      </c>
      <c r="K1336" s="3" t="s">
        <v>18</v>
      </c>
      <c r="L1336" s="3" t="s">
        <v>435</v>
      </c>
      <c r="M1336" s="3" t="s">
        <v>93</v>
      </c>
      <c r="N1336" s="3">
        <v>4354328</v>
      </c>
      <c r="O1336" s="3" t="s">
        <v>6670</v>
      </c>
      <c r="P1336" s="3">
        <v>9959619233</v>
      </c>
      <c r="Q1336" s="3" t="s">
        <v>6671</v>
      </c>
      <c r="R1336" s="3" t="s">
        <v>1222</v>
      </c>
      <c r="S1336" s="3" t="s">
        <v>6672</v>
      </c>
      <c r="T1336" s="300">
        <v>1250000</v>
      </c>
      <c r="U1336" s="3" t="s">
        <v>3825</v>
      </c>
      <c r="V1336" s="3" t="s">
        <v>100</v>
      </c>
      <c r="W1336" s="3" t="s">
        <v>101</v>
      </c>
      <c r="X1336" s="3" t="s">
        <v>109</v>
      </c>
      <c r="Y1336" s="299">
        <f t="shared" si="181"/>
        <v>3</v>
      </c>
      <c r="Z1336" s="299">
        <f t="shared" si="182"/>
        <v>2022</v>
      </c>
      <c r="AA1336" t="str">
        <f t="shared" si="180"/>
        <v>9Y</v>
      </c>
      <c r="AB1336" t="str">
        <f t="shared" si="183"/>
        <v>9Y</v>
      </c>
      <c r="AC1336" t="str">
        <f t="shared" si="184"/>
        <v>9Y</v>
      </c>
      <c r="AD1336" t="str">
        <f t="shared" si="185"/>
        <v>9Y</v>
      </c>
      <c r="AE1336" t="str">
        <f t="shared" si="186"/>
        <v>9</v>
      </c>
      <c r="AF1336" t="str">
        <f t="shared" si="187"/>
        <v>9</v>
      </c>
      <c r="AG1336" s="299">
        <f t="shared" si="188"/>
        <v>9</v>
      </c>
    </row>
    <row r="1337" spans="1:33" x14ac:dyDescent="0.3">
      <c r="A1337" s="3">
        <v>1336</v>
      </c>
      <c r="B1337" s="3" t="s">
        <v>87</v>
      </c>
      <c r="C1337" s="296">
        <v>44651</v>
      </c>
      <c r="D1337" s="3">
        <v>45110619</v>
      </c>
      <c r="E1337" s="3" t="s">
        <v>15130</v>
      </c>
      <c r="F1337" s="3" t="s">
        <v>88</v>
      </c>
      <c r="G1337" s="3" t="s">
        <v>89</v>
      </c>
      <c r="H1337" s="3" t="s">
        <v>1193</v>
      </c>
      <c r="I1337" s="3" t="s">
        <v>1853</v>
      </c>
      <c r="J1337" s="3" t="s">
        <v>6662</v>
      </c>
      <c r="K1337" s="3" t="s">
        <v>18</v>
      </c>
      <c r="L1337" s="3" t="s">
        <v>435</v>
      </c>
      <c r="M1337" s="3" t="s">
        <v>93</v>
      </c>
      <c r="N1337" s="3">
        <v>4977436</v>
      </c>
      <c r="O1337" s="3" t="s">
        <v>6675</v>
      </c>
      <c r="P1337" s="3">
        <v>8553674851</v>
      </c>
      <c r="Q1337" s="3" t="s">
        <v>6676</v>
      </c>
      <c r="R1337" s="3" t="s">
        <v>1222</v>
      </c>
      <c r="S1337" s="3" t="s">
        <v>6677</v>
      </c>
      <c r="T1337" s="300">
        <v>1250000</v>
      </c>
      <c r="U1337" s="3" t="s">
        <v>6679</v>
      </c>
      <c r="V1337" s="3" t="s">
        <v>100</v>
      </c>
      <c r="W1337" s="3" t="s">
        <v>109</v>
      </c>
      <c r="X1337" s="3" t="s">
        <v>109</v>
      </c>
      <c r="Y1337" s="299">
        <f t="shared" si="181"/>
        <v>3</v>
      </c>
      <c r="Z1337" s="299">
        <f t="shared" si="182"/>
        <v>2022</v>
      </c>
      <c r="AA1337" t="str">
        <f t="shared" si="180"/>
        <v>9Y</v>
      </c>
      <c r="AB1337" t="str">
        <f t="shared" si="183"/>
        <v>9Y</v>
      </c>
      <c r="AC1337" t="str">
        <f t="shared" si="184"/>
        <v>9Y</v>
      </c>
      <c r="AD1337" t="str">
        <f t="shared" si="185"/>
        <v>9Y</v>
      </c>
      <c r="AE1337" t="str">
        <f t="shared" si="186"/>
        <v>9</v>
      </c>
      <c r="AF1337" t="str">
        <f t="shared" si="187"/>
        <v>9</v>
      </c>
      <c r="AG1337" s="299">
        <f t="shared" si="188"/>
        <v>9</v>
      </c>
    </row>
    <row r="1338" spans="1:33" x14ac:dyDescent="0.3">
      <c r="A1338" s="3">
        <v>1337</v>
      </c>
      <c r="B1338" s="3" t="s">
        <v>87</v>
      </c>
      <c r="C1338" s="296">
        <v>44651</v>
      </c>
      <c r="D1338" s="3">
        <v>51312759</v>
      </c>
      <c r="E1338" s="3" t="s">
        <v>15130</v>
      </c>
      <c r="F1338" s="3" t="s">
        <v>88</v>
      </c>
      <c r="G1338" s="3" t="s">
        <v>89</v>
      </c>
      <c r="H1338" s="3" t="s">
        <v>1193</v>
      </c>
      <c r="I1338" s="3" t="s">
        <v>1853</v>
      </c>
      <c r="J1338" s="3" t="s">
        <v>6662</v>
      </c>
      <c r="K1338" s="3" t="s">
        <v>18</v>
      </c>
      <c r="L1338" s="3" t="s">
        <v>435</v>
      </c>
      <c r="M1338" s="3" t="s">
        <v>93</v>
      </c>
      <c r="N1338" s="3">
        <v>-5699930</v>
      </c>
      <c r="O1338" s="3" t="s">
        <v>2609</v>
      </c>
      <c r="P1338" s="3">
        <v>8248033574</v>
      </c>
      <c r="Q1338" s="3" t="s">
        <v>6680</v>
      </c>
      <c r="R1338" s="3" t="s">
        <v>381</v>
      </c>
      <c r="S1338" s="3" t="s">
        <v>6681</v>
      </c>
      <c r="T1338" s="300">
        <v>1050000</v>
      </c>
      <c r="U1338" s="3" t="s">
        <v>134</v>
      </c>
      <c r="V1338" s="3" t="s">
        <v>100</v>
      </c>
      <c r="W1338" s="3" t="s">
        <v>109</v>
      </c>
      <c r="X1338" s="3" t="s">
        <v>109</v>
      </c>
      <c r="Y1338" s="299">
        <f t="shared" si="181"/>
        <v>3</v>
      </c>
      <c r="Z1338" s="299">
        <f t="shared" si="182"/>
        <v>2022</v>
      </c>
      <c r="AA1338" t="str">
        <f t="shared" si="180"/>
        <v>6y</v>
      </c>
      <c r="AB1338" t="str">
        <f t="shared" si="183"/>
        <v>6</v>
      </c>
      <c r="AC1338" t="str">
        <f t="shared" si="184"/>
        <v>6</v>
      </c>
      <c r="AD1338" t="str">
        <f t="shared" si="185"/>
        <v>6</v>
      </c>
      <c r="AE1338" t="str">
        <f t="shared" si="186"/>
        <v>6</v>
      </c>
      <c r="AF1338" t="str">
        <f t="shared" si="187"/>
        <v>6</v>
      </c>
      <c r="AG1338" s="299">
        <f t="shared" si="188"/>
        <v>6</v>
      </c>
    </row>
    <row r="1339" spans="1:33" x14ac:dyDescent="0.3">
      <c r="A1339" s="3">
        <v>1338</v>
      </c>
      <c r="B1339" s="3" t="s">
        <v>87</v>
      </c>
      <c r="C1339" s="296">
        <v>44651</v>
      </c>
      <c r="D1339" s="3">
        <v>32567362</v>
      </c>
      <c r="E1339" s="3" t="s">
        <v>15130</v>
      </c>
      <c r="F1339" s="3" t="s">
        <v>6682</v>
      </c>
      <c r="G1339" s="3" t="s">
        <v>89</v>
      </c>
      <c r="H1339" s="3" t="s">
        <v>90</v>
      </c>
      <c r="I1339" s="3" t="s">
        <v>394</v>
      </c>
      <c r="J1339" s="3" t="s">
        <v>6683</v>
      </c>
      <c r="K1339" s="3" t="s">
        <v>38</v>
      </c>
      <c r="L1339" s="3" t="s">
        <v>1079</v>
      </c>
      <c r="M1339" s="3" t="s">
        <v>93</v>
      </c>
      <c r="N1339" s="3">
        <v>5697609</v>
      </c>
      <c r="O1339" s="3" t="s">
        <v>6684</v>
      </c>
      <c r="P1339" s="3">
        <v>9677296942</v>
      </c>
      <c r="Q1339" s="3" t="s">
        <v>6685</v>
      </c>
      <c r="R1339" s="3" t="s">
        <v>6686</v>
      </c>
      <c r="S1339" s="3" t="s">
        <v>3820</v>
      </c>
      <c r="T1339" s="300">
        <v>13500000</v>
      </c>
      <c r="U1339" s="3" t="s">
        <v>6688</v>
      </c>
      <c r="V1339" s="3" t="s">
        <v>100</v>
      </c>
      <c r="W1339" s="3" t="s">
        <v>109</v>
      </c>
      <c r="X1339" s="3" t="s">
        <v>109</v>
      </c>
      <c r="Y1339" s="299">
        <f t="shared" si="181"/>
        <v>3</v>
      </c>
      <c r="Z1339" s="299">
        <f t="shared" si="182"/>
        <v>2022</v>
      </c>
      <c r="AA1339" t="str">
        <f t="shared" si="180"/>
        <v>6.</v>
      </c>
      <c r="AB1339" t="str">
        <f t="shared" si="183"/>
        <v>6.</v>
      </c>
      <c r="AC1339" t="str">
        <f t="shared" si="184"/>
        <v>6</v>
      </c>
      <c r="AD1339" t="str">
        <f t="shared" si="185"/>
        <v>6</v>
      </c>
      <c r="AE1339" t="str">
        <f t="shared" si="186"/>
        <v>6</v>
      </c>
      <c r="AF1339" t="str">
        <f t="shared" si="187"/>
        <v>6</v>
      </c>
      <c r="AG1339" s="299">
        <f t="shared" si="188"/>
        <v>6</v>
      </c>
    </row>
    <row r="1340" spans="1:33" x14ac:dyDescent="0.3">
      <c r="A1340" s="3">
        <v>1339</v>
      </c>
      <c r="B1340" s="3" t="s">
        <v>87</v>
      </c>
      <c r="C1340" s="296">
        <v>44651</v>
      </c>
      <c r="D1340" s="3">
        <v>33952117</v>
      </c>
      <c r="E1340" s="3" t="s">
        <v>15130</v>
      </c>
      <c r="F1340" s="3" t="s">
        <v>6682</v>
      </c>
      <c r="G1340" s="3" t="s">
        <v>89</v>
      </c>
      <c r="H1340" s="3" t="s">
        <v>90</v>
      </c>
      <c r="I1340" s="3" t="s">
        <v>394</v>
      </c>
      <c r="J1340" s="3" t="s">
        <v>6683</v>
      </c>
      <c r="K1340" s="3" t="s">
        <v>38</v>
      </c>
      <c r="L1340" s="3" t="s">
        <v>1079</v>
      </c>
      <c r="M1340" s="3" t="s">
        <v>93</v>
      </c>
      <c r="N1340" s="3">
        <v>5702414</v>
      </c>
      <c r="O1340" s="3" t="s">
        <v>6690</v>
      </c>
      <c r="P1340" s="3">
        <v>9611077064</v>
      </c>
      <c r="Q1340" s="3" t="s">
        <v>6691</v>
      </c>
      <c r="R1340" s="3" t="s">
        <v>439</v>
      </c>
      <c r="S1340" s="3" t="s">
        <v>6693</v>
      </c>
      <c r="T1340" s="300">
        <v>1600000</v>
      </c>
      <c r="U1340" s="3" t="s">
        <v>6694</v>
      </c>
      <c r="V1340" s="3" t="s">
        <v>100</v>
      </c>
      <c r="W1340" s="3" t="s">
        <v>109</v>
      </c>
      <c r="X1340" s="3" t="s">
        <v>109</v>
      </c>
      <c r="Y1340" s="299">
        <f t="shared" si="181"/>
        <v>3</v>
      </c>
      <c r="Z1340" s="299">
        <f t="shared" si="182"/>
        <v>2022</v>
      </c>
      <c r="AA1340" t="str">
        <f t="shared" si="180"/>
        <v>6y</v>
      </c>
      <c r="AB1340" t="str">
        <f t="shared" si="183"/>
        <v>6</v>
      </c>
      <c r="AC1340" t="str">
        <f t="shared" si="184"/>
        <v>6</v>
      </c>
      <c r="AD1340" t="str">
        <f t="shared" si="185"/>
        <v>6</v>
      </c>
      <c r="AE1340" t="str">
        <f t="shared" si="186"/>
        <v>6</v>
      </c>
      <c r="AF1340" t="str">
        <f t="shared" si="187"/>
        <v>6</v>
      </c>
      <c r="AG1340" s="299">
        <f t="shared" si="188"/>
        <v>6</v>
      </c>
    </row>
    <row r="1341" spans="1:33" x14ac:dyDescent="0.3">
      <c r="A1341" s="3">
        <v>1340</v>
      </c>
      <c r="B1341" s="3" t="s">
        <v>87</v>
      </c>
      <c r="C1341" s="296">
        <v>44651</v>
      </c>
      <c r="D1341" s="3">
        <v>25260272</v>
      </c>
      <c r="E1341" s="3" t="s">
        <v>15130</v>
      </c>
      <c r="F1341" s="3" t="s">
        <v>6682</v>
      </c>
      <c r="G1341" s="3" t="s">
        <v>89</v>
      </c>
      <c r="H1341" s="3" t="s">
        <v>90</v>
      </c>
      <c r="I1341" s="3" t="s">
        <v>394</v>
      </c>
      <c r="J1341" s="3" t="s">
        <v>6683</v>
      </c>
      <c r="K1341" s="3" t="s">
        <v>38</v>
      </c>
      <c r="L1341" s="3" t="s">
        <v>1079</v>
      </c>
      <c r="M1341" s="3" t="s">
        <v>93</v>
      </c>
      <c r="N1341" s="3">
        <v>5702657</v>
      </c>
      <c r="O1341" s="3" t="s">
        <v>6697</v>
      </c>
      <c r="P1341" s="3">
        <v>8668056564</v>
      </c>
      <c r="Q1341" s="3" t="s">
        <v>6698</v>
      </c>
      <c r="R1341" s="3" t="s">
        <v>1788</v>
      </c>
      <c r="S1341" s="3" t="s">
        <v>3198</v>
      </c>
      <c r="T1341" s="300">
        <v>11500000</v>
      </c>
      <c r="U1341" s="3" t="s">
        <v>5421</v>
      </c>
      <c r="V1341" s="3" t="s">
        <v>100</v>
      </c>
      <c r="W1341" s="3" t="s">
        <v>109</v>
      </c>
      <c r="X1341" s="3" t="s">
        <v>109</v>
      </c>
      <c r="Y1341" s="299">
        <f t="shared" si="181"/>
        <v>3</v>
      </c>
      <c r="Z1341" s="299">
        <f t="shared" si="182"/>
        <v>2022</v>
      </c>
      <c r="AA1341" t="str">
        <f t="shared" si="180"/>
        <v>4.</v>
      </c>
      <c r="AB1341" t="str">
        <f t="shared" si="183"/>
        <v>4.</v>
      </c>
      <c r="AC1341" t="str">
        <f t="shared" si="184"/>
        <v>4</v>
      </c>
      <c r="AD1341" t="str">
        <f t="shared" si="185"/>
        <v>4</v>
      </c>
      <c r="AE1341" t="str">
        <f t="shared" si="186"/>
        <v>4</v>
      </c>
      <c r="AF1341" t="str">
        <f t="shared" si="187"/>
        <v>4</v>
      </c>
      <c r="AG1341" s="299">
        <f t="shared" si="188"/>
        <v>4</v>
      </c>
    </row>
    <row r="1342" spans="1:33" x14ac:dyDescent="0.3">
      <c r="A1342" s="3">
        <v>1341</v>
      </c>
      <c r="B1342" s="3" t="s">
        <v>87</v>
      </c>
      <c r="C1342" s="296">
        <v>44651</v>
      </c>
      <c r="D1342" s="3">
        <v>14210716</v>
      </c>
      <c r="E1342" s="3" t="s">
        <v>15130</v>
      </c>
      <c r="F1342" s="3" t="s">
        <v>6682</v>
      </c>
      <c r="G1342" s="3" t="s">
        <v>89</v>
      </c>
      <c r="H1342" s="3" t="s">
        <v>90</v>
      </c>
      <c r="I1342" s="3" t="s">
        <v>394</v>
      </c>
      <c r="J1342" s="3" t="s">
        <v>6701</v>
      </c>
      <c r="K1342" s="3" t="s">
        <v>38</v>
      </c>
      <c r="L1342" s="3" t="s">
        <v>1079</v>
      </c>
      <c r="M1342" s="3" t="s">
        <v>93</v>
      </c>
      <c r="N1342" s="3">
        <v>4858365</v>
      </c>
      <c r="O1342" s="3" t="s">
        <v>6702</v>
      </c>
      <c r="P1342" s="3">
        <v>8886725891</v>
      </c>
      <c r="Q1342" s="3" t="s">
        <v>6703</v>
      </c>
      <c r="R1342" s="3" t="s">
        <v>6704</v>
      </c>
      <c r="S1342" s="3" t="s">
        <v>6705</v>
      </c>
      <c r="T1342" s="300">
        <v>1900000</v>
      </c>
      <c r="U1342" s="3" t="s">
        <v>134</v>
      </c>
      <c r="V1342" s="3" t="s">
        <v>100</v>
      </c>
      <c r="W1342" s="3" t="s">
        <v>101</v>
      </c>
      <c r="X1342" s="3" t="s">
        <v>109</v>
      </c>
      <c r="Y1342" s="299">
        <f t="shared" si="181"/>
        <v>3</v>
      </c>
      <c r="Z1342" s="299">
        <f t="shared" si="182"/>
        <v>2022</v>
      </c>
      <c r="AA1342" t="str">
        <f t="shared" si="180"/>
        <v>8.</v>
      </c>
      <c r="AB1342" t="str">
        <f t="shared" si="183"/>
        <v>8.</v>
      </c>
      <c r="AC1342" t="str">
        <f t="shared" si="184"/>
        <v>8</v>
      </c>
      <c r="AD1342" t="str">
        <f t="shared" si="185"/>
        <v>8</v>
      </c>
      <c r="AE1342" t="str">
        <f t="shared" si="186"/>
        <v>8</v>
      </c>
      <c r="AF1342" t="str">
        <f t="shared" si="187"/>
        <v>8</v>
      </c>
      <c r="AG1342" s="299">
        <f t="shared" si="188"/>
        <v>8</v>
      </c>
    </row>
    <row r="1343" spans="1:33" x14ac:dyDescent="0.3">
      <c r="A1343" s="3">
        <v>1342</v>
      </c>
      <c r="B1343" s="3" t="s">
        <v>87</v>
      </c>
      <c r="C1343" s="296">
        <v>44651</v>
      </c>
      <c r="D1343" s="3">
        <v>48442865</v>
      </c>
      <c r="E1343" s="3" t="s">
        <v>15130</v>
      </c>
      <c r="F1343" s="3" t="s">
        <v>6682</v>
      </c>
      <c r="G1343" s="3" t="s">
        <v>89</v>
      </c>
      <c r="H1343" s="3" t="s">
        <v>90</v>
      </c>
      <c r="I1343" s="3" t="s">
        <v>394</v>
      </c>
      <c r="J1343" s="3" t="s">
        <v>6701</v>
      </c>
      <c r="K1343" s="3" t="s">
        <v>38</v>
      </c>
      <c r="L1343" s="3" t="s">
        <v>1079</v>
      </c>
      <c r="M1343" s="3" t="s">
        <v>93</v>
      </c>
      <c r="N1343" s="3">
        <v>5687567</v>
      </c>
      <c r="O1343" s="3" t="s">
        <v>6706</v>
      </c>
      <c r="P1343" s="3">
        <v>7795306827</v>
      </c>
      <c r="Q1343" s="3" t="s">
        <v>6707</v>
      </c>
      <c r="R1343" s="3" t="s">
        <v>1978</v>
      </c>
      <c r="S1343" s="3" t="s">
        <v>6709</v>
      </c>
      <c r="T1343" s="300">
        <v>1750000</v>
      </c>
      <c r="U1343" s="3" t="s">
        <v>6710</v>
      </c>
      <c r="V1343" s="3" t="s">
        <v>100</v>
      </c>
      <c r="W1343" s="3" t="s">
        <v>109</v>
      </c>
      <c r="X1343" s="3" t="s">
        <v>109</v>
      </c>
      <c r="Y1343" s="299">
        <f t="shared" si="181"/>
        <v>3</v>
      </c>
      <c r="Z1343" s="299">
        <f t="shared" si="182"/>
        <v>2022</v>
      </c>
      <c r="AA1343" t="str">
        <f t="shared" si="180"/>
        <v>7Y</v>
      </c>
      <c r="AB1343" t="str">
        <f t="shared" si="183"/>
        <v>7Y</v>
      </c>
      <c r="AC1343" t="str">
        <f t="shared" si="184"/>
        <v>7Y</v>
      </c>
      <c r="AD1343" t="str">
        <f t="shared" si="185"/>
        <v>7Y</v>
      </c>
      <c r="AE1343" t="str">
        <f t="shared" si="186"/>
        <v>7</v>
      </c>
      <c r="AF1343" t="str">
        <f t="shared" si="187"/>
        <v>7</v>
      </c>
      <c r="AG1343" s="299">
        <f t="shared" si="188"/>
        <v>7</v>
      </c>
    </row>
    <row r="1344" spans="1:33" x14ac:dyDescent="0.3">
      <c r="A1344" s="3">
        <v>1343</v>
      </c>
      <c r="B1344" s="3" t="s">
        <v>87</v>
      </c>
      <c r="C1344" s="296">
        <v>44651</v>
      </c>
      <c r="D1344" s="3">
        <v>28847602</v>
      </c>
      <c r="E1344" s="3" t="s">
        <v>15130</v>
      </c>
      <c r="F1344" s="3" t="s">
        <v>6682</v>
      </c>
      <c r="G1344" s="3" t="s">
        <v>89</v>
      </c>
      <c r="H1344" s="3" t="s">
        <v>90</v>
      </c>
      <c r="I1344" s="3" t="s">
        <v>394</v>
      </c>
      <c r="J1344" s="3" t="s">
        <v>6701</v>
      </c>
      <c r="K1344" s="3" t="s">
        <v>38</v>
      </c>
      <c r="L1344" s="3" t="s">
        <v>1079</v>
      </c>
      <c r="M1344" s="3" t="s">
        <v>93</v>
      </c>
      <c r="N1344" s="3">
        <v>5688088</v>
      </c>
      <c r="O1344" s="3" t="s">
        <v>6711</v>
      </c>
      <c r="P1344" s="3">
        <v>8527256197</v>
      </c>
      <c r="Q1344" s="3" t="s">
        <v>6712</v>
      </c>
      <c r="R1344" s="3" t="s">
        <v>6713</v>
      </c>
      <c r="S1344" s="3" t="s">
        <v>3118</v>
      </c>
      <c r="T1344" s="300">
        <v>1500000</v>
      </c>
      <c r="U1344" s="3" t="s">
        <v>6715</v>
      </c>
      <c r="V1344" s="3" t="s">
        <v>100</v>
      </c>
      <c r="W1344" s="3" t="s">
        <v>476</v>
      </c>
      <c r="X1344" s="3" t="s">
        <v>109</v>
      </c>
      <c r="Y1344" s="299">
        <f t="shared" si="181"/>
        <v>3</v>
      </c>
      <c r="Z1344" s="299">
        <f t="shared" si="182"/>
        <v>2022</v>
      </c>
      <c r="AA1344" t="str">
        <f t="shared" si="180"/>
        <v>9.</v>
      </c>
      <c r="AB1344" t="str">
        <f t="shared" si="183"/>
        <v>9.</v>
      </c>
      <c r="AC1344" t="str">
        <f t="shared" si="184"/>
        <v>9</v>
      </c>
      <c r="AD1344" t="str">
        <f t="shared" si="185"/>
        <v>9</v>
      </c>
      <c r="AE1344" t="str">
        <f t="shared" si="186"/>
        <v>9</v>
      </c>
      <c r="AF1344" t="str">
        <f t="shared" si="187"/>
        <v>9</v>
      </c>
      <c r="AG1344" s="299">
        <f t="shared" si="188"/>
        <v>9</v>
      </c>
    </row>
    <row r="1345" spans="1:33" x14ac:dyDescent="0.3">
      <c r="A1345" s="3">
        <v>1344</v>
      </c>
      <c r="B1345" s="3" t="s">
        <v>87</v>
      </c>
      <c r="C1345" s="296">
        <v>44651</v>
      </c>
      <c r="D1345" s="3">
        <v>43050505</v>
      </c>
      <c r="E1345" s="3" t="s">
        <v>15130</v>
      </c>
      <c r="F1345" s="3" t="s">
        <v>6682</v>
      </c>
      <c r="G1345" s="3" t="s">
        <v>89</v>
      </c>
      <c r="H1345" s="3" t="s">
        <v>90</v>
      </c>
      <c r="I1345" s="3" t="s">
        <v>394</v>
      </c>
      <c r="J1345" s="3" t="s">
        <v>6701</v>
      </c>
      <c r="K1345" s="3" t="s">
        <v>38</v>
      </c>
      <c r="L1345" s="3" t="s">
        <v>1079</v>
      </c>
      <c r="M1345" s="3" t="s">
        <v>93</v>
      </c>
      <c r="N1345" s="3">
        <v>5688226</v>
      </c>
      <c r="O1345" s="3" t="s">
        <v>6717</v>
      </c>
      <c r="P1345" s="3">
        <v>8907379721</v>
      </c>
      <c r="Q1345" s="3" t="s">
        <v>6718</v>
      </c>
      <c r="R1345" s="3" t="s">
        <v>1608</v>
      </c>
      <c r="S1345" s="3" t="s">
        <v>6720</v>
      </c>
      <c r="T1345" s="300">
        <v>1300000</v>
      </c>
      <c r="U1345" s="3" t="s">
        <v>6721</v>
      </c>
      <c r="V1345" s="3" t="s">
        <v>100</v>
      </c>
      <c r="W1345" s="3" t="s">
        <v>109</v>
      </c>
      <c r="X1345" s="3" t="s">
        <v>109</v>
      </c>
      <c r="Y1345" s="299">
        <f t="shared" si="181"/>
        <v>3</v>
      </c>
      <c r="Z1345" s="299">
        <f t="shared" si="182"/>
        <v>2022</v>
      </c>
      <c r="AA1345" t="str">
        <f t="shared" si="180"/>
        <v>6.</v>
      </c>
      <c r="AB1345" t="str">
        <f t="shared" si="183"/>
        <v>6.</v>
      </c>
      <c r="AC1345" t="str">
        <f t="shared" si="184"/>
        <v>6</v>
      </c>
      <c r="AD1345" t="str">
        <f t="shared" si="185"/>
        <v>6</v>
      </c>
      <c r="AE1345" t="str">
        <f t="shared" si="186"/>
        <v>6</v>
      </c>
      <c r="AF1345" t="str">
        <f t="shared" si="187"/>
        <v>6</v>
      </c>
      <c r="AG1345" s="299">
        <f t="shared" si="188"/>
        <v>6</v>
      </c>
    </row>
    <row r="1346" spans="1:33" x14ac:dyDescent="0.3">
      <c r="A1346" s="3">
        <v>1345</v>
      </c>
      <c r="B1346" s="3" t="s">
        <v>87</v>
      </c>
      <c r="C1346" s="296">
        <v>44651</v>
      </c>
      <c r="D1346" s="3">
        <v>78588504</v>
      </c>
      <c r="E1346" s="3" t="s">
        <v>15130</v>
      </c>
      <c r="F1346" s="3" t="s">
        <v>6682</v>
      </c>
      <c r="G1346" s="3" t="s">
        <v>89</v>
      </c>
      <c r="H1346" s="3" t="s">
        <v>90</v>
      </c>
      <c r="I1346" s="3" t="s">
        <v>394</v>
      </c>
      <c r="J1346" s="3" t="s">
        <v>6701</v>
      </c>
      <c r="K1346" s="3" t="s">
        <v>38</v>
      </c>
      <c r="L1346" s="3" t="s">
        <v>1079</v>
      </c>
      <c r="M1346" s="3" t="s">
        <v>93</v>
      </c>
      <c r="N1346" s="3">
        <v>4858365</v>
      </c>
      <c r="O1346" s="3" t="s">
        <v>5853</v>
      </c>
      <c r="P1346" s="3">
        <v>9943511713</v>
      </c>
      <c r="Q1346" s="3" t="s">
        <v>6723</v>
      </c>
      <c r="R1346" s="3" t="s">
        <v>499</v>
      </c>
      <c r="S1346" s="3" t="s">
        <v>6725</v>
      </c>
      <c r="T1346" s="300">
        <v>2000000</v>
      </c>
      <c r="U1346" s="3" t="s">
        <v>5857</v>
      </c>
      <c r="V1346" s="3" t="s">
        <v>100</v>
      </c>
      <c r="W1346" s="3" t="s">
        <v>109</v>
      </c>
      <c r="X1346" s="3" t="s">
        <v>109</v>
      </c>
      <c r="Y1346" s="299">
        <f t="shared" si="181"/>
        <v>3</v>
      </c>
      <c r="Z1346" s="299">
        <f t="shared" si="182"/>
        <v>2022</v>
      </c>
      <c r="AA1346" t="str">
        <f t="shared" ref="AA1346:AA1409" si="189">LEFT(R1346,2)</f>
        <v>11</v>
      </c>
      <c r="AB1346" t="str">
        <f t="shared" si="183"/>
        <v>11</v>
      </c>
      <c r="AC1346" t="str">
        <f t="shared" si="184"/>
        <v>11</v>
      </c>
      <c r="AD1346" t="str">
        <f t="shared" si="185"/>
        <v>11</v>
      </c>
      <c r="AE1346" t="str">
        <f t="shared" si="186"/>
        <v>11</v>
      </c>
      <c r="AF1346" t="str">
        <f t="shared" si="187"/>
        <v>11</v>
      </c>
      <c r="AG1346" s="299">
        <f t="shared" si="188"/>
        <v>11</v>
      </c>
    </row>
    <row r="1347" spans="1:33" x14ac:dyDescent="0.3">
      <c r="A1347" s="3">
        <v>1346</v>
      </c>
      <c r="B1347" s="3" t="s">
        <v>87</v>
      </c>
      <c r="C1347" s="296">
        <v>44651</v>
      </c>
      <c r="D1347" s="3">
        <v>73164694</v>
      </c>
      <c r="E1347" s="3" t="s">
        <v>15130</v>
      </c>
      <c r="F1347" s="3" t="s">
        <v>6682</v>
      </c>
      <c r="G1347" s="3" t="s">
        <v>89</v>
      </c>
      <c r="H1347" s="3" t="s">
        <v>4975</v>
      </c>
      <c r="I1347" s="3" t="s">
        <v>6701</v>
      </c>
      <c r="J1347" s="3" t="s">
        <v>6701</v>
      </c>
      <c r="K1347" s="3" t="s">
        <v>38</v>
      </c>
      <c r="L1347" s="3" t="s">
        <v>435</v>
      </c>
      <c r="M1347" s="3" t="s">
        <v>93</v>
      </c>
      <c r="N1347" s="3" t="s">
        <v>6726</v>
      </c>
      <c r="O1347" s="3" t="s">
        <v>6727</v>
      </c>
      <c r="P1347" s="3">
        <v>9986065078</v>
      </c>
      <c r="Q1347" s="3" t="s">
        <v>6728</v>
      </c>
      <c r="R1347" s="3" t="s">
        <v>1817</v>
      </c>
      <c r="S1347" s="3" t="s">
        <v>6729</v>
      </c>
      <c r="T1347" s="300">
        <v>1900000</v>
      </c>
      <c r="U1347" s="3" t="s">
        <v>6731</v>
      </c>
      <c r="V1347" s="3" t="s">
        <v>100</v>
      </c>
      <c r="W1347" s="3" t="s">
        <v>109</v>
      </c>
      <c r="X1347" s="3" t="s">
        <v>109</v>
      </c>
      <c r="Y1347" s="299">
        <f t="shared" ref="Y1347:Y1410" si="190">MONTH($C1347)</f>
        <v>3</v>
      </c>
      <c r="Z1347" s="299">
        <f t="shared" ref="Z1347:Z1410" si="191">YEAR($C1347)</f>
        <v>2022</v>
      </c>
      <c r="AA1347" t="str">
        <f t="shared" si="189"/>
        <v>9.</v>
      </c>
      <c r="AB1347" t="str">
        <f t="shared" ref="AB1347:AB1410" si="192">SUBSTITUTE(AA1347,"y","")</f>
        <v>9.</v>
      </c>
      <c r="AC1347" t="str">
        <f t="shared" ref="AC1347:AC1410" si="193">SUBSTITUTE(AB1347,".","")</f>
        <v>9</v>
      </c>
      <c r="AD1347" t="str">
        <f t="shared" ref="AD1347:AD1410" si="194">SUBSTITUTE(AC1347,"+","")</f>
        <v>9</v>
      </c>
      <c r="AE1347" t="str">
        <f t="shared" ref="AE1347:AE1410" si="195">SUBSTITUTE(AD1347,"Y","")</f>
        <v>9</v>
      </c>
      <c r="AF1347" t="str">
        <f t="shared" ref="AF1347:AF1410" si="196">SUBSTITUTE(AE1347,"e","")</f>
        <v>9</v>
      </c>
      <c r="AG1347" s="299">
        <f t="shared" ref="AG1347:AG1410" si="197">SUBSTITUTE(AF1347,",","")*1</f>
        <v>9</v>
      </c>
    </row>
    <row r="1348" spans="1:33" x14ac:dyDescent="0.3">
      <c r="A1348" s="3">
        <v>1347</v>
      </c>
      <c r="B1348" s="3" t="s">
        <v>87</v>
      </c>
      <c r="C1348" s="296">
        <v>44651</v>
      </c>
      <c r="D1348" s="3">
        <v>44471266</v>
      </c>
      <c r="E1348" s="3" t="s">
        <v>15130</v>
      </c>
      <c r="F1348" s="3" t="s">
        <v>6682</v>
      </c>
      <c r="G1348" s="3" t="s">
        <v>89</v>
      </c>
      <c r="H1348" s="3" t="s">
        <v>4975</v>
      </c>
      <c r="I1348" s="3" t="s">
        <v>6701</v>
      </c>
      <c r="J1348" s="3" t="s">
        <v>6701</v>
      </c>
      <c r="K1348" s="3" t="s">
        <v>38</v>
      </c>
      <c r="L1348" s="3" t="s">
        <v>435</v>
      </c>
      <c r="M1348" s="3" t="s">
        <v>93</v>
      </c>
      <c r="N1348" s="3">
        <v>5689378</v>
      </c>
      <c r="O1348" s="3" t="s">
        <v>6732</v>
      </c>
      <c r="P1348" s="3">
        <v>6200990940</v>
      </c>
      <c r="Q1348" s="3" t="s">
        <v>6733</v>
      </c>
      <c r="R1348" s="3" t="s">
        <v>776</v>
      </c>
      <c r="S1348" s="3" t="s">
        <v>749</v>
      </c>
      <c r="T1348" s="300">
        <v>2500000</v>
      </c>
      <c r="U1348" s="3" t="s">
        <v>6736</v>
      </c>
      <c r="V1348" s="3" t="s">
        <v>100</v>
      </c>
      <c r="W1348" s="3" t="s">
        <v>109</v>
      </c>
      <c r="X1348" s="3" t="s">
        <v>109</v>
      </c>
      <c r="Y1348" s="299">
        <f t="shared" si="190"/>
        <v>3</v>
      </c>
      <c r="Z1348" s="299">
        <f t="shared" si="191"/>
        <v>2022</v>
      </c>
      <c r="AA1348" t="str">
        <f t="shared" si="189"/>
        <v>10</v>
      </c>
      <c r="AB1348" t="str">
        <f t="shared" si="192"/>
        <v>10</v>
      </c>
      <c r="AC1348" t="str">
        <f t="shared" si="193"/>
        <v>10</v>
      </c>
      <c r="AD1348" t="str">
        <f t="shared" si="194"/>
        <v>10</v>
      </c>
      <c r="AE1348" t="str">
        <f t="shared" si="195"/>
        <v>10</v>
      </c>
      <c r="AF1348" t="str">
        <f t="shared" si="196"/>
        <v>10</v>
      </c>
      <c r="AG1348" s="299">
        <f t="shared" si="197"/>
        <v>10</v>
      </c>
    </row>
    <row r="1349" spans="1:33" x14ac:dyDescent="0.3">
      <c r="A1349" s="3">
        <v>1348</v>
      </c>
      <c r="B1349" s="3" t="s">
        <v>87</v>
      </c>
      <c r="C1349" s="296">
        <v>44651</v>
      </c>
      <c r="D1349" s="3">
        <v>64072579</v>
      </c>
      <c r="E1349" s="3" t="s">
        <v>15130</v>
      </c>
      <c r="F1349" s="3" t="s">
        <v>6682</v>
      </c>
      <c r="G1349" s="3" t="s">
        <v>89</v>
      </c>
      <c r="H1349" s="3" t="s">
        <v>4975</v>
      </c>
      <c r="I1349" s="3" t="s">
        <v>6701</v>
      </c>
      <c r="J1349" s="3" t="s">
        <v>6701</v>
      </c>
      <c r="K1349" s="3" t="s">
        <v>38</v>
      </c>
      <c r="L1349" s="3" t="s">
        <v>435</v>
      </c>
      <c r="M1349" s="3" t="s">
        <v>93</v>
      </c>
      <c r="N1349" s="3" t="s">
        <v>6737</v>
      </c>
      <c r="O1349" s="3" t="s">
        <v>6738</v>
      </c>
      <c r="P1349" s="3">
        <v>8971831026</v>
      </c>
      <c r="Q1349" s="3" t="s">
        <v>6739</v>
      </c>
      <c r="R1349" s="3" t="s">
        <v>2933</v>
      </c>
      <c r="S1349" s="3" t="s">
        <v>2794</v>
      </c>
      <c r="T1349" s="300">
        <v>1250000</v>
      </c>
      <c r="U1349" s="3" t="s">
        <v>6741</v>
      </c>
      <c r="V1349" s="3" t="s">
        <v>100</v>
      </c>
      <c r="W1349" s="3" t="s">
        <v>109</v>
      </c>
      <c r="X1349" s="3" t="s">
        <v>109</v>
      </c>
      <c r="Y1349" s="299">
        <f t="shared" si="190"/>
        <v>3</v>
      </c>
      <c r="Z1349" s="299">
        <f t="shared" si="191"/>
        <v>2022</v>
      </c>
      <c r="AA1349" t="str">
        <f t="shared" si="189"/>
        <v>8.</v>
      </c>
      <c r="AB1349" t="str">
        <f t="shared" si="192"/>
        <v>8.</v>
      </c>
      <c r="AC1349" t="str">
        <f t="shared" si="193"/>
        <v>8</v>
      </c>
      <c r="AD1349" t="str">
        <f t="shared" si="194"/>
        <v>8</v>
      </c>
      <c r="AE1349" t="str">
        <f t="shared" si="195"/>
        <v>8</v>
      </c>
      <c r="AF1349" t="str">
        <f t="shared" si="196"/>
        <v>8</v>
      </c>
      <c r="AG1349" s="299">
        <f t="shared" si="197"/>
        <v>8</v>
      </c>
    </row>
    <row r="1350" spans="1:33" x14ac:dyDescent="0.3">
      <c r="A1350" s="3">
        <v>1349</v>
      </c>
      <c r="B1350" s="3" t="s">
        <v>87</v>
      </c>
      <c r="C1350" s="296">
        <v>44651</v>
      </c>
      <c r="D1350" s="3">
        <v>67188996</v>
      </c>
      <c r="E1350" s="3" t="s">
        <v>15130</v>
      </c>
      <c r="F1350" s="3" t="s">
        <v>6682</v>
      </c>
      <c r="G1350" s="3" t="s">
        <v>5685</v>
      </c>
      <c r="H1350" s="3" t="s">
        <v>736</v>
      </c>
      <c r="I1350" s="3" t="s">
        <v>6742</v>
      </c>
      <c r="J1350" s="3" t="s">
        <v>6743</v>
      </c>
      <c r="K1350" s="3" t="s">
        <v>38</v>
      </c>
      <c r="L1350" s="3" t="s">
        <v>435</v>
      </c>
      <c r="M1350" s="3" t="s">
        <v>93</v>
      </c>
      <c r="N1350" s="3">
        <v>5689843</v>
      </c>
      <c r="O1350" s="3" t="s">
        <v>3437</v>
      </c>
      <c r="P1350" s="3">
        <v>7675915851</v>
      </c>
      <c r="Q1350" s="3" t="s">
        <v>6744</v>
      </c>
      <c r="R1350" s="3" t="s">
        <v>1587</v>
      </c>
      <c r="S1350" s="3" t="s">
        <v>6745</v>
      </c>
      <c r="T1350" s="300">
        <v>2000000</v>
      </c>
      <c r="U1350" s="3" t="s">
        <v>6747</v>
      </c>
      <c r="V1350" s="3" t="s">
        <v>100</v>
      </c>
      <c r="W1350" s="3" t="s">
        <v>109</v>
      </c>
      <c r="X1350" s="3" t="s">
        <v>109</v>
      </c>
      <c r="Y1350" s="299">
        <f t="shared" si="190"/>
        <v>3</v>
      </c>
      <c r="Z1350" s="299">
        <f t="shared" si="191"/>
        <v>2022</v>
      </c>
      <c r="AA1350" t="str">
        <f t="shared" si="189"/>
        <v>11</v>
      </c>
      <c r="AB1350" t="str">
        <f t="shared" si="192"/>
        <v>11</v>
      </c>
      <c r="AC1350" t="str">
        <f t="shared" si="193"/>
        <v>11</v>
      </c>
      <c r="AD1350" t="str">
        <f t="shared" si="194"/>
        <v>11</v>
      </c>
      <c r="AE1350" t="str">
        <f t="shared" si="195"/>
        <v>11</v>
      </c>
      <c r="AF1350" t="str">
        <f t="shared" si="196"/>
        <v>11</v>
      </c>
      <c r="AG1350" s="299">
        <f t="shared" si="197"/>
        <v>11</v>
      </c>
    </row>
    <row r="1351" spans="1:33" x14ac:dyDescent="0.3">
      <c r="A1351" s="3">
        <v>1350</v>
      </c>
      <c r="B1351" s="3" t="s">
        <v>87</v>
      </c>
      <c r="C1351" s="296">
        <v>44651</v>
      </c>
      <c r="D1351" s="3">
        <v>39719633</v>
      </c>
      <c r="E1351" s="3" t="s">
        <v>15130</v>
      </c>
      <c r="F1351" s="3" t="s">
        <v>6682</v>
      </c>
      <c r="G1351" s="3" t="s">
        <v>5685</v>
      </c>
      <c r="H1351" s="3" t="s">
        <v>736</v>
      </c>
      <c r="I1351" s="3" t="s">
        <v>6742</v>
      </c>
      <c r="J1351" s="3" t="s">
        <v>6743</v>
      </c>
      <c r="K1351" s="3" t="s">
        <v>38</v>
      </c>
      <c r="L1351" s="3" t="s">
        <v>435</v>
      </c>
      <c r="M1351" s="3" t="s">
        <v>93</v>
      </c>
      <c r="N1351" s="3">
        <v>35172923</v>
      </c>
      <c r="O1351" s="3" t="s">
        <v>6749</v>
      </c>
      <c r="P1351" s="3">
        <v>9535293233</v>
      </c>
      <c r="Q1351" s="3" t="s">
        <v>6750</v>
      </c>
      <c r="R1351" s="3" t="s">
        <v>6751</v>
      </c>
      <c r="S1351" s="3" t="s">
        <v>6752</v>
      </c>
      <c r="T1351" s="300">
        <v>2100000</v>
      </c>
      <c r="U1351" s="3" t="s">
        <v>4775</v>
      </c>
      <c r="V1351" s="3" t="s">
        <v>100</v>
      </c>
      <c r="W1351" s="3" t="s">
        <v>109</v>
      </c>
      <c r="X1351" s="3" t="s">
        <v>109</v>
      </c>
      <c r="Y1351" s="299">
        <f t="shared" si="190"/>
        <v>3</v>
      </c>
      <c r="Z1351" s="299">
        <f t="shared" si="191"/>
        <v>2022</v>
      </c>
      <c r="AA1351" t="str">
        <f t="shared" si="189"/>
        <v>12</v>
      </c>
      <c r="AB1351" t="str">
        <f t="shared" si="192"/>
        <v>12</v>
      </c>
      <c r="AC1351" t="str">
        <f t="shared" si="193"/>
        <v>12</v>
      </c>
      <c r="AD1351" t="str">
        <f t="shared" si="194"/>
        <v>12</v>
      </c>
      <c r="AE1351" t="str">
        <f t="shared" si="195"/>
        <v>12</v>
      </c>
      <c r="AF1351" t="str">
        <f t="shared" si="196"/>
        <v>12</v>
      </c>
      <c r="AG1351" s="299">
        <f t="shared" si="197"/>
        <v>12</v>
      </c>
    </row>
    <row r="1352" spans="1:33" x14ac:dyDescent="0.3">
      <c r="A1352" s="3">
        <v>1351</v>
      </c>
      <c r="B1352" s="3" t="s">
        <v>87</v>
      </c>
      <c r="C1352" s="296">
        <v>44651</v>
      </c>
      <c r="D1352" s="3">
        <v>95358713</v>
      </c>
      <c r="E1352" s="3" t="s">
        <v>15130</v>
      </c>
      <c r="F1352" s="3" t="s">
        <v>6682</v>
      </c>
      <c r="G1352" s="3" t="s">
        <v>5685</v>
      </c>
      <c r="H1352" s="3" t="s">
        <v>736</v>
      </c>
      <c r="I1352" s="3" t="s">
        <v>6742</v>
      </c>
      <c r="J1352" s="3" t="s">
        <v>6743</v>
      </c>
      <c r="K1352" s="3" t="s">
        <v>38</v>
      </c>
      <c r="L1352" s="3" t="s">
        <v>435</v>
      </c>
      <c r="M1352" s="3" t="s">
        <v>93</v>
      </c>
      <c r="N1352" s="3">
        <v>5689866</v>
      </c>
      <c r="O1352" s="3" t="s">
        <v>6755</v>
      </c>
      <c r="P1352" s="3">
        <v>9538285598</v>
      </c>
      <c r="Q1352" s="3" t="s">
        <v>6756</v>
      </c>
      <c r="R1352" s="3" t="s">
        <v>6751</v>
      </c>
      <c r="S1352" s="3" t="s">
        <v>955</v>
      </c>
      <c r="T1352" s="300">
        <v>1800000</v>
      </c>
      <c r="U1352" s="3" t="s">
        <v>4054</v>
      </c>
      <c r="V1352" s="3" t="s">
        <v>100</v>
      </c>
      <c r="W1352" s="3" t="s">
        <v>109</v>
      </c>
      <c r="X1352" s="3" t="s">
        <v>109</v>
      </c>
      <c r="Y1352" s="299">
        <f t="shared" si="190"/>
        <v>3</v>
      </c>
      <c r="Z1352" s="299">
        <f t="shared" si="191"/>
        <v>2022</v>
      </c>
      <c r="AA1352" t="str">
        <f t="shared" si="189"/>
        <v>12</v>
      </c>
      <c r="AB1352" t="str">
        <f t="shared" si="192"/>
        <v>12</v>
      </c>
      <c r="AC1352" t="str">
        <f t="shared" si="193"/>
        <v>12</v>
      </c>
      <c r="AD1352" t="str">
        <f t="shared" si="194"/>
        <v>12</v>
      </c>
      <c r="AE1352" t="str">
        <f t="shared" si="195"/>
        <v>12</v>
      </c>
      <c r="AF1352" t="str">
        <f t="shared" si="196"/>
        <v>12</v>
      </c>
      <c r="AG1352" s="299">
        <f t="shared" si="197"/>
        <v>12</v>
      </c>
    </row>
    <row r="1353" spans="1:33" x14ac:dyDescent="0.3">
      <c r="A1353" s="3">
        <v>1352</v>
      </c>
      <c r="B1353" s="3" t="s">
        <v>87</v>
      </c>
      <c r="C1353" s="296">
        <v>44651</v>
      </c>
      <c r="D1353" s="3">
        <v>52887976</v>
      </c>
      <c r="E1353" s="3" t="s">
        <v>15130</v>
      </c>
      <c r="F1353" s="3" t="s">
        <v>6682</v>
      </c>
      <c r="G1353" s="3" t="s">
        <v>5685</v>
      </c>
      <c r="H1353" s="3" t="s">
        <v>736</v>
      </c>
      <c r="I1353" s="3" t="s">
        <v>6742</v>
      </c>
      <c r="J1353" s="3" t="s">
        <v>6743</v>
      </c>
      <c r="K1353" s="3" t="s">
        <v>38</v>
      </c>
      <c r="L1353" s="3" t="s">
        <v>435</v>
      </c>
      <c r="M1353" s="3" t="s">
        <v>93</v>
      </c>
      <c r="N1353" s="3">
        <v>5689870</v>
      </c>
      <c r="O1353" s="3" t="s">
        <v>6759</v>
      </c>
      <c r="P1353" s="3">
        <v>9305020104</v>
      </c>
      <c r="Q1353" s="3" t="s">
        <v>6760</v>
      </c>
      <c r="R1353" s="3" t="s">
        <v>1865</v>
      </c>
      <c r="S1353" s="3" t="s">
        <v>749</v>
      </c>
      <c r="T1353" s="300">
        <v>2000000</v>
      </c>
      <c r="U1353" s="3" t="s">
        <v>5091</v>
      </c>
      <c r="V1353" s="3" t="s">
        <v>100</v>
      </c>
      <c r="W1353" s="3" t="s">
        <v>109</v>
      </c>
      <c r="X1353" s="3" t="s">
        <v>109</v>
      </c>
      <c r="Y1353" s="299">
        <f t="shared" si="190"/>
        <v>3</v>
      </c>
      <c r="Z1353" s="299">
        <f t="shared" si="191"/>
        <v>2022</v>
      </c>
      <c r="AA1353" t="str">
        <f t="shared" si="189"/>
        <v>11</v>
      </c>
      <c r="AB1353" t="str">
        <f t="shared" si="192"/>
        <v>11</v>
      </c>
      <c r="AC1353" t="str">
        <f t="shared" si="193"/>
        <v>11</v>
      </c>
      <c r="AD1353" t="str">
        <f t="shared" si="194"/>
        <v>11</v>
      </c>
      <c r="AE1353" t="str">
        <f t="shared" si="195"/>
        <v>11</v>
      </c>
      <c r="AF1353" t="str">
        <f t="shared" si="196"/>
        <v>11</v>
      </c>
      <c r="AG1353" s="299">
        <f t="shared" si="197"/>
        <v>11</v>
      </c>
    </row>
    <row r="1354" spans="1:33" x14ac:dyDescent="0.3">
      <c r="A1354" s="3">
        <v>1353</v>
      </c>
      <c r="B1354" s="3" t="s">
        <v>87</v>
      </c>
      <c r="C1354" s="296">
        <v>44651</v>
      </c>
      <c r="D1354" s="3">
        <v>27373464</v>
      </c>
      <c r="E1354" s="3" t="s">
        <v>15130</v>
      </c>
      <c r="F1354" s="3" t="s">
        <v>6682</v>
      </c>
      <c r="G1354" s="3" t="s">
        <v>89</v>
      </c>
      <c r="H1354" s="3" t="s">
        <v>5785</v>
      </c>
      <c r="I1354" s="3" t="s">
        <v>6701</v>
      </c>
      <c r="J1354" s="3" t="s">
        <v>6743</v>
      </c>
      <c r="K1354" s="3" t="s">
        <v>38</v>
      </c>
      <c r="L1354" s="3" t="s">
        <v>435</v>
      </c>
      <c r="M1354" s="3" t="s">
        <v>93</v>
      </c>
      <c r="N1354" s="3">
        <v>5696146</v>
      </c>
      <c r="O1354" s="3" t="s">
        <v>6763</v>
      </c>
      <c r="P1354" s="3">
        <v>9718216021</v>
      </c>
      <c r="Q1354" s="3" t="s">
        <v>6764</v>
      </c>
      <c r="R1354" s="3" t="s">
        <v>1119</v>
      </c>
      <c r="S1354" s="3" t="s">
        <v>6765</v>
      </c>
      <c r="T1354" s="300">
        <v>1500000</v>
      </c>
      <c r="U1354" s="3" t="s">
        <v>15230</v>
      </c>
      <c r="V1354" s="3" t="s">
        <v>118</v>
      </c>
      <c r="W1354" s="3" t="s">
        <v>109</v>
      </c>
      <c r="X1354" s="3" t="s">
        <v>109</v>
      </c>
      <c r="Y1354" s="299">
        <f t="shared" si="190"/>
        <v>3</v>
      </c>
      <c r="Z1354" s="299">
        <f t="shared" si="191"/>
        <v>2022</v>
      </c>
      <c r="AA1354" t="str">
        <f t="shared" si="189"/>
        <v>9.</v>
      </c>
      <c r="AB1354" t="str">
        <f t="shared" si="192"/>
        <v>9.</v>
      </c>
      <c r="AC1354" t="str">
        <f t="shared" si="193"/>
        <v>9</v>
      </c>
      <c r="AD1354" t="str">
        <f t="shared" si="194"/>
        <v>9</v>
      </c>
      <c r="AE1354" t="str">
        <f t="shared" si="195"/>
        <v>9</v>
      </c>
      <c r="AF1354" t="str">
        <f t="shared" si="196"/>
        <v>9</v>
      </c>
      <c r="AG1354" s="299">
        <f t="shared" si="197"/>
        <v>9</v>
      </c>
    </row>
    <row r="1355" spans="1:33" x14ac:dyDescent="0.3">
      <c r="A1355" s="3">
        <v>1354</v>
      </c>
      <c r="B1355" s="3" t="s">
        <v>87</v>
      </c>
      <c r="C1355" s="296">
        <v>44651</v>
      </c>
      <c r="D1355" s="3" t="s">
        <v>15157</v>
      </c>
      <c r="E1355" s="3" t="s">
        <v>15130</v>
      </c>
      <c r="F1355" s="3" t="s">
        <v>6682</v>
      </c>
      <c r="G1355" s="3" t="s">
        <v>89</v>
      </c>
      <c r="H1355" s="3" t="s">
        <v>4975</v>
      </c>
      <c r="I1355" s="3" t="s">
        <v>4682</v>
      </c>
      <c r="J1355" s="3" t="s">
        <v>4682</v>
      </c>
      <c r="K1355" s="3" t="s">
        <v>38</v>
      </c>
      <c r="L1355" s="3" t="s">
        <v>435</v>
      </c>
      <c r="M1355" s="3" t="s">
        <v>93</v>
      </c>
      <c r="N1355" s="3">
        <v>4185340</v>
      </c>
      <c r="O1355" s="3" t="s">
        <v>6771</v>
      </c>
      <c r="P1355" s="3">
        <v>9160911249</v>
      </c>
      <c r="Q1355" s="3" t="s">
        <v>6772</v>
      </c>
      <c r="R1355" s="3" t="s">
        <v>6773</v>
      </c>
      <c r="S1355" s="3" t="s">
        <v>6774</v>
      </c>
      <c r="T1355" s="300">
        <v>450000</v>
      </c>
      <c r="U1355" s="3" t="s">
        <v>6776</v>
      </c>
      <c r="V1355" s="3" t="s">
        <v>100</v>
      </c>
      <c r="W1355" s="3" t="s">
        <v>101</v>
      </c>
      <c r="X1355" s="3" t="s">
        <v>109</v>
      </c>
      <c r="Y1355" s="299">
        <f t="shared" si="190"/>
        <v>3</v>
      </c>
      <c r="Z1355" s="299">
        <f t="shared" si="191"/>
        <v>2022</v>
      </c>
      <c r="AA1355" t="str">
        <f t="shared" si="189"/>
        <v>3.</v>
      </c>
      <c r="AB1355" t="str">
        <f t="shared" si="192"/>
        <v>3.</v>
      </c>
      <c r="AC1355" t="str">
        <f t="shared" si="193"/>
        <v>3</v>
      </c>
      <c r="AD1355" t="str">
        <f t="shared" si="194"/>
        <v>3</v>
      </c>
      <c r="AE1355" t="str">
        <f t="shared" si="195"/>
        <v>3</v>
      </c>
      <c r="AF1355" t="str">
        <f t="shared" si="196"/>
        <v>3</v>
      </c>
      <c r="AG1355" s="299">
        <f t="shared" si="197"/>
        <v>3</v>
      </c>
    </row>
    <row r="1356" spans="1:33" x14ac:dyDescent="0.3">
      <c r="A1356" s="3">
        <v>1355</v>
      </c>
      <c r="B1356" s="3" t="s">
        <v>87</v>
      </c>
      <c r="C1356" s="296">
        <v>44651</v>
      </c>
      <c r="D1356" s="3" t="s">
        <v>15157</v>
      </c>
      <c r="E1356" s="3" t="s">
        <v>15130</v>
      </c>
      <c r="F1356" s="3" t="s">
        <v>6682</v>
      </c>
      <c r="G1356" s="3" t="s">
        <v>89</v>
      </c>
      <c r="H1356" s="3" t="s">
        <v>4975</v>
      </c>
      <c r="I1356" s="3" t="s">
        <v>4682</v>
      </c>
      <c r="J1356" s="3" t="s">
        <v>4682</v>
      </c>
      <c r="K1356" s="3" t="s">
        <v>38</v>
      </c>
      <c r="L1356" s="3" t="s">
        <v>435</v>
      </c>
      <c r="M1356" s="3" t="s">
        <v>93</v>
      </c>
      <c r="N1356" s="3">
        <v>5365520</v>
      </c>
      <c r="O1356" s="3" t="s">
        <v>6652</v>
      </c>
      <c r="P1356" s="3">
        <v>7993161688</v>
      </c>
      <c r="Q1356" s="3" t="s">
        <v>6154</v>
      </c>
      <c r="R1356" s="3" t="s">
        <v>391</v>
      </c>
      <c r="S1356" s="3" t="s">
        <v>6777</v>
      </c>
      <c r="T1356" s="300">
        <v>450000</v>
      </c>
      <c r="U1356" s="3" t="s">
        <v>6778</v>
      </c>
      <c r="V1356" s="3" t="s">
        <v>100</v>
      </c>
      <c r="W1356" s="3" t="s">
        <v>101</v>
      </c>
      <c r="X1356" s="3" t="s">
        <v>109</v>
      </c>
      <c r="Y1356" s="299">
        <f t="shared" si="190"/>
        <v>3</v>
      </c>
      <c r="Z1356" s="299">
        <f t="shared" si="191"/>
        <v>2022</v>
      </c>
      <c r="AA1356" t="str">
        <f t="shared" si="189"/>
        <v>2.</v>
      </c>
      <c r="AB1356" t="str">
        <f t="shared" si="192"/>
        <v>2.</v>
      </c>
      <c r="AC1356" t="str">
        <f t="shared" si="193"/>
        <v>2</v>
      </c>
      <c r="AD1356" t="str">
        <f t="shared" si="194"/>
        <v>2</v>
      </c>
      <c r="AE1356" t="str">
        <f t="shared" si="195"/>
        <v>2</v>
      </c>
      <c r="AF1356" t="str">
        <f t="shared" si="196"/>
        <v>2</v>
      </c>
      <c r="AG1356" s="299">
        <f t="shared" si="197"/>
        <v>2</v>
      </c>
    </row>
    <row r="1357" spans="1:33" x14ac:dyDescent="0.3">
      <c r="A1357" s="3">
        <v>1356</v>
      </c>
      <c r="B1357" s="3" t="s">
        <v>87</v>
      </c>
      <c r="C1357" s="296">
        <v>44651</v>
      </c>
      <c r="D1357" s="3" t="s">
        <v>15157</v>
      </c>
      <c r="E1357" s="3" t="s">
        <v>15130</v>
      </c>
      <c r="F1357" s="3" t="s">
        <v>6682</v>
      </c>
      <c r="G1357" s="3" t="s">
        <v>89</v>
      </c>
      <c r="H1357" s="3" t="s">
        <v>4975</v>
      </c>
      <c r="I1357" s="3" t="s">
        <v>4682</v>
      </c>
      <c r="J1357" s="3" t="s">
        <v>4682</v>
      </c>
      <c r="K1357" s="3" t="s">
        <v>38</v>
      </c>
      <c r="L1357" s="3" t="s">
        <v>435</v>
      </c>
      <c r="M1357" s="3" t="s">
        <v>93</v>
      </c>
      <c r="N1357" s="3">
        <v>5694970</v>
      </c>
      <c r="O1357" s="3" t="s">
        <v>6779</v>
      </c>
      <c r="P1357" s="3">
        <v>6371080764</v>
      </c>
      <c r="Q1357" s="3" t="s">
        <v>6780</v>
      </c>
      <c r="R1357" s="3" t="s">
        <v>115</v>
      </c>
      <c r="S1357" s="3" t="s">
        <v>1358</v>
      </c>
      <c r="T1357" s="300">
        <v>700000</v>
      </c>
      <c r="U1357" s="3" t="s">
        <v>6781</v>
      </c>
      <c r="V1357" s="3" t="s">
        <v>100</v>
      </c>
      <c r="W1357" s="3" t="s">
        <v>109</v>
      </c>
      <c r="X1357" s="3" t="s">
        <v>109</v>
      </c>
      <c r="Y1357" s="299">
        <f t="shared" si="190"/>
        <v>3</v>
      </c>
      <c r="Z1357" s="299">
        <f t="shared" si="191"/>
        <v>2022</v>
      </c>
      <c r="AA1357" t="str">
        <f t="shared" si="189"/>
        <v>3.</v>
      </c>
      <c r="AB1357" t="str">
        <f t="shared" si="192"/>
        <v>3.</v>
      </c>
      <c r="AC1357" t="str">
        <f t="shared" si="193"/>
        <v>3</v>
      </c>
      <c r="AD1357" t="str">
        <f t="shared" si="194"/>
        <v>3</v>
      </c>
      <c r="AE1357" t="str">
        <f t="shared" si="195"/>
        <v>3</v>
      </c>
      <c r="AF1357" t="str">
        <f t="shared" si="196"/>
        <v>3</v>
      </c>
      <c r="AG1357" s="299">
        <f t="shared" si="197"/>
        <v>3</v>
      </c>
    </row>
    <row r="1358" spans="1:33" x14ac:dyDescent="0.3">
      <c r="A1358" s="3">
        <v>1357</v>
      </c>
      <c r="B1358" s="3" t="s">
        <v>87</v>
      </c>
      <c r="C1358" s="296">
        <v>44651</v>
      </c>
      <c r="D1358" s="3" t="s">
        <v>15157</v>
      </c>
      <c r="E1358" s="3" t="s">
        <v>15130</v>
      </c>
      <c r="F1358" s="3" t="s">
        <v>6682</v>
      </c>
      <c r="G1358" s="3" t="s">
        <v>89</v>
      </c>
      <c r="H1358" s="3" t="s">
        <v>4975</v>
      </c>
      <c r="I1358" s="3" t="s">
        <v>4682</v>
      </c>
      <c r="J1358" s="3" t="s">
        <v>4682</v>
      </c>
      <c r="K1358" s="3" t="s">
        <v>38</v>
      </c>
      <c r="L1358" s="3" t="s">
        <v>435</v>
      </c>
      <c r="M1358" s="3" t="s">
        <v>93</v>
      </c>
      <c r="N1358" s="3" t="s">
        <v>6782</v>
      </c>
      <c r="O1358" s="3" t="s">
        <v>6783</v>
      </c>
      <c r="P1358" s="3">
        <v>9964764471</v>
      </c>
      <c r="Q1358" s="3" t="s">
        <v>6784</v>
      </c>
      <c r="R1358" s="3" t="s">
        <v>5649</v>
      </c>
      <c r="S1358" s="3" t="s">
        <v>955</v>
      </c>
      <c r="T1358" s="300">
        <v>1250000</v>
      </c>
      <c r="U1358" s="3" t="s">
        <v>6786</v>
      </c>
      <c r="V1358" s="3" t="s">
        <v>100</v>
      </c>
      <c r="W1358" s="3" t="s">
        <v>109</v>
      </c>
      <c r="X1358" s="3" t="s">
        <v>109</v>
      </c>
      <c r="Y1358" s="299">
        <f t="shared" si="190"/>
        <v>3</v>
      </c>
      <c r="Z1358" s="299">
        <f t="shared" si="191"/>
        <v>2022</v>
      </c>
      <c r="AA1358" t="str">
        <f t="shared" si="189"/>
        <v>5.</v>
      </c>
      <c r="AB1358" t="str">
        <f t="shared" si="192"/>
        <v>5.</v>
      </c>
      <c r="AC1358" t="str">
        <f t="shared" si="193"/>
        <v>5</v>
      </c>
      <c r="AD1358" t="str">
        <f t="shared" si="194"/>
        <v>5</v>
      </c>
      <c r="AE1358" t="str">
        <f t="shared" si="195"/>
        <v>5</v>
      </c>
      <c r="AF1358" t="str">
        <f t="shared" si="196"/>
        <v>5</v>
      </c>
      <c r="AG1358" s="299">
        <f t="shared" si="197"/>
        <v>5</v>
      </c>
    </row>
    <row r="1359" spans="1:33" x14ac:dyDescent="0.3">
      <c r="A1359" s="3">
        <v>1358</v>
      </c>
      <c r="B1359" s="3" t="s">
        <v>87</v>
      </c>
      <c r="C1359" s="296">
        <v>44651</v>
      </c>
      <c r="D1359" s="3" t="s">
        <v>15157</v>
      </c>
      <c r="E1359" s="3" t="s">
        <v>15130</v>
      </c>
      <c r="F1359" s="3" t="s">
        <v>6682</v>
      </c>
      <c r="G1359" s="3" t="s">
        <v>89</v>
      </c>
      <c r="H1359" s="3" t="s">
        <v>4975</v>
      </c>
      <c r="I1359" s="3" t="s">
        <v>4682</v>
      </c>
      <c r="J1359" s="3" t="s">
        <v>4682</v>
      </c>
      <c r="K1359" s="3" t="s">
        <v>38</v>
      </c>
      <c r="L1359" s="3" t="s">
        <v>435</v>
      </c>
      <c r="M1359" s="3" t="s">
        <v>93</v>
      </c>
      <c r="N1359" s="3">
        <v>3694019</v>
      </c>
      <c r="O1359" s="3" t="s">
        <v>6787</v>
      </c>
      <c r="P1359" s="3">
        <v>9591304589</v>
      </c>
      <c r="Q1359" s="3" t="s">
        <v>6788</v>
      </c>
      <c r="R1359" s="3" t="s">
        <v>528</v>
      </c>
      <c r="S1359" s="3" t="s">
        <v>6789</v>
      </c>
      <c r="T1359" s="300">
        <v>380000</v>
      </c>
      <c r="U1359" s="3" t="s">
        <v>6792</v>
      </c>
      <c r="V1359" s="3" t="s">
        <v>100</v>
      </c>
      <c r="W1359" s="3" t="s">
        <v>109</v>
      </c>
      <c r="X1359" s="3" t="s">
        <v>109</v>
      </c>
      <c r="Y1359" s="299">
        <f t="shared" si="190"/>
        <v>3</v>
      </c>
      <c r="Z1359" s="299">
        <f t="shared" si="191"/>
        <v>2022</v>
      </c>
      <c r="AA1359" t="str">
        <f t="shared" si="189"/>
        <v>3.</v>
      </c>
      <c r="AB1359" t="str">
        <f t="shared" si="192"/>
        <v>3.</v>
      </c>
      <c r="AC1359" t="str">
        <f t="shared" si="193"/>
        <v>3</v>
      </c>
      <c r="AD1359" t="str">
        <f t="shared" si="194"/>
        <v>3</v>
      </c>
      <c r="AE1359" t="str">
        <f t="shared" si="195"/>
        <v>3</v>
      </c>
      <c r="AF1359" t="str">
        <f t="shared" si="196"/>
        <v>3</v>
      </c>
      <c r="AG1359" s="299">
        <f t="shared" si="197"/>
        <v>3</v>
      </c>
    </row>
    <row r="1360" spans="1:33" x14ac:dyDescent="0.3">
      <c r="A1360" s="3">
        <v>1359</v>
      </c>
      <c r="B1360" s="3" t="s">
        <v>87</v>
      </c>
      <c r="C1360" s="296">
        <v>44651</v>
      </c>
      <c r="D1360" s="3" t="s">
        <v>15157</v>
      </c>
      <c r="E1360" s="3" t="s">
        <v>15130</v>
      </c>
      <c r="F1360" s="3" t="s">
        <v>6682</v>
      </c>
      <c r="G1360" s="3" t="s">
        <v>89</v>
      </c>
      <c r="H1360" s="3" t="s">
        <v>4975</v>
      </c>
      <c r="I1360" s="3" t="s">
        <v>4682</v>
      </c>
      <c r="J1360" s="3" t="s">
        <v>4682</v>
      </c>
      <c r="K1360" s="3" t="s">
        <v>38</v>
      </c>
      <c r="L1360" s="3" t="s">
        <v>435</v>
      </c>
      <c r="M1360" s="3" t="s">
        <v>93</v>
      </c>
      <c r="N1360" s="3" t="s">
        <v>6793</v>
      </c>
      <c r="O1360" s="3" t="s">
        <v>6794</v>
      </c>
      <c r="P1360" s="3">
        <v>9455825598</v>
      </c>
      <c r="Q1360" s="3" t="s">
        <v>6795</v>
      </c>
      <c r="R1360" s="3" t="s">
        <v>654</v>
      </c>
      <c r="S1360" s="3" t="s">
        <v>116</v>
      </c>
      <c r="T1360" s="300">
        <v>800000</v>
      </c>
      <c r="U1360" s="3" t="s">
        <v>4156</v>
      </c>
      <c r="V1360" s="3" t="s">
        <v>100</v>
      </c>
      <c r="W1360" s="3" t="s">
        <v>109</v>
      </c>
      <c r="X1360" s="3" t="s">
        <v>109</v>
      </c>
      <c r="Y1360" s="299">
        <f t="shared" si="190"/>
        <v>3</v>
      </c>
      <c r="Z1360" s="299">
        <f t="shared" si="191"/>
        <v>2022</v>
      </c>
      <c r="AA1360" t="str">
        <f t="shared" si="189"/>
        <v>2.</v>
      </c>
      <c r="AB1360" t="str">
        <f t="shared" si="192"/>
        <v>2.</v>
      </c>
      <c r="AC1360" t="str">
        <f t="shared" si="193"/>
        <v>2</v>
      </c>
      <c r="AD1360" t="str">
        <f t="shared" si="194"/>
        <v>2</v>
      </c>
      <c r="AE1360" t="str">
        <f t="shared" si="195"/>
        <v>2</v>
      </c>
      <c r="AF1360" t="str">
        <f t="shared" si="196"/>
        <v>2</v>
      </c>
      <c r="AG1360" s="299">
        <f t="shared" si="197"/>
        <v>2</v>
      </c>
    </row>
    <row r="1361" spans="1:33" x14ac:dyDescent="0.3">
      <c r="A1361" s="3">
        <v>1360</v>
      </c>
      <c r="B1361" s="3" t="s">
        <v>87</v>
      </c>
      <c r="C1361" s="296">
        <v>44651</v>
      </c>
      <c r="D1361" s="3" t="s">
        <v>6796</v>
      </c>
      <c r="E1361" s="3" t="s">
        <v>15130</v>
      </c>
      <c r="F1361" s="3" t="s">
        <v>6682</v>
      </c>
      <c r="G1361" s="3" t="s">
        <v>89</v>
      </c>
      <c r="H1361" s="3" t="s">
        <v>4975</v>
      </c>
      <c r="I1361" s="3" t="s">
        <v>6797</v>
      </c>
      <c r="J1361" s="3" t="s">
        <v>6635</v>
      </c>
      <c r="K1361" s="3" t="s">
        <v>38</v>
      </c>
      <c r="L1361" s="3" t="s">
        <v>6636</v>
      </c>
      <c r="M1361" s="3" t="s">
        <v>93</v>
      </c>
      <c r="N1361" s="3">
        <v>1223</v>
      </c>
      <c r="O1361" s="3" t="s">
        <v>6798</v>
      </c>
      <c r="P1361" s="3">
        <v>9844287744</v>
      </c>
      <c r="Q1361" s="3" t="s">
        <v>6799</v>
      </c>
      <c r="R1361" s="3" t="s">
        <v>369</v>
      </c>
      <c r="S1361" s="3" t="s">
        <v>6800</v>
      </c>
      <c r="T1361" s="300">
        <v>800000</v>
      </c>
      <c r="U1361" s="3" t="s">
        <v>501</v>
      </c>
      <c r="V1361" s="3" t="s">
        <v>100</v>
      </c>
      <c r="W1361" s="3" t="s">
        <v>109</v>
      </c>
      <c r="X1361" s="3" t="s">
        <v>109</v>
      </c>
      <c r="Y1361" s="299">
        <f t="shared" si="190"/>
        <v>3</v>
      </c>
      <c r="Z1361" s="299">
        <f t="shared" si="191"/>
        <v>2022</v>
      </c>
      <c r="AA1361" t="str">
        <f t="shared" si="189"/>
        <v>8y</v>
      </c>
      <c r="AB1361" t="str">
        <f t="shared" si="192"/>
        <v>8</v>
      </c>
      <c r="AC1361" t="str">
        <f t="shared" si="193"/>
        <v>8</v>
      </c>
      <c r="AD1361" t="str">
        <f t="shared" si="194"/>
        <v>8</v>
      </c>
      <c r="AE1361" t="str">
        <f t="shared" si="195"/>
        <v>8</v>
      </c>
      <c r="AF1361" t="str">
        <f t="shared" si="196"/>
        <v>8</v>
      </c>
      <c r="AG1361" s="299">
        <f t="shared" si="197"/>
        <v>8</v>
      </c>
    </row>
    <row r="1362" spans="1:33" x14ac:dyDescent="0.3">
      <c r="A1362" s="3">
        <v>1361</v>
      </c>
      <c r="B1362" s="3" t="s">
        <v>87</v>
      </c>
      <c r="C1362" s="296">
        <v>44651</v>
      </c>
      <c r="D1362" s="3" t="s">
        <v>6801</v>
      </c>
      <c r="E1362" s="3" t="s">
        <v>15130</v>
      </c>
      <c r="F1362" s="3" t="s">
        <v>6682</v>
      </c>
      <c r="G1362" s="3" t="s">
        <v>89</v>
      </c>
      <c r="H1362" s="3" t="s">
        <v>4975</v>
      </c>
      <c r="I1362" s="3" t="s">
        <v>6797</v>
      </c>
      <c r="J1362" s="3" t="s">
        <v>6635</v>
      </c>
      <c r="K1362" s="3" t="s">
        <v>38</v>
      </c>
      <c r="L1362" s="3" t="s">
        <v>6636</v>
      </c>
      <c r="M1362" s="3" t="s">
        <v>93</v>
      </c>
      <c r="N1362" s="3">
        <v>1224</v>
      </c>
      <c r="O1362" s="3" t="s">
        <v>6802</v>
      </c>
      <c r="P1362" s="3">
        <v>9494686800</v>
      </c>
      <c r="Q1362" s="3" t="s">
        <v>6803</v>
      </c>
      <c r="R1362" s="3" t="s">
        <v>6804</v>
      </c>
      <c r="S1362" s="3" t="s">
        <v>6805</v>
      </c>
      <c r="T1362" s="300">
        <v>900000</v>
      </c>
      <c r="U1362" s="3" t="s">
        <v>1374</v>
      </c>
      <c r="V1362" s="3" t="s">
        <v>100</v>
      </c>
      <c r="W1362" s="3" t="s">
        <v>109</v>
      </c>
      <c r="X1362" s="3" t="s">
        <v>109</v>
      </c>
      <c r="Y1362" s="299">
        <f t="shared" si="190"/>
        <v>3</v>
      </c>
      <c r="Z1362" s="299">
        <f t="shared" si="191"/>
        <v>2022</v>
      </c>
      <c r="AA1362" t="str">
        <f t="shared" si="189"/>
        <v>6.</v>
      </c>
      <c r="AB1362" t="str">
        <f t="shared" si="192"/>
        <v>6.</v>
      </c>
      <c r="AC1362" t="str">
        <f t="shared" si="193"/>
        <v>6</v>
      </c>
      <c r="AD1362" t="str">
        <f t="shared" si="194"/>
        <v>6</v>
      </c>
      <c r="AE1362" t="str">
        <f t="shared" si="195"/>
        <v>6</v>
      </c>
      <c r="AF1362" t="str">
        <f t="shared" si="196"/>
        <v>6</v>
      </c>
      <c r="AG1362" s="299">
        <f t="shared" si="197"/>
        <v>6</v>
      </c>
    </row>
    <row r="1363" spans="1:33" x14ac:dyDescent="0.3">
      <c r="A1363" s="3">
        <v>1362</v>
      </c>
      <c r="B1363" s="3" t="s">
        <v>87</v>
      </c>
      <c r="C1363" s="296">
        <v>44651</v>
      </c>
      <c r="D1363" s="3" t="s">
        <v>6807</v>
      </c>
      <c r="E1363" s="3" t="s">
        <v>15130</v>
      </c>
      <c r="F1363" s="3" t="s">
        <v>6682</v>
      </c>
      <c r="G1363" s="3" t="s">
        <v>89</v>
      </c>
      <c r="H1363" s="3" t="s">
        <v>4975</v>
      </c>
      <c r="I1363" s="3" t="s">
        <v>6797</v>
      </c>
      <c r="J1363" s="3" t="s">
        <v>6635</v>
      </c>
      <c r="K1363" s="3" t="s">
        <v>38</v>
      </c>
      <c r="L1363" s="3" t="s">
        <v>6636</v>
      </c>
      <c r="M1363" s="3" t="s">
        <v>93</v>
      </c>
      <c r="N1363" s="3">
        <v>1225</v>
      </c>
      <c r="O1363" s="3" t="s">
        <v>6808</v>
      </c>
      <c r="P1363" s="3">
        <v>8608788828</v>
      </c>
      <c r="Q1363" s="3" t="s">
        <v>6809</v>
      </c>
      <c r="R1363" s="3" t="s">
        <v>369</v>
      </c>
      <c r="S1363" s="3" t="s">
        <v>6810</v>
      </c>
      <c r="T1363" s="300">
        <v>1050000</v>
      </c>
      <c r="U1363" s="3" t="s">
        <v>134</v>
      </c>
      <c r="V1363" s="3" t="s">
        <v>100</v>
      </c>
      <c r="W1363" s="3" t="s">
        <v>267</v>
      </c>
      <c r="X1363" s="3" t="s">
        <v>109</v>
      </c>
      <c r="Y1363" s="299">
        <f t="shared" si="190"/>
        <v>3</v>
      </c>
      <c r="Z1363" s="299">
        <f t="shared" si="191"/>
        <v>2022</v>
      </c>
      <c r="AA1363" t="str">
        <f t="shared" si="189"/>
        <v>8y</v>
      </c>
      <c r="AB1363" t="str">
        <f t="shared" si="192"/>
        <v>8</v>
      </c>
      <c r="AC1363" t="str">
        <f t="shared" si="193"/>
        <v>8</v>
      </c>
      <c r="AD1363" t="str">
        <f t="shared" si="194"/>
        <v>8</v>
      </c>
      <c r="AE1363" t="str">
        <f t="shared" si="195"/>
        <v>8</v>
      </c>
      <c r="AF1363" t="str">
        <f t="shared" si="196"/>
        <v>8</v>
      </c>
      <c r="AG1363" s="299">
        <f t="shared" si="197"/>
        <v>8</v>
      </c>
    </row>
    <row r="1364" spans="1:33" x14ac:dyDescent="0.3">
      <c r="A1364" s="3">
        <v>1363</v>
      </c>
      <c r="B1364" s="3" t="s">
        <v>87</v>
      </c>
      <c r="C1364" s="296">
        <v>44651</v>
      </c>
      <c r="D1364" s="3" t="s">
        <v>6796</v>
      </c>
      <c r="E1364" s="3" t="s">
        <v>15130</v>
      </c>
      <c r="F1364" s="3" t="s">
        <v>6682</v>
      </c>
      <c r="G1364" s="3" t="s">
        <v>89</v>
      </c>
      <c r="H1364" s="3" t="s">
        <v>4975</v>
      </c>
      <c r="I1364" s="3" t="s">
        <v>6797</v>
      </c>
      <c r="J1364" s="3" t="s">
        <v>103</v>
      </c>
      <c r="K1364" s="3" t="s">
        <v>38</v>
      </c>
      <c r="L1364" s="3" t="s">
        <v>6636</v>
      </c>
      <c r="M1364" s="3" t="s">
        <v>93</v>
      </c>
      <c r="N1364" s="3">
        <v>1226</v>
      </c>
      <c r="O1364" s="3" t="s">
        <v>6812</v>
      </c>
      <c r="P1364" s="3">
        <v>9591400340</v>
      </c>
      <c r="Q1364" s="3" t="s">
        <v>6813</v>
      </c>
      <c r="R1364" s="3">
        <v>4</v>
      </c>
      <c r="S1364" s="3" t="s">
        <v>314</v>
      </c>
      <c r="T1364" s="300">
        <v>875000</v>
      </c>
      <c r="U1364" s="3">
        <v>30</v>
      </c>
      <c r="V1364" s="3" t="s">
        <v>235</v>
      </c>
      <c r="W1364" s="3" t="s">
        <v>109</v>
      </c>
      <c r="X1364" s="3" t="s">
        <v>109</v>
      </c>
      <c r="Y1364" s="299">
        <f t="shared" si="190"/>
        <v>3</v>
      </c>
      <c r="Z1364" s="299">
        <f t="shared" si="191"/>
        <v>2022</v>
      </c>
      <c r="AA1364" t="str">
        <f t="shared" si="189"/>
        <v>4</v>
      </c>
      <c r="AB1364" t="str">
        <f t="shared" si="192"/>
        <v>4</v>
      </c>
      <c r="AC1364" t="str">
        <f t="shared" si="193"/>
        <v>4</v>
      </c>
      <c r="AD1364" t="str">
        <f t="shared" si="194"/>
        <v>4</v>
      </c>
      <c r="AE1364" t="str">
        <f t="shared" si="195"/>
        <v>4</v>
      </c>
      <c r="AF1364" t="str">
        <f t="shared" si="196"/>
        <v>4</v>
      </c>
      <c r="AG1364" s="299">
        <f t="shared" si="197"/>
        <v>4</v>
      </c>
    </row>
    <row r="1365" spans="1:33" x14ac:dyDescent="0.3">
      <c r="A1365" s="3">
        <v>1364</v>
      </c>
      <c r="B1365" s="3" t="s">
        <v>87</v>
      </c>
      <c r="C1365" s="296">
        <v>44651</v>
      </c>
      <c r="D1365" s="3" t="s">
        <v>6801</v>
      </c>
      <c r="E1365" s="3" t="s">
        <v>15130</v>
      </c>
      <c r="F1365" s="3" t="s">
        <v>6682</v>
      </c>
      <c r="G1365" s="3" t="s">
        <v>89</v>
      </c>
      <c r="H1365" s="3" t="s">
        <v>4975</v>
      </c>
      <c r="I1365" s="3" t="s">
        <v>6797</v>
      </c>
      <c r="J1365" s="3" t="s">
        <v>103</v>
      </c>
      <c r="K1365" s="3" t="s">
        <v>38</v>
      </c>
      <c r="L1365" s="3" t="s">
        <v>6636</v>
      </c>
      <c r="M1365" s="3" t="s">
        <v>93</v>
      </c>
      <c r="N1365" s="3">
        <v>1227</v>
      </c>
      <c r="O1365" s="3" t="s">
        <v>6814</v>
      </c>
      <c r="P1365" s="3">
        <v>7795202125</v>
      </c>
      <c r="Q1365" s="3" t="s">
        <v>6815</v>
      </c>
      <c r="R1365" s="3" t="s">
        <v>240</v>
      </c>
      <c r="S1365" s="3" t="s">
        <v>3020</v>
      </c>
      <c r="T1365" s="300">
        <v>900000</v>
      </c>
      <c r="U1365" s="3" t="s">
        <v>1374</v>
      </c>
      <c r="V1365" s="3" t="s">
        <v>235</v>
      </c>
      <c r="W1365" s="3" t="s">
        <v>109</v>
      </c>
      <c r="X1365" s="3" t="s">
        <v>109</v>
      </c>
      <c r="Y1365" s="299">
        <f t="shared" si="190"/>
        <v>3</v>
      </c>
      <c r="Z1365" s="299">
        <f t="shared" si="191"/>
        <v>2022</v>
      </c>
      <c r="AA1365" t="str">
        <f t="shared" si="189"/>
        <v>4.</v>
      </c>
      <c r="AB1365" t="str">
        <f t="shared" si="192"/>
        <v>4.</v>
      </c>
      <c r="AC1365" t="str">
        <f t="shared" si="193"/>
        <v>4</v>
      </c>
      <c r="AD1365" t="str">
        <f t="shared" si="194"/>
        <v>4</v>
      </c>
      <c r="AE1365" t="str">
        <f t="shared" si="195"/>
        <v>4</v>
      </c>
      <c r="AF1365" t="str">
        <f t="shared" si="196"/>
        <v>4</v>
      </c>
      <c r="AG1365" s="299">
        <f t="shared" si="197"/>
        <v>4</v>
      </c>
    </row>
    <row r="1366" spans="1:33" x14ac:dyDescent="0.3">
      <c r="A1366" s="3">
        <v>1365</v>
      </c>
      <c r="B1366" s="3" t="s">
        <v>87</v>
      </c>
      <c r="C1366" s="296">
        <v>44651</v>
      </c>
      <c r="D1366" s="3" t="s">
        <v>6796</v>
      </c>
      <c r="E1366" s="3" t="s">
        <v>15130</v>
      </c>
      <c r="F1366" s="3" t="s">
        <v>6682</v>
      </c>
      <c r="G1366" s="3" t="s">
        <v>89</v>
      </c>
      <c r="H1366" s="3" t="s">
        <v>4975</v>
      </c>
      <c r="I1366" s="3" t="s">
        <v>6797</v>
      </c>
      <c r="J1366" s="3" t="s">
        <v>2885</v>
      </c>
      <c r="K1366" s="3" t="s">
        <v>38</v>
      </c>
      <c r="L1366" s="3" t="s">
        <v>6636</v>
      </c>
      <c r="M1366" s="3" t="s">
        <v>93</v>
      </c>
      <c r="N1366" s="3">
        <v>1228</v>
      </c>
      <c r="O1366" s="3" t="s">
        <v>6817</v>
      </c>
      <c r="P1366" s="3">
        <v>8087665097</v>
      </c>
      <c r="Q1366" s="3" t="s">
        <v>6818</v>
      </c>
      <c r="R1366" s="3">
        <v>11</v>
      </c>
      <c r="S1366" s="3" t="s">
        <v>6819</v>
      </c>
      <c r="T1366" s="300">
        <v>1300000</v>
      </c>
      <c r="U1366" s="3" t="s">
        <v>2488</v>
      </c>
      <c r="V1366" s="3" t="s">
        <v>235</v>
      </c>
      <c r="W1366" s="3" t="s">
        <v>401</v>
      </c>
      <c r="X1366" s="3" t="s">
        <v>109</v>
      </c>
      <c r="Y1366" s="299">
        <f t="shared" si="190"/>
        <v>3</v>
      </c>
      <c r="Z1366" s="299">
        <f t="shared" si="191"/>
        <v>2022</v>
      </c>
      <c r="AA1366" t="str">
        <f t="shared" si="189"/>
        <v>11</v>
      </c>
      <c r="AB1366" t="str">
        <f t="shared" si="192"/>
        <v>11</v>
      </c>
      <c r="AC1366" t="str">
        <f t="shared" si="193"/>
        <v>11</v>
      </c>
      <c r="AD1366" t="str">
        <f t="shared" si="194"/>
        <v>11</v>
      </c>
      <c r="AE1366" t="str">
        <f t="shared" si="195"/>
        <v>11</v>
      </c>
      <c r="AF1366" t="str">
        <f t="shared" si="196"/>
        <v>11</v>
      </c>
      <c r="AG1366" s="299">
        <f t="shared" si="197"/>
        <v>11</v>
      </c>
    </row>
    <row r="1367" spans="1:33" x14ac:dyDescent="0.3">
      <c r="A1367" s="3">
        <v>1366</v>
      </c>
      <c r="B1367" s="3" t="s">
        <v>87</v>
      </c>
      <c r="C1367" s="296">
        <v>44651</v>
      </c>
      <c r="D1367" s="3">
        <v>95294786</v>
      </c>
      <c r="E1367" s="3" t="s">
        <v>15130</v>
      </c>
      <c r="F1367" s="3" t="s">
        <v>6682</v>
      </c>
      <c r="G1367" s="3" t="s">
        <v>89</v>
      </c>
      <c r="H1367" s="3" t="s">
        <v>5912</v>
      </c>
      <c r="I1367" s="3" t="s">
        <v>6820</v>
      </c>
      <c r="J1367" s="3" t="s">
        <v>6821</v>
      </c>
      <c r="K1367" s="3" t="s">
        <v>15147</v>
      </c>
      <c r="L1367" s="3" t="s">
        <v>435</v>
      </c>
      <c r="M1367" s="3" t="s">
        <v>93</v>
      </c>
      <c r="N1367" s="3">
        <v>5686796</v>
      </c>
      <c r="O1367" s="3" t="s">
        <v>6822</v>
      </c>
      <c r="P1367" s="3">
        <v>7560840320</v>
      </c>
      <c r="Q1367" s="3" t="s">
        <v>6823</v>
      </c>
      <c r="R1367" s="3" t="s">
        <v>176</v>
      </c>
      <c r="S1367" s="3" t="s">
        <v>2406</v>
      </c>
      <c r="T1367" s="300">
        <v>1000000</v>
      </c>
      <c r="U1367" s="3" t="s">
        <v>5091</v>
      </c>
      <c r="V1367" s="3" t="s">
        <v>100</v>
      </c>
      <c r="W1367" s="3" t="s">
        <v>6826</v>
      </c>
      <c r="X1367" s="3" t="s">
        <v>109</v>
      </c>
      <c r="Y1367" s="299">
        <f t="shared" si="190"/>
        <v>3</v>
      </c>
      <c r="Z1367" s="299">
        <f t="shared" si="191"/>
        <v>2022</v>
      </c>
      <c r="AA1367" t="str">
        <f t="shared" si="189"/>
        <v xml:space="preserve">9 </v>
      </c>
      <c r="AB1367" t="str">
        <f t="shared" si="192"/>
        <v xml:space="preserve">9 </v>
      </c>
      <c r="AC1367" t="str">
        <f t="shared" si="193"/>
        <v xml:space="preserve">9 </v>
      </c>
      <c r="AD1367" t="str">
        <f t="shared" si="194"/>
        <v xml:space="preserve">9 </v>
      </c>
      <c r="AE1367" t="str">
        <f t="shared" si="195"/>
        <v xml:space="preserve">9 </v>
      </c>
      <c r="AF1367" t="str">
        <f t="shared" si="196"/>
        <v xml:space="preserve">9 </v>
      </c>
      <c r="AG1367" s="299">
        <f t="shared" si="197"/>
        <v>9</v>
      </c>
    </row>
    <row r="1368" spans="1:33" x14ac:dyDescent="0.3">
      <c r="A1368" s="3">
        <v>1367</v>
      </c>
      <c r="B1368" s="3" t="s">
        <v>87</v>
      </c>
      <c r="C1368" s="296">
        <v>44651</v>
      </c>
      <c r="D1368" s="3">
        <v>22331950</v>
      </c>
      <c r="E1368" s="3" t="s">
        <v>1576</v>
      </c>
      <c r="F1368" s="3">
        <v>210369</v>
      </c>
      <c r="G1368" s="3" t="s">
        <v>89</v>
      </c>
      <c r="H1368" s="3" t="s">
        <v>90</v>
      </c>
      <c r="I1368" s="3" t="s">
        <v>2885</v>
      </c>
      <c r="J1368" s="3" t="s">
        <v>6828</v>
      </c>
      <c r="K1368" s="3" t="s">
        <v>45</v>
      </c>
      <c r="L1368" s="3" t="s">
        <v>402</v>
      </c>
      <c r="M1368" s="3" t="s">
        <v>93</v>
      </c>
      <c r="N1368" s="3">
        <v>5705411</v>
      </c>
      <c r="O1368" s="3" t="s">
        <v>6829</v>
      </c>
      <c r="P1368" s="3">
        <v>7470554700</v>
      </c>
      <c r="Q1368" s="3" t="s">
        <v>6830</v>
      </c>
      <c r="R1368" s="3" t="s">
        <v>776</v>
      </c>
      <c r="S1368" s="3" t="s">
        <v>6831</v>
      </c>
      <c r="T1368" s="300">
        <v>630000</v>
      </c>
      <c r="U1368" s="3" t="s">
        <v>6832</v>
      </c>
      <c r="V1368" s="3" t="s">
        <v>100</v>
      </c>
      <c r="W1368" s="3" t="s">
        <v>401</v>
      </c>
      <c r="X1368" s="3" t="s">
        <v>109</v>
      </c>
      <c r="Y1368" s="299">
        <f t="shared" si="190"/>
        <v>3</v>
      </c>
      <c r="Z1368" s="299">
        <f t="shared" si="191"/>
        <v>2022</v>
      </c>
      <c r="AA1368" t="str">
        <f t="shared" si="189"/>
        <v>10</v>
      </c>
      <c r="AB1368" t="str">
        <f t="shared" si="192"/>
        <v>10</v>
      </c>
      <c r="AC1368" t="str">
        <f t="shared" si="193"/>
        <v>10</v>
      </c>
      <c r="AD1368" t="str">
        <f t="shared" si="194"/>
        <v>10</v>
      </c>
      <c r="AE1368" t="str">
        <f t="shared" si="195"/>
        <v>10</v>
      </c>
      <c r="AF1368" t="str">
        <f t="shared" si="196"/>
        <v>10</v>
      </c>
      <c r="AG1368" s="299">
        <f t="shared" si="197"/>
        <v>10</v>
      </c>
    </row>
    <row r="1369" spans="1:33" x14ac:dyDescent="0.3">
      <c r="A1369" s="3">
        <v>1368</v>
      </c>
      <c r="B1369" s="3" t="s">
        <v>87</v>
      </c>
      <c r="C1369" s="296">
        <v>44651</v>
      </c>
      <c r="D1369" s="3">
        <v>22331950</v>
      </c>
      <c r="E1369" s="3" t="s">
        <v>1576</v>
      </c>
      <c r="F1369" s="3">
        <v>210369</v>
      </c>
      <c r="G1369" s="3" t="s">
        <v>89</v>
      </c>
      <c r="H1369" s="3" t="s">
        <v>90</v>
      </c>
      <c r="I1369" s="3" t="s">
        <v>1277</v>
      </c>
      <c r="J1369" s="3" t="s">
        <v>1277</v>
      </c>
      <c r="K1369" s="3" t="s">
        <v>13</v>
      </c>
      <c r="L1369" s="3" t="s">
        <v>621</v>
      </c>
      <c r="M1369" s="3" t="s">
        <v>93</v>
      </c>
      <c r="N1369" s="3">
        <v>3691577</v>
      </c>
      <c r="O1369" s="3" t="s">
        <v>6833</v>
      </c>
      <c r="P1369" s="3">
        <v>9944888573</v>
      </c>
      <c r="Q1369" s="3" t="s">
        <v>6834</v>
      </c>
      <c r="R1369" s="3" t="s">
        <v>2069</v>
      </c>
      <c r="S1369" s="3" t="s">
        <v>6835</v>
      </c>
      <c r="T1369" s="300">
        <v>1450000</v>
      </c>
      <c r="U1369" s="3" t="s">
        <v>6836</v>
      </c>
      <c r="V1369" s="3" t="s">
        <v>100</v>
      </c>
      <c r="W1369" s="3" t="s">
        <v>267</v>
      </c>
      <c r="X1369" s="3" t="s">
        <v>109</v>
      </c>
      <c r="Y1369" s="299">
        <f t="shared" si="190"/>
        <v>3</v>
      </c>
      <c r="Z1369" s="299">
        <f t="shared" si="191"/>
        <v>2022</v>
      </c>
      <c r="AA1369" t="str">
        <f t="shared" si="189"/>
        <v xml:space="preserve">9 </v>
      </c>
      <c r="AB1369" t="str">
        <f t="shared" si="192"/>
        <v xml:space="preserve">9 </v>
      </c>
      <c r="AC1369" t="str">
        <f t="shared" si="193"/>
        <v xml:space="preserve">9 </v>
      </c>
      <c r="AD1369" t="str">
        <f t="shared" si="194"/>
        <v xml:space="preserve">9 </v>
      </c>
      <c r="AE1369" t="str">
        <f t="shared" si="195"/>
        <v xml:space="preserve">9 </v>
      </c>
      <c r="AF1369" t="str">
        <f t="shared" si="196"/>
        <v xml:space="preserve">9 </v>
      </c>
      <c r="AG1369" s="299">
        <f t="shared" si="197"/>
        <v>9</v>
      </c>
    </row>
    <row r="1370" spans="1:33" x14ac:dyDescent="0.3">
      <c r="A1370" s="3">
        <v>1369</v>
      </c>
      <c r="B1370" s="3" t="s">
        <v>87</v>
      </c>
      <c r="C1370" s="296">
        <v>44651</v>
      </c>
      <c r="D1370" s="3">
        <v>22331950</v>
      </c>
      <c r="E1370" s="3" t="s">
        <v>1576</v>
      </c>
      <c r="F1370" s="3">
        <v>210369</v>
      </c>
      <c r="G1370" s="3" t="s">
        <v>89</v>
      </c>
      <c r="H1370" s="3" t="s">
        <v>90</v>
      </c>
      <c r="I1370" s="3" t="s">
        <v>1277</v>
      </c>
      <c r="J1370" s="3" t="s">
        <v>1277</v>
      </c>
      <c r="K1370" s="3" t="s">
        <v>18</v>
      </c>
      <c r="L1370" s="3" t="s">
        <v>1577</v>
      </c>
      <c r="M1370" s="3" t="s">
        <v>93</v>
      </c>
      <c r="N1370" s="3">
        <v>3665916</v>
      </c>
      <c r="O1370" s="3" t="s">
        <v>6837</v>
      </c>
      <c r="P1370" s="3">
        <v>9309158343</v>
      </c>
      <c r="Q1370" s="3" t="s">
        <v>6838</v>
      </c>
      <c r="R1370" s="3" t="s">
        <v>6839</v>
      </c>
      <c r="S1370" s="3" t="s">
        <v>6062</v>
      </c>
      <c r="T1370" s="300">
        <v>1300000</v>
      </c>
      <c r="U1370" s="3" t="s">
        <v>347</v>
      </c>
      <c r="V1370" s="3" t="s">
        <v>100</v>
      </c>
      <c r="W1370" s="3" t="s">
        <v>401</v>
      </c>
      <c r="X1370" s="3" t="s">
        <v>109</v>
      </c>
      <c r="Y1370" s="299">
        <f t="shared" si="190"/>
        <v>3</v>
      </c>
      <c r="Z1370" s="299">
        <f t="shared" si="191"/>
        <v>2022</v>
      </c>
      <c r="AA1370" t="str">
        <f t="shared" si="189"/>
        <v>5.</v>
      </c>
      <c r="AB1370" t="str">
        <f t="shared" si="192"/>
        <v>5.</v>
      </c>
      <c r="AC1370" t="str">
        <f t="shared" si="193"/>
        <v>5</v>
      </c>
      <c r="AD1370" t="str">
        <f t="shared" si="194"/>
        <v>5</v>
      </c>
      <c r="AE1370" t="str">
        <f t="shared" si="195"/>
        <v>5</v>
      </c>
      <c r="AF1370" t="str">
        <f t="shared" si="196"/>
        <v>5</v>
      </c>
      <c r="AG1370" s="299">
        <f t="shared" si="197"/>
        <v>5</v>
      </c>
    </row>
    <row r="1371" spans="1:33" x14ac:dyDescent="0.3">
      <c r="A1371" s="3">
        <v>1370</v>
      </c>
      <c r="B1371" s="3" t="s">
        <v>87</v>
      </c>
      <c r="C1371" s="296">
        <v>44651</v>
      </c>
      <c r="D1371" s="3">
        <v>88361363</v>
      </c>
      <c r="E1371" s="3" t="s">
        <v>1576</v>
      </c>
      <c r="F1371" s="3">
        <v>210369</v>
      </c>
      <c r="G1371" s="3" t="s">
        <v>89</v>
      </c>
      <c r="H1371" s="3" t="s">
        <v>6841</v>
      </c>
      <c r="I1371" s="3" t="s">
        <v>6842</v>
      </c>
      <c r="J1371" s="3" t="s">
        <v>103</v>
      </c>
      <c r="K1371" s="3" t="s">
        <v>13</v>
      </c>
      <c r="L1371" s="3" t="s">
        <v>621</v>
      </c>
      <c r="M1371" s="3" t="s">
        <v>93</v>
      </c>
      <c r="N1371" s="3" t="s">
        <v>15179</v>
      </c>
      <c r="O1371" s="3" t="s">
        <v>6844</v>
      </c>
      <c r="P1371" s="3">
        <v>8297010124</v>
      </c>
      <c r="Q1371" s="3" t="s">
        <v>6845</v>
      </c>
      <c r="R1371" s="3" t="s">
        <v>6846</v>
      </c>
      <c r="S1371" s="3" t="s">
        <v>2202</v>
      </c>
      <c r="T1371" s="300">
        <v>480000</v>
      </c>
      <c r="U1371" s="3" t="s">
        <v>3501</v>
      </c>
      <c r="V1371" s="3" t="s">
        <v>100</v>
      </c>
      <c r="W1371" s="3" t="s">
        <v>109</v>
      </c>
      <c r="X1371" s="3" t="s">
        <v>109</v>
      </c>
      <c r="Y1371" s="299">
        <f t="shared" si="190"/>
        <v>3</v>
      </c>
      <c r="Z1371" s="299">
        <f t="shared" si="191"/>
        <v>2022</v>
      </c>
      <c r="AA1371" t="str">
        <f t="shared" si="189"/>
        <v>3Y</v>
      </c>
      <c r="AB1371" t="str">
        <f t="shared" si="192"/>
        <v>3Y</v>
      </c>
      <c r="AC1371" t="str">
        <f t="shared" si="193"/>
        <v>3Y</v>
      </c>
      <c r="AD1371" t="str">
        <f t="shared" si="194"/>
        <v>3Y</v>
      </c>
      <c r="AE1371" t="str">
        <f t="shared" si="195"/>
        <v>3</v>
      </c>
      <c r="AF1371" t="str">
        <f t="shared" si="196"/>
        <v>3</v>
      </c>
      <c r="AG1371" s="299">
        <f t="shared" si="197"/>
        <v>3</v>
      </c>
    </row>
    <row r="1372" spans="1:33" x14ac:dyDescent="0.3">
      <c r="A1372" s="3">
        <v>1371</v>
      </c>
      <c r="B1372" s="3" t="s">
        <v>87</v>
      </c>
      <c r="C1372" s="296">
        <v>44651</v>
      </c>
      <c r="D1372" s="3">
        <v>21859964</v>
      </c>
      <c r="E1372" s="3" t="s">
        <v>1576</v>
      </c>
      <c r="F1372" s="3">
        <v>210369</v>
      </c>
      <c r="G1372" s="3" t="s">
        <v>89</v>
      </c>
      <c r="H1372" s="3" t="s">
        <v>5912</v>
      </c>
      <c r="I1372" s="3" t="s">
        <v>2091</v>
      </c>
      <c r="J1372" s="3" t="s">
        <v>6847</v>
      </c>
      <c r="K1372" s="3" t="s">
        <v>18</v>
      </c>
      <c r="L1372" s="3" t="s">
        <v>1577</v>
      </c>
      <c r="M1372" s="3" t="s">
        <v>93</v>
      </c>
      <c r="N1372" s="3">
        <v>5704445</v>
      </c>
      <c r="O1372" s="3" t="s">
        <v>6848</v>
      </c>
      <c r="P1372" s="3">
        <v>9153212204</v>
      </c>
      <c r="Q1372" s="3" t="s">
        <v>6849</v>
      </c>
      <c r="R1372" s="3" t="s">
        <v>886</v>
      </c>
      <c r="S1372" s="3" t="s">
        <v>6850</v>
      </c>
      <c r="T1372" s="300">
        <v>2400000</v>
      </c>
      <c r="U1372" s="3" t="s">
        <v>134</v>
      </c>
      <c r="V1372" s="3" t="s">
        <v>100</v>
      </c>
      <c r="W1372" s="3" t="s">
        <v>767</v>
      </c>
      <c r="X1372" s="3" t="s">
        <v>109</v>
      </c>
      <c r="Y1372" s="299">
        <f t="shared" si="190"/>
        <v>3</v>
      </c>
      <c r="Z1372" s="299">
        <f t="shared" si="191"/>
        <v>2022</v>
      </c>
      <c r="AA1372" t="str">
        <f t="shared" si="189"/>
        <v>6.</v>
      </c>
      <c r="AB1372" t="str">
        <f t="shared" si="192"/>
        <v>6.</v>
      </c>
      <c r="AC1372" t="str">
        <f t="shared" si="193"/>
        <v>6</v>
      </c>
      <c r="AD1372" t="str">
        <f t="shared" si="194"/>
        <v>6</v>
      </c>
      <c r="AE1372" t="str">
        <f t="shared" si="195"/>
        <v>6</v>
      </c>
      <c r="AF1372" t="str">
        <f t="shared" si="196"/>
        <v>6</v>
      </c>
      <c r="AG1372" s="299">
        <f t="shared" si="197"/>
        <v>6</v>
      </c>
    </row>
    <row r="1373" spans="1:33" x14ac:dyDescent="0.3">
      <c r="A1373" s="3">
        <v>1372</v>
      </c>
      <c r="B1373" s="3" t="s">
        <v>87</v>
      </c>
      <c r="C1373" s="296">
        <v>44651</v>
      </c>
      <c r="D1373" s="3">
        <v>43183345</v>
      </c>
      <c r="E1373" s="3" t="s">
        <v>1576</v>
      </c>
      <c r="F1373" s="3">
        <v>210369</v>
      </c>
      <c r="G1373" s="3" t="s">
        <v>89</v>
      </c>
      <c r="H1373" s="3" t="s">
        <v>5912</v>
      </c>
      <c r="I1373" s="3" t="s">
        <v>6851</v>
      </c>
      <c r="J1373" s="3" t="s">
        <v>6852</v>
      </c>
      <c r="K1373" s="3" t="s">
        <v>13</v>
      </c>
      <c r="L1373" s="3" t="s">
        <v>31</v>
      </c>
      <c r="M1373" s="3" t="s">
        <v>93</v>
      </c>
      <c r="N1373" s="3">
        <v>5704408</v>
      </c>
      <c r="O1373" s="3" t="s">
        <v>6853</v>
      </c>
      <c r="P1373" s="3">
        <v>9008757627</v>
      </c>
      <c r="Q1373" s="3" t="s">
        <v>6854</v>
      </c>
      <c r="R1373" s="3" t="s">
        <v>1024</v>
      </c>
      <c r="S1373" s="3" t="s">
        <v>6855</v>
      </c>
      <c r="T1373" s="300">
        <v>790000</v>
      </c>
      <c r="U1373" s="3" t="s">
        <v>6856</v>
      </c>
      <c r="V1373" s="3" t="s">
        <v>100</v>
      </c>
      <c r="W1373" s="3" t="s">
        <v>109</v>
      </c>
      <c r="X1373" s="3" t="s">
        <v>109</v>
      </c>
      <c r="Y1373" s="299">
        <f t="shared" si="190"/>
        <v>3</v>
      </c>
      <c r="Z1373" s="299">
        <f t="shared" si="191"/>
        <v>2022</v>
      </c>
      <c r="AA1373" t="str">
        <f t="shared" si="189"/>
        <v>5.</v>
      </c>
      <c r="AB1373" t="str">
        <f t="shared" si="192"/>
        <v>5.</v>
      </c>
      <c r="AC1373" t="str">
        <f t="shared" si="193"/>
        <v>5</v>
      </c>
      <c r="AD1373" t="str">
        <f t="shared" si="194"/>
        <v>5</v>
      </c>
      <c r="AE1373" t="str">
        <f t="shared" si="195"/>
        <v>5</v>
      </c>
      <c r="AF1373" t="str">
        <f t="shared" si="196"/>
        <v>5</v>
      </c>
      <c r="AG1373" s="299">
        <f t="shared" si="197"/>
        <v>5</v>
      </c>
    </row>
    <row r="1374" spans="1:33" x14ac:dyDescent="0.3">
      <c r="A1374" s="3">
        <v>1373</v>
      </c>
      <c r="B1374" s="3" t="s">
        <v>87</v>
      </c>
      <c r="C1374" s="296">
        <v>44651</v>
      </c>
      <c r="D1374" s="3">
        <v>43183345</v>
      </c>
      <c r="E1374" s="3" t="s">
        <v>1576</v>
      </c>
      <c r="F1374" s="3">
        <v>210369</v>
      </c>
      <c r="G1374" s="3" t="s">
        <v>89</v>
      </c>
      <c r="H1374" s="3" t="s">
        <v>5912</v>
      </c>
      <c r="I1374" s="3" t="s">
        <v>6851</v>
      </c>
      <c r="J1374" s="3" t="s">
        <v>6852</v>
      </c>
      <c r="K1374" s="3" t="s">
        <v>13</v>
      </c>
      <c r="L1374" s="3" t="s">
        <v>31</v>
      </c>
      <c r="M1374" s="3" t="s">
        <v>93</v>
      </c>
      <c r="N1374" s="3">
        <v>5704414</v>
      </c>
      <c r="O1374" s="3" t="s">
        <v>6858</v>
      </c>
      <c r="P1374" s="3">
        <v>8886199405</v>
      </c>
      <c r="Q1374" s="3" t="s">
        <v>6859</v>
      </c>
      <c r="R1374" s="3" t="s">
        <v>170</v>
      </c>
      <c r="S1374" s="3" t="s">
        <v>6860</v>
      </c>
      <c r="T1374" s="300">
        <v>540000</v>
      </c>
      <c r="U1374" s="3" t="s">
        <v>667</v>
      </c>
      <c r="V1374" s="3" t="s">
        <v>100</v>
      </c>
      <c r="W1374" s="3" t="s">
        <v>109</v>
      </c>
      <c r="X1374" s="3" t="s">
        <v>109</v>
      </c>
      <c r="Y1374" s="299">
        <f t="shared" si="190"/>
        <v>3</v>
      </c>
      <c r="Z1374" s="299">
        <f t="shared" si="191"/>
        <v>2022</v>
      </c>
      <c r="AA1374" t="str">
        <f t="shared" si="189"/>
        <v xml:space="preserve">5 </v>
      </c>
      <c r="AB1374" t="str">
        <f t="shared" si="192"/>
        <v xml:space="preserve">5 </v>
      </c>
      <c r="AC1374" t="str">
        <f t="shared" si="193"/>
        <v xml:space="preserve">5 </v>
      </c>
      <c r="AD1374" t="str">
        <f t="shared" si="194"/>
        <v xml:space="preserve">5 </v>
      </c>
      <c r="AE1374" t="str">
        <f t="shared" si="195"/>
        <v xml:space="preserve">5 </v>
      </c>
      <c r="AF1374" t="str">
        <f t="shared" si="196"/>
        <v xml:space="preserve">5 </v>
      </c>
      <c r="AG1374" s="299">
        <f t="shared" si="197"/>
        <v>5</v>
      </c>
    </row>
    <row r="1375" spans="1:33" x14ac:dyDescent="0.3">
      <c r="A1375" s="3">
        <v>1374</v>
      </c>
      <c r="B1375" s="3" t="s">
        <v>87</v>
      </c>
      <c r="C1375" s="296">
        <v>44651</v>
      </c>
      <c r="D1375" s="3">
        <v>43183345</v>
      </c>
      <c r="E1375" s="3" t="s">
        <v>1576</v>
      </c>
      <c r="F1375" s="3">
        <v>210369</v>
      </c>
      <c r="G1375" s="3" t="s">
        <v>89</v>
      </c>
      <c r="H1375" s="3" t="s">
        <v>5912</v>
      </c>
      <c r="I1375" s="3" t="s">
        <v>6851</v>
      </c>
      <c r="J1375" s="3" t="s">
        <v>6852</v>
      </c>
      <c r="K1375" s="3" t="s">
        <v>13</v>
      </c>
      <c r="L1375" s="3" t="s">
        <v>31</v>
      </c>
      <c r="M1375" s="3" t="s">
        <v>93</v>
      </c>
      <c r="N1375" s="3">
        <v>5703588</v>
      </c>
      <c r="O1375" s="3" t="s">
        <v>6862</v>
      </c>
      <c r="P1375" s="3">
        <v>8522874074</v>
      </c>
      <c r="Q1375" s="3" t="s">
        <v>6863</v>
      </c>
      <c r="R1375" s="3" t="s">
        <v>260</v>
      </c>
      <c r="S1375" s="3" t="s">
        <v>492</v>
      </c>
      <c r="T1375" s="300">
        <v>830000</v>
      </c>
      <c r="U1375" s="3" t="s">
        <v>2373</v>
      </c>
      <c r="V1375" s="3" t="s">
        <v>100</v>
      </c>
      <c r="W1375" s="3" t="s">
        <v>101</v>
      </c>
      <c r="X1375" s="3" t="s">
        <v>109</v>
      </c>
      <c r="Y1375" s="299">
        <f t="shared" si="190"/>
        <v>3</v>
      </c>
      <c r="Z1375" s="299">
        <f t="shared" si="191"/>
        <v>2022</v>
      </c>
      <c r="AA1375" t="str">
        <f t="shared" si="189"/>
        <v>3.</v>
      </c>
      <c r="AB1375" t="str">
        <f t="shared" si="192"/>
        <v>3.</v>
      </c>
      <c r="AC1375" t="str">
        <f t="shared" si="193"/>
        <v>3</v>
      </c>
      <c r="AD1375" t="str">
        <f t="shared" si="194"/>
        <v>3</v>
      </c>
      <c r="AE1375" t="str">
        <f t="shared" si="195"/>
        <v>3</v>
      </c>
      <c r="AF1375" t="str">
        <f t="shared" si="196"/>
        <v>3</v>
      </c>
      <c r="AG1375" s="299">
        <f t="shared" si="197"/>
        <v>3</v>
      </c>
    </row>
    <row r="1376" spans="1:33" x14ac:dyDescent="0.3">
      <c r="A1376" s="3">
        <v>1375</v>
      </c>
      <c r="B1376" s="3" t="s">
        <v>87</v>
      </c>
      <c r="C1376" s="296">
        <v>44651</v>
      </c>
      <c r="D1376" s="3" t="s">
        <v>15157</v>
      </c>
      <c r="E1376" s="3" t="s">
        <v>15130</v>
      </c>
      <c r="F1376" s="3" t="s">
        <v>6682</v>
      </c>
      <c r="G1376" s="3" t="s">
        <v>89</v>
      </c>
      <c r="H1376" s="3" t="s">
        <v>4975</v>
      </c>
      <c r="I1376" s="3" t="s">
        <v>4682</v>
      </c>
      <c r="J1376" s="3" t="s">
        <v>6307</v>
      </c>
      <c r="K1376" s="3" t="s">
        <v>18</v>
      </c>
      <c r="L1376" s="3" t="s">
        <v>435</v>
      </c>
      <c r="M1376" s="3" t="s">
        <v>93</v>
      </c>
      <c r="N1376" s="3">
        <v>5705186</v>
      </c>
      <c r="O1376" s="3" t="s">
        <v>6864</v>
      </c>
      <c r="P1376" s="3">
        <v>8660324968</v>
      </c>
      <c r="Q1376" s="3" t="s">
        <v>6865</v>
      </c>
      <c r="R1376" s="3" t="s">
        <v>3426</v>
      </c>
      <c r="S1376" s="3" t="s">
        <v>6866</v>
      </c>
      <c r="T1376" s="300">
        <v>600000</v>
      </c>
      <c r="U1376" s="3" t="s">
        <v>6867</v>
      </c>
      <c r="V1376" s="3" t="s">
        <v>235</v>
      </c>
      <c r="W1376" s="3" t="s">
        <v>109</v>
      </c>
      <c r="X1376" s="3" t="s">
        <v>109</v>
      </c>
      <c r="Y1376" s="299">
        <f t="shared" si="190"/>
        <v>3</v>
      </c>
      <c r="Z1376" s="299">
        <f t="shared" si="191"/>
        <v>2022</v>
      </c>
      <c r="AA1376" t="str">
        <f t="shared" si="189"/>
        <v>4.</v>
      </c>
      <c r="AB1376" t="str">
        <f t="shared" si="192"/>
        <v>4.</v>
      </c>
      <c r="AC1376" t="str">
        <f t="shared" si="193"/>
        <v>4</v>
      </c>
      <c r="AD1376" t="str">
        <f t="shared" si="194"/>
        <v>4</v>
      </c>
      <c r="AE1376" t="str">
        <f t="shared" si="195"/>
        <v>4</v>
      </c>
      <c r="AF1376" t="str">
        <f t="shared" si="196"/>
        <v>4</v>
      </c>
      <c r="AG1376" s="299">
        <f t="shared" si="197"/>
        <v>4</v>
      </c>
    </row>
    <row r="1377" spans="1:33" x14ac:dyDescent="0.3">
      <c r="A1377" s="3">
        <v>1376</v>
      </c>
      <c r="B1377" s="3" t="s">
        <v>87</v>
      </c>
      <c r="C1377" s="296">
        <v>44651</v>
      </c>
      <c r="D1377" s="3" t="s">
        <v>15157</v>
      </c>
      <c r="E1377" s="3" t="s">
        <v>15130</v>
      </c>
      <c r="F1377" s="3" t="s">
        <v>6682</v>
      </c>
      <c r="G1377" s="3" t="s">
        <v>89</v>
      </c>
      <c r="H1377" s="3" t="s">
        <v>4975</v>
      </c>
      <c r="I1377" s="3" t="s">
        <v>4682</v>
      </c>
      <c r="J1377" s="3" t="s">
        <v>6307</v>
      </c>
      <c r="K1377" s="3" t="s">
        <v>18</v>
      </c>
      <c r="L1377" s="3" t="s">
        <v>435</v>
      </c>
      <c r="M1377" s="3" t="s">
        <v>93</v>
      </c>
      <c r="N1377" s="3">
        <v>5705168</v>
      </c>
      <c r="O1377" s="3" t="s">
        <v>6868</v>
      </c>
      <c r="P1377" s="3">
        <v>8341410409</v>
      </c>
      <c r="Q1377" s="3" t="s">
        <v>6869</v>
      </c>
      <c r="R1377" s="3" t="s">
        <v>4641</v>
      </c>
      <c r="S1377" s="3" t="s">
        <v>6870</v>
      </c>
      <c r="T1377" s="300">
        <v>650000</v>
      </c>
      <c r="U1377" s="3" t="s">
        <v>347</v>
      </c>
      <c r="V1377" s="3" t="s">
        <v>235</v>
      </c>
      <c r="W1377" s="3" t="s">
        <v>109</v>
      </c>
      <c r="X1377" s="3" t="s">
        <v>109</v>
      </c>
      <c r="Y1377" s="299">
        <f t="shared" si="190"/>
        <v>3</v>
      </c>
      <c r="Z1377" s="299">
        <f t="shared" si="191"/>
        <v>2022</v>
      </c>
      <c r="AA1377" t="str">
        <f t="shared" si="189"/>
        <v>3.</v>
      </c>
      <c r="AB1377" t="str">
        <f t="shared" si="192"/>
        <v>3.</v>
      </c>
      <c r="AC1377" t="str">
        <f t="shared" si="193"/>
        <v>3</v>
      </c>
      <c r="AD1377" t="str">
        <f t="shared" si="194"/>
        <v>3</v>
      </c>
      <c r="AE1377" t="str">
        <f t="shared" si="195"/>
        <v>3</v>
      </c>
      <c r="AF1377" t="str">
        <f t="shared" si="196"/>
        <v>3</v>
      </c>
      <c r="AG1377" s="299">
        <f t="shared" si="197"/>
        <v>3</v>
      </c>
    </row>
    <row r="1378" spans="1:33" x14ac:dyDescent="0.3">
      <c r="A1378" s="3">
        <v>1377</v>
      </c>
      <c r="B1378" s="3" t="s">
        <v>87</v>
      </c>
      <c r="C1378" s="296">
        <v>44651</v>
      </c>
      <c r="D1378" s="3" t="s">
        <v>15157</v>
      </c>
      <c r="E1378" s="3" t="s">
        <v>15130</v>
      </c>
      <c r="F1378" s="3" t="s">
        <v>6682</v>
      </c>
      <c r="G1378" s="3" t="s">
        <v>89</v>
      </c>
      <c r="H1378" s="3" t="s">
        <v>4975</v>
      </c>
      <c r="I1378" s="3" t="s">
        <v>4682</v>
      </c>
      <c r="J1378" s="3" t="s">
        <v>6307</v>
      </c>
      <c r="K1378" s="3" t="s">
        <v>18</v>
      </c>
      <c r="L1378" s="3" t="s">
        <v>435</v>
      </c>
      <c r="M1378" s="3" t="s">
        <v>93</v>
      </c>
      <c r="N1378" s="3">
        <v>5705153</v>
      </c>
      <c r="O1378" s="3" t="s">
        <v>6871</v>
      </c>
      <c r="P1378" s="3">
        <v>7904963553</v>
      </c>
      <c r="Q1378" s="3" t="s">
        <v>6872</v>
      </c>
      <c r="R1378" s="3" t="s">
        <v>2320</v>
      </c>
      <c r="S1378" s="3" t="s">
        <v>6873</v>
      </c>
      <c r="T1378" s="300">
        <v>700000</v>
      </c>
      <c r="U1378" s="3" t="s">
        <v>6874</v>
      </c>
      <c r="V1378" s="3" t="s">
        <v>235</v>
      </c>
      <c r="W1378" s="3" t="s">
        <v>109</v>
      </c>
      <c r="X1378" s="3" t="s">
        <v>109</v>
      </c>
      <c r="Y1378" s="299">
        <f t="shared" si="190"/>
        <v>3</v>
      </c>
      <c r="Z1378" s="299">
        <f t="shared" si="191"/>
        <v>2022</v>
      </c>
      <c r="AA1378" t="str">
        <f t="shared" si="189"/>
        <v xml:space="preserve">5 </v>
      </c>
      <c r="AB1378" t="str">
        <f t="shared" si="192"/>
        <v xml:space="preserve">5 </v>
      </c>
      <c r="AC1378" t="str">
        <f t="shared" si="193"/>
        <v xml:space="preserve">5 </v>
      </c>
      <c r="AD1378" t="str">
        <f t="shared" si="194"/>
        <v xml:space="preserve">5 </v>
      </c>
      <c r="AE1378" t="str">
        <f t="shared" si="195"/>
        <v xml:space="preserve">5 </v>
      </c>
      <c r="AF1378" t="str">
        <f t="shared" si="196"/>
        <v xml:space="preserve">5 </v>
      </c>
      <c r="AG1378" s="299">
        <f t="shared" si="197"/>
        <v>5</v>
      </c>
    </row>
    <row r="1379" spans="1:33" x14ac:dyDescent="0.3">
      <c r="A1379" s="3">
        <v>1378</v>
      </c>
      <c r="B1379" s="3" t="s">
        <v>87</v>
      </c>
      <c r="C1379" s="296">
        <v>44651</v>
      </c>
      <c r="D1379" s="3" t="s">
        <v>15157</v>
      </c>
      <c r="E1379" s="3" t="s">
        <v>15130</v>
      </c>
      <c r="F1379" s="3" t="s">
        <v>6682</v>
      </c>
      <c r="G1379" s="3" t="s">
        <v>89</v>
      </c>
      <c r="H1379" s="3" t="s">
        <v>4975</v>
      </c>
      <c r="I1379" s="3" t="s">
        <v>4682</v>
      </c>
      <c r="J1379" s="3" t="s">
        <v>6307</v>
      </c>
      <c r="K1379" s="3" t="s">
        <v>18</v>
      </c>
      <c r="L1379" s="3" t="s">
        <v>435</v>
      </c>
      <c r="M1379" s="3" t="s">
        <v>93</v>
      </c>
      <c r="N1379" s="3">
        <v>5705361</v>
      </c>
      <c r="O1379" s="3" t="s">
        <v>6876</v>
      </c>
      <c r="P1379" s="3">
        <v>9019776247</v>
      </c>
      <c r="Q1379" s="3" t="s">
        <v>6877</v>
      </c>
      <c r="R1379" s="3" t="s">
        <v>558</v>
      </c>
      <c r="S1379" s="3" t="s">
        <v>6878</v>
      </c>
      <c r="T1379" s="300">
        <v>600000</v>
      </c>
      <c r="U1379" s="3" t="s">
        <v>6880</v>
      </c>
      <c r="V1379" s="3" t="s">
        <v>235</v>
      </c>
      <c r="W1379" s="3" t="s">
        <v>109</v>
      </c>
      <c r="X1379" s="3" t="s">
        <v>109</v>
      </c>
      <c r="Y1379" s="299">
        <f t="shared" si="190"/>
        <v>3</v>
      </c>
      <c r="Z1379" s="299">
        <f t="shared" si="191"/>
        <v>2022</v>
      </c>
      <c r="AA1379" t="str">
        <f t="shared" si="189"/>
        <v xml:space="preserve">4 </v>
      </c>
      <c r="AB1379" t="str">
        <f t="shared" si="192"/>
        <v xml:space="preserve">4 </v>
      </c>
      <c r="AC1379" t="str">
        <f t="shared" si="193"/>
        <v xml:space="preserve">4 </v>
      </c>
      <c r="AD1379" t="str">
        <f t="shared" si="194"/>
        <v xml:space="preserve">4 </v>
      </c>
      <c r="AE1379" t="str">
        <f t="shared" si="195"/>
        <v xml:space="preserve">4 </v>
      </c>
      <c r="AF1379" t="str">
        <f t="shared" si="196"/>
        <v xml:space="preserve">4 </v>
      </c>
      <c r="AG1379" s="299">
        <f t="shared" si="197"/>
        <v>4</v>
      </c>
    </row>
    <row r="1380" spans="1:33" x14ac:dyDescent="0.3">
      <c r="A1380" s="3">
        <v>1379</v>
      </c>
      <c r="B1380" s="3" t="s">
        <v>87</v>
      </c>
      <c r="C1380" s="296">
        <v>44651</v>
      </c>
      <c r="D1380" s="3" t="s">
        <v>15157</v>
      </c>
      <c r="E1380" s="3" t="s">
        <v>15130</v>
      </c>
      <c r="F1380" s="3" t="s">
        <v>6682</v>
      </c>
      <c r="G1380" s="3" t="s">
        <v>89</v>
      </c>
      <c r="H1380" s="3" t="s">
        <v>4975</v>
      </c>
      <c r="I1380" s="3" t="s">
        <v>4682</v>
      </c>
      <c r="J1380" s="3" t="s">
        <v>6307</v>
      </c>
      <c r="K1380" s="3" t="s">
        <v>18</v>
      </c>
      <c r="L1380" s="3" t="s">
        <v>435</v>
      </c>
      <c r="M1380" s="3" t="s">
        <v>93</v>
      </c>
      <c r="N1380" s="3">
        <v>5705346</v>
      </c>
      <c r="O1380" s="3" t="s">
        <v>6881</v>
      </c>
      <c r="P1380" s="3">
        <v>9880014626</v>
      </c>
      <c r="Q1380" s="3" t="s">
        <v>6882</v>
      </c>
      <c r="R1380" s="3" t="s">
        <v>633</v>
      </c>
      <c r="S1380" s="3" t="s">
        <v>6883</v>
      </c>
      <c r="T1380" s="300">
        <v>380000</v>
      </c>
      <c r="U1380" s="3" t="s">
        <v>347</v>
      </c>
      <c r="V1380" s="3" t="s">
        <v>235</v>
      </c>
      <c r="W1380" s="3" t="s">
        <v>109</v>
      </c>
      <c r="X1380" s="3" t="s">
        <v>109</v>
      </c>
      <c r="Y1380" s="299">
        <f t="shared" si="190"/>
        <v>3</v>
      </c>
      <c r="Z1380" s="299">
        <f t="shared" si="191"/>
        <v>2022</v>
      </c>
      <c r="AA1380" t="str">
        <f t="shared" si="189"/>
        <v xml:space="preserve">3 </v>
      </c>
      <c r="AB1380" t="str">
        <f t="shared" si="192"/>
        <v xml:space="preserve">3 </v>
      </c>
      <c r="AC1380" t="str">
        <f t="shared" si="193"/>
        <v xml:space="preserve">3 </v>
      </c>
      <c r="AD1380" t="str">
        <f t="shared" si="194"/>
        <v xml:space="preserve">3 </v>
      </c>
      <c r="AE1380" t="str">
        <f t="shared" si="195"/>
        <v xml:space="preserve">3 </v>
      </c>
      <c r="AF1380" t="str">
        <f t="shared" si="196"/>
        <v xml:space="preserve">3 </v>
      </c>
      <c r="AG1380" s="299">
        <f t="shared" si="197"/>
        <v>3</v>
      </c>
    </row>
    <row r="1381" spans="1:33" x14ac:dyDescent="0.3">
      <c r="A1381" s="3">
        <v>1380</v>
      </c>
      <c r="B1381" s="3" t="s">
        <v>87</v>
      </c>
      <c r="C1381" s="296">
        <v>44652</v>
      </c>
      <c r="D1381" s="3">
        <v>27497782</v>
      </c>
      <c r="E1381" s="3" t="s">
        <v>1576</v>
      </c>
      <c r="F1381" s="3">
        <v>210369</v>
      </c>
      <c r="G1381" s="3" t="s">
        <v>89</v>
      </c>
      <c r="H1381" s="3" t="s">
        <v>90</v>
      </c>
      <c r="I1381" s="3" t="s">
        <v>103</v>
      </c>
      <c r="J1381" s="3" t="s">
        <v>6884</v>
      </c>
      <c r="K1381" s="3" t="s">
        <v>13</v>
      </c>
      <c r="L1381" s="3" t="s">
        <v>5223</v>
      </c>
      <c r="M1381" s="3" t="s">
        <v>93</v>
      </c>
      <c r="N1381" s="3">
        <v>5722901</v>
      </c>
      <c r="O1381" s="3" t="s">
        <v>6885</v>
      </c>
      <c r="P1381" s="3">
        <v>9573648107</v>
      </c>
      <c r="Q1381" s="3" t="s">
        <v>6886</v>
      </c>
      <c r="R1381" s="3" t="s">
        <v>6773</v>
      </c>
      <c r="S1381" s="3" t="s">
        <v>6887</v>
      </c>
      <c r="T1381" s="300">
        <v>480000</v>
      </c>
      <c r="U1381" s="3" t="s">
        <v>501</v>
      </c>
      <c r="V1381" s="3" t="s">
        <v>100</v>
      </c>
      <c r="W1381" s="3" t="s">
        <v>109</v>
      </c>
      <c r="X1381" s="3" t="s">
        <v>109</v>
      </c>
      <c r="Y1381" s="299">
        <f t="shared" si="190"/>
        <v>4</v>
      </c>
      <c r="Z1381" s="299">
        <f t="shared" si="191"/>
        <v>2022</v>
      </c>
      <c r="AA1381" t="str">
        <f t="shared" si="189"/>
        <v>3.</v>
      </c>
      <c r="AB1381" t="str">
        <f t="shared" si="192"/>
        <v>3.</v>
      </c>
      <c r="AC1381" t="str">
        <f t="shared" si="193"/>
        <v>3</v>
      </c>
      <c r="AD1381" t="str">
        <f t="shared" si="194"/>
        <v>3</v>
      </c>
      <c r="AE1381" t="str">
        <f t="shared" si="195"/>
        <v>3</v>
      </c>
      <c r="AF1381" t="str">
        <f t="shared" si="196"/>
        <v>3</v>
      </c>
      <c r="AG1381" s="299">
        <f t="shared" si="197"/>
        <v>3</v>
      </c>
    </row>
    <row r="1382" spans="1:33" x14ac:dyDescent="0.3">
      <c r="A1382" s="3">
        <v>1381</v>
      </c>
      <c r="B1382" s="3" t="s">
        <v>87</v>
      </c>
      <c r="C1382" s="296">
        <v>44652</v>
      </c>
      <c r="D1382" s="3">
        <v>27497782</v>
      </c>
      <c r="E1382" s="3" t="s">
        <v>1576</v>
      </c>
      <c r="F1382" s="3">
        <v>210369</v>
      </c>
      <c r="G1382" s="3" t="s">
        <v>89</v>
      </c>
      <c r="H1382" s="3" t="s">
        <v>90</v>
      </c>
      <c r="I1382" s="3" t="s">
        <v>103</v>
      </c>
      <c r="J1382" s="3" t="s">
        <v>6884</v>
      </c>
      <c r="K1382" s="3" t="s">
        <v>13</v>
      </c>
      <c r="L1382" s="3" t="s">
        <v>5223</v>
      </c>
      <c r="M1382" s="3" t="s">
        <v>93</v>
      </c>
      <c r="N1382" s="3">
        <v>5719973</v>
      </c>
      <c r="O1382" s="3" t="s">
        <v>6889</v>
      </c>
      <c r="P1382" s="3">
        <v>9075007750</v>
      </c>
      <c r="Q1382" s="3" t="s">
        <v>6890</v>
      </c>
      <c r="R1382" s="3" t="s">
        <v>96</v>
      </c>
      <c r="S1382" s="3" t="s">
        <v>6891</v>
      </c>
      <c r="T1382" s="300">
        <v>490000</v>
      </c>
      <c r="U1382" s="3" t="s">
        <v>4417</v>
      </c>
      <c r="V1382" s="3" t="s">
        <v>100</v>
      </c>
      <c r="W1382" s="3" t="s">
        <v>109</v>
      </c>
      <c r="X1382" s="3" t="s">
        <v>109</v>
      </c>
      <c r="Y1382" s="299">
        <f t="shared" si="190"/>
        <v>4</v>
      </c>
      <c r="Z1382" s="299">
        <f t="shared" si="191"/>
        <v>2022</v>
      </c>
      <c r="AA1382" t="str">
        <f t="shared" si="189"/>
        <v>3y</v>
      </c>
      <c r="AB1382" t="str">
        <f t="shared" si="192"/>
        <v>3</v>
      </c>
      <c r="AC1382" t="str">
        <f t="shared" si="193"/>
        <v>3</v>
      </c>
      <c r="AD1382" t="str">
        <f t="shared" si="194"/>
        <v>3</v>
      </c>
      <c r="AE1382" t="str">
        <f t="shared" si="195"/>
        <v>3</v>
      </c>
      <c r="AF1382" t="str">
        <f t="shared" si="196"/>
        <v>3</v>
      </c>
      <c r="AG1382" s="299">
        <f t="shared" si="197"/>
        <v>3</v>
      </c>
    </row>
    <row r="1383" spans="1:33" x14ac:dyDescent="0.3">
      <c r="A1383" s="3">
        <v>1382</v>
      </c>
      <c r="B1383" s="3" t="s">
        <v>87</v>
      </c>
      <c r="C1383" s="296">
        <v>44652</v>
      </c>
      <c r="D1383" s="3">
        <v>27497782</v>
      </c>
      <c r="E1383" s="3" t="s">
        <v>1576</v>
      </c>
      <c r="F1383" s="3">
        <v>210369</v>
      </c>
      <c r="G1383" s="3" t="s">
        <v>89</v>
      </c>
      <c r="H1383" s="3" t="s">
        <v>90</v>
      </c>
      <c r="I1383" s="3" t="s">
        <v>103</v>
      </c>
      <c r="J1383" s="3" t="s">
        <v>6884</v>
      </c>
      <c r="K1383" s="3" t="s">
        <v>13</v>
      </c>
      <c r="L1383" s="3" t="s">
        <v>5223</v>
      </c>
      <c r="M1383" s="3" t="s">
        <v>93</v>
      </c>
      <c r="N1383" s="3">
        <v>5723212</v>
      </c>
      <c r="O1383" s="3" t="s">
        <v>6893</v>
      </c>
      <c r="P1383" s="3">
        <v>8105024950</v>
      </c>
      <c r="Q1383" s="3" t="s">
        <v>6894</v>
      </c>
      <c r="R1383" s="3" t="s">
        <v>115</v>
      </c>
      <c r="S1383" s="3" t="s">
        <v>6895</v>
      </c>
      <c r="T1383" s="300">
        <v>730000</v>
      </c>
      <c r="U1383" s="3" t="s">
        <v>4417</v>
      </c>
      <c r="V1383" s="3" t="s">
        <v>100</v>
      </c>
      <c r="W1383" s="3" t="s">
        <v>109</v>
      </c>
      <c r="X1383" s="3" t="s">
        <v>109</v>
      </c>
      <c r="Y1383" s="299">
        <f t="shared" si="190"/>
        <v>4</v>
      </c>
      <c r="Z1383" s="299">
        <f t="shared" si="191"/>
        <v>2022</v>
      </c>
      <c r="AA1383" t="str">
        <f t="shared" si="189"/>
        <v>3.</v>
      </c>
      <c r="AB1383" t="str">
        <f t="shared" si="192"/>
        <v>3.</v>
      </c>
      <c r="AC1383" t="str">
        <f t="shared" si="193"/>
        <v>3</v>
      </c>
      <c r="AD1383" t="str">
        <f t="shared" si="194"/>
        <v>3</v>
      </c>
      <c r="AE1383" t="str">
        <f t="shared" si="195"/>
        <v>3</v>
      </c>
      <c r="AF1383" t="str">
        <f t="shared" si="196"/>
        <v>3</v>
      </c>
      <c r="AG1383" s="299">
        <f t="shared" si="197"/>
        <v>3</v>
      </c>
    </row>
    <row r="1384" spans="1:33" x14ac:dyDescent="0.3">
      <c r="A1384" s="3">
        <v>1383</v>
      </c>
      <c r="B1384" s="3" t="s">
        <v>87</v>
      </c>
      <c r="C1384" s="296">
        <v>44652</v>
      </c>
      <c r="D1384" s="3">
        <v>27497782</v>
      </c>
      <c r="E1384" s="3" t="s">
        <v>1576</v>
      </c>
      <c r="F1384" s="3">
        <v>210369</v>
      </c>
      <c r="G1384" s="3" t="s">
        <v>89</v>
      </c>
      <c r="H1384" s="3" t="s">
        <v>90</v>
      </c>
      <c r="I1384" s="3" t="s">
        <v>103</v>
      </c>
      <c r="J1384" s="3" t="s">
        <v>6884</v>
      </c>
      <c r="K1384" s="3" t="s">
        <v>13</v>
      </c>
      <c r="L1384" s="3" t="s">
        <v>5223</v>
      </c>
      <c r="M1384" s="3" t="s">
        <v>93</v>
      </c>
      <c r="N1384" s="3">
        <v>5723295</v>
      </c>
      <c r="O1384" s="3" t="s">
        <v>6896</v>
      </c>
      <c r="P1384" s="3">
        <v>9108157889</v>
      </c>
      <c r="Q1384" s="3" t="s">
        <v>6897</v>
      </c>
      <c r="R1384" s="3" t="s">
        <v>115</v>
      </c>
      <c r="S1384" s="3" t="s">
        <v>6898</v>
      </c>
      <c r="T1384" s="300">
        <v>700000</v>
      </c>
      <c r="U1384" s="3" t="s">
        <v>4417</v>
      </c>
      <c r="V1384" s="3" t="s">
        <v>100</v>
      </c>
      <c r="W1384" s="3" t="s">
        <v>109</v>
      </c>
      <c r="X1384" s="3" t="s">
        <v>109</v>
      </c>
      <c r="Y1384" s="299">
        <f t="shared" si="190"/>
        <v>4</v>
      </c>
      <c r="Z1384" s="299">
        <f t="shared" si="191"/>
        <v>2022</v>
      </c>
      <c r="AA1384" t="str">
        <f t="shared" si="189"/>
        <v>3.</v>
      </c>
      <c r="AB1384" t="str">
        <f t="shared" si="192"/>
        <v>3.</v>
      </c>
      <c r="AC1384" t="str">
        <f t="shared" si="193"/>
        <v>3</v>
      </c>
      <c r="AD1384" t="str">
        <f t="shared" si="194"/>
        <v>3</v>
      </c>
      <c r="AE1384" t="str">
        <f t="shared" si="195"/>
        <v>3</v>
      </c>
      <c r="AF1384" t="str">
        <f t="shared" si="196"/>
        <v>3</v>
      </c>
      <c r="AG1384" s="299">
        <f t="shared" si="197"/>
        <v>3</v>
      </c>
    </row>
    <row r="1385" spans="1:33" x14ac:dyDescent="0.3">
      <c r="A1385" s="3">
        <v>1384</v>
      </c>
      <c r="B1385" s="3" t="s">
        <v>87</v>
      </c>
      <c r="C1385" s="296">
        <v>44652</v>
      </c>
      <c r="D1385" s="3">
        <v>75940853</v>
      </c>
      <c r="E1385" s="3" t="s">
        <v>15130</v>
      </c>
      <c r="F1385" s="3" t="s">
        <v>88</v>
      </c>
      <c r="G1385" s="3" t="s">
        <v>89</v>
      </c>
      <c r="H1385" s="3" t="s">
        <v>6899</v>
      </c>
      <c r="I1385" s="3" t="s">
        <v>6900</v>
      </c>
      <c r="J1385" s="3" t="s">
        <v>6900</v>
      </c>
      <c r="K1385" s="3" t="s">
        <v>38</v>
      </c>
      <c r="L1385" s="3" t="s">
        <v>6636</v>
      </c>
      <c r="M1385" s="3" t="s">
        <v>93</v>
      </c>
      <c r="N1385" s="3">
        <v>5718265</v>
      </c>
      <c r="O1385" s="3" t="s">
        <v>6901</v>
      </c>
      <c r="P1385" s="3">
        <v>7042244617</v>
      </c>
      <c r="Q1385" s="301" t="s">
        <v>15281</v>
      </c>
      <c r="R1385" s="3" t="s">
        <v>4454</v>
      </c>
      <c r="S1385" s="3" t="s">
        <v>6902</v>
      </c>
      <c r="T1385" s="300">
        <v>2400000</v>
      </c>
      <c r="U1385" s="3">
        <v>20</v>
      </c>
      <c r="V1385" s="3" t="s">
        <v>100</v>
      </c>
      <c r="W1385" s="3" t="s">
        <v>1483</v>
      </c>
      <c r="X1385" s="3" t="s">
        <v>109</v>
      </c>
      <c r="Y1385" s="299">
        <f t="shared" si="190"/>
        <v>4</v>
      </c>
      <c r="Z1385" s="299">
        <f t="shared" si="191"/>
        <v>2022</v>
      </c>
      <c r="AA1385" t="str">
        <f t="shared" si="189"/>
        <v>9Y</v>
      </c>
      <c r="AB1385" t="str">
        <f t="shared" si="192"/>
        <v>9Y</v>
      </c>
      <c r="AC1385" t="str">
        <f t="shared" si="193"/>
        <v>9Y</v>
      </c>
      <c r="AD1385" t="str">
        <f t="shared" si="194"/>
        <v>9Y</v>
      </c>
      <c r="AE1385" t="str">
        <f t="shared" si="195"/>
        <v>9</v>
      </c>
      <c r="AF1385" t="str">
        <f t="shared" si="196"/>
        <v>9</v>
      </c>
      <c r="AG1385" s="299">
        <f t="shared" si="197"/>
        <v>9</v>
      </c>
    </row>
    <row r="1386" spans="1:33" x14ac:dyDescent="0.3">
      <c r="A1386" s="3">
        <v>1385</v>
      </c>
      <c r="B1386" s="3" t="s">
        <v>87</v>
      </c>
      <c r="C1386" s="296">
        <v>44652</v>
      </c>
      <c r="D1386" s="3">
        <v>75940853</v>
      </c>
      <c r="E1386" s="3" t="s">
        <v>15130</v>
      </c>
      <c r="F1386" s="3" t="s">
        <v>88</v>
      </c>
      <c r="G1386" s="3" t="s">
        <v>89</v>
      </c>
      <c r="H1386" s="3" t="s">
        <v>6904</v>
      </c>
      <c r="I1386" s="3" t="s">
        <v>6905</v>
      </c>
      <c r="J1386" s="3" t="s">
        <v>6905</v>
      </c>
      <c r="K1386" s="3" t="s">
        <v>38</v>
      </c>
      <c r="L1386" s="3" t="s">
        <v>6906</v>
      </c>
      <c r="M1386" s="3" t="s">
        <v>93</v>
      </c>
      <c r="N1386" s="3">
        <v>5707877</v>
      </c>
      <c r="O1386" s="3" t="s">
        <v>6907</v>
      </c>
      <c r="P1386" s="3">
        <v>9686037379</v>
      </c>
      <c r="Q1386" s="3" t="s">
        <v>6908</v>
      </c>
      <c r="R1386" s="3" t="s">
        <v>375</v>
      </c>
      <c r="S1386" s="3" t="s">
        <v>6909</v>
      </c>
      <c r="T1386" s="300">
        <v>2000000</v>
      </c>
      <c r="U1386" s="3" t="s">
        <v>1374</v>
      </c>
      <c r="V1386" s="3" t="s">
        <v>100</v>
      </c>
      <c r="W1386" s="3" t="s">
        <v>109</v>
      </c>
      <c r="X1386" s="3" t="s">
        <v>109</v>
      </c>
      <c r="Y1386" s="299">
        <f t="shared" si="190"/>
        <v>4</v>
      </c>
      <c r="Z1386" s="299">
        <f t="shared" si="191"/>
        <v>2022</v>
      </c>
      <c r="AA1386" t="str">
        <f t="shared" si="189"/>
        <v>10</v>
      </c>
      <c r="AB1386" t="str">
        <f t="shared" si="192"/>
        <v>10</v>
      </c>
      <c r="AC1386" t="str">
        <f t="shared" si="193"/>
        <v>10</v>
      </c>
      <c r="AD1386" t="str">
        <f t="shared" si="194"/>
        <v>10</v>
      </c>
      <c r="AE1386" t="str">
        <f t="shared" si="195"/>
        <v>10</v>
      </c>
      <c r="AF1386" t="str">
        <f t="shared" si="196"/>
        <v>10</v>
      </c>
      <c r="AG1386" s="299">
        <f t="shared" si="197"/>
        <v>10</v>
      </c>
    </row>
    <row r="1387" spans="1:33" x14ac:dyDescent="0.3">
      <c r="A1387" s="3">
        <v>1386</v>
      </c>
      <c r="B1387" s="3" t="s">
        <v>87</v>
      </c>
      <c r="C1387" s="296">
        <v>44652</v>
      </c>
      <c r="D1387" s="3">
        <v>45110619</v>
      </c>
      <c r="E1387" s="3" t="s">
        <v>15130</v>
      </c>
      <c r="F1387" s="3" t="s">
        <v>88</v>
      </c>
      <c r="G1387" s="3" t="s">
        <v>89</v>
      </c>
      <c r="H1387" s="3" t="s">
        <v>6633</v>
      </c>
      <c r="I1387" s="3" t="s">
        <v>6643</v>
      </c>
      <c r="J1387" s="3" t="s">
        <v>6911</v>
      </c>
      <c r="K1387" s="3" t="s">
        <v>38</v>
      </c>
      <c r="L1387" s="3" t="s">
        <v>6636</v>
      </c>
      <c r="M1387" s="3" t="s">
        <v>93</v>
      </c>
      <c r="N1387" s="3">
        <v>5707997</v>
      </c>
      <c r="O1387" s="3" t="s">
        <v>6912</v>
      </c>
      <c r="P1387" s="3">
        <v>9938546210</v>
      </c>
      <c r="Q1387" s="3" t="s">
        <v>6913</v>
      </c>
      <c r="R1387" s="3">
        <v>3.1</v>
      </c>
      <c r="S1387" s="3" t="s">
        <v>608</v>
      </c>
      <c r="T1387" s="300">
        <v>765000</v>
      </c>
      <c r="U1387" s="3">
        <v>7</v>
      </c>
      <c r="V1387" s="3" t="s">
        <v>100</v>
      </c>
      <c r="W1387" s="3" t="s">
        <v>109</v>
      </c>
      <c r="X1387" s="3" t="s">
        <v>109</v>
      </c>
      <c r="Y1387" s="299">
        <f t="shared" si="190"/>
        <v>4</v>
      </c>
      <c r="Z1387" s="299">
        <f t="shared" si="191"/>
        <v>2022</v>
      </c>
      <c r="AA1387" t="str">
        <f t="shared" si="189"/>
        <v>3.</v>
      </c>
      <c r="AB1387" t="str">
        <f t="shared" si="192"/>
        <v>3.</v>
      </c>
      <c r="AC1387" t="str">
        <f t="shared" si="193"/>
        <v>3</v>
      </c>
      <c r="AD1387" t="str">
        <f t="shared" si="194"/>
        <v>3</v>
      </c>
      <c r="AE1387" t="str">
        <f t="shared" si="195"/>
        <v>3</v>
      </c>
      <c r="AF1387" t="str">
        <f t="shared" si="196"/>
        <v>3</v>
      </c>
      <c r="AG1387" s="299">
        <f t="shared" si="197"/>
        <v>3</v>
      </c>
    </row>
    <row r="1388" spans="1:33" x14ac:dyDescent="0.3">
      <c r="A1388" s="3">
        <v>1387</v>
      </c>
      <c r="B1388" s="3" t="s">
        <v>87</v>
      </c>
      <c r="C1388" s="296">
        <v>44652</v>
      </c>
      <c r="D1388" s="3">
        <v>12985827</v>
      </c>
      <c r="E1388" s="3" t="s">
        <v>15130</v>
      </c>
      <c r="F1388" s="3" t="s">
        <v>88</v>
      </c>
      <c r="G1388" s="3" t="s">
        <v>89</v>
      </c>
      <c r="H1388" s="3" t="s">
        <v>6633</v>
      </c>
      <c r="I1388" s="3" t="s">
        <v>6915</v>
      </c>
      <c r="J1388" s="3" t="s">
        <v>6915</v>
      </c>
      <c r="K1388" s="3" t="s">
        <v>38</v>
      </c>
      <c r="L1388" s="3" t="s">
        <v>6636</v>
      </c>
      <c r="M1388" s="3" t="s">
        <v>93</v>
      </c>
      <c r="N1388" s="3">
        <v>1229</v>
      </c>
      <c r="O1388" s="3" t="s">
        <v>6916</v>
      </c>
      <c r="P1388" s="3">
        <v>9732066137</v>
      </c>
      <c r="Q1388" s="3" t="s">
        <v>6917</v>
      </c>
      <c r="R1388" s="3">
        <v>14</v>
      </c>
      <c r="S1388" s="3" t="s">
        <v>6918</v>
      </c>
      <c r="T1388" s="300">
        <v>1300000</v>
      </c>
      <c r="U1388" s="3">
        <v>15</v>
      </c>
      <c r="V1388" s="3" t="s">
        <v>235</v>
      </c>
      <c r="W1388" s="3" t="s">
        <v>1828</v>
      </c>
      <c r="X1388" s="3" t="s">
        <v>109</v>
      </c>
      <c r="Y1388" s="299">
        <f t="shared" si="190"/>
        <v>4</v>
      </c>
      <c r="Z1388" s="299">
        <f t="shared" si="191"/>
        <v>2022</v>
      </c>
      <c r="AA1388" t="str">
        <f t="shared" si="189"/>
        <v>14</v>
      </c>
      <c r="AB1388" t="str">
        <f t="shared" si="192"/>
        <v>14</v>
      </c>
      <c r="AC1388" t="str">
        <f t="shared" si="193"/>
        <v>14</v>
      </c>
      <c r="AD1388" t="str">
        <f t="shared" si="194"/>
        <v>14</v>
      </c>
      <c r="AE1388" t="str">
        <f t="shared" si="195"/>
        <v>14</v>
      </c>
      <c r="AF1388" t="str">
        <f t="shared" si="196"/>
        <v>14</v>
      </c>
      <c r="AG1388" s="299">
        <f t="shared" si="197"/>
        <v>14</v>
      </c>
    </row>
    <row r="1389" spans="1:33" x14ac:dyDescent="0.3">
      <c r="A1389" s="3">
        <v>1388</v>
      </c>
      <c r="B1389" s="3" t="s">
        <v>87</v>
      </c>
      <c r="C1389" s="296">
        <v>44652</v>
      </c>
      <c r="D1389" s="3">
        <v>12985827</v>
      </c>
      <c r="E1389" s="3" t="s">
        <v>15130</v>
      </c>
      <c r="F1389" s="3" t="s">
        <v>88</v>
      </c>
      <c r="G1389" s="3" t="s">
        <v>89</v>
      </c>
      <c r="H1389" s="3" t="s">
        <v>6633</v>
      </c>
      <c r="I1389" s="3" t="s">
        <v>6915</v>
      </c>
      <c r="J1389" s="3" t="s">
        <v>6915</v>
      </c>
      <c r="K1389" s="3" t="s">
        <v>38</v>
      </c>
      <c r="L1389" s="3" t="s">
        <v>6636</v>
      </c>
      <c r="M1389" s="3" t="s">
        <v>93</v>
      </c>
      <c r="N1389" s="3">
        <v>1230</v>
      </c>
      <c r="O1389" s="3" t="s">
        <v>6919</v>
      </c>
      <c r="P1389" s="3">
        <v>9666965966</v>
      </c>
      <c r="Q1389" s="3" t="s">
        <v>6920</v>
      </c>
      <c r="R1389" s="3">
        <v>10</v>
      </c>
      <c r="S1389" s="3" t="s">
        <v>6921</v>
      </c>
      <c r="T1389" s="300">
        <v>1300000</v>
      </c>
      <c r="U1389" s="3">
        <v>0</v>
      </c>
      <c r="V1389" s="3" t="s">
        <v>235</v>
      </c>
      <c r="W1389" s="3" t="s">
        <v>109</v>
      </c>
      <c r="X1389" s="3" t="s">
        <v>109</v>
      </c>
      <c r="Y1389" s="299">
        <f t="shared" si="190"/>
        <v>4</v>
      </c>
      <c r="Z1389" s="299">
        <f t="shared" si="191"/>
        <v>2022</v>
      </c>
      <c r="AA1389" t="str">
        <f t="shared" si="189"/>
        <v>10</v>
      </c>
      <c r="AB1389" t="str">
        <f t="shared" si="192"/>
        <v>10</v>
      </c>
      <c r="AC1389" t="str">
        <f t="shared" si="193"/>
        <v>10</v>
      </c>
      <c r="AD1389" t="str">
        <f t="shared" si="194"/>
        <v>10</v>
      </c>
      <c r="AE1389" t="str">
        <f t="shared" si="195"/>
        <v>10</v>
      </c>
      <c r="AF1389" t="str">
        <f t="shared" si="196"/>
        <v>10</v>
      </c>
      <c r="AG1389" s="299">
        <f t="shared" si="197"/>
        <v>10</v>
      </c>
    </row>
    <row r="1390" spans="1:33" x14ac:dyDescent="0.3">
      <c r="A1390" s="3">
        <v>1389</v>
      </c>
      <c r="B1390" s="3" t="s">
        <v>87</v>
      </c>
      <c r="C1390" s="296">
        <v>44652</v>
      </c>
      <c r="D1390" s="3">
        <v>12985827</v>
      </c>
      <c r="E1390" s="3" t="s">
        <v>15130</v>
      </c>
      <c r="F1390" s="3" t="s">
        <v>88</v>
      </c>
      <c r="G1390" s="3" t="s">
        <v>89</v>
      </c>
      <c r="H1390" s="3" t="s">
        <v>6633</v>
      </c>
      <c r="I1390" s="3" t="s">
        <v>6915</v>
      </c>
      <c r="J1390" s="3" t="s">
        <v>6915</v>
      </c>
      <c r="K1390" s="3" t="s">
        <v>38</v>
      </c>
      <c r="L1390" s="3" t="s">
        <v>6636</v>
      </c>
      <c r="M1390" s="3" t="s">
        <v>93</v>
      </c>
      <c r="N1390" s="3">
        <v>1231</v>
      </c>
      <c r="O1390" s="3" t="s">
        <v>6922</v>
      </c>
      <c r="P1390" s="3">
        <v>9949503070</v>
      </c>
      <c r="Q1390" s="3" t="s">
        <v>6923</v>
      </c>
      <c r="R1390" s="3" t="s">
        <v>6924</v>
      </c>
      <c r="S1390" s="3" t="s">
        <v>749</v>
      </c>
      <c r="T1390" s="300">
        <v>1300000</v>
      </c>
      <c r="U1390" s="3" t="s">
        <v>6925</v>
      </c>
      <c r="V1390" s="3" t="s">
        <v>235</v>
      </c>
      <c r="W1390" s="3" t="s">
        <v>101</v>
      </c>
      <c r="X1390" s="3" t="s">
        <v>109</v>
      </c>
      <c r="Y1390" s="299">
        <f t="shared" si="190"/>
        <v>4</v>
      </c>
      <c r="Z1390" s="299">
        <f t="shared" si="191"/>
        <v>2022</v>
      </c>
      <c r="AA1390" t="str">
        <f t="shared" si="189"/>
        <v>7.</v>
      </c>
      <c r="AB1390" t="str">
        <f t="shared" si="192"/>
        <v>7.</v>
      </c>
      <c r="AC1390" t="str">
        <f t="shared" si="193"/>
        <v>7</v>
      </c>
      <c r="AD1390" t="str">
        <f t="shared" si="194"/>
        <v>7</v>
      </c>
      <c r="AE1390" t="str">
        <f t="shared" si="195"/>
        <v>7</v>
      </c>
      <c r="AF1390" t="str">
        <f t="shared" si="196"/>
        <v>7</v>
      </c>
      <c r="AG1390" s="299">
        <f t="shared" si="197"/>
        <v>7</v>
      </c>
    </row>
    <row r="1391" spans="1:33" x14ac:dyDescent="0.3">
      <c r="A1391" s="3">
        <v>1390</v>
      </c>
      <c r="B1391" s="3" t="s">
        <v>87</v>
      </c>
      <c r="C1391" s="296">
        <v>44655</v>
      </c>
      <c r="D1391" s="3">
        <v>21859964</v>
      </c>
      <c r="E1391" s="3" t="s">
        <v>1576</v>
      </c>
      <c r="F1391" s="3">
        <v>210369</v>
      </c>
      <c r="G1391" s="3" t="s">
        <v>89</v>
      </c>
      <c r="H1391" s="3" t="s">
        <v>5912</v>
      </c>
      <c r="I1391" s="3" t="s">
        <v>2091</v>
      </c>
      <c r="J1391" s="3" t="s">
        <v>6847</v>
      </c>
      <c r="K1391" s="3" t="s">
        <v>45</v>
      </c>
      <c r="L1391" s="3" t="s">
        <v>402</v>
      </c>
      <c r="M1391" s="3" t="s">
        <v>93</v>
      </c>
      <c r="N1391" s="3">
        <v>5732776</v>
      </c>
      <c r="O1391" s="3" t="s">
        <v>6926</v>
      </c>
      <c r="P1391" s="3">
        <v>6200564376</v>
      </c>
      <c r="Q1391" s="3" t="s">
        <v>6927</v>
      </c>
      <c r="R1391" s="3" t="s">
        <v>331</v>
      </c>
      <c r="S1391" s="3" t="s">
        <v>6928</v>
      </c>
      <c r="T1391" s="300">
        <v>580000</v>
      </c>
      <c r="U1391" s="3" t="s">
        <v>199</v>
      </c>
      <c r="V1391" s="3" t="s">
        <v>100</v>
      </c>
      <c r="W1391" s="3" t="s">
        <v>767</v>
      </c>
      <c r="X1391" s="3" t="s">
        <v>109</v>
      </c>
      <c r="Y1391" s="299">
        <f t="shared" si="190"/>
        <v>4</v>
      </c>
      <c r="Z1391" s="299">
        <f t="shared" si="191"/>
        <v>2022</v>
      </c>
      <c r="AA1391" t="str">
        <f t="shared" si="189"/>
        <v>5.</v>
      </c>
      <c r="AB1391" t="str">
        <f t="shared" si="192"/>
        <v>5.</v>
      </c>
      <c r="AC1391" t="str">
        <f t="shared" si="193"/>
        <v>5</v>
      </c>
      <c r="AD1391" t="str">
        <f t="shared" si="194"/>
        <v>5</v>
      </c>
      <c r="AE1391" t="str">
        <f t="shared" si="195"/>
        <v>5</v>
      </c>
      <c r="AF1391" t="str">
        <f t="shared" si="196"/>
        <v>5</v>
      </c>
      <c r="AG1391" s="299">
        <f t="shared" si="197"/>
        <v>5</v>
      </c>
    </row>
    <row r="1392" spans="1:33" x14ac:dyDescent="0.3">
      <c r="A1392" s="3">
        <v>1391</v>
      </c>
      <c r="B1392" s="3" t="s">
        <v>87</v>
      </c>
      <c r="C1392" s="296">
        <v>44655</v>
      </c>
      <c r="D1392" s="3">
        <v>19576893</v>
      </c>
      <c r="E1392" s="3" t="s">
        <v>1576</v>
      </c>
      <c r="F1392" s="3">
        <v>210369</v>
      </c>
      <c r="G1392" s="3" t="s">
        <v>89</v>
      </c>
      <c r="H1392" s="3" t="s">
        <v>90</v>
      </c>
      <c r="I1392" s="3" t="s">
        <v>1404</v>
      </c>
      <c r="J1392" s="3" t="s">
        <v>1404</v>
      </c>
      <c r="K1392" s="3" t="s">
        <v>13</v>
      </c>
      <c r="L1392" s="3" t="s">
        <v>31</v>
      </c>
      <c r="M1392" s="3" t="s">
        <v>93</v>
      </c>
      <c r="N1392" s="3">
        <v>5733463</v>
      </c>
      <c r="O1392" s="3" t="s">
        <v>6929</v>
      </c>
      <c r="P1392" s="3">
        <v>8095551556</v>
      </c>
      <c r="Q1392" s="3" t="s">
        <v>6930</v>
      </c>
      <c r="R1392" s="3" t="s">
        <v>2320</v>
      </c>
      <c r="S1392" s="3" t="s">
        <v>6931</v>
      </c>
      <c r="T1392" s="300">
        <v>950000</v>
      </c>
      <c r="U1392" s="3" t="s">
        <v>630</v>
      </c>
      <c r="V1392" s="3" t="s">
        <v>100</v>
      </c>
      <c r="W1392" s="3" t="s">
        <v>109</v>
      </c>
      <c r="X1392" s="3" t="s">
        <v>109</v>
      </c>
      <c r="Y1392" s="299">
        <f t="shared" si="190"/>
        <v>4</v>
      </c>
      <c r="Z1392" s="299">
        <f t="shared" si="191"/>
        <v>2022</v>
      </c>
      <c r="AA1392" t="str">
        <f t="shared" si="189"/>
        <v xml:space="preserve">5 </v>
      </c>
      <c r="AB1392" t="str">
        <f t="shared" si="192"/>
        <v xml:space="preserve">5 </v>
      </c>
      <c r="AC1392" t="str">
        <f t="shared" si="193"/>
        <v xml:space="preserve">5 </v>
      </c>
      <c r="AD1392" t="str">
        <f t="shared" si="194"/>
        <v xml:space="preserve">5 </v>
      </c>
      <c r="AE1392" t="str">
        <f t="shared" si="195"/>
        <v xml:space="preserve">5 </v>
      </c>
      <c r="AF1392" t="str">
        <f t="shared" si="196"/>
        <v xml:space="preserve">5 </v>
      </c>
      <c r="AG1392" s="299">
        <f t="shared" si="197"/>
        <v>5</v>
      </c>
    </row>
    <row r="1393" spans="1:33" x14ac:dyDescent="0.3">
      <c r="A1393" s="3">
        <v>1392</v>
      </c>
      <c r="B1393" s="3" t="s">
        <v>87</v>
      </c>
      <c r="C1393" s="296">
        <v>44655</v>
      </c>
      <c r="D1393" s="3">
        <v>19576893</v>
      </c>
      <c r="E1393" s="3" t="s">
        <v>1576</v>
      </c>
      <c r="F1393" s="3">
        <v>210369</v>
      </c>
      <c r="G1393" s="3" t="s">
        <v>89</v>
      </c>
      <c r="H1393" s="3" t="s">
        <v>90</v>
      </c>
      <c r="I1393" s="3" t="s">
        <v>1404</v>
      </c>
      <c r="J1393" s="3" t="s">
        <v>1404</v>
      </c>
      <c r="K1393" s="3" t="s">
        <v>13</v>
      </c>
      <c r="L1393" s="3" t="s">
        <v>31</v>
      </c>
      <c r="M1393" s="3" t="s">
        <v>93</v>
      </c>
      <c r="N1393" s="3">
        <v>5281354</v>
      </c>
      <c r="O1393" s="3" t="s">
        <v>6932</v>
      </c>
      <c r="P1393" s="3">
        <v>9841520377</v>
      </c>
      <c r="Q1393" s="3" t="s">
        <v>6933</v>
      </c>
      <c r="R1393" s="3" t="s">
        <v>1252</v>
      </c>
      <c r="S1393" s="3" t="s">
        <v>6934</v>
      </c>
      <c r="T1393" s="300">
        <v>520000</v>
      </c>
      <c r="U1393" s="3" t="s">
        <v>6935</v>
      </c>
      <c r="V1393" s="3" t="s">
        <v>100</v>
      </c>
      <c r="W1393" s="3" t="s">
        <v>267</v>
      </c>
      <c r="X1393" s="3" t="s">
        <v>109</v>
      </c>
      <c r="Y1393" s="299">
        <f t="shared" si="190"/>
        <v>4</v>
      </c>
      <c r="Z1393" s="299">
        <f t="shared" si="191"/>
        <v>2022</v>
      </c>
      <c r="AA1393" t="str">
        <f t="shared" si="189"/>
        <v>5.</v>
      </c>
      <c r="AB1393" t="str">
        <f t="shared" si="192"/>
        <v>5.</v>
      </c>
      <c r="AC1393" t="str">
        <f t="shared" si="193"/>
        <v>5</v>
      </c>
      <c r="AD1393" t="str">
        <f t="shared" si="194"/>
        <v>5</v>
      </c>
      <c r="AE1393" t="str">
        <f t="shared" si="195"/>
        <v>5</v>
      </c>
      <c r="AF1393" t="str">
        <f t="shared" si="196"/>
        <v>5</v>
      </c>
      <c r="AG1393" s="299">
        <f t="shared" si="197"/>
        <v>5</v>
      </c>
    </row>
    <row r="1394" spans="1:33" x14ac:dyDescent="0.3">
      <c r="A1394" s="3">
        <v>1393</v>
      </c>
      <c r="B1394" s="3" t="s">
        <v>87</v>
      </c>
      <c r="C1394" s="296">
        <v>44655</v>
      </c>
      <c r="D1394" s="3">
        <v>19576893</v>
      </c>
      <c r="E1394" s="3" t="s">
        <v>1576</v>
      </c>
      <c r="F1394" s="3">
        <v>210369</v>
      </c>
      <c r="G1394" s="3" t="s">
        <v>89</v>
      </c>
      <c r="H1394" s="3" t="s">
        <v>90</v>
      </c>
      <c r="I1394" s="3" t="s">
        <v>1404</v>
      </c>
      <c r="J1394" s="3" t="s">
        <v>1404</v>
      </c>
      <c r="K1394" s="3" t="s">
        <v>13</v>
      </c>
      <c r="L1394" s="3" t="s">
        <v>31</v>
      </c>
      <c r="M1394" s="3" t="s">
        <v>93</v>
      </c>
      <c r="N1394" s="3">
        <v>5733479</v>
      </c>
      <c r="O1394" s="3" t="s">
        <v>6937</v>
      </c>
      <c r="P1394" s="3">
        <v>8522812867</v>
      </c>
      <c r="Q1394" s="3" t="s">
        <v>6938</v>
      </c>
      <c r="R1394" s="3" t="s">
        <v>2551</v>
      </c>
      <c r="S1394" s="3" t="s">
        <v>4745</v>
      </c>
      <c r="T1394" s="300">
        <v>650000</v>
      </c>
      <c r="U1394" s="3" t="s">
        <v>630</v>
      </c>
      <c r="V1394" s="3" t="s">
        <v>100</v>
      </c>
      <c r="W1394" s="3" t="s">
        <v>101</v>
      </c>
      <c r="X1394" s="3" t="s">
        <v>109</v>
      </c>
      <c r="Y1394" s="299">
        <f t="shared" si="190"/>
        <v>4</v>
      </c>
      <c r="Z1394" s="299">
        <f t="shared" si="191"/>
        <v>2022</v>
      </c>
      <c r="AA1394" t="str">
        <f t="shared" si="189"/>
        <v>4.</v>
      </c>
      <c r="AB1394" t="str">
        <f t="shared" si="192"/>
        <v>4.</v>
      </c>
      <c r="AC1394" t="str">
        <f t="shared" si="193"/>
        <v>4</v>
      </c>
      <c r="AD1394" t="str">
        <f t="shared" si="194"/>
        <v>4</v>
      </c>
      <c r="AE1394" t="str">
        <f t="shared" si="195"/>
        <v>4</v>
      </c>
      <c r="AF1394" t="str">
        <f t="shared" si="196"/>
        <v>4</v>
      </c>
      <c r="AG1394" s="299">
        <f t="shared" si="197"/>
        <v>4</v>
      </c>
    </row>
    <row r="1395" spans="1:33" x14ac:dyDescent="0.3">
      <c r="A1395" s="3">
        <v>1394</v>
      </c>
      <c r="B1395" s="3" t="s">
        <v>87</v>
      </c>
      <c r="C1395" s="296">
        <v>44655</v>
      </c>
      <c r="D1395" s="3">
        <v>73377625</v>
      </c>
      <c r="E1395" s="3" t="s">
        <v>1576</v>
      </c>
      <c r="F1395" s="3">
        <v>210369</v>
      </c>
      <c r="G1395" s="3" t="s">
        <v>89</v>
      </c>
      <c r="H1395" s="3" t="s">
        <v>90</v>
      </c>
      <c r="I1395" s="3" t="s">
        <v>4950</v>
      </c>
      <c r="J1395" s="3" t="s">
        <v>4950</v>
      </c>
      <c r="K1395" s="3" t="s">
        <v>13</v>
      </c>
      <c r="L1395" s="3" t="s">
        <v>4764</v>
      </c>
      <c r="M1395" s="3" t="s">
        <v>93</v>
      </c>
      <c r="N1395" s="3">
        <v>5733491</v>
      </c>
      <c r="O1395" s="3" t="s">
        <v>6939</v>
      </c>
      <c r="P1395" s="3">
        <v>8499924566</v>
      </c>
      <c r="Q1395" s="3" t="s">
        <v>6940</v>
      </c>
      <c r="R1395" s="3" t="s">
        <v>1950</v>
      </c>
      <c r="S1395" s="3" t="s">
        <v>6941</v>
      </c>
      <c r="T1395" s="300">
        <v>500000</v>
      </c>
      <c r="U1395" s="3" t="s">
        <v>6942</v>
      </c>
      <c r="V1395" s="3" t="s">
        <v>100</v>
      </c>
      <c r="W1395" s="3" t="s">
        <v>101</v>
      </c>
      <c r="X1395" s="3" t="s">
        <v>109</v>
      </c>
      <c r="Y1395" s="299">
        <f t="shared" si="190"/>
        <v>4</v>
      </c>
      <c r="Z1395" s="299">
        <f t="shared" si="191"/>
        <v>2022</v>
      </c>
      <c r="AA1395" t="str">
        <f t="shared" si="189"/>
        <v>3.</v>
      </c>
      <c r="AB1395" t="str">
        <f t="shared" si="192"/>
        <v>3.</v>
      </c>
      <c r="AC1395" t="str">
        <f t="shared" si="193"/>
        <v>3</v>
      </c>
      <c r="AD1395" t="str">
        <f t="shared" si="194"/>
        <v>3</v>
      </c>
      <c r="AE1395" t="str">
        <f t="shared" si="195"/>
        <v>3</v>
      </c>
      <c r="AF1395" t="str">
        <f t="shared" si="196"/>
        <v>3</v>
      </c>
      <c r="AG1395" s="299">
        <f t="shared" si="197"/>
        <v>3</v>
      </c>
    </row>
    <row r="1396" spans="1:33" x14ac:dyDescent="0.3">
      <c r="A1396" s="3">
        <v>1395</v>
      </c>
      <c r="B1396" s="3" t="s">
        <v>87</v>
      </c>
      <c r="C1396" s="296">
        <v>44655</v>
      </c>
      <c r="D1396" s="3">
        <v>91092323</v>
      </c>
      <c r="E1396" s="3" t="s">
        <v>1576</v>
      </c>
      <c r="F1396" s="3">
        <v>210369</v>
      </c>
      <c r="G1396" s="3" t="s">
        <v>89</v>
      </c>
      <c r="H1396" s="3" t="s">
        <v>90</v>
      </c>
      <c r="I1396" s="3" t="s">
        <v>6197</v>
      </c>
      <c r="J1396" s="3" t="s">
        <v>6197</v>
      </c>
      <c r="K1396" s="3" t="s">
        <v>13</v>
      </c>
      <c r="L1396" s="3" t="s">
        <v>31</v>
      </c>
      <c r="M1396" s="3" t="s">
        <v>93</v>
      </c>
      <c r="N1396" s="3">
        <v>3729703</v>
      </c>
      <c r="O1396" s="3" t="s">
        <v>6944</v>
      </c>
      <c r="P1396" s="3">
        <v>7386474034</v>
      </c>
      <c r="Q1396" s="3" t="s">
        <v>6945</v>
      </c>
      <c r="R1396" s="3" t="s">
        <v>2320</v>
      </c>
      <c r="S1396" s="3" t="s">
        <v>6946</v>
      </c>
      <c r="T1396" s="300">
        <v>650000</v>
      </c>
      <c r="U1396" s="3" t="s">
        <v>347</v>
      </c>
      <c r="V1396" s="3" t="s">
        <v>100</v>
      </c>
      <c r="W1396" s="3" t="s">
        <v>101</v>
      </c>
      <c r="X1396" s="3" t="s">
        <v>109</v>
      </c>
      <c r="Y1396" s="299">
        <f t="shared" si="190"/>
        <v>4</v>
      </c>
      <c r="Z1396" s="299">
        <f t="shared" si="191"/>
        <v>2022</v>
      </c>
      <c r="AA1396" t="str">
        <f t="shared" si="189"/>
        <v xml:space="preserve">5 </v>
      </c>
      <c r="AB1396" t="str">
        <f t="shared" si="192"/>
        <v xml:space="preserve">5 </v>
      </c>
      <c r="AC1396" t="str">
        <f t="shared" si="193"/>
        <v xml:space="preserve">5 </v>
      </c>
      <c r="AD1396" t="str">
        <f t="shared" si="194"/>
        <v xml:space="preserve">5 </v>
      </c>
      <c r="AE1396" t="str">
        <f t="shared" si="195"/>
        <v xml:space="preserve">5 </v>
      </c>
      <c r="AF1396" t="str">
        <f t="shared" si="196"/>
        <v xml:space="preserve">5 </v>
      </c>
      <c r="AG1396" s="299">
        <f t="shared" si="197"/>
        <v>5</v>
      </c>
    </row>
    <row r="1397" spans="1:33" x14ac:dyDescent="0.3">
      <c r="A1397" s="3">
        <v>1396</v>
      </c>
      <c r="B1397" s="3" t="s">
        <v>87</v>
      </c>
      <c r="C1397" s="296">
        <v>44655</v>
      </c>
      <c r="D1397" s="3">
        <v>91092323</v>
      </c>
      <c r="E1397" s="3" t="s">
        <v>1576</v>
      </c>
      <c r="F1397" s="3">
        <v>210369</v>
      </c>
      <c r="G1397" s="3" t="s">
        <v>89</v>
      </c>
      <c r="H1397" s="3" t="s">
        <v>90</v>
      </c>
      <c r="I1397" s="3" t="s">
        <v>6197</v>
      </c>
      <c r="J1397" s="3" t="s">
        <v>6197</v>
      </c>
      <c r="K1397" s="3" t="s">
        <v>13</v>
      </c>
      <c r="L1397" s="3" t="s">
        <v>31</v>
      </c>
      <c r="M1397" s="3" t="s">
        <v>93</v>
      </c>
      <c r="N1397" s="3">
        <v>1696707</v>
      </c>
      <c r="O1397" s="3" t="s">
        <v>6947</v>
      </c>
      <c r="P1397" s="3">
        <v>9962412606</v>
      </c>
      <c r="Q1397" s="3" t="s">
        <v>6948</v>
      </c>
      <c r="R1397" s="3" t="s">
        <v>6839</v>
      </c>
      <c r="S1397" s="3" t="s">
        <v>2066</v>
      </c>
      <c r="T1397" s="300">
        <v>1134000</v>
      </c>
      <c r="U1397" s="3" t="s">
        <v>6949</v>
      </c>
      <c r="V1397" s="3" t="s">
        <v>100</v>
      </c>
      <c r="W1397" s="3" t="s">
        <v>109</v>
      </c>
      <c r="X1397" s="3" t="s">
        <v>109</v>
      </c>
      <c r="Y1397" s="299">
        <f t="shared" si="190"/>
        <v>4</v>
      </c>
      <c r="Z1397" s="299">
        <f t="shared" si="191"/>
        <v>2022</v>
      </c>
      <c r="AA1397" t="str">
        <f t="shared" si="189"/>
        <v>5.</v>
      </c>
      <c r="AB1397" t="str">
        <f t="shared" si="192"/>
        <v>5.</v>
      </c>
      <c r="AC1397" t="str">
        <f t="shared" si="193"/>
        <v>5</v>
      </c>
      <c r="AD1397" t="str">
        <f t="shared" si="194"/>
        <v>5</v>
      </c>
      <c r="AE1397" t="str">
        <f t="shared" si="195"/>
        <v>5</v>
      </c>
      <c r="AF1397" t="str">
        <f t="shared" si="196"/>
        <v>5</v>
      </c>
      <c r="AG1397" s="299">
        <f t="shared" si="197"/>
        <v>5</v>
      </c>
    </row>
    <row r="1398" spans="1:33" x14ac:dyDescent="0.3">
      <c r="A1398" s="3">
        <v>1397</v>
      </c>
      <c r="B1398" s="3" t="s">
        <v>87</v>
      </c>
      <c r="C1398" s="296">
        <v>44655</v>
      </c>
      <c r="D1398" s="3">
        <v>21859964</v>
      </c>
      <c r="E1398" s="3" t="s">
        <v>1576</v>
      </c>
      <c r="F1398" s="3">
        <v>210369</v>
      </c>
      <c r="G1398" s="3" t="s">
        <v>89</v>
      </c>
      <c r="H1398" s="3" t="s">
        <v>5912</v>
      </c>
      <c r="I1398" s="3" t="s">
        <v>2091</v>
      </c>
      <c r="J1398" s="3" t="s">
        <v>6847</v>
      </c>
      <c r="K1398" s="3" t="s">
        <v>18</v>
      </c>
      <c r="L1398" s="3" t="s">
        <v>1577</v>
      </c>
      <c r="M1398" s="3" t="s">
        <v>93</v>
      </c>
      <c r="N1398" s="3">
        <v>5629274</v>
      </c>
      <c r="O1398" s="3" t="s">
        <v>3012</v>
      </c>
      <c r="P1398" s="3">
        <v>9140075518</v>
      </c>
      <c r="Q1398" s="3" t="s">
        <v>3014</v>
      </c>
      <c r="R1398" s="3" t="s">
        <v>660</v>
      </c>
      <c r="S1398" s="3" t="s">
        <v>6950</v>
      </c>
      <c r="T1398" s="300">
        <v>800000</v>
      </c>
      <c r="U1398" s="3" t="s">
        <v>667</v>
      </c>
      <c r="V1398" s="3" t="s">
        <v>100</v>
      </c>
      <c r="W1398" s="3" t="s">
        <v>767</v>
      </c>
      <c r="X1398" s="3" t="s">
        <v>109</v>
      </c>
      <c r="Y1398" s="299">
        <f t="shared" si="190"/>
        <v>4</v>
      </c>
      <c r="Z1398" s="299">
        <f t="shared" si="191"/>
        <v>2022</v>
      </c>
      <c r="AA1398" t="str">
        <f t="shared" si="189"/>
        <v xml:space="preserve">8 </v>
      </c>
      <c r="AB1398" t="str">
        <f t="shared" si="192"/>
        <v xml:space="preserve">8 </v>
      </c>
      <c r="AC1398" t="str">
        <f t="shared" si="193"/>
        <v xml:space="preserve">8 </v>
      </c>
      <c r="AD1398" t="str">
        <f t="shared" si="194"/>
        <v xml:space="preserve">8 </v>
      </c>
      <c r="AE1398" t="str">
        <f t="shared" si="195"/>
        <v xml:space="preserve">8 </v>
      </c>
      <c r="AF1398" t="str">
        <f t="shared" si="196"/>
        <v xml:space="preserve">8 </v>
      </c>
      <c r="AG1398" s="299">
        <f t="shared" si="197"/>
        <v>8</v>
      </c>
    </row>
    <row r="1399" spans="1:33" x14ac:dyDescent="0.3">
      <c r="A1399" s="3">
        <v>1398</v>
      </c>
      <c r="B1399" s="3" t="s">
        <v>87</v>
      </c>
      <c r="C1399" s="296">
        <v>44655</v>
      </c>
      <c r="D1399" s="3">
        <v>73377625</v>
      </c>
      <c r="E1399" s="3" t="s">
        <v>1576</v>
      </c>
      <c r="F1399" s="3">
        <v>210369</v>
      </c>
      <c r="G1399" s="3" t="s">
        <v>89</v>
      </c>
      <c r="H1399" s="3" t="s">
        <v>5912</v>
      </c>
      <c r="I1399" s="3" t="s">
        <v>6951</v>
      </c>
      <c r="J1399" s="3" t="s">
        <v>6952</v>
      </c>
      <c r="K1399" s="3" t="s">
        <v>45</v>
      </c>
      <c r="L1399" s="3" t="s">
        <v>402</v>
      </c>
      <c r="M1399" s="3" t="s">
        <v>93</v>
      </c>
      <c r="N1399" s="3">
        <v>5752606</v>
      </c>
      <c r="O1399" s="3" t="s">
        <v>6953</v>
      </c>
      <c r="P1399" s="3">
        <v>8120820751</v>
      </c>
      <c r="Q1399" s="3" t="s">
        <v>6954</v>
      </c>
      <c r="R1399" s="3" t="s">
        <v>886</v>
      </c>
      <c r="S1399" s="3" t="s">
        <v>6955</v>
      </c>
      <c r="T1399" s="300">
        <v>780000</v>
      </c>
      <c r="U1399" s="3" t="s">
        <v>667</v>
      </c>
      <c r="V1399" s="3" t="s">
        <v>100</v>
      </c>
      <c r="W1399" s="3" t="s">
        <v>378</v>
      </c>
      <c r="X1399" s="3" t="s">
        <v>109</v>
      </c>
      <c r="Y1399" s="299">
        <f t="shared" si="190"/>
        <v>4</v>
      </c>
      <c r="Z1399" s="299">
        <f t="shared" si="191"/>
        <v>2022</v>
      </c>
      <c r="AA1399" t="str">
        <f t="shared" si="189"/>
        <v>6.</v>
      </c>
      <c r="AB1399" t="str">
        <f t="shared" si="192"/>
        <v>6.</v>
      </c>
      <c r="AC1399" t="str">
        <f t="shared" si="193"/>
        <v>6</v>
      </c>
      <c r="AD1399" t="str">
        <f t="shared" si="194"/>
        <v>6</v>
      </c>
      <c r="AE1399" t="str">
        <f t="shared" si="195"/>
        <v>6</v>
      </c>
      <c r="AF1399" t="str">
        <f t="shared" si="196"/>
        <v>6</v>
      </c>
      <c r="AG1399" s="299">
        <f t="shared" si="197"/>
        <v>6</v>
      </c>
    </row>
    <row r="1400" spans="1:33" x14ac:dyDescent="0.3">
      <c r="A1400" s="3">
        <v>1399</v>
      </c>
      <c r="B1400" s="3" t="s">
        <v>87</v>
      </c>
      <c r="C1400" s="296">
        <v>44657</v>
      </c>
      <c r="D1400" s="3">
        <v>51278814</v>
      </c>
      <c r="E1400" s="3" t="s">
        <v>1576</v>
      </c>
      <c r="F1400" s="3">
        <v>210369</v>
      </c>
      <c r="G1400" s="3" t="s">
        <v>89</v>
      </c>
      <c r="H1400" s="3" t="s">
        <v>90</v>
      </c>
      <c r="I1400" s="3" t="s">
        <v>1730</v>
      </c>
      <c r="J1400" s="3" t="s">
        <v>1730</v>
      </c>
      <c r="K1400" s="3" t="s">
        <v>13</v>
      </c>
      <c r="L1400" s="3" t="s">
        <v>31</v>
      </c>
      <c r="M1400" s="3" t="s">
        <v>93</v>
      </c>
      <c r="N1400" s="3">
        <v>5753288</v>
      </c>
      <c r="O1400" s="3" t="s">
        <v>6956</v>
      </c>
      <c r="P1400" s="3">
        <v>9965441823</v>
      </c>
      <c r="Q1400" s="3" t="s">
        <v>6957</v>
      </c>
      <c r="R1400" s="3" t="s">
        <v>6958</v>
      </c>
      <c r="S1400" s="3" t="s">
        <v>6959</v>
      </c>
      <c r="T1400" s="300">
        <v>1450000</v>
      </c>
      <c r="U1400" s="3" t="s">
        <v>6960</v>
      </c>
      <c r="V1400" s="3" t="s">
        <v>100</v>
      </c>
      <c r="W1400" s="3" t="s">
        <v>267</v>
      </c>
      <c r="X1400" s="3" t="s">
        <v>109</v>
      </c>
      <c r="Y1400" s="299">
        <f t="shared" si="190"/>
        <v>4</v>
      </c>
      <c r="Z1400" s="299">
        <f t="shared" si="191"/>
        <v>2022</v>
      </c>
      <c r="AA1400" t="str">
        <f t="shared" si="189"/>
        <v>10</v>
      </c>
      <c r="AB1400" t="str">
        <f t="shared" si="192"/>
        <v>10</v>
      </c>
      <c r="AC1400" t="str">
        <f t="shared" si="193"/>
        <v>10</v>
      </c>
      <c r="AD1400" t="str">
        <f t="shared" si="194"/>
        <v>10</v>
      </c>
      <c r="AE1400" t="str">
        <f t="shared" si="195"/>
        <v>10</v>
      </c>
      <c r="AF1400" t="str">
        <f t="shared" si="196"/>
        <v>10</v>
      </c>
      <c r="AG1400" s="299">
        <f t="shared" si="197"/>
        <v>10</v>
      </c>
    </row>
    <row r="1401" spans="1:33" x14ac:dyDescent="0.3">
      <c r="A1401" s="3">
        <v>1400</v>
      </c>
      <c r="B1401" s="3" t="s">
        <v>87</v>
      </c>
      <c r="C1401" s="296">
        <v>44657</v>
      </c>
      <c r="D1401" s="3">
        <v>51278814</v>
      </c>
      <c r="E1401" s="3" t="s">
        <v>1576</v>
      </c>
      <c r="F1401" s="3">
        <v>210369</v>
      </c>
      <c r="G1401" s="3" t="s">
        <v>89</v>
      </c>
      <c r="H1401" s="3" t="s">
        <v>90</v>
      </c>
      <c r="I1401" s="3" t="s">
        <v>1730</v>
      </c>
      <c r="J1401" s="3" t="s">
        <v>1730</v>
      </c>
      <c r="K1401" s="3" t="s">
        <v>13</v>
      </c>
      <c r="L1401" s="3" t="s">
        <v>31</v>
      </c>
      <c r="M1401" s="3" t="s">
        <v>93</v>
      </c>
      <c r="N1401" s="3">
        <v>5752657</v>
      </c>
      <c r="O1401" s="3" t="s">
        <v>6961</v>
      </c>
      <c r="P1401" s="3">
        <v>9096686451</v>
      </c>
      <c r="Q1401" s="3" t="s">
        <v>6962</v>
      </c>
      <c r="R1401" s="3" t="s">
        <v>2560</v>
      </c>
      <c r="S1401" s="3" t="s">
        <v>492</v>
      </c>
      <c r="T1401" s="300">
        <v>1185000</v>
      </c>
      <c r="U1401" s="3" t="s">
        <v>6963</v>
      </c>
      <c r="V1401" s="3" t="s">
        <v>100</v>
      </c>
      <c r="W1401" s="3" t="s">
        <v>401</v>
      </c>
      <c r="X1401" s="3" t="s">
        <v>109</v>
      </c>
      <c r="Y1401" s="299">
        <f t="shared" si="190"/>
        <v>4</v>
      </c>
      <c r="Z1401" s="299">
        <f t="shared" si="191"/>
        <v>2022</v>
      </c>
      <c r="AA1401" t="str">
        <f t="shared" si="189"/>
        <v>9.</v>
      </c>
      <c r="AB1401" t="str">
        <f t="shared" si="192"/>
        <v>9.</v>
      </c>
      <c r="AC1401" t="str">
        <f t="shared" si="193"/>
        <v>9</v>
      </c>
      <c r="AD1401" t="str">
        <f t="shared" si="194"/>
        <v>9</v>
      </c>
      <c r="AE1401" t="str">
        <f t="shared" si="195"/>
        <v>9</v>
      </c>
      <c r="AF1401" t="str">
        <f t="shared" si="196"/>
        <v>9</v>
      </c>
      <c r="AG1401" s="299">
        <f t="shared" si="197"/>
        <v>9</v>
      </c>
    </row>
    <row r="1402" spans="1:33" x14ac:dyDescent="0.3">
      <c r="A1402" s="3">
        <v>1401</v>
      </c>
      <c r="B1402" s="3" t="s">
        <v>87</v>
      </c>
      <c r="C1402" s="296">
        <v>44657</v>
      </c>
      <c r="D1402" s="3">
        <v>27497782</v>
      </c>
      <c r="E1402" s="3" t="s">
        <v>1576</v>
      </c>
      <c r="F1402" s="3">
        <v>210369</v>
      </c>
      <c r="G1402" s="3" t="s">
        <v>89</v>
      </c>
      <c r="H1402" s="3" t="s">
        <v>90</v>
      </c>
      <c r="I1402" s="3" t="s">
        <v>103</v>
      </c>
      <c r="J1402" s="3" t="s">
        <v>4807</v>
      </c>
      <c r="K1402" s="3" t="s">
        <v>45</v>
      </c>
      <c r="L1402" s="3" t="s">
        <v>402</v>
      </c>
      <c r="M1402" s="3" t="s">
        <v>93</v>
      </c>
      <c r="N1402" s="3">
        <v>5753707</v>
      </c>
      <c r="O1402" s="3" t="s">
        <v>6965</v>
      </c>
      <c r="P1402" s="3">
        <v>9014786011</v>
      </c>
      <c r="Q1402" s="3" t="s">
        <v>6966</v>
      </c>
      <c r="R1402" s="3" t="s">
        <v>558</v>
      </c>
      <c r="S1402" s="3" t="s">
        <v>6967</v>
      </c>
      <c r="T1402" s="300">
        <v>425000</v>
      </c>
      <c r="U1402" s="3" t="s">
        <v>5842</v>
      </c>
      <c r="V1402" s="3" t="s">
        <v>100</v>
      </c>
      <c r="W1402" s="3" t="s">
        <v>109</v>
      </c>
      <c r="X1402" s="3" t="s">
        <v>109</v>
      </c>
      <c r="Y1402" s="299">
        <f t="shared" si="190"/>
        <v>4</v>
      </c>
      <c r="Z1402" s="299">
        <f t="shared" si="191"/>
        <v>2022</v>
      </c>
      <c r="AA1402" t="str">
        <f t="shared" si="189"/>
        <v xml:space="preserve">4 </v>
      </c>
      <c r="AB1402" t="str">
        <f t="shared" si="192"/>
        <v xml:space="preserve">4 </v>
      </c>
      <c r="AC1402" t="str">
        <f t="shared" si="193"/>
        <v xml:space="preserve">4 </v>
      </c>
      <c r="AD1402" t="str">
        <f t="shared" si="194"/>
        <v xml:space="preserve">4 </v>
      </c>
      <c r="AE1402" t="str">
        <f t="shared" si="195"/>
        <v xml:space="preserve">4 </v>
      </c>
      <c r="AF1402" t="str">
        <f t="shared" si="196"/>
        <v xml:space="preserve">4 </v>
      </c>
      <c r="AG1402" s="299">
        <f t="shared" si="197"/>
        <v>4</v>
      </c>
    </row>
    <row r="1403" spans="1:33" x14ac:dyDescent="0.3">
      <c r="A1403" s="3">
        <v>1402</v>
      </c>
      <c r="B1403" s="3" t="s">
        <v>87</v>
      </c>
      <c r="C1403" s="296">
        <v>44657</v>
      </c>
      <c r="D1403" s="3">
        <v>27497782</v>
      </c>
      <c r="E1403" s="3" t="s">
        <v>1576</v>
      </c>
      <c r="F1403" s="3">
        <v>210369</v>
      </c>
      <c r="G1403" s="3" t="s">
        <v>89</v>
      </c>
      <c r="H1403" s="3" t="s">
        <v>90</v>
      </c>
      <c r="I1403" s="3" t="s">
        <v>103</v>
      </c>
      <c r="J1403" s="3" t="s">
        <v>4807</v>
      </c>
      <c r="K1403" s="3" t="s">
        <v>13</v>
      </c>
      <c r="L1403" s="3" t="s">
        <v>621</v>
      </c>
      <c r="M1403" s="3" t="s">
        <v>93</v>
      </c>
      <c r="N1403" s="3">
        <v>5694970</v>
      </c>
      <c r="O1403" s="3" t="s">
        <v>6968</v>
      </c>
      <c r="P1403" s="3">
        <v>6371080764</v>
      </c>
      <c r="Q1403" s="3" t="s">
        <v>6780</v>
      </c>
      <c r="R1403" s="3" t="s">
        <v>3776</v>
      </c>
      <c r="S1403" s="3" t="s">
        <v>6969</v>
      </c>
      <c r="T1403" s="300">
        <v>600000</v>
      </c>
      <c r="U1403" s="3" t="s">
        <v>5842</v>
      </c>
      <c r="V1403" s="3" t="s">
        <v>100</v>
      </c>
      <c r="W1403" s="3" t="s">
        <v>109</v>
      </c>
      <c r="X1403" s="3" t="s">
        <v>109</v>
      </c>
      <c r="Y1403" s="299">
        <f t="shared" si="190"/>
        <v>4</v>
      </c>
      <c r="Z1403" s="299">
        <f t="shared" si="191"/>
        <v>2022</v>
      </c>
      <c r="AA1403" t="str">
        <f t="shared" si="189"/>
        <v>3.</v>
      </c>
      <c r="AB1403" t="str">
        <f t="shared" si="192"/>
        <v>3.</v>
      </c>
      <c r="AC1403" t="str">
        <f t="shared" si="193"/>
        <v>3</v>
      </c>
      <c r="AD1403" t="str">
        <f t="shared" si="194"/>
        <v>3</v>
      </c>
      <c r="AE1403" t="str">
        <f t="shared" si="195"/>
        <v>3</v>
      </c>
      <c r="AF1403" t="str">
        <f t="shared" si="196"/>
        <v>3</v>
      </c>
      <c r="AG1403" s="299">
        <f t="shared" si="197"/>
        <v>3</v>
      </c>
    </row>
    <row r="1404" spans="1:33" x14ac:dyDescent="0.3">
      <c r="A1404" s="3">
        <v>1403</v>
      </c>
      <c r="B1404" s="3" t="s">
        <v>87</v>
      </c>
      <c r="C1404" s="296">
        <v>44657</v>
      </c>
      <c r="D1404" s="3">
        <v>25409048</v>
      </c>
      <c r="E1404" s="3" t="s">
        <v>1576</v>
      </c>
      <c r="F1404" s="3">
        <v>210369</v>
      </c>
      <c r="G1404" s="3" t="s">
        <v>89</v>
      </c>
      <c r="H1404" s="3" t="s">
        <v>5925</v>
      </c>
      <c r="I1404" s="3" t="s">
        <v>6970</v>
      </c>
      <c r="J1404" s="3" t="s">
        <v>6971</v>
      </c>
      <c r="K1404" s="3" t="s">
        <v>18</v>
      </c>
      <c r="L1404" s="3" t="s">
        <v>5223</v>
      </c>
      <c r="M1404" s="3" t="s">
        <v>93</v>
      </c>
      <c r="N1404" s="3" t="s">
        <v>6972</v>
      </c>
      <c r="O1404" s="3" t="s">
        <v>6973</v>
      </c>
      <c r="P1404" s="3">
        <v>9790737651</v>
      </c>
      <c r="Q1404" s="3" t="s">
        <v>6974</v>
      </c>
      <c r="R1404" s="3" t="s">
        <v>2846</v>
      </c>
      <c r="S1404" s="3" t="s">
        <v>15282</v>
      </c>
      <c r="T1404" s="300">
        <v>550000</v>
      </c>
      <c r="U1404" s="3" t="s">
        <v>6975</v>
      </c>
      <c r="V1404" s="3" t="s">
        <v>100</v>
      </c>
      <c r="W1404" s="3" t="s">
        <v>267</v>
      </c>
      <c r="X1404" s="3" t="s">
        <v>109</v>
      </c>
      <c r="Y1404" s="299">
        <f t="shared" si="190"/>
        <v>4</v>
      </c>
      <c r="Z1404" s="299">
        <f t="shared" si="191"/>
        <v>2022</v>
      </c>
      <c r="AA1404" t="str">
        <f t="shared" si="189"/>
        <v>8y</v>
      </c>
      <c r="AB1404" t="str">
        <f t="shared" si="192"/>
        <v>8</v>
      </c>
      <c r="AC1404" t="str">
        <f t="shared" si="193"/>
        <v>8</v>
      </c>
      <c r="AD1404" t="str">
        <f t="shared" si="194"/>
        <v>8</v>
      </c>
      <c r="AE1404" t="str">
        <f t="shared" si="195"/>
        <v>8</v>
      </c>
      <c r="AF1404" t="str">
        <f t="shared" si="196"/>
        <v>8</v>
      </c>
      <c r="AG1404" s="299">
        <f t="shared" si="197"/>
        <v>8</v>
      </c>
    </row>
    <row r="1405" spans="1:33" x14ac:dyDescent="0.3">
      <c r="A1405" s="3">
        <v>1404</v>
      </c>
      <c r="B1405" s="3" t="s">
        <v>87</v>
      </c>
      <c r="C1405" s="296">
        <v>44657</v>
      </c>
      <c r="D1405" s="3">
        <v>25409048</v>
      </c>
      <c r="E1405" s="3" t="s">
        <v>1576</v>
      </c>
      <c r="F1405" s="3">
        <v>210369</v>
      </c>
      <c r="G1405" s="3" t="s">
        <v>89</v>
      </c>
      <c r="H1405" s="3" t="s">
        <v>5925</v>
      </c>
      <c r="I1405" s="3" t="s">
        <v>6970</v>
      </c>
      <c r="J1405" s="3" t="s">
        <v>6971</v>
      </c>
      <c r="K1405" s="3" t="s">
        <v>13</v>
      </c>
      <c r="L1405" s="3" t="s">
        <v>31</v>
      </c>
      <c r="M1405" s="3" t="s">
        <v>93</v>
      </c>
      <c r="N1405" s="3">
        <v>5754258</v>
      </c>
      <c r="O1405" s="3" t="s">
        <v>6978</v>
      </c>
      <c r="P1405" s="3">
        <v>8860051362</v>
      </c>
      <c r="Q1405" s="3" t="s">
        <v>6979</v>
      </c>
      <c r="R1405" s="3" t="s">
        <v>5016</v>
      </c>
      <c r="S1405" s="3" t="s">
        <v>116</v>
      </c>
      <c r="T1405" s="300">
        <v>850000</v>
      </c>
      <c r="U1405" s="3" t="s">
        <v>6981</v>
      </c>
      <c r="V1405" s="3" t="s">
        <v>100</v>
      </c>
      <c r="W1405" s="3" t="s">
        <v>109</v>
      </c>
      <c r="X1405" s="3" t="s">
        <v>109</v>
      </c>
      <c r="Y1405" s="299">
        <f t="shared" si="190"/>
        <v>4</v>
      </c>
      <c r="Z1405" s="299">
        <f t="shared" si="191"/>
        <v>2022</v>
      </c>
      <c r="AA1405" t="str">
        <f t="shared" si="189"/>
        <v>6y</v>
      </c>
      <c r="AB1405" t="str">
        <f t="shared" si="192"/>
        <v>6</v>
      </c>
      <c r="AC1405" t="str">
        <f t="shared" si="193"/>
        <v>6</v>
      </c>
      <c r="AD1405" t="str">
        <f t="shared" si="194"/>
        <v>6</v>
      </c>
      <c r="AE1405" t="str">
        <f t="shared" si="195"/>
        <v>6</v>
      </c>
      <c r="AF1405" t="str">
        <f t="shared" si="196"/>
        <v>6</v>
      </c>
      <c r="AG1405" s="299">
        <f t="shared" si="197"/>
        <v>6</v>
      </c>
    </row>
    <row r="1406" spans="1:33" x14ac:dyDescent="0.3">
      <c r="A1406" s="3">
        <v>1405</v>
      </c>
      <c r="B1406" s="3" t="s">
        <v>87</v>
      </c>
      <c r="C1406" s="296">
        <v>44657</v>
      </c>
      <c r="D1406" s="3">
        <v>73377625</v>
      </c>
      <c r="E1406" s="3" t="s">
        <v>1576</v>
      </c>
      <c r="F1406" s="3">
        <v>210369</v>
      </c>
      <c r="G1406" s="3" t="s">
        <v>89</v>
      </c>
      <c r="H1406" s="3" t="s">
        <v>5912</v>
      </c>
      <c r="I1406" s="3" t="s">
        <v>6951</v>
      </c>
      <c r="J1406" s="3" t="s">
        <v>6952</v>
      </c>
      <c r="K1406" s="3" t="s">
        <v>13</v>
      </c>
      <c r="L1406" s="3" t="s">
        <v>621</v>
      </c>
      <c r="M1406" s="3" t="s">
        <v>93</v>
      </c>
      <c r="N1406" s="3">
        <v>5754767</v>
      </c>
      <c r="O1406" s="3" t="s">
        <v>6982</v>
      </c>
      <c r="P1406" s="3">
        <v>6395386409</v>
      </c>
      <c r="Q1406" s="3" t="s">
        <v>6983</v>
      </c>
      <c r="R1406" s="3" t="s">
        <v>1528</v>
      </c>
      <c r="S1406" s="3" t="s">
        <v>6984</v>
      </c>
      <c r="T1406" s="300">
        <v>820000</v>
      </c>
      <c r="U1406" s="3" t="s">
        <v>6747</v>
      </c>
      <c r="V1406" s="3" t="s">
        <v>100</v>
      </c>
      <c r="W1406" s="3" t="s">
        <v>767</v>
      </c>
      <c r="X1406" s="3" t="s">
        <v>109</v>
      </c>
      <c r="Y1406" s="299">
        <f t="shared" si="190"/>
        <v>4</v>
      </c>
      <c r="Z1406" s="299">
        <f t="shared" si="191"/>
        <v>2022</v>
      </c>
      <c r="AA1406" t="str">
        <f t="shared" si="189"/>
        <v>4.</v>
      </c>
      <c r="AB1406" t="str">
        <f t="shared" si="192"/>
        <v>4.</v>
      </c>
      <c r="AC1406" t="str">
        <f t="shared" si="193"/>
        <v>4</v>
      </c>
      <c r="AD1406" t="str">
        <f t="shared" si="194"/>
        <v>4</v>
      </c>
      <c r="AE1406" t="str">
        <f t="shared" si="195"/>
        <v>4</v>
      </c>
      <c r="AF1406" t="str">
        <f t="shared" si="196"/>
        <v>4</v>
      </c>
      <c r="AG1406" s="299">
        <f t="shared" si="197"/>
        <v>4</v>
      </c>
    </row>
    <row r="1407" spans="1:33" x14ac:dyDescent="0.3">
      <c r="A1407" s="3">
        <v>1406</v>
      </c>
      <c r="B1407" s="3" t="s">
        <v>87</v>
      </c>
      <c r="C1407" s="296">
        <v>44657</v>
      </c>
      <c r="D1407" s="3">
        <v>74890270</v>
      </c>
      <c r="E1407" s="3" t="s">
        <v>1576</v>
      </c>
      <c r="F1407" s="3">
        <v>210369</v>
      </c>
      <c r="G1407" s="3" t="s">
        <v>89</v>
      </c>
      <c r="H1407" s="3" t="s">
        <v>6841</v>
      </c>
      <c r="I1407" s="3" t="s">
        <v>120</v>
      </c>
      <c r="J1407" s="3" t="s">
        <v>6241</v>
      </c>
      <c r="K1407" s="3" t="s">
        <v>13</v>
      </c>
      <c r="L1407" s="3" t="s">
        <v>621</v>
      </c>
      <c r="M1407" s="3" t="s">
        <v>93</v>
      </c>
      <c r="N1407" s="3">
        <v>5759730</v>
      </c>
      <c r="O1407" s="3" t="s">
        <v>6985</v>
      </c>
      <c r="P1407" s="3">
        <v>9000037560</v>
      </c>
      <c r="Q1407" s="3" t="s">
        <v>6986</v>
      </c>
      <c r="R1407" s="3" t="s">
        <v>4714</v>
      </c>
      <c r="S1407" s="3" t="s">
        <v>6987</v>
      </c>
      <c r="T1407" s="300">
        <v>560000</v>
      </c>
      <c r="U1407" s="3" t="s">
        <v>3501</v>
      </c>
      <c r="V1407" s="3" t="s">
        <v>100</v>
      </c>
      <c r="W1407" s="3" t="s">
        <v>109</v>
      </c>
      <c r="X1407" s="3" t="s">
        <v>109</v>
      </c>
      <c r="Y1407" s="299">
        <f t="shared" si="190"/>
        <v>4</v>
      </c>
      <c r="Z1407" s="299">
        <f t="shared" si="191"/>
        <v>2022</v>
      </c>
      <c r="AA1407" t="str">
        <f t="shared" si="189"/>
        <v>4.</v>
      </c>
      <c r="AB1407" t="str">
        <f t="shared" si="192"/>
        <v>4.</v>
      </c>
      <c r="AC1407" t="str">
        <f t="shared" si="193"/>
        <v>4</v>
      </c>
      <c r="AD1407" t="str">
        <f t="shared" si="194"/>
        <v>4</v>
      </c>
      <c r="AE1407" t="str">
        <f t="shared" si="195"/>
        <v>4</v>
      </c>
      <c r="AF1407" t="str">
        <f t="shared" si="196"/>
        <v>4</v>
      </c>
      <c r="AG1407" s="299">
        <f t="shared" si="197"/>
        <v>4</v>
      </c>
    </row>
    <row r="1408" spans="1:33" x14ac:dyDescent="0.3">
      <c r="A1408" s="3">
        <v>1407</v>
      </c>
      <c r="B1408" s="3" t="s">
        <v>87</v>
      </c>
      <c r="C1408" s="296">
        <v>44657</v>
      </c>
      <c r="D1408" s="3">
        <v>84769821</v>
      </c>
      <c r="E1408" s="3" t="s">
        <v>1576</v>
      </c>
      <c r="F1408" s="3">
        <v>210369</v>
      </c>
      <c r="G1408" s="3" t="s">
        <v>89</v>
      </c>
      <c r="H1408" s="3" t="s">
        <v>90</v>
      </c>
      <c r="I1408" s="3" t="s">
        <v>6988</v>
      </c>
      <c r="J1408" s="3" t="s">
        <v>6988</v>
      </c>
      <c r="K1408" s="3" t="s">
        <v>45</v>
      </c>
      <c r="L1408" s="3" t="s">
        <v>6989</v>
      </c>
      <c r="M1408" s="3" t="s">
        <v>93</v>
      </c>
      <c r="N1408" s="3">
        <v>5759122</v>
      </c>
      <c r="O1408" s="3" t="s">
        <v>6990</v>
      </c>
      <c r="P1408" s="3">
        <v>8522998586</v>
      </c>
      <c r="Q1408" s="3" t="s">
        <v>6991</v>
      </c>
      <c r="R1408" s="3" t="s">
        <v>1949</v>
      </c>
      <c r="S1408" s="3" t="s">
        <v>198</v>
      </c>
      <c r="T1408" s="300">
        <v>480000</v>
      </c>
      <c r="U1408" s="3" t="s">
        <v>6992</v>
      </c>
      <c r="V1408" s="3" t="s">
        <v>100</v>
      </c>
      <c r="W1408" s="3" t="s">
        <v>267</v>
      </c>
      <c r="X1408" s="3" t="s">
        <v>109</v>
      </c>
      <c r="Y1408" s="299">
        <f t="shared" si="190"/>
        <v>4</v>
      </c>
      <c r="Z1408" s="299">
        <f t="shared" si="191"/>
        <v>2022</v>
      </c>
      <c r="AA1408" t="str">
        <f t="shared" si="189"/>
        <v>4.</v>
      </c>
      <c r="AB1408" t="str">
        <f t="shared" si="192"/>
        <v>4.</v>
      </c>
      <c r="AC1408" t="str">
        <f t="shared" si="193"/>
        <v>4</v>
      </c>
      <c r="AD1408" t="str">
        <f t="shared" si="194"/>
        <v>4</v>
      </c>
      <c r="AE1408" t="str">
        <f t="shared" si="195"/>
        <v>4</v>
      </c>
      <c r="AF1408" t="str">
        <f t="shared" si="196"/>
        <v>4</v>
      </c>
      <c r="AG1408" s="299">
        <f t="shared" si="197"/>
        <v>4</v>
      </c>
    </row>
    <row r="1409" spans="1:33" x14ac:dyDescent="0.3">
      <c r="A1409" s="3">
        <v>1408</v>
      </c>
      <c r="B1409" s="3" t="s">
        <v>87</v>
      </c>
      <c r="C1409" s="296">
        <v>44657</v>
      </c>
      <c r="D1409" s="3">
        <v>84769821</v>
      </c>
      <c r="E1409" s="3" t="s">
        <v>1576</v>
      </c>
      <c r="F1409" s="3">
        <v>210369</v>
      </c>
      <c r="G1409" s="3" t="s">
        <v>89</v>
      </c>
      <c r="H1409" s="3" t="s">
        <v>90</v>
      </c>
      <c r="I1409" s="3" t="s">
        <v>6988</v>
      </c>
      <c r="J1409" s="3" t="s">
        <v>6988</v>
      </c>
      <c r="K1409" s="3" t="s">
        <v>45</v>
      </c>
      <c r="L1409" s="3" t="s">
        <v>6989</v>
      </c>
      <c r="M1409" s="3" t="s">
        <v>93</v>
      </c>
      <c r="N1409" s="3">
        <v>5759130</v>
      </c>
      <c r="O1409" s="3" t="s">
        <v>6994</v>
      </c>
      <c r="P1409" s="3">
        <v>8801802076</v>
      </c>
      <c r="Q1409" s="3" t="s">
        <v>6995</v>
      </c>
      <c r="R1409" s="3" t="s">
        <v>6996</v>
      </c>
      <c r="S1409" s="3" t="s">
        <v>107</v>
      </c>
      <c r="T1409" s="300">
        <v>490000</v>
      </c>
      <c r="U1409" s="3" t="s">
        <v>5842</v>
      </c>
      <c r="V1409" s="3" t="s">
        <v>100</v>
      </c>
      <c r="W1409" s="3" t="s">
        <v>109</v>
      </c>
      <c r="X1409" s="3" t="s">
        <v>109</v>
      </c>
      <c r="Y1409" s="299">
        <f t="shared" si="190"/>
        <v>4</v>
      </c>
      <c r="Z1409" s="299">
        <f t="shared" si="191"/>
        <v>2022</v>
      </c>
      <c r="AA1409" t="str">
        <f t="shared" si="189"/>
        <v>2.</v>
      </c>
      <c r="AB1409" t="str">
        <f t="shared" si="192"/>
        <v>2.</v>
      </c>
      <c r="AC1409" t="str">
        <f t="shared" si="193"/>
        <v>2</v>
      </c>
      <c r="AD1409" t="str">
        <f t="shared" si="194"/>
        <v>2</v>
      </c>
      <c r="AE1409" t="str">
        <f t="shared" si="195"/>
        <v>2</v>
      </c>
      <c r="AF1409" t="str">
        <f t="shared" si="196"/>
        <v>2</v>
      </c>
      <c r="AG1409" s="299">
        <f t="shared" si="197"/>
        <v>2</v>
      </c>
    </row>
    <row r="1410" spans="1:33" x14ac:dyDescent="0.3">
      <c r="A1410" s="3">
        <v>1409</v>
      </c>
      <c r="B1410" s="3" t="s">
        <v>87</v>
      </c>
      <c r="C1410" s="296">
        <v>44657</v>
      </c>
      <c r="D1410" s="3">
        <v>19576893</v>
      </c>
      <c r="E1410" s="3" t="s">
        <v>1576</v>
      </c>
      <c r="F1410" s="3">
        <v>210369</v>
      </c>
      <c r="G1410" s="3" t="s">
        <v>89</v>
      </c>
      <c r="H1410" s="3" t="s">
        <v>5925</v>
      </c>
      <c r="I1410" s="3" t="s">
        <v>6997</v>
      </c>
      <c r="J1410" s="3" t="s">
        <v>6531</v>
      </c>
      <c r="K1410" s="3" t="s">
        <v>13</v>
      </c>
      <c r="L1410" s="3" t="s">
        <v>31</v>
      </c>
      <c r="M1410" s="3" t="s">
        <v>93</v>
      </c>
      <c r="N1410" s="3">
        <v>5765333</v>
      </c>
      <c r="O1410" s="3" t="s">
        <v>6998</v>
      </c>
      <c r="P1410" s="3">
        <v>9620258193</v>
      </c>
      <c r="Q1410" s="3" t="s">
        <v>6999</v>
      </c>
      <c r="R1410" s="3" t="s">
        <v>5449</v>
      </c>
      <c r="S1410" s="3" t="s">
        <v>7000</v>
      </c>
      <c r="T1410" s="300">
        <v>980000</v>
      </c>
      <c r="U1410" s="3" t="s">
        <v>7001</v>
      </c>
      <c r="V1410" s="3" t="s">
        <v>100</v>
      </c>
      <c r="W1410" s="3" t="s">
        <v>109</v>
      </c>
      <c r="X1410" s="3" t="s">
        <v>109</v>
      </c>
      <c r="Y1410" s="299">
        <f t="shared" si="190"/>
        <v>4</v>
      </c>
      <c r="Z1410" s="299">
        <f t="shared" si="191"/>
        <v>2022</v>
      </c>
      <c r="AA1410" t="str">
        <f t="shared" ref="AA1410:AA1473" si="198">LEFT(R1410,2)</f>
        <v>4y</v>
      </c>
      <c r="AB1410" t="str">
        <f t="shared" si="192"/>
        <v>4</v>
      </c>
      <c r="AC1410" t="str">
        <f t="shared" si="193"/>
        <v>4</v>
      </c>
      <c r="AD1410" t="str">
        <f t="shared" si="194"/>
        <v>4</v>
      </c>
      <c r="AE1410" t="str">
        <f t="shared" si="195"/>
        <v>4</v>
      </c>
      <c r="AF1410" t="str">
        <f t="shared" si="196"/>
        <v>4</v>
      </c>
      <c r="AG1410" s="299">
        <f t="shared" si="197"/>
        <v>4</v>
      </c>
    </row>
    <row r="1411" spans="1:33" x14ac:dyDescent="0.3">
      <c r="A1411" s="3">
        <v>1410</v>
      </c>
      <c r="B1411" s="3" t="s">
        <v>87</v>
      </c>
      <c r="C1411" s="296">
        <v>44657</v>
      </c>
      <c r="D1411" s="3">
        <v>19576893</v>
      </c>
      <c r="E1411" s="3" t="s">
        <v>1576</v>
      </c>
      <c r="F1411" s="3">
        <v>210369</v>
      </c>
      <c r="G1411" s="3" t="s">
        <v>89</v>
      </c>
      <c r="H1411" s="3" t="s">
        <v>5925</v>
      </c>
      <c r="I1411" s="3" t="s">
        <v>6997</v>
      </c>
      <c r="J1411" s="3" t="s">
        <v>6531</v>
      </c>
      <c r="K1411" s="3" t="s">
        <v>13</v>
      </c>
      <c r="L1411" s="3" t="s">
        <v>31</v>
      </c>
      <c r="M1411" s="3" t="s">
        <v>93</v>
      </c>
      <c r="N1411" s="3">
        <v>5766397</v>
      </c>
      <c r="O1411" s="3" t="s">
        <v>7003</v>
      </c>
      <c r="P1411" s="3">
        <v>7093720773</v>
      </c>
      <c r="Q1411" s="3" t="s">
        <v>7004</v>
      </c>
      <c r="R1411" s="3" t="s">
        <v>7005</v>
      </c>
      <c r="S1411" s="3" t="s">
        <v>7006</v>
      </c>
      <c r="T1411" s="300">
        <v>1385000</v>
      </c>
      <c r="U1411" s="3" t="s">
        <v>7007</v>
      </c>
      <c r="V1411" s="3" t="s">
        <v>100</v>
      </c>
      <c r="W1411" s="3" t="s">
        <v>109</v>
      </c>
      <c r="X1411" s="3" t="s">
        <v>109</v>
      </c>
      <c r="Y1411" s="299">
        <f t="shared" ref="Y1411:Y1474" si="199">MONTH($C1411)</f>
        <v>4</v>
      </c>
      <c r="Z1411" s="299">
        <f t="shared" ref="Z1411:Z1474" si="200">YEAR($C1411)</f>
        <v>2022</v>
      </c>
      <c r="AA1411" t="str">
        <f t="shared" si="198"/>
        <v>5.</v>
      </c>
      <c r="AB1411" t="str">
        <f t="shared" ref="AB1411:AB1474" si="201">SUBSTITUTE(AA1411,"y","")</f>
        <v>5.</v>
      </c>
      <c r="AC1411" t="str">
        <f t="shared" ref="AC1411:AC1474" si="202">SUBSTITUTE(AB1411,".","")</f>
        <v>5</v>
      </c>
      <c r="AD1411" t="str">
        <f t="shared" ref="AD1411:AD1474" si="203">SUBSTITUTE(AC1411,"+","")</f>
        <v>5</v>
      </c>
      <c r="AE1411" t="str">
        <f t="shared" ref="AE1411:AE1474" si="204">SUBSTITUTE(AD1411,"Y","")</f>
        <v>5</v>
      </c>
      <c r="AF1411" t="str">
        <f t="shared" ref="AF1411:AF1474" si="205">SUBSTITUTE(AE1411,"e","")</f>
        <v>5</v>
      </c>
      <c r="AG1411" s="299">
        <f t="shared" ref="AG1411:AG1474" si="206">SUBSTITUTE(AF1411,",","")*1</f>
        <v>5</v>
      </c>
    </row>
    <row r="1412" spans="1:33" x14ac:dyDescent="0.3">
      <c r="A1412" s="3">
        <v>1411</v>
      </c>
      <c r="B1412" s="3" t="s">
        <v>87</v>
      </c>
      <c r="C1412" s="296">
        <v>44657</v>
      </c>
      <c r="D1412" s="3">
        <v>19576893</v>
      </c>
      <c r="E1412" s="3" t="s">
        <v>1576</v>
      </c>
      <c r="F1412" s="3">
        <v>210369</v>
      </c>
      <c r="G1412" s="3" t="s">
        <v>89</v>
      </c>
      <c r="H1412" s="3" t="s">
        <v>5925</v>
      </c>
      <c r="I1412" s="3" t="s">
        <v>6997</v>
      </c>
      <c r="J1412" s="3" t="s">
        <v>6531</v>
      </c>
      <c r="K1412" s="3" t="s">
        <v>13</v>
      </c>
      <c r="L1412" s="3" t="s">
        <v>31</v>
      </c>
      <c r="M1412" s="3" t="s">
        <v>93</v>
      </c>
      <c r="N1412" s="3">
        <v>5765799</v>
      </c>
      <c r="O1412" s="3" t="s">
        <v>7009</v>
      </c>
      <c r="P1412" s="3">
        <v>8919700441</v>
      </c>
      <c r="Q1412" s="3" t="s">
        <v>7010</v>
      </c>
      <c r="R1412" s="3" t="s">
        <v>7011</v>
      </c>
      <c r="S1412" s="3" t="s">
        <v>116</v>
      </c>
      <c r="T1412" s="300">
        <v>710000</v>
      </c>
      <c r="U1412" s="3" t="s">
        <v>7007</v>
      </c>
      <c r="V1412" s="3" t="s">
        <v>100</v>
      </c>
      <c r="W1412" s="3" t="s">
        <v>109</v>
      </c>
      <c r="X1412" s="3" t="s">
        <v>109</v>
      </c>
      <c r="Y1412" s="299">
        <f t="shared" si="199"/>
        <v>4</v>
      </c>
      <c r="Z1412" s="299">
        <f t="shared" si="200"/>
        <v>2022</v>
      </c>
      <c r="AA1412" t="str">
        <f t="shared" si="198"/>
        <v>4.</v>
      </c>
      <c r="AB1412" t="str">
        <f t="shared" si="201"/>
        <v>4.</v>
      </c>
      <c r="AC1412" t="str">
        <f t="shared" si="202"/>
        <v>4</v>
      </c>
      <c r="AD1412" t="str">
        <f t="shared" si="203"/>
        <v>4</v>
      </c>
      <c r="AE1412" t="str">
        <f t="shared" si="204"/>
        <v>4</v>
      </c>
      <c r="AF1412" t="str">
        <f t="shared" si="205"/>
        <v>4</v>
      </c>
      <c r="AG1412" s="299">
        <f t="shared" si="206"/>
        <v>4</v>
      </c>
    </row>
    <row r="1413" spans="1:33" x14ac:dyDescent="0.3">
      <c r="A1413" s="3">
        <v>1412</v>
      </c>
      <c r="B1413" s="3" t="s">
        <v>87</v>
      </c>
      <c r="C1413" s="296">
        <v>44657</v>
      </c>
      <c r="D1413" s="3">
        <v>19576893</v>
      </c>
      <c r="E1413" s="3" t="s">
        <v>1576</v>
      </c>
      <c r="F1413" s="3">
        <v>210369</v>
      </c>
      <c r="G1413" s="3" t="s">
        <v>89</v>
      </c>
      <c r="H1413" s="3" t="s">
        <v>5925</v>
      </c>
      <c r="I1413" s="3" t="s">
        <v>6997</v>
      </c>
      <c r="J1413" s="3" t="s">
        <v>6531</v>
      </c>
      <c r="K1413" s="3" t="s">
        <v>13</v>
      </c>
      <c r="L1413" s="3" t="s">
        <v>31</v>
      </c>
      <c r="M1413" s="3" t="s">
        <v>93</v>
      </c>
      <c r="N1413" s="3">
        <v>1653013</v>
      </c>
      <c r="O1413" s="3" t="s">
        <v>7012</v>
      </c>
      <c r="P1413" s="3">
        <v>9035396639</v>
      </c>
      <c r="Q1413" s="3" t="s">
        <v>7013</v>
      </c>
      <c r="R1413" s="3" t="s">
        <v>7014</v>
      </c>
      <c r="S1413" s="3" t="s">
        <v>608</v>
      </c>
      <c r="T1413" s="300">
        <v>720000</v>
      </c>
      <c r="U1413" s="3" t="s">
        <v>7016</v>
      </c>
      <c r="V1413" s="3" t="s">
        <v>100</v>
      </c>
      <c r="W1413" s="3" t="s">
        <v>109</v>
      </c>
      <c r="X1413" s="3" t="s">
        <v>109</v>
      </c>
      <c r="Y1413" s="299">
        <f t="shared" si="199"/>
        <v>4</v>
      </c>
      <c r="Z1413" s="299">
        <f t="shared" si="200"/>
        <v>2022</v>
      </c>
      <c r="AA1413" t="str">
        <f t="shared" si="198"/>
        <v>4.</v>
      </c>
      <c r="AB1413" t="str">
        <f t="shared" si="201"/>
        <v>4.</v>
      </c>
      <c r="AC1413" t="str">
        <f t="shared" si="202"/>
        <v>4</v>
      </c>
      <c r="AD1413" t="str">
        <f t="shared" si="203"/>
        <v>4</v>
      </c>
      <c r="AE1413" t="str">
        <f t="shared" si="204"/>
        <v>4</v>
      </c>
      <c r="AF1413" t="str">
        <f t="shared" si="205"/>
        <v>4</v>
      </c>
      <c r="AG1413" s="299">
        <f t="shared" si="206"/>
        <v>4</v>
      </c>
    </row>
    <row r="1414" spans="1:33" x14ac:dyDescent="0.3">
      <c r="A1414" s="3">
        <v>1413</v>
      </c>
      <c r="B1414" s="3" t="s">
        <v>87</v>
      </c>
      <c r="C1414" s="296">
        <v>44657</v>
      </c>
      <c r="D1414" s="3">
        <v>94111201</v>
      </c>
      <c r="E1414" s="3" t="s">
        <v>15130</v>
      </c>
      <c r="F1414" s="3" t="s">
        <v>88</v>
      </c>
      <c r="G1414" s="3" t="s">
        <v>89</v>
      </c>
      <c r="H1414" s="3" t="s">
        <v>6633</v>
      </c>
      <c r="I1414" s="3" t="s">
        <v>7017</v>
      </c>
      <c r="J1414" s="3" t="s">
        <v>10</v>
      </c>
      <c r="K1414" s="3" t="s">
        <v>38</v>
      </c>
      <c r="L1414" s="3" t="s">
        <v>6636</v>
      </c>
      <c r="M1414" s="3" t="s">
        <v>93</v>
      </c>
      <c r="N1414" s="3">
        <v>1232</v>
      </c>
      <c r="O1414" s="3" t="s">
        <v>7018</v>
      </c>
      <c r="P1414" s="3">
        <v>9861782806</v>
      </c>
      <c r="Q1414" s="3" t="s">
        <v>7019</v>
      </c>
      <c r="R1414" s="3">
        <v>5.8</v>
      </c>
      <c r="S1414" s="3" t="s">
        <v>7020</v>
      </c>
      <c r="T1414" s="300">
        <v>850000</v>
      </c>
      <c r="U1414" s="3" t="s">
        <v>462</v>
      </c>
      <c r="V1414" s="3" t="s">
        <v>100</v>
      </c>
      <c r="W1414" s="3" t="s">
        <v>220</v>
      </c>
      <c r="X1414" s="3" t="s">
        <v>109</v>
      </c>
      <c r="Y1414" s="299">
        <f t="shared" si="199"/>
        <v>4</v>
      </c>
      <c r="Z1414" s="299">
        <f t="shared" si="200"/>
        <v>2022</v>
      </c>
      <c r="AA1414" t="str">
        <f t="shared" si="198"/>
        <v>5.</v>
      </c>
      <c r="AB1414" t="str">
        <f t="shared" si="201"/>
        <v>5.</v>
      </c>
      <c r="AC1414" t="str">
        <f t="shared" si="202"/>
        <v>5</v>
      </c>
      <c r="AD1414" t="str">
        <f t="shared" si="203"/>
        <v>5</v>
      </c>
      <c r="AE1414" t="str">
        <f t="shared" si="204"/>
        <v>5</v>
      </c>
      <c r="AF1414" t="str">
        <f t="shared" si="205"/>
        <v>5</v>
      </c>
      <c r="AG1414" s="299">
        <f t="shared" si="206"/>
        <v>5</v>
      </c>
    </row>
    <row r="1415" spans="1:33" x14ac:dyDescent="0.3">
      <c r="A1415" s="3">
        <v>1414</v>
      </c>
      <c r="B1415" s="3" t="s">
        <v>87</v>
      </c>
      <c r="C1415" s="296">
        <v>44657</v>
      </c>
      <c r="D1415" s="3">
        <v>94606600</v>
      </c>
      <c r="E1415" s="3" t="s">
        <v>6</v>
      </c>
      <c r="F1415" s="3">
        <v>221395</v>
      </c>
      <c r="G1415" s="3" t="s">
        <v>89</v>
      </c>
      <c r="H1415" s="3" t="s">
        <v>7023</v>
      </c>
      <c r="I1415" s="3" t="s">
        <v>7024</v>
      </c>
      <c r="J1415" s="3" t="s">
        <v>7024</v>
      </c>
      <c r="K1415" s="3" t="s">
        <v>38</v>
      </c>
      <c r="L1415" s="3" t="s">
        <v>6636</v>
      </c>
      <c r="M1415" s="3" t="s">
        <v>93</v>
      </c>
      <c r="N1415" s="3">
        <v>5773701</v>
      </c>
      <c r="O1415" s="3" t="s">
        <v>7025</v>
      </c>
      <c r="P1415" s="3" t="s">
        <v>7026</v>
      </c>
      <c r="Q1415" s="3" t="s">
        <v>7027</v>
      </c>
      <c r="R1415" s="3">
        <v>3.8</v>
      </c>
      <c r="S1415" s="3" t="s">
        <v>218</v>
      </c>
      <c r="T1415" s="300">
        <v>530000</v>
      </c>
      <c r="U1415" s="3" t="s">
        <v>7028</v>
      </c>
      <c r="V1415" s="3" t="s">
        <v>100</v>
      </c>
      <c r="W1415" s="3" t="s">
        <v>109</v>
      </c>
      <c r="X1415" s="3" t="s">
        <v>109</v>
      </c>
      <c r="Y1415" s="299">
        <f t="shared" si="199"/>
        <v>4</v>
      </c>
      <c r="Z1415" s="299">
        <f t="shared" si="200"/>
        <v>2022</v>
      </c>
      <c r="AA1415" t="str">
        <f t="shared" si="198"/>
        <v>3.</v>
      </c>
      <c r="AB1415" t="str">
        <f t="shared" si="201"/>
        <v>3.</v>
      </c>
      <c r="AC1415" t="str">
        <f t="shared" si="202"/>
        <v>3</v>
      </c>
      <c r="AD1415" t="str">
        <f t="shared" si="203"/>
        <v>3</v>
      </c>
      <c r="AE1415" t="str">
        <f t="shared" si="204"/>
        <v>3</v>
      </c>
      <c r="AF1415" t="str">
        <f t="shared" si="205"/>
        <v>3</v>
      </c>
      <c r="AG1415" s="299">
        <f t="shared" si="206"/>
        <v>3</v>
      </c>
    </row>
    <row r="1416" spans="1:33" x14ac:dyDescent="0.3">
      <c r="A1416" s="3">
        <v>1415</v>
      </c>
      <c r="B1416" s="3" t="s">
        <v>87</v>
      </c>
      <c r="C1416" s="296">
        <v>44658</v>
      </c>
      <c r="D1416" s="3">
        <v>66759064</v>
      </c>
      <c r="E1416" s="3" t="s">
        <v>6</v>
      </c>
      <c r="F1416" s="3">
        <v>221395</v>
      </c>
      <c r="G1416" s="3" t="s">
        <v>89</v>
      </c>
      <c r="H1416" s="3" t="s">
        <v>7030</v>
      </c>
      <c r="I1416" s="3" t="s">
        <v>7031</v>
      </c>
      <c r="J1416" s="3" t="s">
        <v>7031</v>
      </c>
      <c r="K1416" s="3" t="s">
        <v>38</v>
      </c>
      <c r="L1416" s="3" t="s">
        <v>6636</v>
      </c>
      <c r="M1416" s="3" t="s">
        <v>93</v>
      </c>
      <c r="N1416" s="3" t="s">
        <v>8</v>
      </c>
      <c r="O1416" s="3" t="s">
        <v>7032</v>
      </c>
      <c r="P1416" s="3">
        <v>7204703376</v>
      </c>
      <c r="Q1416" s="3" t="s">
        <v>7033</v>
      </c>
      <c r="R1416" s="3" t="s">
        <v>1054</v>
      </c>
      <c r="S1416" s="3" t="s">
        <v>7034</v>
      </c>
      <c r="T1416" s="300">
        <v>1400000</v>
      </c>
      <c r="U1416" s="3" t="s">
        <v>3856</v>
      </c>
      <c r="V1416" s="3" t="s">
        <v>100</v>
      </c>
      <c r="W1416" s="3" t="s">
        <v>109</v>
      </c>
      <c r="X1416" s="3" t="s">
        <v>109</v>
      </c>
      <c r="Y1416" s="299">
        <f t="shared" si="199"/>
        <v>4</v>
      </c>
      <c r="Z1416" s="299">
        <f t="shared" si="200"/>
        <v>2022</v>
      </c>
      <c r="AA1416" t="str">
        <f t="shared" si="198"/>
        <v>6.</v>
      </c>
      <c r="AB1416" t="str">
        <f t="shared" si="201"/>
        <v>6.</v>
      </c>
      <c r="AC1416" t="str">
        <f t="shared" si="202"/>
        <v>6</v>
      </c>
      <c r="AD1416" t="str">
        <f t="shared" si="203"/>
        <v>6</v>
      </c>
      <c r="AE1416" t="str">
        <f t="shared" si="204"/>
        <v>6</v>
      </c>
      <c r="AF1416" t="str">
        <f t="shared" si="205"/>
        <v>6</v>
      </c>
      <c r="AG1416" s="299">
        <f t="shared" si="206"/>
        <v>6</v>
      </c>
    </row>
    <row r="1417" spans="1:33" x14ac:dyDescent="0.3">
      <c r="A1417" s="3">
        <v>1416</v>
      </c>
      <c r="B1417" s="3" t="s">
        <v>87</v>
      </c>
      <c r="C1417" s="296">
        <v>44658</v>
      </c>
      <c r="D1417" s="3">
        <v>94606600</v>
      </c>
      <c r="E1417" s="3" t="s">
        <v>6</v>
      </c>
      <c r="F1417" s="3">
        <v>221395</v>
      </c>
      <c r="G1417" s="3" t="s">
        <v>89</v>
      </c>
      <c r="H1417" s="3" t="s">
        <v>7036</v>
      </c>
      <c r="I1417" s="3" t="s">
        <v>7024</v>
      </c>
      <c r="J1417" s="3" t="s">
        <v>7024</v>
      </c>
      <c r="K1417" s="3" t="s">
        <v>38</v>
      </c>
      <c r="L1417" s="3" t="s">
        <v>6636</v>
      </c>
      <c r="M1417" s="3" t="s">
        <v>93</v>
      </c>
      <c r="N1417" s="3">
        <v>5769762</v>
      </c>
      <c r="O1417" s="3" t="s">
        <v>7037</v>
      </c>
      <c r="P1417" s="3">
        <v>8807990032</v>
      </c>
      <c r="Q1417" s="3" t="s">
        <v>7038</v>
      </c>
      <c r="R1417" s="3">
        <v>5.7</v>
      </c>
      <c r="S1417" s="3" t="s">
        <v>7039</v>
      </c>
      <c r="T1417" s="300">
        <v>9500000</v>
      </c>
      <c r="U1417" s="3" t="s">
        <v>7040</v>
      </c>
      <c r="V1417" s="3" t="s">
        <v>100</v>
      </c>
      <c r="W1417" s="3" t="s">
        <v>267</v>
      </c>
      <c r="X1417" s="3" t="s">
        <v>109</v>
      </c>
      <c r="Y1417" s="299">
        <f t="shared" si="199"/>
        <v>4</v>
      </c>
      <c r="Z1417" s="299">
        <f t="shared" si="200"/>
        <v>2022</v>
      </c>
      <c r="AA1417" t="str">
        <f t="shared" si="198"/>
        <v>5.</v>
      </c>
      <c r="AB1417" t="str">
        <f t="shared" si="201"/>
        <v>5.</v>
      </c>
      <c r="AC1417" t="str">
        <f t="shared" si="202"/>
        <v>5</v>
      </c>
      <c r="AD1417" t="str">
        <f t="shared" si="203"/>
        <v>5</v>
      </c>
      <c r="AE1417" t="str">
        <f t="shared" si="204"/>
        <v>5</v>
      </c>
      <c r="AF1417" t="str">
        <f t="shared" si="205"/>
        <v>5</v>
      </c>
      <c r="AG1417" s="299">
        <f t="shared" si="206"/>
        <v>5</v>
      </c>
    </row>
    <row r="1418" spans="1:33" x14ac:dyDescent="0.3">
      <c r="A1418" s="3">
        <v>1417</v>
      </c>
      <c r="B1418" s="3" t="s">
        <v>87</v>
      </c>
      <c r="C1418" s="296">
        <v>44658</v>
      </c>
      <c r="D1418" s="3">
        <v>94606600</v>
      </c>
      <c r="E1418" s="3" t="s">
        <v>6</v>
      </c>
      <c r="F1418" s="3">
        <v>221395</v>
      </c>
      <c r="G1418" s="3" t="s">
        <v>89</v>
      </c>
      <c r="H1418" s="3" t="s">
        <v>7043</v>
      </c>
      <c r="I1418" s="3" t="s">
        <v>7024</v>
      </c>
      <c r="J1418" s="3" t="s">
        <v>7024</v>
      </c>
      <c r="K1418" s="3" t="s">
        <v>38</v>
      </c>
      <c r="L1418" s="3" t="s">
        <v>6636</v>
      </c>
      <c r="M1418" s="3" t="s">
        <v>93</v>
      </c>
      <c r="N1418" s="3">
        <v>5781969</v>
      </c>
      <c r="O1418" s="3" t="s">
        <v>7044</v>
      </c>
      <c r="P1418" s="3">
        <v>9480400487</v>
      </c>
      <c r="Q1418" s="3" t="s">
        <v>7045</v>
      </c>
      <c r="R1418" s="3">
        <v>5.5</v>
      </c>
      <c r="S1418" s="3" t="s">
        <v>7046</v>
      </c>
      <c r="T1418" s="300">
        <v>1050000</v>
      </c>
      <c r="U1418" s="3" t="s">
        <v>7049</v>
      </c>
      <c r="V1418" s="3" t="s">
        <v>100</v>
      </c>
      <c r="W1418" s="3" t="s">
        <v>109</v>
      </c>
      <c r="X1418" s="3" t="s">
        <v>109</v>
      </c>
      <c r="Y1418" s="299">
        <f t="shared" si="199"/>
        <v>4</v>
      </c>
      <c r="Z1418" s="299">
        <f t="shared" si="200"/>
        <v>2022</v>
      </c>
      <c r="AA1418" t="str">
        <f t="shared" si="198"/>
        <v>5.</v>
      </c>
      <c r="AB1418" t="str">
        <f t="shared" si="201"/>
        <v>5.</v>
      </c>
      <c r="AC1418" t="str">
        <f t="shared" si="202"/>
        <v>5</v>
      </c>
      <c r="AD1418" t="str">
        <f t="shared" si="203"/>
        <v>5</v>
      </c>
      <c r="AE1418" t="str">
        <f t="shared" si="204"/>
        <v>5</v>
      </c>
      <c r="AF1418" t="str">
        <f t="shared" si="205"/>
        <v>5</v>
      </c>
      <c r="AG1418" s="299">
        <f t="shared" si="206"/>
        <v>5</v>
      </c>
    </row>
    <row r="1419" spans="1:33" x14ac:dyDescent="0.3">
      <c r="A1419" s="3">
        <v>1418</v>
      </c>
      <c r="B1419" s="3" t="s">
        <v>87</v>
      </c>
      <c r="C1419" s="296">
        <v>44658</v>
      </c>
      <c r="D1419" s="3">
        <v>94606600</v>
      </c>
      <c r="E1419" s="3" t="s">
        <v>6</v>
      </c>
      <c r="F1419" s="3">
        <v>221395</v>
      </c>
      <c r="G1419" s="3" t="s">
        <v>89</v>
      </c>
      <c r="H1419" s="3" t="s">
        <v>7043</v>
      </c>
      <c r="I1419" s="3" t="s">
        <v>7024</v>
      </c>
      <c r="J1419" s="3" t="s">
        <v>7024</v>
      </c>
      <c r="K1419" s="3" t="s">
        <v>38</v>
      </c>
      <c r="L1419" s="3" t="s">
        <v>6636</v>
      </c>
      <c r="M1419" s="3" t="s">
        <v>93</v>
      </c>
      <c r="N1419" s="3">
        <v>5781997</v>
      </c>
      <c r="O1419" s="3" t="s">
        <v>7050</v>
      </c>
      <c r="P1419" s="3">
        <v>8123824986</v>
      </c>
      <c r="Q1419" s="3" t="s">
        <v>7051</v>
      </c>
      <c r="R1419" s="3">
        <v>5.0999999999999996</v>
      </c>
      <c r="S1419" s="3" t="s">
        <v>7052</v>
      </c>
      <c r="T1419" s="300">
        <v>900000</v>
      </c>
      <c r="U1419" s="3" t="s">
        <v>199</v>
      </c>
      <c r="V1419" s="3" t="s">
        <v>100</v>
      </c>
      <c r="W1419" s="3" t="s">
        <v>109</v>
      </c>
      <c r="X1419" s="3" t="s">
        <v>109</v>
      </c>
      <c r="Y1419" s="299">
        <f t="shared" si="199"/>
        <v>4</v>
      </c>
      <c r="Z1419" s="299">
        <f t="shared" si="200"/>
        <v>2022</v>
      </c>
      <c r="AA1419" t="str">
        <f t="shared" si="198"/>
        <v>5.</v>
      </c>
      <c r="AB1419" t="str">
        <f t="shared" si="201"/>
        <v>5.</v>
      </c>
      <c r="AC1419" t="str">
        <f t="shared" si="202"/>
        <v>5</v>
      </c>
      <c r="AD1419" t="str">
        <f t="shared" si="203"/>
        <v>5</v>
      </c>
      <c r="AE1419" t="str">
        <f t="shared" si="204"/>
        <v>5</v>
      </c>
      <c r="AF1419" t="str">
        <f t="shared" si="205"/>
        <v>5</v>
      </c>
      <c r="AG1419" s="299">
        <f t="shared" si="206"/>
        <v>5</v>
      </c>
    </row>
    <row r="1420" spans="1:33" x14ac:dyDescent="0.3">
      <c r="A1420" s="3">
        <v>1419</v>
      </c>
      <c r="B1420" s="3" t="s">
        <v>87</v>
      </c>
      <c r="C1420" s="296">
        <v>44658</v>
      </c>
      <c r="D1420" s="3">
        <v>94606600</v>
      </c>
      <c r="E1420" s="3" t="s">
        <v>6</v>
      </c>
      <c r="F1420" s="3">
        <v>221395</v>
      </c>
      <c r="G1420" s="3" t="s">
        <v>89</v>
      </c>
      <c r="H1420" s="3" t="s">
        <v>7043</v>
      </c>
      <c r="I1420" s="3" t="s">
        <v>7024</v>
      </c>
      <c r="J1420" s="3" t="s">
        <v>7024</v>
      </c>
      <c r="K1420" s="3" t="s">
        <v>38</v>
      </c>
      <c r="L1420" s="3" t="s">
        <v>6636</v>
      </c>
      <c r="M1420" s="3" t="s">
        <v>93</v>
      </c>
      <c r="N1420" s="3">
        <v>5781842</v>
      </c>
      <c r="O1420" s="3" t="s">
        <v>7055</v>
      </c>
      <c r="P1420" s="3">
        <v>9787126838</v>
      </c>
      <c r="Q1420" s="3" t="s">
        <v>7056</v>
      </c>
      <c r="R1420" s="3">
        <v>4.5</v>
      </c>
      <c r="S1420" s="3" t="s">
        <v>7057</v>
      </c>
      <c r="T1420" s="300">
        <v>750000</v>
      </c>
      <c r="U1420" s="3" t="s">
        <v>7060</v>
      </c>
      <c r="V1420" s="3" t="s">
        <v>100</v>
      </c>
      <c r="W1420" s="3" t="s">
        <v>109</v>
      </c>
      <c r="X1420" s="3" t="s">
        <v>109</v>
      </c>
      <c r="Y1420" s="299">
        <f t="shared" si="199"/>
        <v>4</v>
      </c>
      <c r="Z1420" s="299">
        <f t="shared" si="200"/>
        <v>2022</v>
      </c>
      <c r="AA1420" t="str">
        <f t="shared" si="198"/>
        <v>4.</v>
      </c>
      <c r="AB1420" t="str">
        <f t="shared" si="201"/>
        <v>4.</v>
      </c>
      <c r="AC1420" t="str">
        <f t="shared" si="202"/>
        <v>4</v>
      </c>
      <c r="AD1420" t="str">
        <f t="shared" si="203"/>
        <v>4</v>
      </c>
      <c r="AE1420" t="str">
        <f t="shared" si="204"/>
        <v>4</v>
      </c>
      <c r="AF1420" t="str">
        <f t="shared" si="205"/>
        <v>4</v>
      </c>
      <c r="AG1420" s="299">
        <f t="shared" si="206"/>
        <v>4</v>
      </c>
    </row>
    <row r="1421" spans="1:33" x14ac:dyDescent="0.3">
      <c r="A1421" s="3">
        <v>1420</v>
      </c>
      <c r="B1421" s="3" t="s">
        <v>87</v>
      </c>
      <c r="C1421" s="296">
        <v>44658</v>
      </c>
      <c r="D1421" s="3">
        <v>94606600</v>
      </c>
      <c r="E1421" s="3" t="s">
        <v>6</v>
      </c>
      <c r="F1421" s="3">
        <v>221395</v>
      </c>
      <c r="G1421" s="3" t="s">
        <v>89</v>
      </c>
      <c r="H1421" s="3" t="s">
        <v>7023</v>
      </c>
      <c r="I1421" s="3" t="s">
        <v>7024</v>
      </c>
      <c r="J1421" s="3" t="s">
        <v>7024</v>
      </c>
      <c r="K1421" s="3" t="s">
        <v>38</v>
      </c>
      <c r="L1421" s="3" t="s">
        <v>6636</v>
      </c>
      <c r="M1421" s="3" t="s">
        <v>93</v>
      </c>
      <c r="N1421" s="3">
        <v>5781448</v>
      </c>
      <c r="O1421" s="3" t="s">
        <v>7062</v>
      </c>
      <c r="P1421" s="3">
        <v>7708416840</v>
      </c>
      <c r="Q1421" s="3" t="s">
        <v>7063</v>
      </c>
      <c r="R1421" s="3">
        <v>8</v>
      </c>
      <c r="S1421" s="3" t="s">
        <v>218</v>
      </c>
      <c r="T1421" s="300">
        <v>875000</v>
      </c>
      <c r="U1421" s="3" t="s">
        <v>7064</v>
      </c>
      <c r="V1421" s="3" t="s">
        <v>100</v>
      </c>
      <c r="W1421" s="3" t="s">
        <v>109</v>
      </c>
      <c r="X1421" s="3" t="s">
        <v>109</v>
      </c>
      <c r="Y1421" s="299">
        <f t="shared" si="199"/>
        <v>4</v>
      </c>
      <c r="Z1421" s="299">
        <f t="shared" si="200"/>
        <v>2022</v>
      </c>
      <c r="AA1421" t="str">
        <f t="shared" si="198"/>
        <v>8</v>
      </c>
      <c r="AB1421" t="str">
        <f t="shared" si="201"/>
        <v>8</v>
      </c>
      <c r="AC1421" t="str">
        <f t="shared" si="202"/>
        <v>8</v>
      </c>
      <c r="AD1421" t="str">
        <f t="shared" si="203"/>
        <v>8</v>
      </c>
      <c r="AE1421" t="str">
        <f t="shared" si="204"/>
        <v>8</v>
      </c>
      <c r="AF1421" t="str">
        <f t="shared" si="205"/>
        <v>8</v>
      </c>
      <c r="AG1421" s="299">
        <f t="shared" si="206"/>
        <v>8</v>
      </c>
    </row>
    <row r="1422" spans="1:33" x14ac:dyDescent="0.3">
      <c r="A1422" s="3">
        <v>1421</v>
      </c>
      <c r="B1422" s="3" t="s">
        <v>87</v>
      </c>
      <c r="C1422" s="296">
        <v>44658</v>
      </c>
      <c r="D1422" s="3">
        <v>66759064</v>
      </c>
      <c r="E1422" s="3" t="s">
        <v>6</v>
      </c>
      <c r="F1422" s="3">
        <v>221395</v>
      </c>
      <c r="G1422" s="3" t="s">
        <v>89</v>
      </c>
      <c r="H1422" s="3" t="s">
        <v>7066</v>
      </c>
      <c r="I1422" s="3" t="s">
        <v>7031</v>
      </c>
      <c r="J1422" s="3" t="s">
        <v>7031</v>
      </c>
      <c r="K1422" s="3" t="s">
        <v>38</v>
      </c>
      <c r="L1422" s="3" t="s">
        <v>6636</v>
      </c>
      <c r="M1422" s="3" t="s">
        <v>93</v>
      </c>
      <c r="N1422" s="3">
        <v>4146280</v>
      </c>
      <c r="O1422" s="3" t="s">
        <v>7067</v>
      </c>
      <c r="P1422" s="3">
        <v>9494184935</v>
      </c>
      <c r="Q1422" s="3" t="s">
        <v>7068</v>
      </c>
      <c r="R1422" s="3">
        <v>4.5</v>
      </c>
      <c r="S1422" s="3" t="s">
        <v>7069</v>
      </c>
      <c r="T1422" s="300">
        <v>700000</v>
      </c>
      <c r="U1422" s="3" t="s">
        <v>7070</v>
      </c>
      <c r="V1422" s="3" t="s">
        <v>100</v>
      </c>
      <c r="W1422" s="3" t="s">
        <v>101</v>
      </c>
      <c r="X1422" s="3" t="s">
        <v>109</v>
      </c>
      <c r="Y1422" s="299">
        <f t="shared" si="199"/>
        <v>4</v>
      </c>
      <c r="Z1422" s="299">
        <f t="shared" si="200"/>
        <v>2022</v>
      </c>
      <c r="AA1422" t="str">
        <f t="shared" si="198"/>
        <v>4.</v>
      </c>
      <c r="AB1422" t="str">
        <f t="shared" si="201"/>
        <v>4.</v>
      </c>
      <c r="AC1422" t="str">
        <f t="shared" si="202"/>
        <v>4</v>
      </c>
      <c r="AD1422" t="str">
        <f t="shared" si="203"/>
        <v>4</v>
      </c>
      <c r="AE1422" t="str">
        <f t="shared" si="204"/>
        <v>4</v>
      </c>
      <c r="AF1422" t="str">
        <f t="shared" si="205"/>
        <v>4</v>
      </c>
      <c r="AG1422" s="299">
        <f t="shared" si="206"/>
        <v>4</v>
      </c>
    </row>
    <row r="1423" spans="1:33" x14ac:dyDescent="0.3">
      <c r="A1423" s="3">
        <v>1422</v>
      </c>
      <c r="B1423" s="3" t="s">
        <v>87</v>
      </c>
      <c r="C1423" s="296">
        <v>44658</v>
      </c>
      <c r="D1423" s="3">
        <v>94606600</v>
      </c>
      <c r="E1423" s="3" t="s">
        <v>6</v>
      </c>
      <c r="F1423" s="3">
        <v>221395</v>
      </c>
      <c r="G1423" s="3" t="s">
        <v>89</v>
      </c>
      <c r="H1423" s="3" t="s">
        <v>7072</v>
      </c>
      <c r="I1423" s="3" t="s">
        <v>7024</v>
      </c>
      <c r="J1423" s="3" t="s">
        <v>7024</v>
      </c>
      <c r="K1423" s="3" t="s">
        <v>38</v>
      </c>
      <c r="L1423" s="3" t="s">
        <v>6636</v>
      </c>
      <c r="M1423" s="3" t="s">
        <v>93</v>
      </c>
      <c r="N1423" s="3">
        <v>1233</v>
      </c>
      <c r="O1423" s="3" t="s">
        <v>7073</v>
      </c>
      <c r="P1423" s="3">
        <v>9951272695</v>
      </c>
      <c r="Q1423" s="3" t="s">
        <v>7074</v>
      </c>
      <c r="R1423" s="3" t="s">
        <v>286</v>
      </c>
      <c r="S1423" s="3" t="s">
        <v>7075</v>
      </c>
      <c r="T1423" s="300">
        <v>700000</v>
      </c>
      <c r="U1423" s="3" t="s">
        <v>2488</v>
      </c>
      <c r="V1423" s="3" t="s">
        <v>235</v>
      </c>
      <c r="W1423" s="3" t="s">
        <v>1116</v>
      </c>
      <c r="X1423" s="3" t="s">
        <v>109</v>
      </c>
      <c r="Y1423" s="299">
        <f t="shared" si="199"/>
        <v>4</v>
      </c>
      <c r="Z1423" s="299">
        <f t="shared" si="200"/>
        <v>2022</v>
      </c>
      <c r="AA1423" t="str">
        <f t="shared" si="198"/>
        <v>4.</v>
      </c>
      <c r="AB1423" t="str">
        <f t="shared" si="201"/>
        <v>4.</v>
      </c>
      <c r="AC1423" t="str">
        <f t="shared" si="202"/>
        <v>4</v>
      </c>
      <c r="AD1423" t="str">
        <f t="shared" si="203"/>
        <v>4</v>
      </c>
      <c r="AE1423" t="str">
        <f t="shared" si="204"/>
        <v>4</v>
      </c>
      <c r="AF1423" t="str">
        <f t="shared" si="205"/>
        <v>4</v>
      </c>
      <c r="AG1423" s="299">
        <f t="shared" si="206"/>
        <v>4</v>
      </c>
    </row>
    <row r="1424" spans="1:33" x14ac:dyDescent="0.3">
      <c r="A1424" s="3">
        <v>1423</v>
      </c>
      <c r="B1424" s="3" t="s">
        <v>87</v>
      </c>
      <c r="C1424" s="296">
        <v>44658</v>
      </c>
      <c r="D1424" s="3">
        <v>94606600</v>
      </c>
      <c r="E1424" s="3" t="s">
        <v>6</v>
      </c>
      <c r="F1424" s="3">
        <v>221395</v>
      </c>
      <c r="G1424" s="3" t="s">
        <v>89</v>
      </c>
      <c r="H1424" s="3" t="s">
        <v>7072</v>
      </c>
      <c r="I1424" s="3" t="s">
        <v>7024</v>
      </c>
      <c r="J1424" s="3" t="s">
        <v>7024</v>
      </c>
      <c r="K1424" s="3" t="s">
        <v>38</v>
      </c>
      <c r="L1424" s="3" t="s">
        <v>6636</v>
      </c>
      <c r="M1424" s="3" t="s">
        <v>93</v>
      </c>
      <c r="N1424" s="3">
        <v>1233</v>
      </c>
      <c r="O1424" s="3" t="s">
        <v>7077</v>
      </c>
      <c r="P1424" s="3">
        <v>9788578101</v>
      </c>
      <c r="Q1424" s="3" t="s">
        <v>7078</v>
      </c>
      <c r="R1424" s="3" t="s">
        <v>776</v>
      </c>
      <c r="S1424" s="3" t="s">
        <v>7079</v>
      </c>
      <c r="T1424" s="300">
        <v>1500000</v>
      </c>
      <c r="U1424" s="3" t="s">
        <v>2488</v>
      </c>
      <c r="V1424" s="3" t="s">
        <v>235</v>
      </c>
      <c r="W1424" s="3" t="s">
        <v>2278</v>
      </c>
      <c r="X1424" s="3" t="s">
        <v>109</v>
      </c>
      <c r="Y1424" s="299">
        <f t="shared" si="199"/>
        <v>4</v>
      </c>
      <c r="Z1424" s="299">
        <f t="shared" si="200"/>
        <v>2022</v>
      </c>
      <c r="AA1424" t="str">
        <f t="shared" si="198"/>
        <v>10</v>
      </c>
      <c r="AB1424" t="str">
        <f t="shared" si="201"/>
        <v>10</v>
      </c>
      <c r="AC1424" t="str">
        <f t="shared" si="202"/>
        <v>10</v>
      </c>
      <c r="AD1424" t="str">
        <f t="shared" si="203"/>
        <v>10</v>
      </c>
      <c r="AE1424" t="str">
        <f t="shared" si="204"/>
        <v>10</v>
      </c>
      <c r="AF1424" t="str">
        <f t="shared" si="205"/>
        <v>10</v>
      </c>
      <c r="AG1424" s="299">
        <f t="shared" si="206"/>
        <v>10</v>
      </c>
    </row>
    <row r="1425" spans="1:33" x14ac:dyDescent="0.3">
      <c r="A1425" s="3">
        <v>1424</v>
      </c>
      <c r="B1425" s="3" t="s">
        <v>87</v>
      </c>
      <c r="C1425" s="296">
        <v>44658</v>
      </c>
      <c r="D1425" s="3">
        <v>10954047</v>
      </c>
      <c r="E1425" s="3" t="s">
        <v>6</v>
      </c>
      <c r="F1425" s="3">
        <v>221395</v>
      </c>
      <c r="G1425" s="3" t="s">
        <v>89</v>
      </c>
      <c r="H1425" s="3" t="s">
        <v>7080</v>
      </c>
      <c r="I1425" s="3" t="s">
        <v>1070</v>
      </c>
      <c r="J1425" s="3" t="s">
        <v>7081</v>
      </c>
      <c r="K1425" s="3" t="s">
        <v>38</v>
      </c>
      <c r="L1425" s="3" t="s">
        <v>6636</v>
      </c>
      <c r="M1425" s="3" t="s">
        <v>93</v>
      </c>
      <c r="N1425" s="3" t="s">
        <v>7082</v>
      </c>
      <c r="O1425" s="3" t="s">
        <v>6313</v>
      </c>
      <c r="P1425" s="3">
        <v>7008962639</v>
      </c>
      <c r="Q1425" s="3" t="s">
        <v>7083</v>
      </c>
      <c r="R1425" s="3" t="s">
        <v>6315</v>
      </c>
      <c r="S1425" s="3" t="s">
        <v>7084</v>
      </c>
      <c r="T1425" s="300">
        <v>750000</v>
      </c>
      <c r="U1425" s="3" t="s">
        <v>868</v>
      </c>
      <c r="V1425" s="3" t="s">
        <v>100</v>
      </c>
      <c r="W1425" s="3" t="s">
        <v>109</v>
      </c>
      <c r="X1425" s="3" t="s">
        <v>109</v>
      </c>
      <c r="Y1425" s="299">
        <f t="shared" si="199"/>
        <v>4</v>
      </c>
      <c r="Z1425" s="299">
        <f t="shared" si="200"/>
        <v>2022</v>
      </c>
      <c r="AA1425" t="str">
        <f t="shared" si="198"/>
        <v>5.</v>
      </c>
      <c r="AB1425" t="str">
        <f t="shared" si="201"/>
        <v>5.</v>
      </c>
      <c r="AC1425" t="str">
        <f t="shared" si="202"/>
        <v>5</v>
      </c>
      <c r="AD1425" t="str">
        <f t="shared" si="203"/>
        <v>5</v>
      </c>
      <c r="AE1425" t="str">
        <f t="shared" si="204"/>
        <v>5</v>
      </c>
      <c r="AF1425" t="str">
        <f t="shared" si="205"/>
        <v>5</v>
      </c>
      <c r="AG1425" s="299">
        <f t="shared" si="206"/>
        <v>5</v>
      </c>
    </row>
    <row r="1426" spans="1:33" x14ac:dyDescent="0.3">
      <c r="A1426" s="3">
        <v>1425</v>
      </c>
      <c r="B1426" s="3" t="s">
        <v>87</v>
      </c>
      <c r="C1426" s="296">
        <v>44658</v>
      </c>
      <c r="D1426" s="3">
        <v>10954047</v>
      </c>
      <c r="E1426" s="3" t="s">
        <v>6</v>
      </c>
      <c r="F1426" s="3">
        <v>221395</v>
      </c>
      <c r="G1426" s="3" t="s">
        <v>89</v>
      </c>
      <c r="H1426" s="3" t="s">
        <v>7080</v>
      </c>
      <c r="I1426" s="3" t="s">
        <v>1070</v>
      </c>
      <c r="J1426" s="3" t="s">
        <v>7081</v>
      </c>
      <c r="K1426" s="3" t="s">
        <v>46</v>
      </c>
      <c r="L1426" s="3" t="s">
        <v>13</v>
      </c>
      <c r="M1426" s="3" t="s">
        <v>93</v>
      </c>
      <c r="N1426" s="3" t="s">
        <v>7088</v>
      </c>
      <c r="O1426" s="3" t="s">
        <v>7089</v>
      </c>
      <c r="P1426" s="3">
        <v>9518959923</v>
      </c>
      <c r="Q1426" s="3" t="s">
        <v>7090</v>
      </c>
      <c r="R1426" s="3" t="s">
        <v>132</v>
      </c>
      <c r="S1426" s="3" t="s">
        <v>7091</v>
      </c>
      <c r="T1426" s="300">
        <v>1700000</v>
      </c>
      <c r="U1426" s="3" t="s">
        <v>7094</v>
      </c>
      <c r="V1426" s="3" t="s">
        <v>100</v>
      </c>
      <c r="W1426" s="3" t="s">
        <v>109</v>
      </c>
      <c r="X1426" s="3" t="s">
        <v>109</v>
      </c>
      <c r="Y1426" s="299">
        <f t="shared" si="199"/>
        <v>4</v>
      </c>
      <c r="Z1426" s="299">
        <f t="shared" si="200"/>
        <v>2022</v>
      </c>
      <c r="AA1426" t="str">
        <f t="shared" si="198"/>
        <v>4.</v>
      </c>
      <c r="AB1426" t="str">
        <f t="shared" si="201"/>
        <v>4.</v>
      </c>
      <c r="AC1426" t="str">
        <f t="shared" si="202"/>
        <v>4</v>
      </c>
      <c r="AD1426" t="str">
        <f t="shared" si="203"/>
        <v>4</v>
      </c>
      <c r="AE1426" t="str">
        <f t="shared" si="204"/>
        <v>4</v>
      </c>
      <c r="AF1426" t="str">
        <f t="shared" si="205"/>
        <v>4</v>
      </c>
      <c r="AG1426" s="299">
        <f t="shared" si="206"/>
        <v>4</v>
      </c>
    </row>
    <row r="1427" spans="1:33" x14ac:dyDescent="0.3">
      <c r="A1427" s="3">
        <v>1426</v>
      </c>
      <c r="B1427" s="3" t="s">
        <v>87</v>
      </c>
      <c r="C1427" s="296">
        <v>44658</v>
      </c>
      <c r="D1427" s="3">
        <v>94606600</v>
      </c>
      <c r="E1427" s="3" t="s">
        <v>6</v>
      </c>
      <c r="F1427" s="3">
        <v>221395</v>
      </c>
      <c r="G1427" s="3" t="s">
        <v>89</v>
      </c>
      <c r="H1427" s="3" t="s">
        <v>4975</v>
      </c>
      <c r="I1427" s="3" t="s">
        <v>7024</v>
      </c>
      <c r="J1427" s="3" t="s">
        <v>7024</v>
      </c>
      <c r="K1427" s="3" t="s">
        <v>38</v>
      </c>
      <c r="L1427" s="3" t="s">
        <v>6636</v>
      </c>
      <c r="M1427" s="3" t="s">
        <v>93</v>
      </c>
      <c r="N1427" s="3" t="s">
        <v>7096</v>
      </c>
      <c r="O1427" s="3" t="s">
        <v>7055</v>
      </c>
      <c r="P1427" s="3">
        <v>9787126838</v>
      </c>
      <c r="Q1427" s="3" t="s">
        <v>7097</v>
      </c>
      <c r="R1427" s="3" t="s">
        <v>844</v>
      </c>
      <c r="S1427" s="3" t="s">
        <v>7057</v>
      </c>
      <c r="T1427" s="300">
        <v>750000</v>
      </c>
      <c r="U1427" s="3" t="s">
        <v>7099</v>
      </c>
      <c r="V1427" s="3" t="s">
        <v>100</v>
      </c>
      <c r="W1427" s="3" t="s">
        <v>109</v>
      </c>
      <c r="X1427" s="3" t="s">
        <v>109</v>
      </c>
      <c r="Y1427" s="299">
        <f t="shared" si="199"/>
        <v>4</v>
      </c>
      <c r="Z1427" s="299">
        <f t="shared" si="200"/>
        <v>2022</v>
      </c>
      <c r="AA1427" t="str">
        <f t="shared" si="198"/>
        <v>4.</v>
      </c>
      <c r="AB1427" t="str">
        <f t="shared" si="201"/>
        <v>4.</v>
      </c>
      <c r="AC1427" t="str">
        <f t="shared" si="202"/>
        <v>4</v>
      </c>
      <c r="AD1427" t="str">
        <f t="shared" si="203"/>
        <v>4</v>
      </c>
      <c r="AE1427" t="str">
        <f t="shared" si="204"/>
        <v>4</v>
      </c>
      <c r="AF1427" t="str">
        <f t="shared" si="205"/>
        <v>4</v>
      </c>
      <c r="AG1427" s="299">
        <f t="shared" si="206"/>
        <v>4</v>
      </c>
    </row>
    <row r="1428" spans="1:33" x14ac:dyDescent="0.3">
      <c r="A1428" s="3">
        <v>1427</v>
      </c>
      <c r="B1428" s="3" t="s">
        <v>87</v>
      </c>
      <c r="C1428" s="296">
        <v>44658</v>
      </c>
      <c r="D1428" s="3">
        <v>94606600</v>
      </c>
      <c r="E1428" s="3" t="s">
        <v>6</v>
      </c>
      <c r="F1428" s="3">
        <v>221395</v>
      </c>
      <c r="G1428" s="3" t="s">
        <v>89</v>
      </c>
      <c r="H1428" s="3" t="s">
        <v>4975</v>
      </c>
      <c r="I1428" s="3" t="s">
        <v>7024</v>
      </c>
      <c r="J1428" s="3" t="s">
        <v>7024</v>
      </c>
      <c r="K1428" s="3" t="s">
        <v>38</v>
      </c>
      <c r="L1428" s="3" t="s">
        <v>6636</v>
      </c>
      <c r="M1428" s="3" t="s">
        <v>93</v>
      </c>
      <c r="N1428" s="3">
        <v>5780533</v>
      </c>
      <c r="O1428" s="3" t="s">
        <v>7101</v>
      </c>
      <c r="P1428" s="3">
        <v>8335079003</v>
      </c>
      <c r="Q1428" s="3" t="s">
        <v>7102</v>
      </c>
      <c r="R1428" s="3" t="s">
        <v>3144</v>
      </c>
      <c r="S1428" s="3" t="s">
        <v>7103</v>
      </c>
      <c r="T1428" s="300">
        <v>800000</v>
      </c>
      <c r="U1428" s="3" t="s">
        <v>7104</v>
      </c>
      <c r="V1428" s="3" t="s">
        <v>100</v>
      </c>
      <c r="W1428" s="3" t="s">
        <v>1828</v>
      </c>
      <c r="X1428" s="3" t="s">
        <v>109</v>
      </c>
      <c r="Y1428" s="299">
        <f t="shared" si="199"/>
        <v>4</v>
      </c>
      <c r="Z1428" s="299">
        <f t="shared" si="200"/>
        <v>2022</v>
      </c>
      <c r="AA1428" t="str">
        <f t="shared" si="198"/>
        <v>7.</v>
      </c>
      <c r="AB1428" t="str">
        <f t="shared" si="201"/>
        <v>7.</v>
      </c>
      <c r="AC1428" t="str">
        <f t="shared" si="202"/>
        <v>7</v>
      </c>
      <c r="AD1428" t="str">
        <f t="shared" si="203"/>
        <v>7</v>
      </c>
      <c r="AE1428" t="str">
        <f t="shared" si="204"/>
        <v>7</v>
      </c>
      <c r="AF1428" t="str">
        <f t="shared" si="205"/>
        <v>7</v>
      </c>
      <c r="AG1428" s="299">
        <f t="shared" si="206"/>
        <v>7</v>
      </c>
    </row>
    <row r="1429" spans="1:33" x14ac:dyDescent="0.3">
      <c r="A1429" s="3">
        <v>1428</v>
      </c>
      <c r="B1429" s="3" t="s">
        <v>87</v>
      </c>
      <c r="C1429" s="296">
        <v>44658</v>
      </c>
      <c r="D1429" s="3">
        <v>94606600</v>
      </c>
      <c r="E1429" s="3" t="s">
        <v>6</v>
      </c>
      <c r="F1429" s="3">
        <v>221395</v>
      </c>
      <c r="G1429" s="3" t="s">
        <v>89</v>
      </c>
      <c r="H1429" s="3" t="s">
        <v>4975</v>
      </c>
      <c r="I1429" s="3" t="s">
        <v>7024</v>
      </c>
      <c r="J1429" s="3" t="s">
        <v>7024</v>
      </c>
      <c r="K1429" s="3" t="s">
        <v>18</v>
      </c>
      <c r="L1429" s="3" t="s">
        <v>7105</v>
      </c>
      <c r="M1429" s="3" t="s">
        <v>93</v>
      </c>
      <c r="N1429" s="3" t="s">
        <v>7106</v>
      </c>
      <c r="O1429" s="3" t="s">
        <v>7107</v>
      </c>
      <c r="P1429" s="3">
        <v>9591671133</v>
      </c>
      <c r="Q1429" s="3" t="s">
        <v>7108</v>
      </c>
      <c r="R1429" s="3">
        <v>6</v>
      </c>
      <c r="S1429" s="3" t="s">
        <v>7109</v>
      </c>
      <c r="T1429" s="300">
        <v>1250000</v>
      </c>
      <c r="U1429" s="3" t="s">
        <v>7111</v>
      </c>
      <c r="V1429" s="3" t="s">
        <v>100</v>
      </c>
      <c r="W1429" s="3" t="s">
        <v>689</v>
      </c>
      <c r="X1429" s="3" t="s">
        <v>109</v>
      </c>
      <c r="Y1429" s="299">
        <f t="shared" si="199"/>
        <v>4</v>
      </c>
      <c r="Z1429" s="299">
        <f t="shared" si="200"/>
        <v>2022</v>
      </c>
      <c r="AA1429" t="str">
        <f t="shared" si="198"/>
        <v>6</v>
      </c>
      <c r="AB1429" t="str">
        <f t="shared" si="201"/>
        <v>6</v>
      </c>
      <c r="AC1429" t="str">
        <f t="shared" si="202"/>
        <v>6</v>
      </c>
      <c r="AD1429" t="str">
        <f t="shared" si="203"/>
        <v>6</v>
      </c>
      <c r="AE1429" t="str">
        <f t="shared" si="204"/>
        <v>6</v>
      </c>
      <c r="AF1429" t="str">
        <f t="shared" si="205"/>
        <v>6</v>
      </c>
      <c r="AG1429" s="299">
        <f t="shared" si="206"/>
        <v>6</v>
      </c>
    </row>
    <row r="1430" spans="1:33" x14ac:dyDescent="0.3">
      <c r="A1430" s="3">
        <v>1429</v>
      </c>
      <c r="B1430" s="3" t="s">
        <v>87</v>
      </c>
      <c r="C1430" s="296">
        <v>44658</v>
      </c>
      <c r="D1430" s="3">
        <v>94606600</v>
      </c>
      <c r="E1430" s="3" t="s">
        <v>6</v>
      </c>
      <c r="F1430" s="3">
        <v>221395</v>
      </c>
      <c r="G1430" s="3" t="s">
        <v>89</v>
      </c>
      <c r="H1430" s="3" t="s">
        <v>4975</v>
      </c>
      <c r="I1430" s="3" t="s">
        <v>7024</v>
      </c>
      <c r="J1430" s="3" t="s">
        <v>7024</v>
      </c>
      <c r="K1430" s="3" t="s">
        <v>38</v>
      </c>
      <c r="L1430" s="3" t="s">
        <v>6636</v>
      </c>
      <c r="M1430" s="3" t="s">
        <v>93</v>
      </c>
      <c r="N1430" s="3">
        <v>5774142</v>
      </c>
      <c r="O1430" s="3" t="s">
        <v>7113</v>
      </c>
      <c r="P1430" s="3">
        <v>7838400333</v>
      </c>
      <c r="Q1430" s="3" t="s">
        <v>7114</v>
      </c>
      <c r="R1430" s="3" t="s">
        <v>886</v>
      </c>
      <c r="S1430" s="3" t="s">
        <v>7115</v>
      </c>
      <c r="T1430" s="300">
        <v>1050000</v>
      </c>
      <c r="U1430" s="3" t="s">
        <v>2488</v>
      </c>
      <c r="V1430" s="3" t="s">
        <v>100</v>
      </c>
      <c r="W1430" s="3" t="s">
        <v>7117</v>
      </c>
      <c r="X1430" s="3" t="s">
        <v>109</v>
      </c>
      <c r="Y1430" s="299">
        <f t="shared" si="199"/>
        <v>4</v>
      </c>
      <c r="Z1430" s="299">
        <f t="shared" si="200"/>
        <v>2022</v>
      </c>
      <c r="AA1430" t="str">
        <f t="shared" si="198"/>
        <v>6.</v>
      </c>
      <c r="AB1430" t="str">
        <f t="shared" si="201"/>
        <v>6.</v>
      </c>
      <c r="AC1430" t="str">
        <f t="shared" si="202"/>
        <v>6</v>
      </c>
      <c r="AD1430" t="str">
        <f t="shared" si="203"/>
        <v>6</v>
      </c>
      <c r="AE1430" t="str">
        <f t="shared" si="204"/>
        <v>6</v>
      </c>
      <c r="AF1430" t="str">
        <f t="shared" si="205"/>
        <v>6</v>
      </c>
      <c r="AG1430" s="299">
        <f t="shared" si="206"/>
        <v>6</v>
      </c>
    </row>
    <row r="1431" spans="1:33" x14ac:dyDescent="0.3">
      <c r="A1431" s="3">
        <v>1430</v>
      </c>
      <c r="B1431" s="3" t="s">
        <v>87</v>
      </c>
      <c r="C1431" s="296">
        <v>44658</v>
      </c>
      <c r="D1431" s="3">
        <v>94606600</v>
      </c>
      <c r="E1431" s="3" t="s">
        <v>6</v>
      </c>
      <c r="F1431" s="3">
        <v>221395</v>
      </c>
      <c r="G1431" s="3" t="s">
        <v>89</v>
      </c>
      <c r="H1431" s="3" t="s">
        <v>4975</v>
      </c>
      <c r="I1431" s="3" t="s">
        <v>7024</v>
      </c>
      <c r="J1431" s="3" t="s">
        <v>7024</v>
      </c>
      <c r="K1431" s="3" t="s">
        <v>38</v>
      </c>
      <c r="L1431" s="3" t="s">
        <v>6636</v>
      </c>
      <c r="M1431" s="3" t="s">
        <v>93</v>
      </c>
      <c r="N1431" s="3">
        <v>5780574</v>
      </c>
      <c r="O1431" s="3" t="s">
        <v>7118</v>
      </c>
      <c r="P1431" s="3">
        <v>7276161128</v>
      </c>
      <c r="Q1431" s="3" t="s">
        <v>7119</v>
      </c>
      <c r="R1431" s="3" t="s">
        <v>331</v>
      </c>
      <c r="S1431" s="3" t="s">
        <v>7120</v>
      </c>
      <c r="T1431" s="300">
        <v>750000</v>
      </c>
      <c r="U1431" s="3" t="s">
        <v>7104</v>
      </c>
      <c r="V1431" s="3" t="s">
        <v>100</v>
      </c>
      <c r="W1431" s="3" t="s">
        <v>1315</v>
      </c>
      <c r="X1431" s="3" t="s">
        <v>109</v>
      </c>
      <c r="Y1431" s="299">
        <f t="shared" si="199"/>
        <v>4</v>
      </c>
      <c r="Z1431" s="299">
        <f t="shared" si="200"/>
        <v>2022</v>
      </c>
      <c r="AA1431" t="str">
        <f t="shared" si="198"/>
        <v>5.</v>
      </c>
      <c r="AB1431" t="str">
        <f t="shared" si="201"/>
        <v>5.</v>
      </c>
      <c r="AC1431" t="str">
        <f t="shared" si="202"/>
        <v>5</v>
      </c>
      <c r="AD1431" t="str">
        <f t="shared" si="203"/>
        <v>5</v>
      </c>
      <c r="AE1431" t="str">
        <f t="shared" si="204"/>
        <v>5</v>
      </c>
      <c r="AF1431" t="str">
        <f t="shared" si="205"/>
        <v>5</v>
      </c>
      <c r="AG1431" s="299">
        <f t="shared" si="206"/>
        <v>5</v>
      </c>
    </row>
    <row r="1432" spans="1:33" x14ac:dyDescent="0.3">
      <c r="A1432" s="3">
        <v>1431</v>
      </c>
      <c r="B1432" s="3" t="s">
        <v>87</v>
      </c>
      <c r="C1432" s="296">
        <v>44658</v>
      </c>
      <c r="D1432" s="3">
        <v>94606600</v>
      </c>
      <c r="E1432" s="3" t="s">
        <v>6</v>
      </c>
      <c r="F1432" s="3">
        <v>221395</v>
      </c>
      <c r="G1432" s="3" t="s">
        <v>89</v>
      </c>
      <c r="H1432" s="3" t="s">
        <v>4975</v>
      </c>
      <c r="I1432" s="3" t="s">
        <v>7024</v>
      </c>
      <c r="J1432" s="3" t="s">
        <v>7024</v>
      </c>
      <c r="K1432" s="3" t="s">
        <v>38</v>
      </c>
      <c r="L1432" s="3" t="s">
        <v>6636</v>
      </c>
      <c r="M1432" s="3" t="s">
        <v>93</v>
      </c>
      <c r="N1432" s="3">
        <v>1234</v>
      </c>
      <c r="O1432" s="3" t="s">
        <v>7122</v>
      </c>
      <c r="P1432" s="3">
        <v>8281330514</v>
      </c>
      <c r="Q1432" s="3" t="s">
        <v>7123</v>
      </c>
      <c r="R1432" s="3" t="s">
        <v>1024</v>
      </c>
      <c r="S1432" s="3" t="s">
        <v>2706</v>
      </c>
      <c r="T1432" s="300">
        <v>700000</v>
      </c>
      <c r="U1432" s="3" t="s">
        <v>7126</v>
      </c>
      <c r="V1432" s="3" t="s">
        <v>100</v>
      </c>
      <c r="W1432" s="3" t="s">
        <v>109</v>
      </c>
      <c r="X1432" s="3" t="s">
        <v>109</v>
      </c>
      <c r="Y1432" s="299">
        <f t="shared" si="199"/>
        <v>4</v>
      </c>
      <c r="Z1432" s="299">
        <f t="shared" si="200"/>
        <v>2022</v>
      </c>
      <c r="AA1432" t="str">
        <f t="shared" si="198"/>
        <v>5.</v>
      </c>
      <c r="AB1432" t="str">
        <f t="shared" si="201"/>
        <v>5.</v>
      </c>
      <c r="AC1432" t="str">
        <f t="shared" si="202"/>
        <v>5</v>
      </c>
      <c r="AD1432" t="str">
        <f t="shared" si="203"/>
        <v>5</v>
      </c>
      <c r="AE1432" t="str">
        <f t="shared" si="204"/>
        <v>5</v>
      </c>
      <c r="AF1432" t="str">
        <f t="shared" si="205"/>
        <v>5</v>
      </c>
      <c r="AG1432" s="299">
        <f t="shared" si="206"/>
        <v>5</v>
      </c>
    </row>
    <row r="1433" spans="1:33" x14ac:dyDescent="0.3">
      <c r="A1433" s="3">
        <v>1432</v>
      </c>
      <c r="B1433" s="3" t="s">
        <v>87</v>
      </c>
      <c r="C1433" s="296">
        <v>44658</v>
      </c>
      <c r="D1433" s="3">
        <v>94606600</v>
      </c>
      <c r="E1433" s="3" t="s">
        <v>6</v>
      </c>
      <c r="F1433" s="3">
        <v>221395</v>
      </c>
      <c r="G1433" s="3" t="s">
        <v>89</v>
      </c>
      <c r="H1433" s="3" t="s">
        <v>7128</v>
      </c>
      <c r="I1433" s="3" t="s">
        <v>7024</v>
      </c>
      <c r="J1433" s="3" t="s">
        <v>7024</v>
      </c>
      <c r="K1433" s="3" t="s">
        <v>38</v>
      </c>
      <c r="L1433" s="3" t="s">
        <v>6636</v>
      </c>
      <c r="M1433" s="3" t="s">
        <v>93</v>
      </c>
      <c r="N1433" s="3">
        <v>5781114</v>
      </c>
      <c r="O1433" s="3" t="s">
        <v>7129</v>
      </c>
      <c r="P1433" s="3">
        <v>8281330514</v>
      </c>
      <c r="Q1433" s="3" t="s">
        <v>7130</v>
      </c>
      <c r="R1433" s="3" t="s">
        <v>4593</v>
      </c>
      <c r="S1433" s="3" t="s">
        <v>7131</v>
      </c>
      <c r="T1433" s="300">
        <v>600000</v>
      </c>
      <c r="U1433" s="3" t="s">
        <v>7133</v>
      </c>
      <c r="V1433" s="3" t="s">
        <v>100</v>
      </c>
      <c r="W1433" s="3" t="s">
        <v>109</v>
      </c>
      <c r="X1433" s="3" t="s">
        <v>109</v>
      </c>
      <c r="Y1433" s="299">
        <f t="shared" si="199"/>
        <v>4</v>
      </c>
      <c r="Z1433" s="299">
        <f t="shared" si="200"/>
        <v>2022</v>
      </c>
      <c r="AA1433" t="str">
        <f t="shared" si="198"/>
        <v>5.</v>
      </c>
      <c r="AB1433" t="str">
        <f t="shared" si="201"/>
        <v>5.</v>
      </c>
      <c r="AC1433" t="str">
        <f t="shared" si="202"/>
        <v>5</v>
      </c>
      <c r="AD1433" t="str">
        <f t="shared" si="203"/>
        <v>5</v>
      </c>
      <c r="AE1433" t="str">
        <f t="shared" si="204"/>
        <v>5</v>
      </c>
      <c r="AF1433" t="str">
        <f t="shared" si="205"/>
        <v>5</v>
      </c>
      <c r="AG1433" s="299">
        <f t="shared" si="206"/>
        <v>5</v>
      </c>
    </row>
    <row r="1434" spans="1:33" x14ac:dyDescent="0.3">
      <c r="A1434" s="3">
        <v>1433</v>
      </c>
      <c r="B1434" s="3" t="s">
        <v>87</v>
      </c>
      <c r="C1434" s="296">
        <v>44658</v>
      </c>
      <c r="D1434" s="3">
        <v>94606600</v>
      </c>
      <c r="E1434" s="3" t="s">
        <v>6</v>
      </c>
      <c r="F1434" s="3">
        <v>221395</v>
      </c>
      <c r="G1434" s="3" t="s">
        <v>89</v>
      </c>
      <c r="H1434" s="3" t="s">
        <v>7128</v>
      </c>
      <c r="I1434" s="3" t="s">
        <v>7024</v>
      </c>
      <c r="J1434" s="3" t="s">
        <v>7024</v>
      </c>
      <c r="K1434" s="3" t="s">
        <v>38</v>
      </c>
      <c r="L1434" s="3" t="s">
        <v>6636</v>
      </c>
      <c r="M1434" s="3" t="s">
        <v>93</v>
      </c>
      <c r="N1434" s="3">
        <v>5773946</v>
      </c>
      <c r="O1434" s="3" t="s">
        <v>7135</v>
      </c>
      <c r="P1434" s="3">
        <v>9777245935</v>
      </c>
      <c r="Q1434" s="3" t="s">
        <v>7136</v>
      </c>
      <c r="R1434" s="3">
        <v>3.9</v>
      </c>
      <c r="S1434" s="3" t="s">
        <v>7137</v>
      </c>
      <c r="T1434" s="300">
        <v>650000</v>
      </c>
      <c r="U1434" s="3" t="s">
        <v>7139</v>
      </c>
      <c r="V1434" s="3" t="s">
        <v>100</v>
      </c>
      <c r="W1434" s="3" t="s">
        <v>109</v>
      </c>
      <c r="X1434" s="3" t="s">
        <v>109</v>
      </c>
      <c r="Y1434" s="299">
        <f t="shared" si="199"/>
        <v>4</v>
      </c>
      <c r="Z1434" s="299">
        <f t="shared" si="200"/>
        <v>2022</v>
      </c>
      <c r="AA1434" t="str">
        <f t="shared" si="198"/>
        <v>3.</v>
      </c>
      <c r="AB1434" t="str">
        <f t="shared" si="201"/>
        <v>3.</v>
      </c>
      <c r="AC1434" t="str">
        <f t="shared" si="202"/>
        <v>3</v>
      </c>
      <c r="AD1434" t="str">
        <f t="shared" si="203"/>
        <v>3</v>
      </c>
      <c r="AE1434" t="str">
        <f t="shared" si="204"/>
        <v>3</v>
      </c>
      <c r="AF1434" t="str">
        <f t="shared" si="205"/>
        <v>3</v>
      </c>
      <c r="AG1434" s="299">
        <f t="shared" si="206"/>
        <v>3</v>
      </c>
    </row>
    <row r="1435" spans="1:33" x14ac:dyDescent="0.3">
      <c r="A1435" s="3">
        <v>1434</v>
      </c>
      <c r="B1435" s="3" t="s">
        <v>87</v>
      </c>
      <c r="C1435" s="296">
        <v>44658</v>
      </c>
      <c r="D1435" s="3">
        <v>94606600</v>
      </c>
      <c r="E1435" s="3" t="s">
        <v>6</v>
      </c>
      <c r="F1435" s="3">
        <v>221395</v>
      </c>
      <c r="G1435" s="3" t="s">
        <v>89</v>
      </c>
      <c r="H1435" s="3" t="s">
        <v>7128</v>
      </c>
      <c r="I1435" s="3" t="s">
        <v>7024</v>
      </c>
      <c r="J1435" s="3" t="s">
        <v>7024</v>
      </c>
      <c r="K1435" s="3" t="s">
        <v>38</v>
      </c>
      <c r="L1435" s="3" t="s">
        <v>6636</v>
      </c>
      <c r="M1435" s="3" t="s">
        <v>93</v>
      </c>
      <c r="N1435" s="3" t="s">
        <v>7142</v>
      </c>
      <c r="O1435" s="3" t="s">
        <v>7143</v>
      </c>
      <c r="P1435" s="3">
        <v>9447186914</v>
      </c>
      <c r="Q1435" s="3" t="s">
        <v>7144</v>
      </c>
      <c r="R1435" s="3" t="s">
        <v>7145</v>
      </c>
      <c r="S1435" s="3" t="s">
        <v>7146</v>
      </c>
      <c r="T1435" s="300">
        <v>800000</v>
      </c>
      <c r="U1435" s="3" t="s">
        <v>7148</v>
      </c>
      <c r="V1435" s="3" t="s">
        <v>100</v>
      </c>
      <c r="W1435" s="3" t="s">
        <v>423</v>
      </c>
      <c r="X1435" s="3" t="s">
        <v>109</v>
      </c>
      <c r="Y1435" s="299">
        <f t="shared" si="199"/>
        <v>4</v>
      </c>
      <c r="Z1435" s="299">
        <f t="shared" si="200"/>
        <v>2022</v>
      </c>
      <c r="AA1435" t="str">
        <f t="shared" si="198"/>
        <v>5.</v>
      </c>
      <c r="AB1435" t="str">
        <f t="shared" si="201"/>
        <v>5.</v>
      </c>
      <c r="AC1435" t="str">
        <f t="shared" si="202"/>
        <v>5</v>
      </c>
      <c r="AD1435" t="str">
        <f t="shared" si="203"/>
        <v>5</v>
      </c>
      <c r="AE1435" t="str">
        <f t="shared" si="204"/>
        <v>5</v>
      </c>
      <c r="AF1435" t="str">
        <f t="shared" si="205"/>
        <v>5</v>
      </c>
      <c r="AG1435" s="299">
        <f t="shared" si="206"/>
        <v>5</v>
      </c>
    </row>
    <row r="1436" spans="1:33" x14ac:dyDescent="0.3">
      <c r="A1436" s="3">
        <v>1435</v>
      </c>
      <c r="B1436" s="3" t="s">
        <v>87</v>
      </c>
      <c r="C1436" s="296">
        <v>44658</v>
      </c>
      <c r="D1436" s="3">
        <v>94606600</v>
      </c>
      <c r="E1436" s="3" t="s">
        <v>6</v>
      </c>
      <c r="F1436" s="3">
        <v>221395</v>
      </c>
      <c r="G1436" s="3" t="s">
        <v>89</v>
      </c>
      <c r="H1436" s="3" t="s">
        <v>7128</v>
      </c>
      <c r="I1436" s="3" t="s">
        <v>7024</v>
      </c>
      <c r="J1436" s="3" t="s">
        <v>7024</v>
      </c>
      <c r="K1436" s="3" t="s">
        <v>38</v>
      </c>
      <c r="L1436" s="3" t="s">
        <v>6636</v>
      </c>
      <c r="M1436" s="3" t="s">
        <v>93</v>
      </c>
      <c r="N1436" s="3">
        <v>5774230</v>
      </c>
      <c r="O1436" s="3" t="s">
        <v>3966</v>
      </c>
      <c r="P1436" s="3">
        <v>8884650067</v>
      </c>
      <c r="Q1436" s="3" t="s">
        <v>7150</v>
      </c>
      <c r="R1436" s="3" t="s">
        <v>1267</v>
      </c>
      <c r="S1436" s="3" t="s">
        <v>7152</v>
      </c>
      <c r="T1436" s="300">
        <v>750000</v>
      </c>
      <c r="U1436" s="3" t="s">
        <v>7153</v>
      </c>
      <c r="V1436" s="3" t="s">
        <v>100</v>
      </c>
      <c r="W1436" s="3" t="s">
        <v>267</v>
      </c>
      <c r="X1436" s="3" t="s">
        <v>109</v>
      </c>
      <c r="Y1436" s="299">
        <f t="shared" si="199"/>
        <v>4</v>
      </c>
      <c r="Z1436" s="299">
        <f t="shared" si="200"/>
        <v>2022</v>
      </c>
      <c r="AA1436" t="str">
        <f t="shared" si="198"/>
        <v>4.</v>
      </c>
      <c r="AB1436" t="str">
        <f t="shared" si="201"/>
        <v>4.</v>
      </c>
      <c r="AC1436" t="str">
        <f t="shared" si="202"/>
        <v>4</v>
      </c>
      <c r="AD1436" t="str">
        <f t="shared" si="203"/>
        <v>4</v>
      </c>
      <c r="AE1436" t="str">
        <f t="shared" si="204"/>
        <v>4</v>
      </c>
      <c r="AF1436" t="str">
        <f t="shared" si="205"/>
        <v>4</v>
      </c>
      <c r="AG1436" s="299">
        <f t="shared" si="206"/>
        <v>4</v>
      </c>
    </row>
    <row r="1437" spans="1:33" x14ac:dyDescent="0.3">
      <c r="A1437" s="3">
        <v>1436</v>
      </c>
      <c r="B1437" s="3" t="s">
        <v>87</v>
      </c>
      <c r="C1437" s="296">
        <v>44658</v>
      </c>
      <c r="D1437" s="3">
        <v>94606600</v>
      </c>
      <c r="E1437" s="3" t="s">
        <v>6</v>
      </c>
      <c r="F1437" s="3">
        <v>221395</v>
      </c>
      <c r="G1437" s="3" t="s">
        <v>89</v>
      </c>
      <c r="H1437" s="3" t="s">
        <v>7154</v>
      </c>
      <c r="I1437" s="3" t="s">
        <v>7024</v>
      </c>
      <c r="J1437" s="3" t="s">
        <v>7024</v>
      </c>
      <c r="K1437" s="3" t="s">
        <v>38</v>
      </c>
      <c r="L1437" s="3" t="s">
        <v>6636</v>
      </c>
      <c r="M1437" s="3" t="s">
        <v>93</v>
      </c>
      <c r="N1437" s="3">
        <v>5786470</v>
      </c>
      <c r="O1437" s="3" t="s">
        <v>7155</v>
      </c>
      <c r="P1437" s="3">
        <v>6309539861</v>
      </c>
      <c r="Q1437" s="3" t="s">
        <v>7156</v>
      </c>
      <c r="R1437" s="3" t="s">
        <v>7157</v>
      </c>
      <c r="S1437" s="3" t="s">
        <v>7158</v>
      </c>
      <c r="T1437" s="300">
        <v>1250000</v>
      </c>
      <c r="U1437" s="3" t="s">
        <v>2488</v>
      </c>
      <c r="V1437" s="3" t="s">
        <v>100</v>
      </c>
      <c r="W1437" s="3" t="s">
        <v>109</v>
      </c>
      <c r="X1437" s="3" t="s">
        <v>109</v>
      </c>
      <c r="Y1437" s="299">
        <f t="shared" si="199"/>
        <v>4</v>
      </c>
      <c r="Z1437" s="299">
        <f t="shared" si="200"/>
        <v>2022</v>
      </c>
      <c r="AA1437" t="str">
        <f t="shared" si="198"/>
        <v xml:space="preserve">7 </v>
      </c>
      <c r="AB1437" t="str">
        <f t="shared" si="201"/>
        <v xml:space="preserve">7 </v>
      </c>
      <c r="AC1437" t="str">
        <f t="shared" si="202"/>
        <v xml:space="preserve">7 </v>
      </c>
      <c r="AD1437" t="str">
        <f t="shared" si="203"/>
        <v xml:space="preserve">7 </v>
      </c>
      <c r="AE1437" t="str">
        <f t="shared" si="204"/>
        <v xml:space="preserve">7 </v>
      </c>
      <c r="AF1437" t="str">
        <f t="shared" si="205"/>
        <v xml:space="preserve">7 </v>
      </c>
      <c r="AG1437" s="299">
        <f t="shared" si="206"/>
        <v>7</v>
      </c>
    </row>
    <row r="1438" spans="1:33" x14ac:dyDescent="0.3">
      <c r="A1438" s="3">
        <v>1437</v>
      </c>
      <c r="B1438" s="3" t="s">
        <v>87</v>
      </c>
      <c r="C1438" s="296">
        <v>44658</v>
      </c>
      <c r="D1438" s="3">
        <v>94606600</v>
      </c>
      <c r="E1438" s="3" t="s">
        <v>6</v>
      </c>
      <c r="F1438" s="3">
        <v>221395</v>
      </c>
      <c r="G1438" s="3" t="s">
        <v>89</v>
      </c>
      <c r="H1438" s="3" t="s">
        <v>7154</v>
      </c>
      <c r="I1438" s="3" t="s">
        <v>7024</v>
      </c>
      <c r="J1438" s="3" t="s">
        <v>7024</v>
      </c>
      <c r="K1438" s="3" t="s">
        <v>38</v>
      </c>
      <c r="L1438" s="3" t="s">
        <v>35</v>
      </c>
      <c r="M1438" s="3" t="s">
        <v>93</v>
      </c>
      <c r="N1438" s="3" t="s">
        <v>7160</v>
      </c>
      <c r="O1438" s="3" t="s">
        <v>7161</v>
      </c>
      <c r="P1438" s="3">
        <v>7978902087</v>
      </c>
      <c r="Q1438" s="3" t="s">
        <v>7162</v>
      </c>
      <c r="R1438" s="3" t="s">
        <v>6215</v>
      </c>
      <c r="S1438" s="3" t="s">
        <v>7164</v>
      </c>
      <c r="T1438" s="300">
        <v>900000</v>
      </c>
      <c r="U1438" s="3" t="s">
        <v>2488</v>
      </c>
      <c r="V1438" s="3" t="s">
        <v>100</v>
      </c>
      <c r="W1438" s="3" t="s">
        <v>109</v>
      </c>
      <c r="X1438" s="3" t="s">
        <v>109</v>
      </c>
      <c r="Y1438" s="299">
        <f t="shared" si="199"/>
        <v>4</v>
      </c>
      <c r="Z1438" s="299">
        <f t="shared" si="200"/>
        <v>2022</v>
      </c>
      <c r="AA1438" t="str">
        <f t="shared" si="198"/>
        <v>6.</v>
      </c>
      <c r="AB1438" t="str">
        <f t="shared" si="201"/>
        <v>6.</v>
      </c>
      <c r="AC1438" t="str">
        <f t="shared" si="202"/>
        <v>6</v>
      </c>
      <c r="AD1438" t="str">
        <f t="shared" si="203"/>
        <v>6</v>
      </c>
      <c r="AE1438" t="str">
        <f t="shared" si="204"/>
        <v>6</v>
      </c>
      <c r="AF1438" t="str">
        <f t="shared" si="205"/>
        <v>6</v>
      </c>
      <c r="AG1438" s="299">
        <f t="shared" si="206"/>
        <v>6</v>
      </c>
    </row>
    <row r="1439" spans="1:33" x14ac:dyDescent="0.3">
      <c r="A1439" s="3">
        <v>1438</v>
      </c>
      <c r="B1439" s="3" t="s">
        <v>87</v>
      </c>
      <c r="C1439" s="296">
        <v>44658</v>
      </c>
      <c r="D1439" s="3">
        <v>94606600</v>
      </c>
      <c r="E1439" s="3" t="s">
        <v>6</v>
      </c>
      <c r="F1439" s="3">
        <v>221395</v>
      </c>
      <c r="G1439" s="3" t="s">
        <v>89</v>
      </c>
      <c r="H1439" s="3" t="s">
        <v>7154</v>
      </c>
      <c r="I1439" s="3" t="s">
        <v>7024</v>
      </c>
      <c r="J1439" s="3" t="s">
        <v>7024</v>
      </c>
      <c r="K1439" s="3" t="s">
        <v>38</v>
      </c>
      <c r="L1439" s="3" t="s">
        <v>35</v>
      </c>
      <c r="M1439" s="3" t="s">
        <v>93</v>
      </c>
      <c r="N1439" s="3" t="s">
        <v>7096</v>
      </c>
      <c r="O1439" s="3" t="s">
        <v>7166</v>
      </c>
      <c r="P1439" s="3">
        <v>9787126838</v>
      </c>
      <c r="Q1439" s="3" t="s">
        <v>7056</v>
      </c>
      <c r="R1439" s="3" t="s">
        <v>7167</v>
      </c>
      <c r="S1439" s="3" t="s">
        <v>7057</v>
      </c>
      <c r="T1439" s="300">
        <v>750000</v>
      </c>
      <c r="U1439" s="3" t="s">
        <v>2488</v>
      </c>
      <c r="V1439" s="3" t="s">
        <v>100</v>
      </c>
      <c r="W1439" s="3" t="s">
        <v>109</v>
      </c>
      <c r="X1439" s="3" t="s">
        <v>109</v>
      </c>
      <c r="Y1439" s="299">
        <f t="shared" si="199"/>
        <v>4</v>
      </c>
      <c r="Z1439" s="299">
        <f t="shared" si="200"/>
        <v>2022</v>
      </c>
      <c r="AA1439" t="str">
        <f t="shared" si="198"/>
        <v>4.</v>
      </c>
      <c r="AB1439" t="str">
        <f t="shared" si="201"/>
        <v>4.</v>
      </c>
      <c r="AC1439" t="str">
        <f t="shared" si="202"/>
        <v>4</v>
      </c>
      <c r="AD1439" t="str">
        <f t="shared" si="203"/>
        <v>4</v>
      </c>
      <c r="AE1439" t="str">
        <f t="shared" si="204"/>
        <v>4</v>
      </c>
      <c r="AF1439" t="str">
        <f t="shared" si="205"/>
        <v>4</v>
      </c>
      <c r="AG1439" s="299">
        <f t="shared" si="206"/>
        <v>4</v>
      </c>
    </row>
    <row r="1440" spans="1:33" x14ac:dyDescent="0.3">
      <c r="A1440" s="3">
        <v>1439</v>
      </c>
      <c r="B1440" s="3" t="s">
        <v>87</v>
      </c>
      <c r="C1440" s="296">
        <v>44658</v>
      </c>
      <c r="D1440" s="3">
        <v>94606600</v>
      </c>
      <c r="E1440" s="3" t="s">
        <v>6</v>
      </c>
      <c r="F1440" s="3">
        <v>221395</v>
      </c>
      <c r="G1440" s="3" t="s">
        <v>89</v>
      </c>
      <c r="H1440" s="3" t="s">
        <v>7154</v>
      </c>
      <c r="I1440" s="3" t="s">
        <v>7024</v>
      </c>
      <c r="J1440" s="3" t="s">
        <v>7024</v>
      </c>
      <c r="K1440" s="3" t="s">
        <v>38</v>
      </c>
      <c r="L1440" s="3" t="s">
        <v>6636</v>
      </c>
      <c r="M1440" s="3" t="s">
        <v>93</v>
      </c>
      <c r="N1440" s="3">
        <v>5786099</v>
      </c>
      <c r="O1440" s="3" t="s">
        <v>7168</v>
      </c>
      <c r="P1440" s="3">
        <v>9980203110</v>
      </c>
      <c r="Q1440" s="3" t="s">
        <v>7169</v>
      </c>
      <c r="R1440" s="3">
        <v>7.5</v>
      </c>
      <c r="S1440" s="3" t="s">
        <v>7170</v>
      </c>
      <c r="T1440" s="300">
        <v>1250000</v>
      </c>
      <c r="U1440" s="3" t="s">
        <v>3856</v>
      </c>
      <c r="V1440" s="3" t="s">
        <v>100</v>
      </c>
      <c r="W1440" s="3" t="s">
        <v>109</v>
      </c>
      <c r="X1440" s="3" t="s">
        <v>109</v>
      </c>
      <c r="Y1440" s="299">
        <f t="shared" si="199"/>
        <v>4</v>
      </c>
      <c r="Z1440" s="299">
        <f t="shared" si="200"/>
        <v>2022</v>
      </c>
      <c r="AA1440" t="str">
        <f t="shared" si="198"/>
        <v>7.</v>
      </c>
      <c r="AB1440" t="str">
        <f t="shared" si="201"/>
        <v>7.</v>
      </c>
      <c r="AC1440" t="str">
        <f t="shared" si="202"/>
        <v>7</v>
      </c>
      <c r="AD1440" t="str">
        <f t="shared" si="203"/>
        <v>7</v>
      </c>
      <c r="AE1440" t="str">
        <f t="shared" si="204"/>
        <v>7</v>
      </c>
      <c r="AF1440" t="str">
        <f t="shared" si="205"/>
        <v>7</v>
      </c>
      <c r="AG1440" s="299">
        <f t="shared" si="206"/>
        <v>7</v>
      </c>
    </row>
    <row r="1441" spans="1:33" x14ac:dyDescent="0.3">
      <c r="A1441" s="3">
        <v>1440</v>
      </c>
      <c r="B1441" s="3" t="s">
        <v>87</v>
      </c>
      <c r="C1441" s="296">
        <v>44658</v>
      </c>
      <c r="D1441" s="3">
        <v>94606600</v>
      </c>
      <c r="E1441" s="3" t="s">
        <v>6</v>
      </c>
      <c r="F1441" s="3">
        <v>221395</v>
      </c>
      <c r="G1441" s="3" t="s">
        <v>89</v>
      </c>
      <c r="H1441" s="3" t="s">
        <v>7154</v>
      </c>
      <c r="I1441" s="3" t="s">
        <v>7024</v>
      </c>
      <c r="J1441" s="3" t="s">
        <v>7024</v>
      </c>
      <c r="K1441" s="3" t="s">
        <v>18</v>
      </c>
      <c r="L1441" s="3" t="s">
        <v>435</v>
      </c>
      <c r="M1441" s="3" t="s">
        <v>93</v>
      </c>
      <c r="N1441" s="3">
        <v>5786104</v>
      </c>
      <c r="O1441" s="3" t="s">
        <v>7172</v>
      </c>
      <c r="P1441" s="3">
        <v>8123302018</v>
      </c>
      <c r="Q1441" s="3" t="s">
        <v>7173</v>
      </c>
      <c r="R1441" s="3">
        <v>7</v>
      </c>
      <c r="S1441" s="3" t="s">
        <v>7174</v>
      </c>
      <c r="T1441" s="300">
        <v>600000</v>
      </c>
      <c r="U1441" s="3" t="s">
        <v>3856</v>
      </c>
      <c r="V1441" s="3" t="s">
        <v>100</v>
      </c>
      <c r="W1441" s="3" t="s">
        <v>109</v>
      </c>
      <c r="X1441" s="3" t="s">
        <v>109</v>
      </c>
      <c r="Y1441" s="299">
        <f t="shared" si="199"/>
        <v>4</v>
      </c>
      <c r="Z1441" s="299">
        <f t="shared" si="200"/>
        <v>2022</v>
      </c>
      <c r="AA1441" t="str">
        <f t="shared" si="198"/>
        <v>7</v>
      </c>
      <c r="AB1441" t="str">
        <f t="shared" si="201"/>
        <v>7</v>
      </c>
      <c r="AC1441" t="str">
        <f t="shared" si="202"/>
        <v>7</v>
      </c>
      <c r="AD1441" t="str">
        <f t="shared" si="203"/>
        <v>7</v>
      </c>
      <c r="AE1441" t="str">
        <f t="shared" si="204"/>
        <v>7</v>
      </c>
      <c r="AF1441" t="str">
        <f t="shared" si="205"/>
        <v>7</v>
      </c>
      <c r="AG1441" s="299">
        <f t="shared" si="206"/>
        <v>7</v>
      </c>
    </row>
    <row r="1442" spans="1:33" x14ac:dyDescent="0.3">
      <c r="A1442" s="3">
        <v>1441</v>
      </c>
      <c r="B1442" s="3" t="s">
        <v>87</v>
      </c>
      <c r="C1442" s="296">
        <v>44658</v>
      </c>
      <c r="D1442" s="3">
        <v>10954047</v>
      </c>
      <c r="E1442" s="3" t="s">
        <v>6</v>
      </c>
      <c r="F1442" s="3">
        <v>221395</v>
      </c>
      <c r="G1442" s="3" t="s">
        <v>89</v>
      </c>
      <c r="H1442" s="3" t="s">
        <v>7154</v>
      </c>
      <c r="I1442" s="3" t="s">
        <v>1070</v>
      </c>
      <c r="J1442" s="3" t="s">
        <v>7081</v>
      </c>
      <c r="K1442" s="3" t="s">
        <v>38</v>
      </c>
      <c r="L1442" s="3" t="s">
        <v>6636</v>
      </c>
      <c r="M1442" s="3" t="s">
        <v>93</v>
      </c>
      <c r="N1442" s="3">
        <v>5785968</v>
      </c>
      <c r="O1442" s="3" t="s">
        <v>7176</v>
      </c>
      <c r="P1442" s="3">
        <v>9036813907</v>
      </c>
      <c r="Q1442" s="3" t="s">
        <v>7177</v>
      </c>
      <c r="R1442" s="3" t="s">
        <v>7178</v>
      </c>
      <c r="S1442" s="3" t="s">
        <v>7179</v>
      </c>
      <c r="T1442" s="300">
        <v>600000</v>
      </c>
      <c r="U1442" s="3" t="s">
        <v>4796</v>
      </c>
      <c r="V1442" s="3" t="s">
        <v>100</v>
      </c>
      <c r="W1442" s="3" t="s">
        <v>109</v>
      </c>
      <c r="X1442" s="3" t="s">
        <v>109</v>
      </c>
      <c r="Y1442" s="299">
        <f t="shared" si="199"/>
        <v>4</v>
      </c>
      <c r="Z1442" s="299">
        <f t="shared" si="200"/>
        <v>2022</v>
      </c>
      <c r="AA1442" t="str">
        <f t="shared" si="198"/>
        <v>4.</v>
      </c>
      <c r="AB1442" t="str">
        <f t="shared" si="201"/>
        <v>4.</v>
      </c>
      <c r="AC1442" t="str">
        <f t="shared" si="202"/>
        <v>4</v>
      </c>
      <c r="AD1442" t="str">
        <f t="shared" si="203"/>
        <v>4</v>
      </c>
      <c r="AE1442" t="str">
        <f t="shared" si="204"/>
        <v>4</v>
      </c>
      <c r="AF1442" t="str">
        <f t="shared" si="205"/>
        <v>4</v>
      </c>
      <c r="AG1442" s="299">
        <f t="shared" si="206"/>
        <v>4</v>
      </c>
    </row>
    <row r="1443" spans="1:33" x14ac:dyDescent="0.3">
      <c r="A1443" s="3">
        <v>1442</v>
      </c>
      <c r="B1443" s="3" t="s">
        <v>87</v>
      </c>
      <c r="C1443" s="296">
        <v>44658</v>
      </c>
      <c r="D1443" s="3">
        <v>89874064</v>
      </c>
      <c r="E1443" s="3" t="s">
        <v>15130</v>
      </c>
      <c r="F1443" s="3" t="s">
        <v>88</v>
      </c>
      <c r="G1443" s="3" t="s">
        <v>89</v>
      </c>
      <c r="H1443" s="3" t="s">
        <v>4125</v>
      </c>
      <c r="I1443" s="3" t="s">
        <v>394</v>
      </c>
      <c r="J1443" s="3" t="s">
        <v>7182</v>
      </c>
      <c r="K1443" s="3" t="s">
        <v>18</v>
      </c>
      <c r="L1443" s="3" t="s">
        <v>435</v>
      </c>
      <c r="M1443" s="3" t="s">
        <v>93</v>
      </c>
      <c r="N1443" s="3">
        <v>5773592</v>
      </c>
      <c r="O1443" s="3" t="s">
        <v>7183</v>
      </c>
      <c r="P1443" s="3">
        <v>9620703760</v>
      </c>
      <c r="Q1443" s="3" t="s">
        <v>7184</v>
      </c>
      <c r="R1443" s="3" t="s">
        <v>7185</v>
      </c>
      <c r="S1443" s="3" t="s">
        <v>3738</v>
      </c>
      <c r="T1443" s="300">
        <v>1380000</v>
      </c>
      <c r="U1443" s="3" t="s">
        <v>7186</v>
      </c>
      <c r="V1443" s="3" t="s">
        <v>100</v>
      </c>
      <c r="W1443" s="3" t="s">
        <v>109</v>
      </c>
      <c r="X1443" s="3" t="s">
        <v>109</v>
      </c>
      <c r="Y1443" s="299">
        <f t="shared" si="199"/>
        <v>4</v>
      </c>
      <c r="Z1443" s="299">
        <f t="shared" si="200"/>
        <v>2022</v>
      </c>
      <c r="AA1443" t="str">
        <f t="shared" si="198"/>
        <v>10</v>
      </c>
      <c r="AB1443" t="str">
        <f t="shared" si="201"/>
        <v>10</v>
      </c>
      <c r="AC1443" t="str">
        <f t="shared" si="202"/>
        <v>10</v>
      </c>
      <c r="AD1443" t="str">
        <f t="shared" si="203"/>
        <v>10</v>
      </c>
      <c r="AE1443" t="str">
        <f t="shared" si="204"/>
        <v>10</v>
      </c>
      <c r="AF1443" t="str">
        <f t="shared" si="205"/>
        <v>10</v>
      </c>
      <c r="AG1443" s="299">
        <f t="shared" si="206"/>
        <v>10</v>
      </c>
    </row>
    <row r="1444" spans="1:33" x14ac:dyDescent="0.3">
      <c r="A1444" s="3">
        <v>1443</v>
      </c>
      <c r="B1444" s="3" t="s">
        <v>87</v>
      </c>
      <c r="C1444" s="296">
        <v>44658</v>
      </c>
      <c r="D1444" s="3">
        <v>89874064</v>
      </c>
      <c r="E1444" s="3" t="s">
        <v>15130</v>
      </c>
      <c r="F1444" s="3" t="s">
        <v>88</v>
      </c>
      <c r="G1444" s="3" t="s">
        <v>89</v>
      </c>
      <c r="H1444" s="3" t="s">
        <v>4125</v>
      </c>
      <c r="I1444" s="3" t="s">
        <v>394</v>
      </c>
      <c r="J1444" s="3" t="s">
        <v>7182</v>
      </c>
      <c r="K1444" s="3" t="s">
        <v>18</v>
      </c>
      <c r="L1444" s="3" t="s">
        <v>435</v>
      </c>
      <c r="M1444" s="3" t="s">
        <v>93</v>
      </c>
      <c r="N1444" s="3">
        <v>5769548</v>
      </c>
      <c r="O1444" s="3" t="s">
        <v>7188</v>
      </c>
      <c r="P1444" s="3">
        <v>8805117800</v>
      </c>
      <c r="Q1444" s="3" t="s">
        <v>7189</v>
      </c>
      <c r="R1444" s="3" t="s">
        <v>7190</v>
      </c>
      <c r="S1444" s="3" t="s">
        <v>7191</v>
      </c>
      <c r="T1444" s="300">
        <v>10000000</v>
      </c>
      <c r="U1444" s="3" t="s">
        <v>347</v>
      </c>
      <c r="V1444" s="3" t="s">
        <v>100</v>
      </c>
      <c r="W1444" s="3" t="s">
        <v>401</v>
      </c>
      <c r="X1444" s="3" t="s">
        <v>109</v>
      </c>
      <c r="Y1444" s="299">
        <f t="shared" si="199"/>
        <v>4</v>
      </c>
      <c r="Z1444" s="299">
        <f t="shared" si="200"/>
        <v>2022</v>
      </c>
      <c r="AA1444" t="str">
        <f t="shared" si="198"/>
        <v>11</v>
      </c>
      <c r="AB1444" t="str">
        <f t="shared" si="201"/>
        <v>11</v>
      </c>
      <c r="AC1444" t="str">
        <f t="shared" si="202"/>
        <v>11</v>
      </c>
      <c r="AD1444" t="str">
        <f t="shared" si="203"/>
        <v>11</v>
      </c>
      <c r="AE1444" t="str">
        <f t="shared" si="204"/>
        <v>11</v>
      </c>
      <c r="AF1444" t="str">
        <f t="shared" si="205"/>
        <v>11</v>
      </c>
      <c r="AG1444" s="299">
        <f t="shared" si="206"/>
        <v>11</v>
      </c>
    </row>
    <row r="1445" spans="1:33" x14ac:dyDescent="0.3">
      <c r="A1445" s="3">
        <v>1444</v>
      </c>
      <c r="B1445" s="3" t="s">
        <v>87</v>
      </c>
      <c r="C1445" s="296">
        <v>44658</v>
      </c>
      <c r="D1445" s="3" t="s">
        <v>15158</v>
      </c>
      <c r="E1445" s="3" t="s">
        <v>15130</v>
      </c>
      <c r="F1445" s="3" t="s">
        <v>88</v>
      </c>
      <c r="G1445" s="3" t="s">
        <v>89</v>
      </c>
      <c r="H1445" s="3" t="s">
        <v>4125</v>
      </c>
      <c r="I1445" s="3" t="s">
        <v>394</v>
      </c>
      <c r="J1445" s="3" t="s">
        <v>7182</v>
      </c>
      <c r="K1445" s="3" t="s">
        <v>18</v>
      </c>
      <c r="L1445" s="3" t="s">
        <v>435</v>
      </c>
      <c r="M1445" s="3" t="s">
        <v>93</v>
      </c>
      <c r="N1445" s="3">
        <v>5773385</v>
      </c>
      <c r="O1445" s="3" t="s">
        <v>7195</v>
      </c>
      <c r="P1445" s="3">
        <v>9004712499</v>
      </c>
      <c r="Q1445" s="3" t="s">
        <v>7196</v>
      </c>
      <c r="R1445" s="3" t="s">
        <v>2125</v>
      </c>
      <c r="S1445" s="3" t="s">
        <v>998</v>
      </c>
      <c r="T1445" s="300">
        <v>1100000</v>
      </c>
      <c r="U1445" s="3" t="s">
        <v>7197</v>
      </c>
      <c r="V1445" s="3" t="s">
        <v>100</v>
      </c>
      <c r="W1445" s="3" t="s">
        <v>1315</v>
      </c>
      <c r="X1445" s="3" t="s">
        <v>109</v>
      </c>
      <c r="Y1445" s="299">
        <f t="shared" si="199"/>
        <v>4</v>
      </c>
      <c r="Z1445" s="299">
        <f t="shared" si="200"/>
        <v>2022</v>
      </c>
      <c r="AA1445" t="str">
        <f t="shared" si="198"/>
        <v xml:space="preserve">6 </v>
      </c>
      <c r="AB1445" t="str">
        <f t="shared" si="201"/>
        <v xml:space="preserve">6 </v>
      </c>
      <c r="AC1445" t="str">
        <f t="shared" si="202"/>
        <v xml:space="preserve">6 </v>
      </c>
      <c r="AD1445" t="str">
        <f t="shared" si="203"/>
        <v xml:space="preserve">6 </v>
      </c>
      <c r="AE1445" t="str">
        <f t="shared" si="204"/>
        <v xml:space="preserve">6 </v>
      </c>
      <c r="AF1445" t="str">
        <f t="shared" si="205"/>
        <v xml:space="preserve">6 </v>
      </c>
      <c r="AG1445" s="299">
        <f t="shared" si="206"/>
        <v>6</v>
      </c>
    </row>
    <row r="1446" spans="1:33" x14ac:dyDescent="0.3">
      <c r="A1446" s="3">
        <v>1445</v>
      </c>
      <c r="B1446" s="3" t="s">
        <v>87</v>
      </c>
      <c r="C1446" s="296">
        <v>44658</v>
      </c>
      <c r="D1446" s="3" t="s">
        <v>15158</v>
      </c>
      <c r="E1446" s="3" t="s">
        <v>15130</v>
      </c>
      <c r="F1446" s="3" t="s">
        <v>88</v>
      </c>
      <c r="G1446" s="3" t="s">
        <v>89</v>
      </c>
      <c r="H1446" s="3" t="s">
        <v>4125</v>
      </c>
      <c r="I1446" s="3" t="s">
        <v>394</v>
      </c>
      <c r="J1446" s="3" t="s">
        <v>7182</v>
      </c>
      <c r="K1446" s="3" t="s">
        <v>18</v>
      </c>
      <c r="L1446" s="3" t="s">
        <v>435</v>
      </c>
      <c r="M1446" s="3" t="s">
        <v>93</v>
      </c>
      <c r="N1446" s="3">
        <v>5773553</v>
      </c>
      <c r="O1446" s="3" t="s">
        <v>7199</v>
      </c>
      <c r="P1446" s="3">
        <v>8921505477</v>
      </c>
      <c r="Q1446" s="3" t="s">
        <v>7200</v>
      </c>
      <c r="R1446" s="3" t="s">
        <v>1207</v>
      </c>
      <c r="S1446" s="3" t="s">
        <v>7201</v>
      </c>
      <c r="T1446" s="300">
        <v>1300000</v>
      </c>
      <c r="U1446" s="3" t="s">
        <v>7202</v>
      </c>
      <c r="V1446" s="3" t="s">
        <v>100</v>
      </c>
      <c r="W1446" s="3" t="s">
        <v>109</v>
      </c>
      <c r="X1446" s="3" t="s">
        <v>109</v>
      </c>
      <c r="Y1446" s="299">
        <f t="shared" si="199"/>
        <v>4</v>
      </c>
      <c r="Z1446" s="299">
        <f t="shared" si="200"/>
        <v>2022</v>
      </c>
      <c r="AA1446" t="str">
        <f t="shared" si="198"/>
        <v xml:space="preserve">7 </v>
      </c>
      <c r="AB1446" t="str">
        <f t="shared" si="201"/>
        <v xml:space="preserve">7 </v>
      </c>
      <c r="AC1446" t="str">
        <f t="shared" si="202"/>
        <v xml:space="preserve">7 </v>
      </c>
      <c r="AD1446" t="str">
        <f t="shared" si="203"/>
        <v xml:space="preserve">7 </v>
      </c>
      <c r="AE1446" t="str">
        <f t="shared" si="204"/>
        <v xml:space="preserve">7 </v>
      </c>
      <c r="AF1446" t="str">
        <f t="shared" si="205"/>
        <v xml:space="preserve">7 </v>
      </c>
      <c r="AG1446" s="299">
        <f t="shared" si="206"/>
        <v>7</v>
      </c>
    </row>
    <row r="1447" spans="1:33" x14ac:dyDescent="0.3">
      <c r="A1447" s="3">
        <v>1446</v>
      </c>
      <c r="B1447" s="3" t="s">
        <v>87</v>
      </c>
      <c r="C1447" s="296">
        <v>44658</v>
      </c>
      <c r="D1447" s="3" t="s">
        <v>15158</v>
      </c>
      <c r="E1447" s="3" t="s">
        <v>15130</v>
      </c>
      <c r="F1447" s="3" t="s">
        <v>88</v>
      </c>
      <c r="G1447" s="3" t="s">
        <v>89</v>
      </c>
      <c r="H1447" s="3" t="s">
        <v>4125</v>
      </c>
      <c r="I1447" s="3" t="s">
        <v>394</v>
      </c>
      <c r="J1447" s="3" t="s">
        <v>7182</v>
      </c>
      <c r="K1447" s="3" t="s">
        <v>18</v>
      </c>
      <c r="L1447" s="3" t="s">
        <v>435</v>
      </c>
      <c r="M1447" s="3" t="s">
        <v>93</v>
      </c>
      <c r="N1447" s="3">
        <v>5773755</v>
      </c>
      <c r="O1447" s="3" t="s">
        <v>7204</v>
      </c>
      <c r="P1447" s="3">
        <v>9844554492</v>
      </c>
      <c r="Q1447" s="3" t="s">
        <v>7205</v>
      </c>
      <c r="R1447" s="3" t="s">
        <v>1708</v>
      </c>
      <c r="S1447" s="3" t="s">
        <v>7206</v>
      </c>
      <c r="T1447" s="300">
        <v>850000</v>
      </c>
      <c r="U1447" s="3" t="s">
        <v>7207</v>
      </c>
      <c r="V1447" s="3" t="s">
        <v>100</v>
      </c>
      <c r="W1447" s="3" t="s">
        <v>109</v>
      </c>
      <c r="X1447" s="3" t="s">
        <v>109</v>
      </c>
      <c r="Y1447" s="299">
        <f t="shared" si="199"/>
        <v>4</v>
      </c>
      <c r="Z1447" s="299">
        <f t="shared" si="200"/>
        <v>2022</v>
      </c>
      <c r="AA1447" t="str">
        <f t="shared" si="198"/>
        <v>5.</v>
      </c>
      <c r="AB1447" t="str">
        <f t="shared" si="201"/>
        <v>5.</v>
      </c>
      <c r="AC1447" t="str">
        <f t="shared" si="202"/>
        <v>5</v>
      </c>
      <c r="AD1447" t="str">
        <f t="shared" si="203"/>
        <v>5</v>
      </c>
      <c r="AE1447" t="str">
        <f t="shared" si="204"/>
        <v>5</v>
      </c>
      <c r="AF1447" t="str">
        <f t="shared" si="205"/>
        <v>5</v>
      </c>
      <c r="AG1447" s="299">
        <f t="shared" si="206"/>
        <v>5</v>
      </c>
    </row>
    <row r="1448" spans="1:33" x14ac:dyDescent="0.3">
      <c r="A1448" s="3">
        <v>1447</v>
      </c>
      <c r="B1448" s="3" t="s">
        <v>87</v>
      </c>
      <c r="C1448" s="296">
        <v>44658</v>
      </c>
      <c r="D1448" s="3">
        <v>88361363</v>
      </c>
      <c r="E1448" s="3" t="s">
        <v>15130</v>
      </c>
      <c r="F1448" s="3" t="s">
        <v>88</v>
      </c>
      <c r="G1448" s="3" t="s">
        <v>7208</v>
      </c>
      <c r="H1448" s="3" t="s">
        <v>7208</v>
      </c>
      <c r="I1448" s="3" t="s">
        <v>7209</v>
      </c>
      <c r="J1448" s="3" t="s">
        <v>7210</v>
      </c>
      <c r="K1448" s="3" t="s">
        <v>18</v>
      </c>
      <c r="L1448" s="3" t="s">
        <v>435</v>
      </c>
      <c r="M1448" s="3" t="s">
        <v>93</v>
      </c>
      <c r="N1448" s="3">
        <v>3918472</v>
      </c>
      <c r="O1448" s="3" t="s">
        <v>7211</v>
      </c>
      <c r="P1448" s="3">
        <v>8310253360</v>
      </c>
      <c r="Q1448" s="3" t="s">
        <v>7212</v>
      </c>
      <c r="R1448" s="3" t="s">
        <v>7213</v>
      </c>
      <c r="S1448" s="3" t="s">
        <v>7214</v>
      </c>
      <c r="T1448" s="300">
        <v>760000</v>
      </c>
      <c r="U1448" s="3" t="s">
        <v>3501</v>
      </c>
      <c r="V1448" s="3" t="s">
        <v>235</v>
      </c>
      <c r="W1448" s="3" t="s">
        <v>109</v>
      </c>
      <c r="X1448" s="3" t="s">
        <v>109</v>
      </c>
      <c r="Y1448" s="299">
        <f t="shared" si="199"/>
        <v>4</v>
      </c>
      <c r="Z1448" s="299">
        <f t="shared" si="200"/>
        <v>2022</v>
      </c>
      <c r="AA1448" t="str">
        <f t="shared" si="198"/>
        <v>6Y</v>
      </c>
      <c r="AB1448" t="str">
        <f t="shared" si="201"/>
        <v>6Y</v>
      </c>
      <c r="AC1448" t="str">
        <f t="shared" si="202"/>
        <v>6Y</v>
      </c>
      <c r="AD1448" t="str">
        <f t="shared" si="203"/>
        <v>6Y</v>
      </c>
      <c r="AE1448" t="str">
        <f t="shared" si="204"/>
        <v>6</v>
      </c>
      <c r="AF1448" t="str">
        <f t="shared" si="205"/>
        <v>6</v>
      </c>
      <c r="AG1448" s="299">
        <f t="shared" si="206"/>
        <v>6</v>
      </c>
    </row>
    <row r="1449" spans="1:33" x14ac:dyDescent="0.3">
      <c r="A1449" s="3">
        <v>1448</v>
      </c>
      <c r="B1449" s="3" t="s">
        <v>87</v>
      </c>
      <c r="C1449" s="296">
        <v>44658</v>
      </c>
      <c r="D1449" s="3">
        <v>88361363</v>
      </c>
      <c r="E1449" s="3" t="s">
        <v>15130</v>
      </c>
      <c r="F1449" s="3" t="s">
        <v>88</v>
      </c>
      <c r="G1449" s="3" t="s">
        <v>7208</v>
      </c>
      <c r="H1449" s="3" t="s">
        <v>7208</v>
      </c>
      <c r="I1449" s="3" t="s">
        <v>7209</v>
      </c>
      <c r="J1449" s="3" t="s">
        <v>7210</v>
      </c>
      <c r="K1449" s="3" t="s">
        <v>18</v>
      </c>
      <c r="L1449" s="3" t="s">
        <v>435</v>
      </c>
      <c r="M1449" s="3" t="s">
        <v>93</v>
      </c>
      <c r="N1449" s="3">
        <v>5781284</v>
      </c>
      <c r="O1449" s="3" t="s">
        <v>7216</v>
      </c>
      <c r="P1449" s="3">
        <v>9117591095</v>
      </c>
      <c r="Q1449" s="3" t="s">
        <v>7217</v>
      </c>
      <c r="R1449" s="3">
        <v>7.2</v>
      </c>
      <c r="S1449" s="3" t="s">
        <v>15202</v>
      </c>
      <c r="T1449" s="300">
        <v>1500000</v>
      </c>
      <c r="U1449" s="3" t="s">
        <v>7094</v>
      </c>
      <c r="V1449" s="3" t="s">
        <v>235</v>
      </c>
      <c r="W1449" s="3" t="s">
        <v>109</v>
      </c>
      <c r="X1449" s="3" t="s">
        <v>109</v>
      </c>
      <c r="Y1449" s="299">
        <f t="shared" si="199"/>
        <v>4</v>
      </c>
      <c r="Z1449" s="299">
        <f t="shared" si="200"/>
        <v>2022</v>
      </c>
      <c r="AA1449" t="str">
        <f t="shared" si="198"/>
        <v>7.</v>
      </c>
      <c r="AB1449" t="str">
        <f t="shared" si="201"/>
        <v>7.</v>
      </c>
      <c r="AC1449" t="str">
        <f t="shared" si="202"/>
        <v>7</v>
      </c>
      <c r="AD1449" t="str">
        <f t="shared" si="203"/>
        <v>7</v>
      </c>
      <c r="AE1449" t="str">
        <f t="shared" si="204"/>
        <v>7</v>
      </c>
      <c r="AF1449" t="str">
        <f t="shared" si="205"/>
        <v>7</v>
      </c>
      <c r="AG1449" s="299">
        <f t="shared" si="206"/>
        <v>7</v>
      </c>
    </row>
    <row r="1450" spans="1:33" x14ac:dyDescent="0.3">
      <c r="A1450" s="3">
        <v>1449</v>
      </c>
      <c r="B1450" s="3" t="s">
        <v>87</v>
      </c>
      <c r="C1450" s="296">
        <v>44658</v>
      </c>
      <c r="D1450" s="3">
        <v>88361363</v>
      </c>
      <c r="E1450" s="3" t="s">
        <v>15130</v>
      </c>
      <c r="F1450" s="3" t="s">
        <v>88</v>
      </c>
      <c r="G1450" s="3" t="s">
        <v>7208</v>
      </c>
      <c r="H1450" s="3" t="s">
        <v>7208</v>
      </c>
      <c r="I1450" s="3" t="s">
        <v>7209</v>
      </c>
      <c r="J1450" s="3" t="s">
        <v>7210</v>
      </c>
      <c r="K1450" s="3" t="s">
        <v>18</v>
      </c>
      <c r="L1450" s="3" t="s">
        <v>435</v>
      </c>
      <c r="M1450" s="3" t="s">
        <v>93</v>
      </c>
      <c r="N1450" s="3">
        <v>5781311</v>
      </c>
      <c r="O1450" s="3" t="s">
        <v>7220</v>
      </c>
      <c r="P1450" s="3">
        <v>8892286607</v>
      </c>
      <c r="Q1450" s="3" t="s">
        <v>7221</v>
      </c>
      <c r="R1450" s="3" t="s">
        <v>7222</v>
      </c>
      <c r="S1450" s="3" t="s">
        <v>7214</v>
      </c>
      <c r="T1450" s="300">
        <v>1600000</v>
      </c>
      <c r="U1450" s="3" t="s">
        <v>7223</v>
      </c>
      <c r="V1450" s="3" t="s">
        <v>235</v>
      </c>
      <c r="W1450" s="3" t="s">
        <v>109</v>
      </c>
      <c r="X1450" s="3" t="s">
        <v>109</v>
      </c>
      <c r="Y1450" s="299">
        <f t="shared" si="199"/>
        <v>4</v>
      </c>
      <c r="Z1450" s="299">
        <f t="shared" si="200"/>
        <v>2022</v>
      </c>
      <c r="AA1450" t="str">
        <f t="shared" si="198"/>
        <v>8Y</v>
      </c>
      <c r="AB1450" t="str">
        <f t="shared" si="201"/>
        <v>8Y</v>
      </c>
      <c r="AC1450" t="str">
        <f t="shared" si="202"/>
        <v>8Y</v>
      </c>
      <c r="AD1450" t="str">
        <f t="shared" si="203"/>
        <v>8Y</v>
      </c>
      <c r="AE1450" t="str">
        <f t="shared" si="204"/>
        <v>8</v>
      </c>
      <c r="AF1450" t="str">
        <f t="shared" si="205"/>
        <v>8</v>
      </c>
      <c r="AG1450" s="299">
        <f t="shared" si="206"/>
        <v>8</v>
      </c>
    </row>
    <row r="1451" spans="1:33" x14ac:dyDescent="0.3">
      <c r="A1451" s="3">
        <v>1450</v>
      </c>
      <c r="B1451" s="3" t="s">
        <v>87</v>
      </c>
      <c r="C1451" s="296">
        <v>44658</v>
      </c>
      <c r="D1451" s="3">
        <v>88361363</v>
      </c>
      <c r="E1451" s="3" t="s">
        <v>15130</v>
      </c>
      <c r="F1451" s="3" t="s">
        <v>88</v>
      </c>
      <c r="G1451" s="3" t="s">
        <v>7208</v>
      </c>
      <c r="H1451" s="3" t="s">
        <v>7208</v>
      </c>
      <c r="I1451" s="3" t="s">
        <v>7209</v>
      </c>
      <c r="J1451" s="3" t="s">
        <v>7210</v>
      </c>
      <c r="K1451" s="3" t="s">
        <v>18</v>
      </c>
      <c r="L1451" s="3" t="s">
        <v>435</v>
      </c>
      <c r="M1451" s="3" t="s">
        <v>93</v>
      </c>
      <c r="N1451" s="3" t="s">
        <v>7225</v>
      </c>
      <c r="O1451" s="3" t="s">
        <v>7226</v>
      </c>
      <c r="P1451" s="3" t="s">
        <v>7227</v>
      </c>
      <c r="Q1451" s="3" t="s">
        <v>7228</v>
      </c>
      <c r="R1451" s="3" t="s">
        <v>7229</v>
      </c>
      <c r="S1451" s="3" t="s">
        <v>7231</v>
      </c>
      <c r="T1451" s="300">
        <v>1900000</v>
      </c>
      <c r="U1451" s="3" t="s">
        <v>2488</v>
      </c>
      <c r="V1451" s="3" t="s">
        <v>235</v>
      </c>
      <c r="W1451" s="3" t="s">
        <v>109</v>
      </c>
      <c r="X1451" s="3" t="s">
        <v>109</v>
      </c>
      <c r="Y1451" s="299">
        <f t="shared" si="199"/>
        <v>4</v>
      </c>
      <c r="Z1451" s="299">
        <f t="shared" si="200"/>
        <v>2022</v>
      </c>
      <c r="AA1451" t="str">
        <f t="shared" si="198"/>
        <v>7Y</v>
      </c>
      <c r="AB1451" t="str">
        <f t="shared" si="201"/>
        <v>7Y</v>
      </c>
      <c r="AC1451" t="str">
        <f t="shared" si="202"/>
        <v>7Y</v>
      </c>
      <c r="AD1451" t="str">
        <f t="shared" si="203"/>
        <v>7Y</v>
      </c>
      <c r="AE1451" t="str">
        <f t="shared" si="204"/>
        <v>7</v>
      </c>
      <c r="AF1451" t="str">
        <f t="shared" si="205"/>
        <v>7</v>
      </c>
      <c r="AG1451" s="299">
        <f t="shared" si="206"/>
        <v>7</v>
      </c>
    </row>
    <row r="1452" spans="1:33" x14ac:dyDescent="0.3">
      <c r="A1452" s="3">
        <v>1451</v>
      </c>
      <c r="B1452" s="3" t="s">
        <v>87</v>
      </c>
      <c r="C1452" s="296">
        <v>44658</v>
      </c>
      <c r="D1452" s="3">
        <v>88361363</v>
      </c>
      <c r="E1452" s="3" t="s">
        <v>15130</v>
      </c>
      <c r="F1452" s="3" t="s">
        <v>88</v>
      </c>
      <c r="G1452" s="3" t="s">
        <v>7208</v>
      </c>
      <c r="H1452" s="3" t="s">
        <v>7208</v>
      </c>
      <c r="I1452" s="3" t="s">
        <v>7233</v>
      </c>
      <c r="J1452" s="3" t="s">
        <v>7234</v>
      </c>
      <c r="K1452" s="3" t="s">
        <v>18</v>
      </c>
      <c r="L1452" s="3" t="s">
        <v>435</v>
      </c>
      <c r="M1452" s="3" t="s">
        <v>93</v>
      </c>
      <c r="N1452" s="3">
        <v>5765727</v>
      </c>
      <c r="O1452" s="3" t="s">
        <v>7235</v>
      </c>
      <c r="P1452" s="3">
        <v>7037708067</v>
      </c>
      <c r="Q1452" s="3" t="s">
        <v>7236</v>
      </c>
      <c r="R1452" s="3" t="s">
        <v>7157</v>
      </c>
      <c r="S1452" s="3" t="s">
        <v>7237</v>
      </c>
      <c r="T1452" s="300">
        <v>1050000</v>
      </c>
      <c r="U1452" s="3" t="s">
        <v>7238</v>
      </c>
      <c r="V1452" s="3" t="s">
        <v>100</v>
      </c>
      <c r="W1452" s="3" t="s">
        <v>109</v>
      </c>
      <c r="X1452" s="3" t="s">
        <v>109</v>
      </c>
      <c r="Y1452" s="299">
        <f t="shared" si="199"/>
        <v>4</v>
      </c>
      <c r="Z1452" s="299">
        <f t="shared" si="200"/>
        <v>2022</v>
      </c>
      <c r="AA1452" t="str">
        <f t="shared" si="198"/>
        <v xml:space="preserve">7 </v>
      </c>
      <c r="AB1452" t="str">
        <f t="shared" si="201"/>
        <v xml:space="preserve">7 </v>
      </c>
      <c r="AC1452" t="str">
        <f t="shared" si="202"/>
        <v xml:space="preserve">7 </v>
      </c>
      <c r="AD1452" t="str">
        <f t="shared" si="203"/>
        <v xml:space="preserve">7 </v>
      </c>
      <c r="AE1452" t="str">
        <f t="shared" si="204"/>
        <v xml:space="preserve">7 </v>
      </c>
      <c r="AF1452" t="str">
        <f t="shared" si="205"/>
        <v xml:space="preserve">7 </v>
      </c>
      <c r="AG1452" s="299">
        <f t="shared" si="206"/>
        <v>7</v>
      </c>
    </row>
    <row r="1453" spans="1:33" x14ac:dyDescent="0.3">
      <c r="A1453" s="3">
        <v>1452</v>
      </c>
      <c r="B1453" s="3" t="s">
        <v>87</v>
      </c>
      <c r="C1453" s="296">
        <v>44658</v>
      </c>
      <c r="D1453" s="3">
        <v>88361363</v>
      </c>
      <c r="E1453" s="3" t="s">
        <v>15130</v>
      </c>
      <c r="F1453" s="3" t="s">
        <v>88</v>
      </c>
      <c r="G1453" s="3" t="s">
        <v>7208</v>
      </c>
      <c r="H1453" s="3" t="s">
        <v>7208</v>
      </c>
      <c r="I1453" s="3" t="s">
        <v>7233</v>
      </c>
      <c r="J1453" s="3" t="s">
        <v>7234</v>
      </c>
      <c r="K1453" s="3" t="s">
        <v>18</v>
      </c>
      <c r="L1453" s="3" t="s">
        <v>435</v>
      </c>
      <c r="M1453" s="3" t="s">
        <v>93</v>
      </c>
      <c r="N1453" s="3">
        <v>3834891</v>
      </c>
      <c r="O1453" s="3" t="s">
        <v>7240</v>
      </c>
      <c r="P1453" s="3">
        <v>7892043500</v>
      </c>
      <c r="Q1453" s="3" t="s">
        <v>7241</v>
      </c>
      <c r="R1453" s="3" t="s">
        <v>7242</v>
      </c>
      <c r="S1453" s="3" t="s">
        <v>492</v>
      </c>
      <c r="T1453" s="300">
        <v>740000</v>
      </c>
      <c r="U1453" s="3" t="s">
        <v>7243</v>
      </c>
      <c r="V1453" s="3" t="s">
        <v>100</v>
      </c>
      <c r="W1453" s="3" t="s">
        <v>109</v>
      </c>
      <c r="X1453" s="3" t="s">
        <v>109</v>
      </c>
      <c r="Y1453" s="299">
        <f t="shared" si="199"/>
        <v>4</v>
      </c>
      <c r="Z1453" s="299">
        <f t="shared" si="200"/>
        <v>2022</v>
      </c>
      <c r="AA1453" t="str">
        <f t="shared" si="198"/>
        <v>6.</v>
      </c>
      <c r="AB1453" t="str">
        <f t="shared" si="201"/>
        <v>6.</v>
      </c>
      <c r="AC1453" t="str">
        <f t="shared" si="202"/>
        <v>6</v>
      </c>
      <c r="AD1453" t="str">
        <f t="shared" si="203"/>
        <v>6</v>
      </c>
      <c r="AE1453" t="str">
        <f t="shared" si="204"/>
        <v>6</v>
      </c>
      <c r="AF1453" t="str">
        <f t="shared" si="205"/>
        <v>6</v>
      </c>
      <c r="AG1453" s="299">
        <f t="shared" si="206"/>
        <v>6</v>
      </c>
    </row>
    <row r="1454" spans="1:33" x14ac:dyDescent="0.3">
      <c r="A1454" s="3">
        <v>1453</v>
      </c>
      <c r="B1454" s="3" t="s">
        <v>87</v>
      </c>
      <c r="C1454" s="296">
        <v>44658</v>
      </c>
      <c r="D1454" s="3">
        <v>88361363</v>
      </c>
      <c r="E1454" s="3" t="s">
        <v>15130</v>
      </c>
      <c r="F1454" s="3" t="s">
        <v>88</v>
      </c>
      <c r="G1454" s="3" t="s">
        <v>7208</v>
      </c>
      <c r="H1454" s="3" t="s">
        <v>7208</v>
      </c>
      <c r="I1454" s="3" t="s">
        <v>7233</v>
      </c>
      <c r="J1454" s="3" t="s">
        <v>7234</v>
      </c>
      <c r="K1454" s="3" t="s">
        <v>18</v>
      </c>
      <c r="L1454" s="3" t="s">
        <v>435</v>
      </c>
      <c r="M1454" s="3" t="s">
        <v>93</v>
      </c>
      <c r="N1454" s="3">
        <v>5781749</v>
      </c>
      <c r="O1454" s="3" t="s">
        <v>7245</v>
      </c>
      <c r="P1454" s="3">
        <v>8770121282</v>
      </c>
      <c r="Q1454" s="3" t="s">
        <v>7246</v>
      </c>
      <c r="R1454" s="3" t="s">
        <v>7157</v>
      </c>
      <c r="S1454" s="3" t="s">
        <v>7247</v>
      </c>
      <c r="T1454" s="300">
        <v>1500000</v>
      </c>
      <c r="U1454" s="3" t="s">
        <v>7248</v>
      </c>
      <c r="V1454" s="3" t="s">
        <v>100</v>
      </c>
      <c r="W1454" s="3" t="s">
        <v>109</v>
      </c>
      <c r="X1454" s="3" t="s">
        <v>109</v>
      </c>
      <c r="Y1454" s="299">
        <f t="shared" si="199"/>
        <v>4</v>
      </c>
      <c r="Z1454" s="299">
        <f t="shared" si="200"/>
        <v>2022</v>
      </c>
      <c r="AA1454" t="str">
        <f t="shared" si="198"/>
        <v xml:space="preserve">7 </v>
      </c>
      <c r="AB1454" t="str">
        <f t="shared" si="201"/>
        <v xml:space="preserve">7 </v>
      </c>
      <c r="AC1454" t="str">
        <f t="shared" si="202"/>
        <v xml:space="preserve">7 </v>
      </c>
      <c r="AD1454" t="str">
        <f t="shared" si="203"/>
        <v xml:space="preserve">7 </v>
      </c>
      <c r="AE1454" t="str">
        <f t="shared" si="204"/>
        <v xml:space="preserve">7 </v>
      </c>
      <c r="AF1454" t="str">
        <f t="shared" si="205"/>
        <v xml:space="preserve">7 </v>
      </c>
      <c r="AG1454" s="299">
        <f t="shared" si="206"/>
        <v>7</v>
      </c>
    </row>
    <row r="1455" spans="1:33" x14ac:dyDescent="0.3">
      <c r="A1455" s="3">
        <v>1454</v>
      </c>
      <c r="B1455" s="3" t="s">
        <v>87</v>
      </c>
      <c r="C1455" s="296">
        <v>44658</v>
      </c>
      <c r="D1455" s="3">
        <v>44658</v>
      </c>
      <c r="E1455" s="3" t="s">
        <v>15130</v>
      </c>
      <c r="F1455" s="3" t="s">
        <v>88</v>
      </c>
      <c r="G1455" s="3">
        <v>210369</v>
      </c>
      <c r="H1455" s="3" t="s">
        <v>7249</v>
      </c>
      <c r="I1455" s="3" t="s">
        <v>7250</v>
      </c>
      <c r="J1455" s="3" t="s">
        <v>7233</v>
      </c>
      <c r="K1455" s="3" t="s">
        <v>10</v>
      </c>
      <c r="L1455" s="3" t="s">
        <v>435</v>
      </c>
      <c r="M1455" s="3" t="s">
        <v>93</v>
      </c>
      <c r="N1455" s="3" t="s">
        <v>7251</v>
      </c>
      <c r="O1455" s="3" t="s">
        <v>7252</v>
      </c>
      <c r="P1455" s="3">
        <v>9494239898</v>
      </c>
      <c r="Q1455" s="3" t="s">
        <v>7253</v>
      </c>
      <c r="R1455" s="3" t="s">
        <v>7254</v>
      </c>
      <c r="S1455" s="3" t="s">
        <v>15203</v>
      </c>
      <c r="T1455" s="300">
        <v>1550000</v>
      </c>
      <c r="U1455" s="3" t="s">
        <v>7256</v>
      </c>
      <c r="V1455" s="3" t="s">
        <v>235</v>
      </c>
      <c r="W1455" s="3" t="s">
        <v>109</v>
      </c>
      <c r="X1455" s="3" t="s">
        <v>109</v>
      </c>
      <c r="Y1455" s="299">
        <f t="shared" si="199"/>
        <v>4</v>
      </c>
      <c r="Z1455" s="299">
        <f t="shared" si="200"/>
        <v>2022</v>
      </c>
      <c r="AA1455" t="str">
        <f t="shared" si="198"/>
        <v>10</v>
      </c>
      <c r="AB1455" t="str">
        <f t="shared" si="201"/>
        <v>10</v>
      </c>
      <c r="AC1455" t="str">
        <f t="shared" si="202"/>
        <v>10</v>
      </c>
      <c r="AD1455" t="str">
        <f t="shared" si="203"/>
        <v>10</v>
      </c>
      <c r="AE1455" t="str">
        <f t="shared" si="204"/>
        <v>10</v>
      </c>
      <c r="AF1455" t="str">
        <f t="shared" si="205"/>
        <v>10</v>
      </c>
      <c r="AG1455" s="299">
        <f t="shared" si="206"/>
        <v>10</v>
      </c>
    </row>
    <row r="1456" spans="1:33" x14ac:dyDescent="0.3">
      <c r="A1456" s="3">
        <v>1455</v>
      </c>
      <c r="B1456" s="3" t="s">
        <v>87</v>
      </c>
      <c r="C1456" s="296">
        <v>44658</v>
      </c>
      <c r="D1456" s="3">
        <v>44658</v>
      </c>
      <c r="E1456" s="3" t="s">
        <v>15130</v>
      </c>
      <c r="F1456" s="3" t="s">
        <v>88</v>
      </c>
      <c r="G1456" s="3">
        <v>210370</v>
      </c>
      <c r="H1456" s="3" t="s">
        <v>7249</v>
      </c>
      <c r="I1456" s="3" t="s">
        <v>7250</v>
      </c>
      <c r="J1456" s="3" t="s">
        <v>7233</v>
      </c>
      <c r="K1456" s="3" t="s">
        <v>10</v>
      </c>
      <c r="L1456" s="3" t="s">
        <v>435</v>
      </c>
      <c r="M1456" s="3" t="s">
        <v>93</v>
      </c>
      <c r="N1456" s="3" t="s">
        <v>7257</v>
      </c>
      <c r="O1456" s="3" t="s">
        <v>7258</v>
      </c>
      <c r="P1456" s="3">
        <v>9741009635</v>
      </c>
      <c r="Q1456" s="3" t="s">
        <v>7259</v>
      </c>
      <c r="R1456" s="3" t="s">
        <v>7260</v>
      </c>
      <c r="S1456" s="3" t="s">
        <v>7261</v>
      </c>
      <c r="T1456" s="300">
        <v>1450000</v>
      </c>
      <c r="U1456" s="3" t="s">
        <v>7256</v>
      </c>
      <c r="V1456" s="3" t="s">
        <v>235</v>
      </c>
      <c r="W1456" s="3" t="s">
        <v>109</v>
      </c>
      <c r="X1456" s="3" t="s">
        <v>109</v>
      </c>
      <c r="Y1456" s="299">
        <f t="shared" si="199"/>
        <v>4</v>
      </c>
      <c r="Z1456" s="299">
        <f t="shared" si="200"/>
        <v>2022</v>
      </c>
      <c r="AA1456" t="str">
        <f t="shared" si="198"/>
        <v>10</v>
      </c>
      <c r="AB1456" t="str">
        <f t="shared" si="201"/>
        <v>10</v>
      </c>
      <c r="AC1456" t="str">
        <f t="shared" si="202"/>
        <v>10</v>
      </c>
      <c r="AD1456" t="str">
        <f t="shared" si="203"/>
        <v>10</v>
      </c>
      <c r="AE1456" t="str">
        <f t="shared" si="204"/>
        <v>10</v>
      </c>
      <c r="AF1456" t="str">
        <f t="shared" si="205"/>
        <v>10</v>
      </c>
      <c r="AG1456" s="299">
        <f t="shared" si="206"/>
        <v>10</v>
      </c>
    </row>
    <row r="1457" spans="1:33" x14ac:dyDescent="0.3">
      <c r="A1457" s="3">
        <v>1456</v>
      </c>
      <c r="B1457" s="3" t="s">
        <v>87</v>
      </c>
      <c r="C1457" s="296">
        <v>44658</v>
      </c>
      <c r="D1457" s="3">
        <v>44658</v>
      </c>
      <c r="E1457" s="3" t="s">
        <v>15130</v>
      </c>
      <c r="F1457" s="3" t="s">
        <v>88</v>
      </c>
      <c r="G1457" s="3" t="s">
        <v>7154</v>
      </c>
      <c r="H1457" s="3" t="s">
        <v>7154</v>
      </c>
      <c r="I1457" s="3" t="s">
        <v>7233</v>
      </c>
      <c r="J1457" s="3" t="s">
        <v>7262</v>
      </c>
      <c r="K1457" s="3" t="s">
        <v>18</v>
      </c>
      <c r="L1457" s="3" t="s">
        <v>435</v>
      </c>
      <c r="M1457" s="3" t="s">
        <v>93</v>
      </c>
      <c r="N1457" s="3" t="s">
        <v>7263</v>
      </c>
      <c r="O1457" s="3" t="s">
        <v>7264</v>
      </c>
      <c r="P1457" s="3">
        <v>8971011175</v>
      </c>
      <c r="Q1457" s="3" t="s">
        <v>7265</v>
      </c>
      <c r="R1457" s="3" t="s">
        <v>2926</v>
      </c>
      <c r="S1457" s="3" t="s">
        <v>7266</v>
      </c>
      <c r="T1457" s="300">
        <v>1450000</v>
      </c>
      <c r="U1457" s="3" t="s">
        <v>2488</v>
      </c>
      <c r="V1457" s="3" t="s">
        <v>100</v>
      </c>
      <c r="W1457" s="3" t="s">
        <v>109</v>
      </c>
      <c r="X1457" s="3" t="s">
        <v>109</v>
      </c>
      <c r="Y1457" s="299">
        <f t="shared" si="199"/>
        <v>4</v>
      </c>
      <c r="Z1457" s="299">
        <f t="shared" si="200"/>
        <v>2022</v>
      </c>
      <c r="AA1457" t="str">
        <f t="shared" si="198"/>
        <v>6.</v>
      </c>
      <c r="AB1457" t="str">
        <f t="shared" si="201"/>
        <v>6.</v>
      </c>
      <c r="AC1457" t="str">
        <f t="shared" si="202"/>
        <v>6</v>
      </c>
      <c r="AD1457" t="str">
        <f t="shared" si="203"/>
        <v>6</v>
      </c>
      <c r="AE1457" t="str">
        <f t="shared" si="204"/>
        <v>6</v>
      </c>
      <c r="AF1457" t="str">
        <f t="shared" si="205"/>
        <v>6</v>
      </c>
      <c r="AG1457" s="299">
        <f t="shared" si="206"/>
        <v>6</v>
      </c>
    </row>
    <row r="1458" spans="1:33" x14ac:dyDescent="0.3">
      <c r="A1458" s="3">
        <v>1457</v>
      </c>
      <c r="B1458" s="3" t="s">
        <v>87</v>
      </c>
      <c r="C1458" s="296">
        <v>44658</v>
      </c>
      <c r="D1458" s="3">
        <v>43948601</v>
      </c>
      <c r="E1458" s="3" t="s">
        <v>15130</v>
      </c>
      <c r="F1458" s="3" t="s">
        <v>88</v>
      </c>
      <c r="G1458" s="3" t="s">
        <v>7267</v>
      </c>
      <c r="H1458" s="3" t="s">
        <v>7267</v>
      </c>
      <c r="I1458" s="3" t="s">
        <v>394</v>
      </c>
      <c r="J1458" s="3" t="s">
        <v>7268</v>
      </c>
      <c r="K1458" s="3" t="s">
        <v>18</v>
      </c>
      <c r="L1458" s="3" t="s">
        <v>435</v>
      </c>
      <c r="M1458" s="3" t="s">
        <v>93</v>
      </c>
      <c r="N1458" s="3">
        <v>5781176</v>
      </c>
      <c r="O1458" s="3" t="s">
        <v>7269</v>
      </c>
      <c r="P1458" s="3">
        <v>9611033313</v>
      </c>
      <c r="Q1458" s="3" t="s">
        <v>7270</v>
      </c>
      <c r="R1458" s="3" t="s">
        <v>499</v>
      </c>
      <c r="S1458" s="3" t="s">
        <v>2450</v>
      </c>
      <c r="T1458" s="300">
        <v>1600000</v>
      </c>
      <c r="U1458" s="3" t="s">
        <v>199</v>
      </c>
      <c r="V1458" s="3" t="s">
        <v>100</v>
      </c>
      <c r="W1458" s="3" t="s">
        <v>109</v>
      </c>
      <c r="X1458" s="3" t="s">
        <v>109</v>
      </c>
      <c r="Y1458" s="299">
        <f t="shared" si="199"/>
        <v>4</v>
      </c>
      <c r="Z1458" s="299">
        <f t="shared" si="200"/>
        <v>2022</v>
      </c>
      <c r="AA1458" t="str">
        <f t="shared" si="198"/>
        <v>11</v>
      </c>
      <c r="AB1458" t="str">
        <f t="shared" si="201"/>
        <v>11</v>
      </c>
      <c r="AC1458" t="str">
        <f t="shared" si="202"/>
        <v>11</v>
      </c>
      <c r="AD1458" t="str">
        <f t="shared" si="203"/>
        <v>11</v>
      </c>
      <c r="AE1458" t="str">
        <f t="shared" si="204"/>
        <v>11</v>
      </c>
      <c r="AF1458" t="str">
        <f t="shared" si="205"/>
        <v>11</v>
      </c>
      <c r="AG1458" s="299">
        <f t="shared" si="206"/>
        <v>11</v>
      </c>
    </row>
    <row r="1459" spans="1:33" x14ac:dyDescent="0.3">
      <c r="A1459" s="3">
        <v>1458</v>
      </c>
      <c r="B1459" s="3" t="s">
        <v>87</v>
      </c>
      <c r="C1459" s="296">
        <v>44658</v>
      </c>
      <c r="D1459" s="3">
        <v>43948601</v>
      </c>
      <c r="E1459" s="3" t="s">
        <v>15130</v>
      </c>
      <c r="F1459" s="3" t="s">
        <v>88</v>
      </c>
      <c r="G1459" s="3" t="s">
        <v>7267</v>
      </c>
      <c r="H1459" s="3" t="s">
        <v>7267</v>
      </c>
      <c r="I1459" s="3" t="s">
        <v>394</v>
      </c>
      <c r="J1459" s="3" t="s">
        <v>7268</v>
      </c>
      <c r="K1459" s="3" t="s">
        <v>18</v>
      </c>
      <c r="L1459" s="3" t="s">
        <v>435</v>
      </c>
      <c r="M1459" s="3" t="s">
        <v>93</v>
      </c>
      <c r="N1459" s="3">
        <v>5782249</v>
      </c>
      <c r="O1459" s="3" t="s">
        <v>7271</v>
      </c>
      <c r="P1459" s="3">
        <v>9945234515</v>
      </c>
      <c r="Q1459" s="3" t="s">
        <v>7272</v>
      </c>
      <c r="R1459" s="3" t="s">
        <v>3334</v>
      </c>
      <c r="S1459" s="3" t="s">
        <v>107</v>
      </c>
      <c r="T1459" s="300">
        <v>1200000</v>
      </c>
      <c r="U1459" s="3" t="s">
        <v>7273</v>
      </c>
      <c r="V1459" s="3" t="s">
        <v>100</v>
      </c>
      <c r="W1459" s="3" t="s">
        <v>109</v>
      </c>
      <c r="X1459" s="3" t="s">
        <v>109</v>
      </c>
      <c r="Y1459" s="299">
        <f t="shared" si="199"/>
        <v>4</v>
      </c>
      <c r="Z1459" s="299">
        <f t="shared" si="200"/>
        <v>2022</v>
      </c>
      <c r="AA1459" t="str">
        <f t="shared" si="198"/>
        <v>12</v>
      </c>
      <c r="AB1459" t="str">
        <f t="shared" si="201"/>
        <v>12</v>
      </c>
      <c r="AC1459" t="str">
        <f t="shared" si="202"/>
        <v>12</v>
      </c>
      <c r="AD1459" t="str">
        <f t="shared" si="203"/>
        <v>12</v>
      </c>
      <c r="AE1459" t="str">
        <f t="shared" si="204"/>
        <v>12</v>
      </c>
      <c r="AF1459" t="str">
        <f t="shared" si="205"/>
        <v>12</v>
      </c>
      <c r="AG1459" s="299">
        <f t="shared" si="206"/>
        <v>12</v>
      </c>
    </row>
    <row r="1460" spans="1:33" x14ac:dyDescent="0.3">
      <c r="A1460" s="3">
        <v>1459</v>
      </c>
      <c r="B1460" s="3" t="s">
        <v>87</v>
      </c>
      <c r="C1460" s="296">
        <v>44658</v>
      </c>
      <c r="D1460" s="3">
        <v>89874064</v>
      </c>
      <c r="E1460" s="3" t="s">
        <v>15130</v>
      </c>
      <c r="F1460" s="3" t="s">
        <v>88</v>
      </c>
      <c r="G1460" s="3" t="s">
        <v>89</v>
      </c>
      <c r="H1460" s="3" t="s">
        <v>7274</v>
      </c>
      <c r="I1460" s="3" t="s">
        <v>7275</v>
      </c>
      <c r="J1460" s="3" t="s">
        <v>7276</v>
      </c>
      <c r="K1460" s="3" t="s">
        <v>48</v>
      </c>
      <c r="L1460" s="3" t="s">
        <v>7277</v>
      </c>
      <c r="M1460" s="3" t="s">
        <v>93</v>
      </c>
      <c r="N1460" s="3">
        <v>519879</v>
      </c>
      <c r="O1460" s="3" t="s">
        <v>7278</v>
      </c>
      <c r="P1460" s="3">
        <v>8310368062</v>
      </c>
      <c r="Q1460" s="3" t="s">
        <v>7279</v>
      </c>
      <c r="R1460" s="3" t="s">
        <v>7280</v>
      </c>
      <c r="S1460" s="3" t="s">
        <v>7281</v>
      </c>
      <c r="T1460" s="300">
        <v>1385000</v>
      </c>
      <c r="U1460" s="3" t="s">
        <v>7282</v>
      </c>
      <c r="V1460" s="3" t="s">
        <v>100</v>
      </c>
      <c r="W1460" s="3" t="s">
        <v>109</v>
      </c>
      <c r="X1460" s="3" t="s">
        <v>109</v>
      </c>
      <c r="Y1460" s="299">
        <f t="shared" si="199"/>
        <v>4</v>
      </c>
      <c r="Z1460" s="299">
        <f t="shared" si="200"/>
        <v>2022</v>
      </c>
      <c r="AA1460" t="str">
        <f t="shared" si="198"/>
        <v>9.</v>
      </c>
      <c r="AB1460" t="str">
        <f t="shared" si="201"/>
        <v>9.</v>
      </c>
      <c r="AC1460" t="str">
        <f t="shared" si="202"/>
        <v>9</v>
      </c>
      <c r="AD1460" t="str">
        <f t="shared" si="203"/>
        <v>9</v>
      </c>
      <c r="AE1460" t="str">
        <f t="shared" si="204"/>
        <v>9</v>
      </c>
      <c r="AF1460" t="str">
        <f t="shared" si="205"/>
        <v>9</v>
      </c>
      <c r="AG1460" s="299">
        <f t="shared" si="206"/>
        <v>9</v>
      </c>
    </row>
    <row r="1461" spans="1:33" x14ac:dyDescent="0.3">
      <c r="A1461" s="3">
        <v>1460</v>
      </c>
      <c r="B1461" s="3" t="s">
        <v>87</v>
      </c>
      <c r="C1461" s="296">
        <v>44658</v>
      </c>
      <c r="D1461" s="3">
        <v>89874064</v>
      </c>
      <c r="E1461" s="3" t="s">
        <v>15130</v>
      </c>
      <c r="F1461" s="3" t="s">
        <v>88</v>
      </c>
      <c r="G1461" s="3" t="s">
        <v>89</v>
      </c>
      <c r="H1461" s="3" t="s">
        <v>7274</v>
      </c>
      <c r="I1461" s="3" t="s">
        <v>7284</v>
      </c>
      <c r="J1461" s="3" t="s">
        <v>7285</v>
      </c>
      <c r="K1461" s="3" t="s">
        <v>39</v>
      </c>
      <c r="L1461" s="3" t="s">
        <v>7277</v>
      </c>
      <c r="M1461" s="3" t="s">
        <v>93</v>
      </c>
      <c r="N1461" s="3" t="s">
        <v>7286</v>
      </c>
      <c r="O1461" s="3" t="s">
        <v>7287</v>
      </c>
      <c r="P1461" s="3">
        <v>9739223373</v>
      </c>
      <c r="Q1461" s="3" t="s">
        <v>7288</v>
      </c>
      <c r="R1461" s="3" t="s">
        <v>7289</v>
      </c>
      <c r="S1461" s="3" t="s">
        <v>7291</v>
      </c>
      <c r="T1461" s="300">
        <v>1300000</v>
      </c>
      <c r="U1461" s="3" t="s">
        <v>6055</v>
      </c>
      <c r="V1461" s="3" t="s">
        <v>100</v>
      </c>
      <c r="W1461" s="3" t="s">
        <v>109</v>
      </c>
      <c r="X1461" s="3" t="s">
        <v>109</v>
      </c>
      <c r="Y1461" s="299">
        <f t="shared" si="199"/>
        <v>4</v>
      </c>
      <c r="Z1461" s="299">
        <f t="shared" si="200"/>
        <v>2022</v>
      </c>
      <c r="AA1461" t="str">
        <f t="shared" si="198"/>
        <v>10</v>
      </c>
      <c r="AB1461" t="str">
        <f t="shared" si="201"/>
        <v>10</v>
      </c>
      <c r="AC1461" t="str">
        <f t="shared" si="202"/>
        <v>10</v>
      </c>
      <c r="AD1461" t="str">
        <f t="shared" si="203"/>
        <v>10</v>
      </c>
      <c r="AE1461" t="str">
        <f t="shared" si="204"/>
        <v>10</v>
      </c>
      <c r="AF1461" t="str">
        <f t="shared" si="205"/>
        <v>10</v>
      </c>
      <c r="AG1461" s="299">
        <f t="shared" si="206"/>
        <v>10</v>
      </c>
    </row>
    <row r="1462" spans="1:33" x14ac:dyDescent="0.3">
      <c r="A1462" s="3">
        <v>1461</v>
      </c>
      <c r="B1462" s="3" t="s">
        <v>87</v>
      </c>
      <c r="C1462" s="296">
        <v>44658</v>
      </c>
      <c r="D1462" s="3">
        <v>89874064</v>
      </c>
      <c r="E1462" s="3" t="s">
        <v>15130</v>
      </c>
      <c r="F1462" s="3" t="s">
        <v>88</v>
      </c>
      <c r="G1462" s="3" t="s">
        <v>89</v>
      </c>
      <c r="H1462" s="3" t="s">
        <v>7274</v>
      </c>
      <c r="I1462" s="3" t="s">
        <v>7284</v>
      </c>
      <c r="J1462" s="3" t="s">
        <v>7285</v>
      </c>
      <c r="K1462" s="3" t="s">
        <v>39</v>
      </c>
      <c r="L1462" s="3" t="s">
        <v>7277</v>
      </c>
      <c r="M1462" s="3" t="s">
        <v>93</v>
      </c>
      <c r="N1462" s="3">
        <v>5781127</v>
      </c>
      <c r="O1462" s="3" t="s">
        <v>7295</v>
      </c>
      <c r="P1462" s="3">
        <v>9945234515</v>
      </c>
      <c r="Q1462" s="3" t="s">
        <v>7296</v>
      </c>
      <c r="R1462" s="3" t="s">
        <v>7297</v>
      </c>
      <c r="S1462" s="3" t="s">
        <v>7299</v>
      </c>
      <c r="T1462" s="300">
        <v>1200000</v>
      </c>
      <c r="U1462" s="3" t="s">
        <v>7300</v>
      </c>
      <c r="V1462" s="3" t="s">
        <v>100</v>
      </c>
      <c r="W1462" s="3" t="s">
        <v>109</v>
      </c>
      <c r="X1462" s="3" t="s">
        <v>109</v>
      </c>
      <c r="Y1462" s="299">
        <f t="shared" si="199"/>
        <v>4</v>
      </c>
      <c r="Z1462" s="299">
        <f t="shared" si="200"/>
        <v>2022</v>
      </c>
      <c r="AA1462" t="str">
        <f t="shared" si="198"/>
        <v>12</v>
      </c>
      <c r="AB1462" t="str">
        <f t="shared" si="201"/>
        <v>12</v>
      </c>
      <c r="AC1462" t="str">
        <f t="shared" si="202"/>
        <v>12</v>
      </c>
      <c r="AD1462" t="str">
        <f t="shared" si="203"/>
        <v>12</v>
      </c>
      <c r="AE1462" t="str">
        <f t="shared" si="204"/>
        <v>12</v>
      </c>
      <c r="AF1462" t="str">
        <f t="shared" si="205"/>
        <v>12</v>
      </c>
      <c r="AG1462" s="299">
        <f t="shared" si="206"/>
        <v>12</v>
      </c>
    </row>
    <row r="1463" spans="1:33" x14ac:dyDescent="0.3">
      <c r="A1463" s="3">
        <v>1462</v>
      </c>
      <c r="B1463" s="3" t="s">
        <v>87</v>
      </c>
      <c r="C1463" s="296">
        <v>44658</v>
      </c>
      <c r="D1463" s="3">
        <v>44658</v>
      </c>
      <c r="E1463" s="3" t="s">
        <v>15130</v>
      </c>
      <c r="F1463" s="3" t="s">
        <v>88</v>
      </c>
      <c r="G1463" s="3" t="s">
        <v>7301</v>
      </c>
      <c r="H1463" s="3" t="s">
        <v>7036</v>
      </c>
      <c r="I1463" s="3" t="s">
        <v>7302</v>
      </c>
      <c r="J1463" s="3" t="s">
        <v>6022</v>
      </c>
      <c r="K1463" s="3" t="s">
        <v>38</v>
      </c>
      <c r="L1463" s="3" t="s">
        <v>6636</v>
      </c>
      <c r="M1463" s="3" t="s">
        <v>93</v>
      </c>
      <c r="N1463" s="3">
        <v>5773373</v>
      </c>
      <c r="O1463" s="3" t="s">
        <v>7303</v>
      </c>
      <c r="P1463" s="3" t="s">
        <v>7304</v>
      </c>
      <c r="Q1463" s="3" t="s">
        <v>7305</v>
      </c>
      <c r="R1463" s="3" t="s">
        <v>2815</v>
      </c>
      <c r="S1463" s="3" t="s">
        <v>7306</v>
      </c>
      <c r="T1463" s="300">
        <v>1200000</v>
      </c>
      <c r="U1463" s="3" t="s">
        <v>7307</v>
      </c>
      <c r="V1463" s="3" t="s">
        <v>235</v>
      </c>
      <c r="W1463" s="3" t="s">
        <v>109</v>
      </c>
      <c r="X1463" s="3" t="s">
        <v>109</v>
      </c>
      <c r="Y1463" s="299">
        <f t="shared" si="199"/>
        <v>4</v>
      </c>
      <c r="Z1463" s="299">
        <f t="shared" si="200"/>
        <v>2022</v>
      </c>
      <c r="AA1463" t="str">
        <f t="shared" si="198"/>
        <v>6.</v>
      </c>
      <c r="AB1463" t="str">
        <f t="shared" si="201"/>
        <v>6.</v>
      </c>
      <c r="AC1463" t="str">
        <f t="shared" si="202"/>
        <v>6</v>
      </c>
      <c r="AD1463" t="str">
        <f t="shared" si="203"/>
        <v>6</v>
      </c>
      <c r="AE1463" t="str">
        <f t="shared" si="204"/>
        <v>6</v>
      </c>
      <c r="AF1463" t="str">
        <f t="shared" si="205"/>
        <v>6</v>
      </c>
      <c r="AG1463" s="299">
        <f t="shared" si="206"/>
        <v>6</v>
      </c>
    </row>
    <row r="1464" spans="1:33" x14ac:dyDescent="0.3">
      <c r="A1464" s="3">
        <v>1463</v>
      </c>
      <c r="B1464" s="3" t="s">
        <v>87</v>
      </c>
      <c r="C1464" s="296">
        <v>44658</v>
      </c>
      <c r="D1464" s="3">
        <v>44658</v>
      </c>
      <c r="E1464" s="3" t="s">
        <v>15130</v>
      </c>
      <c r="F1464" s="3" t="s">
        <v>88</v>
      </c>
      <c r="G1464" s="3" t="s">
        <v>7301</v>
      </c>
      <c r="H1464" s="3" t="s">
        <v>7036</v>
      </c>
      <c r="I1464" s="3" t="s">
        <v>7302</v>
      </c>
      <c r="J1464" s="3" t="s">
        <v>6022</v>
      </c>
      <c r="K1464" s="3" t="s">
        <v>38</v>
      </c>
      <c r="L1464" s="3" t="s">
        <v>6636</v>
      </c>
      <c r="M1464" s="3" t="s">
        <v>93</v>
      </c>
      <c r="N1464" s="3">
        <v>5773558</v>
      </c>
      <c r="O1464" s="3" t="s">
        <v>7308</v>
      </c>
      <c r="P1464" s="3">
        <v>9739881430</v>
      </c>
      <c r="Q1464" s="3" t="s">
        <v>7309</v>
      </c>
      <c r="R1464" s="3" t="s">
        <v>7310</v>
      </c>
      <c r="S1464" s="3" t="s">
        <v>4236</v>
      </c>
      <c r="T1464" s="300">
        <v>980000</v>
      </c>
      <c r="U1464" s="3" t="s">
        <v>7311</v>
      </c>
      <c r="V1464" s="3" t="s">
        <v>235</v>
      </c>
      <c r="W1464" s="3" t="s">
        <v>109</v>
      </c>
      <c r="X1464" s="3" t="s">
        <v>109</v>
      </c>
      <c r="Y1464" s="299">
        <f t="shared" si="199"/>
        <v>4</v>
      </c>
      <c r="Z1464" s="299">
        <f t="shared" si="200"/>
        <v>2022</v>
      </c>
      <c r="AA1464" t="str">
        <f t="shared" si="198"/>
        <v>8.</v>
      </c>
      <c r="AB1464" t="str">
        <f t="shared" si="201"/>
        <v>8.</v>
      </c>
      <c r="AC1464" t="str">
        <f t="shared" si="202"/>
        <v>8</v>
      </c>
      <c r="AD1464" t="str">
        <f t="shared" si="203"/>
        <v>8</v>
      </c>
      <c r="AE1464" t="str">
        <f t="shared" si="204"/>
        <v>8</v>
      </c>
      <c r="AF1464" t="str">
        <f t="shared" si="205"/>
        <v>8</v>
      </c>
      <c r="AG1464" s="299">
        <f t="shared" si="206"/>
        <v>8</v>
      </c>
    </row>
    <row r="1465" spans="1:33" x14ac:dyDescent="0.3">
      <c r="A1465" s="3">
        <v>1464</v>
      </c>
      <c r="B1465" s="3" t="s">
        <v>87</v>
      </c>
      <c r="C1465" s="296">
        <v>44658</v>
      </c>
      <c r="D1465" s="3">
        <v>44658</v>
      </c>
      <c r="E1465" s="3" t="s">
        <v>15130</v>
      </c>
      <c r="F1465" s="3" t="s">
        <v>88</v>
      </c>
      <c r="G1465" s="3" t="s">
        <v>7313</v>
      </c>
      <c r="H1465" s="3" t="s">
        <v>7036</v>
      </c>
      <c r="I1465" s="3" t="s">
        <v>7302</v>
      </c>
      <c r="J1465" s="3" t="s">
        <v>6022</v>
      </c>
      <c r="K1465" s="3" t="s">
        <v>38</v>
      </c>
      <c r="L1465" s="3" t="s">
        <v>6636</v>
      </c>
      <c r="M1465" s="3" t="s">
        <v>93</v>
      </c>
      <c r="N1465" s="3">
        <v>5769349</v>
      </c>
      <c r="O1465" s="3" t="s">
        <v>7314</v>
      </c>
      <c r="P1465" s="3">
        <v>9838129512</v>
      </c>
      <c r="Q1465" s="3" t="s">
        <v>7315</v>
      </c>
      <c r="R1465" s="3" t="s">
        <v>5077</v>
      </c>
      <c r="S1465" s="3" t="s">
        <v>749</v>
      </c>
      <c r="T1465" s="300">
        <v>700000</v>
      </c>
      <c r="U1465" s="3" t="s">
        <v>7316</v>
      </c>
      <c r="V1465" s="3" t="s">
        <v>235</v>
      </c>
      <c r="W1465" s="3" t="s">
        <v>964</v>
      </c>
      <c r="X1465" s="3" t="s">
        <v>109</v>
      </c>
      <c r="Y1465" s="299">
        <f t="shared" si="199"/>
        <v>4</v>
      </c>
      <c r="Z1465" s="299">
        <f t="shared" si="200"/>
        <v>2022</v>
      </c>
      <c r="AA1465" t="str">
        <f t="shared" si="198"/>
        <v>7.</v>
      </c>
      <c r="AB1465" t="str">
        <f t="shared" si="201"/>
        <v>7.</v>
      </c>
      <c r="AC1465" t="str">
        <f t="shared" si="202"/>
        <v>7</v>
      </c>
      <c r="AD1465" t="str">
        <f t="shared" si="203"/>
        <v>7</v>
      </c>
      <c r="AE1465" t="str">
        <f t="shared" si="204"/>
        <v>7</v>
      </c>
      <c r="AF1465" t="str">
        <f t="shared" si="205"/>
        <v>7</v>
      </c>
      <c r="AG1465" s="299">
        <f t="shared" si="206"/>
        <v>7</v>
      </c>
    </row>
    <row r="1466" spans="1:33" x14ac:dyDescent="0.3">
      <c r="A1466" s="3">
        <v>1465</v>
      </c>
      <c r="B1466" s="3" t="s">
        <v>87</v>
      </c>
      <c r="C1466" s="296">
        <v>44658</v>
      </c>
      <c r="D1466" s="3">
        <v>44658</v>
      </c>
      <c r="E1466" s="3" t="s">
        <v>15130</v>
      </c>
      <c r="F1466" s="3" t="s">
        <v>88</v>
      </c>
      <c r="G1466" s="3" t="s">
        <v>7313</v>
      </c>
      <c r="H1466" s="3" t="s">
        <v>7036</v>
      </c>
      <c r="I1466" s="3" t="s">
        <v>7302</v>
      </c>
      <c r="J1466" s="3" t="s">
        <v>6022</v>
      </c>
      <c r="K1466" s="3" t="s">
        <v>38</v>
      </c>
      <c r="L1466" s="3" t="s">
        <v>6636</v>
      </c>
      <c r="M1466" s="3" t="s">
        <v>93</v>
      </c>
      <c r="N1466" s="3">
        <v>5690929</v>
      </c>
      <c r="O1466" s="3" t="s">
        <v>7317</v>
      </c>
      <c r="P1466" s="3">
        <v>9718642009</v>
      </c>
      <c r="Q1466" s="3" t="s">
        <v>7318</v>
      </c>
      <c r="R1466" s="3" t="s">
        <v>2671</v>
      </c>
      <c r="S1466" s="3" t="s">
        <v>3777</v>
      </c>
      <c r="T1466" s="300">
        <v>920000</v>
      </c>
      <c r="U1466" s="3" t="s">
        <v>7307</v>
      </c>
      <c r="V1466" s="3" t="s">
        <v>235</v>
      </c>
      <c r="W1466" s="3" t="s">
        <v>476</v>
      </c>
      <c r="X1466" s="3" t="s">
        <v>109</v>
      </c>
      <c r="Y1466" s="299">
        <f t="shared" si="199"/>
        <v>4</v>
      </c>
      <c r="Z1466" s="299">
        <f t="shared" si="200"/>
        <v>2022</v>
      </c>
      <c r="AA1466" t="str">
        <f t="shared" si="198"/>
        <v>7.</v>
      </c>
      <c r="AB1466" t="str">
        <f t="shared" si="201"/>
        <v>7.</v>
      </c>
      <c r="AC1466" t="str">
        <f t="shared" si="202"/>
        <v>7</v>
      </c>
      <c r="AD1466" t="str">
        <f t="shared" si="203"/>
        <v>7</v>
      </c>
      <c r="AE1466" t="str">
        <f t="shared" si="204"/>
        <v>7</v>
      </c>
      <c r="AF1466" t="str">
        <f t="shared" si="205"/>
        <v>7</v>
      </c>
      <c r="AG1466" s="299">
        <f t="shared" si="206"/>
        <v>7</v>
      </c>
    </row>
    <row r="1467" spans="1:33" x14ac:dyDescent="0.3">
      <c r="A1467" s="3">
        <v>1466</v>
      </c>
      <c r="B1467" s="3" t="s">
        <v>87</v>
      </c>
      <c r="C1467" s="296">
        <v>44658</v>
      </c>
      <c r="D1467" s="3">
        <v>44658</v>
      </c>
      <c r="E1467" s="3" t="s">
        <v>15130</v>
      </c>
      <c r="F1467" s="3" t="s">
        <v>88</v>
      </c>
      <c r="G1467" s="3" t="s">
        <v>7154</v>
      </c>
      <c r="H1467" s="3" t="s">
        <v>7154</v>
      </c>
      <c r="I1467" s="3" t="s">
        <v>7209</v>
      </c>
      <c r="J1467" s="3" t="s">
        <v>7210</v>
      </c>
      <c r="K1467" s="3" t="s">
        <v>18</v>
      </c>
      <c r="L1467" s="3" t="s">
        <v>435</v>
      </c>
      <c r="M1467" s="3" t="s">
        <v>93</v>
      </c>
      <c r="N1467" s="3">
        <v>5687523</v>
      </c>
      <c r="O1467" s="3" t="s">
        <v>7320</v>
      </c>
      <c r="P1467" s="3">
        <v>9791806664</v>
      </c>
      <c r="Q1467" s="3" t="s">
        <v>7321</v>
      </c>
      <c r="R1467" s="3" t="s">
        <v>3931</v>
      </c>
      <c r="S1467" s="3" t="s">
        <v>198</v>
      </c>
      <c r="T1467" s="300">
        <v>1090000</v>
      </c>
      <c r="U1467" s="3" t="s">
        <v>7322</v>
      </c>
      <c r="V1467" s="3" t="s">
        <v>235</v>
      </c>
      <c r="W1467" s="3" t="s">
        <v>109</v>
      </c>
      <c r="X1467" s="3" t="s">
        <v>109</v>
      </c>
      <c r="Y1467" s="299">
        <f t="shared" si="199"/>
        <v>4</v>
      </c>
      <c r="Z1467" s="299">
        <f t="shared" si="200"/>
        <v>2022</v>
      </c>
      <c r="AA1467" t="str">
        <f t="shared" si="198"/>
        <v>9Y</v>
      </c>
      <c r="AB1467" t="str">
        <f t="shared" si="201"/>
        <v>9Y</v>
      </c>
      <c r="AC1467" t="str">
        <f t="shared" si="202"/>
        <v>9Y</v>
      </c>
      <c r="AD1467" t="str">
        <f t="shared" si="203"/>
        <v>9Y</v>
      </c>
      <c r="AE1467" t="str">
        <f t="shared" si="204"/>
        <v>9</v>
      </c>
      <c r="AF1467" t="str">
        <f t="shared" si="205"/>
        <v>9</v>
      </c>
      <c r="AG1467" s="299">
        <f t="shared" si="206"/>
        <v>9</v>
      </c>
    </row>
    <row r="1468" spans="1:33" x14ac:dyDescent="0.3">
      <c r="A1468" s="3">
        <v>1467</v>
      </c>
      <c r="B1468" s="3" t="s">
        <v>87</v>
      </c>
      <c r="C1468" s="296">
        <v>44658</v>
      </c>
      <c r="D1468" s="3">
        <v>43948601</v>
      </c>
      <c r="E1468" s="3" t="s">
        <v>15130</v>
      </c>
      <c r="F1468" s="3" t="s">
        <v>88</v>
      </c>
      <c r="G1468" s="3" t="s">
        <v>89</v>
      </c>
      <c r="H1468" s="3" t="s">
        <v>7324</v>
      </c>
      <c r="I1468" s="3" t="s">
        <v>7233</v>
      </c>
      <c r="J1468" s="3" t="s">
        <v>7325</v>
      </c>
      <c r="K1468" s="3" t="s">
        <v>18</v>
      </c>
      <c r="L1468" s="3" t="s">
        <v>435</v>
      </c>
      <c r="M1468" s="3" t="s">
        <v>93</v>
      </c>
      <c r="N1468" s="3">
        <v>5695872</v>
      </c>
      <c r="O1468" s="3" t="s">
        <v>7326</v>
      </c>
      <c r="P1468" s="3">
        <v>8919304503</v>
      </c>
      <c r="Q1468" s="3" t="s">
        <v>7327</v>
      </c>
      <c r="R1468" s="3" t="s">
        <v>7328</v>
      </c>
      <c r="S1468" s="3" t="s">
        <v>7329</v>
      </c>
      <c r="T1468" s="300">
        <v>1200000</v>
      </c>
      <c r="U1468" s="3" t="s">
        <v>7330</v>
      </c>
      <c r="V1468" s="3" t="s">
        <v>100</v>
      </c>
      <c r="W1468" s="3" t="s">
        <v>109</v>
      </c>
      <c r="X1468" s="3" t="s">
        <v>109</v>
      </c>
      <c r="Y1468" s="299">
        <f t="shared" si="199"/>
        <v>4</v>
      </c>
      <c r="Z1468" s="299">
        <f t="shared" si="200"/>
        <v>2022</v>
      </c>
      <c r="AA1468" t="str">
        <f t="shared" si="198"/>
        <v>7.</v>
      </c>
      <c r="AB1468" t="str">
        <f t="shared" si="201"/>
        <v>7.</v>
      </c>
      <c r="AC1468" t="str">
        <f t="shared" si="202"/>
        <v>7</v>
      </c>
      <c r="AD1468" t="str">
        <f t="shared" si="203"/>
        <v>7</v>
      </c>
      <c r="AE1468" t="str">
        <f t="shared" si="204"/>
        <v>7</v>
      </c>
      <c r="AF1468" t="str">
        <f t="shared" si="205"/>
        <v>7</v>
      </c>
      <c r="AG1468" s="299">
        <f t="shared" si="206"/>
        <v>7</v>
      </c>
    </row>
    <row r="1469" spans="1:33" x14ac:dyDescent="0.3">
      <c r="A1469" s="3">
        <v>1468</v>
      </c>
      <c r="B1469" s="3" t="s">
        <v>87</v>
      </c>
      <c r="C1469" s="296">
        <v>44658</v>
      </c>
      <c r="D1469" s="3">
        <v>43948601</v>
      </c>
      <c r="E1469" s="3" t="s">
        <v>15130</v>
      </c>
      <c r="F1469" s="3" t="s">
        <v>88</v>
      </c>
      <c r="G1469" s="3" t="s">
        <v>89</v>
      </c>
      <c r="H1469" s="3" t="s">
        <v>7324</v>
      </c>
      <c r="I1469" s="3" t="s">
        <v>7233</v>
      </c>
      <c r="J1469" s="3" t="s">
        <v>7325</v>
      </c>
      <c r="K1469" s="3" t="s">
        <v>18</v>
      </c>
      <c r="L1469" s="3" t="s">
        <v>435</v>
      </c>
      <c r="M1469" s="3" t="s">
        <v>93</v>
      </c>
      <c r="N1469" s="3" t="s">
        <v>7332</v>
      </c>
      <c r="O1469" s="3" t="s">
        <v>7333</v>
      </c>
      <c r="P1469" s="3">
        <v>9986208207</v>
      </c>
      <c r="Q1469" s="3" t="s">
        <v>7334</v>
      </c>
      <c r="R1469" s="3" t="s">
        <v>7335</v>
      </c>
      <c r="S1469" s="3" t="s">
        <v>1643</v>
      </c>
      <c r="T1469" s="300">
        <v>1750000</v>
      </c>
      <c r="U1469" s="3" t="s">
        <v>7336</v>
      </c>
      <c r="V1469" s="3" t="s">
        <v>100</v>
      </c>
      <c r="W1469" s="3" t="s">
        <v>109</v>
      </c>
      <c r="X1469" s="3" t="s">
        <v>109</v>
      </c>
      <c r="Y1469" s="299">
        <f t="shared" si="199"/>
        <v>4</v>
      </c>
      <c r="Z1469" s="299">
        <f t="shared" si="200"/>
        <v>2022</v>
      </c>
      <c r="AA1469" t="str">
        <f t="shared" si="198"/>
        <v>8.</v>
      </c>
      <c r="AB1469" t="str">
        <f t="shared" si="201"/>
        <v>8.</v>
      </c>
      <c r="AC1469" t="str">
        <f t="shared" si="202"/>
        <v>8</v>
      </c>
      <c r="AD1469" t="str">
        <f t="shared" si="203"/>
        <v>8</v>
      </c>
      <c r="AE1469" t="str">
        <f t="shared" si="204"/>
        <v>8</v>
      </c>
      <c r="AF1469" t="str">
        <f t="shared" si="205"/>
        <v>8</v>
      </c>
      <c r="AG1469" s="299">
        <f t="shared" si="206"/>
        <v>8</v>
      </c>
    </row>
    <row r="1470" spans="1:33" x14ac:dyDescent="0.3">
      <c r="A1470" s="3">
        <v>1469</v>
      </c>
      <c r="B1470" s="3" t="s">
        <v>87</v>
      </c>
      <c r="C1470" s="296">
        <v>44658</v>
      </c>
      <c r="D1470" s="3">
        <v>43948601</v>
      </c>
      <c r="E1470" s="3" t="s">
        <v>15130</v>
      </c>
      <c r="F1470" s="3" t="s">
        <v>88</v>
      </c>
      <c r="G1470" s="3" t="s">
        <v>89</v>
      </c>
      <c r="H1470" s="3" t="s">
        <v>7324</v>
      </c>
      <c r="I1470" s="3" t="s">
        <v>7233</v>
      </c>
      <c r="J1470" s="3" t="s">
        <v>7325</v>
      </c>
      <c r="K1470" s="3" t="s">
        <v>18</v>
      </c>
      <c r="L1470" s="3" t="s">
        <v>435</v>
      </c>
      <c r="M1470" s="3" t="s">
        <v>93</v>
      </c>
      <c r="N1470" s="3" t="s">
        <v>7338</v>
      </c>
      <c r="O1470" s="3" t="s">
        <v>7339</v>
      </c>
      <c r="P1470" s="3">
        <v>7418289846</v>
      </c>
      <c r="Q1470" s="3" t="s">
        <v>7340</v>
      </c>
      <c r="R1470" s="3" t="s">
        <v>7341</v>
      </c>
      <c r="S1470" s="3" t="s">
        <v>116</v>
      </c>
      <c r="T1470" s="300">
        <v>1100000</v>
      </c>
      <c r="U1470" s="3" t="s">
        <v>7342</v>
      </c>
      <c r="V1470" s="3" t="s">
        <v>100</v>
      </c>
      <c r="W1470" s="3" t="s">
        <v>109</v>
      </c>
      <c r="X1470" s="3" t="s">
        <v>109</v>
      </c>
      <c r="Y1470" s="299">
        <f t="shared" si="199"/>
        <v>4</v>
      </c>
      <c r="Z1470" s="299">
        <f t="shared" si="200"/>
        <v>2022</v>
      </c>
      <c r="AA1470" t="str">
        <f t="shared" si="198"/>
        <v xml:space="preserve">8 </v>
      </c>
      <c r="AB1470" t="str">
        <f t="shared" si="201"/>
        <v xml:space="preserve">8 </v>
      </c>
      <c r="AC1470" t="str">
        <f t="shared" si="202"/>
        <v xml:space="preserve">8 </v>
      </c>
      <c r="AD1470" t="str">
        <f t="shared" si="203"/>
        <v xml:space="preserve">8 </v>
      </c>
      <c r="AE1470" t="str">
        <f t="shared" si="204"/>
        <v xml:space="preserve">8 </v>
      </c>
      <c r="AF1470" t="str">
        <f t="shared" si="205"/>
        <v xml:space="preserve">8 </v>
      </c>
      <c r="AG1470" s="299">
        <f t="shared" si="206"/>
        <v>8</v>
      </c>
    </row>
    <row r="1471" spans="1:33" x14ac:dyDescent="0.3">
      <c r="A1471" s="3">
        <v>1470</v>
      </c>
      <c r="B1471" s="3" t="s">
        <v>87</v>
      </c>
      <c r="C1471" s="296">
        <v>44658</v>
      </c>
      <c r="D1471" s="3">
        <v>43948601</v>
      </c>
      <c r="E1471" s="3" t="s">
        <v>15130</v>
      </c>
      <c r="F1471" s="3" t="s">
        <v>88</v>
      </c>
      <c r="G1471" s="3" t="s">
        <v>89</v>
      </c>
      <c r="H1471" s="3" t="s">
        <v>7324</v>
      </c>
      <c r="I1471" s="3" t="s">
        <v>7233</v>
      </c>
      <c r="J1471" s="3" t="s">
        <v>7325</v>
      </c>
      <c r="K1471" s="3" t="s">
        <v>18</v>
      </c>
      <c r="L1471" s="3" t="s">
        <v>435</v>
      </c>
      <c r="M1471" s="3" t="s">
        <v>93</v>
      </c>
      <c r="N1471" s="3">
        <v>5781348</v>
      </c>
      <c r="O1471" s="3" t="s">
        <v>7344</v>
      </c>
      <c r="P1471" s="3">
        <v>9963889993</v>
      </c>
      <c r="Q1471" s="3" t="s">
        <v>7345</v>
      </c>
      <c r="R1471" s="3" t="s">
        <v>7346</v>
      </c>
      <c r="S1471" s="3" t="s">
        <v>7347</v>
      </c>
      <c r="T1471" s="300">
        <v>402000</v>
      </c>
      <c r="U1471" s="3" t="s">
        <v>7348</v>
      </c>
      <c r="V1471" s="3" t="s">
        <v>100</v>
      </c>
      <c r="W1471" s="3" t="s">
        <v>109</v>
      </c>
      <c r="X1471" s="3" t="s">
        <v>109</v>
      </c>
      <c r="Y1471" s="299">
        <f t="shared" si="199"/>
        <v>4</v>
      </c>
      <c r="Z1471" s="299">
        <f t="shared" si="200"/>
        <v>2022</v>
      </c>
      <c r="AA1471" t="str">
        <f t="shared" si="198"/>
        <v xml:space="preserve">6 </v>
      </c>
      <c r="AB1471" t="str">
        <f t="shared" si="201"/>
        <v xml:space="preserve">6 </v>
      </c>
      <c r="AC1471" t="str">
        <f t="shared" si="202"/>
        <v xml:space="preserve">6 </v>
      </c>
      <c r="AD1471" t="str">
        <f t="shared" si="203"/>
        <v xml:space="preserve">6 </v>
      </c>
      <c r="AE1471" t="str">
        <f t="shared" si="204"/>
        <v xml:space="preserve">6 </v>
      </c>
      <c r="AF1471" t="str">
        <f t="shared" si="205"/>
        <v xml:space="preserve">6 </v>
      </c>
      <c r="AG1471" s="299">
        <f t="shared" si="206"/>
        <v>6</v>
      </c>
    </row>
    <row r="1472" spans="1:33" x14ac:dyDescent="0.3">
      <c r="A1472" s="3">
        <v>1471</v>
      </c>
      <c r="B1472" s="3" t="s">
        <v>87</v>
      </c>
      <c r="C1472" s="296">
        <v>44658</v>
      </c>
      <c r="D1472" s="3">
        <v>43948601</v>
      </c>
      <c r="E1472" s="3" t="s">
        <v>15130</v>
      </c>
      <c r="F1472" s="3" t="s">
        <v>88</v>
      </c>
      <c r="G1472" s="3" t="s">
        <v>89</v>
      </c>
      <c r="H1472" s="3" t="s">
        <v>7324</v>
      </c>
      <c r="I1472" s="3" t="s">
        <v>7233</v>
      </c>
      <c r="J1472" s="3" t="s">
        <v>7325</v>
      </c>
      <c r="K1472" s="3" t="s">
        <v>18</v>
      </c>
      <c r="L1472" s="3" t="s">
        <v>435</v>
      </c>
      <c r="M1472" s="3" t="s">
        <v>93</v>
      </c>
      <c r="N1472" s="3">
        <v>5759472</v>
      </c>
      <c r="O1472" s="3" t="s">
        <v>7350</v>
      </c>
      <c r="P1472" s="3">
        <v>9789682021</v>
      </c>
      <c r="Q1472" s="3" t="s">
        <v>7351</v>
      </c>
      <c r="R1472" s="3" t="s">
        <v>7352</v>
      </c>
      <c r="S1472" s="3" t="s">
        <v>744</v>
      </c>
      <c r="T1472" s="300">
        <v>870000</v>
      </c>
      <c r="U1472" s="3" t="s">
        <v>7353</v>
      </c>
      <c r="V1472" s="3" t="s">
        <v>100</v>
      </c>
      <c r="W1472" s="3" t="s">
        <v>109</v>
      </c>
      <c r="X1472" s="3" t="s">
        <v>109</v>
      </c>
      <c r="Y1472" s="299">
        <f t="shared" si="199"/>
        <v>4</v>
      </c>
      <c r="Z1472" s="299">
        <f t="shared" si="200"/>
        <v>2022</v>
      </c>
      <c r="AA1472" t="str">
        <f t="shared" si="198"/>
        <v>7.</v>
      </c>
      <c r="AB1472" t="str">
        <f t="shared" si="201"/>
        <v>7.</v>
      </c>
      <c r="AC1472" t="str">
        <f t="shared" si="202"/>
        <v>7</v>
      </c>
      <c r="AD1472" t="str">
        <f t="shared" si="203"/>
        <v>7</v>
      </c>
      <c r="AE1472" t="str">
        <f t="shared" si="204"/>
        <v>7</v>
      </c>
      <c r="AF1472" t="str">
        <f t="shared" si="205"/>
        <v>7</v>
      </c>
      <c r="AG1472" s="299">
        <f t="shared" si="206"/>
        <v>7</v>
      </c>
    </row>
    <row r="1473" spans="1:33" x14ac:dyDescent="0.3">
      <c r="A1473" s="3">
        <v>1472</v>
      </c>
      <c r="B1473" s="3" t="s">
        <v>87</v>
      </c>
      <c r="C1473" s="296">
        <v>44658</v>
      </c>
      <c r="D1473" s="3">
        <v>43948601</v>
      </c>
      <c r="E1473" s="3" t="s">
        <v>15130</v>
      </c>
      <c r="F1473" s="3" t="s">
        <v>88</v>
      </c>
      <c r="G1473" s="3" t="s">
        <v>89</v>
      </c>
      <c r="H1473" s="3" t="s">
        <v>7324</v>
      </c>
      <c r="I1473" s="3" t="s">
        <v>7233</v>
      </c>
      <c r="J1473" s="3" t="s">
        <v>7325</v>
      </c>
      <c r="K1473" s="3" t="s">
        <v>18</v>
      </c>
      <c r="L1473" s="3" t="s">
        <v>435</v>
      </c>
      <c r="M1473" s="3" t="s">
        <v>93</v>
      </c>
      <c r="N1473" s="3" t="s">
        <v>7355</v>
      </c>
      <c r="O1473" s="3" t="s">
        <v>7356</v>
      </c>
      <c r="P1473" s="3" t="s">
        <v>7357</v>
      </c>
      <c r="Q1473" s="3" t="s">
        <v>7358</v>
      </c>
      <c r="R1473" s="3" t="s">
        <v>7359</v>
      </c>
      <c r="S1473" s="3" t="s">
        <v>7360</v>
      </c>
      <c r="T1473" s="300">
        <v>1400000</v>
      </c>
      <c r="U1473" s="3" t="s">
        <v>7361</v>
      </c>
      <c r="V1473" s="3" t="s">
        <v>100</v>
      </c>
      <c r="W1473" s="3" t="s">
        <v>109</v>
      </c>
      <c r="X1473" s="3" t="s">
        <v>109</v>
      </c>
      <c r="Y1473" s="299">
        <f t="shared" si="199"/>
        <v>4</v>
      </c>
      <c r="Z1473" s="299">
        <f t="shared" si="200"/>
        <v>2022</v>
      </c>
      <c r="AA1473" t="str">
        <f t="shared" si="198"/>
        <v>6.</v>
      </c>
      <c r="AB1473" t="str">
        <f t="shared" si="201"/>
        <v>6.</v>
      </c>
      <c r="AC1473" t="str">
        <f t="shared" si="202"/>
        <v>6</v>
      </c>
      <c r="AD1473" t="str">
        <f t="shared" si="203"/>
        <v>6</v>
      </c>
      <c r="AE1473" t="str">
        <f t="shared" si="204"/>
        <v>6</v>
      </c>
      <c r="AF1473" t="str">
        <f t="shared" si="205"/>
        <v>6</v>
      </c>
      <c r="AG1473" s="299">
        <f t="shared" si="206"/>
        <v>6</v>
      </c>
    </row>
    <row r="1474" spans="1:33" x14ac:dyDescent="0.3">
      <c r="A1474" s="3">
        <v>1473</v>
      </c>
      <c r="B1474" s="3" t="s">
        <v>87</v>
      </c>
      <c r="C1474" s="296">
        <v>44658</v>
      </c>
      <c r="D1474" s="3">
        <v>43948601</v>
      </c>
      <c r="E1474" s="3" t="s">
        <v>15130</v>
      </c>
      <c r="F1474" s="3" t="s">
        <v>88</v>
      </c>
      <c r="G1474" s="3" t="s">
        <v>89</v>
      </c>
      <c r="H1474" s="3" t="s">
        <v>7324</v>
      </c>
      <c r="I1474" s="3" t="s">
        <v>7233</v>
      </c>
      <c r="J1474" s="3" t="s">
        <v>7325</v>
      </c>
      <c r="K1474" s="3" t="s">
        <v>18</v>
      </c>
      <c r="L1474" s="3" t="s">
        <v>435</v>
      </c>
      <c r="M1474" s="3" t="s">
        <v>93</v>
      </c>
      <c r="N1474" s="3">
        <v>5766220</v>
      </c>
      <c r="O1474" s="3" t="s">
        <v>7363</v>
      </c>
      <c r="P1474" s="3">
        <v>7835812016</v>
      </c>
      <c r="Q1474" s="301" t="s">
        <v>15274</v>
      </c>
      <c r="R1474" s="3" t="s">
        <v>7365</v>
      </c>
      <c r="S1474" s="3" t="s">
        <v>7366</v>
      </c>
      <c r="T1474" s="300">
        <v>1750000</v>
      </c>
      <c r="U1474" s="3" t="s">
        <v>7367</v>
      </c>
      <c r="V1474" s="3" t="s">
        <v>100</v>
      </c>
      <c r="W1474" s="3" t="s">
        <v>888</v>
      </c>
      <c r="X1474" s="3" t="s">
        <v>109</v>
      </c>
      <c r="Y1474" s="299">
        <f t="shared" si="199"/>
        <v>4</v>
      </c>
      <c r="Z1474" s="299">
        <f t="shared" si="200"/>
        <v>2022</v>
      </c>
      <c r="AA1474" t="str">
        <f t="shared" ref="AA1474:AA1537" si="207">LEFT(R1474,2)</f>
        <v>7.</v>
      </c>
      <c r="AB1474" t="str">
        <f t="shared" si="201"/>
        <v>7.</v>
      </c>
      <c r="AC1474" t="str">
        <f t="shared" si="202"/>
        <v>7</v>
      </c>
      <c r="AD1474" t="str">
        <f t="shared" si="203"/>
        <v>7</v>
      </c>
      <c r="AE1474" t="str">
        <f t="shared" si="204"/>
        <v>7</v>
      </c>
      <c r="AF1474" t="str">
        <f t="shared" si="205"/>
        <v>7</v>
      </c>
      <c r="AG1474" s="299">
        <f t="shared" si="206"/>
        <v>7</v>
      </c>
    </row>
    <row r="1475" spans="1:33" x14ac:dyDescent="0.3">
      <c r="A1475" s="3">
        <v>1474</v>
      </c>
      <c r="B1475" s="3" t="s">
        <v>87</v>
      </c>
      <c r="C1475" s="296">
        <v>44658</v>
      </c>
      <c r="D1475" s="3">
        <v>74890270</v>
      </c>
      <c r="E1475" s="3" t="s">
        <v>1576</v>
      </c>
      <c r="F1475" s="3">
        <v>210369</v>
      </c>
      <c r="G1475" s="3" t="s">
        <v>89</v>
      </c>
      <c r="H1475" s="3" t="s">
        <v>2967</v>
      </c>
      <c r="I1475" s="3" t="s">
        <v>7081</v>
      </c>
      <c r="J1475" s="3" t="s">
        <v>6988</v>
      </c>
      <c r="K1475" s="3" t="s">
        <v>13</v>
      </c>
      <c r="L1475" s="3" t="s">
        <v>621</v>
      </c>
      <c r="M1475" s="3" t="s">
        <v>93</v>
      </c>
      <c r="N1475" s="3">
        <v>5767198</v>
      </c>
      <c r="O1475" s="3" t="s">
        <v>7369</v>
      </c>
      <c r="P1475" s="3">
        <v>9742098788</v>
      </c>
      <c r="Q1475" s="3" t="s">
        <v>7370</v>
      </c>
      <c r="R1475" s="3" t="s">
        <v>6034</v>
      </c>
      <c r="S1475" s="3" t="s">
        <v>7371</v>
      </c>
      <c r="T1475" s="300">
        <v>800000</v>
      </c>
      <c r="U1475" s="3" t="s">
        <v>7372</v>
      </c>
      <c r="V1475" s="3" t="s">
        <v>100</v>
      </c>
      <c r="W1475" s="3" t="s">
        <v>109</v>
      </c>
      <c r="X1475" s="3" t="s">
        <v>109</v>
      </c>
      <c r="Y1475" s="299">
        <f t="shared" ref="Y1475:Y1538" si="208">MONTH($C1475)</f>
        <v>4</v>
      </c>
      <c r="Z1475" s="299">
        <f t="shared" ref="Z1475:Z1538" si="209">YEAR($C1475)</f>
        <v>2022</v>
      </c>
      <c r="AA1475" t="str">
        <f t="shared" si="207"/>
        <v>3.</v>
      </c>
      <c r="AB1475" t="str">
        <f t="shared" ref="AB1475:AB1538" si="210">SUBSTITUTE(AA1475,"y","")</f>
        <v>3.</v>
      </c>
      <c r="AC1475" t="str">
        <f t="shared" ref="AC1475:AC1538" si="211">SUBSTITUTE(AB1475,".","")</f>
        <v>3</v>
      </c>
      <c r="AD1475" t="str">
        <f t="shared" ref="AD1475:AD1538" si="212">SUBSTITUTE(AC1475,"+","")</f>
        <v>3</v>
      </c>
      <c r="AE1475" t="str">
        <f t="shared" ref="AE1475:AE1538" si="213">SUBSTITUTE(AD1475,"Y","")</f>
        <v>3</v>
      </c>
      <c r="AF1475" t="str">
        <f t="shared" ref="AF1475:AF1538" si="214">SUBSTITUTE(AE1475,"e","")</f>
        <v>3</v>
      </c>
      <c r="AG1475" s="299">
        <f t="shared" ref="AG1475:AG1538" si="215">SUBSTITUTE(AF1475,",","")*1</f>
        <v>3</v>
      </c>
    </row>
    <row r="1476" spans="1:33" x14ac:dyDescent="0.3">
      <c r="A1476" s="3">
        <v>1475</v>
      </c>
      <c r="B1476" s="3" t="s">
        <v>87</v>
      </c>
      <c r="C1476" s="296">
        <v>44658</v>
      </c>
      <c r="D1476" s="3">
        <v>40779627</v>
      </c>
      <c r="E1476" s="3" t="s">
        <v>1576</v>
      </c>
      <c r="F1476" s="3">
        <v>210369</v>
      </c>
      <c r="G1476" s="3" t="s">
        <v>89</v>
      </c>
      <c r="H1476" s="3" t="s">
        <v>254</v>
      </c>
      <c r="I1476" s="3" t="s">
        <v>359</v>
      </c>
      <c r="J1476" s="3" t="s">
        <v>3520</v>
      </c>
      <c r="K1476" s="3" t="s">
        <v>13</v>
      </c>
      <c r="L1476" s="3" t="s">
        <v>2799</v>
      </c>
      <c r="M1476" s="3" t="s">
        <v>93</v>
      </c>
      <c r="N1476" s="3">
        <v>5769943</v>
      </c>
      <c r="O1476" s="3" t="s">
        <v>7374</v>
      </c>
      <c r="P1476" s="3" t="s">
        <v>7375</v>
      </c>
      <c r="Q1476" s="3" t="s">
        <v>7376</v>
      </c>
      <c r="R1476" s="3" t="s">
        <v>3828</v>
      </c>
      <c r="S1476" s="3" t="s">
        <v>2668</v>
      </c>
      <c r="T1476" s="300">
        <v>1045000</v>
      </c>
      <c r="U1476" s="3" t="s">
        <v>7377</v>
      </c>
      <c r="V1476" s="3" t="s">
        <v>100</v>
      </c>
      <c r="W1476" s="3" t="s">
        <v>705</v>
      </c>
      <c r="X1476" s="3" t="s">
        <v>109</v>
      </c>
      <c r="Y1476" s="299">
        <f t="shared" si="208"/>
        <v>4</v>
      </c>
      <c r="Z1476" s="299">
        <f t="shared" si="209"/>
        <v>2022</v>
      </c>
      <c r="AA1476" t="str">
        <f t="shared" si="207"/>
        <v>6.</v>
      </c>
      <c r="AB1476" t="str">
        <f t="shared" si="210"/>
        <v>6.</v>
      </c>
      <c r="AC1476" t="str">
        <f t="shared" si="211"/>
        <v>6</v>
      </c>
      <c r="AD1476" t="str">
        <f t="shared" si="212"/>
        <v>6</v>
      </c>
      <c r="AE1476" t="str">
        <f t="shared" si="213"/>
        <v>6</v>
      </c>
      <c r="AF1476" t="str">
        <f t="shared" si="214"/>
        <v>6</v>
      </c>
      <c r="AG1476" s="299">
        <f t="shared" si="215"/>
        <v>6</v>
      </c>
    </row>
    <row r="1477" spans="1:33" x14ac:dyDescent="0.3">
      <c r="A1477" s="3">
        <v>1476</v>
      </c>
      <c r="B1477" s="3" t="s">
        <v>87</v>
      </c>
      <c r="C1477" s="296">
        <v>44658</v>
      </c>
      <c r="D1477" s="3">
        <v>40779627</v>
      </c>
      <c r="E1477" s="3" t="s">
        <v>1576</v>
      </c>
      <c r="F1477" s="3">
        <v>210369</v>
      </c>
      <c r="G1477" s="3" t="s">
        <v>89</v>
      </c>
      <c r="H1477" s="3" t="s">
        <v>254</v>
      </c>
      <c r="I1477" s="3" t="s">
        <v>359</v>
      </c>
      <c r="J1477" s="3" t="s">
        <v>3520</v>
      </c>
      <c r="K1477" s="3" t="s">
        <v>12</v>
      </c>
      <c r="L1477" s="3" t="s">
        <v>402</v>
      </c>
      <c r="M1477" s="3" t="s">
        <v>93</v>
      </c>
      <c r="N1477" s="3">
        <v>5773949</v>
      </c>
      <c r="O1477" s="3" t="s">
        <v>7378</v>
      </c>
      <c r="P1477" s="3">
        <v>8285376026</v>
      </c>
      <c r="Q1477" s="3" t="s">
        <v>7379</v>
      </c>
      <c r="R1477" s="3" t="s">
        <v>1125</v>
      </c>
      <c r="S1477" s="3" t="s">
        <v>7380</v>
      </c>
      <c r="T1477" s="300">
        <v>1300000</v>
      </c>
      <c r="U1477" s="3" t="s">
        <v>5087</v>
      </c>
      <c r="V1477" s="3" t="s">
        <v>100</v>
      </c>
      <c r="W1477" s="3" t="s">
        <v>767</v>
      </c>
      <c r="X1477" s="3" t="s">
        <v>109</v>
      </c>
      <c r="Y1477" s="299">
        <f t="shared" si="208"/>
        <v>4</v>
      </c>
      <c r="Z1477" s="299">
        <f t="shared" si="209"/>
        <v>2022</v>
      </c>
      <c r="AA1477" t="str">
        <f t="shared" si="207"/>
        <v>7.</v>
      </c>
      <c r="AB1477" t="str">
        <f t="shared" si="210"/>
        <v>7.</v>
      </c>
      <c r="AC1477" t="str">
        <f t="shared" si="211"/>
        <v>7</v>
      </c>
      <c r="AD1477" t="str">
        <f t="shared" si="212"/>
        <v>7</v>
      </c>
      <c r="AE1477" t="str">
        <f t="shared" si="213"/>
        <v>7</v>
      </c>
      <c r="AF1477" t="str">
        <f t="shared" si="214"/>
        <v>7</v>
      </c>
      <c r="AG1477" s="299">
        <f t="shared" si="215"/>
        <v>7</v>
      </c>
    </row>
    <row r="1478" spans="1:33" x14ac:dyDescent="0.3">
      <c r="A1478" s="3">
        <v>1477</v>
      </c>
      <c r="B1478" s="3" t="s">
        <v>87</v>
      </c>
      <c r="C1478" s="296">
        <v>44658</v>
      </c>
      <c r="D1478" s="3">
        <v>40779627</v>
      </c>
      <c r="E1478" s="3" t="s">
        <v>1576</v>
      </c>
      <c r="F1478" s="3">
        <v>210369</v>
      </c>
      <c r="G1478" s="3" t="s">
        <v>89</v>
      </c>
      <c r="H1478" s="3" t="s">
        <v>254</v>
      </c>
      <c r="I1478" s="3" t="s">
        <v>359</v>
      </c>
      <c r="J1478" s="3" t="s">
        <v>3520</v>
      </c>
      <c r="K1478" s="3" t="s">
        <v>13</v>
      </c>
      <c r="L1478" s="3" t="s">
        <v>31</v>
      </c>
      <c r="M1478" s="3" t="s">
        <v>93</v>
      </c>
      <c r="N1478" s="3">
        <v>5629274</v>
      </c>
      <c r="O1478" s="3" t="s">
        <v>7381</v>
      </c>
      <c r="P1478" s="3" t="s">
        <v>4751</v>
      </c>
      <c r="Q1478" s="3" t="s">
        <v>4752</v>
      </c>
      <c r="R1478" s="3" t="s">
        <v>776</v>
      </c>
      <c r="S1478" s="3" t="s">
        <v>7382</v>
      </c>
      <c r="T1478" s="300">
        <v>530000</v>
      </c>
      <c r="U1478" s="3" t="s">
        <v>7383</v>
      </c>
      <c r="V1478" s="3" t="s">
        <v>100</v>
      </c>
      <c r="W1478" s="3" t="s">
        <v>267</v>
      </c>
      <c r="X1478" s="3" t="s">
        <v>109</v>
      </c>
      <c r="Y1478" s="299">
        <f t="shared" si="208"/>
        <v>4</v>
      </c>
      <c r="Z1478" s="299">
        <f t="shared" si="209"/>
        <v>2022</v>
      </c>
      <c r="AA1478" t="str">
        <f t="shared" si="207"/>
        <v>10</v>
      </c>
      <c r="AB1478" t="str">
        <f t="shared" si="210"/>
        <v>10</v>
      </c>
      <c r="AC1478" t="str">
        <f t="shared" si="211"/>
        <v>10</v>
      </c>
      <c r="AD1478" t="str">
        <f t="shared" si="212"/>
        <v>10</v>
      </c>
      <c r="AE1478" t="str">
        <f t="shared" si="213"/>
        <v>10</v>
      </c>
      <c r="AF1478" t="str">
        <f t="shared" si="214"/>
        <v>10</v>
      </c>
      <c r="AG1478" s="299">
        <f t="shared" si="215"/>
        <v>10</v>
      </c>
    </row>
    <row r="1479" spans="1:33" x14ac:dyDescent="0.3">
      <c r="A1479" s="3">
        <v>1478</v>
      </c>
      <c r="B1479" s="3" t="s">
        <v>87</v>
      </c>
      <c r="C1479" s="296">
        <v>44658</v>
      </c>
      <c r="D1479" s="3">
        <v>70134908</v>
      </c>
      <c r="E1479" s="3" t="s">
        <v>1576</v>
      </c>
      <c r="F1479" s="3">
        <v>210369</v>
      </c>
      <c r="G1479" s="3" t="s">
        <v>89</v>
      </c>
      <c r="H1479" s="3" t="s">
        <v>254</v>
      </c>
      <c r="I1479" s="3" t="s">
        <v>103</v>
      </c>
      <c r="J1479" s="3" t="s">
        <v>7384</v>
      </c>
      <c r="K1479" s="3" t="s">
        <v>13</v>
      </c>
      <c r="L1479" s="3" t="s">
        <v>621</v>
      </c>
      <c r="M1479" s="3" t="s">
        <v>93</v>
      </c>
      <c r="N1479" s="3">
        <v>5782146</v>
      </c>
      <c r="O1479" s="3" t="s">
        <v>7385</v>
      </c>
      <c r="P1479" s="3" t="s">
        <v>7386</v>
      </c>
      <c r="Q1479" s="3" t="s">
        <v>7387</v>
      </c>
      <c r="R1479" s="3" t="s">
        <v>599</v>
      </c>
      <c r="S1479" s="3" t="s">
        <v>7388</v>
      </c>
      <c r="T1479" s="300">
        <v>450000</v>
      </c>
      <c r="U1479" s="3" t="s">
        <v>5087</v>
      </c>
      <c r="V1479" s="3" t="s">
        <v>100</v>
      </c>
      <c r="W1479" s="3" t="s">
        <v>101</v>
      </c>
      <c r="X1479" s="3" t="s">
        <v>109</v>
      </c>
      <c r="Y1479" s="299">
        <f t="shared" si="208"/>
        <v>4</v>
      </c>
      <c r="Z1479" s="299">
        <f t="shared" si="209"/>
        <v>2022</v>
      </c>
      <c r="AA1479" t="str">
        <f t="shared" si="207"/>
        <v>3.</v>
      </c>
      <c r="AB1479" t="str">
        <f t="shared" si="210"/>
        <v>3.</v>
      </c>
      <c r="AC1479" t="str">
        <f t="shared" si="211"/>
        <v>3</v>
      </c>
      <c r="AD1479" t="str">
        <f t="shared" si="212"/>
        <v>3</v>
      </c>
      <c r="AE1479" t="str">
        <f t="shared" si="213"/>
        <v>3</v>
      </c>
      <c r="AF1479" t="str">
        <f t="shared" si="214"/>
        <v>3</v>
      </c>
      <c r="AG1479" s="299">
        <f t="shared" si="215"/>
        <v>3</v>
      </c>
    </row>
    <row r="1480" spans="1:33" x14ac:dyDescent="0.3">
      <c r="A1480" s="3">
        <v>1479</v>
      </c>
      <c r="B1480" s="3" t="s">
        <v>87</v>
      </c>
      <c r="C1480" s="296">
        <v>44658</v>
      </c>
      <c r="D1480" s="3">
        <v>70134908</v>
      </c>
      <c r="E1480" s="3" t="s">
        <v>1576</v>
      </c>
      <c r="F1480" s="3">
        <v>210369</v>
      </c>
      <c r="G1480" s="3" t="s">
        <v>89</v>
      </c>
      <c r="H1480" s="3" t="s">
        <v>254</v>
      </c>
      <c r="I1480" s="3" t="s">
        <v>103</v>
      </c>
      <c r="J1480" s="3" t="s">
        <v>7384</v>
      </c>
      <c r="K1480" s="3" t="s">
        <v>13</v>
      </c>
      <c r="L1480" s="3" t="s">
        <v>621</v>
      </c>
      <c r="M1480" s="3" t="s">
        <v>93</v>
      </c>
      <c r="N1480" s="3">
        <v>5782139</v>
      </c>
      <c r="O1480" s="3" t="s">
        <v>7389</v>
      </c>
      <c r="P1480" s="3" t="s">
        <v>7390</v>
      </c>
      <c r="Q1480" s="3" t="s">
        <v>7391</v>
      </c>
      <c r="R1480" s="3" t="s">
        <v>277</v>
      </c>
      <c r="S1480" s="3" t="s">
        <v>7392</v>
      </c>
      <c r="T1480" s="300">
        <v>530000</v>
      </c>
      <c r="U1480" s="3" t="s">
        <v>134</v>
      </c>
      <c r="V1480" s="3" t="s">
        <v>100</v>
      </c>
      <c r="W1480" s="3" t="s">
        <v>109</v>
      </c>
      <c r="X1480" s="3" t="s">
        <v>109</v>
      </c>
      <c r="Y1480" s="299">
        <f t="shared" si="208"/>
        <v>4</v>
      </c>
      <c r="Z1480" s="299">
        <f t="shared" si="209"/>
        <v>2022</v>
      </c>
      <c r="AA1480" t="str">
        <f t="shared" si="207"/>
        <v xml:space="preserve">3 </v>
      </c>
      <c r="AB1480" t="str">
        <f t="shared" si="210"/>
        <v xml:space="preserve">3 </v>
      </c>
      <c r="AC1480" t="str">
        <f t="shared" si="211"/>
        <v xml:space="preserve">3 </v>
      </c>
      <c r="AD1480" t="str">
        <f t="shared" si="212"/>
        <v xml:space="preserve">3 </v>
      </c>
      <c r="AE1480" t="str">
        <f t="shared" si="213"/>
        <v xml:space="preserve">3 </v>
      </c>
      <c r="AF1480" t="str">
        <f t="shared" si="214"/>
        <v xml:space="preserve">3 </v>
      </c>
      <c r="AG1480" s="299">
        <f t="shared" si="215"/>
        <v>3</v>
      </c>
    </row>
    <row r="1481" spans="1:33" x14ac:dyDescent="0.3">
      <c r="A1481" s="3">
        <v>1480</v>
      </c>
      <c r="B1481" s="3" t="s">
        <v>87</v>
      </c>
      <c r="C1481" s="296">
        <v>44658</v>
      </c>
      <c r="D1481" s="3">
        <v>70134908</v>
      </c>
      <c r="E1481" s="3" t="s">
        <v>1576</v>
      </c>
      <c r="F1481" s="3">
        <v>210369</v>
      </c>
      <c r="G1481" s="3" t="s">
        <v>89</v>
      </c>
      <c r="H1481" s="3" t="s">
        <v>254</v>
      </c>
      <c r="I1481" s="3" t="s">
        <v>103</v>
      </c>
      <c r="J1481" s="3" t="s">
        <v>7384</v>
      </c>
      <c r="K1481" s="3" t="s">
        <v>13</v>
      </c>
      <c r="L1481" s="3" t="s">
        <v>621</v>
      </c>
      <c r="M1481" s="3" t="s">
        <v>93</v>
      </c>
      <c r="N1481" s="3">
        <v>5782125</v>
      </c>
      <c r="O1481" s="3" t="s">
        <v>7393</v>
      </c>
      <c r="P1481" s="3" t="s">
        <v>7394</v>
      </c>
      <c r="Q1481" s="301" t="s">
        <v>15275</v>
      </c>
      <c r="R1481" s="3" t="s">
        <v>844</v>
      </c>
      <c r="S1481" s="3" t="s">
        <v>7396</v>
      </c>
      <c r="T1481" s="300">
        <v>660000</v>
      </c>
      <c r="U1481" s="3" t="s">
        <v>6185</v>
      </c>
      <c r="V1481" s="3" t="s">
        <v>100</v>
      </c>
      <c r="W1481" s="3" t="s">
        <v>109</v>
      </c>
      <c r="X1481" s="3" t="s">
        <v>109</v>
      </c>
      <c r="Y1481" s="299">
        <f t="shared" si="208"/>
        <v>4</v>
      </c>
      <c r="Z1481" s="299">
        <f t="shared" si="209"/>
        <v>2022</v>
      </c>
      <c r="AA1481" t="str">
        <f t="shared" si="207"/>
        <v>4.</v>
      </c>
      <c r="AB1481" t="str">
        <f t="shared" si="210"/>
        <v>4.</v>
      </c>
      <c r="AC1481" t="str">
        <f t="shared" si="211"/>
        <v>4</v>
      </c>
      <c r="AD1481" t="str">
        <f t="shared" si="212"/>
        <v>4</v>
      </c>
      <c r="AE1481" t="str">
        <f t="shared" si="213"/>
        <v>4</v>
      </c>
      <c r="AF1481" t="str">
        <f t="shared" si="214"/>
        <v>4</v>
      </c>
      <c r="AG1481" s="299">
        <f t="shared" si="215"/>
        <v>4</v>
      </c>
    </row>
    <row r="1482" spans="1:33" x14ac:dyDescent="0.3">
      <c r="A1482" s="3">
        <v>1481</v>
      </c>
      <c r="B1482" s="3" t="s">
        <v>87</v>
      </c>
      <c r="C1482" s="296">
        <v>44659</v>
      </c>
      <c r="D1482" s="3">
        <v>94606600</v>
      </c>
      <c r="E1482" s="3" t="s">
        <v>6</v>
      </c>
      <c r="F1482" s="3">
        <v>221395</v>
      </c>
      <c r="G1482" s="3" t="s">
        <v>89</v>
      </c>
      <c r="H1482" s="3" t="s">
        <v>7397</v>
      </c>
      <c r="I1482" s="3" t="s">
        <v>7024</v>
      </c>
      <c r="J1482" s="3" t="s">
        <v>7024</v>
      </c>
      <c r="K1482" s="3" t="s">
        <v>38</v>
      </c>
      <c r="L1482" s="3" t="s">
        <v>6636</v>
      </c>
      <c r="M1482" s="3" t="s">
        <v>93</v>
      </c>
      <c r="N1482" s="3">
        <v>5781878</v>
      </c>
      <c r="O1482" s="3" t="s">
        <v>7398</v>
      </c>
      <c r="P1482" s="3">
        <v>8008144551</v>
      </c>
      <c r="Q1482" s="3" t="s">
        <v>7399</v>
      </c>
      <c r="R1482" s="3" t="s">
        <v>660</v>
      </c>
      <c r="S1482" s="3" t="s">
        <v>7400</v>
      </c>
      <c r="T1482" s="300">
        <v>1500000</v>
      </c>
      <c r="U1482" s="3" t="s">
        <v>7403</v>
      </c>
      <c r="V1482" s="3" t="s">
        <v>100</v>
      </c>
      <c r="W1482" s="3" t="s">
        <v>109</v>
      </c>
      <c r="X1482" s="3" t="s">
        <v>109</v>
      </c>
      <c r="Y1482" s="299">
        <f t="shared" si="208"/>
        <v>4</v>
      </c>
      <c r="Z1482" s="299">
        <f t="shared" si="209"/>
        <v>2022</v>
      </c>
      <c r="AA1482" t="str">
        <f t="shared" si="207"/>
        <v xml:space="preserve">8 </v>
      </c>
      <c r="AB1482" t="str">
        <f t="shared" si="210"/>
        <v xml:space="preserve">8 </v>
      </c>
      <c r="AC1482" t="str">
        <f t="shared" si="211"/>
        <v xml:space="preserve">8 </v>
      </c>
      <c r="AD1482" t="str">
        <f t="shared" si="212"/>
        <v xml:space="preserve">8 </v>
      </c>
      <c r="AE1482" t="str">
        <f t="shared" si="213"/>
        <v xml:space="preserve">8 </v>
      </c>
      <c r="AF1482" t="str">
        <f t="shared" si="214"/>
        <v xml:space="preserve">8 </v>
      </c>
      <c r="AG1482" s="299">
        <f t="shared" si="215"/>
        <v>8</v>
      </c>
    </row>
    <row r="1483" spans="1:33" x14ac:dyDescent="0.3">
      <c r="A1483" s="3">
        <v>1482</v>
      </c>
      <c r="B1483" s="3" t="s">
        <v>87</v>
      </c>
      <c r="C1483" s="296">
        <v>44659</v>
      </c>
      <c r="D1483" s="3">
        <v>94606600</v>
      </c>
      <c r="E1483" s="3" t="s">
        <v>6</v>
      </c>
      <c r="F1483" s="3">
        <v>221395</v>
      </c>
      <c r="G1483" s="3" t="s">
        <v>89</v>
      </c>
      <c r="H1483" s="3" t="s">
        <v>7023</v>
      </c>
      <c r="I1483" s="3" t="s">
        <v>7024</v>
      </c>
      <c r="J1483" s="3" t="s">
        <v>7024</v>
      </c>
      <c r="K1483" s="3" t="s">
        <v>38</v>
      </c>
      <c r="L1483" s="3" t="s">
        <v>6636</v>
      </c>
      <c r="M1483" s="3" t="s">
        <v>93</v>
      </c>
      <c r="N1483" s="3">
        <v>5780415</v>
      </c>
      <c r="O1483" s="3" t="s">
        <v>7404</v>
      </c>
      <c r="P1483" s="3">
        <v>7895475101</v>
      </c>
      <c r="Q1483" s="3" t="s">
        <v>7405</v>
      </c>
      <c r="R1483" s="3">
        <v>6.8</v>
      </c>
      <c r="S1483" s="3" t="s">
        <v>1643</v>
      </c>
      <c r="T1483" s="300">
        <v>875000</v>
      </c>
      <c r="U1483" s="3" t="s">
        <v>347</v>
      </c>
      <c r="V1483" s="3" t="s">
        <v>100</v>
      </c>
      <c r="W1483" s="3" t="s">
        <v>109</v>
      </c>
      <c r="X1483" s="3" t="s">
        <v>109</v>
      </c>
      <c r="Y1483" s="299">
        <f t="shared" si="208"/>
        <v>4</v>
      </c>
      <c r="Z1483" s="299">
        <f t="shared" si="209"/>
        <v>2022</v>
      </c>
      <c r="AA1483" t="str">
        <f t="shared" si="207"/>
        <v>6.</v>
      </c>
      <c r="AB1483" t="str">
        <f t="shared" si="210"/>
        <v>6.</v>
      </c>
      <c r="AC1483" t="str">
        <f t="shared" si="211"/>
        <v>6</v>
      </c>
      <c r="AD1483" t="str">
        <f t="shared" si="212"/>
        <v>6</v>
      </c>
      <c r="AE1483" t="str">
        <f t="shared" si="213"/>
        <v>6</v>
      </c>
      <c r="AF1483" t="str">
        <f t="shared" si="214"/>
        <v>6</v>
      </c>
      <c r="AG1483" s="299">
        <f t="shared" si="215"/>
        <v>6</v>
      </c>
    </row>
    <row r="1484" spans="1:33" x14ac:dyDescent="0.3">
      <c r="A1484" s="3">
        <v>1483</v>
      </c>
      <c r="B1484" s="3" t="s">
        <v>87</v>
      </c>
      <c r="C1484" s="296">
        <v>44659</v>
      </c>
      <c r="D1484" s="3">
        <v>12119048</v>
      </c>
      <c r="E1484" s="3" t="s">
        <v>6</v>
      </c>
      <c r="F1484" s="3">
        <v>221395</v>
      </c>
      <c r="G1484" s="3" t="s">
        <v>89</v>
      </c>
      <c r="H1484" s="3" t="s">
        <v>7023</v>
      </c>
      <c r="I1484" s="3" t="s">
        <v>7407</v>
      </c>
      <c r="J1484" s="3" t="s">
        <v>7407</v>
      </c>
      <c r="K1484" s="3" t="s">
        <v>38</v>
      </c>
      <c r="L1484" s="3" t="s">
        <v>6636</v>
      </c>
      <c r="M1484" s="3" t="s">
        <v>93</v>
      </c>
      <c r="N1484" s="3">
        <v>5783308</v>
      </c>
      <c r="O1484" s="3" t="s">
        <v>7408</v>
      </c>
      <c r="P1484" s="3">
        <v>8639235997</v>
      </c>
      <c r="Q1484" s="3" t="s">
        <v>7409</v>
      </c>
      <c r="R1484" s="3">
        <v>8</v>
      </c>
      <c r="S1484" s="3" t="s">
        <v>4442</v>
      </c>
      <c r="T1484" s="300">
        <v>1300000</v>
      </c>
      <c r="U1484" s="3" t="s">
        <v>134</v>
      </c>
      <c r="V1484" s="3" t="s">
        <v>100</v>
      </c>
      <c r="W1484" s="3" t="s">
        <v>109</v>
      </c>
      <c r="X1484" s="3" t="s">
        <v>109</v>
      </c>
      <c r="Y1484" s="299">
        <f t="shared" si="208"/>
        <v>4</v>
      </c>
      <c r="Z1484" s="299">
        <f t="shared" si="209"/>
        <v>2022</v>
      </c>
      <c r="AA1484" t="str">
        <f t="shared" si="207"/>
        <v>8</v>
      </c>
      <c r="AB1484" t="str">
        <f t="shared" si="210"/>
        <v>8</v>
      </c>
      <c r="AC1484" t="str">
        <f t="shared" si="211"/>
        <v>8</v>
      </c>
      <c r="AD1484" t="str">
        <f t="shared" si="212"/>
        <v>8</v>
      </c>
      <c r="AE1484" t="str">
        <f t="shared" si="213"/>
        <v>8</v>
      </c>
      <c r="AF1484" t="str">
        <f t="shared" si="214"/>
        <v>8</v>
      </c>
      <c r="AG1484" s="299">
        <f t="shared" si="215"/>
        <v>8</v>
      </c>
    </row>
    <row r="1485" spans="1:33" x14ac:dyDescent="0.3">
      <c r="A1485" s="3">
        <v>1484</v>
      </c>
      <c r="B1485" s="3" t="s">
        <v>87</v>
      </c>
      <c r="C1485" s="296">
        <v>44659</v>
      </c>
      <c r="D1485" s="3">
        <v>12119048</v>
      </c>
      <c r="E1485" s="3" t="s">
        <v>6</v>
      </c>
      <c r="F1485" s="3">
        <v>221395</v>
      </c>
      <c r="G1485" s="3" t="s">
        <v>89</v>
      </c>
      <c r="H1485" s="3" t="s">
        <v>7023</v>
      </c>
      <c r="I1485" s="3" t="s">
        <v>7407</v>
      </c>
      <c r="J1485" s="3" t="s">
        <v>7407</v>
      </c>
      <c r="K1485" s="3" t="s">
        <v>38</v>
      </c>
      <c r="L1485" s="3" t="s">
        <v>6636</v>
      </c>
      <c r="M1485" s="3" t="s">
        <v>93</v>
      </c>
      <c r="N1485" s="3">
        <v>5769144</v>
      </c>
      <c r="O1485" s="3" t="s">
        <v>7410</v>
      </c>
      <c r="P1485" s="3">
        <v>9742104601</v>
      </c>
      <c r="Q1485" s="3" t="s">
        <v>7411</v>
      </c>
      <c r="R1485" s="3">
        <v>6.2</v>
      </c>
      <c r="S1485" s="3" t="s">
        <v>3060</v>
      </c>
      <c r="T1485" s="300">
        <v>1300000</v>
      </c>
      <c r="U1485" s="3" t="s">
        <v>7412</v>
      </c>
      <c r="V1485" s="3" t="s">
        <v>100</v>
      </c>
      <c r="W1485" s="3" t="s">
        <v>109</v>
      </c>
      <c r="X1485" s="3" t="s">
        <v>109</v>
      </c>
      <c r="Y1485" s="299">
        <f t="shared" si="208"/>
        <v>4</v>
      </c>
      <c r="Z1485" s="299">
        <f t="shared" si="209"/>
        <v>2022</v>
      </c>
      <c r="AA1485" t="str">
        <f t="shared" si="207"/>
        <v>6.</v>
      </c>
      <c r="AB1485" t="str">
        <f t="shared" si="210"/>
        <v>6.</v>
      </c>
      <c r="AC1485" t="str">
        <f t="shared" si="211"/>
        <v>6</v>
      </c>
      <c r="AD1485" t="str">
        <f t="shared" si="212"/>
        <v>6</v>
      </c>
      <c r="AE1485" t="str">
        <f t="shared" si="213"/>
        <v>6</v>
      </c>
      <c r="AF1485" t="str">
        <f t="shared" si="214"/>
        <v>6</v>
      </c>
      <c r="AG1485" s="299">
        <f t="shared" si="215"/>
        <v>6</v>
      </c>
    </row>
    <row r="1486" spans="1:33" x14ac:dyDescent="0.3">
      <c r="A1486" s="3">
        <v>1485</v>
      </c>
      <c r="B1486" s="3" t="s">
        <v>87</v>
      </c>
      <c r="C1486" s="296">
        <v>44659</v>
      </c>
      <c r="D1486" s="3">
        <v>25088734</v>
      </c>
      <c r="E1486" s="3" t="s">
        <v>6</v>
      </c>
      <c r="F1486" s="3">
        <v>221395</v>
      </c>
      <c r="G1486" s="3" t="s">
        <v>89</v>
      </c>
      <c r="H1486" s="3" t="s">
        <v>4125</v>
      </c>
      <c r="I1486" s="3" t="s">
        <v>394</v>
      </c>
      <c r="J1486" s="3" t="s">
        <v>7414</v>
      </c>
      <c r="K1486" s="3" t="s">
        <v>38</v>
      </c>
      <c r="L1486" s="3" t="s">
        <v>1079</v>
      </c>
      <c r="M1486" s="3" t="s">
        <v>93</v>
      </c>
      <c r="N1486" s="3">
        <v>5786452</v>
      </c>
      <c r="O1486" s="3" t="s">
        <v>7415</v>
      </c>
      <c r="P1486" s="3">
        <v>8688422256</v>
      </c>
      <c r="Q1486" s="3" t="s">
        <v>7416</v>
      </c>
      <c r="R1486" s="3" t="s">
        <v>96</v>
      </c>
      <c r="S1486" s="3" t="s">
        <v>7417</v>
      </c>
      <c r="T1486" s="300">
        <v>380000</v>
      </c>
      <c r="U1486" s="3" t="s">
        <v>199</v>
      </c>
      <c r="V1486" s="3" t="s">
        <v>100</v>
      </c>
      <c r="W1486" s="3" t="s">
        <v>109</v>
      </c>
      <c r="X1486" s="3" t="s">
        <v>101</v>
      </c>
      <c r="Y1486" s="299">
        <f t="shared" si="208"/>
        <v>4</v>
      </c>
      <c r="Z1486" s="299">
        <f t="shared" si="209"/>
        <v>2022</v>
      </c>
      <c r="AA1486" t="str">
        <f t="shared" si="207"/>
        <v>3y</v>
      </c>
      <c r="AB1486" t="str">
        <f t="shared" si="210"/>
        <v>3</v>
      </c>
      <c r="AC1486" t="str">
        <f t="shared" si="211"/>
        <v>3</v>
      </c>
      <c r="AD1486" t="str">
        <f t="shared" si="212"/>
        <v>3</v>
      </c>
      <c r="AE1486" t="str">
        <f t="shared" si="213"/>
        <v>3</v>
      </c>
      <c r="AF1486" t="str">
        <f t="shared" si="214"/>
        <v>3</v>
      </c>
      <c r="AG1486" s="299">
        <f t="shared" si="215"/>
        <v>3</v>
      </c>
    </row>
    <row r="1487" spans="1:33" x14ac:dyDescent="0.3">
      <c r="A1487" s="3">
        <v>1486</v>
      </c>
      <c r="B1487" s="3" t="s">
        <v>87</v>
      </c>
      <c r="C1487" s="296">
        <v>44659</v>
      </c>
      <c r="D1487" s="3">
        <v>25088734</v>
      </c>
      <c r="E1487" s="3" t="s">
        <v>6</v>
      </c>
      <c r="F1487" s="3">
        <v>221395</v>
      </c>
      <c r="G1487" s="3" t="s">
        <v>89</v>
      </c>
      <c r="H1487" s="3" t="s">
        <v>4125</v>
      </c>
      <c r="I1487" s="3" t="s">
        <v>394</v>
      </c>
      <c r="J1487" s="3" t="s">
        <v>7414</v>
      </c>
      <c r="K1487" s="3" t="s">
        <v>38</v>
      </c>
      <c r="L1487" s="3" t="s">
        <v>1079</v>
      </c>
      <c r="M1487" s="3" t="s">
        <v>93</v>
      </c>
      <c r="N1487" s="3">
        <v>5786070</v>
      </c>
      <c r="O1487" s="3" t="s">
        <v>7419</v>
      </c>
      <c r="P1487" s="3">
        <v>9885644694</v>
      </c>
      <c r="Q1487" s="3" t="s">
        <v>7420</v>
      </c>
      <c r="R1487" s="3" t="s">
        <v>7421</v>
      </c>
      <c r="S1487" s="3" t="s">
        <v>2911</v>
      </c>
      <c r="T1487" s="300">
        <v>700000</v>
      </c>
      <c r="U1487" s="3" t="s">
        <v>7424</v>
      </c>
      <c r="V1487" s="3" t="s">
        <v>100</v>
      </c>
      <c r="W1487" s="3" t="s">
        <v>101</v>
      </c>
      <c r="X1487" s="3" t="s">
        <v>101</v>
      </c>
      <c r="Y1487" s="299">
        <f t="shared" si="208"/>
        <v>4</v>
      </c>
      <c r="Z1487" s="299">
        <f t="shared" si="209"/>
        <v>2022</v>
      </c>
      <c r="AA1487" t="str">
        <f t="shared" si="207"/>
        <v>3.</v>
      </c>
      <c r="AB1487" t="str">
        <f t="shared" si="210"/>
        <v>3.</v>
      </c>
      <c r="AC1487" t="str">
        <f t="shared" si="211"/>
        <v>3</v>
      </c>
      <c r="AD1487" t="str">
        <f t="shared" si="212"/>
        <v>3</v>
      </c>
      <c r="AE1487" t="str">
        <f t="shared" si="213"/>
        <v>3</v>
      </c>
      <c r="AF1487" t="str">
        <f t="shared" si="214"/>
        <v>3</v>
      </c>
      <c r="AG1487" s="299">
        <f t="shared" si="215"/>
        <v>3</v>
      </c>
    </row>
    <row r="1488" spans="1:33" x14ac:dyDescent="0.3">
      <c r="A1488" s="3">
        <v>1487</v>
      </c>
      <c r="B1488" s="3" t="s">
        <v>87</v>
      </c>
      <c r="C1488" s="296">
        <v>44659</v>
      </c>
      <c r="D1488" s="3">
        <v>25088734</v>
      </c>
      <c r="E1488" s="3" t="s">
        <v>6</v>
      </c>
      <c r="F1488" s="3">
        <v>221395</v>
      </c>
      <c r="G1488" s="3" t="s">
        <v>89</v>
      </c>
      <c r="H1488" s="3" t="s">
        <v>4125</v>
      </c>
      <c r="I1488" s="3" t="s">
        <v>394</v>
      </c>
      <c r="J1488" s="3" t="s">
        <v>7414</v>
      </c>
      <c r="K1488" s="3" t="s">
        <v>18</v>
      </c>
      <c r="L1488" s="3" t="s">
        <v>435</v>
      </c>
      <c r="M1488" s="3" t="s">
        <v>93</v>
      </c>
      <c r="N1488" s="3">
        <v>5786090</v>
      </c>
      <c r="O1488" s="3" t="s">
        <v>7425</v>
      </c>
      <c r="P1488" s="3" t="s">
        <v>7426</v>
      </c>
      <c r="Q1488" s="3" t="s">
        <v>7427</v>
      </c>
      <c r="R1488" s="3" t="s">
        <v>1215</v>
      </c>
      <c r="S1488" s="3" t="s">
        <v>7428</v>
      </c>
      <c r="T1488" s="300">
        <v>600000</v>
      </c>
      <c r="U1488" s="3" t="s">
        <v>7431</v>
      </c>
      <c r="V1488" s="3" t="s">
        <v>100</v>
      </c>
      <c r="W1488" s="3" t="s">
        <v>101</v>
      </c>
      <c r="X1488" s="3" t="s">
        <v>101</v>
      </c>
      <c r="Y1488" s="299">
        <f t="shared" si="208"/>
        <v>4</v>
      </c>
      <c r="Z1488" s="299">
        <f t="shared" si="209"/>
        <v>2022</v>
      </c>
      <c r="AA1488" t="str">
        <f t="shared" si="207"/>
        <v xml:space="preserve">4 </v>
      </c>
      <c r="AB1488" t="str">
        <f t="shared" si="210"/>
        <v xml:space="preserve">4 </v>
      </c>
      <c r="AC1488" t="str">
        <f t="shared" si="211"/>
        <v xml:space="preserve">4 </v>
      </c>
      <c r="AD1488" t="str">
        <f t="shared" si="212"/>
        <v xml:space="preserve">4 </v>
      </c>
      <c r="AE1488" t="str">
        <f t="shared" si="213"/>
        <v xml:space="preserve">4 </v>
      </c>
      <c r="AF1488" t="str">
        <f t="shared" si="214"/>
        <v xml:space="preserve">4 </v>
      </c>
      <c r="AG1488" s="299">
        <f t="shared" si="215"/>
        <v>4</v>
      </c>
    </row>
    <row r="1489" spans="1:33" x14ac:dyDescent="0.3">
      <c r="A1489" s="3">
        <v>1488</v>
      </c>
      <c r="B1489" s="3" t="s">
        <v>87</v>
      </c>
      <c r="C1489" s="296">
        <v>44659</v>
      </c>
      <c r="D1489" s="3">
        <v>66759064</v>
      </c>
      <c r="E1489" s="3" t="s">
        <v>6</v>
      </c>
      <c r="F1489" s="3">
        <v>221395</v>
      </c>
      <c r="G1489" s="3" t="s">
        <v>89</v>
      </c>
      <c r="H1489" s="3" t="s">
        <v>7397</v>
      </c>
      <c r="I1489" s="3" t="s">
        <v>7031</v>
      </c>
      <c r="J1489" s="3" t="s">
        <v>7031</v>
      </c>
      <c r="K1489" s="3" t="s">
        <v>38</v>
      </c>
      <c r="L1489" s="3" t="s">
        <v>6636</v>
      </c>
      <c r="M1489" s="3" t="s">
        <v>93</v>
      </c>
      <c r="N1489" s="3">
        <v>5782200</v>
      </c>
      <c r="O1489" s="3" t="s">
        <v>7432</v>
      </c>
      <c r="P1489" s="3">
        <v>9003416281</v>
      </c>
      <c r="Q1489" s="3" t="s">
        <v>7433</v>
      </c>
      <c r="R1489" s="3">
        <v>7.2</v>
      </c>
      <c r="S1489" s="3" t="s">
        <v>992</v>
      </c>
      <c r="T1489" s="300">
        <v>1250000</v>
      </c>
      <c r="U1489" s="3" t="s">
        <v>7436</v>
      </c>
      <c r="V1489" s="3" t="s">
        <v>100</v>
      </c>
      <c r="W1489" s="3" t="s">
        <v>220</v>
      </c>
      <c r="X1489" s="3" t="s">
        <v>109</v>
      </c>
      <c r="Y1489" s="299">
        <f t="shared" si="208"/>
        <v>4</v>
      </c>
      <c r="Z1489" s="299">
        <f t="shared" si="209"/>
        <v>2022</v>
      </c>
      <c r="AA1489" t="str">
        <f t="shared" si="207"/>
        <v>7.</v>
      </c>
      <c r="AB1489" t="str">
        <f t="shared" si="210"/>
        <v>7.</v>
      </c>
      <c r="AC1489" t="str">
        <f t="shared" si="211"/>
        <v>7</v>
      </c>
      <c r="AD1489" t="str">
        <f t="shared" si="212"/>
        <v>7</v>
      </c>
      <c r="AE1489" t="str">
        <f t="shared" si="213"/>
        <v>7</v>
      </c>
      <c r="AF1489" t="str">
        <f t="shared" si="214"/>
        <v>7</v>
      </c>
      <c r="AG1489" s="299">
        <f t="shared" si="215"/>
        <v>7</v>
      </c>
    </row>
    <row r="1490" spans="1:33" x14ac:dyDescent="0.3">
      <c r="A1490" s="3">
        <v>1489</v>
      </c>
      <c r="B1490" s="3" t="s">
        <v>87</v>
      </c>
      <c r="C1490" s="296">
        <v>44659</v>
      </c>
      <c r="D1490" s="3">
        <v>10954047</v>
      </c>
      <c r="E1490" s="3" t="s">
        <v>6</v>
      </c>
      <c r="F1490" s="3">
        <v>221395</v>
      </c>
      <c r="G1490" s="3" t="s">
        <v>89</v>
      </c>
      <c r="H1490" s="3" t="s">
        <v>7438</v>
      </c>
      <c r="I1490" s="3" t="s">
        <v>1070</v>
      </c>
      <c r="J1490" s="3" t="s">
        <v>7081</v>
      </c>
      <c r="K1490" s="3" t="s">
        <v>18</v>
      </c>
      <c r="L1490" s="3" t="s">
        <v>18</v>
      </c>
      <c r="M1490" s="3" t="s">
        <v>93</v>
      </c>
      <c r="N1490" s="3">
        <v>3514039</v>
      </c>
      <c r="O1490" s="3" t="s">
        <v>7439</v>
      </c>
      <c r="P1490" s="3" t="s">
        <v>7440</v>
      </c>
      <c r="Q1490" s="3" t="s">
        <v>7441</v>
      </c>
      <c r="R1490" s="3">
        <v>8.1999999999999993</v>
      </c>
      <c r="S1490" s="3" t="s">
        <v>765</v>
      </c>
      <c r="T1490" s="300">
        <v>1500000</v>
      </c>
      <c r="U1490" s="3" t="s">
        <v>7443</v>
      </c>
      <c r="V1490" s="3" t="s">
        <v>100</v>
      </c>
      <c r="W1490" s="3" t="s">
        <v>101</v>
      </c>
      <c r="X1490" s="3" t="s">
        <v>101</v>
      </c>
      <c r="Y1490" s="299">
        <f t="shared" si="208"/>
        <v>4</v>
      </c>
      <c r="Z1490" s="299">
        <f t="shared" si="209"/>
        <v>2022</v>
      </c>
      <c r="AA1490" t="str">
        <f t="shared" si="207"/>
        <v>8.</v>
      </c>
      <c r="AB1490" t="str">
        <f t="shared" si="210"/>
        <v>8.</v>
      </c>
      <c r="AC1490" t="str">
        <f t="shared" si="211"/>
        <v>8</v>
      </c>
      <c r="AD1490" t="str">
        <f t="shared" si="212"/>
        <v>8</v>
      </c>
      <c r="AE1490" t="str">
        <f t="shared" si="213"/>
        <v>8</v>
      </c>
      <c r="AF1490" t="str">
        <f t="shared" si="214"/>
        <v>8</v>
      </c>
      <c r="AG1490" s="299">
        <f t="shared" si="215"/>
        <v>8</v>
      </c>
    </row>
    <row r="1491" spans="1:33" x14ac:dyDescent="0.3">
      <c r="A1491" s="3">
        <v>1490</v>
      </c>
      <c r="B1491" s="3" t="s">
        <v>87</v>
      </c>
      <c r="C1491" s="296">
        <v>44659</v>
      </c>
      <c r="D1491" s="3">
        <v>10954047</v>
      </c>
      <c r="E1491" s="3" t="s">
        <v>6</v>
      </c>
      <c r="F1491" s="3">
        <v>221395</v>
      </c>
      <c r="G1491" s="3" t="s">
        <v>89</v>
      </c>
      <c r="H1491" s="3" t="s">
        <v>7438</v>
      </c>
      <c r="I1491" s="3" t="s">
        <v>1070</v>
      </c>
      <c r="J1491" s="3" t="s">
        <v>7081</v>
      </c>
      <c r="K1491" s="3" t="s">
        <v>18</v>
      </c>
      <c r="L1491" s="3" t="s">
        <v>4783</v>
      </c>
      <c r="M1491" s="3" t="s">
        <v>93</v>
      </c>
      <c r="N1491" s="3" t="s">
        <v>7444</v>
      </c>
      <c r="O1491" s="3" t="s">
        <v>7445</v>
      </c>
      <c r="P1491" s="3">
        <v>8340255267</v>
      </c>
      <c r="Q1491" s="3" t="s">
        <v>7446</v>
      </c>
      <c r="R1491" s="3" t="s">
        <v>7157</v>
      </c>
      <c r="S1491" s="3" t="s">
        <v>2066</v>
      </c>
      <c r="T1491" s="300">
        <v>1300000</v>
      </c>
      <c r="U1491" s="3" t="s">
        <v>7447</v>
      </c>
      <c r="V1491" s="3" t="s">
        <v>100</v>
      </c>
      <c r="W1491" s="3" t="s">
        <v>109</v>
      </c>
      <c r="X1491" s="3" t="s">
        <v>109</v>
      </c>
      <c r="Y1491" s="299">
        <f t="shared" si="208"/>
        <v>4</v>
      </c>
      <c r="Z1491" s="299">
        <f t="shared" si="209"/>
        <v>2022</v>
      </c>
      <c r="AA1491" t="str">
        <f t="shared" si="207"/>
        <v xml:space="preserve">7 </v>
      </c>
      <c r="AB1491" t="str">
        <f t="shared" si="210"/>
        <v xml:space="preserve">7 </v>
      </c>
      <c r="AC1491" t="str">
        <f t="shared" si="211"/>
        <v xml:space="preserve">7 </v>
      </c>
      <c r="AD1491" t="str">
        <f t="shared" si="212"/>
        <v xml:space="preserve">7 </v>
      </c>
      <c r="AE1491" t="str">
        <f t="shared" si="213"/>
        <v xml:space="preserve">7 </v>
      </c>
      <c r="AF1491" t="str">
        <f t="shared" si="214"/>
        <v xml:space="preserve">7 </v>
      </c>
      <c r="AG1491" s="299">
        <f t="shared" si="215"/>
        <v>7</v>
      </c>
    </row>
    <row r="1492" spans="1:33" x14ac:dyDescent="0.3">
      <c r="A1492" s="3">
        <v>1491</v>
      </c>
      <c r="B1492" s="3" t="s">
        <v>87</v>
      </c>
      <c r="C1492" s="296">
        <v>44659</v>
      </c>
      <c r="D1492" s="3">
        <v>94606600</v>
      </c>
      <c r="E1492" s="3" t="s">
        <v>6</v>
      </c>
      <c r="F1492" s="3">
        <v>221395</v>
      </c>
      <c r="G1492" s="3" t="s">
        <v>89</v>
      </c>
      <c r="H1492" s="3" t="s">
        <v>7449</v>
      </c>
      <c r="I1492" s="3" t="s">
        <v>7024</v>
      </c>
      <c r="J1492" s="3" t="s">
        <v>7024</v>
      </c>
      <c r="K1492" s="3" t="s">
        <v>38</v>
      </c>
      <c r="L1492" s="3" t="s">
        <v>6636</v>
      </c>
      <c r="M1492" s="3" t="s">
        <v>93</v>
      </c>
      <c r="N1492" s="3" t="s">
        <v>7355</v>
      </c>
      <c r="O1492" s="3" t="s">
        <v>7450</v>
      </c>
      <c r="P1492" s="3">
        <v>9915569653</v>
      </c>
      <c r="Q1492" s="3" t="s">
        <v>7451</v>
      </c>
      <c r="R1492" s="3" t="s">
        <v>7452</v>
      </c>
      <c r="S1492" s="3" t="s">
        <v>7453</v>
      </c>
      <c r="T1492" s="300">
        <v>700000</v>
      </c>
      <c r="U1492" s="3" t="s">
        <v>347</v>
      </c>
      <c r="V1492" s="3" t="s">
        <v>100</v>
      </c>
      <c r="W1492" s="3" t="s">
        <v>4856</v>
      </c>
      <c r="X1492" s="3" t="s">
        <v>109</v>
      </c>
      <c r="Y1492" s="299">
        <f t="shared" si="208"/>
        <v>4</v>
      </c>
      <c r="Z1492" s="299">
        <f t="shared" si="209"/>
        <v>2022</v>
      </c>
      <c r="AA1492" t="str">
        <f t="shared" si="207"/>
        <v>5.</v>
      </c>
      <c r="AB1492" t="str">
        <f t="shared" si="210"/>
        <v>5.</v>
      </c>
      <c r="AC1492" t="str">
        <f t="shared" si="211"/>
        <v>5</v>
      </c>
      <c r="AD1492" t="str">
        <f t="shared" si="212"/>
        <v>5</v>
      </c>
      <c r="AE1492" t="str">
        <f t="shared" si="213"/>
        <v>5</v>
      </c>
      <c r="AF1492" t="str">
        <f t="shared" si="214"/>
        <v>5</v>
      </c>
      <c r="AG1492" s="299">
        <f t="shared" si="215"/>
        <v>5</v>
      </c>
    </row>
    <row r="1493" spans="1:33" x14ac:dyDescent="0.3">
      <c r="A1493" s="3">
        <v>1492</v>
      </c>
      <c r="B1493" s="3" t="s">
        <v>87</v>
      </c>
      <c r="C1493" s="296">
        <v>44659</v>
      </c>
      <c r="D1493" s="3">
        <v>66759064</v>
      </c>
      <c r="E1493" s="3" t="s">
        <v>6</v>
      </c>
      <c r="F1493" s="3">
        <v>221395</v>
      </c>
      <c r="G1493" s="3" t="s">
        <v>89</v>
      </c>
      <c r="H1493" s="3" t="s">
        <v>7455</v>
      </c>
      <c r="I1493" s="3" t="s">
        <v>7031</v>
      </c>
      <c r="J1493" s="3" t="s">
        <v>7031</v>
      </c>
      <c r="K1493" s="3" t="s">
        <v>38</v>
      </c>
      <c r="L1493" s="3" t="s">
        <v>6636</v>
      </c>
      <c r="M1493" s="3" t="s">
        <v>93</v>
      </c>
      <c r="N1493" s="3" t="s">
        <v>7355</v>
      </c>
      <c r="O1493" s="3" t="s">
        <v>7456</v>
      </c>
      <c r="P1493" s="3">
        <v>9505544002</v>
      </c>
      <c r="Q1493" s="3" t="s">
        <v>7457</v>
      </c>
      <c r="R1493" s="3" t="s">
        <v>910</v>
      </c>
      <c r="S1493" s="3" t="s">
        <v>7458</v>
      </c>
      <c r="T1493" s="300">
        <v>1250000</v>
      </c>
      <c r="U1493" s="3" t="s">
        <v>7459</v>
      </c>
      <c r="V1493" s="3" t="s">
        <v>100</v>
      </c>
      <c r="W1493" s="3" t="s">
        <v>109</v>
      </c>
      <c r="X1493" s="3" t="s">
        <v>109</v>
      </c>
      <c r="Y1493" s="299">
        <f t="shared" si="208"/>
        <v>4</v>
      </c>
      <c r="Z1493" s="299">
        <f t="shared" si="209"/>
        <v>2022</v>
      </c>
      <c r="AA1493" t="str">
        <f t="shared" si="207"/>
        <v>5.</v>
      </c>
      <c r="AB1493" t="str">
        <f t="shared" si="210"/>
        <v>5.</v>
      </c>
      <c r="AC1493" t="str">
        <f t="shared" si="211"/>
        <v>5</v>
      </c>
      <c r="AD1493" t="str">
        <f t="shared" si="212"/>
        <v>5</v>
      </c>
      <c r="AE1493" t="str">
        <f t="shared" si="213"/>
        <v>5</v>
      </c>
      <c r="AF1493" t="str">
        <f t="shared" si="214"/>
        <v>5</v>
      </c>
      <c r="AG1493" s="299">
        <f t="shared" si="215"/>
        <v>5</v>
      </c>
    </row>
    <row r="1494" spans="1:33" x14ac:dyDescent="0.3">
      <c r="A1494" s="3">
        <v>1493</v>
      </c>
      <c r="B1494" s="3" t="s">
        <v>87</v>
      </c>
      <c r="C1494" s="296">
        <v>44659</v>
      </c>
      <c r="D1494" s="3">
        <v>94606600</v>
      </c>
      <c r="E1494" s="3" t="s">
        <v>6</v>
      </c>
      <c r="F1494" s="3">
        <v>221395</v>
      </c>
      <c r="G1494" s="3" t="s">
        <v>89</v>
      </c>
      <c r="H1494" s="3" t="s">
        <v>7461</v>
      </c>
      <c r="I1494" s="3" t="s">
        <v>7024</v>
      </c>
      <c r="J1494" s="3" t="s">
        <v>7462</v>
      </c>
      <c r="K1494" s="3" t="s">
        <v>38</v>
      </c>
      <c r="L1494" s="3" t="s">
        <v>6636</v>
      </c>
      <c r="M1494" s="3" t="s">
        <v>93</v>
      </c>
      <c r="N1494" s="3">
        <v>5788811</v>
      </c>
      <c r="O1494" s="3" t="s">
        <v>7463</v>
      </c>
      <c r="P1494" s="3">
        <v>9370686506</v>
      </c>
      <c r="Q1494" s="3" t="s">
        <v>7464</v>
      </c>
      <c r="R1494" s="3" t="s">
        <v>381</v>
      </c>
      <c r="S1494" s="3" t="s">
        <v>2066</v>
      </c>
      <c r="T1494" s="300">
        <v>900000</v>
      </c>
      <c r="U1494" s="3" t="s">
        <v>7466</v>
      </c>
      <c r="V1494" s="3" t="s">
        <v>100</v>
      </c>
      <c r="W1494" s="3" t="s">
        <v>267</v>
      </c>
      <c r="X1494" s="3" t="s">
        <v>267</v>
      </c>
      <c r="Y1494" s="299">
        <f t="shared" si="208"/>
        <v>4</v>
      </c>
      <c r="Z1494" s="299">
        <f t="shared" si="209"/>
        <v>2022</v>
      </c>
      <c r="AA1494" t="str">
        <f t="shared" si="207"/>
        <v>6y</v>
      </c>
      <c r="AB1494" t="str">
        <f t="shared" si="210"/>
        <v>6</v>
      </c>
      <c r="AC1494" t="str">
        <f t="shared" si="211"/>
        <v>6</v>
      </c>
      <c r="AD1494" t="str">
        <f t="shared" si="212"/>
        <v>6</v>
      </c>
      <c r="AE1494" t="str">
        <f t="shared" si="213"/>
        <v>6</v>
      </c>
      <c r="AF1494" t="str">
        <f t="shared" si="214"/>
        <v>6</v>
      </c>
      <c r="AG1494" s="299">
        <f t="shared" si="215"/>
        <v>6</v>
      </c>
    </row>
    <row r="1495" spans="1:33" x14ac:dyDescent="0.3">
      <c r="A1495" s="3">
        <v>1494</v>
      </c>
      <c r="B1495" s="3" t="s">
        <v>87</v>
      </c>
      <c r="C1495" s="296">
        <v>44659</v>
      </c>
      <c r="D1495" s="3">
        <v>94606600</v>
      </c>
      <c r="E1495" s="3" t="s">
        <v>6</v>
      </c>
      <c r="F1495" s="3">
        <v>221395</v>
      </c>
      <c r="G1495" s="3" t="s">
        <v>89</v>
      </c>
      <c r="H1495" s="3" t="s">
        <v>7468</v>
      </c>
      <c r="I1495" s="3" t="s">
        <v>7024</v>
      </c>
      <c r="J1495" s="3" t="s">
        <v>7024</v>
      </c>
      <c r="K1495" s="3" t="s">
        <v>38</v>
      </c>
      <c r="L1495" s="3" t="s">
        <v>6636</v>
      </c>
      <c r="M1495" s="3" t="s">
        <v>93</v>
      </c>
      <c r="N1495" s="3" t="s">
        <v>7469</v>
      </c>
      <c r="O1495" s="3" t="s">
        <v>7470</v>
      </c>
      <c r="P1495" s="3">
        <v>7067624473</v>
      </c>
      <c r="Q1495" s="3" t="s">
        <v>7471</v>
      </c>
      <c r="R1495" s="3" t="s">
        <v>7472</v>
      </c>
      <c r="S1495" s="3" t="s">
        <v>7473</v>
      </c>
      <c r="T1495" s="300">
        <v>650000</v>
      </c>
      <c r="U1495" s="3" t="s">
        <v>199</v>
      </c>
      <c r="V1495" s="3" t="s">
        <v>100</v>
      </c>
      <c r="W1495" s="3" t="s">
        <v>7475</v>
      </c>
      <c r="X1495" s="3" t="s">
        <v>109</v>
      </c>
      <c r="Y1495" s="299">
        <f t="shared" si="208"/>
        <v>4</v>
      </c>
      <c r="Z1495" s="299">
        <f t="shared" si="209"/>
        <v>2022</v>
      </c>
      <c r="AA1495" t="str">
        <f t="shared" si="207"/>
        <v>3.</v>
      </c>
      <c r="AB1495" t="str">
        <f t="shared" si="210"/>
        <v>3.</v>
      </c>
      <c r="AC1495" t="str">
        <f t="shared" si="211"/>
        <v>3</v>
      </c>
      <c r="AD1495" t="str">
        <f t="shared" si="212"/>
        <v>3</v>
      </c>
      <c r="AE1495" t="str">
        <f t="shared" si="213"/>
        <v>3</v>
      </c>
      <c r="AF1495" t="str">
        <f t="shared" si="214"/>
        <v>3</v>
      </c>
      <c r="AG1495" s="299">
        <f t="shared" si="215"/>
        <v>3</v>
      </c>
    </row>
    <row r="1496" spans="1:33" x14ac:dyDescent="0.3">
      <c r="A1496" s="3">
        <v>1495</v>
      </c>
      <c r="B1496" s="3" t="s">
        <v>87</v>
      </c>
      <c r="C1496" s="296">
        <v>44659</v>
      </c>
      <c r="D1496" s="3">
        <v>66759064</v>
      </c>
      <c r="E1496" s="3" t="s">
        <v>6</v>
      </c>
      <c r="F1496" s="3">
        <v>221395</v>
      </c>
      <c r="G1496" s="3" t="s">
        <v>89</v>
      </c>
      <c r="H1496" s="3" t="s">
        <v>7477</v>
      </c>
      <c r="I1496" s="3" t="s">
        <v>7031</v>
      </c>
      <c r="J1496" s="3" t="s">
        <v>7031</v>
      </c>
      <c r="K1496" s="3" t="s">
        <v>38</v>
      </c>
      <c r="L1496" s="3" t="s">
        <v>6636</v>
      </c>
      <c r="M1496" s="3" t="s">
        <v>93</v>
      </c>
      <c r="N1496" s="3" t="s">
        <v>7355</v>
      </c>
      <c r="O1496" s="3" t="s">
        <v>7478</v>
      </c>
      <c r="P1496" s="3">
        <v>9885133606</v>
      </c>
      <c r="Q1496" s="3" t="s">
        <v>7479</v>
      </c>
      <c r="R1496" s="3" t="s">
        <v>4204</v>
      </c>
      <c r="S1496" s="3" t="s">
        <v>7481</v>
      </c>
      <c r="T1496" s="300">
        <v>1800000</v>
      </c>
      <c r="U1496" s="3" t="s">
        <v>7483</v>
      </c>
      <c r="V1496" s="3" t="s">
        <v>235</v>
      </c>
      <c r="W1496" s="3" t="s">
        <v>109</v>
      </c>
      <c r="X1496" s="3" t="s">
        <v>109</v>
      </c>
      <c r="Y1496" s="299">
        <f t="shared" si="208"/>
        <v>4</v>
      </c>
      <c r="Z1496" s="299">
        <f t="shared" si="209"/>
        <v>2022</v>
      </c>
      <c r="AA1496" t="str">
        <f t="shared" si="207"/>
        <v>6+</v>
      </c>
      <c r="AB1496" t="str">
        <f t="shared" si="210"/>
        <v>6+</v>
      </c>
      <c r="AC1496" t="str">
        <f t="shared" si="211"/>
        <v>6+</v>
      </c>
      <c r="AD1496" t="str">
        <f t="shared" si="212"/>
        <v>6</v>
      </c>
      <c r="AE1496" t="str">
        <f t="shared" si="213"/>
        <v>6</v>
      </c>
      <c r="AF1496" t="str">
        <f t="shared" si="214"/>
        <v>6</v>
      </c>
      <c r="AG1496" s="299">
        <f t="shared" si="215"/>
        <v>6</v>
      </c>
    </row>
    <row r="1497" spans="1:33" x14ac:dyDescent="0.3">
      <c r="A1497" s="3">
        <v>1496</v>
      </c>
      <c r="B1497" s="3" t="s">
        <v>87</v>
      </c>
      <c r="C1497" s="296">
        <v>44659</v>
      </c>
      <c r="D1497" s="3">
        <v>66759064</v>
      </c>
      <c r="E1497" s="3" t="s">
        <v>6</v>
      </c>
      <c r="F1497" s="3">
        <v>221395</v>
      </c>
      <c r="G1497" s="3" t="s">
        <v>89</v>
      </c>
      <c r="H1497" s="3" t="s">
        <v>7477</v>
      </c>
      <c r="I1497" s="3" t="s">
        <v>7031</v>
      </c>
      <c r="J1497" s="3" t="s">
        <v>7031</v>
      </c>
      <c r="K1497" s="3" t="s">
        <v>38</v>
      </c>
      <c r="L1497" s="3" t="s">
        <v>6636</v>
      </c>
      <c r="M1497" s="3" t="s">
        <v>93</v>
      </c>
      <c r="N1497" s="3" t="s">
        <v>7355</v>
      </c>
      <c r="O1497" s="3" t="s">
        <v>7485</v>
      </c>
      <c r="P1497" s="3">
        <v>9790842041</v>
      </c>
      <c r="Q1497" s="3" t="s">
        <v>7486</v>
      </c>
      <c r="R1497" s="3">
        <v>7</v>
      </c>
      <c r="S1497" s="3" t="s">
        <v>7487</v>
      </c>
      <c r="T1497" s="300">
        <v>1800000</v>
      </c>
      <c r="U1497" s="3" t="s">
        <v>1343</v>
      </c>
      <c r="V1497" s="3" t="s">
        <v>100</v>
      </c>
      <c r="W1497" s="3" t="s">
        <v>109</v>
      </c>
      <c r="X1497" s="3" t="s">
        <v>109</v>
      </c>
      <c r="Y1497" s="299">
        <f t="shared" si="208"/>
        <v>4</v>
      </c>
      <c r="Z1497" s="299">
        <f t="shared" si="209"/>
        <v>2022</v>
      </c>
      <c r="AA1497" t="str">
        <f t="shared" si="207"/>
        <v>7</v>
      </c>
      <c r="AB1497" t="str">
        <f t="shared" si="210"/>
        <v>7</v>
      </c>
      <c r="AC1497" t="str">
        <f t="shared" si="211"/>
        <v>7</v>
      </c>
      <c r="AD1497" t="str">
        <f t="shared" si="212"/>
        <v>7</v>
      </c>
      <c r="AE1497" t="str">
        <f t="shared" si="213"/>
        <v>7</v>
      </c>
      <c r="AF1497" t="str">
        <f t="shared" si="214"/>
        <v>7</v>
      </c>
      <c r="AG1497" s="299">
        <f t="shared" si="215"/>
        <v>7</v>
      </c>
    </row>
    <row r="1498" spans="1:33" x14ac:dyDescent="0.3">
      <c r="A1498" s="3">
        <v>1497</v>
      </c>
      <c r="B1498" s="3" t="s">
        <v>87</v>
      </c>
      <c r="C1498" s="296">
        <v>44659</v>
      </c>
      <c r="D1498" s="3">
        <v>66759064</v>
      </c>
      <c r="E1498" s="3" t="s">
        <v>6</v>
      </c>
      <c r="F1498" s="3">
        <v>221395</v>
      </c>
      <c r="G1498" s="3" t="s">
        <v>89</v>
      </c>
      <c r="H1498" s="3" t="s">
        <v>7477</v>
      </c>
      <c r="I1498" s="3" t="s">
        <v>7031</v>
      </c>
      <c r="J1498" s="3" t="s">
        <v>7031</v>
      </c>
      <c r="K1498" s="3" t="s">
        <v>38</v>
      </c>
      <c r="L1498" s="3" t="s">
        <v>6636</v>
      </c>
      <c r="M1498" s="3" t="s">
        <v>93</v>
      </c>
      <c r="N1498" s="3" t="s">
        <v>7355</v>
      </c>
      <c r="O1498" s="3" t="s">
        <v>7491</v>
      </c>
      <c r="P1498" s="3">
        <v>9487602611</v>
      </c>
      <c r="Q1498" s="3" t="s">
        <v>7492</v>
      </c>
      <c r="R1498" s="3">
        <v>6.8</v>
      </c>
      <c r="S1498" s="3" t="s">
        <v>2066</v>
      </c>
      <c r="T1498" s="300">
        <v>1400000</v>
      </c>
      <c r="U1498" s="3" t="s">
        <v>7495</v>
      </c>
      <c r="V1498" s="3" t="s">
        <v>100</v>
      </c>
      <c r="W1498" s="3" t="s">
        <v>109</v>
      </c>
      <c r="X1498" s="3" t="s">
        <v>109</v>
      </c>
      <c r="Y1498" s="299">
        <f t="shared" si="208"/>
        <v>4</v>
      </c>
      <c r="Z1498" s="299">
        <f t="shared" si="209"/>
        <v>2022</v>
      </c>
      <c r="AA1498" t="str">
        <f t="shared" si="207"/>
        <v>6.</v>
      </c>
      <c r="AB1498" t="str">
        <f t="shared" si="210"/>
        <v>6.</v>
      </c>
      <c r="AC1498" t="str">
        <f t="shared" si="211"/>
        <v>6</v>
      </c>
      <c r="AD1498" t="str">
        <f t="shared" si="212"/>
        <v>6</v>
      </c>
      <c r="AE1498" t="str">
        <f t="shared" si="213"/>
        <v>6</v>
      </c>
      <c r="AF1498" t="str">
        <f t="shared" si="214"/>
        <v>6</v>
      </c>
      <c r="AG1498" s="299">
        <f t="shared" si="215"/>
        <v>6</v>
      </c>
    </row>
    <row r="1499" spans="1:33" x14ac:dyDescent="0.3">
      <c r="A1499" s="3">
        <v>1498</v>
      </c>
      <c r="B1499" s="3" t="s">
        <v>87</v>
      </c>
      <c r="C1499" s="296">
        <v>44659</v>
      </c>
      <c r="D1499" s="3">
        <v>94606600</v>
      </c>
      <c r="E1499" s="3" t="s">
        <v>6</v>
      </c>
      <c r="F1499" s="3">
        <v>221395</v>
      </c>
      <c r="G1499" s="3" t="s">
        <v>89</v>
      </c>
      <c r="H1499" s="3" t="s">
        <v>7497</v>
      </c>
      <c r="I1499" s="3" t="s">
        <v>7024</v>
      </c>
      <c r="J1499" s="3" t="s">
        <v>7024</v>
      </c>
      <c r="K1499" s="3" t="s">
        <v>18</v>
      </c>
      <c r="L1499" s="3" t="s">
        <v>435</v>
      </c>
      <c r="M1499" s="3" t="s">
        <v>93</v>
      </c>
      <c r="N1499" s="3">
        <v>5785946</v>
      </c>
      <c r="O1499" s="3" t="s">
        <v>7498</v>
      </c>
      <c r="P1499" s="3">
        <v>8528295563</v>
      </c>
      <c r="Q1499" s="3" t="s">
        <v>7499</v>
      </c>
      <c r="R1499" s="3">
        <v>3.5</v>
      </c>
      <c r="S1499" s="3" t="s">
        <v>7500</v>
      </c>
      <c r="T1499" s="300">
        <v>750000</v>
      </c>
      <c r="U1499" s="3" t="s">
        <v>7502</v>
      </c>
      <c r="V1499" s="3" t="s">
        <v>100</v>
      </c>
      <c r="W1499" s="3" t="s">
        <v>767</v>
      </c>
      <c r="X1499" s="3" t="s">
        <v>109</v>
      </c>
      <c r="Y1499" s="299">
        <f t="shared" si="208"/>
        <v>4</v>
      </c>
      <c r="Z1499" s="299">
        <f t="shared" si="209"/>
        <v>2022</v>
      </c>
      <c r="AA1499" t="str">
        <f t="shared" si="207"/>
        <v>3.</v>
      </c>
      <c r="AB1499" t="str">
        <f t="shared" si="210"/>
        <v>3.</v>
      </c>
      <c r="AC1499" t="str">
        <f t="shared" si="211"/>
        <v>3</v>
      </c>
      <c r="AD1499" t="str">
        <f t="shared" si="212"/>
        <v>3</v>
      </c>
      <c r="AE1499" t="str">
        <f t="shared" si="213"/>
        <v>3</v>
      </c>
      <c r="AF1499" t="str">
        <f t="shared" si="214"/>
        <v>3</v>
      </c>
      <c r="AG1499" s="299">
        <f t="shared" si="215"/>
        <v>3</v>
      </c>
    </row>
    <row r="1500" spans="1:33" x14ac:dyDescent="0.3">
      <c r="A1500" s="3">
        <v>1499</v>
      </c>
      <c r="B1500" s="3" t="s">
        <v>87</v>
      </c>
      <c r="C1500" s="296">
        <v>44659</v>
      </c>
      <c r="D1500" s="3">
        <v>95918473</v>
      </c>
      <c r="E1500" s="3" t="s">
        <v>6</v>
      </c>
      <c r="F1500" s="3">
        <v>221395</v>
      </c>
      <c r="G1500" s="3" t="s">
        <v>89</v>
      </c>
      <c r="H1500" s="3" t="s">
        <v>7324</v>
      </c>
      <c r="I1500" s="3" t="s">
        <v>951</v>
      </c>
      <c r="J1500" s="3" t="s">
        <v>7504</v>
      </c>
      <c r="K1500" s="3" t="s">
        <v>18</v>
      </c>
      <c r="L1500" s="3" t="s">
        <v>435</v>
      </c>
      <c r="M1500" s="3" t="s">
        <v>93</v>
      </c>
      <c r="N1500" s="3">
        <v>5784288</v>
      </c>
      <c r="O1500" s="3" t="s">
        <v>7505</v>
      </c>
      <c r="P1500" s="3">
        <v>9900443030</v>
      </c>
      <c r="Q1500" s="3" t="s">
        <v>7506</v>
      </c>
      <c r="R1500" s="3" t="s">
        <v>660</v>
      </c>
      <c r="S1500" s="3" t="s">
        <v>7507</v>
      </c>
      <c r="T1500" s="300">
        <v>1250000</v>
      </c>
      <c r="U1500" s="3" t="s">
        <v>7508</v>
      </c>
      <c r="V1500" s="3" t="s">
        <v>100</v>
      </c>
      <c r="W1500" s="3" t="s">
        <v>109</v>
      </c>
      <c r="X1500" s="3" t="s">
        <v>109</v>
      </c>
      <c r="Y1500" s="299">
        <f t="shared" si="208"/>
        <v>4</v>
      </c>
      <c r="Z1500" s="299">
        <f t="shared" si="209"/>
        <v>2022</v>
      </c>
      <c r="AA1500" t="str">
        <f t="shared" si="207"/>
        <v xml:space="preserve">8 </v>
      </c>
      <c r="AB1500" t="str">
        <f t="shared" si="210"/>
        <v xml:space="preserve">8 </v>
      </c>
      <c r="AC1500" t="str">
        <f t="shared" si="211"/>
        <v xml:space="preserve">8 </v>
      </c>
      <c r="AD1500" t="str">
        <f t="shared" si="212"/>
        <v xml:space="preserve">8 </v>
      </c>
      <c r="AE1500" t="str">
        <f t="shared" si="213"/>
        <v xml:space="preserve">8 </v>
      </c>
      <c r="AF1500" t="str">
        <f t="shared" si="214"/>
        <v xml:space="preserve">8 </v>
      </c>
      <c r="AG1500" s="299">
        <f t="shared" si="215"/>
        <v>8</v>
      </c>
    </row>
    <row r="1501" spans="1:33" x14ac:dyDescent="0.3">
      <c r="A1501" s="3">
        <v>1500</v>
      </c>
      <c r="B1501" s="3" t="s">
        <v>87</v>
      </c>
      <c r="C1501" s="296">
        <v>44659</v>
      </c>
      <c r="D1501" s="3">
        <v>95918473</v>
      </c>
      <c r="E1501" s="3" t="s">
        <v>6</v>
      </c>
      <c r="F1501" s="3">
        <v>221395</v>
      </c>
      <c r="G1501" s="3" t="s">
        <v>89</v>
      </c>
      <c r="H1501" s="3" t="s">
        <v>7324</v>
      </c>
      <c r="I1501" s="3" t="s">
        <v>951</v>
      </c>
      <c r="J1501" s="3" t="s">
        <v>7504</v>
      </c>
      <c r="K1501" s="3" t="s">
        <v>38</v>
      </c>
      <c r="L1501" s="3" t="s">
        <v>6636</v>
      </c>
      <c r="M1501" s="3" t="s">
        <v>93</v>
      </c>
      <c r="N1501" s="3" t="s">
        <v>7510</v>
      </c>
      <c r="O1501" s="3" t="s">
        <v>7511</v>
      </c>
      <c r="P1501" s="3">
        <v>9538599485</v>
      </c>
      <c r="Q1501" s="3" t="s">
        <v>7512</v>
      </c>
      <c r="R1501" s="3" t="s">
        <v>1587</v>
      </c>
      <c r="S1501" s="3" t="s">
        <v>492</v>
      </c>
      <c r="T1501" s="300">
        <v>1310000</v>
      </c>
      <c r="U1501" s="3" t="s">
        <v>7513</v>
      </c>
      <c r="V1501" s="3" t="s">
        <v>100</v>
      </c>
      <c r="W1501" s="3" t="s">
        <v>109</v>
      </c>
      <c r="X1501" s="3" t="s">
        <v>109</v>
      </c>
      <c r="Y1501" s="299">
        <f t="shared" si="208"/>
        <v>4</v>
      </c>
      <c r="Z1501" s="299">
        <f t="shared" si="209"/>
        <v>2022</v>
      </c>
      <c r="AA1501" t="str">
        <f t="shared" si="207"/>
        <v>11</v>
      </c>
      <c r="AB1501" t="str">
        <f t="shared" si="210"/>
        <v>11</v>
      </c>
      <c r="AC1501" t="str">
        <f t="shared" si="211"/>
        <v>11</v>
      </c>
      <c r="AD1501" t="str">
        <f t="shared" si="212"/>
        <v>11</v>
      </c>
      <c r="AE1501" t="str">
        <f t="shared" si="213"/>
        <v>11</v>
      </c>
      <c r="AF1501" t="str">
        <f t="shared" si="214"/>
        <v>11</v>
      </c>
      <c r="AG1501" s="299">
        <f t="shared" si="215"/>
        <v>11</v>
      </c>
    </row>
    <row r="1502" spans="1:33" x14ac:dyDescent="0.3">
      <c r="A1502" s="3">
        <v>1501</v>
      </c>
      <c r="B1502" s="3" t="s">
        <v>87</v>
      </c>
      <c r="C1502" s="296">
        <v>44659</v>
      </c>
      <c r="D1502" s="3">
        <v>95918473</v>
      </c>
      <c r="E1502" s="3" t="s">
        <v>6</v>
      </c>
      <c r="F1502" s="3">
        <v>221395</v>
      </c>
      <c r="G1502" s="3" t="s">
        <v>89</v>
      </c>
      <c r="H1502" s="3" t="s">
        <v>90</v>
      </c>
      <c r="I1502" s="3" t="s">
        <v>951</v>
      </c>
      <c r="J1502" s="3" t="s">
        <v>7504</v>
      </c>
      <c r="K1502" s="3" t="s">
        <v>18</v>
      </c>
      <c r="L1502" s="3" t="s">
        <v>15139</v>
      </c>
      <c r="M1502" s="3" t="s">
        <v>93</v>
      </c>
      <c r="N1502" s="3">
        <v>4154291</v>
      </c>
      <c r="O1502" s="3" t="s">
        <v>7515</v>
      </c>
      <c r="P1502" s="3">
        <v>8310543938</v>
      </c>
      <c r="Q1502" s="3" t="s">
        <v>7516</v>
      </c>
      <c r="R1502" s="3">
        <v>6</v>
      </c>
      <c r="S1502" s="3" t="s">
        <v>7517</v>
      </c>
      <c r="T1502" s="300">
        <v>900000</v>
      </c>
      <c r="U1502" s="3" t="s">
        <v>7519</v>
      </c>
      <c r="V1502" s="3" t="s">
        <v>100</v>
      </c>
      <c r="W1502" s="3" t="s">
        <v>109</v>
      </c>
      <c r="X1502" s="3" t="s">
        <v>109</v>
      </c>
      <c r="Y1502" s="299">
        <f t="shared" si="208"/>
        <v>4</v>
      </c>
      <c r="Z1502" s="299">
        <f t="shared" si="209"/>
        <v>2022</v>
      </c>
      <c r="AA1502" t="str">
        <f t="shared" si="207"/>
        <v>6</v>
      </c>
      <c r="AB1502" t="str">
        <f t="shared" si="210"/>
        <v>6</v>
      </c>
      <c r="AC1502" t="str">
        <f t="shared" si="211"/>
        <v>6</v>
      </c>
      <c r="AD1502" t="str">
        <f t="shared" si="212"/>
        <v>6</v>
      </c>
      <c r="AE1502" t="str">
        <f t="shared" si="213"/>
        <v>6</v>
      </c>
      <c r="AF1502" t="str">
        <f t="shared" si="214"/>
        <v>6</v>
      </c>
      <c r="AG1502" s="299">
        <f t="shared" si="215"/>
        <v>6</v>
      </c>
    </row>
    <row r="1503" spans="1:33" x14ac:dyDescent="0.3">
      <c r="A1503" s="3">
        <v>1502</v>
      </c>
      <c r="B1503" s="3" t="s">
        <v>87</v>
      </c>
      <c r="C1503" s="296">
        <v>44659</v>
      </c>
      <c r="D1503" s="3">
        <v>95918473</v>
      </c>
      <c r="E1503" s="3" t="s">
        <v>6</v>
      </c>
      <c r="F1503" s="3">
        <v>221395</v>
      </c>
      <c r="G1503" s="3" t="s">
        <v>89</v>
      </c>
      <c r="H1503" s="3" t="s">
        <v>90</v>
      </c>
      <c r="I1503" s="3" t="s">
        <v>951</v>
      </c>
      <c r="J1503" s="3" t="s">
        <v>7504</v>
      </c>
      <c r="K1503" s="3" t="s">
        <v>25</v>
      </c>
      <c r="L1503" s="3" t="s">
        <v>7521</v>
      </c>
      <c r="M1503" s="3" t="s">
        <v>93</v>
      </c>
      <c r="N1503" s="3">
        <v>5786704</v>
      </c>
      <c r="O1503" s="3" t="s">
        <v>7522</v>
      </c>
      <c r="P1503" s="3">
        <v>7499169609</v>
      </c>
      <c r="Q1503" s="3" t="s">
        <v>7523</v>
      </c>
      <c r="R1503" s="3">
        <v>7</v>
      </c>
      <c r="S1503" s="3" t="s">
        <v>7524</v>
      </c>
      <c r="T1503" s="300">
        <v>1200000</v>
      </c>
      <c r="U1503" s="3" t="s">
        <v>7525</v>
      </c>
      <c r="V1503" s="3" t="s">
        <v>100</v>
      </c>
      <c r="W1503" s="3" t="s">
        <v>401</v>
      </c>
      <c r="X1503" s="3" t="s">
        <v>109</v>
      </c>
      <c r="Y1503" s="299">
        <f t="shared" si="208"/>
        <v>4</v>
      </c>
      <c r="Z1503" s="299">
        <f t="shared" si="209"/>
        <v>2022</v>
      </c>
      <c r="AA1503" t="str">
        <f t="shared" si="207"/>
        <v>7</v>
      </c>
      <c r="AB1503" t="str">
        <f t="shared" si="210"/>
        <v>7</v>
      </c>
      <c r="AC1503" t="str">
        <f t="shared" si="211"/>
        <v>7</v>
      </c>
      <c r="AD1503" t="str">
        <f t="shared" si="212"/>
        <v>7</v>
      </c>
      <c r="AE1503" t="str">
        <f t="shared" si="213"/>
        <v>7</v>
      </c>
      <c r="AF1503" t="str">
        <f t="shared" si="214"/>
        <v>7</v>
      </c>
      <c r="AG1503" s="299">
        <f t="shared" si="215"/>
        <v>7</v>
      </c>
    </row>
    <row r="1504" spans="1:33" x14ac:dyDescent="0.3">
      <c r="A1504" s="3">
        <v>1503</v>
      </c>
      <c r="B1504" s="3" t="s">
        <v>87</v>
      </c>
      <c r="C1504" s="296">
        <v>44659</v>
      </c>
      <c r="D1504" s="3">
        <v>22331950</v>
      </c>
      <c r="E1504" s="3" t="s">
        <v>1576</v>
      </c>
      <c r="F1504" s="3">
        <v>210369</v>
      </c>
      <c r="G1504" s="3" t="s">
        <v>735</v>
      </c>
      <c r="H1504" s="3" t="s">
        <v>736</v>
      </c>
      <c r="I1504" s="3" t="s">
        <v>7527</v>
      </c>
      <c r="J1504" s="3" t="s">
        <v>7527</v>
      </c>
      <c r="K1504" s="3" t="s">
        <v>13</v>
      </c>
      <c r="L1504" s="3" t="s">
        <v>2799</v>
      </c>
      <c r="M1504" s="3" t="s">
        <v>93</v>
      </c>
      <c r="N1504" s="3">
        <v>5786248</v>
      </c>
      <c r="O1504" s="3" t="s">
        <v>7528</v>
      </c>
      <c r="P1504" s="3">
        <v>9179940322</v>
      </c>
      <c r="Q1504" s="3" t="s">
        <v>7529</v>
      </c>
      <c r="R1504" s="3" t="s">
        <v>2216</v>
      </c>
      <c r="S1504" s="3" t="s">
        <v>7530</v>
      </c>
      <c r="T1504" s="300">
        <v>1317000</v>
      </c>
      <c r="U1504" s="3" t="s">
        <v>7531</v>
      </c>
      <c r="V1504" s="3" t="s">
        <v>100</v>
      </c>
      <c r="W1504" s="3" t="s">
        <v>7532</v>
      </c>
      <c r="X1504" s="3" t="s">
        <v>109</v>
      </c>
      <c r="Y1504" s="299">
        <f t="shared" si="208"/>
        <v>4</v>
      </c>
      <c r="Z1504" s="299">
        <f t="shared" si="209"/>
        <v>2022</v>
      </c>
      <c r="AA1504" t="str">
        <f t="shared" si="207"/>
        <v>10</v>
      </c>
      <c r="AB1504" t="str">
        <f t="shared" si="210"/>
        <v>10</v>
      </c>
      <c r="AC1504" t="str">
        <f t="shared" si="211"/>
        <v>10</v>
      </c>
      <c r="AD1504" t="str">
        <f t="shared" si="212"/>
        <v>10</v>
      </c>
      <c r="AE1504" t="str">
        <f t="shared" si="213"/>
        <v>10</v>
      </c>
      <c r="AF1504" t="str">
        <f t="shared" si="214"/>
        <v>10</v>
      </c>
      <c r="AG1504" s="299">
        <f t="shared" si="215"/>
        <v>10</v>
      </c>
    </row>
    <row r="1505" spans="1:33" x14ac:dyDescent="0.3">
      <c r="A1505" s="3">
        <v>1504</v>
      </c>
      <c r="B1505" s="3" t="s">
        <v>87</v>
      </c>
      <c r="C1505" s="296">
        <v>44659</v>
      </c>
      <c r="D1505" s="3">
        <v>62399434</v>
      </c>
      <c r="E1505" s="3" t="s">
        <v>1576</v>
      </c>
      <c r="F1505" s="3">
        <v>210369</v>
      </c>
      <c r="G1505" s="3" t="s">
        <v>89</v>
      </c>
      <c r="H1505" s="3" t="s">
        <v>254</v>
      </c>
      <c r="I1505" s="3" t="s">
        <v>7533</v>
      </c>
      <c r="J1505" s="3" t="s">
        <v>7534</v>
      </c>
      <c r="K1505" s="3" t="s">
        <v>13</v>
      </c>
      <c r="L1505" s="3" t="s">
        <v>31</v>
      </c>
      <c r="M1505" s="3" t="s">
        <v>93</v>
      </c>
      <c r="N1505" s="3">
        <v>5786695</v>
      </c>
      <c r="O1505" s="3" t="s">
        <v>7535</v>
      </c>
      <c r="P1505" s="3">
        <v>8439529934</v>
      </c>
      <c r="Q1505" s="3" t="s">
        <v>7536</v>
      </c>
      <c r="R1505" s="3" t="s">
        <v>677</v>
      </c>
      <c r="S1505" s="3" t="s">
        <v>7537</v>
      </c>
      <c r="T1505" s="300">
        <v>800000</v>
      </c>
      <c r="U1505" s="3" t="s">
        <v>5087</v>
      </c>
      <c r="V1505" s="3" t="s">
        <v>100</v>
      </c>
      <c r="W1505" s="3" t="s">
        <v>767</v>
      </c>
      <c r="X1505" s="3" t="s">
        <v>109</v>
      </c>
      <c r="Y1505" s="299">
        <f t="shared" si="208"/>
        <v>4</v>
      </c>
      <c r="Z1505" s="299">
        <f t="shared" si="209"/>
        <v>2022</v>
      </c>
      <c r="AA1505" t="str">
        <f t="shared" si="207"/>
        <v xml:space="preserve">7 </v>
      </c>
      <c r="AB1505" t="str">
        <f t="shared" si="210"/>
        <v xml:space="preserve">7 </v>
      </c>
      <c r="AC1505" t="str">
        <f t="shared" si="211"/>
        <v xml:space="preserve">7 </v>
      </c>
      <c r="AD1505" t="str">
        <f t="shared" si="212"/>
        <v xml:space="preserve">7 </v>
      </c>
      <c r="AE1505" t="str">
        <f t="shared" si="213"/>
        <v xml:space="preserve">7 </v>
      </c>
      <c r="AF1505" t="str">
        <f t="shared" si="214"/>
        <v xml:space="preserve">7 </v>
      </c>
      <c r="AG1505" s="299">
        <f t="shared" si="215"/>
        <v>7</v>
      </c>
    </row>
    <row r="1506" spans="1:33" x14ac:dyDescent="0.3">
      <c r="A1506" s="3">
        <v>1505</v>
      </c>
      <c r="B1506" s="3" t="s">
        <v>87</v>
      </c>
      <c r="C1506" s="296">
        <v>44659</v>
      </c>
      <c r="D1506" s="3">
        <v>62399434</v>
      </c>
      <c r="E1506" s="3" t="s">
        <v>1576</v>
      </c>
      <c r="F1506" s="3">
        <v>210369</v>
      </c>
      <c r="G1506" s="3" t="s">
        <v>89</v>
      </c>
      <c r="H1506" s="3" t="s">
        <v>254</v>
      </c>
      <c r="I1506" s="3" t="s">
        <v>7533</v>
      </c>
      <c r="J1506" s="3" t="s">
        <v>7534</v>
      </c>
      <c r="K1506" s="3" t="s">
        <v>13</v>
      </c>
      <c r="L1506" s="3" t="s">
        <v>31</v>
      </c>
      <c r="M1506" s="3" t="s">
        <v>93</v>
      </c>
      <c r="N1506" s="3">
        <v>5786702</v>
      </c>
      <c r="O1506" s="3" t="s">
        <v>7538</v>
      </c>
      <c r="P1506" s="3" t="s">
        <v>7539</v>
      </c>
      <c r="Q1506" s="3" t="s">
        <v>7540</v>
      </c>
      <c r="R1506" s="3" t="s">
        <v>170</v>
      </c>
      <c r="S1506" s="3" t="s">
        <v>3040</v>
      </c>
      <c r="T1506" s="300">
        <v>900000</v>
      </c>
      <c r="U1506" s="3" t="s">
        <v>501</v>
      </c>
      <c r="V1506" s="3" t="s">
        <v>100</v>
      </c>
      <c r="W1506" s="3" t="s">
        <v>3226</v>
      </c>
      <c r="X1506" s="3" t="s">
        <v>109</v>
      </c>
      <c r="Y1506" s="299">
        <f t="shared" si="208"/>
        <v>4</v>
      </c>
      <c r="Z1506" s="299">
        <f t="shared" si="209"/>
        <v>2022</v>
      </c>
      <c r="AA1506" t="str">
        <f t="shared" si="207"/>
        <v xml:space="preserve">5 </v>
      </c>
      <c r="AB1506" t="str">
        <f t="shared" si="210"/>
        <v xml:space="preserve">5 </v>
      </c>
      <c r="AC1506" t="str">
        <f t="shared" si="211"/>
        <v xml:space="preserve">5 </v>
      </c>
      <c r="AD1506" t="str">
        <f t="shared" si="212"/>
        <v xml:space="preserve">5 </v>
      </c>
      <c r="AE1506" t="str">
        <f t="shared" si="213"/>
        <v xml:space="preserve">5 </v>
      </c>
      <c r="AF1506" t="str">
        <f t="shared" si="214"/>
        <v xml:space="preserve">5 </v>
      </c>
      <c r="AG1506" s="299">
        <f t="shared" si="215"/>
        <v>5</v>
      </c>
    </row>
    <row r="1507" spans="1:33" x14ac:dyDescent="0.3">
      <c r="A1507" s="3">
        <v>1506</v>
      </c>
      <c r="B1507" s="3" t="s">
        <v>87</v>
      </c>
      <c r="C1507" s="296">
        <v>44659</v>
      </c>
      <c r="D1507" s="3">
        <v>62399434</v>
      </c>
      <c r="E1507" s="3" t="s">
        <v>1576</v>
      </c>
      <c r="F1507" s="3">
        <v>210369</v>
      </c>
      <c r="G1507" s="3" t="s">
        <v>89</v>
      </c>
      <c r="H1507" s="3" t="s">
        <v>254</v>
      </c>
      <c r="I1507" s="3" t="s">
        <v>7533</v>
      </c>
      <c r="J1507" s="3" t="s">
        <v>7534</v>
      </c>
      <c r="K1507" s="3" t="s">
        <v>13</v>
      </c>
      <c r="L1507" s="3" t="s">
        <v>31</v>
      </c>
      <c r="M1507" s="3" t="s">
        <v>93</v>
      </c>
      <c r="N1507" s="3">
        <v>5787294</v>
      </c>
      <c r="O1507" s="3" t="s">
        <v>7541</v>
      </c>
      <c r="P1507" s="3">
        <v>8639499479</v>
      </c>
      <c r="Q1507" s="3" t="s">
        <v>7542</v>
      </c>
      <c r="R1507" s="3">
        <v>5</v>
      </c>
      <c r="S1507" s="3" t="s">
        <v>7544</v>
      </c>
      <c r="T1507" s="300">
        <v>500000</v>
      </c>
      <c r="U1507" s="3" t="s">
        <v>5087</v>
      </c>
      <c r="V1507" s="3" t="s">
        <v>100</v>
      </c>
      <c r="W1507" s="3" t="s">
        <v>101</v>
      </c>
      <c r="X1507" s="3" t="s">
        <v>109</v>
      </c>
      <c r="Y1507" s="299">
        <f t="shared" si="208"/>
        <v>4</v>
      </c>
      <c r="Z1507" s="299">
        <f t="shared" si="209"/>
        <v>2022</v>
      </c>
      <c r="AA1507" t="str">
        <f t="shared" si="207"/>
        <v>5</v>
      </c>
      <c r="AB1507" t="str">
        <f t="shared" si="210"/>
        <v>5</v>
      </c>
      <c r="AC1507" t="str">
        <f t="shared" si="211"/>
        <v>5</v>
      </c>
      <c r="AD1507" t="str">
        <f t="shared" si="212"/>
        <v>5</v>
      </c>
      <c r="AE1507" t="str">
        <f t="shared" si="213"/>
        <v>5</v>
      </c>
      <c r="AF1507" t="str">
        <f t="shared" si="214"/>
        <v>5</v>
      </c>
      <c r="AG1507" s="299">
        <f t="shared" si="215"/>
        <v>5</v>
      </c>
    </row>
    <row r="1508" spans="1:33" x14ac:dyDescent="0.3">
      <c r="A1508" s="3">
        <v>1507</v>
      </c>
      <c r="B1508" s="3" t="s">
        <v>87</v>
      </c>
      <c r="C1508" s="296">
        <v>44659</v>
      </c>
      <c r="D1508" s="3">
        <v>62399434</v>
      </c>
      <c r="E1508" s="3" t="s">
        <v>1576</v>
      </c>
      <c r="F1508" s="3">
        <v>210369</v>
      </c>
      <c r="G1508" s="3" t="s">
        <v>89</v>
      </c>
      <c r="H1508" s="3" t="s">
        <v>254</v>
      </c>
      <c r="I1508" s="3" t="s">
        <v>7533</v>
      </c>
      <c r="J1508" s="3" t="s">
        <v>7534</v>
      </c>
      <c r="K1508" s="3" t="s">
        <v>13</v>
      </c>
      <c r="L1508" s="3" t="s">
        <v>31</v>
      </c>
      <c r="M1508" s="3" t="s">
        <v>93</v>
      </c>
      <c r="N1508" s="3">
        <v>5787326</v>
      </c>
      <c r="O1508" s="3" t="s">
        <v>7545</v>
      </c>
      <c r="P1508" s="3">
        <v>9789037809</v>
      </c>
      <c r="Q1508" s="3" t="s">
        <v>7546</v>
      </c>
      <c r="R1508" s="3">
        <v>5</v>
      </c>
      <c r="S1508" s="3" t="s">
        <v>7547</v>
      </c>
      <c r="T1508" s="300">
        <v>950000</v>
      </c>
      <c r="U1508" s="3" t="s">
        <v>462</v>
      </c>
      <c r="V1508" s="3" t="s">
        <v>100</v>
      </c>
      <c r="W1508" s="3" t="s">
        <v>267</v>
      </c>
      <c r="X1508" s="3" t="s">
        <v>109</v>
      </c>
      <c r="Y1508" s="299">
        <f t="shared" si="208"/>
        <v>4</v>
      </c>
      <c r="Z1508" s="299">
        <f t="shared" si="209"/>
        <v>2022</v>
      </c>
      <c r="AA1508" t="str">
        <f t="shared" si="207"/>
        <v>5</v>
      </c>
      <c r="AB1508" t="str">
        <f t="shared" si="210"/>
        <v>5</v>
      </c>
      <c r="AC1508" t="str">
        <f t="shared" si="211"/>
        <v>5</v>
      </c>
      <c r="AD1508" t="str">
        <f t="shared" si="212"/>
        <v>5</v>
      </c>
      <c r="AE1508" t="str">
        <f t="shared" si="213"/>
        <v>5</v>
      </c>
      <c r="AF1508" t="str">
        <f t="shared" si="214"/>
        <v>5</v>
      </c>
      <c r="AG1508" s="299">
        <f t="shared" si="215"/>
        <v>5</v>
      </c>
    </row>
    <row r="1509" spans="1:33" x14ac:dyDescent="0.3">
      <c r="A1509" s="3">
        <v>1508</v>
      </c>
      <c r="B1509" s="3" t="s">
        <v>87</v>
      </c>
      <c r="C1509" s="296">
        <v>44659</v>
      </c>
      <c r="D1509" s="3">
        <v>70134908</v>
      </c>
      <c r="E1509" s="3" t="s">
        <v>1576</v>
      </c>
      <c r="F1509" s="3">
        <v>210369</v>
      </c>
      <c r="G1509" s="3" t="s">
        <v>89</v>
      </c>
      <c r="H1509" s="3" t="s">
        <v>2967</v>
      </c>
      <c r="I1509" s="3" t="s">
        <v>7548</v>
      </c>
      <c r="J1509" s="3" t="s">
        <v>6988</v>
      </c>
      <c r="K1509" s="3" t="s">
        <v>13</v>
      </c>
      <c r="L1509" s="3" t="s">
        <v>621</v>
      </c>
      <c r="M1509" s="3" t="s">
        <v>93</v>
      </c>
      <c r="N1509" s="3">
        <v>4417485</v>
      </c>
      <c r="O1509" s="3" t="s">
        <v>7549</v>
      </c>
      <c r="P1509" s="3">
        <v>8523023081</v>
      </c>
      <c r="Q1509" s="3" t="s">
        <v>7550</v>
      </c>
      <c r="R1509" s="3" t="s">
        <v>1310</v>
      </c>
      <c r="S1509" s="3" t="s">
        <v>7551</v>
      </c>
      <c r="T1509" s="300">
        <v>620000</v>
      </c>
      <c r="U1509" s="3" t="s">
        <v>5896</v>
      </c>
      <c r="V1509" s="3" t="s">
        <v>100</v>
      </c>
      <c r="W1509" s="3" t="s">
        <v>109</v>
      </c>
      <c r="X1509" s="3" t="s">
        <v>109</v>
      </c>
      <c r="Y1509" s="299">
        <f t="shared" si="208"/>
        <v>4</v>
      </c>
      <c r="Z1509" s="299">
        <f t="shared" si="209"/>
        <v>2022</v>
      </c>
      <c r="AA1509" t="str">
        <f t="shared" si="207"/>
        <v>3.</v>
      </c>
      <c r="AB1509" t="str">
        <f t="shared" si="210"/>
        <v>3.</v>
      </c>
      <c r="AC1509" t="str">
        <f t="shared" si="211"/>
        <v>3</v>
      </c>
      <c r="AD1509" t="str">
        <f t="shared" si="212"/>
        <v>3</v>
      </c>
      <c r="AE1509" t="str">
        <f t="shared" si="213"/>
        <v>3</v>
      </c>
      <c r="AF1509" t="str">
        <f t="shared" si="214"/>
        <v>3</v>
      </c>
      <c r="AG1509" s="299">
        <f t="shared" si="215"/>
        <v>3</v>
      </c>
    </row>
    <row r="1510" spans="1:33" x14ac:dyDescent="0.3">
      <c r="A1510" s="3">
        <v>1509</v>
      </c>
      <c r="B1510" s="3" t="s">
        <v>87</v>
      </c>
      <c r="C1510" s="296">
        <v>44659</v>
      </c>
      <c r="D1510" s="3">
        <v>70134908</v>
      </c>
      <c r="E1510" s="3" t="s">
        <v>1576</v>
      </c>
      <c r="F1510" s="3">
        <v>210369</v>
      </c>
      <c r="G1510" s="3" t="s">
        <v>89</v>
      </c>
      <c r="H1510" s="3" t="s">
        <v>2967</v>
      </c>
      <c r="I1510" s="3" t="s">
        <v>7548</v>
      </c>
      <c r="J1510" s="3" t="s">
        <v>6988</v>
      </c>
      <c r="K1510" s="3" t="s">
        <v>45</v>
      </c>
      <c r="L1510" s="3" t="s">
        <v>402</v>
      </c>
      <c r="M1510" s="3" t="s">
        <v>93</v>
      </c>
      <c r="N1510" s="3">
        <v>5782128</v>
      </c>
      <c r="O1510" s="3" t="s">
        <v>7552</v>
      </c>
      <c r="P1510" s="3">
        <v>6303494277</v>
      </c>
      <c r="Q1510" s="3" t="s">
        <v>7553</v>
      </c>
      <c r="R1510" s="3" t="s">
        <v>528</v>
      </c>
      <c r="S1510" s="3" t="s">
        <v>7554</v>
      </c>
      <c r="T1510" s="300">
        <v>480000</v>
      </c>
      <c r="U1510" s="3" t="s">
        <v>7555</v>
      </c>
      <c r="V1510" s="3" t="s">
        <v>100</v>
      </c>
      <c r="W1510" s="3" t="s">
        <v>109</v>
      </c>
      <c r="X1510" s="3" t="s">
        <v>109</v>
      </c>
      <c r="Y1510" s="299">
        <f t="shared" si="208"/>
        <v>4</v>
      </c>
      <c r="Z1510" s="299">
        <f t="shared" si="209"/>
        <v>2022</v>
      </c>
      <c r="AA1510" t="str">
        <f t="shared" si="207"/>
        <v>3.</v>
      </c>
      <c r="AB1510" t="str">
        <f t="shared" si="210"/>
        <v>3.</v>
      </c>
      <c r="AC1510" t="str">
        <f t="shared" si="211"/>
        <v>3</v>
      </c>
      <c r="AD1510" t="str">
        <f t="shared" si="212"/>
        <v>3</v>
      </c>
      <c r="AE1510" t="str">
        <f t="shared" si="213"/>
        <v>3</v>
      </c>
      <c r="AF1510" t="str">
        <f t="shared" si="214"/>
        <v>3</v>
      </c>
      <c r="AG1510" s="299">
        <f t="shared" si="215"/>
        <v>3</v>
      </c>
    </row>
    <row r="1511" spans="1:33" x14ac:dyDescent="0.3">
      <c r="A1511" s="3">
        <v>1510</v>
      </c>
      <c r="B1511" s="3" t="s">
        <v>87</v>
      </c>
      <c r="C1511" s="296">
        <v>44659</v>
      </c>
      <c r="D1511" s="3">
        <v>70134908</v>
      </c>
      <c r="E1511" s="3" t="s">
        <v>1576</v>
      </c>
      <c r="F1511" s="3">
        <v>210369</v>
      </c>
      <c r="G1511" s="3" t="s">
        <v>89</v>
      </c>
      <c r="H1511" s="3" t="s">
        <v>2967</v>
      </c>
      <c r="I1511" s="3" t="s">
        <v>7548</v>
      </c>
      <c r="J1511" s="3" t="s">
        <v>6988</v>
      </c>
      <c r="K1511" s="3" t="s">
        <v>13</v>
      </c>
      <c r="L1511" s="3" t="s">
        <v>14</v>
      </c>
      <c r="M1511" s="3" t="s">
        <v>93</v>
      </c>
      <c r="N1511" s="3">
        <v>5789570</v>
      </c>
      <c r="O1511" s="3" t="s">
        <v>7556</v>
      </c>
      <c r="P1511" s="3">
        <v>9849042316</v>
      </c>
      <c r="Q1511" s="3" t="s">
        <v>7557</v>
      </c>
      <c r="R1511" s="3" t="s">
        <v>7558</v>
      </c>
      <c r="S1511" s="3" t="s">
        <v>7559</v>
      </c>
      <c r="T1511" s="300">
        <v>700000</v>
      </c>
      <c r="U1511" s="3" t="s">
        <v>7560</v>
      </c>
      <c r="V1511" s="3" t="s">
        <v>100</v>
      </c>
      <c r="W1511" s="3" t="s">
        <v>109</v>
      </c>
      <c r="X1511" s="3" t="s">
        <v>109</v>
      </c>
      <c r="Y1511" s="299">
        <f t="shared" si="208"/>
        <v>4</v>
      </c>
      <c r="Z1511" s="299">
        <f t="shared" si="209"/>
        <v>2022</v>
      </c>
      <c r="AA1511" t="str">
        <f t="shared" si="207"/>
        <v>3.</v>
      </c>
      <c r="AB1511" t="str">
        <f t="shared" si="210"/>
        <v>3.</v>
      </c>
      <c r="AC1511" t="str">
        <f t="shared" si="211"/>
        <v>3</v>
      </c>
      <c r="AD1511" t="str">
        <f t="shared" si="212"/>
        <v>3</v>
      </c>
      <c r="AE1511" t="str">
        <f t="shared" si="213"/>
        <v>3</v>
      </c>
      <c r="AF1511" t="str">
        <f t="shared" si="214"/>
        <v>3</v>
      </c>
      <c r="AG1511" s="299">
        <f t="shared" si="215"/>
        <v>3</v>
      </c>
    </row>
    <row r="1512" spans="1:33" x14ac:dyDescent="0.3">
      <c r="A1512" s="3">
        <v>1511</v>
      </c>
      <c r="B1512" s="3" t="s">
        <v>87</v>
      </c>
      <c r="C1512" s="296">
        <v>44659</v>
      </c>
      <c r="D1512" s="3">
        <v>70134908</v>
      </c>
      <c r="E1512" s="3" t="s">
        <v>1576</v>
      </c>
      <c r="F1512" s="3">
        <v>210369</v>
      </c>
      <c r="G1512" s="3" t="s">
        <v>89</v>
      </c>
      <c r="H1512" s="3" t="s">
        <v>2967</v>
      </c>
      <c r="I1512" s="3" t="s">
        <v>7548</v>
      </c>
      <c r="J1512" s="3" t="s">
        <v>6988</v>
      </c>
      <c r="K1512" s="3" t="s">
        <v>45</v>
      </c>
      <c r="L1512" s="3" t="s">
        <v>402</v>
      </c>
      <c r="M1512" s="3" t="s">
        <v>93</v>
      </c>
      <c r="N1512" s="3">
        <v>3658371</v>
      </c>
      <c r="O1512" s="3" t="s">
        <v>7561</v>
      </c>
      <c r="P1512" s="3">
        <v>7013710607</v>
      </c>
      <c r="Q1512" s="3" t="s">
        <v>7562</v>
      </c>
      <c r="R1512" s="3" t="s">
        <v>7563</v>
      </c>
      <c r="S1512" s="3" t="s">
        <v>6729</v>
      </c>
      <c r="T1512" s="300">
        <v>425000</v>
      </c>
      <c r="U1512" s="3" t="s">
        <v>7564</v>
      </c>
      <c r="V1512" s="3" t="s">
        <v>100</v>
      </c>
      <c r="W1512" s="3" t="s">
        <v>109</v>
      </c>
      <c r="X1512" s="3" t="s">
        <v>109</v>
      </c>
      <c r="Y1512" s="299">
        <f t="shared" si="208"/>
        <v>4</v>
      </c>
      <c r="Z1512" s="299">
        <f t="shared" si="209"/>
        <v>2022</v>
      </c>
      <c r="AA1512" t="str">
        <f t="shared" si="207"/>
        <v>3y</v>
      </c>
      <c r="AB1512" t="str">
        <f t="shared" si="210"/>
        <v>3</v>
      </c>
      <c r="AC1512" t="str">
        <f t="shared" si="211"/>
        <v>3</v>
      </c>
      <c r="AD1512" t="str">
        <f t="shared" si="212"/>
        <v>3</v>
      </c>
      <c r="AE1512" t="str">
        <f t="shared" si="213"/>
        <v>3</v>
      </c>
      <c r="AF1512" t="str">
        <f t="shared" si="214"/>
        <v>3</v>
      </c>
      <c r="AG1512" s="299">
        <f t="shared" si="215"/>
        <v>3</v>
      </c>
    </row>
    <row r="1513" spans="1:33" x14ac:dyDescent="0.3">
      <c r="A1513" s="3">
        <v>1512</v>
      </c>
      <c r="B1513" s="3" t="s">
        <v>87</v>
      </c>
      <c r="C1513" s="296">
        <v>44659</v>
      </c>
      <c r="D1513" s="3">
        <v>74776236</v>
      </c>
      <c r="E1513" s="3" t="s">
        <v>1576</v>
      </c>
      <c r="F1513" s="3">
        <v>210369</v>
      </c>
      <c r="G1513" s="3" t="s">
        <v>735</v>
      </c>
      <c r="H1513" s="3" t="s">
        <v>736</v>
      </c>
      <c r="I1513" s="3" t="s">
        <v>7566</v>
      </c>
      <c r="J1513" s="3" t="s">
        <v>7566</v>
      </c>
      <c r="K1513" s="3" t="s">
        <v>18</v>
      </c>
      <c r="L1513" s="3" t="s">
        <v>435</v>
      </c>
      <c r="M1513" s="3" t="s">
        <v>93</v>
      </c>
      <c r="N1513" s="3">
        <v>5790525</v>
      </c>
      <c r="O1513" s="3" t="s">
        <v>7567</v>
      </c>
      <c r="P1513" s="3">
        <v>9398624126</v>
      </c>
      <c r="Q1513" s="3" t="s">
        <v>7568</v>
      </c>
      <c r="R1513" s="3" t="s">
        <v>2045</v>
      </c>
      <c r="S1513" s="3" t="s">
        <v>7569</v>
      </c>
      <c r="T1513" s="300">
        <v>730000</v>
      </c>
      <c r="U1513" s="3" t="s">
        <v>6721</v>
      </c>
      <c r="V1513" s="3" t="s">
        <v>100</v>
      </c>
      <c r="W1513" s="3" t="s">
        <v>1242</v>
      </c>
      <c r="X1513" s="3" t="s">
        <v>109</v>
      </c>
      <c r="Y1513" s="299">
        <f t="shared" si="208"/>
        <v>4</v>
      </c>
      <c r="Z1513" s="299">
        <f t="shared" si="209"/>
        <v>2022</v>
      </c>
      <c r="AA1513" t="str">
        <f t="shared" si="207"/>
        <v>5.</v>
      </c>
      <c r="AB1513" t="str">
        <f t="shared" si="210"/>
        <v>5.</v>
      </c>
      <c r="AC1513" t="str">
        <f t="shared" si="211"/>
        <v>5</v>
      </c>
      <c r="AD1513" t="str">
        <f t="shared" si="212"/>
        <v>5</v>
      </c>
      <c r="AE1513" t="str">
        <f t="shared" si="213"/>
        <v>5</v>
      </c>
      <c r="AF1513" t="str">
        <f t="shared" si="214"/>
        <v>5</v>
      </c>
      <c r="AG1513" s="299">
        <f t="shared" si="215"/>
        <v>5</v>
      </c>
    </row>
    <row r="1514" spans="1:33" x14ac:dyDescent="0.3">
      <c r="A1514" s="3">
        <v>1513</v>
      </c>
      <c r="B1514" s="3" t="s">
        <v>87</v>
      </c>
      <c r="C1514" s="296">
        <v>44659</v>
      </c>
      <c r="D1514" s="3">
        <v>74776236</v>
      </c>
      <c r="E1514" s="3" t="s">
        <v>1576</v>
      </c>
      <c r="F1514" s="3">
        <v>210369</v>
      </c>
      <c r="G1514" s="3" t="s">
        <v>735</v>
      </c>
      <c r="H1514" s="3" t="s">
        <v>736</v>
      </c>
      <c r="I1514" s="3" t="s">
        <v>7566</v>
      </c>
      <c r="J1514" s="3" t="s">
        <v>7566</v>
      </c>
      <c r="K1514" s="3" t="s">
        <v>18</v>
      </c>
      <c r="L1514" s="3" t="s">
        <v>435</v>
      </c>
      <c r="M1514" s="3" t="s">
        <v>93</v>
      </c>
      <c r="N1514" s="3">
        <v>5790572</v>
      </c>
      <c r="O1514" s="3" t="s">
        <v>7570</v>
      </c>
      <c r="P1514" s="3">
        <v>8919950688</v>
      </c>
      <c r="Q1514" s="3" t="s">
        <v>7571</v>
      </c>
      <c r="R1514" s="3" t="s">
        <v>910</v>
      </c>
      <c r="S1514" s="3" t="s">
        <v>7572</v>
      </c>
      <c r="T1514" s="300">
        <v>780000</v>
      </c>
      <c r="U1514" s="3" t="s">
        <v>7573</v>
      </c>
      <c r="V1514" s="3" t="s">
        <v>100</v>
      </c>
      <c r="W1514" s="3" t="s">
        <v>1242</v>
      </c>
      <c r="X1514" s="3" t="s">
        <v>109</v>
      </c>
      <c r="Y1514" s="299">
        <f t="shared" si="208"/>
        <v>4</v>
      </c>
      <c r="Z1514" s="299">
        <f t="shared" si="209"/>
        <v>2022</v>
      </c>
      <c r="AA1514" t="str">
        <f t="shared" si="207"/>
        <v>5.</v>
      </c>
      <c r="AB1514" t="str">
        <f t="shared" si="210"/>
        <v>5.</v>
      </c>
      <c r="AC1514" t="str">
        <f t="shared" si="211"/>
        <v>5</v>
      </c>
      <c r="AD1514" t="str">
        <f t="shared" si="212"/>
        <v>5</v>
      </c>
      <c r="AE1514" t="str">
        <f t="shared" si="213"/>
        <v>5</v>
      </c>
      <c r="AF1514" t="str">
        <f t="shared" si="214"/>
        <v>5</v>
      </c>
      <c r="AG1514" s="299">
        <f t="shared" si="215"/>
        <v>5</v>
      </c>
    </row>
    <row r="1515" spans="1:33" x14ac:dyDescent="0.3">
      <c r="A1515" s="3">
        <v>1514</v>
      </c>
      <c r="B1515" s="3" t="s">
        <v>87</v>
      </c>
      <c r="C1515" s="296">
        <v>44659</v>
      </c>
      <c r="D1515" s="3">
        <v>74776236</v>
      </c>
      <c r="E1515" s="3" t="s">
        <v>1</v>
      </c>
      <c r="F1515" s="3">
        <v>210369</v>
      </c>
      <c r="G1515" s="3" t="s">
        <v>89</v>
      </c>
      <c r="H1515" s="3" t="s">
        <v>254</v>
      </c>
      <c r="I1515" s="3" t="s">
        <v>1098</v>
      </c>
      <c r="J1515" s="3" t="s">
        <v>7574</v>
      </c>
      <c r="K1515" s="3" t="s">
        <v>13</v>
      </c>
      <c r="L1515" s="3" t="s">
        <v>31</v>
      </c>
      <c r="M1515" s="3" t="s">
        <v>93</v>
      </c>
      <c r="N1515" s="3">
        <v>5790588</v>
      </c>
      <c r="O1515" s="3" t="s">
        <v>7575</v>
      </c>
      <c r="P1515" s="3" t="s">
        <v>7576</v>
      </c>
      <c r="Q1515" s="3" t="s">
        <v>7577</v>
      </c>
      <c r="R1515" s="3" t="s">
        <v>506</v>
      </c>
      <c r="S1515" s="3" t="s">
        <v>7578</v>
      </c>
      <c r="T1515" s="300">
        <v>325000</v>
      </c>
      <c r="U1515" s="3" t="s">
        <v>6204</v>
      </c>
      <c r="V1515" s="3" t="s">
        <v>100</v>
      </c>
      <c r="W1515" s="3" t="s">
        <v>476</v>
      </c>
      <c r="X1515" s="3" t="s">
        <v>109</v>
      </c>
      <c r="Y1515" s="299">
        <f t="shared" si="208"/>
        <v>4</v>
      </c>
      <c r="Z1515" s="299">
        <f t="shared" si="209"/>
        <v>2022</v>
      </c>
      <c r="AA1515" t="str">
        <f t="shared" si="207"/>
        <v xml:space="preserve">6 </v>
      </c>
      <c r="AB1515" t="str">
        <f t="shared" si="210"/>
        <v xml:space="preserve">6 </v>
      </c>
      <c r="AC1515" t="str">
        <f t="shared" si="211"/>
        <v xml:space="preserve">6 </v>
      </c>
      <c r="AD1515" t="str">
        <f t="shared" si="212"/>
        <v xml:space="preserve">6 </v>
      </c>
      <c r="AE1515" t="str">
        <f t="shared" si="213"/>
        <v xml:space="preserve">6 </v>
      </c>
      <c r="AF1515" t="str">
        <f t="shared" si="214"/>
        <v xml:space="preserve">6 </v>
      </c>
      <c r="AG1515" s="299">
        <f t="shared" si="215"/>
        <v>6</v>
      </c>
    </row>
    <row r="1516" spans="1:33" x14ac:dyDescent="0.3">
      <c r="A1516" s="3">
        <v>1515</v>
      </c>
      <c r="B1516" s="3" t="s">
        <v>87</v>
      </c>
      <c r="C1516" s="296">
        <v>44659</v>
      </c>
      <c r="D1516" s="3">
        <v>74776236</v>
      </c>
      <c r="E1516" s="3" t="s">
        <v>1</v>
      </c>
      <c r="F1516" s="3">
        <v>210369</v>
      </c>
      <c r="G1516" s="3" t="s">
        <v>89</v>
      </c>
      <c r="H1516" s="3" t="s">
        <v>254</v>
      </c>
      <c r="I1516" s="3" t="s">
        <v>1098</v>
      </c>
      <c r="J1516" s="3" t="s">
        <v>7574</v>
      </c>
      <c r="K1516" s="3" t="s">
        <v>13</v>
      </c>
      <c r="L1516" s="3" t="s">
        <v>31</v>
      </c>
      <c r="M1516" s="3" t="s">
        <v>93</v>
      </c>
      <c r="N1516" s="3">
        <v>5790584</v>
      </c>
      <c r="O1516" s="3" t="s">
        <v>7580</v>
      </c>
      <c r="P1516" s="3">
        <v>9035996960</v>
      </c>
      <c r="Q1516" s="3" t="s">
        <v>7581</v>
      </c>
      <c r="R1516" s="3" t="s">
        <v>2045</v>
      </c>
      <c r="S1516" s="3" t="s">
        <v>7392</v>
      </c>
      <c r="T1516" s="300">
        <v>950000</v>
      </c>
      <c r="U1516" s="3" t="s">
        <v>6204</v>
      </c>
      <c r="V1516" s="3" t="s">
        <v>100</v>
      </c>
      <c r="W1516" s="3" t="s">
        <v>109</v>
      </c>
      <c r="X1516" s="3" t="s">
        <v>109</v>
      </c>
      <c r="Y1516" s="299">
        <f t="shared" si="208"/>
        <v>4</v>
      </c>
      <c r="Z1516" s="299">
        <f t="shared" si="209"/>
        <v>2022</v>
      </c>
      <c r="AA1516" t="str">
        <f t="shared" si="207"/>
        <v>5.</v>
      </c>
      <c r="AB1516" t="str">
        <f t="shared" si="210"/>
        <v>5.</v>
      </c>
      <c r="AC1516" t="str">
        <f t="shared" si="211"/>
        <v>5</v>
      </c>
      <c r="AD1516" t="str">
        <f t="shared" si="212"/>
        <v>5</v>
      </c>
      <c r="AE1516" t="str">
        <f t="shared" si="213"/>
        <v>5</v>
      </c>
      <c r="AF1516" t="str">
        <f t="shared" si="214"/>
        <v>5</v>
      </c>
      <c r="AG1516" s="299">
        <f t="shared" si="215"/>
        <v>5</v>
      </c>
    </row>
    <row r="1517" spans="1:33" x14ac:dyDescent="0.3">
      <c r="A1517" s="3">
        <v>1516</v>
      </c>
      <c r="B1517" s="3" t="s">
        <v>87</v>
      </c>
      <c r="C1517" s="296">
        <v>44659</v>
      </c>
      <c r="D1517" s="3">
        <v>74776236</v>
      </c>
      <c r="E1517" s="3" t="s">
        <v>1</v>
      </c>
      <c r="F1517" s="3">
        <v>210369</v>
      </c>
      <c r="G1517" s="3" t="s">
        <v>89</v>
      </c>
      <c r="H1517" s="3" t="s">
        <v>254</v>
      </c>
      <c r="I1517" s="3" t="s">
        <v>1098</v>
      </c>
      <c r="J1517" s="3" t="s">
        <v>7574</v>
      </c>
      <c r="K1517" s="3" t="s">
        <v>13</v>
      </c>
      <c r="L1517" s="3" t="s">
        <v>31</v>
      </c>
      <c r="M1517" s="3" t="s">
        <v>93</v>
      </c>
      <c r="N1517" s="3">
        <v>5790553</v>
      </c>
      <c r="O1517" s="3" t="s">
        <v>4556</v>
      </c>
      <c r="P1517" s="3" t="s">
        <v>7582</v>
      </c>
      <c r="Q1517" s="3" t="s">
        <v>7583</v>
      </c>
      <c r="R1517" s="3" t="s">
        <v>910</v>
      </c>
      <c r="S1517" s="3" t="s">
        <v>492</v>
      </c>
      <c r="T1517" s="300">
        <v>870000</v>
      </c>
      <c r="U1517" s="3" t="s">
        <v>6747</v>
      </c>
      <c r="V1517" s="3" t="s">
        <v>100</v>
      </c>
      <c r="W1517" s="3" t="s">
        <v>109</v>
      </c>
      <c r="X1517" s="3" t="s">
        <v>109</v>
      </c>
      <c r="Y1517" s="299">
        <f t="shared" si="208"/>
        <v>4</v>
      </c>
      <c r="Z1517" s="299">
        <f t="shared" si="209"/>
        <v>2022</v>
      </c>
      <c r="AA1517" t="str">
        <f t="shared" si="207"/>
        <v>5.</v>
      </c>
      <c r="AB1517" t="str">
        <f t="shared" si="210"/>
        <v>5.</v>
      </c>
      <c r="AC1517" t="str">
        <f t="shared" si="211"/>
        <v>5</v>
      </c>
      <c r="AD1517" t="str">
        <f t="shared" si="212"/>
        <v>5</v>
      </c>
      <c r="AE1517" t="str">
        <f t="shared" si="213"/>
        <v>5</v>
      </c>
      <c r="AF1517" t="str">
        <f t="shared" si="214"/>
        <v>5</v>
      </c>
      <c r="AG1517" s="299">
        <f t="shared" si="215"/>
        <v>5</v>
      </c>
    </row>
    <row r="1518" spans="1:33" x14ac:dyDescent="0.3">
      <c r="A1518" s="3">
        <v>1517</v>
      </c>
      <c r="B1518" s="3" t="s">
        <v>87</v>
      </c>
      <c r="C1518" s="296">
        <v>44659</v>
      </c>
      <c r="D1518" s="3">
        <v>10954047</v>
      </c>
      <c r="E1518" s="3" t="s">
        <v>6</v>
      </c>
      <c r="F1518" s="3">
        <v>221395</v>
      </c>
      <c r="G1518" s="3" t="s">
        <v>89</v>
      </c>
      <c r="H1518" s="3" t="s">
        <v>7584</v>
      </c>
      <c r="I1518" s="3" t="s">
        <v>1070</v>
      </c>
      <c r="J1518" s="3" t="s">
        <v>7081</v>
      </c>
      <c r="K1518" s="3" t="s">
        <v>18</v>
      </c>
      <c r="L1518" s="3" t="s">
        <v>6636</v>
      </c>
      <c r="M1518" s="3" t="s">
        <v>93</v>
      </c>
      <c r="N1518" s="3">
        <v>5789788</v>
      </c>
      <c r="O1518" s="3" t="s">
        <v>7585</v>
      </c>
      <c r="P1518" s="3">
        <v>8460050835</v>
      </c>
      <c r="Q1518" s="3" t="s">
        <v>7586</v>
      </c>
      <c r="R1518" s="3" t="s">
        <v>7587</v>
      </c>
      <c r="S1518" s="3" t="s">
        <v>7588</v>
      </c>
      <c r="T1518" s="300">
        <v>1300000</v>
      </c>
      <c r="U1518" s="3" t="s">
        <v>7590</v>
      </c>
      <c r="V1518" s="3" t="s">
        <v>100</v>
      </c>
      <c r="W1518" s="3" t="s">
        <v>7591</v>
      </c>
      <c r="X1518" s="3" t="s">
        <v>109</v>
      </c>
      <c r="Y1518" s="299">
        <f t="shared" si="208"/>
        <v>4</v>
      </c>
      <c r="Z1518" s="299">
        <f t="shared" si="209"/>
        <v>2022</v>
      </c>
      <c r="AA1518" t="str">
        <f t="shared" si="207"/>
        <v>7.</v>
      </c>
      <c r="AB1518" t="str">
        <f t="shared" si="210"/>
        <v>7.</v>
      </c>
      <c r="AC1518" t="str">
        <f t="shared" si="211"/>
        <v>7</v>
      </c>
      <c r="AD1518" t="str">
        <f t="shared" si="212"/>
        <v>7</v>
      </c>
      <c r="AE1518" t="str">
        <f t="shared" si="213"/>
        <v>7</v>
      </c>
      <c r="AF1518" t="str">
        <f t="shared" si="214"/>
        <v>7</v>
      </c>
      <c r="AG1518" s="299">
        <f t="shared" si="215"/>
        <v>7</v>
      </c>
    </row>
    <row r="1519" spans="1:33" x14ac:dyDescent="0.3">
      <c r="A1519" s="3">
        <v>1518</v>
      </c>
      <c r="B1519" s="3" t="s">
        <v>87</v>
      </c>
      <c r="C1519" s="296">
        <v>44659</v>
      </c>
      <c r="D1519" s="3">
        <v>10954047</v>
      </c>
      <c r="E1519" s="3" t="s">
        <v>6</v>
      </c>
      <c r="F1519" s="3">
        <v>221395</v>
      </c>
      <c r="G1519" s="3" t="s">
        <v>89</v>
      </c>
      <c r="H1519" s="3" t="s">
        <v>7584</v>
      </c>
      <c r="I1519" s="3" t="s">
        <v>1070</v>
      </c>
      <c r="J1519" s="3" t="s">
        <v>7081</v>
      </c>
      <c r="K1519" s="3" t="s">
        <v>18</v>
      </c>
      <c r="L1519" s="3" t="s">
        <v>6636</v>
      </c>
      <c r="M1519" s="3" t="s">
        <v>93</v>
      </c>
      <c r="N1519" s="3">
        <v>5789796</v>
      </c>
      <c r="O1519" s="3" t="s">
        <v>7592</v>
      </c>
      <c r="P1519" s="3">
        <v>9538544394</v>
      </c>
      <c r="Q1519" s="3" t="s">
        <v>7593</v>
      </c>
      <c r="R1519" s="3">
        <v>3.11</v>
      </c>
      <c r="S1519" s="3" t="s">
        <v>7594</v>
      </c>
      <c r="T1519" s="300">
        <v>700000</v>
      </c>
      <c r="U1519" s="3" t="s">
        <v>4156</v>
      </c>
      <c r="V1519" s="3" t="s">
        <v>100</v>
      </c>
      <c r="W1519" s="3" t="s">
        <v>109</v>
      </c>
      <c r="X1519" s="3" t="s">
        <v>109</v>
      </c>
      <c r="Y1519" s="299">
        <f t="shared" si="208"/>
        <v>4</v>
      </c>
      <c r="Z1519" s="299">
        <f t="shared" si="209"/>
        <v>2022</v>
      </c>
      <c r="AA1519" t="str">
        <f t="shared" si="207"/>
        <v>3.</v>
      </c>
      <c r="AB1519" t="str">
        <f t="shared" si="210"/>
        <v>3.</v>
      </c>
      <c r="AC1519" t="str">
        <f t="shared" si="211"/>
        <v>3</v>
      </c>
      <c r="AD1519" t="str">
        <f t="shared" si="212"/>
        <v>3</v>
      </c>
      <c r="AE1519" t="str">
        <f t="shared" si="213"/>
        <v>3</v>
      </c>
      <c r="AF1519" t="str">
        <f t="shared" si="214"/>
        <v>3</v>
      </c>
      <c r="AG1519" s="299">
        <f t="shared" si="215"/>
        <v>3</v>
      </c>
    </row>
    <row r="1520" spans="1:33" x14ac:dyDescent="0.3">
      <c r="A1520" s="3">
        <v>1519</v>
      </c>
      <c r="B1520" s="3" t="s">
        <v>87</v>
      </c>
      <c r="C1520" s="296">
        <v>44659</v>
      </c>
      <c r="D1520" s="3">
        <v>10954047</v>
      </c>
      <c r="E1520" s="3" t="s">
        <v>6</v>
      </c>
      <c r="F1520" s="3">
        <v>221395</v>
      </c>
      <c r="G1520" s="3" t="s">
        <v>89</v>
      </c>
      <c r="H1520" s="3" t="s">
        <v>7584</v>
      </c>
      <c r="I1520" s="3" t="s">
        <v>1070</v>
      </c>
      <c r="J1520" s="3" t="s">
        <v>7081</v>
      </c>
      <c r="K1520" s="3" t="s">
        <v>18</v>
      </c>
      <c r="L1520" s="3" t="s">
        <v>6636</v>
      </c>
      <c r="M1520" s="3" t="s">
        <v>93</v>
      </c>
      <c r="N1520" s="3">
        <v>5704673</v>
      </c>
      <c r="O1520" s="3" t="s">
        <v>4342</v>
      </c>
      <c r="P1520" s="3">
        <v>8210479816</v>
      </c>
      <c r="Q1520" s="3" t="s">
        <v>7596</v>
      </c>
      <c r="R1520" s="3" t="s">
        <v>6034</v>
      </c>
      <c r="S1520" s="3" t="s">
        <v>7597</v>
      </c>
      <c r="T1520" s="300">
        <v>900000</v>
      </c>
      <c r="U1520" s="3" t="s">
        <v>7064</v>
      </c>
      <c r="V1520" s="3" t="s">
        <v>100</v>
      </c>
      <c r="W1520" s="3" t="s">
        <v>109</v>
      </c>
      <c r="X1520" s="3" t="s">
        <v>109</v>
      </c>
      <c r="Y1520" s="299">
        <f t="shared" si="208"/>
        <v>4</v>
      </c>
      <c r="Z1520" s="299">
        <f t="shared" si="209"/>
        <v>2022</v>
      </c>
      <c r="AA1520" t="str">
        <f t="shared" si="207"/>
        <v>3.</v>
      </c>
      <c r="AB1520" t="str">
        <f t="shared" si="210"/>
        <v>3.</v>
      </c>
      <c r="AC1520" t="str">
        <f t="shared" si="211"/>
        <v>3</v>
      </c>
      <c r="AD1520" t="str">
        <f t="shared" si="212"/>
        <v>3</v>
      </c>
      <c r="AE1520" t="str">
        <f t="shared" si="213"/>
        <v>3</v>
      </c>
      <c r="AF1520" t="str">
        <f t="shared" si="214"/>
        <v>3</v>
      </c>
      <c r="AG1520" s="299">
        <f t="shared" si="215"/>
        <v>3</v>
      </c>
    </row>
    <row r="1521" spans="1:33" x14ac:dyDescent="0.3">
      <c r="A1521" s="3">
        <v>1520</v>
      </c>
      <c r="B1521" s="3" t="s">
        <v>87</v>
      </c>
      <c r="C1521" s="296">
        <v>44659</v>
      </c>
      <c r="D1521" s="3">
        <v>66759064</v>
      </c>
      <c r="E1521" s="3" t="s">
        <v>6</v>
      </c>
      <c r="F1521" s="3">
        <v>221395</v>
      </c>
      <c r="G1521" s="3" t="s">
        <v>89</v>
      </c>
      <c r="H1521" s="3" t="s">
        <v>7477</v>
      </c>
      <c r="I1521" s="3" t="s">
        <v>7031</v>
      </c>
      <c r="J1521" s="3" t="s">
        <v>7031</v>
      </c>
      <c r="K1521" s="3" t="s">
        <v>38</v>
      </c>
      <c r="L1521" s="3" t="s">
        <v>6636</v>
      </c>
      <c r="M1521" s="3" t="s">
        <v>93</v>
      </c>
      <c r="N1521" s="3" t="s">
        <v>7355</v>
      </c>
      <c r="O1521" s="3" t="s">
        <v>7598</v>
      </c>
      <c r="P1521" s="3">
        <v>7708818868</v>
      </c>
      <c r="Q1521" s="3" t="s">
        <v>7599</v>
      </c>
      <c r="R1521" s="3" t="s">
        <v>7600</v>
      </c>
      <c r="S1521" s="3" t="s">
        <v>765</v>
      </c>
      <c r="T1521" s="300">
        <v>550000</v>
      </c>
      <c r="U1521" s="3" t="s">
        <v>2488</v>
      </c>
      <c r="V1521" s="3" t="s">
        <v>100</v>
      </c>
      <c r="W1521" s="3" t="s">
        <v>482</v>
      </c>
      <c r="X1521" s="3" t="s">
        <v>109</v>
      </c>
      <c r="Y1521" s="299">
        <f t="shared" si="208"/>
        <v>4</v>
      </c>
      <c r="Z1521" s="299">
        <f t="shared" si="209"/>
        <v>2022</v>
      </c>
      <c r="AA1521" t="str">
        <f t="shared" si="207"/>
        <v>8.</v>
      </c>
      <c r="AB1521" t="str">
        <f t="shared" si="210"/>
        <v>8.</v>
      </c>
      <c r="AC1521" t="str">
        <f t="shared" si="211"/>
        <v>8</v>
      </c>
      <c r="AD1521" t="str">
        <f t="shared" si="212"/>
        <v>8</v>
      </c>
      <c r="AE1521" t="str">
        <f t="shared" si="213"/>
        <v>8</v>
      </c>
      <c r="AF1521" t="str">
        <f t="shared" si="214"/>
        <v>8</v>
      </c>
      <c r="AG1521" s="299">
        <f t="shared" si="215"/>
        <v>8</v>
      </c>
    </row>
    <row r="1522" spans="1:33" x14ac:dyDescent="0.3">
      <c r="A1522" s="3">
        <v>1521</v>
      </c>
      <c r="B1522" s="3" t="s">
        <v>87</v>
      </c>
      <c r="C1522" s="296">
        <v>44659</v>
      </c>
      <c r="D1522" s="3">
        <v>94606600</v>
      </c>
      <c r="E1522" s="3" t="s">
        <v>6</v>
      </c>
      <c r="F1522" s="3">
        <v>221395</v>
      </c>
      <c r="G1522" s="3" t="s">
        <v>89</v>
      </c>
      <c r="H1522" s="3" t="s">
        <v>7477</v>
      </c>
      <c r="I1522" s="3" t="s">
        <v>7024</v>
      </c>
      <c r="J1522" s="3" t="s">
        <v>7024</v>
      </c>
      <c r="K1522" s="3" t="s">
        <v>38</v>
      </c>
      <c r="L1522" s="3" t="s">
        <v>6636</v>
      </c>
      <c r="M1522" s="3" t="s">
        <v>93</v>
      </c>
      <c r="N1522" s="3" t="s">
        <v>7355</v>
      </c>
      <c r="O1522" s="3" t="s">
        <v>7602</v>
      </c>
      <c r="P1522" s="3">
        <v>8508265357</v>
      </c>
      <c r="Q1522" s="3" t="s">
        <v>7603</v>
      </c>
      <c r="R1522" s="3" t="s">
        <v>7604</v>
      </c>
      <c r="S1522" s="3" t="s">
        <v>218</v>
      </c>
      <c r="T1522" s="300">
        <v>750000</v>
      </c>
      <c r="U1522" s="3" t="s">
        <v>1412</v>
      </c>
      <c r="V1522" s="3" t="s">
        <v>100</v>
      </c>
      <c r="W1522" s="3" t="s">
        <v>482</v>
      </c>
      <c r="X1522" s="3" t="s">
        <v>109</v>
      </c>
      <c r="Y1522" s="299">
        <f t="shared" si="208"/>
        <v>4</v>
      </c>
      <c r="Z1522" s="299">
        <f t="shared" si="209"/>
        <v>2022</v>
      </c>
      <c r="AA1522" t="str">
        <f t="shared" si="207"/>
        <v>5.</v>
      </c>
      <c r="AB1522" t="str">
        <f t="shared" si="210"/>
        <v>5.</v>
      </c>
      <c r="AC1522" t="str">
        <f t="shared" si="211"/>
        <v>5</v>
      </c>
      <c r="AD1522" t="str">
        <f t="shared" si="212"/>
        <v>5</v>
      </c>
      <c r="AE1522" t="str">
        <f t="shared" si="213"/>
        <v>5</v>
      </c>
      <c r="AF1522" t="str">
        <f t="shared" si="214"/>
        <v>5</v>
      </c>
      <c r="AG1522" s="299">
        <f t="shared" si="215"/>
        <v>5</v>
      </c>
    </row>
    <row r="1523" spans="1:33" x14ac:dyDescent="0.3">
      <c r="A1523" s="3">
        <v>1522</v>
      </c>
      <c r="B1523" s="3" t="s">
        <v>87</v>
      </c>
      <c r="C1523" s="296">
        <v>44659</v>
      </c>
      <c r="D1523" s="3">
        <v>94606600</v>
      </c>
      <c r="E1523" s="3" t="s">
        <v>6</v>
      </c>
      <c r="F1523" s="3">
        <v>221395</v>
      </c>
      <c r="G1523" s="3" t="s">
        <v>89</v>
      </c>
      <c r="H1523" s="3" t="s">
        <v>7477</v>
      </c>
      <c r="I1523" s="3" t="s">
        <v>7024</v>
      </c>
      <c r="J1523" s="3" t="s">
        <v>7024</v>
      </c>
      <c r="K1523" s="3" t="s">
        <v>38</v>
      </c>
      <c r="L1523" s="3" t="s">
        <v>6636</v>
      </c>
      <c r="M1523" s="3" t="s">
        <v>93</v>
      </c>
      <c r="N1523" s="3" t="s">
        <v>7355</v>
      </c>
      <c r="O1523" s="3" t="s">
        <v>7606</v>
      </c>
      <c r="P1523" s="3" t="s">
        <v>7607</v>
      </c>
      <c r="Q1523" s="3" t="s">
        <v>7608</v>
      </c>
      <c r="R1523" s="3" t="s">
        <v>7005</v>
      </c>
      <c r="S1523" s="3" t="s">
        <v>5213</v>
      </c>
      <c r="T1523" s="300">
        <v>1250000</v>
      </c>
      <c r="U1523" s="3" t="s">
        <v>2488</v>
      </c>
      <c r="V1523" s="3" t="s">
        <v>100</v>
      </c>
      <c r="W1523" s="3" t="s">
        <v>109</v>
      </c>
      <c r="X1523" s="3" t="s">
        <v>109</v>
      </c>
      <c r="Y1523" s="299">
        <f t="shared" si="208"/>
        <v>4</v>
      </c>
      <c r="Z1523" s="299">
        <f t="shared" si="209"/>
        <v>2022</v>
      </c>
      <c r="AA1523" t="str">
        <f t="shared" si="207"/>
        <v>5.</v>
      </c>
      <c r="AB1523" t="str">
        <f t="shared" si="210"/>
        <v>5.</v>
      </c>
      <c r="AC1523" t="str">
        <f t="shared" si="211"/>
        <v>5</v>
      </c>
      <c r="AD1523" t="str">
        <f t="shared" si="212"/>
        <v>5</v>
      </c>
      <c r="AE1523" t="str">
        <f t="shared" si="213"/>
        <v>5</v>
      </c>
      <c r="AF1523" t="str">
        <f t="shared" si="214"/>
        <v>5</v>
      </c>
      <c r="AG1523" s="299">
        <f t="shared" si="215"/>
        <v>5</v>
      </c>
    </row>
    <row r="1524" spans="1:33" x14ac:dyDescent="0.3">
      <c r="A1524" s="3">
        <v>1523</v>
      </c>
      <c r="B1524" s="3" t="s">
        <v>87</v>
      </c>
      <c r="C1524" s="296">
        <v>44659</v>
      </c>
      <c r="D1524" s="3">
        <v>94606600</v>
      </c>
      <c r="E1524" s="3" t="s">
        <v>6</v>
      </c>
      <c r="F1524" s="3">
        <v>221395</v>
      </c>
      <c r="G1524" s="3" t="s">
        <v>89</v>
      </c>
      <c r="H1524" s="3" t="s">
        <v>7477</v>
      </c>
      <c r="I1524" s="3" t="s">
        <v>7024</v>
      </c>
      <c r="J1524" s="3" t="s">
        <v>7024</v>
      </c>
      <c r="K1524" s="3" t="s">
        <v>38</v>
      </c>
      <c r="L1524" s="3" t="s">
        <v>6636</v>
      </c>
      <c r="M1524" s="3" t="s">
        <v>93</v>
      </c>
      <c r="N1524" s="3" t="s">
        <v>7355</v>
      </c>
      <c r="O1524" s="3" t="s">
        <v>7610</v>
      </c>
      <c r="P1524" s="3">
        <v>9176916991</v>
      </c>
      <c r="Q1524" s="3" t="s">
        <v>7611</v>
      </c>
      <c r="R1524" s="3" t="s">
        <v>7612</v>
      </c>
      <c r="S1524" s="3" t="s">
        <v>7613</v>
      </c>
      <c r="T1524" s="300">
        <v>750000</v>
      </c>
      <c r="U1524" s="3" t="s">
        <v>7616</v>
      </c>
      <c r="V1524" s="3" t="s">
        <v>100</v>
      </c>
      <c r="W1524" s="3" t="s">
        <v>401</v>
      </c>
      <c r="X1524" s="3" t="s">
        <v>109</v>
      </c>
      <c r="Y1524" s="299">
        <f t="shared" si="208"/>
        <v>4</v>
      </c>
      <c r="Z1524" s="299">
        <f t="shared" si="209"/>
        <v>2022</v>
      </c>
      <c r="AA1524" t="str">
        <f t="shared" si="207"/>
        <v>6.</v>
      </c>
      <c r="AB1524" t="str">
        <f t="shared" si="210"/>
        <v>6.</v>
      </c>
      <c r="AC1524" t="str">
        <f t="shared" si="211"/>
        <v>6</v>
      </c>
      <c r="AD1524" t="str">
        <f t="shared" si="212"/>
        <v>6</v>
      </c>
      <c r="AE1524" t="str">
        <f t="shared" si="213"/>
        <v>6</v>
      </c>
      <c r="AF1524" t="str">
        <f t="shared" si="214"/>
        <v>6</v>
      </c>
      <c r="AG1524" s="299">
        <f t="shared" si="215"/>
        <v>6</v>
      </c>
    </row>
    <row r="1525" spans="1:33" x14ac:dyDescent="0.3">
      <c r="A1525" s="3">
        <v>1524</v>
      </c>
      <c r="B1525" s="3" t="s">
        <v>87</v>
      </c>
      <c r="C1525" s="296">
        <v>44659</v>
      </c>
      <c r="D1525" s="3">
        <v>94606601</v>
      </c>
      <c r="E1525" s="3" t="s">
        <v>6</v>
      </c>
      <c r="F1525" s="3">
        <v>221395</v>
      </c>
      <c r="G1525" s="3" t="s">
        <v>89</v>
      </c>
      <c r="H1525" s="3" t="s">
        <v>7477</v>
      </c>
      <c r="I1525" s="3" t="s">
        <v>7024</v>
      </c>
      <c r="J1525" s="3" t="s">
        <v>7024</v>
      </c>
      <c r="K1525" s="3" t="s">
        <v>38</v>
      </c>
      <c r="L1525" s="3" t="s">
        <v>6636</v>
      </c>
      <c r="M1525" s="3" t="s">
        <v>93</v>
      </c>
      <c r="N1525" s="3" t="s">
        <v>7355</v>
      </c>
      <c r="O1525" s="3" t="s">
        <v>6468</v>
      </c>
      <c r="P1525" s="3">
        <v>9995124756</v>
      </c>
      <c r="Q1525" s="3" t="s">
        <v>7617</v>
      </c>
      <c r="R1525" s="3" t="s">
        <v>660</v>
      </c>
      <c r="S1525" s="3" t="s">
        <v>6470</v>
      </c>
      <c r="T1525" s="300">
        <v>900000</v>
      </c>
      <c r="U1525" s="3" t="s">
        <v>7619</v>
      </c>
      <c r="V1525" s="3" t="s">
        <v>100</v>
      </c>
      <c r="W1525" s="3" t="s">
        <v>109</v>
      </c>
      <c r="X1525" s="3" t="s">
        <v>109</v>
      </c>
      <c r="Y1525" s="299">
        <f t="shared" si="208"/>
        <v>4</v>
      </c>
      <c r="Z1525" s="299">
        <f t="shared" si="209"/>
        <v>2022</v>
      </c>
      <c r="AA1525" t="str">
        <f t="shared" si="207"/>
        <v xml:space="preserve">8 </v>
      </c>
      <c r="AB1525" t="str">
        <f t="shared" si="210"/>
        <v xml:space="preserve">8 </v>
      </c>
      <c r="AC1525" t="str">
        <f t="shared" si="211"/>
        <v xml:space="preserve">8 </v>
      </c>
      <c r="AD1525" t="str">
        <f t="shared" si="212"/>
        <v xml:space="preserve">8 </v>
      </c>
      <c r="AE1525" t="str">
        <f t="shared" si="213"/>
        <v xml:space="preserve">8 </v>
      </c>
      <c r="AF1525" t="str">
        <f t="shared" si="214"/>
        <v xml:space="preserve">8 </v>
      </c>
      <c r="AG1525" s="299">
        <f t="shared" si="215"/>
        <v>8</v>
      </c>
    </row>
    <row r="1526" spans="1:33" x14ac:dyDescent="0.3">
      <c r="A1526" s="3">
        <v>1525</v>
      </c>
      <c r="B1526" s="3" t="s">
        <v>87</v>
      </c>
      <c r="C1526" s="296">
        <v>44659</v>
      </c>
      <c r="D1526" s="3">
        <v>10954047</v>
      </c>
      <c r="E1526" s="3" t="s">
        <v>6</v>
      </c>
      <c r="F1526" s="3">
        <v>221395</v>
      </c>
      <c r="G1526" s="3" t="s">
        <v>89</v>
      </c>
      <c r="H1526" s="3" t="s">
        <v>7208</v>
      </c>
      <c r="I1526" s="3" t="s">
        <v>1070</v>
      </c>
      <c r="J1526" s="3" t="s">
        <v>7620</v>
      </c>
      <c r="K1526" s="3" t="s">
        <v>11</v>
      </c>
      <c r="L1526" s="3" t="s">
        <v>7621</v>
      </c>
      <c r="M1526" s="3" t="s">
        <v>93</v>
      </c>
      <c r="N1526" s="3" t="s">
        <v>7355</v>
      </c>
      <c r="O1526" s="3" t="s">
        <v>7622</v>
      </c>
      <c r="P1526" s="3">
        <v>9620562722</v>
      </c>
      <c r="Q1526" s="3" t="s">
        <v>7623</v>
      </c>
      <c r="R1526" s="3">
        <v>6.8</v>
      </c>
      <c r="S1526" s="3" t="s">
        <v>7624</v>
      </c>
      <c r="T1526" s="300">
        <v>1500000</v>
      </c>
      <c r="U1526" s="3" t="s">
        <v>7626</v>
      </c>
      <c r="V1526" s="3" t="s">
        <v>100</v>
      </c>
      <c r="W1526" s="3" t="s">
        <v>101</v>
      </c>
      <c r="X1526" s="3" t="s">
        <v>109</v>
      </c>
      <c r="Y1526" s="299">
        <f t="shared" si="208"/>
        <v>4</v>
      </c>
      <c r="Z1526" s="299">
        <f t="shared" si="209"/>
        <v>2022</v>
      </c>
      <c r="AA1526" t="str">
        <f t="shared" si="207"/>
        <v>6.</v>
      </c>
      <c r="AB1526" t="str">
        <f t="shared" si="210"/>
        <v>6.</v>
      </c>
      <c r="AC1526" t="str">
        <f t="shared" si="211"/>
        <v>6</v>
      </c>
      <c r="AD1526" t="str">
        <f t="shared" si="212"/>
        <v>6</v>
      </c>
      <c r="AE1526" t="str">
        <f t="shared" si="213"/>
        <v>6</v>
      </c>
      <c r="AF1526" t="str">
        <f t="shared" si="214"/>
        <v>6</v>
      </c>
      <c r="AG1526" s="299">
        <f t="shared" si="215"/>
        <v>6</v>
      </c>
    </row>
    <row r="1527" spans="1:33" x14ac:dyDescent="0.3">
      <c r="A1527" s="3">
        <v>1526</v>
      </c>
      <c r="B1527" s="3" t="s">
        <v>87</v>
      </c>
      <c r="C1527" s="296">
        <v>44660</v>
      </c>
      <c r="D1527" s="3">
        <v>66759064</v>
      </c>
      <c r="E1527" s="3" t="s">
        <v>6</v>
      </c>
      <c r="F1527" s="3">
        <v>221395</v>
      </c>
      <c r="G1527" s="3" t="s">
        <v>89</v>
      </c>
      <c r="H1527" s="3" t="s">
        <v>7628</v>
      </c>
      <c r="I1527" s="3" t="s">
        <v>7031</v>
      </c>
      <c r="J1527" s="3" t="s">
        <v>7031</v>
      </c>
      <c r="K1527" s="3" t="s">
        <v>38</v>
      </c>
      <c r="L1527" s="3" t="s">
        <v>6636</v>
      </c>
      <c r="M1527" s="3" t="s">
        <v>93</v>
      </c>
      <c r="N1527" s="3">
        <v>5794617</v>
      </c>
      <c r="O1527" s="3" t="s">
        <v>7629</v>
      </c>
      <c r="P1527" s="3">
        <v>7569533624</v>
      </c>
      <c r="Q1527" s="3" t="s">
        <v>7630</v>
      </c>
      <c r="R1527" s="3">
        <v>4</v>
      </c>
      <c r="S1527" s="3" t="s">
        <v>7631</v>
      </c>
      <c r="T1527" s="300">
        <v>580000</v>
      </c>
      <c r="U1527" s="3" t="s">
        <v>7633</v>
      </c>
      <c r="V1527" s="3" t="s">
        <v>100</v>
      </c>
      <c r="W1527" s="3" t="s">
        <v>109</v>
      </c>
      <c r="X1527" s="3" t="s">
        <v>109</v>
      </c>
      <c r="Y1527" s="299">
        <f t="shared" si="208"/>
        <v>4</v>
      </c>
      <c r="Z1527" s="299">
        <f t="shared" si="209"/>
        <v>2022</v>
      </c>
      <c r="AA1527" t="str">
        <f t="shared" si="207"/>
        <v>4</v>
      </c>
      <c r="AB1527" t="str">
        <f t="shared" si="210"/>
        <v>4</v>
      </c>
      <c r="AC1527" t="str">
        <f t="shared" si="211"/>
        <v>4</v>
      </c>
      <c r="AD1527" t="str">
        <f t="shared" si="212"/>
        <v>4</v>
      </c>
      <c r="AE1527" t="str">
        <f t="shared" si="213"/>
        <v>4</v>
      </c>
      <c r="AF1527" t="str">
        <f t="shared" si="214"/>
        <v>4</v>
      </c>
      <c r="AG1527" s="299">
        <f t="shared" si="215"/>
        <v>4</v>
      </c>
    </row>
    <row r="1528" spans="1:33" x14ac:dyDescent="0.3">
      <c r="A1528" s="3">
        <v>1527</v>
      </c>
      <c r="B1528" s="3" t="s">
        <v>87</v>
      </c>
      <c r="C1528" s="296">
        <v>44661</v>
      </c>
      <c r="D1528" s="3">
        <v>66759064</v>
      </c>
      <c r="E1528" s="3" t="s">
        <v>6</v>
      </c>
      <c r="F1528" s="3">
        <v>221395</v>
      </c>
      <c r="G1528" s="3" t="s">
        <v>5685</v>
      </c>
      <c r="H1528" s="3" t="s">
        <v>7635</v>
      </c>
      <c r="I1528" s="3" t="s">
        <v>7031</v>
      </c>
      <c r="J1528" s="3" t="s">
        <v>7031</v>
      </c>
      <c r="K1528" s="3" t="s">
        <v>38</v>
      </c>
      <c r="L1528" s="3" t="s">
        <v>6636</v>
      </c>
      <c r="M1528" s="3" t="s">
        <v>93</v>
      </c>
      <c r="N1528" s="3" t="s">
        <v>7355</v>
      </c>
      <c r="O1528" s="3" t="s">
        <v>7636</v>
      </c>
      <c r="P1528" s="3">
        <v>9886988070</v>
      </c>
      <c r="Q1528" s="3" t="s">
        <v>7637</v>
      </c>
      <c r="R1528" s="3">
        <v>8</v>
      </c>
      <c r="S1528" s="3" t="s">
        <v>6969</v>
      </c>
      <c r="T1528" s="300">
        <v>1250000</v>
      </c>
      <c r="U1528" s="3" t="s">
        <v>7639</v>
      </c>
      <c r="V1528" s="3" t="s">
        <v>100</v>
      </c>
      <c r="W1528" s="3" t="s">
        <v>109</v>
      </c>
      <c r="X1528" s="3" t="s">
        <v>109</v>
      </c>
      <c r="Y1528" s="299">
        <f t="shared" si="208"/>
        <v>4</v>
      </c>
      <c r="Z1528" s="299">
        <f t="shared" si="209"/>
        <v>2022</v>
      </c>
      <c r="AA1528" t="str">
        <f t="shared" si="207"/>
        <v>8</v>
      </c>
      <c r="AB1528" t="str">
        <f t="shared" si="210"/>
        <v>8</v>
      </c>
      <c r="AC1528" t="str">
        <f t="shared" si="211"/>
        <v>8</v>
      </c>
      <c r="AD1528" t="str">
        <f t="shared" si="212"/>
        <v>8</v>
      </c>
      <c r="AE1528" t="str">
        <f t="shared" si="213"/>
        <v>8</v>
      </c>
      <c r="AF1528" t="str">
        <f t="shared" si="214"/>
        <v>8</v>
      </c>
      <c r="AG1528" s="299">
        <f t="shared" si="215"/>
        <v>8</v>
      </c>
    </row>
    <row r="1529" spans="1:33" x14ac:dyDescent="0.3">
      <c r="A1529" s="3">
        <v>1528</v>
      </c>
      <c r="B1529" s="3" t="s">
        <v>87</v>
      </c>
      <c r="C1529" s="296">
        <v>44661</v>
      </c>
      <c r="D1529" s="3">
        <v>66759064</v>
      </c>
      <c r="E1529" s="3" t="s">
        <v>6</v>
      </c>
      <c r="F1529" s="3">
        <v>221395</v>
      </c>
      <c r="G1529" s="3" t="s">
        <v>5685</v>
      </c>
      <c r="H1529" s="3" t="s">
        <v>7635</v>
      </c>
      <c r="I1529" s="3" t="s">
        <v>7031</v>
      </c>
      <c r="J1529" s="3" t="s">
        <v>7031</v>
      </c>
      <c r="K1529" s="3" t="s">
        <v>38</v>
      </c>
      <c r="L1529" s="3" t="s">
        <v>6636</v>
      </c>
      <c r="M1529" s="3" t="s">
        <v>93</v>
      </c>
      <c r="N1529" s="3" t="s">
        <v>7355</v>
      </c>
      <c r="O1529" s="3" t="s">
        <v>7641</v>
      </c>
      <c r="P1529" s="3">
        <v>9966717644</v>
      </c>
      <c r="Q1529" s="3" t="s">
        <v>7642</v>
      </c>
      <c r="R1529" s="3">
        <v>8</v>
      </c>
      <c r="S1529" s="3" t="s">
        <v>7643</v>
      </c>
      <c r="T1529" s="300">
        <v>300000</v>
      </c>
      <c r="U1529" s="3" t="s">
        <v>7644</v>
      </c>
      <c r="V1529" s="3" t="s">
        <v>100</v>
      </c>
      <c r="W1529" s="3" t="s">
        <v>101</v>
      </c>
      <c r="X1529" s="3" t="s">
        <v>109</v>
      </c>
      <c r="Y1529" s="299">
        <f t="shared" si="208"/>
        <v>4</v>
      </c>
      <c r="Z1529" s="299">
        <f t="shared" si="209"/>
        <v>2022</v>
      </c>
      <c r="AA1529" t="str">
        <f t="shared" si="207"/>
        <v>8</v>
      </c>
      <c r="AB1529" t="str">
        <f t="shared" si="210"/>
        <v>8</v>
      </c>
      <c r="AC1529" t="str">
        <f t="shared" si="211"/>
        <v>8</v>
      </c>
      <c r="AD1529" t="str">
        <f t="shared" si="212"/>
        <v>8</v>
      </c>
      <c r="AE1529" t="str">
        <f t="shared" si="213"/>
        <v>8</v>
      </c>
      <c r="AF1529" t="str">
        <f t="shared" si="214"/>
        <v>8</v>
      </c>
      <c r="AG1529" s="299">
        <f t="shared" si="215"/>
        <v>8</v>
      </c>
    </row>
    <row r="1530" spans="1:33" x14ac:dyDescent="0.3">
      <c r="A1530" s="3">
        <v>1529</v>
      </c>
      <c r="B1530" s="3" t="s">
        <v>87</v>
      </c>
      <c r="C1530" s="296">
        <v>44662</v>
      </c>
      <c r="D1530" s="3">
        <v>39191999</v>
      </c>
      <c r="E1530" s="3" t="s">
        <v>1</v>
      </c>
      <c r="F1530" s="3">
        <v>210369</v>
      </c>
      <c r="G1530" s="3" t="s">
        <v>89</v>
      </c>
      <c r="H1530" s="3" t="s">
        <v>2967</v>
      </c>
      <c r="I1530" s="3" t="s">
        <v>7646</v>
      </c>
      <c r="J1530" s="3" t="s">
        <v>6988</v>
      </c>
      <c r="K1530" s="3" t="s">
        <v>13</v>
      </c>
      <c r="L1530" s="3" t="s">
        <v>31</v>
      </c>
      <c r="M1530" s="3" t="s">
        <v>93</v>
      </c>
      <c r="N1530" s="3">
        <v>5792167</v>
      </c>
      <c r="O1530" s="3" t="s">
        <v>7647</v>
      </c>
      <c r="P1530" s="3">
        <v>7569275112</v>
      </c>
      <c r="Q1530" s="3" t="s">
        <v>7648</v>
      </c>
      <c r="R1530" s="3" t="s">
        <v>7649</v>
      </c>
      <c r="S1530" s="3" t="s">
        <v>7650</v>
      </c>
      <c r="T1530" s="300">
        <v>480000</v>
      </c>
      <c r="U1530" s="3" t="s">
        <v>7560</v>
      </c>
      <c r="V1530" s="3" t="s">
        <v>100</v>
      </c>
      <c r="W1530" s="3" t="s">
        <v>109</v>
      </c>
      <c r="X1530" s="3" t="s">
        <v>109</v>
      </c>
      <c r="Y1530" s="299">
        <f t="shared" si="208"/>
        <v>4</v>
      </c>
      <c r="Z1530" s="299">
        <f t="shared" si="209"/>
        <v>2022</v>
      </c>
      <c r="AA1530" t="str">
        <f t="shared" si="207"/>
        <v>3.</v>
      </c>
      <c r="AB1530" t="str">
        <f t="shared" si="210"/>
        <v>3.</v>
      </c>
      <c r="AC1530" t="str">
        <f t="shared" si="211"/>
        <v>3</v>
      </c>
      <c r="AD1530" t="str">
        <f t="shared" si="212"/>
        <v>3</v>
      </c>
      <c r="AE1530" t="str">
        <f t="shared" si="213"/>
        <v>3</v>
      </c>
      <c r="AF1530" t="str">
        <f t="shared" si="214"/>
        <v>3</v>
      </c>
      <c r="AG1530" s="299">
        <f t="shared" si="215"/>
        <v>3</v>
      </c>
    </row>
    <row r="1531" spans="1:33" x14ac:dyDescent="0.3">
      <c r="A1531" s="3">
        <v>1530</v>
      </c>
      <c r="B1531" s="3" t="s">
        <v>87</v>
      </c>
      <c r="C1531" s="296">
        <v>44662</v>
      </c>
      <c r="D1531" s="3">
        <v>39191999</v>
      </c>
      <c r="E1531" s="3" t="s">
        <v>1</v>
      </c>
      <c r="F1531" s="3">
        <v>210369</v>
      </c>
      <c r="G1531" s="3" t="s">
        <v>89</v>
      </c>
      <c r="H1531" s="3" t="s">
        <v>2967</v>
      </c>
      <c r="I1531" s="3" t="s">
        <v>7646</v>
      </c>
      <c r="J1531" s="3" t="s">
        <v>6988</v>
      </c>
      <c r="K1531" s="3" t="s">
        <v>13</v>
      </c>
      <c r="L1531" s="3" t="s">
        <v>31</v>
      </c>
      <c r="M1531" s="3" t="s">
        <v>93</v>
      </c>
      <c r="N1531" s="3">
        <v>-4876560</v>
      </c>
      <c r="O1531" s="3" t="s">
        <v>7651</v>
      </c>
      <c r="P1531" s="3">
        <v>9704281422</v>
      </c>
      <c r="Q1531" s="3" t="s">
        <v>7652</v>
      </c>
      <c r="R1531" s="3" t="s">
        <v>7649</v>
      </c>
      <c r="S1531" s="3" t="s">
        <v>7653</v>
      </c>
      <c r="T1531" s="300">
        <v>650000</v>
      </c>
      <c r="U1531" s="3" t="s">
        <v>7654</v>
      </c>
      <c r="V1531" s="3" t="s">
        <v>100</v>
      </c>
      <c r="W1531" s="3" t="s">
        <v>109</v>
      </c>
      <c r="X1531" s="3" t="s">
        <v>109</v>
      </c>
      <c r="Y1531" s="299">
        <f t="shared" si="208"/>
        <v>4</v>
      </c>
      <c r="Z1531" s="299">
        <f t="shared" si="209"/>
        <v>2022</v>
      </c>
      <c r="AA1531" t="str">
        <f t="shared" si="207"/>
        <v>3.</v>
      </c>
      <c r="AB1531" t="str">
        <f t="shared" si="210"/>
        <v>3.</v>
      </c>
      <c r="AC1531" t="str">
        <f t="shared" si="211"/>
        <v>3</v>
      </c>
      <c r="AD1531" t="str">
        <f t="shared" si="212"/>
        <v>3</v>
      </c>
      <c r="AE1531" t="str">
        <f t="shared" si="213"/>
        <v>3</v>
      </c>
      <c r="AF1531" t="str">
        <f t="shared" si="214"/>
        <v>3</v>
      </c>
      <c r="AG1531" s="299">
        <f t="shared" si="215"/>
        <v>3</v>
      </c>
    </row>
    <row r="1532" spans="1:33" x14ac:dyDescent="0.3">
      <c r="A1532" s="3">
        <v>1531</v>
      </c>
      <c r="B1532" s="3" t="s">
        <v>87</v>
      </c>
      <c r="C1532" s="296">
        <v>44662</v>
      </c>
      <c r="D1532" s="3">
        <v>64501930</v>
      </c>
      <c r="E1532" s="3" t="s">
        <v>1</v>
      </c>
      <c r="F1532" s="3">
        <v>210369</v>
      </c>
      <c r="G1532" s="3" t="s">
        <v>89</v>
      </c>
      <c r="H1532" s="3" t="s">
        <v>254</v>
      </c>
      <c r="I1532" s="3" t="s">
        <v>7655</v>
      </c>
      <c r="J1532" s="3" t="s">
        <v>2091</v>
      </c>
      <c r="K1532" s="3" t="s">
        <v>13</v>
      </c>
      <c r="L1532" s="3" t="s">
        <v>621</v>
      </c>
      <c r="M1532" s="3" t="s">
        <v>93</v>
      </c>
      <c r="N1532" s="3">
        <v>5789206</v>
      </c>
      <c r="O1532" s="3" t="s">
        <v>7656</v>
      </c>
      <c r="P1532" s="3">
        <v>9113934057</v>
      </c>
      <c r="Q1532" s="3" t="s">
        <v>7657</v>
      </c>
      <c r="R1532" s="3" t="s">
        <v>7658</v>
      </c>
      <c r="S1532" s="3" t="s">
        <v>7659</v>
      </c>
      <c r="T1532" s="300">
        <v>1060000</v>
      </c>
      <c r="U1532" s="3" t="s">
        <v>462</v>
      </c>
      <c r="V1532" s="3" t="s">
        <v>100</v>
      </c>
      <c r="W1532" s="3" t="s">
        <v>109</v>
      </c>
      <c r="X1532" s="3" t="s">
        <v>109</v>
      </c>
      <c r="Y1532" s="299">
        <f t="shared" si="208"/>
        <v>4</v>
      </c>
      <c r="Z1532" s="299">
        <f t="shared" si="209"/>
        <v>2022</v>
      </c>
      <c r="AA1532" t="str">
        <f t="shared" si="207"/>
        <v>5.</v>
      </c>
      <c r="AB1532" t="str">
        <f t="shared" si="210"/>
        <v>5.</v>
      </c>
      <c r="AC1532" t="str">
        <f t="shared" si="211"/>
        <v>5</v>
      </c>
      <c r="AD1532" t="str">
        <f t="shared" si="212"/>
        <v>5</v>
      </c>
      <c r="AE1532" t="str">
        <f t="shared" si="213"/>
        <v>5</v>
      </c>
      <c r="AF1532" t="str">
        <f t="shared" si="214"/>
        <v>5</v>
      </c>
      <c r="AG1532" s="299">
        <f t="shared" si="215"/>
        <v>5</v>
      </c>
    </row>
    <row r="1533" spans="1:33" x14ac:dyDescent="0.3">
      <c r="A1533" s="3">
        <v>1532</v>
      </c>
      <c r="B1533" s="3" t="s">
        <v>87</v>
      </c>
      <c r="C1533" s="296">
        <v>44662</v>
      </c>
      <c r="D1533" s="3">
        <v>64501930</v>
      </c>
      <c r="E1533" s="3" t="s">
        <v>1</v>
      </c>
      <c r="F1533" s="3">
        <v>210369</v>
      </c>
      <c r="G1533" s="3" t="s">
        <v>89</v>
      </c>
      <c r="H1533" s="3" t="s">
        <v>254</v>
      </c>
      <c r="I1533" s="3" t="s">
        <v>7655</v>
      </c>
      <c r="J1533" s="3" t="s">
        <v>2091</v>
      </c>
      <c r="K1533" s="3" t="s">
        <v>13</v>
      </c>
      <c r="L1533" s="3" t="s">
        <v>621</v>
      </c>
      <c r="M1533" s="3" t="s">
        <v>93</v>
      </c>
      <c r="N1533" s="3">
        <v>5789227</v>
      </c>
      <c r="O1533" s="3" t="s">
        <v>6313</v>
      </c>
      <c r="P1533" s="3">
        <v>7008962639</v>
      </c>
      <c r="Q1533" s="3" t="s">
        <v>7083</v>
      </c>
      <c r="R1533" s="3" t="s">
        <v>1161</v>
      </c>
      <c r="S1533" s="3" t="s">
        <v>7660</v>
      </c>
      <c r="T1533" s="300">
        <v>750000</v>
      </c>
      <c r="U1533" s="3" t="s">
        <v>462</v>
      </c>
      <c r="V1533" s="3" t="s">
        <v>100</v>
      </c>
      <c r="W1533" s="3" t="s">
        <v>109</v>
      </c>
      <c r="X1533" s="3" t="s">
        <v>109</v>
      </c>
      <c r="Y1533" s="299">
        <f t="shared" si="208"/>
        <v>4</v>
      </c>
      <c r="Z1533" s="299">
        <f t="shared" si="209"/>
        <v>2022</v>
      </c>
      <c r="AA1533" t="str">
        <f t="shared" si="207"/>
        <v>5.</v>
      </c>
      <c r="AB1533" t="str">
        <f t="shared" si="210"/>
        <v>5.</v>
      </c>
      <c r="AC1533" t="str">
        <f t="shared" si="211"/>
        <v>5</v>
      </c>
      <c r="AD1533" t="str">
        <f t="shared" si="212"/>
        <v>5</v>
      </c>
      <c r="AE1533" t="str">
        <f t="shared" si="213"/>
        <v>5</v>
      </c>
      <c r="AF1533" t="str">
        <f t="shared" si="214"/>
        <v>5</v>
      </c>
      <c r="AG1533" s="299">
        <f t="shared" si="215"/>
        <v>5</v>
      </c>
    </row>
    <row r="1534" spans="1:33" x14ac:dyDescent="0.3">
      <c r="A1534" s="3">
        <v>1533</v>
      </c>
      <c r="B1534" s="3" t="s">
        <v>87</v>
      </c>
      <c r="C1534" s="296">
        <v>44662</v>
      </c>
      <c r="D1534" s="3">
        <v>39191999</v>
      </c>
      <c r="E1534" s="3" t="s">
        <v>1</v>
      </c>
      <c r="F1534" s="3">
        <v>210369</v>
      </c>
      <c r="G1534" s="3" t="s">
        <v>89</v>
      </c>
      <c r="H1534" s="3" t="s">
        <v>2967</v>
      </c>
      <c r="I1534" s="3" t="s">
        <v>7646</v>
      </c>
      <c r="J1534" s="3" t="s">
        <v>6988</v>
      </c>
      <c r="K1534" s="3" t="s">
        <v>13</v>
      </c>
      <c r="L1534" s="3" t="s">
        <v>31</v>
      </c>
      <c r="M1534" s="3" t="s">
        <v>93</v>
      </c>
      <c r="N1534" s="3">
        <v>4543908</v>
      </c>
      <c r="O1534" s="3" t="s">
        <v>7661</v>
      </c>
      <c r="P1534" s="3">
        <v>9666302399</v>
      </c>
      <c r="Q1534" s="3" t="s">
        <v>7662</v>
      </c>
      <c r="R1534" s="3" t="s">
        <v>5219</v>
      </c>
      <c r="S1534" s="3" t="s">
        <v>7663</v>
      </c>
      <c r="T1534" s="300">
        <v>520000</v>
      </c>
      <c r="U1534" s="3" t="s">
        <v>7665</v>
      </c>
      <c r="V1534" s="3" t="s">
        <v>100</v>
      </c>
      <c r="W1534" s="3" t="s">
        <v>109</v>
      </c>
      <c r="X1534" s="3" t="s">
        <v>109</v>
      </c>
      <c r="Y1534" s="299">
        <f t="shared" si="208"/>
        <v>4</v>
      </c>
      <c r="Z1534" s="299">
        <f t="shared" si="209"/>
        <v>2022</v>
      </c>
      <c r="AA1534" t="str">
        <f t="shared" si="207"/>
        <v>4.</v>
      </c>
      <c r="AB1534" t="str">
        <f t="shared" si="210"/>
        <v>4.</v>
      </c>
      <c r="AC1534" t="str">
        <f t="shared" si="211"/>
        <v>4</v>
      </c>
      <c r="AD1534" t="str">
        <f t="shared" si="212"/>
        <v>4</v>
      </c>
      <c r="AE1534" t="str">
        <f t="shared" si="213"/>
        <v>4</v>
      </c>
      <c r="AF1534" t="str">
        <f t="shared" si="214"/>
        <v>4</v>
      </c>
      <c r="AG1534" s="299">
        <f t="shared" si="215"/>
        <v>4</v>
      </c>
    </row>
    <row r="1535" spans="1:33" x14ac:dyDescent="0.3">
      <c r="A1535" s="3">
        <v>1534</v>
      </c>
      <c r="B1535" s="3" t="s">
        <v>87</v>
      </c>
      <c r="C1535" s="296">
        <v>44662</v>
      </c>
      <c r="D1535" s="3">
        <v>39191999</v>
      </c>
      <c r="E1535" s="3" t="s">
        <v>1</v>
      </c>
      <c r="F1535" s="3">
        <v>210369</v>
      </c>
      <c r="G1535" s="3" t="s">
        <v>89</v>
      </c>
      <c r="H1535" s="3" t="s">
        <v>2967</v>
      </c>
      <c r="I1535" s="3" t="s">
        <v>7646</v>
      </c>
      <c r="J1535" s="3" t="s">
        <v>6988</v>
      </c>
      <c r="K1535" s="3" t="s">
        <v>13</v>
      </c>
      <c r="L1535" s="3" t="s">
        <v>31</v>
      </c>
      <c r="M1535" s="3" t="s">
        <v>93</v>
      </c>
      <c r="N1535" s="3">
        <v>5790568</v>
      </c>
      <c r="O1535" s="3" t="s">
        <v>7666</v>
      </c>
      <c r="P1535" s="3">
        <v>9440592463</v>
      </c>
      <c r="Q1535" s="3" t="s">
        <v>7667</v>
      </c>
      <c r="R1535" s="3" t="s">
        <v>5219</v>
      </c>
      <c r="S1535" s="3" t="s">
        <v>7668</v>
      </c>
      <c r="T1535" s="300">
        <v>550000</v>
      </c>
      <c r="U1535" s="3" t="s">
        <v>7669</v>
      </c>
      <c r="V1535" s="3" t="s">
        <v>100</v>
      </c>
      <c r="W1535" s="3" t="s">
        <v>109</v>
      </c>
      <c r="X1535" s="3" t="s">
        <v>109</v>
      </c>
      <c r="Y1535" s="299">
        <f t="shared" si="208"/>
        <v>4</v>
      </c>
      <c r="Z1535" s="299">
        <f t="shared" si="209"/>
        <v>2022</v>
      </c>
      <c r="AA1535" t="str">
        <f t="shared" si="207"/>
        <v>4.</v>
      </c>
      <c r="AB1535" t="str">
        <f t="shared" si="210"/>
        <v>4.</v>
      </c>
      <c r="AC1535" t="str">
        <f t="shared" si="211"/>
        <v>4</v>
      </c>
      <c r="AD1535" t="str">
        <f t="shared" si="212"/>
        <v>4</v>
      </c>
      <c r="AE1535" t="str">
        <f t="shared" si="213"/>
        <v>4</v>
      </c>
      <c r="AF1535" t="str">
        <f t="shared" si="214"/>
        <v>4</v>
      </c>
      <c r="AG1535" s="299">
        <f t="shared" si="215"/>
        <v>4</v>
      </c>
    </row>
    <row r="1536" spans="1:33" x14ac:dyDescent="0.3">
      <c r="A1536" s="3">
        <v>1535</v>
      </c>
      <c r="B1536" s="3" t="s">
        <v>87</v>
      </c>
      <c r="C1536" s="296">
        <v>44662</v>
      </c>
      <c r="D1536" s="3">
        <v>95918473</v>
      </c>
      <c r="E1536" s="3" t="s">
        <v>1</v>
      </c>
      <c r="F1536" s="3">
        <v>210369</v>
      </c>
      <c r="G1536" s="3" t="s">
        <v>735</v>
      </c>
      <c r="H1536" s="3" t="s">
        <v>736</v>
      </c>
      <c r="I1536" s="3" t="s">
        <v>5753</v>
      </c>
      <c r="J1536" s="3" t="s">
        <v>7670</v>
      </c>
      <c r="K1536" s="3" t="s">
        <v>18</v>
      </c>
      <c r="L1536" s="3" t="s">
        <v>435</v>
      </c>
      <c r="M1536" s="3" t="s">
        <v>93</v>
      </c>
      <c r="N1536" s="3">
        <v>5798209</v>
      </c>
      <c r="O1536" s="3" t="s">
        <v>7671</v>
      </c>
      <c r="P1536" s="3">
        <v>7217845718</v>
      </c>
      <c r="Q1536" s="3" t="s">
        <v>7672</v>
      </c>
      <c r="R1536" s="3" t="s">
        <v>776</v>
      </c>
      <c r="S1536" s="3" t="s">
        <v>7673</v>
      </c>
      <c r="T1536" s="300">
        <v>1750000</v>
      </c>
      <c r="U1536" s="3" t="s">
        <v>308</v>
      </c>
      <c r="V1536" s="3" t="s">
        <v>100</v>
      </c>
      <c r="W1536" s="3" t="s">
        <v>767</v>
      </c>
      <c r="X1536" s="3" t="s">
        <v>109</v>
      </c>
      <c r="Y1536" s="299">
        <f t="shared" si="208"/>
        <v>4</v>
      </c>
      <c r="Z1536" s="299">
        <f t="shared" si="209"/>
        <v>2022</v>
      </c>
      <c r="AA1536" t="str">
        <f t="shared" si="207"/>
        <v>10</v>
      </c>
      <c r="AB1536" t="str">
        <f t="shared" si="210"/>
        <v>10</v>
      </c>
      <c r="AC1536" t="str">
        <f t="shared" si="211"/>
        <v>10</v>
      </c>
      <c r="AD1536" t="str">
        <f t="shared" si="212"/>
        <v>10</v>
      </c>
      <c r="AE1536" t="str">
        <f t="shared" si="213"/>
        <v>10</v>
      </c>
      <c r="AF1536" t="str">
        <f t="shared" si="214"/>
        <v>10</v>
      </c>
      <c r="AG1536" s="299">
        <f t="shared" si="215"/>
        <v>10</v>
      </c>
    </row>
    <row r="1537" spans="1:33" x14ac:dyDescent="0.3">
      <c r="A1537" s="3">
        <v>1536</v>
      </c>
      <c r="B1537" s="3" t="s">
        <v>87</v>
      </c>
      <c r="C1537" s="296">
        <v>44662</v>
      </c>
      <c r="D1537" s="3">
        <v>73377625</v>
      </c>
      <c r="E1537" s="3" t="s">
        <v>1576</v>
      </c>
      <c r="F1537" s="3">
        <v>210369</v>
      </c>
      <c r="G1537" s="3" t="s">
        <v>735</v>
      </c>
      <c r="H1537" s="3" t="s">
        <v>736</v>
      </c>
      <c r="I1537" s="3" t="s">
        <v>4950</v>
      </c>
      <c r="J1537" s="3" t="s">
        <v>4950</v>
      </c>
      <c r="K1537" s="3" t="s">
        <v>18</v>
      </c>
      <c r="L1537" s="3" t="s">
        <v>435</v>
      </c>
      <c r="M1537" s="3" t="s">
        <v>93</v>
      </c>
      <c r="N1537" s="3">
        <v>5790592</v>
      </c>
      <c r="O1537" s="3" t="s">
        <v>7674</v>
      </c>
      <c r="P1537" s="3">
        <v>8884155751</v>
      </c>
      <c r="Q1537" s="3" t="s">
        <v>7675</v>
      </c>
      <c r="R1537" s="3" t="s">
        <v>2069</v>
      </c>
      <c r="S1537" s="3" t="s">
        <v>7676</v>
      </c>
      <c r="T1537" s="300">
        <v>1300000</v>
      </c>
      <c r="U1537" s="3" t="s">
        <v>7677</v>
      </c>
      <c r="V1537" s="3" t="s">
        <v>100</v>
      </c>
      <c r="W1537" s="3" t="s">
        <v>7678</v>
      </c>
      <c r="X1537" s="3" t="s">
        <v>109</v>
      </c>
      <c r="Y1537" s="299">
        <f t="shared" si="208"/>
        <v>4</v>
      </c>
      <c r="Z1537" s="299">
        <f t="shared" si="209"/>
        <v>2022</v>
      </c>
      <c r="AA1537" t="str">
        <f t="shared" si="207"/>
        <v xml:space="preserve">9 </v>
      </c>
      <c r="AB1537" t="str">
        <f t="shared" si="210"/>
        <v xml:space="preserve">9 </v>
      </c>
      <c r="AC1537" t="str">
        <f t="shared" si="211"/>
        <v xml:space="preserve">9 </v>
      </c>
      <c r="AD1537" t="str">
        <f t="shared" si="212"/>
        <v xml:space="preserve">9 </v>
      </c>
      <c r="AE1537" t="str">
        <f t="shared" si="213"/>
        <v xml:space="preserve">9 </v>
      </c>
      <c r="AF1537" t="str">
        <f t="shared" si="214"/>
        <v xml:space="preserve">9 </v>
      </c>
      <c r="AG1537" s="299">
        <f t="shared" si="215"/>
        <v>9</v>
      </c>
    </row>
    <row r="1538" spans="1:33" x14ac:dyDescent="0.3">
      <c r="A1538" s="3">
        <v>1537</v>
      </c>
      <c r="B1538" s="3" t="s">
        <v>87</v>
      </c>
      <c r="C1538" s="296">
        <v>44662</v>
      </c>
      <c r="D1538" s="3">
        <v>74776236</v>
      </c>
      <c r="E1538" s="3" t="s">
        <v>1</v>
      </c>
      <c r="F1538" s="3">
        <v>210369</v>
      </c>
      <c r="G1538" s="3" t="s">
        <v>89</v>
      </c>
      <c r="H1538" s="3" t="s">
        <v>254</v>
      </c>
      <c r="I1538" s="3" t="s">
        <v>1098</v>
      </c>
      <c r="J1538" s="3" t="s">
        <v>7574</v>
      </c>
      <c r="K1538" s="3" t="s">
        <v>13</v>
      </c>
      <c r="L1538" s="3" t="s">
        <v>31</v>
      </c>
      <c r="M1538" s="3" t="s">
        <v>93</v>
      </c>
      <c r="N1538" s="3">
        <v>5790589</v>
      </c>
      <c r="O1538" s="3" t="s">
        <v>7680</v>
      </c>
      <c r="P1538" s="3">
        <v>9790744782</v>
      </c>
      <c r="Q1538" s="3" t="s">
        <v>7681</v>
      </c>
      <c r="R1538" s="3" t="s">
        <v>1024</v>
      </c>
      <c r="S1538" s="3" t="s">
        <v>198</v>
      </c>
      <c r="T1538" s="300">
        <v>750000</v>
      </c>
      <c r="U1538" s="3" t="s">
        <v>7682</v>
      </c>
      <c r="V1538" s="3" t="s">
        <v>100</v>
      </c>
      <c r="W1538" s="3" t="s">
        <v>267</v>
      </c>
      <c r="X1538" s="3" t="s">
        <v>109</v>
      </c>
      <c r="Y1538" s="299">
        <f t="shared" si="208"/>
        <v>4</v>
      </c>
      <c r="Z1538" s="299">
        <f t="shared" si="209"/>
        <v>2022</v>
      </c>
      <c r="AA1538" t="str">
        <f t="shared" ref="AA1538:AA1601" si="216">LEFT(R1538,2)</f>
        <v>5.</v>
      </c>
      <c r="AB1538" t="str">
        <f t="shared" si="210"/>
        <v>5.</v>
      </c>
      <c r="AC1538" t="str">
        <f t="shared" si="211"/>
        <v>5</v>
      </c>
      <c r="AD1538" t="str">
        <f t="shared" si="212"/>
        <v>5</v>
      </c>
      <c r="AE1538" t="str">
        <f t="shared" si="213"/>
        <v>5</v>
      </c>
      <c r="AF1538" t="str">
        <f t="shared" si="214"/>
        <v>5</v>
      </c>
      <c r="AG1538" s="299">
        <f t="shared" si="215"/>
        <v>5</v>
      </c>
    </row>
    <row r="1539" spans="1:33" x14ac:dyDescent="0.3">
      <c r="A1539" s="3">
        <v>1538</v>
      </c>
      <c r="B1539" s="3" t="s">
        <v>87</v>
      </c>
      <c r="C1539" s="296">
        <v>44662</v>
      </c>
      <c r="D1539" s="3">
        <v>95918473</v>
      </c>
      <c r="E1539" s="3" t="s">
        <v>1</v>
      </c>
      <c r="F1539" s="3">
        <v>210369</v>
      </c>
      <c r="G1539" s="3" t="s">
        <v>735</v>
      </c>
      <c r="H1539" s="3" t="s">
        <v>736</v>
      </c>
      <c r="I1539" s="3" t="s">
        <v>5753</v>
      </c>
      <c r="J1539" s="3" t="s">
        <v>7670</v>
      </c>
      <c r="K1539" s="3" t="s">
        <v>18</v>
      </c>
      <c r="L1539" s="3" t="s">
        <v>435</v>
      </c>
      <c r="M1539" s="3" t="s">
        <v>93</v>
      </c>
      <c r="N1539" s="3">
        <v>5810451</v>
      </c>
      <c r="O1539" s="3" t="s">
        <v>7683</v>
      </c>
      <c r="P1539" s="3">
        <v>9632875757</v>
      </c>
      <c r="Q1539" s="3" t="s">
        <v>7684</v>
      </c>
      <c r="R1539" s="3" t="s">
        <v>7685</v>
      </c>
      <c r="S1539" s="3" t="s">
        <v>7686</v>
      </c>
      <c r="T1539" s="300">
        <v>1700000</v>
      </c>
      <c r="U1539" s="3" t="s">
        <v>6261</v>
      </c>
      <c r="V1539" s="3" t="s">
        <v>100</v>
      </c>
      <c r="W1539" s="3" t="s">
        <v>109</v>
      </c>
      <c r="X1539" s="3" t="s">
        <v>109</v>
      </c>
      <c r="Y1539" s="299">
        <f t="shared" ref="Y1539:Y1602" si="217">MONTH($C1539)</f>
        <v>4</v>
      </c>
      <c r="Z1539" s="299">
        <f t="shared" ref="Z1539:Z1602" si="218">YEAR($C1539)</f>
        <v>2022</v>
      </c>
      <c r="AA1539" t="str">
        <f t="shared" si="216"/>
        <v>8.</v>
      </c>
      <c r="AB1539" t="str">
        <f t="shared" ref="AB1539:AB1602" si="219">SUBSTITUTE(AA1539,"y","")</f>
        <v>8.</v>
      </c>
      <c r="AC1539" t="str">
        <f t="shared" ref="AC1539:AC1602" si="220">SUBSTITUTE(AB1539,".","")</f>
        <v>8</v>
      </c>
      <c r="AD1539" t="str">
        <f t="shared" ref="AD1539:AD1602" si="221">SUBSTITUTE(AC1539,"+","")</f>
        <v>8</v>
      </c>
      <c r="AE1539" t="str">
        <f t="shared" ref="AE1539:AE1602" si="222">SUBSTITUTE(AD1539,"Y","")</f>
        <v>8</v>
      </c>
      <c r="AF1539" t="str">
        <f t="shared" ref="AF1539:AF1602" si="223">SUBSTITUTE(AE1539,"e","")</f>
        <v>8</v>
      </c>
      <c r="AG1539" s="299">
        <f t="shared" ref="AG1539:AG1602" si="224">SUBSTITUTE(AF1539,",","")*1</f>
        <v>8</v>
      </c>
    </row>
    <row r="1540" spans="1:33" x14ac:dyDescent="0.3">
      <c r="A1540" s="3">
        <v>1539</v>
      </c>
      <c r="B1540" s="3" t="s">
        <v>87</v>
      </c>
      <c r="C1540" s="296">
        <v>44662</v>
      </c>
      <c r="D1540" s="3">
        <v>95918473</v>
      </c>
      <c r="E1540" s="3" t="s">
        <v>1</v>
      </c>
      <c r="F1540" s="3">
        <v>210369</v>
      </c>
      <c r="G1540" s="3" t="s">
        <v>735</v>
      </c>
      <c r="H1540" s="3" t="s">
        <v>736</v>
      </c>
      <c r="I1540" s="3" t="s">
        <v>5753</v>
      </c>
      <c r="J1540" s="3" t="s">
        <v>7670</v>
      </c>
      <c r="K1540" s="3" t="s">
        <v>18</v>
      </c>
      <c r="L1540" s="3" t="s">
        <v>18</v>
      </c>
      <c r="M1540" s="3" t="s">
        <v>93</v>
      </c>
      <c r="N1540" s="3">
        <v>5810496</v>
      </c>
      <c r="O1540" s="3" t="s">
        <v>7688</v>
      </c>
      <c r="P1540" s="3">
        <v>9148969183</v>
      </c>
      <c r="Q1540" s="3" t="s">
        <v>7689</v>
      </c>
      <c r="R1540" s="3" t="s">
        <v>660</v>
      </c>
      <c r="S1540" s="3" t="s">
        <v>7690</v>
      </c>
      <c r="T1540" s="300">
        <v>1700000</v>
      </c>
      <c r="U1540" s="3" t="s">
        <v>7691</v>
      </c>
      <c r="V1540" s="3" t="s">
        <v>100</v>
      </c>
      <c r="W1540" s="3" t="s">
        <v>109</v>
      </c>
      <c r="X1540" s="3" t="s">
        <v>109</v>
      </c>
      <c r="Y1540" s="299">
        <f t="shared" si="217"/>
        <v>4</v>
      </c>
      <c r="Z1540" s="299">
        <f t="shared" si="218"/>
        <v>2022</v>
      </c>
      <c r="AA1540" t="str">
        <f t="shared" si="216"/>
        <v xml:space="preserve">8 </v>
      </c>
      <c r="AB1540" t="str">
        <f t="shared" si="219"/>
        <v xml:space="preserve">8 </v>
      </c>
      <c r="AC1540" t="str">
        <f t="shared" si="220"/>
        <v xml:space="preserve">8 </v>
      </c>
      <c r="AD1540" t="str">
        <f t="shared" si="221"/>
        <v xml:space="preserve">8 </v>
      </c>
      <c r="AE1540" t="str">
        <f t="shared" si="222"/>
        <v xml:space="preserve">8 </v>
      </c>
      <c r="AF1540" t="str">
        <f t="shared" si="223"/>
        <v xml:space="preserve">8 </v>
      </c>
      <c r="AG1540" s="299">
        <f t="shared" si="224"/>
        <v>8</v>
      </c>
    </row>
    <row r="1541" spans="1:33" x14ac:dyDescent="0.3">
      <c r="A1541" s="3">
        <v>1540</v>
      </c>
      <c r="B1541" s="3" t="s">
        <v>87</v>
      </c>
      <c r="C1541" s="296">
        <v>44662</v>
      </c>
      <c r="D1541" s="3" t="s">
        <v>7693</v>
      </c>
      <c r="E1541" s="3" t="s">
        <v>1</v>
      </c>
      <c r="F1541" s="3">
        <v>210369</v>
      </c>
      <c r="G1541" s="3" t="s">
        <v>7694</v>
      </c>
      <c r="H1541" s="3" t="s">
        <v>90</v>
      </c>
      <c r="I1541" s="3" t="s">
        <v>120</v>
      </c>
      <c r="J1541" s="3" t="s">
        <v>7695</v>
      </c>
      <c r="K1541" s="3" t="s">
        <v>12</v>
      </c>
      <c r="L1541" s="3" t="s">
        <v>402</v>
      </c>
      <c r="M1541" s="3" t="s">
        <v>93</v>
      </c>
      <c r="N1541" s="3">
        <v>5810448</v>
      </c>
      <c r="O1541" s="3" t="s">
        <v>7696</v>
      </c>
      <c r="P1541" s="3">
        <v>8985687026</v>
      </c>
      <c r="Q1541" s="3" t="s">
        <v>7697</v>
      </c>
      <c r="R1541" s="3" t="s">
        <v>7698</v>
      </c>
      <c r="S1541" s="3" t="s">
        <v>7700</v>
      </c>
      <c r="T1541" s="300">
        <v>1000000</v>
      </c>
      <c r="U1541" s="3" t="s">
        <v>7701</v>
      </c>
      <c r="V1541" s="3" t="s">
        <v>100</v>
      </c>
      <c r="W1541" s="3" t="s">
        <v>101</v>
      </c>
      <c r="X1541" s="3" t="s">
        <v>109</v>
      </c>
      <c r="Y1541" s="299">
        <f t="shared" si="217"/>
        <v>4</v>
      </c>
      <c r="Z1541" s="299">
        <f t="shared" si="218"/>
        <v>2022</v>
      </c>
      <c r="AA1541" t="str">
        <f t="shared" si="216"/>
        <v>4,</v>
      </c>
      <c r="AB1541" t="str">
        <f t="shared" si="219"/>
        <v>4,</v>
      </c>
      <c r="AC1541" t="str">
        <f t="shared" si="220"/>
        <v>4,</v>
      </c>
      <c r="AD1541" t="str">
        <f t="shared" si="221"/>
        <v>4,</v>
      </c>
      <c r="AE1541" t="str">
        <f t="shared" si="222"/>
        <v>4,</v>
      </c>
      <c r="AF1541" t="str">
        <f t="shared" si="223"/>
        <v>4,</v>
      </c>
      <c r="AG1541" s="299">
        <f t="shared" si="224"/>
        <v>4</v>
      </c>
    </row>
    <row r="1542" spans="1:33" x14ac:dyDescent="0.3">
      <c r="A1542" s="3">
        <v>1541</v>
      </c>
      <c r="B1542" s="3" t="s">
        <v>87</v>
      </c>
      <c r="C1542" s="296">
        <v>44662</v>
      </c>
      <c r="D1542" s="3" t="s">
        <v>7693</v>
      </c>
      <c r="E1542" s="3" t="s">
        <v>1</v>
      </c>
      <c r="F1542" s="3">
        <v>210369</v>
      </c>
      <c r="G1542" s="3" t="s">
        <v>7694</v>
      </c>
      <c r="H1542" s="3" t="s">
        <v>90</v>
      </c>
      <c r="I1542" s="3" t="s">
        <v>120</v>
      </c>
      <c r="J1542" s="3" t="s">
        <v>7695</v>
      </c>
      <c r="K1542" s="3" t="s">
        <v>45</v>
      </c>
      <c r="L1542" s="3" t="s">
        <v>402</v>
      </c>
      <c r="M1542" s="3" t="s">
        <v>93</v>
      </c>
      <c r="N1542" s="3">
        <v>5790491</v>
      </c>
      <c r="O1542" s="3" t="s">
        <v>7702</v>
      </c>
      <c r="P1542" s="3">
        <v>9390531805</v>
      </c>
      <c r="Q1542" s="3" t="s">
        <v>7703</v>
      </c>
      <c r="R1542" s="3" t="s">
        <v>5158</v>
      </c>
      <c r="S1542" s="3" t="s">
        <v>7705</v>
      </c>
      <c r="T1542" s="300">
        <v>8500000</v>
      </c>
      <c r="U1542" s="3" t="s">
        <v>6688</v>
      </c>
      <c r="V1542" s="3" t="s">
        <v>100</v>
      </c>
      <c r="W1542" s="3" t="s">
        <v>109</v>
      </c>
      <c r="X1542" s="3" t="s">
        <v>109</v>
      </c>
      <c r="Y1542" s="299">
        <f t="shared" si="217"/>
        <v>4</v>
      </c>
      <c r="Z1542" s="299">
        <f t="shared" si="218"/>
        <v>2022</v>
      </c>
      <c r="AA1542" t="str">
        <f t="shared" si="216"/>
        <v>3.</v>
      </c>
      <c r="AB1542" t="str">
        <f t="shared" si="219"/>
        <v>3.</v>
      </c>
      <c r="AC1542" t="str">
        <f t="shared" si="220"/>
        <v>3</v>
      </c>
      <c r="AD1542" t="str">
        <f t="shared" si="221"/>
        <v>3</v>
      </c>
      <c r="AE1542" t="str">
        <f t="shared" si="222"/>
        <v>3</v>
      </c>
      <c r="AF1542" t="str">
        <f t="shared" si="223"/>
        <v>3</v>
      </c>
      <c r="AG1542" s="299">
        <f t="shared" si="224"/>
        <v>3</v>
      </c>
    </row>
    <row r="1543" spans="1:33" x14ac:dyDescent="0.3">
      <c r="A1543" s="3">
        <v>1542</v>
      </c>
      <c r="B1543" s="3" t="s">
        <v>87</v>
      </c>
      <c r="C1543" s="296">
        <v>44662</v>
      </c>
      <c r="D1543" s="3">
        <v>17502823</v>
      </c>
      <c r="E1543" s="3" t="s">
        <v>1</v>
      </c>
      <c r="F1543" s="3">
        <v>210369</v>
      </c>
      <c r="G1543" s="3" t="s">
        <v>735</v>
      </c>
      <c r="H1543" s="3" t="s">
        <v>736</v>
      </c>
      <c r="I1543" s="3" t="s">
        <v>1730</v>
      </c>
      <c r="J1543" s="3" t="s">
        <v>1730</v>
      </c>
      <c r="K1543" s="3" t="s">
        <v>18</v>
      </c>
      <c r="L1543" s="3" t="s">
        <v>435</v>
      </c>
      <c r="M1543" s="3" t="s">
        <v>93</v>
      </c>
      <c r="N1543" s="3">
        <v>5827684</v>
      </c>
      <c r="O1543" s="3" t="s">
        <v>7706</v>
      </c>
      <c r="P1543" s="3">
        <v>9535525400</v>
      </c>
      <c r="Q1543" s="3" t="s">
        <v>7707</v>
      </c>
      <c r="R1543" s="3" t="s">
        <v>677</v>
      </c>
      <c r="S1543" s="3" t="s">
        <v>7708</v>
      </c>
      <c r="T1543" s="300">
        <v>800000</v>
      </c>
      <c r="U1543" s="3" t="s">
        <v>7709</v>
      </c>
      <c r="V1543" s="3" t="s">
        <v>100</v>
      </c>
      <c r="W1543" s="3" t="s">
        <v>109</v>
      </c>
      <c r="X1543" s="3" t="s">
        <v>109</v>
      </c>
      <c r="Y1543" s="299">
        <f t="shared" si="217"/>
        <v>4</v>
      </c>
      <c r="Z1543" s="299">
        <f t="shared" si="218"/>
        <v>2022</v>
      </c>
      <c r="AA1543" t="str">
        <f t="shared" si="216"/>
        <v xml:space="preserve">7 </v>
      </c>
      <c r="AB1543" t="str">
        <f t="shared" si="219"/>
        <v xml:space="preserve">7 </v>
      </c>
      <c r="AC1543" t="str">
        <f t="shared" si="220"/>
        <v xml:space="preserve">7 </v>
      </c>
      <c r="AD1543" t="str">
        <f t="shared" si="221"/>
        <v xml:space="preserve">7 </v>
      </c>
      <c r="AE1543" t="str">
        <f t="shared" si="222"/>
        <v xml:space="preserve">7 </v>
      </c>
      <c r="AF1543" t="str">
        <f t="shared" si="223"/>
        <v xml:space="preserve">7 </v>
      </c>
      <c r="AG1543" s="299">
        <f t="shared" si="224"/>
        <v>7</v>
      </c>
    </row>
    <row r="1544" spans="1:33" x14ac:dyDescent="0.3">
      <c r="A1544" s="3">
        <v>1543</v>
      </c>
      <c r="B1544" s="3" t="s">
        <v>87</v>
      </c>
      <c r="C1544" s="296">
        <v>44662</v>
      </c>
      <c r="D1544" s="3">
        <v>42026603</v>
      </c>
      <c r="E1544" s="3" t="s">
        <v>1</v>
      </c>
      <c r="F1544" s="3">
        <v>210369</v>
      </c>
      <c r="G1544" s="3" t="s">
        <v>735</v>
      </c>
      <c r="H1544" s="3" t="s">
        <v>736</v>
      </c>
      <c r="I1544" s="3" t="s">
        <v>7711</v>
      </c>
      <c r="J1544" s="3" t="s">
        <v>7711</v>
      </c>
      <c r="K1544" s="3" t="s">
        <v>18</v>
      </c>
      <c r="L1544" s="3" t="s">
        <v>435</v>
      </c>
      <c r="M1544" s="3" t="s">
        <v>93</v>
      </c>
      <c r="N1544" s="3">
        <v>5817095</v>
      </c>
      <c r="O1544" s="3" t="s">
        <v>7712</v>
      </c>
      <c r="P1544" s="3">
        <v>9585649720</v>
      </c>
      <c r="Q1544" s="3" t="s">
        <v>7713</v>
      </c>
      <c r="R1544" s="3" t="s">
        <v>599</v>
      </c>
      <c r="S1544" s="3" t="s">
        <v>608</v>
      </c>
      <c r="T1544" s="300">
        <v>750000</v>
      </c>
      <c r="U1544" s="3" t="s">
        <v>7714</v>
      </c>
      <c r="V1544" s="3" t="s">
        <v>100</v>
      </c>
      <c r="W1544" s="3" t="s">
        <v>109</v>
      </c>
      <c r="X1544" s="3" t="s">
        <v>109</v>
      </c>
      <c r="Y1544" s="299">
        <f t="shared" si="217"/>
        <v>4</v>
      </c>
      <c r="Z1544" s="299">
        <f t="shared" si="218"/>
        <v>2022</v>
      </c>
      <c r="AA1544" t="str">
        <f t="shared" si="216"/>
        <v>3.</v>
      </c>
      <c r="AB1544" t="str">
        <f t="shared" si="219"/>
        <v>3.</v>
      </c>
      <c r="AC1544" t="str">
        <f t="shared" si="220"/>
        <v>3</v>
      </c>
      <c r="AD1544" t="str">
        <f t="shared" si="221"/>
        <v>3</v>
      </c>
      <c r="AE1544" t="str">
        <f t="shared" si="222"/>
        <v>3</v>
      </c>
      <c r="AF1544" t="str">
        <f t="shared" si="223"/>
        <v>3</v>
      </c>
      <c r="AG1544" s="299">
        <f t="shared" si="224"/>
        <v>3</v>
      </c>
    </row>
    <row r="1545" spans="1:33" x14ac:dyDescent="0.3">
      <c r="A1545" s="3">
        <v>1544</v>
      </c>
      <c r="B1545" s="3" t="s">
        <v>87</v>
      </c>
      <c r="C1545" s="296">
        <v>44662</v>
      </c>
      <c r="D1545" s="3">
        <v>91092323</v>
      </c>
      <c r="E1545" s="3" t="s">
        <v>1</v>
      </c>
      <c r="F1545" s="3">
        <v>210369</v>
      </c>
      <c r="G1545" s="3" t="s">
        <v>89</v>
      </c>
      <c r="H1545" s="3" t="s">
        <v>2967</v>
      </c>
      <c r="I1545" s="3" t="s">
        <v>6520</v>
      </c>
      <c r="J1545" s="3" t="s">
        <v>6988</v>
      </c>
      <c r="K1545" s="3" t="s">
        <v>13</v>
      </c>
      <c r="L1545" s="3" t="s">
        <v>31</v>
      </c>
      <c r="M1545" s="3" t="s">
        <v>7715</v>
      </c>
      <c r="N1545" s="3">
        <v>5827728</v>
      </c>
      <c r="O1545" s="3" t="s">
        <v>7716</v>
      </c>
      <c r="P1545" s="3">
        <v>8050378093</v>
      </c>
      <c r="Q1545" s="3" t="s">
        <v>7717</v>
      </c>
      <c r="R1545" s="3" t="s">
        <v>7718</v>
      </c>
      <c r="S1545" s="3" t="s">
        <v>7719</v>
      </c>
      <c r="T1545" s="300">
        <v>980000</v>
      </c>
      <c r="U1545" s="3" t="s">
        <v>7720</v>
      </c>
      <c r="V1545" s="3" t="s">
        <v>100</v>
      </c>
      <c r="W1545" s="3" t="s">
        <v>109</v>
      </c>
      <c r="X1545" s="3" t="s">
        <v>109</v>
      </c>
      <c r="Y1545" s="299">
        <f t="shared" si="217"/>
        <v>4</v>
      </c>
      <c r="Z1545" s="299">
        <f t="shared" si="218"/>
        <v>2022</v>
      </c>
      <c r="AA1545" t="str">
        <f t="shared" si="216"/>
        <v>4y</v>
      </c>
      <c r="AB1545" t="str">
        <f t="shared" si="219"/>
        <v>4</v>
      </c>
      <c r="AC1545" t="str">
        <f t="shared" si="220"/>
        <v>4</v>
      </c>
      <c r="AD1545" t="str">
        <f t="shared" si="221"/>
        <v>4</v>
      </c>
      <c r="AE1545" t="str">
        <f t="shared" si="222"/>
        <v>4</v>
      </c>
      <c r="AF1545" t="str">
        <f t="shared" si="223"/>
        <v>4</v>
      </c>
      <c r="AG1545" s="299">
        <f t="shared" si="224"/>
        <v>4</v>
      </c>
    </row>
    <row r="1546" spans="1:33" x14ac:dyDescent="0.3">
      <c r="A1546" s="3">
        <v>1545</v>
      </c>
      <c r="B1546" s="3" t="s">
        <v>87</v>
      </c>
      <c r="C1546" s="296">
        <v>44662</v>
      </c>
      <c r="D1546" s="3">
        <v>91092323</v>
      </c>
      <c r="E1546" s="3" t="s">
        <v>1</v>
      </c>
      <c r="F1546" s="3">
        <v>210369</v>
      </c>
      <c r="G1546" s="3" t="s">
        <v>89</v>
      </c>
      <c r="H1546" s="3" t="s">
        <v>2967</v>
      </c>
      <c r="I1546" s="3" t="s">
        <v>6520</v>
      </c>
      <c r="J1546" s="3" t="s">
        <v>6988</v>
      </c>
      <c r="K1546" s="3" t="s">
        <v>25</v>
      </c>
      <c r="L1546" s="3" t="s">
        <v>25</v>
      </c>
      <c r="M1546" s="3" t="s">
        <v>7715</v>
      </c>
      <c r="N1546" s="3" t="s">
        <v>7721</v>
      </c>
      <c r="O1546" s="3" t="s">
        <v>7722</v>
      </c>
      <c r="P1546" s="3">
        <v>7022497047</v>
      </c>
      <c r="Q1546" s="3" t="s">
        <v>7723</v>
      </c>
      <c r="R1546" s="3" t="s">
        <v>7724</v>
      </c>
      <c r="S1546" s="3" t="s">
        <v>744</v>
      </c>
      <c r="T1546" s="300">
        <v>125000</v>
      </c>
      <c r="U1546" s="3" t="s">
        <v>7726</v>
      </c>
      <c r="V1546" s="3" t="s">
        <v>100</v>
      </c>
      <c r="W1546" s="3" t="s">
        <v>109</v>
      </c>
      <c r="X1546" s="3" t="s">
        <v>109</v>
      </c>
      <c r="Y1546" s="299">
        <f t="shared" si="217"/>
        <v>4</v>
      </c>
      <c r="Z1546" s="299">
        <f t="shared" si="218"/>
        <v>2022</v>
      </c>
      <c r="AA1546" t="str">
        <f t="shared" si="216"/>
        <v>4.</v>
      </c>
      <c r="AB1546" t="str">
        <f t="shared" si="219"/>
        <v>4.</v>
      </c>
      <c r="AC1546" t="str">
        <f t="shared" si="220"/>
        <v>4</v>
      </c>
      <c r="AD1546" t="str">
        <f t="shared" si="221"/>
        <v>4</v>
      </c>
      <c r="AE1546" t="str">
        <f t="shared" si="222"/>
        <v>4</v>
      </c>
      <c r="AF1546" t="str">
        <f t="shared" si="223"/>
        <v>4</v>
      </c>
      <c r="AG1546" s="299">
        <f t="shared" si="224"/>
        <v>4</v>
      </c>
    </row>
    <row r="1547" spans="1:33" x14ac:dyDescent="0.3">
      <c r="A1547" s="3">
        <v>1546</v>
      </c>
      <c r="B1547" s="3" t="s">
        <v>87</v>
      </c>
      <c r="C1547" s="296">
        <v>44662</v>
      </c>
      <c r="D1547" s="3">
        <v>69368387</v>
      </c>
      <c r="E1547" s="3" t="s">
        <v>1</v>
      </c>
      <c r="F1547" s="3">
        <v>210369</v>
      </c>
      <c r="G1547" s="3" t="s">
        <v>89</v>
      </c>
      <c r="H1547" s="3" t="s">
        <v>2967</v>
      </c>
      <c r="I1547" s="3" t="s">
        <v>7728</v>
      </c>
      <c r="J1547" s="3" t="s">
        <v>6988</v>
      </c>
      <c r="K1547" s="3" t="s">
        <v>13</v>
      </c>
      <c r="L1547" s="3" t="s">
        <v>2799</v>
      </c>
      <c r="M1547" s="3" t="s">
        <v>7715</v>
      </c>
      <c r="N1547" s="3">
        <v>3896045</v>
      </c>
      <c r="O1547" s="3" t="s">
        <v>7729</v>
      </c>
      <c r="P1547" s="3">
        <v>9985458071</v>
      </c>
      <c r="Q1547" s="3" t="s">
        <v>7730</v>
      </c>
      <c r="R1547" s="3" t="s">
        <v>7731</v>
      </c>
      <c r="S1547" s="3" t="s">
        <v>4236</v>
      </c>
      <c r="T1547" s="300">
        <v>850000</v>
      </c>
      <c r="U1547" s="3" t="s">
        <v>7732</v>
      </c>
      <c r="V1547" s="3" t="s">
        <v>100</v>
      </c>
      <c r="W1547" s="3" t="s">
        <v>109</v>
      </c>
      <c r="X1547" s="3" t="s">
        <v>109</v>
      </c>
      <c r="Y1547" s="299">
        <f t="shared" si="217"/>
        <v>4</v>
      </c>
      <c r="Z1547" s="299">
        <f t="shared" si="218"/>
        <v>2022</v>
      </c>
      <c r="AA1547" t="str">
        <f t="shared" si="216"/>
        <v>4.</v>
      </c>
      <c r="AB1547" t="str">
        <f t="shared" si="219"/>
        <v>4.</v>
      </c>
      <c r="AC1547" t="str">
        <f t="shared" si="220"/>
        <v>4</v>
      </c>
      <c r="AD1547" t="str">
        <f t="shared" si="221"/>
        <v>4</v>
      </c>
      <c r="AE1547" t="str">
        <f t="shared" si="222"/>
        <v>4</v>
      </c>
      <c r="AF1547" t="str">
        <f t="shared" si="223"/>
        <v>4</v>
      </c>
      <c r="AG1547" s="299">
        <f t="shared" si="224"/>
        <v>4</v>
      </c>
    </row>
    <row r="1548" spans="1:33" x14ac:dyDescent="0.3">
      <c r="A1548" s="3">
        <v>1547</v>
      </c>
      <c r="B1548" s="3" t="s">
        <v>87</v>
      </c>
      <c r="C1548" s="296">
        <v>44662</v>
      </c>
      <c r="D1548" s="3">
        <v>69368387</v>
      </c>
      <c r="E1548" s="3" t="s">
        <v>1</v>
      </c>
      <c r="F1548" s="3">
        <v>210369</v>
      </c>
      <c r="G1548" s="3" t="s">
        <v>89</v>
      </c>
      <c r="H1548" s="3" t="s">
        <v>2967</v>
      </c>
      <c r="I1548" s="3" t="s">
        <v>7728</v>
      </c>
      <c r="J1548" s="3" t="s">
        <v>6988</v>
      </c>
      <c r="K1548" s="3" t="s">
        <v>45</v>
      </c>
      <c r="L1548" s="3" t="s">
        <v>402</v>
      </c>
      <c r="M1548" s="3" t="s">
        <v>7715</v>
      </c>
      <c r="N1548" s="3">
        <v>3895932</v>
      </c>
      <c r="O1548" s="3" t="s">
        <v>7734</v>
      </c>
      <c r="P1548" s="3">
        <v>9550227455</v>
      </c>
      <c r="Q1548" s="3" t="s">
        <v>7735</v>
      </c>
      <c r="R1548" s="3" t="s">
        <v>7736</v>
      </c>
      <c r="S1548" s="3" t="s">
        <v>7737</v>
      </c>
      <c r="T1548" s="300">
        <v>735000</v>
      </c>
      <c r="U1548" s="3" t="s">
        <v>7738</v>
      </c>
      <c r="V1548" s="3" t="s">
        <v>100</v>
      </c>
      <c r="W1548" s="3" t="s">
        <v>109</v>
      </c>
      <c r="X1548" s="3" t="s">
        <v>109</v>
      </c>
      <c r="Y1548" s="299">
        <f t="shared" si="217"/>
        <v>4</v>
      </c>
      <c r="Z1548" s="299">
        <f t="shared" si="218"/>
        <v>2022</v>
      </c>
      <c r="AA1548" t="str">
        <f t="shared" si="216"/>
        <v>3.</v>
      </c>
      <c r="AB1548" t="str">
        <f t="shared" si="219"/>
        <v>3.</v>
      </c>
      <c r="AC1548" t="str">
        <f t="shared" si="220"/>
        <v>3</v>
      </c>
      <c r="AD1548" t="str">
        <f t="shared" si="221"/>
        <v>3</v>
      </c>
      <c r="AE1548" t="str">
        <f t="shared" si="222"/>
        <v>3</v>
      </c>
      <c r="AF1548" t="str">
        <f t="shared" si="223"/>
        <v>3</v>
      </c>
      <c r="AG1548" s="299">
        <f t="shared" si="224"/>
        <v>3</v>
      </c>
    </row>
    <row r="1549" spans="1:33" x14ac:dyDescent="0.3">
      <c r="A1549" s="3">
        <v>1548</v>
      </c>
      <c r="B1549" s="3" t="s">
        <v>87</v>
      </c>
      <c r="C1549" s="296">
        <v>44662</v>
      </c>
      <c r="D1549" s="3">
        <v>22130618</v>
      </c>
      <c r="E1549" s="3" t="s">
        <v>1</v>
      </c>
      <c r="F1549" s="3">
        <v>210369</v>
      </c>
      <c r="G1549" s="3" t="s">
        <v>89</v>
      </c>
      <c r="H1549" s="3" t="s">
        <v>254</v>
      </c>
      <c r="I1549" s="3" t="s">
        <v>7740</v>
      </c>
      <c r="J1549" s="3" t="s">
        <v>7741</v>
      </c>
      <c r="K1549" s="3" t="s">
        <v>13</v>
      </c>
      <c r="L1549" s="3" t="s">
        <v>31</v>
      </c>
      <c r="M1549" s="3" t="s">
        <v>93</v>
      </c>
      <c r="N1549" s="3">
        <v>5827694</v>
      </c>
      <c r="O1549" s="3" t="s">
        <v>7742</v>
      </c>
      <c r="P1549" s="3" t="s">
        <v>7743</v>
      </c>
      <c r="Q1549" s="3" t="s">
        <v>7744</v>
      </c>
      <c r="R1549" s="3" t="s">
        <v>2884</v>
      </c>
      <c r="S1549" s="3" t="s">
        <v>7745</v>
      </c>
      <c r="T1549" s="300">
        <v>1000000</v>
      </c>
      <c r="U1549" s="3" t="s">
        <v>134</v>
      </c>
      <c r="V1549" s="3" t="s">
        <v>100</v>
      </c>
      <c r="W1549" s="3" t="s">
        <v>267</v>
      </c>
      <c r="X1549" s="3" t="s">
        <v>109</v>
      </c>
      <c r="Y1549" s="299">
        <f t="shared" si="217"/>
        <v>4</v>
      </c>
      <c r="Z1549" s="299">
        <f t="shared" si="218"/>
        <v>2022</v>
      </c>
      <c r="AA1549" t="str">
        <f t="shared" si="216"/>
        <v>8.</v>
      </c>
      <c r="AB1549" t="str">
        <f t="shared" si="219"/>
        <v>8.</v>
      </c>
      <c r="AC1549" t="str">
        <f t="shared" si="220"/>
        <v>8</v>
      </c>
      <c r="AD1549" t="str">
        <f t="shared" si="221"/>
        <v>8</v>
      </c>
      <c r="AE1549" t="str">
        <f t="shared" si="222"/>
        <v>8</v>
      </c>
      <c r="AF1549" t="str">
        <f t="shared" si="223"/>
        <v>8</v>
      </c>
      <c r="AG1549" s="299">
        <f t="shared" si="224"/>
        <v>8</v>
      </c>
    </row>
    <row r="1550" spans="1:33" x14ac:dyDescent="0.3">
      <c r="A1550" s="3">
        <v>1549</v>
      </c>
      <c r="B1550" s="3" t="s">
        <v>87</v>
      </c>
      <c r="C1550" s="296">
        <v>44662</v>
      </c>
      <c r="D1550" s="3">
        <v>22130618</v>
      </c>
      <c r="E1550" s="3" t="s">
        <v>1</v>
      </c>
      <c r="F1550" s="3">
        <v>210369</v>
      </c>
      <c r="G1550" s="3" t="s">
        <v>89</v>
      </c>
      <c r="H1550" s="3" t="s">
        <v>254</v>
      </c>
      <c r="I1550" s="3" t="s">
        <v>7740</v>
      </c>
      <c r="J1550" s="3" t="s">
        <v>7741</v>
      </c>
      <c r="K1550" s="3" t="s">
        <v>13</v>
      </c>
      <c r="L1550" s="3" t="s">
        <v>31</v>
      </c>
      <c r="M1550" s="3" t="s">
        <v>93</v>
      </c>
      <c r="N1550" s="3">
        <v>5827700</v>
      </c>
      <c r="O1550" s="3" t="s">
        <v>7746</v>
      </c>
      <c r="P1550" s="3">
        <v>9768363120</v>
      </c>
      <c r="Q1550" s="3" t="s">
        <v>7747</v>
      </c>
      <c r="R1550" s="3" t="s">
        <v>331</v>
      </c>
      <c r="S1550" s="3" t="s">
        <v>7748</v>
      </c>
      <c r="T1550" s="300">
        <v>300000</v>
      </c>
      <c r="U1550" s="3" t="s">
        <v>501</v>
      </c>
      <c r="V1550" s="3" t="s">
        <v>100</v>
      </c>
      <c r="W1550" s="3" t="s">
        <v>1315</v>
      </c>
      <c r="X1550" s="3" t="s">
        <v>109</v>
      </c>
      <c r="Y1550" s="299">
        <f t="shared" si="217"/>
        <v>4</v>
      </c>
      <c r="Z1550" s="299">
        <f t="shared" si="218"/>
        <v>2022</v>
      </c>
      <c r="AA1550" t="str">
        <f t="shared" si="216"/>
        <v>5.</v>
      </c>
      <c r="AB1550" t="str">
        <f t="shared" si="219"/>
        <v>5.</v>
      </c>
      <c r="AC1550" t="str">
        <f t="shared" si="220"/>
        <v>5</v>
      </c>
      <c r="AD1550" t="str">
        <f t="shared" si="221"/>
        <v>5</v>
      </c>
      <c r="AE1550" t="str">
        <f t="shared" si="222"/>
        <v>5</v>
      </c>
      <c r="AF1550" t="str">
        <f t="shared" si="223"/>
        <v>5</v>
      </c>
      <c r="AG1550" s="299">
        <f t="shared" si="224"/>
        <v>5</v>
      </c>
    </row>
    <row r="1551" spans="1:33" x14ac:dyDescent="0.3">
      <c r="A1551" s="3">
        <v>1550</v>
      </c>
      <c r="B1551" s="3" t="s">
        <v>87</v>
      </c>
      <c r="C1551" s="296">
        <v>44662</v>
      </c>
      <c r="D1551" s="3">
        <v>22130618</v>
      </c>
      <c r="E1551" s="3" t="s">
        <v>1</v>
      </c>
      <c r="F1551" s="3">
        <v>210369</v>
      </c>
      <c r="G1551" s="3" t="s">
        <v>89</v>
      </c>
      <c r="H1551" s="3" t="s">
        <v>254</v>
      </c>
      <c r="I1551" s="3" t="s">
        <v>7740</v>
      </c>
      <c r="J1551" s="3" t="s">
        <v>7741</v>
      </c>
      <c r="K1551" s="3" t="s">
        <v>13</v>
      </c>
      <c r="L1551" s="3" t="s">
        <v>31</v>
      </c>
      <c r="M1551" s="3" t="s">
        <v>93</v>
      </c>
      <c r="N1551" s="3">
        <v>5828424</v>
      </c>
      <c r="O1551" s="3" t="s">
        <v>7749</v>
      </c>
      <c r="P1551" s="3">
        <v>9354763658</v>
      </c>
      <c r="Q1551" s="3" t="s">
        <v>7750</v>
      </c>
      <c r="R1551" s="3" t="s">
        <v>506</v>
      </c>
      <c r="S1551" s="3" t="s">
        <v>7751</v>
      </c>
      <c r="T1551" s="300">
        <v>900000</v>
      </c>
      <c r="U1551" s="3" t="s">
        <v>501</v>
      </c>
      <c r="V1551" s="3" t="s">
        <v>100</v>
      </c>
      <c r="W1551" s="3" t="s">
        <v>767</v>
      </c>
      <c r="X1551" s="3" t="s">
        <v>109</v>
      </c>
      <c r="Y1551" s="299">
        <f t="shared" si="217"/>
        <v>4</v>
      </c>
      <c r="Z1551" s="299">
        <f t="shared" si="218"/>
        <v>2022</v>
      </c>
      <c r="AA1551" t="str">
        <f t="shared" si="216"/>
        <v xml:space="preserve">6 </v>
      </c>
      <c r="AB1551" t="str">
        <f t="shared" si="219"/>
        <v xml:space="preserve">6 </v>
      </c>
      <c r="AC1551" t="str">
        <f t="shared" si="220"/>
        <v xml:space="preserve">6 </v>
      </c>
      <c r="AD1551" t="str">
        <f t="shared" si="221"/>
        <v xml:space="preserve">6 </v>
      </c>
      <c r="AE1551" t="str">
        <f t="shared" si="222"/>
        <v xml:space="preserve">6 </v>
      </c>
      <c r="AF1551" t="str">
        <f t="shared" si="223"/>
        <v xml:space="preserve">6 </v>
      </c>
      <c r="AG1551" s="299">
        <f t="shared" si="224"/>
        <v>6</v>
      </c>
    </row>
    <row r="1552" spans="1:33" x14ac:dyDescent="0.3">
      <c r="A1552" s="3">
        <v>1551</v>
      </c>
      <c r="B1552" s="3" t="s">
        <v>87</v>
      </c>
      <c r="C1552" s="296">
        <v>44662</v>
      </c>
      <c r="D1552" s="3">
        <v>88077640</v>
      </c>
      <c r="E1552" s="3" t="s">
        <v>1</v>
      </c>
      <c r="F1552" s="3">
        <v>210369</v>
      </c>
      <c r="G1552" s="3" t="s">
        <v>89</v>
      </c>
      <c r="H1552" s="3" t="s">
        <v>254</v>
      </c>
      <c r="I1552" s="3" t="s">
        <v>7752</v>
      </c>
      <c r="J1552" s="3" t="s">
        <v>2442</v>
      </c>
      <c r="K1552" s="3" t="s">
        <v>13</v>
      </c>
      <c r="L1552" s="3" t="s">
        <v>14</v>
      </c>
      <c r="M1552" s="3" t="s">
        <v>93</v>
      </c>
      <c r="N1552" s="3">
        <v>5827322</v>
      </c>
      <c r="O1552" s="3" t="s">
        <v>7753</v>
      </c>
      <c r="P1552" s="3">
        <v>9849042316</v>
      </c>
      <c r="Q1552" s="3" t="s">
        <v>6533</v>
      </c>
      <c r="R1552" s="3" t="s">
        <v>582</v>
      </c>
      <c r="S1552" s="3" t="s">
        <v>6534</v>
      </c>
      <c r="T1552" s="300">
        <v>700000</v>
      </c>
      <c r="U1552" s="3" t="s">
        <v>7754</v>
      </c>
      <c r="V1552" s="3" t="s">
        <v>100</v>
      </c>
      <c r="W1552" s="3" t="s">
        <v>109</v>
      </c>
      <c r="X1552" s="3" t="s">
        <v>109</v>
      </c>
      <c r="Y1552" s="299">
        <f t="shared" si="217"/>
        <v>4</v>
      </c>
      <c r="Z1552" s="299">
        <f t="shared" si="218"/>
        <v>2022</v>
      </c>
      <c r="AA1552" t="str">
        <f t="shared" si="216"/>
        <v>3.</v>
      </c>
      <c r="AB1552" t="str">
        <f t="shared" si="219"/>
        <v>3.</v>
      </c>
      <c r="AC1552" t="str">
        <f t="shared" si="220"/>
        <v>3</v>
      </c>
      <c r="AD1552" t="str">
        <f t="shared" si="221"/>
        <v>3</v>
      </c>
      <c r="AE1552" t="str">
        <f t="shared" si="222"/>
        <v>3</v>
      </c>
      <c r="AF1552" t="str">
        <f t="shared" si="223"/>
        <v>3</v>
      </c>
      <c r="AG1552" s="299">
        <f t="shared" si="224"/>
        <v>3</v>
      </c>
    </row>
    <row r="1553" spans="1:33" x14ac:dyDescent="0.3">
      <c r="A1553" s="3">
        <v>1552</v>
      </c>
      <c r="B1553" s="3" t="s">
        <v>87</v>
      </c>
      <c r="C1553" s="296">
        <v>44662</v>
      </c>
      <c r="D1553" s="3">
        <v>88077640</v>
      </c>
      <c r="E1553" s="3" t="s">
        <v>1</v>
      </c>
      <c r="F1553" s="3">
        <v>210369</v>
      </c>
      <c r="G1553" s="3" t="s">
        <v>89</v>
      </c>
      <c r="H1553" s="3" t="s">
        <v>254</v>
      </c>
      <c r="I1553" s="3" t="s">
        <v>7752</v>
      </c>
      <c r="J1553" s="3" t="s">
        <v>2442</v>
      </c>
      <c r="K1553" s="3" t="s">
        <v>18</v>
      </c>
      <c r="L1553" s="3" t="s">
        <v>5223</v>
      </c>
      <c r="M1553" s="3" t="s">
        <v>93</v>
      </c>
      <c r="N1553" s="3">
        <v>5827337</v>
      </c>
      <c r="O1553" s="3" t="s">
        <v>7755</v>
      </c>
      <c r="P1553" s="3">
        <v>9949015703</v>
      </c>
      <c r="Q1553" s="3" t="s">
        <v>7756</v>
      </c>
      <c r="R1553" s="3" t="s">
        <v>613</v>
      </c>
      <c r="S1553" s="3" t="s">
        <v>995</v>
      </c>
      <c r="T1553" s="300">
        <v>550000</v>
      </c>
      <c r="U1553" s="3" t="s">
        <v>7757</v>
      </c>
      <c r="V1553" s="3" t="s">
        <v>100</v>
      </c>
      <c r="W1553" s="3" t="s">
        <v>109</v>
      </c>
      <c r="X1553" s="3" t="s">
        <v>109</v>
      </c>
      <c r="Y1553" s="299">
        <f t="shared" si="217"/>
        <v>4</v>
      </c>
      <c r="Z1553" s="299">
        <f t="shared" si="218"/>
        <v>2022</v>
      </c>
      <c r="AA1553" t="str">
        <f t="shared" si="216"/>
        <v>3.</v>
      </c>
      <c r="AB1553" t="str">
        <f t="shared" si="219"/>
        <v>3.</v>
      </c>
      <c r="AC1553" t="str">
        <f t="shared" si="220"/>
        <v>3</v>
      </c>
      <c r="AD1553" t="str">
        <f t="shared" si="221"/>
        <v>3</v>
      </c>
      <c r="AE1553" t="str">
        <f t="shared" si="222"/>
        <v>3</v>
      </c>
      <c r="AF1553" t="str">
        <f t="shared" si="223"/>
        <v>3</v>
      </c>
      <c r="AG1553" s="299">
        <f t="shared" si="224"/>
        <v>3</v>
      </c>
    </row>
    <row r="1554" spans="1:33" x14ac:dyDescent="0.3">
      <c r="A1554" s="3">
        <v>1553</v>
      </c>
      <c r="B1554" s="3" t="s">
        <v>87</v>
      </c>
      <c r="C1554" s="296">
        <v>44662</v>
      </c>
      <c r="D1554" s="3">
        <v>88077640</v>
      </c>
      <c r="E1554" s="3" t="s">
        <v>1</v>
      </c>
      <c r="F1554" s="3">
        <v>210369</v>
      </c>
      <c r="G1554" s="3" t="s">
        <v>89</v>
      </c>
      <c r="H1554" s="3" t="s">
        <v>254</v>
      </c>
      <c r="I1554" s="3" t="s">
        <v>7752</v>
      </c>
      <c r="J1554" s="3" t="s">
        <v>2442</v>
      </c>
      <c r="K1554" s="3" t="s">
        <v>18</v>
      </c>
      <c r="L1554" s="3" t="s">
        <v>5223</v>
      </c>
      <c r="M1554" s="3" t="s">
        <v>93</v>
      </c>
      <c r="N1554" s="3">
        <v>5817149</v>
      </c>
      <c r="O1554" s="3" t="s">
        <v>7758</v>
      </c>
      <c r="P1554" s="3">
        <v>8074720074</v>
      </c>
      <c r="Q1554" s="3" t="s">
        <v>7759</v>
      </c>
      <c r="R1554" s="3" t="s">
        <v>7760</v>
      </c>
      <c r="S1554" s="3" t="s">
        <v>2066</v>
      </c>
      <c r="T1554" s="300">
        <v>750000</v>
      </c>
      <c r="U1554" s="3" t="s">
        <v>7754</v>
      </c>
      <c r="V1554" s="3" t="s">
        <v>100</v>
      </c>
      <c r="W1554" s="3" t="s">
        <v>109</v>
      </c>
      <c r="X1554" s="3" t="s">
        <v>109</v>
      </c>
      <c r="Y1554" s="299">
        <f t="shared" si="217"/>
        <v>4</v>
      </c>
      <c r="Z1554" s="299">
        <f t="shared" si="218"/>
        <v>2022</v>
      </c>
      <c r="AA1554" t="str">
        <f t="shared" si="216"/>
        <v>4.</v>
      </c>
      <c r="AB1554" t="str">
        <f t="shared" si="219"/>
        <v>4.</v>
      </c>
      <c r="AC1554" t="str">
        <f t="shared" si="220"/>
        <v>4</v>
      </c>
      <c r="AD1554" t="str">
        <f t="shared" si="221"/>
        <v>4</v>
      </c>
      <c r="AE1554" t="str">
        <f t="shared" si="222"/>
        <v>4</v>
      </c>
      <c r="AF1554" t="str">
        <f t="shared" si="223"/>
        <v>4</v>
      </c>
      <c r="AG1554" s="299">
        <f t="shared" si="224"/>
        <v>4</v>
      </c>
    </row>
    <row r="1555" spans="1:33" x14ac:dyDescent="0.3">
      <c r="A1555" s="3">
        <v>1554</v>
      </c>
      <c r="B1555" s="3" t="s">
        <v>87</v>
      </c>
      <c r="C1555" s="296">
        <v>44662</v>
      </c>
      <c r="D1555" s="3">
        <v>88077640</v>
      </c>
      <c r="E1555" s="3" t="s">
        <v>1</v>
      </c>
      <c r="F1555" s="3">
        <v>210369</v>
      </c>
      <c r="G1555" s="3" t="s">
        <v>89</v>
      </c>
      <c r="H1555" s="3" t="s">
        <v>254</v>
      </c>
      <c r="I1555" s="3" t="s">
        <v>7752</v>
      </c>
      <c r="J1555" s="3" t="s">
        <v>2442</v>
      </c>
      <c r="K1555" s="3" t="s">
        <v>18</v>
      </c>
      <c r="L1555" s="3" t="s">
        <v>5223</v>
      </c>
      <c r="M1555" s="3" t="s">
        <v>93</v>
      </c>
      <c r="N1555" s="3">
        <v>5827361</v>
      </c>
      <c r="O1555" s="3" t="s">
        <v>7761</v>
      </c>
      <c r="P1555" s="3">
        <v>8904965243</v>
      </c>
      <c r="Q1555" s="3" t="s">
        <v>7762</v>
      </c>
      <c r="R1555" s="3" t="s">
        <v>7763</v>
      </c>
      <c r="S1555" s="3" t="s">
        <v>7764</v>
      </c>
      <c r="T1555" s="300">
        <v>500000</v>
      </c>
      <c r="U1555" s="3" t="s">
        <v>462</v>
      </c>
      <c r="V1555" s="3" t="s">
        <v>100</v>
      </c>
      <c r="W1555" s="3" t="s">
        <v>109</v>
      </c>
      <c r="X1555" s="3" t="s">
        <v>109</v>
      </c>
      <c r="Y1555" s="299">
        <f t="shared" si="217"/>
        <v>4</v>
      </c>
      <c r="Z1555" s="299">
        <f t="shared" si="218"/>
        <v>2022</v>
      </c>
      <c r="AA1555" t="str">
        <f t="shared" si="216"/>
        <v>2.</v>
      </c>
      <c r="AB1555" t="str">
        <f t="shared" si="219"/>
        <v>2.</v>
      </c>
      <c r="AC1555" t="str">
        <f t="shared" si="220"/>
        <v>2</v>
      </c>
      <c r="AD1555" t="str">
        <f t="shared" si="221"/>
        <v>2</v>
      </c>
      <c r="AE1555" t="str">
        <f t="shared" si="222"/>
        <v>2</v>
      </c>
      <c r="AF1555" t="str">
        <f t="shared" si="223"/>
        <v>2</v>
      </c>
      <c r="AG1555" s="299">
        <f t="shared" si="224"/>
        <v>2</v>
      </c>
    </row>
    <row r="1556" spans="1:33" x14ac:dyDescent="0.3">
      <c r="A1556" s="3">
        <v>1555</v>
      </c>
      <c r="B1556" s="3" t="s">
        <v>87</v>
      </c>
      <c r="C1556" s="296">
        <v>44662</v>
      </c>
      <c r="D1556" s="3">
        <v>88077640</v>
      </c>
      <c r="E1556" s="3" t="s">
        <v>1</v>
      </c>
      <c r="F1556" s="3">
        <v>210369</v>
      </c>
      <c r="G1556" s="3" t="s">
        <v>89</v>
      </c>
      <c r="H1556" s="3" t="s">
        <v>254</v>
      </c>
      <c r="I1556" s="3" t="s">
        <v>7752</v>
      </c>
      <c r="J1556" s="3" t="s">
        <v>2442</v>
      </c>
      <c r="K1556" s="3" t="s">
        <v>18</v>
      </c>
      <c r="L1556" s="3" t="s">
        <v>5223</v>
      </c>
      <c r="M1556" s="3" t="s">
        <v>93</v>
      </c>
      <c r="N1556" s="3">
        <v>5827376</v>
      </c>
      <c r="O1556" s="3" t="s">
        <v>7765</v>
      </c>
      <c r="P1556" s="3">
        <v>7845414826</v>
      </c>
      <c r="Q1556" s="3" t="s">
        <v>7766</v>
      </c>
      <c r="R1556" s="3" t="s">
        <v>260</v>
      </c>
      <c r="S1556" s="3" t="s">
        <v>7767</v>
      </c>
      <c r="T1556" s="300">
        <v>550000</v>
      </c>
      <c r="U1556" s="3" t="s">
        <v>462</v>
      </c>
      <c r="V1556" s="3" t="s">
        <v>100</v>
      </c>
      <c r="W1556" s="3" t="s">
        <v>267</v>
      </c>
      <c r="X1556" s="3" t="s">
        <v>109</v>
      </c>
      <c r="Y1556" s="299">
        <f t="shared" si="217"/>
        <v>4</v>
      </c>
      <c r="Z1556" s="299">
        <f t="shared" si="218"/>
        <v>2022</v>
      </c>
      <c r="AA1556" t="str">
        <f t="shared" si="216"/>
        <v>3.</v>
      </c>
      <c r="AB1556" t="str">
        <f t="shared" si="219"/>
        <v>3.</v>
      </c>
      <c r="AC1556" t="str">
        <f t="shared" si="220"/>
        <v>3</v>
      </c>
      <c r="AD1556" t="str">
        <f t="shared" si="221"/>
        <v>3</v>
      </c>
      <c r="AE1556" t="str">
        <f t="shared" si="222"/>
        <v>3</v>
      </c>
      <c r="AF1556" t="str">
        <f t="shared" si="223"/>
        <v>3</v>
      </c>
      <c r="AG1556" s="299">
        <f t="shared" si="224"/>
        <v>3</v>
      </c>
    </row>
    <row r="1557" spans="1:33" x14ac:dyDescent="0.3">
      <c r="A1557" s="3">
        <v>1556</v>
      </c>
      <c r="B1557" s="3" t="s">
        <v>87</v>
      </c>
      <c r="C1557" s="296">
        <v>44662</v>
      </c>
      <c r="D1557" s="3">
        <v>69368387</v>
      </c>
      <c r="E1557" s="3" t="s">
        <v>1</v>
      </c>
      <c r="F1557" s="3">
        <v>210369</v>
      </c>
      <c r="G1557" s="3" t="s">
        <v>89</v>
      </c>
      <c r="H1557" s="3" t="s">
        <v>254</v>
      </c>
      <c r="I1557" s="3" t="s">
        <v>7768</v>
      </c>
      <c r="J1557" s="3" t="s">
        <v>2091</v>
      </c>
      <c r="K1557" s="3" t="s">
        <v>47</v>
      </c>
      <c r="L1557" s="3" t="s">
        <v>402</v>
      </c>
      <c r="M1557" s="3" t="s">
        <v>93</v>
      </c>
      <c r="N1557" s="3">
        <v>5827522</v>
      </c>
      <c r="O1557" s="3" t="s">
        <v>7769</v>
      </c>
      <c r="P1557" s="3" t="s">
        <v>7770</v>
      </c>
      <c r="Q1557" s="3" t="s">
        <v>7771</v>
      </c>
      <c r="R1557" s="3" t="s">
        <v>331</v>
      </c>
      <c r="S1557" s="3" t="s">
        <v>7772</v>
      </c>
      <c r="T1557" s="300">
        <v>850000</v>
      </c>
      <c r="U1557" s="3" t="s">
        <v>7773</v>
      </c>
      <c r="V1557" s="3" t="s">
        <v>100</v>
      </c>
      <c r="W1557" s="3" t="s">
        <v>767</v>
      </c>
      <c r="X1557" s="3" t="s">
        <v>109</v>
      </c>
      <c r="Y1557" s="299">
        <f t="shared" si="217"/>
        <v>4</v>
      </c>
      <c r="Z1557" s="299">
        <f t="shared" si="218"/>
        <v>2022</v>
      </c>
      <c r="AA1557" t="str">
        <f t="shared" si="216"/>
        <v>5.</v>
      </c>
      <c r="AB1557" t="str">
        <f t="shared" si="219"/>
        <v>5.</v>
      </c>
      <c r="AC1557" t="str">
        <f t="shared" si="220"/>
        <v>5</v>
      </c>
      <c r="AD1557" t="str">
        <f t="shared" si="221"/>
        <v>5</v>
      </c>
      <c r="AE1557" t="str">
        <f t="shared" si="222"/>
        <v>5</v>
      </c>
      <c r="AF1557" t="str">
        <f t="shared" si="223"/>
        <v>5</v>
      </c>
      <c r="AG1557" s="299">
        <f t="shared" si="224"/>
        <v>5</v>
      </c>
    </row>
    <row r="1558" spans="1:33" x14ac:dyDescent="0.3">
      <c r="A1558" s="3">
        <v>1557</v>
      </c>
      <c r="B1558" s="3" t="s">
        <v>87</v>
      </c>
      <c r="C1558" s="296">
        <v>44662</v>
      </c>
      <c r="D1558" s="3">
        <v>69368387</v>
      </c>
      <c r="E1558" s="3" t="s">
        <v>1</v>
      </c>
      <c r="F1558" s="3">
        <v>210369</v>
      </c>
      <c r="G1558" s="3" t="s">
        <v>89</v>
      </c>
      <c r="H1558" s="3" t="s">
        <v>254</v>
      </c>
      <c r="I1558" s="3" t="s">
        <v>7768</v>
      </c>
      <c r="J1558" s="3" t="s">
        <v>2091</v>
      </c>
      <c r="K1558" s="3" t="s">
        <v>13</v>
      </c>
      <c r="L1558" s="3" t="s">
        <v>621</v>
      </c>
      <c r="M1558" s="3" t="s">
        <v>93</v>
      </c>
      <c r="N1558" s="3">
        <v>5827537</v>
      </c>
      <c r="O1558" s="3" t="s">
        <v>7774</v>
      </c>
      <c r="P1558" s="3">
        <v>7382163020</v>
      </c>
      <c r="Q1558" s="3" t="s">
        <v>7775</v>
      </c>
      <c r="R1558" s="3" t="s">
        <v>1054</v>
      </c>
      <c r="S1558" s="3" t="s">
        <v>995</v>
      </c>
      <c r="T1558" s="300">
        <v>680000</v>
      </c>
      <c r="U1558" s="3" t="s">
        <v>7383</v>
      </c>
      <c r="V1558" s="3" t="s">
        <v>100</v>
      </c>
      <c r="W1558" s="3" t="s">
        <v>109</v>
      </c>
      <c r="X1558" s="3" t="s">
        <v>109</v>
      </c>
      <c r="Y1558" s="299">
        <f t="shared" si="217"/>
        <v>4</v>
      </c>
      <c r="Z1558" s="299">
        <f t="shared" si="218"/>
        <v>2022</v>
      </c>
      <c r="AA1558" t="str">
        <f t="shared" si="216"/>
        <v>6.</v>
      </c>
      <c r="AB1558" t="str">
        <f t="shared" si="219"/>
        <v>6.</v>
      </c>
      <c r="AC1558" t="str">
        <f t="shared" si="220"/>
        <v>6</v>
      </c>
      <c r="AD1558" t="str">
        <f t="shared" si="221"/>
        <v>6</v>
      </c>
      <c r="AE1558" t="str">
        <f t="shared" si="222"/>
        <v>6</v>
      </c>
      <c r="AF1558" t="str">
        <f t="shared" si="223"/>
        <v>6</v>
      </c>
      <c r="AG1558" s="299">
        <f t="shared" si="224"/>
        <v>6</v>
      </c>
    </row>
    <row r="1559" spans="1:33" x14ac:dyDescent="0.3">
      <c r="A1559" s="3">
        <v>1558</v>
      </c>
      <c r="B1559" s="3" t="s">
        <v>87</v>
      </c>
      <c r="C1559" s="296">
        <v>44662</v>
      </c>
      <c r="D1559" s="3">
        <v>69368387</v>
      </c>
      <c r="E1559" s="3" t="s">
        <v>1</v>
      </c>
      <c r="F1559" s="3">
        <v>210369</v>
      </c>
      <c r="G1559" s="3" t="s">
        <v>89</v>
      </c>
      <c r="H1559" s="3" t="s">
        <v>254</v>
      </c>
      <c r="I1559" s="3" t="s">
        <v>7768</v>
      </c>
      <c r="J1559" s="3" t="s">
        <v>2091</v>
      </c>
      <c r="K1559" s="3" t="s">
        <v>45</v>
      </c>
      <c r="L1559" s="3" t="s">
        <v>402</v>
      </c>
      <c r="M1559" s="3" t="s">
        <v>93</v>
      </c>
      <c r="N1559" s="3">
        <v>5827549</v>
      </c>
      <c r="O1559" s="3" t="s">
        <v>7776</v>
      </c>
      <c r="P1559" s="3" t="s">
        <v>7777</v>
      </c>
      <c r="Q1559" s="3" t="s">
        <v>7778</v>
      </c>
      <c r="R1559" s="3" t="s">
        <v>170</v>
      </c>
      <c r="S1559" s="3" t="s">
        <v>7779</v>
      </c>
      <c r="T1559" s="300">
        <v>900000</v>
      </c>
      <c r="U1559" s="3" t="s">
        <v>7773</v>
      </c>
      <c r="V1559" s="3" t="s">
        <v>100</v>
      </c>
      <c r="W1559" s="3" t="s">
        <v>101</v>
      </c>
      <c r="X1559" s="3" t="s">
        <v>109</v>
      </c>
      <c r="Y1559" s="299">
        <f t="shared" si="217"/>
        <v>4</v>
      </c>
      <c r="Z1559" s="299">
        <f t="shared" si="218"/>
        <v>2022</v>
      </c>
      <c r="AA1559" t="str">
        <f t="shared" si="216"/>
        <v xml:space="preserve">5 </v>
      </c>
      <c r="AB1559" t="str">
        <f t="shared" si="219"/>
        <v xml:space="preserve">5 </v>
      </c>
      <c r="AC1559" t="str">
        <f t="shared" si="220"/>
        <v xml:space="preserve">5 </v>
      </c>
      <c r="AD1559" t="str">
        <f t="shared" si="221"/>
        <v xml:space="preserve">5 </v>
      </c>
      <c r="AE1559" t="str">
        <f t="shared" si="222"/>
        <v xml:space="preserve">5 </v>
      </c>
      <c r="AF1559" t="str">
        <f t="shared" si="223"/>
        <v xml:space="preserve">5 </v>
      </c>
      <c r="AG1559" s="299">
        <f t="shared" si="224"/>
        <v>5</v>
      </c>
    </row>
    <row r="1560" spans="1:33" x14ac:dyDescent="0.3">
      <c r="A1560" s="3">
        <v>1559</v>
      </c>
      <c r="B1560" s="3" t="s">
        <v>87</v>
      </c>
      <c r="C1560" s="296">
        <v>44662</v>
      </c>
      <c r="D1560" s="3">
        <v>43948601</v>
      </c>
      <c r="E1560" s="3" t="s">
        <v>15130</v>
      </c>
      <c r="F1560" s="3" t="s">
        <v>88</v>
      </c>
      <c r="G1560" s="3" t="s">
        <v>89</v>
      </c>
      <c r="H1560" s="3" t="s">
        <v>90</v>
      </c>
      <c r="I1560" s="3" t="s">
        <v>7233</v>
      </c>
      <c r="J1560" s="3" t="s">
        <v>7780</v>
      </c>
      <c r="K1560" s="3" t="s">
        <v>38</v>
      </c>
      <c r="L1560" s="3" t="s">
        <v>6636</v>
      </c>
      <c r="M1560" s="3" t="s">
        <v>93</v>
      </c>
      <c r="N1560" s="3">
        <v>5787868</v>
      </c>
      <c r="O1560" s="3" t="s">
        <v>7781</v>
      </c>
      <c r="P1560" s="3">
        <v>9741729659</v>
      </c>
      <c r="Q1560" s="3" t="s">
        <v>7782</v>
      </c>
      <c r="R1560" s="3" t="s">
        <v>217</v>
      </c>
      <c r="S1560" s="3" t="s">
        <v>1384</v>
      </c>
      <c r="T1560" s="300">
        <v>1600000</v>
      </c>
      <c r="U1560" s="3" t="s">
        <v>347</v>
      </c>
      <c r="V1560" s="3" t="s">
        <v>100</v>
      </c>
      <c r="W1560" s="3" t="s">
        <v>109</v>
      </c>
      <c r="X1560" s="3" t="s">
        <v>109</v>
      </c>
      <c r="Y1560" s="299">
        <f t="shared" si="217"/>
        <v>4</v>
      </c>
      <c r="Z1560" s="299">
        <f t="shared" si="218"/>
        <v>2022</v>
      </c>
      <c r="AA1560" t="str">
        <f t="shared" si="216"/>
        <v xml:space="preserve">8 </v>
      </c>
      <c r="AB1560" t="str">
        <f t="shared" si="219"/>
        <v xml:space="preserve">8 </v>
      </c>
      <c r="AC1560" t="str">
        <f t="shared" si="220"/>
        <v xml:space="preserve">8 </v>
      </c>
      <c r="AD1560" t="str">
        <f t="shared" si="221"/>
        <v xml:space="preserve">8 </v>
      </c>
      <c r="AE1560" t="str">
        <f t="shared" si="222"/>
        <v xml:space="preserve">8 </v>
      </c>
      <c r="AF1560" t="str">
        <f t="shared" si="223"/>
        <v xml:space="preserve">8 </v>
      </c>
      <c r="AG1560" s="299">
        <f t="shared" si="224"/>
        <v>8</v>
      </c>
    </row>
    <row r="1561" spans="1:33" x14ac:dyDescent="0.3">
      <c r="A1561" s="3">
        <v>1560</v>
      </c>
      <c r="B1561" s="3" t="s">
        <v>87</v>
      </c>
      <c r="C1561" s="296">
        <v>44662</v>
      </c>
      <c r="D1561" s="3">
        <v>43948601</v>
      </c>
      <c r="E1561" s="3" t="s">
        <v>15130</v>
      </c>
      <c r="F1561" s="3" t="s">
        <v>88</v>
      </c>
      <c r="G1561" s="3" t="s">
        <v>89</v>
      </c>
      <c r="H1561" s="3" t="s">
        <v>90</v>
      </c>
      <c r="I1561" s="3" t="s">
        <v>7233</v>
      </c>
      <c r="J1561" s="3" t="s">
        <v>7780</v>
      </c>
      <c r="K1561" s="3" t="s">
        <v>38</v>
      </c>
      <c r="L1561" s="3" t="s">
        <v>6636</v>
      </c>
      <c r="M1561" s="3" t="s">
        <v>93</v>
      </c>
      <c r="N1561" s="3">
        <v>5789390</v>
      </c>
      <c r="O1561" s="3" t="s">
        <v>7785</v>
      </c>
      <c r="P1561" s="3">
        <v>9008387150</v>
      </c>
      <c r="Q1561" s="3" t="s">
        <v>7786</v>
      </c>
      <c r="R1561" s="3" t="s">
        <v>250</v>
      </c>
      <c r="S1561" s="3" t="s">
        <v>7788</v>
      </c>
      <c r="T1561" s="300">
        <v>900000</v>
      </c>
      <c r="U1561" s="3" t="s">
        <v>7789</v>
      </c>
      <c r="V1561" s="3" t="s">
        <v>100</v>
      </c>
      <c r="W1561" s="3" t="s">
        <v>2639</v>
      </c>
      <c r="X1561" s="3" t="s">
        <v>109</v>
      </c>
      <c r="Y1561" s="299">
        <f t="shared" si="217"/>
        <v>4</v>
      </c>
      <c r="Z1561" s="299">
        <f t="shared" si="218"/>
        <v>2022</v>
      </c>
      <c r="AA1561" t="str">
        <f t="shared" si="216"/>
        <v>4.</v>
      </c>
      <c r="AB1561" t="str">
        <f t="shared" si="219"/>
        <v>4.</v>
      </c>
      <c r="AC1561" t="str">
        <f t="shared" si="220"/>
        <v>4</v>
      </c>
      <c r="AD1561" t="str">
        <f t="shared" si="221"/>
        <v>4</v>
      </c>
      <c r="AE1561" t="str">
        <f t="shared" si="222"/>
        <v>4</v>
      </c>
      <c r="AF1561" t="str">
        <f t="shared" si="223"/>
        <v>4</v>
      </c>
      <c r="AG1561" s="299">
        <f t="shared" si="224"/>
        <v>4</v>
      </c>
    </row>
    <row r="1562" spans="1:33" x14ac:dyDescent="0.3">
      <c r="A1562" s="3">
        <v>1561</v>
      </c>
      <c r="B1562" s="3" t="s">
        <v>87</v>
      </c>
      <c r="C1562" s="296">
        <v>44662</v>
      </c>
      <c r="D1562" s="3">
        <v>43948601</v>
      </c>
      <c r="E1562" s="3" t="s">
        <v>15130</v>
      </c>
      <c r="F1562" s="3" t="s">
        <v>88</v>
      </c>
      <c r="G1562" s="3" t="s">
        <v>89</v>
      </c>
      <c r="H1562" s="3" t="s">
        <v>4125</v>
      </c>
      <c r="I1562" s="3" t="s">
        <v>7791</v>
      </c>
      <c r="J1562" s="3" t="s">
        <v>2885</v>
      </c>
      <c r="K1562" s="3" t="s">
        <v>18</v>
      </c>
      <c r="L1562" s="3" t="s">
        <v>435</v>
      </c>
      <c r="M1562" s="3" t="s">
        <v>93</v>
      </c>
      <c r="N1562" s="3">
        <v>5803427</v>
      </c>
      <c r="O1562" s="3" t="s">
        <v>7792</v>
      </c>
      <c r="P1562" s="3">
        <v>8826872177</v>
      </c>
      <c r="Q1562" s="3" t="s">
        <v>7793</v>
      </c>
      <c r="R1562" s="3" t="s">
        <v>1077</v>
      </c>
      <c r="S1562" s="3" t="s">
        <v>749</v>
      </c>
      <c r="T1562" s="300">
        <v>1050000</v>
      </c>
      <c r="U1562" s="3" t="s">
        <v>7796</v>
      </c>
      <c r="V1562" s="3" t="s">
        <v>100</v>
      </c>
      <c r="W1562" s="3" t="s">
        <v>7797</v>
      </c>
      <c r="X1562" s="3" t="s">
        <v>109</v>
      </c>
      <c r="Y1562" s="299">
        <f t="shared" si="217"/>
        <v>4</v>
      </c>
      <c r="Z1562" s="299">
        <f t="shared" si="218"/>
        <v>2022</v>
      </c>
      <c r="AA1562" t="str">
        <f t="shared" si="216"/>
        <v>8.</v>
      </c>
      <c r="AB1562" t="str">
        <f t="shared" si="219"/>
        <v>8.</v>
      </c>
      <c r="AC1562" t="str">
        <f t="shared" si="220"/>
        <v>8</v>
      </c>
      <c r="AD1562" t="str">
        <f t="shared" si="221"/>
        <v>8</v>
      </c>
      <c r="AE1562" t="str">
        <f t="shared" si="222"/>
        <v>8</v>
      </c>
      <c r="AF1562" t="str">
        <f t="shared" si="223"/>
        <v>8</v>
      </c>
      <c r="AG1562" s="299">
        <f t="shared" si="224"/>
        <v>8</v>
      </c>
    </row>
    <row r="1563" spans="1:33" x14ac:dyDescent="0.3">
      <c r="A1563" s="3">
        <v>1562</v>
      </c>
      <c r="B1563" s="3" t="s">
        <v>87</v>
      </c>
      <c r="C1563" s="296">
        <v>44662</v>
      </c>
      <c r="D1563" s="3">
        <v>43948601</v>
      </c>
      <c r="E1563" s="3" t="s">
        <v>15130</v>
      </c>
      <c r="F1563" s="3" t="s">
        <v>88</v>
      </c>
      <c r="G1563" s="3" t="s">
        <v>89</v>
      </c>
      <c r="H1563" s="3" t="s">
        <v>4125</v>
      </c>
      <c r="I1563" s="3" t="s">
        <v>7791</v>
      </c>
      <c r="J1563" s="3" t="s">
        <v>2885</v>
      </c>
      <c r="K1563" s="3" t="s">
        <v>18</v>
      </c>
      <c r="L1563" s="3" t="s">
        <v>435</v>
      </c>
      <c r="M1563" s="3" t="s">
        <v>93</v>
      </c>
      <c r="N1563" s="3">
        <v>5803435</v>
      </c>
      <c r="O1563" s="3" t="s">
        <v>7798</v>
      </c>
      <c r="P1563" s="3">
        <v>7406725734</v>
      </c>
      <c r="Q1563" s="3" t="s">
        <v>7799</v>
      </c>
      <c r="R1563" s="3" t="s">
        <v>5471</v>
      </c>
      <c r="S1563" s="3" t="s">
        <v>7800</v>
      </c>
      <c r="T1563" s="300">
        <v>900000</v>
      </c>
      <c r="U1563" s="3" t="s">
        <v>7802</v>
      </c>
      <c r="V1563" s="3" t="s">
        <v>100</v>
      </c>
      <c r="W1563" s="3" t="s">
        <v>109</v>
      </c>
      <c r="X1563" s="3" t="s">
        <v>109</v>
      </c>
      <c r="Y1563" s="299">
        <f t="shared" si="217"/>
        <v>4</v>
      </c>
      <c r="Z1563" s="299">
        <f t="shared" si="218"/>
        <v>2022</v>
      </c>
      <c r="AA1563" t="str">
        <f t="shared" si="216"/>
        <v>5.</v>
      </c>
      <c r="AB1563" t="str">
        <f t="shared" si="219"/>
        <v>5.</v>
      </c>
      <c r="AC1563" t="str">
        <f t="shared" si="220"/>
        <v>5</v>
      </c>
      <c r="AD1563" t="str">
        <f t="shared" si="221"/>
        <v>5</v>
      </c>
      <c r="AE1563" t="str">
        <f t="shared" si="222"/>
        <v>5</v>
      </c>
      <c r="AF1563" t="str">
        <f t="shared" si="223"/>
        <v>5</v>
      </c>
      <c r="AG1563" s="299">
        <f t="shared" si="224"/>
        <v>5</v>
      </c>
    </row>
    <row r="1564" spans="1:33" x14ac:dyDescent="0.3">
      <c r="A1564" s="3">
        <v>1563</v>
      </c>
      <c r="B1564" s="3" t="s">
        <v>87</v>
      </c>
      <c r="C1564" s="296">
        <v>44662</v>
      </c>
      <c r="D1564" s="3">
        <v>43948601</v>
      </c>
      <c r="E1564" s="3" t="s">
        <v>15130</v>
      </c>
      <c r="F1564" s="3" t="s">
        <v>88</v>
      </c>
      <c r="G1564" s="3" t="s">
        <v>89</v>
      </c>
      <c r="H1564" s="3" t="s">
        <v>4125</v>
      </c>
      <c r="I1564" s="3" t="s">
        <v>7791</v>
      </c>
      <c r="J1564" s="3" t="s">
        <v>2885</v>
      </c>
      <c r="K1564" s="3" t="s">
        <v>18</v>
      </c>
      <c r="L1564" s="3" t="s">
        <v>435</v>
      </c>
      <c r="M1564" s="3" t="s">
        <v>93</v>
      </c>
      <c r="N1564" s="3">
        <v>5803454</v>
      </c>
      <c r="O1564" s="3" t="s">
        <v>7803</v>
      </c>
      <c r="P1564" s="3">
        <v>8281196928</v>
      </c>
      <c r="Q1564" s="3" t="s">
        <v>7804</v>
      </c>
      <c r="R1564" s="3" t="s">
        <v>369</v>
      </c>
      <c r="S1564" s="3" t="s">
        <v>7805</v>
      </c>
      <c r="T1564" s="300">
        <v>750000</v>
      </c>
      <c r="U1564" s="3" t="s">
        <v>347</v>
      </c>
      <c r="V1564" s="3" t="s">
        <v>100</v>
      </c>
      <c r="W1564" s="3" t="s">
        <v>689</v>
      </c>
      <c r="X1564" s="3" t="s">
        <v>109</v>
      </c>
      <c r="Y1564" s="299">
        <f t="shared" si="217"/>
        <v>4</v>
      </c>
      <c r="Z1564" s="299">
        <f t="shared" si="218"/>
        <v>2022</v>
      </c>
      <c r="AA1564" t="str">
        <f t="shared" si="216"/>
        <v>8y</v>
      </c>
      <c r="AB1564" t="str">
        <f t="shared" si="219"/>
        <v>8</v>
      </c>
      <c r="AC1564" t="str">
        <f t="shared" si="220"/>
        <v>8</v>
      </c>
      <c r="AD1564" t="str">
        <f t="shared" si="221"/>
        <v>8</v>
      </c>
      <c r="AE1564" t="str">
        <f t="shared" si="222"/>
        <v>8</v>
      </c>
      <c r="AF1564" t="str">
        <f t="shared" si="223"/>
        <v>8</v>
      </c>
      <c r="AG1564" s="299">
        <f t="shared" si="224"/>
        <v>8</v>
      </c>
    </row>
    <row r="1565" spans="1:33" x14ac:dyDescent="0.3">
      <c r="A1565" s="3">
        <v>1564</v>
      </c>
      <c r="B1565" s="3" t="s">
        <v>87</v>
      </c>
      <c r="C1565" s="296">
        <v>44662</v>
      </c>
      <c r="D1565" s="3">
        <v>10954047</v>
      </c>
      <c r="E1565" s="3" t="s">
        <v>6</v>
      </c>
      <c r="F1565" s="3">
        <v>221395</v>
      </c>
      <c r="G1565" s="3" t="s">
        <v>89</v>
      </c>
      <c r="H1565" s="3" t="s">
        <v>7036</v>
      </c>
      <c r="I1565" s="3" t="s">
        <v>1070</v>
      </c>
      <c r="J1565" s="3" t="s">
        <v>7081</v>
      </c>
      <c r="K1565" s="3" t="s">
        <v>18</v>
      </c>
      <c r="L1565" s="3" t="s">
        <v>18</v>
      </c>
      <c r="M1565" s="3" t="s">
        <v>93</v>
      </c>
      <c r="N1565" s="3">
        <v>5802274</v>
      </c>
      <c r="O1565" s="3" t="s">
        <v>7809</v>
      </c>
      <c r="P1565" s="3">
        <v>9515859465</v>
      </c>
      <c r="Q1565" s="3" t="s">
        <v>7810</v>
      </c>
      <c r="R1565" s="3">
        <v>4.5</v>
      </c>
      <c r="S1565" s="3" t="s">
        <v>3164</v>
      </c>
      <c r="T1565" s="300">
        <v>580000</v>
      </c>
      <c r="U1565" s="3" t="s">
        <v>7811</v>
      </c>
      <c r="V1565" s="3" t="s">
        <v>235</v>
      </c>
      <c r="W1565" s="3" t="s">
        <v>101</v>
      </c>
      <c r="X1565" s="3" t="s">
        <v>7812</v>
      </c>
      <c r="Y1565" s="299">
        <f t="shared" si="217"/>
        <v>4</v>
      </c>
      <c r="Z1565" s="299">
        <f t="shared" si="218"/>
        <v>2022</v>
      </c>
      <c r="AA1565" t="str">
        <f t="shared" si="216"/>
        <v>4.</v>
      </c>
      <c r="AB1565" t="str">
        <f t="shared" si="219"/>
        <v>4.</v>
      </c>
      <c r="AC1565" t="str">
        <f t="shared" si="220"/>
        <v>4</v>
      </c>
      <c r="AD1565" t="str">
        <f t="shared" si="221"/>
        <v>4</v>
      </c>
      <c r="AE1565" t="str">
        <f t="shared" si="222"/>
        <v>4</v>
      </c>
      <c r="AF1565" t="str">
        <f t="shared" si="223"/>
        <v>4</v>
      </c>
      <c r="AG1565" s="299">
        <f t="shared" si="224"/>
        <v>4</v>
      </c>
    </row>
    <row r="1566" spans="1:33" x14ac:dyDescent="0.3">
      <c r="A1566" s="3">
        <v>1565</v>
      </c>
      <c r="B1566" s="3" t="s">
        <v>87</v>
      </c>
      <c r="C1566" s="296">
        <v>44662</v>
      </c>
      <c r="D1566" s="3">
        <v>44493174</v>
      </c>
      <c r="E1566" s="3" t="s">
        <v>6</v>
      </c>
      <c r="F1566" s="3">
        <v>221395</v>
      </c>
      <c r="G1566" s="3" t="s">
        <v>3211</v>
      </c>
      <c r="H1566" s="3" t="s">
        <v>7814</v>
      </c>
      <c r="I1566" s="3" t="s">
        <v>7815</v>
      </c>
      <c r="J1566" s="3" t="s">
        <v>7815</v>
      </c>
      <c r="K1566" s="3" t="s">
        <v>18</v>
      </c>
      <c r="L1566" s="3" t="s">
        <v>18</v>
      </c>
      <c r="M1566" s="3" t="s">
        <v>93</v>
      </c>
      <c r="N1566" s="3">
        <v>5845904</v>
      </c>
      <c r="O1566" s="3" t="s">
        <v>7816</v>
      </c>
      <c r="P1566" s="3">
        <v>8106276845</v>
      </c>
      <c r="Q1566" s="3" t="s">
        <v>7817</v>
      </c>
      <c r="R1566" s="3">
        <v>3.5</v>
      </c>
      <c r="S1566" s="3" t="s">
        <v>7818</v>
      </c>
      <c r="T1566" s="300">
        <v>700000</v>
      </c>
      <c r="U1566" s="3" t="s">
        <v>7820</v>
      </c>
      <c r="V1566" s="3" t="s">
        <v>100</v>
      </c>
      <c r="W1566" s="3" t="s">
        <v>101</v>
      </c>
      <c r="X1566" s="3" t="s">
        <v>101</v>
      </c>
      <c r="Y1566" s="299">
        <f t="shared" si="217"/>
        <v>4</v>
      </c>
      <c r="Z1566" s="299">
        <f t="shared" si="218"/>
        <v>2022</v>
      </c>
      <c r="AA1566" t="str">
        <f t="shared" si="216"/>
        <v>3.</v>
      </c>
      <c r="AB1566" t="str">
        <f t="shared" si="219"/>
        <v>3.</v>
      </c>
      <c r="AC1566" t="str">
        <f t="shared" si="220"/>
        <v>3</v>
      </c>
      <c r="AD1566" t="str">
        <f t="shared" si="221"/>
        <v>3</v>
      </c>
      <c r="AE1566" t="str">
        <f t="shared" si="222"/>
        <v>3</v>
      </c>
      <c r="AF1566" t="str">
        <f t="shared" si="223"/>
        <v>3</v>
      </c>
      <c r="AG1566" s="299">
        <f t="shared" si="224"/>
        <v>3</v>
      </c>
    </row>
    <row r="1567" spans="1:33" x14ac:dyDescent="0.3">
      <c r="A1567" s="3">
        <v>1566</v>
      </c>
      <c r="B1567" s="3" t="s">
        <v>87</v>
      </c>
      <c r="C1567" s="296">
        <v>44662</v>
      </c>
      <c r="D1567" s="3">
        <v>96866338</v>
      </c>
      <c r="E1567" s="3" t="s">
        <v>6</v>
      </c>
      <c r="F1567" s="3">
        <v>221395</v>
      </c>
      <c r="G1567" s="3" t="s">
        <v>89</v>
      </c>
      <c r="H1567" s="3" t="s">
        <v>90</v>
      </c>
      <c r="I1567" s="3" t="s">
        <v>394</v>
      </c>
      <c r="J1567" s="3" t="s">
        <v>7822</v>
      </c>
      <c r="K1567" s="3" t="s">
        <v>38</v>
      </c>
      <c r="L1567" s="3" t="s">
        <v>6636</v>
      </c>
      <c r="M1567" s="3" t="s">
        <v>93</v>
      </c>
      <c r="N1567" s="3">
        <v>5787563</v>
      </c>
      <c r="O1567" s="3" t="s">
        <v>7823</v>
      </c>
      <c r="P1567" s="3">
        <v>8105380189</v>
      </c>
      <c r="Q1567" s="3" t="s">
        <v>7824</v>
      </c>
      <c r="R1567" s="3" t="s">
        <v>1318</v>
      </c>
      <c r="S1567" s="3" t="s">
        <v>7825</v>
      </c>
      <c r="T1567" s="300">
        <v>900000</v>
      </c>
      <c r="U1567" s="3" t="s">
        <v>347</v>
      </c>
      <c r="V1567" s="3" t="s">
        <v>100</v>
      </c>
      <c r="W1567" s="3" t="s">
        <v>109</v>
      </c>
      <c r="X1567" s="3" t="s">
        <v>109</v>
      </c>
      <c r="Y1567" s="299">
        <f t="shared" si="217"/>
        <v>4</v>
      </c>
      <c r="Z1567" s="299">
        <f t="shared" si="218"/>
        <v>2022</v>
      </c>
      <c r="AA1567" t="str">
        <f t="shared" si="216"/>
        <v>5.</v>
      </c>
      <c r="AB1567" t="str">
        <f t="shared" si="219"/>
        <v>5.</v>
      </c>
      <c r="AC1567" t="str">
        <f t="shared" si="220"/>
        <v>5</v>
      </c>
      <c r="AD1567" t="str">
        <f t="shared" si="221"/>
        <v>5</v>
      </c>
      <c r="AE1567" t="str">
        <f t="shared" si="222"/>
        <v>5</v>
      </c>
      <c r="AF1567" t="str">
        <f t="shared" si="223"/>
        <v>5</v>
      </c>
      <c r="AG1567" s="299">
        <f t="shared" si="224"/>
        <v>5</v>
      </c>
    </row>
    <row r="1568" spans="1:33" x14ac:dyDescent="0.3">
      <c r="A1568" s="3">
        <v>1567</v>
      </c>
      <c r="B1568" s="3" t="s">
        <v>87</v>
      </c>
      <c r="C1568" s="296">
        <v>44663</v>
      </c>
      <c r="D1568" s="3">
        <v>62940926</v>
      </c>
      <c r="E1568" s="3" t="s">
        <v>6</v>
      </c>
      <c r="F1568" s="3">
        <v>221395</v>
      </c>
      <c r="G1568" s="3" t="s">
        <v>89</v>
      </c>
      <c r="H1568" s="3" t="s">
        <v>119</v>
      </c>
      <c r="I1568" s="3" t="s">
        <v>103</v>
      </c>
      <c r="J1568" s="3" t="s">
        <v>6423</v>
      </c>
      <c r="K1568" s="3" t="s">
        <v>38</v>
      </c>
      <c r="L1568" s="3" t="s">
        <v>6636</v>
      </c>
      <c r="M1568" s="3" t="s">
        <v>93</v>
      </c>
      <c r="N1568" s="3">
        <v>5828315</v>
      </c>
      <c r="O1568" s="3" t="s">
        <v>7826</v>
      </c>
      <c r="P1568" s="3">
        <v>8341949765</v>
      </c>
      <c r="Q1568" s="3" t="s">
        <v>7827</v>
      </c>
      <c r="R1568" s="3" t="s">
        <v>291</v>
      </c>
      <c r="S1568" s="3" t="s">
        <v>7828</v>
      </c>
      <c r="T1568" s="300">
        <v>460000</v>
      </c>
      <c r="U1568" s="3" t="s">
        <v>7829</v>
      </c>
      <c r="V1568" s="3" t="s">
        <v>100</v>
      </c>
      <c r="W1568" s="3" t="s">
        <v>101</v>
      </c>
      <c r="X1568" s="3" t="s">
        <v>101</v>
      </c>
      <c r="Y1568" s="299">
        <f t="shared" si="217"/>
        <v>4</v>
      </c>
      <c r="Z1568" s="299">
        <f t="shared" si="218"/>
        <v>2022</v>
      </c>
      <c r="AA1568" t="str">
        <f t="shared" si="216"/>
        <v>3y</v>
      </c>
      <c r="AB1568" t="str">
        <f t="shared" si="219"/>
        <v>3</v>
      </c>
      <c r="AC1568" t="str">
        <f t="shared" si="220"/>
        <v>3</v>
      </c>
      <c r="AD1568" t="str">
        <f t="shared" si="221"/>
        <v>3</v>
      </c>
      <c r="AE1568" t="str">
        <f t="shared" si="222"/>
        <v>3</v>
      </c>
      <c r="AF1568" t="str">
        <f t="shared" si="223"/>
        <v>3</v>
      </c>
      <c r="AG1568" s="299">
        <f t="shared" si="224"/>
        <v>3</v>
      </c>
    </row>
    <row r="1569" spans="1:33" x14ac:dyDescent="0.3">
      <c r="A1569" s="3">
        <v>1568</v>
      </c>
      <c r="B1569" s="3" t="s">
        <v>87</v>
      </c>
      <c r="C1569" s="296">
        <v>44663</v>
      </c>
      <c r="D1569" s="3">
        <v>62940926</v>
      </c>
      <c r="E1569" s="3" t="s">
        <v>6</v>
      </c>
      <c r="F1569" s="3">
        <v>221395</v>
      </c>
      <c r="G1569" s="3" t="s">
        <v>89</v>
      </c>
      <c r="H1569" s="3" t="s">
        <v>119</v>
      </c>
      <c r="I1569" s="3" t="s">
        <v>103</v>
      </c>
      <c r="J1569" s="3" t="s">
        <v>6423</v>
      </c>
      <c r="K1569" s="3" t="s">
        <v>38</v>
      </c>
      <c r="L1569" s="3" t="s">
        <v>6636</v>
      </c>
      <c r="M1569" s="3" t="s">
        <v>93</v>
      </c>
      <c r="N1569" s="3">
        <v>3795127</v>
      </c>
      <c r="O1569" s="3" t="s">
        <v>7830</v>
      </c>
      <c r="P1569" s="3">
        <v>9966391133</v>
      </c>
      <c r="Q1569" s="3" t="s">
        <v>7831</v>
      </c>
      <c r="R1569" s="3" t="s">
        <v>291</v>
      </c>
      <c r="S1569" s="3" t="s">
        <v>226</v>
      </c>
      <c r="T1569" s="300">
        <v>650000</v>
      </c>
      <c r="U1569" s="3" t="s">
        <v>7832</v>
      </c>
      <c r="V1569" s="3" t="s">
        <v>100</v>
      </c>
      <c r="W1569" s="3" t="s">
        <v>101</v>
      </c>
      <c r="X1569" s="3" t="s">
        <v>101</v>
      </c>
      <c r="Y1569" s="299">
        <f t="shared" si="217"/>
        <v>4</v>
      </c>
      <c r="Z1569" s="299">
        <f t="shared" si="218"/>
        <v>2022</v>
      </c>
      <c r="AA1569" t="str">
        <f t="shared" si="216"/>
        <v>3y</v>
      </c>
      <c r="AB1569" t="str">
        <f t="shared" si="219"/>
        <v>3</v>
      </c>
      <c r="AC1569" t="str">
        <f t="shared" si="220"/>
        <v>3</v>
      </c>
      <c r="AD1569" t="str">
        <f t="shared" si="221"/>
        <v>3</v>
      </c>
      <c r="AE1569" t="str">
        <f t="shared" si="222"/>
        <v>3</v>
      </c>
      <c r="AF1569" t="str">
        <f t="shared" si="223"/>
        <v>3</v>
      </c>
      <c r="AG1569" s="299">
        <f t="shared" si="224"/>
        <v>3</v>
      </c>
    </row>
    <row r="1570" spans="1:33" x14ac:dyDescent="0.3">
      <c r="A1570" s="3">
        <v>1569</v>
      </c>
      <c r="B1570" s="3" t="s">
        <v>87</v>
      </c>
      <c r="C1570" s="296">
        <v>44663</v>
      </c>
      <c r="D1570" s="3">
        <v>10954047</v>
      </c>
      <c r="E1570" s="3" t="s">
        <v>6</v>
      </c>
      <c r="F1570" s="3">
        <v>221395</v>
      </c>
      <c r="G1570" s="3" t="s">
        <v>89</v>
      </c>
      <c r="H1570" s="3" t="s">
        <v>7438</v>
      </c>
      <c r="I1570" s="3" t="s">
        <v>1070</v>
      </c>
      <c r="J1570" s="3" t="s">
        <v>7833</v>
      </c>
      <c r="K1570" s="3" t="s">
        <v>11</v>
      </c>
      <c r="L1570" s="3" t="s">
        <v>739</v>
      </c>
      <c r="M1570" s="3" t="s">
        <v>93</v>
      </c>
      <c r="N1570" s="3">
        <v>5837591</v>
      </c>
      <c r="O1570" s="3" t="s">
        <v>7834</v>
      </c>
      <c r="P1570" s="3" t="s">
        <v>7835</v>
      </c>
      <c r="Q1570" s="3" t="s">
        <v>7836</v>
      </c>
      <c r="R1570" s="3">
        <v>7</v>
      </c>
      <c r="S1570" s="3" t="s">
        <v>492</v>
      </c>
      <c r="T1570" s="300">
        <v>600000</v>
      </c>
      <c r="U1570" s="3" t="s">
        <v>7839</v>
      </c>
      <c r="V1570" s="3" t="s">
        <v>100</v>
      </c>
      <c r="W1570" s="3" t="s">
        <v>1828</v>
      </c>
      <c r="X1570" s="3" t="s">
        <v>109</v>
      </c>
      <c r="Y1570" s="299">
        <f t="shared" si="217"/>
        <v>4</v>
      </c>
      <c r="Z1570" s="299">
        <f t="shared" si="218"/>
        <v>2022</v>
      </c>
      <c r="AA1570" t="str">
        <f t="shared" si="216"/>
        <v>7</v>
      </c>
      <c r="AB1570" t="str">
        <f t="shared" si="219"/>
        <v>7</v>
      </c>
      <c r="AC1570" t="str">
        <f t="shared" si="220"/>
        <v>7</v>
      </c>
      <c r="AD1570" t="str">
        <f t="shared" si="221"/>
        <v>7</v>
      </c>
      <c r="AE1570" t="str">
        <f t="shared" si="222"/>
        <v>7</v>
      </c>
      <c r="AF1570" t="str">
        <f t="shared" si="223"/>
        <v>7</v>
      </c>
      <c r="AG1570" s="299">
        <f t="shared" si="224"/>
        <v>7</v>
      </c>
    </row>
    <row r="1571" spans="1:33" x14ac:dyDescent="0.3">
      <c r="A1571" s="3">
        <v>1570</v>
      </c>
      <c r="B1571" s="3" t="s">
        <v>87</v>
      </c>
      <c r="C1571" s="296">
        <v>44663</v>
      </c>
      <c r="D1571" s="3">
        <v>10954047</v>
      </c>
      <c r="E1571" s="3" t="s">
        <v>6</v>
      </c>
      <c r="F1571" s="3">
        <v>221395</v>
      </c>
      <c r="G1571" s="3" t="s">
        <v>89</v>
      </c>
      <c r="H1571" s="3" t="s">
        <v>7438</v>
      </c>
      <c r="I1571" s="3" t="s">
        <v>1070</v>
      </c>
      <c r="J1571" s="3" t="s">
        <v>7841</v>
      </c>
      <c r="K1571" s="3" t="s">
        <v>45</v>
      </c>
      <c r="L1571" s="3" t="s">
        <v>2633</v>
      </c>
      <c r="M1571" s="3" t="s">
        <v>93</v>
      </c>
      <c r="N1571" s="3">
        <v>5838308</v>
      </c>
      <c r="O1571" s="3" t="s">
        <v>7842</v>
      </c>
      <c r="P1571" s="3">
        <v>8247330901</v>
      </c>
      <c r="Q1571" s="3" t="s">
        <v>7843</v>
      </c>
      <c r="R1571" s="3" t="s">
        <v>7844</v>
      </c>
      <c r="S1571" s="3" t="s">
        <v>1643</v>
      </c>
      <c r="T1571" s="300">
        <v>800000</v>
      </c>
      <c r="U1571" s="3" t="s">
        <v>134</v>
      </c>
      <c r="V1571" s="3" t="s">
        <v>100</v>
      </c>
      <c r="W1571" s="3" t="s">
        <v>109</v>
      </c>
      <c r="X1571" s="3" t="s">
        <v>109</v>
      </c>
      <c r="Y1571" s="299">
        <f t="shared" si="217"/>
        <v>4</v>
      </c>
      <c r="Z1571" s="299">
        <f t="shared" si="218"/>
        <v>2022</v>
      </c>
      <c r="AA1571" t="str">
        <f t="shared" si="216"/>
        <v>4.</v>
      </c>
      <c r="AB1571" t="str">
        <f t="shared" si="219"/>
        <v>4.</v>
      </c>
      <c r="AC1571" t="str">
        <f t="shared" si="220"/>
        <v>4</v>
      </c>
      <c r="AD1571" t="str">
        <f t="shared" si="221"/>
        <v>4</v>
      </c>
      <c r="AE1571" t="str">
        <f t="shared" si="222"/>
        <v>4</v>
      </c>
      <c r="AF1571" t="str">
        <f t="shared" si="223"/>
        <v>4</v>
      </c>
      <c r="AG1571" s="299">
        <f t="shared" si="224"/>
        <v>4</v>
      </c>
    </row>
    <row r="1572" spans="1:33" x14ac:dyDescent="0.3">
      <c r="A1572" s="3">
        <v>1571</v>
      </c>
      <c r="B1572" s="3" t="s">
        <v>87</v>
      </c>
      <c r="C1572" s="296">
        <v>44663</v>
      </c>
      <c r="D1572" s="3">
        <v>10954047</v>
      </c>
      <c r="E1572" s="3" t="s">
        <v>6</v>
      </c>
      <c r="F1572" s="3">
        <v>221395</v>
      </c>
      <c r="G1572" s="3" t="s">
        <v>89</v>
      </c>
      <c r="H1572" s="3" t="s">
        <v>7438</v>
      </c>
      <c r="I1572" s="3" t="s">
        <v>1070</v>
      </c>
      <c r="J1572" s="3" t="s">
        <v>7847</v>
      </c>
      <c r="K1572" s="3" t="s">
        <v>45</v>
      </c>
      <c r="L1572" s="3" t="s">
        <v>2633</v>
      </c>
      <c r="M1572" s="3" t="s">
        <v>93</v>
      </c>
      <c r="N1572" s="3">
        <v>5838312</v>
      </c>
      <c r="O1572" s="3" t="s">
        <v>7848</v>
      </c>
      <c r="P1572" s="3">
        <v>8904230830</v>
      </c>
      <c r="Q1572" s="3" t="s">
        <v>7849</v>
      </c>
      <c r="R1572" s="3" t="s">
        <v>132</v>
      </c>
      <c r="S1572" s="3" t="s">
        <v>7850</v>
      </c>
      <c r="T1572" s="300">
        <v>1250000</v>
      </c>
      <c r="U1572" s="3" t="s">
        <v>7853</v>
      </c>
      <c r="V1572" s="3" t="s">
        <v>100</v>
      </c>
      <c r="W1572" s="3" t="s">
        <v>109</v>
      </c>
      <c r="X1572" s="3" t="s">
        <v>109</v>
      </c>
      <c r="Y1572" s="299">
        <f t="shared" si="217"/>
        <v>4</v>
      </c>
      <c r="Z1572" s="299">
        <f t="shared" si="218"/>
        <v>2022</v>
      </c>
      <c r="AA1572" t="str">
        <f t="shared" si="216"/>
        <v>4.</v>
      </c>
      <c r="AB1572" t="str">
        <f t="shared" si="219"/>
        <v>4.</v>
      </c>
      <c r="AC1572" t="str">
        <f t="shared" si="220"/>
        <v>4</v>
      </c>
      <c r="AD1572" t="str">
        <f t="shared" si="221"/>
        <v>4</v>
      </c>
      <c r="AE1572" t="str">
        <f t="shared" si="222"/>
        <v>4</v>
      </c>
      <c r="AF1572" t="str">
        <f t="shared" si="223"/>
        <v>4</v>
      </c>
      <c r="AG1572" s="299">
        <f t="shared" si="224"/>
        <v>4</v>
      </c>
    </row>
    <row r="1573" spans="1:33" x14ac:dyDescent="0.3">
      <c r="A1573" s="3">
        <v>1572</v>
      </c>
      <c r="B1573" s="3" t="s">
        <v>87</v>
      </c>
      <c r="C1573" s="296">
        <v>44663</v>
      </c>
      <c r="D1573" s="3">
        <v>10954047</v>
      </c>
      <c r="E1573" s="3" t="s">
        <v>6</v>
      </c>
      <c r="F1573" s="3">
        <v>221395</v>
      </c>
      <c r="G1573" s="3" t="s">
        <v>89</v>
      </c>
      <c r="H1573" s="3" t="s">
        <v>7438</v>
      </c>
      <c r="I1573" s="3" t="s">
        <v>1070</v>
      </c>
      <c r="J1573" s="3" t="s">
        <v>7854</v>
      </c>
      <c r="K1573" s="3" t="s">
        <v>45</v>
      </c>
      <c r="L1573" s="3" t="s">
        <v>2633</v>
      </c>
      <c r="M1573" s="3" t="s">
        <v>93</v>
      </c>
      <c r="N1573" s="3">
        <v>5838317</v>
      </c>
      <c r="O1573" s="3" t="s">
        <v>7855</v>
      </c>
      <c r="P1573" s="3">
        <v>8333845462</v>
      </c>
      <c r="Q1573" s="3" t="s">
        <v>7856</v>
      </c>
      <c r="R1573" s="3">
        <v>4.2</v>
      </c>
      <c r="S1573" s="3" t="s">
        <v>7857</v>
      </c>
      <c r="T1573" s="300">
        <v>650000</v>
      </c>
      <c r="U1573" s="3" t="s">
        <v>7860</v>
      </c>
      <c r="V1573" s="3" t="s">
        <v>100</v>
      </c>
      <c r="W1573" s="3" t="s">
        <v>4230</v>
      </c>
      <c r="X1573" s="3" t="s">
        <v>101</v>
      </c>
      <c r="Y1573" s="299">
        <f t="shared" si="217"/>
        <v>4</v>
      </c>
      <c r="Z1573" s="299">
        <f t="shared" si="218"/>
        <v>2022</v>
      </c>
      <c r="AA1573" t="str">
        <f t="shared" si="216"/>
        <v>4.</v>
      </c>
      <c r="AB1573" t="str">
        <f t="shared" si="219"/>
        <v>4.</v>
      </c>
      <c r="AC1573" t="str">
        <f t="shared" si="220"/>
        <v>4</v>
      </c>
      <c r="AD1573" t="str">
        <f t="shared" si="221"/>
        <v>4</v>
      </c>
      <c r="AE1573" t="str">
        <f t="shared" si="222"/>
        <v>4</v>
      </c>
      <c r="AF1573" t="str">
        <f t="shared" si="223"/>
        <v>4</v>
      </c>
      <c r="AG1573" s="299">
        <f t="shared" si="224"/>
        <v>4</v>
      </c>
    </row>
    <row r="1574" spans="1:33" x14ac:dyDescent="0.3">
      <c r="A1574" s="3">
        <v>1573</v>
      </c>
      <c r="B1574" s="3" t="s">
        <v>87</v>
      </c>
      <c r="C1574" s="296">
        <v>44663</v>
      </c>
      <c r="D1574" s="3">
        <v>10954047</v>
      </c>
      <c r="E1574" s="3" t="s">
        <v>6</v>
      </c>
      <c r="F1574" s="3">
        <v>221395</v>
      </c>
      <c r="G1574" s="3" t="s">
        <v>89</v>
      </c>
      <c r="H1574" s="3" t="s">
        <v>7438</v>
      </c>
      <c r="I1574" s="3" t="s">
        <v>1070</v>
      </c>
      <c r="J1574" s="3" t="s">
        <v>7854</v>
      </c>
      <c r="K1574" s="3" t="s">
        <v>45</v>
      </c>
      <c r="L1574" s="3" t="s">
        <v>7864</v>
      </c>
      <c r="M1574" s="3" t="s">
        <v>93</v>
      </c>
      <c r="N1574" s="3">
        <v>5838327</v>
      </c>
      <c r="O1574" s="3" t="s">
        <v>7865</v>
      </c>
      <c r="P1574" s="3">
        <v>9550890767</v>
      </c>
      <c r="Q1574" s="3" t="s">
        <v>7866</v>
      </c>
      <c r="R1574" s="3" t="s">
        <v>1087</v>
      </c>
      <c r="S1574" s="3" t="s">
        <v>7867</v>
      </c>
      <c r="T1574" s="300">
        <v>1250000</v>
      </c>
      <c r="U1574" s="3" t="s">
        <v>7839</v>
      </c>
      <c r="V1574" s="3" t="s">
        <v>100</v>
      </c>
      <c r="W1574" s="3" t="s">
        <v>109</v>
      </c>
      <c r="X1574" s="3" t="s">
        <v>109</v>
      </c>
      <c r="Y1574" s="299">
        <f t="shared" si="217"/>
        <v>4</v>
      </c>
      <c r="Z1574" s="299">
        <f t="shared" si="218"/>
        <v>2022</v>
      </c>
      <c r="AA1574" t="str">
        <f t="shared" si="216"/>
        <v>6.</v>
      </c>
      <c r="AB1574" t="str">
        <f t="shared" si="219"/>
        <v>6.</v>
      </c>
      <c r="AC1574" t="str">
        <f t="shared" si="220"/>
        <v>6</v>
      </c>
      <c r="AD1574" t="str">
        <f t="shared" si="221"/>
        <v>6</v>
      </c>
      <c r="AE1574" t="str">
        <f t="shared" si="222"/>
        <v>6</v>
      </c>
      <c r="AF1574" t="str">
        <f t="shared" si="223"/>
        <v>6</v>
      </c>
      <c r="AG1574" s="299">
        <f t="shared" si="224"/>
        <v>6</v>
      </c>
    </row>
    <row r="1575" spans="1:33" x14ac:dyDescent="0.3">
      <c r="A1575" s="3">
        <v>1574</v>
      </c>
      <c r="B1575" s="3" t="s">
        <v>87</v>
      </c>
      <c r="C1575" s="296">
        <v>44663</v>
      </c>
      <c r="D1575" s="3">
        <v>74776236</v>
      </c>
      <c r="E1575" s="3" t="s">
        <v>6</v>
      </c>
      <c r="F1575" s="3">
        <v>221395</v>
      </c>
      <c r="G1575" s="3" t="s">
        <v>89</v>
      </c>
      <c r="H1575" s="3" t="s">
        <v>90</v>
      </c>
      <c r="I1575" s="3" t="s">
        <v>1098</v>
      </c>
      <c r="J1575" s="3" t="s">
        <v>4055</v>
      </c>
      <c r="K1575" s="3" t="s">
        <v>12</v>
      </c>
      <c r="L1575" s="3" t="s">
        <v>739</v>
      </c>
      <c r="M1575" s="3" t="s">
        <v>93</v>
      </c>
      <c r="N1575" s="3">
        <v>5781985</v>
      </c>
      <c r="O1575" s="3" t="s">
        <v>7871</v>
      </c>
      <c r="P1575" s="3">
        <v>8522909394</v>
      </c>
      <c r="Q1575" s="3" t="s">
        <v>7872</v>
      </c>
      <c r="R1575" s="3" t="s">
        <v>2320</v>
      </c>
      <c r="S1575" s="3" t="s">
        <v>7873</v>
      </c>
      <c r="T1575" s="300">
        <v>1100000</v>
      </c>
      <c r="U1575" s="3" t="s">
        <v>7874</v>
      </c>
      <c r="V1575" s="3" t="s">
        <v>100</v>
      </c>
      <c r="W1575" s="3" t="s">
        <v>101</v>
      </c>
      <c r="X1575" s="3" t="s">
        <v>109</v>
      </c>
      <c r="Y1575" s="299">
        <f t="shared" si="217"/>
        <v>4</v>
      </c>
      <c r="Z1575" s="299">
        <f t="shared" si="218"/>
        <v>2022</v>
      </c>
      <c r="AA1575" t="str">
        <f t="shared" si="216"/>
        <v xml:space="preserve">5 </v>
      </c>
      <c r="AB1575" t="str">
        <f t="shared" si="219"/>
        <v xml:space="preserve">5 </v>
      </c>
      <c r="AC1575" t="str">
        <f t="shared" si="220"/>
        <v xml:space="preserve">5 </v>
      </c>
      <c r="AD1575" t="str">
        <f t="shared" si="221"/>
        <v xml:space="preserve">5 </v>
      </c>
      <c r="AE1575" t="str">
        <f t="shared" si="222"/>
        <v xml:space="preserve">5 </v>
      </c>
      <c r="AF1575" t="str">
        <f t="shared" si="223"/>
        <v xml:space="preserve">5 </v>
      </c>
      <c r="AG1575" s="299">
        <f t="shared" si="224"/>
        <v>5</v>
      </c>
    </row>
    <row r="1576" spans="1:33" x14ac:dyDescent="0.3">
      <c r="A1576" s="3">
        <v>1575</v>
      </c>
      <c r="B1576" s="3" t="s">
        <v>87</v>
      </c>
      <c r="C1576" s="296">
        <v>44663</v>
      </c>
      <c r="D1576" s="3">
        <v>74776236</v>
      </c>
      <c r="E1576" s="3" t="s">
        <v>6</v>
      </c>
      <c r="F1576" s="3">
        <v>221395</v>
      </c>
      <c r="G1576" s="3" t="s">
        <v>89</v>
      </c>
      <c r="H1576" s="3" t="s">
        <v>90</v>
      </c>
      <c r="I1576" s="3" t="s">
        <v>1098</v>
      </c>
      <c r="J1576" s="3" t="s">
        <v>4055</v>
      </c>
      <c r="K1576" s="3" t="s">
        <v>12</v>
      </c>
      <c r="L1576" s="3" t="s">
        <v>739</v>
      </c>
      <c r="M1576" s="3" t="s">
        <v>93</v>
      </c>
      <c r="N1576" s="3">
        <v>5782464</v>
      </c>
      <c r="O1576" s="3" t="s">
        <v>7875</v>
      </c>
      <c r="P1576" s="3">
        <v>8019642393</v>
      </c>
      <c r="Q1576" s="3" t="s">
        <v>7876</v>
      </c>
      <c r="R1576" s="3" t="s">
        <v>4318</v>
      </c>
      <c r="S1576" s="3" t="s">
        <v>149</v>
      </c>
      <c r="T1576" s="300">
        <v>1200000</v>
      </c>
      <c r="U1576" s="3" t="s">
        <v>134</v>
      </c>
      <c r="V1576" s="3" t="s">
        <v>100</v>
      </c>
      <c r="W1576" s="3" t="s">
        <v>109</v>
      </c>
      <c r="X1576" s="3" t="s">
        <v>109</v>
      </c>
      <c r="Y1576" s="299">
        <f t="shared" si="217"/>
        <v>4</v>
      </c>
      <c r="Z1576" s="299">
        <f t="shared" si="218"/>
        <v>2022</v>
      </c>
      <c r="AA1576" t="str">
        <f t="shared" si="216"/>
        <v>5.</v>
      </c>
      <c r="AB1576" t="str">
        <f t="shared" si="219"/>
        <v>5.</v>
      </c>
      <c r="AC1576" t="str">
        <f t="shared" si="220"/>
        <v>5</v>
      </c>
      <c r="AD1576" t="str">
        <f t="shared" si="221"/>
        <v>5</v>
      </c>
      <c r="AE1576" t="str">
        <f t="shared" si="222"/>
        <v>5</v>
      </c>
      <c r="AF1576" t="str">
        <f t="shared" si="223"/>
        <v>5</v>
      </c>
      <c r="AG1576" s="299">
        <f t="shared" si="224"/>
        <v>5</v>
      </c>
    </row>
    <row r="1577" spans="1:33" x14ac:dyDescent="0.3">
      <c r="A1577" s="3">
        <v>1576</v>
      </c>
      <c r="B1577" s="3" t="s">
        <v>87</v>
      </c>
      <c r="C1577" s="296">
        <v>44663</v>
      </c>
      <c r="D1577" s="3">
        <v>94606600</v>
      </c>
      <c r="E1577" s="3" t="s">
        <v>6</v>
      </c>
      <c r="F1577" s="3">
        <v>221395</v>
      </c>
      <c r="G1577" s="3" t="s">
        <v>89</v>
      </c>
      <c r="H1577" s="3" t="s">
        <v>90</v>
      </c>
      <c r="I1577" s="3" t="s">
        <v>7024</v>
      </c>
      <c r="J1577" s="3" t="s">
        <v>7024</v>
      </c>
      <c r="K1577" s="3" t="s">
        <v>18</v>
      </c>
      <c r="L1577" s="3" t="s">
        <v>18</v>
      </c>
      <c r="M1577" s="3" t="s">
        <v>93</v>
      </c>
      <c r="N1577" s="3">
        <v>5065274</v>
      </c>
      <c r="O1577" s="3" t="s">
        <v>7877</v>
      </c>
      <c r="P1577" s="3" t="s">
        <v>7878</v>
      </c>
      <c r="Q1577" s="3" t="s">
        <v>7879</v>
      </c>
      <c r="R1577" s="3">
        <v>5.2</v>
      </c>
      <c r="S1577" s="3" t="s">
        <v>7880</v>
      </c>
      <c r="T1577" s="300">
        <v>750000</v>
      </c>
      <c r="U1577" s="3" t="s">
        <v>7881</v>
      </c>
      <c r="V1577" s="3" t="s">
        <v>100</v>
      </c>
      <c r="W1577" s="3" t="s">
        <v>109</v>
      </c>
      <c r="X1577" s="3" t="s">
        <v>109</v>
      </c>
      <c r="Y1577" s="299">
        <f t="shared" si="217"/>
        <v>4</v>
      </c>
      <c r="Z1577" s="299">
        <f t="shared" si="218"/>
        <v>2022</v>
      </c>
      <c r="AA1577" t="str">
        <f t="shared" si="216"/>
        <v>5.</v>
      </c>
      <c r="AB1577" t="str">
        <f t="shared" si="219"/>
        <v>5.</v>
      </c>
      <c r="AC1577" t="str">
        <f t="shared" si="220"/>
        <v>5</v>
      </c>
      <c r="AD1577" t="str">
        <f t="shared" si="221"/>
        <v>5</v>
      </c>
      <c r="AE1577" t="str">
        <f t="shared" si="222"/>
        <v>5</v>
      </c>
      <c r="AF1577" t="str">
        <f t="shared" si="223"/>
        <v>5</v>
      </c>
      <c r="AG1577" s="299">
        <f t="shared" si="224"/>
        <v>5</v>
      </c>
    </row>
    <row r="1578" spans="1:33" x14ac:dyDescent="0.3">
      <c r="A1578" s="3">
        <v>1577</v>
      </c>
      <c r="B1578" s="3" t="s">
        <v>87</v>
      </c>
      <c r="C1578" s="296">
        <v>44663</v>
      </c>
      <c r="D1578" s="3">
        <v>68052337</v>
      </c>
      <c r="E1578" s="3" t="s">
        <v>6</v>
      </c>
      <c r="F1578" s="3">
        <v>221395</v>
      </c>
      <c r="G1578" s="3" t="s">
        <v>89</v>
      </c>
      <c r="H1578" s="3" t="s">
        <v>4710</v>
      </c>
      <c r="I1578" s="3" t="s">
        <v>1070</v>
      </c>
      <c r="J1578" s="3" t="s">
        <v>7081</v>
      </c>
      <c r="K1578" s="3" t="s">
        <v>18</v>
      </c>
      <c r="L1578" s="3" t="s">
        <v>18</v>
      </c>
      <c r="M1578" s="3" t="s">
        <v>93</v>
      </c>
      <c r="N1578" s="3">
        <v>5838728</v>
      </c>
      <c r="O1578" s="3" t="s">
        <v>7884</v>
      </c>
      <c r="P1578" s="3">
        <v>9553217041</v>
      </c>
      <c r="Q1578" s="3" t="s">
        <v>7885</v>
      </c>
      <c r="R1578" s="3" t="s">
        <v>7886</v>
      </c>
      <c r="S1578" s="3" t="s">
        <v>7887</v>
      </c>
      <c r="T1578" s="300">
        <v>1050000</v>
      </c>
      <c r="U1578" s="3" t="s">
        <v>7890</v>
      </c>
      <c r="V1578" s="3" t="s">
        <v>100</v>
      </c>
      <c r="W1578" s="3" t="s">
        <v>101</v>
      </c>
      <c r="X1578" s="3" t="s">
        <v>101</v>
      </c>
      <c r="Y1578" s="299">
        <f t="shared" si="217"/>
        <v>4</v>
      </c>
      <c r="Z1578" s="299">
        <f t="shared" si="218"/>
        <v>2022</v>
      </c>
      <c r="AA1578" t="str">
        <f t="shared" si="216"/>
        <v>6.</v>
      </c>
      <c r="AB1578" t="str">
        <f t="shared" si="219"/>
        <v>6.</v>
      </c>
      <c r="AC1578" t="str">
        <f t="shared" si="220"/>
        <v>6</v>
      </c>
      <c r="AD1578" t="str">
        <f t="shared" si="221"/>
        <v>6</v>
      </c>
      <c r="AE1578" t="str">
        <f t="shared" si="222"/>
        <v>6</v>
      </c>
      <c r="AF1578" t="str">
        <f t="shared" si="223"/>
        <v>6</v>
      </c>
      <c r="AG1578" s="299">
        <f t="shared" si="224"/>
        <v>6</v>
      </c>
    </row>
    <row r="1579" spans="1:33" x14ac:dyDescent="0.3">
      <c r="A1579" s="3">
        <v>1578</v>
      </c>
      <c r="B1579" s="3" t="s">
        <v>87</v>
      </c>
      <c r="C1579" s="296">
        <v>44663</v>
      </c>
      <c r="D1579" s="3">
        <v>68052337</v>
      </c>
      <c r="E1579" s="3" t="s">
        <v>6</v>
      </c>
      <c r="F1579" s="3">
        <v>221395</v>
      </c>
      <c r="G1579" s="3" t="s">
        <v>89</v>
      </c>
      <c r="H1579" s="3" t="s">
        <v>4710</v>
      </c>
      <c r="I1579" s="3" t="s">
        <v>1070</v>
      </c>
      <c r="J1579" s="3" t="s">
        <v>7892</v>
      </c>
      <c r="K1579" s="3" t="s">
        <v>18</v>
      </c>
      <c r="L1579" s="3" t="s">
        <v>18</v>
      </c>
      <c r="M1579" s="3" t="s">
        <v>93</v>
      </c>
      <c r="N1579" s="3">
        <v>5840496</v>
      </c>
      <c r="O1579" s="3" t="s">
        <v>7893</v>
      </c>
      <c r="P1579" s="3">
        <v>8531912844</v>
      </c>
      <c r="Q1579" s="3" t="s">
        <v>7894</v>
      </c>
      <c r="R1579" s="3">
        <v>6</v>
      </c>
      <c r="S1579" s="3" t="s">
        <v>7895</v>
      </c>
      <c r="T1579" s="300">
        <v>1050000</v>
      </c>
      <c r="U1579" s="3" t="s">
        <v>7897</v>
      </c>
      <c r="V1579" s="3" t="s">
        <v>100</v>
      </c>
      <c r="W1579" s="3" t="s">
        <v>267</v>
      </c>
      <c r="X1579" s="3" t="s">
        <v>101</v>
      </c>
      <c r="Y1579" s="299">
        <f t="shared" si="217"/>
        <v>4</v>
      </c>
      <c r="Z1579" s="299">
        <f t="shared" si="218"/>
        <v>2022</v>
      </c>
      <c r="AA1579" t="str">
        <f t="shared" si="216"/>
        <v>6</v>
      </c>
      <c r="AB1579" t="str">
        <f t="shared" si="219"/>
        <v>6</v>
      </c>
      <c r="AC1579" t="str">
        <f t="shared" si="220"/>
        <v>6</v>
      </c>
      <c r="AD1579" t="str">
        <f t="shared" si="221"/>
        <v>6</v>
      </c>
      <c r="AE1579" t="str">
        <f t="shared" si="222"/>
        <v>6</v>
      </c>
      <c r="AF1579" t="str">
        <f t="shared" si="223"/>
        <v>6</v>
      </c>
      <c r="AG1579" s="299">
        <f t="shared" si="224"/>
        <v>6</v>
      </c>
    </row>
    <row r="1580" spans="1:33" x14ac:dyDescent="0.3">
      <c r="A1580" s="3">
        <v>1579</v>
      </c>
      <c r="B1580" s="3" t="s">
        <v>87</v>
      </c>
      <c r="C1580" s="296">
        <v>44663</v>
      </c>
      <c r="D1580" s="3">
        <v>43221071</v>
      </c>
      <c r="E1580" s="3" t="s">
        <v>6</v>
      </c>
      <c r="F1580" s="3">
        <v>221395</v>
      </c>
      <c r="G1580" s="3" t="s">
        <v>89</v>
      </c>
      <c r="H1580" s="3" t="s">
        <v>4710</v>
      </c>
      <c r="I1580" s="3" t="s">
        <v>394</v>
      </c>
      <c r="J1580" s="3" t="s">
        <v>7899</v>
      </c>
      <c r="K1580" s="3" t="s">
        <v>38</v>
      </c>
      <c r="L1580" s="3" t="s">
        <v>1079</v>
      </c>
      <c r="M1580" s="3" t="s">
        <v>93</v>
      </c>
      <c r="N1580" s="3">
        <v>5839192</v>
      </c>
      <c r="O1580" s="3" t="s">
        <v>7900</v>
      </c>
      <c r="P1580" s="3" t="s">
        <v>7901</v>
      </c>
      <c r="Q1580" s="3" t="s">
        <v>7902</v>
      </c>
      <c r="R1580" s="3">
        <v>5.3</v>
      </c>
      <c r="S1580" s="3" t="s">
        <v>492</v>
      </c>
      <c r="T1580" s="300">
        <v>600000</v>
      </c>
      <c r="U1580" s="3" t="s">
        <v>7028</v>
      </c>
      <c r="V1580" s="3" t="s">
        <v>100</v>
      </c>
      <c r="W1580" s="3" t="s">
        <v>913</v>
      </c>
      <c r="X1580" s="3" t="s">
        <v>101</v>
      </c>
      <c r="Y1580" s="299">
        <f t="shared" si="217"/>
        <v>4</v>
      </c>
      <c r="Z1580" s="299">
        <f t="shared" si="218"/>
        <v>2022</v>
      </c>
      <c r="AA1580" t="str">
        <f t="shared" si="216"/>
        <v>5.</v>
      </c>
      <c r="AB1580" t="str">
        <f t="shared" si="219"/>
        <v>5.</v>
      </c>
      <c r="AC1580" t="str">
        <f t="shared" si="220"/>
        <v>5</v>
      </c>
      <c r="AD1580" t="str">
        <f t="shared" si="221"/>
        <v>5</v>
      </c>
      <c r="AE1580" t="str">
        <f t="shared" si="222"/>
        <v>5</v>
      </c>
      <c r="AF1580" t="str">
        <f t="shared" si="223"/>
        <v>5</v>
      </c>
      <c r="AG1580" s="299">
        <f t="shared" si="224"/>
        <v>5</v>
      </c>
    </row>
    <row r="1581" spans="1:33" x14ac:dyDescent="0.3">
      <c r="A1581" s="3">
        <v>1580</v>
      </c>
      <c r="B1581" s="3" t="s">
        <v>87</v>
      </c>
      <c r="C1581" s="296">
        <v>44663</v>
      </c>
      <c r="D1581" s="3">
        <v>43221071</v>
      </c>
      <c r="E1581" s="3" t="s">
        <v>6</v>
      </c>
      <c r="F1581" s="3">
        <v>221395</v>
      </c>
      <c r="G1581" s="3" t="s">
        <v>89</v>
      </c>
      <c r="H1581" s="3" t="s">
        <v>4710</v>
      </c>
      <c r="I1581" s="3" t="s">
        <v>394</v>
      </c>
      <c r="J1581" s="3" t="s">
        <v>7906</v>
      </c>
      <c r="K1581" s="3" t="s">
        <v>38</v>
      </c>
      <c r="L1581" s="3" t="s">
        <v>1079</v>
      </c>
      <c r="M1581" s="3" t="s">
        <v>93</v>
      </c>
      <c r="N1581" s="3">
        <v>5842476</v>
      </c>
      <c r="O1581" s="3" t="s">
        <v>7907</v>
      </c>
      <c r="P1581" s="3">
        <v>7275578234</v>
      </c>
      <c r="Q1581" s="3" t="s">
        <v>7908</v>
      </c>
      <c r="R1581" s="3">
        <v>5.1100000000000003</v>
      </c>
      <c r="S1581" s="3" t="s">
        <v>6984</v>
      </c>
      <c r="T1581" s="300">
        <v>700000</v>
      </c>
      <c r="U1581" s="3" t="s">
        <v>7910</v>
      </c>
      <c r="V1581" s="3" t="s">
        <v>100</v>
      </c>
      <c r="W1581" s="3" t="s">
        <v>767</v>
      </c>
      <c r="X1581" s="3" t="s">
        <v>101</v>
      </c>
      <c r="Y1581" s="299">
        <f t="shared" si="217"/>
        <v>4</v>
      </c>
      <c r="Z1581" s="299">
        <f t="shared" si="218"/>
        <v>2022</v>
      </c>
      <c r="AA1581" t="str">
        <f t="shared" si="216"/>
        <v>5.</v>
      </c>
      <c r="AB1581" t="str">
        <f t="shared" si="219"/>
        <v>5.</v>
      </c>
      <c r="AC1581" t="str">
        <f t="shared" si="220"/>
        <v>5</v>
      </c>
      <c r="AD1581" t="str">
        <f t="shared" si="221"/>
        <v>5</v>
      </c>
      <c r="AE1581" t="str">
        <f t="shared" si="222"/>
        <v>5</v>
      </c>
      <c r="AF1581" t="str">
        <f t="shared" si="223"/>
        <v>5</v>
      </c>
      <c r="AG1581" s="299">
        <f t="shared" si="224"/>
        <v>5</v>
      </c>
    </row>
    <row r="1582" spans="1:33" x14ac:dyDescent="0.3">
      <c r="A1582" s="3">
        <v>1581</v>
      </c>
      <c r="B1582" s="3" t="s">
        <v>4151</v>
      </c>
      <c r="C1582" s="296">
        <v>44663</v>
      </c>
      <c r="D1582" s="3">
        <v>22331950</v>
      </c>
      <c r="E1582" s="3" t="s">
        <v>1</v>
      </c>
      <c r="F1582" s="3">
        <v>210369</v>
      </c>
      <c r="G1582" s="3" t="s">
        <v>89</v>
      </c>
      <c r="H1582" s="3" t="s">
        <v>90</v>
      </c>
      <c r="I1582" s="3" t="s">
        <v>1277</v>
      </c>
      <c r="J1582" s="3" t="s">
        <v>1277</v>
      </c>
      <c r="K1582" s="3" t="s">
        <v>13</v>
      </c>
      <c r="L1582" s="3" t="s">
        <v>621</v>
      </c>
      <c r="M1582" s="3" t="s">
        <v>93</v>
      </c>
      <c r="N1582" s="3">
        <v>5828285</v>
      </c>
      <c r="O1582" s="3" t="s">
        <v>7912</v>
      </c>
      <c r="P1582" s="3">
        <v>9650306811</v>
      </c>
      <c r="Q1582" s="3" t="s">
        <v>7913</v>
      </c>
      <c r="R1582" s="3" t="s">
        <v>5518</v>
      </c>
      <c r="S1582" s="3" t="s">
        <v>7914</v>
      </c>
      <c r="T1582" s="300">
        <v>780000</v>
      </c>
      <c r="U1582" s="3" t="s">
        <v>630</v>
      </c>
      <c r="V1582" s="3" t="s">
        <v>100</v>
      </c>
      <c r="W1582" s="3" t="s">
        <v>476</v>
      </c>
      <c r="X1582" s="3" t="s">
        <v>109</v>
      </c>
      <c r="Y1582" s="299">
        <f t="shared" si="217"/>
        <v>4</v>
      </c>
      <c r="Z1582" s="299">
        <f t="shared" si="218"/>
        <v>2022</v>
      </c>
      <c r="AA1582" t="str">
        <f t="shared" si="216"/>
        <v>5.</v>
      </c>
      <c r="AB1582" t="str">
        <f t="shared" si="219"/>
        <v>5.</v>
      </c>
      <c r="AC1582" t="str">
        <f t="shared" si="220"/>
        <v>5</v>
      </c>
      <c r="AD1582" t="str">
        <f t="shared" si="221"/>
        <v>5</v>
      </c>
      <c r="AE1582" t="str">
        <f t="shared" si="222"/>
        <v>5</v>
      </c>
      <c r="AF1582" t="str">
        <f t="shared" si="223"/>
        <v>5</v>
      </c>
      <c r="AG1582" s="299">
        <f t="shared" si="224"/>
        <v>5</v>
      </c>
    </row>
    <row r="1583" spans="1:33" x14ac:dyDescent="0.3">
      <c r="A1583" s="3">
        <v>1582</v>
      </c>
      <c r="B1583" s="3" t="s">
        <v>4151</v>
      </c>
      <c r="C1583" s="296">
        <v>44663</v>
      </c>
      <c r="D1583" s="3">
        <v>22331950</v>
      </c>
      <c r="E1583" s="3" t="s">
        <v>1</v>
      </c>
      <c r="F1583" s="3">
        <v>210369</v>
      </c>
      <c r="G1583" s="3" t="s">
        <v>89</v>
      </c>
      <c r="H1583" s="3" t="s">
        <v>90</v>
      </c>
      <c r="I1583" s="3" t="s">
        <v>1277</v>
      </c>
      <c r="J1583" s="3" t="s">
        <v>1277</v>
      </c>
      <c r="K1583" s="3" t="s">
        <v>13</v>
      </c>
      <c r="L1583" s="3" t="s">
        <v>621</v>
      </c>
      <c r="M1583" s="3" t="s">
        <v>93</v>
      </c>
      <c r="N1583" s="3" t="s">
        <v>7915</v>
      </c>
      <c r="O1583" s="3" t="s">
        <v>7916</v>
      </c>
      <c r="P1583" s="3">
        <v>9620931123</v>
      </c>
      <c r="Q1583" s="3" t="s">
        <v>7917</v>
      </c>
      <c r="R1583" s="3" t="s">
        <v>4318</v>
      </c>
      <c r="S1583" s="3" t="s">
        <v>7918</v>
      </c>
      <c r="T1583" s="300">
        <v>1200000</v>
      </c>
      <c r="U1583" s="3" t="s">
        <v>7919</v>
      </c>
      <c r="V1583" s="3" t="s">
        <v>100</v>
      </c>
      <c r="W1583" s="3" t="s">
        <v>476</v>
      </c>
      <c r="X1583" s="3" t="s">
        <v>109</v>
      </c>
      <c r="Y1583" s="299">
        <f t="shared" si="217"/>
        <v>4</v>
      </c>
      <c r="Z1583" s="299">
        <f t="shared" si="218"/>
        <v>2022</v>
      </c>
      <c r="AA1583" t="str">
        <f t="shared" si="216"/>
        <v>5.</v>
      </c>
      <c r="AB1583" t="str">
        <f t="shared" si="219"/>
        <v>5.</v>
      </c>
      <c r="AC1583" t="str">
        <f t="shared" si="220"/>
        <v>5</v>
      </c>
      <c r="AD1583" t="str">
        <f t="shared" si="221"/>
        <v>5</v>
      </c>
      <c r="AE1583" t="str">
        <f t="shared" si="222"/>
        <v>5</v>
      </c>
      <c r="AF1583" t="str">
        <f t="shared" si="223"/>
        <v>5</v>
      </c>
      <c r="AG1583" s="299">
        <f t="shared" si="224"/>
        <v>5</v>
      </c>
    </row>
    <row r="1584" spans="1:33" x14ac:dyDescent="0.3">
      <c r="A1584" s="3">
        <v>1583</v>
      </c>
      <c r="B1584" s="3" t="s">
        <v>4151</v>
      </c>
      <c r="C1584" s="296">
        <v>44663</v>
      </c>
      <c r="D1584" s="3">
        <v>69368387</v>
      </c>
      <c r="E1584" s="3" t="s">
        <v>1</v>
      </c>
      <c r="F1584" s="3">
        <v>210369</v>
      </c>
      <c r="G1584" s="3" t="s">
        <v>89</v>
      </c>
      <c r="H1584" s="3" t="s">
        <v>90</v>
      </c>
      <c r="I1584" s="3" t="s">
        <v>120</v>
      </c>
      <c r="J1584" s="3" t="s">
        <v>120</v>
      </c>
      <c r="K1584" s="3" t="s">
        <v>18</v>
      </c>
      <c r="L1584" s="3" t="s">
        <v>1577</v>
      </c>
      <c r="M1584" s="3" t="s">
        <v>93</v>
      </c>
      <c r="N1584" s="3">
        <v>5124858</v>
      </c>
      <c r="O1584" s="3" t="s">
        <v>7921</v>
      </c>
      <c r="P1584" s="3">
        <v>7992309445</v>
      </c>
      <c r="Q1584" s="3" t="s">
        <v>7922</v>
      </c>
      <c r="R1584" s="3" t="s">
        <v>1950</v>
      </c>
      <c r="S1584" s="3" t="s">
        <v>7923</v>
      </c>
      <c r="T1584" s="300">
        <v>850000</v>
      </c>
      <c r="U1584" s="3" t="s">
        <v>6942</v>
      </c>
      <c r="V1584" s="3" t="s">
        <v>100</v>
      </c>
      <c r="W1584" s="3" t="s">
        <v>109</v>
      </c>
      <c r="X1584" s="3" t="s">
        <v>109</v>
      </c>
      <c r="Y1584" s="299">
        <f t="shared" si="217"/>
        <v>4</v>
      </c>
      <c r="Z1584" s="299">
        <f t="shared" si="218"/>
        <v>2022</v>
      </c>
      <c r="AA1584" t="str">
        <f t="shared" si="216"/>
        <v>3.</v>
      </c>
      <c r="AB1584" t="str">
        <f t="shared" si="219"/>
        <v>3.</v>
      </c>
      <c r="AC1584" t="str">
        <f t="shared" si="220"/>
        <v>3</v>
      </c>
      <c r="AD1584" t="str">
        <f t="shared" si="221"/>
        <v>3</v>
      </c>
      <c r="AE1584" t="str">
        <f t="shared" si="222"/>
        <v>3</v>
      </c>
      <c r="AF1584" t="str">
        <f t="shared" si="223"/>
        <v>3</v>
      </c>
      <c r="AG1584" s="299">
        <f t="shared" si="224"/>
        <v>3</v>
      </c>
    </row>
    <row r="1585" spans="1:33" x14ac:dyDescent="0.3">
      <c r="A1585" s="3">
        <v>1584</v>
      </c>
      <c r="B1585" s="3" t="s">
        <v>4151</v>
      </c>
      <c r="C1585" s="296">
        <v>44663</v>
      </c>
      <c r="D1585" s="3">
        <v>44589002</v>
      </c>
      <c r="E1585" s="3" t="s">
        <v>1</v>
      </c>
      <c r="F1585" s="3">
        <v>210369</v>
      </c>
      <c r="G1585" s="3" t="s">
        <v>89</v>
      </c>
      <c r="H1585" s="3" t="s">
        <v>254</v>
      </c>
      <c r="I1585" s="3" t="s">
        <v>7925</v>
      </c>
      <c r="J1585" s="3" t="s">
        <v>6988</v>
      </c>
      <c r="K1585" s="3" t="s">
        <v>13</v>
      </c>
      <c r="L1585" s="3" t="s">
        <v>25</v>
      </c>
      <c r="M1585" s="3" t="s">
        <v>93</v>
      </c>
      <c r="N1585" s="3">
        <v>5840573</v>
      </c>
      <c r="O1585" s="3" t="s">
        <v>7926</v>
      </c>
      <c r="P1585" s="3">
        <v>7207037176</v>
      </c>
      <c r="Q1585" s="3" t="s">
        <v>7927</v>
      </c>
      <c r="R1585" s="3" t="s">
        <v>4519</v>
      </c>
      <c r="S1585" s="3" t="s">
        <v>7928</v>
      </c>
      <c r="T1585" s="300">
        <v>580000</v>
      </c>
      <c r="U1585" s="3" t="s">
        <v>7929</v>
      </c>
      <c r="V1585" s="3" t="s">
        <v>100</v>
      </c>
      <c r="W1585" s="3" t="s">
        <v>101</v>
      </c>
      <c r="X1585" s="3" t="s">
        <v>109</v>
      </c>
      <c r="Y1585" s="299">
        <f t="shared" si="217"/>
        <v>4</v>
      </c>
      <c r="Z1585" s="299">
        <f t="shared" si="218"/>
        <v>2022</v>
      </c>
      <c r="AA1585" t="str">
        <f t="shared" si="216"/>
        <v>4.</v>
      </c>
      <c r="AB1585" t="str">
        <f t="shared" si="219"/>
        <v>4.</v>
      </c>
      <c r="AC1585" t="str">
        <f t="shared" si="220"/>
        <v>4</v>
      </c>
      <c r="AD1585" t="str">
        <f t="shared" si="221"/>
        <v>4</v>
      </c>
      <c r="AE1585" t="str">
        <f t="shared" si="222"/>
        <v>4</v>
      </c>
      <c r="AF1585" t="str">
        <f t="shared" si="223"/>
        <v>4</v>
      </c>
      <c r="AG1585" s="299">
        <f t="shared" si="224"/>
        <v>4</v>
      </c>
    </row>
    <row r="1586" spans="1:33" x14ac:dyDescent="0.3">
      <c r="A1586" s="3">
        <v>1585</v>
      </c>
      <c r="B1586" s="3" t="s">
        <v>4151</v>
      </c>
      <c r="C1586" s="296">
        <v>44663</v>
      </c>
      <c r="D1586" s="3">
        <v>44589002</v>
      </c>
      <c r="E1586" s="3" t="s">
        <v>1</v>
      </c>
      <c r="F1586" s="3">
        <v>210369</v>
      </c>
      <c r="G1586" s="3" t="s">
        <v>89</v>
      </c>
      <c r="H1586" s="3" t="s">
        <v>254</v>
      </c>
      <c r="I1586" s="3" t="s">
        <v>7925</v>
      </c>
      <c r="J1586" s="3" t="s">
        <v>6988</v>
      </c>
      <c r="K1586" s="3" t="s">
        <v>45</v>
      </c>
      <c r="L1586" s="3" t="s">
        <v>402</v>
      </c>
      <c r="M1586" s="3" t="s">
        <v>93</v>
      </c>
      <c r="N1586" s="3">
        <v>5840555</v>
      </c>
      <c r="O1586" s="3" t="s">
        <v>4238</v>
      </c>
      <c r="P1586" s="3">
        <v>8019827698</v>
      </c>
      <c r="Q1586" s="3" t="s">
        <v>4239</v>
      </c>
      <c r="R1586" s="3">
        <v>4.2</v>
      </c>
      <c r="S1586" s="3" t="s">
        <v>995</v>
      </c>
      <c r="T1586" s="300">
        <v>460000</v>
      </c>
      <c r="U1586" s="3" t="s">
        <v>7930</v>
      </c>
      <c r="V1586" s="3" t="s">
        <v>100</v>
      </c>
      <c r="W1586" s="3" t="s">
        <v>109</v>
      </c>
      <c r="X1586" s="3" t="s">
        <v>109</v>
      </c>
      <c r="Y1586" s="299">
        <f t="shared" si="217"/>
        <v>4</v>
      </c>
      <c r="Z1586" s="299">
        <f t="shared" si="218"/>
        <v>2022</v>
      </c>
      <c r="AA1586" t="str">
        <f t="shared" si="216"/>
        <v>4.</v>
      </c>
      <c r="AB1586" t="str">
        <f t="shared" si="219"/>
        <v>4.</v>
      </c>
      <c r="AC1586" t="str">
        <f t="shared" si="220"/>
        <v>4</v>
      </c>
      <c r="AD1586" t="str">
        <f t="shared" si="221"/>
        <v>4</v>
      </c>
      <c r="AE1586" t="str">
        <f t="shared" si="222"/>
        <v>4</v>
      </c>
      <c r="AF1586" t="str">
        <f t="shared" si="223"/>
        <v>4</v>
      </c>
      <c r="AG1586" s="299">
        <f t="shared" si="224"/>
        <v>4</v>
      </c>
    </row>
    <row r="1587" spans="1:33" x14ac:dyDescent="0.3">
      <c r="A1587" s="3">
        <v>1586</v>
      </c>
      <c r="B1587" s="3" t="s">
        <v>4151</v>
      </c>
      <c r="C1587" s="296">
        <v>44663</v>
      </c>
      <c r="D1587" s="3">
        <v>44589002</v>
      </c>
      <c r="E1587" s="3" t="s">
        <v>1</v>
      </c>
      <c r="F1587" s="3">
        <v>210369</v>
      </c>
      <c r="G1587" s="3" t="s">
        <v>89</v>
      </c>
      <c r="H1587" s="3" t="s">
        <v>254</v>
      </c>
      <c r="I1587" s="3" t="s">
        <v>7925</v>
      </c>
      <c r="J1587" s="3" t="s">
        <v>6988</v>
      </c>
      <c r="K1587" s="3" t="s">
        <v>45</v>
      </c>
      <c r="L1587" s="3" t="s">
        <v>402</v>
      </c>
      <c r="M1587" s="3" t="s">
        <v>93</v>
      </c>
      <c r="N1587" s="3">
        <v>5840534</v>
      </c>
      <c r="O1587" s="3" t="s">
        <v>4644</v>
      </c>
      <c r="P1587" s="3">
        <v>9491313042</v>
      </c>
      <c r="Q1587" s="3" t="s">
        <v>7932</v>
      </c>
      <c r="R1587" s="3" t="s">
        <v>286</v>
      </c>
      <c r="S1587" s="3" t="s">
        <v>107</v>
      </c>
      <c r="T1587" s="300">
        <v>650000</v>
      </c>
      <c r="U1587" s="3" t="s">
        <v>1104</v>
      </c>
      <c r="V1587" s="3" t="s">
        <v>100</v>
      </c>
      <c r="W1587" s="3" t="s">
        <v>7933</v>
      </c>
      <c r="X1587" s="3" t="s">
        <v>109</v>
      </c>
      <c r="Y1587" s="299">
        <f t="shared" si="217"/>
        <v>4</v>
      </c>
      <c r="Z1587" s="299">
        <f t="shared" si="218"/>
        <v>2022</v>
      </c>
      <c r="AA1587" t="str">
        <f t="shared" si="216"/>
        <v>4.</v>
      </c>
      <c r="AB1587" t="str">
        <f t="shared" si="219"/>
        <v>4.</v>
      </c>
      <c r="AC1587" t="str">
        <f t="shared" si="220"/>
        <v>4</v>
      </c>
      <c r="AD1587" t="str">
        <f t="shared" si="221"/>
        <v>4</v>
      </c>
      <c r="AE1587" t="str">
        <f t="shared" si="222"/>
        <v>4</v>
      </c>
      <c r="AF1587" t="str">
        <f t="shared" si="223"/>
        <v>4</v>
      </c>
      <c r="AG1587" s="299">
        <f t="shared" si="224"/>
        <v>4</v>
      </c>
    </row>
    <row r="1588" spans="1:33" x14ac:dyDescent="0.3">
      <c r="A1588" s="3">
        <v>1587</v>
      </c>
      <c r="B1588" s="3" t="s">
        <v>4151</v>
      </c>
      <c r="C1588" s="296">
        <v>44663</v>
      </c>
      <c r="D1588" s="3">
        <v>44589002</v>
      </c>
      <c r="E1588" s="3" t="s">
        <v>1</v>
      </c>
      <c r="F1588" s="3">
        <v>210369</v>
      </c>
      <c r="G1588" s="3" t="s">
        <v>89</v>
      </c>
      <c r="H1588" s="3" t="s">
        <v>254</v>
      </c>
      <c r="I1588" s="3" t="s">
        <v>7925</v>
      </c>
      <c r="J1588" s="3" t="s">
        <v>6988</v>
      </c>
      <c r="K1588" s="3" t="s">
        <v>13</v>
      </c>
      <c r="L1588" s="3" t="s">
        <v>25</v>
      </c>
      <c r="M1588" s="3" t="s">
        <v>93</v>
      </c>
      <c r="N1588" s="3">
        <v>5838748</v>
      </c>
      <c r="O1588" s="3" t="s">
        <v>7934</v>
      </c>
      <c r="P1588" s="3">
        <v>8978471538</v>
      </c>
      <c r="Q1588" s="3" t="s">
        <v>5216</v>
      </c>
      <c r="R1588" s="3" t="s">
        <v>1528</v>
      </c>
      <c r="S1588" s="3" t="s">
        <v>7935</v>
      </c>
      <c r="T1588" s="300">
        <v>650000</v>
      </c>
      <c r="U1588" s="3" t="s">
        <v>462</v>
      </c>
      <c r="V1588" s="3" t="s">
        <v>100</v>
      </c>
      <c r="W1588" s="3" t="s">
        <v>267</v>
      </c>
      <c r="X1588" s="3" t="s">
        <v>109</v>
      </c>
      <c r="Y1588" s="299">
        <f t="shared" si="217"/>
        <v>4</v>
      </c>
      <c r="Z1588" s="299">
        <f t="shared" si="218"/>
        <v>2022</v>
      </c>
      <c r="AA1588" t="str">
        <f t="shared" si="216"/>
        <v>4.</v>
      </c>
      <c r="AB1588" t="str">
        <f t="shared" si="219"/>
        <v>4.</v>
      </c>
      <c r="AC1588" t="str">
        <f t="shared" si="220"/>
        <v>4</v>
      </c>
      <c r="AD1588" t="str">
        <f t="shared" si="221"/>
        <v>4</v>
      </c>
      <c r="AE1588" t="str">
        <f t="shared" si="222"/>
        <v>4</v>
      </c>
      <c r="AF1588" t="str">
        <f t="shared" si="223"/>
        <v>4</v>
      </c>
      <c r="AG1588" s="299">
        <f t="shared" si="224"/>
        <v>4</v>
      </c>
    </row>
    <row r="1589" spans="1:33" x14ac:dyDescent="0.3">
      <c r="A1589" s="3">
        <v>1588</v>
      </c>
      <c r="B1589" s="3" t="s">
        <v>4151</v>
      </c>
      <c r="C1589" s="296">
        <v>44663</v>
      </c>
      <c r="D1589" s="3">
        <v>62817604</v>
      </c>
      <c r="E1589" s="3" t="s">
        <v>1</v>
      </c>
      <c r="F1589" s="3">
        <v>210369</v>
      </c>
      <c r="G1589" s="3" t="s">
        <v>89</v>
      </c>
      <c r="H1589" s="3" t="s">
        <v>90</v>
      </c>
      <c r="I1589" s="3" t="s">
        <v>120</v>
      </c>
      <c r="J1589" s="3" t="s">
        <v>120</v>
      </c>
      <c r="K1589" s="3" t="s">
        <v>13</v>
      </c>
      <c r="L1589" s="3" t="s">
        <v>621</v>
      </c>
      <c r="M1589" s="3" t="s">
        <v>93</v>
      </c>
      <c r="N1589" s="3">
        <v>5838498</v>
      </c>
      <c r="O1589" s="3" t="s">
        <v>7937</v>
      </c>
      <c r="P1589" s="3">
        <v>8101804647</v>
      </c>
      <c r="Q1589" s="3" t="s">
        <v>7938</v>
      </c>
      <c r="R1589" s="3" t="s">
        <v>7939</v>
      </c>
      <c r="S1589" s="3" t="s">
        <v>149</v>
      </c>
      <c r="T1589" s="300">
        <v>1450000</v>
      </c>
      <c r="U1589" s="3" t="s">
        <v>7940</v>
      </c>
      <c r="V1589" s="3" t="s">
        <v>100</v>
      </c>
      <c r="W1589" s="3" t="s">
        <v>767</v>
      </c>
      <c r="X1589" s="3" t="s">
        <v>109</v>
      </c>
      <c r="Y1589" s="299">
        <f t="shared" si="217"/>
        <v>4</v>
      </c>
      <c r="Z1589" s="299">
        <f t="shared" si="218"/>
        <v>2022</v>
      </c>
      <c r="AA1589" t="str">
        <f t="shared" si="216"/>
        <v>8.</v>
      </c>
      <c r="AB1589" t="str">
        <f t="shared" si="219"/>
        <v>8.</v>
      </c>
      <c r="AC1589" t="str">
        <f t="shared" si="220"/>
        <v>8</v>
      </c>
      <c r="AD1589" t="str">
        <f t="shared" si="221"/>
        <v>8</v>
      </c>
      <c r="AE1589" t="str">
        <f t="shared" si="222"/>
        <v>8</v>
      </c>
      <c r="AF1589" t="str">
        <f t="shared" si="223"/>
        <v>8</v>
      </c>
      <c r="AG1589" s="299">
        <f t="shared" si="224"/>
        <v>8</v>
      </c>
    </row>
    <row r="1590" spans="1:33" x14ac:dyDescent="0.3">
      <c r="A1590" s="3">
        <v>1589</v>
      </c>
      <c r="B1590" s="3" t="s">
        <v>4151</v>
      </c>
      <c r="C1590" s="296">
        <v>44663</v>
      </c>
      <c r="D1590" s="3">
        <v>62817604</v>
      </c>
      <c r="E1590" s="3" t="s">
        <v>1</v>
      </c>
      <c r="F1590" s="3">
        <v>210369</v>
      </c>
      <c r="G1590" s="3" t="s">
        <v>89</v>
      </c>
      <c r="H1590" s="3" t="s">
        <v>90</v>
      </c>
      <c r="I1590" s="3" t="s">
        <v>120</v>
      </c>
      <c r="J1590" s="3" t="s">
        <v>120</v>
      </c>
      <c r="K1590" s="3" t="s">
        <v>45</v>
      </c>
      <c r="L1590" s="3" t="s">
        <v>402</v>
      </c>
      <c r="M1590" s="3" t="s">
        <v>93</v>
      </c>
      <c r="N1590" s="3" t="s">
        <v>7941</v>
      </c>
      <c r="O1590" s="3" t="s">
        <v>5542</v>
      </c>
      <c r="P1590" s="3">
        <v>9972805397</v>
      </c>
      <c r="Q1590" s="3" t="s">
        <v>7942</v>
      </c>
      <c r="R1590" s="3" t="s">
        <v>7943</v>
      </c>
      <c r="S1590" s="3" t="s">
        <v>7944</v>
      </c>
      <c r="T1590" s="300">
        <v>1850000</v>
      </c>
      <c r="U1590" s="3" t="s">
        <v>347</v>
      </c>
      <c r="V1590" s="3" t="s">
        <v>100</v>
      </c>
      <c r="W1590" s="3" t="s">
        <v>109</v>
      </c>
      <c r="X1590" s="3" t="s">
        <v>109</v>
      </c>
      <c r="Y1590" s="299">
        <f t="shared" si="217"/>
        <v>4</v>
      </c>
      <c r="Z1590" s="299">
        <f t="shared" si="218"/>
        <v>2022</v>
      </c>
      <c r="AA1590" t="str">
        <f t="shared" si="216"/>
        <v>15</v>
      </c>
      <c r="AB1590" t="str">
        <f t="shared" si="219"/>
        <v>15</v>
      </c>
      <c r="AC1590" t="str">
        <f t="shared" si="220"/>
        <v>15</v>
      </c>
      <c r="AD1590" t="str">
        <f t="shared" si="221"/>
        <v>15</v>
      </c>
      <c r="AE1590" t="str">
        <f t="shared" si="222"/>
        <v>15</v>
      </c>
      <c r="AF1590" t="str">
        <f t="shared" si="223"/>
        <v>15</v>
      </c>
      <c r="AG1590" s="299">
        <f t="shared" si="224"/>
        <v>15</v>
      </c>
    </row>
    <row r="1591" spans="1:33" x14ac:dyDescent="0.3">
      <c r="A1591" s="3">
        <v>1590</v>
      </c>
      <c r="B1591" s="3" t="s">
        <v>4151</v>
      </c>
      <c r="C1591" s="296">
        <v>44663</v>
      </c>
      <c r="D1591" s="3">
        <v>69368387</v>
      </c>
      <c r="E1591" s="3" t="s">
        <v>1</v>
      </c>
      <c r="F1591" s="3">
        <v>210369</v>
      </c>
      <c r="G1591" s="3" t="s">
        <v>89</v>
      </c>
      <c r="H1591" s="3" t="s">
        <v>254</v>
      </c>
      <c r="I1591" s="3" t="s">
        <v>7945</v>
      </c>
      <c r="J1591" s="3" t="s">
        <v>2091</v>
      </c>
      <c r="K1591" s="3" t="s">
        <v>18</v>
      </c>
      <c r="L1591" s="3" t="s">
        <v>5223</v>
      </c>
      <c r="M1591" s="3" t="s">
        <v>93</v>
      </c>
      <c r="N1591" s="3" t="s">
        <v>15180</v>
      </c>
      <c r="O1591" s="3" t="s">
        <v>7947</v>
      </c>
      <c r="P1591" s="3">
        <v>7992230843</v>
      </c>
      <c r="Q1591" s="3" t="s">
        <v>7948</v>
      </c>
      <c r="R1591" s="3" t="s">
        <v>1587</v>
      </c>
      <c r="S1591" s="3" t="s">
        <v>492</v>
      </c>
      <c r="T1591" s="300">
        <v>750000</v>
      </c>
      <c r="U1591" s="3" t="s">
        <v>7383</v>
      </c>
      <c r="V1591" s="3" t="s">
        <v>100</v>
      </c>
      <c r="W1591" s="3" t="s">
        <v>7949</v>
      </c>
      <c r="X1591" s="3" t="s">
        <v>109</v>
      </c>
      <c r="Y1591" s="299">
        <f t="shared" si="217"/>
        <v>4</v>
      </c>
      <c r="Z1591" s="299">
        <f t="shared" si="218"/>
        <v>2022</v>
      </c>
      <c r="AA1591" t="str">
        <f t="shared" si="216"/>
        <v>11</v>
      </c>
      <c r="AB1591" t="str">
        <f t="shared" si="219"/>
        <v>11</v>
      </c>
      <c r="AC1591" t="str">
        <f t="shared" si="220"/>
        <v>11</v>
      </c>
      <c r="AD1591" t="str">
        <f t="shared" si="221"/>
        <v>11</v>
      </c>
      <c r="AE1591" t="str">
        <f t="shared" si="222"/>
        <v>11</v>
      </c>
      <c r="AF1591" t="str">
        <f t="shared" si="223"/>
        <v>11</v>
      </c>
      <c r="AG1591" s="299">
        <f t="shared" si="224"/>
        <v>11</v>
      </c>
    </row>
    <row r="1592" spans="1:33" x14ac:dyDescent="0.3">
      <c r="A1592" s="3">
        <v>1591</v>
      </c>
      <c r="B1592" s="3" t="s">
        <v>4151</v>
      </c>
      <c r="C1592" s="296">
        <v>44663</v>
      </c>
      <c r="D1592" s="3">
        <v>69368387</v>
      </c>
      <c r="E1592" s="3" t="s">
        <v>1</v>
      </c>
      <c r="F1592" s="3">
        <v>210369</v>
      </c>
      <c r="G1592" s="3" t="s">
        <v>89</v>
      </c>
      <c r="H1592" s="3" t="s">
        <v>254</v>
      </c>
      <c r="I1592" s="3" t="s">
        <v>7950</v>
      </c>
      <c r="J1592" s="3" t="s">
        <v>2091</v>
      </c>
      <c r="K1592" s="3" t="s">
        <v>13</v>
      </c>
      <c r="L1592" s="3" t="s">
        <v>621</v>
      </c>
      <c r="M1592" s="3" t="s">
        <v>93</v>
      </c>
      <c r="N1592" s="3">
        <v>5835605</v>
      </c>
      <c r="O1592" s="3" t="s">
        <v>7951</v>
      </c>
      <c r="P1592" s="3">
        <v>8328646156</v>
      </c>
      <c r="Q1592" s="3" t="s">
        <v>7952</v>
      </c>
      <c r="R1592" s="3" t="s">
        <v>2983</v>
      </c>
      <c r="S1592" s="3" t="s">
        <v>7954</v>
      </c>
      <c r="T1592" s="300">
        <v>700000</v>
      </c>
      <c r="U1592" s="3" t="s">
        <v>7955</v>
      </c>
      <c r="V1592" s="3" t="s">
        <v>100</v>
      </c>
      <c r="W1592" s="3" t="s">
        <v>101</v>
      </c>
      <c r="X1592" s="3" t="s">
        <v>109</v>
      </c>
      <c r="Y1592" s="299">
        <f t="shared" si="217"/>
        <v>4</v>
      </c>
      <c r="Z1592" s="299">
        <f t="shared" si="218"/>
        <v>2022</v>
      </c>
      <c r="AA1592" t="str">
        <f t="shared" si="216"/>
        <v>5.</v>
      </c>
      <c r="AB1592" t="str">
        <f t="shared" si="219"/>
        <v>5.</v>
      </c>
      <c r="AC1592" t="str">
        <f t="shared" si="220"/>
        <v>5</v>
      </c>
      <c r="AD1592" t="str">
        <f t="shared" si="221"/>
        <v>5</v>
      </c>
      <c r="AE1592" t="str">
        <f t="shared" si="222"/>
        <v>5</v>
      </c>
      <c r="AF1592" t="str">
        <f t="shared" si="223"/>
        <v>5</v>
      </c>
      <c r="AG1592" s="299">
        <f t="shared" si="224"/>
        <v>5</v>
      </c>
    </row>
    <row r="1593" spans="1:33" x14ac:dyDescent="0.3">
      <c r="A1593" s="3">
        <v>1592</v>
      </c>
      <c r="B1593" s="3" t="s">
        <v>4151</v>
      </c>
      <c r="C1593" s="296">
        <v>44663</v>
      </c>
      <c r="D1593" s="3">
        <v>22130618</v>
      </c>
      <c r="E1593" s="3" t="s">
        <v>1</v>
      </c>
      <c r="F1593" s="3">
        <v>210369</v>
      </c>
      <c r="G1593" s="3" t="s">
        <v>89</v>
      </c>
      <c r="H1593" s="3" t="s">
        <v>90</v>
      </c>
      <c r="I1593" s="3" t="s">
        <v>5238</v>
      </c>
      <c r="J1593" s="3" t="s">
        <v>5239</v>
      </c>
      <c r="K1593" s="3" t="s">
        <v>13</v>
      </c>
      <c r="L1593" s="3" t="s">
        <v>31</v>
      </c>
      <c r="M1593" s="3" t="s">
        <v>93</v>
      </c>
      <c r="N1593" s="3">
        <v>5837566</v>
      </c>
      <c r="O1593" s="3" t="s">
        <v>7957</v>
      </c>
      <c r="P1593" s="3">
        <v>8344716194</v>
      </c>
      <c r="Q1593" s="3" t="s">
        <v>7958</v>
      </c>
      <c r="R1593" s="3" t="s">
        <v>170</v>
      </c>
      <c r="S1593" s="3" t="s">
        <v>7959</v>
      </c>
      <c r="T1593" s="300">
        <v>475000</v>
      </c>
      <c r="U1593" s="3" t="s">
        <v>7960</v>
      </c>
      <c r="V1593" s="3" t="s">
        <v>100</v>
      </c>
      <c r="W1593" s="3" t="s">
        <v>2278</v>
      </c>
      <c r="X1593" s="3" t="s">
        <v>109</v>
      </c>
      <c r="Y1593" s="299">
        <f t="shared" si="217"/>
        <v>4</v>
      </c>
      <c r="Z1593" s="299">
        <f t="shared" si="218"/>
        <v>2022</v>
      </c>
      <c r="AA1593" t="str">
        <f t="shared" si="216"/>
        <v xml:space="preserve">5 </v>
      </c>
      <c r="AB1593" t="str">
        <f t="shared" si="219"/>
        <v xml:space="preserve">5 </v>
      </c>
      <c r="AC1593" t="str">
        <f t="shared" si="220"/>
        <v xml:space="preserve">5 </v>
      </c>
      <c r="AD1593" t="str">
        <f t="shared" si="221"/>
        <v xml:space="preserve">5 </v>
      </c>
      <c r="AE1593" t="str">
        <f t="shared" si="222"/>
        <v xml:space="preserve">5 </v>
      </c>
      <c r="AF1593" t="str">
        <f t="shared" si="223"/>
        <v xml:space="preserve">5 </v>
      </c>
      <c r="AG1593" s="299">
        <f t="shared" si="224"/>
        <v>5</v>
      </c>
    </row>
    <row r="1594" spans="1:33" x14ac:dyDescent="0.3">
      <c r="A1594" s="3">
        <v>1593</v>
      </c>
      <c r="B1594" s="3" t="s">
        <v>4151</v>
      </c>
      <c r="C1594" s="296">
        <v>44663</v>
      </c>
      <c r="D1594" s="3">
        <v>22130618</v>
      </c>
      <c r="E1594" s="3" t="s">
        <v>1</v>
      </c>
      <c r="F1594" s="3">
        <v>210369</v>
      </c>
      <c r="G1594" s="3" t="s">
        <v>89</v>
      </c>
      <c r="H1594" s="3" t="s">
        <v>90</v>
      </c>
      <c r="I1594" s="3" t="s">
        <v>5238</v>
      </c>
      <c r="J1594" s="3" t="s">
        <v>5239</v>
      </c>
      <c r="K1594" s="3" t="s">
        <v>13</v>
      </c>
      <c r="L1594" s="3" t="s">
        <v>31</v>
      </c>
      <c r="M1594" s="3" t="s">
        <v>93</v>
      </c>
      <c r="N1594" s="3">
        <v>5837574</v>
      </c>
      <c r="O1594" s="3" t="s">
        <v>7962</v>
      </c>
      <c r="P1594" s="3">
        <v>9639857411</v>
      </c>
      <c r="Q1594" s="3" t="s">
        <v>7963</v>
      </c>
      <c r="R1594" s="3" t="s">
        <v>1114</v>
      </c>
      <c r="S1594" s="3" t="s">
        <v>7964</v>
      </c>
      <c r="T1594" s="300">
        <v>550000</v>
      </c>
      <c r="U1594" s="3" t="s">
        <v>7965</v>
      </c>
      <c r="V1594" s="3" t="s">
        <v>100</v>
      </c>
      <c r="W1594" s="3" t="s">
        <v>888</v>
      </c>
      <c r="X1594" s="3" t="s">
        <v>109</v>
      </c>
      <c r="Y1594" s="299">
        <f t="shared" si="217"/>
        <v>4</v>
      </c>
      <c r="Z1594" s="299">
        <f t="shared" si="218"/>
        <v>2022</v>
      </c>
      <c r="AA1594" t="str">
        <f t="shared" si="216"/>
        <v>4.</v>
      </c>
      <c r="AB1594" t="str">
        <f t="shared" si="219"/>
        <v>4.</v>
      </c>
      <c r="AC1594" t="str">
        <f t="shared" si="220"/>
        <v>4</v>
      </c>
      <c r="AD1594" t="str">
        <f t="shared" si="221"/>
        <v>4</v>
      </c>
      <c r="AE1594" t="str">
        <f t="shared" si="222"/>
        <v>4</v>
      </c>
      <c r="AF1594" t="str">
        <f t="shared" si="223"/>
        <v>4</v>
      </c>
      <c r="AG1594" s="299">
        <f t="shared" si="224"/>
        <v>4</v>
      </c>
    </row>
    <row r="1595" spans="1:33" x14ac:dyDescent="0.3">
      <c r="A1595" s="3">
        <v>1594</v>
      </c>
      <c r="B1595" s="3" t="s">
        <v>4151</v>
      </c>
      <c r="C1595" s="296">
        <v>44663</v>
      </c>
      <c r="D1595" s="3">
        <v>22130618</v>
      </c>
      <c r="E1595" s="3" t="s">
        <v>1</v>
      </c>
      <c r="F1595" s="3">
        <v>210369</v>
      </c>
      <c r="G1595" s="3" t="s">
        <v>89</v>
      </c>
      <c r="H1595" s="3" t="s">
        <v>90</v>
      </c>
      <c r="I1595" s="3" t="s">
        <v>5238</v>
      </c>
      <c r="J1595" s="3" t="s">
        <v>5239</v>
      </c>
      <c r="K1595" s="3" t="s">
        <v>13</v>
      </c>
      <c r="L1595" s="3" t="s">
        <v>31</v>
      </c>
      <c r="M1595" s="3" t="s">
        <v>93</v>
      </c>
      <c r="N1595" s="3">
        <v>5837583</v>
      </c>
      <c r="O1595" s="3" t="s">
        <v>7967</v>
      </c>
      <c r="P1595" s="3">
        <v>9503340112</v>
      </c>
      <c r="Q1595" s="3" t="s">
        <v>7968</v>
      </c>
      <c r="R1595" s="3" t="s">
        <v>3621</v>
      </c>
      <c r="S1595" s="3" t="s">
        <v>7969</v>
      </c>
      <c r="T1595" s="300">
        <v>575000</v>
      </c>
      <c r="U1595" s="3" t="s">
        <v>7970</v>
      </c>
      <c r="V1595" s="3" t="s">
        <v>100</v>
      </c>
      <c r="W1595" s="3" t="s">
        <v>401</v>
      </c>
      <c r="X1595" s="3" t="s">
        <v>109</v>
      </c>
      <c r="Y1595" s="299">
        <f t="shared" si="217"/>
        <v>4</v>
      </c>
      <c r="Z1595" s="299">
        <f t="shared" si="218"/>
        <v>2022</v>
      </c>
      <c r="AA1595" t="str">
        <f t="shared" si="216"/>
        <v>4.</v>
      </c>
      <c r="AB1595" t="str">
        <f t="shared" si="219"/>
        <v>4.</v>
      </c>
      <c r="AC1595" t="str">
        <f t="shared" si="220"/>
        <v>4</v>
      </c>
      <c r="AD1595" t="str">
        <f t="shared" si="221"/>
        <v>4</v>
      </c>
      <c r="AE1595" t="str">
        <f t="shared" si="222"/>
        <v>4</v>
      </c>
      <c r="AF1595" t="str">
        <f t="shared" si="223"/>
        <v>4</v>
      </c>
      <c r="AG1595" s="299">
        <f t="shared" si="224"/>
        <v>4</v>
      </c>
    </row>
    <row r="1596" spans="1:33" x14ac:dyDescent="0.3">
      <c r="A1596" s="3">
        <v>1595</v>
      </c>
      <c r="B1596" s="3" t="s">
        <v>4151</v>
      </c>
      <c r="C1596" s="296">
        <v>44663</v>
      </c>
      <c r="D1596" s="3">
        <v>10954047</v>
      </c>
      <c r="E1596" s="3" t="s">
        <v>6</v>
      </c>
      <c r="F1596" s="3">
        <v>221395</v>
      </c>
      <c r="G1596" s="3" t="s">
        <v>89</v>
      </c>
      <c r="H1596" s="3" t="s">
        <v>4975</v>
      </c>
      <c r="I1596" s="3" t="s">
        <v>1070</v>
      </c>
      <c r="J1596" s="3" t="s">
        <v>15167</v>
      </c>
      <c r="K1596" s="3" t="s">
        <v>38</v>
      </c>
      <c r="L1596" s="3" t="s">
        <v>6636</v>
      </c>
      <c r="M1596" s="3" t="s">
        <v>93</v>
      </c>
      <c r="N1596" s="3">
        <v>5837488</v>
      </c>
      <c r="O1596" s="3" t="s">
        <v>7972</v>
      </c>
      <c r="P1596" s="3">
        <v>9940321867</v>
      </c>
      <c r="Q1596" s="3" t="s">
        <v>7973</v>
      </c>
      <c r="R1596" s="3">
        <v>4.5999999999999996</v>
      </c>
      <c r="S1596" s="3" t="s">
        <v>7974</v>
      </c>
      <c r="T1596" s="300">
        <v>1250000</v>
      </c>
      <c r="U1596" s="3" t="s">
        <v>7976</v>
      </c>
      <c r="V1596" s="3" t="s">
        <v>100</v>
      </c>
      <c r="W1596" s="3" t="s">
        <v>101</v>
      </c>
      <c r="X1596" s="3" t="s">
        <v>101</v>
      </c>
      <c r="Y1596" s="299">
        <f t="shared" si="217"/>
        <v>4</v>
      </c>
      <c r="Z1596" s="299">
        <f t="shared" si="218"/>
        <v>2022</v>
      </c>
      <c r="AA1596" t="str">
        <f t="shared" si="216"/>
        <v>4.</v>
      </c>
      <c r="AB1596" t="str">
        <f t="shared" si="219"/>
        <v>4.</v>
      </c>
      <c r="AC1596" t="str">
        <f t="shared" si="220"/>
        <v>4</v>
      </c>
      <c r="AD1596" t="str">
        <f t="shared" si="221"/>
        <v>4</v>
      </c>
      <c r="AE1596" t="str">
        <f t="shared" si="222"/>
        <v>4</v>
      </c>
      <c r="AF1596" t="str">
        <f t="shared" si="223"/>
        <v>4</v>
      </c>
      <c r="AG1596" s="299">
        <f t="shared" si="224"/>
        <v>4</v>
      </c>
    </row>
    <row r="1597" spans="1:33" x14ac:dyDescent="0.3">
      <c r="A1597" s="3">
        <v>1596</v>
      </c>
      <c r="B1597" s="3" t="s">
        <v>4151</v>
      </c>
      <c r="C1597" s="296">
        <v>44663</v>
      </c>
      <c r="D1597" s="3">
        <v>10954047</v>
      </c>
      <c r="E1597" s="3" t="s">
        <v>6</v>
      </c>
      <c r="F1597" s="3">
        <v>221395</v>
      </c>
      <c r="G1597" s="3" t="s">
        <v>89</v>
      </c>
      <c r="H1597" s="3" t="s">
        <v>4975</v>
      </c>
      <c r="I1597" s="3" t="s">
        <v>1070</v>
      </c>
      <c r="J1597" s="3" t="s">
        <v>15168</v>
      </c>
      <c r="K1597" s="3" t="s">
        <v>18</v>
      </c>
      <c r="L1597" s="3" t="s">
        <v>435</v>
      </c>
      <c r="M1597" s="3" t="s">
        <v>93</v>
      </c>
      <c r="N1597" s="3">
        <v>5837507</v>
      </c>
      <c r="O1597" s="3" t="s">
        <v>7979</v>
      </c>
      <c r="P1597" s="3">
        <v>8328364744</v>
      </c>
      <c r="Q1597" s="3" t="s">
        <v>7980</v>
      </c>
      <c r="R1597" s="3" t="s">
        <v>7981</v>
      </c>
      <c r="S1597" s="3" t="s">
        <v>2706</v>
      </c>
      <c r="T1597" s="300">
        <v>800000</v>
      </c>
      <c r="U1597" s="3" t="s">
        <v>7983</v>
      </c>
      <c r="V1597" s="3" t="s">
        <v>100</v>
      </c>
      <c r="W1597" s="3" t="s">
        <v>101</v>
      </c>
      <c r="X1597" s="3" t="s">
        <v>101</v>
      </c>
      <c r="Y1597" s="299">
        <f t="shared" si="217"/>
        <v>4</v>
      </c>
      <c r="Z1597" s="299">
        <f t="shared" si="218"/>
        <v>2022</v>
      </c>
      <c r="AA1597" t="str">
        <f t="shared" si="216"/>
        <v>6.</v>
      </c>
      <c r="AB1597" t="str">
        <f t="shared" si="219"/>
        <v>6.</v>
      </c>
      <c r="AC1597" t="str">
        <f t="shared" si="220"/>
        <v>6</v>
      </c>
      <c r="AD1597" t="str">
        <f t="shared" si="221"/>
        <v>6</v>
      </c>
      <c r="AE1597" t="str">
        <f t="shared" si="222"/>
        <v>6</v>
      </c>
      <c r="AF1597" t="str">
        <f t="shared" si="223"/>
        <v>6</v>
      </c>
      <c r="AG1597" s="299">
        <f t="shared" si="224"/>
        <v>6</v>
      </c>
    </row>
    <row r="1598" spans="1:33" x14ac:dyDescent="0.3">
      <c r="A1598" s="3">
        <v>1597</v>
      </c>
      <c r="B1598" s="3" t="s">
        <v>4151</v>
      </c>
      <c r="C1598" s="296">
        <v>44663</v>
      </c>
      <c r="D1598" s="3">
        <v>43221071</v>
      </c>
      <c r="E1598" s="3" t="s">
        <v>6</v>
      </c>
      <c r="F1598" s="3">
        <v>221395</v>
      </c>
      <c r="G1598" s="3" t="s">
        <v>89</v>
      </c>
      <c r="H1598" s="3" t="s">
        <v>90</v>
      </c>
      <c r="I1598" s="3" t="s">
        <v>394</v>
      </c>
      <c r="J1598" s="3" t="s">
        <v>7985</v>
      </c>
      <c r="K1598" s="3" t="s">
        <v>12</v>
      </c>
      <c r="L1598" s="3" t="s">
        <v>12</v>
      </c>
      <c r="M1598" s="3" t="s">
        <v>93</v>
      </c>
      <c r="N1598" s="3">
        <v>5703510</v>
      </c>
      <c r="O1598" s="3" t="s">
        <v>6629</v>
      </c>
      <c r="P1598" s="3">
        <v>7008533511</v>
      </c>
      <c r="Q1598" s="3" t="s">
        <v>6630</v>
      </c>
      <c r="R1598" s="3" t="s">
        <v>1125</v>
      </c>
      <c r="S1598" s="3" t="s">
        <v>492</v>
      </c>
      <c r="T1598" s="300">
        <v>580000</v>
      </c>
      <c r="U1598" s="3" t="s">
        <v>7986</v>
      </c>
      <c r="V1598" s="3" t="s">
        <v>100</v>
      </c>
      <c r="W1598" s="3" t="s">
        <v>220</v>
      </c>
      <c r="X1598" s="3" t="s">
        <v>101</v>
      </c>
      <c r="Y1598" s="299">
        <f t="shared" si="217"/>
        <v>4</v>
      </c>
      <c r="Z1598" s="299">
        <f t="shared" si="218"/>
        <v>2022</v>
      </c>
      <c r="AA1598" t="str">
        <f t="shared" si="216"/>
        <v>7.</v>
      </c>
      <c r="AB1598" t="str">
        <f t="shared" si="219"/>
        <v>7.</v>
      </c>
      <c r="AC1598" t="str">
        <f t="shared" si="220"/>
        <v>7</v>
      </c>
      <c r="AD1598" t="str">
        <f t="shared" si="221"/>
        <v>7</v>
      </c>
      <c r="AE1598" t="str">
        <f t="shared" si="222"/>
        <v>7</v>
      </c>
      <c r="AF1598" t="str">
        <f t="shared" si="223"/>
        <v>7</v>
      </c>
      <c r="AG1598" s="299">
        <f t="shared" si="224"/>
        <v>7</v>
      </c>
    </row>
    <row r="1599" spans="1:33" x14ac:dyDescent="0.3">
      <c r="A1599" s="3">
        <v>1598</v>
      </c>
      <c r="B1599" s="3" t="s">
        <v>4151</v>
      </c>
      <c r="C1599" s="296">
        <v>44663</v>
      </c>
      <c r="D1599" s="3">
        <v>30560900</v>
      </c>
      <c r="E1599" s="3" t="s">
        <v>15130</v>
      </c>
      <c r="F1599" s="3" t="s">
        <v>88</v>
      </c>
      <c r="G1599" s="3" t="s">
        <v>7694</v>
      </c>
      <c r="H1599" s="3" t="s">
        <v>90</v>
      </c>
      <c r="I1599" s="3" t="s">
        <v>103</v>
      </c>
      <c r="J1599" s="3" t="s">
        <v>7988</v>
      </c>
      <c r="K1599" s="3" t="s">
        <v>38</v>
      </c>
      <c r="L1599" s="3" t="s">
        <v>6636</v>
      </c>
      <c r="M1599" s="3" t="s">
        <v>93</v>
      </c>
      <c r="N1599" s="3">
        <v>5856457</v>
      </c>
      <c r="O1599" s="3" t="s">
        <v>7989</v>
      </c>
      <c r="P1599" s="3">
        <v>9539537477</v>
      </c>
      <c r="Q1599" s="3" t="s">
        <v>7990</v>
      </c>
      <c r="R1599" s="3" t="s">
        <v>232</v>
      </c>
      <c r="S1599" s="3" t="s">
        <v>7992</v>
      </c>
      <c r="T1599" s="300">
        <v>5200000</v>
      </c>
      <c r="U1599" s="3" t="s">
        <v>7993</v>
      </c>
      <c r="V1599" s="3" t="s">
        <v>100</v>
      </c>
      <c r="W1599" s="3" t="s">
        <v>109</v>
      </c>
      <c r="X1599" s="3" t="s">
        <v>109</v>
      </c>
      <c r="Y1599" s="299">
        <f t="shared" si="217"/>
        <v>4</v>
      </c>
      <c r="Z1599" s="299">
        <f t="shared" si="218"/>
        <v>2022</v>
      </c>
      <c r="AA1599" t="str">
        <f t="shared" si="216"/>
        <v>5y</v>
      </c>
      <c r="AB1599" t="str">
        <f t="shared" si="219"/>
        <v>5</v>
      </c>
      <c r="AC1599" t="str">
        <f t="shared" si="220"/>
        <v>5</v>
      </c>
      <c r="AD1599" t="str">
        <f t="shared" si="221"/>
        <v>5</v>
      </c>
      <c r="AE1599" t="str">
        <f t="shared" si="222"/>
        <v>5</v>
      </c>
      <c r="AF1599" t="str">
        <f t="shared" si="223"/>
        <v>5</v>
      </c>
      <c r="AG1599" s="299">
        <f t="shared" si="224"/>
        <v>5</v>
      </c>
    </row>
    <row r="1600" spans="1:33" x14ac:dyDescent="0.3">
      <c r="A1600" s="3">
        <v>1599</v>
      </c>
      <c r="B1600" s="3" t="s">
        <v>4151</v>
      </c>
      <c r="C1600" s="296">
        <v>44663</v>
      </c>
      <c r="D1600" s="3">
        <v>30560900</v>
      </c>
      <c r="E1600" s="3" t="s">
        <v>15130</v>
      </c>
      <c r="F1600" s="3" t="s">
        <v>88</v>
      </c>
      <c r="G1600" s="3" t="s">
        <v>7694</v>
      </c>
      <c r="H1600" s="3" t="s">
        <v>90</v>
      </c>
      <c r="I1600" s="3" t="s">
        <v>103</v>
      </c>
      <c r="J1600" s="3" t="s">
        <v>7988</v>
      </c>
      <c r="K1600" s="3" t="s">
        <v>38</v>
      </c>
      <c r="L1600" s="3" t="s">
        <v>6636</v>
      </c>
      <c r="M1600" s="3" t="s">
        <v>93</v>
      </c>
      <c r="N1600" s="3">
        <v>5856323</v>
      </c>
      <c r="O1600" s="3" t="s">
        <v>7994</v>
      </c>
      <c r="P1600" s="3">
        <v>8310668824</v>
      </c>
      <c r="Q1600" s="3" t="s">
        <v>7995</v>
      </c>
      <c r="R1600" s="3" t="s">
        <v>231</v>
      </c>
      <c r="S1600" s="3" t="s">
        <v>7997</v>
      </c>
      <c r="T1600" s="300">
        <v>1200000</v>
      </c>
      <c r="U1600" s="3" t="s">
        <v>7998</v>
      </c>
      <c r="V1600" s="3" t="s">
        <v>100</v>
      </c>
      <c r="W1600" s="3" t="s">
        <v>109</v>
      </c>
      <c r="X1600" s="3" t="s">
        <v>109</v>
      </c>
      <c r="Y1600" s="299">
        <f t="shared" si="217"/>
        <v>4</v>
      </c>
      <c r="Z1600" s="299">
        <f t="shared" si="218"/>
        <v>2022</v>
      </c>
      <c r="AA1600" t="str">
        <f t="shared" si="216"/>
        <v>11</v>
      </c>
      <c r="AB1600" t="str">
        <f t="shared" si="219"/>
        <v>11</v>
      </c>
      <c r="AC1600" t="str">
        <f t="shared" si="220"/>
        <v>11</v>
      </c>
      <c r="AD1600" t="str">
        <f t="shared" si="221"/>
        <v>11</v>
      </c>
      <c r="AE1600" t="str">
        <f t="shared" si="222"/>
        <v>11</v>
      </c>
      <c r="AF1600" t="str">
        <f t="shared" si="223"/>
        <v>11</v>
      </c>
      <c r="AG1600" s="299">
        <f t="shared" si="224"/>
        <v>11</v>
      </c>
    </row>
    <row r="1601" spans="1:33" x14ac:dyDescent="0.3">
      <c r="A1601" s="3">
        <v>1600</v>
      </c>
      <c r="B1601" s="3" t="s">
        <v>4151</v>
      </c>
      <c r="C1601" s="296">
        <v>44664</v>
      </c>
      <c r="D1601" s="3">
        <v>48267147</v>
      </c>
      <c r="E1601" s="3" t="s">
        <v>6</v>
      </c>
      <c r="F1601" s="3">
        <v>221395</v>
      </c>
      <c r="G1601" s="3" t="s">
        <v>89</v>
      </c>
      <c r="H1601" s="3" t="s">
        <v>90</v>
      </c>
      <c r="I1601" s="3" t="s">
        <v>4993</v>
      </c>
      <c r="J1601" s="3" t="s">
        <v>4994</v>
      </c>
      <c r="K1601" s="3" t="s">
        <v>38</v>
      </c>
      <c r="L1601" s="3" t="s">
        <v>8000</v>
      </c>
      <c r="M1601" s="3" t="s">
        <v>93</v>
      </c>
      <c r="N1601" s="3">
        <v>5810614</v>
      </c>
      <c r="O1601" s="3" t="s">
        <v>8001</v>
      </c>
      <c r="P1601" s="3">
        <v>9940493688</v>
      </c>
      <c r="Q1601" s="3" t="s">
        <v>8002</v>
      </c>
      <c r="R1601" s="3" t="s">
        <v>2508</v>
      </c>
      <c r="S1601" s="3" t="s">
        <v>2781</v>
      </c>
      <c r="T1601" s="300">
        <v>1300000</v>
      </c>
      <c r="U1601" s="3" t="s">
        <v>8003</v>
      </c>
      <c r="V1601" s="3" t="s">
        <v>100</v>
      </c>
      <c r="W1601" s="3" t="s">
        <v>109</v>
      </c>
      <c r="X1601" s="3" t="s">
        <v>109</v>
      </c>
      <c r="Y1601" s="299">
        <f t="shared" si="217"/>
        <v>4</v>
      </c>
      <c r="Z1601" s="299">
        <f t="shared" si="218"/>
        <v>2022</v>
      </c>
      <c r="AA1601" t="str">
        <f t="shared" si="216"/>
        <v>6.</v>
      </c>
      <c r="AB1601" t="str">
        <f t="shared" si="219"/>
        <v>6.</v>
      </c>
      <c r="AC1601" t="str">
        <f t="shared" si="220"/>
        <v>6</v>
      </c>
      <c r="AD1601" t="str">
        <f t="shared" si="221"/>
        <v>6</v>
      </c>
      <c r="AE1601" t="str">
        <f t="shared" si="222"/>
        <v>6</v>
      </c>
      <c r="AF1601" t="str">
        <f t="shared" si="223"/>
        <v>6</v>
      </c>
      <c r="AG1601" s="299">
        <f t="shared" si="224"/>
        <v>6</v>
      </c>
    </row>
    <row r="1602" spans="1:33" x14ac:dyDescent="0.3">
      <c r="A1602" s="3">
        <v>1601</v>
      </c>
      <c r="B1602" s="3" t="s">
        <v>4151</v>
      </c>
      <c r="C1602" s="296">
        <v>44664</v>
      </c>
      <c r="D1602" s="3">
        <v>48267147</v>
      </c>
      <c r="E1602" s="3" t="s">
        <v>6</v>
      </c>
      <c r="F1602" s="3">
        <v>221395</v>
      </c>
      <c r="G1602" s="3" t="s">
        <v>89</v>
      </c>
      <c r="H1602" s="3" t="s">
        <v>90</v>
      </c>
      <c r="I1602" s="3" t="s">
        <v>4993</v>
      </c>
      <c r="J1602" s="3" t="s">
        <v>4994</v>
      </c>
      <c r="K1602" s="3" t="s">
        <v>13</v>
      </c>
      <c r="L1602" s="3" t="s">
        <v>435</v>
      </c>
      <c r="M1602" s="3" t="s">
        <v>93</v>
      </c>
      <c r="N1602" s="3">
        <v>1364224</v>
      </c>
      <c r="O1602" s="3" t="s">
        <v>8005</v>
      </c>
      <c r="P1602" s="3">
        <v>8582803498</v>
      </c>
      <c r="Q1602" s="3" t="s">
        <v>8006</v>
      </c>
      <c r="R1602" s="3" t="s">
        <v>677</v>
      </c>
      <c r="S1602" s="3" t="s">
        <v>15204</v>
      </c>
      <c r="T1602" s="300">
        <v>750000</v>
      </c>
      <c r="U1602" s="3" t="s">
        <v>5623</v>
      </c>
      <c r="V1602" s="3" t="s">
        <v>100</v>
      </c>
      <c r="W1602" s="3" t="s">
        <v>1828</v>
      </c>
      <c r="X1602" s="3" t="s">
        <v>109</v>
      </c>
      <c r="Y1602" s="299">
        <f t="shared" si="217"/>
        <v>4</v>
      </c>
      <c r="Z1602" s="299">
        <f t="shared" si="218"/>
        <v>2022</v>
      </c>
      <c r="AA1602" t="str">
        <f t="shared" ref="AA1602:AA1665" si="225">LEFT(R1602,2)</f>
        <v xml:space="preserve">7 </v>
      </c>
      <c r="AB1602" t="str">
        <f t="shared" si="219"/>
        <v xml:space="preserve">7 </v>
      </c>
      <c r="AC1602" t="str">
        <f t="shared" si="220"/>
        <v xml:space="preserve">7 </v>
      </c>
      <c r="AD1602" t="str">
        <f t="shared" si="221"/>
        <v xml:space="preserve">7 </v>
      </c>
      <c r="AE1602" t="str">
        <f t="shared" si="222"/>
        <v xml:space="preserve">7 </v>
      </c>
      <c r="AF1602" t="str">
        <f t="shared" si="223"/>
        <v xml:space="preserve">7 </v>
      </c>
      <c r="AG1602" s="299">
        <f t="shared" si="224"/>
        <v>7</v>
      </c>
    </row>
    <row r="1603" spans="1:33" x14ac:dyDescent="0.3">
      <c r="A1603" s="3">
        <v>1602</v>
      </c>
      <c r="B1603" s="3" t="s">
        <v>4151</v>
      </c>
      <c r="C1603" s="296">
        <v>44664</v>
      </c>
      <c r="D1603" s="3">
        <v>92161762</v>
      </c>
      <c r="E1603" s="3" t="s">
        <v>6</v>
      </c>
      <c r="F1603" s="3">
        <v>221395</v>
      </c>
      <c r="G1603" s="3" t="s">
        <v>735</v>
      </c>
      <c r="H1603" s="3" t="s">
        <v>7635</v>
      </c>
      <c r="I1603" s="3" t="s">
        <v>103</v>
      </c>
      <c r="J1603" s="3" t="s">
        <v>8010</v>
      </c>
      <c r="K1603" s="3" t="s">
        <v>12</v>
      </c>
      <c r="L1603" s="3" t="s">
        <v>8011</v>
      </c>
      <c r="M1603" s="3" t="s">
        <v>93</v>
      </c>
      <c r="N1603" s="3" t="s">
        <v>7355</v>
      </c>
      <c r="O1603" s="3" t="s">
        <v>8012</v>
      </c>
      <c r="P1603" s="3" t="s">
        <v>8013</v>
      </c>
      <c r="Q1603" s="3" t="s">
        <v>8014</v>
      </c>
      <c r="R1603" s="3">
        <v>4</v>
      </c>
      <c r="S1603" s="3" t="s">
        <v>218</v>
      </c>
      <c r="T1603" s="300">
        <v>550000</v>
      </c>
      <c r="U1603" s="3" t="s">
        <v>8016</v>
      </c>
      <c r="V1603" s="3" t="s">
        <v>100</v>
      </c>
      <c r="W1603" s="3" t="s">
        <v>101</v>
      </c>
      <c r="X1603" s="3" t="s">
        <v>101</v>
      </c>
      <c r="Y1603" s="299">
        <f t="shared" ref="Y1603:Y1666" si="226">MONTH($C1603)</f>
        <v>4</v>
      </c>
      <c r="Z1603" s="299">
        <f t="shared" ref="Z1603:Z1666" si="227">YEAR($C1603)</f>
        <v>2022</v>
      </c>
      <c r="AA1603" t="str">
        <f t="shared" si="225"/>
        <v>4</v>
      </c>
      <c r="AB1603" t="str">
        <f t="shared" ref="AB1603:AB1666" si="228">SUBSTITUTE(AA1603,"y","")</f>
        <v>4</v>
      </c>
      <c r="AC1603" t="str">
        <f t="shared" ref="AC1603:AC1666" si="229">SUBSTITUTE(AB1603,".","")</f>
        <v>4</v>
      </c>
      <c r="AD1603" t="str">
        <f t="shared" ref="AD1603:AD1666" si="230">SUBSTITUTE(AC1603,"+","")</f>
        <v>4</v>
      </c>
      <c r="AE1603" t="str">
        <f t="shared" ref="AE1603:AE1666" si="231">SUBSTITUTE(AD1603,"Y","")</f>
        <v>4</v>
      </c>
      <c r="AF1603" t="str">
        <f t="shared" ref="AF1603:AF1666" si="232">SUBSTITUTE(AE1603,"e","")</f>
        <v>4</v>
      </c>
      <c r="AG1603" s="299">
        <f t="shared" ref="AG1603:AG1666" si="233">SUBSTITUTE(AF1603,",","")*1</f>
        <v>4</v>
      </c>
    </row>
    <row r="1604" spans="1:33" x14ac:dyDescent="0.3">
      <c r="A1604" s="3">
        <v>1603</v>
      </c>
      <c r="B1604" s="3" t="s">
        <v>4151</v>
      </c>
      <c r="C1604" s="296">
        <v>44664</v>
      </c>
      <c r="D1604" s="3">
        <v>92161762</v>
      </c>
      <c r="E1604" s="3" t="s">
        <v>6</v>
      </c>
      <c r="F1604" s="3">
        <v>221395</v>
      </c>
      <c r="G1604" s="3" t="s">
        <v>735</v>
      </c>
      <c r="H1604" s="3" t="s">
        <v>7635</v>
      </c>
      <c r="I1604" s="3" t="s">
        <v>103</v>
      </c>
      <c r="J1604" s="3" t="s">
        <v>8010</v>
      </c>
      <c r="K1604" s="3" t="s">
        <v>18</v>
      </c>
      <c r="L1604" s="3" t="s">
        <v>8018</v>
      </c>
      <c r="M1604" s="3" t="s">
        <v>93</v>
      </c>
      <c r="N1604" s="3" t="s">
        <v>7355</v>
      </c>
      <c r="O1604" s="3" t="s">
        <v>8019</v>
      </c>
      <c r="P1604" s="3" t="s">
        <v>8020</v>
      </c>
      <c r="Q1604" s="3" t="s">
        <v>8021</v>
      </c>
      <c r="R1604" s="3">
        <v>3.1</v>
      </c>
      <c r="S1604" s="3" t="s">
        <v>8022</v>
      </c>
      <c r="T1604" s="300">
        <v>550000</v>
      </c>
      <c r="U1604" s="3" t="s">
        <v>3501</v>
      </c>
      <c r="V1604" s="3" t="s">
        <v>100</v>
      </c>
      <c r="W1604" s="3" t="s">
        <v>101</v>
      </c>
      <c r="X1604" s="3" t="s">
        <v>101</v>
      </c>
      <c r="Y1604" s="299">
        <f t="shared" si="226"/>
        <v>4</v>
      </c>
      <c r="Z1604" s="299">
        <f t="shared" si="227"/>
        <v>2022</v>
      </c>
      <c r="AA1604" t="str">
        <f t="shared" si="225"/>
        <v>3.</v>
      </c>
      <c r="AB1604" t="str">
        <f t="shared" si="228"/>
        <v>3.</v>
      </c>
      <c r="AC1604" t="str">
        <f t="shared" si="229"/>
        <v>3</v>
      </c>
      <c r="AD1604" t="str">
        <f t="shared" si="230"/>
        <v>3</v>
      </c>
      <c r="AE1604" t="str">
        <f t="shared" si="231"/>
        <v>3</v>
      </c>
      <c r="AF1604" t="str">
        <f t="shared" si="232"/>
        <v>3</v>
      </c>
      <c r="AG1604" s="299">
        <f t="shared" si="233"/>
        <v>3</v>
      </c>
    </row>
    <row r="1605" spans="1:33" x14ac:dyDescent="0.3">
      <c r="A1605" s="3">
        <v>1604</v>
      </c>
      <c r="B1605" s="3" t="s">
        <v>4151</v>
      </c>
      <c r="C1605" s="296">
        <v>44664</v>
      </c>
      <c r="D1605" s="3">
        <v>25088734</v>
      </c>
      <c r="E1605" s="3" t="s">
        <v>6</v>
      </c>
      <c r="F1605" s="3">
        <v>221395</v>
      </c>
      <c r="G1605" s="3" t="s">
        <v>735</v>
      </c>
      <c r="H1605" s="3" t="s">
        <v>7635</v>
      </c>
      <c r="I1605" s="3" t="s">
        <v>394</v>
      </c>
      <c r="J1605" s="3" t="s">
        <v>7414</v>
      </c>
      <c r="K1605" s="3" t="s">
        <v>12</v>
      </c>
      <c r="L1605" s="3" t="s">
        <v>739</v>
      </c>
      <c r="M1605" s="3" t="s">
        <v>93</v>
      </c>
      <c r="N1605" s="3" t="s">
        <v>7355</v>
      </c>
      <c r="O1605" s="3" t="s">
        <v>8023</v>
      </c>
      <c r="P1605" s="3">
        <v>9505934213</v>
      </c>
      <c r="Q1605" s="3" t="s">
        <v>8024</v>
      </c>
      <c r="R1605" s="3">
        <v>3.8</v>
      </c>
      <c r="S1605" s="3" t="s">
        <v>8025</v>
      </c>
      <c r="T1605" s="300">
        <v>700000</v>
      </c>
      <c r="U1605" s="3" t="s">
        <v>8027</v>
      </c>
      <c r="V1605" s="3" t="s">
        <v>100</v>
      </c>
      <c r="W1605" s="3" t="s">
        <v>109</v>
      </c>
      <c r="X1605" s="3" t="s">
        <v>101</v>
      </c>
      <c r="Y1605" s="299">
        <f t="shared" si="226"/>
        <v>4</v>
      </c>
      <c r="Z1605" s="299">
        <f t="shared" si="227"/>
        <v>2022</v>
      </c>
      <c r="AA1605" t="str">
        <f t="shared" si="225"/>
        <v>3.</v>
      </c>
      <c r="AB1605" t="str">
        <f t="shared" si="228"/>
        <v>3.</v>
      </c>
      <c r="AC1605" t="str">
        <f t="shared" si="229"/>
        <v>3</v>
      </c>
      <c r="AD1605" t="str">
        <f t="shared" si="230"/>
        <v>3</v>
      </c>
      <c r="AE1605" t="str">
        <f t="shared" si="231"/>
        <v>3</v>
      </c>
      <c r="AF1605" t="str">
        <f t="shared" si="232"/>
        <v>3</v>
      </c>
      <c r="AG1605" s="299">
        <f t="shared" si="233"/>
        <v>3</v>
      </c>
    </row>
    <row r="1606" spans="1:33" x14ac:dyDescent="0.3">
      <c r="A1606" s="3">
        <v>1605</v>
      </c>
      <c r="B1606" s="3" t="s">
        <v>4151</v>
      </c>
      <c r="C1606" s="296">
        <v>44664</v>
      </c>
      <c r="D1606" s="3">
        <v>25088734</v>
      </c>
      <c r="E1606" s="3" t="s">
        <v>6</v>
      </c>
      <c r="F1606" s="3">
        <v>221395</v>
      </c>
      <c r="G1606" s="3" t="s">
        <v>89</v>
      </c>
      <c r="H1606" s="3" t="s">
        <v>90</v>
      </c>
      <c r="I1606" s="3" t="s">
        <v>394</v>
      </c>
      <c r="J1606" s="3" t="s">
        <v>7414</v>
      </c>
      <c r="K1606" s="3" t="s">
        <v>38</v>
      </c>
      <c r="L1606" s="3" t="s">
        <v>1079</v>
      </c>
      <c r="M1606" s="3" t="s">
        <v>93</v>
      </c>
      <c r="N1606" s="3">
        <v>5724592</v>
      </c>
      <c r="O1606" s="3" t="s">
        <v>8029</v>
      </c>
      <c r="P1606" s="3">
        <v>7981986861</v>
      </c>
      <c r="Q1606" s="3" t="s">
        <v>8030</v>
      </c>
      <c r="R1606" s="3" t="s">
        <v>8031</v>
      </c>
      <c r="S1606" s="3" t="s">
        <v>198</v>
      </c>
      <c r="T1606" s="300">
        <v>485000</v>
      </c>
      <c r="U1606" s="3" t="s">
        <v>134</v>
      </c>
      <c r="V1606" s="3" t="s">
        <v>100</v>
      </c>
      <c r="W1606" s="3" t="s">
        <v>109</v>
      </c>
      <c r="X1606" s="3" t="s">
        <v>401</v>
      </c>
      <c r="Y1606" s="299">
        <f t="shared" si="226"/>
        <v>4</v>
      </c>
      <c r="Z1606" s="299">
        <f t="shared" si="227"/>
        <v>2022</v>
      </c>
      <c r="AA1606" t="str">
        <f t="shared" si="225"/>
        <v>2.</v>
      </c>
      <c r="AB1606" t="str">
        <f t="shared" si="228"/>
        <v>2.</v>
      </c>
      <c r="AC1606" t="str">
        <f t="shared" si="229"/>
        <v>2</v>
      </c>
      <c r="AD1606" t="str">
        <f t="shared" si="230"/>
        <v>2</v>
      </c>
      <c r="AE1606" t="str">
        <f t="shared" si="231"/>
        <v>2</v>
      </c>
      <c r="AF1606" t="str">
        <f t="shared" si="232"/>
        <v>2</v>
      </c>
      <c r="AG1606" s="299">
        <f t="shared" si="233"/>
        <v>2</v>
      </c>
    </row>
    <row r="1607" spans="1:33" x14ac:dyDescent="0.3">
      <c r="A1607" s="3">
        <v>1606</v>
      </c>
      <c r="B1607" s="3" t="s">
        <v>4151</v>
      </c>
      <c r="C1607" s="296">
        <v>44664</v>
      </c>
      <c r="D1607" s="3">
        <v>25088734</v>
      </c>
      <c r="E1607" s="3" t="s">
        <v>6</v>
      </c>
      <c r="F1607" s="3">
        <v>221395</v>
      </c>
      <c r="G1607" s="3" t="s">
        <v>89</v>
      </c>
      <c r="H1607" s="3" t="s">
        <v>90</v>
      </c>
      <c r="I1607" s="3" t="s">
        <v>394</v>
      </c>
      <c r="J1607" s="3" t="s">
        <v>7414</v>
      </c>
      <c r="K1607" s="3" t="s">
        <v>38</v>
      </c>
      <c r="L1607" s="3" t="s">
        <v>1079</v>
      </c>
      <c r="M1607" s="3" t="s">
        <v>93</v>
      </c>
      <c r="N1607" s="3" t="s">
        <v>8032</v>
      </c>
      <c r="O1607" s="3" t="s">
        <v>8033</v>
      </c>
      <c r="P1607" s="3">
        <v>7207815167</v>
      </c>
      <c r="Q1607" s="3" t="s">
        <v>8034</v>
      </c>
      <c r="R1607" s="3" t="s">
        <v>3758</v>
      </c>
      <c r="S1607" s="3" t="s">
        <v>8035</v>
      </c>
      <c r="T1607" s="300">
        <v>550000</v>
      </c>
      <c r="U1607" s="3" t="s">
        <v>134</v>
      </c>
      <c r="V1607" s="3" t="s">
        <v>100</v>
      </c>
      <c r="W1607" s="3" t="s">
        <v>109</v>
      </c>
      <c r="X1607" s="3" t="s">
        <v>401</v>
      </c>
      <c r="Y1607" s="299">
        <f t="shared" si="226"/>
        <v>4</v>
      </c>
      <c r="Z1607" s="299">
        <f t="shared" si="227"/>
        <v>2022</v>
      </c>
      <c r="AA1607" t="str">
        <f t="shared" si="225"/>
        <v>3.</v>
      </c>
      <c r="AB1607" t="str">
        <f t="shared" si="228"/>
        <v>3.</v>
      </c>
      <c r="AC1607" t="str">
        <f t="shared" si="229"/>
        <v>3</v>
      </c>
      <c r="AD1607" t="str">
        <f t="shared" si="230"/>
        <v>3</v>
      </c>
      <c r="AE1607" t="str">
        <f t="shared" si="231"/>
        <v>3</v>
      </c>
      <c r="AF1607" t="str">
        <f t="shared" si="232"/>
        <v>3</v>
      </c>
      <c r="AG1607" s="299">
        <f t="shared" si="233"/>
        <v>3</v>
      </c>
    </row>
    <row r="1608" spans="1:33" x14ac:dyDescent="0.3">
      <c r="A1608" s="3">
        <v>1607</v>
      </c>
      <c r="B1608" s="3" t="s">
        <v>4151</v>
      </c>
      <c r="C1608" s="296">
        <v>44664</v>
      </c>
      <c r="D1608" s="3">
        <v>25088734</v>
      </c>
      <c r="E1608" s="3" t="s">
        <v>6</v>
      </c>
      <c r="F1608" s="3">
        <v>221395</v>
      </c>
      <c r="G1608" s="3" t="s">
        <v>735</v>
      </c>
      <c r="H1608" s="3" t="s">
        <v>7635</v>
      </c>
      <c r="I1608" s="3" t="s">
        <v>394</v>
      </c>
      <c r="J1608" s="3" t="s">
        <v>7414</v>
      </c>
      <c r="K1608" s="3" t="s">
        <v>18</v>
      </c>
      <c r="L1608" s="3" t="s">
        <v>15139</v>
      </c>
      <c r="M1608" s="3" t="s">
        <v>93</v>
      </c>
      <c r="N1608" s="3" t="s">
        <v>7355</v>
      </c>
      <c r="O1608" s="3" t="s">
        <v>8036</v>
      </c>
      <c r="P1608" s="3">
        <v>8125389375</v>
      </c>
      <c r="Q1608" s="3" t="s">
        <v>8037</v>
      </c>
      <c r="R1608" s="3">
        <v>3.5</v>
      </c>
      <c r="S1608" s="3" t="s">
        <v>492</v>
      </c>
      <c r="T1608" s="300">
        <v>450000</v>
      </c>
      <c r="U1608" s="3" t="s">
        <v>7910</v>
      </c>
      <c r="V1608" s="3" t="s">
        <v>100</v>
      </c>
      <c r="W1608" s="3" t="s">
        <v>101</v>
      </c>
      <c r="X1608" s="3" t="s">
        <v>101</v>
      </c>
      <c r="Y1608" s="299">
        <f t="shared" si="226"/>
        <v>4</v>
      </c>
      <c r="Z1608" s="299">
        <f t="shared" si="227"/>
        <v>2022</v>
      </c>
      <c r="AA1608" t="str">
        <f t="shared" si="225"/>
        <v>3.</v>
      </c>
      <c r="AB1608" t="str">
        <f t="shared" si="228"/>
        <v>3.</v>
      </c>
      <c r="AC1608" t="str">
        <f t="shared" si="229"/>
        <v>3</v>
      </c>
      <c r="AD1608" t="str">
        <f t="shared" si="230"/>
        <v>3</v>
      </c>
      <c r="AE1608" t="str">
        <f t="shared" si="231"/>
        <v>3</v>
      </c>
      <c r="AF1608" t="str">
        <f t="shared" si="232"/>
        <v>3</v>
      </c>
      <c r="AG1608" s="299">
        <f t="shared" si="233"/>
        <v>3</v>
      </c>
    </row>
    <row r="1609" spans="1:33" x14ac:dyDescent="0.3">
      <c r="A1609" s="3">
        <v>1608</v>
      </c>
      <c r="B1609" s="3" t="s">
        <v>4151</v>
      </c>
      <c r="C1609" s="296">
        <v>44664</v>
      </c>
      <c r="D1609" s="3">
        <v>42026603</v>
      </c>
      <c r="E1609" s="3" t="s">
        <v>1</v>
      </c>
      <c r="F1609" s="3">
        <v>210369</v>
      </c>
      <c r="G1609" s="3" t="s">
        <v>89</v>
      </c>
      <c r="H1609" s="3" t="s">
        <v>254</v>
      </c>
      <c r="I1609" s="3" t="s">
        <v>2442</v>
      </c>
      <c r="J1609" s="3" t="s">
        <v>8040</v>
      </c>
      <c r="K1609" s="3" t="s">
        <v>45</v>
      </c>
      <c r="L1609" s="3" t="s">
        <v>402</v>
      </c>
      <c r="M1609" s="3" t="s">
        <v>93</v>
      </c>
      <c r="N1609" s="3">
        <v>5856860</v>
      </c>
      <c r="O1609" s="3" t="s">
        <v>8041</v>
      </c>
      <c r="P1609" s="3" t="s">
        <v>8042</v>
      </c>
      <c r="Q1609" s="3" t="s">
        <v>8043</v>
      </c>
      <c r="R1609" s="3" t="s">
        <v>613</v>
      </c>
      <c r="S1609" s="3" t="s">
        <v>8044</v>
      </c>
      <c r="T1609" s="300">
        <v>480000</v>
      </c>
      <c r="U1609" s="3" t="s">
        <v>6856</v>
      </c>
      <c r="V1609" s="3" t="s">
        <v>100</v>
      </c>
      <c r="W1609" s="3" t="s">
        <v>401</v>
      </c>
      <c r="X1609" s="3" t="s">
        <v>109</v>
      </c>
      <c r="Y1609" s="299">
        <f t="shared" si="226"/>
        <v>4</v>
      </c>
      <c r="Z1609" s="299">
        <f t="shared" si="227"/>
        <v>2022</v>
      </c>
      <c r="AA1609" t="str">
        <f t="shared" si="225"/>
        <v>3.</v>
      </c>
      <c r="AB1609" t="str">
        <f t="shared" si="228"/>
        <v>3.</v>
      </c>
      <c r="AC1609" t="str">
        <f t="shared" si="229"/>
        <v>3</v>
      </c>
      <c r="AD1609" t="str">
        <f t="shared" si="230"/>
        <v>3</v>
      </c>
      <c r="AE1609" t="str">
        <f t="shared" si="231"/>
        <v>3</v>
      </c>
      <c r="AF1609" t="str">
        <f t="shared" si="232"/>
        <v>3</v>
      </c>
      <c r="AG1609" s="299">
        <f t="shared" si="233"/>
        <v>3</v>
      </c>
    </row>
    <row r="1610" spans="1:33" x14ac:dyDescent="0.3">
      <c r="A1610" s="3">
        <v>1609</v>
      </c>
      <c r="B1610" s="3" t="s">
        <v>4151</v>
      </c>
      <c r="C1610" s="296">
        <v>44664</v>
      </c>
      <c r="D1610" s="3">
        <v>42026603</v>
      </c>
      <c r="E1610" s="3" t="s">
        <v>1</v>
      </c>
      <c r="F1610" s="3">
        <v>210369</v>
      </c>
      <c r="G1610" s="3" t="s">
        <v>89</v>
      </c>
      <c r="H1610" s="3" t="s">
        <v>254</v>
      </c>
      <c r="I1610" s="3" t="s">
        <v>2442</v>
      </c>
      <c r="J1610" s="3" t="s">
        <v>8040</v>
      </c>
      <c r="K1610" s="3" t="s">
        <v>13</v>
      </c>
      <c r="L1610" s="3" t="s">
        <v>621</v>
      </c>
      <c r="M1610" s="3" t="s">
        <v>93</v>
      </c>
      <c r="N1610" s="3">
        <v>5856874</v>
      </c>
      <c r="O1610" s="3" t="s">
        <v>8045</v>
      </c>
      <c r="P1610" s="3">
        <v>9529611720</v>
      </c>
      <c r="Q1610" s="3" t="s">
        <v>8046</v>
      </c>
      <c r="R1610" s="3" t="s">
        <v>582</v>
      </c>
      <c r="S1610" s="3" t="s">
        <v>8047</v>
      </c>
      <c r="T1610" s="300">
        <v>490000</v>
      </c>
      <c r="U1610" s="3" t="s">
        <v>6856</v>
      </c>
      <c r="V1610" s="3" t="s">
        <v>100</v>
      </c>
      <c r="W1610" s="3" t="s">
        <v>401</v>
      </c>
      <c r="X1610" s="3" t="s">
        <v>109</v>
      </c>
      <c r="Y1610" s="299">
        <f t="shared" si="226"/>
        <v>4</v>
      </c>
      <c r="Z1610" s="299">
        <f t="shared" si="227"/>
        <v>2022</v>
      </c>
      <c r="AA1610" t="str">
        <f t="shared" si="225"/>
        <v>3.</v>
      </c>
      <c r="AB1610" t="str">
        <f t="shared" si="228"/>
        <v>3.</v>
      </c>
      <c r="AC1610" t="str">
        <f t="shared" si="229"/>
        <v>3</v>
      </c>
      <c r="AD1610" t="str">
        <f t="shared" si="230"/>
        <v>3</v>
      </c>
      <c r="AE1610" t="str">
        <f t="shared" si="231"/>
        <v>3</v>
      </c>
      <c r="AF1610" t="str">
        <f t="shared" si="232"/>
        <v>3</v>
      </c>
      <c r="AG1610" s="299">
        <f t="shared" si="233"/>
        <v>3</v>
      </c>
    </row>
    <row r="1611" spans="1:33" x14ac:dyDescent="0.3">
      <c r="A1611" s="3">
        <v>1610</v>
      </c>
      <c r="B1611" s="3" t="s">
        <v>4151</v>
      </c>
      <c r="C1611" s="296">
        <v>44664</v>
      </c>
      <c r="D1611" s="3">
        <v>42026603</v>
      </c>
      <c r="E1611" s="3" t="s">
        <v>1</v>
      </c>
      <c r="F1611" s="3">
        <v>210369</v>
      </c>
      <c r="G1611" s="3" t="s">
        <v>89</v>
      </c>
      <c r="H1611" s="3" t="s">
        <v>254</v>
      </c>
      <c r="I1611" s="3" t="s">
        <v>2442</v>
      </c>
      <c r="J1611" s="3" t="s">
        <v>8040</v>
      </c>
      <c r="K1611" s="3" t="s">
        <v>45</v>
      </c>
      <c r="L1611" s="3" t="s">
        <v>402</v>
      </c>
      <c r="M1611" s="3" t="s">
        <v>93</v>
      </c>
      <c r="N1611" s="3">
        <v>5856883</v>
      </c>
      <c r="O1611" s="3" t="s">
        <v>8048</v>
      </c>
      <c r="P1611" s="3" t="s">
        <v>8049</v>
      </c>
      <c r="Q1611" s="3" t="s">
        <v>8050</v>
      </c>
      <c r="R1611" s="3" t="s">
        <v>3781</v>
      </c>
      <c r="S1611" s="3" t="s">
        <v>8051</v>
      </c>
      <c r="T1611" s="300">
        <v>450000</v>
      </c>
      <c r="U1611" s="3" t="s">
        <v>8052</v>
      </c>
      <c r="V1611" s="3" t="s">
        <v>100</v>
      </c>
      <c r="W1611" s="3" t="s">
        <v>401</v>
      </c>
      <c r="X1611" s="3" t="s">
        <v>109</v>
      </c>
      <c r="Y1611" s="299">
        <f t="shared" si="226"/>
        <v>4</v>
      </c>
      <c r="Z1611" s="299">
        <f t="shared" si="227"/>
        <v>2022</v>
      </c>
      <c r="AA1611" t="str">
        <f t="shared" si="225"/>
        <v>3.</v>
      </c>
      <c r="AB1611" t="str">
        <f t="shared" si="228"/>
        <v>3.</v>
      </c>
      <c r="AC1611" t="str">
        <f t="shared" si="229"/>
        <v>3</v>
      </c>
      <c r="AD1611" t="str">
        <f t="shared" si="230"/>
        <v>3</v>
      </c>
      <c r="AE1611" t="str">
        <f t="shared" si="231"/>
        <v>3</v>
      </c>
      <c r="AF1611" t="str">
        <f t="shared" si="232"/>
        <v>3</v>
      </c>
      <c r="AG1611" s="299">
        <f t="shared" si="233"/>
        <v>3</v>
      </c>
    </row>
    <row r="1612" spans="1:33" x14ac:dyDescent="0.3">
      <c r="A1612" s="3">
        <v>1611</v>
      </c>
      <c r="B1612" s="3" t="s">
        <v>4151</v>
      </c>
      <c r="C1612" s="296">
        <v>44664</v>
      </c>
      <c r="D1612" s="3">
        <v>42026603</v>
      </c>
      <c r="E1612" s="3" t="s">
        <v>1</v>
      </c>
      <c r="F1612" s="3">
        <v>210369</v>
      </c>
      <c r="G1612" s="3" t="s">
        <v>89</v>
      </c>
      <c r="H1612" s="3" t="s">
        <v>254</v>
      </c>
      <c r="I1612" s="3" t="s">
        <v>2442</v>
      </c>
      <c r="J1612" s="3" t="s">
        <v>8040</v>
      </c>
      <c r="K1612" s="3" t="s">
        <v>45</v>
      </c>
      <c r="L1612" s="3" t="s">
        <v>402</v>
      </c>
      <c r="M1612" s="3" t="s">
        <v>93</v>
      </c>
      <c r="N1612" s="3">
        <v>5856895</v>
      </c>
      <c r="O1612" s="3" t="s">
        <v>8053</v>
      </c>
      <c r="P1612" s="3" t="s">
        <v>8054</v>
      </c>
      <c r="Q1612" s="3" t="s">
        <v>6048</v>
      </c>
      <c r="R1612" s="3" t="s">
        <v>582</v>
      </c>
      <c r="S1612" s="3" t="s">
        <v>8055</v>
      </c>
      <c r="T1612" s="300">
        <v>480000</v>
      </c>
      <c r="U1612" s="3" t="s">
        <v>7929</v>
      </c>
      <c r="V1612" s="3" t="s">
        <v>100</v>
      </c>
      <c r="W1612" s="3" t="s">
        <v>401</v>
      </c>
      <c r="X1612" s="3" t="s">
        <v>109</v>
      </c>
      <c r="Y1612" s="299">
        <f t="shared" si="226"/>
        <v>4</v>
      </c>
      <c r="Z1612" s="299">
        <f t="shared" si="227"/>
        <v>2022</v>
      </c>
      <c r="AA1612" t="str">
        <f t="shared" si="225"/>
        <v>3.</v>
      </c>
      <c r="AB1612" t="str">
        <f t="shared" si="228"/>
        <v>3.</v>
      </c>
      <c r="AC1612" t="str">
        <f t="shared" si="229"/>
        <v>3</v>
      </c>
      <c r="AD1612" t="str">
        <f t="shared" si="230"/>
        <v>3</v>
      </c>
      <c r="AE1612" t="str">
        <f t="shared" si="231"/>
        <v>3</v>
      </c>
      <c r="AF1612" t="str">
        <f t="shared" si="232"/>
        <v>3</v>
      </c>
      <c r="AG1612" s="299">
        <f t="shared" si="233"/>
        <v>3</v>
      </c>
    </row>
    <row r="1613" spans="1:33" x14ac:dyDescent="0.3">
      <c r="A1613" s="3">
        <v>1612</v>
      </c>
      <c r="B1613" s="3" t="s">
        <v>4151</v>
      </c>
      <c r="C1613" s="296">
        <v>44664</v>
      </c>
      <c r="D1613" s="3">
        <v>42026603</v>
      </c>
      <c r="E1613" s="3" t="s">
        <v>1</v>
      </c>
      <c r="F1613" s="3">
        <v>210369</v>
      </c>
      <c r="G1613" s="3" t="s">
        <v>89</v>
      </c>
      <c r="H1613" s="3" t="s">
        <v>254</v>
      </c>
      <c r="I1613" s="3" t="s">
        <v>2442</v>
      </c>
      <c r="J1613" s="3" t="s">
        <v>8040</v>
      </c>
      <c r="K1613" s="3" t="s">
        <v>13</v>
      </c>
      <c r="L1613" s="3" t="s">
        <v>621</v>
      </c>
      <c r="M1613" s="3" t="s">
        <v>93</v>
      </c>
      <c r="N1613" s="3">
        <v>5856902</v>
      </c>
      <c r="O1613" s="3" t="s">
        <v>8057</v>
      </c>
      <c r="P1613" s="3">
        <v>9359710951</v>
      </c>
      <c r="Q1613" s="3" t="s">
        <v>8058</v>
      </c>
      <c r="R1613" s="3" t="s">
        <v>2320</v>
      </c>
      <c r="S1613" s="3" t="s">
        <v>8059</v>
      </c>
      <c r="T1613" s="300">
        <v>700000</v>
      </c>
      <c r="U1613" s="3" t="s">
        <v>8060</v>
      </c>
      <c r="V1613" s="3" t="s">
        <v>100</v>
      </c>
      <c r="W1613" s="3" t="s">
        <v>109</v>
      </c>
      <c r="X1613" s="3" t="s">
        <v>109</v>
      </c>
      <c r="Y1613" s="299">
        <f t="shared" si="226"/>
        <v>4</v>
      </c>
      <c r="Z1613" s="299">
        <f t="shared" si="227"/>
        <v>2022</v>
      </c>
      <c r="AA1613" t="str">
        <f t="shared" si="225"/>
        <v xml:space="preserve">5 </v>
      </c>
      <c r="AB1613" t="str">
        <f t="shared" si="228"/>
        <v xml:space="preserve">5 </v>
      </c>
      <c r="AC1613" t="str">
        <f t="shared" si="229"/>
        <v xml:space="preserve">5 </v>
      </c>
      <c r="AD1613" t="str">
        <f t="shared" si="230"/>
        <v xml:space="preserve">5 </v>
      </c>
      <c r="AE1613" t="str">
        <f t="shared" si="231"/>
        <v xml:space="preserve">5 </v>
      </c>
      <c r="AF1613" t="str">
        <f t="shared" si="232"/>
        <v xml:space="preserve">5 </v>
      </c>
      <c r="AG1613" s="299">
        <f t="shared" si="233"/>
        <v>5</v>
      </c>
    </row>
    <row r="1614" spans="1:33" x14ac:dyDescent="0.3">
      <c r="A1614" s="3">
        <v>1613</v>
      </c>
      <c r="B1614" s="3" t="s">
        <v>4151</v>
      </c>
      <c r="C1614" s="296">
        <v>44664</v>
      </c>
      <c r="D1614" s="3">
        <v>70134908</v>
      </c>
      <c r="E1614" s="3" t="s">
        <v>1</v>
      </c>
      <c r="F1614" s="3">
        <v>210369</v>
      </c>
      <c r="G1614" s="3" t="s">
        <v>89</v>
      </c>
      <c r="H1614" s="3" t="s">
        <v>2967</v>
      </c>
      <c r="I1614" s="3" t="s">
        <v>8062</v>
      </c>
      <c r="J1614" s="3" t="s">
        <v>6988</v>
      </c>
      <c r="K1614" s="3" t="s">
        <v>45</v>
      </c>
      <c r="L1614" s="3" t="s">
        <v>402</v>
      </c>
      <c r="M1614" s="3" t="s">
        <v>7715</v>
      </c>
      <c r="N1614" s="3">
        <v>5856533</v>
      </c>
      <c r="O1614" s="3" t="s">
        <v>8063</v>
      </c>
      <c r="P1614" s="3">
        <v>7846999246</v>
      </c>
      <c r="Q1614" s="3" t="s">
        <v>8064</v>
      </c>
      <c r="R1614" s="3" t="s">
        <v>8065</v>
      </c>
      <c r="S1614" s="3" t="s">
        <v>8066</v>
      </c>
      <c r="T1614" s="300">
        <v>400000</v>
      </c>
      <c r="U1614" s="3" t="s">
        <v>8067</v>
      </c>
      <c r="V1614" s="3" t="s">
        <v>100</v>
      </c>
      <c r="W1614" s="3" t="s">
        <v>109</v>
      </c>
      <c r="X1614" s="3" t="s">
        <v>109</v>
      </c>
      <c r="Y1614" s="299">
        <f t="shared" si="226"/>
        <v>4</v>
      </c>
      <c r="Z1614" s="299">
        <f t="shared" si="227"/>
        <v>2022</v>
      </c>
      <c r="AA1614" t="str">
        <f t="shared" si="225"/>
        <v>3.</v>
      </c>
      <c r="AB1614" t="str">
        <f t="shared" si="228"/>
        <v>3.</v>
      </c>
      <c r="AC1614" t="str">
        <f t="shared" si="229"/>
        <v>3</v>
      </c>
      <c r="AD1614" t="str">
        <f t="shared" si="230"/>
        <v>3</v>
      </c>
      <c r="AE1614" t="str">
        <f t="shared" si="231"/>
        <v>3</v>
      </c>
      <c r="AF1614" t="str">
        <f t="shared" si="232"/>
        <v>3</v>
      </c>
      <c r="AG1614" s="299">
        <f t="shared" si="233"/>
        <v>3</v>
      </c>
    </row>
    <row r="1615" spans="1:33" x14ac:dyDescent="0.3">
      <c r="A1615" s="3">
        <v>1614</v>
      </c>
      <c r="B1615" s="3" t="s">
        <v>4151</v>
      </c>
      <c r="C1615" s="296">
        <v>44664</v>
      </c>
      <c r="D1615" s="3">
        <v>70134908</v>
      </c>
      <c r="E1615" s="3" t="s">
        <v>1</v>
      </c>
      <c r="F1615" s="3">
        <v>210369</v>
      </c>
      <c r="G1615" s="3" t="s">
        <v>89</v>
      </c>
      <c r="H1615" s="3" t="s">
        <v>2967</v>
      </c>
      <c r="I1615" s="3" t="s">
        <v>8062</v>
      </c>
      <c r="J1615" s="3" t="s">
        <v>6988</v>
      </c>
      <c r="K1615" s="3" t="s">
        <v>45</v>
      </c>
      <c r="L1615" s="3" t="s">
        <v>402</v>
      </c>
      <c r="M1615" s="3" t="s">
        <v>7715</v>
      </c>
      <c r="N1615" s="3">
        <v>5856634</v>
      </c>
      <c r="O1615" s="3" t="s">
        <v>8069</v>
      </c>
      <c r="P1615" s="3">
        <v>9064831362</v>
      </c>
      <c r="Q1615" s="3" t="s">
        <v>8070</v>
      </c>
      <c r="R1615" s="3" t="s">
        <v>5889</v>
      </c>
      <c r="S1615" s="3" t="s">
        <v>8071</v>
      </c>
      <c r="T1615" s="300">
        <v>540000</v>
      </c>
      <c r="U1615" s="3" t="s">
        <v>8072</v>
      </c>
      <c r="V1615" s="3" t="s">
        <v>100</v>
      </c>
      <c r="W1615" s="3" t="s">
        <v>109</v>
      </c>
      <c r="X1615" s="3" t="s">
        <v>109</v>
      </c>
      <c r="Y1615" s="299">
        <f t="shared" si="226"/>
        <v>4</v>
      </c>
      <c r="Z1615" s="299">
        <f t="shared" si="227"/>
        <v>2022</v>
      </c>
      <c r="AA1615" t="str">
        <f t="shared" si="225"/>
        <v>3.</v>
      </c>
      <c r="AB1615" t="str">
        <f t="shared" si="228"/>
        <v>3.</v>
      </c>
      <c r="AC1615" t="str">
        <f t="shared" si="229"/>
        <v>3</v>
      </c>
      <c r="AD1615" t="str">
        <f t="shared" si="230"/>
        <v>3</v>
      </c>
      <c r="AE1615" t="str">
        <f t="shared" si="231"/>
        <v>3</v>
      </c>
      <c r="AF1615" t="str">
        <f t="shared" si="232"/>
        <v>3</v>
      </c>
      <c r="AG1615" s="299">
        <f t="shared" si="233"/>
        <v>3</v>
      </c>
    </row>
    <row r="1616" spans="1:33" x14ac:dyDescent="0.3">
      <c r="A1616" s="3">
        <v>1615</v>
      </c>
      <c r="B1616" s="3" t="s">
        <v>4151</v>
      </c>
      <c r="C1616" s="296">
        <v>44664</v>
      </c>
      <c r="D1616" s="3">
        <v>70134908</v>
      </c>
      <c r="E1616" s="3" t="s">
        <v>1</v>
      </c>
      <c r="F1616" s="3">
        <v>210369</v>
      </c>
      <c r="G1616" s="3" t="s">
        <v>89</v>
      </c>
      <c r="H1616" s="3" t="s">
        <v>2967</v>
      </c>
      <c r="I1616" s="3" t="s">
        <v>8062</v>
      </c>
      <c r="J1616" s="3" t="s">
        <v>6988</v>
      </c>
      <c r="K1616" s="3" t="s">
        <v>13</v>
      </c>
      <c r="L1616" s="3" t="s">
        <v>31</v>
      </c>
      <c r="M1616" s="3" t="s">
        <v>7715</v>
      </c>
      <c r="N1616" s="3">
        <v>5856640</v>
      </c>
      <c r="O1616" s="3" t="s">
        <v>8074</v>
      </c>
      <c r="P1616" s="3">
        <v>9959987959</v>
      </c>
      <c r="Q1616" s="3" t="s">
        <v>8075</v>
      </c>
      <c r="R1616" s="3" t="s">
        <v>8076</v>
      </c>
      <c r="S1616" s="3" t="s">
        <v>8077</v>
      </c>
      <c r="T1616" s="300">
        <v>720000</v>
      </c>
      <c r="U1616" s="3" t="s">
        <v>6569</v>
      </c>
      <c r="V1616" s="3" t="s">
        <v>100</v>
      </c>
      <c r="W1616" s="3" t="s">
        <v>109</v>
      </c>
      <c r="X1616" s="3" t="s">
        <v>109</v>
      </c>
      <c r="Y1616" s="299">
        <f t="shared" si="226"/>
        <v>4</v>
      </c>
      <c r="Z1616" s="299">
        <f t="shared" si="227"/>
        <v>2022</v>
      </c>
      <c r="AA1616" t="str">
        <f t="shared" si="225"/>
        <v>4y</v>
      </c>
      <c r="AB1616" t="str">
        <f t="shared" si="228"/>
        <v>4</v>
      </c>
      <c r="AC1616" t="str">
        <f t="shared" si="229"/>
        <v>4</v>
      </c>
      <c r="AD1616" t="str">
        <f t="shared" si="230"/>
        <v>4</v>
      </c>
      <c r="AE1616" t="str">
        <f t="shared" si="231"/>
        <v>4</v>
      </c>
      <c r="AF1616" t="str">
        <f t="shared" si="232"/>
        <v>4</v>
      </c>
      <c r="AG1616" s="299">
        <f t="shared" si="233"/>
        <v>4</v>
      </c>
    </row>
    <row r="1617" spans="1:33" x14ac:dyDescent="0.3">
      <c r="A1617" s="3">
        <v>1616</v>
      </c>
      <c r="B1617" s="3" t="s">
        <v>4151</v>
      </c>
      <c r="C1617" s="296">
        <v>44664</v>
      </c>
      <c r="D1617" s="3">
        <v>15871661</v>
      </c>
      <c r="E1617" s="3" t="s">
        <v>1</v>
      </c>
      <c r="F1617" s="3">
        <v>210369</v>
      </c>
      <c r="G1617" s="3" t="s">
        <v>89</v>
      </c>
      <c r="H1617" s="3" t="s">
        <v>90</v>
      </c>
      <c r="I1617" s="3" t="s">
        <v>103</v>
      </c>
      <c r="J1617" s="3" t="s">
        <v>8079</v>
      </c>
      <c r="K1617" s="3" t="s">
        <v>13</v>
      </c>
      <c r="L1617" s="3" t="s">
        <v>621</v>
      </c>
      <c r="M1617" s="3" t="s">
        <v>93</v>
      </c>
      <c r="N1617" s="3">
        <v>5845695</v>
      </c>
      <c r="O1617" s="3" t="s">
        <v>8080</v>
      </c>
      <c r="P1617" s="3">
        <v>8105403186</v>
      </c>
      <c r="Q1617" s="3" t="s">
        <v>8081</v>
      </c>
      <c r="R1617" s="3" t="s">
        <v>345</v>
      </c>
      <c r="S1617" s="3" t="s">
        <v>2169</v>
      </c>
      <c r="T1617" s="300">
        <v>650000</v>
      </c>
      <c r="U1617" s="3" t="s">
        <v>630</v>
      </c>
      <c r="V1617" s="3" t="s">
        <v>100</v>
      </c>
      <c r="W1617" s="3" t="s">
        <v>101</v>
      </c>
      <c r="X1617" s="3" t="s">
        <v>109</v>
      </c>
      <c r="Y1617" s="299">
        <f t="shared" si="226"/>
        <v>4</v>
      </c>
      <c r="Z1617" s="299">
        <f t="shared" si="227"/>
        <v>2022</v>
      </c>
      <c r="AA1617" t="str">
        <f t="shared" si="225"/>
        <v>2.</v>
      </c>
      <c r="AB1617" t="str">
        <f t="shared" si="228"/>
        <v>2.</v>
      </c>
      <c r="AC1617" t="str">
        <f t="shared" si="229"/>
        <v>2</v>
      </c>
      <c r="AD1617" t="str">
        <f t="shared" si="230"/>
        <v>2</v>
      </c>
      <c r="AE1617" t="str">
        <f t="shared" si="231"/>
        <v>2</v>
      </c>
      <c r="AF1617" t="str">
        <f t="shared" si="232"/>
        <v>2</v>
      </c>
      <c r="AG1617" s="299">
        <f t="shared" si="233"/>
        <v>2</v>
      </c>
    </row>
    <row r="1618" spans="1:33" x14ac:dyDescent="0.3">
      <c r="A1618" s="3">
        <v>1617</v>
      </c>
      <c r="B1618" s="3" t="s">
        <v>4151</v>
      </c>
      <c r="C1618" s="296">
        <v>44664</v>
      </c>
      <c r="D1618" s="3">
        <v>15871661</v>
      </c>
      <c r="E1618" s="3" t="s">
        <v>1</v>
      </c>
      <c r="F1618" s="3">
        <v>210369</v>
      </c>
      <c r="G1618" s="3" t="s">
        <v>89</v>
      </c>
      <c r="H1618" s="3" t="s">
        <v>90</v>
      </c>
      <c r="I1618" s="3" t="s">
        <v>103</v>
      </c>
      <c r="J1618" s="3" t="s">
        <v>8079</v>
      </c>
      <c r="K1618" s="3" t="s">
        <v>13</v>
      </c>
      <c r="L1618" s="3" t="s">
        <v>621</v>
      </c>
      <c r="M1618" s="3" t="s">
        <v>93</v>
      </c>
      <c r="N1618" s="3">
        <v>5845701</v>
      </c>
      <c r="O1618" s="3" t="s">
        <v>8082</v>
      </c>
      <c r="P1618" s="3">
        <v>8861416072</v>
      </c>
      <c r="Q1618" s="3" t="s">
        <v>8083</v>
      </c>
      <c r="R1618" s="3" t="s">
        <v>558</v>
      </c>
      <c r="S1618" s="3" t="s">
        <v>8084</v>
      </c>
      <c r="T1618" s="300">
        <v>470000</v>
      </c>
      <c r="U1618" s="3" t="s">
        <v>8085</v>
      </c>
      <c r="V1618" s="3" t="s">
        <v>100</v>
      </c>
      <c r="W1618" s="3" t="s">
        <v>109</v>
      </c>
      <c r="X1618" s="3" t="s">
        <v>109</v>
      </c>
      <c r="Y1618" s="299">
        <f t="shared" si="226"/>
        <v>4</v>
      </c>
      <c r="Z1618" s="299">
        <f t="shared" si="227"/>
        <v>2022</v>
      </c>
      <c r="AA1618" t="str">
        <f t="shared" si="225"/>
        <v xml:space="preserve">4 </v>
      </c>
      <c r="AB1618" t="str">
        <f t="shared" si="228"/>
        <v xml:space="preserve">4 </v>
      </c>
      <c r="AC1618" t="str">
        <f t="shared" si="229"/>
        <v xml:space="preserve">4 </v>
      </c>
      <c r="AD1618" t="str">
        <f t="shared" si="230"/>
        <v xml:space="preserve">4 </v>
      </c>
      <c r="AE1618" t="str">
        <f t="shared" si="231"/>
        <v xml:space="preserve">4 </v>
      </c>
      <c r="AF1618" t="str">
        <f t="shared" si="232"/>
        <v xml:space="preserve">4 </v>
      </c>
      <c r="AG1618" s="299">
        <f t="shared" si="233"/>
        <v>4</v>
      </c>
    </row>
    <row r="1619" spans="1:33" x14ac:dyDescent="0.3">
      <c r="A1619" s="3">
        <v>1618</v>
      </c>
      <c r="B1619" s="3" t="s">
        <v>4151</v>
      </c>
      <c r="C1619" s="296">
        <v>44664</v>
      </c>
      <c r="D1619" s="3">
        <v>83469845</v>
      </c>
      <c r="E1619" s="3" t="s">
        <v>1</v>
      </c>
      <c r="F1619" s="3">
        <v>210369</v>
      </c>
      <c r="G1619" s="3" t="s">
        <v>89</v>
      </c>
      <c r="H1619" s="3" t="s">
        <v>254</v>
      </c>
      <c r="I1619" s="3" t="s">
        <v>8087</v>
      </c>
      <c r="J1619" s="3" t="s">
        <v>8088</v>
      </c>
      <c r="K1619" s="3" t="s">
        <v>18</v>
      </c>
      <c r="L1619" s="3" t="s">
        <v>8089</v>
      </c>
      <c r="M1619" s="3" t="s">
        <v>93</v>
      </c>
      <c r="N1619" s="3">
        <v>5853301</v>
      </c>
      <c r="O1619" s="3" t="s">
        <v>8090</v>
      </c>
      <c r="P1619" s="3">
        <v>9448830396</v>
      </c>
      <c r="Q1619" s="3" t="s">
        <v>8091</v>
      </c>
      <c r="R1619" s="3" t="s">
        <v>2825</v>
      </c>
      <c r="S1619" s="3" t="s">
        <v>8092</v>
      </c>
      <c r="T1619" s="300">
        <v>950000</v>
      </c>
      <c r="U1619" s="3" t="s">
        <v>6204</v>
      </c>
      <c r="V1619" s="3" t="s">
        <v>100</v>
      </c>
      <c r="W1619" s="3" t="s">
        <v>109</v>
      </c>
      <c r="X1619" s="3" t="s">
        <v>109</v>
      </c>
      <c r="Y1619" s="299">
        <f t="shared" si="226"/>
        <v>4</v>
      </c>
      <c r="Z1619" s="299">
        <f t="shared" si="227"/>
        <v>2022</v>
      </c>
      <c r="AA1619" t="str">
        <f t="shared" si="225"/>
        <v>7.</v>
      </c>
      <c r="AB1619" t="str">
        <f t="shared" si="228"/>
        <v>7.</v>
      </c>
      <c r="AC1619" t="str">
        <f t="shared" si="229"/>
        <v>7</v>
      </c>
      <c r="AD1619" t="str">
        <f t="shared" si="230"/>
        <v>7</v>
      </c>
      <c r="AE1619" t="str">
        <f t="shared" si="231"/>
        <v>7</v>
      </c>
      <c r="AF1619" t="str">
        <f t="shared" si="232"/>
        <v>7</v>
      </c>
      <c r="AG1619" s="299">
        <f t="shared" si="233"/>
        <v>7</v>
      </c>
    </row>
    <row r="1620" spans="1:33" x14ac:dyDescent="0.3">
      <c r="A1620" s="3">
        <v>1619</v>
      </c>
      <c r="B1620" s="3" t="s">
        <v>4151</v>
      </c>
      <c r="C1620" s="296">
        <v>44664</v>
      </c>
      <c r="D1620" s="3">
        <v>83469845</v>
      </c>
      <c r="E1620" s="3" t="s">
        <v>1</v>
      </c>
      <c r="F1620" s="3">
        <v>210369</v>
      </c>
      <c r="G1620" s="3" t="s">
        <v>89</v>
      </c>
      <c r="H1620" s="3" t="s">
        <v>254</v>
      </c>
      <c r="I1620" s="3" t="s">
        <v>8094</v>
      </c>
      <c r="J1620" s="3" t="s">
        <v>8094</v>
      </c>
      <c r="K1620" s="3" t="s">
        <v>18</v>
      </c>
      <c r="L1620" s="3" t="s">
        <v>8089</v>
      </c>
      <c r="M1620" s="3" t="s">
        <v>93</v>
      </c>
      <c r="N1620" s="3">
        <v>5840533</v>
      </c>
      <c r="O1620" s="3" t="s">
        <v>8095</v>
      </c>
      <c r="P1620" s="3">
        <v>9573585644</v>
      </c>
      <c r="Q1620" s="3" t="s">
        <v>8096</v>
      </c>
      <c r="R1620" s="3" t="s">
        <v>8097</v>
      </c>
      <c r="S1620" s="3" t="s">
        <v>8098</v>
      </c>
      <c r="T1620" s="300">
        <v>91600</v>
      </c>
      <c r="U1620" s="3" t="s">
        <v>8099</v>
      </c>
      <c r="V1620" s="3" t="s">
        <v>100</v>
      </c>
      <c r="W1620" s="3" t="s">
        <v>109</v>
      </c>
      <c r="X1620" s="3" t="s">
        <v>109</v>
      </c>
      <c r="Y1620" s="299">
        <f t="shared" si="226"/>
        <v>4</v>
      </c>
      <c r="Z1620" s="299">
        <f t="shared" si="227"/>
        <v>2022</v>
      </c>
      <c r="AA1620" t="str">
        <f t="shared" si="225"/>
        <v>7Y</v>
      </c>
      <c r="AB1620" t="str">
        <f t="shared" si="228"/>
        <v>7Y</v>
      </c>
      <c r="AC1620" t="str">
        <f t="shared" si="229"/>
        <v>7Y</v>
      </c>
      <c r="AD1620" t="str">
        <f t="shared" si="230"/>
        <v>7Y</v>
      </c>
      <c r="AE1620" t="str">
        <f t="shared" si="231"/>
        <v>7</v>
      </c>
      <c r="AF1620" t="str">
        <f t="shared" si="232"/>
        <v>7</v>
      </c>
      <c r="AG1620" s="299">
        <f t="shared" si="233"/>
        <v>7</v>
      </c>
    </row>
    <row r="1621" spans="1:33" x14ac:dyDescent="0.3">
      <c r="A1621" s="3">
        <v>1620</v>
      </c>
      <c r="B1621" s="3" t="s">
        <v>4151</v>
      </c>
      <c r="C1621" s="296">
        <v>44664</v>
      </c>
      <c r="D1621" s="3">
        <v>84769821</v>
      </c>
      <c r="E1621" s="3" t="s">
        <v>1</v>
      </c>
      <c r="F1621" s="3">
        <v>210369</v>
      </c>
      <c r="G1621" s="3" t="s">
        <v>89</v>
      </c>
      <c r="H1621" s="3" t="s">
        <v>90</v>
      </c>
      <c r="I1621" s="3" t="s">
        <v>6988</v>
      </c>
      <c r="J1621" s="3" t="s">
        <v>6988</v>
      </c>
      <c r="K1621" s="3" t="s">
        <v>13</v>
      </c>
      <c r="L1621" s="3" t="s">
        <v>31</v>
      </c>
      <c r="M1621" s="3" t="s">
        <v>93</v>
      </c>
      <c r="N1621" s="3">
        <v>3666509</v>
      </c>
      <c r="O1621" s="3" t="s">
        <v>8100</v>
      </c>
      <c r="P1621" s="3">
        <v>7799360422</v>
      </c>
      <c r="Q1621" s="3" t="s">
        <v>8101</v>
      </c>
      <c r="R1621" s="3" t="s">
        <v>558</v>
      </c>
      <c r="S1621" s="3" t="s">
        <v>107</v>
      </c>
      <c r="T1621" s="300">
        <v>700000</v>
      </c>
      <c r="U1621" s="3" t="s">
        <v>134</v>
      </c>
      <c r="V1621" s="3" t="s">
        <v>100</v>
      </c>
      <c r="W1621" s="3" t="s">
        <v>109</v>
      </c>
      <c r="X1621" s="3" t="s">
        <v>109</v>
      </c>
      <c r="Y1621" s="299">
        <f t="shared" si="226"/>
        <v>4</v>
      </c>
      <c r="Z1621" s="299">
        <f t="shared" si="227"/>
        <v>2022</v>
      </c>
      <c r="AA1621" t="str">
        <f t="shared" si="225"/>
        <v xml:space="preserve">4 </v>
      </c>
      <c r="AB1621" t="str">
        <f t="shared" si="228"/>
        <v xml:space="preserve">4 </v>
      </c>
      <c r="AC1621" t="str">
        <f t="shared" si="229"/>
        <v xml:space="preserve">4 </v>
      </c>
      <c r="AD1621" t="str">
        <f t="shared" si="230"/>
        <v xml:space="preserve">4 </v>
      </c>
      <c r="AE1621" t="str">
        <f t="shared" si="231"/>
        <v xml:space="preserve">4 </v>
      </c>
      <c r="AF1621" t="str">
        <f t="shared" si="232"/>
        <v xml:space="preserve">4 </v>
      </c>
      <c r="AG1621" s="299">
        <f t="shared" si="233"/>
        <v>4</v>
      </c>
    </row>
    <row r="1622" spans="1:33" x14ac:dyDescent="0.3">
      <c r="A1622" s="3">
        <v>1621</v>
      </c>
      <c r="B1622" s="3" t="s">
        <v>4151</v>
      </c>
      <c r="C1622" s="296">
        <v>44664</v>
      </c>
      <c r="D1622" s="3">
        <v>19576893</v>
      </c>
      <c r="E1622" s="3" t="s">
        <v>1</v>
      </c>
      <c r="F1622" s="3">
        <v>210369</v>
      </c>
      <c r="G1622" s="3" t="s">
        <v>89</v>
      </c>
      <c r="H1622" s="3" t="s">
        <v>90</v>
      </c>
      <c r="I1622" s="3" t="s">
        <v>1404</v>
      </c>
      <c r="J1622" s="3" t="s">
        <v>1404</v>
      </c>
      <c r="K1622" s="3" t="s">
        <v>13</v>
      </c>
      <c r="L1622" s="3" t="s">
        <v>31</v>
      </c>
      <c r="M1622" s="3" t="s">
        <v>93</v>
      </c>
      <c r="N1622" s="3">
        <v>5857521</v>
      </c>
      <c r="O1622" s="3" t="s">
        <v>8102</v>
      </c>
      <c r="P1622" s="3">
        <v>9901404277</v>
      </c>
      <c r="Q1622" s="3" t="s">
        <v>8103</v>
      </c>
      <c r="R1622" s="3" t="s">
        <v>8104</v>
      </c>
      <c r="S1622" s="3" t="s">
        <v>8105</v>
      </c>
      <c r="T1622" s="300">
        <v>1000000</v>
      </c>
      <c r="U1622" s="3" t="s">
        <v>347</v>
      </c>
      <c r="V1622" s="3" t="s">
        <v>100</v>
      </c>
      <c r="W1622" s="3" t="s">
        <v>109</v>
      </c>
      <c r="X1622" s="3" t="s">
        <v>109</v>
      </c>
      <c r="Y1622" s="299">
        <f t="shared" si="226"/>
        <v>4</v>
      </c>
      <c r="Z1622" s="299">
        <f t="shared" si="227"/>
        <v>2022</v>
      </c>
      <c r="AA1622" t="str">
        <f t="shared" si="225"/>
        <v>9.</v>
      </c>
      <c r="AB1622" t="str">
        <f t="shared" si="228"/>
        <v>9.</v>
      </c>
      <c r="AC1622" t="str">
        <f t="shared" si="229"/>
        <v>9</v>
      </c>
      <c r="AD1622" t="str">
        <f t="shared" si="230"/>
        <v>9</v>
      </c>
      <c r="AE1622" t="str">
        <f t="shared" si="231"/>
        <v>9</v>
      </c>
      <c r="AF1622" t="str">
        <f t="shared" si="232"/>
        <v>9</v>
      </c>
      <c r="AG1622" s="299">
        <f t="shared" si="233"/>
        <v>9</v>
      </c>
    </row>
    <row r="1623" spans="1:33" x14ac:dyDescent="0.3">
      <c r="A1623" s="3">
        <v>1622</v>
      </c>
      <c r="B1623" s="3" t="s">
        <v>4151</v>
      </c>
      <c r="C1623" s="296">
        <v>44664</v>
      </c>
      <c r="D1623" s="3">
        <v>19576893</v>
      </c>
      <c r="E1623" s="3" t="s">
        <v>1</v>
      </c>
      <c r="F1623" s="3">
        <v>210369</v>
      </c>
      <c r="G1623" s="3" t="s">
        <v>89</v>
      </c>
      <c r="H1623" s="3" t="s">
        <v>90</v>
      </c>
      <c r="I1623" s="3" t="s">
        <v>1404</v>
      </c>
      <c r="J1623" s="3" t="s">
        <v>1404</v>
      </c>
      <c r="K1623" s="3" t="s">
        <v>13</v>
      </c>
      <c r="L1623" s="3" t="s">
        <v>31</v>
      </c>
      <c r="M1623" s="3" t="s">
        <v>93</v>
      </c>
      <c r="N1623" s="3">
        <v>5856983</v>
      </c>
      <c r="O1623" s="3" t="s">
        <v>8106</v>
      </c>
      <c r="P1623" s="3">
        <v>7975583153</v>
      </c>
      <c r="Q1623" s="3" t="s">
        <v>8107</v>
      </c>
      <c r="R1623" s="3" t="s">
        <v>3426</v>
      </c>
      <c r="S1623" s="3" t="s">
        <v>8108</v>
      </c>
      <c r="T1623" s="300">
        <v>720000</v>
      </c>
      <c r="U1623" s="3" t="s">
        <v>347</v>
      </c>
      <c r="V1623" s="3" t="s">
        <v>100</v>
      </c>
      <c r="W1623" s="3" t="s">
        <v>109</v>
      </c>
      <c r="X1623" s="3" t="s">
        <v>109</v>
      </c>
      <c r="Y1623" s="299">
        <f t="shared" si="226"/>
        <v>4</v>
      </c>
      <c r="Z1623" s="299">
        <f t="shared" si="227"/>
        <v>2022</v>
      </c>
      <c r="AA1623" t="str">
        <f t="shared" si="225"/>
        <v>4.</v>
      </c>
      <c r="AB1623" t="str">
        <f t="shared" si="228"/>
        <v>4.</v>
      </c>
      <c r="AC1623" t="str">
        <f t="shared" si="229"/>
        <v>4</v>
      </c>
      <c r="AD1623" t="str">
        <f t="shared" si="230"/>
        <v>4</v>
      </c>
      <c r="AE1623" t="str">
        <f t="shared" si="231"/>
        <v>4</v>
      </c>
      <c r="AF1623" t="str">
        <f t="shared" si="232"/>
        <v>4</v>
      </c>
      <c r="AG1623" s="299">
        <f t="shared" si="233"/>
        <v>4</v>
      </c>
    </row>
    <row r="1624" spans="1:33" x14ac:dyDescent="0.3">
      <c r="A1624" s="3">
        <v>1623</v>
      </c>
      <c r="B1624" s="3" t="s">
        <v>4151</v>
      </c>
      <c r="C1624" s="296">
        <v>44664</v>
      </c>
      <c r="D1624" s="3">
        <v>74727584</v>
      </c>
      <c r="E1624" s="3" t="s">
        <v>15130</v>
      </c>
      <c r="F1624" s="3" t="s">
        <v>88</v>
      </c>
      <c r="G1624" s="3" t="s">
        <v>89</v>
      </c>
      <c r="H1624" s="3" t="s">
        <v>6633</v>
      </c>
      <c r="I1624" s="3" t="s">
        <v>8109</v>
      </c>
      <c r="J1624" s="3" t="s">
        <v>8110</v>
      </c>
      <c r="K1624" s="3" t="s">
        <v>38</v>
      </c>
      <c r="L1624" s="3" t="s">
        <v>6636</v>
      </c>
      <c r="M1624" s="3" t="s">
        <v>7715</v>
      </c>
      <c r="N1624" s="3" t="s">
        <v>7355</v>
      </c>
      <c r="O1624" s="3" t="s">
        <v>8111</v>
      </c>
      <c r="P1624" s="3">
        <v>9035452830</v>
      </c>
      <c r="Q1624" s="3" t="s">
        <v>8112</v>
      </c>
      <c r="R1624" s="3" t="s">
        <v>106</v>
      </c>
      <c r="S1624" s="3" t="s">
        <v>8113</v>
      </c>
      <c r="T1624" s="300">
        <v>800000</v>
      </c>
      <c r="U1624" s="3" t="s">
        <v>8114</v>
      </c>
      <c r="V1624" s="3" t="s">
        <v>100</v>
      </c>
      <c r="W1624" s="3" t="s">
        <v>109</v>
      </c>
      <c r="X1624" s="3" t="s">
        <v>109</v>
      </c>
      <c r="Y1624" s="299">
        <f t="shared" si="226"/>
        <v>4</v>
      </c>
      <c r="Z1624" s="299">
        <f t="shared" si="227"/>
        <v>2022</v>
      </c>
      <c r="AA1624" t="str">
        <f t="shared" si="225"/>
        <v>3.</v>
      </c>
      <c r="AB1624" t="str">
        <f t="shared" si="228"/>
        <v>3.</v>
      </c>
      <c r="AC1624" t="str">
        <f t="shared" si="229"/>
        <v>3</v>
      </c>
      <c r="AD1624" t="str">
        <f t="shared" si="230"/>
        <v>3</v>
      </c>
      <c r="AE1624" t="str">
        <f t="shared" si="231"/>
        <v>3</v>
      </c>
      <c r="AF1624" t="str">
        <f t="shared" si="232"/>
        <v>3</v>
      </c>
      <c r="AG1624" s="299">
        <f t="shared" si="233"/>
        <v>3</v>
      </c>
    </row>
    <row r="1625" spans="1:33" x14ac:dyDescent="0.3">
      <c r="A1625" s="3">
        <v>1624</v>
      </c>
      <c r="B1625" s="3" t="s">
        <v>4151</v>
      </c>
      <c r="C1625" s="296">
        <v>44664</v>
      </c>
      <c r="D1625" s="3">
        <v>85007763</v>
      </c>
      <c r="E1625" s="3" t="s">
        <v>15130</v>
      </c>
      <c r="F1625" s="3" t="s">
        <v>88</v>
      </c>
      <c r="G1625" s="3" t="s">
        <v>89</v>
      </c>
      <c r="H1625" s="3" t="s">
        <v>6633</v>
      </c>
      <c r="I1625" s="3" t="s">
        <v>8116</v>
      </c>
      <c r="J1625" s="3" t="s">
        <v>6988</v>
      </c>
      <c r="K1625" s="3" t="s">
        <v>38</v>
      </c>
      <c r="L1625" s="3" t="s">
        <v>6636</v>
      </c>
      <c r="M1625" s="3" t="s">
        <v>7715</v>
      </c>
      <c r="N1625" s="3" t="s">
        <v>7355</v>
      </c>
      <c r="O1625" s="3" t="s">
        <v>8117</v>
      </c>
      <c r="P1625" s="3">
        <v>8688125405</v>
      </c>
      <c r="Q1625" s="3" t="s">
        <v>8118</v>
      </c>
      <c r="R1625" s="3" t="s">
        <v>6773</v>
      </c>
      <c r="S1625" s="3" t="s">
        <v>8119</v>
      </c>
      <c r="T1625" s="300">
        <v>550000</v>
      </c>
      <c r="U1625" s="3" t="s">
        <v>134</v>
      </c>
      <c r="V1625" s="3" t="s">
        <v>100</v>
      </c>
      <c r="W1625" s="3" t="s">
        <v>101</v>
      </c>
      <c r="X1625" s="3" t="s">
        <v>109</v>
      </c>
      <c r="Y1625" s="299">
        <f t="shared" si="226"/>
        <v>4</v>
      </c>
      <c r="Z1625" s="299">
        <f t="shared" si="227"/>
        <v>2022</v>
      </c>
      <c r="AA1625" t="str">
        <f t="shared" si="225"/>
        <v>3.</v>
      </c>
      <c r="AB1625" t="str">
        <f t="shared" si="228"/>
        <v>3.</v>
      </c>
      <c r="AC1625" t="str">
        <f t="shared" si="229"/>
        <v>3</v>
      </c>
      <c r="AD1625" t="str">
        <f t="shared" si="230"/>
        <v>3</v>
      </c>
      <c r="AE1625" t="str">
        <f t="shared" si="231"/>
        <v>3</v>
      </c>
      <c r="AF1625" t="str">
        <f t="shared" si="232"/>
        <v>3</v>
      </c>
      <c r="AG1625" s="299">
        <f t="shared" si="233"/>
        <v>3</v>
      </c>
    </row>
    <row r="1626" spans="1:33" x14ac:dyDescent="0.3">
      <c r="A1626" s="3">
        <v>1625</v>
      </c>
      <c r="B1626" s="3" t="s">
        <v>4151</v>
      </c>
      <c r="C1626" s="296">
        <v>44664</v>
      </c>
      <c r="D1626" s="3">
        <v>30560900</v>
      </c>
      <c r="E1626" s="3" t="s">
        <v>15130</v>
      </c>
      <c r="F1626" s="3" t="s">
        <v>88</v>
      </c>
      <c r="G1626" s="3" t="s">
        <v>89</v>
      </c>
      <c r="H1626" s="3" t="s">
        <v>6633</v>
      </c>
      <c r="I1626" s="3" t="s">
        <v>8120</v>
      </c>
      <c r="J1626" s="3" t="s">
        <v>8120</v>
      </c>
      <c r="K1626" s="3" t="s">
        <v>38</v>
      </c>
      <c r="L1626" s="3" t="s">
        <v>6636</v>
      </c>
      <c r="M1626" s="3" t="s">
        <v>7715</v>
      </c>
      <c r="N1626" s="3" t="s">
        <v>7355</v>
      </c>
      <c r="O1626" s="3" t="s">
        <v>8121</v>
      </c>
      <c r="P1626" s="3">
        <v>9645462588</v>
      </c>
      <c r="Q1626" s="3" t="s">
        <v>8122</v>
      </c>
      <c r="R1626" s="3" t="s">
        <v>96</v>
      </c>
      <c r="S1626" s="3" t="s">
        <v>8123</v>
      </c>
      <c r="T1626" s="300">
        <v>250000</v>
      </c>
      <c r="U1626" s="3" t="s">
        <v>199</v>
      </c>
      <c r="V1626" s="3" t="s">
        <v>100</v>
      </c>
      <c r="W1626" s="3" t="s">
        <v>689</v>
      </c>
      <c r="X1626" s="3" t="s">
        <v>109</v>
      </c>
      <c r="Y1626" s="299">
        <f t="shared" si="226"/>
        <v>4</v>
      </c>
      <c r="Z1626" s="299">
        <f t="shared" si="227"/>
        <v>2022</v>
      </c>
      <c r="AA1626" t="str">
        <f t="shared" si="225"/>
        <v>3y</v>
      </c>
      <c r="AB1626" t="str">
        <f t="shared" si="228"/>
        <v>3</v>
      </c>
      <c r="AC1626" t="str">
        <f t="shared" si="229"/>
        <v>3</v>
      </c>
      <c r="AD1626" t="str">
        <f t="shared" si="230"/>
        <v>3</v>
      </c>
      <c r="AE1626" t="str">
        <f t="shared" si="231"/>
        <v>3</v>
      </c>
      <c r="AF1626" t="str">
        <f t="shared" si="232"/>
        <v>3</v>
      </c>
      <c r="AG1626" s="299">
        <f t="shared" si="233"/>
        <v>3</v>
      </c>
    </row>
    <row r="1627" spans="1:33" x14ac:dyDescent="0.3">
      <c r="A1627" s="3">
        <v>1626</v>
      </c>
      <c r="B1627" s="3" t="s">
        <v>4151</v>
      </c>
      <c r="C1627" s="296">
        <v>44665</v>
      </c>
      <c r="D1627" s="3">
        <v>10954047</v>
      </c>
      <c r="E1627" s="3" t="s">
        <v>6</v>
      </c>
      <c r="F1627" s="3">
        <v>221395</v>
      </c>
      <c r="G1627" s="3" t="s">
        <v>89</v>
      </c>
      <c r="H1627" s="3" t="s">
        <v>7080</v>
      </c>
      <c r="I1627" s="3" t="s">
        <v>1070</v>
      </c>
      <c r="J1627" s="3" t="s">
        <v>8125</v>
      </c>
      <c r="K1627" s="3" t="s">
        <v>12</v>
      </c>
      <c r="L1627" s="3" t="s">
        <v>8126</v>
      </c>
      <c r="M1627" s="3" t="s">
        <v>93</v>
      </c>
      <c r="N1627" s="3">
        <v>5858740</v>
      </c>
      <c r="O1627" s="3" t="s">
        <v>8127</v>
      </c>
      <c r="P1627" s="3">
        <v>9900490727</v>
      </c>
      <c r="Q1627" s="3" t="s">
        <v>8128</v>
      </c>
      <c r="R1627" s="3">
        <v>7</v>
      </c>
      <c r="S1627" s="3" t="s">
        <v>5213</v>
      </c>
      <c r="T1627" s="300">
        <v>1250000</v>
      </c>
      <c r="U1627" s="3" t="s">
        <v>8129</v>
      </c>
      <c r="V1627" s="3" t="s">
        <v>100</v>
      </c>
      <c r="W1627" s="3" t="s">
        <v>109</v>
      </c>
      <c r="X1627" s="3" t="s">
        <v>109</v>
      </c>
      <c r="Y1627" s="299">
        <f t="shared" si="226"/>
        <v>4</v>
      </c>
      <c r="Z1627" s="299">
        <f t="shared" si="227"/>
        <v>2022</v>
      </c>
      <c r="AA1627" t="str">
        <f t="shared" si="225"/>
        <v>7</v>
      </c>
      <c r="AB1627" t="str">
        <f t="shared" si="228"/>
        <v>7</v>
      </c>
      <c r="AC1627" t="str">
        <f t="shared" si="229"/>
        <v>7</v>
      </c>
      <c r="AD1627" t="str">
        <f t="shared" si="230"/>
        <v>7</v>
      </c>
      <c r="AE1627" t="str">
        <f t="shared" si="231"/>
        <v>7</v>
      </c>
      <c r="AF1627" t="str">
        <f t="shared" si="232"/>
        <v>7</v>
      </c>
      <c r="AG1627" s="299">
        <f t="shared" si="233"/>
        <v>7</v>
      </c>
    </row>
    <row r="1628" spans="1:33" x14ac:dyDescent="0.3">
      <c r="A1628" s="3">
        <v>1627</v>
      </c>
      <c r="B1628" s="3" t="s">
        <v>4151</v>
      </c>
      <c r="C1628" s="296">
        <v>44665</v>
      </c>
      <c r="D1628" s="3">
        <v>10954047</v>
      </c>
      <c r="E1628" s="3" t="s">
        <v>6</v>
      </c>
      <c r="F1628" s="3">
        <v>221395</v>
      </c>
      <c r="G1628" s="3" t="s">
        <v>89</v>
      </c>
      <c r="H1628" s="3" t="s">
        <v>8131</v>
      </c>
      <c r="I1628" s="3" t="s">
        <v>1070</v>
      </c>
      <c r="J1628" s="3" t="s">
        <v>8132</v>
      </c>
      <c r="K1628" s="3" t="s">
        <v>11</v>
      </c>
      <c r="L1628" s="3" t="s">
        <v>8133</v>
      </c>
      <c r="M1628" s="3" t="s">
        <v>93</v>
      </c>
      <c r="N1628" s="3" t="s">
        <v>8134</v>
      </c>
      <c r="O1628" s="3" t="s">
        <v>8135</v>
      </c>
      <c r="P1628" s="3">
        <v>7680073630</v>
      </c>
      <c r="Q1628" s="3" t="s">
        <v>8136</v>
      </c>
      <c r="R1628" s="3">
        <v>6.2</v>
      </c>
      <c r="S1628" s="3" t="s">
        <v>8137</v>
      </c>
      <c r="T1628" s="300">
        <v>1400000</v>
      </c>
      <c r="U1628" s="3" t="s">
        <v>8138</v>
      </c>
      <c r="V1628" s="3" t="s">
        <v>100</v>
      </c>
      <c r="W1628" s="3" t="s">
        <v>109</v>
      </c>
      <c r="X1628" s="3" t="s">
        <v>109</v>
      </c>
      <c r="Y1628" s="299">
        <f t="shared" si="226"/>
        <v>4</v>
      </c>
      <c r="Z1628" s="299">
        <f t="shared" si="227"/>
        <v>2022</v>
      </c>
      <c r="AA1628" t="str">
        <f t="shared" si="225"/>
        <v>6.</v>
      </c>
      <c r="AB1628" t="str">
        <f t="shared" si="228"/>
        <v>6.</v>
      </c>
      <c r="AC1628" t="str">
        <f t="shared" si="229"/>
        <v>6</v>
      </c>
      <c r="AD1628" t="str">
        <f t="shared" si="230"/>
        <v>6</v>
      </c>
      <c r="AE1628" t="str">
        <f t="shared" si="231"/>
        <v>6</v>
      </c>
      <c r="AF1628" t="str">
        <f t="shared" si="232"/>
        <v>6</v>
      </c>
      <c r="AG1628" s="299">
        <f t="shared" si="233"/>
        <v>6</v>
      </c>
    </row>
    <row r="1629" spans="1:33" x14ac:dyDescent="0.3">
      <c r="A1629" s="3">
        <v>1628</v>
      </c>
      <c r="B1629" s="3" t="s">
        <v>4151</v>
      </c>
      <c r="C1629" s="296">
        <v>44665</v>
      </c>
      <c r="D1629" s="3">
        <v>48267147</v>
      </c>
      <c r="E1629" s="3" t="s">
        <v>6</v>
      </c>
      <c r="F1629" s="3">
        <v>221395</v>
      </c>
      <c r="G1629" s="3" t="s">
        <v>89</v>
      </c>
      <c r="H1629" s="3" t="s">
        <v>90</v>
      </c>
      <c r="I1629" s="3" t="s">
        <v>4993</v>
      </c>
      <c r="J1629" s="3" t="s">
        <v>8140</v>
      </c>
      <c r="K1629" s="3" t="s">
        <v>12</v>
      </c>
      <c r="L1629" s="3" t="s">
        <v>8126</v>
      </c>
      <c r="M1629" s="3" t="s">
        <v>93</v>
      </c>
      <c r="N1629" s="3">
        <v>4976380</v>
      </c>
      <c r="O1629" s="3" t="s">
        <v>8141</v>
      </c>
      <c r="P1629" s="3">
        <v>7760078105</v>
      </c>
      <c r="Q1629" s="3" t="s">
        <v>8142</v>
      </c>
      <c r="R1629" s="3" t="s">
        <v>2560</v>
      </c>
      <c r="S1629" s="3" t="s">
        <v>107</v>
      </c>
      <c r="T1629" s="300">
        <v>757000</v>
      </c>
      <c r="U1629" s="3" t="s">
        <v>8143</v>
      </c>
      <c r="V1629" s="3" t="s">
        <v>100</v>
      </c>
      <c r="W1629" s="3" t="s">
        <v>109</v>
      </c>
      <c r="X1629" s="3" t="s">
        <v>109</v>
      </c>
      <c r="Y1629" s="299">
        <f t="shared" si="226"/>
        <v>4</v>
      </c>
      <c r="Z1629" s="299">
        <f t="shared" si="227"/>
        <v>2022</v>
      </c>
      <c r="AA1629" t="str">
        <f t="shared" si="225"/>
        <v>9.</v>
      </c>
      <c r="AB1629" t="str">
        <f t="shared" si="228"/>
        <v>9.</v>
      </c>
      <c r="AC1629" t="str">
        <f t="shared" si="229"/>
        <v>9</v>
      </c>
      <c r="AD1629" t="str">
        <f t="shared" si="230"/>
        <v>9</v>
      </c>
      <c r="AE1629" t="str">
        <f t="shared" si="231"/>
        <v>9</v>
      </c>
      <c r="AF1629" t="str">
        <f t="shared" si="232"/>
        <v>9</v>
      </c>
      <c r="AG1629" s="299">
        <f t="shared" si="233"/>
        <v>9</v>
      </c>
    </row>
    <row r="1630" spans="1:33" x14ac:dyDescent="0.3">
      <c r="A1630" s="3">
        <v>1629</v>
      </c>
      <c r="B1630" s="3" t="s">
        <v>4151</v>
      </c>
      <c r="C1630" s="296">
        <v>44665</v>
      </c>
      <c r="D1630" s="3">
        <v>30560900</v>
      </c>
      <c r="E1630" s="3" t="s">
        <v>15130</v>
      </c>
      <c r="F1630" s="3" t="s">
        <v>88</v>
      </c>
      <c r="G1630" s="3" t="s">
        <v>8144</v>
      </c>
      <c r="H1630" s="3" t="s">
        <v>90</v>
      </c>
      <c r="I1630" s="3" t="s">
        <v>103</v>
      </c>
      <c r="J1630" s="3" t="s">
        <v>4807</v>
      </c>
      <c r="K1630" s="3" t="s">
        <v>38</v>
      </c>
      <c r="L1630" s="3" t="s">
        <v>1079</v>
      </c>
      <c r="M1630" s="3" t="s">
        <v>93</v>
      </c>
      <c r="N1630" s="3">
        <v>5860031</v>
      </c>
      <c r="O1630" s="3" t="s">
        <v>8145</v>
      </c>
      <c r="P1630" s="3">
        <v>9347908882</v>
      </c>
      <c r="Q1630" s="3" t="s">
        <v>8146</v>
      </c>
      <c r="R1630" s="3" t="s">
        <v>3758</v>
      </c>
      <c r="S1630" s="3" t="s">
        <v>8147</v>
      </c>
      <c r="T1630" s="300">
        <v>420000</v>
      </c>
      <c r="U1630" s="3" t="s">
        <v>630</v>
      </c>
      <c r="V1630" s="3" t="s">
        <v>100</v>
      </c>
      <c r="W1630" s="3" t="s">
        <v>101</v>
      </c>
      <c r="X1630" s="3" t="s">
        <v>109</v>
      </c>
      <c r="Y1630" s="299">
        <f t="shared" si="226"/>
        <v>4</v>
      </c>
      <c r="Z1630" s="299">
        <f t="shared" si="227"/>
        <v>2022</v>
      </c>
      <c r="AA1630" t="str">
        <f t="shared" si="225"/>
        <v>3.</v>
      </c>
      <c r="AB1630" t="str">
        <f t="shared" si="228"/>
        <v>3.</v>
      </c>
      <c r="AC1630" t="str">
        <f t="shared" si="229"/>
        <v>3</v>
      </c>
      <c r="AD1630" t="str">
        <f t="shared" si="230"/>
        <v>3</v>
      </c>
      <c r="AE1630" t="str">
        <f t="shared" si="231"/>
        <v>3</v>
      </c>
      <c r="AF1630" t="str">
        <f t="shared" si="232"/>
        <v>3</v>
      </c>
      <c r="AG1630" s="299">
        <f t="shared" si="233"/>
        <v>3</v>
      </c>
    </row>
    <row r="1631" spans="1:33" x14ac:dyDescent="0.3">
      <c r="A1631" s="3">
        <v>1630</v>
      </c>
      <c r="B1631" s="3" t="s">
        <v>4151</v>
      </c>
      <c r="C1631" s="296">
        <v>44665</v>
      </c>
      <c r="D1631" s="3">
        <v>30560900</v>
      </c>
      <c r="E1631" s="3" t="s">
        <v>15130</v>
      </c>
      <c r="F1631" s="3" t="s">
        <v>88</v>
      </c>
      <c r="G1631" s="3" t="s">
        <v>8144</v>
      </c>
      <c r="H1631" s="3" t="s">
        <v>90</v>
      </c>
      <c r="I1631" s="3" t="s">
        <v>103</v>
      </c>
      <c r="J1631" s="3" t="s">
        <v>4807</v>
      </c>
      <c r="K1631" s="3" t="s">
        <v>38</v>
      </c>
      <c r="L1631" s="3" t="s">
        <v>1079</v>
      </c>
      <c r="M1631" s="3" t="s">
        <v>93</v>
      </c>
      <c r="N1631" s="3">
        <v>5860105</v>
      </c>
      <c r="O1631" s="3" t="s">
        <v>8148</v>
      </c>
      <c r="P1631" s="3">
        <v>9398191890</v>
      </c>
      <c r="Q1631" s="3" t="s">
        <v>8149</v>
      </c>
      <c r="R1631" s="3" t="s">
        <v>633</v>
      </c>
      <c r="S1631" s="3" t="s">
        <v>1643</v>
      </c>
      <c r="T1631" s="300">
        <v>510000</v>
      </c>
      <c r="U1631" s="3" t="s">
        <v>8150</v>
      </c>
      <c r="V1631" s="3" t="s">
        <v>100</v>
      </c>
      <c r="W1631" s="3" t="s">
        <v>109</v>
      </c>
      <c r="X1631" s="3" t="s">
        <v>109</v>
      </c>
      <c r="Y1631" s="299">
        <f t="shared" si="226"/>
        <v>4</v>
      </c>
      <c r="Z1631" s="299">
        <f t="shared" si="227"/>
        <v>2022</v>
      </c>
      <c r="AA1631" t="str">
        <f t="shared" si="225"/>
        <v xml:space="preserve">3 </v>
      </c>
      <c r="AB1631" t="str">
        <f t="shared" si="228"/>
        <v xml:space="preserve">3 </v>
      </c>
      <c r="AC1631" t="str">
        <f t="shared" si="229"/>
        <v xml:space="preserve">3 </v>
      </c>
      <c r="AD1631" t="str">
        <f t="shared" si="230"/>
        <v xml:space="preserve">3 </v>
      </c>
      <c r="AE1631" t="str">
        <f t="shared" si="231"/>
        <v xml:space="preserve">3 </v>
      </c>
      <c r="AF1631" t="str">
        <f t="shared" si="232"/>
        <v xml:space="preserve">3 </v>
      </c>
      <c r="AG1631" s="299">
        <f t="shared" si="233"/>
        <v>3</v>
      </c>
    </row>
    <row r="1632" spans="1:33" x14ac:dyDescent="0.3">
      <c r="A1632" s="3">
        <v>1631</v>
      </c>
      <c r="B1632" s="3" t="s">
        <v>4151</v>
      </c>
      <c r="C1632" s="296">
        <v>44665</v>
      </c>
      <c r="D1632" s="3">
        <v>43948601</v>
      </c>
      <c r="E1632" s="3" t="s">
        <v>15130</v>
      </c>
      <c r="F1632" s="3" t="s">
        <v>88</v>
      </c>
      <c r="G1632" s="3" t="s">
        <v>89</v>
      </c>
      <c r="H1632" s="3" t="s">
        <v>6633</v>
      </c>
      <c r="I1632" s="3" t="s">
        <v>8151</v>
      </c>
      <c r="J1632" s="3" t="s">
        <v>8152</v>
      </c>
      <c r="K1632" s="3" t="s">
        <v>38</v>
      </c>
      <c r="L1632" s="3" t="s">
        <v>6636</v>
      </c>
      <c r="M1632" s="3" t="s">
        <v>7715</v>
      </c>
      <c r="N1632" s="3" t="s">
        <v>7355</v>
      </c>
      <c r="O1632" s="3" t="s">
        <v>8153</v>
      </c>
      <c r="P1632" s="3">
        <v>8284898628</v>
      </c>
      <c r="Q1632" s="3" t="s">
        <v>8154</v>
      </c>
      <c r="R1632" s="3">
        <v>5.5</v>
      </c>
      <c r="S1632" s="3" t="s">
        <v>608</v>
      </c>
      <c r="T1632" s="300">
        <v>1400000</v>
      </c>
      <c r="U1632" s="3" t="s">
        <v>8155</v>
      </c>
      <c r="V1632" s="3" t="s">
        <v>235</v>
      </c>
      <c r="W1632" s="3" t="s">
        <v>109</v>
      </c>
      <c r="X1632" s="3" t="s">
        <v>109</v>
      </c>
      <c r="Y1632" s="299">
        <f t="shared" si="226"/>
        <v>4</v>
      </c>
      <c r="Z1632" s="299">
        <f t="shared" si="227"/>
        <v>2022</v>
      </c>
      <c r="AA1632" t="str">
        <f t="shared" si="225"/>
        <v>5.</v>
      </c>
      <c r="AB1632" t="str">
        <f t="shared" si="228"/>
        <v>5.</v>
      </c>
      <c r="AC1632" t="str">
        <f t="shared" si="229"/>
        <v>5</v>
      </c>
      <c r="AD1632" t="str">
        <f t="shared" si="230"/>
        <v>5</v>
      </c>
      <c r="AE1632" t="str">
        <f t="shared" si="231"/>
        <v>5</v>
      </c>
      <c r="AF1632" t="str">
        <f t="shared" si="232"/>
        <v>5</v>
      </c>
      <c r="AG1632" s="299">
        <f t="shared" si="233"/>
        <v>5</v>
      </c>
    </row>
    <row r="1633" spans="1:33" x14ac:dyDescent="0.3">
      <c r="A1633" s="3">
        <v>1632</v>
      </c>
      <c r="B1633" s="3" t="s">
        <v>4151</v>
      </c>
      <c r="C1633" s="296">
        <v>44665</v>
      </c>
      <c r="D1633" s="3">
        <v>43948601</v>
      </c>
      <c r="E1633" s="3" t="s">
        <v>15130</v>
      </c>
      <c r="F1633" s="3" t="s">
        <v>88</v>
      </c>
      <c r="G1633" s="3" t="s">
        <v>89</v>
      </c>
      <c r="H1633" s="3" t="s">
        <v>6633</v>
      </c>
      <c r="I1633" s="3" t="s">
        <v>8151</v>
      </c>
      <c r="J1633" s="3" t="s">
        <v>8152</v>
      </c>
      <c r="K1633" s="3" t="s">
        <v>38</v>
      </c>
      <c r="L1633" s="3" t="s">
        <v>6636</v>
      </c>
      <c r="M1633" s="3" t="s">
        <v>7715</v>
      </c>
      <c r="N1633" s="3" t="s">
        <v>7355</v>
      </c>
      <c r="O1633" s="3" t="s">
        <v>8156</v>
      </c>
      <c r="P1633" s="3">
        <v>9480572872</v>
      </c>
      <c r="Q1633" s="3" t="s">
        <v>8157</v>
      </c>
      <c r="R1633" s="3">
        <v>5.6</v>
      </c>
      <c r="S1633" s="3" t="s">
        <v>8158</v>
      </c>
      <c r="T1633" s="300">
        <v>1400000</v>
      </c>
      <c r="U1633" s="3" t="s">
        <v>8159</v>
      </c>
      <c r="V1633" s="3" t="s">
        <v>235</v>
      </c>
      <c r="W1633" s="3" t="s">
        <v>109</v>
      </c>
      <c r="X1633" s="3" t="s">
        <v>109</v>
      </c>
      <c r="Y1633" s="299">
        <f t="shared" si="226"/>
        <v>4</v>
      </c>
      <c r="Z1633" s="299">
        <f t="shared" si="227"/>
        <v>2022</v>
      </c>
      <c r="AA1633" t="str">
        <f t="shared" si="225"/>
        <v>5.</v>
      </c>
      <c r="AB1633" t="str">
        <f t="shared" si="228"/>
        <v>5.</v>
      </c>
      <c r="AC1633" t="str">
        <f t="shared" si="229"/>
        <v>5</v>
      </c>
      <c r="AD1633" t="str">
        <f t="shared" si="230"/>
        <v>5</v>
      </c>
      <c r="AE1633" t="str">
        <f t="shared" si="231"/>
        <v>5</v>
      </c>
      <c r="AF1633" t="str">
        <f t="shared" si="232"/>
        <v>5</v>
      </c>
      <c r="AG1633" s="299">
        <f t="shared" si="233"/>
        <v>5</v>
      </c>
    </row>
    <row r="1634" spans="1:33" x14ac:dyDescent="0.3">
      <c r="A1634" s="3">
        <v>1633</v>
      </c>
      <c r="B1634" s="3" t="s">
        <v>4151</v>
      </c>
      <c r="C1634" s="296">
        <v>44665</v>
      </c>
      <c r="D1634" s="3">
        <v>43948601</v>
      </c>
      <c r="E1634" s="3" t="s">
        <v>15130</v>
      </c>
      <c r="F1634" s="3" t="s">
        <v>88</v>
      </c>
      <c r="G1634" s="3" t="s">
        <v>89</v>
      </c>
      <c r="H1634" s="3" t="s">
        <v>6633</v>
      </c>
      <c r="I1634" s="3" t="s">
        <v>8151</v>
      </c>
      <c r="J1634" s="3" t="s">
        <v>8152</v>
      </c>
      <c r="K1634" s="3" t="s">
        <v>38</v>
      </c>
      <c r="L1634" s="3" t="s">
        <v>6636</v>
      </c>
      <c r="M1634" s="3" t="s">
        <v>7715</v>
      </c>
      <c r="N1634" s="3" t="s">
        <v>7355</v>
      </c>
      <c r="O1634" s="3" t="s">
        <v>8160</v>
      </c>
      <c r="P1634" s="3">
        <v>7037708067</v>
      </c>
      <c r="Q1634" s="3" t="s">
        <v>7236</v>
      </c>
      <c r="R1634" s="3">
        <v>7.4</v>
      </c>
      <c r="S1634" s="3" t="s">
        <v>8161</v>
      </c>
      <c r="T1634" s="300">
        <v>1300000</v>
      </c>
      <c r="U1634" s="3" t="s">
        <v>8162</v>
      </c>
      <c r="V1634" s="3" t="s">
        <v>235</v>
      </c>
      <c r="W1634" s="3" t="s">
        <v>109</v>
      </c>
      <c r="X1634" s="3" t="s">
        <v>109</v>
      </c>
      <c r="Y1634" s="299">
        <f t="shared" si="226"/>
        <v>4</v>
      </c>
      <c r="Z1634" s="299">
        <f t="shared" si="227"/>
        <v>2022</v>
      </c>
      <c r="AA1634" t="str">
        <f t="shared" si="225"/>
        <v>7.</v>
      </c>
      <c r="AB1634" t="str">
        <f t="shared" si="228"/>
        <v>7.</v>
      </c>
      <c r="AC1634" t="str">
        <f t="shared" si="229"/>
        <v>7</v>
      </c>
      <c r="AD1634" t="str">
        <f t="shared" si="230"/>
        <v>7</v>
      </c>
      <c r="AE1634" t="str">
        <f t="shared" si="231"/>
        <v>7</v>
      </c>
      <c r="AF1634" t="str">
        <f t="shared" si="232"/>
        <v>7</v>
      </c>
      <c r="AG1634" s="299">
        <f t="shared" si="233"/>
        <v>7</v>
      </c>
    </row>
    <row r="1635" spans="1:33" x14ac:dyDescent="0.3">
      <c r="A1635" s="3">
        <v>1634</v>
      </c>
      <c r="B1635" s="3" t="s">
        <v>4151</v>
      </c>
      <c r="C1635" s="296">
        <v>44665</v>
      </c>
      <c r="D1635" s="3">
        <v>89874064</v>
      </c>
      <c r="E1635" s="3" t="s">
        <v>15130</v>
      </c>
      <c r="F1635" s="3" t="s">
        <v>88</v>
      </c>
      <c r="G1635" s="3" t="s">
        <v>89</v>
      </c>
      <c r="H1635" s="3" t="s">
        <v>6633</v>
      </c>
      <c r="I1635" s="3" t="s">
        <v>8151</v>
      </c>
      <c r="J1635" s="3" t="s">
        <v>8152</v>
      </c>
      <c r="K1635" s="3" t="s">
        <v>38</v>
      </c>
      <c r="L1635" s="3" t="s">
        <v>6636</v>
      </c>
      <c r="M1635" s="3" t="s">
        <v>7715</v>
      </c>
      <c r="N1635" s="3" t="s">
        <v>7355</v>
      </c>
      <c r="O1635" s="3" t="s">
        <v>8163</v>
      </c>
      <c r="P1635" s="3">
        <v>9504760300</v>
      </c>
      <c r="Q1635" s="3" t="s">
        <v>8164</v>
      </c>
      <c r="R1635" s="3">
        <v>9</v>
      </c>
      <c r="S1635" s="3" t="s">
        <v>608</v>
      </c>
      <c r="T1635" s="300">
        <v>1300000</v>
      </c>
      <c r="U1635" s="3" t="s">
        <v>8165</v>
      </c>
      <c r="V1635" s="3" t="s">
        <v>235</v>
      </c>
      <c r="W1635" s="3" t="s">
        <v>109</v>
      </c>
      <c r="X1635" s="3" t="s">
        <v>109</v>
      </c>
      <c r="Y1635" s="299">
        <f t="shared" si="226"/>
        <v>4</v>
      </c>
      <c r="Z1635" s="299">
        <f t="shared" si="227"/>
        <v>2022</v>
      </c>
      <c r="AA1635" t="str">
        <f t="shared" si="225"/>
        <v>9</v>
      </c>
      <c r="AB1635" t="str">
        <f t="shared" si="228"/>
        <v>9</v>
      </c>
      <c r="AC1635" t="str">
        <f t="shared" si="229"/>
        <v>9</v>
      </c>
      <c r="AD1635" t="str">
        <f t="shared" si="230"/>
        <v>9</v>
      </c>
      <c r="AE1635" t="str">
        <f t="shared" si="231"/>
        <v>9</v>
      </c>
      <c r="AF1635" t="str">
        <f t="shared" si="232"/>
        <v>9</v>
      </c>
      <c r="AG1635" s="299">
        <f t="shared" si="233"/>
        <v>9</v>
      </c>
    </row>
    <row r="1636" spans="1:33" x14ac:dyDescent="0.3">
      <c r="A1636" s="3">
        <v>1635</v>
      </c>
      <c r="B1636" s="3" t="s">
        <v>4151</v>
      </c>
      <c r="C1636" s="296">
        <v>44669</v>
      </c>
      <c r="D1636" s="3">
        <v>18268669</v>
      </c>
      <c r="E1636" s="3" t="s">
        <v>6</v>
      </c>
      <c r="F1636" s="3">
        <v>221395</v>
      </c>
      <c r="G1636" s="3" t="s">
        <v>89</v>
      </c>
      <c r="H1636" s="3" t="s">
        <v>90</v>
      </c>
      <c r="I1636" s="3" t="s">
        <v>433</v>
      </c>
      <c r="J1636" s="3" t="s">
        <v>8166</v>
      </c>
      <c r="K1636" s="3" t="s">
        <v>12</v>
      </c>
      <c r="L1636" s="3" t="s">
        <v>8167</v>
      </c>
      <c r="M1636" s="3" t="s">
        <v>93</v>
      </c>
      <c r="N1636" s="3">
        <v>5857533</v>
      </c>
      <c r="O1636" s="3" t="s">
        <v>8168</v>
      </c>
      <c r="P1636" s="3">
        <v>9963641625</v>
      </c>
      <c r="Q1636" s="3" t="s">
        <v>8169</v>
      </c>
      <c r="R1636" s="3" t="s">
        <v>2069</v>
      </c>
      <c r="S1636" s="3" t="s">
        <v>198</v>
      </c>
      <c r="T1636" s="300">
        <v>1000000</v>
      </c>
      <c r="U1636" s="3" t="s">
        <v>134</v>
      </c>
      <c r="V1636" s="3" t="s">
        <v>100</v>
      </c>
      <c r="W1636" s="3" t="s">
        <v>101</v>
      </c>
      <c r="X1636" s="3" t="s">
        <v>109</v>
      </c>
      <c r="Y1636" s="299">
        <f t="shared" si="226"/>
        <v>4</v>
      </c>
      <c r="Z1636" s="299">
        <f t="shared" si="227"/>
        <v>2022</v>
      </c>
      <c r="AA1636" t="str">
        <f t="shared" si="225"/>
        <v xml:space="preserve">9 </v>
      </c>
      <c r="AB1636" t="str">
        <f t="shared" si="228"/>
        <v xml:space="preserve">9 </v>
      </c>
      <c r="AC1636" t="str">
        <f t="shared" si="229"/>
        <v xml:space="preserve">9 </v>
      </c>
      <c r="AD1636" t="str">
        <f t="shared" si="230"/>
        <v xml:space="preserve">9 </v>
      </c>
      <c r="AE1636" t="str">
        <f t="shared" si="231"/>
        <v xml:space="preserve">9 </v>
      </c>
      <c r="AF1636" t="str">
        <f t="shared" si="232"/>
        <v xml:space="preserve">9 </v>
      </c>
      <c r="AG1636" s="299">
        <f t="shared" si="233"/>
        <v>9</v>
      </c>
    </row>
    <row r="1637" spans="1:33" x14ac:dyDescent="0.3">
      <c r="A1637" s="3">
        <v>1636</v>
      </c>
      <c r="B1637" s="3" t="s">
        <v>4151</v>
      </c>
      <c r="C1637" s="296">
        <v>44669</v>
      </c>
      <c r="D1637" s="3">
        <v>96866338</v>
      </c>
      <c r="E1637" s="3" t="s">
        <v>6</v>
      </c>
      <c r="F1637" s="3">
        <v>221395</v>
      </c>
      <c r="G1637" s="3" t="s">
        <v>89</v>
      </c>
      <c r="H1637" s="3" t="s">
        <v>90</v>
      </c>
      <c r="I1637" s="3" t="s">
        <v>394</v>
      </c>
      <c r="J1637" s="3" t="s">
        <v>7822</v>
      </c>
      <c r="K1637" s="3" t="s">
        <v>18</v>
      </c>
      <c r="L1637" s="3" t="s">
        <v>1577</v>
      </c>
      <c r="M1637" s="3" t="s">
        <v>93</v>
      </c>
      <c r="N1637" s="3">
        <v>5858517</v>
      </c>
      <c r="O1637" s="3" t="s">
        <v>8170</v>
      </c>
      <c r="P1637" s="3">
        <v>9964144440</v>
      </c>
      <c r="Q1637" s="3" t="s">
        <v>8171</v>
      </c>
      <c r="R1637" s="3" t="s">
        <v>8172</v>
      </c>
      <c r="S1637" s="3" t="s">
        <v>8173</v>
      </c>
      <c r="T1637" s="300">
        <v>2600000</v>
      </c>
      <c r="U1637" s="3" t="s">
        <v>8174</v>
      </c>
      <c r="V1637" s="3" t="s">
        <v>100</v>
      </c>
      <c r="W1637" s="3" t="s">
        <v>109</v>
      </c>
      <c r="X1637" s="3" t="s">
        <v>109</v>
      </c>
      <c r="Y1637" s="299">
        <f t="shared" si="226"/>
        <v>4</v>
      </c>
      <c r="Z1637" s="299">
        <f t="shared" si="227"/>
        <v>2022</v>
      </c>
      <c r="AA1637" t="str">
        <f t="shared" si="225"/>
        <v>12</v>
      </c>
      <c r="AB1637" t="str">
        <f t="shared" si="228"/>
        <v>12</v>
      </c>
      <c r="AC1637" t="str">
        <f t="shared" si="229"/>
        <v>12</v>
      </c>
      <c r="AD1637" t="str">
        <f t="shared" si="230"/>
        <v>12</v>
      </c>
      <c r="AE1637" t="str">
        <f t="shared" si="231"/>
        <v>12</v>
      </c>
      <c r="AF1637" t="str">
        <f t="shared" si="232"/>
        <v>12</v>
      </c>
      <c r="AG1637" s="299">
        <f t="shared" si="233"/>
        <v>12</v>
      </c>
    </row>
    <row r="1638" spans="1:33" x14ac:dyDescent="0.3">
      <c r="A1638" s="3">
        <v>1637</v>
      </c>
      <c r="B1638" s="3" t="s">
        <v>4151</v>
      </c>
      <c r="C1638" s="296">
        <v>44669</v>
      </c>
      <c r="D1638" s="3">
        <v>96866338</v>
      </c>
      <c r="E1638" s="3" t="s">
        <v>6</v>
      </c>
      <c r="F1638" s="3">
        <v>221395</v>
      </c>
      <c r="G1638" s="3" t="s">
        <v>89</v>
      </c>
      <c r="H1638" s="3" t="s">
        <v>90</v>
      </c>
      <c r="I1638" s="3" t="s">
        <v>394</v>
      </c>
      <c r="J1638" s="3" t="s">
        <v>7822</v>
      </c>
      <c r="K1638" s="3" t="s">
        <v>18</v>
      </c>
      <c r="L1638" s="3" t="s">
        <v>1577</v>
      </c>
      <c r="M1638" s="3" t="s">
        <v>93</v>
      </c>
      <c r="N1638" s="3">
        <v>5859630</v>
      </c>
      <c r="O1638" s="3" t="s">
        <v>8175</v>
      </c>
      <c r="P1638" s="3">
        <v>9999851004</v>
      </c>
      <c r="Q1638" s="3" t="s">
        <v>8176</v>
      </c>
      <c r="R1638" s="3" t="s">
        <v>1155</v>
      </c>
      <c r="S1638" s="3" t="s">
        <v>8177</v>
      </c>
      <c r="T1638" s="300">
        <v>1800000</v>
      </c>
      <c r="U1638" s="3" t="s">
        <v>8180</v>
      </c>
      <c r="V1638" s="3" t="s">
        <v>100</v>
      </c>
      <c r="W1638" s="3" t="s">
        <v>109</v>
      </c>
      <c r="X1638" s="3" t="s">
        <v>109</v>
      </c>
      <c r="Y1638" s="299">
        <f t="shared" si="226"/>
        <v>4</v>
      </c>
      <c r="Z1638" s="299">
        <f t="shared" si="227"/>
        <v>2022</v>
      </c>
      <c r="AA1638" t="str">
        <f t="shared" si="225"/>
        <v>13</v>
      </c>
      <c r="AB1638" t="str">
        <f t="shared" si="228"/>
        <v>13</v>
      </c>
      <c r="AC1638" t="str">
        <f t="shared" si="229"/>
        <v>13</v>
      </c>
      <c r="AD1638" t="str">
        <f t="shared" si="230"/>
        <v>13</v>
      </c>
      <c r="AE1638" t="str">
        <f t="shared" si="231"/>
        <v>13</v>
      </c>
      <c r="AF1638" t="str">
        <f t="shared" si="232"/>
        <v>13</v>
      </c>
      <c r="AG1638" s="299">
        <f t="shared" si="233"/>
        <v>13</v>
      </c>
    </row>
    <row r="1639" spans="1:33" x14ac:dyDescent="0.3">
      <c r="A1639" s="3">
        <v>1638</v>
      </c>
      <c r="B1639" s="3" t="s">
        <v>4151</v>
      </c>
      <c r="C1639" s="296">
        <v>44669</v>
      </c>
      <c r="D1639" s="3">
        <v>86068801</v>
      </c>
      <c r="E1639" s="3" t="s">
        <v>6</v>
      </c>
      <c r="F1639" s="3">
        <v>221395</v>
      </c>
      <c r="G1639" s="3" t="s">
        <v>5685</v>
      </c>
      <c r="H1639" s="3" t="s">
        <v>7635</v>
      </c>
      <c r="I1639" s="3" t="s">
        <v>8182</v>
      </c>
      <c r="J1639" s="3" t="s">
        <v>8183</v>
      </c>
      <c r="K1639" s="3" t="s">
        <v>18</v>
      </c>
      <c r="L1639" s="3" t="s">
        <v>8184</v>
      </c>
      <c r="M1639" s="3" t="s">
        <v>93</v>
      </c>
      <c r="N1639" s="3" t="s">
        <v>7355</v>
      </c>
      <c r="O1639" s="3" t="s">
        <v>8185</v>
      </c>
      <c r="P1639" s="3">
        <v>9492615710</v>
      </c>
      <c r="Q1639" s="3" t="s">
        <v>8186</v>
      </c>
      <c r="R1639" s="3">
        <v>6.9</v>
      </c>
      <c r="S1639" s="3" t="s">
        <v>4236</v>
      </c>
      <c r="T1639" s="300">
        <v>900000</v>
      </c>
      <c r="U1639" s="3" t="s">
        <v>7639</v>
      </c>
      <c r="V1639" s="3" t="s">
        <v>100</v>
      </c>
      <c r="W1639" s="3" t="s">
        <v>101</v>
      </c>
      <c r="X1639" s="3" t="s">
        <v>101</v>
      </c>
      <c r="Y1639" s="299">
        <f t="shared" si="226"/>
        <v>4</v>
      </c>
      <c r="Z1639" s="299">
        <f t="shared" si="227"/>
        <v>2022</v>
      </c>
      <c r="AA1639" t="str">
        <f t="shared" si="225"/>
        <v>6.</v>
      </c>
      <c r="AB1639" t="str">
        <f t="shared" si="228"/>
        <v>6.</v>
      </c>
      <c r="AC1639" t="str">
        <f t="shared" si="229"/>
        <v>6</v>
      </c>
      <c r="AD1639" t="str">
        <f t="shared" si="230"/>
        <v>6</v>
      </c>
      <c r="AE1639" t="str">
        <f t="shared" si="231"/>
        <v>6</v>
      </c>
      <c r="AF1639" t="str">
        <f t="shared" si="232"/>
        <v>6</v>
      </c>
      <c r="AG1639" s="299">
        <f t="shared" si="233"/>
        <v>6</v>
      </c>
    </row>
    <row r="1640" spans="1:33" x14ac:dyDescent="0.3">
      <c r="A1640" s="3">
        <v>1639</v>
      </c>
      <c r="B1640" s="3" t="s">
        <v>4151</v>
      </c>
      <c r="C1640" s="296">
        <v>44669</v>
      </c>
      <c r="D1640" s="3">
        <v>86068801</v>
      </c>
      <c r="E1640" s="3" t="s">
        <v>6</v>
      </c>
      <c r="F1640" s="3">
        <v>221395</v>
      </c>
      <c r="G1640" s="3" t="s">
        <v>89</v>
      </c>
      <c r="H1640" s="3" t="s">
        <v>4710</v>
      </c>
      <c r="I1640" s="3" t="s">
        <v>8182</v>
      </c>
      <c r="J1640" s="3" t="s">
        <v>8183</v>
      </c>
      <c r="K1640" s="3" t="s">
        <v>18</v>
      </c>
      <c r="L1640" s="3" t="s">
        <v>8188</v>
      </c>
      <c r="M1640" s="3" t="s">
        <v>93</v>
      </c>
      <c r="N1640" s="3">
        <v>6009817</v>
      </c>
      <c r="O1640" s="3" t="s">
        <v>8189</v>
      </c>
      <c r="P1640" s="3">
        <v>8500923100</v>
      </c>
      <c r="Q1640" s="3" t="s">
        <v>8190</v>
      </c>
      <c r="R1640" s="3" t="s">
        <v>5930</v>
      </c>
      <c r="S1640" s="3" t="s">
        <v>116</v>
      </c>
      <c r="T1640" s="300">
        <v>1050000</v>
      </c>
      <c r="U1640" s="3" t="s">
        <v>8192</v>
      </c>
      <c r="V1640" s="3" t="s">
        <v>100</v>
      </c>
      <c r="W1640" s="3" t="s">
        <v>101</v>
      </c>
      <c r="X1640" s="3" t="s">
        <v>101</v>
      </c>
      <c r="Y1640" s="299">
        <f t="shared" si="226"/>
        <v>4</v>
      </c>
      <c r="Z1640" s="299">
        <f t="shared" si="227"/>
        <v>2022</v>
      </c>
      <c r="AA1640" t="str">
        <f t="shared" si="225"/>
        <v>4.</v>
      </c>
      <c r="AB1640" t="str">
        <f t="shared" si="228"/>
        <v>4.</v>
      </c>
      <c r="AC1640" t="str">
        <f t="shared" si="229"/>
        <v>4</v>
      </c>
      <c r="AD1640" t="str">
        <f t="shared" si="230"/>
        <v>4</v>
      </c>
      <c r="AE1640" t="str">
        <f t="shared" si="231"/>
        <v>4</v>
      </c>
      <c r="AF1640" t="str">
        <f t="shared" si="232"/>
        <v>4</v>
      </c>
      <c r="AG1640" s="299">
        <f t="shared" si="233"/>
        <v>4</v>
      </c>
    </row>
    <row r="1641" spans="1:33" x14ac:dyDescent="0.3">
      <c r="A1641" s="3">
        <v>1640</v>
      </c>
      <c r="B1641" s="3" t="s">
        <v>4151</v>
      </c>
      <c r="C1641" s="296">
        <v>44669</v>
      </c>
      <c r="D1641" s="3">
        <v>86068801</v>
      </c>
      <c r="E1641" s="3" t="s">
        <v>6</v>
      </c>
      <c r="F1641" s="3">
        <v>221395</v>
      </c>
      <c r="G1641" s="3" t="s">
        <v>89</v>
      </c>
      <c r="H1641" s="3" t="s">
        <v>4710</v>
      </c>
      <c r="I1641" s="3" t="s">
        <v>8182</v>
      </c>
      <c r="J1641" s="3" t="s">
        <v>8183</v>
      </c>
      <c r="K1641" s="3" t="s">
        <v>18</v>
      </c>
      <c r="L1641" s="3" t="s">
        <v>8188</v>
      </c>
      <c r="M1641" s="3" t="s">
        <v>93</v>
      </c>
      <c r="N1641" s="3">
        <v>6009832</v>
      </c>
      <c r="O1641" s="3" t="s">
        <v>8194</v>
      </c>
      <c r="P1641" s="3">
        <v>9703174433</v>
      </c>
      <c r="Q1641" s="3" t="s">
        <v>8195</v>
      </c>
      <c r="R1641" s="3" t="s">
        <v>8196</v>
      </c>
      <c r="S1641" s="3" t="s">
        <v>8197</v>
      </c>
      <c r="T1641" s="300">
        <v>800000</v>
      </c>
      <c r="U1641" s="3" t="s">
        <v>8199</v>
      </c>
      <c r="V1641" s="3" t="s">
        <v>100</v>
      </c>
      <c r="W1641" s="3" t="s">
        <v>101</v>
      </c>
      <c r="X1641" s="3" t="s">
        <v>101</v>
      </c>
      <c r="Y1641" s="299">
        <f t="shared" si="226"/>
        <v>4</v>
      </c>
      <c r="Z1641" s="299">
        <f t="shared" si="227"/>
        <v>2022</v>
      </c>
      <c r="AA1641" t="str">
        <f t="shared" si="225"/>
        <v>8.</v>
      </c>
      <c r="AB1641" t="str">
        <f t="shared" si="228"/>
        <v>8.</v>
      </c>
      <c r="AC1641" t="str">
        <f t="shared" si="229"/>
        <v>8</v>
      </c>
      <c r="AD1641" t="str">
        <f t="shared" si="230"/>
        <v>8</v>
      </c>
      <c r="AE1641" t="str">
        <f t="shared" si="231"/>
        <v>8</v>
      </c>
      <c r="AF1641" t="str">
        <f t="shared" si="232"/>
        <v>8</v>
      </c>
      <c r="AG1641" s="299">
        <f t="shared" si="233"/>
        <v>8</v>
      </c>
    </row>
    <row r="1642" spans="1:33" x14ac:dyDescent="0.3">
      <c r="A1642" s="3">
        <v>1641</v>
      </c>
      <c r="B1642" s="3" t="s">
        <v>4151</v>
      </c>
      <c r="C1642" s="296">
        <v>44669</v>
      </c>
      <c r="D1642" s="3">
        <v>37056033</v>
      </c>
      <c r="E1642" s="3" t="s">
        <v>6</v>
      </c>
      <c r="F1642" s="3">
        <v>221395</v>
      </c>
      <c r="G1642" s="3" t="s">
        <v>89</v>
      </c>
      <c r="H1642" s="3" t="s">
        <v>4710</v>
      </c>
      <c r="I1642" s="3" t="s">
        <v>4993</v>
      </c>
      <c r="J1642" s="3" t="s">
        <v>8140</v>
      </c>
      <c r="K1642" s="3" t="s">
        <v>38</v>
      </c>
      <c r="L1642" s="3" t="s">
        <v>1079</v>
      </c>
      <c r="M1642" s="3" t="s">
        <v>93</v>
      </c>
      <c r="N1642" s="3">
        <v>6009869</v>
      </c>
      <c r="O1642" s="3" t="s">
        <v>8201</v>
      </c>
      <c r="P1642" s="3">
        <v>9663387998</v>
      </c>
      <c r="Q1642" s="3" t="s">
        <v>8202</v>
      </c>
      <c r="R1642" s="3" t="s">
        <v>370</v>
      </c>
      <c r="S1642" s="3" t="s">
        <v>116</v>
      </c>
      <c r="T1642" s="300">
        <v>1250000</v>
      </c>
      <c r="U1642" s="3" t="s">
        <v>8205</v>
      </c>
      <c r="V1642" s="3" t="s">
        <v>100</v>
      </c>
      <c r="W1642" s="3" t="s">
        <v>101</v>
      </c>
      <c r="X1642" s="3" t="s">
        <v>101</v>
      </c>
      <c r="Y1642" s="299">
        <f t="shared" si="226"/>
        <v>4</v>
      </c>
      <c r="Z1642" s="299">
        <f t="shared" si="227"/>
        <v>2022</v>
      </c>
      <c r="AA1642" t="str">
        <f t="shared" si="225"/>
        <v>7y</v>
      </c>
      <c r="AB1642" t="str">
        <f t="shared" si="228"/>
        <v>7</v>
      </c>
      <c r="AC1642" t="str">
        <f t="shared" si="229"/>
        <v>7</v>
      </c>
      <c r="AD1642" t="str">
        <f t="shared" si="230"/>
        <v>7</v>
      </c>
      <c r="AE1642" t="str">
        <f t="shared" si="231"/>
        <v>7</v>
      </c>
      <c r="AF1642" t="str">
        <f t="shared" si="232"/>
        <v>7</v>
      </c>
      <c r="AG1642" s="299">
        <f t="shared" si="233"/>
        <v>7</v>
      </c>
    </row>
    <row r="1643" spans="1:33" x14ac:dyDescent="0.3">
      <c r="A1643" s="3">
        <v>1642</v>
      </c>
      <c r="B1643" s="3" t="s">
        <v>4151</v>
      </c>
      <c r="C1643" s="296">
        <v>44669</v>
      </c>
      <c r="D1643" s="3">
        <v>37056033</v>
      </c>
      <c r="E1643" s="3" t="s">
        <v>6</v>
      </c>
      <c r="F1643" s="3">
        <v>221395</v>
      </c>
      <c r="G1643" s="3" t="s">
        <v>89</v>
      </c>
      <c r="H1643" s="3" t="s">
        <v>4710</v>
      </c>
      <c r="I1643" s="3" t="s">
        <v>4993</v>
      </c>
      <c r="J1643" s="3" t="s">
        <v>8140</v>
      </c>
      <c r="K1643" s="3" t="s">
        <v>12</v>
      </c>
      <c r="L1643" s="3" t="s">
        <v>8207</v>
      </c>
      <c r="M1643" s="3" t="s">
        <v>93</v>
      </c>
      <c r="N1643" s="3">
        <v>6010407</v>
      </c>
      <c r="O1643" s="3" t="s">
        <v>8208</v>
      </c>
      <c r="P1643" s="3" t="s">
        <v>8209</v>
      </c>
      <c r="Q1643" s="3" t="s">
        <v>8210</v>
      </c>
      <c r="R1643" s="3" t="s">
        <v>5471</v>
      </c>
      <c r="S1643" s="3" t="s">
        <v>492</v>
      </c>
      <c r="T1643" s="300">
        <v>550000</v>
      </c>
      <c r="U1643" s="3" t="s">
        <v>8213</v>
      </c>
      <c r="V1643" s="3" t="s">
        <v>100</v>
      </c>
      <c r="W1643" s="3" t="s">
        <v>101</v>
      </c>
      <c r="X1643" s="3" t="s">
        <v>109</v>
      </c>
      <c r="Y1643" s="299">
        <f t="shared" si="226"/>
        <v>4</v>
      </c>
      <c r="Z1643" s="299">
        <f t="shared" si="227"/>
        <v>2022</v>
      </c>
      <c r="AA1643" t="str">
        <f t="shared" si="225"/>
        <v>5.</v>
      </c>
      <c r="AB1643" t="str">
        <f t="shared" si="228"/>
        <v>5.</v>
      </c>
      <c r="AC1643" t="str">
        <f t="shared" si="229"/>
        <v>5</v>
      </c>
      <c r="AD1643" t="str">
        <f t="shared" si="230"/>
        <v>5</v>
      </c>
      <c r="AE1643" t="str">
        <f t="shared" si="231"/>
        <v>5</v>
      </c>
      <c r="AF1643" t="str">
        <f t="shared" si="232"/>
        <v>5</v>
      </c>
      <c r="AG1643" s="299">
        <f t="shared" si="233"/>
        <v>5</v>
      </c>
    </row>
    <row r="1644" spans="1:33" x14ac:dyDescent="0.3">
      <c r="A1644" s="3">
        <v>1643</v>
      </c>
      <c r="B1644" s="3" t="s">
        <v>4151</v>
      </c>
      <c r="C1644" s="296">
        <v>44669</v>
      </c>
      <c r="D1644" s="3">
        <v>37056033</v>
      </c>
      <c r="E1644" s="3" t="s">
        <v>6</v>
      </c>
      <c r="F1644" s="3">
        <v>221395</v>
      </c>
      <c r="G1644" s="3" t="s">
        <v>89</v>
      </c>
      <c r="H1644" s="3" t="s">
        <v>4710</v>
      </c>
      <c r="I1644" s="3" t="s">
        <v>4993</v>
      </c>
      <c r="J1644" s="3" t="s">
        <v>8140</v>
      </c>
      <c r="K1644" s="3" t="s">
        <v>38</v>
      </c>
      <c r="L1644" s="3" t="s">
        <v>1079</v>
      </c>
      <c r="M1644" s="3" t="s">
        <v>93</v>
      </c>
      <c r="N1644" s="3">
        <v>6010391</v>
      </c>
      <c r="O1644" s="3" t="s">
        <v>8215</v>
      </c>
      <c r="P1644" s="3">
        <v>9871746968</v>
      </c>
      <c r="Q1644" s="3" t="s">
        <v>8216</v>
      </c>
      <c r="R1644" s="3" t="s">
        <v>5471</v>
      </c>
      <c r="S1644" s="3" t="s">
        <v>8217</v>
      </c>
      <c r="T1644" s="300">
        <v>900000</v>
      </c>
      <c r="U1644" s="3" t="s">
        <v>8218</v>
      </c>
      <c r="V1644" s="3" t="s">
        <v>100</v>
      </c>
      <c r="W1644" s="3" t="s">
        <v>476</v>
      </c>
      <c r="X1644" s="3" t="s">
        <v>109</v>
      </c>
      <c r="Y1644" s="299">
        <f t="shared" si="226"/>
        <v>4</v>
      </c>
      <c r="Z1644" s="299">
        <f t="shared" si="227"/>
        <v>2022</v>
      </c>
      <c r="AA1644" t="str">
        <f t="shared" si="225"/>
        <v>5.</v>
      </c>
      <c r="AB1644" t="str">
        <f t="shared" si="228"/>
        <v>5.</v>
      </c>
      <c r="AC1644" t="str">
        <f t="shared" si="229"/>
        <v>5</v>
      </c>
      <c r="AD1644" t="str">
        <f t="shared" si="230"/>
        <v>5</v>
      </c>
      <c r="AE1644" t="str">
        <f t="shared" si="231"/>
        <v>5</v>
      </c>
      <c r="AF1644" t="str">
        <f t="shared" si="232"/>
        <v>5</v>
      </c>
      <c r="AG1644" s="299">
        <f t="shared" si="233"/>
        <v>5</v>
      </c>
    </row>
    <row r="1645" spans="1:33" x14ac:dyDescent="0.3">
      <c r="A1645" s="3">
        <v>1644</v>
      </c>
      <c r="B1645" s="3" t="s">
        <v>4151</v>
      </c>
      <c r="C1645" s="296">
        <v>44669</v>
      </c>
      <c r="D1645" s="3">
        <v>10954047</v>
      </c>
      <c r="E1645" s="3" t="s">
        <v>6</v>
      </c>
      <c r="F1645" s="3">
        <v>221395</v>
      </c>
      <c r="G1645" s="3" t="s">
        <v>89</v>
      </c>
      <c r="H1645" s="3" t="s">
        <v>7438</v>
      </c>
      <c r="I1645" s="3" t="s">
        <v>1070</v>
      </c>
      <c r="J1645" s="3" t="s">
        <v>8220</v>
      </c>
      <c r="K1645" s="3" t="s">
        <v>45</v>
      </c>
      <c r="L1645" s="3" t="s">
        <v>2633</v>
      </c>
      <c r="M1645" s="3" t="s">
        <v>93</v>
      </c>
      <c r="N1645" s="3">
        <v>5842909</v>
      </c>
      <c r="O1645" s="3" t="s">
        <v>8221</v>
      </c>
      <c r="P1645" s="3">
        <v>7027354889</v>
      </c>
      <c r="Q1645" s="3" t="s">
        <v>8222</v>
      </c>
      <c r="R1645" s="3">
        <v>10</v>
      </c>
      <c r="S1645" s="3" t="s">
        <v>198</v>
      </c>
      <c r="T1645" s="300">
        <v>1700000</v>
      </c>
      <c r="U1645" s="3" t="s">
        <v>7153</v>
      </c>
      <c r="V1645" s="3" t="s">
        <v>100</v>
      </c>
      <c r="W1645" s="3" t="s">
        <v>109</v>
      </c>
      <c r="X1645" s="3" t="s">
        <v>109</v>
      </c>
      <c r="Y1645" s="299">
        <f t="shared" si="226"/>
        <v>4</v>
      </c>
      <c r="Z1645" s="299">
        <f t="shared" si="227"/>
        <v>2022</v>
      </c>
      <c r="AA1645" t="str">
        <f t="shared" si="225"/>
        <v>10</v>
      </c>
      <c r="AB1645" t="str">
        <f t="shared" si="228"/>
        <v>10</v>
      </c>
      <c r="AC1645" t="str">
        <f t="shared" si="229"/>
        <v>10</v>
      </c>
      <c r="AD1645" t="str">
        <f t="shared" si="230"/>
        <v>10</v>
      </c>
      <c r="AE1645" t="str">
        <f t="shared" si="231"/>
        <v>10</v>
      </c>
      <c r="AF1645" t="str">
        <f t="shared" si="232"/>
        <v>10</v>
      </c>
      <c r="AG1645" s="299">
        <f t="shared" si="233"/>
        <v>10</v>
      </c>
    </row>
    <row r="1646" spans="1:33" x14ac:dyDescent="0.3">
      <c r="A1646" s="3">
        <v>1645</v>
      </c>
      <c r="B1646" s="3" t="s">
        <v>8223</v>
      </c>
      <c r="C1646" s="296">
        <v>44669</v>
      </c>
      <c r="D1646" s="3">
        <v>10954047</v>
      </c>
      <c r="E1646" s="3" t="s">
        <v>6</v>
      </c>
      <c r="F1646" s="3">
        <v>221395</v>
      </c>
      <c r="G1646" s="3" t="s">
        <v>89</v>
      </c>
      <c r="H1646" s="3" t="s">
        <v>7438</v>
      </c>
      <c r="I1646" s="3" t="s">
        <v>1070</v>
      </c>
      <c r="J1646" s="3" t="s">
        <v>7854</v>
      </c>
      <c r="K1646" s="3" t="s">
        <v>38</v>
      </c>
      <c r="L1646" s="3" t="s">
        <v>1079</v>
      </c>
      <c r="M1646" s="3" t="s">
        <v>93</v>
      </c>
      <c r="N1646" s="3">
        <v>5843629</v>
      </c>
      <c r="O1646" s="3" t="s">
        <v>8224</v>
      </c>
      <c r="P1646" s="3">
        <v>8688139010</v>
      </c>
      <c r="Q1646" s="3" t="s">
        <v>8225</v>
      </c>
      <c r="R1646" s="3" t="s">
        <v>225</v>
      </c>
      <c r="S1646" s="3" t="s">
        <v>492</v>
      </c>
      <c r="T1646" s="300">
        <v>750000</v>
      </c>
      <c r="U1646" s="3" t="s">
        <v>8228</v>
      </c>
      <c r="V1646" s="3" t="s">
        <v>100</v>
      </c>
      <c r="W1646" s="3" t="s">
        <v>109</v>
      </c>
      <c r="X1646" s="3" t="s">
        <v>109</v>
      </c>
      <c r="Y1646" s="299">
        <f t="shared" si="226"/>
        <v>4</v>
      </c>
      <c r="Z1646" s="299">
        <f t="shared" si="227"/>
        <v>2022</v>
      </c>
      <c r="AA1646" t="str">
        <f t="shared" si="225"/>
        <v>4y</v>
      </c>
      <c r="AB1646" t="str">
        <f t="shared" si="228"/>
        <v>4</v>
      </c>
      <c r="AC1646" t="str">
        <f t="shared" si="229"/>
        <v>4</v>
      </c>
      <c r="AD1646" t="str">
        <f t="shared" si="230"/>
        <v>4</v>
      </c>
      <c r="AE1646" t="str">
        <f t="shared" si="231"/>
        <v>4</v>
      </c>
      <c r="AF1646" t="str">
        <f t="shared" si="232"/>
        <v>4</v>
      </c>
      <c r="AG1646" s="299">
        <f t="shared" si="233"/>
        <v>4</v>
      </c>
    </row>
    <row r="1647" spans="1:33" x14ac:dyDescent="0.3">
      <c r="A1647" s="3">
        <v>1646</v>
      </c>
      <c r="B1647" s="3" t="s">
        <v>8223</v>
      </c>
      <c r="C1647" s="296">
        <v>44669</v>
      </c>
      <c r="D1647" s="3">
        <v>10954047</v>
      </c>
      <c r="E1647" s="3" t="s">
        <v>6</v>
      </c>
      <c r="F1647" s="3">
        <v>221395</v>
      </c>
      <c r="G1647" s="3" t="s">
        <v>89</v>
      </c>
      <c r="H1647" s="3" t="s">
        <v>7438</v>
      </c>
      <c r="I1647" s="3" t="s">
        <v>1070</v>
      </c>
      <c r="J1647" s="3" t="s">
        <v>8229</v>
      </c>
      <c r="K1647" s="3" t="s">
        <v>45</v>
      </c>
      <c r="L1647" s="3" t="s">
        <v>2633</v>
      </c>
      <c r="M1647" s="3" t="s">
        <v>93</v>
      </c>
      <c r="N1647" s="3">
        <v>5843631</v>
      </c>
      <c r="O1647" s="3" t="s">
        <v>8230</v>
      </c>
      <c r="P1647" s="3">
        <v>9741169338</v>
      </c>
      <c r="Q1647" s="3" t="s">
        <v>8231</v>
      </c>
      <c r="R1647" s="3" t="s">
        <v>232</v>
      </c>
      <c r="S1647" s="3" t="s">
        <v>8232</v>
      </c>
      <c r="T1647" s="300">
        <v>1250000</v>
      </c>
      <c r="U1647" s="3" t="s">
        <v>2488</v>
      </c>
      <c r="V1647" s="3" t="s">
        <v>100</v>
      </c>
      <c r="W1647" s="3" t="s">
        <v>109</v>
      </c>
      <c r="X1647" s="3" t="s">
        <v>109</v>
      </c>
      <c r="Y1647" s="299">
        <f t="shared" si="226"/>
        <v>4</v>
      </c>
      <c r="Z1647" s="299">
        <f t="shared" si="227"/>
        <v>2022</v>
      </c>
      <c r="AA1647" t="str">
        <f t="shared" si="225"/>
        <v>5y</v>
      </c>
      <c r="AB1647" t="str">
        <f t="shared" si="228"/>
        <v>5</v>
      </c>
      <c r="AC1647" t="str">
        <f t="shared" si="229"/>
        <v>5</v>
      </c>
      <c r="AD1647" t="str">
        <f t="shared" si="230"/>
        <v>5</v>
      </c>
      <c r="AE1647" t="str">
        <f t="shared" si="231"/>
        <v>5</v>
      </c>
      <c r="AF1647" t="str">
        <f t="shared" si="232"/>
        <v>5</v>
      </c>
      <c r="AG1647" s="299">
        <f t="shared" si="233"/>
        <v>5</v>
      </c>
    </row>
    <row r="1648" spans="1:33" x14ac:dyDescent="0.3">
      <c r="A1648" s="3">
        <v>1647</v>
      </c>
      <c r="B1648" s="3" t="s">
        <v>4151</v>
      </c>
      <c r="C1648" s="296">
        <v>44669</v>
      </c>
      <c r="D1648" s="3">
        <v>66759064</v>
      </c>
      <c r="E1648" s="3" t="s">
        <v>6</v>
      </c>
      <c r="F1648" s="3">
        <v>221395</v>
      </c>
      <c r="G1648" s="3" t="s">
        <v>89</v>
      </c>
      <c r="H1648" s="3" t="s">
        <v>8236</v>
      </c>
      <c r="I1648" s="3" t="s">
        <v>7031</v>
      </c>
      <c r="J1648" s="3" t="s">
        <v>7031</v>
      </c>
      <c r="K1648" s="3" t="s">
        <v>11</v>
      </c>
      <c r="L1648" s="3" t="s">
        <v>435</v>
      </c>
      <c r="M1648" s="3" t="s">
        <v>93</v>
      </c>
      <c r="N1648" s="3">
        <v>5782965</v>
      </c>
      <c r="O1648" s="3" t="s">
        <v>8237</v>
      </c>
      <c r="P1648" s="3" t="s">
        <v>8238</v>
      </c>
      <c r="Q1648" s="3" t="s">
        <v>8239</v>
      </c>
      <c r="R1648" s="3" t="s">
        <v>660</v>
      </c>
      <c r="S1648" s="3" t="s">
        <v>8240</v>
      </c>
      <c r="T1648" s="300">
        <v>1400000</v>
      </c>
      <c r="U1648" s="3" t="s">
        <v>8242</v>
      </c>
      <c r="V1648" s="3" t="s">
        <v>100</v>
      </c>
      <c r="W1648" s="3" t="s">
        <v>5083</v>
      </c>
      <c r="X1648" s="3" t="s">
        <v>109</v>
      </c>
      <c r="Y1648" s="299">
        <f t="shared" si="226"/>
        <v>4</v>
      </c>
      <c r="Z1648" s="299">
        <f t="shared" si="227"/>
        <v>2022</v>
      </c>
      <c r="AA1648" t="str">
        <f t="shared" si="225"/>
        <v xml:space="preserve">8 </v>
      </c>
      <c r="AB1648" t="str">
        <f t="shared" si="228"/>
        <v xml:space="preserve">8 </v>
      </c>
      <c r="AC1648" t="str">
        <f t="shared" si="229"/>
        <v xml:space="preserve">8 </v>
      </c>
      <c r="AD1648" t="str">
        <f t="shared" si="230"/>
        <v xml:space="preserve">8 </v>
      </c>
      <c r="AE1648" t="str">
        <f t="shared" si="231"/>
        <v xml:space="preserve">8 </v>
      </c>
      <c r="AF1648" t="str">
        <f t="shared" si="232"/>
        <v xml:space="preserve">8 </v>
      </c>
      <c r="AG1648" s="299">
        <f t="shared" si="233"/>
        <v>8</v>
      </c>
    </row>
    <row r="1649" spans="1:33" x14ac:dyDescent="0.3">
      <c r="A1649" s="3">
        <v>1648</v>
      </c>
      <c r="B1649" s="3" t="s">
        <v>4151</v>
      </c>
      <c r="C1649" s="296">
        <v>44669</v>
      </c>
      <c r="D1649" s="3">
        <v>51885150</v>
      </c>
      <c r="E1649" s="3" t="s">
        <v>6</v>
      </c>
      <c r="F1649" s="3">
        <v>221395</v>
      </c>
      <c r="G1649" s="3" t="s">
        <v>89</v>
      </c>
      <c r="H1649" s="3" t="s">
        <v>8244</v>
      </c>
      <c r="I1649" s="3" t="s">
        <v>103</v>
      </c>
      <c r="J1649" s="3" t="s">
        <v>8245</v>
      </c>
      <c r="K1649" s="3" t="s">
        <v>38</v>
      </c>
      <c r="L1649" s="3" t="s">
        <v>1079</v>
      </c>
      <c r="M1649" s="3" t="s">
        <v>93</v>
      </c>
      <c r="N1649" s="3">
        <v>4551537</v>
      </c>
      <c r="O1649" s="3" t="s">
        <v>8246</v>
      </c>
      <c r="P1649" s="3" t="s">
        <v>8247</v>
      </c>
      <c r="Q1649" s="3" t="s">
        <v>8248</v>
      </c>
      <c r="R1649" s="3" t="s">
        <v>1214</v>
      </c>
      <c r="S1649" s="3" t="s">
        <v>218</v>
      </c>
      <c r="T1649" s="300">
        <v>670000</v>
      </c>
      <c r="U1649" s="3" t="s">
        <v>8250</v>
      </c>
      <c r="V1649" s="3" t="s">
        <v>100</v>
      </c>
      <c r="W1649" s="3" t="s">
        <v>101</v>
      </c>
      <c r="X1649" s="3" t="s">
        <v>101</v>
      </c>
      <c r="Y1649" s="299">
        <f t="shared" si="226"/>
        <v>4</v>
      </c>
      <c r="Z1649" s="299">
        <f t="shared" si="227"/>
        <v>2022</v>
      </c>
      <c r="AA1649" t="str">
        <f t="shared" si="225"/>
        <v xml:space="preserve">5 </v>
      </c>
      <c r="AB1649" t="str">
        <f t="shared" si="228"/>
        <v xml:space="preserve">5 </v>
      </c>
      <c r="AC1649" t="str">
        <f t="shared" si="229"/>
        <v xml:space="preserve">5 </v>
      </c>
      <c r="AD1649" t="str">
        <f t="shared" si="230"/>
        <v xml:space="preserve">5 </v>
      </c>
      <c r="AE1649" t="str">
        <f t="shared" si="231"/>
        <v xml:space="preserve">5 </v>
      </c>
      <c r="AF1649" t="str">
        <f t="shared" si="232"/>
        <v xml:space="preserve">5 </v>
      </c>
      <c r="AG1649" s="299">
        <f t="shared" si="233"/>
        <v>5</v>
      </c>
    </row>
    <row r="1650" spans="1:33" x14ac:dyDescent="0.3">
      <c r="A1650" s="3">
        <v>1649</v>
      </c>
      <c r="B1650" s="3" t="s">
        <v>4151</v>
      </c>
      <c r="C1650" s="296">
        <v>44669</v>
      </c>
      <c r="D1650" s="3">
        <v>51885150</v>
      </c>
      <c r="E1650" s="3" t="s">
        <v>6</v>
      </c>
      <c r="F1650" s="3">
        <v>221395</v>
      </c>
      <c r="G1650" s="3" t="s">
        <v>89</v>
      </c>
      <c r="H1650" s="3" t="s">
        <v>8244</v>
      </c>
      <c r="I1650" s="3" t="s">
        <v>103</v>
      </c>
      <c r="J1650" s="3" t="s">
        <v>8245</v>
      </c>
      <c r="K1650" s="3" t="s">
        <v>38</v>
      </c>
      <c r="L1650" s="3" t="s">
        <v>1079</v>
      </c>
      <c r="M1650" s="3" t="s">
        <v>93</v>
      </c>
      <c r="N1650" s="3">
        <v>6011843</v>
      </c>
      <c r="O1650" s="3" t="s">
        <v>8252</v>
      </c>
      <c r="P1650" s="3">
        <v>8500910920</v>
      </c>
      <c r="Q1650" s="3" t="s">
        <v>8253</v>
      </c>
      <c r="R1650" s="3" t="s">
        <v>8254</v>
      </c>
      <c r="S1650" s="3" t="s">
        <v>8256</v>
      </c>
      <c r="T1650" s="300">
        <v>540000</v>
      </c>
      <c r="U1650" s="3" t="s">
        <v>7839</v>
      </c>
      <c r="V1650" s="3" t="s">
        <v>100</v>
      </c>
      <c r="W1650" s="3" t="s">
        <v>101</v>
      </c>
      <c r="X1650" s="3" t="s">
        <v>101</v>
      </c>
      <c r="Y1650" s="299">
        <f t="shared" si="226"/>
        <v>4</v>
      </c>
      <c r="Z1650" s="299">
        <f t="shared" si="227"/>
        <v>2022</v>
      </c>
      <c r="AA1650" t="str">
        <f t="shared" si="225"/>
        <v>4.</v>
      </c>
      <c r="AB1650" t="str">
        <f t="shared" si="228"/>
        <v>4.</v>
      </c>
      <c r="AC1650" t="str">
        <f t="shared" si="229"/>
        <v>4</v>
      </c>
      <c r="AD1650" t="str">
        <f t="shared" si="230"/>
        <v>4</v>
      </c>
      <c r="AE1650" t="str">
        <f t="shared" si="231"/>
        <v>4</v>
      </c>
      <c r="AF1650" t="str">
        <f t="shared" si="232"/>
        <v>4</v>
      </c>
      <c r="AG1650" s="299">
        <f t="shared" si="233"/>
        <v>4</v>
      </c>
    </row>
    <row r="1651" spans="1:33" x14ac:dyDescent="0.3">
      <c r="A1651" s="3">
        <v>1650</v>
      </c>
      <c r="B1651" s="3" t="s">
        <v>4151</v>
      </c>
      <c r="C1651" s="296">
        <v>44669</v>
      </c>
      <c r="D1651" s="3">
        <v>94606600</v>
      </c>
      <c r="E1651" s="3" t="s">
        <v>6</v>
      </c>
      <c r="F1651" s="3">
        <v>221395</v>
      </c>
      <c r="G1651" s="3" t="s">
        <v>89</v>
      </c>
      <c r="H1651" s="3" t="s">
        <v>6633</v>
      </c>
      <c r="I1651" s="3" t="s">
        <v>7024</v>
      </c>
      <c r="J1651" s="3" t="s">
        <v>7024</v>
      </c>
      <c r="K1651" s="3" t="s">
        <v>38</v>
      </c>
      <c r="L1651" s="3" t="s">
        <v>435</v>
      </c>
      <c r="M1651" s="3" t="s">
        <v>93</v>
      </c>
      <c r="N1651" s="3" t="s">
        <v>7355</v>
      </c>
      <c r="O1651" s="3" t="s">
        <v>8257</v>
      </c>
      <c r="P1651" s="3">
        <v>7019552435</v>
      </c>
      <c r="Q1651" s="3" t="s">
        <v>8258</v>
      </c>
      <c r="R1651" s="3">
        <v>6</v>
      </c>
      <c r="S1651" s="3" t="s">
        <v>3820</v>
      </c>
      <c r="T1651" s="300">
        <v>765000</v>
      </c>
      <c r="U1651" s="3">
        <v>44695</v>
      </c>
      <c r="V1651" s="3" t="s">
        <v>100</v>
      </c>
      <c r="W1651" s="3" t="s">
        <v>109</v>
      </c>
      <c r="X1651" s="3" t="s">
        <v>109</v>
      </c>
      <c r="Y1651" s="299">
        <f t="shared" si="226"/>
        <v>4</v>
      </c>
      <c r="Z1651" s="299">
        <f t="shared" si="227"/>
        <v>2022</v>
      </c>
      <c r="AA1651" t="str">
        <f t="shared" si="225"/>
        <v>6</v>
      </c>
      <c r="AB1651" t="str">
        <f t="shared" si="228"/>
        <v>6</v>
      </c>
      <c r="AC1651" t="str">
        <f t="shared" si="229"/>
        <v>6</v>
      </c>
      <c r="AD1651" t="str">
        <f t="shared" si="230"/>
        <v>6</v>
      </c>
      <c r="AE1651" t="str">
        <f t="shared" si="231"/>
        <v>6</v>
      </c>
      <c r="AF1651" t="str">
        <f t="shared" si="232"/>
        <v>6</v>
      </c>
      <c r="AG1651" s="299">
        <f t="shared" si="233"/>
        <v>6</v>
      </c>
    </row>
    <row r="1652" spans="1:33" x14ac:dyDescent="0.3">
      <c r="A1652" s="3">
        <v>1651</v>
      </c>
      <c r="B1652" s="3" t="s">
        <v>4151</v>
      </c>
      <c r="C1652" s="296">
        <v>44669</v>
      </c>
      <c r="D1652" s="3">
        <v>94606600</v>
      </c>
      <c r="E1652" s="3" t="s">
        <v>6</v>
      </c>
      <c r="F1652" s="3">
        <v>221395</v>
      </c>
      <c r="G1652" s="3" t="s">
        <v>89</v>
      </c>
      <c r="H1652" s="3" t="s">
        <v>6633</v>
      </c>
      <c r="I1652" s="3" t="s">
        <v>7024</v>
      </c>
      <c r="J1652" s="3" t="s">
        <v>7024</v>
      </c>
      <c r="K1652" s="3" t="s">
        <v>38</v>
      </c>
      <c r="L1652" s="3" t="s">
        <v>435</v>
      </c>
      <c r="M1652" s="3" t="s">
        <v>93</v>
      </c>
      <c r="N1652" s="3" t="s">
        <v>7355</v>
      </c>
      <c r="O1652" s="3" t="s">
        <v>8259</v>
      </c>
      <c r="P1652" s="3">
        <v>9443467184</v>
      </c>
      <c r="Q1652" s="3" t="s">
        <v>8260</v>
      </c>
      <c r="R1652" s="3">
        <v>5.4</v>
      </c>
      <c r="S1652" s="3" t="s">
        <v>8261</v>
      </c>
      <c r="T1652" s="300">
        <v>650000</v>
      </c>
      <c r="U1652" s="3">
        <v>44688</v>
      </c>
      <c r="V1652" s="3" t="s">
        <v>100</v>
      </c>
      <c r="W1652" s="3" t="s">
        <v>109</v>
      </c>
      <c r="X1652" s="3" t="s">
        <v>109</v>
      </c>
      <c r="Y1652" s="299">
        <f t="shared" si="226"/>
        <v>4</v>
      </c>
      <c r="Z1652" s="299">
        <f t="shared" si="227"/>
        <v>2022</v>
      </c>
      <c r="AA1652" t="str">
        <f t="shared" si="225"/>
        <v>5.</v>
      </c>
      <c r="AB1652" t="str">
        <f t="shared" si="228"/>
        <v>5.</v>
      </c>
      <c r="AC1652" t="str">
        <f t="shared" si="229"/>
        <v>5</v>
      </c>
      <c r="AD1652" t="str">
        <f t="shared" si="230"/>
        <v>5</v>
      </c>
      <c r="AE1652" t="str">
        <f t="shared" si="231"/>
        <v>5</v>
      </c>
      <c r="AF1652" t="str">
        <f t="shared" si="232"/>
        <v>5</v>
      </c>
      <c r="AG1652" s="299">
        <f t="shared" si="233"/>
        <v>5</v>
      </c>
    </row>
    <row r="1653" spans="1:33" x14ac:dyDescent="0.3">
      <c r="A1653" s="3">
        <v>1652</v>
      </c>
      <c r="B1653" s="3" t="s">
        <v>4151</v>
      </c>
      <c r="C1653" s="296">
        <v>44669</v>
      </c>
      <c r="D1653" s="3">
        <v>35172923</v>
      </c>
      <c r="E1653" s="3" t="s">
        <v>15130</v>
      </c>
      <c r="F1653" s="3" t="s">
        <v>88</v>
      </c>
      <c r="G1653" s="3" t="s">
        <v>89</v>
      </c>
      <c r="H1653" s="3" t="s">
        <v>90</v>
      </c>
      <c r="I1653" s="3" t="s">
        <v>6022</v>
      </c>
      <c r="J1653" s="3" t="s">
        <v>8262</v>
      </c>
      <c r="K1653" s="3" t="s">
        <v>38</v>
      </c>
      <c r="L1653" s="3" t="s">
        <v>1079</v>
      </c>
      <c r="M1653" s="3" t="s">
        <v>93</v>
      </c>
      <c r="N1653" s="3">
        <v>6011829</v>
      </c>
      <c r="O1653" s="3" t="s">
        <v>8263</v>
      </c>
      <c r="P1653" s="3">
        <v>8884446523</v>
      </c>
      <c r="Q1653" s="3" t="s">
        <v>8264</v>
      </c>
      <c r="R1653" s="3" t="s">
        <v>776</v>
      </c>
      <c r="S1653" s="3" t="s">
        <v>1993</v>
      </c>
      <c r="T1653" s="300">
        <v>1100000</v>
      </c>
      <c r="U1653" s="3" t="s">
        <v>8266</v>
      </c>
      <c r="V1653" s="3" t="s">
        <v>100</v>
      </c>
      <c r="W1653" s="3" t="s">
        <v>109</v>
      </c>
      <c r="X1653" s="3" t="s">
        <v>109</v>
      </c>
      <c r="Y1653" s="299">
        <f t="shared" si="226"/>
        <v>4</v>
      </c>
      <c r="Z1653" s="299">
        <f t="shared" si="227"/>
        <v>2022</v>
      </c>
      <c r="AA1653" t="str">
        <f t="shared" si="225"/>
        <v>10</v>
      </c>
      <c r="AB1653" t="str">
        <f t="shared" si="228"/>
        <v>10</v>
      </c>
      <c r="AC1653" t="str">
        <f t="shared" si="229"/>
        <v>10</v>
      </c>
      <c r="AD1653" t="str">
        <f t="shared" si="230"/>
        <v>10</v>
      </c>
      <c r="AE1653" t="str">
        <f t="shared" si="231"/>
        <v>10</v>
      </c>
      <c r="AF1653" t="str">
        <f t="shared" si="232"/>
        <v>10</v>
      </c>
      <c r="AG1653" s="299">
        <f t="shared" si="233"/>
        <v>10</v>
      </c>
    </row>
    <row r="1654" spans="1:33" x14ac:dyDescent="0.3">
      <c r="A1654" s="3">
        <v>1653</v>
      </c>
      <c r="B1654" s="3" t="s">
        <v>4151</v>
      </c>
      <c r="C1654" s="296">
        <v>44669</v>
      </c>
      <c r="D1654" s="3">
        <v>35172923</v>
      </c>
      <c r="E1654" s="3" t="s">
        <v>15130</v>
      </c>
      <c r="F1654" s="3" t="s">
        <v>88</v>
      </c>
      <c r="G1654" s="3" t="s">
        <v>89</v>
      </c>
      <c r="H1654" s="3" t="s">
        <v>90</v>
      </c>
      <c r="I1654" s="3" t="s">
        <v>6022</v>
      </c>
      <c r="J1654" s="3" t="s">
        <v>8262</v>
      </c>
      <c r="K1654" s="3" t="s">
        <v>38</v>
      </c>
      <c r="L1654" s="3" t="s">
        <v>1079</v>
      </c>
      <c r="M1654" s="3" t="s">
        <v>93</v>
      </c>
      <c r="N1654" s="3">
        <v>6011835</v>
      </c>
      <c r="O1654" s="3" t="s">
        <v>8268</v>
      </c>
      <c r="P1654" s="3">
        <v>7503476665</v>
      </c>
      <c r="Q1654" s="3" t="s">
        <v>8269</v>
      </c>
      <c r="R1654" s="3" t="s">
        <v>660</v>
      </c>
      <c r="S1654" s="3" t="s">
        <v>765</v>
      </c>
      <c r="T1654" s="300">
        <v>1100000</v>
      </c>
      <c r="U1654" s="3" t="s">
        <v>8270</v>
      </c>
      <c r="V1654" s="3" t="s">
        <v>100</v>
      </c>
      <c r="W1654" s="3" t="s">
        <v>767</v>
      </c>
      <c r="X1654" s="3" t="s">
        <v>109</v>
      </c>
      <c r="Y1654" s="299">
        <f t="shared" si="226"/>
        <v>4</v>
      </c>
      <c r="Z1654" s="299">
        <f t="shared" si="227"/>
        <v>2022</v>
      </c>
      <c r="AA1654" t="str">
        <f t="shared" si="225"/>
        <v xml:space="preserve">8 </v>
      </c>
      <c r="AB1654" t="str">
        <f t="shared" si="228"/>
        <v xml:space="preserve">8 </v>
      </c>
      <c r="AC1654" t="str">
        <f t="shared" si="229"/>
        <v xml:space="preserve">8 </v>
      </c>
      <c r="AD1654" t="str">
        <f t="shared" si="230"/>
        <v xml:space="preserve">8 </v>
      </c>
      <c r="AE1654" t="str">
        <f t="shared" si="231"/>
        <v xml:space="preserve">8 </v>
      </c>
      <c r="AF1654" t="str">
        <f t="shared" si="232"/>
        <v xml:space="preserve">8 </v>
      </c>
      <c r="AG1654" s="299">
        <f t="shared" si="233"/>
        <v>8</v>
      </c>
    </row>
    <row r="1655" spans="1:33" x14ac:dyDescent="0.3">
      <c r="A1655" s="3">
        <v>1654</v>
      </c>
      <c r="B1655" s="3" t="s">
        <v>4151</v>
      </c>
      <c r="C1655" s="296">
        <v>44669</v>
      </c>
      <c r="D1655" s="3">
        <v>35172923</v>
      </c>
      <c r="E1655" s="3" t="s">
        <v>15130</v>
      </c>
      <c r="F1655" s="3" t="s">
        <v>88</v>
      </c>
      <c r="G1655" s="3" t="s">
        <v>8144</v>
      </c>
      <c r="H1655" s="3" t="s">
        <v>90</v>
      </c>
      <c r="I1655" s="3" t="s">
        <v>1277</v>
      </c>
      <c r="J1655" s="3" t="s">
        <v>1277</v>
      </c>
      <c r="K1655" s="3" t="s">
        <v>38</v>
      </c>
      <c r="L1655" s="3" t="s">
        <v>1079</v>
      </c>
      <c r="M1655" s="3" t="s">
        <v>93</v>
      </c>
      <c r="N1655" s="3">
        <v>1607909</v>
      </c>
      <c r="O1655" s="3" t="s">
        <v>8272</v>
      </c>
      <c r="P1655" s="3">
        <v>9961069623</v>
      </c>
      <c r="Q1655" s="3" t="s">
        <v>8273</v>
      </c>
      <c r="R1655" s="3" t="s">
        <v>1155</v>
      </c>
      <c r="S1655" s="3" t="s">
        <v>8274</v>
      </c>
      <c r="T1655" s="300">
        <v>1200000</v>
      </c>
      <c r="U1655" s="3" t="s">
        <v>134</v>
      </c>
      <c r="V1655" s="3" t="s">
        <v>100</v>
      </c>
      <c r="W1655" s="3" t="s">
        <v>5836</v>
      </c>
      <c r="X1655" s="3" t="s">
        <v>109</v>
      </c>
      <c r="Y1655" s="299">
        <f t="shared" si="226"/>
        <v>4</v>
      </c>
      <c r="Z1655" s="299">
        <f t="shared" si="227"/>
        <v>2022</v>
      </c>
      <c r="AA1655" t="str">
        <f t="shared" si="225"/>
        <v>13</v>
      </c>
      <c r="AB1655" t="str">
        <f t="shared" si="228"/>
        <v>13</v>
      </c>
      <c r="AC1655" t="str">
        <f t="shared" si="229"/>
        <v>13</v>
      </c>
      <c r="AD1655" t="str">
        <f t="shared" si="230"/>
        <v>13</v>
      </c>
      <c r="AE1655" t="str">
        <f t="shared" si="231"/>
        <v>13</v>
      </c>
      <c r="AF1655" t="str">
        <f t="shared" si="232"/>
        <v>13</v>
      </c>
      <c r="AG1655" s="299">
        <f t="shared" si="233"/>
        <v>13</v>
      </c>
    </row>
    <row r="1656" spans="1:33" x14ac:dyDescent="0.3">
      <c r="A1656" s="3">
        <v>1655</v>
      </c>
      <c r="B1656" s="3" t="s">
        <v>4151</v>
      </c>
      <c r="C1656" s="296">
        <v>44669</v>
      </c>
      <c r="D1656" s="3">
        <v>35172923</v>
      </c>
      <c r="E1656" s="3" t="s">
        <v>15130</v>
      </c>
      <c r="F1656" s="3" t="s">
        <v>88</v>
      </c>
      <c r="G1656" s="3" t="s">
        <v>8144</v>
      </c>
      <c r="H1656" s="3" t="s">
        <v>90</v>
      </c>
      <c r="I1656" s="3" t="s">
        <v>1277</v>
      </c>
      <c r="J1656" s="3" t="s">
        <v>1277</v>
      </c>
      <c r="K1656" s="3" t="s">
        <v>38</v>
      </c>
      <c r="L1656" s="3" t="s">
        <v>1079</v>
      </c>
      <c r="M1656" s="3" t="s">
        <v>93</v>
      </c>
      <c r="N1656" s="3">
        <v>6011902</v>
      </c>
      <c r="O1656" s="3" t="s">
        <v>8275</v>
      </c>
      <c r="P1656" s="3">
        <v>9717802510</v>
      </c>
      <c r="Q1656" s="3" t="s">
        <v>8276</v>
      </c>
      <c r="R1656" s="3" t="s">
        <v>2274</v>
      </c>
      <c r="S1656" s="3" t="s">
        <v>4442</v>
      </c>
      <c r="T1656" s="300">
        <v>1600000</v>
      </c>
      <c r="U1656" s="3" t="s">
        <v>8277</v>
      </c>
      <c r="V1656" s="3" t="s">
        <v>100</v>
      </c>
      <c r="W1656" s="3" t="s">
        <v>5836</v>
      </c>
      <c r="X1656" s="3" t="s">
        <v>109</v>
      </c>
      <c r="Y1656" s="299">
        <f t="shared" si="226"/>
        <v>4</v>
      </c>
      <c r="Z1656" s="299">
        <f t="shared" si="227"/>
        <v>2022</v>
      </c>
      <c r="AA1656" t="str">
        <f t="shared" si="225"/>
        <v>10</v>
      </c>
      <c r="AB1656" t="str">
        <f t="shared" si="228"/>
        <v>10</v>
      </c>
      <c r="AC1656" t="str">
        <f t="shared" si="229"/>
        <v>10</v>
      </c>
      <c r="AD1656" t="str">
        <f t="shared" si="230"/>
        <v>10</v>
      </c>
      <c r="AE1656" t="str">
        <f t="shared" si="231"/>
        <v>10</v>
      </c>
      <c r="AF1656" t="str">
        <f t="shared" si="232"/>
        <v>10</v>
      </c>
      <c r="AG1656" s="299">
        <f t="shared" si="233"/>
        <v>10</v>
      </c>
    </row>
    <row r="1657" spans="1:33" x14ac:dyDescent="0.3">
      <c r="A1657" s="3">
        <v>1656</v>
      </c>
      <c r="B1657" s="3" t="s">
        <v>4151</v>
      </c>
      <c r="C1657" s="296">
        <v>44669</v>
      </c>
      <c r="D1657" s="3">
        <v>43948601</v>
      </c>
      <c r="E1657" s="3" t="s">
        <v>15130</v>
      </c>
      <c r="F1657" s="3" t="s">
        <v>88</v>
      </c>
      <c r="G1657" s="3" t="s">
        <v>89</v>
      </c>
      <c r="H1657" s="3" t="s">
        <v>6633</v>
      </c>
      <c r="I1657" s="3" t="s">
        <v>8151</v>
      </c>
      <c r="J1657" s="3" t="s">
        <v>8152</v>
      </c>
      <c r="K1657" s="3" t="s">
        <v>38</v>
      </c>
      <c r="L1657" s="3" t="s">
        <v>6636</v>
      </c>
      <c r="M1657" s="3" t="s">
        <v>7715</v>
      </c>
      <c r="N1657" s="3" t="s">
        <v>7355</v>
      </c>
      <c r="O1657" s="3" t="s">
        <v>8279</v>
      </c>
      <c r="P1657" s="3">
        <v>8123611779</v>
      </c>
      <c r="Q1657" s="3" t="s">
        <v>8280</v>
      </c>
      <c r="R1657" s="3">
        <v>5.0999999999999996</v>
      </c>
      <c r="S1657" s="3" t="s">
        <v>8281</v>
      </c>
      <c r="T1657" s="300">
        <v>450000</v>
      </c>
      <c r="U1657" s="3">
        <v>44698</v>
      </c>
      <c r="V1657" s="3" t="s">
        <v>100</v>
      </c>
      <c r="W1657" s="3" t="s">
        <v>109</v>
      </c>
      <c r="X1657" s="3" t="s">
        <v>109</v>
      </c>
      <c r="Y1657" s="299">
        <f t="shared" si="226"/>
        <v>4</v>
      </c>
      <c r="Z1657" s="299">
        <f t="shared" si="227"/>
        <v>2022</v>
      </c>
      <c r="AA1657" t="str">
        <f t="shared" si="225"/>
        <v>5.</v>
      </c>
      <c r="AB1657" t="str">
        <f t="shared" si="228"/>
        <v>5.</v>
      </c>
      <c r="AC1657" t="str">
        <f t="shared" si="229"/>
        <v>5</v>
      </c>
      <c r="AD1657" t="str">
        <f t="shared" si="230"/>
        <v>5</v>
      </c>
      <c r="AE1657" t="str">
        <f t="shared" si="231"/>
        <v>5</v>
      </c>
      <c r="AF1657" t="str">
        <f t="shared" si="232"/>
        <v>5</v>
      </c>
      <c r="AG1657" s="299">
        <f t="shared" si="233"/>
        <v>5</v>
      </c>
    </row>
    <row r="1658" spans="1:33" x14ac:dyDescent="0.3">
      <c r="A1658" s="3">
        <v>1657</v>
      </c>
      <c r="B1658" s="3" t="s">
        <v>4151</v>
      </c>
      <c r="C1658" s="296">
        <v>44669</v>
      </c>
      <c r="D1658" s="3">
        <v>43948601</v>
      </c>
      <c r="E1658" s="3" t="s">
        <v>15130</v>
      </c>
      <c r="F1658" s="3" t="s">
        <v>88</v>
      </c>
      <c r="G1658" s="3" t="s">
        <v>89</v>
      </c>
      <c r="H1658" s="3" t="s">
        <v>6633</v>
      </c>
      <c r="I1658" s="3" t="s">
        <v>8151</v>
      </c>
      <c r="J1658" s="3" t="s">
        <v>8152</v>
      </c>
      <c r="K1658" s="3" t="s">
        <v>38</v>
      </c>
      <c r="L1658" s="3" t="s">
        <v>6636</v>
      </c>
      <c r="M1658" s="3" t="s">
        <v>7715</v>
      </c>
      <c r="N1658" s="3" t="s">
        <v>7355</v>
      </c>
      <c r="O1658" s="3" t="s">
        <v>8282</v>
      </c>
      <c r="P1658" s="3">
        <v>7259787645</v>
      </c>
      <c r="Q1658" s="3" t="s">
        <v>8283</v>
      </c>
      <c r="R1658" s="3">
        <v>6</v>
      </c>
      <c r="S1658" s="3" t="s">
        <v>8281</v>
      </c>
      <c r="T1658" s="300">
        <v>580000</v>
      </c>
      <c r="U1658" s="3" t="s">
        <v>8284</v>
      </c>
      <c r="V1658" s="3" t="s">
        <v>100</v>
      </c>
      <c r="W1658" s="3" t="s">
        <v>109</v>
      </c>
      <c r="X1658" s="3" t="s">
        <v>109</v>
      </c>
      <c r="Y1658" s="299">
        <f t="shared" si="226"/>
        <v>4</v>
      </c>
      <c r="Z1658" s="299">
        <f t="shared" si="227"/>
        <v>2022</v>
      </c>
      <c r="AA1658" t="str">
        <f t="shared" si="225"/>
        <v>6</v>
      </c>
      <c r="AB1658" t="str">
        <f t="shared" si="228"/>
        <v>6</v>
      </c>
      <c r="AC1658" t="str">
        <f t="shared" si="229"/>
        <v>6</v>
      </c>
      <c r="AD1658" t="str">
        <f t="shared" si="230"/>
        <v>6</v>
      </c>
      <c r="AE1658" t="str">
        <f t="shared" si="231"/>
        <v>6</v>
      </c>
      <c r="AF1658" t="str">
        <f t="shared" si="232"/>
        <v>6</v>
      </c>
      <c r="AG1658" s="299">
        <f t="shared" si="233"/>
        <v>6</v>
      </c>
    </row>
    <row r="1659" spans="1:33" x14ac:dyDescent="0.3">
      <c r="A1659" s="3">
        <v>1658</v>
      </c>
      <c r="B1659" s="3" t="s">
        <v>4151</v>
      </c>
      <c r="C1659" s="296">
        <v>44669</v>
      </c>
      <c r="D1659" s="3">
        <v>43948601</v>
      </c>
      <c r="E1659" s="3" t="s">
        <v>15130</v>
      </c>
      <c r="F1659" s="3" t="s">
        <v>88</v>
      </c>
      <c r="G1659" s="3" t="s">
        <v>89</v>
      </c>
      <c r="H1659" s="3" t="s">
        <v>6633</v>
      </c>
      <c r="I1659" s="3" t="s">
        <v>8151</v>
      </c>
      <c r="J1659" s="3" t="s">
        <v>8152</v>
      </c>
      <c r="K1659" s="3" t="s">
        <v>38</v>
      </c>
      <c r="L1659" s="3" t="s">
        <v>6636</v>
      </c>
      <c r="M1659" s="3" t="s">
        <v>7715</v>
      </c>
      <c r="N1659" s="3" t="s">
        <v>7355</v>
      </c>
      <c r="O1659" s="3" t="s">
        <v>8285</v>
      </c>
      <c r="P1659" s="3">
        <v>8121185539</v>
      </c>
      <c r="Q1659" s="3" t="s">
        <v>8286</v>
      </c>
      <c r="R1659" s="3">
        <v>10</v>
      </c>
      <c r="S1659" s="3" t="s">
        <v>765</v>
      </c>
      <c r="T1659" s="300">
        <v>1400000</v>
      </c>
      <c r="U1659" s="3">
        <v>44699</v>
      </c>
      <c r="V1659" s="3" t="s">
        <v>235</v>
      </c>
      <c r="W1659" s="3" t="s">
        <v>109</v>
      </c>
      <c r="X1659" s="3" t="s">
        <v>109</v>
      </c>
      <c r="Y1659" s="299">
        <f t="shared" si="226"/>
        <v>4</v>
      </c>
      <c r="Z1659" s="299">
        <f t="shared" si="227"/>
        <v>2022</v>
      </c>
      <c r="AA1659" t="str">
        <f t="shared" si="225"/>
        <v>10</v>
      </c>
      <c r="AB1659" t="str">
        <f t="shared" si="228"/>
        <v>10</v>
      </c>
      <c r="AC1659" t="str">
        <f t="shared" si="229"/>
        <v>10</v>
      </c>
      <c r="AD1659" t="str">
        <f t="shared" si="230"/>
        <v>10</v>
      </c>
      <c r="AE1659" t="str">
        <f t="shared" si="231"/>
        <v>10</v>
      </c>
      <c r="AF1659" t="str">
        <f t="shared" si="232"/>
        <v>10</v>
      </c>
      <c r="AG1659" s="299">
        <f t="shared" si="233"/>
        <v>10</v>
      </c>
    </row>
    <row r="1660" spans="1:33" x14ac:dyDescent="0.3">
      <c r="A1660" s="3">
        <v>1659</v>
      </c>
      <c r="B1660" s="3" t="s">
        <v>4151</v>
      </c>
      <c r="C1660" s="296">
        <v>44669</v>
      </c>
      <c r="D1660" s="3">
        <v>35172923</v>
      </c>
      <c r="E1660" s="3" t="s">
        <v>15130</v>
      </c>
      <c r="F1660" s="3" t="s">
        <v>88</v>
      </c>
      <c r="G1660" s="3" t="s">
        <v>89</v>
      </c>
      <c r="H1660" s="3" t="s">
        <v>6633</v>
      </c>
      <c r="I1660" s="3" t="s">
        <v>8288</v>
      </c>
      <c r="J1660" s="3" t="s">
        <v>8289</v>
      </c>
      <c r="K1660" s="3" t="s">
        <v>8290</v>
      </c>
      <c r="L1660" s="3" t="s">
        <v>8291</v>
      </c>
      <c r="M1660" s="3" t="s">
        <v>8292</v>
      </c>
      <c r="N1660" s="3" t="s">
        <v>7355</v>
      </c>
      <c r="O1660" s="3" t="s">
        <v>8293</v>
      </c>
      <c r="P1660" s="3" t="s">
        <v>8294</v>
      </c>
      <c r="Q1660" s="3" t="s">
        <v>8295</v>
      </c>
      <c r="R1660" s="3">
        <v>8</v>
      </c>
      <c r="S1660" s="3" t="s">
        <v>261</v>
      </c>
      <c r="T1660" s="300">
        <v>1300000</v>
      </c>
      <c r="U1660" s="3" t="s">
        <v>8296</v>
      </c>
      <c r="V1660" s="3" t="s">
        <v>100</v>
      </c>
      <c r="W1660" s="3" t="s">
        <v>1828</v>
      </c>
      <c r="X1660" s="3" t="s">
        <v>109</v>
      </c>
      <c r="Y1660" s="299">
        <f t="shared" si="226"/>
        <v>4</v>
      </c>
      <c r="Z1660" s="299">
        <f t="shared" si="227"/>
        <v>2022</v>
      </c>
      <c r="AA1660" t="str">
        <f t="shared" si="225"/>
        <v>8</v>
      </c>
      <c r="AB1660" t="str">
        <f t="shared" si="228"/>
        <v>8</v>
      </c>
      <c r="AC1660" t="str">
        <f t="shared" si="229"/>
        <v>8</v>
      </c>
      <c r="AD1660" t="str">
        <f t="shared" si="230"/>
        <v>8</v>
      </c>
      <c r="AE1660" t="str">
        <f t="shared" si="231"/>
        <v>8</v>
      </c>
      <c r="AF1660" t="str">
        <f t="shared" si="232"/>
        <v>8</v>
      </c>
      <c r="AG1660" s="299">
        <f t="shared" si="233"/>
        <v>8</v>
      </c>
    </row>
    <row r="1661" spans="1:33" x14ac:dyDescent="0.3">
      <c r="A1661" s="3">
        <v>1660</v>
      </c>
      <c r="B1661" s="3" t="s">
        <v>4151</v>
      </c>
      <c r="C1661" s="296">
        <v>44669</v>
      </c>
      <c r="D1661" s="3">
        <v>30560900</v>
      </c>
      <c r="E1661" s="3" t="s">
        <v>15130</v>
      </c>
      <c r="F1661" s="3" t="s">
        <v>88</v>
      </c>
      <c r="G1661" s="3" t="s">
        <v>89</v>
      </c>
      <c r="H1661" s="3" t="s">
        <v>6633</v>
      </c>
      <c r="I1661" s="3" t="s">
        <v>8298</v>
      </c>
      <c r="J1661" s="3" t="s">
        <v>4682</v>
      </c>
      <c r="K1661" s="3" t="s">
        <v>38</v>
      </c>
      <c r="L1661" s="3" t="s">
        <v>6636</v>
      </c>
      <c r="M1661" s="3" t="s">
        <v>7715</v>
      </c>
      <c r="N1661" s="3" t="s">
        <v>7355</v>
      </c>
      <c r="O1661" s="3" t="s">
        <v>8299</v>
      </c>
      <c r="P1661" s="3">
        <v>6303948776</v>
      </c>
      <c r="Q1661" s="3" t="s">
        <v>8300</v>
      </c>
      <c r="R1661" s="3">
        <v>3</v>
      </c>
      <c r="S1661" s="3" t="s">
        <v>8301</v>
      </c>
      <c r="T1661" s="300">
        <v>300000</v>
      </c>
      <c r="U1661" s="3" t="s">
        <v>8302</v>
      </c>
      <c r="V1661" s="3" t="s">
        <v>235</v>
      </c>
      <c r="W1661" s="3" t="s">
        <v>101</v>
      </c>
      <c r="X1661" s="3" t="s">
        <v>109</v>
      </c>
      <c r="Y1661" s="299">
        <f t="shared" si="226"/>
        <v>4</v>
      </c>
      <c r="Z1661" s="299">
        <f t="shared" si="227"/>
        <v>2022</v>
      </c>
      <c r="AA1661" t="str">
        <f t="shared" si="225"/>
        <v>3</v>
      </c>
      <c r="AB1661" t="str">
        <f t="shared" si="228"/>
        <v>3</v>
      </c>
      <c r="AC1661" t="str">
        <f t="shared" si="229"/>
        <v>3</v>
      </c>
      <c r="AD1661" t="str">
        <f t="shared" si="230"/>
        <v>3</v>
      </c>
      <c r="AE1661" t="str">
        <f t="shared" si="231"/>
        <v>3</v>
      </c>
      <c r="AF1661" t="str">
        <f t="shared" si="232"/>
        <v>3</v>
      </c>
      <c r="AG1661" s="299">
        <f t="shared" si="233"/>
        <v>3</v>
      </c>
    </row>
    <row r="1662" spans="1:33" x14ac:dyDescent="0.3">
      <c r="A1662" s="3">
        <v>1661</v>
      </c>
      <c r="B1662" s="3" t="s">
        <v>4151</v>
      </c>
      <c r="C1662" s="296">
        <v>44669</v>
      </c>
      <c r="D1662" s="3">
        <v>68789535</v>
      </c>
      <c r="E1662" s="3" t="s">
        <v>15130</v>
      </c>
      <c r="F1662" s="3" t="s">
        <v>88</v>
      </c>
      <c r="G1662" s="3" t="s">
        <v>89</v>
      </c>
      <c r="H1662" s="3" t="s">
        <v>6633</v>
      </c>
      <c r="I1662" s="3" t="s">
        <v>8303</v>
      </c>
      <c r="J1662" s="3" t="s">
        <v>8304</v>
      </c>
      <c r="K1662" s="3" t="s">
        <v>38</v>
      </c>
      <c r="L1662" s="3" t="s">
        <v>6636</v>
      </c>
      <c r="M1662" s="3" t="s">
        <v>7715</v>
      </c>
      <c r="N1662" s="3" t="s">
        <v>7355</v>
      </c>
      <c r="O1662" s="3" t="s">
        <v>8305</v>
      </c>
      <c r="P1662" s="3">
        <v>9963425933</v>
      </c>
      <c r="Q1662" s="3" t="s">
        <v>8306</v>
      </c>
      <c r="R1662" s="3">
        <v>7.5</v>
      </c>
      <c r="S1662" s="3" t="s">
        <v>8307</v>
      </c>
      <c r="T1662" s="300">
        <v>450000</v>
      </c>
      <c r="U1662" s="3">
        <v>30</v>
      </c>
      <c r="V1662" s="3" t="s">
        <v>100</v>
      </c>
      <c r="W1662" s="3" t="s">
        <v>101</v>
      </c>
      <c r="X1662" s="3" t="s">
        <v>109</v>
      </c>
      <c r="Y1662" s="299">
        <f t="shared" si="226"/>
        <v>4</v>
      </c>
      <c r="Z1662" s="299">
        <f t="shared" si="227"/>
        <v>2022</v>
      </c>
      <c r="AA1662" t="str">
        <f t="shared" si="225"/>
        <v>7.</v>
      </c>
      <c r="AB1662" t="str">
        <f t="shared" si="228"/>
        <v>7.</v>
      </c>
      <c r="AC1662" t="str">
        <f t="shared" si="229"/>
        <v>7</v>
      </c>
      <c r="AD1662" t="str">
        <f t="shared" si="230"/>
        <v>7</v>
      </c>
      <c r="AE1662" t="str">
        <f t="shared" si="231"/>
        <v>7</v>
      </c>
      <c r="AF1662" t="str">
        <f t="shared" si="232"/>
        <v>7</v>
      </c>
      <c r="AG1662" s="299">
        <f t="shared" si="233"/>
        <v>7</v>
      </c>
    </row>
    <row r="1663" spans="1:33" x14ac:dyDescent="0.3">
      <c r="A1663" s="3">
        <v>1662</v>
      </c>
      <c r="B1663" s="3" t="s">
        <v>4151</v>
      </c>
      <c r="C1663" s="296">
        <v>44669</v>
      </c>
      <c r="D1663" s="3">
        <v>30560900</v>
      </c>
      <c r="E1663" s="3" t="s">
        <v>15130</v>
      </c>
      <c r="F1663" s="3" t="s">
        <v>88</v>
      </c>
      <c r="G1663" s="3" t="s">
        <v>7694</v>
      </c>
      <c r="H1663" s="3" t="s">
        <v>90</v>
      </c>
      <c r="I1663" s="3" t="s">
        <v>103</v>
      </c>
      <c r="J1663" s="3" t="s">
        <v>7988</v>
      </c>
      <c r="K1663" s="3" t="s">
        <v>38</v>
      </c>
      <c r="L1663" s="3" t="s">
        <v>6636</v>
      </c>
      <c r="M1663" s="3" t="s">
        <v>93</v>
      </c>
      <c r="N1663" s="3">
        <v>6011746</v>
      </c>
      <c r="O1663" s="3" t="s">
        <v>8309</v>
      </c>
      <c r="P1663" s="3">
        <v>9448528675</v>
      </c>
      <c r="Q1663" s="3" t="s">
        <v>8310</v>
      </c>
      <c r="R1663" s="3" t="s">
        <v>8311</v>
      </c>
      <c r="S1663" s="3" t="s">
        <v>3738</v>
      </c>
      <c r="T1663" s="300">
        <v>800000</v>
      </c>
      <c r="U1663" s="3" t="s">
        <v>8312</v>
      </c>
      <c r="V1663" s="3" t="s">
        <v>100</v>
      </c>
      <c r="W1663" s="3" t="s">
        <v>109</v>
      </c>
      <c r="X1663" s="3" t="s">
        <v>109</v>
      </c>
      <c r="Y1663" s="299">
        <f t="shared" si="226"/>
        <v>4</v>
      </c>
      <c r="Z1663" s="299">
        <f t="shared" si="227"/>
        <v>2022</v>
      </c>
      <c r="AA1663" t="str">
        <f t="shared" si="225"/>
        <v>5.</v>
      </c>
      <c r="AB1663" t="str">
        <f t="shared" si="228"/>
        <v>5.</v>
      </c>
      <c r="AC1663" t="str">
        <f t="shared" si="229"/>
        <v>5</v>
      </c>
      <c r="AD1663" t="str">
        <f t="shared" si="230"/>
        <v>5</v>
      </c>
      <c r="AE1663" t="str">
        <f t="shared" si="231"/>
        <v>5</v>
      </c>
      <c r="AF1663" t="str">
        <f t="shared" si="232"/>
        <v>5</v>
      </c>
      <c r="AG1663" s="299">
        <f t="shared" si="233"/>
        <v>5</v>
      </c>
    </row>
    <row r="1664" spans="1:33" x14ac:dyDescent="0.3">
      <c r="A1664" s="3">
        <v>1663</v>
      </c>
      <c r="B1664" s="3" t="s">
        <v>4151</v>
      </c>
      <c r="C1664" s="296">
        <v>44669</v>
      </c>
      <c r="D1664" s="3">
        <v>39191999</v>
      </c>
      <c r="E1664" s="3" t="s">
        <v>1</v>
      </c>
      <c r="F1664" s="3">
        <v>210369</v>
      </c>
      <c r="G1664" s="3" t="s">
        <v>89</v>
      </c>
      <c r="H1664" s="3" t="s">
        <v>2967</v>
      </c>
      <c r="I1664" s="3" t="s">
        <v>7646</v>
      </c>
      <c r="J1664" s="3" t="s">
        <v>6988</v>
      </c>
      <c r="K1664" s="3" t="s">
        <v>13</v>
      </c>
      <c r="L1664" s="3" t="s">
        <v>31</v>
      </c>
      <c r="M1664" s="3" t="s">
        <v>93</v>
      </c>
      <c r="N1664" s="3">
        <v>5869467</v>
      </c>
      <c r="O1664" s="3" t="s">
        <v>8314</v>
      </c>
      <c r="P1664" s="3">
        <v>7601045637</v>
      </c>
      <c r="Q1664" s="3" t="s">
        <v>8315</v>
      </c>
      <c r="R1664" s="3" t="s">
        <v>5443</v>
      </c>
      <c r="S1664" s="3" t="s">
        <v>8316</v>
      </c>
      <c r="T1664" s="300">
        <v>820000</v>
      </c>
      <c r="U1664" s="3" t="s">
        <v>8317</v>
      </c>
      <c r="V1664" s="3" t="s">
        <v>100</v>
      </c>
      <c r="W1664" s="3" t="s">
        <v>109</v>
      </c>
      <c r="X1664" s="3" t="s">
        <v>109</v>
      </c>
      <c r="Y1664" s="299">
        <f t="shared" si="226"/>
        <v>4</v>
      </c>
      <c r="Z1664" s="299">
        <f t="shared" si="227"/>
        <v>2022</v>
      </c>
      <c r="AA1664" t="str">
        <f t="shared" si="225"/>
        <v>4.</v>
      </c>
      <c r="AB1664" t="str">
        <f t="shared" si="228"/>
        <v>4.</v>
      </c>
      <c r="AC1664" t="str">
        <f t="shared" si="229"/>
        <v>4</v>
      </c>
      <c r="AD1664" t="str">
        <f t="shared" si="230"/>
        <v>4</v>
      </c>
      <c r="AE1664" t="str">
        <f t="shared" si="231"/>
        <v>4</v>
      </c>
      <c r="AF1664" t="str">
        <f t="shared" si="232"/>
        <v>4</v>
      </c>
      <c r="AG1664" s="299">
        <f t="shared" si="233"/>
        <v>4</v>
      </c>
    </row>
    <row r="1665" spans="1:33" x14ac:dyDescent="0.3">
      <c r="A1665" s="3">
        <v>1664</v>
      </c>
      <c r="B1665" s="3" t="s">
        <v>4151</v>
      </c>
      <c r="C1665" s="296">
        <v>44669</v>
      </c>
      <c r="D1665" s="3">
        <v>39191999</v>
      </c>
      <c r="E1665" s="3" t="s">
        <v>1</v>
      </c>
      <c r="F1665" s="3">
        <v>210369</v>
      </c>
      <c r="G1665" s="3" t="s">
        <v>89</v>
      </c>
      <c r="H1665" s="3" t="s">
        <v>2967</v>
      </c>
      <c r="I1665" s="3" t="s">
        <v>7646</v>
      </c>
      <c r="J1665" s="3" t="s">
        <v>6988</v>
      </c>
      <c r="K1665" s="3" t="s">
        <v>13</v>
      </c>
      <c r="L1665" s="3" t="s">
        <v>31</v>
      </c>
      <c r="M1665" s="3" t="s">
        <v>93</v>
      </c>
      <c r="N1665" s="3">
        <v>5869469</v>
      </c>
      <c r="O1665" s="3" t="s">
        <v>8319</v>
      </c>
      <c r="P1665" s="3">
        <v>6363652608</v>
      </c>
      <c r="Q1665" s="3" t="s">
        <v>8320</v>
      </c>
      <c r="R1665" s="3" t="s">
        <v>8321</v>
      </c>
      <c r="S1665" s="3" t="s">
        <v>226</v>
      </c>
      <c r="T1665" s="300">
        <v>450000</v>
      </c>
      <c r="U1665" s="3" t="s">
        <v>8322</v>
      </c>
      <c r="V1665" s="3" t="s">
        <v>100</v>
      </c>
      <c r="W1665" s="3" t="s">
        <v>109</v>
      </c>
      <c r="X1665" s="3" t="s">
        <v>109</v>
      </c>
      <c r="Y1665" s="299">
        <f t="shared" si="226"/>
        <v>4</v>
      </c>
      <c r="Z1665" s="299">
        <f t="shared" si="227"/>
        <v>2022</v>
      </c>
      <c r="AA1665" t="str">
        <f t="shared" si="225"/>
        <v>3.</v>
      </c>
      <c r="AB1665" t="str">
        <f t="shared" si="228"/>
        <v>3.</v>
      </c>
      <c r="AC1665" t="str">
        <f t="shared" si="229"/>
        <v>3</v>
      </c>
      <c r="AD1665" t="str">
        <f t="shared" si="230"/>
        <v>3</v>
      </c>
      <c r="AE1665" t="str">
        <f t="shared" si="231"/>
        <v>3</v>
      </c>
      <c r="AF1665" t="str">
        <f t="shared" si="232"/>
        <v>3</v>
      </c>
      <c r="AG1665" s="299">
        <f t="shared" si="233"/>
        <v>3</v>
      </c>
    </row>
    <row r="1666" spans="1:33" x14ac:dyDescent="0.3">
      <c r="A1666" s="3">
        <v>1665</v>
      </c>
      <c r="B1666" s="3" t="s">
        <v>4151</v>
      </c>
      <c r="C1666" s="296">
        <v>44669</v>
      </c>
      <c r="D1666" s="3">
        <v>39191999</v>
      </c>
      <c r="E1666" s="3" t="s">
        <v>1</v>
      </c>
      <c r="F1666" s="3">
        <v>210369</v>
      </c>
      <c r="G1666" s="3" t="s">
        <v>89</v>
      </c>
      <c r="H1666" s="3" t="s">
        <v>2967</v>
      </c>
      <c r="I1666" s="3" t="s">
        <v>7646</v>
      </c>
      <c r="J1666" s="3" t="s">
        <v>6988</v>
      </c>
      <c r="K1666" s="3" t="s">
        <v>13</v>
      </c>
      <c r="L1666" s="3" t="s">
        <v>31</v>
      </c>
      <c r="M1666" s="3" t="s">
        <v>93</v>
      </c>
      <c r="N1666" s="3">
        <v>5869483</v>
      </c>
      <c r="O1666" s="3" t="s">
        <v>8324</v>
      </c>
      <c r="P1666" s="3">
        <v>8099339413</v>
      </c>
      <c r="Q1666" s="3" t="s">
        <v>8325</v>
      </c>
      <c r="R1666" s="3" t="s">
        <v>8326</v>
      </c>
      <c r="S1666" s="3" t="s">
        <v>116</v>
      </c>
      <c r="T1666" s="300">
        <v>465000</v>
      </c>
      <c r="U1666" s="3" t="s">
        <v>8327</v>
      </c>
      <c r="V1666" s="3" t="s">
        <v>100</v>
      </c>
      <c r="W1666" s="3" t="s">
        <v>109</v>
      </c>
      <c r="X1666" s="3" t="s">
        <v>109</v>
      </c>
      <c r="Y1666" s="299">
        <f t="shared" si="226"/>
        <v>4</v>
      </c>
      <c r="Z1666" s="299">
        <f t="shared" si="227"/>
        <v>2022</v>
      </c>
      <c r="AA1666" t="str">
        <f t="shared" ref="AA1666:AA1729" si="234">LEFT(R1666,2)</f>
        <v>3.</v>
      </c>
      <c r="AB1666" t="str">
        <f t="shared" si="228"/>
        <v>3.</v>
      </c>
      <c r="AC1666" t="str">
        <f t="shared" si="229"/>
        <v>3</v>
      </c>
      <c r="AD1666" t="str">
        <f t="shared" si="230"/>
        <v>3</v>
      </c>
      <c r="AE1666" t="str">
        <f t="shared" si="231"/>
        <v>3</v>
      </c>
      <c r="AF1666" t="str">
        <f t="shared" si="232"/>
        <v>3</v>
      </c>
      <c r="AG1666" s="299">
        <f t="shared" si="233"/>
        <v>3</v>
      </c>
    </row>
    <row r="1667" spans="1:33" x14ac:dyDescent="0.3">
      <c r="A1667" s="3">
        <v>1666</v>
      </c>
      <c r="B1667" s="3" t="s">
        <v>4151</v>
      </c>
      <c r="C1667" s="296">
        <v>44669</v>
      </c>
      <c r="D1667" s="3">
        <v>39191999</v>
      </c>
      <c r="E1667" s="3" t="s">
        <v>1</v>
      </c>
      <c r="F1667" s="3">
        <v>210369</v>
      </c>
      <c r="G1667" s="3" t="s">
        <v>89</v>
      </c>
      <c r="H1667" s="3" t="s">
        <v>2967</v>
      </c>
      <c r="I1667" s="3" t="s">
        <v>7646</v>
      </c>
      <c r="J1667" s="3" t="s">
        <v>6988</v>
      </c>
      <c r="K1667" s="3" t="s">
        <v>13</v>
      </c>
      <c r="L1667" s="3" t="s">
        <v>31</v>
      </c>
      <c r="M1667" s="3" t="s">
        <v>93</v>
      </c>
      <c r="N1667" s="3">
        <v>5869514</v>
      </c>
      <c r="O1667" s="3" t="s">
        <v>8329</v>
      </c>
      <c r="P1667" s="3">
        <v>8838816058</v>
      </c>
      <c r="Q1667" s="3" t="s">
        <v>8330</v>
      </c>
      <c r="R1667" s="3" t="s">
        <v>8331</v>
      </c>
      <c r="S1667" s="3" t="s">
        <v>8332</v>
      </c>
      <c r="T1667" s="300">
        <v>420000</v>
      </c>
      <c r="U1667" s="3" t="s">
        <v>8333</v>
      </c>
      <c r="V1667" s="3" t="s">
        <v>100</v>
      </c>
      <c r="W1667" s="3" t="s">
        <v>109</v>
      </c>
      <c r="X1667" s="3" t="s">
        <v>109</v>
      </c>
      <c r="Y1667" s="299">
        <f t="shared" ref="Y1667:Y1730" si="235">MONTH($C1667)</f>
        <v>4</v>
      </c>
      <c r="Z1667" s="299">
        <f t="shared" ref="Z1667:Z1730" si="236">YEAR($C1667)</f>
        <v>2022</v>
      </c>
      <c r="AA1667" t="str">
        <f t="shared" si="234"/>
        <v>2.</v>
      </c>
      <c r="AB1667" t="str">
        <f t="shared" ref="AB1667:AB1730" si="237">SUBSTITUTE(AA1667,"y","")</f>
        <v>2.</v>
      </c>
      <c r="AC1667" t="str">
        <f t="shared" ref="AC1667:AC1730" si="238">SUBSTITUTE(AB1667,".","")</f>
        <v>2</v>
      </c>
      <c r="AD1667" t="str">
        <f t="shared" ref="AD1667:AD1730" si="239">SUBSTITUTE(AC1667,"+","")</f>
        <v>2</v>
      </c>
      <c r="AE1667" t="str">
        <f t="shared" ref="AE1667:AE1730" si="240">SUBSTITUTE(AD1667,"Y","")</f>
        <v>2</v>
      </c>
      <c r="AF1667" t="str">
        <f t="shared" ref="AF1667:AF1730" si="241">SUBSTITUTE(AE1667,"e","")</f>
        <v>2</v>
      </c>
      <c r="AG1667" s="299">
        <f t="shared" ref="AG1667:AG1730" si="242">SUBSTITUTE(AF1667,",","")*1</f>
        <v>2</v>
      </c>
    </row>
    <row r="1668" spans="1:33" x14ac:dyDescent="0.3">
      <c r="A1668" s="3">
        <v>1667</v>
      </c>
      <c r="B1668" s="3" t="s">
        <v>4151</v>
      </c>
      <c r="C1668" s="296">
        <v>44669</v>
      </c>
      <c r="D1668" s="3">
        <v>22331950</v>
      </c>
      <c r="E1668" s="3" t="s">
        <v>1</v>
      </c>
      <c r="F1668" s="3">
        <v>210369</v>
      </c>
      <c r="G1668" s="3" t="s">
        <v>89</v>
      </c>
      <c r="H1668" s="3" t="s">
        <v>254</v>
      </c>
      <c r="I1668" s="3" t="s">
        <v>8334</v>
      </c>
      <c r="J1668" s="3" t="s">
        <v>8335</v>
      </c>
      <c r="K1668" s="3" t="s">
        <v>18</v>
      </c>
      <c r="L1668" s="3" t="s">
        <v>1577</v>
      </c>
      <c r="M1668" s="3" t="s">
        <v>93</v>
      </c>
      <c r="N1668" s="3">
        <v>5860928</v>
      </c>
      <c r="O1668" s="3" t="s">
        <v>8336</v>
      </c>
      <c r="P1668" s="3">
        <v>8284898628</v>
      </c>
      <c r="Q1668" s="3" t="s">
        <v>8337</v>
      </c>
      <c r="R1668" s="3" t="s">
        <v>331</v>
      </c>
      <c r="S1668" s="3" t="s">
        <v>608</v>
      </c>
      <c r="T1668" s="300">
        <v>1420000</v>
      </c>
      <c r="U1668" s="3" t="s">
        <v>8339</v>
      </c>
      <c r="V1668" s="3" t="s">
        <v>100</v>
      </c>
      <c r="W1668" s="3" t="s">
        <v>109</v>
      </c>
      <c r="X1668" s="3" t="s">
        <v>109</v>
      </c>
      <c r="Y1668" s="299">
        <f t="shared" si="235"/>
        <v>4</v>
      </c>
      <c r="Z1668" s="299">
        <f t="shared" si="236"/>
        <v>2022</v>
      </c>
      <c r="AA1668" t="str">
        <f t="shared" si="234"/>
        <v>5.</v>
      </c>
      <c r="AB1668" t="str">
        <f t="shared" si="237"/>
        <v>5.</v>
      </c>
      <c r="AC1668" t="str">
        <f t="shared" si="238"/>
        <v>5</v>
      </c>
      <c r="AD1668" t="str">
        <f t="shared" si="239"/>
        <v>5</v>
      </c>
      <c r="AE1668" t="str">
        <f t="shared" si="240"/>
        <v>5</v>
      </c>
      <c r="AF1668" t="str">
        <f t="shared" si="241"/>
        <v>5</v>
      </c>
      <c r="AG1668" s="299">
        <f t="shared" si="242"/>
        <v>5</v>
      </c>
    </row>
    <row r="1669" spans="1:33" x14ac:dyDescent="0.3">
      <c r="A1669" s="3">
        <v>1668</v>
      </c>
      <c r="B1669" s="3" t="s">
        <v>4151</v>
      </c>
      <c r="C1669" s="296">
        <v>44669</v>
      </c>
      <c r="D1669" s="3">
        <v>22331950</v>
      </c>
      <c r="E1669" s="3" t="s">
        <v>1</v>
      </c>
      <c r="F1669" s="3">
        <v>210369</v>
      </c>
      <c r="G1669" s="3" t="s">
        <v>89</v>
      </c>
      <c r="H1669" s="3" t="s">
        <v>254</v>
      </c>
      <c r="I1669" s="3" t="s">
        <v>8334</v>
      </c>
      <c r="J1669" s="3" t="s">
        <v>8335</v>
      </c>
      <c r="K1669" s="3" t="s">
        <v>13</v>
      </c>
      <c r="L1669" s="3" t="s">
        <v>621</v>
      </c>
      <c r="M1669" s="3" t="s">
        <v>93</v>
      </c>
      <c r="N1669" s="3">
        <v>5860919</v>
      </c>
      <c r="O1669" s="3" t="s">
        <v>8341</v>
      </c>
      <c r="P1669" s="3" t="s">
        <v>8342</v>
      </c>
      <c r="Q1669" s="3" t="s">
        <v>8157</v>
      </c>
      <c r="R1669" s="3" t="s">
        <v>1139</v>
      </c>
      <c r="S1669" s="3" t="s">
        <v>8158</v>
      </c>
      <c r="T1669" s="300">
        <v>1600000</v>
      </c>
      <c r="U1669" s="3" t="s">
        <v>8343</v>
      </c>
      <c r="V1669" s="3" t="s">
        <v>100</v>
      </c>
      <c r="W1669" s="3" t="s">
        <v>109</v>
      </c>
      <c r="X1669" s="3" t="s">
        <v>109</v>
      </c>
      <c r="Y1669" s="299">
        <f t="shared" si="235"/>
        <v>4</v>
      </c>
      <c r="Z1669" s="299">
        <f t="shared" si="236"/>
        <v>2022</v>
      </c>
      <c r="AA1669" t="str">
        <f t="shared" si="234"/>
        <v>5.</v>
      </c>
      <c r="AB1669" t="str">
        <f t="shared" si="237"/>
        <v>5.</v>
      </c>
      <c r="AC1669" t="str">
        <f t="shared" si="238"/>
        <v>5</v>
      </c>
      <c r="AD1669" t="str">
        <f t="shared" si="239"/>
        <v>5</v>
      </c>
      <c r="AE1669" t="str">
        <f t="shared" si="240"/>
        <v>5</v>
      </c>
      <c r="AF1669" t="str">
        <f t="shared" si="241"/>
        <v>5</v>
      </c>
      <c r="AG1669" s="299">
        <f t="shared" si="242"/>
        <v>5</v>
      </c>
    </row>
    <row r="1670" spans="1:33" x14ac:dyDescent="0.3">
      <c r="A1670" s="3">
        <v>1669</v>
      </c>
      <c r="B1670" s="3" t="s">
        <v>4151</v>
      </c>
      <c r="C1670" s="296">
        <v>44669</v>
      </c>
      <c r="D1670" s="3">
        <v>79221641</v>
      </c>
      <c r="E1670" s="3" t="s">
        <v>1</v>
      </c>
      <c r="F1670" s="3">
        <v>210369</v>
      </c>
      <c r="G1670" s="3" t="s">
        <v>89</v>
      </c>
      <c r="H1670" s="3" t="s">
        <v>254</v>
      </c>
      <c r="I1670" s="3" t="s">
        <v>4993</v>
      </c>
      <c r="J1670" s="3" t="s">
        <v>8344</v>
      </c>
      <c r="K1670" s="3" t="s">
        <v>13</v>
      </c>
      <c r="L1670" s="3" t="s">
        <v>621</v>
      </c>
      <c r="M1670" s="3" t="s">
        <v>93</v>
      </c>
      <c r="N1670" s="3">
        <v>5861542</v>
      </c>
      <c r="O1670" s="3" t="s">
        <v>8345</v>
      </c>
      <c r="P1670" s="3">
        <v>9347273386</v>
      </c>
      <c r="Q1670" s="3" t="s">
        <v>8346</v>
      </c>
      <c r="R1670" s="3" t="s">
        <v>4731</v>
      </c>
      <c r="S1670" s="3" t="s">
        <v>8347</v>
      </c>
      <c r="T1670" s="300">
        <v>680000</v>
      </c>
      <c r="U1670" s="3" t="s">
        <v>2424</v>
      </c>
      <c r="V1670" s="3" t="s">
        <v>100</v>
      </c>
      <c r="W1670" s="3" t="s">
        <v>101</v>
      </c>
      <c r="X1670" s="3" t="s">
        <v>109</v>
      </c>
      <c r="Y1670" s="299">
        <f t="shared" si="235"/>
        <v>4</v>
      </c>
      <c r="Z1670" s="299">
        <f t="shared" si="236"/>
        <v>2022</v>
      </c>
      <c r="AA1670" t="str">
        <f t="shared" si="234"/>
        <v>4.</v>
      </c>
      <c r="AB1670" t="str">
        <f t="shared" si="237"/>
        <v>4.</v>
      </c>
      <c r="AC1670" t="str">
        <f t="shared" si="238"/>
        <v>4</v>
      </c>
      <c r="AD1670" t="str">
        <f t="shared" si="239"/>
        <v>4</v>
      </c>
      <c r="AE1670" t="str">
        <f t="shared" si="240"/>
        <v>4</v>
      </c>
      <c r="AF1670" t="str">
        <f t="shared" si="241"/>
        <v>4</v>
      </c>
      <c r="AG1670" s="299">
        <f t="shared" si="242"/>
        <v>4</v>
      </c>
    </row>
    <row r="1671" spans="1:33" x14ac:dyDescent="0.3">
      <c r="A1671" s="3">
        <v>1670</v>
      </c>
      <c r="B1671" s="3" t="s">
        <v>4151</v>
      </c>
      <c r="C1671" s="296">
        <v>44669</v>
      </c>
      <c r="D1671" s="3">
        <v>79221641</v>
      </c>
      <c r="E1671" s="3" t="s">
        <v>1</v>
      </c>
      <c r="F1671" s="3">
        <v>210369</v>
      </c>
      <c r="G1671" s="3" t="s">
        <v>89</v>
      </c>
      <c r="H1671" s="3" t="s">
        <v>254</v>
      </c>
      <c r="I1671" s="3" t="s">
        <v>4993</v>
      </c>
      <c r="J1671" s="3" t="s">
        <v>8344</v>
      </c>
      <c r="K1671" s="3" t="s">
        <v>45</v>
      </c>
      <c r="L1671" s="3" t="s">
        <v>402</v>
      </c>
      <c r="M1671" s="3" t="s">
        <v>93</v>
      </c>
      <c r="N1671" s="3">
        <v>5860778</v>
      </c>
      <c r="O1671" s="3" t="s">
        <v>8348</v>
      </c>
      <c r="P1671" s="3">
        <v>9754196541</v>
      </c>
      <c r="Q1671" s="3" t="s">
        <v>8349</v>
      </c>
      <c r="R1671" s="3" t="s">
        <v>8350</v>
      </c>
      <c r="S1671" s="3" t="s">
        <v>8351</v>
      </c>
      <c r="T1671" s="300">
        <v>760000</v>
      </c>
      <c r="U1671" s="3" t="s">
        <v>8352</v>
      </c>
      <c r="V1671" s="3" t="s">
        <v>100</v>
      </c>
      <c r="W1671" s="3" t="s">
        <v>109</v>
      </c>
      <c r="X1671" s="3" t="s">
        <v>109</v>
      </c>
      <c r="Y1671" s="299">
        <f t="shared" si="235"/>
        <v>4</v>
      </c>
      <c r="Z1671" s="299">
        <f t="shared" si="236"/>
        <v>2022</v>
      </c>
      <c r="AA1671" t="str">
        <f t="shared" si="234"/>
        <v>4.</v>
      </c>
      <c r="AB1671" t="str">
        <f t="shared" si="237"/>
        <v>4.</v>
      </c>
      <c r="AC1671" t="str">
        <f t="shared" si="238"/>
        <v>4</v>
      </c>
      <c r="AD1671" t="str">
        <f t="shared" si="239"/>
        <v>4</v>
      </c>
      <c r="AE1671" t="str">
        <f t="shared" si="240"/>
        <v>4</v>
      </c>
      <c r="AF1671" t="str">
        <f t="shared" si="241"/>
        <v>4</v>
      </c>
      <c r="AG1671" s="299">
        <f t="shared" si="242"/>
        <v>4</v>
      </c>
    </row>
    <row r="1672" spans="1:33" x14ac:dyDescent="0.3">
      <c r="A1672" s="3">
        <v>1671</v>
      </c>
      <c r="B1672" s="3" t="s">
        <v>4151</v>
      </c>
      <c r="C1672" s="296">
        <v>44669</v>
      </c>
      <c r="D1672" s="3">
        <v>79221641</v>
      </c>
      <c r="E1672" s="3" t="s">
        <v>1</v>
      </c>
      <c r="F1672" s="3">
        <v>210369</v>
      </c>
      <c r="G1672" s="3" t="s">
        <v>89</v>
      </c>
      <c r="H1672" s="3" t="s">
        <v>254</v>
      </c>
      <c r="I1672" s="3" t="s">
        <v>4993</v>
      </c>
      <c r="J1672" s="3" t="s">
        <v>8344</v>
      </c>
      <c r="K1672" s="3" t="s">
        <v>13</v>
      </c>
      <c r="L1672" s="3" t="s">
        <v>14</v>
      </c>
      <c r="M1672" s="3" t="s">
        <v>93</v>
      </c>
      <c r="N1672" s="3">
        <v>5861377</v>
      </c>
      <c r="O1672" s="3" t="s">
        <v>8353</v>
      </c>
      <c r="P1672" s="3">
        <v>9071116842</v>
      </c>
      <c r="Q1672" s="3" t="s">
        <v>8354</v>
      </c>
      <c r="R1672" s="3" t="s">
        <v>1166</v>
      </c>
      <c r="S1672" s="3" t="s">
        <v>116</v>
      </c>
      <c r="T1672" s="300">
        <v>740000</v>
      </c>
      <c r="U1672" s="3" t="s">
        <v>8355</v>
      </c>
      <c r="V1672" s="3" t="s">
        <v>100</v>
      </c>
      <c r="W1672" s="3" t="s">
        <v>101</v>
      </c>
      <c r="X1672" s="3" t="s">
        <v>109</v>
      </c>
      <c r="Y1672" s="299">
        <f t="shared" si="235"/>
        <v>4</v>
      </c>
      <c r="Z1672" s="299">
        <f t="shared" si="236"/>
        <v>2022</v>
      </c>
      <c r="AA1672" t="str">
        <f t="shared" si="234"/>
        <v>6Y</v>
      </c>
      <c r="AB1672" t="str">
        <f t="shared" si="237"/>
        <v>6Y</v>
      </c>
      <c r="AC1672" t="str">
        <f t="shared" si="238"/>
        <v>6Y</v>
      </c>
      <c r="AD1672" t="str">
        <f t="shared" si="239"/>
        <v>6Y</v>
      </c>
      <c r="AE1672" t="str">
        <f t="shared" si="240"/>
        <v>6</v>
      </c>
      <c r="AF1672" t="str">
        <f t="shared" si="241"/>
        <v>6</v>
      </c>
      <c r="AG1672" s="299">
        <f t="shared" si="242"/>
        <v>6</v>
      </c>
    </row>
    <row r="1673" spans="1:33" x14ac:dyDescent="0.3">
      <c r="A1673" s="3">
        <v>1672</v>
      </c>
      <c r="B1673" s="3" t="s">
        <v>4151</v>
      </c>
      <c r="C1673" s="296">
        <v>44669</v>
      </c>
      <c r="D1673" s="3">
        <v>79221641</v>
      </c>
      <c r="E1673" s="3" t="s">
        <v>1</v>
      </c>
      <c r="F1673" s="3">
        <v>210369</v>
      </c>
      <c r="G1673" s="3" t="s">
        <v>89</v>
      </c>
      <c r="H1673" s="3" t="s">
        <v>254</v>
      </c>
      <c r="I1673" s="3" t="s">
        <v>4993</v>
      </c>
      <c r="J1673" s="3" t="s">
        <v>8344</v>
      </c>
      <c r="K1673" s="3" t="s">
        <v>25</v>
      </c>
      <c r="L1673" s="3" t="s">
        <v>25</v>
      </c>
      <c r="M1673" s="3" t="s">
        <v>93</v>
      </c>
      <c r="N1673" s="3">
        <v>5860630</v>
      </c>
      <c r="O1673" s="3" t="s">
        <v>8357</v>
      </c>
      <c r="P1673" s="3">
        <v>8149949235</v>
      </c>
      <c r="Q1673" s="3" t="s">
        <v>8358</v>
      </c>
      <c r="R1673" s="3" t="s">
        <v>8359</v>
      </c>
      <c r="S1673" s="3" t="s">
        <v>8360</v>
      </c>
      <c r="T1673" s="300">
        <v>1400000</v>
      </c>
      <c r="U1673" s="3" t="s">
        <v>8361</v>
      </c>
      <c r="V1673" s="3" t="s">
        <v>100</v>
      </c>
      <c r="W1673" s="3" t="s">
        <v>109</v>
      </c>
      <c r="X1673" s="3" t="s">
        <v>109</v>
      </c>
      <c r="Y1673" s="299">
        <f t="shared" si="235"/>
        <v>4</v>
      </c>
      <c r="Z1673" s="299">
        <f t="shared" si="236"/>
        <v>2022</v>
      </c>
      <c r="AA1673" t="str">
        <f t="shared" si="234"/>
        <v>8.</v>
      </c>
      <c r="AB1673" t="str">
        <f t="shared" si="237"/>
        <v>8.</v>
      </c>
      <c r="AC1673" t="str">
        <f t="shared" si="238"/>
        <v>8</v>
      </c>
      <c r="AD1673" t="str">
        <f t="shared" si="239"/>
        <v>8</v>
      </c>
      <c r="AE1673" t="str">
        <f t="shared" si="240"/>
        <v>8</v>
      </c>
      <c r="AF1673" t="str">
        <f t="shared" si="241"/>
        <v>8</v>
      </c>
      <c r="AG1673" s="299">
        <f t="shared" si="242"/>
        <v>8</v>
      </c>
    </row>
    <row r="1674" spans="1:33" x14ac:dyDescent="0.3">
      <c r="A1674" s="3">
        <v>1673</v>
      </c>
      <c r="B1674" s="3" t="s">
        <v>4151</v>
      </c>
      <c r="C1674" s="296">
        <v>44669</v>
      </c>
      <c r="D1674" s="3" t="s">
        <v>8363</v>
      </c>
      <c r="E1674" s="3" t="s">
        <v>1</v>
      </c>
      <c r="F1674" s="3">
        <v>210369</v>
      </c>
      <c r="G1674" s="3" t="s">
        <v>89</v>
      </c>
      <c r="H1674" s="3" t="s">
        <v>254</v>
      </c>
      <c r="I1674" s="3" t="s">
        <v>4950</v>
      </c>
      <c r="J1674" s="3" t="s">
        <v>8364</v>
      </c>
      <c r="K1674" s="3" t="s">
        <v>13</v>
      </c>
      <c r="L1674" s="3" t="s">
        <v>621</v>
      </c>
      <c r="M1674" s="3" t="s">
        <v>93</v>
      </c>
      <c r="N1674" s="3">
        <v>5861294</v>
      </c>
      <c r="O1674" s="3" t="s">
        <v>8365</v>
      </c>
      <c r="P1674" s="3">
        <v>7790909079</v>
      </c>
      <c r="Q1674" s="3" t="s">
        <v>8366</v>
      </c>
      <c r="R1674" s="3" t="s">
        <v>1845</v>
      </c>
      <c r="S1674" s="3" t="s">
        <v>8367</v>
      </c>
      <c r="T1674" s="300">
        <v>600000</v>
      </c>
      <c r="U1674" s="3" t="s">
        <v>8368</v>
      </c>
      <c r="V1674" s="3" t="s">
        <v>100</v>
      </c>
      <c r="W1674" s="3" t="s">
        <v>5083</v>
      </c>
      <c r="X1674" s="3" t="s">
        <v>109</v>
      </c>
      <c r="Y1674" s="299">
        <f t="shared" si="235"/>
        <v>4</v>
      </c>
      <c r="Z1674" s="299">
        <f t="shared" si="236"/>
        <v>2022</v>
      </c>
      <c r="AA1674" t="str">
        <f t="shared" si="234"/>
        <v>4.</v>
      </c>
      <c r="AB1674" t="str">
        <f t="shared" si="237"/>
        <v>4.</v>
      </c>
      <c r="AC1674" t="str">
        <f t="shared" si="238"/>
        <v>4</v>
      </c>
      <c r="AD1674" t="str">
        <f t="shared" si="239"/>
        <v>4</v>
      </c>
      <c r="AE1674" t="str">
        <f t="shared" si="240"/>
        <v>4</v>
      </c>
      <c r="AF1674" t="str">
        <f t="shared" si="241"/>
        <v>4</v>
      </c>
      <c r="AG1674" s="299">
        <f t="shared" si="242"/>
        <v>4</v>
      </c>
    </row>
    <row r="1675" spans="1:33" x14ac:dyDescent="0.3">
      <c r="A1675" s="3">
        <v>1674</v>
      </c>
      <c r="B1675" s="3" t="s">
        <v>4151</v>
      </c>
      <c r="C1675" s="296">
        <v>44669</v>
      </c>
      <c r="D1675" s="3" t="s">
        <v>8363</v>
      </c>
      <c r="E1675" s="3" t="s">
        <v>1</v>
      </c>
      <c r="F1675" s="3">
        <v>210369</v>
      </c>
      <c r="G1675" s="3" t="s">
        <v>89</v>
      </c>
      <c r="H1675" s="3" t="s">
        <v>254</v>
      </c>
      <c r="I1675" s="3" t="s">
        <v>4950</v>
      </c>
      <c r="J1675" s="3" t="s">
        <v>8364</v>
      </c>
      <c r="K1675" s="3" t="s">
        <v>45</v>
      </c>
      <c r="L1675" s="3" t="s">
        <v>402</v>
      </c>
      <c r="M1675" s="3" t="s">
        <v>93</v>
      </c>
      <c r="N1675" s="3">
        <v>5860639</v>
      </c>
      <c r="O1675" s="3" t="s">
        <v>8370</v>
      </c>
      <c r="P1675" s="3">
        <v>8754878588</v>
      </c>
      <c r="Q1675" s="3" t="s">
        <v>8371</v>
      </c>
      <c r="R1675" s="3" t="s">
        <v>5077</v>
      </c>
      <c r="S1675" s="3" t="s">
        <v>749</v>
      </c>
      <c r="T1675" s="300">
        <v>1550000</v>
      </c>
      <c r="U1675" s="3" t="s">
        <v>8372</v>
      </c>
      <c r="V1675" s="3" t="s">
        <v>100</v>
      </c>
      <c r="W1675" s="3" t="s">
        <v>267</v>
      </c>
      <c r="X1675" s="3" t="s">
        <v>109</v>
      </c>
      <c r="Y1675" s="299">
        <f t="shared" si="235"/>
        <v>4</v>
      </c>
      <c r="Z1675" s="299">
        <f t="shared" si="236"/>
        <v>2022</v>
      </c>
      <c r="AA1675" t="str">
        <f t="shared" si="234"/>
        <v>7.</v>
      </c>
      <c r="AB1675" t="str">
        <f t="shared" si="237"/>
        <v>7.</v>
      </c>
      <c r="AC1675" t="str">
        <f t="shared" si="238"/>
        <v>7</v>
      </c>
      <c r="AD1675" t="str">
        <f t="shared" si="239"/>
        <v>7</v>
      </c>
      <c r="AE1675" t="str">
        <f t="shared" si="240"/>
        <v>7</v>
      </c>
      <c r="AF1675" t="str">
        <f t="shared" si="241"/>
        <v>7</v>
      </c>
      <c r="AG1675" s="299">
        <f t="shared" si="242"/>
        <v>7</v>
      </c>
    </row>
    <row r="1676" spans="1:33" x14ac:dyDescent="0.3">
      <c r="A1676" s="3">
        <v>1675</v>
      </c>
      <c r="B1676" s="3" t="s">
        <v>4151</v>
      </c>
      <c r="C1676" s="296">
        <v>44669</v>
      </c>
      <c r="D1676" s="3" t="s">
        <v>8363</v>
      </c>
      <c r="E1676" s="3" t="s">
        <v>1</v>
      </c>
      <c r="F1676" s="3">
        <v>210369</v>
      </c>
      <c r="G1676" s="3" t="s">
        <v>89</v>
      </c>
      <c r="H1676" s="3" t="s">
        <v>254</v>
      </c>
      <c r="I1676" s="3" t="s">
        <v>4950</v>
      </c>
      <c r="J1676" s="3" t="s">
        <v>8364</v>
      </c>
      <c r="K1676" s="3" t="s">
        <v>13</v>
      </c>
      <c r="L1676" s="3" t="s">
        <v>14</v>
      </c>
      <c r="M1676" s="3" t="s">
        <v>93</v>
      </c>
      <c r="N1676" s="3">
        <v>5860171</v>
      </c>
      <c r="O1676" s="3" t="s">
        <v>8373</v>
      </c>
      <c r="P1676" s="3" t="s">
        <v>8374</v>
      </c>
      <c r="Q1676" s="3" t="s">
        <v>8375</v>
      </c>
      <c r="R1676" s="3" t="s">
        <v>170</v>
      </c>
      <c r="S1676" s="3" t="s">
        <v>8376</v>
      </c>
      <c r="T1676" s="300">
        <v>650000</v>
      </c>
      <c r="U1676" s="3" t="s">
        <v>462</v>
      </c>
      <c r="V1676" s="3" t="s">
        <v>100</v>
      </c>
      <c r="W1676" s="3" t="s">
        <v>8377</v>
      </c>
      <c r="X1676" s="3" t="s">
        <v>109</v>
      </c>
      <c r="Y1676" s="299">
        <f t="shared" si="235"/>
        <v>4</v>
      </c>
      <c r="Z1676" s="299">
        <f t="shared" si="236"/>
        <v>2022</v>
      </c>
      <c r="AA1676" t="str">
        <f t="shared" si="234"/>
        <v xml:space="preserve">5 </v>
      </c>
      <c r="AB1676" t="str">
        <f t="shared" si="237"/>
        <v xml:space="preserve">5 </v>
      </c>
      <c r="AC1676" t="str">
        <f t="shared" si="238"/>
        <v xml:space="preserve">5 </v>
      </c>
      <c r="AD1676" t="str">
        <f t="shared" si="239"/>
        <v xml:space="preserve">5 </v>
      </c>
      <c r="AE1676" t="str">
        <f t="shared" si="240"/>
        <v xml:space="preserve">5 </v>
      </c>
      <c r="AF1676" t="str">
        <f t="shared" si="241"/>
        <v xml:space="preserve">5 </v>
      </c>
      <c r="AG1676" s="299">
        <f t="shared" si="242"/>
        <v>5</v>
      </c>
    </row>
    <row r="1677" spans="1:33" x14ac:dyDescent="0.3">
      <c r="A1677" s="3">
        <v>1676</v>
      </c>
      <c r="B1677" s="3" t="s">
        <v>4151</v>
      </c>
      <c r="C1677" s="296">
        <v>44669</v>
      </c>
      <c r="D1677" s="3" t="s">
        <v>8363</v>
      </c>
      <c r="E1677" s="3" t="s">
        <v>1</v>
      </c>
      <c r="F1677" s="3">
        <v>210369</v>
      </c>
      <c r="G1677" s="3" t="s">
        <v>89</v>
      </c>
      <c r="H1677" s="3" t="s">
        <v>254</v>
      </c>
      <c r="I1677" s="3" t="s">
        <v>4950</v>
      </c>
      <c r="J1677" s="3" t="s">
        <v>8364</v>
      </c>
      <c r="K1677" s="3" t="s">
        <v>13</v>
      </c>
      <c r="L1677" s="3" t="s">
        <v>14</v>
      </c>
      <c r="M1677" s="3" t="s">
        <v>93</v>
      </c>
      <c r="N1677" s="3">
        <v>5860062</v>
      </c>
      <c r="O1677" s="3" t="s">
        <v>8378</v>
      </c>
      <c r="P1677" s="3" t="s">
        <v>8379</v>
      </c>
      <c r="Q1677" s="3" t="s">
        <v>8380</v>
      </c>
      <c r="R1677" s="3" t="s">
        <v>506</v>
      </c>
      <c r="S1677" s="3" t="s">
        <v>8381</v>
      </c>
      <c r="T1677" s="300">
        <v>1037000</v>
      </c>
      <c r="U1677" s="3" t="s">
        <v>462</v>
      </c>
      <c r="V1677" s="3" t="s">
        <v>100</v>
      </c>
      <c r="W1677" s="3" t="s">
        <v>767</v>
      </c>
      <c r="X1677" s="3" t="s">
        <v>109</v>
      </c>
      <c r="Y1677" s="299">
        <f t="shared" si="235"/>
        <v>4</v>
      </c>
      <c r="Z1677" s="299">
        <f t="shared" si="236"/>
        <v>2022</v>
      </c>
      <c r="AA1677" t="str">
        <f t="shared" si="234"/>
        <v xml:space="preserve">6 </v>
      </c>
      <c r="AB1677" t="str">
        <f t="shared" si="237"/>
        <v xml:space="preserve">6 </v>
      </c>
      <c r="AC1677" t="str">
        <f t="shared" si="238"/>
        <v xml:space="preserve">6 </v>
      </c>
      <c r="AD1677" t="str">
        <f t="shared" si="239"/>
        <v xml:space="preserve">6 </v>
      </c>
      <c r="AE1677" t="str">
        <f t="shared" si="240"/>
        <v xml:space="preserve">6 </v>
      </c>
      <c r="AF1677" t="str">
        <f t="shared" si="241"/>
        <v xml:space="preserve">6 </v>
      </c>
      <c r="AG1677" s="299">
        <f t="shared" si="242"/>
        <v>6</v>
      </c>
    </row>
    <row r="1678" spans="1:33" x14ac:dyDescent="0.3">
      <c r="A1678" s="3">
        <v>1677</v>
      </c>
      <c r="B1678" s="3" t="s">
        <v>4151</v>
      </c>
      <c r="C1678" s="296">
        <v>44669</v>
      </c>
      <c r="D1678" s="3">
        <v>86030217</v>
      </c>
      <c r="E1678" s="3" t="s">
        <v>1</v>
      </c>
      <c r="F1678" s="3">
        <v>210369</v>
      </c>
      <c r="G1678" s="3" t="s">
        <v>89</v>
      </c>
      <c r="H1678" s="3" t="s">
        <v>2967</v>
      </c>
      <c r="I1678" s="3" t="s">
        <v>8383</v>
      </c>
      <c r="J1678" s="3" t="s">
        <v>6988</v>
      </c>
      <c r="K1678" s="3" t="s">
        <v>13</v>
      </c>
      <c r="L1678" s="3" t="s">
        <v>621</v>
      </c>
      <c r="M1678" s="3" t="s">
        <v>93</v>
      </c>
      <c r="N1678" s="3">
        <v>5861323</v>
      </c>
      <c r="O1678" s="3" t="s">
        <v>8384</v>
      </c>
      <c r="P1678" s="3">
        <v>8867225355</v>
      </c>
      <c r="Q1678" s="3" t="s">
        <v>8385</v>
      </c>
      <c r="R1678" s="3" t="s">
        <v>3392</v>
      </c>
      <c r="S1678" s="3" t="s">
        <v>8386</v>
      </c>
      <c r="T1678" s="300">
        <v>1380000</v>
      </c>
      <c r="U1678" s="3" t="s">
        <v>8387</v>
      </c>
      <c r="V1678" s="3" t="s">
        <v>100</v>
      </c>
      <c r="W1678" s="3" t="s">
        <v>109</v>
      </c>
      <c r="X1678" s="3" t="s">
        <v>109</v>
      </c>
      <c r="Y1678" s="299">
        <f t="shared" si="235"/>
        <v>4</v>
      </c>
      <c r="Z1678" s="299">
        <f t="shared" si="236"/>
        <v>2022</v>
      </c>
      <c r="AA1678" t="str">
        <f t="shared" si="234"/>
        <v>8y</v>
      </c>
      <c r="AB1678" t="str">
        <f t="shared" si="237"/>
        <v>8</v>
      </c>
      <c r="AC1678" t="str">
        <f t="shared" si="238"/>
        <v>8</v>
      </c>
      <c r="AD1678" t="str">
        <f t="shared" si="239"/>
        <v>8</v>
      </c>
      <c r="AE1678" t="str">
        <f t="shared" si="240"/>
        <v>8</v>
      </c>
      <c r="AF1678" t="str">
        <f t="shared" si="241"/>
        <v>8</v>
      </c>
      <c r="AG1678" s="299">
        <f t="shared" si="242"/>
        <v>8</v>
      </c>
    </row>
    <row r="1679" spans="1:33" x14ac:dyDescent="0.3">
      <c r="A1679" s="3">
        <v>1678</v>
      </c>
      <c r="B1679" s="3" t="s">
        <v>4151</v>
      </c>
      <c r="C1679" s="296">
        <v>44669</v>
      </c>
      <c r="D1679" s="3">
        <v>86030217</v>
      </c>
      <c r="E1679" s="3" t="s">
        <v>1</v>
      </c>
      <c r="F1679" s="3">
        <v>210369</v>
      </c>
      <c r="G1679" s="3" t="s">
        <v>89</v>
      </c>
      <c r="H1679" s="3" t="s">
        <v>2967</v>
      </c>
      <c r="I1679" s="3" t="s">
        <v>8383</v>
      </c>
      <c r="J1679" s="3" t="s">
        <v>6988</v>
      </c>
      <c r="K1679" s="3" t="s">
        <v>13</v>
      </c>
      <c r="L1679" s="3" t="s">
        <v>621</v>
      </c>
      <c r="M1679" s="3" t="s">
        <v>93</v>
      </c>
      <c r="N1679" s="3">
        <v>5861529</v>
      </c>
      <c r="O1679" s="3" t="s">
        <v>8388</v>
      </c>
      <c r="P1679" s="3">
        <v>9731567922</v>
      </c>
      <c r="Q1679" s="3" t="s">
        <v>8389</v>
      </c>
      <c r="R1679" s="3" t="s">
        <v>8390</v>
      </c>
      <c r="S1679" s="3" t="s">
        <v>8392</v>
      </c>
      <c r="T1679" s="300">
        <v>1600000</v>
      </c>
      <c r="U1679" s="3" t="s">
        <v>8393</v>
      </c>
      <c r="V1679" s="3" t="s">
        <v>100</v>
      </c>
      <c r="W1679" s="3" t="s">
        <v>109</v>
      </c>
      <c r="X1679" s="3" t="s">
        <v>109</v>
      </c>
      <c r="Y1679" s="299">
        <f t="shared" si="235"/>
        <v>4</v>
      </c>
      <c r="Z1679" s="299">
        <f t="shared" si="236"/>
        <v>2022</v>
      </c>
      <c r="AA1679" t="str">
        <f t="shared" si="234"/>
        <v>10</v>
      </c>
      <c r="AB1679" t="str">
        <f t="shared" si="237"/>
        <v>10</v>
      </c>
      <c r="AC1679" t="str">
        <f t="shared" si="238"/>
        <v>10</v>
      </c>
      <c r="AD1679" t="str">
        <f t="shared" si="239"/>
        <v>10</v>
      </c>
      <c r="AE1679" t="str">
        <f t="shared" si="240"/>
        <v>10</v>
      </c>
      <c r="AF1679" t="str">
        <f t="shared" si="241"/>
        <v>10</v>
      </c>
      <c r="AG1679" s="299">
        <f t="shared" si="242"/>
        <v>10</v>
      </c>
    </row>
    <row r="1680" spans="1:33" x14ac:dyDescent="0.3">
      <c r="A1680" s="3">
        <v>1679</v>
      </c>
      <c r="B1680" s="3" t="s">
        <v>4151</v>
      </c>
      <c r="C1680" s="296">
        <v>44669</v>
      </c>
      <c r="D1680" s="3">
        <v>86030217</v>
      </c>
      <c r="E1680" s="3" t="s">
        <v>1</v>
      </c>
      <c r="F1680" s="3">
        <v>210369</v>
      </c>
      <c r="G1680" s="3" t="s">
        <v>89</v>
      </c>
      <c r="H1680" s="3" t="s">
        <v>254</v>
      </c>
      <c r="I1680" s="3" t="s">
        <v>8395</v>
      </c>
      <c r="J1680" s="3" t="s">
        <v>8396</v>
      </c>
      <c r="K1680" s="3" t="s">
        <v>13</v>
      </c>
      <c r="L1680" s="3" t="s">
        <v>621</v>
      </c>
      <c r="M1680" s="3" t="s">
        <v>93</v>
      </c>
      <c r="N1680" s="3" t="s">
        <v>7355</v>
      </c>
      <c r="O1680" s="3" t="s">
        <v>8397</v>
      </c>
      <c r="P1680" s="3">
        <v>9905274648</v>
      </c>
      <c r="Q1680" s="3" t="s">
        <v>8398</v>
      </c>
      <c r="R1680" s="3" t="s">
        <v>465</v>
      </c>
      <c r="S1680" s="3" t="s">
        <v>8399</v>
      </c>
      <c r="T1680" s="300">
        <v>1500000</v>
      </c>
      <c r="U1680" s="3" t="s">
        <v>8400</v>
      </c>
      <c r="V1680" s="3" t="s">
        <v>100</v>
      </c>
      <c r="W1680" s="3" t="s">
        <v>109</v>
      </c>
      <c r="X1680" s="3" t="s">
        <v>109</v>
      </c>
      <c r="Y1680" s="299">
        <f t="shared" si="235"/>
        <v>4</v>
      </c>
      <c r="Z1680" s="299">
        <f t="shared" si="236"/>
        <v>2022</v>
      </c>
      <c r="AA1680" t="str">
        <f t="shared" si="234"/>
        <v>8.</v>
      </c>
      <c r="AB1680" t="str">
        <f t="shared" si="237"/>
        <v>8.</v>
      </c>
      <c r="AC1680" t="str">
        <f t="shared" si="238"/>
        <v>8</v>
      </c>
      <c r="AD1680" t="str">
        <f t="shared" si="239"/>
        <v>8</v>
      </c>
      <c r="AE1680" t="str">
        <f t="shared" si="240"/>
        <v>8</v>
      </c>
      <c r="AF1680" t="str">
        <f t="shared" si="241"/>
        <v>8</v>
      </c>
      <c r="AG1680" s="299">
        <f t="shared" si="242"/>
        <v>8</v>
      </c>
    </row>
    <row r="1681" spans="1:33" x14ac:dyDescent="0.3">
      <c r="A1681" s="3">
        <v>1680</v>
      </c>
      <c r="B1681" s="3" t="s">
        <v>4151</v>
      </c>
      <c r="C1681" s="296">
        <v>44669</v>
      </c>
      <c r="D1681" s="3" t="s">
        <v>8363</v>
      </c>
      <c r="E1681" s="3" t="s">
        <v>1</v>
      </c>
      <c r="F1681" s="3">
        <v>210369</v>
      </c>
      <c r="G1681" s="3" t="s">
        <v>89</v>
      </c>
      <c r="H1681" s="3" t="s">
        <v>254</v>
      </c>
      <c r="I1681" s="3" t="s">
        <v>4950</v>
      </c>
      <c r="J1681" s="3" t="s">
        <v>8364</v>
      </c>
      <c r="K1681" s="3" t="s">
        <v>13</v>
      </c>
      <c r="L1681" s="3" t="s">
        <v>621</v>
      </c>
      <c r="M1681" s="3" t="s">
        <v>93</v>
      </c>
      <c r="N1681" s="3">
        <v>5996986</v>
      </c>
      <c r="O1681" s="3" t="s">
        <v>8402</v>
      </c>
      <c r="P1681" s="3">
        <v>8058527970</v>
      </c>
      <c r="Q1681" s="3" t="s">
        <v>8403</v>
      </c>
      <c r="R1681" s="3" t="s">
        <v>776</v>
      </c>
      <c r="S1681" s="3" t="s">
        <v>8404</v>
      </c>
      <c r="T1681" s="300">
        <v>1100000</v>
      </c>
      <c r="U1681" s="3" t="s">
        <v>6747</v>
      </c>
      <c r="V1681" s="3" t="s">
        <v>100</v>
      </c>
      <c r="W1681" s="3" t="s">
        <v>5083</v>
      </c>
      <c r="X1681" s="3" t="s">
        <v>109</v>
      </c>
      <c r="Y1681" s="299">
        <f t="shared" si="235"/>
        <v>4</v>
      </c>
      <c r="Z1681" s="299">
        <f t="shared" si="236"/>
        <v>2022</v>
      </c>
      <c r="AA1681" t="str">
        <f t="shared" si="234"/>
        <v>10</v>
      </c>
      <c r="AB1681" t="str">
        <f t="shared" si="237"/>
        <v>10</v>
      </c>
      <c r="AC1681" t="str">
        <f t="shared" si="238"/>
        <v>10</v>
      </c>
      <c r="AD1681" t="str">
        <f t="shared" si="239"/>
        <v>10</v>
      </c>
      <c r="AE1681" t="str">
        <f t="shared" si="240"/>
        <v>10</v>
      </c>
      <c r="AF1681" t="str">
        <f t="shared" si="241"/>
        <v>10</v>
      </c>
      <c r="AG1681" s="299">
        <f t="shared" si="242"/>
        <v>10</v>
      </c>
    </row>
    <row r="1682" spans="1:33" x14ac:dyDescent="0.3">
      <c r="A1682" s="3">
        <v>1681</v>
      </c>
      <c r="B1682" s="3" t="s">
        <v>4151</v>
      </c>
      <c r="C1682" s="296">
        <v>44669</v>
      </c>
      <c r="D1682" s="3">
        <v>22331950</v>
      </c>
      <c r="E1682" s="3" t="s">
        <v>1</v>
      </c>
      <c r="F1682" s="3">
        <v>210369</v>
      </c>
      <c r="G1682" s="3" t="s">
        <v>89</v>
      </c>
      <c r="H1682" s="3" t="s">
        <v>254</v>
      </c>
      <c r="I1682" s="3" t="s">
        <v>2885</v>
      </c>
      <c r="J1682" s="3" t="s">
        <v>8405</v>
      </c>
      <c r="K1682" s="3" t="s">
        <v>13</v>
      </c>
      <c r="L1682" s="3" t="s">
        <v>621</v>
      </c>
      <c r="M1682" s="3" t="s">
        <v>93</v>
      </c>
      <c r="N1682" s="3">
        <v>6010894</v>
      </c>
      <c r="O1682" s="3" t="s">
        <v>8406</v>
      </c>
      <c r="P1682" s="3">
        <v>9940304487</v>
      </c>
      <c r="Q1682" s="3" t="s">
        <v>8407</v>
      </c>
      <c r="R1682" s="3" t="s">
        <v>1172</v>
      </c>
      <c r="S1682" s="3" t="s">
        <v>6969</v>
      </c>
      <c r="T1682" s="300">
        <v>1500000</v>
      </c>
      <c r="U1682" s="3" t="s">
        <v>8408</v>
      </c>
      <c r="V1682" s="3" t="s">
        <v>100</v>
      </c>
      <c r="W1682" s="3" t="s">
        <v>109</v>
      </c>
      <c r="X1682" s="3" t="s">
        <v>109</v>
      </c>
      <c r="Y1682" s="299">
        <f t="shared" si="235"/>
        <v>4</v>
      </c>
      <c r="Z1682" s="299">
        <f t="shared" si="236"/>
        <v>2022</v>
      </c>
      <c r="AA1682" t="str">
        <f t="shared" si="234"/>
        <v>8Y</v>
      </c>
      <c r="AB1682" t="str">
        <f t="shared" si="237"/>
        <v>8Y</v>
      </c>
      <c r="AC1682" t="str">
        <f t="shared" si="238"/>
        <v>8Y</v>
      </c>
      <c r="AD1682" t="str">
        <f t="shared" si="239"/>
        <v>8Y</v>
      </c>
      <c r="AE1682" t="str">
        <f t="shared" si="240"/>
        <v>8</v>
      </c>
      <c r="AF1682" t="str">
        <f t="shared" si="241"/>
        <v>8</v>
      </c>
      <c r="AG1682" s="299">
        <f t="shared" si="242"/>
        <v>8</v>
      </c>
    </row>
    <row r="1683" spans="1:33" x14ac:dyDescent="0.3">
      <c r="A1683" s="3">
        <v>1682</v>
      </c>
      <c r="B1683" s="3" t="s">
        <v>4151</v>
      </c>
      <c r="C1683" s="296">
        <v>44669</v>
      </c>
      <c r="D1683" s="3">
        <v>22331950</v>
      </c>
      <c r="E1683" s="3" t="s">
        <v>1</v>
      </c>
      <c r="F1683" s="3">
        <v>210369</v>
      </c>
      <c r="G1683" s="3" t="s">
        <v>89</v>
      </c>
      <c r="H1683" s="3" t="s">
        <v>254</v>
      </c>
      <c r="I1683" s="3" t="s">
        <v>2885</v>
      </c>
      <c r="J1683" s="3" t="s">
        <v>8405</v>
      </c>
      <c r="K1683" s="3" t="s">
        <v>13</v>
      </c>
      <c r="L1683" s="3" t="s">
        <v>621</v>
      </c>
      <c r="M1683" s="3" t="s">
        <v>93</v>
      </c>
      <c r="N1683" s="3">
        <v>6009994</v>
      </c>
      <c r="O1683" s="3" t="s">
        <v>8410</v>
      </c>
      <c r="P1683" s="3">
        <v>8867225355</v>
      </c>
      <c r="Q1683" s="3" t="s">
        <v>8385</v>
      </c>
      <c r="R1683" s="3" t="s">
        <v>8411</v>
      </c>
      <c r="S1683" s="3" t="s">
        <v>7954</v>
      </c>
      <c r="T1683" s="300">
        <v>1380000</v>
      </c>
      <c r="U1683" s="3" t="s">
        <v>8412</v>
      </c>
      <c r="V1683" s="3" t="s">
        <v>100</v>
      </c>
      <c r="W1683" s="3" t="s">
        <v>109</v>
      </c>
      <c r="X1683" s="3" t="s">
        <v>109</v>
      </c>
      <c r="Y1683" s="299">
        <f t="shared" si="235"/>
        <v>4</v>
      </c>
      <c r="Z1683" s="299">
        <f t="shared" si="236"/>
        <v>2022</v>
      </c>
      <c r="AA1683" t="str">
        <f t="shared" si="234"/>
        <v>8.</v>
      </c>
      <c r="AB1683" t="str">
        <f t="shared" si="237"/>
        <v>8.</v>
      </c>
      <c r="AC1683" t="str">
        <f t="shared" si="238"/>
        <v>8</v>
      </c>
      <c r="AD1683" t="str">
        <f t="shared" si="239"/>
        <v>8</v>
      </c>
      <c r="AE1683" t="str">
        <f t="shared" si="240"/>
        <v>8</v>
      </c>
      <c r="AF1683" t="str">
        <f t="shared" si="241"/>
        <v>8</v>
      </c>
      <c r="AG1683" s="299">
        <f t="shared" si="242"/>
        <v>8</v>
      </c>
    </row>
    <row r="1684" spans="1:33" x14ac:dyDescent="0.3">
      <c r="A1684" s="3">
        <v>1683</v>
      </c>
      <c r="B1684" s="3" t="s">
        <v>4151</v>
      </c>
      <c r="C1684" s="296">
        <v>44669</v>
      </c>
      <c r="D1684" s="3">
        <v>22331950</v>
      </c>
      <c r="E1684" s="3" t="s">
        <v>1</v>
      </c>
      <c r="F1684" s="3">
        <v>210369</v>
      </c>
      <c r="G1684" s="3" t="s">
        <v>89</v>
      </c>
      <c r="H1684" s="3" t="s">
        <v>254</v>
      </c>
      <c r="I1684" s="3" t="s">
        <v>2885</v>
      </c>
      <c r="J1684" s="3" t="s">
        <v>8405</v>
      </c>
      <c r="K1684" s="3" t="s">
        <v>13</v>
      </c>
      <c r="L1684" s="3" t="s">
        <v>621</v>
      </c>
      <c r="M1684" s="3" t="s">
        <v>93</v>
      </c>
      <c r="N1684" s="3">
        <v>5997278</v>
      </c>
      <c r="O1684" s="3" t="s">
        <v>8413</v>
      </c>
      <c r="P1684" s="3">
        <v>9948702260</v>
      </c>
      <c r="Q1684" s="3" t="s">
        <v>8414</v>
      </c>
      <c r="R1684" s="3" t="s">
        <v>8415</v>
      </c>
      <c r="S1684" s="3" t="s">
        <v>6969</v>
      </c>
      <c r="T1684" s="300">
        <v>1500000</v>
      </c>
      <c r="U1684" s="3" t="s">
        <v>8408</v>
      </c>
      <c r="V1684" s="3" t="s">
        <v>100</v>
      </c>
      <c r="W1684" s="3" t="s">
        <v>101</v>
      </c>
      <c r="X1684" s="3" t="s">
        <v>109</v>
      </c>
      <c r="Y1684" s="299">
        <f t="shared" si="235"/>
        <v>4</v>
      </c>
      <c r="Z1684" s="299">
        <f t="shared" si="236"/>
        <v>2022</v>
      </c>
      <c r="AA1684" t="str">
        <f t="shared" si="234"/>
        <v>11</v>
      </c>
      <c r="AB1684" t="str">
        <f t="shared" si="237"/>
        <v>11</v>
      </c>
      <c r="AC1684" t="str">
        <f t="shared" si="238"/>
        <v>11</v>
      </c>
      <c r="AD1684" t="str">
        <f t="shared" si="239"/>
        <v>11</v>
      </c>
      <c r="AE1684" t="str">
        <f t="shared" si="240"/>
        <v>11</v>
      </c>
      <c r="AF1684" t="str">
        <f t="shared" si="241"/>
        <v>11</v>
      </c>
      <c r="AG1684" s="299">
        <f t="shared" si="242"/>
        <v>11</v>
      </c>
    </row>
    <row r="1685" spans="1:33" x14ac:dyDescent="0.3">
      <c r="A1685" s="3">
        <v>1684</v>
      </c>
      <c r="B1685" s="3" t="s">
        <v>4151</v>
      </c>
      <c r="C1685" s="296">
        <v>44669</v>
      </c>
      <c r="D1685" s="3">
        <v>22331950</v>
      </c>
      <c r="E1685" s="3" t="s">
        <v>1</v>
      </c>
      <c r="F1685" s="3">
        <v>210369</v>
      </c>
      <c r="G1685" s="3" t="s">
        <v>89</v>
      </c>
      <c r="H1685" s="3" t="s">
        <v>254</v>
      </c>
      <c r="I1685" s="3" t="s">
        <v>2885</v>
      </c>
      <c r="J1685" s="3" t="s">
        <v>8405</v>
      </c>
      <c r="K1685" s="3" t="s">
        <v>13</v>
      </c>
      <c r="L1685" s="3" t="s">
        <v>2799</v>
      </c>
      <c r="M1685" s="3" t="s">
        <v>93</v>
      </c>
      <c r="N1685" s="3">
        <v>5997078</v>
      </c>
      <c r="O1685" s="3" t="s">
        <v>8416</v>
      </c>
      <c r="P1685" s="3">
        <v>9916936511</v>
      </c>
      <c r="Q1685" s="3" t="s">
        <v>8417</v>
      </c>
      <c r="R1685" s="3" t="s">
        <v>8418</v>
      </c>
      <c r="S1685" s="3" t="s">
        <v>995</v>
      </c>
      <c r="T1685" s="300">
        <v>1450000</v>
      </c>
      <c r="U1685" s="3" t="s">
        <v>8419</v>
      </c>
      <c r="V1685" s="3" t="s">
        <v>100</v>
      </c>
      <c r="W1685" s="3" t="s">
        <v>101</v>
      </c>
      <c r="X1685" s="3" t="s">
        <v>109</v>
      </c>
      <c r="Y1685" s="299">
        <f t="shared" si="235"/>
        <v>4</v>
      </c>
      <c r="Z1685" s="299">
        <f t="shared" si="236"/>
        <v>2022</v>
      </c>
      <c r="AA1685" t="str">
        <f t="shared" si="234"/>
        <v>9Y</v>
      </c>
      <c r="AB1685" t="str">
        <f t="shared" si="237"/>
        <v>9Y</v>
      </c>
      <c r="AC1685" t="str">
        <f t="shared" si="238"/>
        <v>9Y</v>
      </c>
      <c r="AD1685" t="str">
        <f t="shared" si="239"/>
        <v>9Y</v>
      </c>
      <c r="AE1685" t="str">
        <f t="shared" si="240"/>
        <v>9</v>
      </c>
      <c r="AF1685" t="str">
        <f t="shared" si="241"/>
        <v>9</v>
      </c>
      <c r="AG1685" s="299">
        <f t="shared" si="242"/>
        <v>9</v>
      </c>
    </row>
    <row r="1686" spans="1:33" x14ac:dyDescent="0.3">
      <c r="A1686" s="3">
        <v>1685</v>
      </c>
      <c r="B1686" s="3" t="s">
        <v>4151</v>
      </c>
      <c r="C1686" s="296">
        <v>44669</v>
      </c>
      <c r="D1686" s="3">
        <v>42026603</v>
      </c>
      <c r="E1686" s="3" t="s">
        <v>1</v>
      </c>
      <c r="F1686" s="3">
        <v>210369</v>
      </c>
      <c r="G1686" s="3" t="s">
        <v>89</v>
      </c>
      <c r="H1686" s="3" t="s">
        <v>254</v>
      </c>
      <c r="I1686" s="3" t="s">
        <v>2442</v>
      </c>
      <c r="J1686" s="3" t="s">
        <v>8420</v>
      </c>
      <c r="K1686" s="3" t="s">
        <v>13</v>
      </c>
      <c r="L1686" s="3" t="s">
        <v>621</v>
      </c>
      <c r="M1686" s="3" t="s">
        <v>93</v>
      </c>
      <c r="N1686" s="3">
        <v>6011454</v>
      </c>
      <c r="O1686" s="3" t="s">
        <v>8421</v>
      </c>
      <c r="P1686" s="3" t="s">
        <v>8422</v>
      </c>
      <c r="Q1686" s="3" t="s">
        <v>8423</v>
      </c>
      <c r="R1686" s="3" t="s">
        <v>613</v>
      </c>
      <c r="S1686" s="3" t="s">
        <v>8424</v>
      </c>
      <c r="T1686" s="300">
        <v>580000</v>
      </c>
      <c r="U1686" s="3" t="s">
        <v>6856</v>
      </c>
      <c r="V1686" s="3" t="s">
        <v>100</v>
      </c>
      <c r="W1686" s="3" t="s">
        <v>101</v>
      </c>
      <c r="X1686" s="3" t="s">
        <v>109</v>
      </c>
      <c r="Y1686" s="299">
        <f t="shared" si="235"/>
        <v>4</v>
      </c>
      <c r="Z1686" s="299">
        <f t="shared" si="236"/>
        <v>2022</v>
      </c>
      <c r="AA1686" t="str">
        <f t="shared" si="234"/>
        <v>3.</v>
      </c>
      <c r="AB1686" t="str">
        <f t="shared" si="237"/>
        <v>3.</v>
      </c>
      <c r="AC1686" t="str">
        <f t="shared" si="238"/>
        <v>3</v>
      </c>
      <c r="AD1686" t="str">
        <f t="shared" si="239"/>
        <v>3</v>
      </c>
      <c r="AE1686" t="str">
        <f t="shared" si="240"/>
        <v>3</v>
      </c>
      <c r="AF1686" t="str">
        <f t="shared" si="241"/>
        <v>3</v>
      </c>
      <c r="AG1686" s="299">
        <f t="shared" si="242"/>
        <v>3</v>
      </c>
    </row>
    <row r="1687" spans="1:33" x14ac:dyDescent="0.3">
      <c r="A1687" s="3">
        <v>1686</v>
      </c>
      <c r="B1687" s="3" t="s">
        <v>4151</v>
      </c>
      <c r="C1687" s="296">
        <v>44669</v>
      </c>
      <c r="D1687" s="3">
        <v>42026603</v>
      </c>
      <c r="E1687" s="3" t="s">
        <v>1</v>
      </c>
      <c r="F1687" s="3">
        <v>210369</v>
      </c>
      <c r="G1687" s="3" t="s">
        <v>89</v>
      </c>
      <c r="H1687" s="3" t="s">
        <v>254</v>
      </c>
      <c r="I1687" s="3" t="s">
        <v>2442</v>
      </c>
      <c r="J1687" s="3" t="s">
        <v>8420</v>
      </c>
      <c r="K1687" s="3" t="s">
        <v>13</v>
      </c>
      <c r="L1687" s="3" t="s">
        <v>621</v>
      </c>
      <c r="M1687" s="3" t="s">
        <v>93</v>
      </c>
      <c r="N1687" s="3">
        <v>6011228</v>
      </c>
      <c r="O1687" s="3" t="s">
        <v>8425</v>
      </c>
      <c r="P1687" s="3" t="s">
        <v>8426</v>
      </c>
      <c r="Q1687" s="3" t="s">
        <v>8427</v>
      </c>
      <c r="R1687" s="3" t="s">
        <v>272</v>
      </c>
      <c r="S1687" s="3" t="s">
        <v>8428</v>
      </c>
      <c r="T1687" s="300">
        <v>350000</v>
      </c>
      <c r="U1687" s="3" t="s">
        <v>7682</v>
      </c>
      <c r="V1687" s="3" t="s">
        <v>100</v>
      </c>
      <c r="W1687" s="3" t="s">
        <v>101</v>
      </c>
      <c r="X1687" s="3" t="s">
        <v>109</v>
      </c>
      <c r="Y1687" s="299">
        <f t="shared" si="235"/>
        <v>4</v>
      </c>
      <c r="Z1687" s="299">
        <f t="shared" si="236"/>
        <v>2022</v>
      </c>
      <c r="AA1687" t="str">
        <f t="shared" si="234"/>
        <v>3.</v>
      </c>
      <c r="AB1687" t="str">
        <f t="shared" si="237"/>
        <v>3.</v>
      </c>
      <c r="AC1687" t="str">
        <f t="shared" si="238"/>
        <v>3</v>
      </c>
      <c r="AD1687" t="str">
        <f t="shared" si="239"/>
        <v>3</v>
      </c>
      <c r="AE1687" t="str">
        <f t="shared" si="240"/>
        <v>3</v>
      </c>
      <c r="AF1687" t="str">
        <f t="shared" si="241"/>
        <v>3</v>
      </c>
      <c r="AG1687" s="299">
        <f t="shared" si="242"/>
        <v>3</v>
      </c>
    </row>
    <row r="1688" spans="1:33" x14ac:dyDescent="0.3">
      <c r="A1688" s="3">
        <v>1687</v>
      </c>
      <c r="B1688" s="3" t="s">
        <v>4151</v>
      </c>
      <c r="C1688" s="296">
        <v>44669</v>
      </c>
      <c r="D1688" s="3">
        <v>42026603</v>
      </c>
      <c r="E1688" s="3" t="s">
        <v>1</v>
      </c>
      <c r="F1688" s="3">
        <v>210369</v>
      </c>
      <c r="G1688" s="3" t="s">
        <v>89</v>
      </c>
      <c r="H1688" s="3" t="s">
        <v>254</v>
      </c>
      <c r="I1688" s="3" t="s">
        <v>2442</v>
      </c>
      <c r="J1688" s="3" t="s">
        <v>8420</v>
      </c>
      <c r="K1688" s="3" t="s">
        <v>13</v>
      </c>
      <c r="L1688" s="3" t="s">
        <v>621</v>
      </c>
      <c r="M1688" s="3" t="s">
        <v>93</v>
      </c>
      <c r="N1688" s="3">
        <v>6011221</v>
      </c>
      <c r="O1688" s="3" t="s">
        <v>8429</v>
      </c>
      <c r="P1688" s="3">
        <v>9182107249</v>
      </c>
      <c r="Q1688" s="3" t="s">
        <v>8430</v>
      </c>
      <c r="R1688" s="3" t="s">
        <v>582</v>
      </c>
      <c r="S1688" s="3" t="s">
        <v>8431</v>
      </c>
      <c r="T1688" s="300">
        <v>390000</v>
      </c>
      <c r="U1688" s="3" t="s">
        <v>462</v>
      </c>
      <c r="V1688" s="3" t="s">
        <v>100</v>
      </c>
      <c r="W1688" s="3" t="s">
        <v>109</v>
      </c>
      <c r="X1688" s="3" t="s">
        <v>109</v>
      </c>
      <c r="Y1688" s="299">
        <f t="shared" si="235"/>
        <v>4</v>
      </c>
      <c r="Z1688" s="299">
        <f t="shared" si="236"/>
        <v>2022</v>
      </c>
      <c r="AA1688" t="str">
        <f t="shared" si="234"/>
        <v>3.</v>
      </c>
      <c r="AB1688" t="str">
        <f t="shared" si="237"/>
        <v>3.</v>
      </c>
      <c r="AC1688" t="str">
        <f t="shared" si="238"/>
        <v>3</v>
      </c>
      <c r="AD1688" t="str">
        <f t="shared" si="239"/>
        <v>3</v>
      </c>
      <c r="AE1688" t="str">
        <f t="shared" si="240"/>
        <v>3</v>
      </c>
      <c r="AF1688" t="str">
        <f t="shared" si="241"/>
        <v>3</v>
      </c>
      <c r="AG1688" s="299">
        <f t="shared" si="242"/>
        <v>3</v>
      </c>
    </row>
    <row r="1689" spans="1:33" x14ac:dyDescent="0.3">
      <c r="A1689" s="3">
        <v>1688</v>
      </c>
      <c r="B1689" s="3" t="s">
        <v>4151</v>
      </c>
      <c r="C1689" s="296">
        <v>44669</v>
      </c>
      <c r="D1689" s="3">
        <v>42026603</v>
      </c>
      <c r="E1689" s="3" t="s">
        <v>1</v>
      </c>
      <c r="F1689" s="3">
        <v>210369</v>
      </c>
      <c r="G1689" s="3" t="s">
        <v>89</v>
      </c>
      <c r="H1689" s="3" t="s">
        <v>254</v>
      </c>
      <c r="I1689" s="3" t="s">
        <v>2442</v>
      </c>
      <c r="J1689" s="3" t="s">
        <v>8420</v>
      </c>
      <c r="K1689" s="3" t="s">
        <v>13</v>
      </c>
      <c r="L1689" s="3" t="s">
        <v>621</v>
      </c>
      <c r="M1689" s="3" t="s">
        <v>93</v>
      </c>
      <c r="N1689" s="3">
        <v>6011407</v>
      </c>
      <c r="O1689" s="3" t="s">
        <v>8432</v>
      </c>
      <c r="P1689" s="3" t="s">
        <v>8433</v>
      </c>
      <c r="Q1689" s="3" t="s">
        <v>8434</v>
      </c>
      <c r="R1689" s="3" t="s">
        <v>613</v>
      </c>
      <c r="S1689" s="3" t="s">
        <v>8424</v>
      </c>
      <c r="T1689" s="300">
        <v>420000</v>
      </c>
      <c r="U1689" s="3" t="s">
        <v>8435</v>
      </c>
      <c r="V1689" s="3" t="s">
        <v>100</v>
      </c>
      <c r="W1689" s="3" t="s">
        <v>101</v>
      </c>
      <c r="X1689" s="3" t="s">
        <v>109</v>
      </c>
      <c r="Y1689" s="299">
        <f t="shared" si="235"/>
        <v>4</v>
      </c>
      <c r="Z1689" s="299">
        <f t="shared" si="236"/>
        <v>2022</v>
      </c>
      <c r="AA1689" t="str">
        <f t="shared" si="234"/>
        <v>3.</v>
      </c>
      <c r="AB1689" t="str">
        <f t="shared" si="237"/>
        <v>3.</v>
      </c>
      <c r="AC1689" t="str">
        <f t="shared" si="238"/>
        <v>3</v>
      </c>
      <c r="AD1689" t="str">
        <f t="shared" si="239"/>
        <v>3</v>
      </c>
      <c r="AE1689" t="str">
        <f t="shared" si="240"/>
        <v>3</v>
      </c>
      <c r="AF1689" t="str">
        <f t="shared" si="241"/>
        <v>3</v>
      </c>
      <c r="AG1689" s="299">
        <f t="shared" si="242"/>
        <v>3</v>
      </c>
    </row>
    <row r="1690" spans="1:33" x14ac:dyDescent="0.3">
      <c r="A1690" s="3">
        <v>1689</v>
      </c>
      <c r="B1690" s="3" t="s">
        <v>4151</v>
      </c>
      <c r="C1690" s="296">
        <v>44669</v>
      </c>
      <c r="D1690" s="3">
        <v>15871661</v>
      </c>
      <c r="E1690" s="3" t="s">
        <v>1</v>
      </c>
      <c r="F1690" s="3">
        <v>210369</v>
      </c>
      <c r="G1690" s="3" t="s">
        <v>89</v>
      </c>
      <c r="H1690" s="3" t="s">
        <v>90</v>
      </c>
      <c r="I1690" s="3" t="s">
        <v>103</v>
      </c>
      <c r="J1690" s="3" t="s">
        <v>8079</v>
      </c>
      <c r="K1690" s="3" t="s">
        <v>45</v>
      </c>
      <c r="L1690" s="3" t="s">
        <v>402</v>
      </c>
      <c r="M1690" s="3" t="s">
        <v>93</v>
      </c>
      <c r="N1690" s="3">
        <v>6012744</v>
      </c>
      <c r="O1690" s="3" t="s">
        <v>8436</v>
      </c>
      <c r="P1690" s="3">
        <v>8328179368</v>
      </c>
      <c r="Q1690" s="3" t="s">
        <v>8437</v>
      </c>
      <c r="R1690" s="3" t="s">
        <v>719</v>
      </c>
      <c r="S1690" s="3" t="s">
        <v>8438</v>
      </c>
      <c r="T1690" s="300">
        <v>450000</v>
      </c>
      <c r="U1690" s="3" t="s">
        <v>481</v>
      </c>
      <c r="V1690" s="3" t="s">
        <v>100</v>
      </c>
      <c r="W1690" s="3" t="s">
        <v>109</v>
      </c>
      <c r="X1690" s="3" t="s">
        <v>109</v>
      </c>
      <c r="Y1690" s="299">
        <f t="shared" si="235"/>
        <v>4</v>
      </c>
      <c r="Z1690" s="299">
        <f t="shared" si="236"/>
        <v>2022</v>
      </c>
      <c r="AA1690" t="str">
        <f t="shared" si="234"/>
        <v>3.</v>
      </c>
      <c r="AB1690" t="str">
        <f t="shared" si="237"/>
        <v>3.</v>
      </c>
      <c r="AC1690" t="str">
        <f t="shared" si="238"/>
        <v>3</v>
      </c>
      <c r="AD1690" t="str">
        <f t="shared" si="239"/>
        <v>3</v>
      </c>
      <c r="AE1690" t="str">
        <f t="shared" si="240"/>
        <v>3</v>
      </c>
      <c r="AF1690" t="str">
        <f t="shared" si="241"/>
        <v>3</v>
      </c>
      <c r="AG1690" s="299">
        <f t="shared" si="242"/>
        <v>3</v>
      </c>
    </row>
    <row r="1691" spans="1:33" x14ac:dyDescent="0.3">
      <c r="A1691" s="3">
        <v>1690</v>
      </c>
      <c r="B1691" s="3" t="s">
        <v>4151</v>
      </c>
      <c r="C1691" s="296">
        <v>44669</v>
      </c>
      <c r="D1691" s="3">
        <v>15871661</v>
      </c>
      <c r="E1691" s="3" t="s">
        <v>1</v>
      </c>
      <c r="F1691" s="3">
        <v>210369</v>
      </c>
      <c r="G1691" s="3" t="s">
        <v>89</v>
      </c>
      <c r="H1691" s="3" t="s">
        <v>90</v>
      </c>
      <c r="I1691" s="3" t="s">
        <v>103</v>
      </c>
      <c r="J1691" s="3" t="s">
        <v>8079</v>
      </c>
      <c r="K1691" s="3" t="s">
        <v>18</v>
      </c>
      <c r="L1691" s="3" t="s">
        <v>18</v>
      </c>
      <c r="M1691" s="3" t="s">
        <v>93</v>
      </c>
      <c r="N1691" s="3">
        <v>6011859</v>
      </c>
      <c r="O1691" s="3" t="s">
        <v>8439</v>
      </c>
      <c r="P1691" s="3">
        <v>6362867949</v>
      </c>
      <c r="Q1691" s="3" t="s">
        <v>8440</v>
      </c>
      <c r="R1691" s="3" t="s">
        <v>3758</v>
      </c>
      <c r="S1691" s="3" t="s">
        <v>8441</v>
      </c>
      <c r="T1691" s="300">
        <v>480000</v>
      </c>
      <c r="U1691" s="3" t="s">
        <v>630</v>
      </c>
      <c r="V1691" s="3" t="s">
        <v>100</v>
      </c>
      <c r="W1691" s="3" t="s">
        <v>109</v>
      </c>
      <c r="X1691" s="3" t="s">
        <v>109</v>
      </c>
      <c r="Y1691" s="299">
        <f t="shared" si="235"/>
        <v>4</v>
      </c>
      <c r="Z1691" s="299">
        <f t="shared" si="236"/>
        <v>2022</v>
      </c>
      <c r="AA1691" t="str">
        <f t="shared" si="234"/>
        <v>3.</v>
      </c>
      <c r="AB1691" t="str">
        <f t="shared" si="237"/>
        <v>3.</v>
      </c>
      <c r="AC1691" t="str">
        <f t="shared" si="238"/>
        <v>3</v>
      </c>
      <c r="AD1691" t="str">
        <f t="shared" si="239"/>
        <v>3</v>
      </c>
      <c r="AE1691" t="str">
        <f t="shared" si="240"/>
        <v>3</v>
      </c>
      <c r="AF1691" t="str">
        <f t="shared" si="241"/>
        <v>3</v>
      </c>
      <c r="AG1691" s="299">
        <f t="shared" si="242"/>
        <v>3</v>
      </c>
    </row>
    <row r="1692" spans="1:33" x14ac:dyDescent="0.3">
      <c r="A1692" s="3">
        <v>1691</v>
      </c>
      <c r="B1692" s="3" t="s">
        <v>4151</v>
      </c>
      <c r="C1692" s="296">
        <v>44669</v>
      </c>
      <c r="D1692" s="3">
        <v>64501930</v>
      </c>
      <c r="E1692" s="3" t="s">
        <v>1</v>
      </c>
      <c r="F1692" s="3">
        <v>210369</v>
      </c>
      <c r="G1692" s="3" t="s">
        <v>89</v>
      </c>
      <c r="H1692" s="3" t="s">
        <v>254</v>
      </c>
      <c r="I1692" s="3" t="s">
        <v>8395</v>
      </c>
      <c r="J1692" s="3" t="s">
        <v>8396</v>
      </c>
      <c r="K1692" s="3" t="s">
        <v>13</v>
      </c>
      <c r="L1692" s="3" t="s">
        <v>621</v>
      </c>
      <c r="M1692" s="3" t="s">
        <v>93</v>
      </c>
      <c r="N1692" s="3">
        <v>6012975</v>
      </c>
      <c r="O1692" s="3" t="s">
        <v>3300</v>
      </c>
      <c r="P1692" s="3" t="s">
        <v>8442</v>
      </c>
      <c r="Q1692" s="3" t="s">
        <v>3301</v>
      </c>
      <c r="R1692" s="3" t="s">
        <v>1161</v>
      </c>
      <c r="S1692" s="3" t="s">
        <v>3302</v>
      </c>
      <c r="T1692" s="300">
        <v>722000</v>
      </c>
      <c r="U1692" s="3" t="s">
        <v>462</v>
      </c>
      <c r="V1692" s="3" t="s">
        <v>100</v>
      </c>
      <c r="W1692" s="3" t="s">
        <v>482</v>
      </c>
      <c r="X1692" s="3" t="s">
        <v>109</v>
      </c>
      <c r="Y1692" s="299">
        <f t="shared" si="235"/>
        <v>4</v>
      </c>
      <c r="Z1692" s="299">
        <f t="shared" si="236"/>
        <v>2022</v>
      </c>
      <c r="AA1692" t="str">
        <f t="shared" si="234"/>
        <v>5.</v>
      </c>
      <c r="AB1692" t="str">
        <f t="shared" si="237"/>
        <v>5.</v>
      </c>
      <c r="AC1692" t="str">
        <f t="shared" si="238"/>
        <v>5</v>
      </c>
      <c r="AD1692" t="str">
        <f t="shared" si="239"/>
        <v>5</v>
      </c>
      <c r="AE1692" t="str">
        <f t="shared" si="240"/>
        <v>5</v>
      </c>
      <c r="AF1692" t="str">
        <f t="shared" si="241"/>
        <v>5</v>
      </c>
      <c r="AG1692" s="299">
        <f t="shared" si="242"/>
        <v>5</v>
      </c>
    </row>
    <row r="1693" spans="1:33" x14ac:dyDescent="0.3">
      <c r="A1693" s="3">
        <v>1692</v>
      </c>
      <c r="B1693" s="3" t="s">
        <v>4151</v>
      </c>
      <c r="C1693" s="296">
        <v>44670</v>
      </c>
      <c r="D1693" s="3">
        <v>60270766</v>
      </c>
      <c r="E1693" s="3" t="s">
        <v>6</v>
      </c>
      <c r="F1693" s="3">
        <v>221395</v>
      </c>
      <c r="G1693" s="3" t="s">
        <v>89</v>
      </c>
      <c r="H1693" s="3" t="s">
        <v>7324</v>
      </c>
      <c r="I1693" s="3" t="s">
        <v>1070</v>
      </c>
      <c r="J1693" s="3" t="s">
        <v>8443</v>
      </c>
      <c r="K1693" s="3" t="s">
        <v>11</v>
      </c>
      <c r="L1693" s="3" t="s">
        <v>8444</v>
      </c>
      <c r="M1693" s="3" t="s">
        <v>93</v>
      </c>
      <c r="N1693" s="3">
        <v>5190974</v>
      </c>
      <c r="O1693" s="3" t="s">
        <v>8445</v>
      </c>
      <c r="P1693" s="3">
        <v>9900941911</v>
      </c>
      <c r="Q1693" s="3" t="s">
        <v>8446</v>
      </c>
      <c r="R1693" s="3" t="s">
        <v>8447</v>
      </c>
      <c r="S1693" s="3" t="s">
        <v>2626</v>
      </c>
      <c r="T1693" s="300">
        <v>1100000</v>
      </c>
      <c r="U1693" s="3" t="s">
        <v>8448</v>
      </c>
      <c r="V1693" s="3" t="s">
        <v>100</v>
      </c>
      <c r="W1693" s="3" t="s">
        <v>101</v>
      </c>
      <c r="X1693" s="3" t="s">
        <v>101</v>
      </c>
      <c r="Y1693" s="299">
        <f t="shared" si="235"/>
        <v>4</v>
      </c>
      <c r="Z1693" s="299">
        <f t="shared" si="236"/>
        <v>2022</v>
      </c>
      <c r="AA1693" t="str">
        <f t="shared" si="234"/>
        <v>5.</v>
      </c>
      <c r="AB1693" t="str">
        <f t="shared" si="237"/>
        <v>5.</v>
      </c>
      <c r="AC1693" t="str">
        <f t="shared" si="238"/>
        <v>5</v>
      </c>
      <c r="AD1693" t="str">
        <f t="shared" si="239"/>
        <v>5</v>
      </c>
      <c r="AE1693" t="str">
        <f t="shared" si="240"/>
        <v>5</v>
      </c>
      <c r="AF1693" t="str">
        <f t="shared" si="241"/>
        <v>5</v>
      </c>
      <c r="AG1693" s="299">
        <f t="shared" si="242"/>
        <v>5</v>
      </c>
    </row>
    <row r="1694" spans="1:33" x14ac:dyDescent="0.3">
      <c r="A1694" s="3">
        <v>1693</v>
      </c>
      <c r="B1694" s="3" t="s">
        <v>4151</v>
      </c>
      <c r="C1694" s="296">
        <v>44670</v>
      </c>
      <c r="D1694" s="3">
        <v>60270766</v>
      </c>
      <c r="E1694" s="3" t="s">
        <v>6</v>
      </c>
      <c r="F1694" s="3">
        <v>221395</v>
      </c>
      <c r="G1694" s="3" t="s">
        <v>89</v>
      </c>
      <c r="H1694" s="3" t="s">
        <v>7324</v>
      </c>
      <c r="I1694" s="3" t="s">
        <v>1070</v>
      </c>
      <c r="J1694" s="3" t="s">
        <v>8443</v>
      </c>
      <c r="K1694" s="3" t="s">
        <v>18</v>
      </c>
      <c r="L1694" s="3" t="s">
        <v>8450</v>
      </c>
      <c r="M1694" s="3" t="s">
        <v>93</v>
      </c>
      <c r="N1694" s="3">
        <v>4199961</v>
      </c>
      <c r="O1694" s="3" t="s">
        <v>8451</v>
      </c>
      <c r="P1694" s="3">
        <v>8197084222</v>
      </c>
      <c r="Q1694" s="3" t="s">
        <v>8452</v>
      </c>
      <c r="R1694" s="3" t="s">
        <v>8311</v>
      </c>
      <c r="S1694" s="3" t="s">
        <v>8453</v>
      </c>
      <c r="T1694" s="300">
        <v>700000</v>
      </c>
      <c r="U1694" s="3" t="s">
        <v>8454</v>
      </c>
      <c r="V1694" s="3" t="s">
        <v>100</v>
      </c>
      <c r="W1694" s="3" t="s">
        <v>109</v>
      </c>
      <c r="X1694" s="3" t="s">
        <v>109</v>
      </c>
      <c r="Y1694" s="299">
        <f t="shared" si="235"/>
        <v>4</v>
      </c>
      <c r="Z1694" s="299">
        <f t="shared" si="236"/>
        <v>2022</v>
      </c>
      <c r="AA1694" t="str">
        <f t="shared" si="234"/>
        <v>5.</v>
      </c>
      <c r="AB1694" t="str">
        <f t="shared" si="237"/>
        <v>5.</v>
      </c>
      <c r="AC1694" t="str">
        <f t="shared" si="238"/>
        <v>5</v>
      </c>
      <c r="AD1694" t="str">
        <f t="shared" si="239"/>
        <v>5</v>
      </c>
      <c r="AE1694" t="str">
        <f t="shared" si="240"/>
        <v>5</v>
      </c>
      <c r="AF1694" t="str">
        <f t="shared" si="241"/>
        <v>5</v>
      </c>
      <c r="AG1694" s="299">
        <f t="shared" si="242"/>
        <v>5</v>
      </c>
    </row>
    <row r="1695" spans="1:33" x14ac:dyDescent="0.3">
      <c r="A1695" s="3">
        <v>1694</v>
      </c>
      <c r="B1695" s="3" t="s">
        <v>4151</v>
      </c>
      <c r="C1695" s="296">
        <v>44670</v>
      </c>
      <c r="D1695" s="3">
        <v>60270766</v>
      </c>
      <c r="E1695" s="3" t="s">
        <v>6</v>
      </c>
      <c r="F1695" s="3">
        <v>221395</v>
      </c>
      <c r="G1695" s="3" t="s">
        <v>89</v>
      </c>
      <c r="H1695" s="3" t="s">
        <v>8244</v>
      </c>
      <c r="I1695" s="3" t="s">
        <v>1070</v>
      </c>
      <c r="J1695" s="3" t="s">
        <v>8456</v>
      </c>
      <c r="K1695" s="3" t="s">
        <v>11</v>
      </c>
      <c r="L1695" s="3" t="s">
        <v>8457</v>
      </c>
      <c r="M1695" s="3" t="s">
        <v>93</v>
      </c>
      <c r="N1695" s="3">
        <v>4022426</v>
      </c>
      <c r="O1695" s="3" t="s">
        <v>8458</v>
      </c>
      <c r="P1695" s="3" t="s">
        <v>8459</v>
      </c>
      <c r="Q1695" s="3" t="s">
        <v>8460</v>
      </c>
      <c r="R1695" s="3" t="s">
        <v>1214</v>
      </c>
      <c r="S1695" s="3" t="s">
        <v>218</v>
      </c>
      <c r="T1695" s="300">
        <v>840000</v>
      </c>
      <c r="U1695" s="3" t="s">
        <v>8462</v>
      </c>
      <c r="V1695" s="3" t="s">
        <v>100</v>
      </c>
      <c r="W1695" s="3" t="s">
        <v>101</v>
      </c>
      <c r="X1695" s="3" t="s">
        <v>101</v>
      </c>
      <c r="Y1695" s="299">
        <f t="shared" si="235"/>
        <v>4</v>
      </c>
      <c r="Z1695" s="299">
        <f t="shared" si="236"/>
        <v>2022</v>
      </c>
      <c r="AA1695" t="str">
        <f t="shared" si="234"/>
        <v xml:space="preserve">5 </v>
      </c>
      <c r="AB1695" t="str">
        <f t="shared" si="237"/>
        <v xml:space="preserve">5 </v>
      </c>
      <c r="AC1695" t="str">
        <f t="shared" si="238"/>
        <v xml:space="preserve">5 </v>
      </c>
      <c r="AD1695" t="str">
        <f t="shared" si="239"/>
        <v xml:space="preserve">5 </v>
      </c>
      <c r="AE1695" t="str">
        <f t="shared" si="240"/>
        <v xml:space="preserve">5 </v>
      </c>
      <c r="AF1695" t="str">
        <f t="shared" si="241"/>
        <v xml:space="preserve">5 </v>
      </c>
      <c r="AG1695" s="299">
        <f t="shared" si="242"/>
        <v>5</v>
      </c>
    </row>
    <row r="1696" spans="1:33" x14ac:dyDescent="0.3">
      <c r="A1696" s="3">
        <v>1695</v>
      </c>
      <c r="B1696" s="3" t="s">
        <v>4151</v>
      </c>
      <c r="C1696" s="296">
        <v>44670</v>
      </c>
      <c r="D1696" s="3">
        <v>60270766</v>
      </c>
      <c r="E1696" s="3" t="s">
        <v>6</v>
      </c>
      <c r="F1696" s="3">
        <v>221395</v>
      </c>
      <c r="G1696" s="3" t="s">
        <v>89</v>
      </c>
      <c r="H1696" s="3" t="s">
        <v>8244</v>
      </c>
      <c r="I1696" s="3" t="s">
        <v>1070</v>
      </c>
      <c r="J1696" s="3" t="s">
        <v>8456</v>
      </c>
      <c r="K1696" s="3" t="s">
        <v>38</v>
      </c>
      <c r="L1696" s="3" t="s">
        <v>1079</v>
      </c>
      <c r="M1696" s="3" t="s">
        <v>93</v>
      </c>
      <c r="N1696" s="3">
        <v>5746727</v>
      </c>
      <c r="O1696" s="3" t="s">
        <v>8464</v>
      </c>
      <c r="P1696" s="3" t="s">
        <v>8465</v>
      </c>
      <c r="Q1696" s="3" t="s">
        <v>8466</v>
      </c>
      <c r="R1696" s="3" t="s">
        <v>8467</v>
      </c>
      <c r="S1696" s="3" t="s">
        <v>8469</v>
      </c>
      <c r="T1696" s="300">
        <v>600000</v>
      </c>
      <c r="U1696" s="3" t="s">
        <v>8470</v>
      </c>
      <c r="V1696" s="3" t="s">
        <v>100</v>
      </c>
      <c r="W1696" s="3" t="s">
        <v>101</v>
      </c>
      <c r="X1696" s="3" t="s">
        <v>101</v>
      </c>
      <c r="Y1696" s="299">
        <f t="shared" si="235"/>
        <v>4</v>
      </c>
      <c r="Z1696" s="299">
        <f t="shared" si="236"/>
        <v>2022</v>
      </c>
      <c r="AA1696" t="str">
        <f t="shared" si="234"/>
        <v>5.</v>
      </c>
      <c r="AB1696" t="str">
        <f t="shared" si="237"/>
        <v>5.</v>
      </c>
      <c r="AC1696" t="str">
        <f t="shared" si="238"/>
        <v>5</v>
      </c>
      <c r="AD1696" t="str">
        <f t="shared" si="239"/>
        <v>5</v>
      </c>
      <c r="AE1696" t="str">
        <f t="shared" si="240"/>
        <v>5</v>
      </c>
      <c r="AF1696" t="str">
        <f t="shared" si="241"/>
        <v>5</v>
      </c>
      <c r="AG1696" s="299">
        <f t="shared" si="242"/>
        <v>5</v>
      </c>
    </row>
    <row r="1697" spans="1:33" x14ac:dyDescent="0.3">
      <c r="A1697" s="3">
        <v>1696</v>
      </c>
      <c r="B1697" s="3" t="s">
        <v>4151</v>
      </c>
      <c r="C1697" s="296">
        <v>44670</v>
      </c>
      <c r="D1697" s="3">
        <v>37056033</v>
      </c>
      <c r="E1697" s="3" t="s">
        <v>6</v>
      </c>
      <c r="F1697" s="3">
        <v>221395</v>
      </c>
      <c r="G1697" s="3" t="s">
        <v>89</v>
      </c>
      <c r="H1697" s="3" t="s">
        <v>7324</v>
      </c>
      <c r="I1697" s="3" t="s">
        <v>4993</v>
      </c>
      <c r="J1697" s="3" t="s">
        <v>8344</v>
      </c>
      <c r="K1697" s="3" t="s">
        <v>38</v>
      </c>
      <c r="L1697" s="3" t="s">
        <v>8472</v>
      </c>
      <c r="M1697" s="3" t="s">
        <v>93</v>
      </c>
      <c r="N1697" s="3">
        <v>6012788</v>
      </c>
      <c r="O1697" s="3" t="s">
        <v>8473</v>
      </c>
      <c r="P1697" s="3">
        <v>7974228446</v>
      </c>
      <c r="Q1697" s="3" t="s">
        <v>8474</v>
      </c>
      <c r="R1697" s="3" t="s">
        <v>370</v>
      </c>
      <c r="S1697" s="3" t="s">
        <v>8475</v>
      </c>
      <c r="T1697" s="300">
        <v>600000</v>
      </c>
      <c r="U1697" s="3" t="s">
        <v>8476</v>
      </c>
      <c r="V1697" s="3" t="s">
        <v>100</v>
      </c>
      <c r="W1697" s="3" t="s">
        <v>4856</v>
      </c>
      <c r="X1697" s="3" t="s">
        <v>109</v>
      </c>
      <c r="Y1697" s="299">
        <f t="shared" si="235"/>
        <v>4</v>
      </c>
      <c r="Z1697" s="299">
        <f t="shared" si="236"/>
        <v>2022</v>
      </c>
      <c r="AA1697" t="str">
        <f t="shared" si="234"/>
        <v>7y</v>
      </c>
      <c r="AB1697" t="str">
        <f t="shared" si="237"/>
        <v>7</v>
      </c>
      <c r="AC1697" t="str">
        <f t="shared" si="238"/>
        <v>7</v>
      </c>
      <c r="AD1697" t="str">
        <f t="shared" si="239"/>
        <v>7</v>
      </c>
      <c r="AE1697" t="str">
        <f t="shared" si="240"/>
        <v>7</v>
      </c>
      <c r="AF1697" t="str">
        <f t="shared" si="241"/>
        <v>7</v>
      </c>
      <c r="AG1697" s="299">
        <f t="shared" si="242"/>
        <v>7</v>
      </c>
    </row>
    <row r="1698" spans="1:33" x14ac:dyDescent="0.3">
      <c r="A1698" s="3">
        <v>1697</v>
      </c>
      <c r="B1698" s="3" t="s">
        <v>4151</v>
      </c>
      <c r="C1698" s="296">
        <v>44670</v>
      </c>
      <c r="D1698" s="3">
        <v>37056033</v>
      </c>
      <c r="E1698" s="3" t="s">
        <v>6</v>
      </c>
      <c r="F1698" s="3">
        <v>221395</v>
      </c>
      <c r="G1698" s="3" t="s">
        <v>89</v>
      </c>
      <c r="H1698" s="3" t="s">
        <v>7324</v>
      </c>
      <c r="I1698" s="3" t="s">
        <v>4993</v>
      </c>
      <c r="J1698" s="3" t="s">
        <v>8344</v>
      </c>
      <c r="K1698" s="3" t="s">
        <v>38</v>
      </c>
      <c r="L1698" s="3" t="s">
        <v>8472</v>
      </c>
      <c r="M1698" s="3" t="s">
        <v>93</v>
      </c>
      <c r="N1698" s="3">
        <v>6012768</v>
      </c>
      <c r="O1698" s="3" t="s">
        <v>8479</v>
      </c>
      <c r="P1698" s="3">
        <v>9398558482</v>
      </c>
      <c r="Q1698" s="3" t="s">
        <v>8480</v>
      </c>
      <c r="R1698" s="3" t="s">
        <v>2125</v>
      </c>
      <c r="S1698" s="3" t="s">
        <v>8481</v>
      </c>
      <c r="T1698" s="300">
        <v>1400000</v>
      </c>
      <c r="U1698" s="3" t="s">
        <v>8482</v>
      </c>
      <c r="V1698" s="3" t="s">
        <v>100</v>
      </c>
      <c r="W1698" s="3" t="s">
        <v>109</v>
      </c>
      <c r="X1698" s="3" t="s">
        <v>109</v>
      </c>
      <c r="Y1698" s="299">
        <f t="shared" si="235"/>
        <v>4</v>
      </c>
      <c r="Z1698" s="299">
        <f t="shared" si="236"/>
        <v>2022</v>
      </c>
      <c r="AA1698" t="str">
        <f t="shared" si="234"/>
        <v xml:space="preserve">6 </v>
      </c>
      <c r="AB1698" t="str">
        <f t="shared" si="237"/>
        <v xml:space="preserve">6 </v>
      </c>
      <c r="AC1698" t="str">
        <f t="shared" si="238"/>
        <v xml:space="preserve">6 </v>
      </c>
      <c r="AD1698" t="str">
        <f t="shared" si="239"/>
        <v xml:space="preserve">6 </v>
      </c>
      <c r="AE1698" t="str">
        <f t="shared" si="240"/>
        <v xml:space="preserve">6 </v>
      </c>
      <c r="AF1698" t="str">
        <f t="shared" si="241"/>
        <v xml:space="preserve">6 </v>
      </c>
      <c r="AG1698" s="299">
        <f t="shared" si="242"/>
        <v>6</v>
      </c>
    </row>
    <row r="1699" spans="1:33" x14ac:dyDescent="0.3">
      <c r="A1699" s="3">
        <v>1698</v>
      </c>
      <c r="B1699" s="3" t="s">
        <v>4151</v>
      </c>
      <c r="C1699" s="296">
        <v>44670</v>
      </c>
      <c r="D1699" s="3">
        <v>86068801</v>
      </c>
      <c r="E1699" s="3" t="s">
        <v>6</v>
      </c>
      <c r="F1699" s="3">
        <v>221395</v>
      </c>
      <c r="G1699" s="3" t="s">
        <v>89</v>
      </c>
      <c r="H1699" s="3" t="s">
        <v>8244</v>
      </c>
      <c r="I1699" s="3" t="s">
        <v>8182</v>
      </c>
      <c r="J1699" s="3" t="s">
        <v>8484</v>
      </c>
      <c r="K1699" s="3" t="s">
        <v>18</v>
      </c>
      <c r="L1699" s="3" t="s">
        <v>15142</v>
      </c>
      <c r="M1699" s="3" t="s">
        <v>93</v>
      </c>
      <c r="N1699" s="3">
        <v>6013095</v>
      </c>
      <c r="O1699" s="3" t="s">
        <v>8485</v>
      </c>
      <c r="P1699" s="3" t="s">
        <v>8486</v>
      </c>
      <c r="Q1699" s="3" t="s">
        <v>8487</v>
      </c>
      <c r="R1699" s="3" t="s">
        <v>1207</v>
      </c>
      <c r="S1699" s="3" t="s">
        <v>8489</v>
      </c>
      <c r="T1699" s="300">
        <v>650000</v>
      </c>
      <c r="U1699" s="3" t="s">
        <v>8490</v>
      </c>
      <c r="V1699" s="3" t="s">
        <v>100</v>
      </c>
      <c r="W1699" s="3" t="s">
        <v>101</v>
      </c>
      <c r="X1699" s="3" t="s">
        <v>101</v>
      </c>
      <c r="Y1699" s="299">
        <f t="shared" si="235"/>
        <v>4</v>
      </c>
      <c r="Z1699" s="299">
        <f t="shared" si="236"/>
        <v>2022</v>
      </c>
      <c r="AA1699" t="str">
        <f t="shared" si="234"/>
        <v xml:space="preserve">7 </v>
      </c>
      <c r="AB1699" t="str">
        <f t="shared" si="237"/>
        <v xml:space="preserve">7 </v>
      </c>
      <c r="AC1699" t="str">
        <f t="shared" si="238"/>
        <v xml:space="preserve">7 </v>
      </c>
      <c r="AD1699" t="str">
        <f t="shared" si="239"/>
        <v xml:space="preserve">7 </v>
      </c>
      <c r="AE1699" t="str">
        <f t="shared" si="240"/>
        <v xml:space="preserve">7 </v>
      </c>
      <c r="AF1699" t="str">
        <f t="shared" si="241"/>
        <v xml:space="preserve">7 </v>
      </c>
      <c r="AG1699" s="299">
        <f t="shared" si="242"/>
        <v>7</v>
      </c>
    </row>
    <row r="1700" spans="1:33" x14ac:dyDescent="0.3">
      <c r="A1700" s="3">
        <v>1699</v>
      </c>
      <c r="B1700" s="3" t="s">
        <v>4151</v>
      </c>
      <c r="C1700" s="296">
        <v>44670</v>
      </c>
      <c r="D1700" s="3">
        <v>94924818</v>
      </c>
      <c r="E1700" s="3" t="s">
        <v>1</v>
      </c>
      <c r="F1700" s="3">
        <v>210369</v>
      </c>
      <c r="G1700" s="3" t="s">
        <v>89</v>
      </c>
      <c r="H1700" s="3" t="s">
        <v>254</v>
      </c>
      <c r="I1700" s="3" t="s">
        <v>3316</v>
      </c>
      <c r="J1700" s="3" t="s">
        <v>8492</v>
      </c>
      <c r="K1700" s="3" t="s">
        <v>13</v>
      </c>
      <c r="L1700" s="3" t="s">
        <v>31</v>
      </c>
      <c r="M1700" s="3" t="s">
        <v>93</v>
      </c>
      <c r="N1700" s="3">
        <v>6017785</v>
      </c>
      <c r="O1700" s="3" t="s">
        <v>8493</v>
      </c>
      <c r="P1700" s="3">
        <v>9629594521</v>
      </c>
      <c r="Q1700" s="3" t="s">
        <v>8494</v>
      </c>
      <c r="R1700" s="3" t="s">
        <v>7953</v>
      </c>
      <c r="S1700" s="3" t="s">
        <v>8496</v>
      </c>
      <c r="T1700" s="300">
        <v>1075000</v>
      </c>
      <c r="U1700" s="3" t="s">
        <v>3856</v>
      </c>
      <c r="V1700" s="3" t="s">
        <v>100</v>
      </c>
      <c r="W1700" s="3" t="s">
        <v>267</v>
      </c>
      <c r="X1700" s="3" t="s">
        <v>109</v>
      </c>
      <c r="Y1700" s="299">
        <f t="shared" si="235"/>
        <v>4</v>
      </c>
      <c r="Z1700" s="299">
        <f t="shared" si="236"/>
        <v>2022</v>
      </c>
      <c r="AA1700" t="str">
        <f t="shared" si="234"/>
        <v>5.</v>
      </c>
      <c r="AB1700" t="str">
        <f t="shared" si="237"/>
        <v>5.</v>
      </c>
      <c r="AC1700" t="str">
        <f t="shared" si="238"/>
        <v>5</v>
      </c>
      <c r="AD1700" t="str">
        <f t="shared" si="239"/>
        <v>5</v>
      </c>
      <c r="AE1700" t="str">
        <f t="shared" si="240"/>
        <v>5</v>
      </c>
      <c r="AF1700" t="str">
        <f t="shared" si="241"/>
        <v>5</v>
      </c>
      <c r="AG1700" s="299">
        <f t="shared" si="242"/>
        <v>5</v>
      </c>
    </row>
    <row r="1701" spans="1:33" x14ac:dyDescent="0.3">
      <c r="A1701" s="3">
        <v>1700</v>
      </c>
      <c r="B1701" s="3" t="s">
        <v>4151</v>
      </c>
      <c r="C1701" s="296">
        <v>44670</v>
      </c>
      <c r="D1701" s="3">
        <v>94924818</v>
      </c>
      <c r="E1701" s="3" t="s">
        <v>1</v>
      </c>
      <c r="F1701" s="3">
        <v>210369</v>
      </c>
      <c r="G1701" s="3" t="s">
        <v>89</v>
      </c>
      <c r="H1701" s="3" t="s">
        <v>254</v>
      </c>
      <c r="I1701" s="3" t="s">
        <v>3316</v>
      </c>
      <c r="J1701" s="3" t="s">
        <v>8492</v>
      </c>
      <c r="K1701" s="3" t="s">
        <v>13</v>
      </c>
      <c r="L1701" s="3" t="s">
        <v>31</v>
      </c>
      <c r="M1701" s="3" t="s">
        <v>93</v>
      </c>
      <c r="N1701" s="3">
        <v>6015802</v>
      </c>
      <c r="O1701" s="3" t="s">
        <v>8497</v>
      </c>
      <c r="P1701" s="3">
        <v>7411218542</v>
      </c>
      <c r="Q1701" s="3" t="s">
        <v>8498</v>
      </c>
      <c r="R1701" s="3" t="s">
        <v>141</v>
      </c>
      <c r="S1701" s="3" t="s">
        <v>8496</v>
      </c>
      <c r="T1701" s="300">
        <v>100000</v>
      </c>
      <c r="U1701" s="3" t="s">
        <v>3856</v>
      </c>
      <c r="V1701" s="3" t="s">
        <v>100</v>
      </c>
      <c r="W1701" s="3" t="s">
        <v>401</v>
      </c>
      <c r="X1701" s="3" t="s">
        <v>109</v>
      </c>
      <c r="Y1701" s="299">
        <f t="shared" si="235"/>
        <v>4</v>
      </c>
      <c r="Z1701" s="299">
        <f t="shared" si="236"/>
        <v>2022</v>
      </c>
      <c r="AA1701" t="str">
        <f t="shared" si="234"/>
        <v>5Y</v>
      </c>
      <c r="AB1701" t="str">
        <f t="shared" si="237"/>
        <v>5Y</v>
      </c>
      <c r="AC1701" t="str">
        <f t="shared" si="238"/>
        <v>5Y</v>
      </c>
      <c r="AD1701" t="str">
        <f t="shared" si="239"/>
        <v>5Y</v>
      </c>
      <c r="AE1701" t="str">
        <f t="shared" si="240"/>
        <v>5</v>
      </c>
      <c r="AF1701" t="str">
        <f t="shared" si="241"/>
        <v>5</v>
      </c>
      <c r="AG1701" s="299">
        <f t="shared" si="242"/>
        <v>5</v>
      </c>
    </row>
    <row r="1702" spans="1:33" x14ac:dyDescent="0.3">
      <c r="A1702" s="3">
        <v>1701</v>
      </c>
      <c r="B1702" s="3" t="s">
        <v>4151</v>
      </c>
      <c r="C1702" s="296">
        <v>44670</v>
      </c>
      <c r="D1702" s="3">
        <v>53438479</v>
      </c>
      <c r="E1702" s="3" t="s">
        <v>1</v>
      </c>
      <c r="F1702" s="3">
        <v>210369</v>
      </c>
      <c r="G1702" s="3" t="s">
        <v>89</v>
      </c>
      <c r="H1702" s="3" t="s">
        <v>254</v>
      </c>
      <c r="I1702" s="3" t="s">
        <v>8500</v>
      </c>
      <c r="J1702" s="3" t="s">
        <v>8501</v>
      </c>
      <c r="K1702" s="3" t="s">
        <v>13</v>
      </c>
      <c r="L1702" s="3" t="s">
        <v>621</v>
      </c>
      <c r="M1702" s="3" t="s">
        <v>93</v>
      </c>
      <c r="N1702" s="3">
        <v>6016705</v>
      </c>
      <c r="O1702" s="3" t="s">
        <v>8502</v>
      </c>
      <c r="P1702" s="3">
        <v>7076889764</v>
      </c>
      <c r="Q1702" s="3" t="s">
        <v>8503</v>
      </c>
      <c r="R1702" s="3" t="s">
        <v>170</v>
      </c>
      <c r="S1702" s="3" t="s">
        <v>8504</v>
      </c>
      <c r="T1702" s="300">
        <v>320000</v>
      </c>
      <c r="U1702" s="3" t="s">
        <v>7754</v>
      </c>
      <c r="V1702" s="3" t="s">
        <v>100</v>
      </c>
      <c r="W1702" s="3" t="s">
        <v>1828</v>
      </c>
      <c r="X1702" s="3" t="s">
        <v>109</v>
      </c>
      <c r="Y1702" s="299">
        <f t="shared" si="235"/>
        <v>4</v>
      </c>
      <c r="Z1702" s="299">
        <f t="shared" si="236"/>
        <v>2022</v>
      </c>
      <c r="AA1702" t="str">
        <f t="shared" si="234"/>
        <v xml:space="preserve">5 </v>
      </c>
      <c r="AB1702" t="str">
        <f t="shared" si="237"/>
        <v xml:space="preserve">5 </v>
      </c>
      <c r="AC1702" t="str">
        <f t="shared" si="238"/>
        <v xml:space="preserve">5 </v>
      </c>
      <c r="AD1702" t="str">
        <f t="shared" si="239"/>
        <v xml:space="preserve">5 </v>
      </c>
      <c r="AE1702" t="str">
        <f t="shared" si="240"/>
        <v xml:space="preserve">5 </v>
      </c>
      <c r="AF1702" t="str">
        <f t="shared" si="241"/>
        <v xml:space="preserve">5 </v>
      </c>
      <c r="AG1702" s="299">
        <f t="shared" si="242"/>
        <v>5</v>
      </c>
    </row>
    <row r="1703" spans="1:33" x14ac:dyDescent="0.3">
      <c r="A1703" s="3">
        <v>1702</v>
      </c>
      <c r="B1703" s="3" t="s">
        <v>4151</v>
      </c>
      <c r="C1703" s="296">
        <v>44670</v>
      </c>
      <c r="D1703" s="3">
        <v>86030217</v>
      </c>
      <c r="E1703" s="3" t="s">
        <v>1</v>
      </c>
      <c r="F1703" s="3">
        <v>210369</v>
      </c>
      <c r="G1703" s="3" t="s">
        <v>89</v>
      </c>
      <c r="H1703" s="3" t="s">
        <v>90</v>
      </c>
      <c r="I1703" s="3" t="s">
        <v>2091</v>
      </c>
      <c r="J1703" s="3" t="s">
        <v>8505</v>
      </c>
      <c r="K1703" s="3" t="s">
        <v>45</v>
      </c>
      <c r="L1703" s="3" t="s">
        <v>402</v>
      </c>
      <c r="M1703" s="3" t="s">
        <v>93</v>
      </c>
      <c r="N1703" s="3">
        <v>6015408</v>
      </c>
      <c r="O1703" s="3" t="s">
        <v>8506</v>
      </c>
      <c r="P1703" s="3">
        <v>9116711197</v>
      </c>
      <c r="Q1703" s="3" t="s">
        <v>8507</v>
      </c>
      <c r="R1703" s="3" t="s">
        <v>1587</v>
      </c>
      <c r="S1703" s="3" t="s">
        <v>492</v>
      </c>
      <c r="T1703" s="300">
        <v>875000</v>
      </c>
      <c r="U1703" s="3" t="s">
        <v>8508</v>
      </c>
      <c r="V1703" s="3" t="s">
        <v>100</v>
      </c>
      <c r="W1703" s="3" t="s">
        <v>767</v>
      </c>
      <c r="X1703" s="3" t="s">
        <v>109</v>
      </c>
      <c r="Y1703" s="299">
        <f t="shared" si="235"/>
        <v>4</v>
      </c>
      <c r="Z1703" s="299">
        <f t="shared" si="236"/>
        <v>2022</v>
      </c>
      <c r="AA1703" t="str">
        <f t="shared" si="234"/>
        <v>11</v>
      </c>
      <c r="AB1703" t="str">
        <f t="shared" si="237"/>
        <v>11</v>
      </c>
      <c r="AC1703" t="str">
        <f t="shared" si="238"/>
        <v>11</v>
      </c>
      <c r="AD1703" t="str">
        <f t="shared" si="239"/>
        <v>11</v>
      </c>
      <c r="AE1703" t="str">
        <f t="shared" si="240"/>
        <v>11</v>
      </c>
      <c r="AF1703" t="str">
        <f t="shared" si="241"/>
        <v>11</v>
      </c>
      <c r="AG1703" s="299">
        <f t="shared" si="242"/>
        <v>11</v>
      </c>
    </row>
    <row r="1704" spans="1:33" x14ac:dyDescent="0.3">
      <c r="A1704" s="3">
        <v>1703</v>
      </c>
      <c r="B1704" s="3" t="s">
        <v>4151</v>
      </c>
      <c r="C1704" s="296">
        <v>44670</v>
      </c>
      <c r="D1704" s="3">
        <v>86030217</v>
      </c>
      <c r="E1704" s="3" t="s">
        <v>1</v>
      </c>
      <c r="F1704" s="3">
        <v>210369</v>
      </c>
      <c r="G1704" s="3" t="s">
        <v>89</v>
      </c>
      <c r="H1704" s="3" t="s">
        <v>90</v>
      </c>
      <c r="I1704" s="3" t="s">
        <v>2091</v>
      </c>
      <c r="J1704" s="3" t="s">
        <v>8505</v>
      </c>
      <c r="K1704" s="3" t="s">
        <v>13</v>
      </c>
      <c r="L1704" s="3" t="s">
        <v>2799</v>
      </c>
      <c r="M1704" s="3" t="s">
        <v>93</v>
      </c>
      <c r="N1704" s="3">
        <v>6015434</v>
      </c>
      <c r="O1704" s="3" t="s">
        <v>8509</v>
      </c>
      <c r="P1704" s="3">
        <v>9392481533</v>
      </c>
      <c r="Q1704" s="3" t="s">
        <v>8510</v>
      </c>
      <c r="R1704" s="3" t="s">
        <v>660</v>
      </c>
      <c r="S1704" s="3" t="s">
        <v>995</v>
      </c>
      <c r="T1704" s="300">
        <v>935000</v>
      </c>
      <c r="U1704" s="3" t="s">
        <v>8511</v>
      </c>
      <c r="V1704" s="3" t="s">
        <v>100</v>
      </c>
      <c r="W1704" s="3" t="s">
        <v>109</v>
      </c>
      <c r="X1704" s="3" t="s">
        <v>109</v>
      </c>
      <c r="Y1704" s="299">
        <f t="shared" si="235"/>
        <v>4</v>
      </c>
      <c r="Z1704" s="299">
        <f t="shared" si="236"/>
        <v>2022</v>
      </c>
      <c r="AA1704" t="str">
        <f t="shared" si="234"/>
        <v xml:space="preserve">8 </v>
      </c>
      <c r="AB1704" t="str">
        <f t="shared" si="237"/>
        <v xml:space="preserve">8 </v>
      </c>
      <c r="AC1704" t="str">
        <f t="shared" si="238"/>
        <v xml:space="preserve">8 </v>
      </c>
      <c r="AD1704" t="str">
        <f t="shared" si="239"/>
        <v xml:space="preserve">8 </v>
      </c>
      <c r="AE1704" t="str">
        <f t="shared" si="240"/>
        <v xml:space="preserve">8 </v>
      </c>
      <c r="AF1704" t="str">
        <f t="shared" si="241"/>
        <v xml:space="preserve">8 </v>
      </c>
      <c r="AG1704" s="299">
        <f t="shared" si="242"/>
        <v>8</v>
      </c>
    </row>
    <row r="1705" spans="1:33" x14ac:dyDescent="0.3">
      <c r="A1705" s="3">
        <v>1704</v>
      </c>
      <c r="B1705" s="3" t="s">
        <v>4151</v>
      </c>
      <c r="C1705" s="296">
        <v>44670</v>
      </c>
      <c r="D1705" s="3">
        <v>36388993</v>
      </c>
      <c r="E1705" s="3" t="s">
        <v>1</v>
      </c>
      <c r="F1705" s="3">
        <v>210369</v>
      </c>
      <c r="G1705" s="3" t="s">
        <v>89</v>
      </c>
      <c r="H1705" s="3" t="s">
        <v>4125</v>
      </c>
      <c r="I1705" s="3" t="s">
        <v>951</v>
      </c>
      <c r="J1705" s="3" t="s">
        <v>951</v>
      </c>
      <c r="K1705" s="3" t="s">
        <v>18</v>
      </c>
      <c r="L1705" s="3" t="s">
        <v>402</v>
      </c>
      <c r="M1705" s="3" t="s">
        <v>93</v>
      </c>
      <c r="N1705" s="3">
        <v>5828424</v>
      </c>
      <c r="O1705" s="3" t="s">
        <v>7515</v>
      </c>
      <c r="P1705" s="3">
        <v>8310543938</v>
      </c>
      <c r="Q1705" s="3" t="s">
        <v>7516</v>
      </c>
      <c r="R1705" s="3" t="s">
        <v>506</v>
      </c>
      <c r="S1705" s="3" t="s">
        <v>8512</v>
      </c>
      <c r="T1705" s="300">
        <v>900000</v>
      </c>
      <c r="U1705" s="3" t="s">
        <v>9191</v>
      </c>
      <c r="V1705" s="3" t="s">
        <v>100</v>
      </c>
      <c r="W1705" s="3" t="s">
        <v>109</v>
      </c>
      <c r="X1705" s="3" t="s">
        <v>109</v>
      </c>
      <c r="Y1705" s="299">
        <f t="shared" si="235"/>
        <v>4</v>
      </c>
      <c r="Z1705" s="299">
        <f t="shared" si="236"/>
        <v>2022</v>
      </c>
      <c r="AA1705" t="str">
        <f t="shared" si="234"/>
        <v xml:space="preserve">6 </v>
      </c>
      <c r="AB1705" t="str">
        <f t="shared" si="237"/>
        <v xml:space="preserve">6 </v>
      </c>
      <c r="AC1705" t="str">
        <f t="shared" si="238"/>
        <v xml:space="preserve">6 </v>
      </c>
      <c r="AD1705" t="str">
        <f t="shared" si="239"/>
        <v xml:space="preserve">6 </v>
      </c>
      <c r="AE1705" t="str">
        <f t="shared" si="240"/>
        <v xml:space="preserve">6 </v>
      </c>
      <c r="AF1705" t="str">
        <f t="shared" si="241"/>
        <v xml:space="preserve">6 </v>
      </c>
      <c r="AG1705" s="299">
        <f t="shared" si="242"/>
        <v>6</v>
      </c>
    </row>
    <row r="1706" spans="1:33" x14ac:dyDescent="0.3">
      <c r="A1706" s="3">
        <v>1705</v>
      </c>
      <c r="B1706" s="3" t="s">
        <v>4151</v>
      </c>
      <c r="C1706" s="296">
        <v>44670</v>
      </c>
      <c r="D1706" s="3">
        <v>36388993</v>
      </c>
      <c r="E1706" s="3" t="s">
        <v>1</v>
      </c>
      <c r="F1706" s="3">
        <v>210369</v>
      </c>
      <c r="G1706" s="3" t="s">
        <v>89</v>
      </c>
      <c r="H1706" s="3" t="s">
        <v>4125</v>
      </c>
      <c r="I1706" s="3" t="s">
        <v>951</v>
      </c>
      <c r="J1706" s="3" t="s">
        <v>951</v>
      </c>
      <c r="K1706" s="3" t="s">
        <v>18</v>
      </c>
      <c r="L1706" s="3" t="s">
        <v>402</v>
      </c>
      <c r="M1706" s="3" t="s">
        <v>93</v>
      </c>
      <c r="N1706" s="3">
        <v>5827700</v>
      </c>
      <c r="O1706" s="3" t="s">
        <v>8514</v>
      </c>
      <c r="P1706" s="3">
        <v>9964507844</v>
      </c>
      <c r="Q1706" s="3" t="s">
        <v>8515</v>
      </c>
      <c r="R1706" s="3" t="s">
        <v>170</v>
      </c>
      <c r="S1706" s="3" t="s">
        <v>8516</v>
      </c>
      <c r="T1706" s="300">
        <v>1250000</v>
      </c>
      <c r="U1706" s="3" t="s">
        <v>199</v>
      </c>
      <c r="V1706" s="3" t="s">
        <v>100</v>
      </c>
      <c r="W1706" s="3" t="s">
        <v>109</v>
      </c>
      <c r="X1706" s="3" t="s">
        <v>109</v>
      </c>
      <c r="Y1706" s="299">
        <f t="shared" si="235"/>
        <v>4</v>
      </c>
      <c r="Z1706" s="299">
        <f t="shared" si="236"/>
        <v>2022</v>
      </c>
      <c r="AA1706" t="str">
        <f t="shared" si="234"/>
        <v xml:space="preserve">5 </v>
      </c>
      <c r="AB1706" t="str">
        <f t="shared" si="237"/>
        <v xml:space="preserve">5 </v>
      </c>
      <c r="AC1706" t="str">
        <f t="shared" si="238"/>
        <v xml:space="preserve">5 </v>
      </c>
      <c r="AD1706" t="str">
        <f t="shared" si="239"/>
        <v xml:space="preserve">5 </v>
      </c>
      <c r="AE1706" t="str">
        <f t="shared" si="240"/>
        <v xml:space="preserve">5 </v>
      </c>
      <c r="AF1706" t="str">
        <f t="shared" si="241"/>
        <v xml:space="preserve">5 </v>
      </c>
      <c r="AG1706" s="299">
        <f t="shared" si="242"/>
        <v>5</v>
      </c>
    </row>
    <row r="1707" spans="1:33" x14ac:dyDescent="0.3">
      <c r="A1707" s="3">
        <v>1706</v>
      </c>
      <c r="B1707" s="3" t="s">
        <v>4151</v>
      </c>
      <c r="C1707" s="296">
        <v>44670</v>
      </c>
      <c r="D1707" s="3">
        <v>65234505</v>
      </c>
      <c r="E1707" s="3" t="s">
        <v>6</v>
      </c>
      <c r="F1707" s="3">
        <v>221395</v>
      </c>
      <c r="G1707" s="3" t="s">
        <v>89</v>
      </c>
      <c r="H1707" s="3" t="s">
        <v>4710</v>
      </c>
      <c r="I1707" s="3" t="s">
        <v>1039</v>
      </c>
      <c r="J1707" s="3" t="s">
        <v>8518</v>
      </c>
      <c r="K1707" s="3" t="s">
        <v>18</v>
      </c>
      <c r="L1707" s="3" t="s">
        <v>18</v>
      </c>
      <c r="M1707" s="3" t="s">
        <v>93</v>
      </c>
      <c r="N1707" s="3">
        <v>6019437</v>
      </c>
      <c r="O1707" s="3" t="s">
        <v>8519</v>
      </c>
      <c r="P1707" s="3">
        <v>9490222021</v>
      </c>
      <c r="Q1707" s="3" t="s">
        <v>8520</v>
      </c>
      <c r="R1707" s="3">
        <v>4.5</v>
      </c>
      <c r="S1707" s="3" t="s">
        <v>8521</v>
      </c>
      <c r="T1707" s="300">
        <v>550000</v>
      </c>
      <c r="U1707" s="3" t="s">
        <v>7139</v>
      </c>
      <c r="V1707" s="3" t="s">
        <v>100</v>
      </c>
      <c r="W1707" s="3" t="s">
        <v>101</v>
      </c>
      <c r="X1707" s="3" t="s">
        <v>101</v>
      </c>
      <c r="Y1707" s="299">
        <f t="shared" si="235"/>
        <v>4</v>
      </c>
      <c r="Z1707" s="299">
        <f t="shared" si="236"/>
        <v>2022</v>
      </c>
      <c r="AA1707" t="str">
        <f t="shared" si="234"/>
        <v>4.</v>
      </c>
      <c r="AB1707" t="str">
        <f t="shared" si="237"/>
        <v>4.</v>
      </c>
      <c r="AC1707" t="str">
        <f t="shared" si="238"/>
        <v>4</v>
      </c>
      <c r="AD1707" t="str">
        <f t="shared" si="239"/>
        <v>4</v>
      </c>
      <c r="AE1707" t="str">
        <f t="shared" si="240"/>
        <v>4</v>
      </c>
      <c r="AF1707" t="str">
        <f t="shared" si="241"/>
        <v>4</v>
      </c>
      <c r="AG1707" s="299">
        <f t="shared" si="242"/>
        <v>4</v>
      </c>
    </row>
    <row r="1708" spans="1:33" x14ac:dyDescent="0.3">
      <c r="A1708" s="3">
        <v>1707</v>
      </c>
      <c r="B1708" s="3" t="s">
        <v>4151</v>
      </c>
      <c r="C1708" s="296">
        <v>44670</v>
      </c>
      <c r="D1708" s="3">
        <v>65234505</v>
      </c>
      <c r="E1708" s="3" t="s">
        <v>6</v>
      </c>
      <c r="F1708" s="3">
        <v>221395</v>
      </c>
      <c r="G1708" s="3" t="s">
        <v>89</v>
      </c>
      <c r="H1708" s="3" t="s">
        <v>4710</v>
      </c>
      <c r="I1708" s="3" t="s">
        <v>1039</v>
      </c>
      <c r="J1708" s="3" t="s">
        <v>8518</v>
      </c>
      <c r="K1708" s="3" t="s">
        <v>18</v>
      </c>
      <c r="L1708" s="3" t="s">
        <v>15142</v>
      </c>
      <c r="M1708" s="3" t="s">
        <v>93</v>
      </c>
      <c r="N1708" s="3">
        <v>6019446</v>
      </c>
      <c r="O1708" s="3" t="s">
        <v>8525</v>
      </c>
      <c r="P1708" s="3">
        <v>9489854924</v>
      </c>
      <c r="Q1708" s="3" t="s">
        <v>8526</v>
      </c>
      <c r="R1708" s="3">
        <v>4.5</v>
      </c>
      <c r="S1708" s="3" t="s">
        <v>608</v>
      </c>
      <c r="T1708" s="300">
        <v>800000</v>
      </c>
      <c r="U1708" s="3" t="s">
        <v>8527</v>
      </c>
      <c r="V1708" s="3" t="s">
        <v>100</v>
      </c>
      <c r="W1708" s="3" t="s">
        <v>267</v>
      </c>
      <c r="X1708" s="3" t="s">
        <v>267</v>
      </c>
      <c r="Y1708" s="299">
        <f t="shared" si="235"/>
        <v>4</v>
      </c>
      <c r="Z1708" s="299">
        <f t="shared" si="236"/>
        <v>2022</v>
      </c>
      <c r="AA1708" t="str">
        <f t="shared" si="234"/>
        <v>4.</v>
      </c>
      <c r="AB1708" t="str">
        <f t="shared" si="237"/>
        <v>4.</v>
      </c>
      <c r="AC1708" t="str">
        <f t="shared" si="238"/>
        <v>4</v>
      </c>
      <c r="AD1708" t="str">
        <f t="shared" si="239"/>
        <v>4</v>
      </c>
      <c r="AE1708" t="str">
        <f t="shared" si="240"/>
        <v>4</v>
      </c>
      <c r="AF1708" t="str">
        <f t="shared" si="241"/>
        <v>4</v>
      </c>
      <c r="AG1708" s="299">
        <f t="shared" si="242"/>
        <v>4</v>
      </c>
    </row>
    <row r="1709" spans="1:33" x14ac:dyDescent="0.3">
      <c r="A1709" s="3">
        <v>1708</v>
      </c>
      <c r="B1709" s="3" t="s">
        <v>4151</v>
      </c>
      <c r="C1709" s="296">
        <v>44670</v>
      </c>
      <c r="D1709" s="3">
        <v>65234505</v>
      </c>
      <c r="E1709" s="3" t="s">
        <v>6</v>
      </c>
      <c r="F1709" s="3">
        <v>221395</v>
      </c>
      <c r="G1709" s="3" t="s">
        <v>89</v>
      </c>
      <c r="H1709" s="3" t="s">
        <v>4710</v>
      </c>
      <c r="I1709" s="3" t="s">
        <v>1039</v>
      </c>
      <c r="J1709" s="3" t="s">
        <v>8518</v>
      </c>
      <c r="K1709" s="3" t="s">
        <v>38</v>
      </c>
      <c r="L1709" s="3" t="s">
        <v>1079</v>
      </c>
      <c r="M1709" s="3" t="s">
        <v>93</v>
      </c>
      <c r="N1709" s="3">
        <v>6018851</v>
      </c>
      <c r="O1709" s="3" t="s">
        <v>8529</v>
      </c>
      <c r="P1709" s="3">
        <v>9160088144</v>
      </c>
      <c r="Q1709" s="3" t="s">
        <v>8530</v>
      </c>
      <c r="R1709" s="3">
        <v>6</v>
      </c>
      <c r="S1709" s="3" t="s">
        <v>492</v>
      </c>
      <c r="T1709" s="300">
        <v>550000</v>
      </c>
      <c r="U1709" s="3" t="s">
        <v>8531</v>
      </c>
      <c r="V1709" s="3" t="s">
        <v>100</v>
      </c>
      <c r="W1709" s="3" t="s">
        <v>101</v>
      </c>
      <c r="X1709" s="3" t="s">
        <v>101</v>
      </c>
      <c r="Y1709" s="299">
        <f t="shared" si="235"/>
        <v>4</v>
      </c>
      <c r="Z1709" s="299">
        <f t="shared" si="236"/>
        <v>2022</v>
      </c>
      <c r="AA1709" t="str">
        <f t="shared" si="234"/>
        <v>6</v>
      </c>
      <c r="AB1709" t="str">
        <f t="shared" si="237"/>
        <v>6</v>
      </c>
      <c r="AC1709" t="str">
        <f t="shared" si="238"/>
        <v>6</v>
      </c>
      <c r="AD1709" t="str">
        <f t="shared" si="239"/>
        <v>6</v>
      </c>
      <c r="AE1709" t="str">
        <f t="shared" si="240"/>
        <v>6</v>
      </c>
      <c r="AF1709" t="str">
        <f t="shared" si="241"/>
        <v>6</v>
      </c>
      <c r="AG1709" s="299">
        <f t="shared" si="242"/>
        <v>6</v>
      </c>
    </row>
    <row r="1710" spans="1:33" x14ac:dyDescent="0.3">
      <c r="A1710" s="3">
        <v>1709</v>
      </c>
      <c r="B1710" s="3" t="s">
        <v>4151</v>
      </c>
      <c r="C1710" s="296">
        <v>44670</v>
      </c>
      <c r="D1710" s="3">
        <v>92257087</v>
      </c>
      <c r="E1710" s="3" t="s">
        <v>6</v>
      </c>
      <c r="F1710" s="3">
        <v>221395</v>
      </c>
      <c r="G1710" s="3" t="s">
        <v>89</v>
      </c>
      <c r="H1710" s="3" t="s">
        <v>7324</v>
      </c>
      <c r="I1710" s="3" t="s">
        <v>1098</v>
      </c>
      <c r="J1710" s="3" t="s">
        <v>8533</v>
      </c>
      <c r="K1710" s="3" t="s">
        <v>38</v>
      </c>
      <c r="L1710" s="3" t="s">
        <v>1079</v>
      </c>
      <c r="M1710" s="3" t="s">
        <v>93</v>
      </c>
      <c r="N1710" s="3">
        <v>6015730</v>
      </c>
      <c r="O1710" s="3" t="s">
        <v>8534</v>
      </c>
      <c r="P1710" s="3" t="s">
        <v>8535</v>
      </c>
      <c r="Q1710" s="3" t="s">
        <v>8536</v>
      </c>
      <c r="R1710" s="3" t="s">
        <v>1462</v>
      </c>
      <c r="S1710" s="3" t="s">
        <v>492</v>
      </c>
      <c r="T1710" s="300">
        <v>684000</v>
      </c>
      <c r="U1710" s="3" t="s">
        <v>8539</v>
      </c>
      <c r="V1710" s="3" t="s">
        <v>100</v>
      </c>
      <c r="W1710" s="3" t="s">
        <v>101</v>
      </c>
      <c r="X1710" s="3" t="s">
        <v>101</v>
      </c>
      <c r="Y1710" s="299">
        <f t="shared" si="235"/>
        <v>4</v>
      </c>
      <c r="Z1710" s="299">
        <f t="shared" si="236"/>
        <v>2022</v>
      </c>
      <c r="AA1710" t="str">
        <f t="shared" si="234"/>
        <v xml:space="preserve">8 </v>
      </c>
      <c r="AB1710" t="str">
        <f t="shared" si="237"/>
        <v xml:space="preserve">8 </v>
      </c>
      <c r="AC1710" t="str">
        <f t="shared" si="238"/>
        <v xml:space="preserve">8 </v>
      </c>
      <c r="AD1710" t="str">
        <f t="shared" si="239"/>
        <v xml:space="preserve">8 </v>
      </c>
      <c r="AE1710" t="str">
        <f t="shared" si="240"/>
        <v xml:space="preserve">8 </v>
      </c>
      <c r="AF1710" t="str">
        <f t="shared" si="241"/>
        <v xml:space="preserve">8 </v>
      </c>
      <c r="AG1710" s="299">
        <f t="shared" si="242"/>
        <v>8</v>
      </c>
    </row>
    <row r="1711" spans="1:33" x14ac:dyDescent="0.3">
      <c r="A1711" s="3">
        <v>1710</v>
      </c>
      <c r="B1711" s="3" t="s">
        <v>4151</v>
      </c>
      <c r="C1711" s="296">
        <v>44670</v>
      </c>
      <c r="D1711" s="3">
        <v>92257087</v>
      </c>
      <c r="E1711" s="3" t="s">
        <v>6</v>
      </c>
      <c r="F1711" s="3">
        <v>221395</v>
      </c>
      <c r="G1711" s="3" t="s">
        <v>89</v>
      </c>
      <c r="H1711" s="3" t="s">
        <v>7324</v>
      </c>
      <c r="I1711" s="3" t="s">
        <v>1098</v>
      </c>
      <c r="J1711" s="3" t="s">
        <v>8533</v>
      </c>
      <c r="K1711" s="3" t="s">
        <v>38</v>
      </c>
      <c r="L1711" s="3" t="s">
        <v>1079</v>
      </c>
      <c r="M1711" s="3" t="s">
        <v>93</v>
      </c>
      <c r="N1711" s="3">
        <v>6015758</v>
      </c>
      <c r="O1711" s="3" t="s">
        <v>8541</v>
      </c>
      <c r="P1711" s="3" t="s">
        <v>8542</v>
      </c>
      <c r="Q1711" s="3" t="s">
        <v>8543</v>
      </c>
      <c r="R1711" s="3">
        <v>9</v>
      </c>
      <c r="S1711" s="3" t="s">
        <v>492</v>
      </c>
      <c r="T1711" s="300">
        <v>1300000</v>
      </c>
      <c r="U1711" s="3" t="s">
        <v>8546</v>
      </c>
      <c r="V1711" s="3" t="s">
        <v>100</v>
      </c>
      <c r="W1711" s="3" t="s">
        <v>101</v>
      </c>
      <c r="X1711" s="3" t="s">
        <v>101</v>
      </c>
      <c r="Y1711" s="299">
        <f t="shared" si="235"/>
        <v>4</v>
      </c>
      <c r="Z1711" s="299">
        <f t="shared" si="236"/>
        <v>2022</v>
      </c>
      <c r="AA1711" t="str">
        <f t="shared" si="234"/>
        <v>9</v>
      </c>
      <c r="AB1711" t="str">
        <f t="shared" si="237"/>
        <v>9</v>
      </c>
      <c r="AC1711" t="str">
        <f t="shared" si="238"/>
        <v>9</v>
      </c>
      <c r="AD1711" t="str">
        <f t="shared" si="239"/>
        <v>9</v>
      </c>
      <c r="AE1711" t="str">
        <f t="shared" si="240"/>
        <v>9</v>
      </c>
      <c r="AF1711" t="str">
        <f t="shared" si="241"/>
        <v>9</v>
      </c>
      <c r="AG1711" s="299">
        <f t="shared" si="242"/>
        <v>9</v>
      </c>
    </row>
    <row r="1712" spans="1:33" x14ac:dyDescent="0.3">
      <c r="A1712" s="3">
        <v>1711</v>
      </c>
      <c r="B1712" s="3" t="s">
        <v>4151</v>
      </c>
      <c r="C1712" s="296">
        <v>44670</v>
      </c>
      <c r="D1712" s="3">
        <v>92257087</v>
      </c>
      <c r="E1712" s="3" t="s">
        <v>6</v>
      </c>
      <c r="F1712" s="3">
        <v>221395</v>
      </c>
      <c r="G1712" s="3" t="s">
        <v>89</v>
      </c>
      <c r="H1712" s="3" t="s">
        <v>7324</v>
      </c>
      <c r="I1712" s="3" t="s">
        <v>1098</v>
      </c>
      <c r="J1712" s="3" t="s">
        <v>8533</v>
      </c>
      <c r="K1712" s="3" t="s">
        <v>38</v>
      </c>
      <c r="L1712" s="3" t="s">
        <v>1079</v>
      </c>
      <c r="M1712" s="3" t="s">
        <v>93</v>
      </c>
      <c r="N1712" s="3">
        <v>6015785</v>
      </c>
      <c r="O1712" s="3" t="s">
        <v>8548</v>
      </c>
      <c r="P1712" s="3" t="s">
        <v>8549</v>
      </c>
      <c r="Q1712" s="3" t="s">
        <v>8550</v>
      </c>
      <c r="R1712" s="3" t="s">
        <v>8551</v>
      </c>
      <c r="S1712" s="3" t="s">
        <v>995</v>
      </c>
      <c r="T1712" s="300">
        <v>590000</v>
      </c>
      <c r="U1712" s="3" t="s">
        <v>8470</v>
      </c>
      <c r="V1712" s="3" t="s">
        <v>100</v>
      </c>
      <c r="W1712" s="3" t="s">
        <v>101</v>
      </c>
      <c r="X1712" s="3" t="s">
        <v>101</v>
      </c>
      <c r="Y1712" s="299">
        <f t="shared" si="235"/>
        <v>4</v>
      </c>
      <c r="Z1712" s="299">
        <f t="shared" si="236"/>
        <v>2022</v>
      </c>
      <c r="AA1712" t="str">
        <f t="shared" si="234"/>
        <v xml:space="preserve">9 </v>
      </c>
      <c r="AB1712" t="str">
        <f t="shared" si="237"/>
        <v xml:space="preserve">9 </v>
      </c>
      <c r="AC1712" t="str">
        <f t="shared" si="238"/>
        <v xml:space="preserve">9 </v>
      </c>
      <c r="AD1712" t="str">
        <f t="shared" si="239"/>
        <v xml:space="preserve">9 </v>
      </c>
      <c r="AE1712" t="str">
        <f t="shared" si="240"/>
        <v xml:space="preserve">9 </v>
      </c>
      <c r="AF1712" t="str">
        <f t="shared" si="241"/>
        <v xml:space="preserve">9 </v>
      </c>
      <c r="AG1712" s="299">
        <f t="shared" si="242"/>
        <v>9</v>
      </c>
    </row>
    <row r="1713" spans="1:33" x14ac:dyDescent="0.3">
      <c r="A1713" s="3">
        <v>1712</v>
      </c>
      <c r="B1713" s="3" t="s">
        <v>4151</v>
      </c>
      <c r="C1713" s="296">
        <v>44670</v>
      </c>
      <c r="D1713" s="3">
        <v>92257087</v>
      </c>
      <c r="E1713" s="3" t="s">
        <v>6</v>
      </c>
      <c r="F1713" s="3">
        <v>221395</v>
      </c>
      <c r="G1713" s="3" t="s">
        <v>89</v>
      </c>
      <c r="H1713" s="3" t="s">
        <v>7324</v>
      </c>
      <c r="I1713" s="3" t="s">
        <v>1098</v>
      </c>
      <c r="J1713" s="3" t="s">
        <v>8533</v>
      </c>
      <c r="K1713" s="3" t="s">
        <v>38</v>
      </c>
      <c r="L1713" s="3" t="s">
        <v>1079</v>
      </c>
      <c r="M1713" s="3" t="s">
        <v>93</v>
      </c>
      <c r="N1713" s="3">
        <v>6019012</v>
      </c>
      <c r="O1713" s="3" t="s">
        <v>8555</v>
      </c>
      <c r="P1713" s="3">
        <v>8125641927</v>
      </c>
      <c r="Q1713" s="3" t="s">
        <v>8556</v>
      </c>
      <c r="R1713" s="3" t="s">
        <v>8557</v>
      </c>
      <c r="S1713" s="3" t="s">
        <v>8559</v>
      </c>
      <c r="T1713" s="300">
        <v>1130000</v>
      </c>
      <c r="U1713" s="3" t="s">
        <v>8560</v>
      </c>
      <c r="V1713" s="3" t="s">
        <v>100</v>
      </c>
      <c r="W1713" s="3" t="s">
        <v>101</v>
      </c>
      <c r="X1713" s="3" t="s">
        <v>101</v>
      </c>
      <c r="Y1713" s="299">
        <f t="shared" si="235"/>
        <v>4</v>
      </c>
      <c r="Z1713" s="299">
        <f t="shared" si="236"/>
        <v>2022</v>
      </c>
      <c r="AA1713" t="str">
        <f t="shared" si="234"/>
        <v>9.</v>
      </c>
      <c r="AB1713" t="str">
        <f t="shared" si="237"/>
        <v>9.</v>
      </c>
      <c r="AC1713" t="str">
        <f t="shared" si="238"/>
        <v>9</v>
      </c>
      <c r="AD1713" t="str">
        <f t="shared" si="239"/>
        <v>9</v>
      </c>
      <c r="AE1713" t="str">
        <f t="shared" si="240"/>
        <v>9</v>
      </c>
      <c r="AF1713" t="str">
        <f t="shared" si="241"/>
        <v>9</v>
      </c>
      <c r="AG1713" s="299">
        <f t="shared" si="242"/>
        <v>9</v>
      </c>
    </row>
    <row r="1714" spans="1:33" x14ac:dyDescent="0.3">
      <c r="A1714" s="3">
        <v>1713</v>
      </c>
      <c r="B1714" s="3" t="s">
        <v>4151</v>
      </c>
      <c r="C1714" s="296">
        <v>44670</v>
      </c>
      <c r="D1714" s="3">
        <v>94606600</v>
      </c>
      <c r="E1714" s="3" t="s">
        <v>6</v>
      </c>
      <c r="F1714" s="3">
        <v>221395</v>
      </c>
      <c r="G1714" s="3" t="s">
        <v>89</v>
      </c>
      <c r="H1714" s="3" t="s">
        <v>90</v>
      </c>
      <c r="I1714" s="3" t="s">
        <v>7024</v>
      </c>
      <c r="J1714" s="3" t="s">
        <v>7024</v>
      </c>
      <c r="K1714" s="3" t="s">
        <v>38</v>
      </c>
      <c r="L1714" s="3" t="s">
        <v>1079</v>
      </c>
      <c r="M1714" s="3" t="s">
        <v>93</v>
      </c>
      <c r="N1714" s="3">
        <v>5780980</v>
      </c>
      <c r="O1714" s="3" t="s">
        <v>8562</v>
      </c>
      <c r="P1714" s="3">
        <v>7418182009</v>
      </c>
      <c r="Q1714" s="3" t="s">
        <v>8563</v>
      </c>
      <c r="R1714" s="3" t="s">
        <v>4593</v>
      </c>
      <c r="S1714" s="3" t="s">
        <v>8564</v>
      </c>
      <c r="T1714" s="300">
        <v>600000</v>
      </c>
      <c r="U1714" s="3" t="s">
        <v>134</v>
      </c>
      <c r="V1714" s="3" t="s">
        <v>100</v>
      </c>
      <c r="W1714" s="3" t="s">
        <v>267</v>
      </c>
      <c r="X1714" s="3" t="s">
        <v>109</v>
      </c>
      <c r="Y1714" s="299">
        <f t="shared" si="235"/>
        <v>4</v>
      </c>
      <c r="Z1714" s="299">
        <f t="shared" si="236"/>
        <v>2022</v>
      </c>
      <c r="AA1714" t="str">
        <f t="shared" si="234"/>
        <v>5.</v>
      </c>
      <c r="AB1714" t="str">
        <f t="shared" si="237"/>
        <v>5.</v>
      </c>
      <c r="AC1714" t="str">
        <f t="shared" si="238"/>
        <v>5</v>
      </c>
      <c r="AD1714" t="str">
        <f t="shared" si="239"/>
        <v>5</v>
      </c>
      <c r="AE1714" t="str">
        <f t="shared" si="240"/>
        <v>5</v>
      </c>
      <c r="AF1714" t="str">
        <f t="shared" si="241"/>
        <v>5</v>
      </c>
      <c r="AG1714" s="299">
        <f t="shared" si="242"/>
        <v>5</v>
      </c>
    </row>
    <row r="1715" spans="1:33" x14ac:dyDescent="0.3">
      <c r="A1715" s="3">
        <v>1714</v>
      </c>
      <c r="B1715" s="3" t="s">
        <v>4151</v>
      </c>
      <c r="C1715" s="296">
        <v>44670</v>
      </c>
      <c r="D1715" s="3">
        <v>94606600</v>
      </c>
      <c r="E1715" s="3" t="s">
        <v>6</v>
      </c>
      <c r="F1715" s="3">
        <v>221395</v>
      </c>
      <c r="G1715" s="3" t="s">
        <v>89</v>
      </c>
      <c r="H1715" s="3" t="s">
        <v>90</v>
      </c>
      <c r="I1715" s="3" t="s">
        <v>7024</v>
      </c>
      <c r="J1715" s="3" t="s">
        <v>7024</v>
      </c>
      <c r="K1715" s="3" t="s">
        <v>38</v>
      </c>
      <c r="L1715" s="3" t="s">
        <v>1079</v>
      </c>
      <c r="M1715" s="3" t="s">
        <v>93</v>
      </c>
      <c r="N1715" s="3">
        <v>6019057</v>
      </c>
      <c r="O1715" s="3" t="s">
        <v>5327</v>
      </c>
      <c r="P1715" s="3">
        <v>9985544837</v>
      </c>
      <c r="Q1715" s="3" t="s">
        <v>8565</v>
      </c>
      <c r="R1715" s="3" t="s">
        <v>4273</v>
      </c>
      <c r="S1715" s="3" t="s">
        <v>5329</v>
      </c>
      <c r="T1715" s="300">
        <v>800000</v>
      </c>
      <c r="U1715" s="3" t="s">
        <v>8566</v>
      </c>
      <c r="V1715" s="3" t="s">
        <v>100</v>
      </c>
      <c r="W1715" s="3" t="s">
        <v>267</v>
      </c>
      <c r="X1715" s="3" t="s">
        <v>109</v>
      </c>
      <c r="Y1715" s="299">
        <f t="shared" si="235"/>
        <v>4</v>
      </c>
      <c r="Z1715" s="299">
        <f t="shared" si="236"/>
        <v>2022</v>
      </c>
      <c r="AA1715" t="str">
        <f t="shared" si="234"/>
        <v>4.</v>
      </c>
      <c r="AB1715" t="str">
        <f t="shared" si="237"/>
        <v>4.</v>
      </c>
      <c r="AC1715" t="str">
        <f t="shared" si="238"/>
        <v>4</v>
      </c>
      <c r="AD1715" t="str">
        <f t="shared" si="239"/>
        <v>4</v>
      </c>
      <c r="AE1715" t="str">
        <f t="shared" si="240"/>
        <v>4</v>
      </c>
      <c r="AF1715" t="str">
        <f t="shared" si="241"/>
        <v>4</v>
      </c>
      <c r="AG1715" s="299">
        <f t="shared" si="242"/>
        <v>4</v>
      </c>
    </row>
    <row r="1716" spans="1:33" x14ac:dyDescent="0.3">
      <c r="A1716" s="3">
        <v>1715</v>
      </c>
      <c r="B1716" s="3" t="s">
        <v>4151</v>
      </c>
      <c r="C1716" s="296">
        <v>44670</v>
      </c>
      <c r="D1716" s="3">
        <v>54574647</v>
      </c>
      <c r="E1716" s="3" t="s">
        <v>6</v>
      </c>
      <c r="F1716" s="3">
        <v>221395</v>
      </c>
      <c r="G1716" s="3" t="s">
        <v>89</v>
      </c>
      <c r="H1716" s="3" t="s">
        <v>7324</v>
      </c>
      <c r="I1716" s="3" t="s">
        <v>1098</v>
      </c>
      <c r="J1716" s="3" t="s">
        <v>8568</v>
      </c>
      <c r="K1716" s="3" t="s">
        <v>18</v>
      </c>
      <c r="L1716" s="3" t="s">
        <v>15143</v>
      </c>
      <c r="M1716" s="3" t="s">
        <v>93</v>
      </c>
      <c r="N1716" s="3">
        <v>6019277</v>
      </c>
      <c r="O1716" s="3" t="s">
        <v>8569</v>
      </c>
      <c r="P1716" s="3">
        <v>8147897329</v>
      </c>
      <c r="Q1716" s="3" t="s">
        <v>8570</v>
      </c>
      <c r="R1716" s="3" t="s">
        <v>381</v>
      </c>
      <c r="S1716" s="3" t="s">
        <v>995</v>
      </c>
      <c r="T1716" s="300">
        <v>840000</v>
      </c>
      <c r="U1716" s="3" t="s">
        <v>8571</v>
      </c>
      <c r="V1716" s="3" t="s">
        <v>100</v>
      </c>
      <c r="W1716" s="3" t="s">
        <v>109</v>
      </c>
      <c r="X1716" s="3" t="s">
        <v>109</v>
      </c>
      <c r="Y1716" s="299">
        <f t="shared" si="235"/>
        <v>4</v>
      </c>
      <c r="Z1716" s="299">
        <f t="shared" si="236"/>
        <v>2022</v>
      </c>
      <c r="AA1716" t="str">
        <f t="shared" si="234"/>
        <v>6y</v>
      </c>
      <c r="AB1716" t="str">
        <f t="shared" si="237"/>
        <v>6</v>
      </c>
      <c r="AC1716" t="str">
        <f t="shared" si="238"/>
        <v>6</v>
      </c>
      <c r="AD1716" t="str">
        <f t="shared" si="239"/>
        <v>6</v>
      </c>
      <c r="AE1716" t="str">
        <f t="shared" si="240"/>
        <v>6</v>
      </c>
      <c r="AF1716" t="str">
        <f t="shared" si="241"/>
        <v>6</v>
      </c>
      <c r="AG1716" s="299">
        <f t="shared" si="242"/>
        <v>6</v>
      </c>
    </row>
    <row r="1717" spans="1:33" x14ac:dyDescent="0.3">
      <c r="A1717" s="3">
        <v>1716</v>
      </c>
      <c r="B1717" s="3" t="s">
        <v>4151</v>
      </c>
      <c r="C1717" s="296">
        <v>44670</v>
      </c>
      <c r="D1717" s="3">
        <v>54574647</v>
      </c>
      <c r="E1717" s="3" t="s">
        <v>6</v>
      </c>
      <c r="F1717" s="3">
        <v>221395</v>
      </c>
      <c r="G1717" s="3" t="s">
        <v>89</v>
      </c>
      <c r="H1717" s="3" t="s">
        <v>7324</v>
      </c>
      <c r="I1717" s="3" t="s">
        <v>1098</v>
      </c>
      <c r="J1717" s="3" t="s">
        <v>8568</v>
      </c>
      <c r="K1717" s="3" t="s">
        <v>18</v>
      </c>
      <c r="L1717" s="3" t="s">
        <v>15143</v>
      </c>
      <c r="M1717" s="3" t="s">
        <v>93</v>
      </c>
      <c r="N1717" s="3">
        <v>6019853</v>
      </c>
      <c r="O1717" s="3" t="s">
        <v>8573</v>
      </c>
      <c r="P1717" s="3">
        <v>7026387175</v>
      </c>
      <c r="Q1717" s="3" t="s">
        <v>8574</v>
      </c>
      <c r="R1717" s="3" t="s">
        <v>8575</v>
      </c>
      <c r="S1717" s="3" t="s">
        <v>8576</v>
      </c>
      <c r="T1717" s="300">
        <v>1150000</v>
      </c>
      <c r="U1717" s="3" t="s">
        <v>8577</v>
      </c>
      <c r="V1717" s="3" t="s">
        <v>100</v>
      </c>
      <c r="W1717" s="3" t="s">
        <v>109</v>
      </c>
      <c r="X1717" s="3" t="s">
        <v>109</v>
      </c>
      <c r="Y1717" s="299">
        <f t="shared" si="235"/>
        <v>4</v>
      </c>
      <c r="Z1717" s="299">
        <f t="shared" si="236"/>
        <v>2022</v>
      </c>
      <c r="AA1717" t="str">
        <f t="shared" si="234"/>
        <v>7.</v>
      </c>
      <c r="AB1717" t="str">
        <f t="shared" si="237"/>
        <v>7.</v>
      </c>
      <c r="AC1717" t="str">
        <f t="shared" si="238"/>
        <v>7</v>
      </c>
      <c r="AD1717" t="str">
        <f t="shared" si="239"/>
        <v>7</v>
      </c>
      <c r="AE1717" t="str">
        <f t="shared" si="240"/>
        <v>7</v>
      </c>
      <c r="AF1717" t="str">
        <f t="shared" si="241"/>
        <v>7</v>
      </c>
      <c r="AG1717" s="299">
        <f t="shared" si="242"/>
        <v>7</v>
      </c>
    </row>
    <row r="1718" spans="1:33" x14ac:dyDescent="0.3">
      <c r="A1718" s="3">
        <v>1717</v>
      </c>
      <c r="B1718" s="3" t="s">
        <v>4151</v>
      </c>
      <c r="C1718" s="296">
        <v>44670</v>
      </c>
      <c r="D1718" s="3">
        <v>46264799</v>
      </c>
      <c r="E1718" s="3" t="s">
        <v>6</v>
      </c>
      <c r="F1718" s="3">
        <v>221395</v>
      </c>
      <c r="G1718" s="3" t="s">
        <v>89</v>
      </c>
      <c r="H1718" s="3" t="s">
        <v>7324</v>
      </c>
      <c r="I1718" s="3" t="s">
        <v>2432</v>
      </c>
      <c r="J1718" s="3" t="s">
        <v>8579</v>
      </c>
      <c r="K1718" s="3" t="s">
        <v>18</v>
      </c>
      <c r="L1718" s="3" t="s">
        <v>15139</v>
      </c>
      <c r="M1718" s="3" t="s">
        <v>93</v>
      </c>
      <c r="N1718" s="3">
        <v>4857518</v>
      </c>
      <c r="O1718" s="3" t="s">
        <v>8580</v>
      </c>
      <c r="P1718" s="3">
        <v>8892459005</v>
      </c>
      <c r="Q1718" s="3" t="s">
        <v>8581</v>
      </c>
      <c r="R1718" s="3" t="s">
        <v>1462</v>
      </c>
      <c r="S1718" s="3" t="s">
        <v>2066</v>
      </c>
      <c r="T1718" s="300">
        <v>1380000</v>
      </c>
      <c r="U1718" s="3" t="s">
        <v>8462</v>
      </c>
      <c r="V1718" s="3" t="s">
        <v>100</v>
      </c>
      <c r="W1718" s="3" t="s">
        <v>109</v>
      </c>
      <c r="X1718" s="3" t="s">
        <v>109</v>
      </c>
      <c r="Y1718" s="299">
        <f t="shared" si="235"/>
        <v>4</v>
      </c>
      <c r="Z1718" s="299">
        <f t="shared" si="236"/>
        <v>2022</v>
      </c>
      <c r="AA1718" t="str">
        <f t="shared" si="234"/>
        <v xml:space="preserve">8 </v>
      </c>
      <c r="AB1718" t="str">
        <f t="shared" si="237"/>
        <v xml:space="preserve">8 </v>
      </c>
      <c r="AC1718" t="str">
        <f t="shared" si="238"/>
        <v xml:space="preserve">8 </v>
      </c>
      <c r="AD1718" t="str">
        <f t="shared" si="239"/>
        <v xml:space="preserve">8 </v>
      </c>
      <c r="AE1718" t="str">
        <f t="shared" si="240"/>
        <v xml:space="preserve">8 </v>
      </c>
      <c r="AF1718" t="str">
        <f t="shared" si="241"/>
        <v xml:space="preserve">8 </v>
      </c>
      <c r="AG1718" s="299">
        <f t="shared" si="242"/>
        <v>8</v>
      </c>
    </row>
    <row r="1719" spans="1:33" x14ac:dyDescent="0.3">
      <c r="A1719" s="3">
        <v>1718</v>
      </c>
      <c r="B1719" s="3" t="s">
        <v>4151</v>
      </c>
      <c r="C1719" s="296">
        <v>44670</v>
      </c>
      <c r="D1719" s="3">
        <v>46264799</v>
      </c>
      <c r="E1719" s="3" t="s">
        <v>6</v>
      </c>
      <c r="F1719" s="3">
        <v>221395</v>
      </c>
      <c r="G1719" s="3" t="s">
        <v>89</v>
      </c>
      <c r="H1719" s="3" t="s">
        <v>7324</v>
      </c>
      <c r="I1719" s="3" t="s">
        <v>2432</v>
      </c>
      <c r="J1719" s="3" t="s">
        <v>8584</v>
      </c>
      <c r="K1719" s="3" t="s">
        <v>12</v>
      </c>
      <c r="L1719" s="3" t="s">
        <v>8167</v>
      </c>
      <c r="M1719" s="3" t="s">
        <v>93</v>
      </c>
      <c r="N1719" s="3">
        <v>6019183</v>
      </c>
      <c r="O1719" s="3" t="s">
        <v>8585</v>
      </c>
      <c r="P1719" s="3">
        <v>9849609140</v>
      </c>
      <c r="Q1719" s="3" t="s">
        <v>8586</v>
      </c>
      <c r="R1719" s="3">
        <v>6</v>
      </c>
      <c r="S1719" s="3" t="s">
        <v>8587</v>
      </c>
      <c r="T1719" s="300">
        <v>750000</v>
      </c>
      <c r="U1719" s="3" t="s">
        <v>8589</v>
      </c>
      <c r="V1719" s="3" t="s">
        <v>100</v>
      </c>
      <c r="W1719" s="3" t="s">
        <v>101</v>
      </c>
      <c r="X1719" s="3" t="s">
        <v>109</v>
      </c>
      <c r="Y1719" s="299">
        <f t="shared" si="235"/>
        <v>4</v>
      </c>
      <c r="Z1719" s="299">
        <f t="shared" si="236"/>
        <v>2022</v>
      </c>
      <c r="AA1719" t="str">
        <f t="shared" si="234"/>
        <v>6</v>
      </c>
      <c r="AB1719" t="str">
        <f t="shared" si="237"/>
        <v>6</v>
      </c>
      <c r="AC1719" t="str">
        <f t="shared" si="238"/>
        <v>6</v>
      </c>
      <c r="AD1719" t="str">
        <f t="shared" si="239"/>
        <v>6</v>
      </c>
      <c r="AE1719" t="str">
        <f t="shared" si="240"/>
        <v>6</v>
      </c>
      <c r="AF1719" t="str">
        <f t="shared" si="241"/>
        <v>6</v>
      </c>
      <c r="AG1719" s="299">
        <f t="shared" si="242"/>
        <v>6</v>
      </c>
    </row>
    <row r="1720" spans="1:33" x14ac:dyDescent="0.3">
      <c r="A1720" s="3">
        <v>1719</v>
      </c>
      <c r="B1720" s="3" t="s">
        <v>4151</v>
      </c>
      <c r="C1720" s="296">
        <v>44670</v>
      </c>
      <c r="D1720" s="3">
        <v>33601844</v>
      </c>
      <c r="E1720" s="3" t="s">
        <v>15130</v>
      </c>
      <c r="F1720" s="3" t="s">
        <v>88</v>
      </c>
      <c r="G1720" s="3" t="s">
        <v>89</v>
      </c>
      <c r="H1720" s="3" t="s">
        <v>90</v>
      </c>
      <c r="I1720" s="3" t="s">
        <v>1330</v>
      </c>
      <c r="J1720" s="3" t="s">
        <v>8590</v>
      </c>
      <c r="K1720" s="3" t="s">
        <v>38</v>
      </c>
      <c r="L1720" s="3" t="s">
        <v>1079</v>
      </c>
      <c r="M1720" s="3" t="s">
        <v>93</v>
      </c>
      <c r="N1720" s="3">
        <v>6011746</v>
      </c>
      <c r="O1720" s="3" t="s">
        <v>8591</v>
      </c>
      <c r="P1720" s="3">
        <v>8050528095</v>
      </c>
      <c r="Q1720" s="3" t="s">
        <v>8592</v>
      </c>
      <c r="R1720" s="3" t="s">
        <v>184</v>
      </c>
      <c r="S1720" s="3" t="s">
        <v>149</v>
      </c>
      <c r="T1720" s="300">
        <v>3200000</v>
      </c>
      <c r="U1720" s="3" t="s">
        <v>8593</v>
      </c>
      <c r="V1720" s="3" t="s">
        <v>100</v>
      </c>
      <c r="W1720" s="3" t="s">
        <v>109</v>
      </c>
      <c r="X1720" s="3" t="s">
        <v>109</v>
      </c>
      <c r="Y1720" s="299">
        <f t="shared" si="235"/>
        <v>4</v>
      </c>
      <c r="Z1720" s="299">
        <f t="shared" si="236"/>
        <v>2022</v>
      </c>
      <c r="AA1720" t="str">
        <f t="shared" si="234"/>
        <v>5.</v>
      </c>
      <c r="AB1720" t="str">
        <f t="shared" si="237"/>
        <v>5.</v>
      </c>
      <c r="AC1720" t="str">
        <f t="shared" si="238"/>
        <v>5</v>
      </c>
      <c r="AD1720" t="str">
        <f t="shared" si="239"/>
        <v>5</v>
      </c>
      <c r="AE1720" t="str">
        <f t="shared" si="240"/>
        <v>5</v>
      </c>
      <c r="AF1720" t="str">
        <f t="shared" si="241"/>
        <v>5</v>
      </c>
      <c r="AG1720" s="299">
        <f t="shared" si="242"/>
        <v>5</v>
      </c>
    </row>
    <row r="1721" spans="1:33" x14ac:dyDescent="0.3">
      <c r="A1721" s="3">
        <v>1720</v>
      </c>
      <c r="B1721" s="3" t="s">
        <v>4151</v>
      </c>
      <c r="C1721" s="296">
        <v>44670</v>
      </c>
      <c r="D1721" s="3">
        <v>30560900</v>
      </c>
      <c r="E1721" s="3" t="s">
        <v>15130</v>
      </c>
      <c r="F1721" s="3" t="s">
        <v>88</v>
      </c>
      <c r="G1721" s="3" t="s">
        <v>89</v>
      </c>
      <c r="H1721" s="3" t="s">
        <v>90</v>
      </c>
      <c r="I1721" s="3" t="s">
        <v>1442</v>
      </c>
      <c r="J1721" s="3" t="s">
        <v>8594</v>
      </c>
      <c r="K1721" s="3" t="s">
        <v>38</v>
      </c>
      <c r="L1721" s="3" t="s">
        <v>1079</v>
      </c>
      <c r="M1721" s="3" t="s">
        <v>93</v>
      </c>
      <c r="N1721" s="3">
        <v>6017318</v>
      </c>
      <c r="O1721" s="3" t="s">
        <v>4799</v>
      </c>
      <c r="P1721" s="3">
        <v>8151929141</v>
      </c>
      <c r="Q1721" s="3" t="s">
        <v>4800</v>
      </c>
      <c r="R1721" s="3" t="s">
        <v>693</v>
      </c>
      <c r="S1721" s="3" t="s">
        <v>8595</v>
      </c>
      <c r="T1721" s="300">
        <v>240000</v>
      </c>
      <c r="U1721" s="3" t="s">
        <v>8596</v>
      </c>
      <c r="V1721" s="3" t="s">
        <v>100</v>
      </c>
      <c r="W1721" s="3" t="s">
        <v>109</v>
      </c>
      <c r="X1721" s="3" t="s">
        <v>109</v>
      </c>
      <c r="Y1721" s="299">
        <f t="shared" si="235"/>
        <v>4</v>
      </c>
      <c r="Z1721" s="299">
        <f t="shared" si="236"/>
        <v>2022</v>
      </c>
      <c r="AA1721" t="str">
        <f t="shared" si="234"/>
        <v>2.</v>
      </c>
      <c r="AB1721" t="str">
        <f t="shared" si="237"/>
        <v>2.</v>
      </c>
      <c r="AC1721" t="str">
        <f t="shared" si="238"/>
        <v>2</v>
      </c>
      <c r="AD1721" t="str">
        <f t="shared" si="239"/>
        <v>2</v>
      </c>
      <c r="AE1721" t="str">
        <f t="shared" si="240"/>
        <v>2</v>
      </c>
      <c r="AF1721" t="str">
        <f t="shared" si="241"/>
        <v>2</v>
      </c>
      <c r="AG1721" s="299">
        <f t="shared" si="242"/>
        <v>2</v>
      </c>
    </row>
    <row r="1722" spans="1:33" x14ac:dyDescent="0.3">
      <c r="A1722" s="3">
        <v>1721</v>
      </c>
      <c r="B1722" s="3" t="s">
        <v>4151</v>
      </c>
      <c r="C1722" s="296">
        <v>44670</v>
      </c>
      <c r="D1722" s="3">
        <v>85007763</v>
      </c>
      <c r="E1722" s="3" t="s">
        <v>15130</v>
      </c>
      <c r="F1722" s="3" t="s">
        <v>88</v>
      </c>
      <c r="G1722" s="3" t="s">
        <v>7694</v>
      </c>
      <c r="H1722" s="3" t="s">
        <v>90</v>
      </c>
      <c r="I1722" s="3" t="s">
        <v>103</v>
      </c>
      <c r="J1722" s="3" t="s">
        <v>8598</v>
      </c>
      <c r="K1722" s="3" t="s">
        <v>38</v>
      </c>
      <c r="L1722" s="3" t="s">
        <v>1079</v>
      </c>
      <c r="M1722" s="3" t="s">
        <v>93</v>
      </c>
      <c r="N1722" s="3">
        <v>6016279</v>
      </c>
      <c r="O1722" s="3" t="s">
        <v>8599</v>
      </c>
      <c r="P1722" s="3">
        <v>8602631299</v>
      </c>
      <c r="Q1722" s="3" t="s">
        <v>8600</v>
      </c>
      <c r="R1722" s="3" t="s">
        <v>8601</v>
      </c>
      <c r="S1722" s="3" t="s">
        <v>8602</v>
      </c>
      <c r="T1722" s="300">
        <v>4800000</v>
      </c>
      <c r="U1722" s="3" t="s">
        <v>8603</v>
      </c>
      <c r="V1722" s="3" t="s">
        <v>100</v>
      </c>
      <c r="W1722" s="3" t="s">
        <v>109</v>
      </c>
      <c r="X1722" s="3" t="s">
        <v>109</v>
      </c>
      <c r="Y1722" s="299">
        <f t="shared" si="235"/>
        <v>4</v>
      </c>
      <c r="Z1722" s="299">
        <f t="shared" si="236"/>
        <v>2022</v>
      </c>
      <c r="AA1722" t="str">
        <f t="shared" si="234"/>
        <v>1Y</v>
      </c>
      <c r="AB1722" t="str">
        <f t="shared" si="237"/>
        <v>1Y</v>
      </c>
      <c r="AC1722" t="str">
        <f t="shared" si="238"/>
        <v>1Y</v>
      </c>
      <c r="AD1722" t="str">
        <f t="shared" si="239"/>
        <v>1Y</v>
      </c>
      <c r="AE1722" t="str">
        <f t="shared" si="240"/>
        <v>1</v>
      </c>
      <c r="AF1722" t="str">
        <f t="shared" si="241"/>
        <v>1</v>
      </c>
      <c r="AG1722" s="299">
        <f t="shared" si="242"/>
        <v>1</v>
      </c>
    </row>
    <row r="1723" spans="1:33" x14ac:dyDescent="0.3">
      <c r="A1723" s="3">
        <v>1722</v>
      </c>
      <c r="B1723" s="3" t="s">
        <v>4151</v>
      </c>
      <c r="C1723" s="296">
        <v>44670</v>
      </c>
      <c r="D1723" s="3">
        <v>60270766</v>
      </c>
      <c r="E1723" s="3" t="s">
        <v>6</v>
      </c>
      <c r="F1723" s="3">
        <v>221395</v>
      </c>
      <c r="G1723" s="3" t="s">
        <v>89</v>
      </c>
      <c r="H1723" s="3" t="s">
        <v>90</v>
      </c>
      <c r="I1723" s="3" t="s">
        <v>1070</v>
      </c>
      <c r="J1723" s="3" t="s">
        <v>8604</v>
      </c>
      <c r="K1723" s="3" t="s">
        <v>42</v>
      </c>
      <c r="L1723" s="3" t="s">
        <v>435</v>
      </c>
      <c r="M1723" s="3" t="s">
        <v>93</v>
      </c>
      <c r="N1723" s="3">
        <v>5736161</v>
      </c>
      <c r="O1723" s="3" t="s">
        <v>8605</v>
      </c>
      <c r="P1723" s="3">
        <v>9913031019</v>
      </c>
      <c r="Q1723" s="3" t="s">
        <v>8606</v>
      </c>
      <c r="R1723" s="3" t="s">
        <v>506</v>
      </c>
      <c r="S1723" s="3" t="s">
        <v>8607</v>
      </c>
      <c r="T1723" s="300">
        <v>930000</v>
      </c>
      <c r="U1723" s="3" t="s">
        <v>7897</v>
      </c>
      <c r="V1723" s="3" t="s">
        <v>100</v>
      </c>
      <c r="W1723" s="3" t="s">
        <v>3226</v>
      </c>
      <c r="X1723" s="3" t="s">
        <v>109</v>
      </c>
      <c r="Y1723" s="299">
        <f t="shared" si="235"/>
        <v>4</v>
      </c>
      <c r="Z1723" s="299">
        <f t="shared" si="236"/>
        <v>2022</v>
      </c>
      <c r="AA1723" t="str">
        <f t="shared" si="234"/>
        <v xml:space="preserve">6 </v>
      </c>
      <c r="AB1723" t="str">
        <f t="shared" si="237"/>
        <v xml:space="preserve">6 </v>
      </c>
      <c r="AC1723" t="str">
        <f t="shared" si="238"/>
        <v xml:space="preserve">6 </v>
      </c>
      <c r="AD1723" t="str">
        <f t="shared" si="239"/>
        <v xml:space="preserve">6 </v>
      </c>
      <c r="AE1723" t="str">
        <f t="shared" si="240"/>
        <v xml:space="preserve">6 </v>
      </c>
      <c r="AF1723" t="str">
        <f t="shared" si="241"/>
        <v xml:space="preserve">6 </v>
      </c>
      <c r="AG1723" s="299">
        <f t="shared" si="242"/>
        <v>6</v>
      </c>
    </row>
    <row r="1724" spans="1:33" x14ac:dyDescent="0.3">
      <c r="A1724" s="3">
        <v>1723</v>
      </c>
      <c r="B1724" s="3" t="s">
        <v>4151</v>
      </c>
      <c r="C1724" s="296">
        <v>44670</v>
      </c>
      <c r="D1724" s="3">
        <v>60270766</v>
      </c>
      <c r="E1724" s="3" t="s">
        <v>6</v>
      </c>
      <c r="F1724" s="3">
        <v>221395</v>
      </c>
      <c r="G1724" s="3" t="s">
        <v>89</v>
      </c>
      <c r="H1724" s="3" t="s">
        <v>90</v>
      </c>
      <c r="I1724" s="3" t="s">
        <v>1070</v>
      </c>
      <c r="J1724" s="3" t="s">
        <v>8604</v>
      </c>
      <c r="K1724" s="3" t="s">
        <v>38</v>
      </c>
      <c r="L1724" s="3" t="s">
        <v>1079</v>
      </c>
      <c r="M1724" s="3" t="s">
        <v>93</v>
      </c>
      <c r="N1724" s="3" t="s">
        <v>8608</v>
      </c>
      <c r="O1724" s="3" t="s">
        <v>8609</v>
      </c>
      <c r="P1724" s="3">
        <v>7760171110</v>
      </c>
      <c r="Q1724" s="3" t="s">
        <v>8610</v>
      </c>
      <c r="R1724" s="3" t="s">
        <v>506</v>
      </c>
      <c r="S1724" s="3" t="s">
        <v>3552</v>
      </c>
      <c r="T1724" s="300">
        <v>1300000</v>
      </c>
      <c r="U1724" s="3" t="s">
        <v>8611</v>
      </c>
      <c r="V1724" s="3" t="s">
        <v>100</v>
      </c>
      <c r="W1724" s="3" t="s">
        <v>109</v>
      </c>
      <c r="X1724" s="3" t="s">
        <v>109</v>
      </c>
      <c r="Y1724" s="299">
        <f t="shared" si="235"/>
        <v>4</v>
      </c>
      <c r="Z1724" s="299">
        <f t="shared" si="236"/>
        <v>2022</v>
      </c>
      <c r="AA1724" t="str">
        <f t="shared" si="234"/>
        <v xml:space="preserve">6 </v>
      </c>
      <c r="AB1724" t="str">
        <f t="shared" si="237"/>
        <v xml:space="preserve">6 </v>
      </c>
      <c r="AC1724" t="str">
        <f t="shared" si="238"/>
        <v xml:space="preserve">6 </v>
      </c>
      <c r="AD1724" t="str">
        <f t="shared" si="239"/>
        <v xml:space="preserve">6 </v>
      </c>
      <c r="AE1724" t="str">
        <f t="shared" si="240"/>
        <v xml:space="preserve">6 </v>
      </c>
      <c r="AF1724" t="str">
        <f t="shared" si="241"/>
        <v xml:space="preserve">6 </v>
      </c>
      <c r="AG1724" s="299">
        <f t="shared" si="242"/>
        <v>6</v>
      </c>
    </row>
    <row r="1725" spans="1:33" x14ac:dyDescent="0.3">
      <c r="A1725" s="3">
        <v>1724</v>
      </c>
      <c r="B1725" s="3" t="s">
        <v>4151</v>
      </c>
      <c r="C1725" s="296">
        <v>44670</v>
      </c>
      <c r="D1725" s="3">
        <v>60270766</v>
      </c>
      <c r="E1725" s="3" t="s">
        <v>6</v>
      </c>
      <c r="F1725" s="3">
        <v>221395</v>
      </c>
      <c r="G1725" s="3" t="s">
        <v>89</v>
      </c>
      <c r="H1725" s="3" t="s">
        <v>90</v>
      </c>
      <c r="I1725" s="3" t="s">
        <v>1070</v>
      </c>
      <c r="J1725" s="3" t="s">
        <v>8604</v>
      </c>
      <c r="K1725" s="3" t="s">
        <v>11</v>
      </c>
      <c r="L1725" s="3" t="s">
        <v>8613</v>
      </c>
      <c r="M1725" s="3" t="s">
        <v>93</v>
      </c>
      <c r="N1725" s="3">
        <v>5847840</v>
      </c>
      <c r="O1725" s="3" t="s">
        <v>8614</v>
      </c>
      <c r="P1725" s="3">
        <v>7416325166</v>
      </c>
      <c r="Q1725" s="3" t="s">
        <v>8615</v>
      </c>
      <c r="R1725" s="3" t="s">
        <v>331</v>
      </c>
      <c r="S1725" s="3" t="s">
        <v>8616</v>
      </c>
      <c r="T1725" s="300">
        <v>1250000</v>
      </c>
      <c r="U1725" s="3" t="s">
        <v>8617</v>
      </c>
      <c r="V1725" s="3" t="s">
        <v>100</v>
      </c>
      <c r="W1725" s="3" t="s">
        <v>101</v>
      </c>
      <c r="X1725" s="3" t="s">
        <v>109</v>
      </c>
      <c r="Y1725" s="299">
        <f t="shared" si="235"/>
        <v>4</v>
      </c>
      <c r="Z1725" s="299">
        <f t="shared" si="236"/>
        <v>2022</v>
      </c>
      <c r="AA1725" t="str">
        <f t="shared" si="234"/>
        <v>5.</v>
      </c>
      <c r="AB1725" t="str">
        <f t="shared" si="237"/>
        <v>5.</v>
      </c>
      <c r="AC1725" t="str">
        <f t="shared" si="238"/>
        <v>5</v>
      </c>
      <c r="AD1725" t="str">
        <f t="shared" si="239"/>
        <v>5</v>
      </c>
      <c r="AE1725" t="str">
        <f t="shared" si="240"/>
        <v>5</v>
      </c>
      <c r="AF1725" t="str">
        <f t="shared" si="241"/>
        <v>5</v>
      </c>
      <c r="AG1725" s="299">
        <f t="shared" si="242"/>
        <v>5</v>
      </c>
    </row>
    <row r="1726" spans="1:33" x14ac:dyDescent="0.3">
      <c r="A1726" s="3">
        <v>1725</v>
      </c>
      <c r="B1726" s="3" t="s">
        <v>4151</v>
      </c>
      <c r="C1726" s="296">
        <v>44671</v>
      </c>
      <c r="D1726" s="3">
        <v>52365293</v>
      </c>
      <c r="E1726" s="3" t="s">
        <v>6</v>
      </c>
      <c r="F1726" s="3">
        <v>221395</v>
      </c>
      <c r="G1726" s="3" t="s">
        <v>89</v>
      </c>
      <c r="H1726" s="3" t="s">
        <v>7324</v>
      </c>
      <c r="I1726" s="3" t="s">
        <v>1070</v>
      </c>
      <c r="J1726" s="3" t="s">
        <v>8618</v>
      </c>
      <c r="K1726" s="3" t="s">
        <v>18</v>
      </c>
      <c r="L1726" s="3" t="s">
        <v>8620</v>
      </c>
      <c r="M1726" s="3" t="s">
        <v>93</v>
      </c>
      <c r="N1726" s="3">
        <v>6018856</v>
      </c>
      <c r="O1726" s="3" t="s">
        <v>8621</v>
      </c>
      <c r="P1726" s="3">
        <v>8309627879</v>
      </c>
      <c r="Q1726" s="3" t="s">
        <v>8622</v>
      </c>
      <c r="R1726" s="3" t="s">
        <v>8311</v>
      </c>
      <c r="S1726" s="3" t="s">
        <v>8623</v>
      </c>
      <c r="T1726" s="300">
        <v>720000</v>
      </c>
      <c r="U1726" s="3" t="s">
        <v>8624</v>
      </c>
      <c r="V1726" s="3" t="s">
        <v>100</v>
      </c>
      <c r="W1726" s="3" t="s">
        <v>101</v>
      </c>
      <c r="X1726" s="3" t="s">
        <v>101</v>
      </c>
      <c r="Y1726" s="299">
        <f t="shared" si="235"/>
        <v>4</v>
      </c>
      <c r="Z1726" s="299">
        <f t="shared" si="236"/>
        <v>2022</v>
      </c>
      <c r="AA1726" t="str">
        <f t="shared" si="234"/>
        <v>5.</v>
      </c>
      <c r="AB1726" t="str">
        <f t="shared" si="237"/>
        <v>5.</v>
      </c>
      <c r="AC1726" t="str">
        <f t="shared" si="238"/>
        <v>5</v>
      </c>
      <c r="AD1726" t="str">
        <f t="shared" si="239"/>
        <v>5</v>
      </c>
      <c r="AE1726" t="str">
        <f t="shared" si="240"/>
        <v>5</v>
      </c>
      <c r="AF1726" t="str">
        <f t="shared" si="241"/>
        <v>5</v>
      </c>
      <c r="AG1726" s="299">
        <f t="shared" si="242"/>
        <v>5</v>
      </c>
    </row>
    <row r="1727" spans="1:33" x14ac:dyDescent="0.3">
      <c r="A1727" s="3">
        <v>1726</v>
      </c>
      <c r="B1727" s="3" t="s">
        <v>4151</v>
      </c>
      <c r="C1727" s="296">
        <v>44671</v>
      </c>
      <c r="D1727" s="3">
        <v>60270766</v>
      </c>
      <c r="E1727" s="3" t="s">
        <v>6</v>
      </c>
      <c r="F1727" s="3">
        <v>221395</v>
      </c>
      <c r="G1727" s="3" t="s">
        <v>89</v>
      </c>
      <c r="H1727" s="3" t="s">
        <v>7324</v>
      </c>
      <c r="I1727" s="3" t="s">
        <v>1070</v>
      </c>
      <c r="J1727" s="3" t="s">
        <v>8618</v>
      </c>
      <c r="K1727" s="3" t="s">
        <v>13</v>
      </c>
      <c r="L1727" s="3" t="s">
        <v>435</v>
      </c>
      <c r="M1727" s="3" t="s">
        <v>93</v>
      </c>
      <c r="N1727" s="3">
        <v>3834934</v>
      </c>
      <c r="O1727" s="3" t="s">
        <v>8626</v>
      </c>
      <c r="P1727" s="3">
        <v>8073765681</v>
      </c>
      <c r="Q1727" s="3" t="s">
        <v>4940</v>
      </c>
      <c r="R1727" s="3" t="s">
        <v>8627</v>
      </c>
      <c r="S1727" s="3" t="s">
        <v>218</v>
      </c>
      <c r="T1727" s="300">
        <v>850000</v>
      </c>
      <c r="U1727" s="3" t="s">
        <v>8628</v>
      </c>
      <c r="V1727" s="3" t="s">
        <v>100</v>
      </c>
      <c r="W1727" s="3" t="s">
        <v>101</v>
      </c>
      <c r="X1727" s="3" t="s">
        <v>101</v>
      </c>
      <c r="Y1727" s="299">
        <f t="shared" si="235"/>
        <v>4</v>
      </c>
      <c r="Z1727" s="299">
        <f t="shared" si="236"/>
        <v>2022</v>
      </c>
      <c r="AA1727" t="str">
        <f t="shared" si="234"/>
        <v>7.</v>
      </c>
      <c r="AB1727" t="str">
        <f t="shared" si="237"/>
        <v>7.</v>
      </c>
      <c r="AC1727" t="str">
        <f t="shared" si="238"/>
        <v>7</v>
      </c>
      <c r="AD1727" t="str">
        <f t="shared" si="239"/>
        <v>7</v>
      </c>
      <c r="AE1727" t="str">
        <f t="shared" si="240"/>
        <v>7</v>
      </c>
      <c r="AF1727" t="str">
        <f t="shared" si="241"/>
        <v>7</v>
      </c>
      <c r="AG1727" s="299">
        <f t="shared" si="242"/>
        <v>7</v>
      </c>
    </row>
    <row r="1728" spans="1:33" x14ac:dyDescent="0.3">
      <c r="A1728" s="3">
        <v>1727</v>
      </c>
      <c r="B1728" s="3" t="s">
        <v>4151</v>
      </c>
      <c r="C1728" s="296">
        <v>44671</v>
      </c>
      <c r="D1728" s="3">
        <v>60270766</v>
      </c>
      <c r="E1728" s="3" t="s">
        <v>6</v>
      </c>
      <c r="F1728" s="3">
        <v>221395</v>
      </c>
      <c r="G1728" s="3" t="s">
        <v>89</v>
      </c>
      <c r="H1728" s="3" t="s">
        <v>7324</v>
      </c>
      <c r="I1728" s="3" t="s">
        <v>1070</v>
      </c>
      <c r="J1728" s="3" t="s">
        <v>8618</v>
      </c>
      <c r="K1728" s="3" t="s">
        <v>38</v>
      </c>
      <c r="L1728" s="3" t="s">
        <v>1079</v>
      </c>
      <c r="M1728" s="3" t="s">
        <v>93</v>
      </c>
      <c r="N1728" s="3">
        <v>6019527</v>
      </c>
      <c r="O1728" s="3" t="s">
        <v>8630</v>
      </c>
      <c r="P1728" s="3">
        <v>9290929206</v>
      </c>
      <c r="Q1728" s="3" t="s">
        <v>8631</v>
      </c>
      <c r="R1728" s="3" t="s">
        <v>370</v>
      </c>
      <c r="S1728" s="3" t="s">
        <v>992</v>
      </c>
      <c r="T1728" s="300">
        <v>720000</v>
      </c>
      <c r="U1728" s="3" t="s">
        <v>8632</v>
      </c>
      <c r="V1728" s="3" t="s">
        <v>100</v>
      </c>
      <c r="W1728" s="3" t="s">
        <v>101</v>
      </c>
      <c r="X1728" s="3" t="s">
        <v>101</v>
      </c>
      <c r="Y1728" s="299">
        <f t="shared" si="235"/>
        <v>4</v>
      </c>
      <c r="Z1728" s="299">
        <f t="shared" si="236"/>
        <v>2022</v>
      </c>
      <c r="AA1728" t="str">
        <f t="shared" si="234"/>
        <v>7y</v>
      </c>
      <c r="AB1728" t="str">
        <f t="shared" si="237"/>
        <v>7</v>
      </c>
      <c r="AC1728" t="str">
        <f t="shared" si="238"/>
        <v>7</v>
      </c>
      <c r="AD1728" t="str">
        <f t="shared" si="239"/>
        <v>7</v>
      </c>
      <c r="AE1728" t="str">
        <f t="shared" si="240"/>
        <v>7</v>
      </c>
      <c r="AF1728" t="str">
        <f t="shared" si="241"/>
        <v>7</v>
      </c>
      <c r="AG1728" s="299">
        <f t="shared" si="242"/>
        <v>7</v>
      </c>
    </row>
    <row r="1729" spans="1:33" x14ac:dyDescent="0.3">
      <c r="A1729" s="3">
        <v>1728</v>
      </c>
      <c r="B1729" s="3" t="s">
        <v>4151</v>
      </c>
      <c r="C1729" s="296">
        <v>44671</v>
      </c>
      <c r="D1729" s="3">
        <v>60270766</v>
      </c>
      <c r="E1729" s="3" t="s">
        <v>6</v>
      </c>
      <c r="F1729" s="3">
        <v>221395</v>
      </c>
      <c r="G1729" s="3" t="s">
        <v>89</v>
      </c>
      <c r="H1729" s="3" t="s">
        <v>7324</v>
      </c>
      <c r="I1729" s="3" t="s">
        <v>1070</v>
      </c>
      <c r="J1729" s="3" t="s">
        <v>8618</v>
      </c>
      <c r="K1729" s="3" t="s">
        <v>12</v>
      </c>
      <c r="L1729" s="3" t="s">
        <v>8167</v>
      </c>
      <c r="M1729" s="3" t="s">
        <v>93</v>
      </c>
      <c r="N1729" s="3" t="s">
        <v>8634</v>
      </c>
      <c r="O1729" s="3" t="s">
        <v>8635</v>
      </c>
      <c r="P1729" s="3">
        <v>9705592266</v>
      </c>
      <c r="Q1729" s="3" t="s">
        <v>8636</v>
      </c>
      <c r="R1729" s="3" t="s">
        <v>232</v>
      </c>
      <c r="S1729" s="3" t="s">
        <v>8637</v>
      </c>
      <c r="T1729" s="300">
        <v>480000</v>
      </c>
      <c r="U1729" s="3" t="s">
        <v>8638</v>
      </c>
      <c r="V1729" s="3" t="s">
        <v>100</v>
      </c>
      <c r="W1729" s="3" t="s">
        <v>101</v>
      </c>
      <c r="X1729" s="3" t="s">
        <v>101</v>
      </c>
      <c r="Y1729" s="299">
        <f t="shared" si="235"/>
        <v>4</v>
      </c>
      <c r="Z1729" s="299">
        <f t="shared" si="236"/>
        <v>2022</v>
      </c>
      <c r="AA1729" t="str">
        <f t="shared" si="234"/>
        <v>5y</v>
      </c>
      <c r="AB1729" t="str">
        <f t="shared" si="237"/>
        <v>5</v>
      </c>
      <c r="AC1729" t="str">
        <f t="shared" si="238"/>
        <v>5</v>
      </c>
      <c r="AD1729" t="str">
        <f t="shared" si="239"/>
        <v>5</v>
      </c>
      <c r="AE1729" t="str">
        <f t="shared" si="240"/>
        <v>5</v>
      </c>
      <c r="AF1729" t="str">
        <f t="shared" si="241"/>
        <v>5</v>
      </c>
      <c r="AG1729" s="299">
        <f t="shared" si="242"/>
        <v>5</v>
      </c>
    </row>
    <row r="1730" spans="1:33" x14ac:dyDescent="0.3">
      <c r="A1730" s="3">
        <v>1729</v>
      </c>
      <c r="B1730" s="3" t="s">
        <v>4151</v>
      </c>
      <c r="C1730" s="296">
        <v>44671</v>
      </c>
      <c r="D1730" s="3">
        <v>60270766</v>
      </c>
      <c r="E1730" s="3" t="s">
        <v>6</v>
      </c>
      <c r="F1730" s="3">
        <v>221395</v>
      </c>
      <c r="G1730" s="3" t="s">
        <v>89</v>
      </c>
      <c r="H1730" s="3" t="s">
        <v>7324</v>
      </c>
      <c r="I1730" s="3" t="s">
        <v>1070</v>
      </c>
      <c r="J1730" s="3" t="s">
        <v>8618</v>
      </c>
      <c r="K1730" s="3" t="s">
        <v>45</v>
      </c>
      <c r="L1730" s="3" t="s">
        <v>2633</v>
      </c>
      <c r="M1730" s="3" t="s">
        <v>93</v>
      </c>
      <c r="N1730" s="3">
        <v>6019367</v>
      </c>
      <c r="O1730" s="3" t="s">
        <v>8639</v>
      </c>
      <c r="P1730" s="3">
        <v>7207813370</v>
      </c>
      <c r="Q1730" s="3" t="s">
        <v>8640</v>
      </c>
      <c r="R1730" s="3" t="s">
        <v>232</v>
      </c>
      <c r="S1730" s="3" t="s">
        <v>8641</v>
      </c>
      <c r="T1730" s="300">
        <v>450000</v>
      </c>
      <c r="U1730" s="3" t="s">
        <v>8642</v>
      </c>
      <c r="V1730" s="3" t="s">
        <v>100</v>
      </c>
      <c r="W1730" s="3" t="s">
        <v>101</v>
      </c>
      <c r="X1730" s="3" t="s">
        <v>101</v>
      </c>
      <c r="Y1730" s="299">
        <f t="shared" si="235"/>
        <v>4</v>
      </c>
      <c r="Z1730" s="299">
        <f t="shared" si="236"/>
        <v>2022</v>
      </c>
      <c r="AA1730" t="str">
        <f t="shared" ref="AA1730:AA1793" si="243">LEFT(R1730,2)</f>
        <v>5y</v>
      </c>
      <c r="AB1730" t="str">
        <f t="shared" si="237"/>
        <v>5</v>
      </c>
      <c r="AC1730" t="str">
        <f t="shared" si="238"/>
        <v>5</v>
      </c>
      <c r="AD1730" t="str">
        <f t="shared" si="239"/>
        <v>5</v>
      </c>
      <c r="AE1730" t="str">
        <f t="shared" si="240"/>
        <v>5</v>
      </c>
      <c r="AF1730" t="str">
        <f t="shared" si="241"/>
        <v>5</v>
      </c>
      <c r="AG1730" s="299">
        <f t="shared" si="242"/>
        <v>5</v>
      </c>
    </row>
    <row r="1731" spans="1:33" x14ac:dyDescent="0.3">
      <c r="A1731" s="3">
        <v>1730</v>
      </c>
      <c r="B1731" s="3" t="s">
        <v>4151</v>
      </c>
      <c r="C1731" s="296">
        <v>44671</v>
      </c>
      <c r="D1731" s="3">
        <v>60270766</v>
      </c>
      <c r="E1731" s="3" t="s">
        <v>6</v>
      </c>
      <c r="F1731" s="3">
        <v>221395</v>
      </c>
      <c r="G1731" s="3" t="s">
        <v>89</v>
      </c>
      <c r="H1731" s="3" t="s">
        <v>7324</v>
      </c>
      <c r="I1731" s="3" t="s">
        <v>1070</v>
      </c>
      <c r="J1731" s="3" t="s">
        <v>8618</v>
      </c>
      <c r="K1731" s="3" t="s">
        <v>38</v>
      </c>
      <c r="L1731" s="3" t="s">
        <v>1079</v>
      </c>
      <c r="M1731" s="3" t="s">
        <v>93</v>
      </c>
      <c r="N1731" s="3">
        <v>5704581</v>
      </c>
      <c r="O1731" s="3" t="s">
        <v>8643</v>
      </c>
      <c r="P1731" s="3" t="s">
        <v>8644</v>
      </c>
      <c r="Q1731" s="3" t="s">
        <v>8645</v>
      </c>
      <c r="R1731" s="3" t="s">
        <v>1207</v>
      </c>
      <c r="S1731" s="3" t="s">
        <v>5349</v>
      </c>
      <c r="T1731" s="300">
        <v>1380000</v>
      </c>
      <c r="U1731" s="3" t="s">
        <v>8647</v>
      </c>
      <c r="V1731" s="3" t="s">
        <v>100</v>
      </c>
      <c r="W1731" s="3" t="s">
        <v>101</v>
      </c>
      <c r="X1731" s="3" t="s">
        <v>101</v>
      </c>
      <c r="Y1731" s="299">
        <f t="shared" ref="Y1731:Y1794" si="244">MONTH($C1731)</f>
        <v>4</v>
      </c>
      <c r="Z1731" s="299">
        <f t="shared" ref="Z1731:Z1794" si="245">YEAR($C1731)</f>
        <v>2022</v>
      </c>
      <c r="AA1731" t="str">
        <f t="shared" si="243"/>
        <v xml:space="preserve">7 </v>
      </c>
      <c r="AB1731" t="str">
        <f t="shared" ref="AB1731:AB1794" si="246">SUBSTITUTE(AA1731,"y","")</f>
        <v xml:space="preserve">7 </v>
      </c>
      <c r="AC1731" t="str">
        <f t="shared" ref="AC1731:AC1794" si="247">SUBSTITUTE(AB1731,".","")</f>
        <v xml:space="preserve">7 </v>
      </c>
      <c r="AD1731" t="str">
        <f t="shared" ref="AD1731:AD1794" si="248">SUBSTITUTE(AC1731,"+","")</f>
        <v xml:space="preserve">7 </v>
      </c>
      <c r="AE1731" t="str">
        <f t="shared" ref="AE1731:AE1794" si="249">SUBSTITUTE(AD1731,"Y","")</f>
        <v xml:space="preserve">7 </v>
      </c>
      <c r="AF1731" t="str">
        <f t="shared" ref="AF1731:AF1794" si="250">SUBSTITUTE(AE1731,"e","")</f>
        <v xml:space="preserve">7 </v>
      </c>
      <c r="AG1731" s="299">
        <f t="shared" ref="AG1731:AG1794" si="251">SUBSTITUTE(AF1731,",","")*1</f>
        <v>7</v>
      </c>
    </row>
    <row r="1732" spans="1:33" x14ac:dyDescent="0.3">
      <c r="A1732" s="3">
        <v>1731</v>
      </c>
      <c r="B1732" s="3" t="s">
        <v>4151</v>
      </c>
      <c r="C1732" s="296">
        <v>44671</v>
      </c>
      <c r="D1732" s="3">
        <v>51885150</v>
      </c>
      <c r="E1732" s="3" t="s">
        <v>6</v>
      </c>
      <c r="F1732" s="3">
        <v>221395</v>
      </c>
      <c r="G1732" s="3" t="s">
        <v>89</v>
      </c>
      <c r="H1732" s="3" t="s">
        <v>7324</v>
      </c>
      <c r="I1732" s="3" t="s">
        <v>103</v>
      </c>
      <c r="J1732" s="3" t="s">
        <v>8649</v>
      </c>
      <c r="K1732" s="3" t="s">
        <v>18</v>
      </c>
      <c r="L1732" s="3" t="s">
        <v>6989</v>
      </c>
      <c r="M1732" s="3" t="s">
        <v>93</v>
      </c>
      <c r="N1732" s="3">
        <v>6024492</v>
      </c>
      <c r="O1732" s="3" t="s">
        <v>8650</v>
      </c>
      <c r="P1732" s="3">
        <v>8374874101</v>
      </c>
      <c r="Q1732" s="3" t="s">
        <v>8651</v>
      </c>
      <c r="R1732" s="3" t="s">
        <v>8652</v>
      </c>
      <c r="S1732" s="3" t="s">
        <v>8653</v>
      </c>
      <c r="T1732" s="300">
        <v>480000</v>
      </c>
      <c r="U1732" s="3" t="s">
        <v>8632</v>
      </c>
      <c r="V1732" s="3" t="s">
        <v>100</v>
      </c>
      <c r="W1732" s="3" t="s">
        <v>101</v>
      </c>
      <c r="X1732" s="3" t="s">
        <v>101</v>
      </c>
      <c r="Y1732" s="299">
        <f t="shared" si="244"/>
        <v>4</v>
      </c>
      <c r="Z1732" s="299">
        <f t="shared" si="245"/>
        <v>2022</v>
      </c>
      <c r="AA1732" t="str">
        <f t="shared" si="243"/>
        <v>4.</v>
      </c>
      <c r="AB1732" t="str">
        <f t="shared" si="246"/>
        <v>4.</v>
      </c>
      <c r="AC1732" t="str">
        <f t="shared" si="247"/>
        <v>4</v>
      </c>
      <c r="AD1732" t="str">
        <f t="shared" si="248"/>
        <v>4</v>
      </c>
      <c r="AE1732" t="str">
        <f t="shared" si="249"/>
        <v>4</v>
      </c>
      <c r="AF1732" t="str">
        <f t="shared" si="250"/>
        <v>4</v>
      </c>
      <c r="AG1732" s="299">
        <f t="shared" si="251"/>
        <v>4</v>
      </c>
    </row>
    <row r="1733" spans="1:33" x14ac:dyDescent="0.3">
      <c r="A1733" s="3">
        <v>1732</v>
      </c>
      <c r="B1733" s="3" t="s">
        <v>4151</v>
      </c>
      <c r="C1733" s="296">
        <v>44671</v>
      </c>
      <c r="D1733" s="3">
        <v>51885150</v>
      </c>
      <c r="E1733" s="3" t="s">
        <v>6</v>
      </c>
      <c r="F1733" s="3">
        <v>221395</v>
      </c>
      <c r="G1733" s="3" t="s">
        <v>89</v>
      </c>
      <c r="H1733" s="3" t="s">
        <v>7324</v>
      </c>
      <c r="I1733" s="3" t="s">
        <v>103</v>
      </c>
      <c r="J1733" s="3" t="s">
        <v>8649</v>
      </c>
      <c r="K1733" s="3" t="s">
        <v>38</v>
      </c>
      <c r="L1733" s="3" t="s">
        <v>1079</v>
      </c>
      <c r="M1733" s="3" t="s">
        <v>93</v>
      </c>
      <c r="N1733" s="3">
        <v>5754408</v>
      </c>
      <c r="O1733" s="3" t="s">
        <v>8655</v>
      </c>
      <c r="P1733" s="3" t="s">
        <v>8656</v>
      </c>
      <c r="Q1733" s="3" t="s">
        <v>8657</v>
      </c>
      <c r="R1733" s="3" t="s">
        <v>1215</v>
      </c>
      <c r="S1733" s="3" t="s">
        <v>8659</v>
      </c>
      <c r="T1733" s="300">
        <v>680000</v>
      </c>
      <c r="U1733" s="3" t="s">
        <v>8660</v>
      </c>
      <c r="V1733" s="3" t="s">
        <v>100</v>
      </c>
      <c r="W1733" s="3" t="s">
        <v>101</v>
      </c>
      <c r="X1733" s="3" t="s">
        <v>101</v>
      </c>
      <c r="Y1733" s="299">
        <f t="shared" si="244"/>
        <v>4</v>
      </c>
      <c r="Z1733" s="299">
        <f t="shared" si="245"/>
        <v>2022</v>
      </c>
      <c r="AA1733" t="str">
        <f t="shared" si="243"/>
        <v xml:space="preserve">4 </v>
      </c>
      <c r="AB1733" t="str">
        <f t="shared" si="246"/>
        <v xml:space="preserve">4 </v>
      </c>
      <c r="AC1733" t="str">
        <f t="shared" si="247"/>
        <v xml:space="preserve">4 </v>
      </c>
      <c r="AD1733" t="str">
        <f t="shared" si="248"/>
        <v xml:space="preserve">4 </v>
      </c>
      <c r="AE1733" t="str">
        <f t="shared" si="249"/>
        <v xml:space="preserve">4 </v>
      </c>
      <c r="AF1733" t="str">
        <f t="shared" si="250"/>
        <v xml:space="preserve">4 </v>
      </c>
      <c r="AG1733" s="299">
        <f t="shared" si="251"/>
        <v>4</v>
      </c>
    </row>
    <row r="1734" spans="1:33" x14ac:dyDescent="0.3">
      <c r="A1734" s="3">
        <v>1733</v>
      </c>
      <c r="B1734" s="3" t="s">
        <v>4151</v>
      </c>
      <c r="C1734" s="296">
        <v>44671</v>
      </c>
      <c r="D1734" s="3">
        <v>51885150</v>
      </c>
      <c r="E1734" s="3" t="s">
        <v>6</v>
      </c>
      <c r="F1734" s="3">
        <v>221395</v>
      </c>
      <c r="G1734" s="3" t="s">
        <v>89</v>
      </c>
      <c r="H1734" s="3" t="s">
        <v>7324</v>
      </c>
      <c r="I1734" s="3" t="s">
        <v>103</v>
      </c>
      <c r="J1734" s="3" t="s">
        <v>8649</v>
      </c>
      <c r="K1734" s="3" t="s">
        <v>38</v>
      </c>
      <c r="L1734" s="3" t="s">
        <v>1079</v>
      </c>
      <c r="M1734" s="3" t="s">
        <v>93</v>
      </c>
      <c r="N1734" s="3">
        <v>6024423</v>
      </c>
      <c r="O1734" s="3" t="s">
        <v>8662</v>
      </c>
      <c r="P1734" s="3" t="s">
        <v>8663</v>
      </c>
      <c r="Q1734" s="3" t="s">
        <v>8664</v>
      </c>
      <c r="R1734" s="3" t="s">
        <v>8467</v>
      </c>
      <c r="S1734" s="3" t="s">
        <v>8665</v>
      </c>
      <c r="T1734" s="300">
        <v>800000</v>
      </c>
      <c r="U1734" s="3" t="s">
        <v>8647</v>
      </c>
      <c r="V1734" s="3" t="s">
        <v>100</v>
      </c>
      <c r="W1734" s="3" t="s">
        <v>101</v>
      </c>
      <c r="X1734" s="3" t="s">
        <v>101</v>
      </c>
      <c r="Y1734" s="299">
        <f t="shared" si="244"/>
        <v>4</v>
      </c>
      <c r="Z1734" s="299">
        <f t="shared" si="245"/>
        <v>2022</v>
      </c>
      <c r="AA1734" t="str">
        <f t="shared" si="243"/>
        <v>5.</v>
      </c>
      <c r="AB1734" t="str">
        <f t="shared" si="246"/>
        <v>5.</v>
      </c>
      <c r="AC1734" t="str">
        <f t="shared" si="247"/>
        <v>5</v>
      </c>
      <c r="AD1734" t="str">
        <f t="shared" si="248"/>
        <v>5</v>
      </c>
      <c r="AE1734" t="str">
        <f t="shared" si="249"/>
        <v>5</v>
      </c>
      <c r="AF1734" t="str">
        <f t="shared" si="250"/>
        <v>5</v>
      </c>
      <c r="AG1734" s="299">
        <f t="shared" si="251"/>
        <v>5</v>
      </c>
    </row>
    <row r="1735" spans="1:33" x14ac:dyDescent="0.3">
      <c r="A1735" s="3">
        <v>1734</v>
      </c>
      <c r="B1735" s="3" t="s">
        <v>4151</v>
      </c>
      <c r="C1735" s="296">
        <v>44671</v>
      </c>
      <c r="D1735" s="3">
        <v>25088734</v>
      </c>
      <c r="E1735" s="3" t="s">
        <v>6</v>
      </c>
      <c r="F1735" s="3">
        <v>221395</v>
      </c>
      <c r="G1735" s="3" t="s">
        <v>89</v>
      </c>
      <c r="H1735" s="3" t="s">
        <v>7324</v>
      </c>
      <c r="I1735" s="3" t="s">
        <v>394</v>
      </c>
      <c r="J1735" s="3" t="s">
        <v>8667</v>
      </c>
      <c r="K1735" s="3" t="s">
        <v>12</v>
      </c>
      <c r="L1735" s="3" t="s">
        <v>739</v>
      </c>
      <c r="M1735" s="3" t="s">
        <v>93</v>
      </c>
      <c r="N1735" s="3">
        <v>6022166</v>
      </c>
      <c r="O1735" s="3" t="s">
        <v>8668</v>
      </c>
      <c r="P1735" s="3">
        <v>8332098240</v>
      </c>
      <c r="Q1735" s="3" t="s">
        <v>8669</v>
      </c>
      <c r="R1735" s="3" t="s">
        <v>1703</v>
      </c>
      <c r="S1735" s="3" t="s">
        <v>8670</v>
      </c>
      <c r="T1735" s="300">
        <v>310000</v>
      </c>
      <c r="U1735" s="3" t="s">
        <v>8671</v>
      </c>
      <c r="V1735" s="3" t="s">
        <v>100</v>
      </c>
      <c r="W1735" s="3" t="s">
        <v>101</v>
      </c>
      <c r="X1735" s="3" t="s">
        <v>101</v>
      </c>
      <c r="Y1735" s="299">
        <f t="shared" si="244"/>
        <v>4</v>
      </c>
      <c r="Z1735" s="299">
        <f t="shared" si="245"/>
        <v>2022</v>
      </c>
      <c r="AA1735" t="str">
        <f t="shared" si="243"/>
        <v>3.</v>
      </c>
      <c r="AB1735" t="str">
        <f t="shared" si="246"/>
        <v>3.</v>
      </c>
      <c r="AC1735" t="str">
        <f t="shared" si="247"/>
        <v>3</v>
      </c>
      <c r="AD1735" t="str">
        <f t="shared" si="248"/>
        <v>3</v>
      </c>
      <c r="AE1735" t="str">
        <f t="shared" si="249"/>
        <v>3</v>
      </c>
      <c r="AF1735" t="str">
        <f t="shared" si="250"/>
        <v>3</v>
      </c>
      <c r="AG1735" s="299">
        <f t="shared" si="251"/>
        <v>3</v>
      </c>
    </row>
    <row r="1736" spans="1:33" x14ac:dyDescent="0.3">
      <c r="A1736" s="3">
        <v>1735</v>
      </c>
      <c r="B1736" s="3" t="s">
        <v>4151</v>
      </c>
      <c r="C1736" s="296">
        <v>44671</v>
      </c>
      <c r="D1736" s="3">
        <v>25088734</v>
      </c>
      <c r="E1736" s="3" t="s">
        <v>6</v>
      </c>
      <c r="F1736" s="3">
        <v>221395</v>
      </c>
      <c r="G1736" s="3" t="s">
        <v>89</v>
      </c>
      <c r="H1736" s="3" t="s">
        <v>7324</v>
      </c>
      <c r="I1736" s="3" t="s">
        <v>394</v>
      </c>
      <c r="J1736" s="3" t="s">
        <v>8667</v>
      </c>
      <c r="K1736" s="3" t="s">
        <v>12</v>
      </c>
      <c r="L1736" s="3" t="s">
        <v>739</v>
      </c>
      <c r="M1736" s="3" t="s">
        <v>93</v>
      </c>
      <c r="N1736" s="3">
        <v>6022343</v>
      </c>
      <c r="O1736" s="3" t="s">
        <v>8672</v>
      </c>
      <c r="P1736" s="3">
        <v>9398203663</v>
      </c>
      <c r="Q1736" s="3" t="s">
        <v>8673</v>
      </c>
      <c r="R1736" s="3" t="s">
        <v>1703</v>
      </c>
      <c r="S1736" s="3" t="s">
        <v>8674</v>
      </c>
      <c r="T1736" s="300">
        <v>550000</v>
      </c>
      <c r="U1736" s="3" t="s">
        <v>7910</v>
      </c>
      <c r="V1736" s="3" t="s">
        <v>100</v>
      </c>
      <c r="W1736" s="3" t="s">
        <v>267</v>
      </c>
      <c r="X1736" s="3" t="s">
        <v>101</v>
      </c>
      <c r="Y1736" s="299">
        <f t="shared" si="244"/>
        <v>4</v>
      </c>
      <c r="Z1736" s="299">
        <f t="shared" si="245"/>
        <v>2022</v>
      </c>
      <c r="AA1736" t="str">
        <f t="shared" si="243"/>
        <v>3.</v>
      </c>
      <c r="AB1736" t="str">
        <f t="shared" si="246"/>
        <v>3.</v>
      </c>
      <c r="AC1736" t="str">
        <f t="shared" si="247"/>
        <v>3</v>
      </c>
      <c r="AD1736" t="str">
        <f t="shared" si="248"/>
        <v>3</v>
      </c>
      <c r="AE1736" t="str">
        <f t="shared" si="249"/>
        <v>3</v>
      </c>
      <c r="AF1736" t="str">
        <f t="shared" si="250"/>
        <v>3</v>
      </c>
      <c r="AG1736" s="299">
        <f t="shared" si="251"/>
        <v>3</v>
      </c>
    </row>
    <row r="1737" spans="1:33" x14ac:dyDescent="0.3">
      <c r="A1737" s="3">
        <v>1736</v>
      </c>
      <c r="B1737" s="3" t="s">
        <v>4151</v>
      </c>
      <c r="C1737" s="296">
        <v>44671</v>
      </c>
      <c r="D1737" s="3">
        <v>94606600</v>
      </c>
      <c r="E1737" s="3" t="s">
        <v>6</v>
      </c>
      <c r="F1737" s="3">
        <v>221395</v>
      </c>
      <c r="G1737" s="3" t="s">
        <v>89</v>
      </c>
      <c r="H1737" s="3" t="s">
        <v>90</v>
      </c>
      <c r="I1737" s="3" t="s">
        <v>7024</v>
      </c>
      <c r="J1737" s="3" t="s">
        <v>7024</v>
      </c>
      <c r="K1737" s="3" t="s">
        <v>38</v>
      </c>
      <c r="L1737" s="3" t="s">
        <v>1079</v>
      </c>
      <c r="M1737" s="3" t="s">
        <v>93</v>
      </c>
      <c r="N1737" s="3">
        <v>6025952</v>
      </c>
      <c r="O1737" s="3" t="s">
        <v>8676</v>
      </c>
      <c r="P1737" s="3">
        <v>9755639008</v>
      </c>
      <c r="Q1737" s="3" t="s">
        <v>8677</v>
      </c>
      <c r="R1737" s="3" t="s">
        <v>7480</v>
      </c>
      <c r="S1737" s="3" t="s">
        <v>1993</v>
      </c>
      <c r="T1737" s="300">
        <v>800000</v>
      </c>
      <c r="U1737" s="3" t="s">
        <v>8266</v>
      </c>
      <c r="V1737" s="3" t="s">
        <v>100</v>
      </c>
      <c r="W1737" s="3" t="s">
        <v>401</v>
      </c>
      <c r="X1737" s="3" t="s">
        <v>109</v>
      </c>
      <c r="Y1737" s="299">
        <f t="shared" si="244"/>
        <v>4</v>
      </c>
      <c r="Z1737" s="299">
        <f t="shared" si="245"/>
        <v>2022</v>
      </c>
      <c r="AA1737" t="str">
        <f t="shared" si="243"/>
        <v>4+</v>
      </c>
      <c r="AB1737" t="str">
        <f t="shared" si="246"/>
        <v>4+</v>
      </c>
      <c r="AC1737" t="str">
        <f t="shared" si="247"/>
        <v>4+</v>
      </c>
      <c r="AD1737" t="str">
        <f t="shared" si="248"/>
        <v>4</v>
      </c>
      <c r="AE1737" t="str">
        <f t="shared" si="249"/>
        <v>4</v>
      </c>
      <c r="AF1737" t="str">
        <f t="shared" si="250"/>
        <v>4</v>
      </c>
      <c r="AG1737" s="299">
        <f t="shared" si="251"/>
        <v>4</v>
      </c>
    </row>
    <row r="1738" spans="1:33" x14ac:dyDescent="0.3">
      <c r="A1738" s="3">
        <v>1737</v>
      </c>
      <c r="B1738" s="3" t="s">
        <v>4151</v>
      </c>
      <c r="C1738" s="296">
        <v>44671</v>
      </c>
      <c r="D1738" s="3">
        <v>94606600</v>
      </c>
      <c r="E1738" s="3" t="s">
        <v>6</v>
      </c>
      <c r="F1738" s="3">
        <v>221395</v>
      </c>
      <c r="G1738" s="3" t="s">
        <v>89</v>
      </c>
      <c r="H1738" s="3" t="s">
        <v>90</v>
      </c>
      <c r="I1738" s="3" t="s">
        <v>7024</v>
      </c>
      <c r="J1738" s="3" t="s">
        <v>7024</v>
      </c>
      <c r="K1738" s="3" t="s">
        <v>38</v>
      </c>
      <c r="L1738" s="3" t="s">
        <v>1079</v>
      </c>
      <c r="M1738" s="3" t="s">
        <v>93</v>
      </c>
      <c r="N1738" s="3">
        <v>6026464</v>
      </c>
      <c r="O1738" s="3" t="s">
        <v>8679</v>
      </c>
      <c r="P1738" s="3">
        <v>8287695479</v>
      </c>
      <c r="Q1738" s="3" t="s">
        <v>8680</v>
      </c>
      <c r="R1738" s="3" t="s">
        <v>1139</v>
      </c>
      <c r="S1738" s="3" t="s">
        <v>8681</v>
      </c>
      <c r="T1738" s="300">
        <v>625000</v>
      </c>
      <c r="U1738" s="3" t="s">
        <v>8682</v>
      </c>
      <c r="V1738" s="3" t="s">
        <v>100</v>
      </c>
      <c r="W1738" s="3" t="s">
        <v>8683</v>
      </c>
      <c r="X1738" s="3" t="s">
        <v>109</v>
      </c>
      <c r="Y1738" s="299">
        <f t="shared" si="244"/>
        <v>4</v>
      </c>
      <c r="Z1738" s="299">
        <f t="shared" si="245"/>
        <v>2022</v>
      </c>
      <c r="AA1738" t="str">
        <f t="shared" si="243"/>
        <v>5.</v>
      </c>
      <c r="AB1738" t="str">
        <f t="shared" si="246"/>
        <v>5.</v>
      </c>
      <c r="AC1738" t="str">
        <f t="shared" si="247"/>
        <v>5</v>
      </c>
      <c r="AD1738" t="str">
        <f t="shared" si="248"/>
        <v>5</v>
      </c>
      <c r="AE1738" t="str">
        <f t="shared" si="249"/>
        <v>5</v>
      </c>
      <c r="AF1738" t="str">
        <f t="shared" si="250"/>
        <v>5</v>
      </c>
      <c r="AG1738" s="299">
        <f t="shared" si="251"/>
        <v>5</v>
      </c>
    </row>
    <row r="1739" spans="1:33" x14ac:dyDescent="0.3">
      <c r="A1739" s="3">
        <v>1738</v>
      </c>
      <c r="B1739" s="3" t="s">
        <v>4151</v>
      </c>
      <c r="C1739" s="296">
        <v>44671</v>
      </c>
      <c r="D1739" s="3">
        <v>94606600</v>
      </c>
      <c r="E1739" s="3" t="s">
        <v>6</v>
      </c>
      <c r="F1739" s="3">
        <v>221395</v>
      </c>
      <c r="G1739" s="3" t="s">
        <v>89</v>
      </c>
      <c r="H1739" s="3" t="s">
        <v>90</v>
      </c>
      <c r="I1739" s="3" t="s">
        <v>7024</v>
      </c>
      <c r="J1739" s="3" t="s">
        <v>7024</v>
      </c>
      <c r="K1739" s="3" t="s">
        <v>38</v>
      </c>
      <c r="L1739" s="3" t="s">
        <v>1079</v>
      </c>
      <c r="M1739" s="3" t="s">
        <v>93</v>
      </c>
      <c r="N1739" s="3">
        <v>6026491</v>
      </c>
      <c r="O1739" s="3" t="s">
        <v>8685</v>
      </c>
      <c r="P1739" s="3">
        <v>9766984027</v>
      </c>
      <c r="Q1739" s="3" t="s">
        <v>8686</v>
      </c>
      <c r="R1739" s="3" t="s">
        <v>170</v>
      </c>
      <c r="S1739" s="3" t="s">
        <v>2000</v>
      </c>
      <c r="T1739" s="300">
        <v>645000</v>
      </c>
      <c r="U1739" s="3" t="s">
        <v>8688</v>
      </c>
      <c r="V1739" s="3" t="s">
        <v>100</v>
      </c>
      <c r="W1739" s="3" t="s">
        <v>401</v>
      </c>
      <c r="X1739" s="3" t="s">
        <v>109</v>
      </c>
      <c r="Y1739" s="299">
        <f t="shared" si="244"/>
        <v>4</v>
      </c>
      <c r="Z1739" s="299">
        <f t="shared" si="245"/>
        <v>2022</v>
      </c>
      <c r="AA1739" t="str">
        <f t="shared" si="243"/>
        <v xml:space="preserve">5 </v>
      </c>
      <c r="AB1739" t="str">
        <f t="shared" si="246"/>
        <v xml:space="preserve">5 </v>
      </c>
      <c r="AC1739" t="str">
        <f t="shared" si="247"/>
        <v xml:space="preserve">5 </v>
      </c>
      <c r="AD1739" t="str">
        <f t="shared" si="248"/>
        <v xml:space="preserve">5 </v>
      </c>
      <c r="AE1739" t="str">
        <f t="shared" si="249"/>
        <v xml:space="preserve">5 </v>
      </c>
      <c r="AF1739" t="str">
        <f t="shared" si="250"/>
        <v xml:space="preserve">5 </v>
      </c>
      <c r="AG1739" s="299">
        <f t="shared" si="251"/>
        <v>5</v>
      </c>
    </row>
    <row r="1740" spans="1:33" x14ac:dyDescent="0.3">
      <c r="A1740" s="3">
        <v>1739</v>
      </c>
      <c r="B1740" s="3" t="s">
        <v>4151</v>
      </c>
      <c r="C1740" s="296">
        <v>44671</v>
      </c>
      <c r="D1740" s="3">
        <v>86923906</v>
      </c>
      <c r="E1740" s="3" t="s">
        <v>6</v>
      </c>
      <c r="F1740" s="3">
        <v>221395</v>
      </c>
      <c r="G1740" s="3" t="s">
        <v>89</v>
      </c>
      <c r="H1740" s="3" t="s">
        <v>7324</v>
      </c>
      <c r="I1740" s="3" t="s">
        <v>8690</v>
      </c>
      <c r="J1740" s="3" t="s">
        <v>8691</v>
      </c>
      <c r="K1740" s="3" t="s">
        <v>38</v>
      </c>
      <c r="L1740" s="3" t="s">
        <v>8188</v>
      </c>
      <c r="M1740" s="3" t="s">
        <v>93</v>
      </c>
      <c r="N1740" s="3">
        <v>6025101</v>
      </c>
      <c r="O1740" s="3" t="s">
        <v>8692</v>
      </c>
      <c r="P1740" s="3">
        <v>9182408107</v>
      </c>
      <c r="Q1740" s="3" t="s">
        <v>8693</v>
      </c>
      <c r="R1740" s="3" t="s">
        <v>225</v>
      </c>
      <c r="S1740" s="3" t="s">
        <v>218</v>
      </c>
      <c r="T1740" s="300">
        <v>400000</v>
      </c>
      <c r="U1740" s="3" t="s">
        <v>8694</v>
      </c>
      <c r="V1740" s="3" t="s">
        <v>100</v>
      </c>
      <c r="W1740" s="3" t="s">
        <v>101</v>
      </c>
      <c r="X1740" s="3" t="s">
        <v>101</v>
      </c>
      <c r="Y1740" s="299">
        <f t="shared" si="244"/>
        <v>4</v>
      </c>
      <c r="Z1740" s="299">
        <f t="shared" si="245"/>
        <v>2022</v>
      </c>
      <c r="AA1740" t="str">
        <f t="shared" si="243"/>
        <v>4y</v>
      </c>
      <c r="AB1740" t="str">
        <f t="shared" si="246"/>
        <v>4</v>
      </c>
      <c r="AC1740" t="str">
        <f t="shared" si="247"/>
        <v>4</v>
      </c>
      <c r="AD1740" t="str">
        <f t="shared" si="248"/>
        <v>4</v>
      </c>
      <c r="AE1740" t="str">
        <f t="shared" si="249"/>
        <v>4</v>
      </c>
      <c r="AF1740" t="str">
        <f t="shared" si="250"/>
        <v>4</v>
      </c>
      <c r="AG1740" s="299">
        <f t="shared" si="251"/>
        <v>4</v>
      </c>
    </row>
    <row r="1741" spans="1:33" x14ac:dyDescent="0.3">
      <c r="A1741" s="3">
        <v>1740</v>
      </c>
      <c r="B1741" s="3" t="s">
        <v>4151</v>
      </c>
      <c r="C1741" s="296">
        <v>44671</v>
      </c>
      <c r="D1741" s="3">
        <v>86923906</v>
      </c>
      <c r="E1741" s="3" t="s">
        <v>6</v>
      </c>
      <c r="F1741" s="3">
        <v>221395</v>
      </c>
      <c r="G1741" s="3" t="s">
        <v>89</v>
      </c>
      <c r="H1741" s="3" t="s">
        <v>7324</v>
      </c>
      <c r="I1741" s="3" t="s">
        <v>8690</v>
      </c>
      <c r="J1741" s="3" t="s">
        <v>8691</v>
      </c>
      <c r="K1741" s="3" t="s">
        <v>38</v>
      </c>
      <c r="L1741" s="3" t="s">
        <v>8188</v>
      </c>
      <c r="M1741" s="3" t="s">
        <v>93</v>
      </c>
      <c r="N1741" s="3">
        <v>6025150</v>
      </c>
      <c r="O1741" s="3" t="s">
        <v>8695</v>
      </c>
      <c r="P1741" s="3">
        <v>9959632797</v>
      </c>
      <c r="Q1741" s="3" t="s">
        <v>8696</v>
      </c>
      <c r="R1741" s="3" t="s">
        <v>381</v>
      </c>
      <c r="S1741" s="3" t="s">
        <v>203</v>
      </c>
      <c r="T1741" s="300">
        <v>700000</v>
      </c>
      <c r="U1741" s="3" t="s">
        <v>8697</v>
      </c>
      <c r="V1741" s="3" t="s">
        <v>100</v>
      </c>
      <c r="W1741" s="3" t="s">
        <v>101</v>
      </c>
      <c r="X1741" s="3" t="s">
        <v>101</v>
      </c>
      <c r="Y1741" s="299">
        <f t="shared" si="244"/>
        <v>4</v>
      </c>
      <c r="Z1741" s="299">
        <f t="shared" si="245"/>
        <v>2022</v>
      </c>
      <c r="AA1741" t="str">
        <f t="shared" si="243"/>
        <v>6y</v>
      </c>
      <c r="AB1741" t="str">
        <f t="shared" si="246"/>
        <v>6</v>
      </c>
      <c r="AC1741" t="str">
        <f t="shared" si="247"/>
        <v>6</v>
      </c>
      <c r="AD1741" t="str">
        <f t="shared" si="248"/>
        <v>6</v>
      </c>
      <c r="AE1741" t="str">
        <f t="shared" si="249"/>
        <v>6</v>
      </c>
      <c r="AF1741" t="str">
        <f t="shared" si="250"/>
        <v>6</v>
      </c>
      <c r="AG1741" s="299">
        <f t="shared" si="251"/>
        <v>6</v>
      </c>
    </row>
    <row r="1742" spans="1:33" x14ac:dyDescent="0.3">
      <c r="A1742" s="3">
        <v>1741</v>
      </c>
      <c r="B1742" s="3" t="s">
        <v>4151</v>
      </c>
      <c r="C1742" s="296">
        <v>44671</v>
      </c>
      <c r="D1742" s="3">
        <v>86923906</v>
      </c>
      <c r="E1742" s="3" t="s">
        <v>6</v>
      </c>
      <c r="F1742" s="3">
        <v>221395</v>
      </c>
      <c r="G1742" s="3" t="s">
        <v>89</v>
      </c>
      <c r="H1742" s="3" t="s">
        <v>7324</v>
      </c>
      <c r="I1742" s="3" t="s">
        <v>8690</v>
      </c>
      <c r="J1742" s="3" t="s">
        <v>8691</v>
      </c>
      <c r="K1742" s="3" t="s">
        <v>38</v>
      </c>
      <c r="L1742" s="3" t="s">
        <v>8188</v>
      </c>
      <c r="M1742" s="3" t="s">
        <v>93</v>
      </c>
      <c r="N1742" s="3" t="s">
        <v>7355</v>
      </c>
      <c r="O1742" s="3" t="s">
        <v>8698</v>
      </c>
      <c r="P1742" s="3">
        <v>8850453486</v>
      </c>
      <c r="Q1742" s="3" t="s">
        <v>8699</v>
      </c>
      <c r="R1742" s="3" t="s">
        <v>5471</v>
      </c>
      <c r="S1742" s="3" t="s">
        <v>8700</v>
      </c>
      <c r="T1742" s="300">
        <v>750000</v>
      </c>
      <c r="U1742" s="3" t="s">
        <v>481</v>
      </c>
      <c r="V1742" s="3" t="s">
        <v>100</v>
      </c>
      <c r="W1742" s="3" t="s">
        <v>101</v>
      </c>
      <c r="X1742" s="3" t="s">
        <v>101</v>
      </c>
      <c r="Y1742" s="299">
        <f t="shared" si="244"/>
        <v>4</v>
      </c>
      <c r="Z1742" s="299">
        <f t="shared" si="245"/>
        <v>2022</v>
      </c>
      <c r="AA1742" t="str">
        <f t="shared" si="243"/>
        <v>5.</v>
      </c>
      <c r="AB1742" t="str">
        <f t="shared" si="246"/>
        <v>5.</v>
      </c>
      <c r="AC1742" t="str">
        <f t="shared" si="247"/>
        <v>5</v>
      </c>
      <c r="AD1742" t="str">
        <f t="shared" si="248"/>
        <v>5</v>
      </c>
      <c r="AE1742" t="str">
        <f t="shared" si="249"/>
        <v>5</v>
      </c>
      <c r="AF1742" t="str">
        <f t="shared" si="250"/>
        <v>5</v>
      </c>
      <c r="AG1742" s="299">
        <f t="shared" si="251"/>
        <v>5</v>
      </c>
    </row>
    <row r="1743" spans="1:33" x14ac:dyDescent="0.3">
      <c r="A1743" s="3">
        <v>1742</v>
      </c>
      <c r="B1743" s="3" t="s">
        <v>4151</v>
      </c>
      <c r="C1743" s="296">
        <v>44671</v>
      </c>
      <c r="D1743" s="3">
        <v>16190792</v>
      </c>
      <c r="E1743" s="3" t="s">
        <v>6</v>
      </c>
      <c r="F1743" s="3">
        <v>221395</v>
      </c>
      <c r="G1743" s="3" t="s">
        <v>89</v>
      </c>
      <c r="H1743" s="3" t="s">
        <v>7324</v>
      </c>
      <c r="I1743" s="3" t="s">
        <v>1098</v>
      </c>
      <c r="J1743" s="3" t="s">
        <v>8701</v>
      </c>
      <c r="K1743" s="3" t="s">
        <v>18</v>
      </c>
      <c r="L1743" s="3" t="s">
        <v>8702</v>
      </c>
      <c r="M1743" s="3" t="s">
        <v>93</v>
      </c>
      <c r="N1743" s="3">
        <v>5827840</v>
      </c>
      <c r="O1743" s="3" t="s">
        <v>8703</v>
      </c>
      <c r="P1743" s="3">
        <v>8688846727</v>
      </c>
      <c r="Q1743" s="3" t="s">
        <v>8704</v>
      </c>
      <c r="R1743" s="3" t="s">
        <v>8705</v>
      </c>
      <c r="S1743" s="3" t="s">
        <v>8707</v>
      </c>
      <c r="T1743" s="300">
        <v>600000</v>
      </c>
      <c r="U1743" s="3" t="s">
        <v>7139</v>
      </c>
      <c r="V1743" s="3" t="s">
        <v>100</v>
      </c>
      <c r="W1743" s="3" t="s">
        <v>101</v>
      </c>
      <c r="X1743" s="3" t="s">
        <v>101</v>
      </c>
      <c r="Y1743" s="299">
        <f t="shared" si="244"/>
        <v>4</v>
      </c>
      <c r="Z1743" s="299">
        <f t="shared" si="245"/>
        <v>2022</v>
      </c>
      <c r="AA1743" t="str">
        <f t="shared" si="243"/>
        <v>4.</v>
      </c>
      <c r="AB1743" t="str">
        <f t="shared" si="246"/>
        <v>4.</v>
      </c>
      <c r="AC1743" t="str">
        <f t="shared" si="247"/>
        <v>4</v>
      </c>
      <c r="AD1743" t="str">
        <f t="shared" si="248"/>
        <v>4</v>
      </c>
      <c r="AE1743" t="str">
        <f t="shared" si="249"/>
        <v>4</v>
      </c>
      <c r="AF1743" t="str">
        <f t="shared" si="250"/>
        <v>4</v>
      </c>
      <c r="AG1743" s="299">
        <f t="shared" si="251"/>
        <v>4</v>
      </c>
    </row>
    <row r="1744" spans="1:33" x14ac:dyDescent="0.3">
      <c r="A1744" s="3">
        <v>1743</v>
      </c>
      <c r="B1744" s="3" t="s">
        <v>4151</v>
      </c>
      <c r="C1744" s="296">
        <v>44671</v>
      </c>
      <c r="D1744" s="3">
        <v>16190792</v>
      </c>
      <c r="E1744" s="3" t="s">
        <v>6</v>
      </c>
      <c r="F1744" s="3">
        <v>221395</v>
      </c>
      <c r="G1744" s="3" t="s">
        <v>89</v>
      </c>
      <c r="H1744" s="3" t="s">
        <v>7324</v>
      </c>
      <c r="I1744" s="3" t="s">
        <v>1098</v>
      </c>
      <c r="J1744" s="3" t="s">
        <v>8701</v>
      </c>
      <c r="K1744" s="3" t="s">
        <v>18</v>
      </c>
      <c r="L1744" s="3" t="s">
        <v>8710</v>
      </c>
      <c r="M1744" s="3" t="s">
        <v>93</v>
      </c>
      <c r="N1744" s="3" t="s">
        <v>8711</v>
      </c>
      <c r="O1744" s="3" t="s">
        <v>8712</v>
      </c>
      <c r="P1744" s="3">
        <v>7075452706</v>
      </c>
      <c r="Q1744" s="3" t="s">
        <v>8713</v>
      </c>
      <c r="R1744" s="3" t="s">
        <v>8705</v>
      </c>
      <c r="S1744" s="3" t="s">
        <v>8715</v>
      </c>
      <c r="T1744" s="300">
        <v>650000</v>
      </c>
      <c r="U1744" s="3" t="s">
        <v>7040</v>
      </c>
      <c r="V1744" s="3" t="s">
        <v>100</v>
      </c>
      <c r="W1744" s="3" t="s">
        <v>101</v>
      </c>
      <c r="X1744" s="3" t="s">
        <v>101</v>
      </c>
      <c r="Y1744" s="299">
        <f t="shared" si="244"/>
        <v>4</v>
      </c>
      <c r="Z1744" s="299">
        <f t="shared" si="245"/>
        <v>2022</v>
      </c>
      <c r="AA1744" t="str">
        <f t="shared" si="243"/>
        <v>4.</v>
      </c>
      <c r="AB1744" t="str">
        <f t="shared" si="246"/>
        <v>4.</v>
      </c>
      <c r="AC1744" t="str">
        <f t="shared" si="247"/>
        <v>4</v>
      </c>
      <c r="AD1744" t="str">
        <f t="shared" si="248"/>
        <v>4</v>
      </c>
      <c r="AE1744" t="str">
        <f t="shared" si="249"/>
        <v>4</v>
      </c>
      <c r="AF1744" t="str">
        <f t="shared" si="250"/>
        <v>4</v>
      </c>
      <c r="AG1744" s="299">
        <f t="shared" si="251"/>
        <v>4</v>
      </c>
    </row>
    <row r="1745" spans="1:33" x14ac:dyDescent="0.3">
      <c r="A1745" s="3">
        <v>1744</v>
      </c>
      <c r="B1745" s="3" t="s">
        <v>4151</v>
      </c>
      <c r="C1745" s="296">
        <v>44671</v>
      </c>
      <c r="D1745" s="3">
        <v>11212034</v>
      </c>
      <c r="E1745" s="3" t="s">
        <v>6</v>
      </c>
      <c r="F1745" s="3">
        <v>221395</v>
      </c>
      <c r="G1745" s="3" t="s">
        <v>89</v>
      </c>
      <c r="H1745" s="3" t="s">
        <v>7324</v>
      </c>
      <c r="I1745" s="3" t="s">
        <v>1098</v>
      </c>
      <c r="J1745" s="3" t="s">
        <v>8701</v>
      </c>
      <c r="K1745" s="3" t="s">
        <v>18</v>
      </c>
      <c r="L1745" s="3" t="s">
        <v>18</v>
      </c>
      <c r="M1745" s="3" t="s">
        <v>93</v>
      </c>
      <c r="N1745" s="3">
        <v>6024787</v>
      </c>
      <c r="O1745" s="3" t="s">
        <v>8717</v>
      </c>
      <c r="P1745" s="3" t="s">
        <v>8718</v>
      </c>
      <c r="Q1745" s="3" t="s">
        <v>8719</v>
      </c>
      <c r="R1745" s="3" t="s">
        <v>191</v>
      </c>
      <c r="S1745" s="3" t="s">
        <v>1643</v>
      </c>
      <c r="T1745" s="300">
        <v>165000</v>
      </c>
      <c r="U1745" s="3" t="s">
        <v>8720</v>
      </c>
      <c r="V1745" s="3" t="s">
        <v>100</v>
      </c>
      <c r="W1745" s="3" t="s">
        <v>101</v>
      </c>
      <c r="X1745" s="3" t="s">
        <v>101</v>
      </c>
      <c r="Y1745" s="299">
        <f t="shared" si="244"/>
        <v>4</v>
      </c>
      <c r="Z1745" s="299">
        <f t="shared" si="245"/>
        <v>2022</v>
      </c>
      <c r="AA1745" t="str">
        <f t="shared" si="243"/>
        <v xml:space="preserve">3 </v>
      </c>
      <c r="AB1745" t="str">
        <f t="shared" si="246"/>
        <v xml:space="preserve">3 </v>
      </c>
      <c r="AC1745" t="str">
        <f t="shared" si="247"/>
        <v xml:space="preserve">3 </v>
      </c>
      <c r="AD1745" t="str">
        <f t="shared" si="248"/>
        <v xml:space="preserve">3 </v>
      </c>
      <c r="AE1745" t="str">
        <f t="shared" si="249"/>
        <v xml:space="preserve">3 </v>
      </c>
      <c r="AF1745" t="str">
        <f t="shared" si="250"/>
        <v xml:space="preserve">3 </v>
      </c>
      <c r="AG1745" s="299">
        <f t="shared" si="251"/>
        <v>3</v>
      </c>
    </row>
    <row r="1746" spans="1:33" x14ac:dyDescent="0.3">
      <c r="A1746" s="3">
        <v>1745</v>
      </c>
      <c r="B1746" s="3" t="s">
        <v>4151</v>
      </c>
      <c r="C1746" s="296">
        <v>44671</v>
      </c>
      <c r="D1746" s="3">
        <v>16190792</v>
      </c>
      <c r="E1746" s="3" t="s">
        <v>6</v>
      </c>
      <c r="F1746" s="3">
        <v>221395</v>
      </c>
      <c r="G1746" s="3" t="s">
        <v>89</v>
      </c>
      <c r="H1746" s="3" t="s">
        <v>7324</v>
      </c>
      <c r="I1746" s="3" t="s">
        <v>1098</v>
      </c>
      <c r="J1746" s="3" t="s">
        <v>8701</v>
      </c>
      <c r="K1746" s="3" t="s">
        <v>18</v>
      </c>
      <c r="L1746" s="3" t="s">
        <v>8444</v>
      </c>
      <c r="M1746" s="3" t="s">
        <v>93</v>
      </c>
      <c r="N1746" s="3">
        <v>6025652</v>
      </c>
      <c r="O1746" s="3" t="s">
        <v>8722</v>
      </c>
      <c r="P1746" s="3" t="s">
        <v>8723</v>
      </c>
      <c r="Q1746" s="3" t="s">
        <v>8724</v>
      </c>
      <c r="R1746" s="3" t="s">
        <v>2143</v>
      </c>
      <c r="S1746" s="3" t="s">
        <v>8725</v>
      </c>
      <c r="T1746" s="300">
        <v>580000</v>
      </c>
      <c r="U1746" s="3" t="s">
        <v>3501</v>
      </c>
      <c r="V1746" s="3" t="s">
        <v>100</v>
      </c>
      <c r="W1746" s="3" t="s">
        <v>109</v>
      </c>
      <c r="X1746" s="3" t="s">
        <v>101</v>
      </c>
      <c r="Y1746" s="299">
        <f t="shared" si="244"/>
        <v>4</v>
      </c>
      <c r="Z1746" s="299">
        <f t="shared" si="245"/>
        <v>2022</v>
      </c>
      <c r="AA1746" t="str">
        <f t="shared" si="243"/>
        <v>3.</v>
      </c>
      <c r="AB1746" t="str">
        <f t="shared" si="246"/>
        <v>3.</v>
      </c>
      <c r="AC1746" t="str">
        <f t="shared" si="247"/>
        <v>3</v>
      </c>
      <c r="AD1746" t="str">
        <f t="shared" si="248"/>
        <v>3</v>
      </c>
      <c r="AE1746" t="str">
        <f t="shared" si="249"/>
        <v>3</v>
      </c>
      <c r="AF1746" t="str">
        <f t="shared" si="250"/>
        <v>3</v>
      </c>
      <c r="AG1746" s="299">
        <f t="shared" si="251"/>
        <v>3</v>
      </c>
    </row>
    <row r="1747" spans="1:33" x14ac:dyDescent="0.3">
      <c r="A1747" s="3">
        <v>1746</v>
      </c>
      <c r="B1747" s="3" t="s">
        <v>4151</v>
      </c>
      <c r="C1747" s="296">
        <v>44671</v>
      </c>
      <c r="D1747" s="3">
        <v>33126713</v>
      </c>
      <c r="E1747" s="3" t="s">
        <v>6</v>
      </c>
      <c r="F1747" s="3">
        <v>221395</v>
      </c>
      <c r="G1747" s="3" t="s">
        <v>89</v>
      </c>
      <c r="H1747" s="3" t="s">
        <v>7324</v>
      </c>
      <c r="I1747" s="3" t="s">
        <v>737</v>
      </c>
      <c r="J1747" s="3" t="s">
        <v>8726</v>
      </c>
      <c r="K1747" s="3" t="s">
        <v>38</v>
      </c>
      <c r="L1747" s="3" t="s">
        <v>1079</v>
      </c>
      <c r="M1747" s="3" t="s">
        <v>93</v>
      </c>
      <c r="N1747" s="3" t="s">
        <v>8727</v>
      </c>
      <c r="O1747" s="3" t="s">
        <v>8728</v>
      </c>
      <c r="P1747" s="3">
        <v>9482118169</v>
      </c>
      <c r="Q1747" s="3" t="s">
        <v>8729</v>
      </c>
      <c r="R1747" s="3" t="s">
        <v>370</v>
      </c>
      <c r="S1747" s="3" t="s">
        <v>8730</v>
      </c>
      <c r="T1747" s="300">
        <v>820000</v>
      </c>
      <c r="U1747" s="3" t="s">
        <v>8731</v>
      </c>
      <c r="V1747" s="3" t="s">
        <v>100</v>
      </c>
      <c r="W1747" s="3" t="s">
        <v>109</v>
      </c>
      <c r="X1747" s="3" t="s">
        <v>109</v>
      </c>
      <c r="Y1747" s="299">
        <f t="shared" si="244"/>
        <v>4</v>
      </c>
      <c r="Z1747" s="299">
        <f t="shared" si="245"/>
        <v>2022</v>
      </c>
      <c r="AA1747" t="str">
        <f t="shared" si="243"/>
        <v>7y</v>
      </c>
      <c r="AB1747" t="str">
        <f t="shared" si="246"/>
        <v>7</v>
      </c>
      <c r="AC1747" t="str">
        <f t="shared" si="247"/>
        <v>7</v>
      </c>
      <c r="AD1747" t="str">
        <f t="shared" si="248"/>
        <v>7</v>
      </c>
      <c r="AE1747" t="str">
        <f t="shared" si="249"/>
        <v>7</v>
      </c>
      <c r="AF1747" t="str">
        <f t="shared" si="250"/>
        <v>7</v>
      </c>
      <c r="AG1747" s="299">
        <f t="shared" si="251"/>
        <v>7</v>
      </c>
    </row>
    <row r="1748" spans="1:33" x14ac:dyDescent="0.3">
      <c r="A1748" s="3">
        <v>1747</v>
      </c>
      <c r="B1748" s="3" t="s">
        <v>4151</v>
      </c>
      <c r="C1748" s="296">
        <v>44671</v>
      </c>
      <c r="D1748" s="3">
        <v>33126713</v>
      </c>
      <c r="E1748" s="3" t="s">
        <v>6</v>
      </c>
      <c r="F1748" s="3">
        <v>221395</v>
      </c>
      <c r="G1748" s="3" t="s">
        <v>89</v>
      </c>
      <c r="H1748" s="3" t="s">
        <v>7324</v>
      </c>
      <c r="I1748" s="3" t="s">
        <v>737</v>
      </c>
      <c r="J1748" s="3" t="s">
        <v>8726</v>
      </c>
      <c r="K1748" s="3" t="s">
        <v>38</v>
      </c>
      <c r="L1748" s="3" t="s">
        <v>1079</v>
      </c>
      <c r="M1748" s="3" t="s">
        <v>93</v>
      </c>
      <c r="N1748" s="3">
        <v>6025204</v>
      </c>
      <c r="O1748" s="3" t="s">
        <v>8732</v>
      </c>
      <c r="P1748" s="3">
        <v>9618988989</v>
      </c>
      <c r="Q1748" s="3" t="s">
        <v>8733</v>
      </c>
      <c r="R1748" s="3" t="s">
        <v>381</v>
      </c>
      <c r="S1748" s="3" t="s">
        <v>8735</v>
      </c>
      <c r="T1748" s="300">
        <v>935000</v>
      </c>
      <c r="U1748" s="3" t="s">
        <v>8736</v>
      </c>
      <c r="V1748" s="3" t="s">
        <v>100</v>
      </c>
      <c r="W1748" s="3" t="s">
        <v>109</v>
      </c>
      <c r="X1748" s="3" t="s">
        <v>109</v>
      </c>
      <c r="Y1748" s="299">
        <f t="shared" si="244"/>
        <v>4</v>
      </c>
      <c r="Z1748" s="299">
        <f t="shared" si="245"/>
        <v>2022</v>
      </c>
      <c r="AA1748" t="str">
        <f t="shared" si="243"/>
        <v>6y</v>
      </c>
      <c r="AB1748" t="str">
        <f t="shared" si="246"/>
        <v>6</v>
      </c>
      <c r="AC1748" t="str">
        <f t="shared" si="247"/>
        <v>6</v>
      </c>
      <c r="AD1748" t="str">
        <f t="shared" si="248"/>
        <v>6</v>
      </c>
      <c r="AE1748" t="str">
        <f t="shared" si="249"/>
        <v>6</v>
      </c>
      <c r="AF1748" t="str">
        <f t="shared" si="250"/>
        <v>6</v>
      </c>
      <c r="AG1748" s="299">
        <f t="shared" si="251"/>
        <v>6</v>
      </c>
    </row>
    <row r="1749" spans="1:33" x14ac:dyDescent="0.3">
      <c r="A1749" s="3">
        <v>1748</v>
      </c>
      <c r="B1749" s="3" t="s">
        <v>4151</v>
      </c>
      <c r="C1749" s="296">
        <v>44671</v>
      </c>
      <c r="D1749" s="3">
        <v>33126713</v>
      </c>
      <c r="E1749" s="3" t="s">
        <v>6</v>
      </c>
      <c r="F1749" s="3">
        <v>221395</v>
      </c>
      <c r="G1749" s="3" t="s">
        <v>89</v>
      </c>
      <c r="H1749" s="3" t="s">
        <v>7324</v>
      </c>
      <c r="I1749" s="3" t="s">
        <v>737</v>
      </c>
      <c r="J1749" s="3" t="s">
        <v>8726</v>
      </c>
      <c r="K1749" s="3" t="s">
        <v>38</v>
      </c>
      <c r="L1749" s="3" t="s">
        <v>1079</v>
      </c>
      <c r="M1749" s="3" t="s">
        <v>93</v>
      </c>
      <c r="N1749" s="3">
        <v>6025239</v>
      </c>
      <c r="O1749" s="3" t="s">
        <v>8738</v>
      </c>
      <c r="P1749" s="3" t="s">
        <v>8739</v>
      </c>
      <c r="Q1749" s="3" t="s">
        <v>8740</v>
      </c>
      <c r="R1749" s="3" t="s">
        <v>8741</v>
      </c>
      <c r="S1749" s="3" t="s">
        <v>8742</v>
      </c>
      <c r="T1749" s="300">
        <v>680000</v>
      </c>
      <c r="U1749" s="3" t="s">
        <v>8743</v>
      </c>
      <c r="V1749" s="3" t="s">
        <v>100</v>
      </c>
      <c r="W1749" s="3" t="s">
        <v>109</v>
      </c>
      <c r="X1749" s="3" t="s">
        <v>109</v>
      </c>
      <c r="Y1749" s="299">
        <f t="shared" si="244"/>
        <v>4</v>
      </c>
      <c r="Z1749" s="299">
        <f t="shared" si="245"/>
        <v>2022</v>
      </c>
      <c r="AA1749" t="str">
        <f t="shared" si="243"/>
        <v>7.</v>
      </c>
      <c r="AB1749" t="str">
        <f t="shared" si="246"/>
        <v>7.</v>
      </c>
      <c r="AC1749" t="str">
        <f t="shared" si="247"/>
        <v>7</v>
      </c>
      <c r="AD1749" t="str">
        <f t="shared" si="248"/>
        <v>7</v>
      </c>
      <c r="AE1749" t="str">
        <f t="shared" si="249"/>
        <v>7</v>
      </c>
      <c r="AF1749" t="str">
        <f t="shared" si="250"/>
        <v>7</v>
      </c>
      <c r="AG1749" s="299">
        <f t="shared" si="251"/>
        <v>7</v>
      </c>
    </row>
    <row r="1750" spans="1:33" x14ac:dyDescent="0.3">
      <c r="A1750" s="3">
        <v>1749</v>
      </c>
      <c r="B1750" s="3" t="s">
        <v>4151</v>
      </c>
      <c r="C1750" s="296">
        <v>44671</v>
      </c>
      <c r="D1750" s="3">
        <v>60270766</v>
      </c>
      <c r="E1750" s="3" t="s">
        <v>6</v>
      </c>
      <c r="F1750" s="3">
        <v>221395</v>
      </c>
      <c r="G1750" s="3" t="s">
        <v>89</v>
      </c>
      <c r="H1750" s="3" t="s">
        <v>90</v>
      </c>
      <c r="I1750" s="3" t="s">
        <v>1070</v>
      </c>
      <c r="J1750" s="3" t="s">
        <v>120</v>
      </c>
      <c r="K1750" s="3" t="s">
        <v>38</v>
      </c>
      <c r="L1750" s="3" t="s">
        <v>1079</v>
      </c>
      <c r="M1750" s="3" t="s">
        <v>93</v>
      </c>
      <c r="N1750" s="3">
        <v>6024546</v>
      </c>
      <c r="O1750" s="3" t="s">
        <v>8745</v>
      </c>
      <c r="P1750" s="3">
        <v>9022892218</v>
      </c>
      <c r="Q1750" s="3" t="s">
        <v>8746</v>
      </c>
      <c r="R1750" s="3" t="s">
        <v>217</v>
      </c>
      <c r="S1750" s="3" t="s">
        <v>8747</v>
      </c>
      <c r="T1750" s="300">
        <v>1000000</v>
      </c>
      <c r="U1750" s="3" t="s">
        <v>6963</v>
      </c>
      <c r="V1750" s="3" t="s">
        <v>100</v>
      </c>
      <c r="W1750" s="3" t="s">
        <v>101</v>
      </c>
      <c r="X1750" s="3" t="s">
        <v>101</v>
      </c>
      <c r="Y1750" s="299">
        <f t="shared" si="244"/>
        <v>4</v>
      </c>
      <c r="Z1750" s="299">
        <f t="shared" si="245"/>
        <v>2022</v>
      </c>
      <c r="AA1750" t="str">
        <f t="shared" si="243"/>
        <v xml:space="preserve">8 </v>
      </c>
      <c r="AB1750" t="str">
        <f t="shared" si="246"/>
        <v xml:space="preserve">8 </v>
      </c>
      <c r="AC1750" t="str">
        <f t="shared" si="247"/>
        <v xml:space="preserve">8 </v>
      </c>
      <c r="AD1750" t="str">
        <f t="shared" si="248"/>
        <v xml:space="preserve">8 </v>
      </c>
      <c r="AE1750" t="str">
        <f t="shared" si="249"/>
        <v xml:space="preserve">8 </v>
      </c>
      <c r="AF1750" t="str">
        <f t="shared" si="250"/>
        <v xml:space="preserve">8 </v>
      </c>
      <c r="AG1750" s="299">
        <f t="shared" si="251"/>
        <v>8</v>
      </c>
    </row>
    <row r="1751" spans="1:33" x14ac:dyDescent="0.3">
      <c r="A1751" s="3">
        <v>1750</v>
      </c>
      <c r="B1751" s="3" t="s">
        <v>4151</v>
      </c>
      <c r="C1751" s="296">
        <v>44671</v>
      </c>
      <c r="D1751" s="3">
        <v>60270766</v>
      </c>
      <c r="E1751" s="3" t="s">
        <v>6</v>
      </c>
      <c r="F1751" s="3">
        <v>221395</v>
      </c>
      <c r="G1751" s="3" t="s">
        <v>89</v>
      </c>
      <c r="H1751" s="3" t="s">
        <v>90</v>
      </c>
      <c r="I1751" s="3" t="s">
        <v>1070</v>
      </c>
      <c r="J1751" s="3" t="s">
        <v>120</v>
      </c>
      <c r="K1751" s="3" t="s">
        <v>38</v>
      </c>
      <c r="L1751" s="3" t="s">
        <v>1079</v>
      </c>
      <c r="M1751" s="3" t="s">
        <v>93</v>
      </c>
      <c r="N1751" s="3">
        <v>6024693</v>
      </c>
      <c r="O1751" s="3" t="s">
        <v>8748</v>
      </c>
      <c r="P1751" s="3">
        <v>8977490076</v>
      </c>
      <c r="Q1751" s="3" t="s">
        <v>8749</v>
      </c>
      <c r="R1751" s="3" t="s">
        <v>5077</v>
      </c>
      <c r="S1751" s="3" t="s">
        <v>218</v>
      </c>
      <c r="T1751" s="300">
        <v>700000</v>
      </c>
      <c r="U1751" s="3" t="s">
        <v>8750</v>
      </c>
      <c r="V1751" s="3" t="s">
        <v>100</v>
      </c>
      <c r="W1751" s="3" t="s">
        <v>101</v>
      </c>
      <c r="X1751" s="3" t="s">
        <v>101</v>
      </c>
      <c r="Y1751" s="299">
        <f t="shared" si="244"/>
        <v>4</v>
      </c>
      <c r="Z1751" s="299">
        <f t="shared" si="245"/>
        <v>2022</v>
      </c>
      <c r="AA1751" t="str">
        <f t="shared" si="243"/>
        <v>7.</v>
      </c>
      <c r="AB1751" t="str">
        <f t="shared" si="246"/>
        <v>7.</v>
      </c>
      <c r="AC1751" t="str">
        <f t="shared" si="247"/>
        <v>7</v>
      </c>
      <c r="AD1751" t="str">
        <f t="shared" si="248"/>
        <v>7</v>
      </c>
      <c r="AE1751" t="str">
        <f t="shared" si="249"/>
        <v>7</v>
      </c>
      <c r="AF1751" t="str">
        <f t="shared" si="250"/>
        <v>7</v>
      </c>
      <c r="AG1751" s="299">
        <f t="shared" si="251"/>
        <v>7</v>
      </c>
    </row>
    <row r="1752" spans="1:33" x14ac:dyDescent="0.3">
      <c r="A1752" s="3">
        <v>1751</v>
      </c>
      <c r="B1752" s="3" t="s">
        <v>4151</v>
      </c>
      <c r="C1752" s="296">
        <v>44671</v>
      </c>
      <c r="D1752" s="3">
        <v>82132518</v>
      </c>
      <c r="E1752" s="3" t="s">
        <v>15130</v>
      </c>
      <c r="F1752" s="3" t="s">
        <v>88</v>
      </c>
      <c r="G1752" s="3" t="s">
        <v>8144</v>
      </c>
      <c r="H1752" s="3" t="s">
        <v>90</v>
      </c>
      <c r="I1752" s="3" t="s">
        <v>737</v>
      </c>
      <c r="J1752" s="3" t="s">
        <v>8752</v>
      </c>
      <c r="K1752" s="3" t="s">
        <v>38</v>
      </c>
      <c r="L1752" s="3" t="s">
        <v>1079</v>
      </c>
      <c r="M1752" s="3" t="s">
        <v>93</v>
      </c>
      <c r="N1752" s="3">
        <v>6026648</v>
      </c>
      <c r="O1752" s="3" t="s">
        <v>15185</v>
      </c>
      <c r="P1752" s="3">
        <v>8341861227</v>
      </c>
      <c r="Q1752" s="3" t="s">
        <v>8754</v>
      </c>
      <c r="R1752" s="3" t="s">
        <v>8755</v>
      </c>
      <c r="S1752" s="3" t="s">
        <v>492</v>
      </c>
      <c r="T1752" s="300">
        <v>750000</v>
      </c>
      <c r="U1752" s="3" t="s">
        <v>8756</v>
      </c>
      <c r="V1752" s="3" t="s">
        <v>100</v>
      </c>
      <c r="W1752" s="3" t="s">
        <v>101</v>
      </c>
      <c r="X1752" s="3" t="s">
        <v>109</v>
      </c>
      <c r="Y1752" s="299">
        <f t="shared" si="244"/>
        <v>4</v>
      </c>
      <c r="Z1752" s="299">
        <f t="shared" si="245"/>
        <v>2022</v>
      </c>
      <c r="AA1752" t="str">
        <f t="shared" si="243"/>
        <v>8+</v>
      </c>
      <c r="AB1752" t="str">
        <f t="shared" si="246"/>
        <v>8+</v>
      </c>
      <c r="AC1752" t="str">
        <f t="shared" si="247"/>
        <v>8+</v>
      </c>
      <c r="AD1752" t="str">
        <f t="shared" si="248"/>
        <v>8</v>
      </c>
      <c r="AE1752" t="str">
        <f t="shared" si="249"/>
        <v>8</v>
      </c>
      <c r="AF1752" t="str">
        <f t="shared" si="250"/>
        <v>8</v>
      </c>
      <c r="AG1752" s="299">
        <f t="shared" si="251"/>
        <v>8</v>
      </c>
    </row>
    <row r="1753" spans="1:33" x14ac:dyDescent="0.3">
      <c r="A1753" s="3">
        <v>1752</v>
      </c>
      <c r="B1753" s="3" t="s">
        <v>4151</v>
      </c>
      <c r="C1753" s="296">
        <v>44671</v>
      </c>
      <c r="D1753" s="3">
        <v>82132518</v>
      </c>
      <c r="E1753" s="3" t="s">
        <v>15130</v>
      </c>
      <c r="F1753" s="3" t="s">
        <v>88</v>
      </c>
      <c r="G1753" s="3" t="s">
        <v>8144</v>
      </c>
      <c r="H1753" s="3" t="s">
        <v>90</v>
      </c>
      <c r="I1753" s="3" t="s">
        <v>737</v>
      </c>
      <c r="J1753" s="3" t="s">
        <v>8752</v>
      </c>
      <c r="K1753" s="3" t="s">
        <v>38</v>
      </c>
      <c r="L1753" s="3" t="s">
        <v>1079</v>
      </c>
      <c r="M1753" s="3" t="s">
        <v>93</v>
      </c>
      <c r="N1753" s="3">
        <v>5686366</v>
      </c>
      <c r="O1753" s="3" t="s">
        <v>8757</v>
      </c>
      <c r="P1753" s="3">
        <v>8546920696</v>
      </c>
      <c r="Q1753" s="3" t="s">
        <v>8758</v>
      </c>
      <c r="R1753" s="3" t="s">
        <v>8097</v>
      </c>
      <c r="S1753" s="3" t="s">
        <v>2781</v>
      </c>
      <c r="T1753" s="300">
        <v>675000</v>
      </c>
      <c r="U1753" s="3" t="s">
        <v>8617</v>
      </c>
      <c r="V1753" s="3" t="s">
        <v>100</v>
      </c>
      <c r="W1753" s="3" t="s">
        <v>109</v>
      </c>
      <c r="X1753" s="3" t="s">
        <v>109</v>
      </c>
      <c r="Y1753" s="299">
        <f t="shared" si="244"/>
        <v>4</v>
      </c>
      <c r="Z1753" s="299">
        <f t="shared" si="245"/>
        <v>2022</v>
      </c>
      <c r="AA1753" t="str">
        <f t="shared" si="243"/>
        <v>7Y</v>
      </c>
      <c r="AB1753" t="str">
        <f t="shared" si="246"/>
        <v>7Y</v>
      </c>
      <c r="AC1753" t="str">
        <f t="shared" si="247"/>
        <v>7Y</v>
      </c>
      <c r="AD1753" t="str">
        <f t="shared" si="248"/>
        <v>7Y</v>
      </c>
      <c r="AE1753" t="str">
        <f t="shared" si="249"/>
        <v>7</v>
      </c>
      <c r="AF1753" t="str">
        <f t="shared" si="250"/>
        <v>7</v>
      </c>
      <c r="AG1753" s="299">
        <f t="shared" si="251"/>
        <v>7</v>
      </c>
    </row>
    <row r="1754" spans="1:33" x14ac:dyDescent="0.3">
      <c r="A1754" s="3">
        <v>1753</v>
      </c>
      <c r="B1754" s="3" t="s">
        <v>4151</v>
      </c>
      <c r="C1754" s="296">
        <v>44671</v>
      </c>
      <c r="D1754" s="3">
        <v>82132518</v>
      </c>
      <c r="E1754" s="3" t="s">
        <v>15130</v>
      </c>
      <c r="F1754" s="3" t="s">
        <v>88</v>
      </c>
      <c r="G1754" s="3" t="s">
        <v>8144</v>
      </c>
      <c r="H1754" s="3" t="s">
        <v>90</v>
      </c>
      <c r="I1754" s="3" t="s">
        <v>737</v>
      </c>
      <c r="J1754" s="3" t="s">
        <v>8752</v>
      </c>
      <c r="K1754" s="3" t="s">
        <v>38</v>
      </c>
      <c r="L1754" s="3" t="s">
        <v>1079</v>
      </c>
      <c r="M1754" s="3" t="s">
        <v>93</v>
      </c>
      <c r="N1754" s="3">
        <v>6026675</v>
      </c>
      <c r="O1754" s="3" t="s">
        <v>8760</v>
      </c>
      <c r="P1754" s="3">
        <v>9538731216</v>
      </c>
      <c r="Q1754" s="3" t="s">
        <v>8761</v>
      </c>
      <c r="R1754" s="3" t="s">
        <v>217</v>
      </c>
      <c r="S1754" s="3" t="s">
        <v>8762</v>
      </c>
      <c r="T1754" s="300">
        <v>750000</v>
      </c>
      <c r="U1754" s="3" t="s">
        <v>3856</v>
      </c>
      <c r="V1754" s="3" t="s">
        <v>100</v>
      </c>
      <c r="W1754" s="3" t="s">
        <v>109</v>
      </c>
      <c r="X1754" s="3" t="s">
        <v>109</v>
      </c>
      <c r="Y1754" s="299">
        <f t="shared" si="244"/>
        <v>4</v>
      </c>
      <c r="Z1754" s="299">
        <f t="shared" si="245"/>
        <v>2022</v>
      </c>
      <c r="AA1754" t="str">
        <f t="shared" si="243"/>
        <v xml:space="preserve">8 </v>
      </c>
      <c r="AB1754" t="str">
        <f t="shared" si="246"/>
        <v xml:space="preserve">8 </v>
      </c>
      <c r="AC1754" t="str">
        <f t="shared" si="247"/>
        <v xml:space="preserve">8 </v>
      </c>
      <c r="AD1754" t="str">
        <f t="shared" si="248"/>
        <v xml:space="preserve">8 </v>
      </c>
      <c r="AE1754" t="str">
        <f t="shared" si="249"/>
        <v xml:space="preserve">8 </v>
      </c>
      <c r="AF1754" t="str">
        <f t="shared" si="250"/>
        <v xml:space="preserve">8 </v>
      </c>
      <c r="AG1754" s="299">
        <f t="shared" si="251"/>
        <v>8</v>
      </c>
    </row>
    <row r="1755" spans="1:33" x14ac:dyDescent="0.3">
      <c r="A1755" s="3">
        <v>1754</v>
      </c>
      <c r="B1755" s="3" t="s">
        <v>4151</v>
      </c>
      <c r="C1755" s="296">
        <v>44671</v>
      </c>
      <c r="D1755" s="3">
        <v>85007763</v>
      </c>
      <c r="E1755" s="3" t="s">
        <v>15130</v>
      </c>
      <c r="F1755" s="3" t="s">
        <v>88</v>
      </c>
      <c r="G1755" s="3" t="s">
        <v>5551</v>
      </c>
      <c r="H1755" s="3" t="s">
        <v>8763</v>
      </c>
      <c r="I1755" s="3" t="s">
        <v>8764</v>
      </c>
      <c r="J1755" s="3" t="s">
        <v>6988</v>
      </c>
      <c r="K1755" s="3" t="s">
        <v>15147</v>
      </c>
      <c r="L1755" s="3" t="s">
        <v>1079</v>
      </c>
      <c r="M1755" s="3" t="s">
        <v>7715</v>
      </c>
      <c r="N1755" s="3">
        <v>6023800</v>
      </c>
      <c r="O1755" s="3" t="s">
        <v>8765</v>
      </c>
      <c r="P1755" s="3">
        <v>7986416764</v>
      </c>
      <c r="Q1755" s="3" t="s">
        <v>8766</v>
      </c>
      <c r="R1755" s="3" t="s">
        <v>8767</v>
      </c>
      <c r="S1755" s="3" t="s">
        <v>8769</v>
      </c>
      <c r="T1755" s="300">
        <v>380000</v>
      </c>
      <c r="U1755" s="3" t="s">
        <v>8772</v>
      </c>
      <c r="V1755" s="3" t="s">
        <v>100</v>
      </c>
      <c r="W1755" s="3" t="s">
        <v>109</v>
      </c>
      <c r="X1755" s="3" t="s">
        <v>109</v>
      </c>
      <c r="Y1755" s="299">
        <f t="shared" si="244"/>
        <v>4</v>
      </c>
      <c r="Z1755" s="299">
        <f t="shared" si="245"/>
        <v>2022</v>
      </c>
      <c r="AA1755" t="str">
        <f t="shared" si="243"/>
        <v xml:space="preserve">1 </v>
      </c>
      <c r="AB1755" t="str">
        <f t="shared" si="246"/>
        <v xml:space="preserve">1 </v>
      </c>
      <c r="AC1755" t="str">
        <f t="shared" si="247"/>
        <v xml:space="preserve">1 </v>
      </c>
      <c r="AD1755" t="str">
        <f t="shared" si="248"/>
        <v xml:space="preserve">1 </v>
      </c>
      <c r="AE1755" t="str">
        <f t="shared" si="249"/>
        <v xml:space="preserve">1 </v>
      </c>
      <c r="AF1755" t="str">
        <f t="shared" si="250"/>
        <v xml:space="preserve">1 </v>
      </c>
      <c r="AG1755" s="299">
        <f t="shared" si="251"/>
        <v>1</v>
      </c>
    </row>
    <row r="1756" spans="1:33" x14ac:dyDescent="0.3">
      <c r="A1756" s="3">
        <v>1755</v>
      </c>
      <c r="B1756" s="3" t="s">
        <v>4151</v>
      </c>
      <c r="C1756" s="296">
        <v>44671</v>
      </c>
      <c r="D1756" s="3">
        <v>30560900</v>
      </c>
      <c r="E1756" s="3" t="s">
        <v>15130</v>
      </c>
      <c r="F1756" s="3" t="s">
        <v>88</v>
      </c>
      <c r="G1756" s="3" t="s">
        <v>5551</v>
      </c>
      <c r="H1756" s="3" t="s">
        <v>5552</v>
      </c>
      <c r="I1756" s="3" t="s">
        <v>103</v>
      </c>
      <c r="J1756" s="3" t="s">
        <v>8298</v>
      </c>
      <c r="K1756" s="3" t="s">
        <v>38</v>
      </c>
      <c r="L1756" s="3" t="s">
        <v>1079</v>
      </c>
      <c r="M1756" s="3" t="s">
        <v>7715</v>
      </c>
      <c r="N1756" s="3">
        <v>6023180</v>
      </c>
      <c r="O1756" s="3" t="s">
        <v>8775</v>
      </c>
      <c r="P1756" s="3">
        <v>6304973401</v>
      </c>
      <c r="Q1756" s="3" t="s">
        <v>8776</v>
      </c>
      <c r="R1756" s="3" t="s">
        <v>5905</v>
      </c>
      <c r="S1756" s="3" t="s">
        <v>8778</v>
      </c>
      <c r="T1756" s="300">
        <v>550000</v>
      </c>
      <c r="U1756" s="3" t="s">
        <v>134</v>
      </c>
      <c r="V1756" s="3" t="s">
        <v>100</v>
      </c>
      <c r="W1756" s="3" t="s">
        <v>109</v>
      </c>
      <c r="X1756" s="3" t="s">
        <v>109</v>
      </c>
      <c r="Y1756" s="299">
        <f t="shared" si="244"/>
        <v>4</v>
      </c>
      <c r="Z1756" s="299">
        <f t="shared" si="245"/>
        <v>2022</v>
      </c>
      <c r="AA1756" t="str">
        <f t="shared" si="243"/>
        <v>3.</v>
      </c>
      <c r="AB1756" t="str">
        <f t="shared" si="246"/>
        <v>3.</v>
      </c>
      <c r="AC1756" t="str">
        <f t="shared" si="247"/>
        <v>3</v>
      </c>
      <c r="AD1756" t="str">
        <f t="shared" si="248"/>
        <v>3</v>
      </c>
      <c r="AE1756" t="str">
        <f t="shared" si="249"/>
        <v>3</v>
      </c>
      <c r="AF1756" t="str">
        <f t="shared" si="250"/>
        <v>3</v>
      </c>
      <c r="AG1756" s="299">
        <f t="shared" si="251"/>
        <v>3</v>
      </c>
    </row>
    <row r="1757" spans="1:33" x14ac:dyDescent="0.3">
      <c r="A1757" s="3">
        <v>1756</v>
      </c>
      <c r="B1757" s="3" t="s">
        <v>4151</v>
      </c>
      <c r="C1757" s="296">
        <v>44671</v>
      </c>
      <c r="D1757" s="3">
        <v>30560900</v>
      </c>
      <c r="E1757" s="3" t="s">
        <v>15130</v>
      </c>
      <c r="F1757" s="3" t="s">
        <v>88</v>
      </c>
      <c r="G1757" s="3" t="s">
        <v>5551</v>
      </c>
      <c r="H1757" s="3" t="s">
        <v>5552</v>
      </c>
      <c r="I1757" s="3" t="s">
        <v>103</v>
      </c>
      <c r="J1757" s="3" t="s">
        <v>8298</v>
      </c>
      <c r="K1757" s="3" t="s">
        <v>38</v>
      </c>
      <c r="L1757" s="3" t="s">
        <v>1079</v>
      </c>
      <c r="M1757" s="3" t="s">
        <v>7715</v>
      </c>
      <c r="N1757" s="3">
        <v>6023291</v>
      </c>
      <c r="O1757" s="3" t="s">
        <v>8782</v>
      </c>
      <c r="P1757" s="3">
        <v>7794973728</v>
      </c>
      <c r="Q1757" s="3" t="s">
        <v>8783</v>
      </c>
      <c r="R1757" s="3" t="s">
        <v>4539</v>
      </c>
      <c r="S1757" s="3" t="s">
        <v>2169</v>
      </c>
      <c r="T1757" s="300">
        <v>550000</v>
      </c>
      <c r="U1757" s="3" t="s">
        <v>8786</v>
      </c>
      <c r="V1757" s="3" t="s">
        <v>100</v>
      </c>
      <c r="W1757" s="3" t="s">
        <v>109</v>
      </c>
      <c r="X1757" s="3" t="s">
        <v>109</v>
      </c>
      <c r="Y1757" s="299">
        <f t="shared" si="244"/>
        <v>4</v>
      </c>
      <c r="Z1757" s="299">
        <f t="shared" si="245"/>
        <v>2022</v>
      </c>
      <c r="AA1757" t="str">
        <f t="shared" si="243"/>
        <v>2.</v>
      </c>
      <c r="AB1757" t="str">
        <f t="shared" si="246"/>
        <v>2.</v>
      </c>
      <c r="AC1757" t="str">
        <f t="shared" si="247"/>
        <v>2</v>
      </c>
      <c r="AD1757" t="str">
        <f t="shared" si="248"/>
        <v>2</v>
      </c>
      <c r="AE1757" t="str">
        <f t="shared" si="249"/>
        <v>2</v>
      </c>
      <c r="AF1757" t="str">
        <f t="shared" si="250"/>
        <v>2</v>
      </c>
      <c r="AG1757" s="299">
        <f t="shared" si="251"/>
        <v>2</v>
      </c>
    </row>
    <row r="1758" spans="1:33" x14ac:dyDescent="0.3">
      <c r="A1758" s="3">
        <v>1757</v>
      </c>
      <c r="B1758" s="3" t="s">
        <v>4151</v>
      </c>
      <c r="C1758" s="296">
        <v>44671</v>
      </c>
      <c r="D1758" s="3">
        <v>30560900</v>
      </c>
      <c r="E1758" s="3" t="s">
        <v>15130</v>
      </c>
      <c r="F1758" s="3" t="s">
        <v>88</v>
      </c>
      <c r="G1758" s="3" t="s">
        <v>5551</v>
      </c>
      <c r="H1758" s="3" t="s">
        <v>5552</v>
      </c>
      <c r="I1758" s="3" t="s">
        <v>103</v>
      </c>
      <c r="J1758" s="3" t="s">
        <v>8298</v>
      </c>
      <c r="K1758" s="3" t="s">
        <v>38</v>
      </c>
      <c r="L1758" s="3" t="s">
        <v>1079</v>
      </c>
      <c r="M1758" s="3" t="s">
        <v>7715</v>
      </c>
      <c r="N1758" s="3" t="s">
        <v>8788</v>
      </c>
      <c r="O1758" s="3" t="s">
        <v>8789</v>
      </c>
      <c r="P1758" s="3">
        <v>9632434022</v>
      </c>
      <c r="Q1758" s="3" t="s">
        <v>8790</v>
      </c>
      <c r="R1758" s="3" t="s">
        <v>106</v>
      </c>
      <c r="S1758" s="3" t="s">
        <v>3777</v>
      </c>
      <c r="T1758" s="300">
        <v>550000</v>
      </c>
      <c r="U1758" s="3" t="s">
        <v>8793</v>
      </c>
      <c r="V1758" s="3" t="s">
        <v>100</v>
      </c>
      <c r="W1758" s="3" t="s">
        <v>109</v>
      </c>
      <c r="X1758" s="3" t="s">
        <v>109</v>
      </c>
      <c r="Y1758" s="299">
        <f t="shared" si="244"/>
        <v>4</v>
      </c>
      <c r="Z1758" s="299">
        <f t="shared" si="245"/>
        <v>2022</v>
      </c>
      <c r="AA1758" t="str">
        <f t="shared" si="243"/>
        <v>3.</v>
      </c>
      <c r="AB1758" t="str">
        <f t="shared" si="246"/>
        <v>3.</v>
      </c>
      <c r="AC1758" t="str">
        <f t="shared" si="247"/>
        <v>3</v>
      </c>
      <c r="AD1758" t="str">
        <f t="shared" si="248"/>
        <v>3</v>
      </c>
      <c r="AE1758" t="str">
        <f t="shared" si="249"/>
        <v>3</v>
      </c>
      <c r="AF1758" t="str">
        <f t="shared" si="250"/>
        <v>3</v>
      </c>
      <c r="AG1758" s="299">
        <f t="shared" si="251"/>
        <v>3</v>
      </c>
    </row>
    <row r="1759" spans="1:33" x14ac:dyDescent="0.3">
      <c r="A1759" s="3">
        <v>1758</v>
      </c>
      <c r="B1759" s="3" t="s">
        <v>4151</v>
      </c>
      <c r="C1759" s="296">
        <v>44671</v>
      </c>
      <c r="D1759" s="3">
        <v>30560900</v>
      </c>
      <c r="E1759" s="3" t="s">
        <v>15130</v>
      </c>
      <c r="F1759" s="3" t="s">
        <v>88</v>
      </c>
      <c r="G1759" s="3" t="s">
        <v>5551</v>
      </c>
      <c r="H1759" s="3" t="s">
        <v>5552</v>
      </c>
      <c r="I1759" s="3" t="s">
        <v>103</v>
      </c>
      <c r="J1759" s="3" t="s">
        <v>8298</v>
      </c>
      <c r="K1759" s="3" t="s">
        <v>38</v>
      </c>
      <c r="L1759" s="3" t="s">
        <v>1079</v>
      </c>
      <c r="M1759" s="3" t="s">
        <v>7715</v>
      </c>
      <c r="N1759" s="3">
        <v>6024237</v>
      </c>
      <c r="O1759" s="3" t="s">
        <v>8795</v>
      </c>
      <c r="P1759" s="3">
        <v>7066903683</v>
      </c>
      <c r="Q1759" s="3" t="s">
        <v>8796</v>
      </c>
      <c r="R1759" s="3" t="s">
        <v>654</v>
      </c>
      <c r="S1759" s="3" t="s">
        <v>198</v>
      </c>
      <c r="T1759" s="300">
        <v>600000</v>
      </c>
      <c r="U1759" s="3" t="s">
        <v>8800</v>
      </c>
      <c r="V1759" s="3" t="s">
        <v>100</v>
      </c>
      <c r="W1759" s="3" t="s">
        <v>109</v>
      </c>
      <c r="X1759" s="3" t="s">
        <v>109</v>
      </c>
      <c r="Y1759" s="299">
        <f t="shared" si="244"/>
        <v>4</v>
      </c>
      <c r="Z1759" s="299">
        <f t="shared" si="245"/>
        <v>2022</v>
      </c>
      <c r="AA1759" t="str">
        <f t="shared" si="243"/>
        <v>2.</v>
      </c>
      <c r="AB1759" t="str">
        <f t="shared" si="246"/>
        <v>2.</v>
      </c>
      <c r="AC1759" t="str">
        <f t="shared" si="247"/>
        <v>2</v>
      </c>
      <c r="AD1759" t="str">
        <f t="shared" si="248"/>
        <v>2</v>
      </c>
      <c r="AE1759" t="str">
        <f t="shared" si="249"/>
        <v>2</v>
      </c>
      <c r="AF1759" t="str">
        <f t="shared" si="250"/>
        <v>2</v>
      </c>
      <c r="AG1759" s="299">
        <f t="shared" si="251"/>
        <v>2</v>
      </c>
    </row>
    <row r="1760" spans="1:33" x14ac:dyDescent="0.3">
      <c r="A1760" s="3">
        <v>1759</v>
      </c>
      <c r="B1760" s="3" t="s">
        <v>4151</v>
      </c>
      <c r="C1760" s="296">
        <v>44671</v>
      </c>
      <c r="D1760" s="3">
        <v>30560900</v>
      </c>
      <c r="E1760" s="3" t="s">
        <v>15130</v>
      </c>
      <c r="F1760" s="3" t="s">
        <v>88</v>
      </c>
      <c r="G1760" s="3" t="s">
        <v>5551</v>
      </c>
      <c r="H1760" s="3" t="s">
        <v>5552</v>
      </c>
      <c r="I1760" s="3" t="s">
        <v>103</v>
      </c>
      <c r="J1760" s="3" t="s">
        <v>8298</v>
      </c>
      <c r="K1760" s="3" t="s">
        <v>38</v>
      </c>
      <c r="L1760" s="3" t="s">
        <v>1079</v>
      </c>
      <c r="M1760" s="3" t="s">
        <v>7715</v>
      </c>
      <c r="N1760" s="3">
        <v>6024245</v>
      </c>
      <c r="O1760" s="3" t="s">
        <v>8802</v>
      </c>
      <c r="P1760" s="3">
        <v>9502450374</v>
      </c>
      <c r="Q1760" s="3" t="s">
        <v>8803</v>
      </c>
      <c r="R1760" s="3" t="s">
        <v>6773</v>
      </c>
      <c r="S1760" s="3" t="s">
        <v>3777</v>
      </c>
      <c r="T1760" s="300">
        <v>450000</v>
      </c>
      <c r="U1760" s="3" t="s">
        <v>8807</v>
      </c>
      <c r="V1760" s="3" t="s">
        <v>100</v>
      </c>
      <c r="W1760" s="3" t="s">
        <v>109</v>
      </c>
      <c r="X1760" s="3" t="s">
        <v>109</v>
      </c>
      <c r="Y1760" s="299">
        <f t="shared" si="244"/>
        <v>4</v>
      </c>
      <c r="Z1760" s="299">
        <f t="shared" si="245"/>
        <v>2022</v>
      </c>
      <c r="AA1760" t="str">
        <f t="shared" si="243"/>
        <v>3.</v>
      </c>
      <c r="AB1760" t="str">
        <f t="shared" si="246"/>
        <v>3.</v>
      </c>
      <c r="AC1760" t="str">
        <f t="shared" si="247"/>
        <v>3</v>
      </c>
      <c r="AD1760" t="str">
        <f t="shared" si="248"/>
        <v>3</v>
      </c>
      <c r="AE1760" t="str">
        <f t="shared" si="249"/>
        <v>3</v>
      </c>
      <c r="AF1760" t="str">
        <f t="shared" si="250"/>
        <v>3</v>
      </c>
      <c r="AG1760" s="299">
        <f t="shared" si="251"/>
        <v>3</v>
      </c>
    </row>
    <row r="1761" spans="1:33" x14ac:dyDescent="0.3">
      <c r="A1761" s="3">
        <v>1760</v>
      </c>
      <c r="B1761" s="3" t="s">
        <v>4151</v>
      </c>
      <c r="C1761" s="296">
        <v>44671</v>
      </c>
      <c r="D1761" s="3">
        <v>68101253</v>
      </c>
      <c r="E1761" s="3" t="s">
        <v>15130</v>
      </c>
      <c r="F1761" s="3" t="s">
        <v>88</v>
      </c>
      <c r="G1761" s="3" t="s">
        <v>7694</v>
      </c>
      <c r="H1761" s="3" t="s">
        <v>90</v>
      </c>
      <c r="I1761" s="3" t="s">
        <v>8808</v>
      </c>
      <c r="J1761" s="3" t="s">
        <v>8809</v>
      </c>
      <c r="K1761" s="3" t="s">
        <v>38</v>
      </c>
      <c r="L1761" s="3" t="s">
        <v>1079</v>
      </c>
      <c r="M1761" s="3" t="s">
        <v>93</v>
      </c>
      <c r="N1761" s="3">
        <v>6023929</v>
      </c>
      <c r="O1761" s="3" t="s">
        <v>8810</v>
      </c>
      <c r="P1761" s="3">
        <v>7996445665</v>
      </c>
      <c r="Q1761" s="3" t="s">
        <v>8811</v>
      </c>
      <c r="R1761" s="3" t="s">
        <v>290</v>
      </c>
      <c r="S1761" s="3" t="s">
        <v>8812</v>
      </c>
      <c r="T1761" s="300">
        <v>500000</v>
      </c>
      <c r="U1761" s="3" t="s">
        <v>8813</v>
      </c>
      <c r="V1761" s="3" t="s">
        <v>100</v>
      </c>
      <c r="W1761" s="3" t="s">
        <v>109</v>
      </c>
      <c r="X1761" s="3" t="s">
        <v>109</v>
      </c>
      <c r="Y1761" s="299">
        <f t="shared" si="244"/>
        <v>4</v>
      </c>
      <c r="Z1761" s="299">
        <f t="shared" si="245"/>
        <v>2022</v>
      </c>
      <c r="AA1761" t="str">
        <f t="shared" si="243"/>
        <v>5y</v>
      </c>
      <c r="AB1761" t="str">
        <f t="shared" si="246"/>
        <v>5</v>
      </c>
      <c r="AC1761" t="str">
        <f t="shared" si="247"/>
        <v>5</v>
      </c>
      <c r="AD1761" t="str">
        <f t="shared" si="248"/>
        <v>5</v>
      </c>
      <c r="AE1761" t="str">
        <f t="shared" si="249"/>
        <v>5</v>
      </c>
      <c r="AF1761" t="str">
        <f t="shared" si="250"/>
        <v>5</v>
      </c>
      <c r="AG1761" s="299">
        <f t="shared" si="251"/>
        <v>5</v>
      </c>
    </row>
    <row r="1762" spans="1:33" x14ac:dyDescent="0.3">
      <c r="A1762" s="3">
        <v>1761</v>
      </c>
      <c r="B1762" s="3" t="s">
        <v>4151</v>
      </c>
      <c r="C1762" s="296">
        <v>44671</v>
      </c>
      <c r="D1762" s="3">
        <v>27165455</v>
      </c>
      <c r="E1762" s="3" t="s">
        <v>15130</v>
      </c>
      <c r="F1762" s="3" t="s">
        <v>88</v>
      </c>
      <c r="G1762" s="3" t="s">
        <v>89</v>
      </c>
      <c r="H1762" s="3" t="s">
        <v>6633</v>
      </c>
      <c r="I1762" s="3" t="s">
        <v>8814</v>
      </c>
      <c r="J1762" s="3" t="s">
        <v>6988</v>
      </c>
      <c r="K1762" s="3" t="s">
        <v>38</v>
      </c>
      <c r="L1762" s="3" t="s">
        <v>1079</v>
      </c>
      <c r="M1762" s="3" t="s">
        <v>7715</v>
      </c>
      <c r="N1762" s="3">
        <v>6017644</v>
      </c>
      <c r="O1762" s="3" t="s">
        <v>8815</v>
      </c>
      <c r="P1762" s="3">
        <v>8975371419</v>
      </c>
      <c r="Q1762" s="3" t="s">
        <v>8816</v>
      </c>
      <c r="R1762" s="3" t="s">
        <v>5471</v>
      </c>
      <c r="S1762" s="3" t="s">
        <v>8817</v>
      </c>
      <c r="T1762" s="300">
        <v>450000</v>
      </c>
      <c r="U1762" s="3" t="s">
        <v>134</v>
      </c>
      <c r="V1762" s="3" t="s">
        <v>100</v>
      </c>
      <c r="W1762" s="3" t="s">
        <v>401</v>
      </c>
      <c r="X1762" s="3" t="s">
        <v>109</v>
      </c>
      <c r="Y1762" s="299">
        <f t="shared" si="244"/>
        <v>4</v>
      </c>
      <c r="Z1762" s="299">
        <f t="shared" si="245"/>
        <v>2022</v>
      </c>
      <c r="AA1762" t="str">
        <f t="shared" si="243"/>
        <v>5.</v>
      </c>
      <c r="AB1762" t="str">
        <f t="shared" si="246"/>
        <v>5.</v>
      </c>
      <c r="AC1762" t="str">
        <f t="shared" si="247"/>
        <v>5</v>
      </c>
      <c r="AD1762" t="str">
        <f t="shared" si="248"/>
        <v>5</v>
      </c>
      <c r="AE1762" t="str">
        <f t="shared" si="249"/>
        <v>5</v>
      </c>
      <c r="AF1762" t="str">
        <f t="shared" si="250"/>
        <v>5</v>
      </c>
      <c r="AG1762" s="299">
        <f t="shared" si="251"/>
        <v>5</v>
      </c>
    </row>
    <row r="1763" spans="1:33" x14ac:dyDescent="0.3">
      <c r="A1763" s="3">
        <v>1762</v>
      </c>
      <c r="B1763" s="3" t="s">
        <v>4151</v>
      </c>
      <c r="C1763" s="296">
        <v>44671</v>
      </c>
      <c r="D1763" s="3">
        <v>27165456</v>
      </c>
      <c r="E1763" s="3" t="s">
        <v>15130</v>
      </c>
      <c r="F1763" s="3" t="s">
        <v>88</v>
      </c>
      <c r="G1763" s="3" t="s">
        <v>89</v>
      </c>
      <c r="H1763" s="3" t="s">
        <v>6633</v>
      </c>
      <c r="I1763" s="3" t="s">
        <v>8814</v>
      </c>
      <c r="J1763" s="3" t="s">
        <v>6988</v>
      </c>
      <c r="K1763" s="3" t="s">
        <v>38</v>
      </c>
      <c r="L1763" s="3" t="s">
        <v>1079</v>
      </c>
      <c r="M1763" s="3" t="s">
        <v>7715</v>
      </c>
      <c r="N1763" s="3">
        <v>6017710</v>
      </c>
      <c r="O1763" s="3" t="s">
        <v>8819</v>
      </c>
      <c r="P1763" s="3">
        <v>7065230689</v>
      </c>
      <c r="Q1763" s="3" t="s">
        <v>8820</v>
      </c>
      <c r="R1763" s="3" t="s">
        <v>381</v>
      </c>
      <c r="S1763" s="3" t="s">
        <v>3020</v>
      </c>
      <c r="T1763" s="300">
        <v>900000</v>
      </c>
      <c r="U1763" s="3" t="s">
        <v>134</v>
      </c>
      <c r="V1763" s="3" t="s">
        <v>100</v>
      </c>
      <c r="W1763" s="3" t="s">
        <v>767</v>
      </c>
      <c r="X1763" s="3" t="s">
        <v>109</v>
      </c>
      <c r="Y1763" s="299">
        <f t="shared" si="244"/>
        <v>4</v>
      </c>
      <c r="Z1763" s="299">
        <f t="shared" si="245"/>
        <v>2022</v>
      </c>
      <c r="AA1763" t="str">
        <f t="shared" si="243"/>
        <v>6y</v>
      </c>
      <c r="AB1763" t="str">
        <f t="shared" si="246"/>
        <v>6</v>
      </c>
      <c r="AC1763" t="str">
        <f t="shared" si="247"/>
        <v>6</v>
      </c>
      <c r="AD1763" t="str">
        <f t="shared" si="248"/>
        <v>6</v>
      </c>
      <c r="AE1763" t="str">
        <f t="shared" si="249"/>
        <v>6</v>
      </c>
      <c r="AF1763" t="str">
        <f t="shared" si="250"/>
        <v>6</v>
      </c>
      <c r="AG1763" s="299">
        <f t="shared" si="251"/>
        <v>6</v>
      </c>
    </row>
    <row r="1764" spans="1:33" x14ac:dyDescent="0.3">
      <c r="A1764" s="3">
        <v>1763</v>
      </c>
      <c r="B1764" s="3" t="s">
        <v>4151</v>
      </c>
      <c r="C1764" s="296">
        <v>44671</v>
      </c>
      <c r="D1764" s="3">
        <v>27165457</v>
      </c>
      <c r="E1764" s="3" t="s">
        <v>15130</v>
      </c>
      <c r="F1764" s="3" t="s">
        <v>88</v>
      </c>
      <c r="G1764" s="3" t="s">
        <v>89</v>
      </c>
      <c r="H1764" s="3" t="s">
        <v>6633</v>
      </c>
      <c r="I1764" s="3" t="s">
        <v>8814</v>
      </c>
      <c r="J1764" s="3" t="s">
        <v>6988</v>
      </c>
      <c r="K1764" s="3" t="s">
        <v>38</v>
      </c>
      <c r="L1764" s="3" t="s">
        <v>1079</v>
      </c>
      <c r="M1764" s="3" t="s">
        <v>7715</v>
      </c>
      <c r="N1764" s="3">
        <v>6018800</v>
      </c>
      <c r="O1764" s="3" t="s">
        <v>8824</v>
      </c>
      <c r="P1764" s="3">
        <v>7009610145</v>
      </c>
      <c r="Q1764" s="3" t="s">
        <v>8825</v>
      </c>
      <c r="R1764" s="3" t="s">
        <v>6315</v>
      </c>
      <c r="S1764" s="3" t="s">
        <v>116</v>
      </c>
      <c r="T1764" s="300">
        <v>1050000</v>
      </c>
      <c r="U1764" s="3" t="s">
        <v>8827</v>
      </c>
      <c r="V1764" s="3" t="s">
        <v>100</v>
      </c>
      <c r="W1764" s="3" t="s">
        <v>109</v>
      </c>
      <c r="X1764" s="3" t="s">
        <v>109</v>
      </c>
      <c r="Y1764" s="299">
        <f t="shared" si="244"/>
        <v>4</v>
      </c>
      <c r="Z1764" s="299">
        <f t="shared" si="245"/>
        <v>2022</v>
      </c>
      <c r="AA1764" t="str">
        <f t="shared" si="243"/>
        <v>5.</v>
      </c>
      <c r="AB1764" t="str">
        <f t="shared" si="246"/>
        <v>5.</v>
      </c>
      <c r="AC1764" t="str">
        <f t="shared" si="247"/>
        <v>5</v>
      </c>
      <c r="AD1764" t="str">
        <f t="shared" si="248"/>
        <v>5</v>
      </c>
      <c r="AE1764" t="str">
        <f t="shared" si="249"/>
        <v>5</v>
      </c>
      <c r="AF1764" t="str">
        <f t="shared" si="250"/>
        <v>5</v>
      </c>
      <c r="AG1764" s="299">
        <f t="shared" si="251"/>
        <v>5</v>
      </c>
    </row>
    <row r="1765" spans="1:33" x14ac:dyDescent="0.3">
      <c r="A1765" s="3">
        <v>1764</v>
      </c>
      <c r="B1765" s="3" t="s">
        <v>4151</v>
      </c>
      <c r="C1765" s="296">
        <v>44671</v>
      </c>
      <c r="D1765" s="3">
        <v>27165455</v>
      </c>
      <c r="E1765" s="3" t="s">
        <v>15130</v>
      </c>
      <c r="F1765" s="3" t="s">
        <v>88</v>
      </c>
      <c r="G1765" s="3" t="s">
        <v>89</v>
      </c>
      <c r="H1765" s="3" t="s">
        <v>6633</v>
      </c>
      <c r="I1765" s="3" t="s">
        <v>8814</v>
      </c>
      <c r="J1765" s="3" t="s">
        <v>6988</v>
      </c>
      <c r="K1765" s="3" t="s">
        <v>38</v>
      </c>
      <c r="L1765" s="3" t="s">
        <v>1079</v>
      </c>
      <c r="M1765" s="3" t="s">
        <v>7715</v>
      </c>
      <c r="N1765" s="3">
        <v>6016045</v>
      </c>
      <c r="O1765" s="3" t="s">
        <v>8828</v>
      </c>
      <c r="P1765" s="3">
        <v>9100591473</v>
      </c>
      <c r="Q1765" s="3" t="s">
        <v>8829</v>
      </c>
      <c r="R1765" s="3">
        <v>6</v>
      </c>
      <c r="S1765" s="3" t="s">
        <v>8830</v>
      </c>
      <c r="T1765" s="300">
        <v>650000</v>
      </c>
      <c r="U1765" s="3" t="s">
        <v>8831</v>
      </c>
      <c r="V1765" s="3" t="s">
        <v>100</v>
      </c>
      <c r="W1765" s="3" t="s">
        <v>101</v>
      </c>
      <c r="X1765" s="3" t="s">
        <v>109</v>
      </c>
      <c r="Y1765" s="299">
        <f t="shared" si="244"/>
        <v>4</v>
      </c>
      <c r="Z1765" s="299">
        <f t="shared" si="245"/>
        <v>2022</v>
      </c>
      <c r="AA1765" t="str">
        <f t="shared" si="243"/>
        <v>6</v>
      </c>
      <c r="AB1765" t="str">
        <f t="shared" si="246"/>
        <v>6</v>
      </c>
      <c r="AC1765" t="str">
        <f t="shared" si="247"/>
        <v>6</v>
      </c>
      <c r="AD1765" t="str">
        <f t="shared" si="248"/>
        <v>6</v>
      </c>
      <c r="AE1765" t="str">
        <f t="shared" si="249"/>
        <v>6</v>
      </c>
      <c r="AF1765" t="str">
        <f t="shared" si="250"/>
        <v>6</v>
      </c>
      <c r="AG1765" s="299">
        <f t="shared" si="251"/>
        <v>6</v>
      </c>
    </row>
    <row r="1766" spans="1:33" x14ac:dyDescent="0.3">
      <c r="A1766" s="3">
        <v>1765</v>
      </c>
      <c r="B1766" s="3" t="s">
        <v>8832</v>
      </c>
      <c r="C1766" s="296">
        <v>44671</v>
      </c>
      <c r="D1766" s="3">
        <v>42026603</v>
      </c>
      <c r="E1766" s="3" t="s">
        <v>1</v>
      </c>
      <c r="F1766" s="3">
        <v>210369</v>
      </c>
      <c r="G1766" s="3" t="s">
        <v>89</v>
      </c>
      <c r="H1766" s="3" t="s">
        <v>254</v>
      </c>
      <c r="I1766" s="3" t="s">
        <v>2442</v>
      </c>
      <c r="J1766" s="3" t="s">
        <v>8420</v>
      </c>
      <c r="K1766" s="3" t="s">
        <v>18</v>
      </c>
      <c r="L1766" s="3" t="s">
        <v>8833</v>
      </c>
      <c r="M1766" s="3" t="s">
        <v>93</v>
      </c>
      <c r="N1766" s="3">
        <v>6023501</v>
      </c>
      <c r="O1766" s="3" t="s">
        <v>8834</v>
      </c>
      <c r="P1766" s="3">
        <v>9659988364</v>
      </c>
      <c r="Q1766" s="3" t="s">
        <v>8835</v>
      </c>
      <c r="R1766" s="3" t="s">
        <v>703</v>
      </c>
      <c r="S1766" s="3" t="s">
        <v>198</v>
      </c>
      <c r="T1766" s="300">
        <v>450000</v>
      </c>
      <c r="U1766" s="3" t="s">
        <v>8836</v>
      </c>
      <c r="V1766" s="3" t="s">
        <v>100</v>
      </c>
      <c r="W1766" s="3" t="s">
        <v>4905</v>
      </c>
      <c r="X1766" s="3" t="s">
        <v>109</v>
      </c>
      <c r="Y1766" s="299">
        <f t="shared" si="244"/>
        <v>4</v>
      </c>
      <c r="Z1766" s="299">
        <f t="shared" si="245"/>
        <v>2022</v>
      </c>
      <c r="AA1766" t="str">
        <f t="shared" si="243"/>
        <v>2.</v>
      </c>
      <c r="AB1766" t="str">
        <f t="shared" si="246"/>
        <v>2.</v>
      </c>
      <c r="AC1766" t="str">
        <f t="shared" si="247"/>
        <v>2</v>
      </c>
      <c r="AD1766" t="str">
        <f t="shared" si="248"/>
        <v>2</v>
      </c>
      <c r="AE1766" t="str">
        <f t="shared" si="249"/>
        <v>2</v>
      </c>
      <c r="AF1766" t="str">
        <f t="shared" si="250"/>
        <v>2</v>
      </c>
      <c r="AG1766" s="299">
        <f t="shared" si="251"/>
        <v>2</v>
      </c>
    </row>
    <row r="1767" spans="1:33" x14ac:dyDescent="0.3">
      <c r="A1767" s="3">
        <v>1766</v>
      </c>
      <c r="B1767" s="3" t="s">
        <v>4151</v>
      </c>
      <c r="C1767" s="296">
        <v>44671</v>
      </c>
      <c r="D1767" s="3">
        <v>35172923</v>
      </c>
      <c r="E1767" s="3" t="s">
        <v>15130</v>
      </c>
      <c r="F1767" s="3" t="s">
        <v>88</v>
      </c>
      <c r="G1767" s="3" t="s">
        <v>5551</v>
      </c>
      <c r="H1767" s="3" t="s">
        <v>8837</v>
      </c>
      <c r="I1767" s="3" t="s">
        <v>3793</v>
      </c>
      <c r="J1767" s="3" t="s">
        <v>8838</v>
      </c>
      <c r="K1767" s="3" t="s">
        <v>38</v>
      </c>
      <c r="L1767" s="3" t="s">
        <v>435</v>
      </c>
      <c r="M1767" s="3" t="s">
        <v>7715</v>
      </c>
      <c r="N1767" s="3">
        <v>5040811</v>
      </c>
      <c r="O1767" s="3" t="s">
        <v>8839</v>
      </c>
      <c r="P1767" s="3">
        <v>9972559789</v>
      </c>
      <c r="Q1767" s="3" t="s">
        <v>8840</v>
      </c>
      <c r="R1767" s="3" t="s">
        <v>8841</v>
      </c>
      <c r="S1767" s="3" t="s">
        <v>2096</v>
      </c>
      <c r="T1767" s="300">
        <v>600000</v>
      </c>
      <c r="U1767" s="3" t="s">
        <v>8844</v>
      </c>
      <c r="V1767" s="3" t="s">
        <v>100</v>
      </c>
      <c r="W1767" s="3" t="s">
        <v>2205</v>
      </c>
      <c r="X1767" s="3" t="s">
        <v>109</v>
      </c>
      <c r="Y1767" s="299">
        <f t="shared" si="244"/>
        <v>4</v>
      </c>
      <c r="Z1767" s="299">
        <f t="shared" si="245"/>
        <v>2022</v>
      </c>
      <c r="AA1767" t="str">
        <f t="shared" si="243"/>
        <v>4e</v>
      </c>
      <c r="AB1767" t="str">
        <f t="shared" si="246"/>
        <v>4e</v>
      </c>
      <c r="AC1767" t="str">
        <f t="shared" si="247"/>
        <v>4e</v>
      </c>
      <c r="AD1767" t="str">
        <f t="shared" si="248"/>
        <v>4e</v>
      </c>
      <c r="AE1767" t="str">
        <f t="shared" si="249"/>
        <v>4e</v>
      </c>
      <c r="AF1767" t="str">
        <f t="shared" si="250"/>
        <v>4</v>
      </c>
      <c r="AG1767" s="299">
        <f t="shared" si="251"/>
        <v>4</v>
      </c>
    </row>
    <row r="1768" spans="1:33" x14ac:dyDescent="0.3">
      <c r="A1768" s="3">
        <v>1767</v>
      </c>
      <c r="B1768" s="3" t="s">
        <v>4151</v>
      </c>
      <c r="C1768" s="296">
        <v>44671</v>
      </c>
      <c r="D1768" s="3">
        <v>35172923</v>
      </c>
      <c r="E1768" s="3" t="s">
        <v>15130</v>
      </c>
      <c r="F1768" s="3" t="s">
        <v>88</v>
      </c>
      <c r="G1768" s="3" t="s">
        <v>5551</v>
      </c>
      <c r="H1768" s="3" t="s">
        <v>2999</v>
      </c>
      <c r="I1768" s="3" t="s">
        <v>3793</v>
      </c>
      <c r="J1768" s="3" t="s">
        <v>8838</v>
      </c>
      <c r="K1768" s="3" t="s">
        <v>38</v>
      </c>
      <c r="L1768" s="3" t="s">
        <v>435</v>
      </c>
      <c r="M1768" s="3" t="s">
        <v>7715</v>
      </c>
      <c r="N1768" s="3">
        <v>418125</v>
      </c>
      <c r="O1768" s="3" t="s">
        <v>8847</v>
      </c>
      <c r="P1768" s="3">
        <v>7008454363</v>
      </c>
      <c r="Q1768" s="3" t="s">
        <v>8848</v>
      </c>
      <c r="R1768" s="3">
        <v>3.7</v>
      </c>
      <c r="S1768" s="3" t="s">
        <v>218</v>
      </c>
      <c r="T1768" s="300">
        <v>580000</v>
      </c>
      <c r="U1768" s="3" t="s">
        <v>8850</v>
      </c>
      <c r="V1768" s="3" t="s">
        <v>100</v>
      </c>
      <c r="W1768" s="3" t="s">
        <v>109</v>
      </c>
      <c r="X1768" s="3" t="s">
        <v>109</v>
      </c>
      <c r="Y1768" s="299">
        <f t="shared" si="244"/>
        <v>4</v>
      </c>
      <c r="Z1768" s="299">
        <f t="shared" si="245"/>
        <v>2022</v>
      </c>
      <c r="AA1768" t="str">
        <f t="shared" si="243"/>
        <v>3.</v>
      </c>
      <c r="AB1768" t="str">
        <f t="shared" si="246"/>
        <v>3.</v>
      </c>
      <c r="AC1768" t="str">
        <f t="shared" si="247"/>
        <v>3</v>
      </c>
      <c r="AD1768" t="str">
        <f t="shared" si="248"/>
        <v>3</v>
      </c>
      <c r="AE1768" t="str">
        <f t="shared" si="249"/>
        <v>3</v>
      </c>
      <c r="AF1768" t="str">
        <f t="shared" si="250"/>
        <v>3</v>
      </c>
      <c r="AG1768" s="299">
        <f t="shared" si="251"/>
        <v>3</v>
      </c>
    </row>
    <row r="1769" spans="1:33" x14ac:dyDescent="0.3">
      <c r="A1769" s="3">
        <v>1768</v>
      </c>
      <c r="B1769" s="3" t="s">
        <v>4151</v>
      </c>
      <c r="C1769" s="296">
        <v>44671</v>
      </c>
      <c r="D1769" s="3">
        <v>35172923</v>
      </c>
      <c r="E1769" s="3" t="s">
        <v>15130</v>
      </c>
      <c r="F1769" s="3" t="s">
        <v>88</v>
      </c>
      <c r="G1769" s="3" t="s">
        <v>5551</v>
      </c>
      <c r="H1769" s="3" t="s">
        <v>2999</v>
      </c>
      <c r="I1769" s="3" t="s">
        <v>3793</v>
      </c>
      <c r="J1769" s="3" t="s">
        <v>8838</v>
      </c>
      <c r="K1769" s="3" t="s">
        <v>38</v>
      </c>
      <c r="L1769" s="3" t="s">
        <v>435</v>
      </c>
      <c r="M1769" s="3" t="s">
        <v>7715</v>
      </c>
      <c r="N1769" s="3">
        <v>5838316</v>
      </c>
      <c r="O1769" s="3" t="s">
        <v>8852</v>
      </c>
      <c r="P1769" s="3">
        <v>7760705429</v>
      </c>
      <c r="Q1769" s="3" t="s">
        <v>8853</v>
      </c>
      <c r="R1769" s="3">
        <v>3.2</v>
      </c>
      <c r="S1769" s="3" t="s">
        <v>218</v>
      </c>
      <c r="T1769" s="300">
        <v>580000</v>
      </c>
      <c r="U1769" s="3" t="s">
        <v>8855</v>
      </c>
      <c r="V1769" s="3" t="s">
        <v>100</v>
      </c>
      <c r="W1769" s="3" t="s">
        <v>109</v>
      </c>
      <c r="X1769" s="3" t="s">
        <v>109</v>
      </c>
      <c r="Y1769" s="299">
        <f t="shared" si="244"/>
        <v>4</v>
      </c>
      <c r="Z1769" s="299">
        <f t="shared" si="245"/>
        <v>2022</v>
      </c>
      <c r="AA1769" t="str">
        <f t="shared" si="243"/>
        <v>3.</v>
      </c>
      <c r="AB1769" t="str">
        <f t="shared" si="246"/>
        <v>3.</v>
      </c>
      <c r="AC1769" t="str">
        <f t="shared" si="247"/>
        <v>3</v>
      </c>
      <c r="AD1769" t="str">
        <f t="shared" si="248"/>
        <v>3</v>
      </c>
      <c r="AE1769" t="str">
        <f t="shared" si="249"/>
        <v>3</v>
      </c>
      <c r="AF1769" t="str">
        <f t="shared" si="250"/>
        <v>3</v>
      </c>
      <c r="AG1769" s="299">
        <f t="shared" si="251"/>
        <v>3</v>
      </c>
    </row>
    <row r="1770" spans="1:33" x14ac:dyDescent="0.3">
      <c r="A1770" s="3">
        <v>1769</v>
      </c>
      <c r="B1770" s="3" t="s">
        <v>4151</v>
      </c>
      <c r="C1770" s="296">
        <v>44671</v>
      </c>
      <c r="D1770" s="3">
        <v>35172923</v>
      </c>
      <c r="E1770" s="3" t="s">
        <v>15130</v>
      </c>
      <c r="F1770" s="3" t="s">
        <v>88</v>
      </c>
      <c r="G1770" s="3" t="s">
        <v>5551</v>
      </c>
      <c r="H1770" s="3" t="s">
        <v>2999</v>
      </c>
      <c r="I1770" s="3" t="s">
        <v>3793</v>
      </c>
      <c r="J1770" s="3" t="s">
        <v>8838</v>
      </c>
      <c r="K1770" s="3" t="s">
        <v>38</v>
      </c>
      <c r="L1770" s="3" t="s">
        <v>435</v>
      </c>
      <c r="M1770" s="3" t="s">
        <v>7715</v>
      </c>
      <c r="N1770" s="3">
        <v>5766970</v>
      </c>
      <c r="O1770" s="3" t="s">
        <v>8857</v>
      </c>
      <c r="P1770" s="3">
        <v>9810933362</v>
      </c>
      <c r="Q1770" s="3" t="s">
        <v>8858</v>
      </c>
      <c r="R1770" s="3">
        <v>3</v>
      </c>
      <c r="S1770" s="3" t="s">
        <v>218</v>
      </c>
      <c r="T1770" s="300">
        <v>450000</v>
      </c>
      <c r="U1770" s="3" t="s">
        <v>8860</v>
      </c>
      <c r="V1770" s="3" t="s">
        <v>100</v>
      </c>
      <c r="W1770" s="3" t="s">
        <v>109</v>
      </c>
      <c r="X1770" s="3" t="s">
        <v>109</v>
      </c>
      <c r="Y1770" s="299">
        <f t="shared" si="244"/>
        <v>4</v>
      </c>
      <c r="Z1770" s="299">
        <f t="shared" si="245"/>
        <v>2022</v>
      </c>
      <c r="AA1770" t="str">
        <f t="shared" si="243"/>
        <v>3</v>
      </c>
      <c r="AB1770" t="str">
        <f t="shared" si="246"/>
        <v>3</v>
      </c>
      <c r="AC1770" t="str">
        <f t="shared" si="247"/>
        <v>3</v>
      </c>
      <c r="AD1770" t="str">
        <f t="shared" si="248"/>
        <v>3</v>
      </c>
      <c r="AE1770" t="str">
        <f t="shared" si="249"/>
        <v>3</v>
      </c>
      <c r="AF1770" t="str">
        <f t="shared" si="250"/>
        <v>3</v>
      </c>
      <c r="AG1770" s="299">
        <f t="shared" si="251"/>
        <v>3</v>
      </c>
    </row>
    <row r="1771" spans="1:33" x14ac:dyDescent="0.3">
      <c r="A1771" s="3">
        <v>1770</v>
      </c>
      <c r="B1771" s="3" t="s">
        <v>4151</v>
      </c>
      <c r="C1771" s="296">
        <v>44671</v>
      </c>
      <c r="D1771" s="3">
        <v>35172923</v>
      </c>
      <c r="E1771" s="3" t="s">
        <v>15130</v>
      </c>
      <c r="F1771" s="3" t="s">
        <v>88</v>
      </c>
      <c r="G1771" s="3" t="s">
        <v>5551</v>
      </c>
      <c r="H1771" s="3" t="s">
        <v>6648</v>
      </c>
      <c r="I1771" s="3" t="s">
        <v>3793</v>
      </c>
      <c r="J1771" s="3" t="s">
        <v>8838</v>
      </c>
      <c r="K1771" s="3" t="s">
        <v>38</v>
      </c>
      <c r="L1771" s="3" t="s">
        <v>435</v>
      </c>
      <c r="M1771" s="3" t="s">
        <v>7715</v>
      </c>
      <c r="N1771" s="3">
        <v>4977910</v>
      </c>
      <c r="O1771" s="3" t="s">
        <v>8862</v>
      </c>
      <c r="P1771" s="3">
        <v>8217291238</v>
      </c>
      <c r="Q1771" s="3" t="s">
        <v>8863</v>
      </c>
      <c r="R1771" s="3" t="s">
        <v>1873</v>
      </c>
      <c r="S1771" s="3" t="s">
        <v>116</v>
      </c>
      <c r="T1771" s="300">
        <v>650000</v>
      </c>
      <c r="U1771" s="3" t="s">
        <v>8865</v>
      </c>
      <c r="V1771" s="3" t="s">
        <v>100</v>
      </c>
      <c r="W1771" s="3" t="s">
        <v>109</v>
      </c>
      <c r="X1771" s="3" t="s">
        <v>109</v>
      </c>
      <c r="Y1771" s="299">
        <f t="shared" si="244"/>
        <v>4</v>
      </c>
      <c r="Z1771" s="299">
        <f t="shared" si="245"/>
        <v>2022</v>
      </c>
      <c r="AA1771" t="str">
        <f t="shared" si="243"/>
        <v xml:space="preserve">3 </v>
      </c>
      <c r="AB1771" t="str">
        <f t="shared" si="246"/>
        <v xml:space="preserve">3 </v>
      </c>
      <c r="AC1771" t="str">
        <f t="shared" si="247"/>
        <v xml:space="preserve">3 </v>
      </c>
      <c r="AD1771" t="str">
        <f t="shared" si="248"/>
        <v xml:space="preserve">3 </v>
      </c>
      <c r="AE1771" t="str">
        <f t="shared" si="249"/>
        <v xml:space="preserve">3 </v>
      </c>
      <c r="AF1771" t="str">
        <f t="shared" si="250"/>
        <v xml:space="preserve">3 </v>
      </c>
      <c r="AG1771" s="299">
        <f t="shared" si="251"/>
        <v>3</v>
      </c>
    </row>
    <row r="1772" spans="1:33" x14ac:dyDescent="0.3">
      <c r="A1772" s="3">
        <v>1771</v>
      </c>
      <c r="B1772" s="3" t="s">
        <v>4151</v>
      </c>
      <c r="C1772" s="296">
        <v>44671</v>
      </c>
      <c r="D1772" s="3">
        <v>35172923</v>
      </c>
      <c r="E1772" s="3" t="s">
        <v>15130</v>
      </c>
      <c r="F1772" s="3" t="s">
        <v>88</v>
      </c>
      <c r="G1772" s="3" t="s">
        <v>5551</v>
      </c>
      <c r="H1772" s="3" t="s">
        <v>6648</v>
      </c>
      <c r="I1772" s="3" t="s">
        <v>3793</v>
      </c>
      <c r="J1772" s="3" t="s">
        <v>8838</v>
      </c>
      <c r="K1772" s="3" t="s">
        <v>38</v>
      </c>
      <c r="L1772" s="3" t="s">
        <v>435</v>
      </c>
      <c r="M1772" s="3" t="s">
        <v>7715</v>
      </c>
      <c r="N1772" s="3">
        <v>6022474</v>
      </c>
      <c r="O1772" s="3" t="s">
        <v>8867</v>
      </c>
      <c r="P1772" s="3">
        <v>9037259895</v>
      </c>
      <c r="Q1772" s="3" t="s">
        <v>8868</v>
      </c>
      <c r="R1772" s="3" t="s">
        <v>1873</v>
      </c>
      <c r="S1772" s="3" t="s">
        <v>8869</v>
      </c>
      <c r="T1772" s="300">
        <v>750000</v>
      </c>
      <c r="U1772" s="3" t="s">
        <v>2488</v>
      </c>
      <c r="V1772" s="3" t="s">
        <v>100</v>
      </c>
      <c r="W1772" s="3" t="s">
        <v>109</v>
      </c>
      <c r="X1772" s="3" t="s">
        <v>109</v>
      </c>
      <c r="Y1772" s="299">
        <f t="shared" si="244"/>
        <v>4</v>
      </c>
      <c r="Z1772" s="299">
        <f t="shared" si="245"/>
        <v>2022</v>
      </c>
      <c r="AA1772" t="str">
        <f t="shared" si="243"/>
        <v xml:space="preserve">3 </v>
      </c>
      <c r="AB1772" t="str">
        <f t="shared" si="246"/>
        <v xml:space="preserve">3 </v>
      </c>
      <c r="AC1772" t="str">
        <f t="shared" si="247"/>
        <v xml:space="preserve">3 </v>
      </c>
      <c r="AD1772" t="str">
        <f t="shared" si="248"/>
        <v xml:space="preserve">3 </v>
      </c>
      <c r="AE1772" t="str">
        <f t="shared" si="249"/>
        <v xml:space="preserve">3 </v>
      </c>
      <c r="AF1772" t="str">
        <f t="shared" si="250"/>
        <v xml:space="preserve">3 </v>
      </c>
      <c r="AG1772" s="299">
        <f t="shared" si="251"/>
        <v>3</v>
      </c>
    </row>
    <row r="1773" spans="1:33" x14ac:dyDescent="0.3">
      <c r="A1773" s="3">
        <v>1772</v>
      </c>
      <c r="B1773" s="3" t="s">
        <v>4151</v>
      </c>
      <c r="C1773" s="296">
        <v>44671</v>
      </c>
      <c r="D1773" s="3">
        <v>35172923</v>
      </c>
      <c r="E1773" s="3" t="s">
        <v>15130</v>
      </c>
      <c r="F1773" s="3" t="s">
        <v>88</v>
      </c>
      <c r="G1773" s="3" t="s">
        <v>5551</v>
      </c>
      <c r="H1773" s="3" t="s">
        <v>6648</v>
      </c>
      <c r="I1773" s="3" t="s">
        <v>3793</v>
      </c>
      <c r="J1773" s="3" t="s">
        <v>8838</v>
      </c>
      <c r="K1773" s="3" t="s">
        <v>38</v>
      </c>
      <c r="L1773" s="3" t="s">
        <v>435</v>
      </c>
      <c r="M1773" s="3" t="s">
        <v>7715</v>
      </c>
      <c r="N1773" s="3" t="s">
        <v>8871</v>
      </c>
      <c r="O1773" s="3" t="s">
        <v>8872</v>
      </c>
      <c r="P1773" s="3">
        <v>7676418761</v>
      </c>
      <c r="Q1773" s="3" t="s">
        <v>8873</v>
      </c>
      <c r="R1773" s="3" t="s">
        <v>8874</v>
      </c>
      <c r="S1773" s="3" t="s">
        <v>8875</v>
      </c>
      <c r="T1773" s="300">
        <v>800000</v>
      </c>
      <c r="U1773" s="3" t="s">
        <v>7094</v>
      </c>
      <c r="V1773" s="3" t="s">
        <v>100</v>
      </c>
      <c r="W1773" s="3" t="s">
        <v>109</v>
      </c>
      <c r="X1773" s="3" t="s">
        <v>109</v>
      </c>
      <c r="Y1773" s="299">
        <f t="shared" si="244"/>
        <v>4</v>
      </c>
      <c r="Z1773" s="299">
        <f t="shared" si="245"/>
        <v>2022</v>
      </c>
      <c r="AA1773" t="str">
        <f t="shared" si="243"/>
        <v>3.</v>
      </c>
      <c r="AB1773" t="str">
        <f t="shared" si="246"/>
        <v>3.</v>
      </c>
      <c r="AC1773" t="str">
        <f t="shared" si="247"/>
        <v>3</v>
      </c>
      <c r="AD1773" t="str">
        <f t="shared" si="248"/>
        <v>3</v>
      </c>
      <c r="AE1773" t="str">
        <f t="shared" si="249"/>
        <v>3</v>
      </c>
      <c r="AF1773" t="str">
        <f t="shared" si="250"/>
        <v>3</v>
      </c>
      <c r="AG1773" s="299">
        <f t="shared" si="251"/>
        <v>3</v>
      </c>
    </row>
    <row r="1774" spans="1:33" x14ac:dyDescent="0.3">
      <c r="A1774" s="3">
        <v>1773</v>
      </c>
      <c r="B1774" s="3" t="s">
        <v>8832</v>
      </c>
      <c r="C1774" s="296">
        <v>44672</v>
      </c>
      <c r="D1774" s="3" t="s">
        <v>8878</v>
      </c>
      <c r="E1774" s="3" t="s">
        <v>6</v>
      </c>
      <c r="F1774" s="3">
        <v>221395</v>
      </c>
      <c r="G1774" s="3" t="s">
        <v>89</v>
      </c>
      <c r="H1774" s="3" t="s">
        <v>7324</v>
      </c>
      <c r="I1774" s="3" t="s">
        <v>8879</v>
      </c>
      <c r="J1774" s="3" t="s">
        <v>8880</v>
      </c>
      <c r="K1774" s="3" t="s">
        <v>12</v>
      </c>
      <c r="L1774" s="3" t="s">
        <v>739</v>
      </c>
      <c r="M1774" s="3" t="s">
        <v>93</v>
      </c>
      <c r="N1774" s="3">
        <v>6029574</v>
      </c>
      <c r="O1774" s="3" t="s">
        <v>8881</v>
      </c>
      <c r="P1774" s="3" t="s">
        <v>8882</v>
      </c>
      <c r="Q1774" s="3" t="s">
        <v>8883</v>
      </c>
      <c r="R1774" s="3" t="s">
        <v>7190</v>
      </c>
      <c r="S1774" s="3" t="s">
        <v>2066</v>
      </c>
      <c r="T1774" s="300">
        <v>1200000</v>
      </c>
      <c r="U1774" s="3" t="s">
        <v>8885</v>
      </c>
      <c r="V1774" s="3" t="s">
        <v>100</v>
      </c>
      <c r="W1774" s="3" t="s">
        <v>109</v>
      </c>
      <c r="X1774" s="3" t="s">
        <v>109</v>
      </c>
      <c r="Y1774" s="299">
        <f t="shared" si="244"/>
        <v>4</v>
      </c>
      <c r="Z1774" s="299">
        <f t="shared" si="245"/>
        <v>2022</v>
      </c>
      <c r="AA1774" t="str">
        <f t="shared" si="243"/>
        <v>11</v>
      </c>
      <c r="AB1774" t="str">
        <f t="shared" si="246"/>
        <v>11</v>
      </c>
      <c r="AC1774" t="str">
        <f t="shared" si="247"/>
        <v>11</v>
      </c>
      <c r="AD1774" t="str">
        <f t="shared" si="248"/>
        <v>11</v>
      </c>
      <c r="AE1774" t="str">
        <f t="shared" si="249"/>
        <v>11</v>
      </c>
      <c r="AF1774" t="str">
        <f t="shared" si="250"/>
        <v>11</v>
      </c>
      <c r="AG1774" s="299">
        <f t="shared" si="251"/>
        <v>11</v>
      </c>
    </row>
    <row r="1775" spans="1:33" x14ac:dyDescent="0.3">
      <c r="A1775" s="3">
        <v>1774</v>
      </c>
      <c r="B1775" s="3" t="s">
        <v>8832</v>
      </c>
      <c r="C1775" s="296">
        <v>44672</v>
      </c>
      <c r="D1775" s="3" t="s">
        <v>8878</v>
      </c>
      <c r="E1775" s="3" t="s">
        <v>6</v>
      </c>
      <c r="F1775" s="3">
        <v>221395</v>
      </c>
      <c r="G1775" s="3" t="s">
        <v>89</v>
      </c>
      <c r="H1775" s="3" t="s">
        <v>7324</v>
      </c>
      <c r="I1775" s="3" t="s">
        <v>8879</v>
      </c>
      <c r="J1775" s="3" t="s">
        <v>8880</v>
      </c>
      <c r="K1775" s="3" t="s">
        <v>12</v>
      </c>
      <c r="L1775" s="3" t="s">
        <v>739</v>
      </c>
      <c r="M1775" s="3" t="s">
        <v>93</v>
      </c>
      <c r="N1775" s="3">
        <v>6029603</v>
      </c>
      <c r="O1775" s="3" t="s">
        <v>8887</v>
      </c>
      <c r="P1775" s="3">
        <v>9611339531</v>
      </c>
      <c r="Q1775" s="3" t="s">
        <v>8888</v>
      </c>
      <c r="R1775" s="3" t="s">
        <v>1462</v>
      </c>
      <c r="S1775" s="3" t="s">
        <v>107</v>
      </c>
      <c r="T1775" s="300">
        <v>10000</v>
      </c>
      <c r="U1775" s="3" t="s">
        <v>8889</v>
      </c>
      <c r="V1775" s="3" t="s">
        <v>100</v>
      </c>
      <c r="W1775" s="3" t="s">
        <v>109</v>
      </c>
      <c r="X1775" s="3" t="s">
        <v>109</v>
      </c>
      <c r="Y1775" s="299">
        <f t="shared" si="244"/>
        <v>4</v>
      </c>
      <c r="Z1775" s="299">
        <f t="shared" si="245"/>
        <v>2022</v>
      </c>
      <c r="AA1775" t="str">
        <f t="shared" si="243"/>
        <v xml:space="preserve">8 </v>
      </c>
      <c r="AB1775" t="str">
        <f t="shared" si="246"/>
        <v xml:space="preserve">8 </v>
      </c>
      <c r="AC1775" t="str">
        <f t="shared" si="247"/>
        <v xml:space="preserve">8 </v>
      </c>
      <c r="AD1775" t="str">
        <f t="shared" si="248"/>
        <v xml:space="preserve">8 </v>
      </c>
      <c r="AE1775" t="str">
        <f t="shared" si="249"/>
        <v xml:space="preserve">8 </v>
      </c>
      <c r="AF1775" t="str">
        <f t="shared" si="250"/>
        <v xml:space="preserve">8 </v>
      </c>
      <c r="AG1775" s="299">
        <f t="shared" si="251"/>
        <v>8</v>
      </c>
    </row>
    <row r="1776" spans="1:33" x14ac:dyDescent="0.3">
      <c r="A1776" s="3">
        <v>1775</v>
      </c>
      <c r="B1776" s="3" t="s">
        <v>8832</v>
      </c>
      <c r="C1776" s="296">
        <v>44672</v>
      </c>
      <c r="D1776" s="3" t="s">
        <v>8878</v>
      </c>
      <c r="E1776" s="3" t="s">
        <v>6</v>
      </c>
      <c r="F1776" s="3">
        <v>221395</v>
      </c>
      <c r="G1776" s="3" t="s">
        <v>89</v>
      </c>
      <c r="H1776" s="3" t="s">
        <v>4125</v>
      </c>
      <c r="I1776" s="3" t="s">
        <v>8879</v>
      </c>
      <c r="J1776" s="3" t="s">
        <v>8880</v>
      </c>
      <c r="K1776" s="3" t="s">
        <v>12</v>
      </c>
      <c r="L1776" s="3" t="s">
        <v>739</v>
      </c>
      <c r="M1776" s="3" t="s">
        <v>93</v>
      </c>
      <c r="N1776" s="3">
        <v>6032369</v>
      </c>
      <c r="O1776" s="3" t="s">
        <v>8891</v>
      </c>
      <c r="P1776" s="3">
        <v>7022834522</v>
      </c>
      <c r="Q1776" s="3" t="s">
        <v>8892</v>
      </c>
      <c r="R1776" s="3" t="s">
        <v>8893</v>
      </c>
      <c r="S1776" s="3" t="s">
        <v>492</v>
      </c>
      <c r="T1776" s="300">
        <v>1800000</v>
      </c>
      <c r="U1776" s="3" t="s">
        <v>8896</v>
      </c>
      <c r="V1776" s="3" t="s">
        <v>100</v>
      </c>
      <c r="W1776" s="3" t="s">
        <v>109</v>
      </c>
      <c r="X1776" s="3" t="s">
        <v>109</v>
      </c>
      <c r="Y1776" s="299">
        <f t="shared" si="244"/>
        <v>4</v>
      </c>
      <c r="Z1776" s="299">
        <f t="shared" si="245"/>
        <v>2022</v>
      </c>
      <c r="AA1776" t="str">
        <f t="shared" si="243"/>
        <v xml:space="preserve">9 </v>
      </c>
      <c r="AB1776" t="str">
        <f t="shared" si="246"/>
        <v xml:space="preserve">9 </v>
      </c>
      <c r="AC1776" t="str">
        <f t="shared" si="247"/>
        <v xml:space="preserve">9 </v>
      </c>
      <c r="AD1776" t="str">
        <f t="shared" si="248"/>
        <v xml:space="preserve">9 </v>
      </c>
      <c r="AE1776" t="str">
        <f t="shared" si="249"/>
        <v xml:space="preserve">9 </v>
      </c>
      <c r="AF1776" t="str">
        <f t="shared" si="250"/>
        <v xml:space="preserve">9 </v>
      </c>
      <c r="AG1776" s="299">
        <f t="shared" si="251"/>
        <v>9</v>
      </c>
    </row>
    <row r="1777" spans="1:33" x14ac:dyDescent="0.3">
      <c r="A1777" s="3">
        <v>1776</v>
      </c>
      <c r="B1777" s="3" t="s">
        <v>8832</v>
      </c>
      <c r="C1777" s="296">
        <v>44672</v>
      </c>
      <c r="D1777" s="3" t="s">
        <v>8878</v>
      </c>
      <c r="E1777" s="3" t="s">
        <v>6</v>
      </c>
      <c r="F1777" s="3">
        <v>221395</v>
      </c>
      <c r="G1777" s="3" t="s">
        <v>89</v>
      </c>
      <c r="H1777" s="3" t="s">
        <v>4125</v>
      </c>
      <c r="I1777" s="3" t="s">
        <v>8879</v>
      </c>
      <c r="J1777" s="3" t="s">
        <v>8880</v>
      </c>
      <c r="K1777" s="3" t="s">
        <v>12</v>
      </c>
      <c r="L1777" s="3" t="s">
        <v>739</v>
      </c>
      <c r="M1777" s="3" t="s">
        <v>93</v>
      </c>
      <c r="N1777" s="3">
        <v>6031584</v>
      </c>
      <c r="O1777" s="3" t="s">
        <v>8897</v>
      </c>
      <c r="P1777" s="3">
        <v>7416300974</v>
      </c>
      <c r="Q1777" s="3" t="s">
        <v>8898</v>
      </c>
      <c r="R1777" s="3" t="s">
        <v>1207</v>
      </c>
      <c r="S1777" s="3" t="s">
        <v>15205</v>
      </c>
      <c r="T1777" s="300">
        <v>1600000</v>
      </c>
      <c r="U1777" s="3" t="s">
        <v>8902</v>
      </c>
      <c r="V1777" s="3" t="s">
        <v>100</v>
      </c>
      <c r="W1777" s="3" t="s">
        <v>101</v>
      </c>
      <c r="X1777" s="3" t="s">
        <v>109</v>
      </c>
      <c r="Y1777" s="299">
        <f t="shared" si="244"/>
        <v>4</v>
      </c>
      <c r="Z1777" s="299">
        <f t="shared" si="245"/>
        <v>2022</v>
      </c>
      <c r="AA1777" t="str">
        <f t="shared" si="243"/>
        <v xml:space="preserve">7 </v>
      </c>
      <c r="AB1777" t="str">
        <f t="shared" si="246"/>
        <v xml:space="preserve">7 </v>
      </c>
      <c r="AC1777" t="str">
        <f t="shared" si="247"/>
        <v xml:space="preserve">7 </v>
      </c>
      <c r="AD1777" t="str">
        <f t="shared" si="248"/>
        <v xml:space="preserve">7 </v>
      </c>
      <c r="AE1777" t="str">
        <f t="shared" si="249"/>
        <v xml:space="preserve">7 </v>
      </c>
      <c r="AF1777" t="str">
        <f t="shared" si="250"/>
        <v xml:space="preserve">7 </v>
      </c>
      <c r="AG1777" s="299">
        <f t="shared" si="251"/>
        <v>7</v>
      </c>
    </row>
    <row r="1778" spans="1:33" x14ac:dyDescent="0.3">
      <c r="A1778" s="3">
        <v>1777</v>
      </c>
      <c r="B1778" s="3" t="s">
        <v>8832</v>
      </c>
      <c r="C1778" s="296">
        <v>44672</v>
      </c>
      <c r="D1778" s="3">
        <v>95918473</v>
      </c>
      <c r="E1778" s="3" t="s">
        <v>6</v>
      </c>
      <c r="F1778" s="3">
        <v>221395</v>
      </c>
      <c r="G1778" s="3" t="s">
        <v>89</v>
      </c>
      <c r="H1778" s="3" t="s">
        <v>7324</v>
      </c>
      <c r="I1778" s="3" t="s">
        <v>951</v>
      </c>
      <c r="J1778" s="3" t="s">
        <v>5753</v>
      </c>
      <c r="K1778" s="3" t="s">
        <v>38</v>
      </c>
      <c r="L1778" s="3" t="s">
        <v>1079</v>
      </c>
      <c r="M1778" s="3" t="s">
        <v>93</v>
      </c>
      <c r="N1778" s="3" t="s">
        <v>8903</v>
      </c>
      <c r="O1778" s="3" t="s">
        <v>6510</v>
      </c>
      <c r="P1778" s="3">
        <v>8884694882</v>
      </c>
      <c r="Q1778" s="3" t="s">
        <v>8904</v>
      </c>
      <c r="R1778" s="3" t="s">
        <v>370</v>
      </c>
      <c r="S1778" s="3" t="s">
        <v>8905</v>
      </c>
      <c r="T1778" s="300">
        <v>1500000</v>
      </c>
      <c r="U1778" s="3" t="s">
        <v>8906</v>
      </c>
      <c r="V1778" s="3" t="s">
        <v>100</v>
      </c>
      <c r="W1778" s="3" t="s">
        <v>109</v>
      </c>
      <c r="X1778" s="3" t="s">
        <v>109</v>
      </c>
      <c r="Y1778" s="299">
        <f t="shared" si="244"/>
        <v>4</v>
      </c>
      <c r="Z1778" s="299">
        <f t="shared" si="245"/>
        <v>2022</v>
      </c>
      <c r="AA1778" t="str">
        <f t="shared" si="243"/>
        <v>7y</v>
      </c>
      <c r="AB1778" t="str">
        <f t="shared" si="246"/>
        <v>7</v>
      </c>
      <c r="AC1778" t="str">
        <f t="shared" si="247"/>
        <v>7</v>
      </c>
      <c r="AD1778" t="str">
        <f t="shared" si="248"/>
        <v>7</v>
      </c>
      <c r="AE1778" t="str">
        <f t="shared" si="249"/>
        <v>7</v>
      </c>
      <c r="AF1778" t="str">
        <f t="shared" si="250"/>
        <v>7</v>
      </c>
      <c r="AG1778" s="299">
        <f t="shared" si="251"/>
        <v>7</v>
      </c>
    </row>
    <row r="1779" spans="1:33" x14ac:dyDescent="0.3">
      <c r="A1779" s="3">
        <v>1778</v>
      </c>
      <c r="B1779" s="3" t="s">
        <v>8832</v>
      </c>
      <c r="C1779" s="296">
        <v>44672</v>
      </c>
      <c r="D1779" s="3">
        <v>95918473</v>
      </c>
      <c r="E1779" s="3" t="s">
        <v>6</v>
      </c>
      <c r="F1779" s="3">
        <v>221395</v>
      </c>
      <c r="G1779" s="3" t="s">
        <v>89</v>
      </c>
      <c r="H1779" s="3" t="s">
        <v>7324</v>
      </c>
      <c r="I1779" s="3" t="s">
        <v>951</v>
      </c>
      <c r="J1779" s="3" t="s">
        <v>5753</v>
      </c>
      <c r="K1779" s="3" t="s">
        <v>38</v>
      </c>
      <c r="L1779" s="3" t="s">
        <v>1079</v>
      </c>
      <c r="M1779" s="3" t="s">
        <v>93</v>
      </c>
      <c r="N1779" s="3">
        <v>6031941</v>
      </c>
      <c r="O1779" s="3" t="s">
        <v>8908</v>
      </c>
      <c r="P1779" s="3">
        <v>9980199990</v>
      </c>
      <c r="Q1779" s="3" t="s">
        <v>8909</v>
      </c>
      <c r="R1779" s="3" t="s">
        <v>8910</v>
      </c>
      <c r="S1779" s="3" t="s">
        <v>8911</v>
      </c>
      <c r="T1779" s="300">
        <v>1740000</v>
      </c>
      <c r="U1779" s="3" t="s">
        <v>8912</v>
      </c>
      <c r="V1779" s="3" t="s">
        <v>100</v>
      </c>
      <c r="W1779" s="3" t="s">
        <v>109</v>
      </c>
      <c r="X1779" s="3" t="s">
        <v>109</v>
      </c>
      <c r="Y1779" s="299">
        <f t="shared" si="244"/>
        <v>4</v>
      </c>
      <c r="Z1779" s="299">
        <f t="shared" si="245"/>
        <v>2022</v>
      </c>
      <c r="AA1779" t="str">
        <f t="shared" si="243"/>
        <v>9.</v>
      </c>
      <c r="AB1779" t="str">
        <f t="shared" si="246"/>
        <v>9.</v>
      </c>
      <c r="AC1779" t="str">
        <f t="shared" si="247"/>
        <v>9</v>
      </c>
      <c r="AD1779" t="str">
        <f t="shared" si="248"/>
        <v>9</v>
      </c>
      <c r="AE1779" t="str">
        <f t="shared" si="249"/>
        <v>9</v>
      </c>
      <c r="AF1779" t="str">
        <f t="shared" si="250"/>
        <v>9</v>
      </c>
      <c r="AG1779" s="299">
        <f t="shared" si="251"/>
        <v>9</v>
      </c>
    </row>
    <row r="1780" spans="1:33" x14ac:dyDescent="0.3">
      <c r="A1780" s="3">
        <v>1779</v>
      </c>
      <c r="B1780" s="3" t="s">
        <v>8832</v>
      </c>
      <c r="C1780" s="296">
        <v>44672</v>
      </c>
      <c r="D1780" s="3">
        <v>72449913</v>
      </c>
      <c r="E1780" s="3" t="s">
        <v>6</v>
      </c>
      <c r="F1780" s="3">
        <v>221395</v>
      </c>
      <c r="G1780" s="3" t="s">
        <v>89</v>
      </c>
      <c r="H1780" s="3" t="s">
        <v>4125</v>
      </c>
      <c r="I1780" s="3" t="s">
        <v>8914</v>
      </c>
      <c r="J1780" s="3" t="s">
        <v>15169</v>
      </c>
      <c r="K1780" s="3" t="s">
        <v>38</v>
      </c>
      <c r="L1780" s="3" t="s">
        <v>38</v>
      </c>
      <c r="M1780" s="3" t="s">
        <v>93</v>
      </c>
      <c r="N1780" s="3">
        <v>6031590</v>
      </c>
      <c r="O1780" s="3" t="s">
        <v>8916</v>
      </c>
      <c r="P1780" s="3">
        <v>9674802552</v>
      </c>
      <c r="Q1780" s="3" t="s">
        <v>8917</v>
      </c>
      <c r="R1780" s="3" t="s">
        <v>4415</v>
      </c>
      <c r="S1780" s="3" t="s">
        <v>1993</v>
      </c>
      <c r="T1780" s="300">
        <v>2700000</v>
      </c>
      <c r="U1780" s="3" t="s">
        <v>8921</v>
      </c>
      <c r="V1780" s="3" t="s">
        <v>100</v>
      </c>
      <c r="W1780" s="3" t="s">
        <v>1828</v>
      </c>
      <c r="X1780" s="3" t="s">
        <v>109</v>
      </c>
      <c r="Y1780" s="299">
        <f t="shared" si="244"/>
        <v>4</v>
      </c>
      <c r="Z1780" s="299">
        <f t="shared" si="245"/>
        <v>2022</v>
      </c>
      <c r="AA1780" t="str">
        <f t="shared" si="243"/>
        <v>12</v>
      </c>
      <c r="AB1780" t="str">
        <f t="shared" si="246"/>
        <v>12</v>
      </c>
      <c r="AC1780" t="str">
        <f t="shared" si="247"/>
        <v>12</v>
      </c>
      <c r="AD1780" t="str">
        <f t="shared" si="248"/>
        <v>12</v>
      </c>
      <c r="AE1780" t="str">
        <f t="shared" si="249"/>
        <v>12</v>
      </c>
      <c r="AF1780" t="str">
        <f t="shared" si="250"/>
        <v>12</v>
      </c>
      <c r="AG1780" s="299">
        <f t="shared" si="251"/>
        <v>12</v>
      </c>
    </row>
    <row r="1781" spans="1:33" x14ac:dyDescent="0.3">
      <c r="A1781" s="3">
        <v>1780</v>
      </c>
      <c r="B1781" s="3" t="s">
        <v>8832</v>
      </c>
      <c r="C1781" s="296">
        <v>44672</v>
      </c>
      <c r="D1781" s="3">
        <v>30672480</v>
      </c>
      <c r="E1781" s="3" t="s">
        <v>1</v>
      </c>
      <c r="F1781" s="3">
        <v>210369</v>
      </c>
      <c r="G1781" s="3" t="s">
        <v>89</v>
      </c>
      <c r="H1781" s="3" t="s">
        <v>5925</v>
      </c>
      <c r="I1781" s="3" t="s">
        <v>8923</v>
      </c>
      <c r="J1781" s="3" t="s">
        <v>6531</v>
      </c>
      <c r="K1781" s="3" t="s">
        <v>13</v>
      </c>
      <c r="L1781" s="3" t="s">
        <v>621</v>
      </c>
      <c r="M1781" s="3" t="s">
        <v>93</v>
      </c>
      <c r="N1781" s="3" t="s">
        <v>8924</v>
      </c>
      <c r="O1781" s="3" t="s">
        <v>8925</v>
      </c>
      <c r="P1781" s="3">
        <v>9502014322</v>
      </c>
      <c r="Q1781" s="3" t="s">
        <v>8926</v>
      </c>
      <c r="R1781" s="3" t="s">
        <v>8927</v>
      </c>
      <c r="S1781" s="3" t="s">
        <v>8929</v>
      </c>
      <c r="T1781" s="300">
        <v>200000</v>
      </c>
      <c r="U1781" s="3" t="s">
        <v>1412</v>
      </c>
      <c r="V1781" s="3" t="s">
        <v>100</v>
      </c>
      <c r="W1781" s="3" t="s">
        <v>109</v>
      </c>
      <c r="X1781" s="3" t="s">
        <v>109</v>
      </c>
      <c r="Y1781" s="299">
        <f t="shared" si="244"/>
        <v>4</v>
      </c>
      <c r="Z1781" s="299">
        <f t="shared" si="245"/>
        <v>2022</v>
      </c>
      <c r="AA1781" t="str">
        <f t="shared" si="243"/>
        <v>2.</v>
      </c>
      <c r="AB1781" t="str">
        <f t="shared" si="246"/>
        <v>2.</v>
      </c>
      <c r="AC1781" t="str">
        <f t="shared" si="247"/>
        <v>2</v>
      </c>
      <c r="AD1781" t="str">
        <f t="shared" si="248"/>
        <v>2</v>
      </c>
      <c r="AE1781" t="str">
        <f t="shared" si="249"/>
        <v>2</v>
      </c>
      <c r="AF1781" t="str">
        <f t="shared" si="250"/>
        <v>2</v>
      </c>
      <c r="AG1781" s="299">
        <f t="shared" si="251"/>
        <v>2</v>
      </c>
    </row>
    <row r="1782" spans="1:33" x14ac:dyDescent="0.3">
      <c r="A1782" s="3">
        <v>1781</v>
      </c>
      <c r="B1782" s="3" t="s">
        <v>8832</v>
      </c>
      <c r="C1782" s="296">
        <v>44672</v>
      </c>
      <c r="D1782" s="3">
        <v>30672480</v>
      </c>
      <c r="E1782" s="3" t="s">
        <v>1</v>
      </c>
      <c r="F1782" s="3">
        <v>210369</v>
      </c>
      <c r="G1782" s="3" t="s">
        <v>89</v>
      </c>
      <c r="H1782" s="3" t="s">
        <v>5925</v>
      </c>
      <c r="I1782" s="3" t="s">
        <v>8923</v>
      </c>
      <c r="J1782" s="3" t="s">
        <v>6531</v>
      </c>
      <c r="K1782" s="3" t="s">
        <v>13</v>
      </c>
      <c r="L1782" s="3" t="s">
        <v>31</v>
      </c>
      <c r="M1782" s="3" t="s">
        <v>93</v>
      </c>
      <c r="N1782" s="3">
        <v>5731884</v>
      </c>
      <c r="O1782" s="3" t="s">
        <v>8930</v>
      </c>
      <c r="P1782" s="3">
        <v>6305190729</v>
      </c>
      <c r="Q1782" s="3" t="s">
        <v>8931</v>
      </c>
      <c r="R1782" s="3" t="s">
        <v>8932</v>
      </c>
      <c r="S1782" s="3" t="s">
        <v>8933</v>
      </c>
      <c r="T1782" s="300">
        <v>405000</v>
      </c>
      <c r="U1782" s="3" t="s">
        <v>8934</v>
      </c>
      <c r="V1782" s="3" t="s">
        <v>100</v>
      </c>
      <c r="W1782" s="3" t="s">
        <v>8935</v>
      </c>
      <c r="X1782" s="3" t="s">
        <v>109</v>
      </c>
      <c r="Y1782" s="299">
        <f t="shared" si="244"/>
        <v>4</v>
      </c>
      <c r="Z1782" s="299">
        <f t="shared" si="245"/>
        <v>2022</v>
      </c>
      <c r="AA1782" t="str">
        <f t="shared" si="243"/>
        <v>2.</v>
      </c>
      <c r="AB1782" t="str">
        <f t="shared" si="246"/>
        <v>2.</v>
      </c>
      <c r="AC1782" t="str">
        <f t="shared" si="247"/>
        <v>2</v>
      </c>
      <c r="AD1782" t="str">
        <f t="shared" si="248"/>
        <v>2</v>
      </c>
      <c r="AE1782" t="str">
        <f t="shared" si="249"/>
        <v>2</v>
      </c>
      <c r="AF1782" t="str">
        <f t="shared" si="250"/>
        <v>2</v>
      </c>
      <c r="AG1782" s="299">
        <f t="shared" si="251"/>
        <v>2</v>
      </c>
    </row>
    <row r="1783" spans="1:33" x14ac:dyDescent="0.3">
      <c r="A1783" s="3">
        <v>1782</v>
      </c>
      <c r="B1783" s="3" t="s">
        <v>8832</v>
      </c>
      <c r="C1783" s="296">
        <v>44672</v>
      </c>
      <c r="D1783" s="3">
        <v>30672480</v>
      </c>
      <c r="E1783" s="3" t="s">
        <v>1</v>
      </c>
      <c r="F1783" s="3">
        <v>210369</v>
      </c>
      <c r="G1783" s="3" t="s">
        <v>89</v>
      </c>
      <c r="H1783" s="3" t="s">
        <v>5925</v>
      </c>
      <c r="I1783" s="3" t="s">
        <v>8923</v>
      </c>
      <c r="J1783" s="3" t="s">
        <v>6531</v>
      </c>
      <c r="K1783" s="3" t="s">
        <v>45</v>
      </c>
      <c r="L1783" s="3" t="s">
        <v>6989</v>
      </c>
      <c r="M1783" s="3" t="s">
        <v>93</v>
      </c>
      <c r="N1783" s="3">
        <v>6029054</v>
      </c>
      <c r="O1783" s="3" t="s">
        <v>8936</v>
      </c>
      <c r="P1783" s="3">
        <v>8792649662</v>
      </c>
      <c r="Q1783" s="3" t="s">
        <v>8937</v>
      </c>
      <c r="R1783" s="3" t="s">
        <v>8938</v>
      </c>
      <c r="S1783" s="3" t="s">
        <v>8939</v>
      </c>
      <c r="T1783" s="300">
        <v>470000</v>
      </c>
      <c r="U1783" s="3" t="s">
        <v>1412</v>
      </c>
      <c r="V1783" s="3" t="s">
        <v>100</v>
      </c>
      <c r="W1783" s="3" t="s">
        <v>109</v>
      </c>
      <c r="X1783" s="3" t="s">
        <v>109</v>
      </c>
      <c r="Y1783" s="299">
        <f t="shared" si="244"/>
        <v>4</v>
      </c>
      <c r="Z1783" s="299">
        <f t="shared" si="245"/>
        <v>2022</v>
      </c>
      <c r="AA1783" t="str">
        <f t="shared" si="243"/>
        <v>2.</v>
      </c>
      <c r="AB1783" t="str">
        <f t="shared" si="246"/>
        <v>2.</v>
      </c>
      <c r="AC1783" t="str">
        <f t="shared" si="247"/>
        <v>2</v>
      </c>
      <c r="AD1783" t="str">
        <f t="shared" si="248"/>
        <v>2</v>
      </c>
      <c r="AE1783" t="str">
        <f t="shared" si="249"/>
        <v>2</v>
      </c>
      <c r="AF1783" t="str">
        <f t="shared" si="250"/>
        <v>2</v>
      </c>
      <c r="AG1783" s="299">
        <f t="shared" si="251"/>
        <v>2</v>
      </c>
    </row>
    <row r="1784" spans="1:33" x14ac:dyDescent="0.3">
      <c r="A1784" s="3">
        <v>1783</v>
      </c>
      <c r="B1784" s="3" t="s">
        <v>8832</v>
      </c>
      <c r="C1784" s="296">
        <v>44672</v>
      </c>
      <c r="D1784" s="3">
        <v>22331950</v>
      </c>
      <c r="E1784" s="3" t="s">
        <v>1</v>
      </c>
      <c r="F1784" s="3">
        <v>210369</v>
      </c>
      <c r="G1784" s="3" t="s">
        <v>89</v>
      </c>
      <c r="H1784" s="3" t="s">
        <v>8940</v>
      </c>
      <c r="I1784" s="3" t="s">
        <v>8941</v>
      </c>
      <c r="J1784" s="3" t="s">
        <v>8941</v>
      </c>
      <c r="K1784" s="3" t="s">
        <v>18</v>
      </c>
      <c r="L1784" s="3" t="s">
        <v>435</v>
      </c>
      <c r="M1784" s="3" t="s">
        <v>93</v>
      </c>
      <c r="N1784" s="3">
        <v>5687232</v>
      </c>
      <c r="O1784" s="3" t="s">
        <v>8942</v>
      </c>
      <c r="P1784" s="3">
        <v>9840635789</v>
      </c>
      <c r="Q1784" s="3" t="s">
        <v>8943</v>
      </c>
      <c r="R1784" s="3" t="s">
        <v>2069</v>
      </c>
      <c r="S1784" s="3" t="s">
        <v>171</v>
      </c>
      <c r="T1784" s="300">
        <v>1000000</v>
      </c>
      <c r="U1784" s="3" t="s">
        <v>8944</v>
      </c>
      <c r="V1784" s="3" t="s">
        <v>100</v>
      </c>
      <c r="W1784" s="3" t="s">
        <v>267</v>
      </c>
      <c r="X1784" s="3" t="s">
        <v>109</v>
      </c>
      <c r="Y1784" s="299">
        <f t="shared" si="244"/>
        <v>4</v>
      </c>
      <c r="Z1784" s="299">
        <f t="shared" si="245"/>
        <v>2022</v>
      </c>
      <c r="AA1784" t="str">
        <f t="shared" si="243"/>
        <v xml:space="preserve">9 </v>
      </c>
      <c r="AB1784" t="str">
        <f t="shared" si="246"/>
        <v xml:space="preserve">9 </v>
      </c>
      <c r="AC1784" t="str">
        <f t="shared" si="247"/>
        <v xml:space="preserve">9 </v>
      </c>
      <c r="AD1784" t="str">
        <f t="shared" si="248"/>
        <v xml:space="preserve">9 </v>
      </c>
      <c r="AE1784" t="str">
        <f t="shared" si="249"/>
        <v xml:space="preserve">9 </v>
      </c>
      <c r="AF1784" t="str">
        <f t="shared" si="250"/>
        <v xml:space="preserve">9 </v>
      </c>
      <c r="AG1784" s="299">
        <f t="shared" si="251"/>
        <v>9</v>
      </c>
    </row>
    <row r="1785" spans="1:33" x14ac:dyDescent="0.3">
      <c r="A1785" s="3">
        <v>1784</v>
      </c>
      <c r="B1785" s="3" t="s">
        <v>8832</v>
      </c>
      <c r="C1785" s="296">
        <v>44672</v>
      </c>
      <c r="D1785" s="3">
        <v>42026603</v>
      </c>
      <c r="E1785" s="3" t="s">
        <v>1</v>
      </c>
      <c r="F1785" s="3">
        <v>210369</v>
      </c>
      <c r="G1785" s="3" t="s">
        <v>89</v>
      </c>
      <c r="H1785" s="3" t="s">
        <v>2967</v>
      </c>
      <c r="I1785" s="3" t="s">
        <v>8946</v>
      </c>
      <c r="J1785" s="3" t="s">
        <v>6988</v>
      </c>
      <c r="K1785" s="3" t="s">
        <v>18</v>
      </c>
      <c r="L1785" s="3" t="s">
        <v>8833</v>
      </c>
      <c r="M1785" s="3" t="s">
        <v>93</v>
      </c>
      <c r="N1785" s="3">
        <v>6030478</v>
      </c>
      <c r="O1785" s="3" t="s">
        <v>8947</v>
      </c>
      <c r="P1785" s="3">
        <v>9176188978</v>
      </c>
      <c r="Q1785" s="3" t="s">
        <v>8948</v>
      </c>
      <c r="R1785" s="3" t="s">
        <v>8949</v>
      </c>
      <c r="S1785" s="3" t="s">
        <v>666</v>
      </c>
      <c r="T1785" s="300">
        <v>750000</v>
      </c>
      <c r="U1785" s="3" t="s">
        <v>8950</v>
      </c>
      <c r="V1785" s="3" t="s">
        <v>100</v>
      </c>
      <c r="W1785" s="3" t="s">
        <v>109</v>
      </c>
      <c r="X1785" s="3" t="s">
        <v>109</v>
      </c>
      <c r="Y1785" s="299">
        <f t="shared" si="244"/>
        <v>4</v>
      </c>
      <c r="Z1785" s="299">
        <f t="shared" si="245"/>
        <v>2022</v>
      </c>
      <c r="AA1785" t="str">
        <f t="shared" si="243"/>
        <v>7y</v>
      </c>
      <c r="AB1785" t="str">
        <f t="shared" si="246"/>
        <v>7</v>
      </c>
      <c r="AC1785" t="str">
        <f t="shared" si="247"/>
        <v>7</v>
      </c>
      <c r="AD1785" t="str">
        <f t="shared" si="248"/>
        <v>7</v>
      </c>
      <c r="AE1785" t="str">
        <f t="shared" si="249"/>
        <v>7</v>
      </c>
      <c r="AF1785" t="str">
        <f t="shared" si="250"/>
        <v>7</v>
      </c>
      <c r="AG1785" s="299">
        <f t="shared" si="251"/>
        <v>7</v>
      </c>
    </row>
    <row r="1786" spans="1:33" x14ac:dyDescent="0.3">
      <c r="A1786" s="3">
        <v>1785</v>
      </c>
      <c r="B1786" s="3" t="s">
        <v>8832</v>
      </c>
      <c r="C1786" s="296">
        <v>44672</v>
      </c>
      <c r="D1786" s="3">
        <v>42026603</v>
      </c>
      <c r="E1786" s="3" t="s">
        <v>1</v>
      </c>
      <c r="F1786" s="3">
        <v>210369</v>
      </c>
      <c r="G1786" s="3" t="s">
        <v>89</v>
      </c>
      <c r="H1786" s="3" t="s">
        <v>2967</v>
      </c>
      <c r="I1786" s="3" t="s">
        <v>8946</v>
      </c>
      <c r="J1786" s="3" t="s">
        <v>6988</v>
      </c>
      <c r="K1786" s="3" t="s">
        <v>13</v>
      </c>
      <c r="L1786" s="3" t="s">
        <v>236</v>
      </c>
      <c r="M1786" s="3" t="s">
        <v>93</v>
      </c>
      <c r="N1786" s="3">
        <v>6028052</v>
      </c>
      <c r="O1786" s="3" t="s">
        <v>8951</v>
      </c>
      <c r="P1786" s="3">
        <v>7838201386</v>
      </c>
      <c r="Q1786" s="3" t="s">
        <v>8952</v>
      </c>
      <c r="R1786" s="3" t="s">
        <v>2972</v>
      </c>
      <c r="S1786" s="3" t="s">
        <v>2475</v>
      </c>
      <c r="T1786" s="300">
        <v>800000</v>
      </c>
      <c r="U1786" s="3" t="s">
        <v>8393</v>
      </c>
      <c r="V1786" s="3" t="s">
        <v>100</v>
      </c>
      <c r="W1786" s="3" t="s">
        <v>109</v>
      </c>
      <c r="X1786" s="3" t="s">
        <v>109</v>
      </c>
      <c r="Y1786" s="299">
        <f t="shared" si="244"/>
        <v>4</v>
      </c>
      <c r="Z1786" s="299">
        <f t="shared" si="245"/>
        <v>2022</v>
      </c>
      <c r="AA1786" t="str">
        <f t="shared" si="243"/>
        <v>6y</v>
      </c>
      <c r="AB1786" t="str">
        <f t="shared" si="246"/>
        <v>6</v>
      </c>
      <c r="AC1786" t="str">
        <f t="shared" si="247"/>
        <v>6</v>
      </c>
      <c r="AD1786" t="str">
        <f t="shared" si="248"/>
        <v>6</v>
      </c>
      <c r="AE1786" t="str">
        <f t="shared" si="249"/>
        <v>6</v>
      </c>
      <c r="AF1786" t="str">
        <f t="shared" si="250"/>
        <v>6</v>
      </c>
      <c r="AG1786" s="299">
        <f t="shared" si="251"/>
        <v>6</v>
      </c>
    </row>
    <row r="1787" spans="1:33" x14ac:dyDescent="0.3">
      <c r="A1787" s="3">
        <v>1786</v>
      </c>
      <c r="B1787" s="3" t="s">
        <v>8832</v>
      </c>
      <c r="C1787" s="296">
        <v>44672</v>
      </c>
      <c r="D1787" s="3">
        <v>42026603</v>
      </c>
      <c r="E1787" s="3" t="s">
        <v>1</v>
      </c>
      <c r="F1787" s="3">
        <v>210369</v>
      </c>
      <c r="G1787" s="3" t="s">
        <v>89</v>
      </c>
      <c r="H1787" s="3" t="s">
        <v>2967</v>
      </c>
      <c r="I1787" s="3" t="s">
        <v>8946</v>
      </c>
      <c r="J1787" s="3" t="s">
        <v>6988</v>
      </c>
      <c r="K1787" s="3" t="s">
        <v>45</v>
      </c>
      <c r="L1787" s="3" t="s">
        <v>402</v>
      </c>
      <c r="M1787" s="3" t="s">
        <v>93</v>
      </c>
      <c r="N1787" s="3">
        <v>6030533</v>
      </c>
      <c r="O1787" s="3" t="s">
        <v>8954</v>
      </c>
      <c r="P1787" s="3">
        <v>8337051858</v>
      </c>
      <c r="Q1787" s="3" t="s">
        <v>8955</v>
      </c>
      <c r="R1787" s="3" t="s">
        <v>8956</v>
      </c>
      <c r="S1787" s="3" t="s">
        <v>955</v>
      </c>
      <c r="T1787" s="300">
        <v>620000</v>
      </c>
      <c r="U1787" s="3" t="s">
        <v>7720</v>
      </c>
      <c r="V1787" s="3" t="s">
        <v>100</v>
      </c>
      <c r="W1787" s="3" t="s">
        <v>109</v>
      </c>
      <c r="X1787" s="3" t="s">
        <v>109</v>
      </c>
      <c r="Y1787" s="299">
        <f t="shared" si="244"/>
        <v>4</v>
      </c>
      <c r="Z1787" s="299">
        <f t="shared" si="245"/>
        <v>2022</v>
      </c>
      <c r="AA1787" t="str">
        <f t="shared" si="243"/>
        <v>5.</v>
      </c>
      <c r="AB1787" t="str">
        <f t="shared" si="246"/>
        <v>5.</v>
      </c>
      <c r="AC1787" t="str">
        <f t="shared" si="247"/>
        <v>5</v>
      </c>
      <c r="AD1787" t="str">
        <f t="shared" si="248"/>
        <v>5</v>
      </c>
      <c r="AE1787" t="str">
        <f t="shared" si="249"/>
        <v>5</v>
      </c>
      <c r="AF1787" t="str">
        <f t="shared" si="250"/>
        <v>5</v>
      </c>
      <c r="AG1787" s="299">
        <f t="shared" si="251"/>
        <v>5</v>
      </c>
    </row>
    <row r="1788" spans="1:33" x14ac:dyDescent="0.3">
      <c r="A1788" s="3">
        <v>1787</v>
      </c>
      <c r="B1788" s="3" t="s">
        <v>8832</v>
      </c>
      <c r="C1788" s="296">
        <v>44672</v>
      </c>
      <c r="D1788" s="3">
        <v>82186349</v>
      </c>
      <c r="E1788" s="3" t="s">
        <v>1</v>
      </c>
      <c r="F1788" s="3">
        <v>210369</v>
      </c>
      <c r="G1788" s="3" t="s">
        <v>89</v>
      </c>
      <c r="H1788" s="3" t="s">
        <v>254</v>
      </c>
      <c r="I1788" s="3" t="s">
        <v>2442</v>
      </c>
      <c r="J1788" s="3" t="s">
        <v>1432</v>
      </c>
      <c r="K1788" s="3" t="s">
        <v>18</v>
      </c>
      <c r="L1788" s="3" t="s">
        <v>5223</v>
      </c>
      <c r="M1788" s="3" t="s">
        <v>93</v>
      </c>
      <c r="N1788" s="3">
        <v>6032000</v>
      </c>
      <c r="O1788" s="3" t="s">
        <v>8959</v>
      </c>
      <c r="P1788" s="3">
        <v>9562061539</v>
      </c>
      <c r="Q1788" s="3" t="s">
        <v>8960</v>
      </c>
      <c r="R1788" s="3" t="s">
        <v>693</v>
      </c>
      <c r="S1788" s="3" t="s">
        <v>8961</v>
      </c>
      <c r="T1788" s="300">
        <v>300000</v>
      </c>
      <c r="U1788" s="3" t="s">
        <v>8962</v>
      </c>
      <c r="V1788" s="3" t="s">
        <v>100</v>
      </c>
      <c r="W1788" s="3" t="s">
        <v>109</v>
      </c>
      <c r="X1788" s="3" t="s">
        <v>109</v>
      </c>
      <c r="Y1788" s="299">
        <f t="shared" si="244"/>
        <v>4</v>
      </c>
      <c r="Z1788" s="299">
        <f t="shared" si="245"/>
        <v>2022</v>
      </c>
      <c r="AA1788" t="str">
        <f t="shared" si="243"/>
        <v>2.</v>
      </c>
      <c r="AB1788" t="str">
        <f t="shared" si="246"/>
        <v>2.</v>
      </c>
      <c r="AC1788" t="str">
        <f t="shared" si="247"/>
        <v>2</v>
      </c>
      <c r="AD1788" t="str">
        <f t="shared" si="248"/>
        <v>2</v>
      </c>
      <c r="AE1788" t="str">
        <f t="shared" si="249"/>
        <v>2</v>
      </c>
      <c r="AF1788" t="str">
        <f t="shared" si="250"/>
        <v>2</v>
      </c>
      <c r="AG1788" s="299">
        <f t="shared" si="251"/>
        <v>2</v>
      </c>
    </row>
    <row r="1789" spans="1:33" x14ac:dyDescent="0.3">
      <c r="A1789" s="3">
        <v>1788</v>
      </c>
      <c r="B1789" s="3" t="s">
        <v>8832</v>
      </c>
      <c r="C1789" s="296">
        <v>44672</v>
      </c>
      <c r="D1789" s="3">
        <v>82186349</v>
      </c>
      <c r="E1789" s="3" t="s">
        <v>1</v>
      </c>
      <c r="F1789" s="3">
        <v>210369</v>
      </c>
      <c r="G1789" s="3" t="s">
        <v>89</v>
      </c>
      <c r="H1789" s="3" t="s">
        <v>254</v>
      </c>
      <c r="I1789" s="3" t="s">
        <v>2442</v>
      </c>
      <c r="J1789" s="3" t="s">
        <v>1432</v>
      </c>
      <c r="K1789" s="3" t="s">
        <v>18</v>
      </c>
      <c r="L1789" s="3" t="s">
        <v>5223</v>
      </c>
      <c r="M1789" s="3" t="s">
        <v>93</v>
      </c>
      <c r="N1789" s="3">
        <v>6032784</v>
      </c>
      <c r="O1789" s="3" t="s">
        <v>8963</v>
      </c>
      <c r="P1789" s="3">
        <v>7020956694</v>
      </c>
      <c r="Q1789" s="3" t="s">
        <v>8964</v>
      </c>
      <c r="R1789" s="3" t="s">
        <v>506</v>
      </c>
      <c r="S1789" s="3" t="s">
        <v>8965</v>
      </c>
      <c r="T1789" s="300">
        <v>250000</v>
      </c>
      <c r="U1789" s="3" t="s">
        <v>4796</v>
      </c>
      <c r="V1789" s="3" t="s">
        <v>100</v>
      </c>
      <c r="W1789" s="3" t="s">
        <v>401</v>
      </c>
      <c r="X1789" s="3" t="s">
        <v>109</v>
      </c>
      <c r="Y1789" s="299">
        <f t="shared" si="244"/>
        <v>4</v>
      </c>
      <c r="Z1789" s="299">
        <f t="shared" si="245"/>
        <v>2022</v>
      </c>
      <c r="AA1789" t="str">
        <f t="shared" si="243"/>
        <v xml:space="preserve">6 </v>
      </c>
      <c r="AB1789" t="str">
        <f t="shared" si="246"/>
        <v xml:space="preserve">6 </v>
      </c>
      <c r="AC1789" t="str">
        <f t="shared" si="247"/>
        <v xml:space="preserve">6 </v>
      </c>
      <c r="AD1789" t="str">
        <f t="shared" si="248"/>
        <v xml:space="preserve">6 </v>
      </c>
      <c r="AE1789" t="str">
        <f t="shared" si="249"/>
        <v xml:space="preserve">6 </v>
      </c>
      <c r="AF1789" t="str">
        <f t="shared" si="250"/>
        <v xml:space="preserve">6 </v>
      </c>
      <c r="AG1789" s="299">
        <f t="shared" si="251"/>
        <v>6</v>
      </c>
    </row>
    <row r="1790" spans="1:33" x14ac:dyDescent="0.3">
      <c r="A1790" s="3">
        <v>1789</v>
      </c>
      <c r="B1790" s="3" t="s">
        <v>8832</v>
      </c>
      <c r="C1790" s="296">
        <v>44672</v>
      </c>
      <c r="D1790" s="3">
        <v>82186349</v>
      </c>
      <c r="E1790" s="3" t="s">
        <v>1</v>
      </c>
      <c r="F1790" s="3">
        <v>210369</v>
      </c>
      <c r="G1790" s="3" t="s">
        <v>89</v>
      </c>
      <c r="H1790" s="3" t="s">
        <v>254</v>
      </c>
      <c r="I1790" s="3" t="s">
        <v>2442</v>
      </c>
      <c r="J1790" s="3" t="s">
        <v>1432</v>
      </c>
      <c r="K1790" s="3" t="s">
        <v>18</v>
      </c>
      <c r="L1790" s="3" t="s">
        <v>5223</v>
      </c>
      <c r="M1790" s="3" t="s">
        <v>93</v>
      </c>
      <c r="N1790" s="3">
        <v>6032797</v>
      </c>
      <c r="O1790" s="3" t="s">
        <v>8966</v>
      </c>
      <c r="P1790" s="3">
        <v>9384506990</v>
      </c>
      <c r="Q1790" s="3" t="s">
        <v>8967</v>
      </c>
      <c r="R1790" s="3" t="s">
        <v>693</v>
      </c>
      <c r="S1790" s="3" t="s">
        <v>8968</v>
      </c>
      <c r="T1790" s="300">
        <v>200000</v>
      </c>
      <c r="U1790" s="3" t="s">
        <v>508</v>
      </c>
      <c r="V1790" s="3" t="s">
        <v>100</v>
      </c>
      <c r="W1790" s="3" t="s">
        <v>13881</v>
      </c>
      <c r="X1790" s="3" t="s">
        <v>109</v>
      </c>
      <c r="Y1790" s="299">
        <f t="shared" si="244"/>
        <v>4</v>
      </c>
      <c r="Z1790" s="299">
        <f t="shared" si="245"/>
        <v>2022</v>
      </c>
      <c r="AA1790" t="str">
        <f t="shared" si="243"/>
        <v>2.</v>
      </c>
      <c r="AB1790" t="str">
        <f t="shared" si="246"/>
        <v>2.</v>
      </c>
      <c r="AC1790" t="str">
        <f t="shared" si="247"/>
        <v>2</v>
      </c>
      <c r="AD1790" t="str">
        <f t="shared" si="248"/>
        <v>2</v>
      </c>
      <c r="AE1790" t="str">
        <f t="shared" si="249"/>
        <v>2</v>
      </c>
      <c r="AF1790" t="str">
        <f t="shared" si="250"/>
        <v>2</v>
      </c>
      <c r="AG1790" s="299">
        <f t="shared" si="251"/>
        <v>2</v>
      </c>
    </row>
    <row r="1791" spans="1:33" x14ac:dyDescent="0.3">
      <c r="A1791" s="3">
        <v>1790</v>
      </c>
      <c r="B1791" s="3" t="s">
        <v>8832</v>
      </c>
      <c r="C1791" s="296">
        <v>44672</v>
      </c>
      <c r="D1791" s="3">
        <v>58448448</v>
      </c>
      <c r="E1791" s="3" t="s">
        <v>15130</v>
      </c>
      <c r="F1791" s="3" t="s">
        <v>88</v>
      </c>
      <c r="G1791" s="3" t="s">
        <v>89</v>
      </c>
      <c r="H1791" s="3" t="s">
        <v>90</v>
      </c>
      <c r="I1791" s="3" t="s">
        <v>103</v>
      </c>
      <c r="J1791" s="3" t="s">
        <v>8970</v>
      </c>
      <c r="K1791" s="3" t="s">
        <v>38</v>
      </c>
      <c r="L1791" s="3" t="s">
        <v>1079</v>
      </c>
      <c r="M1791" s="3" t="s">
        <v>93</v>
      </c>
      <c r="N1791" s="3">
        <v>6032819</v>
      </c>
      <c r="O1791" s="3" t="s">
        <v>8971</v>
      </c>
      <c r="P1791" s="3">
        <v>9182923399</v>
      </c>
      <c r="Q1791" s="3" t="s">
        <v>6089</v>
      </c>
      <c r="R1791" s="3" t="s">
        <v>671</v>
      </c>
      <c r="S1791" s="3" t="s">
        <v>492</v>
      </c>
      <c r="T1791" s="300">
        <v>570000</v>
      </c>
      <c r="U1791" s="3" t="s">
        <v>8973</v>
      </c>
      <c r="V1791" s="3" t="s">
        <v>100</v>
      </c>
      <c r="W1791" s="3" t="s">
        <v>101</v>
      </c>
      <c r="X1791" s="3" t="s">
        <v>109</v>
      </c>
      <c r="Y1791" s="299">
        <f t="shared" si="244"/>
        <v>4</v>
      </c>
      <c r="Z1791" s="299">
        <f t="shared" si="245"/>
        <v>2022</v>
      </c>
      <c r="AA1791" t="str">
        <f t="shared" si="243"/>
        <v>5.</v>
      </c>
      <c r="AB1791" t="str">
        <f t="shared" si="246"/>
        <v>5.</v>
      </c>
      <c r="AC1791" t="str">
        <f t="shared" si="247"/>
        <v>5</v>
      </c>
      <c r="AD1791" t="str">
        <f t="shared" si="248"/>
        <v>5</v>
      </c>
      <c r="AE1791" t="str">
        <f t="shared" si="249"/>
        <v>5</v>
      </c>
      <c r="AF1791" t="str">
        <f t="shared" si="250"/>
        <v>5</v>
      </c>
      <c r="AG1791" s="299">
        <f t="shared" si="251"/>
        <v>5</v>
      </c>
    </row>
    <row r="1792" spans="1:33" x14ac:dyDescent="0.3">
      <c r="A1792" s="3">
        <v>1791</v>
      </c>
      <c r="B1792" s="3" t="s">
        <v>8832</v>
      </c>
      <c r="C1792" s="296">
        <v>44672</v>
      </c>
      <c r="D1792" s="3">
        <v>58448448</v>
      </c>
      <c r="E1792" s="3" t="s">
        <v>15130</v>
      </c>
      <c r="F1792" s="3" t="s">
        <v>88</v>
      </c>
      <c r="G1792" s="3" t="s">
        <v>89</v>
      </c>
      <c r="H1792" s="3" t="s">
        <v>90</v>
      </c>
      <c r="I1792" s="3" t="s">
        <v>103</v>
      </c>
      <c r="J1792" s="3" t="s">
        <v>8970</v>
      </c>
      <c r="K1792" s="3" t="s">
        <v>38</v>
      </c>
      <c r="L1792" s="3" t="s">
        <v>1079</v>
      </c>
      <c r="M1792" s="3" t="s">
        <v>93</v>
      </c>
      <c r="N1792" s="3">
        <v>6032833</v>
      </c>
      <c r="O1792" s="3" t="s">
        <v>8975</v>
      </c>
      <c r="P1792" s="3">
        <v>8105061771</v>
      </c>
      <c r="Q1792" s="3" t="s">
        <v>8976</v>
      </c>
      <c r="R1792" s="3" t="s">
        <v>8977</v>
      </c>
      <c r="S1792" s="3" t="s">
        <v>995</v>
      </c>
      <c r="T1792" s="300">
        <v>465000</v>
      </c>
      <c r="U1792" s="3" t="s">
        <v>8978</v>
      </c>
      <c r="V1792" s="3" t="s">
        <v>100</v>
      </c>
      <c r="W1792" s="3" t="s">
        <v>109</v>
      </c>
      <c r="X1792" s="3" t="s">
        <v>109</v>
      </c>
      <c r="Y1792" s="299">
        <f t="shared" si="244"/>
        <v>4</v>
      </c>
      <c r="Z1792" s="299">
        <f t="shared" si="245"/>
        <v>2022</v>
      </c>
      <c r="AA1792" t="str">
        <f t="shared" si="243"/>
        <v>6.</v>
      </c>
      <c r="AB1792" t="str">
        <f t="shared" si="246"/>
        <v>6.</v>
      </c>
      <c r="AC1792" t="str">
        <f t="shared" si="247"/>
        <v>6</v>
      </c>
      <c r="AD1792" t="str">
        <f t="shared" si="248"/>
        <v>6</v>
      </c>
      <c r="AE1792" t="str">
        <f t="shared" si="249"/>
        <v>6</v>
      </c>
      <c r="AF1792" t="str">
        <f t="shared" si="250"/>
        <v>6</v>
      </c>
      <c r="AG1792" s="299">
        <f t="shared" si="251"/>
        <v>6</v>
      </c>
    </row>
    <row r="1793" spans="1:33" x14ac:dyDescent="0.3">
      <c r="A1793" s="3">
        <v>1792</v>
      </c>
      <c r="B1793" s="3" t="s">
        <v>8832</v>
      </c>
      <c r="C1793" s="296">
        <v>44672</v>
      </c>
      <c r="D1793" s="3">
        <v>30560900</v>
      </c>
      <c r="E1793" s="3" t="s">
        <v>15130</v>
      </c>
      <c r="F1793" s="3" t="s">
        <v>88</v>
      </c>
      <c r="G1793" s="3" t="s">
        <v>8144</v>
      </c>
      <c r="H1793" s="3" t="s">
        <v>90</v>
      </c>
      <c r="I1793" s="3" t="s">
        <v>103</v>
      </c>
      <c r="J1793" s="3" t="s">
        <v>8980</v>
      </c>
      <c r="K1793" s="3" t="s">
        <v>38</v>
      </c>
      <c r="L1793" s="3" t="s">
        <v>1079</v>
      </c>
      <c r="M1793" s="3" t="s">
        <v>93</v>
      </c>
      <c r="N1793" s="3">
        <v>5316427</v>
      </c>
      <c r="O1793" s="3" t="s">
        <v>8981</v>
      </c>
      <c r="P1793" s="3">
        <v>7373818136</v>
      </c>
      <c r="Q1793" s="3" t="s">
        <v>8982</v>
      </c>
      <c r="R1793" s="3" t="s">
        <v>4727</v>
      </c>
      <c r="S1793" s="3" t="s">
        <v>218</v>
      </c>
      <c r="T1793" s="300">
        <v>410000</v>
      </c>
      <c r="U1793" s="3" t="s">
        <v>8983</v>
      </c>
      <c r="V1793" s="3" t="s">
        <v>100</v>
      </c>
      <c r="W1793" s="3" t="s">
        <v>3355</v>
      </c>
      <c r="X1793" s="3" t="s">
        <v>109</v>
      </c>
      <c r="Y1793" s="299">
        <f t="shared" si="244"/>
        <v>4</v>
      </c>
      <c r="Z1793" s="299">
        <f t="shared" si="245"/>
        <v>2022</v>
      </c>
      <c r="AA1793" t="str">
        <f t="shared" si="243"/>
        <v>2.</v>
      </c>
      <c r="AB1793" t="str">
        <f t="shared" si="246"/>
        <v>2.</v>
      </c>
      <c r="AC1793" t="str">
        <f t="shared" si="247"/>
        <v>2</v>
      </c>
      <c r="AD1793" t="str">
        <f t="shared" si="248"/>
        <v>2</v>
      </c>
      <c r="AE1793" t="str">
        <f t="shared" si="249"/>
        <v>2</v>
      </c>
      <c r="AF1793" t="str">
        <f t="shared" si="250"/>
        <v>2</v>
      </c>
      <c r="AG1793" s="299">
        <f t="shared" si="251"/>
        <v>2</v>
      </c>
    </row>
    <row r="1794" spans="1:33" x14ac:dyDescent="0.3">
      <c r="A1794" s="3">
        <v>1793</v>
      </c>
      <c r="B1794" s="3" t="s">
        <v>8832</v>
      </c>
      <c r="C1794" s="296">
        <v>44672</v>
      </c>
      <c r="D1794" s="3">
        <v>30560900</v>
      </c>
      <c r="E1794" s="3" t="s">
        <v>15130</v>
      </c>
      <c r="F1794" s="3" t="s">
        <v>88</v>
      </c>
      <c r="G1794" s="3" t="s">
        <v>8144</v>
      </c>
      <c r="H1794" s="3" t="s">
        <v>90</v>
      </c>
      <c r="I1794" s="3" t="s">
        <v>103</v>
      </c>
      <c r="J1794" s="3" t="s">
        <v>8980</v>
      </c>
      <c r="K1794" s="3" t="s">
        <v>38</v>
      </c>
      <c r="L1794" s="3" t="s">
        <v>1079</v>
      </c>
      <c r="M1794" s="3" t="s">
        <v>93</v>
      </c>
      <c r="N1794" s="3">
        <v>6023002</v>
      </c>
      <c r="O1794" s="3" t="s">
        <v>8985</v>
      </c>
      <c r="P1794" s="3">
        <v>9145210289</v>
      </c>
      <c r="Q1794" s="3" t="s">
        <v>8986</v>
      </c>
      <c r="R1794" s="3" t="s">
        <v>272</v>
      </c>
      <c r="S1794" s="3" t="s">
        <v>8987</v>
      </c>
      <c r="T1794" s="300">
        <v>300000</v>
      </c>
      <c r="U1794" s="3" t="s">
        <v>308</v>
      </c>
      <c r="V1794" s="3" t="s">
        <v>100</v>
      </c>
      <c r="W1794" s="3" t="s">
        <v>8988</v>
      </c>
      <c r="X1794" s="3" t="s">
        <v>109</v>
      </c>
      <c r="Y1794" s="299">
        <f t="shared" si="244"/>
        <v>4</v>
      </c>
      <c r="Z1794" s="299">
        <f t="shared" si="245"/>
        <v>2022</v>
      </c>
      <c r="AA1794" t="str">
        <f t="shared" ref="AA1794:AA1857" si="252">LEFT(R1794,2)</f>
        <v>3.</v>
      </c>
      <c r="AB1794" t="str">
        <f t="shared" si="246"/>
        <v>3.</v>
      </c>
      <c r="AC1794" t="str">
        <f t="shared" si="247"/>
        <v>3</v>
      </c>
      <c r="AD1794" t="str">
        <f t="shared" si="248"/>
        <v>3</v>
      </c>
      <c r="AE1794" t="str">
        <f t="shared" si="249"/>
        <v>3</v>
      </c>
      <c r="AF1794" t="str">
        <f t="shared" si="250"/>
        <v>3</v>
      </c>
      <c r="AG1794" s="299">
        <f t="shared" si="251"/>
        <v>3</v>
      </c>
    </row>
    <row r="1795" spans="1:33" x14ac:dyDescent="0.3">
      <c r="A1795" s="3">
        <v>1794</v>
      </c>
      <c r="B1795" s="3" t="s">
        <v>8832</v>
      </c>
      <c r="C1795" s="296">
        <v>44672</v>
      </c>
      <c r="D1795" s="3">
        <v>30560900</v>
      </c>
      <c r="E1795" s="3" t="s">
        <v>15130</v>
      </c>
      <c r="F1795" s="3" t="s">
        <v>88</v>
      </c>
      <c r="G1795" s="3" t="s">
        <v>8144</v>
      </c>
      <c r="H1795" s="3" t="s">
        <v>90</v>
      </c>
      <c r="I1795" s="3" t="s">
        <v>103</v>
      </c>
      <c r="J1795" s="3" t="s">
        <v>8980</v>
      </c>
      <c r="K1795" s="3" t="s">
        <v>38</v>
      </c>
      <c r="L1795" s="3" t="s">
        <v>1079</v>
      </c>
      <c r="M1795" s="3" t="s">
        <v>93</v>
      </c>
      <c r="N1795" s="3">
        <v>6024029</v>
      </c>
      <c r="O1795" s="3" t="s">
        <v>8990</v>
      </c>
      <c r="P1795" s="3">
        <v>8147009103</v>
      </c>
      <c r="Q1795" s="3" t="s">
        <v>8991</v>
      </c>
      <c r="R1795" s="3" t="s">
        <v>272</v>
      </c>
      <c r="S1795" s="3" t="s">
        <v>3198</v>
      </c>
      <c r="T1795" s="300">
        <v>467000</v>
      </c>
      <c r="U1795" s="3" t="s">
        <v>8992</v>
      </c>
      <c r="V1795" s="3" t="s">
        <v>100</v>
      </c>
      <c r="W1795" s="3" t="s">
        <v>109</v>
      </c>
      <c r="X1795" s="3" t="s">
        <v>109</v>
      </c>
      <c r="Y1795" s="299">
        <f t="shared" ref="Y1795:Y1858" si="253">MONTH($C1795)</f>
        <v>4</v>
      </c>
      <c r="Z1795" s="299">
        <f t="shared" ref="Z1795:Z1858" si="254">YEAR($C1795)</f>
        <v>2022</v>
      </c>
      <c r="AA1795" t="str">
        <f t="shared" si="252"/>
        <v>3.</v>
      </c>
      <c r="AB1795" t="str">
        <f t="shared" ref="AB1795:AB1858" si="255">SUBSTITUTE(AA1795,"y","")</f>
        <v>3.</v>
      </c>
      <c r="AC1795" t="str">
        <f t="shared" ref="AC1795:AC1858" si="256">SUBSTITUTE(AB1795,".","")</f>
        <v>3</v>
      </c>
      <c r="AD1795" t="str">
        <f t="shared" ref="AD1795:AD1858" si="257">SUBSTITUTE(AC1795,"+","")</f>
        <v>3</v>
      </c>
      <c r="AE1795" t="str">
        <f t="shared" ref="AE1795:AE1858" si="258">SUBSTITUTE(AD1795,"Y","")</f>
        <v>3</v>
      </c>
      <c r="AF1795" t="str">
        <f t="shared" ref="AF1795:AF1858" si="259">SUBSTITUTE(AE1795,"e","")</f>
        <v>3</v>
      </c>
      <c r="AG1795" s="299">
        <f t="shared" ref="AG1795:AG1858" si="260">SUBSTITUTE(AF1795,",","")*1</f>
        <v>3</v>
      </c>
    </row>
    <row r="1796" spans="1:33" x14ac:dyDescent="0.3">
      <c r="A1796" s="3">
        <v>1795</v>
      </c>
      <c r="B1796" s="3" t="s">
        <v>8832</v>
      </c>
      <c r="C1796" s="296">
        <v>44672</v>
      </c>
      <c r="D1796" s="3">
        <v>30560900</v>
      </c>
      <c r="E1796" s="3" t="s">
        <v>15130</v>
      </c>
      <c r="F1796" s="3" t="s">
        <v>88</v>
      </c>
      <c r="G1796" s="3" t="s">
        <v>8144</v>
      </c>
      <c r="H1796" s="3" t="s">
        <v>90</v>
      </c>
      <c r="I1796" s="3" t="s">
        <v>103</v>
      </c>
      <c r="J1796" s="3" t="s">
        <v>8980</v>
      </c>
      <c r="K1796" s="3" t="s">
        <v>38</v>
      </c>
      <c r="L1796" s="3" t="s">
        <v>1079</v>
      </c>
      <c r="M1796" s="3" t="s">
        <v>93</v>
      </c>
      <c r="N1796" s="3">
        <v>6023042</v>
      </c>
      <c r="O1796" s="3" t="s">
        <v>4734</v>
      </c>
      <c r="P1796" s="3">
        <v>9789481616</v>
      </c>
      <c r="Q1796" s="3" t="s">
        <v>8993</v>
      </c>
      <c r="R1796" s="3" t="s">
        <v>703</v>
      </c>
      <c r="S1796" s="3" t="s">
        <v>8995</v>
      </c>
      <c r="T1796" s="300">
        <v>2400000</v>
      </c>
      <c r="U1796" s="3" t="s">
        <v>8996</v>
      </c>
      <c r="V1796" s="3" t="s">
        <v>100</v>
      </c>
      <c r="W1796" s="3" t="s">
        <v>267</v>
      </c>
      <c r="X1796" s="3" t="s">
        <v>109</v>
      </c>
      <c r="Y1796" s="299">
        <f t="shared" si="253"/>
        <v>4</v>
      </c>
      <c r="Z1796" s="299">
        <f t="shared" si="254"/>
        <v>2022</v>
      </c>
      <c r="AA1796" t="str">
        <f t="shared" si="252"/>
        <v>2.</v>
      </c>
      <c r="AB1796" t="str">
        <f t="shared" si="255"/>
        <v>2.</v>
      </c>
      <c r="AC1796" t="str">
        <f t="shared" si="256"/>
        <v>2</v>
      </c>
      <c r="AD1796" t="str">
        <f t="shared" si="257"/>
        <v>2</v>
      </c>
      <c r="AE1796" t="str">
        <f t="shared" si="258"/>
        <v>2</v>
      </c>
      <c r="AF1796" t="str">
        <f t="shared" si="259"/>
        <v>2</v>
      </c>
      <c r="AG1796" s="299">
        <f t="shared" si="260"/>
        <v>2</v>
      </c>
    </row>
    <row r="1797" spans="1:33" x14ac:dyDescent="0.3">
      <c r="A1797" s="3">
        <v>1796</v>
      </c>
      <c r="B1797" s="3" t="s">
        <v>8832</v>
      </c>
      <c r="C1797" s="296">
        <v>44672</v>
      </c>
      <c r="D1797" s="3">
        <v>30560900</v>
      </c>
      <c r="E1797" s="3" t="s">
        <v>15130</v>
      </c>
      <c r="F1797" s="3" t="s">
        <v>88</v>
      </c>
      <c r="G1797" s="3" t="s">
        <v>8144</v>
      </c>
      <c r="H1797" s="3" t="s">
        <v>90</v>
      </c>
      <c r="I1797" s="3" t="s">
        <v>103</v>
      </c>
      <c r="J1797" s="3" t="s">
        <v>8980</v>
      </c>
      <c r="K1797" s="3" t="s">
        <v>38</v>
      </c>
      <c r="L1797" s="3" t="s">
        <v>1079</v>
      </c>
      <c r="M1797" s="3" t="s">
        <v>93</v>
      </c>
      <c r="N1797" s="3">
        <v>6023048</v>
      </c>
      <c r="O1797" s="3" t="s">
        <v>8997</v>
      </c>
      <c r="P1797" s="3">
        <v>9885072718</v>
      </c>
      <c r="Q1797" s="3" t="s">
        <v>8998</v>
      </c>
      <c r="R1797" s="3" t="s">
        <v>272</v>
      </c>
      <c r="S1797" s="3" t="s">
        <v>8999</v>
      </c>
      <c r="T1797" s="300">
        <v>350000</v>
      </c>
      <c r="U1797" s="3" t="s">
        <v>9000</v>
      </c>
      <c r="V1797" s="3" t="s">
        <v>100</v>
      </c>
      <c r="W1797" s="3" t="s">
        <v>101</v>
      </c>
      <c r="X1797" s="3" t="s">
        <v>109</v>
      </c>
      <c r="Y1797" s="299">
        <f t="shared" si="253"/>
        <v>4</v>
      </c>
      <c r="Z1797" s="299">
        <f t="shared" si="254"/>
        <v>2022</v>
      </c>
      <c r="AA1797" t="str">
        <f t="shared" si="252"/>
        <v>3.</v>
      </c>
      <c r="AB1797" t="str">
        <f t="shared" si="255"/>
        <v>3.</v>
      </c>
      <c r="AC1797" t="str">
        <f t="shared" si="256"/>
        <v>3</v>
      </c>
      <c r="AD1797" t="str">
        <f t="shared" si="257"/>
        <v>3</v>
      </c>
      <c r="AE1797" t="str">
        <f t="shared" si="258"/>
        <v>3</v>
      </c>
      <c r="AF1797" t="str">
        <f t="shared" si="259"/>
        <v>3</v>
      </c>
      <c r="AG1797" s="299">
        <f t="shared" si="260"/>
        <v>3</v>
      </c>
    </row>
    <row r="1798" spans="1:33" x14ac:dyDescent="0.3">
      <c r="A1798" s="3">
        <v>1797</v>
      </c>
      <c r="B1798" s="3" t="s">
        <v>8832</v>
      </c>
      <c r="C1798" s="296">
        <v>44672</v>
      </c>
      <c r="D1798" s="3">
        <v>27165455</v>
      </c>
      <c r="E1798" s="3" t="s">
        <v>15130</v>
      </c>
      <c r="F1798" s="3" t="s">
        <v>88</v>
      </c>
      <c r="G1798" s="3" t="s">
        <v>5551</v>
      </c>
      <c r="H1798" s="3" t="s">
        <v>2999</v>
      </c>
      <c r="I1798" s="3" t="s">
        <v>103</v>
      </c>
      <c r="J1798" s="3" t="s">
        <v>103</v>
      </c>
      <c r="K1798" s="3" t="s">
        <v>38</v>
      </c>
      <c r="L1798" s="3" t="s">
        <v>1079</v>
      </c>
      <c r="M1798" s="3" t="s">
        <v>93</v>
      </c>
      <c r="N1798" s="3" t="s">
        <v>9001</v>
      </c>
      <c r="O1798" s="3" t="s">
        <v>9002</v>
      </c>
      <c r="P1798" s="3">
        <v>9642330520</v>
      </c>
      <c r="Q1798" s="3" t="s">
        <v>9003</v>
      </c>
      <c r="R1798" s="3">
        <v>5</v>
      </c>
      <c r="S1798" s="3" t="s">
        <v>9004</v>
      </c>
      <c r="T1798" s="300">
        <v>1300000</v>
      </c>
      <c r="U1798" s="3">
        <v>44685</v>
      </c>
      <c r="V1798" s="3" t="s">
        <v>100</v>
      </c>
      <c r="W1798" s="3" t="s">
        <v>109</v>
      </c>
      <c r="X1798" s="3" t="s">
        <v>109</v>
      </c>
      <c r="Y1798" s="299">
        <f t="shared" si="253"/>
        <v>4</v>
      </c>
      <c r="Z1798" s="299">
        <f t="shared" si="254"/>
        <v>2022</v>
      </c>
      <c r="AA1798" t="str">
        <f t="shared" si="252"/>
        <v>5</v>
      </c>
      <c r="AB1798" t="str">
        <f t="shared" si="255"/>
        <v>5</v>
      </c>
      <c r="AC1798" t="str">
        <f t="shared" si="256"/>
        <v>5</v>
      </c>
      <c r="AD1798" t="str">
        <f t="shared" si="257"/>
        <v>5</v>
      </c>
      <c r="AE1798" t="str">
        <f t="shared" si="258"/>
        <v>5</v>
      </c>
      <c r="AF1798" t="str">
        <f t="shared" si="259"/>
        <v>5</v>
      </c>
      <c r="AG1798" s="299">
        <f t="shared" si="260"/>
        <v>5</v>
      </c>
    </row>
    <row r="1799" spans="1:33" x14ac:dyDescent="0.3">
      <c r="A1799" s="3">
        <v>1798</v>
      </c>
      <c r="B1799" s="3" t="s">
        <v>8832</v>
      </c>
      <c r="C1799" s="296">
        <v>44672</v>
      </c>
      <c r="D1799" s="3">
        <v>27165455</v>
      </c>
      <c r="E1799" s="3" t="s">
        <v>15130</v>
      </c>
      <c r="F1799" s="3" t="s">
        <v>88</v>
      </c>
      <c r="G1799" s="3" t="s">
        <v>5551</v>
      </c>
      <c r="H1799" s="3" t="s">
        <v>2999</v>
      </c>
      <c r="I1799" s="3" t="s">
        <v>103</v>
      </c>
      <c r="J1799" s="3" t="s">
        <v>103</v>
      </c>
      <c r="K1799" s="3" t="s">
        <v>38</v>
      </c>
      <c r="L1799" s="3" t="s">
        <v>1079</v>
      </c>
      <c r="M1799" s="3" t="s">
        <v>93</v>
      </c>
      <c r="N1799" s="3">
        <v>6028699</v>
      </c>
      <c r="O1799" s="3" t="s">
        <v>9007</v>
      </c>
      <c r="P1799" s="3">
        <v>9964246193</v>
      </c>
      <c r="Q1799" s="3" t="s">
        <v>9008</v>
      </c>
      <c r="R1799" s="3">
        <v>6.5</v>
      </c>
      <c r="S1799" s="3" t="s">
        <v>198</v>
      </c>
      <c r="T1799" s="300">
        <v>875000</v>
      </c>
      <c r="U1799" s="3">
        <v>44706</v>
      </c>
      <c r="V1799" s="3" t="s">
        <v>100</v>
      </c>
      <c r="W1799" s="3" t="s">
        <v>109</v>
      </c>
      <c r="X1799" s="3" t="s">
        <v>109</v>
      </c>
      <c r="Y1799" s="299">
        <f t="shared" si="253"/>
        <v>4</v>
      </c>
      <c r="Z1799" s="299">
        <f t="shared" si="254"/>
        <v>2022</v>
      </c>
      <c r="AA1799" t="str">
        <f t="shared" si="252"/>
        <v>6.</v>
      </c>
      <c r="AB1799" t="str">
        <f t="shared" si="255"/>
        <v>6.</v>
      </c>
      <c r="AC1799" t="str">
        <f t="shared" si="256"/>
        <v>6</v>
      </c>
      <c r="AD1799" t="str">
        <f t="shared" si="257"/>
        <v>6</v>
      </c>
      <c r="AE1799" t="str">
        <f t="shared" si="258"/>
        <v>6</v>
      </c>
      <c r="AF1799" t="str">
        <f t="shared" si="259"/>
        <v>6</v>
      </c>
      <c r="AG1799" s="299">
        <f t="shared" si="260"/>
        <v>6</v>
      </c>
    </row>
    <row r="1800" spans="1:33" x14ac:dyDescent="0.3">
      <c r="A1800" s="3">
        <v>1799</v>
      </c>
      <c r="B1800" s="3" t="s">
        <v>8832</v>
      </c>
      <c r="C1800" s="296">
        <v>44672</v>
      </c>
      <c r="D1800" s="3">
        <v>27165455</v>
      </c>
      <c r="E1800" s="3" t="s">
        <v>15130</v>
      </c>
      <c r="F1800" s="3" t="s">
        <v>88</v>
      </c>
      <c r="G1800" s="3" t="s">
        <v>5551</v>
      </c>
      <c r="H1800" s="3" t="s">
        <v>2999</v>
      </c>
      <c r="I1800" s="3" t="s">
        <v>103</v>
      </c>
      <c r="J1800" s="3" t="s">
        <v>103</v>
      </c>
      <c r="K1800" s="3" t="s">
        <v>38</v>
      </c>
      <c r="L1800" s="3" t="s">
        <v>1079</v>
      </c>
      <c r="M1800" s="3" t="s">
        <v>93</v>
      </c>
      <c r="N1800" s="3">
        <v>5766774</v>
      </c>
      <c r="O1800" s="3" t="s">
        <v>9010</v>
      </c>
      <c r="P1800" s="3">
        <v>8220108576</v>
      </c>
      <c r="Q1800" s="3" t="s">
        <v>9011</v>
      </c>
      <c r="R1800" s="3">
        <v>7.3</v>
      </c>
      <c r="S1800" s="3" t="s">
        <v>2418</v>
      </c>
      <c r="T1800" s="300">
        <v>1700000</v>
      </c>
      <c r="U1800" s="3">
        <v>44686</v>
      </c>
      <c r="V1800" s="3" t="s">
        <v>100</v>
      </c>
      <c r="W1800" s="3" t="s">
        <v>109</v>
      </c>
      <c r="X1800" s="3" t="s">
        <v>109</v>
      </c>
      <c r="Y1800" s="299">
        <f t="shared" si="253"/>
        <v>4</v>
      </c>
      <c r="Z1800" s="299">
        <f t="shared" si="254"/>
        <v>2022</v>
      </c>
      <c r="AA1800" t="str">
        <f t="shared" si="252"/>
        <v>7.</v>
      </c>
      <c r="AB1800" t="str">
        <f t="shared" si="255"/>
        <v>7.</v>
      </c>
      <c r="AC1800" t="str">
        <f t="shared" si="256"/>
        <v>7</v>
      </c>
      <c r="AD1800" t="str">
        <f t="shared" si="257"/>
        <v>7</v>
      </c>
      <c r="AE1800" t="str">
        <f t="shared" si="258"/>
        <v>7</v>
      </c>
      <c r="AF1800" t="str">
        <f t="shared" si="259"/>
        <v>7</v>
      </c>
      <c r="AG1800" s="299">
        <f t="shared" si="260"/>
        <v>7</v>
      </c>
    </row>
    <row r="1801" spans="1:33" x14ac:dyDescent="0.3">
      <c r="A1801" s="3">
        <v>1800</v>
      </c>
      <c r="B1801" s="3" t="s">
        <v>8832</v>
      </c>
      <c r="C1801" s="296">
        <v>44672</v>
      </c>
      <c r="D1801" s="3">
        <v>27165455</v>
      </c>
      <c r="E1801" s="3" t="s">
        <v>15130</v>
      </c>
      <c r="F1801" s="3" t="s">
        <v>88</v>
      </c>
      <c r="G1801" s="3" t="s">
        <v>5551</v>
      </c>
      <c r="H1801" s="3" t="s">
        <v>2999</v>
      </c>
      <c r="I1801" s="3" t="s">
        <v>103</v>
      </c>
      <c r="J1801" s="3" t="s">
        <v>103</v>
      </c>
      <c r="K1801" s="3" t="s">
        <v>38</v>
      </c>
      <c r="L1801" s="3" t="s">
        <v>1079</v>
      </c>
      <c r="M1801" s="3" t="s">
        <v>93</v>
      </c>
      <c r="N1801" s="3" t="s">
        <v>9014</v>
      </c>
      <c r="O1801" s="3" t="s">
        <v>9015</v>
      </c>
      <c r="P1801" s="3">
        <v>8870427575</v>
      </c>
      <c r="Q1801" s="3" t="s">
        <v>9016</v>
      </c>
      <c r="R1801" s="3">
        <v>5.8</v>
      </c>
      <c r="S1801" s="3" t="s">
        <v>198</v>
      </c>
      <c r="T1801" s="300">
        <v>1300000</v>
      </c>
      <c r="U1801" s="3">
        <v>44708</v>
      </c>
      <c r="V1801" s="3" t="s">
        <v>100</v>
      </c>
      <c r="W1801" s="3" t="s">
        <v>109</v>
      </c>
      <c r="X1801" s="3" t="s">
        <v>109</v>
      </c>
      <c r="Y1801" s="299">
        <f t="shared" si="253"/>
        <v>4</v>
      </c>
      <c r="Z1801" s="299">
        <f t="shared" si="254"/>
        <v>2022</v>
      </c>
      <c r="AA1801" t="str">
        <f t="shared" si="252"/>
        <v>5.</v>
      </c>
      <c r="AB1801" t="str">
        <f t="shared" si="255"/>
        <v>5.</v>
      </c>
      <c r="AC1801" t="str">
        <f t="shared" si="256"/>
        <v>5</v>
      </c>
      <c r="AD1801" t="str">
        <f t="shared" si="257"/>
        <v>5</v>
      </c>
      <c r="AE1801" t="str">
        <f t="shared" si="258"/>
        <v>5</v>
      </c>
      <c r="AF1801" t="str">
        <f t="shared" si="259"/>
        <v>5</v>
      </c>
      <c r="AG1801" s="299">
        <f t="shared" si="260"/>
        <v>5</v>
      </c>
    </row>
    <row r="1802" spans="1:33" x14ac:dyDescent="0.3">
      <c r="A1802" s="3">
        <v>1801</v>
      </c>
      <c r="B1802" s="3" t="s">
        <v>8832</v>
      </c>
      <c r="C1802" s="296">
        <v>44672</v>
      </c>
      <c r="D1802" s="3">
        <v>65234505</v>
      </c>
      <c r="E1802" s="3" t="s">
        <v>6</v>
      </c>
      <c r="F1802" s="3">
        <v>221395</v>
      </c>
      <c r="G1802" s="3" t="s">
        <v>89</v>
      </c>
      <c r="H1802" s="3" t="s">
        <v>7324</v>
      </c>
      <c r="I1802" s="3" t="s">
        <v>9019</v>
      </c>
      <c r="J1802" s="3" t="s">
        <v>8518</v>
      </c>
      <c r="K1802" s="3" t="s">
        <v>38</v>
      </c>
      <c r="L1802" s="3" t="s">
        <v>6906</v>
      </c>
      <c r="M1802" s="3" t="s">
        <v>93</v>
      </c>
      <c r="N1802" s="3">
        <v>6011339</v>
      </c>
      <c r="O1802" s="3" t="s">
        <v>9020</v>
      </c>
      <c r="P1802" s="3">
        <v>7893129312</v>
      </c>
      <c r="Q1802" s="3" t="s">
        <v>9021</v>
      </c>
      <c r="R1802" s="3" t="s">
        <v>9022</v>
      </c>
      <c r="S1802" s="3" t="s">
        <v>9023</v>
      </c>
      <c r="T1802" s="300">
        <v>800000</v>
      </c>
      <c r="U1802" s="3" t="s">
        <v>9024</v>
      </c>
      <c r="V1802" s="3" t="s">
        <v>100</v>
      </c>
      <c r="W1802" s="3" t="s">
        <v>101</v>
      </c>
      <c r="X1802" s="3" t="s">
        <v>101</v>
      </c>
      <c r="Y1802" s="299">
        <f t="shared" si="253"/>
        <v>4</v>
      </c>
      <c r="Z1802" s="299">
        <f t="shared" si="254"/>
        <v>2022</v>
      </c>
      <c r="AA1802" t="str">
        <f t="shared" si="252"/>
        <v>4.</v>
      </c>
      <c r="AB1802" t="str">
        <f t="shared" si="255"/>
        <v>4.</v>
      </c>
      <c r="AC1802" t="str">
        <f t="shared" si="256"/>
        <v>4</v>
      </c>
      <c r="AD1802" t="str">
        <f t="shared" si="257"/>
        <v>4</v>
      </c>
      <c r="AE1802" t="str">
        <f t="shared" si="258"/>
        <v>4</v>
      </c>
      <c r="AF1802" t="str">
        <f t="shared" si="259"/>
        <v>4</v>
      </c>
      <c r="AG1802" s="299">
        <f t="shared" si="260"/>
        <v>4</v>
      </c>
    </row>
    <row r="1803" spans="1:33" x14ac:dyDescent="0.3">
      <c r="A1803" s="3">
        <v>1802</v>
      </c>
      <c r="B1803" s="3" t="s">
        <v>8832</v>
      </c>
      <c r="C1803" s="296">
        <v>44672</v>
      </c>
      <c r="D1803" s="3">
        <v>65234505</v>
      </c>
      <c r="E1803" s="3" t="s">
        <v>6</v>
      </c>
      <c r="F1803" s="3">
        <v>221395</v>
      </c>
      <c r="G1803" s="3" t="s">
        <v>89</v>
      </c>
      <c r="H1803" s="3" t="s">
        <v>7324</v>
      </c>
      <c r="I1803" s="3" t="s">
        <v>9019</v>
      </c>
      <c r="J1803" s="3" t="s">
        <v>8518</v>
      </c>
      <c r="K1803" s="3" t="s">
        <v>38</v>
      </c>
      <c r="L1803" s="3" t="s">
        <v>6906</v>
      </c>
      <c r="M1803" s="3" t="s">
        <v>93</v>
      </c>
      <c r="N1803" s="3">
        <v>6032867</v>
      </c>
      <c r="O1803" s="3" t="s">
        <v>9026</v>
      </c>
      <c r="P1803" s="3">
        <v>9160697543</v>
      </c>
      <c r="Q1803" s="3" t="s">
        <v>9027</v>
      </c>
      <c r="R1803" s="3" t="s">
        <v>240</v>
      </c>
      <c r="S1803" s="3" t="s">
        <v>9028</v>
      </c>
      <c r="T1803" s="300">
        <v>850000</v>
      </c>
      <c r="U1803" s="3" t="s">
        <v>9029</v>
      </c>
      <c r="V1803" s="3" t="s">
        <v>100</v>
      </c>
      <c r="W1803" s="3" t="s">
        <v>101</v>
      </c>
      <c r="X1803" s="3" t="s">
        <v>101</v>
      </c>
      <c r="Y1803" s="299">
        <f t="shared" si="253"/>
        <v>4</v>
      </c>
      <c r="Z1803" s="299">
        <f t="shared" si="254"/>
        <v>2022</v>
      </c>
      <c r="AA1803" t="str">
        <f t="shared" si="252"/>
        <v>4.</v>
      </c>
      <c r="AB1803" t="str">
        <f t="shared" si="255"/>
        <v>4.</v>
      </c>
      <c r="AC1803" t="str">
        <f t="shared" si="256"/>
        <v>4</v>
      </c>
      <c r="AD1803" t="str">
        <f t="shared" si="257"/>
        <v>4</v>
      </c>
      <c r="AE1803" t="str">
        <f t="shared" si="258"/>
        <v>4</v>
      </c>
      <c r="AF1803" t="str">
        <f t="shared" si="259"/>
        <v>4</v>
      </c>
      <c r="AG1803" s="299">
        <f t="shared" si="260"/>
        <v>4</v>
      </c>
    </row>
    <row r="1804" spans="1:33" x14ac:dyDescent="0.3">
      <c r="A1804" s="3">
        <v>1803</v>
      </c>
      <c r="B1804" s="3" t="s">
        <v>8832</v>
      </c>
      <c r="C1804" s="296">
        <v>44672</v>
      </c>
      <c r="D1804" s="3">
        <v>65234505</v>
      </c>
      <c r="E1804" s="3" t="s">
        <v>6</v>
      </c>
      <c r="F1804" s="3">
        <v>221395</v>
      </c>
      <c r="G1804" s="3" t="s">
        <v>89</v>
      </c>
      <c r="H1804" s="3" t="s">
        <v>7324</v>
      </c>
      <c r="I1804" s="3" t="s">
        <v>9019</v>
      </c>
      <c r="J1804" s="3" t="s">
        <v>8518</v>
      </c>
      <c r="K1804" s="3" t="s">
        <v>38</v>
      </c>
      <c r="L1804" s="3" t="s">
        <v>6906</v>
      </c>
      <c r="M1804" s="3" t="s">
        <v>93</v>
      </c>
      <c r="N1804" s="3">
        <v>6018851</v>
      </c>
      <c r="O1804" s="3" t="s">
        <v>9030</v>
      </c>
      <c r="P1804" s="3" t="s">
        <v>9031</v>
      </c>
      <c r="Q1804" s="3" t="s">
        <v>8530</v>
      </c>
      <c r="R1804" s="3" t="s">
        <v>7359</v>
      </c>
      <c r="S1804" s="3" t="s">
        <v>492</v>
      </c>
      <c r="T1804" s="300">
        <v>520000</v>
      </c>
      <c r="U1804" s="3" t="s">
        <v>9033</v>
      </c>
      <c r="V1804" s="3" t="s">
        <v>100</v>
      </c>
      <c r="W1804" s="3" t="s">
        <v>101</v>
      </c>
      <c r="X1804" s="3" t="s">
        <v>101</v>
      </c>
      <c r="Y1804" s="299">
        <f t="shared" si="253"/>
        <v>4</v>
      </c>
      <c r="Z1804" s="299">
        <f t="shared" si="254"/>
        <v>2022</v>
      </c>
      <c r="AA1804" t="str">
        <f t="shared" si="252"/>
        <v>6.</v>
      </c>
      <c r="AB1804" t="str">
        <f t="shared" si="255"/>
        <v>6.</v>
      </c>
      <c r="AC1804" t="str">
        <f t="shared" si="256"/>
        <v>6</v>
      </c>
      <c r="AD1804" t="str">
        <f t="shared" si="257"/>
        <v>6</v>
      </c>
      <c r="AE1804" t="str">
        <f t="shared" si="258"/>
        <v>6</v>
      </c>
      <c r="AF1804" t="str">
        <f t="shared" si="259"/>
        <v>6</v>
      </c>
      <c r="AG1804" s="299">
        <f t="shared" si="260"/>
        <v>6</v>
      </c>
    </row>
    <row r="1805" spans="1:33" x14ac:dyDescent="0.3">
      <c r="A1805" s="3">
        <v>1804</v>
      </c>
      <c r="B1805" s="3" t="s">
        <v>4151</v>
      </c>
      <c r="C1805" s="296">
        <v>44672</v>
      </c>
      <c r="D1805" s="3">
        <v>27165455</v>
      </c>
      <c r="E1805" s="3" t="s">
        <v>15130</v>
      </c>
      <c r="F1805" s="3" t="s">
        <v>88</v>
      </c>
      <c r="G1805" s="3" t="s">
        <v>89</v>
      </c>
      <c r="H1805" s="3" t="s">
        <v>6633</v>
      </c>
      <c r="I1805" s="3" t="s">
        <v>8814</v>
      </c>
      <c r="J1805" s="3" t="s">
        <v>8814</v>
      </c>
      <c r="K1805" s="3" t="s">
        <v>38</v>
      </c>
      <c r="L1805" s="3" t="s">
        <v>6636</v>
      </c>
      <c r="M1805" s="3" t="s">
        <v>7715</v>
      </c>
      <c r="N1805" s="3" t="s">
        <v>7355</v>
      </c>
      <c r="O1805" s="3" t="s">
        <v>9035</v>
      </c>
      <c r="P1805" s="3">
        <v>9901354354</v>
      </c>
      <c r="Q1805" s="3" t="s">
        <v>9036</v>
      </c>
      <c r="R1805" s="3" t="s">
        <v>369</v>
      </c>
      <c r="S1805" s="3" t="s">
        <v>2066</v>
      </c>
      <c r="T1805" s="300">
        <v>900000</v>
      </c>
      <c r="U1805" s="3" t="s">
        <v>134</v>
      </c>
      <c r="V1805" s="3" t="s">
        <v>100</v>
      </c>
      <c r="W1805" s="3" t="s">
        <v>109</v>
      </c>
      <c r="X1805" s="3" t="s">
        <v>109</v>
      </c>
      <c r="Y1805" s="299">
        <f t="shared" si="253"/>
        <v>4</v>
      </c>
      <c r="Z1805" s="299">
        <f t="shared" si="254"/>
        <v>2022</v>
      </c>
      <c r="AA1805" t="str">
        <f t="shared" si="252"/>
        <v>8y</v>
      </c>
      <c r="AB1805" t="str">
        <f t="shared" si="255"/>
        <v>8</v>
      </c>
      <c r="AC1805" t="str">
        <f t="shared" si="256"/>
        <v>8</v>
      </c>
      <c r="AD1805" t="str">
        <f t="shared" si="257"/>
        <v>8</v>
      </c>
      <c r="AE1805" t="str">
        <f t="shared" si="258"/>
        <v>8</v>
      </c>
      <c r="AF1805" t="str">
        <f t="shared" si="259"/>
        <v>8</v>
      </c>
      <c r="AG1805" s="299">
        <f t="shared" si="260"/>
        <v>8</v>
      </c>
    </row>
    <row r="1806" spans="1:33" x14ac:dyDescent="0.3">
      <c r="A1806" s="3">
        <v>1805</v>
      </c>
      <c r="B1806" s="3" t="s">
        <v>4151</v>
      </c>
      <c r="C1806" s="296">
        <v>44672</v>
      </c>
      <c r="D1806" s="3">
        <v>27165456</v>
      </c>
      <c r="E1806" s="3" t="s">
        <v>15130</v>
      </c>
      <c r="F1806" s="3" t="s">
        <v>9038</v>
      </c>
      <c r="G1806" s="3" t="s">
        <v>89</v>
      </c>
      <c r="H1806" s="3" t="s">
        <v>6633</v>
      </c>
      <c r="I1806" s="3" t="s">
        <v>8814</v>
      </c>
      <c r="J1806" s="3" t="s">
        <v>8814</v>
      </c>
      <c r="K1806" s="3" t="s">
        <v>38</v>
      </c>
      <c r="L1806" s="3" t="s">
        <v>6636</v>
      </c>
      <c r="M1806" s="3" t="s">
        <v>7715</v>
      </c>
      <c r="N1806" s="3" t="s">
        <v>7355</v>
      </c>
      <c r="O1806" s="3" t="s">
        <v>9039</v>
      </c>
      <c r="P1806" s="3">
        <v>8806410756</v>
      </c>
      <c r="Q1806" s="3" t="s">
        <v>9040</v>
      </c>
      <c r="R1806" s="3" t="s">
        <v>370</v>
      </c>
      <c r="S1806" s="3" t="s">
        <v>9041</v>
      </c>
      <c r="T1806" s="300">
        <v>700000</v>
      </c>
      <c r="U1806" s="3" t="s">
        <v>9042</v>
      </c>
      <c r="V1806" s="3" t="s">
        <v>100</v>
      </c>
      <c r="W1806" s="3" t="s">
        <v>9043</v>
      </c>
      <c r="X1806" s="3" t="s">
        <v>109</v>
      </c>
      <c r="Y1806" s="299">
        <f t="shared" si="253"/>
        <v>4</v>
      </c>
      <c r="Z1806" s="299">
        <f t="shared" si="254"/>
        <v>2022</v>
      </c>
      <c r="AA1806" t="str">
        <f t="shared" si="252"/>
        <v>7y</v>
      </c>
      <c r="AB1806" t="str">
        <f t="shared" si="255"/>
        <v>7</v>
      </c>
      <c r="AC1806" t="str">
        <f t="shared" si="256"/>
        <v>7</v>
      </c>
      <c r="AD1806" t="str">
        <f t="shared" si="257"/>
        <v>7</v>
      </c>
      <c r="AE1806" t="str">
        <f t="shared" si="258"/>
        <v>7</v>
      </c>
      <c r="AF1806" t="str">
        <f t="shared" si="259"/>
        <v>7</v>
      </c>
      <c r="AG1806" s="299">
        <f t="shared" si="260"/>
        <v>7</v>
      </c>
    </row>
    <row r="1807" spans="1:33" x14ac:dyDescent="0.3">
      <c r="A1807" s="3">
        <v>1806</v>
      </c>
      <c r="B1807" s="3" t="s">
        <v>4151</v>
      </c>
      <c r="C1807" s="296">
        <v>44672</v>
      </c>
      <c r="D1807" s="3">
        <v>41934435</v>
      </c>
      <c r="E1807" s="3" t="s">
        <v>15130</v>
      </c>
      <c r="F1807" s="3" t="s">
        <v>88</v>
      </c>
      <c r="G1807" s="3" t="s">
        <v>89</v>
      </c>
      <c r="H1807" s="3" t="s">
        <v>6633</v>
      </c>
      <c r="I1807" s="3" t="s">
        <v>9044</v>
      </c>
      <c r="J1807" s="3" t="s">
        <v>9044</v>
      </c>
      <c r="K1807" s="3" t="s">
        <v>38</v>
      </c>
      <c r="L1807" s="3" t="s">
        <v>6636</v>
      </c>
      <c r="M1807" s="3" t="s">
        <v>8292</v>
      </c>
      <c r="N1807" s="3" t="s">
        <v>7355</v>
      </c>
      <c r="O1807" s="3" t="s">
        <v>9045</v>
      </c>
      <c r="P1807" s="3">
        <v>8248178532</v>
      </c>
      <c r="Q1807" s="3" t="s">
        <v>9046</v>
      </c>
      <c r="R1807" s="3" t="s">
        <v>369</v>
      </c>
      <c r="S1807" s="3" t="s">
        <v>608</v>
      </c>
      <c r="T1807" s="300">
        <v>450000</v>
      </c>
      <c r="U1807" s="3" t="s">
        <v>9047</v>
      </c>
      <c r="V1807" s="3" t="s">
        <v>100</v>
      </c>
      <c r="W1807" s="3" t="s">
        <v>267</v>
      </c>
      <c r="X1807" s="3" t="s">
        <v>109</v>
      </c>
      <c r="Y1807" s="299">
        <f t="shared" si="253"/>
        <v>4</v>
      </c>
      <c r="Z1807" s="299">
        <f t="shared" si="254"/>
        <v>2022</v>
      </c>
      <c r="AA1807" t="str">
        <f t="shared" si="252"/>
        <v>8y</v>
      </c>
      <c r="AB1807" t="str">
        <f t="shared" si="255"/>
        <v>8</v>
      </c>
      <c r="AC1807" t="str">
        <f t="shared" si="256"/>
        <v>8</v>
      </c>
      <c r="AD1807" t="str">
        <f t="shared" si="257"/>
        <v>8</v>
      </c>
      <c r="AE1807" t="str">
        <f t="shared" si="258"/>
        <v>8</v>
      </c>
      <c r="AF1807" t="str">
        <f t="shared" si="259"/>
        <v>8</v>
      </c>
      <c r="AG1807" s="299">
        <f t="shared" si="260"/>
        <v>8</v>
      </c>
    </row>
    <row r="1808" spans="1:33" x14ac:dyDescent="0.3">
      <c r="A1808" s="3">
        <v>1807</v>
      </c>
      <c r="B1808" s="3" t="s">
        <v>4151</v>
      </c>
      <c r="C1808" s="296">
        <v>44672</v>
      </c>
      <c r="D1808" s="3">
        <v>41934436</v>
      </c>
      <c r="E1808" s="3" t="s">
        <v>15130</v>
      </c>
      <c r="F1808" s="3" t="s">
        <v>9038</v>
      </c>
      <c r="G1808" s="3" t="s">
        <v>89</v>
      </c>
      <c r="H1808" s="3" t="s">
        <v>6633</v>
      </c>
      <c r="I1808" s="3" t="s">
        <v>9044</v>
      </c>
      <c r="J1808" s="3" t="s">
        <v>9044</v>
      </c>
      <c r="K1808" s="3" t="s">
        <v>38</v>
      </c>
      <c r="L1808" s="3" t="s">
        <v>6636</v>
      </c>
      <c r="M1808" s="3" t="s">
        <v>8292</v>
      </c>
      <c r="N1808" s="3" t="s">
        <v>7355</v>
      </c>
      <c r="O1808" s="3" t="s">
        <v>9048</v>
      </c>
      <c r="P1808" s="3">
        <v>9948762056</v>
      </c>
      <c r="Q1808" s="3" t="s">
        <v>9049</v>
      </c>
      <c r="R1808" s="3" t="s">
        <v>9050</v>
      </c>
      <c r="S1808" s="3" t="s">
        <v>9051</v>
      </c>
      <c r="T1808" s="300">
        <v>800000</v>
      </c>
      <c r="U1808" s="3" t="s">
        <v>134</v>
      </c>
      <c r="V1808" s="3" t="s">
        <v>100</v>
      </c>
      <c r="W1808" s="3" t="s">
        <v>109</v>
      </c>
      <c r="X1808" s="3" t="s">
        <v>109</v>
      </c>
      <c r="Y1808" s="299">
        <f t="shared" si="253"/>
        <v>4</v>
      </c>
      <c r="Z1808" s="299">
        <f t="shared" si="254"/>
        <v>2022</v>
      </c>
      <c r="AA1808" t="str">
        <f t="shared" si="252"/>
        <v>6.</v>
      </c>
      <c r="AB1808" t="str">
        <f t="shared" si="255"/>
        <v>6.</v>
      </c>
      <c r="AC1808" t="str">
        <f t="shared" si="256"/>
        <v>6</v>
      </c>
      <c r="AD1808" t="str">
        <f t="shared" si="257"/>
        <v>6</v>
      </c>
      <c r="AE1808" t="str">
        <f t="shared" si="258"/>
        <v>6</v>
      </c>
      <c r="AF1808" t="str">
        <f t="shared" si="259"/>
        <v>6</v>
      </c>
      <c r="AG1808" s="299">
        <f t="shared" si="260"/>
        <v>6</v>
      </c>
    </row>
    <row r="1809" spans="1:33" x14ac:dyDescent="0.3">
      <c r="A1809" s="3">
        <v>1808</v>
      </c>
      <c r="B1809" s="3" t="s">
        <v>4151</v>
      </c>
      <c r="C1809" s="296">
        <v>44672</v>
      </c>
      <c r="D1809" s="3">
        <v>35172923</v>
      </c>
      <c r="E1809" s="3" t="s">
        <v>15130</v>
      </c>
      <c r="F1809" s="3" t="s">
        <v>88</v>
      </c>
      <c r="G1809" s="3" t="s">
        <v>5551</v>
      </c>
      <c r="H1809" s="3" t="s">
        <v>8837</v>
      </c>
      <c r="I1809" s="3" t="s">
        <v>3793</v>
      </c>
      <c r="J1809" s="3" t="s">
        <v>8838</v>
      </c>
      <c r="K1809" s="3" t="s">
        <v>38</v>
      </c>
      <c r="L1809" s="3" t="s">
        <v>435</v>
      </c>
      <c r="M1809" s="3" t="s">
        <v>7715</v>
      </c>
      <c r="N1809" s="3">
        <v>402505</v>
      </c>
      <c r="O1809" s="3" t="s">
        <v>9054</v>
      </c>
      <c r="P1809" s="3">
        <v>9500748752</v>
      </c>
      <c r="Q1809" s="3" t="s">
        <v>9055</v>
      </c>
      <c r="R1809" s="3" t="s">
        <v>9056</v>
      </c>
      <c r="S1809" s="3" t="s">
        <v>4039</v>
      </c>
      <c r="T1809" s="300">
        <v>650000</v>
      </c>
      <c r="U1809" s="3" t="s">
        <v>462</v>
      </c>
      <c r="V1809" s="3" t="s">
        <v>100</v>
      </c>
      <c r="W1809" s="3" t="s">
        <v>4543</v>
      </c>
      <c r="X1809" s="3" t="s">
        <v>109</v>
      </c>
      <c r="Y1809" s="299">
        <f t="shared" si="253"/>
        <v>4</v>
      </c>
      <c r="Z1809" s="299">
        <f t="shared" si="254"/>
        <v>2022</v>
      </c>
      <c r="AA1809" t="str">
        <f t="shared" si="252"/>
        <v>4.</v>
      </c>
      <c r="AB1809" t="str">
        <f t="shared" si="255"/>
        <v>4.</v>
      </c>
      <c r="AC1809" t="str">
        <f t="shared" si="256"/>
        <v>4</v>
      </c>
      <c r="AD1809" t="str">
        <f t="shared" si="257"/>
        <v>4</v>
      </c>
      <c r="AE1809" t="str">
        <f t="shared" si="258"/>
        <v>4</v>
      </c>
      <c r="AF1809" t="str">
        <f t="shared" si="259"/>
        <v>4</v>
      </c>
      <c r="AG1809" s="299">
        <f t="shared" si="260"/>
        <v>4</v>
      </c>
    </row>
    <row r="1810" spans="1:33" x14ac:dyDescent="0.3">
      <c r="A1810" s="3">
        <v>1809</v>
      </c>
      <c r="B1810" s="3" t="s">
        <v>4151</v>
      </c>
      <c r="C1810" s="296">
        <v>44672</v>
      </c>
      <c r="D1810" s="3">
        <v>35172923</v>
      </c>
      <c r="E1810" s="3" t="s">
        <v>15130</v>
      </c>
      <c r="F1810" s="3" t="s">
        <v>88</v>
      </c>
      <c r="G1810" s="3" t="s">
        <v>5551</v>
      </c>
      <c r="H1810" s="3" t="s">
        <v>9061</v>
      </c>
      <c r="I1810" s="3" t="s">
        <v>3793</v>
      </c>
      <c r="J1810" s="3" t="s">
        <v>8838</v>
      </c>
      <c r="K1810" s="3" t="s">
        <v>38</v>
      </c>
      <c r="L1810" s="3" t="s">
        <v>435</v>
      </c>
      <c r="M1810" s="3" t="s">
        <v>7715</v>
      </c>
      <c r="N1810" s="3" t="s">
        <v>9062</v>
      </c>
      <c r="O1810" s="3" t="s">
        <v>9063</v>
      </c>
      <c r="P1810" s="3">
        <v>7708516670</v>
      </c>
      <c r="Q1810" s="3" t="s">
        <v>9064</v>
      </c>
      <c r="R1810" s="3" t="s">
        <v>3426</v>
      </c>
      <c r="S1810" s="3" t="s">
        <v>198</v>
      </c>
      <c r="T1810" s="300">
        <v>1050000</v>
      </c>
      <c r="U1810" s="3" t="s">
        <v>9067</v>
      </c>
      <c r="V1810" s="3" t="s">
        <v>100</v>
      </c>
      <c r="W1810" s="3" t="s">
        <v>267</v>
      </c>
      <c r="X1810" s="3" t="s">
        <v>109</v>
      </c>
      <c r="Y1810" s="299">
        <f t="shared" si="253"/>
        <v>4</v>
      </c>
      <c r="Z1810" s="299">
        <f t="shared" si="254"/>
        <v>2022</v>
      </c>
      <c r="AA1810" t="str">
        <f t="shared" si="252"/>
        <v>4.</v>
      </c>
      <c r="AB1810" t="str">
        <f t="shared" si="255"/>
        <v>4.</v>
      </c>
      <c r="AC1810" t="str">
        <f t="shared" si="256"/>
        <v>4</v>
      </c>
      <c r="AD1810" t="str">
        <f t="shared" si="257"/>
        <v>4</v>
      </c>
      <c r="AE1810" t="str">
        <f t="shared" si="258"/>
        <v>4</v>
      </c>
      <c r="AF1810" t="str">
        <f t="shared" si="259"/>
        <v>4</v>
      </c>
      <c r="AG1810" s="299">
        <f t="shared" si="260"/>
        <v>4</v>
      </c>
    </row>
    <row r="1811" spans="1:33" x14ac:dyDescent="0.3">
      <c r="A1811" s="3">
        <v>1810</v>
      </c>
      <c r="B1811" s="3" t="s">
        <v>4151</v>
      </c>
      <c r="C1811" s="296">
        <v>44672</v>
      </c>
      <c r="D1811" s="3">
        <v>35172923</v>
      </c>
      <c r="E1811" s="3" t="s">
        <v>15130</v>
      </c>
      <c r="F1811" s="3" t="s">
        <v>88</v>
      </c>
      <c r="G1811" s="3" t="s">
        <v>5551</v>
      </c>
      <c r="H1811" s="3" t="s">
        <v>9061</v>
      </c>
      <c r="I1811" s="3" t="s">
        <v>3793</v>
      </c>
      <c r="J1811" s="3" t="s">
        <v>8838</v>
      </c>
      <c r="K1811" s="3" t="s">
        <v>38</v>
      </c>
      <c r="L1811" s="3" t="s">
        <v>435</v>
      </c>
      <c r="M1811" s="3" t="s">
        <v>7715</v>
      </c>
      <c r="N1811" s="3">
        <v>5001354</v>
      </c>
      <c r="O1811" s="3" t="s">
        <v>9069</v>
      </c>
      <c r="P1811" s="3">
        <v>9505652885</v>
      </c>
      <c r="Q1811" s="3" t="s">
        <v>9070</v>
      </c>
      <c r="R1811" s="3" t="s">
        <v>2320</v>
      </c>
      <c r="S1811" s="3" t="s">
        <v>7918</v>
      </c>
      <c r="T1811" s="300">
        <v>800000</v>
      </c>
      <c r="U1811" s="3" t="s">
        <v>9072</v>
      </c>
      <c r="V1811" s="3" t="s">
        <v>100</v>
      </c>
      <c r="W1811" s="3" t="s">
        <v>109</v>
      </c>
      <c r="X1811" s="3" t="s">
        <v>109</v>
      </c>
      <c r="Y1811" s="299">
        <f t="shared" si="253"/>
        <v>4</v>
      </c>
      <c r="Z1811" s="299">
        <f t="shared" si="254"/>
        <v>2022</v>
      </c>
      <c r="AA1811" t="str">
        <f t="shared" si="252"/>
        <v xml:space="preserve">5 </v>
      </c>
      <c r="AB1811" t="str">
        <f t="shared" si="255"/>
        <v xml:space="preserve">5 </v>
      </c>
      <c r="AC1811" t="str">
        <f t="shared" si="256"/>
        <v xml:space="preserve">5 </v>
      </c>
      <c r="AD1811" t="str">
        <f t="shared" si="257"/>
        <v xml:space="preserve">5 </v>
      </c>
      <c r="AE1811" t="str">
        <f t="shared" si="258"/>
        <v xml:space="preserve">5 </v>
      </c>
      <c r="AF1811" t="str">
        <f t="shared" si="259"/>
        <v xml:space="preserve">5 </v>
      </c>
      <c r="AG1811" s="299">
        <f t="shared" si="260"/>
        <v>5</v>
      </c>
    </row>
    <row r="1812" spans="1:33" x14ac:dyDescent="0.3">
      <c r="A1812" s="3">
        <v>1811</v>
      </c>
      <c r="B1812" s="3" t="s">
        <v>4151</v>
      </c>
      <c r="C1812" s="296">
        <v>44672</v>
      </c>
      <c r="D1812" s="3">
        <v>35172923</v>
      </c>
      <c r="E1812" s="3" t="s">
        <v>15130</v>
      </c>
      <c r="F1812" s="3" t="s">
        <v>88</v>
      </c>
      <c r="G1812" s="3" t="s">
        <v>5551</v>
      </c>
      <c r="H1812" s="3" t="s">
        <v>9061</v>
      </c>
      <c r="I1812" s="3" t="s">
        <v>3793</v>
      </c>
      <c r="J1812" s="3" t="s">
        <v>8838</v>
      </c>
      <c r="K1812" s="3" t="s">
        <v>38</v>
      </c>
      <c r="L1812" s="3" t="s">
        <v>435</v>
      </c>
      <c r="M1812" s="3" t="s">
        <v>7715</v>
      </c>
      <c r="N1812" s="3">
        <v>348203</v>
      </c>
      <c r="O1812" s="3" t="s">
        <v>9074</v>
      </c>
      <c r="P1812" s="3">
        <v>9168015445</v>
      </c>
      <c r="Q1812" s="3" t="s">
        <v>9075</v>
      </c>
      <c r="R1812" s="3" t="s">
        <v>633</v>
      </c>
      <c r="S1812" s="3" t="s">
        <v>9076</v>
      </c>
      <c r="T1812" s="300">
        <v>700000</v>
      </c>
      <c r="U1812" s="3" t="s">
        <v>9078</v>
      </c>
      <c r="V1812" s="3" t="s">
        <v>100</v>
      </c>
      <c r="W1812" s="3" t="s">
        <v>101</v>
      </c>
      <c r="X1812" s="3" t="s">
        <v>109</v>
      </c>
      <c r="Y1812" s="299">
        <f t="shared" si="253"/>
        <v>4</v>
      </c>
      <c r="Z1812" s="299">
        <f t="shared" si="254"/>
        <v>2022</v>
      </c>
      <c r="AA1812" t="str">
        <f t="shared" si="252"/>
        <v xml:space="preserve">3 </v>
      </c>
      <c r="AB1812" t="str">
        <f t="shared" si="255"/>
        <v xml:space="preserve">3 </v>
      </c>
      <c r="AC1812" t="str">
        <f t="shared" si="256"/>
        <v xml:space="preserve">3 </v>
      </c>
      <c r="AD1812" t="str">
        <f t="shared" si="257"/>
        <v xml:space="preserve">3 </v>
      </c>
      <c r="AE1812" t="str">
        <f t="shared" si="258"/>
        <v xml:space="preserve">3 </v>
      </c>
      <c r="AF1812" t="str">
        <f t="shared" si="259"/>
        <v xml:space="preserve">3 </v>
      </c>
      <c r="AG1812" s="299">
        <f t="shared" si="260"/>
        <v>3</v>
      </c>
    </row>
    <row r="1813" spans="1:33" x14ac:dyDescent="0.3">
      <c r="A1813" s="3">
        <v>1812</v>
      </c>
      <c r="B1813" s="3" t="s">
        <v>8832</v>
      </c>
      <c r="C1813" s="296">
        <v>44673</v>
      </c>
      <c r="D1813" s="3">
        <v>94606600</v>
      </c>
      <c r="E1813" s="3" t="s">
        <v>6</v>
      </c>
      <c r="F1813" s="3">
        <v>221395</v>
      </c>
      <c r="G1813" s="3" t="s">
        <v>89</v>
      </c>
      <c r="H1813" s="3" t="s">
        <v>6633</v>
      </c>
      <c r="I1813" s="3" t="s">
        <v>7462</v>
      </c>
      <c r="J1813" s="3" t="s">
        <v>7462</v>
      </c>
      <c r="K1813" s="3" t="s">
        <v>18</v>
      </c>
      <c r="L1813" s="3" t="s">
        <v>9080</v>
      </c>
      <c r="M1813" s="3" t="s">
        <v>93</v>
      </c>
      <c r="N1813" s="3">
        <v>6034172</v>
      </c>
      <c r="O1813" s="3" t="s">
        <v>8259</v>
      </c>
      <c r="P1813" s="3">
        <v>9443467184</v>
      </c>
      <c r="Q1813" s="3" t="s">
        <v>8260</v>
      </c>
      <c r="R1813" s="3">
        <v>5.4</v>
      </c>
      <c r="S1813" s="3" t="s">
        <v>8261</v>
      </c>
      <c r="T1813" s="300">
        <v>650000</v>
      </c>
      <c r="U1813" s="3">
        <v>44688</v>
      </c>
      <c r="V1813" s="3" t="s">
        <v>100</v>
      </c>
      <c r="W1813" s="3" t="s">
        <v>109</v>
      </c>
      <c r="X1813" s="3" t="s">
        <v>109</v>
      </c>
      <c r="Y1813" s="299">
        <f t="shared" si="253"/>
        <v>4</v>
      </c>
      <c r="Z1813" s="299">
        <f t="shared" si="254"/>
        <v>2022</v>
      </c>
      <c r="AA1813" t="str">
        <f t="shared" si="252"/>
        <v>5.</v>
      </c>
      <c r="AB1813" t="str">
        <f t="shared" si="255"/>
        <v>5.</v>
      </c>
      <c r="AC1813" t="str">
        <f t="shared" si="256"/>
        <v>5</v>
      </c>
      <c r="AD1813" t="str">
        <f t="shared" si="257"/>
        <v>5</v>
      </c>
      <c r="AE1813" t="str">
        <f t="shared" si="258"/>
        <v>5</v>
      </c>
      <c r="AF1813" t="str">
        <f t="shared" si="259"/>
        <v>5</v>
      </c>
      <c r="AG1813" s="299">
        <f t="shared" si="260"/>
        <v>5</v>
      </c>
    </row>
    <row r="1814" spans="1:33" x14ac:dyDescent="0.3">
      <c r="A1814" s="3">
        <v>1813</v>
      </c>
      <c r="B1814" s="3" t="s">
        <v>8832</v>
      </c>
      <c r="C1814" s="296">
        <v>44673</v>
      </c>
      <c r="D1814" s="3">
        <v>94606600</v>
      </c>
      <c r="E1814" s="3" t="s">
        <v>6</v>
      </c>
      <c r="F1814" s="3">
        <v>221395</v>
      </c>
      <c r="G1814" s="3" t="s">
        <v>89</v>
      </c>
      <c r="H1814" s="3" t="s">
        <v>6633</v>
      </c>
      <c r="I1814" s="3" t="s">
        <v>7462</v>
      </c>
      <c r="J1814" s="3" t="s">
        <v>7462</v>
      </c>
      <c r="K1814" s="3" t="s">
        <v>18</v>
      </c>
      <c r="L1814" s="3" t="s">
        <v>9080</v>
      </c>
      <c r="M1814" s="3" t="s">
        <v>93</v>
      </c>
      <c r="N1814" s="3">
        <v>6031899</v>
      </c>
      <c r="O1814" s="3" t="s">
        <v>9081</v>
      </c>
      <c r="P1814" s="3">
        <v>9462956029</v>
      </c>
      <c r="Q1814" s="3" t="s">
        <v>9082</v>
      </c>
      <c r="R1814" s="3">
        <v>5</v>
      </c>
      <c r="S1814" s="3" t="s">
        <v>9083</v>
      </c>
      <c r="T1814" s="300">
        <v>875000</v>
      </c>
      <c r="U1814" s="3">
        <v>44698</v>
      </c>
      <c r="V1814" s="3" t="s">
        <v>100</v>
      </c>
      <c r="W1814" s="3" t="s">
        <v>476</v>
      </c>
      <c r="X1814" s="3" t="s">
        <v>109</v>
      </c>
      <c r="Y1814" s="299">
        <f t="shared" si="253"/>
        <v>4</v>
      </c>
      <c r="Z1814" s="299">
        <f t="shared" si="254"/>
        <v>2022</v>
      </c>
      <c r="AA1814" t="str">
        <f t="shared" si="252"/>
        <v>5</v>
      </c>
      <c r="AB1814" t="str">
        <f t="shared" si="255"/>
        <v>5</v>
      </c>
      <c r="AC1814" t="str">
        <f t="shared" si="256"/>
        <v>5</v>
      </c>
      <c r="AD1814" t="str">
        <f t="shared" si="257"/>
        <v>5</v>
      </c>
      <c r="AE1814" t="str">
        <f t="shared" si="258"/>
        <v>5</v>
      </c>
      <c r="AF1814" t="str">
        <f t="shared" si="259"/>
        <v>5</v>
      </c>
      <c r="AG1814" s="299">
        <f t="shared" si="260"/>
        <v>5</v>
      </c>
    </row>
    <row r="1815" spans="1:33" x14ac:dyDescent="0.3">
      <c r="A1815" s="3">
        <v>1814</v>
      </c>
      <c r="B1815" s="3" t="s">
        <v>8832</v>
      </c>
      <c r="C1815" s="296">
        <v>44673</v>
      </c>
      <c r="D1815" s="3">
        <v>94606600</v>
      </c>
      <c r="E1815" s="3" t="s">
        <v>6</v>
      </c>
      <c r="F1815" s="3">
        <v>221395</v>
      </c>
      <c r="G1815" s="3" t="s">
        <v>89</v>
      </c>
      <c r="H1815" s="3" t="s">
        <v>6633</v>
      </c>
      <c r="I1815" s="3" t="s">
        <v>7462</v>
      </c>
      <c r="J1815" s="3" t="s">
        <v>7462</v>
      </c>
      <c r="K1815" s="3" t="s">
        <v>18</v>
      </c>
      <c r="L1815" s="3" t="s">
        <v>9080</v>
      </c>
      <c r="M1815" s="3" t="s">
        <v>93</v>
      </c>
      <c r="N1815" s="3">
        <v>6028881</v>
      </c>
      <c r="O1815" s="3" t="s">
        <v>9085</v>
      </c>
      <c r="P1815" s="3">
        <v>9113056681</v>
      </c>
      <c r="Q1815" s="3" t="s">
        <v>9086</v>
      </c>
      <c r="R1815" s="3">
        <v>3</v>
      </c>
      <c r="S1815" s="3" t="s">
        <v>9087</v>
      </c>
      <c r="T1815" s="300">
        <v>300000</v>
      </c>
      <c r="U1815" s="3">
        <v>44681</v>
      </c>
      <c r="V1815" s="3" t="s">
        <v>100</v>
      </c>
      <c r="W1815" s="3" t="s">
        <v>109</v>
      </c>
      <c r="X1815" s="3" t="s">
        <v>109</v>
      </c>
      <c r="Y1815" s="299">
        <f t="shared" si="253"/>
        <v>4</v>
      </c>
      <c r="Z1815" s="299">
        <f t="shared" si="254"/>
        <v>2022</v>
      </c>
      <c r="AA1815" t="str">
        <f t="shared" si="252"/>
        <v>3</v>
      </c>
      <c r="AB1815" t="str">
        <f t="shared" si="255"/>
        <v>3</v>
      </c>
      <c r="AC1815" t="str">
        <f t="shared" si="256"/>
        <v>3</v>
      </c>
      <c r="AD1815" t="str">
        <f t="shared" si="257"/>
        <v>3</v>
      </c>
      <c r="AE1815" t="str">
        <f t="shared" si="258"/>
        <v>3</v>
      </c>
      <c r="AF1815" t="str">
        <f t="shared" si="259"/>
        <v>3</v>
      </c>
      <c r="AG1815" s="299">
        <f t="shared" si="260"/>
        <v>3</v>
      </c>
    </row>
    <row r="1816" spans="1:33" x14ac:dyDescent="0.3">
      <c r="A1816" s="3">
        <v>1815</v>
      </c>
      <c r="B1816" s="3" t="s">
        <v>8832</v>
      </c>
      <c r="C1816" s="296">
        <v>44673</v>
      </c>
      <c r="D1816" s="3">
        <v>94606600</v>
      </c>
      <c r="E1816" s="3" t="s">
        <v>6</v>
      </c>
      <c r="F1816" s="3">
        <v>221395</v>
      </c>
      <c r="G1816" s="3" t="s">
        <v>89</v>
      </c>
      <c r="H1816" s="3" t="s">
        <v>6633</v>
      </c>
      <c r="I1816" s="3" t="s">
        <v>7462</v>
      </c>
      <c r="J1816" s="3" t="s">
        <v>7462</v>
      </c>
      <c r="K1816" s="3" t="s">
        <v>18</v>
      </c>
      <c r="L1816" s="3" t="s">
        <v>9088</v>
      </c>
      <c r="M1816" s="3" t="s">
        <v>93</v>
      </c>
      <c r="N1816" s="3">
        <v>6034139</v>
      </c>
      <c r="O1816" s="3" t="s">
        <v>9089</v>
      </c>
      <c r="P1816" s="3">
        <v>7382265179</v>
      </c>
      <c r="Q1816" s="3" t="s">
        <v>9090</v>
      </c>
      <c r="R1816" s="3">
        <v>4.5</v>
      </c>
      <c r="S1816" s="3" t="s">
        <v>9091</v>
      </c>
      <c r="T1816" s="300">
        <v>300000</v>
      </c>
      <c r="U1816" s="3">
        <v>44675</v>
      </c>
      <c r="V1816" s="3" t="s">
        <v>100</v>
      </c>
      <c r="W1816" s="3" t="s">
        <v>109</v>
      </c>
      <c r="X1816" s="3" t="s">
        <v>109</v>
      </c>
      <c r="Y1816" s="299">
        <f t="shared" si="253"/>
        <v>4</v>
      </c>
      <c r="Z1816" s="299">
        <f t="shared" si="254"/>
        <v>2022</v>
      </c>
      <c r="AA1816" t="str">
        <f t="shared" si="252"/>
        <v>4.</v>
      </c>
      <c r="AB1816" t="str">
        <f t="shared" si="255"/>
        <v>4.</v>
      </c>
      <c r="AC1816" t="str">
        <f t="shared" si="256"/>
        <v>4</v>
      </c>
      <c r="AD1816" t="str">
        <f t="shared" si="257"/>
        <v>4</v>
      </c>
      <c r="AE1816" t="str">
        <f t="shared" si="258"/>
        <v>4</v>
      </c>
      <c r="AF1816" t="str">
        <f t="shared" si="259"/>
        <v>4</v>
      </c>
      <c r="AG1816" s="299">
        <f t="shared" si="260"/>
        <v>4</v>
      </c>
    </row>
    <row r="1817" spans="1:33" x14ac:dyDescent="0.3">
      <c r="A1817" s="3">
        <v>1816</v>
      </c>
      <c r="B1817" s="3" t="s">
        <v>8832</v>
      </c>
      <c r="C1817" s="296">
        <v>44673</v>
      </c>
      <c r="D1817" s="3" t="s">
        <v>8878</v>
      </c>
      <c r="E1817" s="3" t="s">
        <v>6</v>
      </c>
      <c r="F1817" s="3">
        <v>221395</v>
      </c>
      <c r="G1817" s="3" t="s">
        <v>5685</v>
      </c>
      <c r="H1817" s="3" t="s">
        <v>7635</v>
      </c>
      <c r="I1817" s="3" t="s">
        <v>8879</v>
      </c>
      <c r="J1817" s="3" t="s">
        <v>8880</v>
      </c>
      <c r="K1817" s="3" t="s">
        <v>38</v>
      </c>
      <c r="L1817" s="3" t="s">
        <v>435</v>
      </c>
      <c r="M1817" s="3" t="s">
        <v>93</v>
      </c>
      <c r="N1817" s="3" t="s">
        <v>7355</v>
      </c>
      <c r="O1817" s="3" t="s">
        <v>9092</v>
      </c>
      <c r="P1817" s="3">
        <v>9886284567</v>
      </c>
      <c r="Q1817" s="3" t="s">
        <v>9093</v>
      </c>
      <c r="R1817" s="3">
        <v>11</v>
      </c>
      <c r="S1817" s="3" t="s">
        <v>1790</v>
      </c>
      <c r="T1817" s="300">
        <v>1400000</v>
      </c>
      <c r="U1817" s="3" t="s">
        <v>9095</v>
      </c>
      <c r="V1817" s="3" t="s">
        <v>100</v>
      </c>
      <c r="W1817" s="3" t="s">
        <v>109</v>
      </c>
      <c r="X1817" s="3" t="s">
        <v>109</v>
      </c>
      <c r="Y1817" s="299">
        <f t="shared" si="253"/>
        <v>4</v>
      </c>
      <c r="Z1817" s="299">
        <f t="shared" si="254"/>
        <v>2022</v>
      </c>
      <c r="AA1817" t="str">
        <f t="shared" si="252"/>
        <v>11</v>
      </c>
      <c r="AB1817" t="str">
        <f t="shared" si="255"/>
        <v>11</v>
      </c>
      <c r="AC1817" t="str">
        <f t="shared" si="256"/>
        <v>11</v>
      </c>
      <c r="AD1817" t="str">
        <f t="shared" si="257"/>
        <v>11</v>
      </c>
      <c r="AE1817" t="str">
        <f t="shared" si="258"/>
        <v>11</v>
      </c>
      <c r="AF1817" t="str">
        <f t="shared" si="259"/>
        <v>11</v>
      </c>
      <c r="AG1817" s="299">
        <f t="shared" si="260"/>
        <v>11</v>
      </c>
    </row>
    <row r="1818" spans="1:33" x14ac:dyDescent="0.3">
      <c r="A1818" s="3">
        <v>1817</v>
      </c>
      <c r="B1818" s="3" t="s">
        <v>8832</v>
      </c>
      <c r="C1818" s="296">
        <v>44673</v>
      </c>
      <c r="D1818" s="3" t="s">
        <v>8878</v>
      </c>
      <c r="E1818" s="3" t="s">
        <v>6</v>
      </c>
      <c r="F1818" s="3">
        <v>221395</v>
      </c>
      <c r="G1818" s="3" t="s">
        <v>5685</v>
      </c>
      <c r="H1818" s="3" t="s">
        <v>254</v>
      </c>
      <c r="I1818" s="3" t="s">
        <v>8879</v>
      </c>
      <c r="J1818" s="3" t="s">
        <v>8880</v>
      </c>
      <c r="K1818" s="3" t="s">
        <v>38</v>
      </c>
      <c r="L1818" s="3" t="s">
        <v>435</v>
      </c>
      <c r="M1818" s="3" t="s">
        <v>93</v>
      </c>
      <c r="N1818" s="3">
        <v>6045797</v>
      </c>
      <c r="O1818" s="3" t="s">
        <v>9097</v>
      </c>
      <c r="P1818" s="3">
        <v>9124964541</v>
      </c>
      <c r="Q1818" s="3" t="s">
        <v>9098</v>
      </c>
      <c r="R1818" s="3">
        <v>7</v>
      </c>
      <c r="S1818" s="3" t="s">
        <v>9100</v>
      </c>
      <c r="T1818" s="300">
        <v>2200000</v>
      </c>
      <c r="U1818" s="3" t="s">
        <v>9102</v>
      </c>
      <c r="V1818" s="3" t="s">
        <v>100</v>
      </c>
      <c r="W1818" s="3" t="s">
        <v>109</v>
      </c>
      <c r="X1818" s="3" t="s">
        <v>109</v>
      </c>
      <c r="Y1818" s="299">
        <f t="shared" si="253"/>
        <v>4</v>
      </c>
      <c r="Z1818" s="299">
        <f t="shared" si="254"/>
        <v>2022</v>
      </c>
      <c r="AA1818" t="str">
        <f t="shared" si="252"/>
        <v>7</v>
      </c>
      <c r="AB1818" t="str">
        <f t="shared" si="255"/>
        <v>7</v>
      </c>
      <c r="AC1818" t="str">
        <f t="shared" si="256"/>
        <v>7</v>
      </c>
      <c r="AD1818" t="str">
        <f t="shared" si="257"/>
        <v>7</v>
      </c>
      <c r="AE1818" t="str">
        <f t="shared" si="258"/>
        <v>7</v>
      </c>
      <c r="AF1818" t="str">
        <f t="shared" si="259"/>
        <v>7</v>
      </c>
      <c r="AG1818" s="299">
        <f t="shared" si="260"/>
        <v>7</v>
      </c>
    </row>
    <row r="1819" spans="1:33" x14ac:dyDescent="0.3">
      <c r="A1819" s="3">
        <v>1818</v>
      </c>
      <c r="B1819" s="3" t="s">
        <v>8832</v>
      </c>
      <c r="C1819" s="296">
        <v>44673</v>
      </c>
      <c r="D1819" s="3">
        <v>63289438</v>
      </c>
      <c r="E1819" s="3" t="s">
        <v>6</v>
      </c>
      <c r="F1819" s="3">
        <v>221395</v>
      </c>
      <c r="G1819" s="3" t="s">
        <v>89</v>
      </c>
      <c r="H1819" s="3" t="s">
        <v>7324</v>
      </c>
      <c r="I1819" s="3" t="s">
        <v>8914</v>
      </c>
      <c r="J1819" s="3" t="s">
        <v>9103</v>
      </c>
      <c r="K1819" s="3" t="s">
        <v>18</v>
      </c>
      <c r="L1819" s="3" t="s">
        <v>1577</v>
      </c>
      <c r="M1819" s="3" t="s">
        <v>93</v>
      </c>
      <c r="N1819" s="3" t="s">
        <v>9104</v>
      </c>
      <c r="O1819" s="3" t="s">
        <v>9105</v>
      </c>
      <c r="P1819" s="3">
        <v>7978259339</v>
      </c>
      <c r="Q1819" s="3" t="s">
        <v>9106</v>
      </c>
      <c r="R1819" s="3" t="s">
        <v>1214</v>
      </c>
      <c r="S1819" s="3" t="s">
        <v>9107</v>
      </c>
      <c r="T1819" s="300">
        <v>1400000</v>
      </c>
      <c r="U1819" s="3" t="s">
        <v>9108</v>
      </c>
      <c r="V1819" s="3" t="s">
        <v>100</v>
      </c>
      <c r="W1819" s="3" t="s">
        <v>109</v>
      </c>
      <c r="X1819" s="3" t="s">
        <v>109</v>
      </c>
      <c r="Y1819" s="299">
        <f t="shared" si="253"/>
        <v>4</v>
      </c>
      <c r="Z1819" s="299">
        <f t="shared" si="254"/>
        <v>2022</v>
      </c>
      <c r="AA1819" t="str">
        <f t="shared" si="252"/>
        <v xml:space="preserve">5 </v>
      </c>
      <c r="AB1819" t="str">
        <f t="shared" si="255"/>
        <v xml:space="preserve">5 </v>
      </c>
      <c r="AC1819" t="str">
        <f t="shared" si="256"/>
        <v xml:space="preserve">5 </v>
      </c>
      <c r="AD1819" t="str">
        <f t="shared" si="257"/>
        <v xml:space="preserve">5 </v>
      </c>
      <c r="AE1819" t="str">
        <f t="shared" si="258"/>
        <v xml:space="preserve">5 </v>
      </c>
      <c r="AF1819" t="str">
        <f t="shared" si="259"/>
        <v xml:space="preserve">5 </v>
      </c>
      <c r="AG1819" s="299">
        <f t="shared" si="260"/>
        <v>5</v>
      </c>
    </row>
    <row r="1820" spans="1:33" x14ac:dyDescent="0.3">
      <c r="A1820" s="3">
        <v>1819</v>
      </c>
      <c r="B1820" s="3" t="s">
        <v>8832</v>
      </c>
      <c r="C1820" s="296">
        <v>44673</v>
      </c>
      <c r="D1820" s="3">
        <v>63289438</v>
      </c>
      <c r="E1820" s="3" t="s">
        <v>6</v>
      </c>
      <c r="F1820" s="3">
        <v>221395</v>
      </c>
      <c r="G1820" s="3" t="s">
        <v>89</v>
      </c>
      <c r="H1820" s="3" t="s">
        <v>7324</v>
      </c>
      <c r="I1820" s="3" t="s">
        <v>8914</v>
      </c>
      <c r="J1820" s="3" t="s">
        <v>9103</v>
      </c>
      <c r="K1820" s="3" t="s">
        <v>18</v>
      </c>
      <c r="L1820" s="3" t="s">
        <v>1577</v>
      </c>
      <c r="M1820" s="3" t="s">
        <v>93</v>
      </c>
      <c r="N1820" s="3">
        <v>6036305</v>
      </c>
      <c r="O1820" s="3" t="s">
        <v>9110</v>
      </c>
      <c r="P1820" s="3">
        <v>9715881277</v>
      </c>
      <c r="Q1820" s="3" t="s">
        <v>9111</v>
      </c>
      <c r="R1820" s="3" t="s">
        <v>8741</v>
      </c>
      <c r="S1820" s="3" t="s">
        <v>765</v>
      </c>
      <c r="T1820" s="300">
        <v>1250000</v>
      </c>
      <c r="U1820" s="3" t="s">
        <v>9112</v>
      </c>
      <c r="V1820" s="3" t="s">
        <v>100</v>
      </c>
      <c r="W1820" s="3" t="s">
        <v>109</v>
      </c>
      <c r="X1820" s="3" t="s">
        <v>109</v>
      </c>
      <c r="Y1820" s="299">
        <f t="shared" si="253"/>
        <v>4</v>
      </c>
      <c r="Z1820" s="299">
        <f t="shared" si="254"/>
        <v>2022</v>
      </c>
      <c r="AA1820" t="str">
        <f t="shared" si="252"/>
        <v>7.</v>
      </c>
      <c r="AB1820" t="str">
        <f t="shared" si="255"/>
        <v>7.</v>
      </c>
      <c r="AC1820" t="str">
        <f t="shared" si="256"/>
        <v>7</v>
      </c>
      <c r="AD1820" t="str">
        <f t="shared" si="257"/>
        <v>7</v>
      </c>
      <c r="AE1820" t="str">
        <f t="shared" si="258"/>
        <v>7</v>
      </c>
      <c r="AF1820" t="str">
        <f t="shared" si="259"/>
        <v>7</v>
      </c>
      <c r="AG1820" s="299">
        <f t="shared" si="260"/>
        <v>7</v>
      </c>
    </row>
    <row r="1821" spans="1:33" x14ac:dyDescent="0.3">
      <c r="A1821" s="3">
        <v>1820</v>
      </c>
      <c r="B1821" s="3" t="s">
        <v>4151</v>
      </c>
      <c r="C1821" s="296">
        <v>44673</v>
      </c>
      <c r="D1821" s="3">
        <v>65486009</v>
      </c>
      <c r="E1821" s="3" t="s">
        <v>1</v>
      </c>
      <c r="F1821" s="3">
        <v>210369</v>
      </c>
      <c r="G1821" s="3" t="s">
        <v>735</v>
      </c>
      <c r="H1821" s="3" t="s">
        <v>736</v>
      </c>
      <c r="I1821" s="3" t="s">
        <v>9114</v>
      </c>
      <c r="J1821" s="3" t="s">
        <v>9114</v>
      </c>
      <c r="K1821" s="3" t="s">
        <v>13</v>
      </c>
      <c r="L1821" s="3" t="s">
        <v>31</v>
      </c>
      <c r="M1821" s="3" t="s">
        <v>93</v>
      </c>
      <c r="N1821" s="3">
        <v>6036867</v>
      </c>
      <c r="O1821" s="3" t="s">
        <v>9115</v>
      </c>
      <c r="P1821" s="3">
        <v>7204872401</v>
      </c>
      <c r="Q1821" s="3" t="s">
        <v>9116</v>
      </c>
      <c r="R1821" s="3" t="s">
        <v>3019</v>
      </c>
      <c r="S1821" s="3" t="s">
        <v>9117</v>
      </c>
      <c r="T1821" s="300">
        <v>1800000</v>
      </c>
      <c r="U1821" s="3" t="s">
        <v>6578</v>
      </c>
      <c r="V1821" s="3" t="s">
        <v>100</v>
      </c>
      <c r="W1821" s="3" t="s">
        <v>109</v>
      </c>
      <c r="X1821" s="3" t="s">
        <v>109</v>
      </c>
      <c r="Y1821" s="299">
        <f t="shared" si="253"/>
        <v>4</v>
      </c>
      <c r="Z1821" s="299">
        <f t="shared" si="254"/>
        <v>2022</v>
      </c>
      <c r="AA1821" t="str">
        <f t="shared" si="252"/>
        <v>10</v>
      </c>
      <c r="AB1821" t="str">
        <f t="shared" si="255"/>
        <v>10</v>
      </c>
      <c r="AC1821" t="str">
        <f t="shared" si="256"/>
        <v>10</v>
      </c>
      <c r="AD1821" t="str">
        <f t="shared" si="257"/>
        <v>10</v>
      </c>
      <c r="AE1821" t="str">
        <f t="shared" si="258"/>
        <v>10</v>
      </c>
      <c r="AF1821" t="str">
        <f t="shared" si="259"/>
        <v>10</v>
      </c>
      <c r="AG1821" s="299">
        <f t="shared" si="260"/>
        <v>10</v>
      </c>
    </row>
    <row r="1822" spans="1:33" x14ac:dyDescent="0.3">
      <c r="A1822" s="3">
        <v>1821</v>
      </c>
      <c r="B1822" s="3" t="s">
        <v>4151</v>
      </c>
      <c r="C1822" s="296">
        <v>44673</v>
      </c>
      <c r="D1822" s="3">
        <v>22331950</v>
      </c>
      <c r="E1822" s="3" t="s">
        <v>1</v>
      </c>
      <c r="F1822" s="3">
        <v>210369</v>
      </c>
      <c r="G1822" s="3" t="s">
        <v>735</v>
      </c>
      <c r="H1822" s="3" t="s">
        <v>736</v>
      </c>
      <c r="I1822" s="3" t="s">
        <v>9120</v>
      </c>
      <c r="J1822" s="3" t="s">
        <v>9120</v>
      </c>
      <c r="K1822" s="3" t="s">
        <v>13</v>
      </c>
      <c r="L1822" s="3" t="s">
        <v>621</v>
      </c>
      <c r="M1822" s="3" t="s">
        <v>93</v>
      </c>
      <c r="N1822" s="3">
        <v>6035901</v>
      </c>
      <c r="O1822" s="3" t="s">
        <v>9121</v>
      </c>
      <c r="P1822" s="3">
        <v>7828749921</v>
      </c>
      <c r="Q1822" s="3" t="s">
        <v>9122</v>
      </c>
      <c r="R1822" s="3" t="s">
        <v>986</v>
      </c>
      <c r="S1822" s="3" t="s">
        <v>9123</v>
      </c>
      <c r="T1822" s="300">
        <v>1075000</v>
      </c>
      <c r="U1822" s="3" t="s">
        <v>6578</v>
      </c>
      <c r="V1822" s="3" t="s">
        <v>100</v>
      </c>
      <c r="W1822" s="3" t="s">
        <v>378</v>
      </c>
      <c r="X1822" s="3" t="s">
        <v>109</v>
      </c>
      <c r="Y1822" s="299">
        <f t="shared" si="253"/>
        <v>4</v>
      </c>
      <c r="Z1822" s="299">
        <f t="shared" si="254"/>
        <v>2022</v>
      </c>
      <c r="AA1822" t="str">
        <f t="shared" si="252"/>
        <v>8.</v>
      </c>
      <c r="AB1822" t="str">
        <f t="shared" si="255"/>
        <v>8.</v>
      </c>
      <c r="AC1822" t="str">
        <f t="shared" si="256"/>
        <v>8</v>
      </c>
      <c r="AD1822" t="str">
        <f t="shared" si="257"/>
        <v>8</v>
      </c>
      <c r="AE1822" t="str">
        <f t="shared" si="258"/>
        <v>8</v>
      </c>
      <c r="AF1822" t="str">
        <f t="shared" si="259"/>
        <v>8</v>
      </c>
      <c r="AG1822" s="299">
        <f t="shared" si="260"/>
        <v>8</v>
      </c>
    </row>
    <row r="1823" spans="1:33" x14ac:dyDescent="0.3">
      <c r="A1823" s="3">
        <v>1822</v>
      </c>
      <c r="B1823" s="3" t="s">
        <v>4151</v>
      </c>
      <c r="C1823" s="296">
        <v>44673</v>
      </c>
      <c r="D1823" s="3">
        <v>22331950</v>
      </c>
      <c r="E1823" s="3" t="s">
        <v>1</v>
      </c>
      <c r="F1823" s="3">
        <v>210369</v>
      </c>
      <c r="G1823" s="3" t="s">
        <v>89</v>
      </c>
      <c r="H1823" s="3" t="s">
        <v>5925</v>
      </c>
      <c r="I1823" s="3" t="s">
        <v>9125</v>
      </c>
      <c r="J1823" s="3" t="s">
        <v>8062</v>
      </c>
      <c r="K1823" s="3" t="s">
        <v>45</v>
      </c>
      <c r="L1823" s="3" t="s">
        <v>402</v>
      </c>
      <c r="M1823" s="3" t="s">
        <v>93</v>
      </c>
      <c r="N1823" s="3">
        <v>6031816</v>
      </c>
      <c r="O1823" s="3" t="s">
        <v>9126</v>
      </c>
      <c r="P1823" s="3">
        <v>9663082620</v>
      </c>
      <c r="Q1823" s="3" t="s">
        <v>9127</v>
      </c>
      <c r="R1823" s="3" t="s">
        <v>9128</v>
      </c>
      <c r="S1823" s="3" t="s">
        <v>9129</v>
      </c>
      <c r="T1823" s="300">
        <v>1450000</v>
      </c>
      <c r="U1823" s="3" t="s">
        <v>9130</v>
      </c>
      <c r="V1823" s="3" t="s">
        <v>100</v>
      </c>
      <c r="W1823" s="3" t="s">
        <v>109</v>
      </c>
      <c r="X1823" s="3" t="s">
        <v>109</v>
      </c>
      <c r="Y1823" s="299">
        <f t="shared" si="253"/>
        <v>4</v>
      </c>
      <c r="Z1823" s="299">
        <f t="shared" si="254"/>
        <v>2022</v>
      </c>
      <c r="AA1823" t="str">
        <f t="shared" si="252"/>
        <v>9y</v>
      </c>
      <c r="AB1823" t="str">
        <f t="shared" si="255"/>
        <v>9</v>
      </c>
      <c r="AC1823" t="str">
        <f t="shared" si="256"/>
        <v>9</v>
      </c>
      <c r="AD1823" t="str">
        <f t="shared" si="257"/>
        <v>9</v>
      </c>
      <c r="AE1823" t="str">
        <f t="shared" si="258"/>
        <v>9</v>
      </c>
      <c r="AF1823" t="str">
        <f t="shared" si="259"/>
        <v>9</v>
      </c>
      <c r="AG1823" s="299">
        <f t="shared" si="260"/>
        <v>9</v>
      </c>
    </row>
    <row r="1824" spans="1:33" x14ac:dyDescent="0.3">
      <c r="A1824" s="3">
        <v>1823</v>
      </c>
      <c r="B1824" s="3" t="s">
        <v>4151</v>
      </c>
      <c r="C1824" s="296">
        <v>44673</v>
      </c>
      <c r="D1824" s="3">
        <v>22331950</v>
      </c>
      <c r="E1824" s="3" t="s">
        <v>1</v>
      </c>
      <c r="F1824" s="3">
        <v>210369</v>
      </c>
      <c r="G1824" s="3" t="s">
        <v>89</v>
      </c>
      <c r="H1824" s="3" t="s">
        <v>5925</v>
      </c>
      <c r="I1824" s="3" t="s">
        <v>9125</v>
      </c>
      <c r="J1824" s="3" t="s">
        <v>8062</v>
      </c>
      <c r="K1824" s="3" t="s">
        <v>13</v>
      </c>
      <c r="L1824" s="3" t="s">
        <v>14</v>
      </c>
      <c r="M1824" s="3" t="s">
        <v>93</v>
      </c>
      <c r="N1824" s="3" t="s">
        <v>7355</v>
      </c>
      <c r="O1824" s="3" t="s">
        <v>9131</v>
      </c>
      <c r="P1824" s="3">
        <v>8056286635</v>
      </c>
      <c r="Q1824" s="3" t="s">
        <v>9132</v>
      </c>
      <c r="R1824" s="3" t="s">
        <v>9133</v>
      </c>
      <c r="S1824" s="3" t="s">
        <v>9134</v>
      </c>
      <c r="T1824" s="300">
        <v>1370000</v>
      </c>
      <c r="U1824" s="3" t="s">
        <v>9136</v>
      </c>
      <c r="V1824" s="3" t="s">
        <v>100</v>
      </c>
      <c r="W1824" s="3" t="s">
        <v>267</v>
      </c>
      <c r="X1824" s="3" t="s">
        <v>109</v>
      </c>
      <c r="Y1824" s="299">
        <f t="shared" si="253"/>
        <v>4</v>
      </c>
      <c r="Z1824" s="299">
        <f t="shared" si="254"/>
        <v>2022</v>
      </c>
      <c r="AA1824" t="str">
        <f t="shared" si="252"/>
        <v>11</v>
      </c>
      <c r="AB1824" t="str">
        <f t="shared" si="255"/>
        <v>11</v>
      </c>
      <c r="AC1824" t="str">
        <f t="shared" si="256"/>
        <v>11</v>
      </c>
      <c r="AD1824" t="str">
        <f t="shared" si="257"/>
        <v>11</v>
      </c>
      <c r="AE1824" t="str">
        <f t="shared" si="258"/>
        <v>11</v>
      </c>
      <c r="AF1824" t="str">
        <f t="shared" si="259"/>
        <v>11</v>
      </c>
      <c r="AG1824" s="299">
        <f t="shared" si="260"/>
        <v>11</v>
      </c>
    </row>
    <row r="1825" spans="1:33" x14ac:dyDescent="0.3">
      <c r="A1825" s="3">
        <v>1824</v>
      </c>
      <c r="B1825" s="3" t="s">
        <v>4151</v>
      </c>
      <c r="C1825" s="296">
        <v>44673</v>
      </c>
      <c r="D1825" s="3">
        <v>22331950</v>
      </c>
      <c r="E1825" s="3" t="s">
        <v>1</v>
      </c>
      <c r="F1825" s="3">
        <v>210369</v>
      </c>
      <c r="G1825" s="3" t="s">
        <v>89</v>
      </c>
      <c r="H1825" s="3" t="s">
        <v>5925</v>
      </c>
      <c r="I1825" s="3" t="s">
        <v>9125</v>
      </c>
      <c r="J1825" s="3" t="s">
        <v>8062</v>
      </c>
      <c r="K1825" s="3" t="s">
        <v>45</v>
      </c>
      <c r="L1825" s="3" t="s">
        <v>402</v>
      </c>
      <c r="M1825" s="3" t="s">
        <v>93</v>
      </c>
      <c r="N1825" s="3" t="s">
        <v>7355</v>
      </c>
      <c r="O1825" s="3" t="s">
        <v>9137</v>
      </c>
      <c r="P1825" s="3">
        <v>8287350070</v>
      </c>
      <c r="Q1825" s="3" t="s">
        <v>9138</v>
      </c>
      <c r="R1825" s="3" t="s">
        <v>9139</v>
      </c>
      <c r="S1825" s="3" t="s">
        <v>9140</v>
      </c>
      <c r="T1825" s="300">
        <v>1080000</v>
      </c>
      <c r="U1825" s="3" t="s">
        <v>9136</v>
      </c>
      <c r="V1825" s="3" t="s">
        <v>100</v>
      </c>
      <c r="W1825" s="3" t="s">
        <v>9141</v>
      </c>
      <c r="X1825" s="3" t="s">
        <v>109</v>
      </c>
      <c r="Y1825" s="299">
        <f t="shared" si="253"/>
        <v>4</v>
      </c>
      <c r="Z1825" s="299">
        <f t="shared" si="254"/>
        <v>2022</v>
      </c>
      <c r="AA1825" t="str">
        <f t="shared" si="252"/>
        <v>8.</v>
      </c>
      <c r="AB1825" t="str">
        <f t="shared" si="255"/>
        <v>8.</v>
      </c>
      <c r="AC1825" t="str">
        <f t="shared" si="256"/>
        <v>8</v>
      </c>
      <c r="AD1825" t="str">
        <f t="shared" si="257"/>
        <v>8</v>
      </c>
      <c r="AE1825" t="str">
        <f t="shared" si="258"/>
        <v>8</v>
      </c>
      <c r="AF1825" t="str">
        <f t="shared" si="259"/>
        <v>8</v>
      </c>
      <c r="AG1825" s="299">
        <f t="shared" si="260"/>
        <v>8</v>
      </c>
    </row>
    <row r="1826" spans="1:33" x14ac:dyDescent="0.3">
      <c r="A1826" s="3">
        <v>1825</v>
      </c>
      <c r="B1826" s="3" t="s">
        <v>4151</v>
      </c>
      <c r="C1826" s="296">
        <v>44673</v>
      </c>
      <c r="D1826" s="3">
        <v>82186349</v>
      </c>
      <c r="E1826" s="3" t="s">
        <v>1</v>
      </c>
      <c r="F1826" s="3">
        <v>210369</v>
      </c>
      <c r="G1826" s="3" t="s">
        <v>89</v>
      </c>
      <c r="H1826" s="3" t="s">
        <v>90</v>
      </c>
      <c r="I1826" s="3" t="s">
        <v>103</v>
      </c>
      <c r="J1826" s="3" t="s">
        <v>9142</v>
      </c>
      <c r="K1826" s="3" t="s">
        <v>13</v>
      </c>
      <c r="L1826" s="3" t="s">
        <v>621</v>
      </c>
      <c r="M1826" s="3" t="s">
        <v>93</v>
      </c>
      <c r="N1826" s="3">
        <v>6031616</v>
      </c>
      <c r="O1826" s="3" t="s">
        <v>9143</v>
      </c>
      <c r="P1826" s="3">
        <v>8309879107</v>
      </c>
      <c r="Q1826" s="3" t="s">
        <v>9144</v>
      </c>
      <c r="R1826" s="3" t="s">
        <v>546</v>
      </c>
      <c r="S1826" s="3" t="s">
        <v>492</v>
      </c>
      <c r="T1826" s="300">
        <v>400000</v>
      </c>
      <c r="U1826" s="3" t="s">
        <v>8566</v>
      </c>
      <c r="V1826" s="3" t="s">
        <v>100</v>
      </c>
      <c r="W1826" s="3" t="s">
        <v>109</v>
      </c>
      <c r="X1826" s="3" t="s">
        <v>109</v>
      </c>
      <c r="Y1826" s="299">
        <f t="shared" si="253"/>
        <v>4</v>
      </c>
      <c r="Z1826" s="299">
        <f t="shared" si="254"/>
        <v>2022</v>
      </c>
      <c r="AA1826" t="str">
        <f t="shared" si="252"/>
        <v>2.</v>
      </c>
      <c r="AB1826" t="str">
        <f t="shared" si="255"/>
        <v>2.</v>
      </c>
      <c r="AC1826" t="str">
        <f t="shared" si="256"/>
        <v>2</v>
      </c>
      <c r="AD1826" t="str">
        <f t="shared" si="257"/>
        <v>2</v>
      </c>
      <c r="AE1826" t="str">
        <f t="shared" si="258"/>
        <v>2</v>
      </c>
      <c r="AF1826" t="str">
        <f t="shared" si="259"/>
        <v>2</v>
      </c>
      <c r="AG1826" s="299">
        <f t="shared" si="260"/>
        <v>2</v>
      </c>
    </row>
    <row r="1827" spans="1:33" x14ac:dyDescent="0.3">
      <c r="A1827" s="3">
        <v>1826</v>
      </c>
      <c r="B1827" s="3" t="s">
        <v>4151</v>
      </c>
      <c r="C1827" s="296">
        <v>44673</v>
      </c>
      <c r="D1827" s="3">
        <v>82186349</v>
      </c>
      <c r="E1827" s="3" t="s">
        <v>1</v>
      </c>
      <c r="F1827" s="3">
        <v>210369</v>
      </c>
      <c r="G1827" s="3" t="s">
        <v>89</v>
      </c>
      <c r="H1827" s="3" t="s">
        <v>90</v>
      </c>
      <c r="I1827" s="3" t="s">
        <v>103</v>
      </c>
      <c r="J1827" s="3" t="s">
        <v>9142</v>
      </c>
      <c r="K1827" s="3" t="s">
        <v>45</v>
      </c>
      <c r="L1827" s="3" t="s">
        <v>402</v>
      </c>
      <c r="M1827" s="3" t="s">
        <v>93</v>
      </c>
      <c r="N1827" s="3">
        <v>6031623</v>
      </c>
      <c r="O1827" s="3" t="s">
        <v>9145</v>
      </c>
      <c r="P1827" s="3">
        <v>8522043223</v>
      </c>
      <c r="Q1827" s="3" t="s">
        <v>9146</v>
      </c>
      <c r="R1827" s="3" t="s">
        <v>1558</v>
      </c>
      <c r="S1827" s="3" t="s">
        <v>9147</v>
      </c>
      <c r="T1827" s="300">
        <v>280000</v>
      </c>
      <c r="U1827" s="3" t="s">
        <v>9148</v>
      </c>
      <c r="V1827" s="3" t="s">
        <v>100</v>
      </c>
      <c r="W1827" s="3" t="s">
        <v>109</v>
      </c>
      <c r="X1827" s="3" t="s">
        <v>109</v>
      </c>
      <c r="Y1827" s="299">
        <f t="shared" si="253"/>
        <v>4</v>
      </c>
      <c r="Z1827" s="299">
        <f t="shared" si="254"/>
        <v>2022</v>
      </c>
      <c r="AA1827" t="str">
        <f t="shared" si="252"/>
        <v>1.</v>
      </c>
      <c r="AB1827" t="str">
        <f t="shared" si="255"/>
        <v>1.</v>
      </c>
      <c r="AC1827" t="str">
        <f t="shared" si="256"/>
        <v>1</v>
      </c>
      <c r="AD1827" t="str">
        <f t="shared" si="257"/>
        <v>1</v>
      </c>
      <c r="AE1827" t="str">
        <f t="shared" si="258"/>
        <v>1</v>
      </c>
      <c r="AF1827" t="str">
        <f t="shared" si="259"/>
        <v>1</v>
      </c>
      <c r="AG1827" s="299">
        <f t="shared" si="260"/>
        <v>1</v>
      </c>
    </row>
    <row r="1828" spans="1:33" x14ac:dyDescent="0.3">
      <c r="A1828" s="3">
        <v>1827</v>
      </c>
      <c r="B1828" s="3" t="s">
        <v>4151</v>
      </c>
      <c r="C1828" s="296">
        <v>44673</v>
      </c>
      <c r="D1828" s="3">
        <v>22331950</v>
      </c>
      <c r="E1828" s="3" t="s">
        <v>1</v>
      </c>
      <c r="F1828" s="3">
        <v>210369</v>
      </c>
      <c r="G1828" s="3" t="s">
        <v>735</v>
      </c>
      <c r="H1828" s="3" t="s">
        <v>736</v>
      </c>
      <c r="I1828" s="3" t="s">
        <v>9120</v>
      </c>
      <c r="J1828" s="3" t="s">
        <v>9120</v>
      </c>
      <c r="K1828" s="3" t="s">
        <v>18</v>
      </c>
      <c r="L1828" s="3" t="s">
        <v>1577</v>
      </c>
      <c r="M1828" s="3" t="s">
        <v>93</v>
      </c>
      <c r="N1828" s="3">
        <v>6036091</v>
      </c>
      <c r="O1828" s="3" t="s">
        <v>9149</v>
      </c>
      <c r="P1828" s="3">
        <v>9500203525</v>
      </c>
      <c r="Q1828" s="3" t="s">
        <v>9150</v>
      </c>
      <c r="R1828" s="3" t="s">
        <v>9151</v>
      </c>
      <c r="S1828" s="3" t="s">
        <v>198</v>
      </c>
      <c r="T1828" s="300">
        <v>1560000</v>
      </c>
      <c r="U1828" s="3" t="s">
        <v>6578</v>
      </c>
      <c r="V1828" s="3" t="s">
        <v>100</v>
      </c>
      <c r="W1828" s="3" t="s">
        <v>2278</v>
      </c>
      <c r="X1828" s="3" t="s">
        <v>109</v>
      </c>
      <c r="Y1828" s="299">
        <f t="shared" si="253"/>
        <v>4</v>
      </c>
      <c r="Z1828" s="299">
        <f t="shared" si="254"/>
        <v>2022</v>
      </c>
      <c r="AA1828" t="str">
        <f t="shared" si="252"/>
        <v>10</v>
      </c>
      <c r="AB1828" t="str">
        <f t="shared" si="255"/>
        <v>10</v>
      </c>
      <c r="AC1828" t="str">
        <f t="shared" si="256"/>
        <v>10</v>
      </c>
      <c r="AD1828" t="str">
        <f t="shared" si="257"/>
        <v>10</v>
      </c>
      <c r="AE1828" t="str">
        <f t="shared" si="258"/>
        <v>10</v>
      </c>
      <c r="AF1828" t="str">
        <f t="shared" si="259"/>
        <v>10</v>
      </c>
      <c r="AG1828" s="299">
        <f t="shared" si="260"/>
        <v>10</v>
      </c>
    </row>
    <row r="1829" spans="1:33" x14ac:dyDescent="0.3">
      <c r="A1829" s="3">
        <v>1828</v>
      </c>
      <c r="B1829" s="3" t="s">
        <v>4151</v>
      </c>
      <c r="C1829" s="296">
        <v>44673</v>
      </c>
      <c r="D1829" s="3">
        <v>83469845</v>
      </c>
      <c r="E1829" s="3" t="s">
        <v>1</v>
      </c>
      <c r="F1829" s="3">
        <v>210369</v>
      </c>
      <c r="G1829" s="3" t="s">
        <v>89</v>
      </c>
      <c r="H1829" s="3" t="s">
        <v>254</v>
      </c>
      <c r="I1829" s="3" t="s">
        <v>9153</v>
      </c>
      <c r="J1829" s="3" t="s">
        <v>9154</v>
      </c>
      <c r="K1829" s="3" t="s">
        <v>18</v>
      </c>
      <c r="L1829" s="3" t="s">
        <v>8833</v>
      </c>
      <c r="M1829" s="3" t="s">
        <v>93</v>
      </c>
      <c r="N1829" s="3">
        <v>6036550</v>
      </c>
      <c r="O1829" s="3" t="s">
        <v>9155</v>
      </c>
      <c r="P1829" s="3">
        <v>7210500854</v>
      </c>
      <c r="Q1829" s="3" t="s">
        <v>9156</v>
      </c>
      <c r="R1829" s="3" t="s">
        <v>677</v>
      </c>
      <c r="S1829" s="3" t="s">
        <v>9157</v>
      </c>
      <c r="T1829" s="300">
        <v>480000</v>
      </c>
      <c r="U1829" s="3" t="s">
        <v>481</v>
      </c>
      <c r="V1829" s="3" t="s">
        <v>100</v>
      </c>
      <c r="W1829" s="3" t="s">
        <v>476</v>
      </c>
      <c r="X1829" s="3" t="s">
        <v>109</v>
      </c>
      <c r="Y1829" s="299">
        <f t="shared" si="253"/>
        <v>4</v>
      </c>
      <c r="Z1829" s="299">
        <f t="shared" si="254"/>
        <v>2022</v>
      </c>
      <c r="AA1829" t="str">
        <f t="shared" si="252"/>
        <v xml:space="preserve">7 </v>
      </c>
      <c r="AB1829" t="str">
        <f t="shared" si="255"/>
        <v xml:space="preserve">7 </v>
      </c>
      <c r="AC1829" t="str">
        <f t="shared" si="256"/>
        <v xml:space="preserve">7 </v>
      </c>
      <c r="AD1829" t="str">
        <f t="shared" si="257"/>
        <v xml:space="preserve">7 </v>
      </c>
      <c r="AE1829" t="str">
        <f t="shared" si="258"/>
        <v xml:space="preserve">7 </v>
      </c>
      <c r="AF1829" t="str">
        <f t="shared" si="259"/>
        <v xml:space="preserve">7 </v>
      </c>
      <c r="AG1829" s="299">
        <f t="shared" si="260"/>
        <v>7</v>
      </c>
    </row>
    <row r="1830" spans="1:33" x14ac:dyDescent="0.3">
      <c r="A1830" s="3">
        <v>1829</v>
      </c>
      <c r="B1830" s="3" t="s">
        <v>4151</v>
      </c>
      <c r="C1830" s="296">
        <v>44673</v>
      </c>
      <c r="D1830" s="3">
        <v>83469845</v>
      </c>
      <c r="E1830" s="3" t="s">
        <v>1</v>
      </c>
      <c r="F1830" s="3">
        <v>210369</v>
      </c>
      <c r="G1830" s="3" t="s">
        <v>89</v>
      </c>
      <c r="H1830" s="3" t="s">
        <v>254</v>
      </c>
      <c r="I1830" s="3" t="s">
        <v>9153</v>
      </c>
      <c r="J1830" s="3" t="s">
        <v>9154</v>
      </c>
      <c r="K1830" s="3" t="s">
        <v>18</v>
      </c>
      <c r="L1830" s="3" t="s">
        <v>8833</v>
      </c>
      <c r="M1830" s="3" t="s">
        <v>93</v>
      </c>
      <c r="N1830" s="3">
        <v>5787326</v>
      </c>
      <c r="O1830" s="3" t="s">
        <v>9158</v>
      </c>
      <c r="P1830" s="3">
        <v>9160242242</v>
      </c>
      <c r="Q1830" s="3" t="s">
        <v>9159</v>
      </c>
      <c r="R1830" s="3" t="s">
        <v>660</v>
      </c>
      <c r="S1830" s="3" t="s">
        <v>9160</v>
      </c>
      <c r="T1830" s="300">
        <v>600000</v>
      </c>
      <c r="U1830" s="3" t="s">
        <v>9161</v>
      </c>
      <c r="V1830" s="3" t="s">
        <v>100</v>
      </c>
      <c r="W1830" s="3" t="s">
        <v>101</v>
      </c>
      <c r="X1830" s="3" t="s">
        <v>109</v>
      </c>
      <c r="Y1830" s="299">
        <f t="shared" si="253"/>
        <v>4</v>
      </c>
      <c r="Z1830" s="299">
        <f t="shared" si="254"/>
        <v>2022</v>
      </c>
      <c r="AA1830" t="str">
        <f t="shared" si="252"/>
        <v xml:space="preserve">8 </v>
      </c>
      <c r="AB1830" t="str">
        <f t="shared" si="255"/>
        <v xml:space="preserve">8 </v>
      </c>
      <c r="AC1830" t="str">
        <f t="shared" si="256"/>
        <v xml:space="preserve">8 </v>
      </c>
      <c r="AD1830" t="str">
        <f t="shared" si="257"/>
        <v xml:space="preserve">8 </v>
      </c>
      <c r="AE1830" t="str">
        <f t="shared" si="258"/>
        <v xml:space="preserve">8 </v>
      </c>
      <c r="AF1830" t="str">
        <f t="shared" si="259"/>
        <v xml:space="preserve">8 </v>
      </c>
      <c r="AG1830" s="299">
        <f t="shared" si="260"/>
        <v>8</v>
      </c>
    </row>
    <row r="1831" spans="1:33" x14ac:dyDescent="0.3">
      <c r="A1831" s="3">
        <v>1830</v>
      </c>
      <c r="B1831" s="3" t="s">
        <v>4151</v>
      </c>
      <c r="C1831" s="296">
        <v>44673</v>
      </c>
      <c r="D1831" s="3">
        <v>83469845</v>
      </c>
      <c r="E1831" s="3" t="s">
        <v>1</v>
      </c>
      <c r="F1831" s="3">
        <v>210369</v>
      </c>
      <c r="G1831" s="3" t="s">
        <v>89</v>
      </c>
      <c r="H1831" s="3" t="s">
        <v>254</v>
      </c>
      <c r="I1831" s="3" t="s">
        <v>9153</v>
      </c>
      <c r="J1831" s="3" t="s">
        <v>9154</v>
      </c>
      <c r="K1831" s="3" t="s">
        <v>18</v>
      </c>
      <c r="L1831" s="3" t="s">
        <v>8833</v>
      </c>
      <c r="M1831" s="3" t="s">
        <v>93</v>
      </c>
      <c r="N1831" s="3">
        <v>6035254</v>
      </c>
      <c r="O1831" s="3" t="s">
        <v>2722</v>
      </c>
      <c r="P1831" s="3" t="s">
        <v>9162</v>
      </c>
      <c r="Q1831" s="3" t="s">
        <v>9163</v>
      </c>
      <c r="R1831" s="3" t="s">
        <v>677</v>
      </c>
      <c r="S1831" s="3" t="s">
        <v>9164</v>
      </c>
      <c r="T1831" s="300">
        <v>700000</v>
      </c>
      <c r="U1831" s="3" t="s">
        <v>8368</v>
      </c>
      <c r="V1831" s="3" t="s">
        <v>100</v>
      </c>
      <c r="W1831" s="3" t="s">
        <v>101</v>
      </c>
      <c r="X1831" s="3" t="s">
        <v>101</v>
      </c>
      <c r="Y1831" s="299">
        <f t="shared" si="253"/>
        <v>4</v>
      </c>
      <c r="Z1831" s="299">
        <f t="shared" si="254"/>
        <v>2022</v>
      </c>
      <c r="AA1831" t="str">
        <f t="shared" si="252"/>
        <v xml:space="preserve">7 </v>
      </c>
      <c r="AB1831" t="str">
        <f t="shared" si="255"/>
        <v xml:space="preserve">7 </v>
      </c>
      <c r="AC1831" t="str">
        <f t="shared" si="256"/>
        <v xml:space="preserve">7 </v>
      </c>
      <c r="AD1831" t="str">
        <f t="shared" si="257"/>
        <v xml:space="preserve">7 </v>
      </c>
      <c r="AE1831" t="str">
        <f t="shared" si="258"/>
        <v xml:space="preserve">7 </v>
      </c>
      <c r="AF1831" t="str">
        <f t="shared" si="259"/>
        <v xml:space="preserve">7 </v>
      </c>
      <c r="AG1831" s="299">
        <f t="shared" si="260"/>
        <v>7</v>
      </c>
    </row>
    <row r="1832" spans="1:33" x14ac:dyDescent="0.3">
      <c r="A1832" s="3">
        <v>1831</v>
      </c>
      <c r="B1832" s="3" t="s">
        <v>4151</v>
      </c>
      <c r="C1832" s="296">
        <v>44673</v>
      </c>
      <c r="D1832" s="3">
        <v>15871661</v>
      </c>
      <c r="E1832" s="3" t="s">
        <v>1</v>
      </c>
      <c r="F1832" s="3">
        <v>210369</v>
      </c>
      <c r="G1832" s="3" t="s">
        <v>89</v>
      </c>
      <c r="H1832" s="3" t="s">
        <v>90</v>
      </c>
      <c r="I1832" s="3" t="s">
        <v>91</v>
      </c>
      <c r="J1832" s="3" t="s">
        <v>91</v>
      </c>
      <c r="K1832" s="3" t="s">
        <v>13</v>
      </c>
      <c r="L1832" s="3" t="s">
        <v>621</v>
      </c>
      <c r="M1832" s="3" t="s">
        <v>93</v>
      </c>
      <c r="N1832" s="3">
        <v>6029398</v>
      </c>
      <c r="O1832" s="3" t="s">
        <v>9165</v>
      </c>
      <c r="P1832" s="3">
        <v>9626309741</v>
      </c>
      <c r="Q1832" s="3" t="s">
        <v>9166</v>
      </c>
      <c r="R1832" s="3" t="s">
        <v>3758</v>
      </c>
      <c r="S1832" s="3" t="s">
        <v>9167</v>
      </c>
      <c r="T1832" s="300">
        <v>700000</v>
      </c>
      <c r="U1832" s="3" t="s">
        <v>9169</v>
      </c>
      <c r="V1832" s="3" t="s">
        <v>100</v>
      </c>
      <c r="W1832" s="3" t="s">
        <v>267</v>
      </c>
      <c r="X1832" s="3" t="s">
        <v>109</v>
      </c>
      <c r="Y1832" s="299">
        <f t="shared" si="253"/>
        <v>4</v>
      </c>
      <c r="Z1832" s="299">
        <f t="shared" si="254"/>
        <v>2022</v>
      </c>
      <c r="AA1832" t="str">
        <f t="shared" si="252"/>
        <v>3.</v>
      </c>
      <c r="AB1832" t="str">
        <f t="shared" si="255"/>
        <v>3.</v>
      </c>
      <c r="AC1832" t="str">
        <f t="shared" si="256"/>
        <v>3</v>
      </c>
      <c r="AD1832" t="str">
        <f t="shared" si="257"/>
        <v>3</v>
      </c>
      <c r="AE1832" t="str">
        <f t="shared" si="258"/>
        <v>3</v>
      </c>
      <c r="AF1832" t="str">
        <f t="shared" si="259"/>
        <v>3</v>
      </c>
      <c r="AG1832" s="299">
        <f t="shared" si="260"/>
        <v>3</v>
      </c>
    </row>
    <row r="1833" spans="1:33" x14ac:dyDescent="0.3">
      <c r="A1833" s="3">
        <v>1832</v>
      </c>
      <c r="B1833" s="3" t="s">
        <v>4151</v>
      </c>
      <c r="C1833" s="296">
        <v>44673</v>
      </c>
      <c r="D1833" s="3">
        <v>15871661</v>
      </c>
      <c r="E1833" s="3" t="s">
        <v>1</v>
      </c>
      <c r="F1833" s="3">
        <v>210369</v>
      </c>
      <c r="G1833" s="3" t="s">
        <v>89</v>
      </c>
      <c r="H1833" s="3" t="s">
        <v>90</v>
      </c>
      <c r="I1833" s="3" t="s">
        <v>91</v>
      </c>
      <c r="J1833" s="3" t="s">
        <v>91</v>
      </c>
      <c r="K1833" s="3" t="s">
        <v>45</v>
      </c>
      <c r="L1833" s="3" t="s">
        <v>402</v>
      </c>
      <c r="M1833" s="3" t="s">
        <v>93</v>
      </c>
      <c r="N1833" s="3">
        <v>6029495</v>
      </c>
      <c r="O1833" s="3" t="s">
        <v>9170</v>
      </c>
      <c r="P1833" s="3">
        <v>7708611441</v>
      </c>
      <c r="Q1833" s="3" t="s">
        <v>9171</v>
      </c>
      <c r="R1833" s="3" t="s">
        <v>633</v>
      </c>
      <c r="S1833" s="3" t="s">
        <v>9172</v>
      </c>
      <c r="T1833" s="300">
        <v>550000</v>
      </c>
      <c r="U1833" s="3" t="s">
        <v>9175</v>
      </c>
      <c r="V1833" s="3" t="s">
        <v>100</v>
      </c>
      <c r="W1833" s="3" t="s">
        <v>267</v>
      </c>
      <c r="X1833" s="3" t="s">
        <v>109</v>
      </c>
      <c r="Y1833" s="299">
        <f t="shared" si="253"/>
        <v>4</v>
      </c>
      <c r="Z1833" s="299">
        <f t="shared" si="254"/>
        <v>2022</v>
      </c>
      <c r="AA1833" t="str">
        <f t="shared" si="252"/>
        <v xml:space="preserve">3 </v>
      </c>
      <c r="AB1833" t="str">
        <f t="shared" si="255"/>
        <v xml:space="preserve">3 </v>
      </c>
      <c r="AC1833" t="str">
        <f t="shared" si="256"/>
        <v xml:space="preserve">3 </v>
      </c>
      <c r="AD1833" t="str">
        <f t="shared" si="257"/>
        <v xml:space="preserve">3 </v>
      </c>
      <c r="AE1833" t="str">
        <f t="shared" si="258"/>
        <v xml:space="preserve">3 </v>
      </c>
      <c r="AF1833" t="str">
        <f t="shared" si="259"/>
        <v xml:space="preserve">3 </v>
      </c>
      <c r="AG1833" s="299">
        <f t="shared" si="260"/>
        <v>3</v>
      </c>
    </row>
    <row r="1834" spans="1:33" x14ac:dyDescent="0.3">
      <c r="A1834" s="3">
        <v>1833</v>
      </c>
      <c r="B1834" s="3" t="s">
        <v>4151</v>
      </c>
      <c r="C1834" s="296">
        <v>44673</v>
      </c>
      <c r="D1834" s="3">
        <v>15871661</v>
      </c>
      <c r="E1834" s="3" t="s">
        <v>1</v>
      </c>
      <c r="F1834" s="3">
        <v>210369</v>
      </c>
      <c r="G1834" s="3" t="s">
        <v>89</v>
      </c>
      <c r="H1834" s="3" t="s">
        <v>90</v>
      </c>
      <c r="I1834" s="3" t="s">
        <v>91</v>
      </c>
      <c r="J1834" s="3" t="s">
        <v>91</v>
      </c>
      <c r="K1834" s="3" t="s">
        <v>45</v>
      </c>
      <c r="L1834" s="3" t="s">
        <v>402</v>
      </c>
      <c r="M1834" s="3" t="s">
        <v>93</v>
      </c>
      <c r="N1834" s="3">
        <v>6033414</v>
      </c>
      <c r="O1834" s="3" t="s">
        <v>9176</v>
      </c>
      <c r="P1834" s="3">
        <v>6380765250</v>
      </c>
      <c r="Q1834" s="3" t="s">
        <v>9177</v>
      </c>
      <c r="R1834" s="3" t="s">
        <v>563</v>
      </c>
      <c r="S1834" s="3" t="s">
        <v>9178</v>
      </c>
      <c r="T1834" s="300">
        <v>380000</v>
      </c>
      <c r="U1834" s="3" t="s">
        <v>9181</v>
      </c>
      <c r="V1834" s="3" t="s">
        <v>100</v>
      </c>
      <c r="W1834" s="3" t="s">
        <v>267</v>
      </c>
      <c r="X1834" s="3" t="s">
        <v>109</v>
      </c>
      <c r="Y1834" s="299">
        <f t="shared" si="253"/>
        <v>4</v>
      </c>
      <c r="Z1834" s="299">
        <f t="shared" si="254"/>
        <v>2022</v>
      </c>
      <c r="AA1834" t="str">
        <f t="shared" si="252"/>
        <v xml:space="preserve">2 </v>
      </c>
      <c r="AB1834" t="str">
        <f t="shared" si="255"/>
        <v xml:space="preserve">2 </v>
      </c>
      <c r="AC1834" t="str">
        <f t="shared" si="256"/>
        <v xml:space="preserve">2 </v>
      </c>
      <c r="AD1834" t="str">
        <f t="shared" si="257"/>
        <v xml:space="preserve">2 </v>
      </c>
      <c r="AE1834" t="str">
        <f t="shared" si="258"/>
        <v xml:space="preserve">2 </v>
      </c>
      <c r="AF1834" t="str">
        <f t="shared" si="259"/>
        <v xml:space="preserve">2 </v>
      </c>
      <c r="AG1834" s="299">
        <f t="shared" si="260"/>
        <v>2</v>
      </c>
    </row>
    <row r="1835" spans="1:33" x14ac:dyDescent="0.3">
      <c r="A1835" s="3">
        <v>1834</v>
      </c>
      <c r="B1835" s="3" t="s">
        <v>4151</v>
      </c>
      <c r="C1835" s="296">
        <v>44673</v>
      </c>
      <c r="D1835" s="3">
        <v>15871661</v>
      </c>
      <c r="E1835" s="3" t="s">
        <v>1</v>
      </c>
      <c r="F1835" s="3">
        <v>210369</v>
      </c>
      <c r="G1835" s="3" t="s">
        <v>89</v>
      </c>
      <c r="H1835" s="3" t="s">
        <v>90</v>
      </c>
      <c r="I1835" s="3" t="s">
        <v>91</v>
      </c>
      <c r="J1835" s="3" t="s">
        <v>91</v>
      </c>
      <c r="K1835" s="3" t="s">
        <v>45</v>
      </c>
      <c r="L1835" s="3" t="s">
        <v>402</v>
      </c>
      <c r="M1835" s="3" t="s">
        <v>93</v>
      </c>
      <c r="N1835" s="3">
        <v>6033426</v>
      </c>
      <c r="O1835" s="3" t="s">
        <v>9182</v>
      </c>
      <c r="P1835" s="3">
        <v>9444104393</v>
      </c>
      <c r="Q1835" s="3" t="s">
        <v>9183</v>
      </c>
      <c r="R1835" s="3" t="s">
        <v>3771</v>
      </c>
      <c r="S1835" s="3" t="s">
        <v>241</v>
      </c>
      <c r="T1835" s="300">
        <v>700000</v>
      </c>
      <c r="U1835" s="3" t="s">
        <v>308</v>
      </c>
      <c r="V1835" s="3" t="s">
        <v>100</v>
      </c>
      <c r="W1835" s="3" t="s">
        <v>267</v>
      </c>
      <c r="X1835" s="3" t="s">
        <v>109</v>
      </c>
      <c r="Y1835" s="299">
        <f t="shared" si="253"/>
        <v>4</v>
      </c>
      <c r="Z1835" s="299">
        <f t="shared" si="254"/>
        <v>2022</v>
      </c>
      <c r="AA1835" t="str">
        <f t="shared" si="252"/>
        <v>3.</v>
      </c>
      <c r="AB1835" t="str">
        <f t="shared" si="255"/>
        <v>3.</v>
      </c>
      <c r="AC1835" t="str">
        <f t="shared" si="256"/>
        <v>3</v>
      </c>
      <c r="AD1835" t="str">
        <f t="shared" si="257"/>
        <v>3</v>
      </c>
      <c r="AE1835" t="str">
        <f t="shared" si="258"/>
        <v>3</v>
      </c>
      <c r="AF1835" t="str">
        <f t="shared" si="259"/>
        <v>3</v>
      </c>
      <c r="AG1835" s="299">
        <f t="shared" si="260"/>
        <v>3</v>
      </c>
    </row>
    <row r="1836" spans="1:33" x14ac:dyDescent="0.3">
      <c r="A1836" s="3">
        <v>1835</v>
      </c>
      <c r="B1836" s="3" t="s">
        <v>4151</v>
      </c>
      <c r="C1836" s="296">
        <v>44673</v>
      </c>
      <c r="D1836" s="3">
        <v>22331950</v>
      </c>
      <c r="E1836" s="3" t="s">
        <v>1</v>
      </c>
      <c r="F1836" s="3">
        <v>210369</v>
      </c>
      <c r="G1836" s="3" t="s">
        <v>89</v>
      </c>
      <c r="H1836" s="3" t="s">
        <v>254</v>
      </c>
      <c r="I1836" s="3" t="s">
        <v>8334</v>
      </c>
      <c r="J1836" s="3" t="s">
        <v>9184</v>
      </c>
      <c r="K1836" s="3" t="s">
        <v>13</v>
      </c>
      <c r="L1836" s="3" t="s">
        <v>621</v>
      </c>
      <c r="M1836" s="3" t="s">
        <v>93</v>
      </c>
      <c r="N1836" s="3">
        <v>6038335</v>
      </c>
      <c r="O1836" s="3" t="s">
        <v>9185</v>
      </c>
      <c r="P1836" s="3">
        <v>9579254489</v>
      </c>
      <c r="Q1836" s="3" t="s">
        <v>9186</v>
      </c>
      <c r="R1836" s="3" t="s">
        <v>665</v>
      </c>
      <c r="S1836" s="3" t="s">
        <v>9185</v>
      </c>
      <c r="T1836" s="300">
        <v>900000</v>
      </c>
      <c r="U1836" s="3" t="s">
        <v>462</v>
      </c>
      <c r="V1836" s="3" t="s">
        <v>100</v>
      </c>
      <c r="W1836" s="3" t="s">
        <v>9187</v>
      </c>
      <c r="X1836" s="3" t="s">
        <v>401</v>
      </c>
      <c r="Y1836" s="299">
        <f t="shared" si="253"/>
        <v>4</v>
      </c>
      <c r="Z1836" s="299">
        <f t="shared" si="254"/>
        <v>2022</v>
      </c>
      <c r="AA1836" t="str">
        <f t="shared" si="252"/>
        <v>6.</v>
      </c>
      <c r="AB1836" t="str">
        <f t="shared" si="255"/>
        <v>6.</v>
      </c>
      <c r="AC1836" t="str">
        <f t="shared" si="256"/>
        <v>6</v>
      </c>
      <c r="AD1836" t="str">
        <f t="shared" si="257"/>
        <v>6</v>
      </c>
      <c r="AE1836" t="str">
        <f t="shared" si="258"/>
        <v>6</v>
      </c>
      <c r="AF1836" t="str">
        <f t="shared" si="259"/>
        <v>6</v>
      </c>
      <c r="AG1836" s="299">
        <f t="shared" si="260"/>
        <v>6</v>
      </c>
    </row>
    <row r="1837" spans="1:33" x14ac:dyDescent="0.3">
      <c r="A1837" s="3">
        <v>1836</v>
      </c>
      <c r="B1837" s="3" t="s">
        <v>4151</v>
      </c>
      <c r="C1837" s="296">
        <v>44673</v>
      </c>
      <c r="D1837" s="3">
        <v>35172923</v>
      </c>
      <c r="E1837" s="3" t="s">
        <v>15130</v>
      </c>
      <c r="F1837" s="3" t="s">
        <v>9038</v>
      </c>
      <c r="G1837" s="3" t="s">
        <v>89</v>
      </c>
      <c r="H1837" s="3" t="s">
        <v>254</v>
      </c>
      <c r="I1837" s="3" t="s">
        <v>9188</v>
      </c>
      <c r="J1837" s="3" t="s">
        <v>5317</v>
      </c>
      <c r="K1837" s="3" t="s">
        <v>15147</v>
      </c>
      <c r="L1837" s="3" t="s">
        <v>435</v>
      </c>
      <c r="M1837" s="3" t="s">
        <v>93</v>
      </c>
      <c r="N1837" s="3">
        <v>5789227</v>
      </c>
      <c r="O1837" s="3" t="s">
        <v>9131</v>
      </c>
      <c r="P1837" s="3">
        <v>8056286635</v>
      </c>
      <c r="Q1837" s="3" t="s">
        <v>9189</v>
      </c>
      <c r="R1837" s="3" t="s">
        <v>5544</v>
      </c>
      <c r="S1837" s="3" t="s">
        <v>9134</v>
      </c>
      <c r="T1837" s="300">
        <v>1300000</v>
      </c>
      <c r="U1837" s="3" t="s">
        <v>9191</v>
      </c>
      <c r="V1837" s="3" t="s">
        <v>100</v>
      </c>
      <c r="W1837" s="3" t="s">
        <v>267</v>
      </c>
      <c r="X1837" s="3" t="s">
        <v>267</v>
      </c>
      <c r="Y1837" s="299">
        <f t="shared" si="253"/>
        <v>4</v>
      </c>
      <c r="Z1837" s="299">
        <f t="shared" si="254"/>
        <v>2022</v>
      </c>
      <c r="AA1837" t="str">
        <f t="shared" si="252"/>
        <v>11</v>
      </c>
      <c r="AB1837" t="str">
        <f t="shared" si="255"/>
        <v>11</v>
      </c>
      <c r="AC1837" t="str">
        <f t="shared" si="256"/>
        <v>11</v>
      </c>
      <c r="AD1837" t="str">
        <f t="shared" si="257"/>
        <v>11</v>
      </c>
      <c r="AE1837" t="str">
        <f t="shared" si="258"/>
        <v>11</v>
      </c>
      <c r="AF1837" t="str">
        <f t="shared" si="259"/>
        <v>11</v>
      </c>
      <c r="AG1837" s="299">
        <f t="shared" si="260"/>
        <v>11</v>
      </c>
    </row>
    <row r="1838" spans="1:33" x14ac:dyDescent="0.3">
      <c r="A1838" s="3">
        <v>1837</v>
      </c>
      <c r="B1838" s="3" t="s">
        <v>4151</v>
      </c>
      <c r="C1838" s="296">
        <v>44673</v>
      </c>
      <c r="D1838" s="3">
        <v>35172923</v>
      </c>
      <c r="E1838" s="3" t="s">
        <v>15130</v>
      </c>
      <c r="F1838" s="3" t="s">
        <v>9038</v>
      </c>
      <c r="G1838" s="3" t="s">
        <v>89</v>
      </c>
      <c r="H1838" s="3" t="s">
        <v>254</v>
      </c>
      <c r="I1838" s="3" t="s">
        <v>9188</v>
      </c>
      <c r="J1838" s="3" t="s">
        <v>5317</v>
      </c>
      <c r="K1838" s="3" t="s">
        <v>15147</v>
      </c>
      <c r="L1838" s="3" t="s">
        <v>435</v>
      </c>
      <c r="M1838" s="3" t="s">
        <v>93</v>
      </c>
      <c r="N1838" s="3">
        <v>5790588</v>
      </c>
      <c r="O1838" s="3" t="s">
        <v>9194</v>
      </c>
      <c r="P1838" s="3">
        <v>7350080006</v>
      </c>
      <c r="Q1838" s="3" t="s">
        <v>9195</v>
      </c>
      <c r="R1838" s="3" t="s">
        <v>176</v>
      </c>
      <c r="S1838" s="3" t="s">
        <v>9196</v>
      </c>
      <c r="T1838" s="300">
        <v>1400000</v>
      </c>
      <c r="U1838" s="3" t="s">
        <v>134</v>
      </c>
      <c r="V1838" s="3" t="s">
        <v>100</v>
      </c>
      <c r="W1838" s="3" t="s">
        <v>401</v>
      </c>
      <c r="X1838" s="3" t="s">
        <v>109</v>
      </c>
      <c r="Y1838" s="299">
        <f t="shared" si="253"/>
        <v>4</v>
      </c>
      <c r="Z1838" s="299">
        <f t="shared" si="254"/>
        <v>2022</v>
      </c>
      <c r="AA1838" t="str">
        <f t="shared" si="252"/>
        <v xml:space="preserve">9 </v>
      </c>
      <c r="AB1838" t="str">
        <f t="shared" si="255"/>
        <v xml:space="preserve">9 </v>
      </c>
      <c r="AC1838" t="str">
        <f t="shared" si="256"/>
        <v xml:space="preserve">9 </v>
      </c>
      <c r="AD1838" t="str">
        <f t="shared" si="257"/>
        <v xml:space="preserve">9 </v>
      </c>
      <c r="AE1838" t="str">
        <f t="shared" si="258"/>
        <v xml:space="preserve">9 </v>
      </c>
      <c r="AF1838" t="str">
        <f t="shared" si="259"/>
        <v xml:space="preserve">9 </v>
      </c>
      <c r="AG1838" s="299">
        <f t="shared" si="260"/>
        <v>9</v>
      </c>
    </row>
    <row r="1839" spans="1:33" x14ac:dyDescent="0.3">
      <c r="A1839" s="3">
        <v>1838</v>
      </c>
      <c r="B1839" s="3" t="s">
        <v>4151</v>
      </c>
      <c r="C1839" s="296">
        <v>44673</v>
      </c>
      <c r="D1839" s="3">
        <v>35172923</v>
      </c>
      <c r="E1839" s="3" t="s">
        <v>15130</v>
      </c>
      <c r="F1839" s="3" t="s">
        <v>9038</v>
      </c>
      <c r="G1839" s="3" t="s">
        <v>89</v>
      </c>
      <c r="H1839" s="3" t="s">
        <v>254</v>
      </c>
      <c r="I1839" s="3" t="s">
        <v>9188</v>
      </c>
      <c r="J1839" s="3" t="s">
        <v>5317</v>
      </c>
      <c r="K1839" s="3" t="s">
        <v>15147</v>
      </c>
      <c r="L1839" s="3" t="s">
        <v>435</v>
      </c>
      <c r="M1839" s="3" t="s">
        <v>93</v>
      </c>
      <c r="N1839" s="3">
        <v>5790584</v>
      </c>
      <c r="O1839" s="3" t="s">
        <v>9201</v>
      </c>
      <c r="P1839" s="3">
        <v>9971727133</v>
      </c>
      <c r="Q1839" s="3" t="s">
        <v>9202</v>
      </c>
      <c r="R1839" s="3" t="s">
        <v>754</v>
      </c>
      <c r="S1839" s="3" t="s">
        <v>9203</v>
      </c>
      <c r="T1839" s="300">
        <v>1250000</v>
      </c>
      <c r="U1839" s="3" t="s">
        <v>9205</v>
      </c>
      <c r="V1839" s="3" t="s">
        <v>100</v>
      </c>
      <c r="W1839" s="3" t="s">
        <v>476</v>
      </c>
      <c r="X1839" s="3" t="s">
        <v>476</v>
      </c>
      <c r="Y1839" s="299">
        <f t="shared" si="253"/>
        <v>4</v>
      </c>
      <c r="Z1839" s="299">
        <f t="shared" si="254"/>
        <v>2022</v>
      </c>
      <c r="AA1839" t="str">
        <f t="shared" si="252"/>
        <v>12</v>
      </c>
      <c r="AB1839" t="str">
        <f t="shared" si="255"/>
        <v>12</v>
      </c>
      <c r="AC1839" t="str">
        <f t="shared" si="256"/>
        <v>12</v>
      </c>
      <c r="AD1839" t="str">
        <f t="shared" si="257"/>
        <v>12</v>
      </c>
      <c r="AE1839" t="str">
        <f t="shared" si="258"/>
        <v>12</v>
      </c>
      <c r="AF1839" t="str">
        <f t="shared" si="259"/>
        <v>12</v>
      </c>
      <c r="AG1839" s="299">
        <f t="shared" si="260"/>
        <v>12</v>
      </c>
    </row>
    <row r="1840" spans="1:33" x14ac:dyDescent="0.3">
      <c r="A1840" s="3">
        <v>1839</v>
      </c>
      <c r="B1840" s="3" t="s">
        <v>4151</v>
      </c>
      <c r="C1840" s="296">
        <v>44673</v>
      </c>
      <c r="D1840" s="3">
        <v>63479757</v>
      </c>
      <c r="E1840" s="3" t="s">
        <v>15130</v>
      </c>
      <c r="F1840" s="3" t="s">
        <v>9038</v>
      </c>
      <c r="G1840" s="3" t="s">
        <v>89</v>
      </c>
      <c r="H1840" s="3" t="s">
        <v>254</v>
      </c>
      <c r="I1840" s="3" t="s">
        <v>4426</v>
      </c>
      <c r="J1840" s="3" t="s">
        <v>9207</v>
      </c>
      <c r="K1840" s="3" t="s">
        <v>15147</v>
      </c>
      <c r="L1840" s="3" t="s">
        <v>435</v>
      </c>
      <c r="M1840" s="3" t="s">
        <v>93</v>
      </c>
      <c r="N1840" s="3">
        <v>5782125</v>
      </c>
      <c r="O1840" s="3" t="s">
        <v>9208</v>
      </c>
      <c r="P1840" s="3">
        <v>8143516554</v>
      </c>
      <c r="Q1840" s="3" t="s">
        <v>9209</v>
      </c>
      <c r="R1840" s="3" t="s">
        <v>9210</v>
      </c>
      <c r="S1840" s="3" t="s">
        <v>9211</v>
      </c>
      <c r="T1840" s="300">
        <v>900000</v>
      </c>
      <c r="U1840" s="3" t="s">
        <v>501</v>
      </c>
      <c r="V1840" s="3" t="s">
        <v>100</v>
      </c>
      <c r="W1840" s="3" t="s">
        <v>101</v>
      </c>
      <c r="X1840" s="3" t="s">
        <v>109</v>
      </c>
      <c r="Y1840" s="299">
        <f t="shared" si="253"/>
        <v>4</v>
      </c>
      <c r="Z1840" s="299">
        <f t="shared" si="254"/>
        <v>2022</v>
      </c>
      <c r="AA1840" t="str">
        <f t="shared" si="252"/>
        <v>10</v>
      </c>
      <c r="AB1840" t="str">
        <f t="shared" si="255"/>
        <v>10</v>
      </c>
      <c r="AC1840" t="str">
        <f t="shared" si="256"/>
        <v>10</v>
      </c>
      <c r="AD1840" t="str">
        <f t="shared" si="257"/>
        <v>10</v>
      </c>
      <c r="AE1840" t="str">
        <f t="shared" si="258"/>
        <v>10</v>
      </c>
      <c r="AF1840" t="str">
        <f t="shared" si="259"/>
        <v>10</v>
      </c>
      <c r="AG1840" s="299">
        <f t="shared" si="260"/>
        <v>10</v>
      </c>
    </row>
    <row r="1841" spans="1:33" x14ac:dyDescent="0.3">
      <c r="A1841" s="3">
        <v>1840</v>
      </c>
      <c r="B1841" s="3" t="s">
        <v>4151</v>
      </c>
      <c r="C1841" s="296">
        <v>44673</v>
      </c>
      <c r="D1841" s="3">
        <v>63479757</v>
      </c>
      <c r="E1841" s="3" t="s">
        <v>15130</v>
      </c>
      <c r="F1841" s="3" t="s">
        <v>9038</v>
      </c>
      <c r="G1841" s="3" t="s">
        <v>89</v>
      </c>
      <c r="H1841" s="3" t="s">
        <v>254</v>
      </c>
      <c r="I1841" s="3" t="s">
        <v>4426</v>
      </c>
      <c r="J1841" s="3" t="s">
        <v>9207</v>
      </c>
      <c r="K1841" s="3" t="s">
        <v>15147</v>
      </c>
      <c r="L1841" s="3" t="s">
        <v>435</v>
      </c>
      <c r="M1841" s="3" t="s">
        <v>93</v>
      </c>
      <c r="N1841" s="3">
        <v>5769943</v>
      </c>
      <c r="O1841" s="3" t="s">
        <v>9213</v>
      </c>
      <c r="P1841" s="3">
        <v>8904347363</v>
      </c>
      <c r="Q1841" s="3" t="s">
        <v>9214</v>
      </c>
      <c r="R1841" s="3" t="s">
        <v>9210</v>
      </c>
      <c r="S1841" s="3" t="s">
        <v>9215</v>
      </c>
      <c r="T1841" s="300">
        <v>750000</v>
      </c>
      <c r="U1841" s="3" t="s">
        <v>501</v>
      </c>
      <c r="V1841" s="3" t="s">
        <v>100</v>
      </c>
      <c r="W1841" s="3" t="s">
        <v>3761</v>
      </c>
      <c r="X1841" s="3" t="s">
        <v>109</v>
      </c>
      <c r="Y1841" s="299">
        <f t="shared" si="253"/>
        <v>4</v>
      </c>
      <c r="Z1841" s="299">
        <f t="shared" si="254"/>
        <v>2022</v>
      </c>
      <c r="AA1841" t="str">
        <f t="shared" si="252"/>
        <v>10</v>
      </c>
      <c r="AB1841" t="str">
        <f t="shared" si="255"/>
        <v>10</v>
      </c>
      <c r="AC1841" t="str">
        <f t="shared" si="256"/>
        <v>10</v>
      </c>
      <c r="AD1841" t="str">
        <f t="shared" si="257"/>
        <v>10</v>
      </c>
      <c r="AE1841" t="str">
        <f t="shared" si="258"/>
        <v>10</v>
      </c>
      <c r="AF1841" t="str">
        <f t="shared" si="259"/>
        <v>10</v>
      </c>
      <c r="AG1841" s="299">
        <f t="shared" si="260"/>
        <v>10</v>
      </c>
    </row>
    <row r="1842" spans="1:33" x14ac:dyDescent="0.3">
      <c r="A1842" s="3">
        <v>1841</v>
      </c>
      <c r="B1842" s="3" t="s">
        <v>4151</v>
      </c>
      <c r="C1842" s="296">
        <v>44673</v>
      </c>
      <c r="D1842" s="3">
        <v>12550462</v>
      </c>
      <c r="E1842" s="3" t="s">
        <v>15130</v>
      </c>
      <c r="F1842" s="3" t="s">
        <v>9038</v>
      </c>
      <c r="G1842" s="3" t="s">
        <v>89</v>
      </c>
      <c r="H1842" s="3" t="s">
        <v>254</v>
      </c>
      <c r="I1842" s="3" t="s">
        <v>1330</v>
      </c>
      <c r="J1842" s="3" t="s">
        <v>9217</v>
      </c>
      <c r="K1842" s="3" t="s">
        <v>15147</v>
      </c>
      <c r="L1842" s="3" t="s">
        <v>435</v>
      </c>
      <c r="M1842" s="3" t="s">
        <v>93</v>
      </c>
      <c r="N1842" s="3">
        <v>5786702</v>
      </c>
      <c r="O1842" s="3" t="s">
        <v>9218</v>
      </c>
      <c r="P1842" s="3">
        <v>9866433936</v>
      </c>
      <c r="Q1842" s="3" t="s">
        <v>9219</v>
      </c>
      <c r="R1842" s="3" t="s">
        <v>9220</v>
      </c>
      <c r="S1842" s="3" t="s">
        <v>9221</v>
      </c>
      <c r="T1842" s="300">
        <v>450000</v>
      </c>
      <c r="U1842" s="3" t="s">
        <v>134</v>
      </c>
      <c r="V1842" s="3" t="s">
        <v>100</v>
      </c>
      <c r="W1842" s="3" t="s">
        <v>4230</v>
      </c>
      <c r="X1842" s="3" t="s">
        <v>109</v>
      </c>
      <c r="Y1842" s="299">
        <f t="shared" si="253"/>
        <v>4</v>
      </c>
      <c r="Z1842" s="299">
        <f t="shared" si="254"/>
        <v>2022</v>
      </c>
      <c r="AA1842" t="str">
        <f t="shared" si="252"/>
        <v>2.</v>
      </c>
      <c r="AB1842" t="str">
        <f t="shared" si="255"/>
        <v>2.</v>
      </c>
      <c r="AC1842" t="str">
        <f t="shared" si="256"/>
        <v>2</v>
      </c>
      <c r="AD1842" t="str">
        <f t="shared" si="257"/>
        <v>2</v>
      </c>
      <c r="AE1842" t="str">
        <f t="shared" si="258"/>
        <v>2</v>
      </c>
      <c r="AF1842" t="str">
        <f t="shared" si="259"/>
        <v>2</v>
      </c>
      <c r="AG1842" s="299">
        <f t="shared" si="260"/>
        <v>2</v>
      </c>
    </row>
    <row r="1843" spans="1:33" x14ac:dyDescent="0.3">
      <c r="A1843" s="3">
        <v>1842</v>
      </c>
      <c r="B1843" s="3" t="s">
        <v>4151</v>
      </c>
      <c r="C1843" s="296">
        <v>44673</v>
      </c>
      <c r="D1843" s="3">
        <v>12550462</v>
      </c>
      <c r="E1843" s="3" t="s">
        <v>15130</v>
      </c>
      <c r="F1843" s="3" t="s">
        <v>9038</v>
      </c>
      <c r="G1843" s="3" t="s">
        <v>89</v>
      </c>
      <c r="H1843" s="3" t="s">
        <v>254</v>
      </c>
      <c r="I1843" s="3" t="s">
        <v>1330</v>
      </c>
      <c r="J1843" s="3" t="s">
        <v>9217</v>
      </c>
      <c r="K1843" s="3" t="s">
        <v>15147</v>
      </c>
      <c r="L1843" s="3" t="s">
        <v>435</v>
      </c>
      <c r="M1843" s="3" t="s">
        <v>93</v>
      </c>
      <c r="N1843" s="3">
        <v>5787294</v>
      </c>
      <c r="O1843" s="3" t="s">
        <v>9223</v>
      </c>
      <c r="P1843" s="3">
        <v>7569689877</v>
      </c>
      <c r="Q1843" s="3" t="s">
        <v>9224</v>
      </c>
      <c r="R1843" s="3" t="s">
        <v>417</v>
      </c>
      <c r="S1843" s="3" t="s">
        <v>9225</v>
      </c>
      <c r="T1843" s="300">
        <v>450000</v>
      </c>
      <c r="U1843" s="3" t="s">
        <v>134</v>
      </c>
      <c r="V1843" s="3" t="s">
        <v>100</v>
      </c>
      <c r="W1843" s="3" t="s">
        <v>101</v>
      </c>
      <c r="X1843" s="3" t="s">
        <v>109</v>
      </c>
      <c r="Y1843" s="299">
        <f t="shared" si="253"/>
        <v>4</v>
      </c>
      <c r="Z1843" s="299">
        <f t="shared" si="254"/>
        <v>2022</v>
      </c>
      <c r="AA1843" t="str">
        <f t="shared" si="252"/>
        <v>2.</v>
      </c>
      <c r="AB1843" t="str">
        <f t="shared" si="255"/>
        <v>2.</v>
      </c>
      <c r="AC1843" t="str">
        <f t="shared" si="256"/>
        <v>2</v>
      </c>
      <c r="AD1843" t="str">
        <f t="shared" si="257"/>
        <v>2</v>
      </c>
      <c r="AE1843" t="str">
        <f t="shared" si="258"/>
        <v>2</v>
      </c>
      <c r="AF1843" t="str">
        <f t="shared" si="259"/>
        <v>2</v>
      </c>
      <c r="AG1843" s="299">
        <f t="shared" si="260"/>
        <v>2</v>
      </c>
    </row>
    <row r="1844" spans="1:33" x14ac:dyDescent="0.3">
      <c r="A1844" s="3">
        <v>1843</v>
      </c>
      <c r="B1844" s="3" t="s">
        <v>4151</v>
      </c>
      <c r="C1844" s="296">
        <v>44673</v>
      </c>
      <c r="D1844" s="3">
        <v>12550462</v>
      </c>
      <c r="E1844" s="3" t="s">
        <v>15130</v>
      </c>
      <c r="F1844" s="3" t="s">
        <v>88</v>
      </c>
      <c r="G1844" s="3" t="s">
        <v>89</v>
      </c>
      <c r="H1844" s="3" t="s">
        <v>254</v>
      </c>
      <c r="I1844" s="3" t="s">
        <v>1330</v>
      </c>
      <c r="J1844" s="3" t="s">
        <v>9217</v>
      </c>
      <c r="K1844" s="3" t="s">
        <v>15147</v>
      </c>
      <c r="L1844" s="3" t="s">
        <v>435</v>
      </c>
      <c r="M1844" s="3" t="s">
        <v>93</v>
      </c>
      <c r="N1844" s="3">
        <v>5786702</v>
      </c>
      <c r="O1844" s="3" t="s">
        <v>9218</v>
      </c>
      <c r="P1844" s="3">
        <v>9866433936</v>
      </c>
      <c r="Q1844" s="3" t="s">
        <v>9219</v>
      </c>
      <c r="R1844" s="3" t="s">
        <v>9220</v>
      </c>
      <c r="S1844" s="3" t="s">
        <v>9221</v>
      </c>
      <c r="T1844" s="300">
        <v>450000</v>
      </c>
      <c r="U1844" s="3" t="s">
        <v>134</v>
      </c>
      <c r="V1844" s="3" t="s">
        <v>100</v>
      </c>
      <c r="W1844" s="3" t="s">
        <v>4230</v>
      </c>
      <c r="X1844" s="3" t="s">
        <v>109</v>
      </c>
      <c r="Y1844" s="299">
        <f t="shared" si="253"/>
        <v>4</v>
      </c>
      <c r="Z1844" s="299">
        <f t="shared" si="254"/>
        <v>2022</v>
      </c>
      <c r="AA1844" t="str">
        <f t="shared" si="252"/>
        <v>2.</v>
      </c>
      <c r="AB1844" t="str">
        <f t="shared" si="255"/>
        <v>2.</v>
      </c>
      <c r="AC1844" t="str">
        <f t="shared" si="256"/>
        <v>2</v>
      </c>
      <c r="AD1844" t="str">
        <f t="shared" si="257"/>
        <v>2</v>
      </c>
      <c r="AE1844" t="str">
        <f t="shared" si="258"/>
        <v>2</v>
      </c>
      <c r="AF1844" t="str">
        <f t="shared" si="259"/>
        <v>2</v>
      </c>
      <c r="AG1844" s="299">
        <f t="shared" si="260"/>
        <v>2</v>
      </c>
    </row>
    <row r="1845" spans="1:33" x14ac:dyDescent="0.3">
      <c r="A1845" s="3">
        <v>1844</v>
      </c>
      <c r="B1845" s="3" t="s">
        <v>4151</v>
      </c>
      <c r="C1845" s="296">
        <v>44673</v>
      </c>
      <c r="D1845" s="3">
        <v>12550462</v>
      </c>
      <c r="E1845" s="3" t="s">
        <v>15130</v>
      </c>
      <c r="F1845" s="3" t="s">
        <v>88</v>
      </c>
      <c r="G1845" s="3" t="s">
        <v>89</v>
      </c>
      <c r="H1845" s="3" t="s">
        <v>254</v>
      </c>
      <c r="I1845" s="3" t="s">
        <v>1330</v>
      </c>
      <c r="J1845" s="3" t="s">
        <v>9217</v>
      </c>
      <c r="K1845" s="3" t="s">
        <v>15147</v>
      </c>
      <c r="L1845" s="3" t="s">
        <v>435</v>
      </c>
      <c r="M1845" s="3" t="s">
        <v>93</v>
      </c>
      <c r="N1845" s="3">
        <v>5787294</v>
      </c>
      <c r="O1845" s="3" t="s">
        <v>9223</v>
      </c>
      <c r="P1845" s="3">
        <v>7569689877</v>
      </c>
      <c r="Q1845" s="3" t="s">
        <v>9224</v>
      </c>
      <c r="R1845" s="3" t="s">
        <v>417</v>
      </c>
      <c r="S1845" s="3" t="s">
        <v>9225</v>
      </c>
      <c r="T1845" s="300">
        <v>450000</v>
      </c>
      <c r="U1845" s="3" t="s">
        <v>134</v>
      </c>
      <c r="V1845" s="3" t="s">
        <v>100</v>
      </c>
      <c r="W1845" s="3" t="s">
        <v>101</v>
      </c>
      <c r="X1845" s="3" t="s">
        <v>109</v>
      </c>
      <c r="Y1845" s="299">
        <f t="shared" si="253"/>
        <v>4</v>
      </c>
      <c r="Z1845" s="299">
        <f t="shared" si="254"/>
        <v>2022</v>
      </c>
      <c r="AA1845" t="str">
        <f t="shared" si="252"/>
        <v>2.</v>
      </c>
      <c r="AB1845" t="str">
        <f t="shared" si="255"/>
        <v>2.</v>
      </c>
      <c r="AC1845" t="str">
        <f t="shared" si="256"/>
        <v>2</v>
      </c>
      <c r="AD1845" t="str">
        <f t="shared" si="257"/>
        <v>2</v>
      </c>
      <c r="AE1845" t="str">
        <f t="shared" si="258"/>
        <v>2</v>
      </c>
      <c r="AF1845" t="str">
        <f t="shared" si="259"/>
        <v>2</v>
      </c>
      <c r="AG1845" s="299">
        <f t="shared" si="260"/>
        <v>2</v>
      </c>
    </row>
    <row r="1846" spans="1:33" x14ac:dyDescent="0.3">
      <c r="A1846" s="3">
        <v>1845</v>
      </c>
      <c r="B1846" s="3" t="s">
        <v>4151</v>
      </c>
      <c r="C1846" s="296">
        <v>44673</v>
      </c>
      <c r="D1846" s="3">
        <v>35172923</v>
      </c>
      <c r="E1846" s="3" t="s">
        <v>15130</v>
      </c>
      <c r="F1846" s="3" t="s">
        <v>88</v>
      </c>
      <c r="G1846" s="3" t="s">
        <v>5551</v>
      </c>
      <c r="H1846" s="3" t="s">
        <v>9061</v>
      </c>
      <c r="I1846" s="3" t="s">
        <v>3793</v>
      </c>
      <c r="J1846" s="3" t="s">
        <v>9226</v>
      </c>
      <c r="K1846" s="3" t="s">
        <v>15147</v>
      </c>
      <c r="L1846" s="3" t="s">
        <v>435</v>
      </c>
      <c r="M1846" s="3" t="s">
        <v>7715</v>
      </c>
      <c r="N1846" s="3" t="s">
        <v>9227</v>
      </c>
      <c r="O1846" s="3" t="s">
        <v>9228</v>
      </c>
      <c r="P1846" s="3">
        <v>8333096904</v>
      </c>
      <c r="Q1846" s="3" t="s">
        <v>9229</v>
      </c>
      <c r="R1846" s="3" t="s">
        <v>4318</v>
      </c>
      <c r="S1846" s="3" t="s">
        <v>9230</v>
      </c>
      <c r="T1846" s="300">
        <v>1250000</v>
      </c>
      <c r="U1846" s="3" t="s">
        <v>9231</v>
      </c>
      <c r="V1846" s="3" t="s">
        <v>100</v>
      </c>
      <c r="W1846" s="3" t="s">
        <v>101</v>
      </c>
      <c r="X1846" s="3" t="s">
        <v>109</v>
      </c>
      <c r="Y1846" s="299">
        <f t="shared" si="253"/>
        <v>4</v>
      </c>
      <c r="Z1846" s="299">
        <f t="shared" si="254"/>
        <v>2022</v>
      </c>
      <c r="AA1846" t="str">
        <f t="shared" si="252"/>
        <v>5.</v>
      </c>
      <c r="AB1846" t="str">
        <f t="shared" si="255"/>
        <v>5.</v>
      </c>
      <c r="AC1846" t="str">
        <f t="shared" si="256"/>
        <v>5</v>
      </c>
      <c r="AD1846" t="str">
        <f t="shared" si="257"/>
        <v>5</v>
      </c>
      <c r="AE1846" t="str">
        <f t="shared" si="258"/>
        <v>5</v>
      </c>
      <c r="AF1846" t="str">
        <f t="shared" si="259"/>
        <v>5</v>
      </c>
      <c r="AG1846" s="299">
        <f t="shared" si="260"/>
        <v>5</v>
      </c>
    </row>
    <row r="1847" spans="1:33" x14ac:dyDescent="0.3">
      <c r="A1847" s="3">
        <v>1846</v>
      </c>
      <c r="B1847" s="3" t="s">
        <v>4151</v>
      </c>
      <c r="C1847" s="296">
        <v>44673</v>
      </c>
      <c r="D1847" s="3">
        <v>35172923</v>
      </c>
      <c r="E1847" s="3" t="s">
        <v>15130</v>
      </c>
      <c r="F1847" s="3" t="s">
        <v>88</v>
      </c>
      <c r="G1847" s="3" t="s">
        <v>5551</v>
      </c>
      <c r="H1847" s="3" t="s">
        <v>9061</v>
      </c>
      <c r="I1847" s="3" t="s">
        <v>3793</v>
      </c>
      <c r="J1847" s="3" t="s">
        <v>9226</v>
      </c>
      <c r="K1847" s="3" t="s">
        <v>15147</v>
      </c>
      <c r="L1847" s="3" t="s">
        <v>435</v>
      </c>
      <c r="M1847" s="3" t="s">
        <v>7715</v>
      </c>
      <c r="N1847" s="3" t="s">
        <v>9233</v>
      </c>
      <c r="O1847" s="3" t="s">
        <v>9234</v>
      </c>
      <c r="P1847" s="3">
        <v>8296764986</v>
      </c>
      <c r="Q1847" s="3" t="s">
        <v>9235</v>
      </c>
      <c r="R1847" s="3" t="s">
        <v>140</v>
      </c>
      <c r="S1847" s="3" t="s">
        <v>7000</v>
      </c>
      <c r="T1847" s="300">
        <v>1250000</v>
      </c>
      <c r="U1847" s="3" t="s">
        <v>9236</v>
      </c>
      <c r="V1847" s="3" t="s">
        <v>100</v>
      </c>
      <c r="W1847" s="3" t="s">
        <v>109</v>
      </c>
      <c r="X1847" s="3" t="s">
        <v>109</v>
      </c>
      <c r="Y1847" s="299">
        <f t="shared" si="253"/>
        <v>4</v>
      </c>
      <c r="Z1847" s="299">
        <f t="shared" si="254"/>
        <v>2022</v>
      </c>
      <c r="AA1847" t="str">
        <f t="shared" si="252"/>
        <v xml:space="preserve">6 </v>
      </c>
      <c r="AB1847" t="str">
        <f t="shared" si="255"/>
        <v xml:space="preserve">6 </v>
      </c>
      <c r="AC1847" t="str">
        <f t="shared" si="256"/>
        <v xml:space="preserve">6 </v>
      </c>
      <c r="AD1847" t="str">
        <f t="shared" si="257"/>
        <v xml:space="preserve">6 </v>
      </c>
      <c r="AE1847" t="str">
        <f t="shared" si="258"/>
        <v xml:space="preserve">6 </v>
      </c>
      <c r="AF1847" t="str">
        <f t="shared" si="259"/>
        <v xml:space="preserve">6 </v>
      </c>
      <c r="AG1847" s="299">
        <f t="shared" si="260"/>
        <v>6</v>
      </c>
    </row>
    <row r="1848" spans="1:33" x14ac:dyDescent="0.3">
      <c r="A1848" s="3">
        <v>1847</v>
      </c>
      <c r="B1848" s="3" t="s">
        <v>4151</v>
      </c>
      <c r="C1848" s="296">
        <v>44673</v>
      </c>
      <c r="D1848" s="3">
        <v>35172923</v>
      </c>
      <c r="E1848" s="3" t="s">
        <v>15130</v>
      </c>
      <c r="F1848" s="3" t="s">
        <v>88</v>
      </c>
      <c r="G1848" s="3" t="s">
        <v>5551</v>
      </c>
      <c r="H1848" s="3" t="s">
        <v>8763</v>
      </c>
      <c r="I1848" s="3" t="s">
        <v>9238</v>
      </c>
      <c r="J1848" s="3" t="s">
        <v>9226</v>
      </c>
      <c r="K1848" s="3" t="s">
        <v>15147</v>
      </c>
      <c r="L1848" s="3" t="s">
        <v>435</v>
      </c>
      <c r="M1848" s="3" t="s">
        <v>7715</v>
      </c>
      <c r="N1848" s="3">
        <v>3511045</v>
      </c>
      <c r="O1848" s="3" t="s">
        <v>9239</v>
      </c>
      <c r="P1848" s="3">
        <v>8179635289</v>
      </c>
      <c r="Q1848" s="3" t="s">
        <v>3775</v>
      </c>
      <c r="R1848" s="3" t="s">
        <v>9240</v>
      </c>
      <c r="S1848" s="3" t="s">
        <v>492</v>
      </c>
      <c r="T1848" s="300">
        <v>550000</v>
      </c>
      <c r="U1848" s="3" t="s">
        <v>134</v>
      </c>
      <c r="V1848" s="3" t="s">
        <v>100</v>
      </c>
      <c r="W1848" s="3" t="s">
        <v>101</v>
      </c>
      <c r="X1848" s="3" t="s">
        <v>267</v>
      </c>
      <c r="Y1848" s="299">
        <f t="shared" si="253"/>
        <v>4</v>
      </c>
      <c r="Z1848" s="299">
        <f t="shared" si="254"/>
        <v>2022</v>
      </c>
      <c r="AA1848" t="str">
        <f t="shared" si="252"/>
        <v>4.</v>
      </c>
      <c r="AB1848" t="str">
        <f t="shared" si="255"/>
        <v>4.</v>
      </c>
      <c r="AC1848" t="str">
        <f t="shared" si="256"/>
        <v>4</v>
      </c>
      <c r="AD1848" t="str">
        <f t="shared" si="257"/>
        <v>4</v>
      </c>
      <c r="AE1848" t="str">
        <f t="shared" si="258"/>
        <v>4</v>
      </c>
      <c r="AF1848" t="str">
        <f t="shared" si="259"/>
        <v>4</v>
      </c>
      <c r="AG1848" s="299">
        <f t="shared" si="260"/>
        <v>4</v>
      </c>
    </row>
    <row r="1849" spans="1:33" x14ac:dyDescent="0.3">
      <c r="A1849" s="3">
        <v>1848</v>
      </c>
      <c r="B1849" s="3" t="s">
        <v>4151</v>
      </c>
      <c r="C1849" s="296">
        <v>44673</v>
      </c>
      <c r="D1849" s="3">
        <v>35172923</v>
      </c>
      <c r="E1849" s="3" t="s">
        <v>15130</v>
      </c>
      <c r="F1849" s="3" t="s">
        <v>88</v>
      </c>
      <c r="G1849" s="3" t="s">
        <v>5551</v>
      </c>
      <c r="H1849" s="3" t="s">
        <v>8763</v>
      </c>
      <c r="I1849" s="3" t="s">
        <v>9238</v>
      </c>
      <c r="J1849" s="3" t="s">
        <v>9226</v>
      </c>
      <c r="K1849" s="3" t="s">
        <v>15147</v>
      </c>
      <c r="L1849" s="3" t="s">
        <v>435</v>
      </c>
      <c r="M1849" s="3" t="s">
        <v>7715</v>
      </c>
      <c r="N1849" s="3" t="s">
        <v>9245</v>
      </c>
      <c r="O1849" s="3" t="s">
        <v>9246</v>
      </c>
      <c r="P1849" s="3">
        <v>8220394493</v>
      </c>
      <c r="Q1849" s="3" t="s">
        <v>9247</v>
      </c>
      <c r="R1849" s="3" t="s">
        <v>2125</v>
      </c>
      <c r="S1849" s="3" t="s">
        <v>198</v>
      </c>
      <c r="T1849" s="300">
        <v>1050000</v>
      </c>
      <c r="U1849" s="3" t="s">
        <v>9250</v>
      </c>
      <c r="V1849" s="3" t="s">
        <v>100</v>
      </c>
      <c r="W1849" s="3" t="s">
        <v>2278</v>
      </c>
      <c r="X1849" s="3" t="s">
        <v>109</v>
      </c>
      <c r="Y1849" s="299">
        <f t="shared" si="253"/>
        <v>4</v>
      </c>
      <c r="Z1849" s="299">
        <f t="shared" si="254"/>
        <v>2022</v>
      </c>
      <c r="AA1849" t="str">
        <f t="shared" si="252"/>
        <v xml:space="preserve">6 </v>
      </c>
      <c r="AB1849" t="str">
        <f t="shared" si="255"/>
        <v xml:space="preserve">6 </v>
      </c>
      <c r="AC1849" t="str">
        <f t="shared" si="256"/>
        <v xml:space="preserve">6 </v>
      </c>
      <c r="AD1849" t="str">
        <f t="shared" si="257"/>
        <v xml:space="preserve">6 </v>
      </c>
      <c r="AE1849" t="str">
        <f t="shared" si="258"/>
        <v xml:space="preserve">6 </v>
      </c>
      <c r="AF1849" t="str">
        <f t="shared" si="259"/>
        <v xml:space="preserve">6 </v>
      </c>
      <c r="AG1849" s="299">
        <f t="shared" si="260"/>
        <v>6</v>
      </c>
    </row>
    <row r="1850" spans="1:33" x14ac:dyDescent="0.3">
      <c r="A1850" s="3">
        <v>1849</v>
      </c>
      <c r="B1850" s="3" t="s">
        <v>4151</v>
      </c>
      <c r="C1850" s="296">
        <v>44673</v>
      </c>
      <c r="D1850" s="3">
        <v>35172923</v>
      </c>
      <c r="E1850" s="3" t="s">
        <v>15130</v>
      </c>
      <c r="F1850" s="3" t="s">
        <v>88</v>
      </c>
      <c r="G1850" s="3" t="s">
        <v>5551</v>
      </c>
      <c r="H1850" s="3" t="s">
        <v>8763</v>
      </c>
      <c r="I1850" s="3" t="s">
        <v>9238</v>
      </c>
      <c r="J1850" s="3" t="s">
        <v>9226</v>
      </c>
      <c r="K1850" s="3" t="s">
        <v>15147</v>
      </c>
      <c r="L1850" s="3" t="s">
        <v>435</v>
      </c>
      <c r="M1850" s="3" t="s">
        <v>7715</v>
      </c>
      <c r="N1850" s="3">
        <v>6035014</v>
      </c>
      <c r="O1850" s="3" t="s">
        <v>9252</v>
      </c>
      <c r="P1850" s="3">
        <v>8708076997</v>
      </c>
      <c r="Q1850" s="3" t="s">
        <v>9253</v>
      </c>
      <c r="R1850" s="3" t="s">
        <v>8468</v>
      </c>
      <c r="S1850" s="3" t="s">
        <v>9255</v>
      </c>
      <c r="T1850" s="300">
        <v>900000</v>
      </c>
      <c r="U1850" s="3" t="s">
        <v>9258</v>
      </c>
      <c r="V1850" s="3" t="s">
        <v>100</v>
      </c>
      <c r="W1850" s="3" t="s">
        <v>476</v>
      </c>
      <c r="X1850" s="3" t="s">
        <v>109</v>
      </c>
      <c r="Y1850" s="299">
        <f t="shared" si="253"/>
        <v>4</v>
      </c>
      <c r="Z1850" s="299">
        <f t="shared" si="254"/>
        <v>2022</v>
      </c>
      <c r="AA1850" t="str">
        <f t="shared" si="252"/>
        <v>3.</v>
      </c>
      <c r="AB1850" t="str">
        <f t="shared" si="255"/>
        <v>3.</v>
      </c>
      <c r="AC1850" t="str">
        <f t="shared" si="256"/>
        <v>3</v>
      </c>
      <c r="AD1850" t="str">
        <f t="shared" si="257"/>
        <v>3</v>
      </c>
      <c r="AE1850" t="str">
        <f t="shared" si="258"/>
        <v>3</v>
      </c>
      <c r="AF1850" t="str">
        <f t="shared" si="259"/>
        <v>3</v>
      </c>
      <c r="AG1850" s="299">
        <f t="shared" si="260"/>
        <v>3</v>
      </c>
    </row>
    <row r="1851" spans="1:33" x14ac:dyDescent="0.3">
      <c r="A1851" s="3">
        <v>1850</v>
      </c>
      <c r="B1851" s="3" t="s">
        <v>4151</v>
      </c>
      <c r="C1851" s="296">
        <v>44673</v>
      </c>
      <c r="D1851" s="3">
        <v>35172923</v>
      </c>
      <c r="E1851" s="3" t="s">
        <v>15130</v>
      </c>
      <c r="F1851" s="3" t="s">
        <v>88</v>
      </c>
      <c r="G1851" s="3" t="s">
        <v>5551</v>
      </c>
      <c r="H1851" s="3" t="s">
        <v>8763</v>
      </c>
      <c r="I1851" s="3" t="s">
        <v>9238</v>
      </c>
      <c r="J1851" s="3" t="s">
        <v>9226</v>
      </c>
      <c r="K1851" s="3" t="s">
        <v>15147</v>
      </c>
      <c r="L1851" s="3" t="s">
        <v>435</v>
      </c>
      <c r="M1851" s="3" t="s">
        <v>7715</v>
      </c>
      <c r="N1851" s="3">
        <v>6034235</v>
      </c>
      <c r="O1851" s="3" t="s">
        <v>9261</v>
      </c>
      <c r="P1851" s="3">
        <v>9177493652</v>
      </c>
      <c r="Q1851" s="3" t="s">
        <v>9262</v>
      </c>
      <c r="R1851" s="3" t="s">
        <v>191</v>
      </c>
      <c r="S1851" s="3" t="s">
        <v>765</v>
      </c>
      <c r="T1851" s="300">
        <v>450000</v>
      </c>
      <c r="U1851" s="3" t="s">
        <v>2488</v>
      </c>
      <c r="V1851" s="3" t="s">
        <v>100</v>
      </c>
      <c r="W1851" s="3" t="s">
        <v>101</v>
      </c>
      <c r="X1851" s="3" t="s">
        <v>109</v>
      </c>
      <c r="Y1851" s="299">
        <f t="shared" si="253"/>
        <v>4</v>
      </c>
      <c r="Z1851" s="299">
        <f t="shared" si="254"/>
        <v>2022</v>
      </c>
      <c r="AA1851" t="str">
        <f t="shared" si="252"/>
        <v xml:space="preserve">3 </v>
      </c>
      <c r="AB1851" t="str">
        <f t="shared" si="255"/>
        <v xml:space="preserve">3 </v>
      </c>
      <c r="AC1851" t="str">
        <f t="shared" si="256"/>
        <v xml:space="preserve">3 </v>
      </c>
      <c r="AD1851" t="str">
        <f t="shared" si="257"/>
        <v xml:space="preserve">3 </v>
      </c>
      <c r="AE1851" t="str">
        <f t="shared" si="258"/>
        <v xml:space="preserve">3 </v>
      </c>
      <c r="AF1851" t="str">
        <f t="shared" si="259"/>
        <v xml:space="preserve">3 </v>
      </c>
      <c r="AG1851" s="299">
        <f t="shared" si="260"/>
        <v>3</v>
      </c>
    </row>
    <row r="1852" spans="1:33" x14ac:dyDescent="0.3">
      <c r="A1852" s="3">
        <v>1851</v>
      </c>
      <c r="B1852" s="3" t="s">
        <v>4151</v>
      </c>
      <c r="C1852" s="296">
        <v>44676</v>
      </c>
      <c r="D1852" s="3">
        <v>70134908</v>
      </c>
      <c r="E1852" s="3" t="s">
        <v>1</v>
      </c>
      <c r="F1852" s="3">
        <v>210369</v>
      </c>
      <c r="G1852" s="3" t="s">
        <v>89</v>
      </c>
      <c r="H1852" s="3" t="s">
        <v>2967</v>
      </c>
      <c r="I1852" s="3" t="s">
        <v>7548</v>
      </c>
      <c r="J1852" s="3" t="s">
        <v>6988</v>
      </c>
      <c r="K1852" s="3" t="s">
        <v>45</v>
      </c>
      <c r="L1852" s="3" t="s">
        <v>402</v>
      </c>
      <c r="M1852" s="3" t="s">
        <v>93</v>
      </c>
      <c r="N1852" s="3">
        <v>6037258</v>
      </c>
      <c r="O1852" s="3" t="s">
        <v>9266</v>
      </c>
      <c r="P1852" s="3">
        <v>9951828578</v>
      </c>
      <c r="Q1852" s="3" t="s">
        <v>9267</v>
      </c>
      <c r="R1852" s="3" t="s">
        <v>115</v>
      </c>
      <c r="S1852" s="3" t="s">
        <v>9268</v>
      </c>
      <c r="T1852" s="300">
        <v>550000</v>
      </c>
      <c r="U1852" s="3" t="s">
        <v>9269</v>
      </c>
      <c r="V1852" s="3" t="s">
        <v>100</v>
      </c>
      <c r="W1852" s="3" t="s">
        <v>109</v>
      </c>
      <c r="X1852" s="3" t="s">
        <v>109</v>
      </c>
      <c r="Y1852" s="299">
        <f t="shared" si="253"/>
        <v>4</v>
      </c>
      <c r="Z1852" s="299">
        <f t="shared" si="254"/>
        <v>2022</v>
      </c>
      <c r="AA1852" t="str">
        <f t="shared" si="252"/>
        <v>3.</v>
      </c>
      <c r="AB1852" t="str">
        <f t="shared" si="255"/>
        <v>3.</v>
      </c>
      <c r="AC1852" t="str">
        <f t="shared" si="256"/>
        <v>3</v>
      </c>
      <c r="AD1852" t="str">
        <f t="shared" si="257"/>
        <v>3</v>
      </c>
      <c r="AE1852" t="str">
        <f t="shared" si="258"/>
        <v>3</v>
      </c>
      <c r="AF1852" t="str">
        <f t="shared" si="259"/>
        <v>3</v>
      </c>
      <c r="AG1852" s="299">
        <f t="shared" si="260"/>
        <v>3</v>
      </c>
    </row>
    <row r="1853" spans="1:33" x14ac:dyDescent="0.3">
      <c r="A1853" s="3">
        <v>1852</v>
      </c>
      <c r="B1853" s="3" t="s">
        <v>4151</v>
      </c>
      <c r="C1853" s="296">
        <v>44676</v>
      </c>
      <c r="D1853" s="3">
        <v>70134908</v>
      </c>
      <c r="E1853" s="3" t="s">
        <v>1</v>
      </c>
      <c r="F1853" s="3">
        <v>210369</v>
      </c>
      <c r="G1853" s="3" t="s">
        <v>89</v>
      </c>
      <c r="H1853" s="3" t="s">
        <v>2967</v>
      </c>
      <c r="I1853" s="3" t="s">
        <v>7548</v>
      </c>
      <c r="J1853" s="3" t="s">
        <v>6988</v>
      </c>
      <c r="K1853" s="3" t="s">
        <v>13</v>
      </c>
      <c r="L1853" s="3" t="s">
        <v>31</v>
      </c>
      <c r="M1853" s="3" t="s">
        <v>93</v>
      </c>
      <c r="N1853" s="3" t="s">
        <v>9271</v>
      </c>
      <c r="O1853" s="3" t="s">
        <v>9272</v>
      </c>
      <c r="P1853" s="3">
        <v>8247300326</v>
      </c>
      <c r="Q1853" s="3" t="s">
        <v>9273</v>
      </c>
      <c r="R1853" s="3" t="s">
        <v>9274</v>
      </c>
      <c r="S1853" s="3" t="s">
        <v>9275</v>
      </c>
      <c r="T1853" s="300">
        <v>650000</v>
      </c>
      <c r="U1853" s="3" t="s">
        <v>9276</v>
      </c>
      <c r="V1853" s="3" t="s">
        <v>100</v>
      </c>
      <c r="W1853" s="3" t="s">
        <v>109</v>
      </c>
      <c r="X1853" s="3" t="s">
        <v>109</v>
      </c>
      <c r="Y1853" s="299">
        <f t="shared" si="253"/>
        <v>4</v>
      </c>
      <c r="Z1853" s="299">
        <f t="shared" si="254"/>
        <v>2022</v>
      </c>
      <c r="AA1853" t="str">
        <f t="shared" si="252"/>
        <v>3.</v>
      </c>
      <c r="AB1853" t="str">
        <f t="shared" si="255"/>
        <v>3.</v>
      </c>
      <c r="AC1853" t="str">
        <f t="shared" si="256"/>
        <v>3</v>
      </c>
      <c r="AD1853" t="str">
        <f t="shared" si="257"/>
        <v>3</v>
      </c>
      <c r="AE1853" t="str">
        <f t="shared" si="258"/>
        <v>3</v>
      </c>
      <c r="AF1853" t="str">
        <f t="shared" si="259"/>
        <v>3</v>
      </c>
      <c r="AG1853" s="299">
        <f t="shared" si="260"/>
        <v>3</v>
      </c>
    </row>
    <row r="1854" spans="1:33" x14ac:dyDescent="0.3">
      <c r="A1854" s="3">
        <v>1853</v>
      </c>
      <c r="B1854" s="3" t="s">
        <v>4151</v>
      </c>
      <c r="C1854" s="296">
        <v>44676</v>
      </c>
      <c r="D1854" s="3">
        <v>86030217</v>
      </c>
      <c r="E1854" s="3" t="s">
        <v>1</v>
      </c>
      <c r="F1854" s="3">
        <v>210369</v>
      </c>
      <c r="G1854" s="3" t="s">
        <v>89</v>
      </c>
      <c r="H1854" s="3" t="s">
        <v>2967</v>
      </c>
      <c r="I1854" s="3" t="s">
        <v>8383</v>
      </c>
      <c r="J1854" s="3" t="s">
        <v>6988</v>
      </c>
      <c r="K1854" s="3" t="s">
        <v>13</v>
      </c>
      <c r="L1854" s="3" t="s">
        <v>9278</v>
      </c>
      <c r="M1854" s="3" t="s">
        <v>93</v>
      </c>
      <c r="N1854" s="3">
        <v>6039131</v>
      </c>
      <c r="O1854" s="3" t="s">
        <v>9279</v>
      </c>
      <c r="P1854" s="3">
        <v>7353000948</v>
      </c>
      <c r="Q1854" s="3" t="s">
        <v>9280</v>
      </c>
      <c r="R1854" s="3" t="s">
        <v>2846</v>
      </c>
      <c r="S1854" s="3" t="s">
        <v>608</v>
      </c>
      <c r="T1854" s="300">
        <v>1120000</v>
      </c>
      <c r="U1854" s="3" t="s">
        <v>9281</v>
      </c>
      <c r="V1854" s="3" t="s">
        <v>100</v>
      </c>
      <c r="W1854" s="3" t="s">
        <v>109</v>
      </c>
      <c r="X1854" s="3" t="s">
        <v>109</v>
      </c>
      <c r="Y1854" s="299">
        <f t="shared" si="253"/>
        <v>4</v>
      </c>
      <c r="Z1854" s="299">
        <f t="shared" si="254"/>
        <v>2022</v>
      </c>
      <c r="AA1854" t="str">
        <f t="shared" si="252"/>
        <v>8y</v>
      </c>
      <c r="AB1854" t="str">
        <f t="shared" si="255"/>
        <v>8</v>
      </c>
      <c r="AC1854" t="str">
        <f t="shared" si="256"/>
        <v>8</v>
      </c>
      <c r="AD1854" t="str">
        <f t="shared" si="257"/>
        <v>8</v>
      </c>
      <c r="AE1854" t="str">
        <f t="shared" si="258"/>
        <v>8</v>
      </c>
      <c r="AF1854" t="str">
        <f t="shared" si="259"/>
        <v>8</v>
      </c>
      <c r="AG1854" s="299">
        <f t="shared" si="260"/>
        <v>8</v>
      </c>
    </row>
    <row r="1855" spans="1:33" x14ac:dyDescent="0.3">
      <c r="A1855" s="3">
        <v>1854</v>
      </c>
      <c r="B1855" s="3" t="s">
        <v>4151</v>
      </c>
      <c r="C1855" s="296">
        <v>44676</v>
      </c>
      <c r="D1855" s="3">
        <v>86030217</v>
      </c>
      <c r="E1855" s="3" t="s">
        <v>1</v>
      </c>
      <c r="F1855" s="3">
        <v>210369</v>
      </c>
      <c r="G1855" s="3" t="s">
        <v>89</v>
      </c>
      <c r="H1855" s="3" t="s">
        <v>2967</v>
      </c>
      <c r="I1855" s="3" t="s">
        <v>8383</v>
      </c>
      <c r="J1855" s="3" t="s">
        <v>6988</v>
      </c>
      <c r="K1855" s="3" t="s">
        <v>45</v>
      </c>
      <c r="L1855" s="3" t="s">
        <v>402</v>
      </c>
      <c r="M1855" s="3" t="s">
        <v>93</v>
      </c>
      <c r="N1855" s="3">
        <v>4858919</v>
      </c>
      <c r="O1855" s="3" t="s">
        <v>9283</v>
      </c>
      <c r="P1855" s="3">
        <v>9611650539</v>
      </c>
      <c r="Q1855" s="3" t="s">
        <v>9284</v>
      </c>
      <c r="R1855" s="3" t="s">
        <v>9128</v>
      </c>
      <c r="S1855" s="3" t="s">
        <v>608</v>
      </c>
      <c r="T1855" s="300">
        <v>1050000</v>
      </c>
      <c r="U1855" s="3" t="s">
        <v>9285</v>
      </c>
      <c r="V1855" s="3" t="s">
        <v>100</v>
      </c>
      <c r="W1855" s="3" t="s">
        <v>109</v>
      </c>
      <c r="X1855" s="3" t="s">
        <v>109</v>
      </c>
      <c r="Y1855" s="299">
        <f t="shared" si="253"/>
        <v>4</v>
      </c>
      <c r="Z1855" s="299">
        <f t="shared" si="254"/>
        <v>2022</v>
      </c>
      <c r="AA1855" t="str">
        <f t="shared" si="252"/>
        <v>9y</v>
      </c>
      <c r="AB1855" t="str">
        <f t="shared" si="255"/>
        <v>9</v>
      </c>
      <c r="AC1855" t="str">
        <f t="shared" si="256"/>
        <v>9</v>
      </c>
      <c r="AD1855" t="str">
        <f t="shared" si="257"/>
        <v>9</v>
      </c>
      <c r="AE1855" t="str">
        <f t="shared" si="258"/>
        <v>9</v>
      </c>
      <c r="AF1855" t="str">
        <f t="shared" si="259"/>
        <v>9</v>
      </c>
      <c r="AG1855" s="299">
        <f t="shared" si="260"/>
        <v>9</v>
      </c>
    </row>
    <row r="1856" spans="1:33" x14ac:dyDescent="0.3">
      <c r="A1856" s="3">
        <v>1855</v>
      </c>
      <c r="B1856" s="3" t="s">
        <v>4151</v>
      </c>
      <c r="C1856" s="296">
        <v>44676</v>
      </c>
      <c r="D1856" s="3">
        <v>62817604</v>
      </c>
      <c r="E1856" s="3" t="s">
        <v>1</v>
      </c>
      <c r="F1856" s="3">
        <v>210369</v>
      </c>
      <c r="G1856" s="3" t="s">
        <v>89</v>
      </c>
      <c r="H1856" s="3" t="s">
        <v>90</v>
      </c>
      <c r="I1856" s="3" t="s">
        <v>120</v>
      </c>
      <c r="J1856" s="3" t="s">
        <v>120</v>
      </c>
      <c r="K1856" s="3" t="s">
        <v>13</v>
      </c>
      <c r="L1856" s="3" t="s">
        <v>14</v>
      </c>
      <c r="M1856" s="3" t="s">
        <v>93</v>
      </c>
      <c r="N1856" s="3">
        <v>3158235</v>
      </c>
      <c r="O1856" s="3" t="s">
        <v>9286</v>
      </c>
      <c r="P1856" s="3">
        <v>9698173977</v>
      </c>
      <c r="Q1856" s="3" t="s">
        <v>9287</v>
      </c>
      <c r="R1856" s="3" t="s">
        <v>9288</v>
      </c>
      <c r="S1856" s="3" t="s">
        <v>955</v>
      </c>
      <c r="T1856" s="300">
        <v>1450000</v>
      </c>
      <c r="U1856" s="3" t="s">
        <v>9289</v>
      </c>
      <c r="V1856" s="3" t="s">
        <v>100</v>
      </c>
      <c r="W1856" s="3" t="s">
        <v>267</v>
      </c>
      <c r="X1856" s="3" t="s">
        <v>109</v>
      </c>
      <c r="Y1856" s="299">
        <f t="shared" si="253"/>
        <v>4</v>
      </c>
      <c r="Z1856" s="299">
        <f t="shared" si="254"/>
        <v>2022</v>
      </c>
      <c r="AA1856" t="str">
        <f t="shared" si="252"/>
        <v>8.</v>
      </c>
      <c r="AB1856" t="str">
        <f t="shared" si="255"/>
        <v>8.</v>
      </c>
      <c r="AC1856" t="str">
        <f t="shared" si="256"/>
        <v>8</v>
      </c>
      <c r="AD1856" t="str">
        <f t="shared" si="257"/>
        <v>8</v>
      </c>
      <c r="AE1856" t="str">
        <f t="shared" si="258"/>
        <v>8</v>
      </c>
      <c r="AF1856" t="str">
        <f t="shared" si="259"/>
        <v>8</v>
      </c>
      <c r="AG1856" s="299">
        <f t="shared" si="260"/>
        <v>8</v>
      </c>
    </row>
    <row r="1857" spans="1:33" x14ac:dyDescent="0.3">
      <c r="A1857" s="3">
        <v>1856</v>
      </c>
      <c r="B1857" s="3" t="s">
        <v>4151</v>
      </c>
      <c r="C1857" s="296">
        <v>44676</v>
      </c>
      <c r="D1857" s="3">
        <v>62817604</v>
      </c>
      <c r="E1857" s="3" t="s">
        <v>1</v>
      </c>
      <c r="F1857" s="3">
        <v>210369</v>
      </c>
      <c r="G1857" s="3" t="s">
        <v>89</v>
      </c>
      <c r="H1857" s="3" t="s">
        <v>90</v>
      </c>
      <c r="I1857" s="3" t="s">
        <v>120</v>
      </c>
      <c r="J1857" s="3" t="s">
        <v>120</v>
      </c>
      <c r="K1857" s="3" t="s">
        <v>13</v>
      </c>
      <c r="L1857" s="3" t="s">
        <v>621</v>
      </c>
      <c r="M1857" s="3" t="s">
        <v>93</v>
      </c>
      <c r="N1857" s="3">
        <v>5766505</v>
      </c>
      <c r="O1857" s="3" t="s">
        <v>9291</v>
      </c>
      <c r="P1857" s="3">
        <v>9976594991</v>
      </c>
      <c r="Q1857" s="3" t="s">
        <v>9292</v>
      </c>
      <c r="R1857" s="3" t="s">
        <v>2274</v>
      </c>
      <c r="S1857" s="3" t="s">
        <v>492</v>
      </c>
      <c r="T1857" s="300">
        <v>1225000</v>
      </c>
      <c r="U1857" s="3" t="s">
        <v>9293</v>
      </c>
      <c r="V1857" s="3" t="s">
        <v>100</v>
      </c>
      <c r="W1857" s="3" t="s">
        <v>267</v>
      </c>
      <c r="X1857" s="3" t="s">
        <v>109</v>
      </c>
      <c r="Y1857" s="299">
        <f t="shared" si="253"/>
        <v>4</v>
      </c>
      <c r="Z1857" s="299">
        <f t="shared" si="254"/>
        <v>2022</v>
      </c>
      <c r="AA1857" t="str">
        <f t="shared" si="252"/>
        <v>10</v>
      </c>
      <c r="AB1857" t="str">
        <f t="shared" si="255"/>
        <v>10</v>
      </c>
      <c r="AC1857" t="str">
        <f t="shared" si="256"/>
        <v>10</v>
      </c>
      <c r="AD1857" t="str">
        <f t="shared" si="257"/>
        <v>10</v>
      </c>
      <c r="AE1857" t="str">
        <f t="shared" si="258"/>
        <v>10</v>
      </c>
      <c r="AF1857" t="str">
        <f t="shared" si="259"/>
        <v>10</v>
      </c>
      <c r="AG1857" s="299">
        <f t="shared" si="260"/>
        <v>10</v>
      </c>
    </row>
    <row r="1858" spans="1:33" x14ac:dyDescent="0.3">
      <c r="A1858" s="3">
        <v>1857</v>
      </c>
      <c r="B1858" s="3" t="s">
        <v>4151</v>
      </c>
      <c r="C1858" s="296">
        <v>44676</v>
      </c>
      <c r="D1858" s="3">
        <v>82186349</v>
      </c>
      <c r="E1858" s="3" t="s">
        <v>1</v>
      </c>
      <c r="F1858" s="3">
        <v>210369</v>
      </c>
      <c r="G1858" s="3" t="s">
        <v>735</v>
      </c>
      <c r="H1858" s="3" t="s">
        <v>736</v>
      </c>
      <c r="I1858" s="3" t="s">
        <v>9294</v>
      </c>
      <c r="J1858" s="3" t="s">
        <v>9294</v>
      </c>
      <c r="K1858" s="3" t="s">
        <v>13</v>
      </c>
      <c r="L1858" s="3" t="s">
        <v>621</v>
      </c>
      <c r="M1858" s="3" t="s">
        <v>93</v>
      </c>
      <c r="N1858" s="3">
        <v>6044546</v>
      </c>
      <c r="O1858" s="3" t="s">
        <v>9295</v>
      </c>
      <c r="P1858" s="3">
        <v>7666416577</v>
      </c>
      <c r="Q1858" s="3" t="s">
        <v>9296</v>
      </c>
      <c r="R1858" s="3" t="s">
        <v>546</v>
      </c>
      <c r="S1858" s="3" t="s">
        <v>9297</v>
      </c>
      <c r="T1858" s="300">
        <v>300000</v>
      </c>
      <c r="U1858" s="3" t="s">
        <v>7016</v>
      </c>
      <c r="V1858" s="3" t="s">
        <v>100</v>
      </c>
      <c r="W1858" s="3" t="s">
        <v>913</v>
      </c>
      <c r="X1858" s="3" t="s">
        <v>109</v>
      </c>
      <c r="Y1858" s="299">
        <f t="shared" si="253"/>
        <v>4</v>
      </c>
      <c r="Z1858" s="299">
        <f t="shared" si="254"/>
        <v>2022</v>
      </c>
      <c r="AA1858" t="str">
        <f t="shared" ref="AA1858:AA1921" si="261">LEFT(R1858,2)</f>
        <v>2.</v>
      </c>
      <c r="AB1858" t="str">
        <f t="shared" si="255"/>
        <v>2.</v>
      </c>
      <c r="AC1858" t="str">
        <f t="shared" si="256"/>
        <v>2</v>
      </c>
      <c r="AD1858" t="str">
        <f t="shared" si="257"/>
        <v>2</v>
      </c>
      <c r="AE1858" t="str">
        <f t="shared" si="258"/>
        <v>2</v>
      </c>
      <c r="AF1858" t="str">
        <f t="shared" si="259"/>
        <v>2</v>
      </c>
      <c r="AG1858" s="299">
        <f t="shared" si="260"/>
        <v>2</v>
      </c>
    </row>
    <row r="1859" spans="1:33" x14ac:dyDescent="0.3">
      <c r="A1859" s="3">
        <v>1858</v>
      </c>
      <c r="B1859" s="3" t="s">
        <v>4151</v>
      </c>
      <c r="C1859" s="296">
        <v>44676</v>
      </c>
      <c r="D1859" s="3">
        <v>10352886</v>
      </c>
      <c r="E1859" s="3" t="s">
        <v>1</v>
      </c>
      <c r="F1859" s="3">
        <v>210369</v>
      </c>
      <c r="G1859" s="3" t="s">
        <v>735</v>
      </c>
      <c r="H1859" s="3" t="s">
        <v>736</v>
      </c>
      <c r="I1859" s="3" t="s">
        <v>9298</v>
      </c>
      <c r="J1859" s="3" t="s">
        <v>9298</v>
      </c>
      <c r="K1859" s="3" t="s">
        <v>13</v>
      </c>
      <c r="L1859" s="3" t="s">
        <v>2799</v>
      </c>
      <c r="M1859" s="3" t="s">
        <v>93</v>
      </c>
      <c r="N1859" s="3">
        <v>6045775</v>
      </c>
      <c r="O1859" s="3" t="s">
        <v>9299</v>
      </c>
      <c r="P1859" s="3">
        <v>9681147688</v>
      </c>
      <c r="Q1859" s="3" t="s">
        <v>9300</v>
      </c>
      <c r="R1859" s="3" t="s">
        <v>1587</v>
      </c>
      <c r="S1859" s="3" t="s">
        <v>9301</v>
      </c>
      <c r="T1859" s="300">
        <v>1100000</v>
      </c>
      <c r="U1859" s="3" t="s">
        <v>9302</v>
      </c>
      <c r="V1859" s="3" t="s">
        <v>100</v>
      </c>
      <c r="W1859" s="3" t="s">
        <v>1828</v>
      </c>
      <c r="X1859" s="3" t="s">
        <v>109</v>
      </c>
      <c r="Y1859" s="299">
        <f t="shared" ref="Y1859:Y1922" si="262">MONTH($C1859)</f>
        <v>4</v>
      </c>
      <c r="Z1859" s="299">
        <f t="shared" ref="Z1859:Z1922" si="263">YEAR($C1859)</f>
        <v>2022</v>
      </c>
      <c r="AA1859" t="str">
        <f t="shared" si="261"/>
        <v>11</v>
      </c>
      <c r="AB1859" t="str">
        <f t="shared" ref="AB1859:AB1922" si="264">SUBSTITUTE(AA1859,"y","")</f>
        <v>11</v>
      </c>
      <c r="AC1859" t="str">
        <f t="shared" ref="AC1859:AC1922" si="265">SUBSTITUTE(AB1859,".","")</f>
        <v>11</v>
      </c>
      <c r="AD1859" t="str">
        <f t="shared" ref="AD1859:AD1922" si="266">SUBSTITUTE(AC1859,"+","")</f>
        <v>11</v>
      </c>
      <c r="AE1859" t="str">
        <f t="shared" ref="AE1859:AE1922" si="267">SUBSTITUTE(AD1859,"Y","")</f>
        <v>11</v>
      </c>
      <c r="AF1859" t="str">
        <f t="shared" ref="AF1859:AF1922" si="268">SUBSTITUTE(AE1859,"e","")</f>
        <v>11</v>
      </c>
      <c r="AG1859" s="299">
        <f t="shared" ref="AG1859:AG1922" si="269">SUBSTITUTE(AF1859,",","")*1</f>
        <v>11</v>
      </c>
    </row>
    <row r="1860" spans="1:33" x14ac:dyDescent="0.3">
      <c r="A1860" s="3">
        <v>1859</v>
      </c>
      <c r="B1860" s="3" t="s">
        <v>4151</v>
      </c>
      <c r="C1860" s="296">
        <v>44676</v>
      </c>
      <c r="D1860" s="3">
        <v>30672480</v>
      </c>
      <c r="E1860" s="3" t="s">
        <v>1</v>
      </c>
      <c r="F1860" s="3">
        <v>210369</v>
      </c>
      <c r="G1860" s="3" t="s">
        <v>89</v>
      </c>
      <c r="H1860" s="3" t="s">
        <v>5925</v>
      </c>
      <c r="I1860" s="3" t="s">
        <v>9304</v>
      </c>
      <c r="J1860" s="3" t="s">
        <v>6988</v>
      </c>
      <c r="K1860" s="3" t="s">
        <v>13</v>
      </c>
      <c r="L1860" s="3" t="s">
        <v>31</v>
      </c>
      <c r="M1860" s="3" t="s">
        <v>7715</v>
      </c>
      <c r="N1860" s="3">
        <v>6046648</v>
      </c>
      <c r="O1860" s="3" t="s">
        <v>9305</v>
      </c>
      <c r="P1860" s="3">
        <v>8754346416</v>
      </c>
      <c r="Q1860" s="3" t="s">
        <v>9306</v>
      </c>
      <c r="R1860" s="3" t="s">
        <v>9307</v>
      </c>
      <c r="S1860" s="3" t="s">
        <v>9308</v>
      </c>
      <c r="T1860" s="300">
        <v>300000</v>
      </c>
      <c r="U1860" s="3" t="s">
        <v>1412</v>
      </c>
      <c r="V1860" s="3" t="s">
        <v>100</v>
      </c>
      <c r="W1860" s="3" t="s">
        <v>3355</v>
      </c>
      <c r="X1860" s="3" t="s">
        <v>109</v>
      </c>
      <c r="Y1860" s="299">
        <f t="shared" si="262"/>
        <v>4</v>
      </c>
      <c r="Z1860" s="299">
        <f t="shared" si="263"/>
        <v>2022</v>
      </c>
      <c r="AA1860" t="str">
        <f t="shared" si="261"/>
        <v>1.</v>
      </c>
      <c r="AB1860" t="str">
        <f t="shared" si="264"/>
        <v>1.</v>
      </c>
      <c r="AC1860" t="str">
        <f t="shared" si="265"/>
        <v>1</v>
      </c>
      <c r="AD1860" t="str">
        <f t="shared" si="266"/>
        <v>1</v>
      </c>
      <c r="AE1860" t="str">
        <f t="shared" si="267"/>
        <v>1</v>
      </c>
      <c r="AF1860" t="str">
        <f t="shared" si="268"/>
        <v>1</v>
      </c>
      <c r="AG1860" s="299">
        <f t="shared" si="269"/>
        <v>1</v>
      </c>
    </row>
    <row r="1861" spans="1:33" x14ac:dyDescent="0.3">
      <c r="A1861" s="3">
        <v>1860</v>
      </c>
      <c r="B1861" s="3" t="s">
        <v>4151</v>
      </c>
      <c r="C1861" s="296">
        <v>44676</v>
      </c>
      <c r="D1861" s="3">
        <v>30672480</v>
      </c>
      <c r="E1861" s="3" t="s">
        <v>1</v>
      </c>
      <c r="F1861" s="3">
        <v>210369</v>
      </c>
      <c r="G1861" s="3" t="s">
        <v>89</v>
      </c>
      <c r="H1861" s="3" t="s">
        <v>5925</v>
      </c>
      <c r="I1861" s="3" t="s">
        <v>9304</v>
      </c>
      <c r="J1861" s="3" t="s">
        <v>6988</v>
      </c>
      <c r="K1861" s="3" t="s">
        <v>13</v>
      </c>
      <c r="L1861" s="3" t="s">
        <v>31</v>
      </c>
      <c r="M1861" s="3" t="s">
        <v>7715</v>
      </c>
      <c r="N1861" s="3">
        <v>6046742</v>
      </c>
      <c r="O1861" s="3" t="s">
        <v>9309</v>
      </c>
      <c r="P1861" s="3">
        <v>8688488063</v>
      </c>
      <c r="Q1861" s="3" t="s">
        <v>9310</v>
      </c>
      <c r="R1861" s="3" t="s">
        <v>9311</v>
      </c>
      <c r="S1861" s="3" t="s">
        <v>9312</v>
      </c>
      <c r="T1861" s="300">
        <v>430000</v>
      </c>
      <c r="U1861" s="3" t="s">
        <v>9314</v>
      </c>
      <c r="V1861" s="3" t="s">
        <v>100</v>
      </c>
      <c r="W1861" s="3" t="s">
        <v>101</v>
      </c>
      <c r="X1861" s="3" t="s">
        <v>109</v>
      </c>
      <c r="Y1861" s="299">
        <f t="shared" si="262"/>
        <v>4</v>
      </c>
      <c r="Z1861" s="299">
        <f t="shared" si="263"/>
        <v>2022</v>
      </c>
      <c r="AA1861" t="str">
        <f t="shared" si="261"/>
        <v>2.</v>
      </c>
      <c r="AB1861" t="str">
        <f t="shared" si="264"/>
        <v>2.</v>
      </c>
      <c r="AC1861" t="str">
        <f t="shared" si="265"/>
        <v>2</v>
      </c>
      <c r="AD1861" t="str">
        <f t="shared" si="266"/>
        <v>2</v>
      </c>
      <c r="AE1861" t="str">
        <f t="shared" si="267"/>
        <v>2</v>
      </c>
      <c r="AF1861" t="str">
        <f t="shared" si="268"/>
        <v>2</v>
      </c>
      <c r="AG1861" s="299">
        <f t="shared" si="269"/>
        <v>2</v>
      </c>
    </row>
    <row r="1862" spans="1:33" x14ac:dyDescent="0.3">
      <c r="A1862" s="3">
        <v>1861</v>
      </c>
      <c r="B1862" s="3" t="s">
        <v>4151</v>
      </c>
      <c r="C1862" s="296">
        <v>44676</v>
      </c>
      <c r="D1862" s="3">
        <v>30672480</v>
      </c>
      <c r="E1862" s="3" t="s">
        <v>1</v>
      </c>
      <c r="F1862" s="3">
        <v>210369</v>
      </c>
      <c r="G1862" s="3" t="s">
        <v>89</v>
      </c>
      <c r="H1862" s="3" t="s">
        <v>5925</v>
      </c>
      <c r="I1862" s="3" t="s">
        <v>9304</v>
      </c>
      <c r="J1862" s="3" t="s">
        <v>6988</v>
      </c>
      <c r="K1862" s="3" t="s">
        <v>13</v>
      </c>
      <c r="L1862" s="3" t="s">
        <v>31</v>
      </c>
      <c r="M1862" s="3" t="s">
        <v>7715</v>
      </c>
      <c r="N1862" s="3">
        <v>1392694</v>
      </c>
      <c r="O1862" s="3" t="s">
        <v>9315</v>
      </c>
      <c r="P1862" s="3">
        <v>9538287740</v>
      </c>
      <c r="Q1862" s="3" t="s">
        <v>9316</v>
      </c>
      <c r="R1862" s="3" t="s">
        <v>9317</v>
      </c>
      <c r="S1862" s="3" t="s">
        <v>9318</v>
      </c>
      <c r="T1862" s="300">
        <v>370000</v>
      </c>
      <c r="U1862" s="3" t="s">
        <v>9136</v>
      </c>
      <c r="V1862" s="3" t="s">
        <v>100</v>
      </c>
      <c r="W1862" s="3" t="s">
        <v>109</v>
      </c>
      <c r="X1862" s="3" t="s">
        <v>109</v>
      </c>
      <c r="Y1862" s="299">
        <f t="shared" si="262"/>
        <v>4</v>
      </c>
      <c r="Z1862" s="299">
        <f t="shared" si="263"/>
        <v>2022</v>
      </c>
      <c r="AA1862" t="str">
        <f t="shared" si="261"/>
        <v>2.</v>
      </c>
      <c r="AB1862" t="str">
        <f t="shared" si="264"/>
        <v>2.</v>
      </c>
      <c r="AC1862" t="str">
        <f t="shared" si="265"/>
        <v>2</v>
      </c>
      <c r="AD1862" t="str">
        <f t="shared" si="266"/>
        <v>2</v>
      </c>
      <c r="AE1862" t="str">
        <f t="shared" si="267"/>
        <v>2</v>
      </c>
      <c r="AF1862" t="str">
        <f t="shared" si="268"/>
        <v>2</v>
      </c>
      <c r="AG1862" s="299">
        <f t="shared" si="269"/>
        <v>2</v>
      </c>
    </row>
    <row r="1863" spans="1:33" x14ac:dyDescent="0.3">
      <c r="A1863" s="3">
        <v>1862</v>
      </c>
      <c r="B1863" s="3" t="s">
        <v>4151</v>
      </c>
      <c r="C1863" s="296">
        <v>44676</v>
      </c>
      <c r="D1863" s="3">
        <v>82186349</v>
      </c>
      <c r="E1863" s="3" t="s">
        <v>1</v>
      </c>
      <c r="F1863" s="3">
        <v>210369</v>
      </c>
      <c r="G1863" s="3" t="s">
        <v>89</v>
      </c>
      <c r="H1863" s="3" t="s">
        <v>254</v>
      </c>
      <c r="I1863" s="3" t="s">
        <v>9319</v>
      </c>
      <c r="J1863" s="3" t="s">
        <v>9320</v>
      </c>
      <c r="K1863" s="3" t="s">
        <v>45</v>
      </c>
      <c r="L1863" s="3" t="s">
        <v>402</v>
      </c>
      <c r="M1863" s="3" t="s">
        <v>93</v>
      </c>
      <c r="N1863" s="3">
        <v>6047059</v>
      </c>
      <c r="O1863" s="3" t="s">
        <v>9321</v>
      </c>
      <c r="P1863" s="3">
        <v>8510973876</v>
      </c>
      <c r="Q1863" s="3" t="s">
        <v>9322</v>
      </c>
      <c r="R1863" s="3" t="s">
        <v>1668</v>
      </c>
      <c r="S1863" s="3" t="s">
        <v>9323</v>
      </c>
      <c r="T1863" s="300">
        <v>250000</v>
      </c>
      <c r="U1863" s="3" t="s">
        <v>134</v>
      </c>
      <c r="V1863" s="3" t="s">
        <v>118</v>
      </c>
      <c r="W1863" s="3" t="s">
        <v>109</v>
      </c>
      <c r="X1863" s="3" t="s">
        <v>109</v>
      </c>
      <c r="Y1863" s="299">
        <f t="shared" si="262"/>
        <v>4</v>
      </c>
      <c r="Z1863" s="299">
        <f t="shared" si="263"/>
        <v>2022</v>
      </c>
      <c r="AA1863" t="str">
        <f t="shared" si="261"/>
        <v xml:space="preserve">1 </v>
      </c>
      <c r="AB1863" t="str">
        <f t="shared" si="264"/>
        <v xml:space="preserve">1 </v>
      </c>
      <c r="AC1863" t="str">
        <f t="shared" si="265"/>
        <v xml:space="preserve">1 </v>
      </c>
      <c r="AD1863" t="str">
        <f t="shared" si="266"/>
        <v xml:space="preserve">1 </v>
      </c>
      <c r="AE1863" t="str">
        <f t="shared" si="267"/>
        <v xml:space="preserve">1 </v>
      </c>
      <c r="AF1863" t="str">
        <f t="shared" si="268"/>
        <v xml:space="preserve">1 </v>
      </c>
      <c r="AG1863" s="299">
        <f t="shared" si="269"/>
        <v>1</v>
      </c>
    </row>
    <row r="1864" spans="1:33" x14ac:dyDescent="0.3">
      <c r="A1864" s="3">
        <v>1863</v>
      </c>
      <c r="B1864" s="3" t="s">
        <v>4151</v>
      </c>
      <c r="C1864" s="296">
        <v>44676</v>
      </c>
      <c r="D1864" s="3">
        <v>82186349</v>
      </c>
      <c r="E1864" s="3" t="s">
        <v>1</v>
      </c>
      <c r="F1864" s="3">
        <v>210369</v>
      </c>
      <c r="G1864" s="3" t="s">
        <v>89</v>
      </c>
      <c r="H1864" s="3" t="s">
        <v>254</v>
      </c>
      <c r="I1864" s="3" t="s">
        <v>9319</v>
      </c>
      <c r="J1864" s="3" t="s">
        <v>9320</v>
      </c>
      <c r="K1864" s="3" t="s">
        <v>13</v>
      </c>
      <c r="L1864" s="3" t="s">
        <v>621</v>
      </c>
      <c r="M1864" s="3" t="s">
        <v>93</v>
      </c>
      <c r="N1864" s="3">
        <v>6047073</v>
      </c>
      <c r="O1864" s="3" t="s">
        <v>9324</v>
      </c>
      <c r="P1864" s="3" t="s">
        <v>9325</v>
      </c>
      <c r="Q1864" s="3" t="s">
        <v>9326</v>
      </c>
      <c r="R1864" s="3" t="s">
        <v>277</v>
      </c>
      <c r="S1864" s="3" t="s">
        <v>9327</v>
      </c>
      <c r="T1864" s="300">
        <v>270000</v>
      </c>
      <c r="U1864" s="3" t="s">
        <v>508</v>
      </c>
      <c r="V1864" s="3" t="s">
        <v>118</v>
      </c>
      <c r="W1864" s="3" t="s">
        <v>109</v>
      </c>
      <c r="X1864" s="3" t="s">
        <v>109</v>
      </c>
      <c r="Y1864" s="299">
        <f t="shared" si="262"/>
        <v>4</v>
      </c>
      <c r="Z1864" s="299">
        <f t="shared" si="263"/>
        <v>2022</v>
      </c>
      <c r="AA1864" t="str">
        <f t="shared" si="261"/>
        <v xml:space="preserve">3 </v>
      </c>
      <c r="AB1864" t="str">
        <f t="shared" si="264"/>
        <v xml:space="preserve">3 </v>
      </c>
      <c r="AC1864" t="str">
        <f t="shared" si="265"/>
        <v xml:space="preserve">3 </v>
      </c>
      <c r="AD1864" t="str">
        <f t="shared" si="266"/>
        <v xml:space="preserve">3 </v>
      </c>
      <c r="AE1864" t="str">
        <f t="shared" si="267"/>
        <v xml:space="preserve">3 </v>
      </c>
      <c r="AF1864" t="str">
        <f t="shared" si="268"/>
        <v xml:space="preserve">3 </v>
      </c>
      <c r="AG1864" s="299">
        <f t="shared" si="269"/>
        <v>3</v>
      </c>
    </row>
    <row r="1865" spans="1:33" x14ac:dyDescent="0.3">
      <c r="A1865" s="3">
        <v>1864</v>
      </c>
      <c r="B1865" s="3" t="s">
        <v>4151</v>
      </c>
      <c r="C1865" s="296">
        <v>44676</v>
      </c>
      <c r="D1865" s="3">
        <v>82186349</v>
      </c>
      <c r="E1865" s="3" t="s">
        <v>1</v>
      </c>
      <c r="F1865" s="3">
        <v>210369</v>
      </c>
      <c r="G1865" s="3" t="s">
        <v>89</v>
      </c>
      <c r="H1865" s="3" t="s">
        <v>254</v>
      </c>
      <c r="I1865" s="3" t="s">
        <v>9319</v>
      </c>
      <c r="J1865" s="3" t="s">
        <v>9320</v>
      </c>
      <c r="K1865" s="3" t="s">
        <v>13</v>
      </c>
      <c r="L1865" s="3" t="s">
        <v>621</v>
      </c>
      <c r="M1865" s="3" t="s">
        <v>93</v>
      </c>
      <c r="N1865" s="3">
        <v>6053637</v>
      </c>
      <c r="O1865" s="3" t="s">
        <v>9328</v>
      </c>
      <c r="P1865" s="3">
        <v>9886274441</v>
      </c>
      <c r="Q1865" s="3" t="s">
        <v>9329</v>
      </c>
      <c r="R1865" s="3" t="s">
        <v>407</v>
      </c>
      <c r="S1865" s="3" t="s">
        <v>9330</v>
      </c>
      <c r="T1865" s="300">
        <v>240000</v>
      </c>
      <c r="U1865" s="3" t="s">
        <v>9331</v>
      </c>
      <c r="V1865" s="3" t="s">
        <v>118</v>
      </c>
      <c r="W1865" s="3" t="s">
        <v>109</v>
      </c>
      <c r="X1865" s="3" t="s">
        <v>109</v>
      </c>
      <c r="Y1865" s="299">
        <f t="shared" si="262"/>
        <v>4</v>
      </c>
      <c r="Z1865" s="299">
        <f t="shared" si="263"/>
        <v>2022</v>
      </c>
      <c r="AA1865" t="str">
        <f t="shared" si="261"/>
        <v xml:space="preserve">2 </v>
      </c>
      <c r="AB1865" t="str">
        <f t="shared" si="264"/>
        <v xml:space="preserve">2 </v>
      </c>
      <c r="AC1865" t="str">
        <f t="shared" si="265"/>
        <v xml:space="preserve">2 </v>
      </c>
      <c r="AD1865" t="str">
        <f t="shared" si="266"/>
        <v xml:space="preserve">2 </v>
      </c>
      <c r="AE1865" t="str">
        <f t="shared" si="267"/>
        <v xml:space="preserve">2 </v>
      </c>
      <c r="AF1865" t="str">
        <f t="shared" si="268"/>
        <v xml:space="preserve">2 </v>
      </c>
      <c r="AG1865" s="299">
        <f t="shared" si="269"/>
        <v>2</v>
      </c>
    </row>
    <row r="1866" spans="1:33" x14ac:dyDescent="0.3">
      <c r="A1866" s="3">
        <v>1865</v>
      </c>
      <c r="B1866" s="3" t="s">
        <v>4151</v>
      </c>
      <c r="C1866" s="296">
        <v>44676</v>
      </c>
      <c r="D1866" s="3">
        <v>62817604</v>
      </c>
      <c r="E1866" s="3" t="s">
        <v>1</v>
      </c>
      <c r="F1866" s="3">
        <v>210369</v>
      </c>
      <c r="G1866" s="3" t="s">
        <v>89</v>
      </c>
      <c r="H1866" s="3" t="s">
        <v>90</v>
      </c>
      <c r="I1866" s="3" t="s">
        <v>120</v>
      </c>
      <c r="J1866" s="3" t="s">
        <v>120</v>
      </c>
      <c r="K1866" s="3" t="s">
        <v>13</v>
      </c>
      <c r="L1866" s="3" t="s">
        <v>621</v>
      </c>
      <c r="M1866" s="3" t="s">
        <v>93</v>
      </c>
      <c r="N1866" s="3">
        <v>6032251</v>
      </c>
      <c r="O1866" s="3" t="s">
        <v>9332</v>
      </c>
      <c r="P1866" s="3">
        <v>9618188869</v>
      </c>
      <c r="Q1866" s="3" t="s">
        <v>9333</v>
      </c>
      <c r="R1866" s="3" t="s">
        <v>2274</v>
      </c>
      <c r="S1866" s="3" t="s">
        <v>3198</v>
      </c>
      <c r="T1866" s="300">
        <v>1600000</v>
      </c>
      <c r="U1866" s="3" t="s">
        <v>9334</v>
      </c>
      <c r="V1866" s="3" t="s">
        <v>100</v>
      </c>
      <c r="W1866" s="3" t="s">
        <v>101</v>
      </c>
      <c r="X1866" s="3" t="s">
        <v>109</v>
      </c>
      <c r="Y1866" s="299">
        <f t="shared" si="262"/>
        <v>4</v>
      </c>
      <c r="Z1866" s="299">
        <f t="shared" si="263"/>
        <v>2022</v>
      </c>
      <c r="AA1866" t="str">
        <f t="shared" si="261"/>
        <v>10</v>
      </c>
      <c r="AB1866" t="str">
        <f t="shared" si="264"/>
        <v>10</v>
      </c>
      <c r="AC1866" t="str">
        <f t="shared" si="265"/>
        <v>10</v>
      </c>
      <c r="AD1866" t="str">
        <f t="shared" si="266"/>
        <v>10</v>
      </c>
      <c r="AE1866" t="str">
        <f t="shared" si="267"/>
        <v>10</v>
      </c>
      <c r="AF1866" t="str">
        <f t="shared" si="268"/>
        <v>10</v>
      </c>
      <c r="AG1866" s="299">
        <f t="shared" si="269"/>
        <v>10</v>
      </c>
    </row>
    <row r="1867" spans="1:33" x14ac:dyDescent="0.3">
      <c r="A1867" s="3">
        <v>1866</v>
      </c>
      <c r="B1867" s="3" t="s">
        <v>4151</v>
      </c>
      <c r="C1867" s="296">
        <v>44676</v>
      </c>
      <c r="D1867" s="3">
        <v>62817604</v>
      </c>
      <c r="E1867" s="3" t="s">
        <v>1</v>
      </c>
      <c r="F1867" s="3">
        <v>210369</v>
      </c>
      <c r="G1867" s="3" t="s">
        <v>89</v>
      </c>
      <c r="H1867" s="3" t="s">
        <v>90</v>
      </c>
      <c r="I1867" s="3" t="s">
        <v>120</v>
      </c>
      <c r="J1867" s="3" t="s">
        <v>120</v>
      </c>
      <c r="K1867" s="3" t="s">
        <v>13</v>
      </c>
      <c r="L1867" s="3" t="s">
        <v>621</v>
      </c>
      <c r="M1867" s="3" t="s">
        <v>93</v>
      </c>
      <c r="N1867" s="3">
        <v>6044706</v>
      </c>
      <c r="O1867" s="3" t="s">
        <v>9336</v>
      </c>
      <c r="P1867" s="3">
        <v>9959611555</v>
      </c>
      <c r="Q1867" s="3" t="s">
        <v>9337</v>
      </c>
      <c r="R1867" s="3" t="s">
        <v>9338</v>
      </c>
      <c r="S1867" s="3" t="s">
        <v>9339</v>
      </c>
      <c r="T1867" s="300">
        <v>1200000</v>
      </c>
      <c r="U1867" s="3" t="s">
        <v>347</v>
      </c>
      <c r="V1867" s="3" t="s">
        <v>100</v>
      </c>
      <c r="W1867" s="3" t="s">
        <v>101</v>
      </c>
      <c r="X1867" s="3" t="s">
        <v>109</v>
      </c>
      <c r="Y1867" s="299">
        <f t="shared" si="262"/>
        <v>4</v>
      </c>
      <c r="Z1867" s="299">
        <f t="shared" si="263"/>
        <v>2022</v>
      </c>
      <c r="AA1867" t="str">
        <f t="shared" si="261"/>
        <v>14</v>
      </c>
      <c r="AB1867" t="str">
        <f t="shared" si="264"/>
        <v>14</v>
      </c>
      <c r="AC1867" t="str">
        <f t="shared" si="265"/>
        <v>14</v>
      </c>
      <c r="AD1867" t="str">
        <f t="shared" si="266"/>
        <v>14</v>
      </c>
      <c r="AE1867" t="str">
        <f t="shared" si="267"/>
        <v>14</v>
      </c>
      <c r="AF1867" t="str">
        <f t="shared" si="268"/>
        <v>14</v>
      </c>
      <c r="AG1867" s="299">
        <f t="shared" si="269"/>
        <v>14</v>
      </c>
    </row>
    <row r="1868" spans="1:33" x14ac:dyDescent="0.3">
      <c r="A1868" s="3">
        <v>1867</v>
      </c>
      <c r="B1868" s="3" t="s">
        <v>4151</v>
      </c>
      <c r="C1868" s="296">
        <v>44676</v>
      </c>
      <c r="D1868" s="3">
        <v>27165455</v>
      </c>
      <c r="E1868" s="3" t="s">
        <v>15130</v>
      </c>
      <c r="F1868" s="3" t="s">
        <v>88</v>
      </c>
      <c r="G1868" s="3" t="s">
        <v>89</v>
      </c>
      <c r="H1868" s="3" t="s">
        <v>6633</v>
      </c>
      <c r="I1868" s="3" t="s">
        <v>8814</v>
      </c>
      <c r="J1868" s="3" t="s">
        <v>8814</v>
      </c>
      <c r="K1868" s="3" t="s">
        <v>38</v>
      </c>
      <c r="L1868" s="3" t="s">
        <v>6636</v>
      </c>
      <c r="M1868" s="3" t="s">
        <v>7715</v>
      </c>
      <c r="N1868" s="3" t="s">
        <v>7355</v>
      </c>
      <c r="O1868" s="3" t="s">
        <v>9340</v>
      </c>
      <c r="P1868" s="3">
        <v>9535312084</v>
      </c>
      <c r="Q1868" s="3" t="s">
        <v>9341</v>
      </c>
      <c r="R1868" s="3" t="s">
        <v>9342</v>
      </c>
      <c r="S1868" s="3" t="s">
        <v>9344</v>
      </c>
      <c r="T1868" s="300">
        <v>750000</v>
      </c>
      <c r="U1868" s="3" t="s">
        <v>134</v>
      </c>
      <c r="V1868" s="3" t="s">
        <v>100</v>
      </c>
      <c r="W1868" s="3" t="s">
        <v>109</v>
      </c>
      <c r="X1868" s="3" t="s">
        <v>109</v>
      </c>
      <c r="Y1868" s="299">
        <f t="shared" si="262"/>
        <v>4</v>
      </c>
      <c r="Z1868" s="299">
        <f t="shared" si="263"/>
        <v>2022</v>
      </c>
      <c r="AA1868" t="str">
        <f t="shared" si="261"/>
        <v>5.</v>
      </c>
      <c r="AB1868" t="str">
        <f t="shared" si="264"/>
        <v>5.</v>
      </c>
      <c r="AC1868" t="str">
        <f t="shared" si="265"/>
        <v>5</v>
      </c>
      <c r="AD1868" t="str">
        <f t="shared" si="266"/>
        <v>5</v>
      </c>
      <c r="AE1868" t="str">
        <f t="shared" si="267"/>
        <v>5</v>
      </c>
      <c r="AF1868" t="str">
        <f t="shared" si="268"/>
        <v>5</v>
      </c>
      <c r="AG1868" s="299">
        <f t="shared" si="269"/>
        <v>5</v>
      </c>
    </row>
    <row r="1869" spans="1:33" x14ac:dyDescent="0.3">
      <c r="A1869" s="3">
        <v>1868</v>
      </c>
      <c r="B1869" s="3" t="s">
        <v>4151</v>
      </c>
      <c r="C1869" s="296">
        <v>44676</v>
      </c>
      <c r="D1869" s="3">
        <v>41934435</v>
      </c>
      <c r="E1869" s="3" t="s">
        <v>15130</v>
      </c>
      <c r="F1869" s="3" t="s">
        <v>88</v>
      </c>
      <c r="G1869" s="3" t="s">
        <v>89</v>
      </c>
      <c r="H1869" s="3" t="s">
        <v>6633</v>
      </c>
      <c r="I1869" s="3" t="s">
        <v>9044</v>
      </c>
      <c r="J1869" s="3" t="s">
        <v>9044</v>
      </c>
      <c r="K1869" s="3" t="s">
        <v>38</v>
      </c>
      <c r="L1869" s="3" t="s">
        <v>6636</v>
      </c>
      <c r="M1869" s="3" t="s">
        <v>8292</v>
      </c>
      <c r="N1869" s="3" t="s">
        <v>7355</v>
      </c>
      <c r="O1869" s="3" t="s">
        <v>9346</v>
      </c>
      <c r="P1869" s="3">
        <v>8818899218</v>
      </c>
      <c r="Q1869" s="3" t="s">
        <v>9347</v>
      </c>
      <c r="R1869" s="3" t="s">
        <v>370</v>
      </c>
      <c r="S1869" s="3" t="s">
        <v>9348</v>
      </c>
      <c r="T1869" s="300">
        <v>700000</v>
      </c>
      <c r="U1869" s="3" t="s">
        <v>9350</v>
      </c>
      <c r="V1869" s="3" t="s">
        <v>100</v>
      </c>
      <c r="W1869" s="3" t="s">
        <v>109</v>
      </c>
      <c r="X1869" s="3" t="s">
        <v>109</v>
      </c>
      <c r="Y1869" s="299">
        <f t="shared" si="262"/>
        <v>4</v>
      </c>
      <c r="Z1869" s="299">
        <f t="shared" si="263"/>
        <v>2022</v>
      </c>
      <c r="AA1869" t="str">
        <f t="shared" si="261"/>
        <v>7y</v>
      </c>
      <c r="AB1869" t="str">
        <f t="shared" si="264"/>
        <v>7</v>
      </c>
      <c r="AC1869" t="str">
        <f t="shared" si="265"/>
        <v>7</v>
      </c>
      <c r="AD1869" t="str">
        <f t="shared" si="266"/>
        <v>7</v>
      </c>
      <c r="AE1869" t="str">
        <f t="shared" si="267"/>
        <v>7</v>
      </c>
      <c r="AF1869" t="str">
        <f t="shared" si="268"/>
        <v>7</v>
      </c>
      <c r="AG1869" s="299">
        <f t="shared" si="269"/>
        <v>7</v>
      </c>
    </row>
    <row r="1870" spans="1:33" x14ac:dyDescent="0.3">
      <c r="A1870" s="3">
        <v>1869</v>
      </c>
      <c r="B1870" s="3" t="s">
        <v>4151</v>
      </c>
      <c r="C1870" s="296">
        <v>44676</v>
      </c>
      <c r="D1870" s="3">
        <v>41934436</v>
      </c>
      <c r="E1870" s="3" t="s">
        <v>15130</v>
      </c>
      <c r="F1870" s="3" t="s">
        <v>88</v>
      </c>
      <c r="G1870" s="3" t="s">
        <v>89</v>
      </c>
      <c r="H1870" s="3" t="s">
        <v>6633</v>
      </c>
      <c r="I1870" s="3" t="s">
        <v>9044</v>
      </c>
      <c r="J1870" s="3" t="s">
        <v>9044</v>
      </c>
      <c r="K1870" s="3" t="s">
        <v>38</v>
      </c>
      <c r="L1870" s="3" t="s">
        <v>6636</v>
      </c>
      <c r="M1870" s="3" t="s">
        <v>8292</v>
      </c>
      <c r="N1870" s="3" t="s">
        <v>7355</v>
      </c>
      <c r="O1870" s="3" t="s">
        <v>9351</v>
      </c>
      <c r="P1870" s="3">
        <v>8884928560</v>
      </c>
      <c r="Q1870" s="3" t="s">
        <v>9352</v>
      </c>
      <c r="R1870" s="3" t="s">
        <v>381</v>
      </c>
      <c r="S1870" s="3" t="s">
        <v>9353</v>
      </c>
      <c r="T1870" s="300">
        <v>1250000</v>
      </c>
      <c r="U1870" s="3" t="s">
        <v>1374</v>
      </c>
      <c r="V1870" s="3" t="s">
        <v>100</v>
      </c>
      <c r="W1870" s="3" t="s">
        <v>109</v>
      </c>
      <c r="X1870" s="3" t="s">
        <v>109</v>
      </c>
      <c r="Y1870" s="299">
        <f t="shared" si="262"/>
        <v>4</v>
      </c>
      <c r="Z1870" s="299">
        <f t="shared" si="263"/>
        <v>2022</v>
      </c>
      <c r="AA1870" t="str">
        <f t="shared" si="261"/>
        <v>6y</v>
      </c>
      <c r="AB1870" t="str">
        <f t="shared" si="264"/>
        <v>6</v>
      </c>
      <c r="AC1870" t="str">
        <f t="shared" si="265"/>
        <v>6</v>
      </c>
      <c r="AD1870" t="str">
        <f t="shared" si="266"/>
        <v>6</v>
      </c>
      <c r="AE1870" t="str">
        <f t="shared" si="267"/>
        <v>6</v>
      </c>
      <c r="AF1870" t="str">
        <f t="shared" si="268"/>
        <v>6</v>
      </c>
      <c r="AG1870" s="299">
        <f t="shared" si="269"/>
        <v>6</v>
      </c>
    </row>
    <row r="1871" spans="1:33" x14ac:dyDescent="0.3">
      <c r="A1871" s="3">
        <v>1870</v>
      </c>
      <c r="B1871" s="3" t="s">
        <v>4151</v>
      </c>
      <c r="C1871" s="296">
        <v>44676</v>
      </c>
      <c r="D1871" s="3">
        <v>63479757</v>
      </c>
      <c r="E1871" s="3" t="s">
        <v>15130</v>
      </c>
      <c r="F1871" s="3" t="s">
        <v>88</v>
      </c>
      <c r="G1871" s="3" t="s">
        <v>89</v>
      </c>
      <c r="H1871" s="3" t="s">
        <v>254</v>
      </c>
      <c r="I1871" s="3" t="s">
        <v>4427</v>
      </c>
      <c r="J1871" s="3" t="s">
        <v>4418</v>
      </c>
      <c r="K1871" s="3" t="s">
        <v>15147</v>
      </c>
      <c r="L1871" s="3" t="s">
        <v>435</v>
      </c>
      <c r="M1871" s="3" t="s">
        <v>93</v>
      </c>
      <c r="N1871" s="3">
        <v>6054370</v>
      </c>
      <c r="O1871" s="3" t="s">
        <v>9354</v>
      </c>
      <c r="P1871" s="3">
        <v>9538659575</v>
      </c>
      <c r="Q1871" s="3" t="s">
        <v>9355</v>
      </c>
      <c r="R1871" s="3" t="s">
        <v>1587</v>
      </c>
      <c r="S1871" s="3" t="s">
        <v>2242</v>
      </c>
      <c r="T1871" s="300">
        <v>1050000</v>
      </c>
      <c r="U1871" s="3" t="s">
        <v>4156</v>
      </c>
      <c r="V1871" s="3" t="s">
        <v>100</v>
      </c>
      <c r="W1871" s="3" t="s">
        <v>109</v>
      </c>
      <c r="X1871" s="3" t="s">
        <v>109</v>
      </c>
      <c r="Y1871" s="299">
        <f t="shared" si="262"/>
        <v>4</v>
      </c>
      <c r="Z1871" s="299">
        <f t="shared" si="263"/>
        <v>2022</v>
      </c>
      <c r="AA1871" t="str">
        <f t="shared" si="261"/>
        <v>11</v>
      </c>
      <c r="AB1871" t="str">
        <f t="shared" si="264"/>
        <v>11</v>
      </c>
      <c r="AC1871" t="str">
        <f t="shared" si="265"/>
        <v>11</v>
      </c>
      <c r="AD1871" t="str">
        <f t="shared" si="266"/>
        <v>11</v>
      </c>
      <c r="AE1871" t="str">
        <f t="shared" si="267"/>
        <v>11</v>
      </c>
      <c r="AF1871" t="str">
        <f t="shared" si="268"/>
        <v>11</v>
      </c>
      <c r="AG1871" s="299">
        <f t="shared" si="269"/>
        <v>11</v>
      </c>
    </row>
    <row r="1872" spans="1:33" x14ac:dyDescent="0.3">
      <c r="A1872" s="3">
        <v>1871</v>
      </c>
      <c r="B1872" s="3" t="s">
        <v>4151</v>
      </c>
      <c r="C1872" s="296">
        <v>44676</v>
      </c>
      <c r="D1872" s="3">
        <v>74727584</v>
      </c>
      <c r="E1872" s="3" t="s">
        <v>15130</v>
      </c>
      <c r="F1872" s="3" t="s">
        <v>88</v>
      </c>
      <c r="G1872" s="3" t="s">
        <v>89</v>
      </c>
      <c r="H1872" s="3" t="s">
        <v>254</v>
      </c>
      <c r="I1872" s="3" t="s">
        <v>9356</v>
      </c>
      <c r="J1872" s="3" t="s">
        <v>9356</v>
      </c>
      <c r="K1872" s="3" t="s">
        <v>15147</v>
      </c>
      <c r="L1872" s="3" t="s">
        <v>435</v>
      </c>
      <c r="M1872" s="3" t="s">
        <v>93</v>
      </c>
      <c r="N1872" s="3">
        <v>5769943</v>
      </c>
      <c r="O1872" s="3" t="s">
        <v>9357</v>
      </c>
      <c r="P1872" s="3">
        <v>8394020270</v>
      </c>
      <c r="Q1872" s="3" t="s">
        <v>9358</v>
      </c>
      <c r="R1872" s="3" t="s">
        <v>703</v>
      </c>
      <c r="S1872" s="3" t="s">
        <v>9359</v>
      </c>
      <c r="T1872" s="300">
        <v>900000</v>
      </c>
      <c r="U1872" s="3" t="s">
        <v>2488</v>
      </c>
      <c r="V1872" s="3" t="s">
        <v>100</v>
      </c>
      <c r="W1872" s="3" t="s">
        <v>401</v>
      </c>
      <c r="X1872" s="3" t="s">
        <v>109</v>
      </c>
      <c r="Y1872" s="299">
        <f t="shared" si="262"/>
        <v>4</v>
      </c>
      <c r="Z1872" s="299">
        <f t="shared" si="263"/>
        <v>2022</v>
      </c>
      <c r="AA1872" t="str">
        <f t="shared" si="261"/>
        <v>2.</v>
      </c>
      <c r="AB1872" t="str">
        <f t="shared" si="264"/>
        <v>2.</v>
      </c>
      <c r="AC1872" t="str">
        <f t="shared" si="265"/>
        <v>2</v>
      </c>
      <c r="AD1872" t="str">
        <f t="shared" si="266"/>
        <v>2</v>
      </c>
      <c r="AE1872" t="str">
        <f t="shared" si="267"/>
        <v>2</v>
      </c>
      <c r="AF1872" t="str">
        <f t="shared" si="268"/>
        <v>2</v>
      </c>
      <c r="AG1872" s="299">
        <f t="shared" si="269"/>
        <v>2</v>
      </c>
    </row>
    <row r="1873" spans="1:33" x14ac:dyDescent="0.3">
      <c r="A1873" s="3">
        <v>1872</v>
      </c>
      <c r="B1873" s="3" t="s">
        <v>4151</v>
      </c>
      <c r="C1873" s="296">
        <v>44676</v>
      </c>
      <c r="D1873" s="3">
        <v>74727584</v>
      </c>
      <c r="E1873" s="3" t="s">
        <v>15130</v>
      </c>
      <c r="F1873" s="3" t="s">
        <v>88</v>
      </c>
      <c r="G1873" s="3" t="s">
        <v>89</v>
      </c>
      <c r="H1873" s="3" t="s">
        <v>254</v>
      </c>
      <c r="I1873" s="3" t="s">
        <v>9356</v>
      </c>
      <c r="J1873" s="3" t="s">
        <v>9356</v>
      </c>
      <c r="K1873" s="3" t="s">
        <v>15147</v>
      </c>
      <c r="L1873" s="3" t="s">
        <v>435</v>
      </c>
      <c r="M1873" s="3" t="s">
        <v>93</v>
      </c>
      <c r="N1873" s="3">
        <v>5786702</v>
      </c>
      <c r="O1873" s="3" t="s">
        <v>9362</v>
      </c>
      <c r="P1873" s="3">
        <v>9833627847</v>
      </c>
      <c r="Q1873" s="3" t="s">
        <v>9363</v>
      </c>
      <c r="R1873" s="3" t="s">
        <v>7763</v>
      </c>
      <c r="S1873" s="3" t="s">
        <v>608</v>
      </c>
      <c r="T1873" s="300">
        <v>700000</v>
      </c>
      <c r="U1873" s="3" t="s">
        <v>9366</v>
      </c>
      <c r="V1873" s="3" t="s">
        <v>100</v>
      </c>
      <c r="W1873" s="3" t="s">
        <v>1315</v>
      </c>
      <c r="X1873" s="3" t="s">
        <v>109</v>
      </c>
      <c r="Y1873" s="299">
        <f t="shared" si="262"/>
        <v>4</v>
      </c>
      <c r="Z1873" s="299">
        <f t="shared" si="263"/>
        <v>2022</v>
      </c>
      <c r="AA1873" t="str">
        <f t="shared" si="261"/>
        <v>2.</v>
      </c>
      <c r="AB1873" t="str">
        <f t="shared" si="264"/>
        <v>2.</v>
      </c>
      <c r="AC1873" t="str">
        <f t="shared" si="265"/>
        <v>2</v>
      </c>
      <c r="AD1873" t="str">
        <f t="shared" si="266"/>
        <v>2</v>
      </c>
      <c r="AE1873" t="str">
        <f t="shared" si="267"/>
        <v>2</v>
      </c>
      <c r="AF1873" t="str">
        <f t="shared" si="268"/>
        <v>2</v>
      </c>
      <c r="AG1873" s="299">
        <f t="shared" si="269"/>
        <v>2</v>
      </c>
    </row>
    <row r="1874" spans="1:33" x14ac:dyDescent="0.3">
      <c r="A1874" s="3">
        <v>1873</v>
      </c>
      <c r="B1874" s="3" t="s">
        <v>4151</v>
      </c>
      <c r="C1874" s="296">
        <v>44676</v>
      </c>
      <c r="D1874" s="3">
        <v>41934435</v>
      </c>
      <c r="E1874" s="3" t="s">
        <v>15130</v>
      </c>
      <c r="F1874" s="3" t="s">
        <v>88</v>
      </c>
      <c r="G1874" s="3" t="s">
        <v>89</v>
      </c>
      <c r="H1874" s="3" t="s">
        <v>254</v>
      </c>
      <c r="I1874" s="3" t="s">
        <v>9368</v>
      </c>
      <c r="J1874" s="3" t="s">
        <v>9369</v>
      </c>
      <c r="K1874" s="3" t="s">
        <v>15147</v>
      </c>
      <c r="L1874" s="3" t="s">
        <v>435</v>
      </c>
      <c r="M1874" s="3" t="s">
        <v>93</v>
      </c>
      <c r="N1874" s="3">
        <v>6053487</v>
      </c>
      <c r="O1874" s="3" t="s">
        <v>9370</v>
      </c>
      <c r="P1874" s="3" t="s">
        <v>9371</v>
      </c>
      <c r="Q1874" s="3" t="s">
        <v>9372</v>
      </c>
      <c r="R1874" s="3" t="s">
        <v>9373</v>
      </c>
      <c r="S1874" s="3" t="s">
        <v>9374</v>
      </c>
      <c r="T1874" s="300">
        <v>1050000</v>
      </c>
      <c r="U1874" s="3" t="s">
        <v>3856</v>
      </c>
      <c r="V1874" s="3" t="s">
        <v>100</v>
      </c>
      <c r="W1874" s="3" t="s">
        <v>267</v>
      </c>
      <c r="X1874" s="3" t="s">
        <v>109</v>
      </c>
      <c r="Y1874" s="299">
        <f t="shared" si="262"/>
        <v>4</v>
      </c>
      <c r="Z1874" s="299">
        <f t="shared" si="263"/>
        <v>2022</v>
      </c>
      <c r="AA1874" t="str">
        <f t="shared" si="261"/>
        <v>7.</v>
      </c>
      <c r="AB1874" t="str">
        <f t="shared" si="264"/>
        <v>7.</v>
      </c>
      <c r="AC1874" t="str">
        <f t="shared" si="265"/>
        <v>7</v>
      </c>
      <c r="AD1874" t="str">
        <f t="shared" si="266"/>
        <v>7</v>
      </c>
      <c r="AE1874" t="str">
        <f t="shared" si="267"/>
        <v>7</v>
      </c>
      <c r="AF1874" t="str">
        <f t="shared" si="268"/>
        <v>7</v>
      </c>
      <c r="AG1874" s="299">
        <f t="shared" si="269"/>
        <v>7</v>
      </c>
    </row>
    <row r="1875" spans="1:33" x14ac:dyDescent="0.3">
      <c r="A1875" s="3">
        <v>1874</v>
      </c>
      <c r="B1875" s="3" t="s">
        <v>4151</v>
      </c>
      <c r="C1875" s="296">
        <v>44676</v>
      </c>
      <c r="D1875" s="3">
        <v>14127754</v>
      </c>
      <c r="E1875" s="3" t="s">
        <v>15130</v>
      </c>
      <c r="F1875" s="3" t="s">
        <v>88</v>
      </c>
      <c r="G1875" s="3" t="s">
        <v>89</v>
      </c>
      <c r="H1875" s="3" t="s">
        <v>254</v>
      </c>
      <c r="I1875" s="3" t="s">
        <v>9376</v>
      </c>
      <c r="J1875" s="3" t="s">
        <v>9377</v>
      </c>
      <c r="K1875" s="3" t="s">
        <v>15147</v>
      </c>
      <c r="L1875" s="3" t="s">
        <v>435</v>
      </c>
      <c r="M1875" s="3" t="s">
        <v>93</v>
      </c>
      <c r="N1875" s="3">
        <v>6053450</v>
      </c>
      <c r="O1875" s="3" t="s">
        <v>9378</v>
      </c>
      <c r="P1875" s="3">
        <v>9585083388</v>
      </c>
      <c r="Q1875" s="3" t="s">
        <v>9379</v>
      </c>
      <c r="R1875" s="3" t="s">
        <v>886</v>
      </c>
      <c r="S1875" s="3" t="s">
        <v>9380</v>
      </c>
      <c r="T1875" s="300">
        <v>550000</v>
      </c>
      <c r="U1875" s="3" t="s">
        <v>9381</v>
      </c>
      <c r="V1875" s="3" t="s">
        <v>100</v>
      </c>
      <c r="W1875" s="3" t="s">
        <v>267</v>
      </c>
      <c r="X1875" s="3" t="s">
        <v>109</v>
      </c>
      <c r="Y1875" s="299">
        <f t="shared" si="262"/>
        <v>4</v>
      </c>
      <c r="Z1875" s="299">
        <f t="shared" si="263"/>
        <v>2022</v>
      </c>
      <c r="AA1875" t="str">
        <f t="shared" si="261"/>
        <v>6.</v>
      </c>
      <c r="AB1875" t="str">
        <f t="shared" si="264"/>
        <v>6.</v>
      </c>
      <c r="AC1875" t="str">
        <f t="shared" si="265"/>
        <v>6</v>
      </c>
      <c r="AD1875" t="str">
        <f t="shared" si="266"/>
        <v>6</v>
      </c>
      <c r="AE1875" t="str">
        <f t="shared" si="267"/>
        <v>6</v>
      </c>
      <c r="AF1875" t="str">
        <f t="shared" si="268"/>
        <v>6</v>
      </c>
      <c r="AG1875" s="299">
        <f t="shared" si="269"/>
        <v>6</v>
      </c>
    </row>
    <row r="1876" spans="1:33" x14ac:dyDescent="0.3">
      <c r="A1876" s="3">
        <v>1875</v>
      </c>
      <c r="B1876" s="3" t="s">
        <v>4151</v>
      </c>
      <c r="C1876" s="296">
        <v>44676</v>
      </c>
      <c r="D1876" s="3">
        <v>27165455</v>
      </c>
      <c r="E1876" s="3" t="s">
        <v>15130</v>
      </c>
      <c r="F1876" s="3" t="s">
        <v>88</v>
      </c>
      <c r="G1876" s="3" t="s">
        <v>89</v>
      </c>
      <c r="H1876" s="3" t="s">
        <v>1193</v>
      </c>
      <c r="I1876" s="3" t="s">
        <v>103</v>
      </c>
      <c r="J1876" s="3" t="s">
        <v>9382</v>
      </c>
      <c r="K1876" s="3" t="s">
        <v>18</v>
      </c>
      <c r="L1876" s="3" t="s">
        <v>435</v>
      </c>
      <c r="M1876" s="3" t="s">
        <v>93</v>
      </c>
      <c r="N1876" s="3">
        <v>-6044951</v>
      </c>
      <c r="O1876" s="3" t="s">
        <v>9383</v>
      </c>
      <c r="P1876" s="3">
        <v>8602644643</v>
      </c>
      <c r="Q1876" s="3" t="s">
        <v>9384</v>
      </c>
      <c r="R1876" s="3" t="s">
        <v>232</v>
      </c>
      <c r="S1876" s="3" t="s">
        <v>4280</v>
      </c>
      <c r="T1876" s="300">
        <v>600000</v>
      </c>
      <c r="U1876" s="3" t="s">
        <v>134</v>
      </c>
      <c r="V1876" s="3" t="s">
        <v>100</v>
      </c>
      <c r="W1876" s="3" t="s">
        <v>109</v>
      </c>
      <c r="X1876" s="3" t="s">
        <v>109</v>
      </c>
      <c r="Y1876" s="299">
        <f t="shared" si="262"/>
        <v>4</v>
      </c>
      <c r="Z1876" s="299">
        <f t="shared" si="263"/>
        <v>2022</v>
      </c>
      <c r="AA1876" t="str">
        <f t="shared" si="261"/>
        <v>5y</v>
      </c>
      <c r="AB1876" t="str">
        <f t="shared" si="264"/>
        <v>5</v>
      </c>
      <c r="AC1876" t="str">
        <f t="shared" si="265"/>
        <v>5</v>
      </c>
      <c r="AD1876" t="str">
        <f t="shared" si="266"/>
        <v>5</v>
      </c>
      <c r="AE1876" t="str">
        <f t="shared" si="267"/>
        <v>5</v>
      </c>
      <c r="AF1876" t="str">
        <f t="shared" si="268"/>
        <v>5</v>
      </c>
      <c r="AG1876" s="299">
        <f t="shared" si="269"/>
        <v>5</v>
      </c>
    </row>
    <row r="1877" spans="1:33" x14ac:dyDescent="0.3">
      <c r="A1877" s="3">
        <v>1876</v>
      </c>
      <c r="B1877" s="3" t="s">
        <v>4151</v>
      </c>
      <c r="C1877" s="296">
        <v>44676</v>
      </c>
      <c r="D1877" s="3">
        <v>27165455</v>
      </c>
      <c r="E1877" s="3" t="s">
        <v>15130</v>
      </c>
      <c r="F1877" s="3" t="s">
        <v>88</v>
      </c>
      <c r="G1877" s="3" t="s">
        <v>89</v>
      </c>
      <c r="H1877" s="3" t="s">
        <v>1193</v>
      </c>
      <c r="I1877" s="3" t="s">
        <v>103</v>
      </c>
      <c r="J1877" s="3" t="s">
        <v>9382</v>
      </c>
      <c r="K1877" s="3" t="s">
        <v>18</v>
      </c>
      <c r="L1877" s="3" t="s">
        <v>435</v>
      </c>
      <c r="M1877" s="3" t="s">
        <v>93</v>
      </c>
      <c r="N1877" s="3" t="s">
        <v>9385</v>
      </c>
      <c r="O1877" s="3" t="s">
        <v>9386</v>
      </c>
      <c r="P1877" s="3">
        <v>7358349605</v>
      </c>
      <c r="Q1877" s="3" t="s">
        <v>9387</v>
      </c>
      <c r="R1877" s="3" t="s">
        <v>369</v>
      </c>
      <c r="S1877" s="3" t="s">
        <v>765</v>
      </c>
      <c r="T1877" s="300">
        <v>1050000</v>
      </c>
      <c r="U1877" s="3" t="s">
        <v>134</v>
      </c>
      <c r="V1877" s="3" t="s">
        <v>100</v>
      </c>
      <c r="W1877" s="3" t="s">
        <v>109</v>
      </c>
      <c r="X1877" s="3" t="s">
        <v>109</v>
      </c>
      <c r="Y1877" s="299">
        <f t="shared" si="262"/>
        <v>4</v>
      </c>
      <c r="Z1877" s="299">
        <f t="shared" si="263"/>
        <v>2022</v>
      </c>
      <c r="AA1877" t="str">
        <f t="shared" si="261"/>
        <v>8y</v>
      </c>
      <c r="AB1877" t="str">
        <f t="shared" si="264"/>
        <v>8</v>
      </c>
      <c r="AC1877" t="str">
        <f t="shared" si="265"/>
        <v>8</v>
      </c>
      <c r="AD1877" t="str">
        <f t="shared" si="266"/>
        <v>8</v>
      </c>
      <c r="AE1877" t="str">
        <f t="shared" si="267"/>
        <v>8</v>
      </c>
      <c r="AF1877" t="str">
        <f t="shared" si="268"/>
        <v>8</v>
      </c>
      <c r="AG1877" s="299">
        <f t="shared" si="269"/>
        <v>8</v>
      </c>
    </row>
    <row r="1878" spans="1:33" x14ac:dyDescent="0.3">
      <c r="A1878" s="3">
        <v>1877</v>
      </c>
      <c r="B1878" s="3" t="s">
        <v>4151</v>
      </c>
      <c r="C1878" s="296">
        <v>44676</v>
      </c>
      <c r="D1878" s="3">
        <v>27165455</v>
      </c>
      <c r="E1878" s="3" t="s">
        <v>15130</v>
      </c>
      <c r="F1878" s="3" t="s">
        <v>88</v>
      </c>
      <c r="G1878" s="3" t="s">
        <v>89</v>
      </c>
      <c r="H1878" s="3" t="s">
        <v>1193</v>
      </c>
      <c r="I1878" s="3" t="s">
        <v>103</v>
      </c>
      <c r="J1878" s="3" t="s">
        <v>9382</v>
      </c>
      <c r="K1878" s="3" t="s">
        <v>18</v>
      </c>
      <c r="L1878" s="3" t="s">
        <v>435</v>
      </c>
      <c r="M1878" s="3" t="s">
        <v>93</v>
      </c>
      <c r="N1878" s="3">
        <v>6044789</v>
      </c>
      <c r="O1878" s="3" t="s">
        <v>9388</v>
      </c>
      <c r="P1878" s="3">
        <v>6304676668</v>
      </c>
      <c r="Q1878" s="3" t="s">
        <v>9389</v>
      </c>
      <c r="R1878" s="3" t="s">
        <v>290</v>
      </c>
      <c r="S1878" s="3" t="s">
        <v>9390</v>
      </c>
      <c r="T1878" s="300">
        <v>650000</v>
      </c>
      <c r="U1878" s="3" t="s">
        <v>9392</v>
      </c>
      <c r="V1878" s="3" t="s">
        <v>100</v>
      </c>
      <c r="W1878" s="3" t="s">
        <v>109</v>
      </c>
      <c r="X1878" s="3" t="s">
        <v>109</v>
      </c>
      <c r="Y1878" s="299">
        <f t="shared" si="262"/>
        <v>4</v>
      </c>
      <c r="Z1878" s="299">
        <f t="shared" si="263"/>
        <v>2022</v>
      </c>
      <c r="AA1878" t="str">
        <f t="shared" si="261"/>
        <v>5y</v>
      </c>
      <c r="AB1878" t="str">
        <f t="shared" si="264"/>
        <v>5</v>
      </c>
      <c r="AC1878" t="str">
        <f t="shared" si="265"/>
        <v>5</v>
      </c>
      <c r="AD1878" t="str">
        <f t="shared" si="266"/>
        <v>5</v>
      </c>
      <c r="AE1878" t="str">
        <f t="shared" si="267"/>
        <v>5</v>
      </c>
      <c r="AF1878" t="str">
        <f t="shared" si="268"/>
        <v>5</v>
      </c>
      <c r="AG1878" s="299">
        <f t="shared" si="269"/>
        <v>5</v>
      </c>
    </row>
    <row r="1879" spans="1:33" x14ac:dyDescent="0.3">
      <c r="A1879" s="3">
        <v>1878</v>
      </c>
      <c r="B1879" s="3" t="s">
        <v>4151</v>
      </c>
      <c r="C1879" s="296">
        <v>44676</v>
      </c>
      <c r="D1879" s="3">
        <v>27165455</v>
      </c>
      <c r="E1879" s="3" t="s">
        <v>15130</v>
      </c>
      <c r="F1879" s="3" t="s">
        <v>88</v>
      </c>
      <c r="G1879" s="3" t="s">
        <v>89</v>
      </c>
      <c r="H1879" s="3" t="s">
        <v>1193</v>
      </c>
      <c r="I1879" s="3" t="s">
        <v>103</v>
      </c>
      <c r="J1879" s="3" t="s">
        <v>9382</v>
      </c>
      <c r="K1879" s="3" t="s">
        <v>18</v>
      </c>
      <c r="L1879" s="3" t="s">
        <v>435</v>
      </c>
      <c r="M1879" s="3" t="s">
        <v>93</v>
      </c>
      <c r="N1879" s="3">
        <v>446298</v>
      </c>
      <c r="O1879" s="3" t="s">
        <v>9393</v>
      </c>
      <c r="P1879" s="3" t="s">
        <v>9394</v>
      </c>
      <c r="Q1879" s="3" t="s">
        <v>9395</v>
      </c>
      <c r="R1879" s="3" t="s">
        <v>9396</v>
      </c>
      <c r="S1879" s="3" t="s">
        <v>9397</v>
      </c>
      <c r="T1879" s="300">
        <v>700000</v>
      </c>
      <c r="U1879" s="3" t="s">
        <v>4549</v>
      </c>
      <c r="V1879" s="3" t="s">
        <v>100</v>
      </c>
      <c r="W1879" s="3" t="s">
        <v>109</v>
      </c>
      <c r="X1879" s="3" t="s">
        <v>109</v>
      </c>
      <c r="Y1879" s="299">
        <f t="shared" si="262"/>
        <v>4</v>
      </c>
      <c r="Z1879" s="299">
        <f t="shared" si="263"/>
        <v>2022</v>
      </c>
      <c r="AA1879" t="str">
        <f t="shared" si="261"/>
        <v>5.</v>
      </c>
      <c r="AB1879" t="str">
        <f t="shared" si="264"/>
        <v>5.</v>
      </c>
      <c r="AC1879" t="str">
        <f t="shared" si="265"/>
        <v>5</v>
      </c>
      <c r="AD1879" t="str">
        <f t="shared" si="266"/>
        <v>5</v>
      </c>
      <c r="AE1879" t="str">
        <f t="shared" si="267"/>
        <v>5</v>
      </c>
      <c r="AF1879" t="str">
        <f t="shared" si="268"/>
        <v>5</v>
      </c>
      <c r="AG1879" s="299">
        <f t="shared" si="269"/>
        <v>5</v>
      </c>
    </row>
    <row r="1880" spans="1:33" x14ac:dyDescent="0.3">
      <c r="A1880" s="3">
        <v>1879</v>
      </c>
      <c r="B1880" s="3" t="s">
        <v>4151</v>
      </c>
      <c r="C1880" s="296">
        <v>44676</v>
      </c>
      <c r="D1880" s="3">
        <v>75940853</v>
      </c>
      <c r="E1880" s="3" t="s">
        <v>15130</v>
      </c>
      <c r="F1880" s="3" t="s">
        <v>88</v>
      </c>
      <c r="G1880" s="3" t="s">
        <v>89</v>
      </c>
      <c r="H1880" s="3" t="s">
        <v>254</v>
      </c>
      <c r="I1880" s="3" t="s">
        <v>9400</v>
      </c>
      <c r="J1880" s="3" t="s">
        <v>9401</v>
      </c>
      <c r="K1880" s="3" t="s">
        <v>15147</v>
      </c>
      <c r="L1880" s="3" t="s">
        <v>435</v>
      </c>
      <c r="M1880" s="3" t="s">
        <v>93</v>
      </c>
      <c r="N1880" s="3">
        <v>6044644</v>
      </c>
      <c r="O1880" s="3" t="s">
        <v>9402</v>
      </c>
      <c r="P1880" s="3">
        <v>9643664567</v>
      </c>
      <c r="Q1880" s="3" t="s">
        <v>9403</v>
      </c>
      <c r="R1880" s="3" t="s">
        <v>660</v>
      </c>
      <c r="S1880" s="3" t="s">
        <v>9404</v>
      </c>
      <c r="T1880" s="300">
        <v>450000</v>
      </c>
      <c r="U1880" s="3" t="s">
        <v>9406</v>
      </c>
      <c r="V1880" s="3" t="s">
        <v>100</v>
      </c>
      <c r="W1880" s="3" t="s">
        <v>888</v>
      </c>
      <c r="X1880" s="3" t="s">
        <v>109</v>
      </c>
      <c r="Y1880" s="299">
        <f t="shared" si="262"/>
        <v>4</v>
      </c>
      <c r="Z1880" s="299">
        <f t="shared" si="263"/>
        <v>2022</v>
      </c>
      <c r="AA1880" t="str">
        <f t="shared" si="261"/>
        <v xml:space="preserve">8 </v>
      </c>
      <c r="AB1880" t="str">
        <f t="shared" si="264"/>
        <v xml:space="preserve">8 </v>
      </c>
      <c r="AC1880" t="str">
        <f t="shared" si="265"/>
        <v xml:space="preserve">8 </v>
      </c>
      <c r="AD1880" t="str">
        <f t="shared" si="266"/>
        <v xml:space="preserve">8 </v>
      </c>
      <c r="AE1880" t="str">
        <f t="shared" si="267"/>
        <v xml:space="preserve">8 </v>
      </c>
      <c r="AF1880" t="str">
        <f t="shared" si="268"/>
        <v xml:space="preserve">8 </v>
      </c>
      <c r="AG1880" s="299">
        <f t="shared" si="269"/>
        <v>8</v>
      </c>
    </row>
    <row r="1881" spans="1:33" x14ac:dyDescent="0.3">
      <c r="A1881" s="3">
        <v>1880</v>
      </c>
      <c r="B1881" s="3" t="s">
        <v>4151</v>
      </c>
      <c r="C1881" s="296">
        <v>44677</v>
      </c>
      <c r="D1881" s="3">
        <v>63206489</v>
      </c>
      <c r="E1881" s="3" t="s">
        <v>6</v>
      </c>
      <c r="F1881" s="3">
        <v>221395</v>
      </c>
      <c r="G1881" s="3" t="s">
        <v>89</v>
      </c>
      <c r="H1881" s="3" t="s">
        <v>7324</v>
      </c>
      <c r="I1881" s="3" t="s">
        <v>120</v>
      </c>
      <c r="J1881" s="3" t="s">
        <v>9407</v>
      </c>
      <c r="K1881" s="3" t="s">
        <v>38</v>
      </c>
      <c r="L1881" s="3" t="s">
        <v>1079</v>
      </c>
      <c r="M1881" s="3" t="s">
        <v>93</v>
      </c>
      <c r="N1881" s="3">
        <v>5283274</v>
      </c>
      <c r="O1881" s="3" t="s">
        <v>7951</v>
      </c>
      <c r="P1881" s="3">
        <v>8328646156</v>
      </c>
      <c r="Q1881" s="3" t="s">
        <v>7952</v>
      </c>
      <c r="R1881" s="3" t="s">
        <v>9408</v>
      </c>
      <c r="S1881" s="3" t="s">
        <v>116</v>
      </c>
      <c r="T1881" s="300">
        <v>700000</v>
      </c>
      <c r="U1881" s="3" t="s">
        <v>9409</v>
      </c>
      <c r="V1881" s="3" t="s">
        <v>100</v>
      </c>
      <c r="W1881" s="3" t="s">
        <v>101</v>
      </c>
      <c r="X1881" s="3" t="s">
        <v>101</v>
      </c>
      <c r="Y1881" s="299">
        <f t="shared" si="262"/>
        <v>4</v>
      </c>
      <c r="Z1881" s="299">
        <f t="shared" si="263"/>
        <v>2022</v>
      </c>
      <c r="AA1881" t="str">
        <f t="shared" si="261"/>
        <v>5.</v>
      </c>
      <c r="AB1881" t="str">
        <f t="shared" si="264"/>
        <v>5.</v>
      </c>
      <c r="AC1881" t="str">
        <f t="shared" si="265"/>
        <v>5</v>
      </c>
      <c r="AD1881" t="str">
        <f t="shared" si="266"/>
        <v>5</v>
      </c>
      <c r="AE1881" t="str">
        <f t="shared" si="267"/>
        <v>5</v>
      </c>
      <c r="AF1881" t="str">
        <f t="shared" si="268"/>
        <v>5</v>
      </c>
      <c r="AG1881" s="299">
        <f t="shared" si="269"/>
        <v>5</v>
      </c>
    </row>
    <row r="1882" spans="1:33" x14ac:dyDescent="0.3">
      <c r="A1882" s="3">
        <v>1881</v>
      </c>
      <c r="B1882" s="3" t="s">
        <v>4151</v>
      </c>
      <c r="C1882" s="296">
        <v>44677</v>
      </c>
      <c r="D1882" s="3">
        <v>63206489</v>
      </c>
      <c r="E1882" s="3" t="s">
        <v>6</v>
      </c>
      <c r="F1882" s="3">
        <v>221395</v>
      </c>
      <c r="G1882" s="3" t="s">
        <v>89</v>
      </c>
      <c r="H1882" s="3" t="s">
        <v>7324</v>
      </c>
      <c r="I1882" s="3" t="s">
        <v>120</v>
      </c>
      <c r="J1882" s="3" t="s">
        <v>9411</v>
      </c>
      <c r="K1882" s="3" t="s">
        <v>18</v>
      </c>
      <c r="L1882" s="3" t="s">
        <v>7171</v>
      </c>
      <c r="M1882" s="3" t="s">
        <v>93</v>
      </c>
      <c r="N1882" s="3">
        <v>5788854</v>
      </c>
      <c r="O1882" s="3" t="s">
        <v>9412</v>
      </c>
      <c r="P1882" s="3">
        <v>8074247265</v>
      </c>
      <c r="Q1882" s="3" t="s">
        <v>9413</v>
      </c>
      <c r="R1882" s="3">
        <v>6.5</v>
      </c>
      <c r="S1882" s="3" t="s">
        <v>116</v>
      </c>
      <c r="T1882" s="300">
        <v>870000</v>
      </c>
      <c r="U1882" s="3" t="s">
        <v>9415</v>
      </c>
      <c r="V1882" s="3" t="s">
        <v>100</v>
      </c>
      <c r="W1882" s="3" t="s">
        <v>101</v>
      </c>
      <c r="X1882" s="3" t="s">
        <v>101</v>
      </c>
      <c r="Y1882" s="299">
        <f t="shared" si="262"/>
        <v>4</v>
      </c>
      <c r="Z1882" s="299">
        <f t="shared" si="263"/>
        <v>2022</v>
      </c>
      <c r="AA1882" t="str">
        <f t="shared" si="261"/>
        <v>6.</v>
      </c>
      <c r="AB1882" t="str">
        <f t="shared" si="264"/>
        <v>6.</v>
      </c>
      <c r="AC1882" t="str">
        <f t="shared" si="265"/>
        <v>6</v>
      </c>
      <c r="AD1882" t="str">
        <f t="shared" si="266"/>
        <v>6</v>
      </c>
      <c r="AE1882" t="str">
        <f t="shared" si="267"/>
        <v>6</v>
      </c>
      <c r="AF1882" t="str">
        <f t="shared" si="268"/>
        <v>6</v>
      </c>
      <c r="AG1882" s="299">
        <f t="shared" si="269"/>
        <v>6</v>
      </c>
    </row>
    <row r="1883" spans="1:33" x14ac:dyDescent="0.3">
      <c r="A1883" s="3">
        <v>1882</v>
      </c>
      <c r="B1883" s="3" t="s">
        <v>4151</v>
      </c>
      <c r="C1883" s="296">
        <v>44677</v>
      </c>
      <c r="D1883" s="3">
        <v>72449913</v>
      </c>
      <c r="E1883" s="3" t="s">
        <v>6</v>
      </c>
      <c r="F1883" s="3">
        <v>221395</v>
      </c>
      <c r="G1883" s="3" t="s">
        <v>89</v>
      </c>
      <c r="H1883" s="3" t="s">
        <v>7324</v>
      </c>
      <c r="I1883" s="3" t="s">
        <v>8914</v>
      </c>
      <c r="J1883" s="3" t="s">
        <v>9417</v>
      </c>
      <c r="K1883" s="3" t="s">
        <v>38</v>
      </c>
      <c r="L1883" s="3" t="s">
        <v>9418</v>
      </c>
      <c r="M1883" s="3" t="s">
        <v>93</v>
      </c>
      <c r="N1883" s="3">
        <v>6054394</v>
      </c>
      <c r="O1883" s="3" t="s">
        <v>9419</v>
      </c>
      <c r="P1883" s="3">
        <v>9663355399</v>
      </c>
      <c r="Q1883" s="3" t="s">
        <v>4583</v>
      </c>
      <c r="R1883" s="3">
        <v>11.5</v>
      </c>
      <c r="S1883" s="3" t="s">
        <v>226</v>
      </c>
      <c r="T1883" s="300">
        <v>1300000</v>
      </c>
      <c r="U1883" s="3" t="s">
        <v>9421</v>
      </c>
      <c r="V1883" s="3" t="s">
        <v>100</v>
      </c>
      <c r="W1883" s="3" t="s">
        <v>2205</v>
      </c>
      <c r="X1883" s="3" t="s">
        <v>109</v>
      </c>
      <c r="Y1883" s="299">
        <f t="shared" si="262"/>
        <v>4</v>
      </c>
      <c r="Z1883" s="299">
        <f t="shared" si="263"/>
        <v>2022</v>
      </c>
      <c r="AA1883" t="str">
        <f t="shared" si="261"/>
        <v>11</v>
      </c>
      <c r="AB1883" t="str">
        <f t="shared" si="264"/>
        <v>11</v>
      </c>
      <c r="AC1883" t="str">
        <f t="shared" si="265"/>
        <v>11</v>
      </c>
      <c r="AD1883" t="str">
        <f t="shared" si="266"/>
        <v>11</v>
      </c>
      <c r="AE1883" t="str">
        <f t="shared" si="267"/>
        <v>11</v>
      </c>
      <c r="AF1883" t="str">
        <f t="shared" si="268"/>
        <v>11</v>
      </c>
      <c r="AG1883" s="299">
        <f t="shared" si="269"/>
        <v>11</v>
      </c>
    </row>
    <row r="1884" spans="1:33" x14ac:dyDescent="0.3">
      <c r="A1884" s="3">
        <v>1883</v>
      </c>
      <c r="B1884" s="3" t="s">
        <v>4151</v>
      </c>
      <c r="C1884" s="296">
        <v>44677</v>
      </c>
      <c r="D1884" s="3">
        <v>72449913</v>
      </c>
      <c r="E1884" s="3" t="s">
        <v>6</v>
      </c>
      <c r="F1884" s="3">
        <v>221395</v>
      </c>
      <c r="G1884" s="3" t="s">
        <v>89</v>
      </c>
      <c r="H1884" s="3" t="s">
        <v>4125</v>
      </c>
      <c r="I1884" s="3" t="s">
        <v>8914</v>
      </c>
      <c r="J1884" s="3" t="s">
        <v>9417</v>
      </c>
      <c r="K1884" s="3" t="s">
        <v>18</v>
      </c>
      <c r="L1884" s="3" t="s">
        <v>1577</v>
      </c>
      <c r="M1884" s="3" t="s">
        <v>93</v>
      </c>
      <c r="N1884" s="3">
        <v>6031590</v>
      </c>
      <c r="O1884" s="3" t="s">
        <v>8916</v>
      </c>
      <c r="P1884" s="3">
        <v>9674802552</v>
      </c>
      <c r="Q1884" s="3" t="s">
        <v>8917</v>
      </c>
      <c r="R1884" s="3">
        <v>12</v>
      </c>
      <c r="S1884" s="3" t="s">
        <v>198</v>
      </c>
      <c r="T1884" s="300">
        <v>2700000</v>
      </c>
      <c r="U1884" s="3" t="s">
        <v>7639</v>
      </c>
      <c r="V1884" s="3" t="s">
        <v>100</v>
      </c>
      <c r="W1884" s="3" t="s">
        <v>1828</v>
      </c>
      <c r="X1884" s="3" t="s">
        <v>109</v>
      </c>
      <c r="Y1884" s="299">
        <f t="shared" si="262"/>
        <v>4</v>
      </c>
      <c r="Z1884" s="299">
        <f t="shared" si="263"/>
        <v>2022</v>
      </c>
      <c r="AA1884" t="str">
        <f t="shared" si="261"/>
        <v>12</v>
      </c>
      <c r="AB1884" t="str">
        <f t="shared" si="264"/>
        <v>12</v>
      </c>
      <c r="AC1884" t="str">
        <f t="shared" si="265"/>
        <v>12</v>
      </c>
      <c r="AD1884" t="str">
        <f t="shared" si="266"/>
        <v>12</v>
      </c>
      <c r="AE1884" t="str">
        <f t="shared" si="267"/>
        <v>12</v>
      </c>
      <c r="AF1884" t="str">
        <f t="shared" si="268"/>
        <v>12</v>
      </c>
      <c r="AG1884" s="299">
        <f t="shared" si="269"/>
        <v>12</v>
      </c>
    </row>
    <row r="1885" spans="1:33" x14ac:dyDescent="0.3">
      <c r="A1885" s="3">
        <v>1884</v>
      </c>
      <c r="B1885" s="3" t="s">
        <v>4151</v>
      </c>
      <c r="C1885" s="296">
        <v>44677</v>
      </c>
      <c r="D1885" s="3">
        <v>23872928</v>
      </c>
      <c r="E1885" s="3" t="s">
        <v>6</v>
      </c>
      <c r="F1885" s="3">
        <v>221395</v>
      </c>
      <c r="G1885" s="3" t="s">
        <v>89</v>
      </c>
      <c r="H1885" s="3" t="s">
        <v>6633</v>
      </c>
      <c r="I1885" s="3" t="s">
        <v>103</v>
      </c>
      <c r="J1885" s="3" t="s">
        <v>9427</v>
      </c>
      <c r="K1885" s="3" t="s">
        <v>11</v>
      </c>
      <c r="L1885" s="3" t="s">
        <v>9428</v>
      </c>
      <c r="M1885" s="3" t="s">
        <v>93</v>
      </c>
      <c r="N1885" s="3">
        <v>6053337</v>
      </c>
      <c r="O1885" s="3" t="s">
        <v>9429</v>
      </c>
      <c r="P1885" s="3">
        <v>7569446917</v>
      </c>
      <c r="Q1885" s="3" t="s">
        <v>9430</v>
      </c>
      <c r="R1885" s="3">
        <v>4</v>
      </c>
      <c r="S1885" s="3" t="s">
        <v>9431</v>
      </c>
      <c r="T1885" s="300">
        <v>650000</v>
      </c>
      <c r="U1885" s="3">
        <v>44684</v>
      </c>
      <c r="V1885" s="3" t="s">
        <v>100</v>
      </c>
      <c r="W1885" s="3" t="s">
        <v>109</v>
      </c>
      <c r="X1885" s="3" t="s">
        <v>109</v>
      </c>
      <c r="Y1885" s="299">
        <f t="shared" si="262"/>
        <v>4</v>
      </c>
      <c r="Z1885" s="299">
        <f t="shared" si="263"/>
        <v>2022</v>
      </c>
      <c r="AA1885" t="str">
        <f t="shared" si="261"/>
        <v>4</v>
      </c>
      <c r="AB1885" t="str">
        <f t="shared" si="264"/>
        <v>4</v>
      </c>
      <c r="AC1885" t="str">
        <f t="shared" si="265"/>
        <v>4</v>
      </c>
      <c r="AD1885" t="str">
        <f t="shared" si="266"/>
        <v>4</v>
      </c>
      <c r="AE1885" t="str">
        <f t="shared" si="267"/>
        <v>4</v>
      </c>
      <c r="AF1885" t="str">
        <f t="shared" si="268"/>
        <v>4</v>
      </c>
      <c r="AG1885" s="299">
        <f t="shared" si="269"/>
        <v>4</v>
      </c>
    </row>
    <row r="1886" spans="1:33" x14ac:dyDescent="0.3">
      <c r="A1886" s="3">
        <v>1885</v>
      </c>
      <c r="B1886" s="3" t="s">
        <v>4151</v>
      </c>
      <c r="C1886" s="296">
        <v>44677</v>
      </c>
      <c r="D1886" s="3">
        <v>23872928</v>
      </c>
      <c r="E1886" s="3" t="s">
        <v>6</v>
      </c>
      <c r="F1886" s="3">
        <v>221395</v>
      </c>
      <c r="G1886" s="3" t="s">
        <v>89</v>
      </c>
      <c r="H1886" s="3" t="s">
        <v>6633</v>
      </c>
      <c r="I1886" s="3" t="s">
        <v>103</v>
      </c>
      <c r="J1886" s="3" t="s">
        <v>9427</v>
      </c>
      <c r="K1886" s="3" t="s">
        <v>11</v>
      </c>
      <c r="L1886" s="3" t="s">
        <v>9428</v>
      </c>
      <c r="M1886" s="3" t="s">
        <v>93</v>
      </c>
      <c r="N1886" s="3">
        <v>6046950</v>
      </c>
      <c r="O1886" s="3" t="s">
        <v>9432</v>
      </c>
      <c r="P1886" s="3">
        <v>7411003276</v>
      </c>
      <c r="Q1886" s="3" t="s">
        <v>9433</v>
      </c>
      <c r="R1886" s="3">
        <v>3.9</v>
      </c>
      <c r="S1886" s="3" t="s">
        <v>492</v>
      </c>
      <c r="T1886" s="300">
        <v>650000</v>
      </c>
      <c r="U1886" s="3" t="s">
        <v>3856</v>
      </c>
      <c r="V1886" s="3" t="s">
        <v>100</v>
      </c>
      <c r="W1886" s="3" t="s">
        <v>109</v>
      </c>
      <c r="X1886" s="3" t="s">
        <v>109</v>
      </c>
      <c r="Y1886" s="299">
        <f t="shared" si="262"/>
        <v>4</v>
      </c>
      <c r="Z1886" s="299">
        <f t="shared" si="263"/>
        <v>2022</v>
      </c>
      <c r="AA1886" t="str">
        <f t="shared" si="261"/>
        <v>3.</v>
      </c>
      <c r="AB1886" t="str">
        <f t="shared" si="264"/>
        <v>3.</v>
      </c>
      <c r="AC1886" t="str">
        <f t="shared" si="265"/>
        <v>3</v>
      </c>
      <c r="AD1886" t="str">
        <f t="shared" si="266"/>
        <v>3</v>
      </c>
      <c r="AE1886" t="str">
        <f t="shared" si="267"/>
        <v>3</v>
      </c>
      <c r="AF1886" t="str">
        <f t="shared" si="268"/>
        <v>3</v>
      </c>
      <c r="AG1886" s="299">
        <f t="shared" si="269"/>
        <v>3</v>
      </c>
    </row>
    <row r="1887" spans="1:33" x14ac:dyDescent="0.3">
      <c r="A1887" s="3">
        <v>1886</v>
      </c>
      <c r="B1887" s="3" t="s">
        <v>4151</v>
      </c>
      <c r="C1887" s="296">
        <v>44677</v>
      </c>
      <c r="D1887" s="3">
        <v>23872928</v>
      </c>
      <c r="E1887" s="3" t="s">
        <v>6</v>
      </c>
      <c r="F1887" s="3">
        <v>221395</v>
      </c>
      <c r="G1887" s="3" t="s">
        <v>89</v>
      </c>
      <c r="H1887" s="3" t="s">
        <v>6633</v>
      </c>
      <c r="I1887" s="3" t="s">
        <v>103</v>
      </c>
      <c r="J1887" s="3" t="s">
        <v>9427</v>
      </c>
      <c r="K1887" s="3" t="s">
        <v>18</v>
      </c>
      <c r="L1887" s="3" t="s">
        <v>9434</v>
      </c>
      <c r="M1887" s="3" t="s">
        <v>93</v>
      </c>
      <c r="N1887" s="3">
        <v>6047067</v>
      </c>
      <c r="O1887" s="3" t="s">
        <v>9435</v>
      </c>
      <c r="P1887" s="3">
        <v>8088580080</v>
      </c>
      <c r="Q1887" s="3" t="s">
        <v>9436</v>
      </c>
      <c r="R1887" s="3">
        <v>3.3</v>
      </c>
      <c r="S1887" s="3" t="s">
        <v>9437</v>
      </c>
      <c r="T1887" s="300">
        <v>650000</v>
      </c>
      <c r="U1887" s="3">
        <v>44690</v>
      </c>
      <c r="V1887" s="3" t="s">
        <v>100</v>
      </c>
      <c r="W1887" s="3" t="s">
        <v>109</v>
      </c>
      <c r="X1887" s="3" t="s">
        <v>109</v>
      </c>
      <c r="Y1887" s="299">
        <f t="shared" si="262"/>
        <v>4</v>
      </c>
      <c r="Z1887" s="299">
        <f t="shared" si="263"/>
        <v>2022</v>
      </c>
      <c r="AA1887" t="str">
        <f t="shared" si="261"/>
        <v>3.</v>
      </c>
      <c r="AB1887" t="str">
        <f t="shared" si="264"/>
        <v>3.</v>
      </c>
      <c r="AC1887" t="str">
        <f t="shared" si="265"/>
        <v>3</v>
      </c>
      <c r="AD1887" t="str">
        <f t="shared" si="266"/>
        <v>3</v>
      </c>
      <c r="AE1887" t="str">
        <f t="shared" si="267"/>
        <v>3</v>
      </c>
      <c r="AF1887" t="str">
        <f t="shared" si="268"/>
        <v>3</v>
      </c>
      <c r="AG1887" s="299">
        <f t="shared" si="269"/>
        <v>3</v>
      </c>
    </row>
    <row r="1888" spans="1:33" x14ac:dyDescent="0.3">
      <c r="A1888" s="3">
        <v>1887</v>
      </c>
      <c r="B1888" s="3" t="s">
        <v>4151</v>
      </c>
      <c r="C1888" s="296">
        <v>44677</v>
      </c>
      <c r="D1888" s="3">
        <v>23872928</v>
      </c>
      <c r="E1888" s="3" t="s">
        <v>6</v>
      </c>
      <c r="F1888" s="3">
        <v>221395</v>
      </c>
      <c r="G1888" s="3" t="s">
        <v>89</v>
      </c>
      <c r="H1888" s="3" t="s">
        <v>4125</v>
      </c>
      <c r="I1888" s="3" t="s">
        <v>103</v>
      </c>
      <c r="J1888" s="3" t="s">
        <v>9427</v>
      </c>
      <c r="K1888" s="3" t="s">
        <v>18</v>
      </c>
      <c r="L1888" s="3" t="s">
        <v>15139</v>
      </c>
      <c r="M1888" s="3" t="s">
        <v>93</v>
      </c>
      <c r="N1888" s="3">
        <v>6054317</v>
      </c>
      <c r="O1888" s="3" t="s">
        <v>7549</v>
      </c>
      <c r="P1888" s="3">
        <v>8523023081</v>
      </c>
      <c r="Q1888" s="3" t="s">
        <v>9438</v>
      </c>
      <c r="R1888" s="3" t="s">
        <v>2143</v>
      </c>
      <c r="S1888" s="3" t="s">
        <v>7551</v>
      </c>
      <c r="T1888" s="300">
        <v>600000</v>
      </c>
      <c r="U1888" s="3" t="s">
        <v>9442</v>
      </c>
      <c r="V1888" s="3" t="s">
        <v>100</v>
      </c>
      <c r="W1888" s="3" t="s">
        <v>1242</v>
      </c>
      <c r="X1888" s="3" t="s">
        <v>109</v>
      </c>
      <c r="Y1888" s="299">
        <f t="shared" si="262"/>
        <v>4</v>
      </c>
      <c r="Z1888" s="299">
        <f t="shared" si="263"/>
        <v>2022</v>
      </c>
      <c r="AA1888" t="str">
        <f t="shared" si="261"/>
        <v>3.</v>
      </c>
      <c r="AB1888" t="str">
        <f t="shared" si="264"/>
        <v>3.</v>
      </c>
      <c r="AC1888" t="str">
        <f t="shared" si="265"/>
        <v>3</v>
      </c>
      <c r="AD1888" t="str">
        <f t="shared" si="266"/>
        <v>3</v>
      </c>
      <c r="AE1888" t="str">
        <f t="shared" si="267"/>
        <v>3</v>
      </c>
      <c r="AF1888" t="str">
        <f t="shared" si="268"/>
        <v>3</v>
      </c>
      <c r="AG1888" s="299">
        <f t="shared" si="269"/>
        <v>3</v>
      </c>
    </row>
    <row r="1889" spans="1:33" x14ac:dyDescent="0.3">
      <c r="A1889" s="3">
        <v>1888</v>
      </c>
      <c r="B1889" s="3" t="s">
        <v>4151</v>
      </c>
      <c r="C1889" s="296">
        <v>44677</v>
      </c>
      <c r="D1889" s="3">
        <v>23872928</v>
      </c>
      <c r="E1889" s="3" t="s">
        <v>6</v>
      </c>
      <c r="F1889" s="3">
        <v>221395</v>
      </c>
      <c r="G1889" s="3" t="s">
        <v>89</v>
      </c>
      <c r="H1889" s="3" t="s">
        <v>4125</v>
      </c>
      <c r="I1889" s="3" t="s">
        <v>103</v>
      </c>
      <c r="J1889" s="3" t="s">
        <v>9427</v>
      </c>
      <c r="K1889" s="3" t="s">
        <v>18</v>
      </c>
      <c r="L1889" s="3" t="s">
        <v>15139</v>
      </c>
      <c r="M1889" s="3" t="s">
        <v>93</v>
      </c>
      <c r="N1889" s="3">
        <v>6054034</v>
      </c>
      <c r="O1889" s="3" t="s">
        <v>9445</v>
      </c>
      <c r="P1889" s="3">
        <v>6300437619</v>
      </c>
      <c r="Q1889" s="3" t="s">
        <v>9446</v>
      </c>
      <c r="R1889" s="3" t="s">
        <v>191</v>
      </c>
      <c r="S1889" s="3" t="s">
        <v>9447</v>
      </c>
      <c r="T1889" s="300">
        <v>550000</v>
      </c>
      <c r="U1889" s="3" t="s">
        <v>134</v>
      </c>
      <c r="V1889" s="3" t="s">
        <v>100</v>
      </c>
      <c r="W1889" s="3" t="s">
        <v>109</v>
      </c>
      <c r="X1889" s="3" t="s">
        <v>109</v>
      </c>
      <c r="Y1889" s="299">
        <f t="shared" si="262"/>
        <v>4</v>
      </c>
      <c r="Z1889" s="299">
        <f t="shared" si="263"/>
        <v>2022</v>
      </c>
      <c r="AA1889" t="str">
        <f t="shared" si="261"/>
        <v xml:space="preserve">3 </v>
      </c>
      <c r="AB1889" t="str">
        <f t="shared" si="264"/>
        <v xml:space="preserve">3 </v>
      </c>
      <c r="AC1889" t="str">
        <f t="shared" si="265"/>
        <v xml:space="preserve">3 </v>
      </c>
      <c r="AD1889" t="str">
        <f t="shared" si="266"/>
        <v xml:space="preserve">3 </v>
      </c>
      <c r="AE1889" t="str">
        <f t="shared" si="267"/>
        <v xml:space="preserve">3 </v>
      </c>
      <c r="AF1889" t="str">
        <f t="shared" si="268"/>
        <v xml:space="preserve">3 </v>
      </c>
      <c r="AG1889" s="299">
        <f t="shared" si="269"/>
        <v>3</v>
      </c>
    </row>
    <row r="1890" spans="1:33" x14ac:dyDescent="0.3">
      <c r="A1890" s="3">
        <v>1889</v>
      </c>
      <c r="B1890" s="3" t="s">
        <v>4151</v>
      </c>
      <c r="C1890" s="296">
        <v>44677</v>
      </c>
      <c r="D1890" s="3">
        <v>23872928</v>
      </c>
      <c r="E1890" s="3" t="s">
        <v>6</v>
      </c>
      <c r="F1890" s="3">
        <v>221395</v>
      </c>
      <c r="G1890" s="3" t="s">
        <v>89</v>
      </c>
      <c r="H1890" s="3" t="s">
        <v>8244</v>
      </c>
      <c r="I1890" s="3" t="s">
        <v>103</v>
      </c>
      <c r="J1890" s="3" t="s">
        <v>9427</v>
      </c>
      <c r="K1890" s="3" t="s">
        <v>18</v>
      </c>
      <c r="L1890" s="3" t="s">
        <v>15139</v>
      </c>
      <c r="M1890" s="3" t="s">
        <v>93</v>
      </c>
      <c r="N1890" s="3">
        <v>6024029</v>
      </c>
      <c r="O1890" s="3" t="s">
        <v>9450</v>
      </c>
      <c r="P1890" s="3" t="s">
        <v>9451</v>
      </c>
      <c r="Q1890" s="3" t="s">
        <v>9452</v>
      </c>
      <c r="R1890" s="3" t="s">
        <v>9453</v>
      </c>
      <c r="S1890" s="3" t="s">
        <v>3198</v>
      </c>
      <c r="T1890" s="300">
        <v>467000</v>
      </c>
      <c r="U1890" s="3" t="s">
        <v>7839</v>
      </c>
      <c r="V1890" s="3" t="s">
        <v>100</v>
      </c>
      <c r="W1890" s="3" t="s">
        <v>109</v>
      </c>
      <c r="X1890" s="3" t="s">
        <v>109</v>
      </c>
      <c r="Y1890" s="299">
        <f t="shared" si="262"/>
        <v>4</v>
      </c>
      <c r="Z1890" s="299">
        <f t="shared" si="263"/>
        <v>2022</v>
      </c>
      <c r="AA1890" t="str">
        <f t="shared" si="261"/>
        <v>3.</v>
      </c>
      <c r="AB1890" t="str">
        <f t="shared" si="264"/>
        <v>3.</v>
      </c>
      <c r="AC1890" t="str">
        <f t="shared" si="265"/>
        <v>3</v>
      </c>
      <c r="AD1890" t="str">
        <f t="shared" si="266"/>
        <v>3</v>
      </c>
      <c r="AE1890" t="str">
        <f t="shared" si="267"/>
        <v>3</v>
      </c>
      <c r="AF1890" t="str">
        <f t="shared" si="268"/>
        <v>3</v>
      </c>
      <c r="AG1890" s="299">
        <f t="shared" si="269"/>
        <v>3</v>
      </c>
    </row>
    <row r="1891" spans="1:33" x14ac:dyDescent="0.3">
      <c r="A1891" s="3">
        <v>1890</v>
      </c>
      <c r="B1891" s="3" t="s">
        <v>4151</v>
      </c>
      <c r="C1891" s="296">
        <v>44677</v>
      </c>
      <c r="D1891" s="3">
        <v>30541300</v>
      </c>
      <c r="E1891" s="3" t="s">
        <v>6</v>
      </c>
      <c r="F1891" s="3">
        <v>221395</v>
      </c>
      <c r="G1891" s="3" t="s">
        <v>89</v>
      </c>
      <c r="H1891" s="3" t="s">
        <v>4710</v>
      </c>
      <c r="I1891" s="3" t="s">
        <v>394</v>
      </c>
      <c r="J1891" s="3" t="s">
        <v>9456</v>
      </c>
      <c r="K1891" s="3" t="s">
        <v>38</v>
      </c>
      <c r="L1891" s="3" t="s">
        <v>1079</v>
      </c>
      <c r="M1891" s="3" t="s">
        <v>93</v>
      </c>
      <c r="N1891" s="3">
        <v>6053868</v>
      </c>
      <c r="O1891" s="3" t="s">
        <v>9457</v>
      </c>
      <c r="P1891" s="3">
        <v>6301568500</v>
      </c>
      <c r="Q1891" s="3" t="s">
        <v>9458</v>
      </c>
      <c r="R1891" s="3" t="s">
        <v>9459</v>
      </c>
      <c r="S1891" s="3" t="s">
        <v>9460</v>
      </c>
      <c r="T1891" s="300">
        <v>450000</v>
      </c>
      <c r="U1891" s="3" t="s">
        <v>9463</v>
      </c>
      <c r="V1891" s="3" t="s">
        <v>100</v>
      </c>
      <c r="W1891" s="3" t="s">
        <v>101</v>
      </c>
      <c r="X1891" s="3" t="s">
        <v>101</v>
      </c>
      <c r="Y1891" s="299">
        <f t="shared" si="262"/>
        <v>4</v>
      </c>
      <c r="Z1891" s="299">
        <f t="shared" si="263"/>
        <v>2022</v>
      </c>
      <c r="AA1891" t="str">
        <f t="shared" si="261"/>
        <v>5.</v>
      </c>
      <c r="AB1891" t="str">
        <f t="shared" si="264"/>
        <v>5.</v>
      </c>
      <c r="AC1891" t="str">
        <f t="shared" si="265"/>
        <v>5</v>
      </c>
      <c r="AD1891" t="str">
        <f t="shared" si="266"/>
        <v>5</v>
      </c>
      <c r="AE1891" t="str">
        <f t="shared" si="267"/>
        <v>5</v>
      </c>
      <c r="AF1891" t="str">
        <f t="shared" si="268"/>
        <v>5</v>
      </c>
      <c r="AG1891" s="299">
        <f t="shared" si="269"/>
        <v>5</v>
      </c>
    </row>
    <row r="1892" spans="1:33" x14ac:dyDescent="0.3">
      <c r="A1892" s="3">
        <v>1891</v>
      </c>
      <c r="B1892" s="3" t="s">
        <v>4151</v>
      </c>
      <c r="C1892" s="296">
        <v>44677</v>
      </c>
      <c r="D1892" s="3">
        <v>30541300</v>
      </c>
      <c r="E1892" s="3" t="s">
        <v>6</v>
      </c>
      <c r="F1892" s="3">
        <v>221395</v>
      </c>
      <c r="G1892" s="3" t="s">
        <v>89</v>
      </c>
      <c r="H1892" s="3" t="s">
        <v>4710</v>
      </c>
      <c r="I1892" s="3" t="s">
        <v>394</v>
      </c>
      <c r="J1892" s="3" t="s">
        <v>9456</v>
      </c>
      <c r="K1892" s="3" t="s">
        <v>38</v>
      </c>
      <c r="L1892" s="3" t="s">
        <v>1079</v>
      </c>
      <c r="M1892" s="3" t="s">
        <v>93</v>
      </c>
      <c r="N1892" s="3">
        <v>6056906</v>
      </c>
      <c r="O1892" s="3" t="s">
        <v>9465</v>
      </c>
      <c r="P1892" s="3">
        <v>8460212897</v>
      </c>
      <c r="Q1892" s="3" t="s">
        <v>9466</v>
      </c>
      <c r="R1892" s="3" t="s">
        <v>1708</v>
      </c>
      <c r="S1892" s="3" t="s">
        <v>9467</v>
      </c>
      <c r="T1892" s="300">
        <v>1250000</v>
      </c>
      <c r="U1892" s="3" t="s">
        <v>9470</v>
      </c>
      <c r="V1892" s="3" t="s">
        <v>100</v>
      </c>
      <c r="W1892" s="3" t="s">
        <v>101</v>
      </c>
      <c r="X1892" s="3" t="s">
        <v>101</v>
      </c>
      <c r="Y1892" s="299">
        <f t="shared" si="262"/>
        <v>4</v>
      </c>
      <c r="Z1892" s="299">
        <f t="shared" si="263"/>
        <v>2022</v>
      </c>
      <c r="AA1892" t="str">
        <f t="shared" si="261"/>
        <v>5.</v>
      </c>
      <c r="AB1892" t="str">
        <f t="shared" si="264"/>
        <v>5.</v>
      </c>
      <c r="AC1892" t="str">
        <f t="shared" si="265"/>
        <v>5</v>
      </c>
      <c r="AD1892" t="str">
        <f t="shared" si="266"/>
        <v>5</v>
      </c>
      <c r="AE1892" t="str">
        <f t="shared" si="267"/>
        <v>5</v>
      </c>
      <c r="AF1892" t="str">
        <f t="shared" si="268"/>
        <v>5</v>
      </c>
      <c r="AG1892" s="299">
        <f t="shared" si="269"/>
        <v>5</v>
      </c>
    </row>
    <row r="1893" spans="1:33" x14ac:dyDescent="0.3">
      <c r="A1893" s="3">
        <v>1892</v>
      </c>
      <c r="B1893" s="3" t="s">
        <v>8832</v>
      </c>
      <c r="C1893" s="296">
        <v>44677</v>
      </c>
      <c r="D1893" s="3">
        <v>14127754</v>
      </c>
      <c r="E1893" s="3" t="s">
        <v>15130</v>
      </c>
      <c r="F1893" s="3" t="s">
        <v>88</v>
      </c>
      <c r="G1893" s="3" t="s">
        <v>89</v>
      </c>
      <c r="H1893" s="3" t="s">
        <v>90</v>
      </c>
      <c r="I1893" s="3" t="s">
        <v>737</v>
      </c>
      <c r="J1893" s="3" t="s">
        <v>9472</v>
      </c>
      <c r="K1893" s="3" t="s">
        <v>38</v>
      </c>
      <c r="L1893" s="3" t="s">
        <v>1416</v>
      </c>
      <c r="M1893" s="3" t="s">
        <v>93</v>
      </c>
      <c r="N1893" s="3">
        <v>6058664</v>
      </c>
      <c r="O1893" s="3" t="s">
        <v>9473</v>
      </c>
      <c r="P1893" s="3">
        <v>9148970351</v>
      </c>
      <c r="Q1893" s="3" t="s">
        <v>9474</v>
      </c>
      <c r="R1893" s="3" t="s">
        <v>217</v>
      </c>
      <c r="S1893" s="3" t="s">
        <v>2485</v>
      </c>
      <c r="T1893" s="300">
        <v>1630000</v>
      </c>
      <c r="U1893" s="3" t="s">
        <v>9476</v>
      </c>
      <c r="V1893" s="3" t="s">
        <v>100</v>
      </c>
      <c r="W1893" s="3" t="s">
        <v>109</v>
      </c>
      <c r="X1893" s="3" t="s">
        <v>109</v>
      </c>
      <c r="Y1893" s="299">
        <f t="shared" si="262"/>
        <v>4</v>
      </c>
      <c r="Z1893" s="299">
        <f t="shared" si="263"/>
        <v>2022</v>
      </c>
      <c r="AA1893" t="str">
        <f t="shared" si="261"/>
        <v xml:space="preserve">8 </v>
      </c>
      <c r="AB1893" t="str">
        <f t="shared" si="264"/>
        <v xml:space="preserve">8 </v>
      </c>
      <c r="AC1893" t="str">
        <f t="shared" si="265"/>
        <v xml:space="preserve">8 </v>
      </c>
      <c r="AD1893" t="str">
        <f t="shared" si="266"/>
        <v xml:space="preserve">8 </v>
      </c>
      <c r="AE1893" t="str">
        <f t="shared" si="267"/>
        <v xml:space="preserve">8 </v>
      </c>
      <c r="AF1893" t="str">
        <f t="shared" si="268"/>
        <v xml:space="preserve">8 </v>
      </c>
      <c r="AG1893" s="299">
        <f t="shared" si="269"/>
        <v>8</v>
      </c>
    </row>
    <row r="1894" spans="1:33" x14ac:dyDescent="0.3">
      <c r="A1894" s="3">
        <v>1893</v>
      </c>
      <c r="B1894" s="3" t="s">
        <v>87</v>
      </c>
      <c r="C1894" s="296">
        <v>44677</v>
      </c>
      <c r="D1894" s="3">
        <v>41934435</v>
      </c>
      <c r="E1894" s="3" t="s">
        <v>15130</v>
      </c>
      <c r="F1894" s="3" t="s">
        <v>88</v>
      </c>
      <c r="G1894" s="3" t="s">
        <v>89</v>
      </c>
      <c r="H1894" s="3" t="s">
        <v>4125</v>
      </c>
      <c r="I1894" s="3" t="s">
        <v>9477</v>
      </c>
      <c r="J1894" s="3" t="s">
        <v>5317</v>
      </c>
      <c r="K1894" s="3" t="s">
        <v>15147</v>
      </c>
      <c r="L1894" s="3" t="s">
        <v>7171</v>
      </c>
      <c r="M1894" s="3" t="s">
        <v>93</v>
      </c>
      <c r="N1894" s="3">
        <v>5789227</v>
      </c>
      <c r="O1894" s="3" t="s">
        <v>9478</v>
      </c>
      <c r="P1894" s="3">
        <v>8123177545</v>
      </c>
      <c r="Q1894" s="3" t="s">
        <v>9479</v>
      </c>
      <c r="R1894" s="3" t="s">
        <v>2508</v>
      </c>
      <c r="S1894" s="3" t="s">
        <v>9480</v>
      </c>
      <c r="T1894" s="300">
        <v>1600000</v>
      </c>
      <c r="U1894" s="3" t="s">
        <v>199</v>
      </c>
      <c r="V1894" s="3" t="s">
        <v>100</v>
      </c>
      <c r="W1894" s="3" t="s">
        <v>109</v>
      </c>
      <c r="X1894" s="3" t="s">
        <v>109</v>
      </c>
      <c r="Y1894" s="299">
        <f t="shared" si="262"/>
        <v>4</v>
      </c>
      <c r="Z1894" s="299">
        <f t="shared" si="263"/>
        <v>2022</v>
      </c>
      <c r="AA1894" t="str">
        <f t="shared" si="261"/>
        <v>6.</v>
      </c>
      <c r="AB1894" t="str">
        <f t="shared" si="264"/>
        <v>6.</v>
      </c>
      <c r="AC1894" t="str">
        <f t="shared" si="265"/>
        <v>6</v>
      </c>
      <c r="AD1894" t="str">
        <f t="shared" si="266"/>
        <v>6</v>
      </c>
      <c r="AE1894" t="str">
        <f t="shared" si="267"/>
        <v>6</v>
      </c>
      <c r="AF1894" t="str">
        <f t="shared" si="268"/>
        <v>6</v>
      </c>
      <c r="AG1894" s="299">
        <f t="shared" si="269"/>
        <v>6</v>
      </c>
    </row>
    <row r="1895" spans="1:33" x14ac:dyDescent="0.3">
      <c r="A1895" s="3">
        <v>1894</v>
      </c>
      <c r="B1895" s="3" t="s">
        <v>87</v>
      </c>
      <c r="C1895" s="296">
        <v>44677</v>
      </c>
      <c r="D1895" s="3">
        <v>41934435</v>
      </c>
      <c r="E1895" s="3" t="s">
        <v>15130</v>
      </c>
      <c r="F1895" s="3" t="s">
        <v>88</v>
      </c>
      <c r="G1895" s="3" t="s">
        <v>89</v>
      </c>
      <c r="H1895" s="3" t="s">
        <v>4125</v>
      </c>
      <c r="I1895" s="3" t="s">
        <v>9477</v>
      </c>
      <c r="J1895" s="3" t="s">
        <v>5317</v>
      </c>
      <c r="K1895" s="3" t="s">
        <v>15147</v>
      </c>
      <c r="L1895" s="3" t="s">
        <v>7171</v>
      </c>
      <c r="M1895" s="3" t="s">
        <v>93</v>
      </c>
      <c r="N1895" s="3">
        <v>5790588</v>
      </c>
      <c r="O1895" s="3" t="s">
        <v>9228</v>
      </c>
      <c r="P1895" s="3">
        <v>8333096904</v>
      </c>
      <c r="Q1895" s="3" t="s">
        <v>9229</v>
      </c>
      <c r="R1895" s="3" t="s">
        <v>910</v>
      </c>
      <c r="S1895" s="3" t="s">
        <v>9483</v>
      </c>
      <c r="T1895" s="300">
        <v>1250000</v>
      </c>
      <c r="U1895" s="3" t="s">
        <v>15231</v>
      </c>
      <c r="V1895" s="3" t="s">
        <v>100</v>
      </c>
      <c r="W1895" s="3" t="s">
        <v>101</v>
      </c>
      <c r="X1895" s="3" t="s">
        <v>109</v>
      </c>
      <c r="Y1895" s="299">
        <f t="shared" si="262"/>
        <v>4</v>
      </c>
      <c r="Z1895" s="299">
        <f t="shared" si="263"/>
        <v>2022</v>
      </c>
      <c r="AA1895" t="str">
        <f t="shared" si="261"/>
        <v>5.</v>
      </c>
      <c r="AB1895" t="str">
        <f t="shared" si="264"/>
        <v>5.</v>
      </c>
      <c r="AC1895" t="str">
        <f t="shared" si="265"/>
        <v>5</v>
      </c>
      <c r="AD1895" t="str">
        <f t="shared" si="266"/>
        <v>5</v>
      </c>
      <c r="AE1895" t="str">
        <f t="shared" si="267"/>
        <v>5</v>
      </c>
      <c r="AF1895" t="str">
        <f t="shared" si="268"/>
        <v>5</v>
      </c>
      <c r="AG1895" s="299">
        <f t="shared" si="269"/>
        <v>5</v>
      </c>
    </row>
    <row r="1896" spans="1:33" x14ac:dyDescent="0.3">
      <c r="A1896" s="3">
        <v>1895</v>
      </c>
      <c r="B1896" s="3" t="s">
        <v>4151</v>
      </c>
      <c r="C1896" s="296">
        <v>44677</v>
      </c>
      <c r="D1896" s="3">
        <v>74727584</v>
      </c>
      <c r="E1896" s="3" t="s">
        <v>15130</v>
      </c>
      <c r="F1896" s="3" t="s">
        <v>88</v>
      </c>
      <c r="G1896" s="3" t="s">
        <v>89</v>
      </c>
      <c r="H1896" s="3" t="s">
        <v>254</v>
      </c>
      <c r="I1896" s="3" t="s">
        <v>2885</v>
      </c>
      <c r="J1896" s="3" t="s">
        <v>9369</v>
      </c>
      <c r="K1896" s="3" t="s">
        <v>15147</v>
      </c>
      <c r="L1896" s="3" t="s">
        <v>7171</v>
      </c>
      <c r="M1896" s="3" t="s">
        <v>93</v>
      </c>
      <c r="N1896" s="3">
        <v>6057194</v>
      </c>
      <c r="O1896" s="3" t="s">
        <v>9486</v>
      </c>
      <c r="P1896" s="3">
        <v>9381232546</v>
      </c>
      <c r="Q1896" s="3" t="s">
        <v>9487</v>
      </c>
      <c r="R1896" s="3" t="s">
        <v>2643</v>
      </c>
      <c r="S1896" s="3" t="s">
        <v>107</v>
      </c>
      <c r="T1896" s="300">
        <v>650000</v>
      </c>
      <c r="U1896" s="3" t="s">
        <v>9489</v>
      </c>
      <c r="V1896" s="3" t="s">
        <v>100</v>
      </c>
      <c r="W1896" s="3" t="s">
        <v>109</v>
      </c>
      <c r="X1896" s="3" t="s">
        <v>109</v>
      </c>
      <c r="Y1896" s="299">
        <f t="shared" si="262"/>
        <v>4</v>
      </c>
      <c r="Z1896" s="299">
        <f t="shared" si="263"/>
        <v>2022</v>
      </c>
      <c r="AA1896" t="str">
        <f t="shared" si="261"/>
        <v>2.</v>
      </c>
      <c r="AB1896" t="str">
        <f t="shared" si="264"/>
        <v>2.</v>
      </c>
      <c r="AC1896" t="str">
        <f t="shared" si="265"/>
        <v>2</v>
      </c>
      <c r="AD1896" t="str">
        <f t="shared" si="266"/>
        <v>2</v>
      </c>
      <c r="AE1896" t="str">
        <f t="shared" si="267"/>
        <v>2</v>
      </c>
      <c r="AF1896" t="str">
        <f t="shared" si="268"/>
        <v>2</v>
      </c>
      <c r="AG1896" s="299">
        <f t="shared" si="269"/>
        <v>2</v>
      </c>
    </row>
    <row r="1897" spans="1:33" x14ac:dyDescent="0.3">
      <c r="A1897" s="3">
        <v>1896</v>
      </c>
      <c r="B1897" s="3" t="s">
        <v>4151</v>
      </c>
      <c r="C1897" s="296">
        <v>44677</v>
      </c>
      <c r="D1897" s="3">
        <v>74727584</v>
      </c>
      <c r="E1897" s="3" t="s">
        <v>15130</v>
      </c>
      <c r="F1897" s="3" t="s">
        <v>88</v>
      </c>
      <c r="G1897" s="3" t="s">
        <v>89</v>
      </c>
      <c r="H1897" s="3" t="s">
        <v>254</v>
      </c>
      <c r="I1897" s="3" t="s">
        <v>2885</v>
      </c>
      <c r="J1897" s="3" t="s">
        <v>9369</v>
      </c>
      <c r="K1897" s="3" t="s">
        <v>15147</v>
      </c>
      <c r="L1897" s="3" t="s">
        <v>7171</v>
      </c>
      <c r="M1897" s="3" t="s">
        <v>93</v>
      </c>
      <c r="N1897" s="3">
        <v>6057294</v>
      </c>
      <c r="O1897" s="3" t="s">
        <v>5817</v>
      </c>
      <c r="P1897" s="3" t="s">
        <v>4034</v>
      </c>
      <c r="Q1897" s="3" t="s">
        <v>9490</v>
      </c>
      <c r="R1897" s="3" t="s">
        <v>4714</v>
      </c>
      <c r="S1897" s="3" t="s">
        <v>492</v>
      </c>
      <c r="T1897" s="300">
        <v>550000</v>
      </c>
      <c r="U1897" s="3" t="s">
        <v>134</v>
      </c>
      <c r="V1897" s="3" t="s">
        <v>100</v>
      </c>
      <c r="W1897" s="3" t="s">
        <v>101</v>
      </c>
      <c r="X1897" s="3" t="s">
        <v>109</v>
      </c>
      <c r="Y1897" s="299">
        <f t="shared" si="262"/>
        <v>4</v>
      </c>
      <c r="Z1897" s="299">
        <f t="shared" si="263"/>
        <v>2022</v>
      </c>
      <c r="AA1897" t="str">
        <f t="shared" si="261"/>
        <v>4.</v>
      </c>
      <c r="AB1897" t="str">
        <f t="shared" si="264"/>
        <v>4.</v>
      </c>
      <c r="AC1897" t="str">
        <f t="shared" si="265"/>
        <v>4</v>
      </c>
      <c r="AD1897" t="str">
        <f t="shared" si="266"/>
        <v>4</v>
      </c>
      <c r="AE1897" t="str">
        <f t="shared" si="267"/>
        <v>4</v>
      </c>
      <c r="AF1897" t="str">
        <f t="shared" si="268"/>
        <v>4</v>
      </c>
      <c r="AG1897" s="299">
        <f t="shared" si="269"/>
        <v>4</v>
      </c>
    </row>
    <row r="1898" spans="1:33" x14ac:dyDescent="0.3">
      <c r="A1898" s="3">
        <v>1897</v>
      </c>
      <c r="B1898" s="3" t="s">
        <v>4151</v>
      </c>
      <c r="C1898" s="296">
        <v>44677</v>
      </c>
      <c r="D1898" s="3">
        <v>74727584</v>
      </c>
      <c r="E1898" s="3" t="s">
        <v>15130</v>
      </c>
      <c r="F1898" s="3" t="s">
        <v>88</v>
      </c>
      <c r="G1898" s="3" t="s">
        <v>89</v>
      </c>
      <c r="H1898" s="3" t="s">
        <v>254</v>
      </c>
      <c r="I1898" s="3" t="s">
        <v>2885</v>
      </c>
      <c r="J1898" s="3" t="s">
        <v>9369</v>
      </c>
      <c r="K1898" s="3" t="s">
        <v>15147</v>
      </c>
      <c r="L1898" s="3" t="s">
        <v>7171</v>
      </c>
      <c r="M1898" s="3" t="s">
        <v>93</v>
      </c>
      <c r="N1898" s="3">
        <v>6057538</v>
      </c>
      <c r="O1898" s="3" t="s">
        <v>9491</v>
      </c>
      <c r="P1898" s="3" t="s">
        <v>9492</v>
      </c>
      <c r="Q1898" s="3" t="s">
        <v>9493</v>
      </c>
      <c r="R1898" s="3" t="s">
        <v>4523</v>
      </c>
      <c r="S1898" s="3" t="s">
        <v>218</v>
      </c>
      <c r="T1898" s="300">
        <v>450000</v>
      </c>
      <c r="U1898" s="3" t="s">
        <v>9496</v>
      </c>
      <c r="V1898" s="3" t="s">
        <v>100</v>
      </c>
      <c r="W1898" s="3" t="s">
        <v>109</v>
      </c>
      <c r="X1898" s="3" t="s">
        <v>109</v>
      </c>
      <c r="Y1898" s="299">
        <f t="shared" si="262"/>
        <v>4</v>
      </c>
      <c r="Z1898" s="299">
        <f t="shared" si="263"/>
        <v>2022</v>
      </c>
      <c r="AA1898" t="str">
        <f t="shared" si="261"/>
        <v>4Y</v>
      </c>
      <c r="AB1898" t="str">
        <f t="shared" si="264"/>
        <v>4Y</v>
      </c>
      <c r="AC1898" t="str">
        <f t="shared" si="265"/>
        <v>4Y</v>
      </c>
      <c r="AD1898" t="str">
        <f t="shared" si="266"/>
        <v>4Y</v>
      </c>
      <c r="AE1898" t="str">
        <f t="shared" si="267"/>
        <v>4</v>
      </c>
      <c r="AF1898" t="str">
        <f t="shared" si="268"/>
        <v>4</v>
      </c>
      <c r="AG1898" s="299">
        <f t="shared" si="269"/>
        <v>4</v>
      </c>
    </row>
    <row r="1899" spans="1:33" x14ac:dyDescent="0.3">
      <c r="A1899" s="3">
        <v>1898</v>
      </c>
      <c r="B1899" s="3" t="s">
        <v>4151</v>
      </c>
      <c r="C1899" s="296">
        <v>44677</v>
      </c>
      <c r="D1899" s="3">
        <v>74727584</v>
      </c>
      <c r="E1899" s="3" t="s">
        <v>15130</v>
      </c>
      <c r="F1899" s="3" t="s">
        <v>88</v>
      </c>
      <c r="G1899" s="3" t="s">
        <v>89</v>
      </c>
      <c r="H1899" s="3" t="s">
        <v>254</v>
      </c>
      <c r="I1899" s="3" t="s">
        <v>2885</v>
      </c>
      <c r="J1899" s="3" t="s">
        <v>9369</v>
      </c>
      <c r="K1899" s="3" t="s">
        <v>15147</v>
      </c>
      <c r="L1899" s="3" t="s">
        <v>7171</v>
      </c>
      <c r="M1899" s="3" t="s">
        <v>93</v>
      </c>
      <c r="N1899" s="3">
        <v>6058501</v>
      </c>
      <c r="O1899" s="3" t="s">
        <v>9497</v>
      </c>
      <c r="P1899" s="3" t="s">
        <v>9498</v>
      </c>
      <c r="Q1899" s="3" t="s">
        <v>9499</v>
      </c>
      <c r="R1899" s="3" t="s">
        <v>9500</v>
      </c>
      <c r="S1899" s="3" t="s">
        <v>9501</v>
      </c>
      <c r="T1899" s="300">
        <v>450000</v>
      </c>
      <c r="U1899" s="3" t="s">
        <v>9503</v>
      </c>
      <c r="V1899" s="3" t="s">
        <v>100</v>
      </c>
      <c r="W1899" s="3" t="s">
        <v>2205</v>
      </c>
      <c r="X1899" s="3" t="s">
        <v>109</v>
      </c>
      <c r="Y1899" s="299">
        <f t="shared" si="262"/>
        <v>4</v>
      </c>
      <c r="Z1899" s="299">
        <f t="shared" si="263"/>
        <v>2022</v>
      </c>
      <c r="AA1899" t="str">
        <f t="shared" si="261"/>
        <v>2.</v>
      </c>
      <c r="AB1899" t="str">
        <f t="shared" si="264"/>
        <v>2.</v>
      </c>
      <c r="AC1899" t="str">
        <f t="shared" si="265"/>
        <v>2</v>
      </c>
      <c r="AD1899" t="str">
        <f t="shared" si="266"/>
        <v>2</v>
      </c>
      <c r="AE1899" t="str">
        <f t="shared" si="267"/>
        <v>2</v>
      </c>
      <c r="AF1899" t="str">
        <f t="shared" si="268"/>
        <v>2</v>
      </c>
      <c r="AG1899" s="299">
        <f t="shared" si="269"/>
        <v>2</v>
      </c>
    </row>
    <row r="1900" spans="1:33" x14ac:dyDescent="0.3">
      <c r="A1900" s="3">
        <v>1899</v>
      </c>
      <c r="B1900" s="3" t="s">
        <v>4151</v>
      </c>
      <c r="C1900" s="296">
        <v>44677</v>
      </c>
      <c r="D1900" s="3">
        <v>74727584</v>
      </c>
      <c r="E1900" s="3" t="s">
        <v>15130</v>
      </c>
      <c r="F1900" s="3" t="s">
        <v>88</v>
      </c>
      <c r="G1900" s="3" t="s">
        <v>89</v>
      </c>
      <c r="H1900" s="3" t="s">
        <v>254</v>
      </c>
      <c r="I1900" s="3" t="s">
        <v>2885</v>
      </c>
      <c r="J1900" s="3" t="s">
        <v>9369</v>
      </c>
      <c r="K1900" s="3" t="s">
        <v>15147</v>
      </c>
      <c r="L1900" s="3" t="s">
        <v>7171</v>
      </c>
      <c r="M1900" s="3" t="s">
        <v>93</v>
      </c>
      <c r="N1900" s="3">
        <v>6058072</v>
      </c>
      <c r="O1900" s="3" t="s">
        <v>9504</v>
      </c>
      <c r="P1900" s="3">
        <v>8333048326</v>
      </c>
      <c r="Q1900" s="3" t="s">
        <v>9505</v>
      </c>
      <c r="R1900" s="3" t="s">
        <v>9506</v>
      </c>
      <c r="S1900" s="3" t="s">
        <v>9507</v>
      </c>
      <c r="T1900" s="300">
        <v>1400000</v>
      </c>
      <c r="U1900" s="3" t="s">
        <v>7682</v>
      </c>
      <c r="V1900" s="3" t="s">
        <v>100</v>
      </c>
      <c r="W1900" s="3" t="s">
        <v>101</v>
      </c>
      <c r="X1900" s="3" t="s">
        <v>109</v>
      </c>
      <c r="Y1900" s="299">
        <f t="shared" si="262"/>
        <v>4</v>
      </c>
      <c r="Z1900" s="299">
        <f t="shared" si="263"/>
        <v>2022</v>
      </c>
      <c r="AA1900" t="str">
        <f t="shared" si="261"/>
        <v>7.</v>
      </c>
      <c r="AB1900" t="str">
        <f t="shared" si="264"/>
        <v>7.</v>
      </c>
      <c r="AC1900" t="str">
        <f t="shared" si="265"/>
        <v>7</v>
      </c>
      <c r="AD1900" t="str">
        <f t="shared" si="266"/>
        <v>7</v>
      </c>
      <c r="AE1900" t="str">
        <f t="shared" si="267"/>
        <v>7</v>
      </c>
      <c r="AF1900" t="str">
        <f t="shared" si="268"/>
        <v>7</v>
      </c>
      <c r="AG1900" s="299">
        <f t="shared" si="269"/>
        <v>7</v>
      </c>
    </row>
    <row r="1901" spans="1:33" x14ac:dyDescent="0.3">
      <c r="A1901" s="3">
        <v>1900</v>
      </c>
      <c r="B1901" s="3" t="s">
        <v>4151</v>
      </c>
      <c r="C1901" s="296">
        <v>44677</v>
      </c>
      <c r="D1901" s="3">
        <v>22331950</v>
      </c>
      <c r="E1901" s="3" t="s">
        <v>15130</v>
      </c>
      <c r="F1901" s="3" t="s">
        <v>88</v>
      </c>
      <c r="G1901" s="3" t="s">
        <v>89</v>
      </c>
      <c r="H1901" s="3" t="s">
        <v>254</v>
      </c>
      <c r="I1901" s="3" t="s">
        <v>2885</v>
      </c>
      <c r="J1901" s="3" t="s">
        <v>8405</v>
      </c>
      <c r="K1901" s="3" t="s">
        <v>15147</v>
      </c>
      <c r="L1901" s="3" t="s">
        <v>7171</v>
      </c>
      <c r="M1901" s="3" t="s">
        <v>93</v>
      </c>
      <c r="N1901" s="3">
        <v>6010894</v>
      </c>
      <c r="O1901" s="3" t="s">
        <v>8406</v>
      </c>
      <c r="P1901" s="3">
        <v>9940304487</v>
      </c>
      <c r="Q1901" s="3" t="s">
        <v>8407</v>
      </c>
      <c r="R1901" s="3" t="s">
        <v>1172</v>
      </c>
      <c r="S1901" s="3" t="s">
        <v>6969</v>
      </c>
      <c r="T1901" s="300">
        <v>1500000</v>
      </c>
      <c r="U1901" s="3" t="s">
        <v>8408</v>
      </c>
      <c r="V1901" s="3" t="s">
        <v>100</v>
      </c>
      <c r="W1901" s="3" t="s">
        <v>109</v>
      </c>
      <c r="X1901" s="3" t="s">
        <v>109</v>
      </c>
      <c r="Y1901" s="299">
        <f t="shared" si="262"/>
        <v>4</v>
      </c>
      <c r="Z1901" s="299">
        <f t="shared" si="263"/>
        <v>2022</v>
      </c>
      <c r="AA1901" t="str">
        <f t="shared" si="261"/>
        <v>8Y</v>
      </c>
      <c r="AB1901" t="str">
        <f t="shared" si="264"/>
        <v>8Y</v>
      </c>
      <c r="AC1901" t="str">
        <f t="shared" si="265"/>
        <v>8Y</v>
      </c>
      <c r="AD1901" t="str">
        <f t="shared" si="266"/>
        <v>8Y</v>
      </c>
      <c r="AE1901" t="str">
        <f t="shared" si="267"/>
        <v>8</v>
      </c>
      <c r="AF1901" t="str">
        <f t="shared" si="268"/>
        <v>8</v>
      </c>
      <c r="AG1901" s="299">
        <f t="shared" si="269"/>
        <v>8</v>
      </c>
    </row>
    <row r="1902" spans="1:33" x14ac:dyDescent="0.3">
      <c r="A1902" s="3">
        <v>1901</v>
      </c>
      <c r="B1902" s="3" t="s">
        <v>4151</v>
      </c>
      <c r="C1902" s="296">
        <v>44677</v>
      </c>
      <c r="D1902" s="3">
        <v>22331950</v>
      </c>
      <c r="E1902" s="3" t="s">
        <v>15130</v>
      </c>
      <c r="F1902" s="3" t="s">
        <v>88</v>
      </c>
      <c r="G1902" s="3" t="s">
        <v>89</v>
      </c>
      <c r="H1902" s="3" t="s">
        <v>254</v>
      </c>
      <c r="I1902" s="3" t="s">
        <v>2885</v>
      </c>
      <c r="J1902" s="3" t="s">
        <v>8405</v>
      </c>
      <c r="K1902" s="3" t="s">
        <v>15147</v>
      </c>
      <c r="L1902" s="3" t="s">
        <v>7171</v>
      </c>
      <c r="M1902" s="3" t="s">
        <v>93</v>
      </c>
      <c r="N1902" s="3">
        <v>5997278</v>
      </c>
      <c r="O1902" s="3" t="s">
        <v>8413</v>
      </c>
      <c r="P1902" s="3">
        <v>9948702260</v>
      </c>
      <c r="Q1902" s="3" t="s">
        <v>8414</v>
      </c>
      <c r="R1902" s="3" t="s">
        <v>8415</v>
      </c>
      <c r="S1902" s="3" t="s">
        <v>6969</v>
      </c>
      <c r="T1902" s="300">
        <v>1500000</v>
      </c>
      <c r="U1902" s="3" t="s">
        <v>8408</v>
      </c>
      <c r="V1902" s="3" t="s">
        <v>100</v>
      </c>
      <c r="W1902" s="3" t="s">
        <v>101</v>
      </c>
      <c r="X1902" s="3" t="s">
        <v>109</v>
      </c>
      <c r="Y1902" s="299">
        <f t="shared" si="262"/>
        <v>4</v>
      </c>
      <c r="Z1902" s="299">
        <f t="shared" si="263"/>
        <v>2022</v>
      </c>
      <c r="AA1902" t="str">
        <f t="shared" si="261"/>
        <v>11</v>
      </c>
      <c r="AB1902" t="str">
        <f t="shared" si="264"/>
        <v>11</v>
      </c>
      <c r="AC1902" t="str">
        <f t="shared" si="265"/>
        <v>11</v>
      </c>
      <c r="AD1902" t="str">
        <f t="shared" si="266"/>
        <v>11</v>
      </c>
      <c r="AE1902" t="str">
        <f t="shared" si="267"/>
        <v>11</v>
      </c>
      <c r="AF1902" t="str">
        <f t="shared" si="268"/>
        <v>11</v>
      </c>
      <c r="AG1902" s="299">
        <f t="shared" si="269"/>
        <v>11</v>
      </c>
    </row>
    <row r="1903" spans="1:33" x14ac:dyDescent="0.3">
      <c r="A1903" s="3">
        <v>1902</v>
      </c>
      <c r="B1903" s="3" t="s">
        <v>4151</v>
      </c>
      <c r="C1903" s="296">
        <v>44678</v>
      </c>
      <c r="D1903" s="3">
        <v>43221071</v>
      </c>
      <c r="E1903" s="3" t="s">
        <v>6</v>
      </c>
      <c r="F1903" s="3">
        <v>221395</v>
      </c>
      <c r="G1903" s="3" t="s">
        <v>89</v>
      </c>
      <c r="H1903" s="3" t="s">
        <v>7324</v>
      </c>
      <c r="I1903" s="3" t="s">
        <v>394</v>
      </c>
      <c r="J1903" s="3" t="s">
        <v>9509</v>
      </c>
      <c r="K1903" s="3" t="s">
        <v>18</v>
      </c>
      <c r="L1903" s="3" t="s">
        <v>18</v>
      </c>
      <c r="M1903" s="3" t="s">
        <v>93</v>
      </c>
      <c r="N1903" s="3">
        <v>6058980</v>
      </c>
      <c r="O1903" s="3" t="s">
        <v>9510</v>
      </c>
      <c r="P1903" s="3">
        <v>9676454002</v>
      </c>
      <c r="Q1903" s="3" t="s">
        <v>9511</v>
      </c>
      <c r="R1903" s="3">
        <v>7</v>
      </c>
      <c r="S1903" s="3" t="s">
        <v>7131</v>
      </c>
      <c r="T1903" s="300">
        <v>860000</v>
      </c>
      <c r="U1903" s="3" t="s">
        <v>9512</v>
      </c>
      <c r="V1903" s="3" t="s">
        <v>100</v>
      </c>
      <c r="W1903" s="3" t="s">
        <v>101</v>
      </c>
      <c r="X1903" s="3" t="s">
        <v>101</v>
      </c>
      <c r="Y1903" s="299">
        <f t="shared" si="262"/>
        <v>4</v>
      </c>
      <c r="Z1903" s="299">
        <f t="shared" si="263"/>
        <v>2022</v>
      </c>
      <c r="AA1903" t="str">
        <f t="shared" si="261"/>
        <v>7</v>
      </c>
      <c r="AB1903" t="str">
        <f t="shared" si="264"/>
        <v>7</v>
      </c>
      <c r="AC1903" t="str">
        <f t="shared" si="265"/>
        <v>7</v>
      </c>
      <c r="AD1903" t="str">
        <f t="shared" si="266"/>
        <v>7</v>
      </c>
      <c r="AE1903" t="str">
        <f t="shared" si="267"/>
        <v>7</v>
      </c>
      <c r="AF1903" t="str">
        <f t="shared" si="268"/>
        <v>7</v>
      </c>
      <c r="AG1903" s="299">
        <f t="shared" si="269"/>
        <v>7</v>
      </c>
    </row>
    <row r="1904" spans="1:33" x14ac:dyDescent="0.3">
      <c r="A1904" s="3">
        <v>1903</v>
      </c>
      <c r="B1904" s="3" t="s">
        <v>4151</v>
      </c>
      <c r="C1904" s="296">
        <v>44678</v>
      </c>
      <c r="D1904" s="3">
        <v>43221071</v>
      </c>
      <c r="E1904" s="3" t="s">
        <v>6</v>
      </c>
      <c r="F1904" s="3">
        <v>221395</v>
      </c>
      <c r="G1904" s="3" t="s">
        <v>89</v>
      </c>
      <c r="H1904" s="3" t="s">
        <v>7324</v>
      </c>
      <c r="I1904" s="3" t="s">
        <v>394</v>
      </c>
      <c r="J1904" s="3" t="s">
        <v>9509</v>
      </c>
      <c r="K1904" s="3" t="s">
        <v>18</v>
      </c>
      <c r="L1904" s="3" t="s">
        <v>18</v>
      </c>
      <c r="M1904" s="3" t="s">
        <v>93</v>
      </c>
      <c r="N1904" s="3" t="s">
        <v>9514</v>
      </c>
      <c r="O1904" s="3" t="s">
        <v>9515</v>
      </c>
      <c r="P1904" s="3">
        <v>9010005851</v>
      </c>
      <c r="Q1904" s="3" t="s">
        <v>9516</v>
      </c>
      <c r="R1904" s="3" t="s">
        <v>9517</v>
      </c>
      <c r="S1904" s="3" t="s">
        <v>9518</v>
      </c>
      <c r="T1904" s="300">
        <v>800000</v>
      </c>
      <c r="U1904" s="3" t="s">
        <v>8213</v>
      </c>
      <c r="V1904" s="3" t="s">
        <v>100</v>
      </c>
      <c r="W1904" s="3" t="s">
        <v>101</v>
      </c>
      <c r="X1904" s="3" t="s">
        <v>101</v>
      </c>
      <c r="Y1904" s="299">
        <f t="shared" si="262"/>
        <v>4</v>
      </c>
      <c r="Z1904" s="299">
        <f t="shared" si="263"/>
        <v>2022</v>
      </c>
      <c r="AA1904" t="str">
        <f t="shared" si="261"/>
        <v>5.</v>
      </c>
      <c r="AB1904" t="str">
        <f t="shared" si="264"/>
        <v>5.</v>
      </c>
      <c r="AC1904" t="str">
        <f t="shared" si="265"/>
        <v>5</v>
      </c>
      <c r="AD1904" t="str">
        <f t="shared" si="266"/>
        <v>5</v>
      </c>
      <c r="AE1904" t="str">
        <f t="shared" si="267"/>
        <v>5</v>
      </c>
      <c r="AF1904" t="str">
        <f t="shared" si="268"/>
        <v>5</v>
      </c>
      <c r="AG1904" s="299">
        <f t="shared" si="269"/>
        <v>5</v>
      </c>
    </row>
    <row r="1905" spans="1:33" x14ac:dyDescent="0.3">
      <c r="A1905" s="3">
        <v>1904</v>
      </c>
      <c r="B1905" s="3" t="s">
        <v>4151</v>
      </c>
      <c r="C1905" s="296">
        <v>44677</v>
      </c>
      <c r="D1905" s="3">
        <v>15871661</v>
      </c>
      <c r="E1905" s="3" t="s">
        <v>1</v>
      </c>
      <c r="F1905" s="3">
        <v>210369</v>
      </c>
      <c r="G1905" s="3" t="s">
        <v>89</v>
      </c>
      <c r="H1905" s="3" t="s">
        <v>90</v>
      </c>
      <c r="I1905" s="3" t="s">
        <v>103</v>
      </c>
      <c r="J1905" s="3" t="s">
        <v>9520</v>
      </c>
      <c r="K1905" s="3" t="s">
        <v>45</v>
      </c>
      <c r="L1905" s="3" t="s">
        <v>402</v>
      </c>
      <c r="M1905" s="3" t="s">
        <v>93</v>
      </c>
      <c r="N1905" s="3">
        <v>6045273</v>
      </c>
      <c r="O1905" s="3" t="s">
        <v>9521</v>
      </c>
      <c r="P1905" s="3">
        <v>9502350528</v>
      </c>
      <c r="Q1905" s="3" t="s">
        <v>9522</v>
      </c>
      <c r="R1905" s="3" t="s">
        <v>719</v>
      </c>
      <c r="S1905" s="3" t="s">
        <v>15206</v>
      </c>
      <c r="T1905" s="300">
        <v>450000</v>
      </c>
      <c r="U1905" s="3" t="s">
        <v>9525</v>
      </c>
      <c r="V1905" s="3" t="s">
        <v>100</v>
      </c>
      <c r="W1905" s="3" t="s">
        <v>101</v>
      </c>
      <c r="X1905" s="3" t="s">
        <v>109</v>
      </c>
      <c r="Y1905" s="299">
        <f t="shared" si="262"/>
        <v>4</v>
      </c>
      <c r="Z1905" s="299">
        <f t="shared" si="263"/>
        <v>2022</v>
      </c>
      <c r="AA1905" t="str">
        <f t="shared" si="261"/>
        <v>3.</v>
      </c>
      <c r="AB1905" t="str">
        <f t="shared" si="264"/>
        <v>3.</v>
      </c>
      <c r="AC1905" t="str">
        <f t="shared" si="265"/>
        <v>3</v>
      </c>
      <c r="AD1905" t="str">
        <f t="shared" si="266"/>
        <v>3</v>
      </c>
      <c r="AE1905" t="str">
        <f t="shared" si="267"/>
        <v>3</v>
      </c>
      <c r="AF1905" t="str">
        <f t="shared" si="268"/>
        <v>3</v>
      </c>
      <c r="AG1905" s="299">
        <f t="shared" si="269"/>
        <v>3</v>
      </c>
    </row>
    <row r="1906" spans="1:33" x14ac:dyDescent="0.3">
      <c r="A1906" s="3">
        <v>1905</v>
      </c>
      <c r="B1906" s="3" t="s">
        <v>4151</v>
      </c>
      <c r="C1906" s="296">
        <v>44677</v>
      </c>
      <c r="D1906" s="3">
        <v>15871661</v>
      </c>
      <c r="E1906" s="3" t="s">
        <v>1</v>
      </c>
      <c r="F1906" s="3">
        <v>210369</v>
      </c>
      <c r="G1906" s="3" t="s">
        <v>89</v>
      </c>
      <c r="H1906" s="3" t="s">
        <v>90</v>
      </c>
      <c r="I1906" s="3" t="s">
        <v>103</v>
      </c>
      <c r="J1906" s="3" t="s">
        <v>9520</v>
      </c>
      <c r="K1906" s="3" t="s">
        <v>13</v>
      </c>
      <c r="L1906" s="3" t="s">
        <v>621</v>
      </c>
      <c r="M1906" s="3" t="s">
        <v>93</v>
      </c>
      <c r="N1906" s="3">
        <v>6047185</v>
      </c>
      <c r="O1906" s="3" t="s">
        <v>9526</v>
      </c>
      <c r="P1906" s="3">
        <v>7893987642</v>
      </c>
      <c r="Q1906" s="3" t="s">
        <v>9527</v>
      </c>
      <c r="R1906" s="3" t="s">
        <v>3426</v>
      </c>
      <c r="S1906" s="3" t="s">
        <v>9528</v>
      </c>
      <c r="T1906" s="300">
        <v>700000</v>
      </c>
      <c r="U1906" s="3" t="s">
        <v>4250</v>
      </c>
      <c r="V1906" s="3" t="s">
        <v>100</v>
      </c>
      <c r="W1906" s="3" t="s">
        <v>101</v>
      </c>
      <c r="X1906" s="3" t="s">
        <v>109</v>
      </c>
      <c r="Y1906" s="299">
        <f t="shared" si="262"/>
        <v>4</v>
      </c>
      <c r="Z1906" s="299">
        <f t="shared" si="263"/>
        <v>2022</v>
      </c>
      <c r="AA1906" t="str">
        <f t="shared" si="261"/>
        <v>4.</v>
      </c>
      <c r="AB1906" t="str">
        <f t="shared" si="264"/>
        <v>4.</v>
      </c>
      <c r="AC1906" t="str">
        <f t="shared" si="265"/>
        <v>4</v>
      </c>
      <c r="AD1906" t="str">
        <f t="shared" si="266"/>
        <v>4</v>
      </c>
      <c r="AE1906" t="str">
        <f t="shared" si="267"/>
        <v>4</v>
      </c>
      <c r="AF1906" t="str">
        <f t="shared" si="268"/>
        <v>4</v>
      </c>
      <c r="AG1906" s="299">
        <f t="shared" si="269"/>
        <v>4</v>
      </c>
    </row>
    <row r="1907" spans="1:33" x14ac:dyDescent="0.3">
      <c r="A1907" s="3">
        <v>1906</v>
      </c>
      <c r="B1907" s="3" t="s">
        <v>4151</v>
      </c>
      <c r="C1907" s="296">
        <v>44677</v>
      </c>
      <c r="D1907" s="3">
        <v>15871661</v>
      </c>
      <c r="E1907" s="3" t="s">
        <v>1</v>
      </c>
      <c r="F1907" s="3">
        <v>210369</v>
      </c>
      <c r="G1907" s="3" t="s">
        <v>89</v>
      </c>
      <c r="H1907" s="3" t="s">
        <v>90</v>
      </c>
      <c r="I1907" s="3" t="s">
        <v>103</v>
      </c>
      <c r="J1907" s="3" t="s">
        <v>9520</v>
      </c>
      <c r="K1907" s="3" t="s">
        <v>45</v>
      </c>
      <c r="L1907" s="3" t="s">
        <v>402</v>
      </c>
      <c r="M1907" s="3" t="s">
        <v>93</v>
      </c>
      <c r="N1907" s="3">
        <v>6053835</v>
      </c>
      <c r="O1907" s="3" t="s">
        <v>9529</v>
      </c>
      <c r="P1907" s="3">
        <v>9900776202</v>
      </c>
      <c r="Q1907" s="3" t="s">
        <v>9530</v>
      </c>
      <c r="R1907" s="3" t="s">
        <v>339</v>
      </c>
      <c r="S1907" s="3" t="s">
        <v>9531</v>
      </c>
      <c r="T1907" s="300">
        <v>550000</v>
      </c>
      <c r="U1907" s="3" t="s">
        <v>9532</v>
      </c>
      <c r="V1907" s="3" t="s">
        <v>100</v>
      </c>
      <c r="W1907" s="3" t="s">
        <v>9533</v>
      </c>
      <c r="X1907" s="3" t="s">
        <v>109</v>
      </c>
      <c r="Y1907" s="299">
        <f t="shared" si="262"/>
        <v>4</v>
      </c>
      <c r="Z1907" s="299">
        <f t="shared" si="263"/>
        <v>2022</v>
      </c>
      <c r="AA1907" t="str">
        <f t="shared" si="261"/>
        <v>3.</v>
      </c>
      <c r="AB1907" t="str">
        <f t="shared" si="264"/>
        <v>3.</v>
      </c>
      <c r="AC1907" t="str">
        <f t="shared" si="265"/>
        <v>3</v>
      </c>
      <c r="AD1907" t="str">
        <f t="shared" si="266"/>
        <v>3</v>
      </c>
      <c r="AE1907" t="str">
        <f t="shared" si="267"/>
        <v>3</v>
      </c>
      <c r="AF1907" t="str">
        <f t="shared" si="268"/>
        <v>3</v>
      </c>
      <c r="AG1907" s="299">
        <f t="shared" si="269"/>
        <v>3</v>
      </c>
    </row>
    <row r="1908" spans="1:33" x14ac:dyDescent="0.3">
      <c r="A1908" s="3">
        <v>1907</v>
      </c>
      <c r="B1908" s="3" t="s">
        <v>4151</v>
      </c>
      <c r="C1908" s="296">
        <v>44677</v>
      </c>
      <c r="D1908" s="3">
        <v>22872742</v>
      </c>
      <c r="E1908" s="3" t="s">
        <v>1</v>
      </c>
      <c r="F1908" s="3">
        <v>210369</v>
      </c>
      <c r="G1908" s="3" t="s">
        <v>89</v>
      </c>
      <c r="H1908" s="3" t="s">
        <v>254</v>
      </c>
      <c r="I1908" s="3" t="s">
        <v>9534</v>
      </c>
      <c r="J1908" s="3" t="s">
        <v>9535</v>
      </c>
      <c r="K1908" s="3" t="s">
        <v>18</v>
      </c>
      <c r="L1908" s="3" t="s">
        <v>402</v>
      </c>
      <c r="M1908" s="3" t="s">
        <v>93</v>
      </c>
      <c r="N1908" s="3">
        <v>6058658</v>
      </c>
      <c r="O1908" s="3" t="s">
        <v>9536</v>
      </c>
      <c r="P1908" s="3">
        <v>9940440257</v>
      </c>
      <c r="Q1908" s="3" t="s">
        <v>9537</v>
      </c>
      <c r="R1908" s="3" t="s">
        <v>1391</v>
      </c>
      <c r="S1908" s="3" t="s">
        <v>261</v>
      </c>
      <c r="T1908" s="300">
        <v>620000</v>
      </c>
      <c r="U1908" s="3" t="s">
        <v>9538</v>
      </c>
      <c r="V1908" s="3" t="s">
        <v>100</v>
      </c>
      <c r="W1908" s="3" t="s">
        <v>267</v>
      </c>
      <c r="X1908" s="3" t="s">
        <v>109</v>
      </c>
      <c r="Y1908" s="299">
        <f t="shared" si="262"/>
        <v>4</v>
      </c>
      <c r="Z1908" s="299">
        <f t="shared" si="263"/>
        <v>2022</v>
      </c>
      <c r="AA1908" t="str">
        <f t="shared" si="261"/>
        <v>6.</v>
      </c>
      <c r="AB1908" t="str">
        <f t="shared" si="264"/>
        <v>6.</v>
      </c>
      <c r="AC1908" t="str">
        <f t="shared" si="265"/>
        <v>6</v>
      </c>
      <c r="AD1908" t="str">
        <f t="shared" si="266"/>
        <v>6</v>
      </c>
      <c r="AE1908" t="str">
        <f t="shared" si="267"/>
        <v>6</v>
      </c>
      <c r="AF1908" t="str">
        <f t="shared" si="268"/>
        <v>6</v>
      </c>
      <c r="AG1908" s="299">
        <f t="shared" si="269"/>
        <v>6</v>
      </c>
    </row>
    <row r="1909" spans="1:33" x14ac:dyDescent="0.3">
      <c r="A1909" s="3">
        <v>1908</v>
      </c>
      <c r="B1909" s="3" t="s">
        <v>4151</v>
      </c>
      <c r="C1909" s="296">
        <v>44677</v>
      </c>
      <c r="D1909" s="3">
        <v>22872742</v>
      </c>
      <c r="E1909" s="3" t="s">
        <v>1</v>
      </c>
      <c r="F1909" s="3">
        <v>210369</v>
      </c>
      <c r="G1909" s="3" t="s">
        <v>89</v>
      </c>
      <c r="H1909" s="3" t="s">
        <v>254</v>
      </c>
      <c r="I1909" s="3" t="s">
        <v>9534</v>
      </c>
      <c r="J1909" s="3" t="s">
        <v>9535</v>
      </c>
      <c r="K1909" s="3" t="s">
        <v>18</v>
      </c>
      <c r="L1909" s="3" t="s">
        <v>402</v>
      </c>
      <c r="M1909" s="3" t="s">
        <v>93</v>
      </c>
      <c r="N1909" s="3">
        <v>6058647</v>
      </c>
      <c r="O1909" s="3" t="s">
        <v>9539</v>
      </c>
      <c r="P1909" s="3" t="s">
        <v>9540</v>
      </c>
      <c r="Q1909" s="3" t="s">
        <v>9541</v>
      </c>
      <c r="R1909" s="3" t="s">
        <v>331</v>
      </c>
      <c r="S1909" s="3" t="s">
        <v>9542</v>
      </c>
      <c r="T1909" s="300">
        <v>600000</v>
      </c>
      <c r="U1909" s="3" t="s">
        <v>1343</v>
      </c>
      <c r="V1909" s="3" t="s">
        <v>100</v>
      </c>
      <c r="W1909" s="3" t="s">
        <v>3355</v>
      </c>
      <c r="X1909" s="3" t="s">
        <v>109</v>
      </c>
      <c r="Y1909" s="299">
        <f t="shared" si="262"/>
        <v>4</v>
      </c>
      <c r="Z1909" s="299">
        <f t="shared" si="263"/>
        <v>2022</v>
      </c>
      <c r="AA1909" t="str">
        <f t="shared" si="261"/>
        <v>5.</v>
      </c>
      <c r="AB1909" t="str">
        <f t="shared" si="264"/>
        <v>5.</v>
      </c>
      <c r="AC1909" t="str">
        <f t="shared" si="265"/>
        <v>5</v>
      </c>
      <c r="AD1909" t="str">
        <f t="shared" si="266"/>
        <v>5</v>
      </c>
      <c r="AE1909" t="str">
        <f t="shared" si="267"/>
        <v>5</v>
      </c>
      <c r="AF1909" t="str">
        <f t="shared" si="268"/>
        <v>5</v>
      </c>
      <c r="AG1909" s="299">
        <f t="shared" si="269"/>
        <v>5</v>
      </c>
    </row>
    <row r="1910" spans="1:33" x14ac:dyDescent="0.3">
      <c r="A1910" s="3">
        <v>1909</v>
      </c>
      <c r="B1910" s="3" t="s">
        <v>4151</v>
      </c>
      <c r="C1910" s="296">
        <v>44677</v>
      </c>
      <c r="D1910" s="3">
        <v>82186349</v>
      </c>
      <c r="E1910" s="3" t="s">
        <v>1</v>
      </c>
      <c r="F1910" s="3">
        <v>210369</v>
      </c>
      <c r="G1910" s="3" t="s">
        <v>89</v>
      </c>
      <c r="H1910" s="3" t="s">
        <v>90</v>
      </c>
      <c r="I1910" s="3" t="s">
        <v>9294</v>
      </c>
      <c r="J1910" s="3" t="s">
        <v>9294</v>
      </c>
      <c r="K1910" s="3" t="s">
        <v>45</v>
      </c>
      <c r="L1910" s="3" t="s">
        <v>402</v>
      </c>
      <c r="M1910" s="3" t="s">
        <v>7715</v>
      </c>
      <c r="N1910" s="3">
        <v>6057200</v>
      </c>
      <c r="O1910" s="3" t="s">
        <v>9544</v>
      </c>
      <c r="P1910" s="3" t="s">
        <v>9545</v>
      </c>
      <c r="Q1910" s="3" t="s">
        <v>9546</v>
      </c>
      <c r="R1910" s="3" t="s">
        <v>407</v>
      </c>
      <c r="S1910" s="3" t="s">
        <v>9547</v>
      </c>
      <c r="T1910" s="300">
        <v>400000</v>
      </c>
      <c r="U1910" s="3" t="s">
        <v>9548</v>
      </c>
      <c r="V1910" s="3" t="s">
        <v>100</v>
      </c>
      <c r="W1910" s="3" t="s">
        <v>109</v>
      </c>
      <c r="X1910" s="3" t="s">
        <v>109</v>
      </c>
      <c r="Y1910" s="299">
        <f t="shared" si="262"/>
        <v>4</v>
      </c>
      <c r="Z1910" s="299">
        <f t="shared" si="263"/>
        <v>2022</v>
      </c>
      <c r="AA1910" t="str">
        <f t="shared" si="261"/>
        <v xml:space="preserve">2 </v>
      </c>
      <c r="AB1910" t="str">
        <f t="shared" si="264"/>
        <v xml:space="preserve">2 </v>
      </c>
      <c r="AC1910" t="str">
        <f t="shared" si="265"/>
        <v xml:space="preserve">2 </v>
      </c>
      <c r="AD1910" t="str">
        <f t="shared" si="266"/>
        <v xml:space="preserve">2 </v>
      </c>
      <c r="AE1910" t="str">
        <f t="shared" si="267"/>
        <v xml:space="preserve">2 </v>
      </c>
      <c r="AF1910" t="str">
        <f t="shared" si="268"/>
        <v xml:space="preserve">2 </v>
      </c>
      <c r="AG1910" s="299">
        <f t="shared" si="269"/>
        <v>2</v>
      </c>
    </row>
    <row r="1911" spans="1:33" x14ac:dyDescent="0.3">
      <c r="A1911" s="3">
        <v>1910</v>
      </c>
      <c r="B1911" s="3" t="s">
        <v>4151</v>
      </c>
      <c r="C1911" s="296">
        <v>44677</v>
      </c>
      <c r="D1911" s="3">
        <v>82186349</v>
      </c>
      <c r="E1911" s="3" t="s">
        <v>1</v>
      </c>
      <c r="F1911" s="3">
        <v>210369</v>
      </c>
      <c r="G1911" s="3" t="s">
        <v>89</v>
      </c>
      <c r="H1911" s="3" t="s">
        <v>90</v>
      </c>
      <c r="I1911" s="3" t="s">
        <v>9549</v>
      </c>
      <c r="J1911" s="3" t="s">
        <v>9294</v>
      </c>
      <c r="K1911" s="3" t="s">
        <v>12</v>
      </c>
      <c r="L1911" s="3" t="s">
        <v>12</v>
      </c>
      <c r="M1911" s="3" t="s">
        <v>7715</v>
      </c>
      <c r="N1911" s="3">
        <v>6057222</v>
      </c>
      <c r="O1911" s="3" t="s">
        <v>9550</v>
      </c>
      <c r="P1911" s="3">
        <v>9491184765</v>
      </c>
      <c r="Q1911" s="3" t="s">
        <v>9551</v>
      </c>
      <c r="R1911" s="3" t="s">
        <v>9552</v>
      </c>
      <c r="S1911" s="3" t="s">
        <v>9553</v>
      </c>
      <c r="T1911" s="300">
        <v>600000</v>
      </c>
      <c r="U1911" s="3" t="s">
        <v>9554</v>
      </c>
      <c r="V1911" s="3" t="s">
        <v>100</v>
      </c>
      <c r="W1911" s="3" t="s">
        <v>109</v>
      </c>
      <c r="X1911" s="3" t="s">
        <v>109</v>
      </c>
      <c r="Y1911" s="299">
        <f t="shared" si="262"/>
        <v>4</v>
      </c>
      <c r="Z1911" s="299">
        <f t="shared" si="263"/>
        <v>2022</v>
      </c>
      <c r="AA1911" t="str">
        <f t="shared" si="261"/>
        <v>1.</v>
      </c>
      <c r="AB1911" t="str">
        <f t="shared" si="264"/>
        <v>1.</v>
      </c>
      <c r="AC1911" t="str">
        <f t="shared" si="265"/>
        <v>1</v>
      </c>
      <c r="AD1911" t="str">
        <f t="shared" si="266"/>
        <v>1</v>
      </c>
      <c r="AE1911" t="str">
        <f t="shared" si="267"/>
        <v>1</v>
      </c>
      <c r="AF1911" t="str">
        <f t="shared" si="268"/>
        <v>1</v>
      </c>
      <c r="AG1911" s="299">
        <f t="shared" si="269"/>
        <v>1</v>
      </c>
    </row>
    <row r="1912" spans="1:33" x14ac:dyDescent="0.3">
      <c r="A1912" s="3">
        <v>1911</v>
      </c>
      <c r="B1912" s="3" t="s">
        <v>4151</v>
      </c>
      <c r="C1912" s="296">
        <v>44677</v>
      </c>
      <c r="D1912" s="3">
        <v>82186349</v>
      </c>
      <c r="E1912" s="3" t="s">
        <v>1</v>
      </c>
      <c r="F1912" s="3">
        <v>210369</v>
      </c>
      <c r="G1912" s="3" t="s">
        <v>89</v>
      </c>
      <c r="H1912" s="3" t="s">
        <v>90</v>
      </c>
      <c r="I1912" s="3" t="s">
        <v>9294</v>
      </c>
      <c r="J1912" s="3" t="s">
        <v>9294</v>
      </c>
      <c r="K1912" s="3" t="s">
        <v>18</v>
      </c>
      <c r="L1912" s="3" t="s">
        <v>402</v>
      </c>
      <c r="M1912" s="3" t="s">
        <v>7715</v>
      </c>
      <c r="N1912" s="3">
        <v>6057441</v>
      </c>
      <c r="O1912" s="3" t="s">
        <v>9555</v>
      </c>
      <c r="P1912" s="3">
        <v>7093854574</v>
      </c>
      <c r="Q1912" s="3" t="s">
        <v>9556</v>
      </c>
      <c r="R1912" s="3" t="s">
        <v>398</v>
      </c>
      <c r="S1912" s="3" t="s">
        <v>9557</v>
      </c>
      <c r="T1912" s="300">
        <v>250000</v>
      </c>
      <c r="U1912" s="3" t="s">
        <v>481</v>
      </c>
      <c r="V1912" s="3" t="s">
        <v>100</v>
      </c>
      <c r="W1912" s="3" t="s">
        <v>7933</v>
      </c>
      <c r="X1912" s="3" t="s">
        <v>109</v>
      </c>
      <c r="Y1912" s="299">
        <f t="shared" si="262"/>
        <v>4</v>
      </c>
      <c r="Z1912" s="299">
        <f t="shared" si="263"/>
        <v>2022</v>
      </c>
      <c r="AA1912" t="str">
        <f t="shared" si="261"/>
        <v>2.</v>
      </c>
      <c r="AB1912" t="str">
        <f t="shared" si="264"/>
        <v>2.</v>
      </c>
      <c r="AC1912" t="str">
        <f t="shared" si="265"/>
        <v>2</v>
      </c>
      <c r="AD1912" t="str">
        <f t="shared" si="266"/>
        <v>2</v>
      </c>
      <c r="AE1912" t="str">
        <f t="shared" si="267"/>
        <v>2</v>
      </c>
      <c r="AF1912" t="str">
        <f t="shared" si="268"/>
        <v>2</v>
      </c>
      <c r="AG1912" s="299">
        <f t="shared" si="269"/>
        <v>2</v>
      </c>
    </row>
    <row r="1913" spans="1:33" x14ac:dyDescent="0.3">
      <c r="A1913" s="3">
        <v>1912</v>
      </c>
      <c r="B1913" s="3" t="s">
        <v>4151</v>
      </c>
      <c r="C1913" s="296">
        <v>44677</v>
      </c>
      <c r="D1913" s="3">
        <v>82186349</v>
      </c>
      <c r="E1913" s="3" t="s">
        <v>1</v>
      </c>
      <c r="F1913" s="3">
        <v>210369</v>
      </c>
      <c r="G1913" s="3" t="s">
        <v>89</v>
      </c>
      <c r="H1913" s="3" t="s">
        <v>90</v>
      </c>
      <c r="I1913" s="3" t="s">
        <v>9294</v>
      </c>
      <c r="J1913" s="3" t="s">
        <v>9294</v>
      </c>
      <c r="K1913" s="3" t="s">
        <v>13</v>
      </c>
      <c r="L1913" s="3" t="s">
        <v>621</v>
      </c>
      <c r="M1913" s="3" t="s">
        <v>7715</v>
      </c>
      <c r="N1913" s="3">
        <v>6057469</v>
      </c>
      <c r="O1913" s="3" t="s">
        <v>9559</v>
      </c>
      <c r="P1913" s="3">
        <v>7989580929</v>
      </c>
      <c r="Q1913" s="3" t="s">
        <v>9560</v>
      </c>
      <c r="R1913" s="3" t="s">
        <v>407</v>
      </c>
      <c r="S1913" s="3" t="s">
        <v>9561</v>
      </c>
      <c r="T1913" s="300">
        <v>450000</v>
      </c>
      <c r="U1913" s="3" t="s">
        <v>134</v>
      </c>
      <c r="V1913" s="3" t="s">
        <v>100</v>
      </c>
      <c r="W1913" s="3" t="s">
        <v>1242</v>
      </c>
      <c r="X1913" s="3" t="s">
        <v>109</v>
      </c>
      <c r="Y1913" s="299">
        <f t="shared" si="262"/>
        <v>4</v>
      </c>
      <c r="Z1913" s="299">
        <f t="shared" si="263"/>
        <v>2022</v>
      </c>
      <c r="AA1913" t="str">
        <f t="shared" si="261"/>
        <v xml:space="preserve">2 </v>
      </c>
      <c r="AB1913" t="str">
        <f t="shared" si="264"/>
        <v xml:space="preserve">2 </v>
      </c>
      <c r="AC1913" t="str">
        <f t="shared" si="265"/>
        <v xml:space="preserve">2 </v>
      </c>
      <c r="AD1913" t="str">
        <f t="shared" si="266"/>
        <v xml:space="preserve">2 </v>
      </c>
      <c r="AE1913" t="str">
        <f t="shared" si="267"/>
        <v xml:space="preserve">2 </v>
      </c>
      <c r="AF1913" t="str">
        <f t="shared" si="268"/>
        <v xml:space="preserve">2 </v>
      </c>
      <c r="AG1913" s="299">
        <f t="shared" si="269"/>
        <v>2</v>
      </c>
    </row>
    <row r="1914" spans="1:33" x14ac:dyDescent="0.3">
      <c r="A1914" s="3">
        <v>1913</v>
      </c>
      <c r="B1914" s="3" t="s">
        <v>4151</v>
      </c>
      <c r="C1914" s="296">
        <v>44677</v>
      </c>
      <c r="D1914" s="3">
        <v>15871661</v>
      </c>
      <c r="E1914" s="3" t="s">
        <v>1</v>
      </c>
      <c r="F1914" s="3">
        <v>210369</v>
      </c>
      <c r="G1914" s="3" t="s">
        <v>89</v>
      </c>
      <c r="H1914" s="3" t="s">
        <v>90</v>
      </c>
      <c r="I1914" s="3" t="s">
        <v>103</v>
      </c>
      <c r="J1914" s="3" t="s">
        <v>9520</v>
      </c>
      <c r="K1914" s="3" t="s">
        <v>45</v>
      </c>
      <c r="L1914" s="3" t="s">
        <v>402</v>
      </c>
      <c r="M1914" s="3" t="s">
        <v>93</v>
      </c>
      <c r="N1914" s="3">
        <v>6057092</v>
      </c>
      <c r="O1914" s="3" t="s">
        <v>9562</v>
      </c>
      <c r="P1914" s="3">
        <v>9373027081</v>
      </c>
      <c r="Q1914" s="3" t="s">
        <v>9563</v>
      </c>
      <c r="R1914" s="3" t="s">
        <v>540</v>
      </c>
      <c r="S1914" s="3" t="s">
        <v>9564</v>
      </c>
      <c r="T1914" s="300">
        <v>450000</v>
      </c>
      <c r="U1914" s="3" t="s">
        <v>9566</v>
      </c>
      <c r="V1914" s="3" t="s">
        <v>100</v>
      </c>
      <c r="W1914" s="3" t="s">
        <v>401</v>
      </c>
      <c r="X1914" s="3" t="s">
        <v>109</v>
      </c>
      <c r="Y1914" s="299">
        <f t="shared" si="262"/>
        <v>4</v>
      </c>
      <c r="Z1914" s="299">
        <f t="shared" si="263"/>
        <v>2022</v>
      </c>
      <c r="AA1914" t="str">
        <f t="shared" si="261"/>
        <v>2.</v>
      </c>
      <c r="AB1914" t="str">
        <f t="shared" si="264"/>
        <v>2.</v>
      </c>
      <c r="AC1914" t="str">
        <f t="shared" si="265"/>
        <v>2</v>
      </c>
      <c r="AD1914" t="str">
        <f t="shared" si="266"/>
        <v>2</v>
      </c>
      <c r="AE1914" t="str">
        <f t="shared" si="267"/>
        <v>2</v>
      </c>
      <c r="AF1914" t="str">
        <f t="shared" si="268"/>
        <v>2</v>
      </c>
      <c r="AG1914" s="299">
        <f t="shared" si="269"/>
        <v>2</v>
      </c>
    </row>
    <row r="1915" spans="1:33" x14ac:dyDescent="0.3">
      <c r="A1915" s="3">
        <v>1914</v>
      </c>
      <c r="B1915" s="3" t="s">
        <v>4151</v>
      </c>
      <c r="C1915" s="296">
        <v>44677</v>
      </c>
      <c r="D1915" s="3">
        <v>15871661</v>
      </c>
      <c r="E1915" s="3" t="s">
        <v>1</v>
      </c>
      <c r="F1915" s="3">
        <v>210369</v>
      </c>
      <c r="G1915" s="3" t="s">
        <v>89</v>
      </c>
      <c r="H1915" s="3" t="s">
        <v>90</v>
      </c>
      <c r="I1915" s="3" t="s">
        <v>103</v>
      </c>
      <c r="J1915" s="3" t="s">
        <v>9520</v>
      </c>
      <c r="K1915" s="3" t="s">
        <v>13</v>
      </c>
      <c r="L1915" s="3" t="s">
        <v>31</v>
      </c>
      <c r="M1915" s="3" t="s">
        <v>93</v>
      </c>
      <c r="N1915" s="3">
        <v>6057125</v>
      </c>
      <c r="O1915" s="3" t="s">
        <v>9567</v>
      </c>
      <c r="P1915" s="3">
        <v>9000420891</v>
      </c>
      <c r="Q1915" s="3" t="s">
        <v>9568</v>
      </c>
      <c r="R1915" s="3" t="s">
        <v>633</v>
      </c>
      <c r="S1915" s="3" t="s">
        <v>241</v>
      </c>
      <c r="T1915" s="300">
        <v>550000</v>
      </c>
      <c r="U1915" s="3" t="s">
        <v>308</v>
      </c>
      <c r="V1915" s="3" t="s">
        <v>100</v>
      </c>
      <c r="W1915" s="3" t="s">
        <v>109</v>
      </c>
      <c r="X1915" s="3" t="s">
        <v>109</v>
      </c>
      <c r="Y1915" s="299">
        <f t="shared" si="262"/>
        <v>4</v>
      </c>
      <c r="Z1915" s="299">
        <f t="shared" si="263"/>
        <v>2022</v>
      </c>
      <c r="AA1915" t="str">
        <f t="shared" si="261"/>
        <v xml:space="preserve">3 </v>
      </c>
      <c r="AB1915" t="str">
        <f t="shared" si="264"/>
        <v xml:space="preserve">3 </v>
      </c>
      <c r="AC1915" t="str">
        <f t="shared" si="265"/>
        <v xml:space="preserve">3 </v>
      </c>
      <c r="AD1915" t="str">
        <f t="shared" si="266"/>
        <v xml:space="preserve">3 </v>
      </c>
      <c r="AE1915" t="str">
        <f t="shared" si="267"/>
        <v xml:space="preserve">3 </v>
      </c>
      <c r="AF1915" t="str">
        <f t="shared" si="268"/>
        <v xml:space="preserve">3 </v>
      </c>
      <c r="AG1915" s="299">
        <f t="shared" si="269"/>
        <v>3</v>
      </c>
    </row>
    <row r="1916" spans="1:33" x14ac:dyDescent="0.3">
      <c r="A1916" s="3">
        <v>1915</v>
      </c>
      <c r="B1916" s="3" t="s">
        <v>4151</v>
      </c>
      <c r="C1916" s="296">
        <v>44677</v>
      </c>
      <c r="D1916" s="3">
        <v>15871661</v>
      </c>
      <c r="E1916" s="3" t="s">
        <v>1</v>
      </c>
      <c r="F1916" s="3">
        <v>210369</v>
      </c>
      <c r="G1916" s="3" t="s">
        <v>89</v>
      </c>
      <c r="H1916" s="3" t="s">
        <v>90</v>
      </c>
      <c r="I1916" s="3" t="s">
        <v>103</v>
      </c>
      <c r="J1916" s="3" t="s">
        <v>9520</v>
      </c>
      <c r="K1916" s="3" t="s">
        <v>13</v>
      </c>
      <c r="L1916" s="3" t="s">
        <v>31</v>
      </c>
      <c r="M1916" s="3" t="s">
        <v>93</v>
      </c>
      <c r="N1916" s="3">
        <v>6057139</v>
      </c>
      <c r="O1916" s="3" t="s">
        <v>9569</v>
      </c>
      <c r="P1916" s="3">
        <v>9481458035</v>
      </c>
      <c r="Q1916" s="3" t="s">
        <v>9570</v>
      </c>
      <c r="R1916" s="3" t="s">
        <v>633</v>
      </c>
      <c r="S1916" s="3" t="s">
        <v>241</v>
      </c>
      <c r="T1916" s="300">
        <v>380000</v>
      </c>
      <c r="U1916" s="3" t="s">
        <v>308</v>
      </c>
      <c r="V1916" s="3" t="s">
        <v>100</v>
      </c>
      <c r="W1916" s="3" t="s">
        <v>109</v>
      </c>
      <c r="X1916" s="3" t="s">
        <v>109</v>
      </c>
      <c r="Y1916" s="299">
        <f t="shared" si="262"/>
        <v>4</v>
      </c>
      <c r="Z1916" s="299">
        <f t="shared" si="263"/>
        <v>2022</v>
      </c>
      <c r="AA1916" t="str">
        <f t="shared" si="261"/>
        <v xml:space="preserve">3 </v>
      </c>
      <c r="AB1916" t="str">
        <f t="shared" si="264"/>
        <v xml:space="preserve">3 </v>
      </c>
      <c r="AC1916" t="str">
        <f t="shared" si="265"/>
        <v xml:space="preserve">3 </v>
      </c>
      <c r="AD1916" t="str">
        <f t="shared" si="266"/>
        <v xml:space="preserve">3 </v>
      </c>
      <c r="AE1916" t="str">
        <f t="shared" si="267"/>
        <v xml:space="preserve">3 </v>
      </c>
      <c r="AF1916" t="str">
        <f t="shared" si="268"/>
        <v xml:space="preserve">3 </v>
      </c>
      <c r="AG1916" s="299">
        <f t="shared" si="269"/>
        <v>3</v>
      </c>
    </row>
    <row r="1917" spans="1:33" x14ac:dyDescent="0.3">
      <c r="A1917" s="3">
        <v>1916</v>
      </c>
      <c r="B1917" s="3" t="s">
        <v>4151</v>
      </c>
      <c r="C1917" s="296">
        <v>44677</v>
      </c>
      <c r="D1917" s="3">
        <v>15871661</v>
      </c>
      <c r="E1917" s="3" t="s">
        <v>1</v>
      </c>
      <c r="F1917" s="3">
        <v>210369</v>
      </c>
      <c r="G1917" s="3" t="s">
        <v>89</v>
      </c>
      <c r="H1917" s="3" t="s">
        <v>90</v>
      </c>
      <c r="I1917" s="3" t="s">
        <v>103</v>
      </c>
      <c r="J1917" s="3" t="s">
        <v>9520</v>
      </c>
      <c r="K1917" s="3" t="s">
        <v>13</v>
      </c>
      <c r="L1917" s="3" t="s">
        <v>31</v>
      </c>
      <c r="M1917" s="3" t="s">
        <v>93</v>
      </c>
      <c r="N1917" s="3">
        <v>6056289</v>
      </c>
      <c r="O1917" s="3" t="s">
        <v>9572</v>
      </c>
      <c r="P1917" s="3">
        <v>9108411969</v>
      </c>
      <c r="Q1917" s="3" t="s">
        <v>9573</v>
      </c>
      <c r="R1917" s="3" t="s">
        <v>9574</v>
      </c>
      <c r="S1917" s="3" t="s">
        <v>241</v>
      </c>
      <c r="T1917" s="300">
        <v>380000</v>
      </c>
      <c r="U1917" s="3" t="s">
        <v>308</v>
      </c>
      <c r="V1917" s="3" t="s">
        <v>100</v>
      </c>
      <c r="W1917" s="3" t="s">
        <v>109</v>
      </c>
      <c r="X1917" s="3" t="s">
        <v>109</v>
      </c>
      <c r="Y1917" s="299">
        <f t="shared" si="262"/>
        <v>4</v>
      </c>
      <c r="Z1917" s="299">
        <f t="shared" si="263"/>
        <v>2022</v>
      </c>
      <c r="AA1917" t="str">
        <f t="shared" si="261"/>
        <v>2.</v>
      </c>
      <c r="AB1917" t="str">
        <f t="shared" si="264"/>
        <v>2.</v>
      </c>
      <c r="AC1917" t="str">
        <f t="shared" si="265"/>
        <v>2</v>
      </c>
      <c r="AD1917" t="str">
        <f t="shared" si="266"/>
        <v>2</v>
      </c>
      <c r="AE1917" t="str">
        <f t="shared" si="267"/>
        <v>2</v>
      </c>
      <c r="AF1917" t="str">
        <f t="shared" si="268"/>
        <v>2</v>
      </c>
      <c r="AG1917" s="299">
        <f t="shared" si="269"/>
        <v>2</v>
      </c>
    </row>
    <row r="1918" spans="1:33" x14ac:dyDescent="0.3">
      <c r="A1918" s="3">
        <v>1917</v>
      </c>
      <c r="B1918" s="3" t="s">
        <v>4151</v>
      </c>
      <c r="C1918" s="296">
        <v>44677</v>
      </c>
      <c r="D1918" s="3">
        <v>15871661</v>
      </c>
      <c r="E1918" s="3" t="s">
        <v>1</v>
      </c>
      <c r="F1918" s="3">
        <v>210369</v>
      </c>
      <c r="G1918" s="3" t="s">
        <v>89</v>
      </c>
      <c r="H1918" s="3" t="s">
        <v>90</v>
      </c>
      <c r="I1918" s="3" t="s">
        <v>103</v>
      </c>
      <c r="J1918" s="3" t="s">
        <v>9520</v>
      </c>
      <c r="K1918" s="3" t="s">
        <v>13</v>
      </c>
      <c r="L1918" s="3" t="s">
        <v>621</v>
      </c>
      <c r="M1918" s="3" t="s">
        <v>93</v>
      </c>
      <c r="N1918" s="3">
        <v>6057348</v>
      </c>
      <c r="O1918" s="3" t="s">
        <v>9576</v>
      </c>
      <c r="P1918" s="3">
        <v>6281393782</v>
      </c>
      <c r="Q1918" s="3" t="s">
        <v>9577</v>
      </c>
      <c r="R1918" s="3" t="s">
        <v>633</v>
      </c>
      <c r="S1918" s="3" t="s">
        <v>9578</v>
      </c>
      <c r="T1918" s="300">
        <v>550000</v>
      </c>
      <c r="U1918" s="3" t="s">
        <v>347</v>
      </c>
      <c r="V1918" s="3" t="s">
        <v>100</v>
      </c>
      <c r="W1918" s="3" t="s">
        <v>101</v>
      </c>
      <c r="X1918" s="3" t="s">
        <v>109</v>
      </c>
      <c r="Y1918" s="299">
        <f t="shared" si="262"/>
        <v>4</v>
      </c>
      <c r="Z1918" s="299">
        <f t="shared" si="263"/>
        <v>2022</v>
      </c>
      <c r="AA1918" t="str">
        <f t="shared" si="261"/>
        <v xml:space="preserve">3 </v>
      </c>
      <c r="AB1918" t="str">
        <f t="shared" si="264"/>
        <v xml:space="preserve">3 </v>
      </c>
      <c r="AC1918" t="str">
        <f t="shared" si="265"/>
        <v xml:space="preserve">3 </v>
      </c>
      <c r="AD1918" t="str">
        <f t="shared" si="266"/>
        <v xml:space="preserve">3 </v>
      </c>
      <c r="AE1918" t="str">
        <f t="shared" si="267"/>
        <v xml:space="preserve">3 </v>
      </c>
      <c r="AF1918" t="str">
        <f t="shared" si="268"/>
        <v xml:space="preserve">3 </v>
      </c>
      <c r="AG1918" s="299">
        <f t="shared" si="269"/>
        <v>3</v>
      </c>
    </row>
    <row r="1919" spans="1:33" x14ac:dyDescent="0.3">
      <c r="A1919" s="3">
        <v>1918</v>
      </c>
      <c r="B1919" s="3" t="s">
        <v>4151</v>
      </c>
      <c r="C1919" s="296">
        <v>44677</v>
      </c>
      <c r="D1919" s="3">
        <v>15871661</v>
      </c>
      <c r="E1919" s="3" t="s">
        <v>1</v>
      </c>
      <c r="F1919" s="3">
        <v>210369</v>
      </c>
      <c r="G1919" s="3" t="s">
        <v>89</v>
      </c>
      <c r="H1919" s="3" t="s">
        <v>90</v>
      </c>
      <c r="I1919" s="3" t="s">
        <v>103</v>
      </c>
      <c r="J1919" s="3" t="s">
        <v>9520</v>
      </c>
      <c r="K1919" s="3" t="s">
        <v>13</v>
      </c>
      <c r="L1919" s="3" t="s">
        <v>31</v>
      </c>
      <c r="M1919" s="3" t="s">
        <v>93</v>
      </c>
      <c r="N1919" s="3">
        <v>6057295</v>
      </c>
      <c r="O1919" s="3" t="s">
        <v>9579</v>
      </c>
      <c r="P1919" s="3">
        <v>9392895467</v>
      </c>
      <c r="Q1919" s="3" t="s">
        <v>9580</v>
      </c>
      <c r="R1919" s="3" t="s">
        <v>633</v>
      </c>
      <c r="S1919" s="3" t="s">
        <v>8438</v>
      </c>
      <c r="T1919" s="300">
        <v>450000</v>
      </c>
      <c r="U1919" s="3" t="s">
        <v>481</v>
      </c>
      <c r="V1919" s="3" t="s">
        <v>100</v>
      </c>
      <c r="W1919" s="3" t="s">
        <v>109</v>
      </c>
      <c r="X1919" s="3" t="s">
        <v>109</v>
      </c>
      <c r="Y1919" s="299">
        <f t="shared" si="262"/>
        <v>4</v>
      </c>
      <c r="Z1919" s="299">
        <f t="shared" si="263"/>
        <v>2022</v>
      </c>
      <c r="AA1919" t="str">
        <f t="shared" si="261"/>
        <v xml:space="preserve">3 </v>
      </c>
      <c r="AB1919" t="str">
        <f t="shared" si="264"/>
        <v xml:space="preserve">3 </v>
      </c>
      <c r="AC1919" t="str">
        <f t="shared" si="265"/>
        <v xml:space="preserve">3 </v>
      </c>
      <c r="AD1919" t="str">
        <f t="shared" si="266"/>
        <v xml:space="preserve">3 </v>
      </c>
      <c r="AE1919" t="str">
        <f t="shared" si="267"/>
        <v xml:space="preserve">3 </v>
      </c>
      <c r="AF1919" t="str">
        <f t="shared" si="268"/>
        <v xml:space="preserve">3 </v>
      </c>
      <c r="AG1919" s="299">
        <f t="shared" si="269"/>
        <v>3</v>
      </c>
    </row>
    <row r="1920" spans="1:33" x14ac:dyDescent="0.3">
      <c r="A1920" s="3">
        <v>1919</v>
      </c>
      <c r="B1920" s="3" t="s">
        <v>4151</v>
      </c>
      <c r="C1920" s="296">
        <v>44677</v>
      </c>
      <c r="D1920" s="3">
        <v>83469845</v>
      </c>
      <c r="E1920" s="3" t="s">
        <v>1</v>
      </c>
      <c r="F1920" s="3">
        <v>210369</v>
      </c>
      <c r="G1920" s="3" t="s">
        <v>89</v>
      </c>
      <c r="H1920" s="3" t="s">
        <v>254</v>
      </c>
      <c r="I1920" s="3" t="s">
        <v>9581</v>
      </c>
      <c r="J1920" s="3" t="s">
        <v>9154</v>
      </c>
      <c r="K1920" s="3" t="s">
        <v>18</v>
      </c>
      <c r="L1920" s="3" t="s">
        <v>8833</v>
      </c>
      <c r="M1920" s="3" t="s">
        <v>93</v>
      </c>
      <c r="N1920" s="3">
        <v>6059294</v>
      </c>
      <c r="O1920" s="3" t="s">
        <v>9582</v>
      </c>
      <c r="P1920" s="3" t="s">
        <v>9583</v>
      </c>
      <c r="Q1920" s="3" t="s">
        <v>9584</v>
      </c>
      <c r="R1920" s="3" t="s">
        <v>677</v>
      </c>
      <c r="S1920" s="3" t="s">
        <v>9582</v>
      </c>
      <c r="T1920" s="300">
        <v>460000</v>
      </c>
      <c r="U1920" s="3" t="s">
        <v>8368</v>
      </c>
      <c r="V1920" s="3" t="s">
        <v>100</v>
      </c>
      <c r="W1920" s="3" t="s">
        <v>1116</v>
      </c>
      <c r="X1920" s="3" t="s">
        <v>109</v>
      </c>
      <c r="Y1920" s="299">
        <f t="shared" si="262"/>
        <v>4</v>
      </c>
      <c r="Z1920" s="299">
        <f t="shared" si="263"/>
        <v>2022</v>
      </c>
      <c r="AA1920" t="str">
        <f t="shared" si="261"/>
        <v xml:space="preserve">7 </v>
      </c>
      <c r="AB1920" t="str">
        <f t="shared" si="264"/>
        <v xml:space="preserve">7 </v>
      </c>
      <c r="AC1920" t="str">
        <f t="shared" si="265"/>
        <v xml:space="preserve">7 </v>
      </c>
      <c r="AD1920" t="str">
        <f t="shared" si="266"/>
        <v xml:space="preserve">7 </v>
      </c>
      <c r="AE1920" t="str">
        <f t="shared" si="267"/>
        <v xml:space="preserve">7 </v>
      </c>
      <c r="AF1920" t="str">
        <f t="shared" si="268"/>
        <v xml:space="preserve">7 </v>
      </c>
      <c r="AG1920" s="299">
        <f t="shared" si="269"/>
        <v>7</v>
      </c>
    </row>
    <row r="1921" spans="1:33" x14ac:dyDescent="0.3">
      <c r="A1921" s="3">
        <v>1920</v>
      </c>
      <c r="B1921" s="3" t="s">
        <v>4151</v>
      </c>
      <c r="C1921" s="296">
        <v>44677</v>
      </c>
      <c r="D1921" s="3">
        <v>83469845</v>
      </c>
      <c r="E1921" s="3" t="s">
        <v>1</v>
      </c>
      <c r="F1921" s="3">
        <v>210369</v>
      </c>
      <c r="G1921" s="3" t="s">
        <v>89</v>
      </c>
      <c r="H1921" s="3" t="s">
        <v>254</v>
      </c>
      <c r="I1921" s="3" t="s">
        <v>9581</v>
      </c>
      <c r="J1921" s="3" t="s">
        <v>9154</v>
      </c>
      <c r="K1921" s="3" t="s">
        <v>18</v>
      </c>
      <c r="L1921" s="3" t="s">
        <v>8833</v>
      </c>
      <c r="M1921" s="3" t="s">
        <v>93</v>
      </c>
      <c r="N1921" s="3">
        <v>6059336</v>
      </c>
      <c r="O1921" s="3" t="s">
        <v>9586</v>
      </c>
      <c r="P1921" s="3">
        <v>7014630509</v>
      </c>
      <c r="Q1921" s="3" t="s">
        <v>9587</v>
      </c>
      <c r="R1921" s="3" t="s">
        <v>660</v>
      </c>
      <c r="S1921" s="3" t="s">
        <v>9588</v>
      </c>
      <c r="T1921" s="300">
        <v>800000</v>
      </c>
      <c r="U1921" s="3" t="s">
        <v>9589</v>
      </c>
      <c r="V1921" s="3" t="s">
        <v>100</v>
      </c>
      <c r="W1921" s="3" t="s">
        <v>9590</v>
      </c>
      <c r="X1921" s="3" t="s">
        <v>109</v>
      </c>
      <c r="Y1921" s="299">
        <f t="shared" si="262"/>
        <v>4</v>
      </c>
      <c r="Z1921" s="299">
        <f t="shared" si="263"/>
        <v>2022</v>
      </c>
      <c r="AA1921" t="str">
        <f t="shared" si="261"/>
        <v xml:space="preserve">8 </v>
      </c>
      <c r="AB1921" t="str">
        <f t="shared" si="264"/>
        <v xml:space="preserve">8 </v>
      </c>
      <c r="AC1921" t="str">
        <f t="shared" si="265"/>
        <v xml:space="preserve">8 </v>
      </c>
      <c r="AD1921" t="str">
        <f t="shared" si="266"/>
        <v xml:space="preserve">8 </v>
      </c>
      <c r="AE1921" t="str">
        <f t="shared" si="267"/>
        <v xml:space="preserve">8 </v>
      </c>
      <c r="AF1921" t="str">
        <f t="shared" si="268"/>
        <v xml:space="preserve">8 </v>
      </c>
      <c r="AG1921" s="299">
        <f t="shared" si="269"/>
        <v>8</v>
      </c>
    </row>
    <row r="1922" spans="1:33" x14ac:dyDescent="0.3">
      <c r="A1922" s="3">
        <v>1921</v>
      </c>
      <c r="B1922" s="3" t="s">
        <v>4151</v>
      </c>
      <c r="C1922" s="296">
        <v>44677</v>
      </c>
      <c r="D1922" s="3">
        <v>22872742</v>
      </c>
      <c r="E1922" s="3" t="s">
        <v>1</v>
      </c>
      <c r="F1922" s="3">
        <v>210369</v>
      </c>
      <c r="G1922" s="3" t="s">
        <v>89</v>
      </c>
      <c r="H1922" s="3" t="s">
        <v>6841</v>
      </c>
      <c r="I1922" s="3" t="s">
        <v>9591</v>
      </c>
      <c r="J1922" s="3" t="s">
        <v>9591</v>
      </c>
      <c r="K1922" s="3" t="s">
        <v>18</v>
      </c>
      <c r="L1922" s="3" t="s">
        <v>5223</v>
      </c>
      <c r="M1922" s="3" t="s">
        <v>93</v>
      </c>
      <c r="N1922" s="3">
        <v>6059613</v>
      </c>
      <c r="O1922" s="3" t="s">
        <v>9592</v>
      </c>
      <c r="P1922" s="3">
        <v>7679794416</v>
      </c>
      <c r="Q1922" s="3" t="s">
        <v>9593</v>
      </c>
      <c r="R1922" s="3" t="s">
        <v>265</v>
      </c>
      <c r="S1922" s="3" t="s">
        <v>9594</v>
      </c>
      <c r="T1922" s="300">
        <v>425000</v>
      </c>
      <c r="U1922" s="3" t="s">
        <v>9595</v>
      </c>
      <c r="V1922" s="3" t="s">
        <v>118</v>
      </c>
      <c r="W1922" s="3" t="s">
        <v>109</v>
      </c>
      <c r="X1922" s="3" t="s">
        <v>109</v>
      </c>
      <c r="Y1922" s="299">
        <f t="shared" si="262"/>
        <v>4</v>
      </c>
      <c r="Z1922" s="299">
        <f t="shared" si="263"/>
        <v>2022</v>
      </c>
      <c r="AA1922" t="str">
        <f t="shared" ref="AA1922:AA1984" si="270">LEFT(R1922,2)</f>
        <v>3.</v>
      </c>
      <c r="AB1922" t="str">
        <f t="shared" si="264"/>
        <v>3.</v>
      </c>
      <c r="AC1922" t="str">
        <f t="shared" si="265"/>
        <v>3</v>
      </c>
      <c r="AD1922" t="str">
        <f t="shared" si="266"/>
        <v>3</v>
      </c>
      <c r="AE1922" t="str">
        <f t="shared" si="267"/>
        <v>3</v>
      </c>
      <c r="AF1922" t="str">
        <f t="shared" si="268"/>
        <v>3</v>
      </c>
      <c r="AG1922" s="299">
        <f t="shared" si="269"/>
        <v>3</v>
      </c>
    </row>
    <row r="1923" spans="1:33" x14ac:dyDescent="0.3">
      <c r="A1923" s="3">
        <v>1922</v>
      </c>
      <c r="B1923" s="3" t="s">
        <v>4151</v>
      </c>
      <c r="C1923" s="296">
        <v>44677</v>
      </c>
      <c r="D1923" s="3">
        <v>83469845</v>
      </c>
      <c r="E1923" s="3" t="s">
        <v>1</v>
      </c>
      <c r="F1923" s="3">
        <v>210369</v>
      </c>
      <c r="G1923" s="3" t="s">
        <v>89</v>
      </c>
      <c r="H1923" s="3" t="s">
        <v>2967</v>
      </c>
      <c r="I1923" s="3" t="s">
        <v>9596</v>
      </c>
      <c r="J1923" s="3" t="s">
        <v>9597</v>
      </c>
      <c r="K1923" s="3" t="s">
        <v>18</v>
      </c>
      <c r="L1923" s="3" t="s">
        <v>402</v>
      </c>
      <c r="M1923" s="3" t="s">
        <v>93</v>
      </c>
      <c r="N1923" s="3" t="s">
        <v>9598</v>
      </c>
      <c r="O1923" s="3" t="s">
        <v>9599</v>
      </c>
      <c r="P1923" s="3">
        <v>9844507060</v>
      </c>
      <c r="Q1923" s="3" t="s">
        <v>9600</v>
      </c>
      <c r="R1923" s="3" t="s">
        <v>8949</v>
      </c>
      <c r="S1923" s="3" t="s">
        <v>9601</v>
      </c>
      <c r="T1923" s="300">
        <v>700000</v>
      </c>
      <c r="U1923" s="3" t="s">
        <v>9602</v>
      </c>
      <c r="V1923" s="3" t="s">
        <v>100</v>
      </c>
      <c r="W1923" s="3" t="s">
        <v>109</v>
      </c>
      <c r="X1923" s="3" t="s">
        <v>109</v>
      </c>
      <c r="Y1923" s="299">
        <f t="shared" ref="Y1923:Y1985" si="271">MONTH($C1923)</f>
        <v>4</v>
      </c>
      <c r="Z1923" s="299">
        <f t="shared" ref="Z1923:Z1985" si="272">YEAR($C1923)</f>
        <v>2022</v>
      </c>
      <c r="AA1923" t="str">
        <f t="shared" si="270"/>
        <v>7y</v>
      </c>
      <c r="AB1923" t="str">
        <f t="shared" ref="AB1923:AB1985" si="273">SUBSTITUTE(AA1923,"y","")</f>
        <v>7</v>
      </c>
      <c r="AC1923" t="str">
        <f t="shared" ref="AC1923:AC1985" si="274">SUBSTITUTE(AB1923,".","")</f>
        <v>7</v>
      </c>
      <c r="AD1923" t="str">
        <f t="shared" ref="AD1923:AD1985" si="275">SUBSTITUTE(AC1923,"+","")</f>
        <v>7</v>
      </c>
      <c r="AE1923" t="str">
        <f t="shared" ref="AE1923:AE1985" si="276">SUBSTITUTE(AD1923,"Y","")</f>
        <v>7</v>
      </c>
      <c r="AF1923" t="str">
        <f t="shared" ref="AF1923:AF1985" si="277">SUBSTITUTE(AE1923,"e","")</f>
        <v>7</v>
      </c>
      <c r="AG1923" s="299">
        <f t="shared" ref="AG1923:AG1985" si="278">SUBSTITUTE(AF1923,",","")*1</f>
        <v>7</v>
      </c>
    </row>
    <row r="1924" spans="1:33" x14ac:dyDescent="0.3">
      <c r="A1924" s="3">
        <v>1923</v>
      </c>
      <c r="B1924" s="3" t="s">
        <v>4151</v>
      </c>
      <c r="C1924" s="296">
        <v>44677</v>
      </c>
      <c r="D1924" s="3">
        <v>83469845</v>
      </c>
      <c r="E1924" s="3" t="s">
        <v>1</v>
      </c>
      <c r="F1924" s="3">
        <v>210369</v>
      </c>
      <c r="G1924" s="3" t="s">
        <v>89</v>
      </c>
      <c r="H1924" s="3" t="s">
        <v>2967</v>
      </c>
      <c r="I1924" s="3" t="s">
        <v>9596</v>
      </c>
      <c r="J1924" s="3" t="s">
        <v>9597</v>
      </c>
      <c r="K1924" s="3" t="s">
        <v>18</v>
      </c>
      <c r="L1924" s="3" t="s">
        <v>8089</v>
      </c>
      <c r="M1924" s="3" t="s">
        <v>93</v>
      </c>
      <c r="N1924" s="3">
        <v>6029858</v>
      </c>
      <c r="O1924" s="3" t="s">
        <v>9603</v>
      </c>
      <c r="P1924" s="3">
        <v>9620666017</v>
      </c>
      <c r="Q1924" s="3" t="s">
        <v>9604</v>
      </c>
      <c r="R1924" s="3" t="s">
        <v>2972</v>
      </c>
      <c r="S1924" s="3" t="s">
        <v>9605</v>
      </c>
      <c r="T1924" s="300">
        <v>1200000</v>
      </c>
      <c r="U1924" s="3" t="s">
        <v>9606</v>
      </c>
      <c r="V1924" s="3" t="s">
        <v>100</v>
      </c>
      <c r="W1924" s="3" t="s">
        <v>109</v>
      </c>
      <c r="X1924" s="3" t="s">
        <v>109</v>
      </c>
      <c r="Y1924" s="299">
        <f t="shared" si="271"/>
        <v>4</v>
      </c>
      <c r="Z1924" s="299">
        <f t="shared" si="272"/>
        <v>2022</v>
      </c>
      <c r="AA1924" t="str">
        <f t="shared" si="270"/>
        <v>6y</v>
      </c>
      <c r="AB1924" t="str">
        <f t="shared" si="273"/>
        <v>6</v>
      </c>
      <c r="AC1924" t="str">
        <f t="shared" si="274"/>
        <v>6</v>
      </c>
      <c r="AD1924" t="str">
        <f t="shared" si="275"/>
        <v>6</v>
      </c>
      <c r="AE1924" t="str">
        <f t="shared" si="276"/>
        <v>6</v>
      </c>
      <c r="AF1924" t="str">
        <f t="shared" si="277"/>
        <v>6</v>
      </c>
      <c r="AG1924" s="299">
        <f t="shared" si="278"/>
        <v>6</v>
      </c>
    </row>
    <row r="1925" spans="1:33" x14ac:dyDescent="0.3">
      <c r="A1925" s="3">
        <v>1924</v>
      </c>
      <c r="B1925" s="3" t="s">
        <v>4151</v>
      </c>
      <c r="C1925" s="296">
        <v>44677</v>
      </c>
      <c r="D1925" s="3">
        <v>22331950</v>
      </c>
      <c r="E1925" s="3" t="s">
        <v>1</v>
      </c>
      <c r="F1925" s="3">
        <v>210369</v>
      </c>
      <c r="G1925" s="3" t="s">
        <v>735</v>
      </c>
      <c r="H1925" s="3" t="s">
        <v>736</v>
      </c>
      <c r="I1925" s="3" t="s">
        <v>9120</v>
      </c>
      <c r="J1925" s="3" t="s">
        <v>9120</v>
      </c>
      <c r="K1925" s="3" t="s">
        <v>45</v>
      </c>
      <c r="L1925" s="3" t="s">
        <v>402</v>
      </c>
      <c r="M1925" s="3" t="s">
        <v>93</v>
      </c>
      <c r="N1925" s="3">
        <v>6060930</v>
      </c>
      <c r="O1925" s="3" t="s">
        <v>9607</v>
      </c>
      <c r="P1925" s="3">
        <v>9738775849</v>
      </c>
      <c r="Q1925" s="3" t="s">
        <v>9608</v>
      </c>
      <c r="R1925" s="3" t="s">
        <v>1587</v>
      </c>
      <c r="S1925" s="3" t="s">
        <v>1643</v>
      </c>
      <c r="T1925" s="300">
        <v>1920000</v>
      </c>
      <c r="U1925" s="3" t="s">
        <v>308</v>
      </c>
      <c r="V1925" s="3" t="s">
        <v>100</v>
      </c>
      <c r="W1925" s="3" t="s">
        <v>689</v>
      </c>
      <c r="X1925" s="3" t="s">
        <v>109</v>
      </c>
      <c r="Y1925" s="299">
        <f t="shared" si="271"/>
        <v>4</v>
      </c>
      <c r="Z1925" s="299">
        <f t="shared" si="272"/>
        <v>2022</v>
      </c>
      <c r="AA1925" t="str">
        <f t="shared" si="270"/>
        <v>11</v>
      </c>
      <c r="AB1925" t="str">
        <f t="shared" si="273"/>
        <v>11</v>
      </c>
      <c r="AC1925" t="str">
        <f t="shared" si="274"/>
        <v>11</v>
      </c>
      <c r="AD1925" t="str">
        <f t="shared" si="275"/>
        <v>11</v>
      </c>
      <c r="AE1925" t="str">
        <f t="shared" si="276"/>
        <v>11</v>
      </c>
      <c r="AF1925" t="str">
        <f t="shared" si="277"/>
        <v>11</v>
      </c>
      <c r="AG1925" s="299">
        <f t="shared" si="278"/>
        <v>11</v>
      </c>
    </row>
    <row r="1926" spans="1:33" x14ac:dyDescent="0.3">
      <c r="A1926" s="3">
        <v>1925</v>
      </c>
      <c r="B1926" s="3" t="s">
        <v>4151</v>
      </c>
      <c r="C1926" s="296">
        <v>44677</v>
      </c>
      <c r="D1926" s="3">
        <v>30541300</v>
      </c>
      <c r="E1926" s="3" t="s">
        <v>6</v>
      </c>
      <c r="F1926" s="3">
        <v>221395</v>
      </c>
      <c r="G1926" s="3" t="s">
        <v>89</v>
      </c>
      <c r="H1926" s="3" t="s">
        <v>7324</v>
      </c>
      <c r="I1926" s="3" t="s">
        <v>394</v>
      </c>
      <c r="J1926" s="3" t="s">
        <v>9610</v>
      </c>
      <c r="K1926" s="3" t="s">
        <v>13</v>
      </c>
      <c r="L1926" s="3" t="s">
        <v>8702</v>
      </c>
      <c r="M1926" s="3" t="s">
        <v>93</v>
      </c>
      <c r="N1926" s="3">
        <v>5695663</v>
      </c>
      <c r="O1926" s="3" t="s">
        <v>9611</v>
      </c>
      <c r="P1926" s="3">
        <v>9959501926</v>
      </c>
      <c r="Q1926" s="3" t="s">
        <v>9612</v>
      </c>
      <c r="R1926" s="3" t="s">
        <v>5471</v>
      </c>
      <c r="S1926" s="3" t="s">
        <v>5777</v>
      </c>
      <c r="T1926" s="300">
        <v>1100000</v>
      </c>
      <c r="U1926" s="3" t="s">
        <v>9613</v>
      </c>
      <c r="V1926" s="3" t="s">
        <v>100</v>
      </c>
      <c r="W1926" s="3" t="s">
        <v>101</v>
      </c>
      <c r="X1926" s="3" t="s">
        <v>101</v>
      </c>
      <c r="Y1926" s="299">
        <f t="shared" si="271"/>
        <v>4</v>
      </c>
      <c r="Z1926" s="299">
        <f t="shared" si="272"/>
        <v>2022</v>
      </c>
      <c r="AA1926" t="str">
        <f t="shared" si="270"/>
        <v>5.</v>
      </c>
      <c r="AB1926" t="str">
        <f t="shared" si="273"/>
        <v>5.</v>
      </c>
      <c r="AC1926" t="str">
        <f t="shared" si="274"/>
        <v>5</v>
      </c>
      <c r="AD1926" t="str">
        <f t="shared" si="275"/>
        <v>5</v>
      </c>
      <c r="AE1926" t="str">
        <f t="shared" si="276"/>
        <v>5</v>
      </c>
      <c r="AF1926" t="str">
        <f t="shared" si="277"/>
        <v>5</v>
      </c>
      <c r="AG1926" s="299">
        <f t="shared" si="278"/>
        <v>5</v>
      </c>
    </row>
    <row r="1927" spans="1:33" x14ac:dyDescent="0.3">
      <c r="A1927" s="3">
        <v>1926</v>
      </c>
      <c r="B1927" s="3" t="s">
        <v>4151</v>
      </c>
      <c r="C1927" s="296">
        <v>44677</v>
      </c>
      <c r="D1927" s="3">
        <v>30541300</v>
      </c>
      <c r="E1927" s="3" t="s">
        <v>6</v>
      </c>
      <c r="F1927" s="3">
        <v>221395</v>
      </c>
      <c r="G1927" s="3" t="s">
        <v>89</v>
      </c>
      <c r="H1927" s="3" t="s">
        <v>7324</v>
      </c>
      <c r="I1927" s="3" t="s">
        <v>394</v>
      </c>
      <c r="J1927" s="3" t="s">
        <v>9615</v>
      </c>
      <c r="K1927" s="3" t="s">
        <v>45</v>
      </c>
      <c r="L1927" s="3" t="s">
        <v>2633</v>
      </c>
      <c r="M1927" s="3" t="s">
        <v>93</v>
      </c>
      <c r="N1927" s="3">
        <v>6009646</v>
      </c>
      <c r="O1927" s="3" t="s">
        <v>9616</v>
      </c>
      <c r="P1927" s="3">
        <v>8125040302</v>
      </c>
      <c r="Q1927" s="3" t="s">
        <v>9617</v>
      </c>
      <c r="R1927" s="3">
        <v>6</v>
      </c>
      <c r="S1927" s="3" t="s">
        <v>1180</v>
      </c>
      <c r="T1927" s="300">
        <v>900000</v>
      </c>
      <c r="U1927" s="3" t="s">
        <v>9618</v>
      </c>
      <c r="V1927" s="3" t="s">
        <v>100</v>
      </c>
      <c r="W1927" s="3" t="s">
        <v>101</v>
      </c>
      <c r="X1927" s="3" t="s">
        <v>101</v>
      </c>
      <c r="Y1927" s="299">
        <f t="shared" si="271"/>
        <v>4</v>
      </c>
      <c r="Z1927" s="299">
        <f t="shared" si="272"/>
        <v>2022</v>
      </c>
      <c r="AA1927" t="str">
        <f t="shared" si="270"/>
        <v>6</v>
      </c>
      <c r="AB1927" t="str">
        <f t="shared" si="273"/>
        <v>6</v>
      </c>
      <c r="AC1927" t="str">
        <f t="shared" si="274"/>
        <v>6</v>
      </c>
      <c r="AD1927" t="str">
        <f t="shared" si="275"/>
        <v>6</v>
      </c>
      <c r="AE1927" t="str">
        <f t="shared" si="276"/>
        <v>6</v>
      </c>
      <c r="AF1927" t="str">
        <f t="shared" si="277"/>
        <v>6</v>
      </c>
      <c r="AG1927" s="299">
        <f t="shared" si="278"/>
        <v>6</v>
      </c>
    </row>
    <row r="1928" spans="1:33" x14ac:dyDescent="0.3">
      <c r="A1928" s="3">
        <v>1927</v>
      </c>
      <c r="B1928" s="3" t="s">
        <v>4151</v>
      </c>
      <c r="C1928" s="296">
        <v>44677</v>
      </c>
      <c r="D1928" s="3">
        <v>30541300</v>
      </c>
      <c r="E1928" s="3" t="s">
        <v>6</v>
      </c>
      <c r="F1928" s="3">
        <v>221395</v>
      </c>
      <c r="G1928" s="3" t="s">
        <v>89</v>
      </c>
      <c r="H1928" s="3" t="s">
        <v>7324</v>
      </c>
      <c r="I1928" s="3" t="s">
        <v>394</v>
      </c>
      <c r="J1928" s="3" t="s">
        <v>9620</v>
      </c>
      <c r="K1928" s="3" t="s">
        <v>45</v>
      </c>
      <c r="L1928" s="3" t="s">
        <v>2633</v>
      </c>
      <c r="M1928" s="3" t="s">
        <v>93</v>
      </c>
      <c r="N1928" s="3">
        <v>5703527</v>
      </c>
      <c r="O1928" s="3" t="s">
        <v>9621</v>
      </c>
      <c r="P1928" s="3">
        <v>9398302397</v>
      </c>
      <c r="Q1928" s="3" t="s">
        <v>9622</v>
      </c>
      <c r="R1928" s="3">
        <v>7.5</v>
      </c>
      <c r="S1928" s="3" t="s">
        <v>4774</v>
      </c>
      <c r="T1928" s="300">
        <v>1130000</v>
      </c>
      <c r="U1928" s="3" t="s">
        <v>8546</v>
      </c>
      <c r="V1928" s="3" t="s">
        <v>100</v>
      </c>
      <c r="W1928" s="3" t="s">
        <v>101</v>
      </c>
      <c r="X1928" s="3" t="s">
        <v>101</v>
      </c>
      <c r="Y1928" s="299">
        <f t="shared" si="271"/>
        <v>4</v>
      </c>
      <c r="Z1928" s="299">
        <f t="shared" si="272"/>
        <v>2022</v>
      </c>
      <c r="AA1928" t="str">
        <f t="shared" si="270"/>
        <v>7.</v>
      </c>
      <c r="AB1928" t="str">
        <f t="shared" si="273"/>
        <v>7.</v>
      </c>
      <c r="AC1928" t="str">
        <f t="shared" si="274"/>
        <v>7</v>
      </c>
      <c r="AD1928" t="str">
        <f t="shared" si="275"/>
        <v>7</v>
      </c>
      <c r="AE1928" t="str">
        <f t="shared" si="276"/>
        <v>7</v>
      </c>
      <c r="AF1928" t="str">
        <f t="shared" si="277"/>
        <v>7</v>
      </c>
      <c r="AG1928" s="299">
        <f t="shared" si="278"/>
        <v>7</v>
      </c>
    </row>
    <row r="1929" spans="1:33" x14ac:dyDescent="0.3">
      <c r="A1929" s="3">
        <v>1928</v>
      </c>
      <c r="B1929" s="3" t="s">
        <v>4151</v>
      </c>
      <c r="C1929" s="296">
        <v>44677</v>
      </c>
      <c r="D1929" s="3">
        <v>30541300</v>
      </c>
      <c r="E1929" s="3" t="s">
        <v>6</v>
      </c>
      <c r="F1929" s="3">
        <v>221395</v>
      </c>
      <c r="G1929" s="3" t="s">
        <v>89</v>
      </c>
      <c r="H1929" s="3" t="s">
        <v>7324</v>
      </c>
      <c r="I1929" s="3" t="s">
        <v>394</v>
      </c>
      <c r="J1929" s="3" t="s">
        <v>9620</v>
      </c>
      <c r="K1929" s="3" t="s">
        <v>18</v>
      </c>
      <c r="L1929" s="3" t="s">
        <v>14</v>
      </c>
      <c r="M1929" s="3" t="s">
        <v>93</v>
      </c>
      <c r="N1929" s="3">
        <v>3532852</v>
      </c>
      <c r="O1929" s="3" t="s">
        <v>9457</v>
      </c>
      <c r="P1929" s="3" t="s">
        <v>9624</v>
      </c>
      <c r="Q1929" s="3" t="s">
        <v>9458</v>
      </c>
      <c r="R1929" s="3" t="s">
        <v>9459</v>
      </c>
      <c r="S1929" s="3" t="s">
        <v>9626</v>
      </c>
      <c r="T1929" s="300">
        <v>480000</v>
      </c>
      <c r="U1929" s="3" t="s">
        <v>9627</v>
      </c>
      <c r="V1929" s="3" t="s">
        <v>100</v>
      </c>
      <c r="W1929" s="3" t="s">
        <v>101</v>
      </c>
      <c r="X1929" s="3" t="s">
        <v>101</v>
      </c>
      <c r="Y1929" s="299">
        <f t="shared" si="271"/>
        <v>4</v>
      </c>
      <c r="Z1929" s="299">
        <f t="shared" si="272"/>
        <v>2022</v>
      </c>
      <c r="AA1929" t="str">
        <f t="shared" si="270"/>
        <v>5.</v>
      </c>
      <c r="AB1929" t="str">
        <f t="shared" si="273"/>
        <v>5.</v>
      </c>
      <c r="AC1929" t="str">
        <f t="shared" si="274"/>
        <v>5</v>
      </c>
      <c r="AD1929" t="str">
        <f t="shared" si="275"/>
        <v>5</v>
      </c>
      <c r="AE1929" t="str">
        <f t="shared" si="276"/>
        <v>5</v>
      </c>
      <c r="AF1929" t="str">
        <f t="shared" si="277"/>
        <v>5</v>
      </c>
      <c r="AG1929" s="299">
        <f t="shared" si="278"/>
        <v>5</v>
      </c>
    </row>
    <row r="1930" spans="1:33" x14ac:dyDescent="0.3">
      <c r="A1930" s="3">
        <v>1929</v>
      </c>
      <c r="B1930" s="3" t="s">
        <v>4151</v>
      </c>
      <c r="C1930" s="296">
        <v>44677</v>
      </c>
      <c r="D1930" s="3">
        <v>43695066</v>
      </c>
      <c r="E1930" s="3" t="s">
        <v>15130</v>
      </c>
      <c r="F1930" s="3" t="s">
        <v>88</v>
      </c>
      <c r="G1930" s="3" t="s">
        <v>89</v>
      </c>
      <c r="H1930" s="3" t="s">
        <v>6841</v>
      </c>
      <c r="I1930" s="3" t="s">
        <v>9630</v>
      </c>
      <c r="J1930" s="3" t="s">
        <v>950</v>
      </c>
      <c r="K1930" s="3" t="s">
        <v>15147</v>
      </c>
      <c r="L1930" s="3" t="s">
        <v>7171</v>
      </c>
      <c r="M1930" s="3" t="s">
        <v>93</v>
      </c>
      <c r="N1930" s="3">
        <v>6059544</v>
      </c>
      <c r="O1930" s="3" t="s">
        <v>9631</v>
      </c>
      <c r="P1930" s="3">
        <v>8955498617</v>
      </c>
      <c r="Q1930" s="3" t="s">
        <v>9632</v>
      </c>
      <c r="R1930" s="3" t="s">
        <v>9633</v>
      </c>
      <c r="S1930" s="3" t="s">
        <v>9635</v>
      </c>
      <c r="T1930" s="300">
        <v>1300000</v>
      </c>
      <c r="U1930" s="3" t="s">
        <v>15232</v>
      </c>
      <c r="V1930" s="3" t="s">
        <v>100</v>
      </c>
      <c r="W1930" s="3" t="s">
        <v>5083</v>
      </c>
      <c r="X1930" s="3" t="s">
        <v>109</v>
      </c>
      <c r="Y1930" s="299">
        <f t="shared" si="271"/>
        <v>4</v>
      </c>
      <c r="Z1930" s="299">
        <f t="shared" si="272"/>
        <v>2022</v>
      </c>
      <c r="AA1930" t="str">
        <f t="shared" si="270"/>
        <v>8.</v>
      </c>
      <c r="AB1930" t="str">
        <f t="shared" si="273"/>
        <v>8.</v>
      </c>
      <c r="AC1930" t="str">
        <f t="shared" si="274"/>
        <v>8</v>
      </c>
      <c r="AD1930" t="str">
        <f t="shared" si="275"/>
        <v>8</v>
      </c>
      <c r="AE1930" t="str">
        <f t="shared" si="276"/>
        <v>8</v>
      </c>
      <c r="AF1930" t="str">
        <f t="shared" si="277"/>
        <v>8</v>
      </c>
      <c r="AG1930" s="299">
        <f t="shared" si="278"/>
        <v>8</v>
      </c>
    </row>
    <row r="1931" spans="1:33" x14ac:dyDescent="0.3">
      <c r="A1931" s="3">
        <v>1930</v>
      </c>
      <c r="B1931" s="3" t="s">
        <v>4151</v>
      </c>
      <c r="C1931" s="296">
        <v>44677</v>
      </c>
      <c r="D1931" s="3">
        <v>43695066</v>
      </c>
      <c r="E1931" s="3" t="s">
        <v>15130</v>
      </c>
      <c r="F1931" s="3" t="s">
        <v>88</v>
      </c>
      <c r="G1931" s="3" t="s">
        <v>89</v>
      </c>
      <c r="H1931" s="3" t="s">
        <v>6841</v>
      </c>
      <c r="I1931" s="3" t="s">
        <v>9639</v>
      </c>
      <c r="J1931" s="3" t="s">
        <v>950</v>
      </c>
      <c r="K1931" s="3" t="s">
        <v>15147</v>
      </c>
      <c r="L1931" s="3" t="s">
        <v>7171</v>
      </c>
      <c r="M1931" s="3" t="s">
        <v>93</v>
      </c>
      <c r="N1931" s="3">
        <v>6060387</v>
      </c>
      <c r="O1931" s="3" t="s">
        <v>9640</v>
      </c>
      <c r="P1931" s="3">
        <v>9711015184</v>
      </c>
      <c r="Q1931" s="3" t="s">
        <v>9641</v>
      </c>
      <c r="R1931" s="3" t="s">
        <v>1334</v>
      </c>
      <c r="S1931" s="3" t="s">
        <v>2428</v>
      </c>
      <c r="T1931" s="300">
        <v>1600000</v>
      </c>
      <c r="U1931" s="3" t="s">
        <v>15232</v>
      </c>
      <c r="V1931" s="3" t="s">
        <v>100</v>
      </c>
      <c r="W1931" s="3" t="s">
        <v>476</v>
      </c>
      <c r="X1931" s="3" t="s">
        <v>109</v>
      </c>
      <c r="Y1931" s="299">
        <f t="shared" si="271"/>
        <v>4</v>
      </c>
      <c r="Z1931" s="299">
        <f t="shared" si="272"/>
        <v>2022</v>
      </c>
      <c r="AA1931" t="str">
        <f t="shared" si="270"/>
        <v>8.</v>
      </c>
      <c r="AB1931" t="str">
        <f t="shared" si="273"/>
        <v>8.</v>
      </c>
      <c r="AC1931" t="str">
        <f t="shared" si="274"/>
        <v>8</v>
      </c>
      <c r="AD1931" t="str">
        <f t="shared" si="275"/>
        <v>8</v>
      </c>
      <c r="AE1931" t="str">
        <f t="shared" si="276"/>
        <v>8</v>
      </c>
      <c r="AF1931" t="str">
        <f t="shared" si="277"/>
        <v>8</v>
      </c>
      <c r="AG1931" s="299">
        <f t="shared" si="278"/>
        <v>8</v>
      </c>
    </row>
    <row r="1932" spans="1:33" x14ac:dyDescent="0.3">
      <c r="A1932" s="3">
        <v>1931</v>
      </c>
      <c r="B1932" s="3" t="s">
        <v>4151</v>
      </c>
      <c r="C1932" s="296">
        <v>44677</v>
      </c>
      <c r="D1932" s="3">
        <v>43695066</v>
      </c>
      <c r="E1932" s="3" t="s">
        <v>15130</v>
      </c>
      <c r="F1932" s="3" t="s">
        <v>88</v>
      </c>
      <c r="G1932" s="3" t="s">
        <v>89</v>
      </c>
      <c r="H1932" s="3" t="s">
        <v>6841</v>
      </c>
      <c r="I1932" s="3" t="s">
        <v>9639</v>
      </c>
      <c r="J1932" s="3" t="s">
        <v>950</v>
      </c>
      <c r="K1932" s="3" t="s">
        <v>15147</v>
      </c>
      <c r="L1932" s="3" t="s">
        <v>7171</v>
      </c>
      <c r="M1932" s="3" t="s">
        <v>93</v>
      </c>
      <c r="N1932" s="3">
        <v>6060369</v>
      </c>
      <c r="O1932" s="3" t="s">
        <v>9643</v>
      </c>
      <c r="P1932" s="3">
        <v>9999070474</v>
      </c>
      <c r="Q1932" s="3" t="s">
        <v>9644</v>
      </c>
      <c r="R1932" s="3" t="s">
        <v>660</v>
      </c>
      <c r="S1932" s="3" t="s">
        <v>3447</v>
      </c>
      <c r="T1932" s="300">
        <v>1900000</v>
      </c>
      <c r="U1932" s="3" t="s">
        <v>15233</v>
      </c>
      <c r="V1932" s="3" t="s">
        <v>100</v>
      </c>
      <c r="W1932" s="3" t="s">
        <v>476</v>
      </c>
      <c r="X1932" s="3" t="s">
        <v>109</v>
      </c>
      <c r="Y1932" s="299">
        <f t="shared" si="271"/>
        <v>4</v>
      </c>
      <c r="Z1932" s="299">
        <f t="shared" si="272"/>
        <v>2022</v>
      </c>
      <c r="AA1932" t="str">
        <f t="shared" si="270"/>
        <v xml:space="preserve">8 </v>
      </c>
      <c r="AB1932" t="str">
        <f t="shared" si="273"/>
        <v xml:space="preserve">8 </v>
      </c>
      <c r="AC1932" t="str">
        <f t="shared" si="274"/>
        <v xml:space="preserve">8 </v>
      </c>
      <c r="AD1932" t="str">
        <f t="shared" si="275"/>
        <v xml:space="preserve">8 </v>
      </c>
      <c r="AE1932" t="str">
        <f t="shared" si="276"/>
        <v xml:space="preserve">8 </v>
      </c>
      <c r="AF1932" t="str">
        <f t="shared" si="277"/>
        <v xml:space="preserve">8 </v>
      </c>
      <c r="AG1932" s="299">
        <f t="shared" si="278"/>
        <v>8</v>
      </c>
    </row>
    <row r="1933" spans="1:33" x14ac:dyDescent="0.3">
      <c r="A1933" s="3">
        <v>1932</v>
      </c>
      <c r="B1933" s="3" t="s">
        <v>4151</v>
      </c>
      <c r="C1933" s="296">
        <v>44677</v>
      </c>
      <c r="D1933" s="3">
        <v>43695066</v>
      </c>
      <c r="E1933" s="3" t="s">
        <v>15130</v>
      </c>
      <c r="F1933" s="3" t="s">
        <v>88</v>
      </c>
      <c r="G1933" s="3" t="s">
        <v>89</v>
      </c>
      <c r="H1933" s="3" t="s">
        <v>6841</v>
      </c>
      <c r="I1933" s="3" t="s">
        <v>9639</v>
      </c>
      <c r="J1933" s="3" t="s">
        <v>950</v>
      </c>
      <c r="K1933" s="3" t="s">
        <v>15147</v>
      </c>
      <c r="L1933" s="3" t="s">
        <v>7171</v>
      </c>
      <c r="M1933" s="3" t="s">
        <v>93</v>
      </c>
      <c r="N1933" s="3">
        <v>6059304</v>
      </c>
      <c r="O1933" s="3" t="s">
        <v>9647</v>
      </c>
      <c r="P1933" s="3">
        <v>8130906006</v>
      </c>
      <c r="Q1933" s="3" t="s">
        <v>9648</v>
      </c>
      <c r="R1933" s="3" t="s">
        <v>677</v>
      </c>
      <c r="S1933" s="3" t="s">
        <v>9649</v>
      </c>
      <c r="T1933" s="300">
        <v>1500000</v>
      </c>
      <c r="U1933" s="3" t="s">
        <v>134</v>
      </c>
      <c r="V1933" s="3" t="s">
        <v>100</v>
      </c>
      <c r="W1933" s="3" t="s">
        <v>101</v>
      </c>
      <c r="X1933" s="3" t="s">
        <v>109</v>
      </c>
      <c r="Y1933" s="299">
        <f t="shared" si="271"/>
        <v>4</v>
      </c>
      <c r="Z1933" s="299">
        <f t="shared" si="272"/>
        <v>2022</v>
      </c>
      <c r="AA1933" t="str">
        <f t="shared" si="270"/>
        <v xml:space="preserve">7 </v>
      </c>
      <c r="AB1933" t="str">
        <f t="shared" si="273"/>
        <v xml:space="preserve">7 </v>
      </c>
      <c r="AC1933" t="str">
        <f t="shared" si="274"/>
        <v xml:space="preserve">7 </v>
      </c>
      <c r="AD1933" t="str">
        <f t="shared" si="275"/>
        <v xml:space="preserve">7 </v>
      </c>
      <c r="AE1933" t="str">
        <f t="shared" si="276"/>
        <v xml:space="preserve">7 </v>
      </c>
      <c r="AF1933" t="str">
        <f t="shared" si="277"/>
        <v xml:space="preserve">7 </v>
      </c>
      <c r="AG1933" s="299">
        <f t="shared" si="278"/>
        <v>7</v>
      </c>
    </row>
    <row r="1934" spans="1:33" x14ac:dyDescent="0.3">
      <c r="A1934" s="3">
        <v>1933</v>
      </c>
      <c r="B1934" s="3" t="s">
        <v>4151</v>
      </c>
      <c r="C1934" s="296">
        <v>44677</v>
      </c>
      <c r="D1934" s="3">
        <v>30541300</v>
      </c>
      <c r="E1934" s="3" t="s">
        <v>6</v>
      </c>
      <c r="F1934" s="3">
        <v>221395</v>
      </c>
      <c r="G1934" s="3" t="s">
        <v>89</v>
      </c>
      <c r="H1934" s="3" t="s">
        <v>7438</v>
      </c>
      <c r="I1934" s="3" t="s">
        <v>394</v>
      </c>
      <c r="J1934" s="3" t="s">
        <v>9651</v>
      </c>
      <c r="K1934" s="3" t="s">
        <v>18</v>
      </c>
      <c r="L1934" s="3" t="s">
        <v>18</v>
      </c>
      <c r="M1934" s="3" t="s">
        <v>93</v>
      </c>
      <c r="N1934" s="3">
        <v>6059547</v>
      </c>
      <c r="O1934" s="3" t="s">
        <v>9652</v>
      </c>
      <c r="P1934" s="3">
        <v>8333049425</v>
      </c>
      <c r="Q1934" s="3" t="s">
        <v>9653</v>
      </c>
      <c r="R1934" s="3">
        <v>8</v>
      </c>
      <c r="S1934" s="3" t="s">
        <v>9654</v>
      </c>
      <c r="T1934" s="300">
        <v>1400000</v>
      </c>
      <c r="U1934" s="3" t="s">
        <v>9656</v>
      </c>
      <c r="V1934" s="3" t="s">
        <v>100</v>
      </c>
      <c r="W1934" s="3" t="s">
        <v>101</v>
      </c>
      <c r="X1934" s="3" t="s">
        <v>101</v>
      </c>
      <c r="Y1934" s="299">
        <f t="shared" si="271"/>
        <v>4</v>
      </c>
      <c r="Z1934" s="299">
        <f t="shared" si="272"/>
        <v>2022</v>
      </c>
      <c r="AA1934" t="str">
        <f t="shared" si="270"/>
        <v>8</v>
      </c>
      <c r="AB1934" t="str">
        <f t="shared" si="273"/>
        <v>8</v>
      </c>
      <c r="AC1934" t="str">
        <f t="shared" si="274"/>
        <v>8</v>
      </c>
      <c r="AD1934" t="str">
        <f t="shared" si="275"/>
        <v>8</v>
      </c>
      <c r="AE1934" t="str">
        <f t="shared" si="276"/>
        <v>8</v>
      </c>
      <c r="AF1934" t="str">
        <f t="shared" si="277"/>
        <v>8</v>
      </c>
      <c r="AG1934" s="299">
        <f t="shared" si="278"/>
        <v>8</v>
      </c>
    </row>
    <row r="1935" spans="1:33" x14ac:dyDescent="0.3">
      <c r="A1935" s="3">
        <v>1934</v>
      </c>
      <c r="B1935" s="3" t="s">
        <v>4151</v>
      </c>
      <c r="C1935" s="296">
        <v>44677</v>
      </c>
      <c r="D1935" s="3">
        <v>30541300</v>
      </c>
      <c r="E1935" s="3" t="s">
        <v>6</v>
      </c>
      <c r="F1935" s="3">
        <v>221395</v>
      </c>
      <c r="G1935" s="3" t="s">
        <v>89</v>
      </c>
      <c r="H1935" s="3" t="s">
        <v>7438</v>
      </c>
      <c r="I1935" s="3" t="s">
        <v>394</v>
      </c>
      <c r="J1935" s="3" t="s">
        <v>9651</v>
      </c>
      <c r="K1935" s="3" t="s">
        <v>18</v>
      </c>
      <c r="L1935" s="3" t="s">
        <v>14</v>
      </c>
      <c r="M1935" s="3" t="s">
        <v>93</v>
      </c>
      <c r="N1935" s="3">
        <v>6059538</v>
      </c>
      <c r="O1935" s="3" t="s">
        <v>9658</v>
      </c>
      <c r="P1935" s="3">
        <v>8460212897</v>
      </c>
      <c r="Q1935" s="3" t="s">
        <v>9466</v>
      </c>
      <c r="R1935" s="3" t="s">
        <v>9659</v>
      </c>
      <c r="S1935" s="3" t="s">
        <v>9660</v>
      </c>
      <c r="T1935" s="300">
        <v>1250000</v>
      </c>
      <c r="U1935" s="3" t="s">
        <v>15234</v>
      </c>
      <c r="V1935" s="3" t="s">
        <v>100</v>
      </c>
      <c r="W1935" s="3" t="s">
        <v>101</v>
      </c>
      <c r="X1935" s="3" t="s">
        <v>101</v>
      </c>
      <c r="Y1935" s="299">
        <f t="shared" si="271"/>
        <v>4</v>
      </c>
      <c r="Z1935" s="299">
        <f t="shared" si="272"/>
        <v>2022</v>
      </c>
      <c r="AA1935" t="str">
        <f t="shared" si="270"/>
        <v>5.</v>
      </c>
      <c r="AB1935" t="str">
        <f t="shared" si="273"/>
        <v>5.</v>
      </c>
      <c r="AC1935" t="str">
        <f t="shared" si="274"/>
        <v>5</v>
      </c>
      <c r="AD1935" t="str">
        <f t="shared" si="275"/>
        <v>5</v>
      </c>
      <c r="AE1935" t="str">
        <f t="shared" si="276"/>
        <v>5</v>
      </c>
      <c r="AF1935" t="str">
        <f t="shared" si="277"/>
        <v>5</v>
      </c>
      <c r="AG1935" s="299">
        <f t="shared" si="278"/>
        <v>5</v>
      </c>
    </row>
    <row r="1936" spans="1:33" x14ac:dyDescent="0.3">
      <c r="A1936" s="3">
        <v>1935</v>
      </c>
      <c r="B1936" s="3" t="s">
        <v>4151</v>
      </c>
      <c r="C1936" s="296">
        <v>44677</v>
      </c>
      <c r="D1936" s="3">
        <v>30541300</v>
      </c>
      <c r="E1936" s="3" t="s">
        <v>6</v>
      </c>
      <c r="F1936" s="3">
        <v>221395</v>
      </c>
      <c r="G1936" s="3" t="s">
        <v>89</v>
      </c>
      <c r="H1936" s="3" t="s">
        <v>7438</v>
      </c>
      <c r="I1936" s="3" t="s">
        <v>394</v>
      </c>
      <c r="J1936" s="3" t="s">
        <v>9651</v>
      </c>
      <c r="K1936" s="3" t="s">
        <v>38</v>
      </c>
      <c r="L1936" s="3" t="s">
        <v>2633</v>
      </c>
      <c r="M1936" s="3" t="s">
        <v>93</v>
      </c>
      <c r="N1936" s="3">
        <v>6059562</v>
      </c>
      <c r="O1936" s="3" t="s">
        <v>9665</v>
      </c>
      <c r="P1936" s="3">
        <v>9676177842</v>
      </c>
      <c r="Q1936" s="3" t="s">
        <v>9666</v>
      </c>
      <c r="R1936" s="3">
        <v>6.5</v>
      </c>
      <c r="S1936" s="3" t="s">
        <v>218</v>
      </c>
      <c r="T1936" s="300">
        <v>900000</v>
      </c>
      <c r="U1936" s="3" t="s">
        <v>9668</v>
      </c>
      <c r="V1936" s="3" t="s">
        <v>100</v>
      </c>
      <c r="W1936" s="3" t="s">
        <v>101</v>
      </c>
      <c r="X1936" s="3" t="s">
        <v>101</v>
      </c>
      <c r="Y1936" s="299">
        <f t="shared" si="271"/>
        <v>4</v>
      </c>
      <c r="Z1936" s="299">
        <f t="shared" si="272"/>
        <v>2022</v>
      </c>
      <c r="AA1936" t="str">
        <f t="shared" si="270"/>
        <v>6.</v>
      </c>
      <c r="AB1936" t="str">
        <f t="shared" si="273"/>
        <v>6.</v>
      </c>
      <c r="AC1936" t="str">
        <f t="shared" si="274"/>
        <v>6</v>
      </c>
      <c r="AD1936" t="str">
        <f t="shared" si="275"/>
        <v>6</v>
      </c>
      <c r="AE1936" t="str">
        <f t="shared" si="276"/>
        <v>6</v>
      </c>
      <c r="AF1936" t="str">
        <f t="shared" si="277"/>
        <v>6</v>
      </c>
      <c r="AG1936" s="299">
        <f t="shared" si="278"/>
        <v>6</v>
      </c>
    </row>
    <row r="1937" spans="1:33" x14ac:dyDescent="0.3">
      <c r="A1937" s="3">
        <v>1936</v>
      </c>
      <c r="B1937" s="3" t="s">
        <v>4151</v>
      </c>
      <c r="C1937" s="296">
        <v>44677</v>
      </c>
      <c r="D1937" s="3">
        <v>30541300</v>
      </c>
      <c r="E1937" s="3" t="s">
        <v>6</v>
      </c>
      <c r="F1937" s="3">
        <v>221395</v>
      </c>
      <c r="G1937" s="3" t="s">
        <v>89</v>
      </c>
      <c r="H1937" s="3" t="s">
        <v>7438</v>
      </c>
      <c r="I1937" s="3" t="s">
        <v>394</v>
      </c>
      <c r="J1937" s="3" t="s">
        <v>9651</v>
      </c>
      <c r="K1937" s="3" t="s">
        <v>45</v>
      </c>
      <c r="L1937" s="3" t="s">
        <v>2633</v>
      </c>
      <c r="M1937" s="3" t="s">
        <v>93</v>
      </c>
      <c r="N1937" s="3">
        <v>6059579</v>
      </c>
      <c r="O1937" s="3" t="s">
        <v>9504</v>
      </c>
      <c r="P1937" s="3">
        <v>8333048326</v>
      </c>
      <c r="Q1937" s="3" t="s">
        <v>9505</v>
      </c>
      <c r="R1937" s="3" t="s">
        <v>196</v>
      </c>
      <c r="S1937" s="3" t="s">
        <v>9671</v>
      </c>
      <c r="T1937" s="300">
        <v>1400000</v>
      </c>
      <c r="U1937" s="3" t="s">
        <v>15235</v>
      </c>
      <c r="V1937" s="3" t="s">
        <v>100</v>
      </c>
      <c r="W1937" s="3" t="s">
        <v>101</v>
      </c>
      <c r="X1937" s="3" t="s">
        <v>101</v>
      </c>
      <c r="Y1937" s="299">
        <f t="shared" si="271"/>
        <v>4</v>
      </c>
      <c r="Z1937" s="299">
        <f t="shared" si="272"/>
        <v>2022</v>
      </c>
      <c r="AA1937" t="str">
        <f t="shared" si="270"/>
        <v>7.</v>
      </c>
      <c r="AB1937" t="str">
        <f t="shared" si="273"/>
        <v>7.</v>
      </c>
      <c r="AC1937" t="str">
        <f t="shared" si="274"/>
        <v>7</v>
      </c>
      <c r="AD1937" t="str">
        <f t="shared" si="275"/>
        <v>7</v>
      </c>
      <c r="AE1937" t="str">
        <f t="shared" si="276"/>
        <v>7</v>
      </c>
      <c r="AF1937" t="str">
        <f t="shared" si="277"/>
        <v>7</v>
      </c>
      <c r="AG1937" s="299">
        <f t="shared" si="278"/>
        <v>7</v>
      </c>
    </row>
    <row r="1938" spans="1:33" x14ac:dyDescent="0.3">
      <c r="A1938" s="3">
        <v>1937</v>
      </c>
      <c r="B1938" s="3" t="s">
        <v>4151</v>
      </c>
      <c r="C1938" s="296">
        <v>44677</v>
      </c>
      <c r="D1938" s="3">
        <v>30541300</v>
      </c>
      <c r="E1938" s="3" t="s">
        <v>6</v>
      </c>
      <c r="F1938" s="3">
        <v>221395</v>
      </c>
      <c r="G1938" s="3" t="s">
        <v>89</v>
      </c>
      <c r="H1938" s="3" t="s">
        <v>7438</v>
      </c>
      <c r="I1938" s="3" t="s">
        <v>394</v>
      </c>
      <c r="J1938" s="3" t="s">
        <v>9651</v>
      </c>
      <c r="K1938" s="3" t="s">
        <v>18</v>
      </c>
      <c r="L1938" s="3" t="s">
        <v>18</v>
      </c>
      <c r="M1938" s="3" t="s">
        <v>93</v>
      </c>
      <c r="N1938" s="3" t="s">
        <v>7355</v>
      </c>
      <c r="O1938" s="3" t="s">
        <v>9676</v>
      </c>
      <c r="P1938" s="3">
        <v>8552987150</v>
      </c>
      <c r="Q1938" s="3" t="s">
        <v>9677</v>
      </c>
      <c r="R1938" s="3" t="s">
        <v>5775</v>
      </c>
      <c r="S1938" s="3" t="s">
        <v>9678</v>
      </c>
      <c r="T1938" s="300">
        <v>550000</v>
      </c>
      <c r="U1938" s="3" t="s">
        <v>9680</v>
      </c>
      <c r="V1938" s="3" t="s">
        <v>100</v>
      </c>
      <c r="W1938" s="3" t="s">
        <v>401</v>
      </c>
      <c r="X1938" s="3" t="s">
        <v>401</v>
      </c>
      <c r="Y1938" s="299">
        <f t="shared" si="271"/>
        <v>4</v>
      </c>
      <c r="Z1938" s="299">
        <f t="shared" si="272"/>
        <v>2022</v>
      </c>
      <c r="AA1938" t="str">
        <f t="shared" si="270"/>
        <v>7.</v>
      </c>
      <c r="AB1938" t="str">
        <f t="shared" si="273"/>
        <v>7.</v>
      </c>
      <c r="AC1938" t="str">
        <f t="shared" si="274"/>
        <v>7</v>
      </c>
      <c r="AD1938" t="str">
        <f t="shared" si="275"/>
        <v>7</v>
      </c>
      <c r="AE1938" t="str">
        <f t="shared" si="276"/>
        <v>7</v>
      </c>
      <c r="AF1938" t="str">
        <f t="shared" si="277"/>
        <v>7</v>
      </c>
      <c r="AG1938" s="299">
        <f t="shared" si="278"/>
        <v>7</v>
      </c>
    </row>
    <row r="1939" spans="1:33" x14ac:dyDescent="0.3">
      <c r="A1939" s="3">
        <v>1938</v>
      </c>
      <c r="B1939" s="3" t="s">
        <v>4151</v>
      </c>
      <c r="C1939" s="296">
        <v>44677</v>
      </c>
      <c r="D1939" s="3">
        <v>30541300</v>
      </c>
      <c r="E1939" s="3" t="s">
        <v>6</v>
      </c>
      <c r="F1939" s="3">
        <v>221395</v>
      </c>
      <c r="G1939" s="3" t="s">
        <v>89</v>
      </c>
      <c r="H1939" s="3" t="s">
        <v>7438</v>
      </c>
      <c r="I1939" s="3" t="s">
        <v>394</v>
      </c>
      <c r="J1939" s="3" t="s">
        <v>9651</v>
      </c>
      <c r="K1939" s="3" t="s">
        <v>18</v>
      </c>
      <c r="L1939" s="3" t="s">
        <v>18</v>
      </c>
      <c r="M1939" s="3" t="s">
        <v>93</v>
      </c>
      <c r="N1939" s="3" t="s">
        <v>7355</v>
      </c>
      <c r="O1939" s="3" t="s">
        <v>9682</v>
      </c>
      <c r="P1939" s="3">
        <v>8421952815</v>
      </c>
      <c r="Q1939" s="3" t="s">
        <v>9683</v>
      </c>
      <c r="R1939" s="3" t="s">
        <v>370</v>
      </c>
      <c r="S1939" s="3" t="s">
        <v>9684</v>
      </c>
      <c r="T1939" s="300">
        <v>800000</v>
      </c>
      <c r="U1939" s="3" t="s">
        <v>9685</v>
      </c>
      <c r="V1939" s="3" t="s">
        <v>100</v>
      </c>
      <c r="W1939" s="3" t="s">
        <v>401</v>
      </c>
      <c r="X1939" s="3" t="s">
        <v>401</v>
      </c>
      <c r="Y1939" s="299">
        <f t="shared" si="271"/>
        <v>4</v>
      </c>
      <c r="Z1939" s="299">
        <f t="shared" si="272"/>
        <v>2022</v>
      </c>
      <c r="AA1939" t="str">
        <f t="shared" si="270"/>
        <v>7y</v>
      </c>
      <c r="AB1939" t="str">
        <f t="shared" si="273"/>
        <v>7</v>
      </c>
      <c r="AC1939" t="str">
        <f t="shared" si="274"/>
        <v>7</v>
      </c>
      <c r="AD1939" t="str">
        <f t="shared" si="275"/>
        <v>7</v>
      </c>
      <c r="AE1939" t="str">
        <f t="shared" si="276"/>
        <v>7</v>
      </c>
      <c r="AF1939" t="str">
        <f t="shared" si="277"/>
        <v>7</v>
      </c>
      <c r="AG1939" s="299">
        <f t="shared" si="278"/>
        <v>7</v>
      </c>
    </row>
    <row r="1940" spans="1:33" x14ac:dyDescent="0.3">
      <c r="A1940" s="3">
        <v>1939</v>
      </c>
      <c r="B1940" s="3" t="s">
        <v>4151</v>
      </c>
      <c r="C1940" s="296">
        <v>44677</v>
      </c>
      <c r="D1940" s="3" t="s">
        <v>15159</v>
      </c>
      <c r="E1940" s="3" t="s">
        <v>6</v>
      </c>
      <c r="F1940" s="3">
        <v>221395</v>
      </c>
      <c r="G1940" s="3" t="s">
        <v>89</v>
      </c>
      <c r="H1940" s="3" t="s">
        <v>4710</v>
      </c>
      <c r="I1940" s="3" t="s">
        <v>394</v>
      </c>
      <c r="J1940" s="3" t="s">
        <v>9688</v>
      </c>
      <c r="K1940" s="3" t="s">
        <v>18</v>
      </c>
      <c r="L1940" s="3" t="s">
        <v>18</v>
      </c>
      <c r="M1940" s="3" t="s">
        <v>93</v>
      </c>
      <c r="N1940" s="3">
        <v>6060811</v>
      </c>
      <c r="O1940" s="3" t="s">
        <v>7907</v>
      </c>
      <c r="P1940" s="3">
        <v>7275578234</v>
      </c>
      <c r="Q1940" s="3" t="s">
        <v>7908</v>
      </c>
      <c r="R1940" s="3" t="s">
        <v>2125</v>
      </c>
      <c r="S1940" s="3" t="s">
        <v>7500</v>
      </c>
      <c r="T1940" s="300">
        <v>700000</v>
      </c>
      <c r="U1940" s="3" t="s">
        <v>9691</v>
      </c>
      <c r="V1940" s="3" t="s">
        <v>100</v>
      </c>
      <c r="W1940" s="3" t="s">
        <v>401</v>
      </c>
      <c r="X1940" s="3" t="s">
        <v>101</v>
      </c>
      <c r="Y1940" s="299">
        <f t="shared" si="271"/>
        <v>4</v>
      </c>
      <c r="Z1940" s="299">
        <f t="shared" si="272"/>
        <v>2022</v>
      </c>
      <c r="AA1940" t="str">
        <f t="shared" si="270"/>
        <v xml:space="preserve">6 </v>
      </c>
      <c r="AB1940" t="str">
        <f t="shared" si="273"/>
        <v xml:space="preserve">6 </v>
      </c>
      <c r="AC1940" t="str">
        <f t="shared" si="274"/>
        <v xml:space="preserve">6 </v>
      </c>
      <c r="AD1940" t="str">
        <f t="shared" si="275"/>
        <v xml:space="preserve">6 </v>
      </c>
      <c r="AE1940" t="str">
        <f t="shared" si="276"/>
        <v xml:space="preserve">6 </v>
      </c>
      <c r="AF1940" t="str">
        <f t="shared" si="277"/>
        <v xml:space="preserve">6 </v>
      </c>
      <c r="AG1940" s="299">
        <f t="shared" si="278"/>
        <v>6</v>
      </c>
    </row>
    <row r="1941" spans="1:33" x14ac:dyDescent="0.3">
      <c r="A1941" s="3">
        <v>1940</v>
      </c>
      <c r="B1941" s="3" t="s">
        <v>4151</v>
      </c>
      <c r="C1941" s="296">
        <v>44677</v>
      </c>
      <c r="D1941" s="3" t="s">
        <v>15159</v>
      </c>
      <c r="E1941" s="3" t="s">
        <v>6</v>
      </c>
      <c r="F1941" s="3">
        <v>221395</v>
      </c>
      <c r="G1941" s="3" t="s">
        <v>89</v>
      </c>
      <c r="H1941" s="3" t="s">
        <v>4710</v>
      </c>
      <c r="I1941" s="3" t="s">
        <v>394</v>
      </c>
      <c r="J1941" s="3" t="s">
        <v>9688</v>
      </c>
      <c r="K1941" s="3" t="s">
        <v>38</v>
      </c>
      <c r="L1941" s="3" t="s">
        <v>7171</v>
      </c>
      <c r="M1941" s="3" t="s">
        <v>93</v>
      </c>
      <c r="N1941" s="3">
        <v>6060823</v>
      </c>
      <c r="O1941" s="3" t="s">
        <v>9693</v>
      </c>
      <c r="P1941" s="3">
        <v>8436250157</v>
      </c>
      <c r="Q1941" s="3" t="s">
        <v>9694</v>
      </c>
      <c r="R1941" s="3" t="s">
        <v>1207</v>
      </c>
      <c r="S1941" s="3" t="s">
        <v>9695</v>
      </c>
      <c r="T1941" s="300">
        <v>450000</v>
      </c>
      <c r="U1941" s="3" t="s">
        <v>9698</v>
      </c>
      <c r="V1941" s="3" t="s">
        <v>100</v>
      </c>
      <c r="W1941" s="3" t="s">
        <v>1828</v>
      </c>
      <c r="X1941" s="3" t="s">
        <v>101</v>
      </c>
      <c r="Y1941" s="299">
        <f t="shared" si="271"/>
        <v>4</v>
      </c>
      <c r="Z1941" s="299">
        <f t="shared" si="272"/>
        <v>2022</v>
      </c>
      <c r="AA1941" t="str">
        <f t="shared" si="270"/>
        <v xml:space="preserve">7 </v>
      </c>
      <c r="AB1941" t="str">
        <f t="shared" si="273"/>
        <v xml:space="preserve">7 </v>
      </c>
      <c r="AC1941" t="str">
        <f t="shared" si="274"/>
        <v xml:space="preserve">7 </v>
      </c>
      <c r="AD1941" t="str">
        <f t="shared" si="275"/>
        <v xml:space="preserve">7 </v>
      </c>
      <c r="AE1941" t="str">
        <f t="shared" si="276"/>
        <v xml:space="preserve">7 </v>
      </c>
      <c r="AF1941" t="str">
        <f t="shared" si="277"/>
        <v xml:space="preserve">7 </v>
      </c>
      <c r="AG1941" s="299">
        <f t="shared" si="278"/>
        <v>7</v>
      </c>
    </row>
    <row r="1942" spans="1:33" x14ac:dyDescent="0.3">
      <c r="A1942" s="3">
        <v>1941</v>
      </c>
      <c r="B1942" s="3" t="s">
        <v>4151</v>
      </c>
      <c r="C1942" s="296">
        <v>44617</v>
      </c>
      <c r="D1942" s="3">
        <v>69657306</v>
      </c>
      <c r="E1942" s="3" t="s">
        <v>1</v>
      </c>
      <c r="F1942" s="3">
        <v>210369</v>
      </c>
      <c r="G1942" s="3" t="s">
        <v>89</v>
      </c>
      <c r="H1942" s="3" t="s">
        <v>90</v>
      </c>
      <c r="I1942" s="3" t="s">
        <v>3317</v>
      </c>
      <c r="J1942" s="3" t="s">
        <v>9700</v>
      </c>
      <c r="K1942" s="3" t="s">
        <v>13</v>
      </c>
      <c r="L1942" s="3" t="s">
        <v>31</v>
      </c>
      <c r="M1942" s="3" t="s">
        <v>93</v>
      </c>
      <c r="N1942" s="3">
        <v>3546876</v>
      </c>
      <c r="O1942" s="3" t="s">
        <v>9701</v>
      </c>
      <c r="P1942" s="3">
        <v>7816093927</v>
      </c>
      <c r="Q1942" s="3" t="s">
        <v>9702</v>
      </c>
      <c r="R1942" s="3" t="s">
        <v>907</v>
      </c>
      <c r="S1942" s="3" t="s">
        <v>9703</v>
      </c>
      <c r="T1942" s="300">
        <v>745000</v>
      </c>
      <c r="U1942" s="3" t="s">
        <v>9704</v>
      </c>
      <c r="V1942" s="3" t="s">
        <v>100</v>
      </c>
      <c r="W1942" s="3" t="s">
        <v>401</v>
      </c>
      <c r="X1942" s="3" t="s">
        <v>109</v>
      </c>
      <c r="Y1942" s="299">
        <f t="shared" si="271"/>
        <v>2</v>
      </c>
      <c r="Z1942" s="299">
        <f t="shared" si="272"/>
        <v>2022</v>
      </c>
      <c r="AA1942" t="str">
        <f t="shared" si="270"/>
        <v>5.</v>
      </c>
      <c r="AB1942" t="str">
        <f t="shared" si="273"/>
        <v>5.</v>
      </c>
      <c r="AC1942" t="str">
        <f t="shared" si="274"/>
        <v>5</v>
      </c>
      <c r="AD1942" t="str">
        <f t="shared" si="275"/>
        <v>5</v>
      </c>
      <c r="AE1942" t="str">
        <f t="shared" si="276"/>
        <v>5</v>
      </c>
      <c r="AF1942" t="str">
        <f t="shared" si="277"/>
        <v>5</v>
      </c>
      <c r="AG1942" s="299">
        <f t="shared" si="278"/>
        <v>5</v>
      </c>
    </row>
    <row r="1943" spans="1:33" x14ac:dyDescent="0.3">
      <c r="A1943" s="3">
        <v>1942</v>
      </c>
      <c r="B1943" s="3" t="s">
        <v>4151</v>
      </c>
      <c r="C1943" s="296">
        <v>44617</v>
      </c>
      <c r="D1943" s="3">
        <v>69657306</v>
      </c>
      <c r="E1943" s="3" t="s">
        <v>1</v>
      </c>
      <c r="F1943" s="3">
        <v>210369</v>
      </c>
      <c r="G1943" s="3" t="s">
        <v>89</v>
      </c>
      <c r="H1943" s="3" t="s">
        <v>90</v>
      </c>
      <c r="I1943" s="3" t="s">
        <v>3317</v>
      </c>
      <c r="J1943" s="3" t="s">
        <v>9700</v>
      </c>
      <c r="K1943" s="3" t="s">
        <v>18</v>
      </c>
      <c r="L1943" s="3" t="s">
        <v>18</v>
      </c>
      <c r="M1943" s="3" t="s">
        <v>93</v>
      </c>
      <c r="N1943" s="3" t="s">
        <v>9705</v>
      </c>
      <c r="O1943" s="3" t="s">
        <v>9706</v>
      </c>
      <c r="P1943" s="3">
        <v>9976022195</v>
      </c>
      <c r="Q1943" s="3" t="s">
        <v>9707</v>
      </c>
      <c r="R1943" s="3" t="s">
        <v>677</v>
      </c>
      <c r="S1943" s="3" t="s">
        <v>9708</v>
      </c>
      <c r="T1943" s="300">
        <v>980000</v>
      </c>
      <c r="U1943" s="3" t="s">
        <v>9709</v>
      </c>
      <c r="V1943" s="3" t="s">
        <v>100</v>
      </c>
      <c r="W1943" s="3" t="s">
        <v>109</v>
      </c>
      <c r="X1943" s="3" t="s">
        <v>109</v>
      </c>
      <c r="Y1943" s="299">
        <f t="shared" si="271"/>
        <v>2</v>
      </c>
      <c r="Z1943" s="299">
        <f t="shared" si="272"/>
        <v>2022</v>
      </c>
      <c r="AA1943" t="str">
        <f t="shared" si="270"/>
        <v xml:space="preserve">7 </v>
      </c>
      <c r="AB1943" t="str">
        <f t="shared" si="273"/>
        <v xml:space="preserve">7 </v>
      </c>
      <c r="AC1943" t="str">
        <f t="shared" si="274"/>
        <v xml:space="preserve">7 </v>
      </c>
      <c r="AD1943" t="str">
        <f t="shared" si="275"/>
        <v xml:space="preserve">7 </v>
      </c>
      <c r="AE1943" t="str">
        <f t="shared" si="276"/>
        <v xml:space="preserve">7 </v>
      </c>
      <c r="AF1943" t="str">
        <f t="shared" si="277"/>
        <v xml:space="preserve">7 </v>
      </c>
      <c r="AG1943" s="299">
        <f t="shared" si="278"/>
        <v>7</v>
      </c>
    </row>
    <row r="1944" spans="1:33" x14ac:dyDescent="0.3">
      <c r="A1944" s="3">
        <v>1944</v>
      </c>
      <c r="B1944" s="3" t="s">
        <v>87</v>
      </c>
      <c r="C1944" s="296">
        <v>44678</v>
      </c>
      <c r="D1944" s="3">
        <v>30541300</v>
      </c>
      <c r="E1944" s="3" t="s">
        <v>6</v>
      </c>
      <c r="F1944" s="3">
        <v>221395</v>
      </c>
      <c r="G1944" s="3" t="s">
        <v>7694</v>
      </c>
      <c r="H1944" s="3" t="s">
        <v>9716</v>
      </c>
      <c r="I1944" s="3" t="s">
        <v>394</v>
      </c>
      <c r="J1944" s="3" t="s">
        <v>9717</v>
      </c>
      <c r="K1944" s="3" t="s">
        <v>38</v>
      </c>
      <c r="L1944" s="3" t="s">
        <v>9718</v>
      </c>
      <c r="M1944" s="3" t="s">
        <v>93</v>
      </c>
      <c r="N1944" s="3">
        <v>6058851</v>
      </c>
      <c r="O1944" s="3" t="s">
        <v>9719</v>
      </c>
      <c r="P1944" s="3">
        <v>9713970783</v>
      </c>
      <c r="Q1944" s="3" t="s">
        <v>9720</v>
      </c>
      <c r="R1944" s="3" t="s">
        <v>8311</v>
      </c>
      <c r="S1944" s="3" t="s">
        <v>9721</v>
      </c>
      <c r="T1944" s="300">
        <v>1400000</v>
      </c>
      <c r="U1944" s="3" t="s">
        <v>2488</v>
      </c>
      <c r="V1944" s="3" t="s">
        <v>100</v>
      </c>
      <c r="W1944" s="3" t="s">
        <v>101</v>
      </c>
      <c r="X1944" s="3" t="s">
        <v>101</v>
      </c>
      <c r="Y1944" s="299">
        <f t="shared" si="271"/>
        <v>4</v>
      </c>
      <c r="Z1944" s="299">
        <f t="shared" si="272"/>
        <v>2022</v>
      </c>
      <c r="AA1944" t="str">
        <f t="shared" si="270"/>
        <v>5.</v>
      </c>
      <c r="AB1944" t="str">
        <f t="shared" si="273"/>
        <v>5.</v>
      </c>
      <c r="AC1944" t="str">
        <f t="shared" si="274"/>
        <v>5</v>
      </c>
      <c r="AD1944" t="str">
        <f t="shared" si="275"/>
        <v>5</v>
      </c>
      <c r="AE1944" t="str">
        <f t="shared" si="276"/>
        <v>5</v>
      </c>
      <c r="AF1944" t="str">
        <f t="shared" si="277"/>
        <v>5</v>
      </c>
      <c r="AG1944" s="299">
        <f t="shared" si="278"/>
        <v>5</v>
      </c>
    </row>
    <row r="1945" spans="1:33" x14ac:dyDescent="0.3">
      <c r="A1945" s="3">
        <v>1945</v>
      </c>
      <c r="B1945" s="3" t="s">
        <v>87</v>
      </c>
      <c r="C1945" s="296">
        <v>44678</v>
      </c>
      <c r="D1945" s="3">
        <v>30541300</v>
      </c>
      <c r="E1945" s="3" t="s">
        <v>6</v>
      </c>
      <c r="F1945" s="3">
        <v>221395</v>
      </c>
      <c r="G1945" s="3" t="s">
        <v>89</v>
      </c>
      <c r="H1945" s="3" t="s">
        <v>7080</v>
      </c>
      <c r="I1945" s="3" t="s">
        <v>394</v>
      </c>
      <c r="J1945" s="3" t="s">
        <v>9717</v>
      </c>
      <c r="K1945" s="3" t="s">
        <v>38</v>
      </c>
      <c r="L1945" s="3" t="s">
        <v>9718</v>
      </c>
      <c r="M1945" s="3" t="s">
        <v>93</v>
      </c>
      <c r="N1945" s="3">
        <v>6015904</v>
      </c>
      <c r="O1945" s="3" t="s">
        <v>9723</v>
      </c>
      <c r="P1945" s="3">
        <v>7795770298</v>
      </c>
      <c r="Q1945" s="3" t="s">
        <v>9724</v>
      </c>
      <c r="R1945" s="3" t="s">
        <v>9725</v>
      </c>
      <c r="S1945" s="3" t="s">
        <v>2620</v>
      </c>
      <c r="T1945" s="300">
        <v>1050000</v>
      </c>
      <c r="U1945" s="3" t="s">
        <v>9726</v>
      </c>
      <c r="V1945" s="3" t="s">
        <v>100</v>
      </c>
      <c r="W1945" s="3" t="s">
        <v>109</v>
      </c>
      <c r="X1945" s="3" t="s">
        <v>101</v>
      </c>
      <c r="Y1945" s="299">
        <f t="shared" si="271"/>
        <v>4</v>
      </c>
      <c r="Z1945" s="299">
        <f t="shared" si="272"/>
        <v>2022</v>
      </c>
      <c r="AA1945" t="str">
        <f t="shared" si="270"/>
        <v>7.</v>
      </c>
      <c r="AB1945" t="str">
        <f t="shared" si="273"/>
        <v>7.</v>
      </c>
      <c r="AC1945" t="str">
        <f t="shared" si="274"/>
        <v>7</v>
      </c>
      <c r="AD1945" t="str">
        <f t="shared" si="275"/>
        <v>7</v>
      </c>
      <c r="AE1945" t="str">
        <f t="shared" si="276"/>
        <v>7</v>
      </c>
      <c r="AF1945" t="str">
        <f t="shared" si="277"/>
        <v>7</v>
      </c>
      <c r="AG1945" s="299">
        <f t="shared" si="278"/>
        <v>7</v>
      </c>
    </row>
    <row r="1946" spans="1:33" x14ac:dyDescent="0.3">
      <c r="A1946" s="3">
        <v>1946</v>
      </c>
      <c r="B1946" s="3" t="s">
        <v>87</v>
      </c>
      <c r="C1946" s="296">
        <v>44679</v>
      </c>
      <c r="D1946" s="3">
        <v>66759064</v>
      </c>
      <c r="E1946" s="3" t="s">
        <v>6</v>
      </c>
      <c r="F1946" s="3">
        <v>221395</v>
      </c>
      <c r="G1946" s="3" t="s">
        <v>89</v>
      </c>
      <c r="H1946" s="3" t="s">
        <v>7324</v>
      </c>
      <c r="I1946" s="3" t="s">
        <v>9728</v>
      </c>
      <c r="J1946" s="3" t="s">
        <v>9729</v>
      </c>
      <c r="K1946" s="3" t="s">
        <v>25</v>
      </c>
      <c r="L1946" s="3" t="s">
        <v>9730</v>
      </c>
      <c r="M1946" s="3" t="s">
        <v>93</v>
      </c>
      <c r="N1946" s="3">
        <v>5724686</v>
      </c>
      <c r="O1946" s="3" t="s">
        <v>9731</v>
      </c>
      <c r="P1946" s="3">
        <v>9620821234</v>
      </c>
      <c r="Q1946" s="3" t="s">
        <v>9732</v>
      </c>
      <c r="R1946" s="3" t="s">
        <v>8311</v>
      </c>
      <c r="S1946" s="3" t="s">
        <v>744</v>
      </c>
      <c r="T1946" s="300">
        <v>9150000</v>
      </c>
      <c r="U1946" s="3" t="s">
        <v>9734</v>
      </c>
      <c r="V1946" s="3" t="s">
        <v>100</v>
      </c>
      <c r="W1946" s="3" t="s">
        <v>109</v>
      </c>
      <c r="X1946" s="3" t="s">
        <v>109</v>
      </c>
      <c r="Y1946" s="299">
        <f t="shared" si="271"/>
        <v>4</v>
      </c>
      <c r="Z1946" s="299">
        <f t="shared" si="272"/>
        <v>2022</v>
      </c>
      <c r="AA1946" t="str">
        <f t="shared" si="270"/>
        <v>5.</v>
      </c>
      <c r="AB1946" t="str">
        <f t="shared" si="273"/>
        <v>5.</v>
      </c>
      <c r="AC1946" t="str">
        <f t="shared" si="274"/>
        <v>5</v>
      </c>
      <c r="AD1946" t="str">
        <f t="shared" si="275"/>
        <v>5</v>
      </c>
      <c r="AE1946" t="str">
        <f t="shared" si="276"/>
        <v>5</v>
      </c>
      <c r="AF1946" t="str">
        <f t="shared" si="277"/>
        <v>5</v>
      </c>
      <c r="AG1946" s="299">
        <f t="shared" si="278"/>
        <v>5</v>
      </c>
    </row>
    <row r="1947" spans="1:33" x14ac:dyDescent="0.3">
      <c r="A1947" s="3">
        <v>1947</v>
      </c>
      <c r="B1947" s="3" t="s">
        <v>87</v>
      </c>
      <c r="C1947" s="296">
        <v>44679</v>
      </c>
      <c r="D1947" s="3">
        <v>66759064</v>
      </c>
      <c r="E1947" s="3" t="s">
        <v>6</v>
      </c>
      <c r="F1947" s="3">
        <v>221395</v>
      </c>
      <c r="G1947" s="3" t="s">
        <v>89</v>
      </c>
      <c r="H1947" s="3" t="s">
        <v>7324</v>
      </c>
      <c r="I1947" s="3" t="s">
        <v>9728</v>
      </c>
      <c r="J1947" s="3" t="s">
        <v>9736</v>
      </c>
      <c r="K1947" s="3" t="s">
        <v>25</v>
      </c>
      <c r="L1947" s="3" t="s">
        <v>9730</v>
      </c>
      <c r="M1947" s="3" t="s">
        <v>93</v>
      </c>
      <c r="N1947" s="3">
        <v>6076466</v>
      </c>
      <c r="O1947" s="3" t="s">
        <v>9737</v>
      </c>
      <c r="P1947" s="3">
        <v>7008639587</v>
      </c>
      <c r="Q1947" s="3" t="s">
        <v>9738</v>
      </c>
      <c r="R1947" s="3" t="s">
        <v>225</v>
      </c>
      <c r="S1947" s="3" t="s">
        <v>9740</v>
      </c>
      <c r="T1947" s="300">
        <v>300000</v>
      </c>
      <c r="U1947" s="3" t="s">
        <v>9741</v>
      </c>
      <c r="V1947" s="3" t="s">
        <v>100</v>
      </c>
      <c r="W1947" s="3" t="s">
        <v>109</v>
      </c>
      <c r="X1947" s="3" t="s">
        <v>109</v>
      </c>
      <c r="Y1947" s="299">
        <f t="shared" si="271"/>
        <v>4</v>
      </c>
      <c r="Z1947" s="299">
        <f t="shared" si="272"/>
        <v>2022</v>
      </c>
      <c r="AA1947" t="str">
        <f t="shared" si="270"/>
        <v>4y</v>
      </c>
      <c r="AB1947" t="str">
        <f t="shared" si="273"/>
        <v>4</v>
      </c>
      <c r="AC1947" t="str">
        <f t="shared" si="274"/>
        <v>4</v>
      </c>
      <c r="AD1947" t="str">
        <f t="shared" si="275"/>
        <v>4</v>
      </c>
      <c r="AE1947" t="str">
        <f t="shared" si="276"/>
        <v>4</v>
      </c>
      <c r="AF1947" t="str">
        <f t="shared" si="277"/>
        <v>4</v>
      </c>
      <c r="AG1947" s="299">
        <f t="shared" si="278"/>
        <v>4</v>
      </c>
    </row>
    <row r="1948" spans="1:33" x14ac:dyDescent="0.3">
      <c r="A1948" s="3">
        <v>1948</v>
      </c>
      <c r="B1948" s="3" t="s">
        <v>87</v>
      </c>
      <c r="C1948" s="296">
        <v>44678</v>
      </c>
      <c r="D1948" s="3">
        <v>43221071</v>
      </c>
      <c r="E1948" s="3" t="s">
        <v>6</v>
      </c>
      <c r="F1948" s="3">
        <v>221395</v>
      </c>
      <c r="G1948" s="3" t="s">
        <v>89</v>
      </c>
      <c r="H1948" s="3" t="s">
        <v>4710</v>
      </c>
      <c r="I1948" s="3" t="s">
        <v>394</v>
      </c>
      <c r="J1948" s="3" t="s">
        <v>9456</v>
      </c>
      <c r="K1948" s="3" t="s">
        <v>38</v>
      </c>
      <c r="L1948" s="3" t="s">
        <v>118</v>
      </c>
      <c r="M1948" s="3" t="s">
        <v>93</v>
      </c>
      <c r="N1948" s="3">
        <v>6079412</v>
      </c>
      <c r="O1948" s="3" t="s">
        <v>9742</v>
      </c>
      <c r="P1948" s="3">
        <v>8885116656</v>
      </c>
      <c r="Q1948" s="3" t="s">
        <v>9743</v>
      </c>
      <c r="R1948" s="3" t="s">
        <v>9744</v>
      </c>
      <c r="S1948" s="3" t="s">
        <v>2706</v>
      </c>
      <c r="T1948" s="300">
        <v>750000</v>
      </c>
      <c r="U1948" s="3" t="s">
        <v>7796</v>
      </c>
      <c r="V1948" s="3" t="s">
        <v>100</v>
      </c>
      <c r="W1948" s="3" t="s">
        <v>101</v>
      </c>
      <c r="X1948" s="3" t="s">
        <v>101</v>
      </c>
      <c r="Y1948" s="299">
        <f t="shared" si="271"/>
        <v>4</v>
      </c>
      <c r="Z1948" s="299">
        <f t="shared" si="272"/>
        <v>2022</v>
      </c>
      <c r="AA1948" t="str">
        <f t="shared" si="270"/>
        <v>6.</v>
      </c>
      <c r="AB1948" t="str">
        <f t="shared" si="273"/>
        <v>6.</v>
      </c>
      <c r="AC1948" t="str">
        <f t="shared" si="274"/>
        <v>6</v>
      </c>
      <c r="AD1948" t="str">
        <f t="shared" si="275"/>
        <v>6</v>
      </c>
      <c r="AE1948" t="str">
        <f t="shared" si="276"/>
        <v>6</v>
      </c>
      <c r="AF1948" t="str">
        <f t="shared" si="277"/>
        <v>6</v>
      </c>
      <c r="AG1948" s="299">
        <f t="shared" si="278"/>
        <v>6</v>
      </c>
    </row>
    <row r="1949" spans="1:33" x14ac:dyDescent="0.3">
      <c r="A1949" s="3">
        <v>1949</v>
      </c>
      <c r="B1949" s="3" t="s">
        <v>87</v>
      </c>
      <c r="C1949" s="296">
        <v>44678</v>
      </c>
      <c r="D1949" s="3">
        <v>65234505</v>
      </c>
      <c r="E1949" s="3" t="s">
        <v>6</v>
      </c>
      <c r="F1949" s="3">
        <v>221395</v>
      </c>
      <c r="G1949" s="3" t="s">
        <v>89</v>
      </c>
      <c r="H1949" s="3" t="s">
        <v>4710</v>
      </c>
      <c r="I1949" s="3" t="s">
        <v>1039</v>
      </c>
      <c r="J1949" s="3" t="s">
        <v>8518</v>
      </c>
      <c r="K1949" s="3" t="s">
        <v>38</v>
      </c>
      <c r="L1949" s="3" t="s">
        <v>7171</v>
      </c>
      <c r="M1949" s="3" t="s">
        <v>93</v>
      </c>
      <c r="N1949" s="3">
        <v>6065556</v>
      </c>
      <c r="O1949" s="3" t="s">
        <v>9747</v>
      </c>
      <c r="P1949" s="3">
        <v>9866466900</v>
      </c>
      <c r="Q1949" s="3" t="s">
        <v>9748</v>
      </c>
      <c r="R1949" s="3" t="s">
        <v>1215</v>
      </c>
      <c r="S1949" s="3" t="s">
        <v>9749</v>
      </c>
      <c r="T1949" s="300">
        <v>700000</v>
      </c>
      <c r="U1949" s="3" t="s">
        <v>9752</v>
      </c>
      <c r="V1949" s="3" t="s">
        <v>100</v>
      </c>
      <c r="W1949" s="3" t="s">
        <v>101</v>
      </c>
      <c r="X1949" s="3" t="s">
        <v>101</v>
      </c>
      <c r="Y1949" s="299">
        <f t="shared" si="271"/>
        <v>4</v>
      </c>
      <c r="Z1949" s="299">
        <f t="shared" si="272"/>
        <v>2022</v>
      </c>
      <c r="AA1949" t="str">
        <f t="shared" si="270"/>
        <v xml:space="preserve">4 </v>
      </c>
      <c r="AB1949" t="str">
        <f t="shared" si="273"/>
        <v xml:space="preserve">4 </v>
      </c>
      <c r="AC1949" t="str">
        <f t="shared" si="274"/>
        <v xml:space="preserve">4 </v>
      </c>
      <c r="AD1949" t="str">
        <f t="shared" si="275"/>
        <v xml:space="preserve">4 </v>
      </c>
      <c r="AE1949" t="str">
        <f t="shared" si="276"/>
        <v xml:space="preserve">4 </v>
      </c>
      <c r="AF1949" t="str">
        <f t="shared" si="277"/>
        <v xml:space="preserve">4 </v>
      </c>
      <c r="AG1949" s="299">
        <f t="shared" si="278"/>
        <v>4</v>
      </c>
    </row>
    <row r="1950" spans="1:33" x14ac:dyDescent="0.3">
      <c r="A1950" s="3">
        <v>1950</v>
      </c>
      <c r="B1950" s="3" t="s">
        <v>87</v>
      </c>
      <c r="C1950" s="296">
        <v>44678</v>
      </c>
      <c r="D1950" s="3">
        <v>43221071</v>
      </c>
      <c r="E1950" s="3" t="s">
        <v>6</v>
      </c>
      <c r="F1950" s="3">
        <v>221395</v>
      </c>
      <c r="G1950" s="3" t="s">
        <v>89</v>
      </c>
      <c r="H1950" s="3" t="s">
        <v>6633</v>
      </c>
      <c r="I1950" s="3" t="s">
        <v>103</v>
      </c>
      <c r="J1950" s="3" t="s">
        <v>9509</v>
      </c>
      <c r="K1950" s="3" t="s">
        <v>38</v>
      </c>
      <c r="L1950" s="3" t="s">
        <v>118</v>
      </c>
      <c r="M1950" s="3" t="s">
        <v>93</v>
      </c>
      <c r="N1950" s="3">
        <v>6066516</v>
      </c>
      <c r="O1950" s="3" t="s">
        <v>9754</v>
      </c>
      <c r="P1950" s="3">
        <v>9989232301</v>
      </c>
      <c r="Q1950" s="3" t="s">
        <v>9755</v>
      </c>
      <c r="R1950" s="3">
        <v>7</v>
      </c>
      <c r="S1950" s="3" t="s">
        <v>9756</v>
      </c>
      <c r="T1950" s="300">
        <v>875000</v>
      </c>
      <c r="U1950" s="3" t="s">
        <v>9757</v>
      </c>
      <c r="V1950" s="3" t="s">
        <v>100</v>
      </c>
      <c r="W1950" s="3" t="s">
        <v>101</v>
      </c>
      <c r="X1950" s="3" t="s">
        <v>101</v>
      </c>
      <c r="Y1950" s="299">
        <f t="shared" si="271"/>
        <v>4</v>
      </c>
      <c r="Z1950" s="299">
        <f t="shared" si="272"/>
        <v>2022</v>
      </c>
      <c r="AA1950" t="str">
        <f t="shared" si="270"/>
        <v>7</v>
      </c>
      <c r="AB1950" t="str">
        <f t="shared" si="273"/>
        <v>7</v>
      </c>
      <c r="AC1950" t="str">
        <f t="shared" si="274"/>
        <v>7</v>
      </c>
      <c r="AD1950" t="str">
        <f t="shared" si="275"/>
        <v>7</v>
      </c>
      <c r="AE1950" t="str">
        <f t="shared" si="276"/>
        <v>7</v>
      </c>
      <c r="AF1950" t="str">
        <f t="shared" si="277"/>
        <v>7</v>
      </c>
      <c r="AG1950" s="299">
        <f t="shared" si="278"/>
        <v>7</v>
      </c>
    </row>
    <row r="1951" spans="1:33" x14ac:dyDescent="0.3">
      <c r="A1951" s="3">
        <v>1951</v>
      </c>
      <c r="B1951" s="3" t="s">
        <v>87</v>
      </c>
      <c r="C1951" s="296">
        <v>44678</v>
      </c>
      <c r="D1951" s="3">
        <v>43221071</v>
      </c>
      <c r="E1951" s="3" t="s">
        <v>6</v>
      </c>
      <c r="F1951" s="3">
        <v>221395</v>
      </c>
      <c r="G1951" s="3" t="s">
        <v>89</v>
      </c>
      <c r="H1951" s="3" t="s">
        <v>6633</v>
      </c>
      <c r="I1951" s="3" t="s">
        <v>103</v>
      </c>
      <c r="J1951" s="3" t="s">
        <v>9509</v>
      </c>
      <c r="K1951" s="3" t="s">
        <v>11</v>
      </c>
      <c r="L1951" s="3" t="s">
        <v>8167</v>
      </c>
      <c r="M1951" s="3" t="s">
        <v>93</v>
      </c>
      <c r="N1951" s="3">
        <v>6067193</v>
      </c>
      <c r="O1951" s="3" t="s">
        <v>9758</v>
      </c>
      <c r="P1951" s="3">
        <v>8801991611</v>
      </c>
      <c r="Q1951" s="3" t="s">
        <v>9759</v>
      </c>
      <c r="R1951" s="3">
        <v>6.9</v>
      </c>
      <c r="S1951" s="3" t="s">
        <v>9760</v>
      </c>
      <c r="T1951" s="300">
        <v>875000</v>
      </c>
      <c r="U1951" s="3" t="s">
        <v>9761</v>
      </c>
      <c r="V1951" s="3" t="s">
        <v>100</v>
      </c>
      <c r="W1951" s="3" t="s">
        <v>101</v>
      </c>
      <c r="X1951" s="3" t="s">
        <v>101</v>
      </c>
      <c r="Y1951" s="299">
        <f t="shared" si="271"/>
        <v>4</v>
      </c>
      <c r="Z1951" s="299">
        <f t="shared" si="272"/>
        <v>2022</v>
      </c>
      <c r="AA1951" t="str">
        <f t="shared" si="270"/>
        <v>6.</v>
      </c>
      <c r="AB1951" t="str">
        <f t="shared" si="273"/>
        <v>6.</v>
      </c>
      <c r="AC1951" t="str">
        <f t="shared" si="274"/>
        <v>6</v>
      </c>
      <c r="AD1951" t="str">
        <f t="shared" si="275"/>
        <v>6</v>
      </c>
      <c r="AE1951" t="str">
        <f t="shared" si="276"/>
        <v>6</v>
      </c>
      <c r="AF1951" t="str">
        <f t="shared" si="277"/>
        <v>6</v>
      </c>
      <c r="AG1951" s="299">
        <f t="shared" si="278"/>
        <v>6</v>
      </c>
    </row>
    <row r="1952" spans="1:33" x14ac:dyDescent="0.3">
      <c r="A1952" s="3">
        <v>1952</v>
      </c>
      <c r="B1952" s="3" t="s">
        <v>87</v>
      </c>
      <c r="C1952" s="296">
        <v>44678</v>
      </c>
      <c r="D1952" s="3">
        <v>43221071</v>
      </c>
      <c r="E1952" s="3" t="s">
        <v>6</v>
      </c>
      <c r="F1952" s="3">
        <v>221395</v>
      </c>
      <c r="G1952" s="3" t="s">
        <v>89</v>
      </c>
      <c r="H1952" s="3" t="s">
        <v>6633</v>
      </c>
      <c r="I1952" s="3" t="s">
        <v>103</v>
      </c>
      <c r="J1952" s="3" t="s">
        <v>9509</v>
      </c>
      <c r="K1952" s="3" t="s">
        <v>18</v>
      </c>
      <c r="L1952" s="3" t="s">
        <v>8702</v>
      </c>
      <c r="M1952" s="3" t="s">
        <v>93</v>
      </c>
      <c r="N1952" s="3">
        <v>6076646</v>
      </c>
      <c r="O1952" s="3" t="s">
        <v>9763</v>
      </c>
      <c r="P1952" s="3" t="s">
        <v>9764</v>
      </c>
      <c r="Q1952" s="3" t="s">
        <v>9765</v>
      </c>
      <c r="R1952" s="3">
        <v>6</v>
      </c>
      <c r="S1952" s="3" t="s">
        <v>9766</v>
      </c>
      <c r="T1952" s="300">
        <v>900000</v>
      </c>
      <c r="U1952" s="3" t="s">
        <v>7519</v>
      </c>
      <c r="V1952" s="3" t="s">
        <v>100</v>
      </c>
      <c r="W1952" s="3" t="s">
        <v>101</v>
      </c>
      <c r="X1952" s="3" t="s">
        <v>101</v>
      </c>
      <c r="Y1952" s="299">
        <f t="shared" si="271"/>
        <v>4</v>
      </c>
      <c r="Z1952" s="299">
        <f t="shared" si="272"/>
        <v>2022</v>
      </c>
      <c r="AA1952" t="str">
        <f t="shared" si="270"/>
        <v>6</v>
      </c>
      <c r="AB1952" t="str">
        <f t="shared" si="273"/>
        <v>6</v>
      </c>
      <c r="AC1952" t="str">
        <f t="shared" si="274"/>
        <v>6</v>
      </c>
      <c r="AD1952" t="str">
        <f t="shared" si="275"/>
        <v>6</v>
      </c>
      <c r="AE1952" t="str">
        <f t="shared" si="276"/>
        <v>6</v>
      </c>
      <c r="AF1952" t="str">
        <f t="shared" si="277"/>
        <v>6</v>
      </c>
      <c r="AG1952" s="299">
        <f t="shared" si="278"/>
        <v>6</v>
      </c>
    </row>
    <row r="1953" spans="1:33" x14ac:dyDescent="0.3">
      <c r="A1953" s="3">
        <v>1953</v>
      </c>
      <c r="B1953" s="3" t="s">
        <v>87</v>
      </c>
      <c r="C1953" s="296">
        <v>44679</v>
      </c>
      <c r="D1953" s="3">
        <v>91360779</v>
      </c>
      <c r="E1953" s="3" t="s">
        <v>6</v>
      </c>
      <c r="F1953" s="3">
        <v>221395</v>
      </c>
      <c r="G1953" s="3" t="s">
        <v>89</v>
      </c>
      <c r="H1953" s="3" t="s">
        <v>6633</v>
      </c>
      <c r="I1953" s="3" t="s">
        <v>737</v>
      </c>
      <c r="J1953" s="3" t="s">
        <v>9769</v>
      </c>
      <c r="K1953" s="3" t="s">
        <v>18</v>
      </c>
      <c r="L1953" s="3" t="s">
        <v>15139</v>
      </c>
      <c r="M1953" s="3" t="s">
        <v>93</v>
      </c>
      <c r="N1953" s="3">
        <v>6076758</v>
      </c>
      <c r="O1953" s="3" t="s">
        <v>9770</v>
      </c>
      <c r="P1953" s="3">
        <v>9912796677</v>
      </c>
      <c r="Q1953" s="3" t="s">
        <v>9771</v>
      </c>
      <c r="R1953" s="3">
        <v>7</v>
      </c>
      <c r="S1953" s="3" t="s">
        <v>9772</v>
      </c>
      <c r="T1953" s="300">
        <v>765000</v>
      </c>
      <c r="U1953" s="3" t="s">
        <v>9773</v>
      </c>
      <c r="V1953" s="3" t="s">
        <v>100</v>
      </c>
      <c r="W1953" s="3" t="s">
        <v>3049</v>
      </c>
      <c r="X1953" s="3" t="s">
        <v>101</v>
      </c>
      <c r="Y1953" s="299">
        <f t="shared" si="271"/>
        <v>4</v>
      </c>
      <c r="Z1953" s="299">
        <f t="shared" si="272"/>
        <v>2022</v>
      </c>
      <c r="AA1953" t="str">
        <f t="shared" si="270"/>
        <v>7</v>
      </c>
      <c r="AB1953" t="str">
        <f t="shared" si="273"/>
        <v>7</v>
      </c>
      <c r="AC1953" t="str">
        <f t="shared" si="274"/>
        <v>7</v>
      </c>
      <c r="AD1953" t="str">
        <f t="shared" si="275"/>
        <v>7</v>
      </c>
      <c r="AE1953" t="str">
        <f t="shared" si="276"/>
        <v>7</v>
      </c>
      <c r="AF1953" t="str">
        <f t="shared" si="277"/>
        <v>7</v>
      </c>
      <c r="AG1953" s="299">
        <f t="shared" si="278"/>
        <v>7</v>
      </c>
    </row>
    <row r="1954" spans="1:33" x14ac:dyDescent="0.3">
      <c r="A1954" s="3">
        <v>1954</v>
      </c>
      <c r="B1954" s="3" t="s">
        <v>87</v>
      </c>
      <c r="C1954" s="296">
        <v>44679</v>
      </c>
      <c r="D1954" s="3">
        <v>91360779</v>
      </c>
      <c r="E1954" s="3" t="s">
        <v>6</v>
      </c>
      <c r="F1954" s="3">
        <v>221395</v>
      </c>
      <c r="G1954" s="3" t="s">
        <v>89</v>
      </c>
      <c r="H1954" s="3" t="s">
        <v>6633</v>
      </c>
      <c r="I1954" s="3" t="s">
        <v>737</v>
      </c>
      <c r="J1954" s="3" t="s">
        <v>9769</v>
      </c>
      <c r="K1954" s="3" t="s">
        <v>18</v>
      </c>
      <c r="L1954" s="3" t="s">
        <v>15139</v>
      </c>
      <c r="M1954" s="3" t="s">
        <v>93</v>
      </c>
      <c r="N1954" s="3">
        <v>6079332</v>
      </c>
      <c r="O1954" s="3" t="s">
        <v>9774</v>
      </c>
      <c r="P1954" s="3">
        <v>9490952545</v>
      </c>
      <c r="Q1954" s="301" t="s">
        <v>15276</v>
      </c>
      <c r="R1954" s="3">
        <v>6</v>
      </c>
      <c r="S1954" s="3" t="s">
        <v>9776</v>
      </c>
      <c r="T1954" s="300">
        <v>1300000</v>
      </c>
      <c r="U1954" s="3" t="s">
        <v>9777</v>
      </c>
      <c r="V1954" s="3" t="s">
        <v>100</v>
      </c>
      <c r="W1954" s="3" t="s">
        <v>267</v>
      </c>
      <c r="X1954" s="3" t="s">
        <v>101</v>
      </c>
      <c r="Y1954" s="299">
        <f t="shared" si="271"/>
        <v>4</v>
      </c>
      <c r="Z1954" s="299">
        <f t="shared" si="272"/>
        <v>2022</v>
      </c>
      <c r="AA1954" t="str">
        <f t="shared" si="270"/>
        <v>6</v>
      </c>
      <c r="AB1954" t="str">
        <f t="shared" si="273"/>
        <v>6</v>
      </c>
      <c r="AC1954" t="str">
        <f t="shared" si="274"/>
        <v>6</v>
      </c>
      <c r="AD1954" t="str">
        <f t="shared" si="275"/>
        <v>6</v>
      </c>
      <c r="AE1954" t="str">
        <f t="shared" si="276"/>
        <v>6</v>
      </c>
      <c r="AF1954" t="str">
        <f t="shared" si="277"/>
        <v>6</v>
      </c>
      <c r="AG1954" s="299">
        <f t="shared" si="278"/>
        <v>6</v>
      </c>
    </row>
    <row r="1955" spans="1:33" x14ac:dyDescent="0.3">
      <c r="A1955" s="3">
        <v>1955</v>
      </c>
      <c r="B1955" s="3" t="s">
        <v>87</v>
      </c>
      <c r="C1955" s="296">
        <v>44678</v>
      </c>
      <c r="D1955" s="3">
        <v>10352886</v>
      </c>
      <c r="E1955" s="3" t="s">
        <v>1</v>
      </c>
      <c r="F1955" s="3">
        <v>210369</v>
      </c>
      <c r="G1955" s="3" t="s">
        <v>89</v>
      </c>
      <c r="H1955" s="3" t="s">
        <v>90</v>
      </c>
      <c r="I1955" s="3" t="s">
        <v>1277</v>
      </c>
      <c r="J1955" s="3" t="s">
        <v>1277</v>
      </c>
      <c r="K1955" s="3" t="s">
        <v>13</v>
      </c>
      <c r="L1955" s="3" t="s">
        <v>621</v>
      </c>
      <c r="M1955" s="3" t="s">
        <v>93</v>
      </c>
      <c r="N1955" s="3">
        <v>6024229</v>
      </c>
      <c r="O1955" s="3" t="s">
        <v>9778</v>
      </c>
      <c r="P1955" s="3">
        <v>8105863852</v>
      </c>
      <c r="Q1955" s="3" t="s">
        <v>9779</v>
      </c>
      <c r="R1955" s="3" t="s">
        <v>2319</v>
      </c>
      <c r="S1955" s="3" t="s">
        <v>2600</v>
      </c>
      <c r="T1955" s="300">
        <v>1050000</v>
      </c>
      <c r="U1955" s="3" t="s">
        <v>630</v>
      </c>
      <c r="V1955" s="3" t="s">
        <v>100</v>
      </c>
      <c r="W1955" s="3" t="s">
        <v>109</v>
      </c>
      <c r="X1955" s="3" t="s">
        <v>109</v>
      </c>
      <c r="Y1955" s="299">
        <f t="shared" si="271"/>
        <v>4</v>
      </c>
      <c r="Z1955" s="299">
        <f t="shared" si="272"/>
        <v>2022</v>
      </c>
      <c r="AA1955" t="str">
        <f t="shared" si="270"/>
        <v xml:space="preserve">7 </v>
      </c>
      <c r="AB1955" t="str">
        <f t="shared" si="273"/>
        <v xml:space="preserve">7 </v>
      </c>
      <c r="AC1955" t="str">
        <f t="shared" si="274"/>
        <v xml:space="preserve">7 </v>
      </c>
      <c r="AD1955" t="str">
        <f t="shared" si="275"/>
        <v xml:space="preserve">7 </v>
      </c>
      <c r="AE1955" t="str">
        <f t="shared" si="276"/>
        <v xml:space="preserve">7 </v>
      </c>
      <c r="AF1955" t="str">
        <f t="shared" si="277"/>
        <v xml:space="preserve">7 </v>
      </c>
      <c r="AG1955" s="299">
        <f t="shared" si="278"/>
        <v>7</v>
      </c>
    </row>
    <row r="1956" spans="1:33" x14ac:dyDescent="0.3">
      <c r="A1956" s="3">
        <v>1956</v>
      </c>
      <c r="B1956" s="3" t="s">
        <v>87</v>
      </c>
      <c r="C1956" s="296">
        <v>44678</v>
      </c>
      <c r="D1956" s="3">
        <v>10352886</v>
      </c>
      <c r="E1956" s="3" t="s">
        <v>1</v>
      </c>
      <c r="F1956" s="3">
        <v>210369</v>
      </c>
      <c r="G1956" s="3" t="s">
        <v>89</v>
      </c>
      <c r="H1956" s="3" t="s">
        <v>90</v>
      </c>
      <c r="I1956" s="3" t="s">
        <v>1277</v>
      </c>
      <c r="J1956" s="3" t="s">
        <v>1277</v>
      </c>
      <c r="K1956" s="3" t="s">
        <v>13</v>
      </c>
      <c r="L1956" s="3" t="s">
        <v>621</v>
      </c>
      <c r="M1956" s="3" t="s">
        <v>93</v>
      </c>
      <c r="N1956" s="3">
        <v>6012843</v>
      </c>
      <c r="O1956" s="3" t="s">
        <v>9780</v>
      </c>
      <c r="P1956" s="3">
        <v>6303433422</v>
      </c>
      <c r="Q1956" s="3" t="s">
        <v>9781</v>
      </c>
      <c r="R1956" s="3" t="s">
        <v>2320</v>
      </c>
      <c r="S1956" s="3" t="s">
        <v>9782</v>
      </c>
      <c r="T1956" s="300">
        <v>670000</v>
      </c>
      <c r="U1956" s="3" t="s">
        <v>347</v>
      </c>
      <c r="V1956" s="3" t="s">
        <v>100</v>
      </c>
      <c r="W1956" s="3" t="s">
        <v>101</v>
      </c>
      <c r="X1956" s="3" t="s">
        <v>109</v>
      </c>
      <c r="Y1956" s="299">
        <f t="shared" si="271"/>
        <v>4</v>
      </c>
      <c r="Z1956" s="299">
        <f t="shared" si="272"/>
        <v>2022</v>
      </c>
      <c r="AA1956" t="str">
        <f t="shared" si="270"/>
        <v xml:space="preserve">5 </v>
      </c>
      <c r="AB1956" t="str">
        <f t="shared" si="273"/>
        <v xml:space="preserve">5 </v>
      </c>
      <c r="AC1956" t="str">
        <f t="shared" si="274"/>
        <v xml:space="preserve">5 </v>
      </c>
      <c r="AD1956" t="str">
        <f t="shared" si="275"/>
        <v xml:space="preserve">5 </v>
      </c>
      <c r="AE1956" t="str">
        <f t="shared" si="276"/>
        <v xml:space="preserve">5 </v>
      </c>
      <c r="AF1956" t="str">
        <f t="shared" si="277"/>
        <v xml:space="preserve">5 </v>
      </c>
      <c r="AG1956" s="299">
        <f t="shared" si="278"/>
        <v>5</v>
      </c>
    </row>
    <row r="1957" spans="1:33" x14ac:dyDescent="0.3">
      <c r="A1957" s="3">
        <v>1957</v>
      </c>
      <c r="B1957" s="3" t="s">
        <v>87</v>
      </c>
      <c r="C1957" s="296">
        <v>44678</v>
      </c>
      <c r="D1957" s="3">
        <v>10352886</v>
      </c>
      <c r="E1957" s="3" t="s">
        <v>1</v>
      </c>
      <c r="F1957" s="3">
        <v>210369</v>
      </c>
      <c r="G1957" s="3" t="s">
        <v>89</v>
      </c>
      <c r="H1957" s="3" t="s">
        <v>90</v>
      </c>
      <c r="I1957" s="3" t="s">
        <v>1277</v>
      </c>
      <c r="J1957" s="3" t="s">
        <v>1277</v>
      </c>
      <c r="K1957" s="3" t="s">
        <v>13</v>
      </c>
      <c r="L1957" s="3" t="s">
        <v>621</v>
      </c>
      <c r="M1957" s="3" t="s">
        <v>93</v>
      </c>
      <c r="N1957" s="3">
        <v>6011902</v>
      </c>
      <c r="O1957" s="3" t="s">
        <v>8275</v>
      </c>
      <c r="P1957" s="3">
        <v>9717802510</v>
      </c>
      <c r="Q1957" s="3" t="s">
        <v>8276</v>
      </c>
      <c r="R1957" s="3" t="s">
        <v>2274</v>
      </c>
      <c r="S1957" s="3" t="s">
        <v>4442</v>
      </c>
      <c r="T1957" s="300">
        <v>1600000</v>
      </c>
      <c r="U1957" s="3" t="s">
        <v>8277</v>
      </c>
      <c r="V1957" s="3" t="s">
        <v>100</v>
      </c>
      <c r="W1957" s="3" t="s">
        <v>109</v>
      </c>
      <c r="X1957" s="3" t="s">
        <v>109</v>
      </c>
      <c r="Y1957" s="299">
        <f t="shared" si="271"/>
        <v>4</v>
      </c>
      <c r="Z1957" s="299">
        <f t="shared" si="272"/>
        <v>2022</v>
      </c>
      <c r="AA1957" t="str">
        <f t="shared" si="270"/>
        <v>10</v>
      </c>
      <c r="AB1957" t="str">
        <f t="shared" si="273"/>
        <v>10</v>
      </c>
      <c r="AC1957" t="str">
        <f t="shared" si="274"/>
        <v>10</v>
      </c>
      <c r="AD1957" t="str">
        <f t="shared" si="275"/>
        <v>10</v>
      </c>
      <c r="AE1957" t="str">
        <f t="shared" si="276"/>
        <v>10</v>
      </c>
      <c r="AF1957" t="str">
        <f t="shared" si="277"/>
        <v>10</v>
      </c>
      <c r="AG1957" s="299">
        <f t="shared" si="278"/>
        <v>10</v>
      </c>
    </row>
    <row r="1958" spans="1:33" x14ac:dyDescent="0.3">
      <c r="A1958" s="3">
        <v>1958</v>
      </c>
      <c r="B1958" s="3" t="s">
        <v>87</v>
      </c>
      <c r="C1958" s="296">
        <v>44678</v>
      </c>
      <c r="D1958" s="3">
        <v>17502823</v>
      </c>
      <c r="E1958" s="3" t="s">
        <v>1</v>
      </c>
      <c r="F1958" s="3">
        <v>210369</v>
      </c>
      <c r="G1958" s="3" t="s">
        <v>735</v>
      </c>
      <c r="H1958" s="3" t="s">
        <v>736</v>
      </c>
      <c r="I1958" s="3" t="s">
        <v>9783</v>
      </c>
      <c r="J1958" s="3" t="s">
        <v>9783</v>
      </c>
      <c r="K1958" s="3" t="s">
        <v>13</v>
      </c>
      <c r="L1958" s="3" t="s">
        <v>31</v>
      </c>
      <c r="M1958" s="3" t="s">
        <v>93</v>
      </c>
      <c r="N1958" s="3">
        <v>6066951</v>
      </c>
      <c r="O1958" s="3" t="s">
        <v>9784</v>
      </c>
      <c r="P1958" s="3">
        <v>8123502262</v>
      </c>
      <c r="Q1958" s="3" t="s">
        <v>9785</v>
      </c>
      <c r="R1958" s="3" t="s">
        <v>886</v>
      </c>
      <c r="S1958" s="3" t="s">
        <v>116</v>
      </c>
      <c r="T1958" s="300">
        <v>450000</v>
      </c>
      <c r="U1958" s="3" t="s">
        <v>9786</v>
      </c>
      <c r="V1958" s="3" t="s">
        <v>100</v>
      </c>
      <c r="W1958" s="3" t="s">
        <v>109</v>
      </c>
      <c r="X1958" s="3" t="s">
        <v>109</v>
      </c>
      <c r="Y1958" s="299">
        <f t="shared" si="271"/>
        <v>4</v>
      </c>
      <c r="Z1958" s="299">
        <f t="shared" si="272"/>
        <v>2022</v>
      </c>
      <c r="AA1958" t="str">
        <f t="shared" si="270"/>
        <v>6.</v>
      </c>
      <c r="AB1958" t="str">
        <f t="shared" si="273"/>
        <v>6.</v>
      </c>
      <c r="AC1958" t="str">
        <f t="shared" si="274"/>
        <v>6</v>
      </c>
      <c r="AD1958" t="str">
        <f t="shared" si="275"/>
        <v>6</v>
      </c>
      <c r="AE1958" t="str">
        <f t="shared" si="276"/>
        <v>6</v>
      </c>
      <c r="AF1958" t="str">
        <f t="shared" si="277"/>
        <v>6</v>
      </c>
      <c r="AG1958" s="299">
        <f t="shared" si="278"/>
        <v>6</v>
      </c>
    </row>
    <row r="1959" spans="1:33" x14ac:dyDescent="0.3">
      <c r="A1959" s="3">
        <v>1959</v>
      </c>
      <c r="B1959" s="3" t="s">
        <v>87</v>
      </c>
      <c r="C1959" s="296">
        <v>44678</v>
      </c>
      <c r="D1959" s="3">
        <v>17502823</v>
      </c>
      <c r="E1959" s="3" t="s">
        <v>1</v>
      </c>
      <c r="F1959" s="3">
        <v>210369</v>
      </c>
      <c r="G1959" s="3" t="s">
        <v>735</v>
      </c>
      <c r="H1959" s="3" t="s">
        <v>736</v>
      </c>
      <c r="I1959" s="3" t="s">
        <v>9783</v>
      </c>
      <c r="J1959" s="3" t="s">
        <v>9783</v>
      </c>
      <c r="K1959" s="3" t="s">
        <v>13</v>
      </c>
      <c r="L1959" s="3" t="s">
        <v>31</v>
      </c>
      <c r="M1959" s="3" t="s">
        <v>93</v>
      </c>
      <c r="N1959" s="3">
        <v>6067035</v>
      </c>
      <c r="O1959" s="3" t="s">
        <v>9787</v>
      </c>
      <c r="P1959" s="3">
        <v>9970916475</v>
      </c>
      <c r="Q1959" s="3" t="s">
        <v>9788</v>
      </c>
      <c r="R1959" s="3" t="s">
        <v>660</v>
      </c>
      <c r="S1959" s="3" t="s">
        <v>749</v>
      </c>
      <c r="T1959" s="300">
        <v>350000</v>
      </c>
      <c r="U1959" s="3" t="s">
        <v>9789</v>
      </c>
      <c r="V1959" s="3" t="s">
        <v>100</v>
      </c>
      <c r="W1959" s="3" t="s">
        <v>109</v>
      </c>
      <c r="X1959" s="3" t="s">
        <v>109</v>
      </c>
      <c r="Y1959" s="299">
        <f t="shared" si="271"/>
        <v>4</v>
      </c>
      <c r="Z1959" s="299">
        <f t="shared" si="272"/>
        <v>2022</v>
      </c>
      <c r="AA1959" t="str">
        <f t="shared" si="270"/>
        <v xml:space="preserve">8 </v>
      </c>
      <c r="AB1959" t="str">
        <f t="shared" si="273"/>
        <v xml:space="preserve">8 </v>
      </c>
      <c r="AC1959" t="str">
        <f t="shared" si="274"/>
        <v xml:space="preserve">8 </v>
      </c>
      <c r="AD1959" t="str">
        <f t="shared" si="275"/>
        <v xml:space="preserve">8 </v>
      </c>
      <c r="AE1959" t="str">
        <f t="shared" si="276"/>
        <v xml:space="preserve">8 </v>
      </c>
      <c r="AF1959" t="str">
        <f t="shared" si="277"/>
        <v xml:space="preserve">8 </v>
      </c>
      <c r="AG1959" s="299">
        <f t="shared" si="278"/>
        <v>8</v>
      </c>
    </row>
    <row r="1960" spans="1:33" x14ac:dyDescent="0.3">
      <c r="A1960" s="3">
        <v>1960</v>
      </c>
      <c r="B1960" s="3" t="s">
        <v>87</v>
      </c>
      <c r="C1960" s="296">
        <v>44678</v>
      </c>
      <c r="D1960" s="3">
        <v>17502823</v>
      </c>
      <c r="E1960" s="3" t="s">
        <v>1</v>
      </c>
      <c r="F1960" s="3">
        <v>210369</v>
      </c>
      <c r="G1960" s="3" t="s">
        <v>5551</v>
      </c>
      <c r="H1960" s="3" t="s">
        <v>2999</v>
      </c>
      <c r="I1960" s="3" t="s">
        <v>9791</v>
      </c>
      <c r="J1960" s="3" t="s">
        <v>9791</v>
      </c>
      <c r="K1960" s="3" t="s">
        <v>13</v>
      </c>
      <c r="L1960" s="3" t="s">
        <v>31</v>
      </c>
      <c r="M1960" s="3" t="s">
        <v>93</v>
      </c>
      <c r="N1960" s="3">
        <v>6079764</v>
      </c>
      <c r="O1960" s="3" t="s">
        <v>9792</v>
      </c>
      <c r="P1960" s="3">
        <v>9108285266</v>
      </c>
      <c r="Q1960" s="3" t="s">
        <v>9793</v>
      </c>
      <c r="R1960" s="3" t="s">
        <v>886</v>
      </c>
      <c r="S1960" s="3" t="s">
        <v>1358</v>
      </c>
      <c r="T1960" s="300">
        <v>1000000</v>
      </c>
      <c r="U1960" s="3" t="s">
        <v>4156</v>
      </c>
      <c r="V1960" s="3" t="s">
        <v>100</v>
      </c>
      <c r="W1960" s="3" t="s">
        <v>109</v>
      </c>
      <c r="X1960" s="3" t="s">
        <v>109</v>
      </c>
      <c r="Y1960" s="299">
        <f t="shared" si="271"/>
        <v>4</v>
      </c>
      <c r="Z1960" s="299">
        <f t="shared" si="272"/>
        <v>2022</v>
      </c>
      <c r="AA1960" t="str">
        <f t="shared" si="270"/>
        <v>6.</v>
      </c>
      <c r="AB1960" t="str">
        <f t="shared" si="273"/>
        <v>6.</v>
      </c>
      <c r="AC1960" t="str">
        <f t="shared" si="274"/>
        <v>6</v>
      </c>
      <c r="AD1960" t="str">
        <f t="shared" si="275"/>
        <v>6</v>
      </c>
      <c r="AE1960" t="str">
        <f t="shared" si="276"/>
        <v>6</v>
      </c>
      <c r="AF1960" t="str">
        <f t="shared" si="277"/>
        <v>6</v>
      </c>
      <c r="AG1960" s="299">
        <f t="shared" si="278"/>
        <v>6</v>
      </c>
    </row>
    <row r="1961" spans="1:33" x14ac:dyDescent="0.3">
      <c r="A1961" s="3">
        <v>1961</v>
      </c>
      <c r="B1961" s="3" t="s">
        <v>87</v>
      </c>
      <c r="C1961" s="296">
        <v>44678</v>
      </c>
      <c r="D1961" s="3">
        <v>17502823</v>
      </c>
      <c r="E1961" s="3" t="s">
        <v>1</v>
      </c>
      <c r="F1961" s="3">
        <v>210369</v>
      </c>
      <c r="G1961" s="3" t="s">
        <v>5551</v>
      </c>
      <c r="H1961" s="3" t="s">
        <v>2999</v>
      </c>
      <c r="I1961" s="3" t="s">
        <v>9791</v>
      </c>
      <c r="J1961" s="3" t="s">
        <v>9791</v>
      </c>
      <c r="K1961" s="3" t="s">
        <v>13</v>
      </c>
      <c r="L1961" s="3" t="s">
        <v>31</v>
      </c>
      <c r="M1961" s="3" t="s">
        <v>93</v>
      </c>
      <c r="N1961" s="3" t="s">
        <v>9794</v>
      </c>
      <c r="O1961" s="3" t="s">
        <v>9795</v>
      </c>
      <c r="P1961" s="3">
        <v>8989164147</v>
      </c>
      <c r="Q1961" s="3" t="s">
        <v>9796</v>
      </c>
      <c r="R1961" s="3" t="s">
        <v>506</v>
      </c>
      <c r="S1961" s="3" t="s">
        <v>116</v>
      </c>
      <c r="T1961" s="300">
        <v>1010000</v>
      </c>
      <c r="U1961" s="3" t="s">
        <v>199</v>
      </c>
      <c r="V1961" s="3" t="s">
        <v>100</v>
      </c>
      <c r="W1961" s="3" t="s">
        <v>109</v>
      </c>
      <c r="X1961" s="3" t="s">
        <v>109</v>
      </c>
      <c r="Y1961" s="299">
        <f t="shared" si="271"/>
        <v>4</v>
      </c>
      <c r="Z1961" s="299">
        <f t="shared" si="272"/>
        <v>2022</v>
      </c>
      <c r="AA1961" t="str">
        <f t="shared" si="270"/>
        <v xml:space="preserve">6 </v>
      </c>
      <c r="AB1961" t="str">
        <f t="shared" si="273"/>
        <v xml:space="preserve">6 </v>
      </c>
      <c r="AC1961" t="str">
        <f t="shared" si="274"/>
        <v xml:space="preserve">6 </v>
      </c>
      <c r="AD1961" t="str">
        <f t="shared" si="275"/>
        <v xml:space="preserve">6 </v>
      </c>
      <c r="AE1961" t="str">
        <f t="shared" si="276"/>
        <v xml:space="preserve">6 </v>
      </c>
      <c r="AF1961" t="str">
        <f t="shared" si="277"/>
        <v xml:space="preserve">6 </v>
      </c>
      <c r="AG1961" s="299">
        <f t="shared" si="278"/>
        <v>6</v>
      </c>
    </row>
    <row r="1962" spans="1:33" x14ac:dyDescent="0.3">
      <c r="A1962" s="3">
        <v>1962</v>
      </c>
      <c r="B1962" s="3" t="s">
        <v>87</v>
      </c>
      <c r="C1962" s="296">
        <v>44678</v>
      </c>
      <c r="D1962" s="3">
        <v>17502823</v>
      </c>
      <c r="E1962" s="3" t="s">
        <v>1</v>
      </c>
      <c r="F1962" s="3">
        <v>210369</v>
      </c>
      <c r="G1962" s="3" t="s">
        <v>5551</v>
      </c>
      <c r="H1962" s="3" t="s">
        <v>2999</v>
      </c>
      <c r="I1962" s="3" t="s">
        <v>9791</v>
      </c>
      <c r="J1962" s="3" t="s">
        <v>9791</v>
      </c>
      <c r="K1962" s="3" t="s">
        <v>13</v>
      </c>
      <c r="L1962" s="3" t="s">
        <v>31</v>
      </c>
      <c r="M1962" s="3" t="s">
        <v>93</v>
      </c>
      <c r="N1962" s="3" t="s">
        <v>9798</v>
      </c>
      <c r="O1962" s="3" t="s">
        <v>9799</v>
      </c>
      <c r="P1962" s="3">
        <v>9629285063</v>
      </c>
      <c r="Q1962" s="3" t="s">
        <v>9800</v>
      </c>
      <c r="R1962" s="3" t="s">
        <v>677</v>
      </c>
      <c r="S1962" s="3" t="s">
        <v>15207</v>
      </c>
      <c r="T1962" s="300">
        <v>1200000</v>
      </c>
      <c r="U1962" s="3" t="s">
        <v>9802</v>
      </c>
      <c r="V1962" s="3" t="s">
        <v>100</v>
      </c>
      <c r="W1962" s="3" t="s">
        <v>109</v>
      </c>
      <c r="X1962" s="3" t="s">
        <v>109</v>
      </c>
      <c r="Y1962" s="299">
        <f t="shared" si="271"/>
        <v>4</v>
      </c>
      <c r="Z1962" s="299">
        <f t="shared" si="272"/>
        <v>2022</v>
      </c>
      <c r="AA1962" t="str">
        <f t="shared" si="270"/>
        <v xml:space="preserve">7 </v>
      </c>
      <c r="AB1962" t="str">
        <f t="shared" si="273"/>
        <v xml:space="preserve">7 </v>
      </c>
      <c r="AC1962" t="str">
        <f t="shared" si="274"/>
        <v xml:space="preserve">7 </v>
      </c>
      <c r="AD1962" t="str">
        <f t="shared" si="275"/>
        <v xml:space="preserve">7 </v>
      </c>
      <c r="AE1962" t="str">
        <f t="shared" si="276"/>
        <v xml:space="preserve">7 </v>
      </c>
      <c r="AF1962" t="str">
        <f t="shared" si="277"/>
        <v xml:space="preserve">7 </v>
      </c>
      <c r="AG1962" s="299">
        <f t="shared" si="278"/>
        <v>7</v>
      </c>
    </row>
    <row r="1963" spans="1:33" x14ac:dyDescent="0.3">
      <c r="A1963" s="3">
        <v>1963</v>
      </c>
      <c r="B1963" s="3" t="s">
        <v>87</v>
      </c>
      <c r="C1963" s="296">
        <v>44678</v>
      </c>
      <c r="D1963" s="3">
        <v>64501930</v>
      </c>
      <c r="E1963" s="3" t="s">
        <v>1</v>
      </c>
      <c r="F1963" s="3">
        <v>210369</v>
      </c>
      <c r="G1963" s="3" t="s">
        <v>735</v>
      </c>
      <c r="H1963" s="3" t="s">
        <v>736</v>
      </c>
      <c r="I1963" s="3" t="s">
        <v>9803</v>
      </c>
      <c r="J1963" s="3" t="s">
        <v>9803</v>
      </c>
      <c r="K1963" s="3" t="s">
        <v>45</v>
      </c>
      <c r="L1963" s="3" t="s">
        <v>402</v>
      </c>
      <c r="M1963" s="3" t="s">
        <v>93</v>
      </c>
      <c r="N1963" s="3">
        <v>6080074</v>
      </c>
      <c r="O1963" s="3" t="s">
        <v>9804</v>
      </c>
      <c r="P1963" s="3">
        <v>8746872372</v>
      </c>
      <c r="Q1963" s="3" t="s">
        <v>9805</v>
      </c>
      <c r="R1963" s="3" t="s">
        <v>677</v>
      </c>
      <c r="S1963" s="3" t="s">
        <v>1643</v>
      </c>
      <c r="T1963" s="300">
        <v>950000</v>
      </c>
      <c r="U1963" s="3" t="s">
        <v>9806</v>
      </c>
      <c r="V1963" s="3" t="s">
        <v>100</v>
      </c>
      <c r="W1963" s="3" t="s">
        <v>4703</v>
      </c>
      <c r="X1963" s="3" t="s">
        <v>109</v>
      </c>
      <c r="Y1963" s="299">
        <f t="shared" si="271"/>
        <v>4</v>
      </c>
      <c r="Z1963" s="299">
        <f t="shared" si="272"/>
        <v>2022</v>
      </c>
      <c r="AA1963" t="str">
        <f t="shared" si="270"/>
        <v xml:space="preserve">7 </v>
      </c>
      <c r="AB1963" t="str">
        <f t="shared" si="273"/>
        <v xml:space="preserve">7 </v>
      </c>
      <c r="AC1963" t="str">
        <f t="shared" si="274"/>
        <v xml:space="preserve">7 </v>
      </c>
      <c r="AD1963" t="str">
        <f t="shared" si="275"/>
        <v xml:space="preserve">7 </v>
      </c>
      <c r="AE1963" t="str">
        <f t="shared" si="276"/>
        <v xml:space="preserve">7 </v>
      </c>
      <c r="AF1963" t="str">
        <f t="shared" si="277"/>
        <v xml:space="preserve">7 </v>
      </c>
      <c r="AG1963" s="299">
        <f t="shared" si="278"/>
        <v>7</v>
      </c>
    </row>
    <row r="1964" spans="1:33" x14ac:dyDescent="0.3">
      <c r="A1964" s="3">
        <v>1964</v>
      </c>
      <c r="B1964" s="3" t="s">
        <v>87</v>
      </c>
      <c r="C1964" s="296">
        <v>44678</v>
      </c>
      <c r="D1964" s="3">
        <v>17502823</v>
      </c>
      <c r="E1964" s="3" t="s">
        <v>1</v>
      </c>
      <c r="F1964" s="3">
        <v>210369</v>
      </c>
      <c r="G1964" s="3" t="s">
        <v>89</v>
      </c>
      <c r="H1964" s="3" t="s">
        <v>254</v>
      </c>
      <c r="I1964" s="3" t="s">
        <v>1730</v>
      </c>
      <c r="J1964" s="3" t="s">
        <v>9807</v>
      </c>
      <c r="K1964" s="3" t="s">
        <v>13</v>
      </c>
      <c r="L1964" s="3" t="s">
        <v>31</v>
      </c>
      <c r="M1964" s="3" t="s">
        <v>93</v>
      </c>
      <c r="N1964" s="3">
        <v>6076794</v>
      </c>
      <c r="O1964" s="3" t="s">
        <v>9808</v>
      </c>
      <c r="P1964" s="3" t="s">
        <v>9809</v>
      </c>
      <c r="Q1964" s="3" t="s">
        <v>9810</v>
      </c>
      <c r="R1964" s="3" t="s">
        <v>9811</v>
      </c>
      <c r="S1964" s="3" t="s">
        <v>9812</v>
      </c>
      <c r="T1964" s="300">
        <v>650000</v>
      </c>
      <c r="U1964" s="3" t="s">
        <v>9813</v>
      </c>
      <c r="V1964" s="3" t="s">
        <v>100</v>
      </c>
      <c r="W1964" s="3" t="s">
        <v>267</v>
      </c>
      <c r="X1964" s="3" t="s">
        <v>109</v>
      </c>
      <c r="Y1964" s="299">
        <f t="shared" si="271"/>
        <v>4</v>
      </c>
      <c r="Z1964" s="299">
        <f t="shared" si="272"/>
        <v>2022</v>
      </c>
      <c r="AA1964" t="str">
        <f t="shared" si="270"/>
        <v>6.</v>
      </c>
      <c r="AB1964" t="str">
        <f t="shared" si="273"/>
        <v>6.</v>
      </c>
      <c r="AC1964" t="str">
        <f t="shared" si="274"/>
        <v>6</v>
      </c>
      <c r="AD1964" t="str">
        <f t="shared" si="275"/>
        <v>6</v>
      </c>
      <c r="AE1964" t="str">
        <f t="shared" si="276"/>
        <v>6</v>
      </c>
      <c r="AF1964" t="str">
        <f t="shared" si="277"/>
        <v>6</v>
      </c>
      <c r="AG1964" s="299">
        <f t="shared" si="278"/>
        <v>6</v>
      </c>
    </row>
    <row r="1965" spans="1:33" x14ac:dyDescent="0.3">
      <c r="A1965" s="3">
        <v>1965</v>
      </c>
      <c r="B1965" s="3" t="s">
        <v>87</v>
      </c>
      <c r="C1965" s="296">
        <v>44678</v>
      </c>
      <c r="D1965" s="3">
        <v>17502823</v>
      </c>
      <c r="E1965" s="3" t="s">
        <v>1</v>
      </c>
      <c r="F1965" s="3">
        <v>210369</v>
      </c>
      <c r="G1965" s="3" t="s">
        <v>89</v>
      </c>
      <c r="H1965" s="3" t="s">
        <v>254</v>
      </c>
      <c r="I1965" s="3" t="s">
        <v>1730</v>
      </c>
      <c r="J1965" s="3" t="s">
        <v>9807</v>
      </c>
      <c r="K1965" s="3" t="s">
        <v>13</v>
      </c>
      <c r="L1965" s="3" t="s">
        <v>31</v>
      </c>
      <c r="M1965" s="3" t="s">
        <v>93</v>
      </c>
      <c r="N1965" s="3">
        <v>6076672</v>
      </c>
      <c r="O1965" s="3" t="s">
        <v>9814</v>
      </c>
      <c r="P1965" s="3">
        <v>8095891190</v>
      </c>
      <c r="Q1965" s="3" t="s">
        <v>9815</v>
      </c>
      <c r="R1965" s="3" t="s">
        <v>1172</v>
      </c>
      <c r="S1965" s="3" t="s">
        <v>9816</v>
      </c>
      <c r="T1965" s="300">
        <v>350000</v>
      </c>
      <c r="U1965" s="3" t="s">
        <v>9817</v>
      </c>
      <c r="V1965" s="3" t="s">
        <v>100</v>
      </c>
      <c r="W1965" s="3" t="s">
        <v>109</v>
      </c>
      <c r="X1965" s="3" t="s">
        <v>109</v>
      </c>
      <c r="Y1965" s="299">
        <f t="shared" si="271"/>
        <v>4</v>
      </c>
      <c r="Z1965" s="299">
        <f t="shared" si="272"/>
        <v>2022</v>
      </c>
      <c r="AA1965" t="str">
        <f t="shared" si="270"/>
        <v>8Y</v>
      </c>
      <c r="AB1965" t="str">
        <f t="shared" si="273"/>
        <v>8Y</v>
      </c>
      <c r="AC1965" t="str">
        <f t="shared" si="274"/>
        <v>8Y</v>
      </c>
      <c r="AD1965" t="str">
        <f t="shared" si="275"/>
        <v>8Y</v>
      </c>
      <c r="AE1965" t="str">
        <f t="shared" si="276"/>
        <v>8</v>
      </c>
      <c r="AF1965" t="str">
        <f t="shared" si="277"/>
        <v>8</v>
      </c>
      <c r="AG1965" s="299">
        <f t="shared" si="278"/>
        <v>8</v>
      </c>
    </row>
    <row r="1966" spans="1:33" x14ac:dyDescent="0.3">
      <c r="A1966" s="3">
        <v>1966</v>
      </c>
      <c r="B1966" s="3" t="s">
        <v>87</v>
      </c>
      <c r="C1966" s="296">
        <v>44678</v>
      </c>
      <c r="D1966" s="3">
        <v>17502823</v>
      </c>
      <c r="E1966" s="3" t="s">
        <v>1</v>
      </c>
      <c r="F1966" s="3">
        <v>210369</v>
      </c>
      <c r="G1966" s="3" t="s">
        <v>89</v>
      </c>
      <c r="H1966" s="3" t="s">
        <v>254</v>
      </c>
      <c r="I1966" s="3" t="s">
        <v>1730</v>
      </c>
      <c r="J1966" s="3" t="s">
        <v>9807</v>
      </c>
      <c r="K1966" s="3" t="s">
        <v>13</v>
      </c>
      <c r="L1966" s="3" t="s">
        <v>31</v>
      </c>
      <c r="M1966" s="3" t="s">
        <v>93</v>
      </c>
      <c r="N1966" s="3">
        <v>6077481</v>
      </c>
      <c r="O1966" s="3" t="s">
        <v>9818</v>
      </c>
      <c r="P1966" s="3">
        <v>7892107370</v>
      </c>
      <c r="Q1966" s="3" t="s">
        <v>9819</v>
      </c>
      <c r="R1966" s="3" t="s">
        <v>9820</v>
      </c>
      <c r="S1966" s="3" t="s">
        <v>6411</v>
      </c>
      <c r="T1966" s="300">
        <v>710000</v>
      </c>
      <c r="U1966" s="3" t="s">
        <v>6354</v>
      </c>
      <c r="V1966" s="3" t="s">
        <v>100</v>
      </c>
      <c r="W1966" s="3" t="s">
        <v>109</v>
      </c>
      <c r="X1966" s="3" t="s">
        <v>109</v>
      </c>
      <c r="Y1966" s="299">
        <f t="shared" si="271"/>
        <v>4</v>
      </c>
      <c r="Z1966" s="299">
        <f t="shared" si="272"/>
        <v>2022</v>
      </c>
      <c r="AA1966" t="str">
        <f t="shared" si="270"/>
        <v>7.</v>
      </c>
      <c r="AB1966" t="str">
        <f t="shared" si="273"/>
        <v>7.</v>
      </c>
      <c r="AC1966" t="str">
        <f t="shared" si="274"/>
        <v>7</v>
      </c>
      <c r="AD1966" t="str">
        <f t="shared" si="275"/>
        <v>7</v>
      </c>
      <c r="AE1966" t="str">
        <f t="shared" si="276"/>
        <v>7</v>
      </c>
      <c r="AF1966" t="str">
        <f t="shared" si="277"/>
        <v>7</v>
      </c>
      <c r="AG1966" s="299">
        <f t="shared" si="278"/>
        <v>7</v>
      </c>
    </row>
    <row r="1967" spans="1:33" x14ac:dyDescent="0.3">
      <c r="A1967" s="3">
        <v>1967</v>
      </c>
      <c r="B1967" s="3" t="s">
        <v>87</v>
      </c>
      <c r="C1967" s="296">
        <v>44678</v>
      </c>
      <c r="D1967" s="3">
        <v>17502823</v>
      </c>
      <c r="E1967" s="3" t="s">
        <v>1</v>
      </c>
      <c r="F1967" s="3">
        <v>210369</v>
      </c>
      <c r="G1967" s="3" t="s">
        <v>89</v>
      </c>
      <c r="H1967" s="3" t="s">
        <v>254</v>
      </c>
      <c r="I1967" s="3" t="s">
        <v>1730</v>
      </c>
      <c r="J1967" s="3" t="s">
        <v>9807</v>
      </c>
      <c r="K1967" s="3" t="s">
        <v>13</v>
      </c>
      <c r="L1967" s="3" t="s">
        <v>31</v>
      </c>
      <c r="M1967" s="3" t="s">
        <v>93</v>
      </c>
      <c r="N1967" s="3">
        <v>6077389</v>
      </c>
      <c r="O1967" s="3" t="s">
        <v>9821</v>
      </c>
      <c r="P1967" s="3">
        <v>7604971667</v>
      </c>
      <c r="Q1967" s="3" t="s">
        <v>9822</v>
      </c>
      <c r="R1967" s="3" t="s">
        <v>9823</v>
      </c>
      <c r="S1967" s="3" t="s">
        <v>9824</v>
      </c>
      <c r="T1967" s="300">
        <v>800000</v>
      </c>
      <c r="U1967" s="3" t="s">
        <v>7383</v>
      </c>
      <c r="V1967" s="3" t="s">
        <v>100</v>
      </c>
      <c r="W1967" s="3" t="s">
        <v>109</v>
      </c>
      <c r="X1967" s="3" t="s">
        <v>109</v>
      </c>
      <c r="Y1967" s="299">
        <f t="shared" si="271"/>
        <v>4</v>
      </c>
      <c r="Z1967" s="299">
        <f t="shared" si="272"/>
        <v>2022</v>
      </c>
      <c r="AA1967" t="str">
        <f t="shared" si="270"/>
        <v>6.</v>
      </c>
      <c r="AB1967" t="str">
        <f t="shared" si="273"/>
        <v>6.</v>
      </c>
      <c r="AC1967" t="str">
        <f t="shared" si="274"/>
        <v>6</v>
      </c>
      <c r="AD1967" t="str">
        <f t="shared" si="275"/>
        <v>6</v>
      </c>
      <c r="AE1967" t="str">
        <f t="shared" si="276"/>
        <v>6</v>
      </c>
      <c r="AF1967" t="str">
        <f t="shared" si="277"/>
        <v>6</v>
      </c>
      <c r="AG1967" s="299">
        <f t="shared" si="278"/>
        <v>6</v>
      </c>
    </row>
    <row r="1968" spans="1:33" x14ac:dyDescent="0.3">
      <c r="A1968" s="3">
        <v>1968</v>
      </c>
      <c r="B1968" s="3" t="s">
        <v>87</v>
      </c>
      <c r="C1968" s="296">
        <v>44678</v>
      </c>
      <c r="D1968" s="3">
        <v>17502823</v>
      </c>
      <c r="E1968" s="3" t="s">
        <v>1</v>
      </c>
      <c r="F1968" s="3">
        <v>210369</v>
      </c>
      <c r="G1968" s="3" t="s">
        <v>89</v>
      </c>
      <c r="H1968" s="3" t="s">
        <v>254</v>
      </c>
      <c r="I1968" s="3" t="s">
        <v>1730</v>
      </c>
      <c r="J1968" s="3" t="s">
        <v>9807</v>
      </c>
      <c r="K1968" s="3" t="s">
        <v>13</v>
      </c>
      <c r="L1968" s="3" t="s">
        <v>31</v>
      </c>
      <c r="M1968" s="3" t="s">
        <v>93</v>
      </c>
      <c r="N1968" s="3">
        <v>6067206</v>
      </c>
      <c r="O1968" s="3" t="s">
        <v>9825</v>
      </c>
      <c r="P1968" s="3">
        <v>9952572323</v>
      </c>
      <c r="Q1968" s="3" t="s">
        <v>9826</v>
      </c>
      <c r="R1968" s="3" t="s">
        <v>8097</v>
      </c>
      <c r="S1968" s="3" t="s">
        <v>9827</v>
      </c>
      <c r="T1968" s="300">
        <v>950000</v>
      </c>
      <c r="U1968" s="3" t="s">
        <v>134</v>
      </c>
      <c r="V1968" s="3" t="s">
        <v>100</v>
      </c>
      <c r="W1968" s="3" t="s">
        <v>267</v>
      </c>
      <c r="X1968" s="3" t="s">
        <v>109</v>
      </c>
      <c r="Y1968" s="299">
        <f t="shared" si="271"/>
        <v>4</v>
      </c>
      <c r="Z1968" s="299">
        <f t="shared" si="272"/>
        <v>2022</v>
      </c>
      <c r="AA1968" t="str">
        <f t="shared" si="270"/>
        <v>7Y</v>
      </c>
      <c r="AB1968" t="str">
        <f t="shared" si="273"/>
        <v>7Y</v>
      </c>
      <c r="AC1968" t="str">
        <f t="shared" si="274"/>
        <v>7Y</v>
      </c>
      <c r="AD1968" t="str">
        <f t="shared" si="275"/>
        <v>7Y</v>
      </c>
      <c r="AE1968" t="str">
        <f t="shared" si="276"/>
        <v>7</v>
      </c>
      <c r="AF1968" t="str">
        <f t="shared" si="277"/>
        <v>7</v>
      </c>
      <c r="AG1968" s="299">
        <f t="shared" si="278"/>
        <v>7</v>
      </c>
    </row>
    <row r="1969" spans="1:33" x14ac:dyDescent="0.3">
      <c r="A1969" s="3">
        <v>1969</v>
      </c>
      <c r="B1969" s="3" t="s">
        <v>87</v>
      </c>
      <c r="C1969" s="296">
        <v>44678</v>
      </c>
      <c r="D1969" s="3">
        <v>42026603</v>
      </c>
      <c r="E1969" s="3" t="s">
        <v>1</v>
      </c>
      <c r="F1969" s="3">
        <v>210369</v>
      </c>
      <c r="G1969" s="3" t="s">
        <v>89</v>
      </c>
      <c r="H1969" s="3" t="s">
        <v>254</v>
      </c>
      <c r="I1969" s="3" t="s">
        <v>2442</v>
      </c>
      <c r="J1969" s="3" t="s">
        <v>3725</v>
      </c>
      <c r="K1969" s="3" t="s">
        <v>18</v>
      </c>
      <c r="L1969" s="3" t="s">
        <v>8833</v>
      </c>
      <c r="M1969" s="3" t="s">
        <v>93</v>
      </c>
      <c r="N1969" s="3">
        <v>6080072</v>
      </c>
      <c r="O1969" s="3" t="s">
        <v>9828</v>
      </c>
      <c r="P1969" s="3">
        <v>9663188383</v>
      </c>
      <c r="Q1969" s="3" t="s">
        <v>9829</v>
      </c>
      <c r="R1969" s="3" t="s">
        <v>671</v>
      </c>
      <c r="S1969" s="3" t="s">
        <v>261</v>
      </c>
      <c r="T1969" s="300">
        <v>600000</v>
      </c>
      <c r="U1969" s="3" t="s">
        <v>9830</v>
      </c>
      <c r="V1969" s="3" t="s">
        <v>100</v>
      </c>
      <c r="W1969" s="3" t="s">
        <v>109</v>
      </c>
      <c r="X1969" s="3" t="s">
        <v>109</v>
      </c>
      <c r="Y1969" s="299">
        <f t="shared" si="271"/>
        <v>4</v>
      </c>
      <c r="Z1969" s="299">
        <f t="shared" si="272"/>
        <v>2022</v>
      </c>
      <c r="AA1969" t="str">
        <f t="shared" si="270"/>
        <v>5.</v>
      </c>
      <c r="AB1969" t="str">
        <f t="shared" si="273"/>
        <v>5.</v>
      </c>
      <c r="AC1969" t="str">
        <f t="shared" si="274"/>
        <v>5</v>
      </c>
      <c r="AD1969" t="str">
        <f t="shared" si="275"/>
        <v>5</v>
      </c>
      <c r="AE1969" t="str">
        <f t="shared" si="276"/>
        <v>5</v>
      </c>
      <c r="AF1969" t="str">
        <f t="shared" si="277"/>
        <v>5</v>
      </c>
      <c r="AG1969" s="299">
        <f t="shared" si="278"/>
        <v>5</v>
      </c>
    </row>
    <row r="1970" spans="1:33" x14ac:dyDescent="0.3">
      <c r="A1970" s="3">
        <v>1970</v>
      </c>
      <c r="B1970" s="3" t="s">
        <v>87</v>
      </c>
      <c r="C1970" s="296">
        <v>44678</v>
      </c>
      <c r="D1970" s="3">
        <v>42026603</v>
      </c>
      <c r="E1970" s="3" t="s">
        <v>1</v>
      </c>
      <c r="F1970" s="3">
        <v>210369</v>
      </c>
      <c r="G1970" s="3" t="s">
        <v>89</v>
      </c>
      <c r="H1970" s="3" t="s">
        <v>254</v>
      </c>
      <c r="I1970" s="3" t="s">
        <v>2442</v>
      </c>
      <c r="J1970" s="3" t="s">
        <v>3725</v>
      </c>
      <c r="K1970" s="3" t="s">
        <v>45</v>
      </c>
      <c r="L1970" s="3" t="s">
        <v>402</v>
      </c>
      <c r="M1970" s="3" t="s">
        <v>93</v>
      </c>
      <c r="N1970" s="3">
        <v>6082849</v>
      </c>
      <c r="O1970" s="3" t="s">
        <v>9831</v>
      </c>
      <c r="P1970" s="3">
        <v>7993885294</v>
      </c>
      <c r="Q1970" s="3" t="s">
        <v>9832</v>
      </c>
      <c r="R1970" s="3" t="s">
        <v>844</v>
      </c>
      <c r="S1970" s="3" t="s">
        <v>5799</v>
      </c>
      <c r="T1970" s="300">
        <v>1000000</v>
      </c>
      <c r="U1970" s="3" t="s">
        <v>9833</v>
      </c>
      <c r="V1970" s="3" t="s">
        <v>100</v>
      </c>
      <c r="W1970" s="3" t="s">
        <v>101</v>
      </c>
      <c r="X1970" s="3" t="s">
        <v>109</v>
      </c>
      <c r="Y1970" s="299">
        <f t="shared" si="271"/>
        <v>4</v>
      </c>
      <c r="Z1970" s="299">
        <f t="shared" si="272"/>
        <v>2022</v>
      </c>
      <c r="AA1970" t="str">
        <f t="shared" si="270"/>
        <v>4.</v>
      </c>
      <c r="AB1970" t="str">
        <f t="shared" si="273"/>
        <v>4.</v>
      </c>
      <c r="AC1970" t="str">
        <f t="shared" si="274"/>
        <v>4</v>
      </c>
      <c r="AD1970" t="str">
        <f t="shared" si="275"/>
        <v>4</v>
      </c>
      <c r="AE1970" t="str">
        <f t="shared" si="276"/>
        <v>4</v>
      </c>
      <c r="AF1970" t="str">
        <f t="shared" si="277"/>
        <v>4</v>
      </c>
      <c r="AG1970" s="299">
        <f t="shared" si="278"/>
        <v>4</v>
      </c>
    </row>
    <row r="1971" spans="1:33" x14ac:dyDescent="0.3">
      <c r="A1971" s="3">
        <v>1971</v>
      </c>
      <c r="B1971" s="3" t="s">
        <v>87</v>
      </c>
      <c r="C1971" s="296">
        <v>44678</v>
      </c>
      <c r="D1971" s="3">
        <v>43695066</v>
      </c>
      <c r="E1971" s="3" t="s">
        <v>1</v>
      </c>
      <c r="F1971" s="3">
        <v>210369</v>
      </c>
      <c r="G1971" s="3" t="s">
        <v>89</v>
      </c>
      <c r="H1971" s="3" t="s">
        <v>6841</v>
      </c>
      <c r="I1971" s="3" t="s">
        <v>2442</v>
      </c>
      <c r="J1971" s="3" t="s">
        <v>2055</v>
      </c>
      <c r="K1971" s="3" t="s">
        <v>45</v>
      </c>
      <c r="L1971" s="3" t="s">
        <v>402</v>
      </c>
      <c r="M1971" s="3" t="s">
        <v>93</v>
      </c>
      <c r="N1971" s="3">
        <v>6077488</v>
      </c>
      <c r="O1971" s="3" t="s">
        <v>9835</v>
      </c>
      <c r="P1971" s="3">
        <v>8971122044</v>
      </c>
      <c r="Q1971" s="3" t="s">
        <v>9836</v>
      </c>
      <c r="R1971" s="3" t="s">
        <v>7685</v>
      </c>
      <c r="S1971" s="3" t="s">
        <v>3777</v>
      </c>
      <c r="T1971" s="300">
        <v>475000</v>
      </c>
      <c r="U1971" s="3" t="s">
        <v>9837</v>
      </c>
      <c r="V1971" s="3" t="s">
        <v>100</v>
      </c>
      <c r="W1971" s="3" t="s">
        <v>109</v>
      </c>
      <c r="X1971" s="3" t="s">
        <v>109</v>
      </c>
      <c r="Y1971" s="299">
        <f t="shared" si="271"/>
        <v>4</v>
      </c>
      <c r="Z1971" s="299">
        <f t="shared" si="272"/>
        <v>2022</v>
      </c>
      <c r="AA1971" t="str">
        <f t="shared" si="270"/>
        <v>8.</v>
      </c>
      <c r="AB1971" t="str">
        <f t="shared" si="273"/>
        <v>8.</v>
      </c>
      <c r="AC1971" t="str">
        <f t="shared" si="274"/>
        <v>8</v>
      </c>
      <c r="AD1971" t="str">
        <f t="shared" si="275"/>
        <v>8</v>
      </c>
      <c r="AE1971" t="str">
        <f t="shared" si="276"/>
        <v>8</v>
      </c>
      <c r="AF1971" t="str">
        <f t="shared" si="277"/>
        <v>8</v>
      </c>
      <c r="AG1971" s="299">
        <f t="shared" si="278"/>
        <v>8</v>
      </c>
    </row>
    <row r="1972" spans="1:33" x14ac:dyDescent="0.3">
      <c r="A1972" s="3">
        <v>1972</v>
      </c>
      <c r="B1972" s="3" t="s">
        <v>87</v>
      </c>
      <c r="C1972" s="296">
        <v>44678</v>
      </c>
      <c r="D1972" s="3">
        <v>43695066</v>
      </c>
      <c r="E1972" s="3" t="s">
        <v>1</v>
      </c>
      <c r="F1972" s="3">
        <v>210369</v>
      </c>
      <c r="G1972" s="3" t="s">
        <v>89</v>
      </c>
      <c r="H1972" s="3" t="s">
        <v>6841</v>
      </c>
      <c r="I1972" s="3" t="s">
        <v>2442</v>
      </c>
      <c r="J1972" s="3" t="s">
        <v>2055</v>
      </c>
      <c r="K1972" s="3" t="s">
        <v>45</v>
      </c>
      <c r="L1972" s="3" t="s">
        <v>402</v>
      </c>
      <c r="M1972" s="3" t="s">
        <v>93</v>
      </c>
      <c r="N1972" s="3">
        <v>6082322</v>
      </c>
      <c r="O1972" s="3" t="s">
        <v>9839</v>
      </c>
      <c r="P1972" s="3">
        <v>8553510965</v>
      </c>
      <c r="Q1972" s="3" t="s">
        <v>9840</v>
      </c>
      <c r="R1972" s="3" t="s">
        <v>2926</v>
      </c>
      <c r="S1972" s="3" t="s">
        <v>9841</v>
      </c>
      <c r="T1972" s="300">
        <v>700000</v>
      </c>
      <c r="U1972" s="3" t="s">
        <v>9842</v>
      </c>
      <c r="V1972" s="3" t="s">
        <v>100</v>
      </c>
      <c r="W1972" s="3" t="s">
        <v>109</v>
      </c>
      <c r="X1972" s="3" t="s">
        <v>109</v>
      </c>
      <c r="Y1972" s="299">
        <f t="shared" si="271"/>
        <v>4</v>
      </c>
      <c r="Z1972" s="299">
        <f t="shared" si="272"/>
        <v>2022</v>
      </c>
      <c r="AA1972" t="str">
        <f t="shared" si="270"/>
        <v>6.</v>
      </c>
      <c r="AB1972" t="str">
        <f t="shared" si="273"/>
        <v>6.</v>
      </c>
      <c r="AC1972" t="str">
        <f t="shared" si="274"/>
        <v>6</v>
      </c>
      <c r="AD1972" t="str">
        <f t="shared" si="275"/>
        <v>6</v>
      </c>
      <c r="AE1972" t="str">
        <f t="shared" si="276"/>
        <v>6</v>
      </c>
      <c r="AF1972" t="str">
        <f t="shared" si="277"/>
        <v>6</v>
      </c>
      <c r="AG1972" s="299">
        <f t="shared" si="278"/>
        <v>6</v>
      </c>
    </row>
    <row r="1973" spans="1:33" x14ac:dyDescent="0.3">
      <c r="A1973" s="3">
        <v>1973</v>
      </c>
      <c r="B1973" s="3" t="s">
        <v>87</v>
      </c>
      <c r="C1973" s="296">
        <v>44678</v>
      </c>
      <c r="D1973" s="3">
        <v>43695066</v>
      </c>
      <c r="E1973" s="3" t="s">
        <v>1</v>
      </c>
      <c r="F1973" s="3">
        <v>210369</v>
      </c>
      <c r="G1973" s="3" t="s">
        <v>89</v>
      </c>
      <c r="H1973" s="3" t="s">
        <v>6841</v>
      </c>
      <c r="I1973" s="3" t="s">
        <v>2442</v>
      </c>
      <c r="J1973" s="3" t="s">
        <v>2055</v>
      </c>
      <c r="K1973" s="3" t="s">
        <v>13</v>
      </c>
      <c r="L1973" s="3" t="s">
        <v>621</v>
      </c>
      <c r="M1973" s="3" t="s">
        <v>93</v>
      </c>
      <c r="N1973" s="3">
        <v>6080098</v>
      </c>
      <c r="O1973" s="3" t="s">
        <v>9843</v>
      </c>
      <c r="P1973" s="3">
        <v>8072912156</v>
      </c>
      <c r="Q1973" s="3" t="s">
        <v>9844</v>
      </c>
      <c r="R1973" s="3" t="s">
        <v>506</v>
      </c>
      <c r="S1973" s="3" t="s">
        <v>9845</v>
      </c>
      <c r="T1973" s="300">
        <v>720000</v>
      </c>
      <c r="U1973" s="3" t="s">
        <v>462</v>
      </c>
      <c r="V1973" s="3" t="s">
        <v>100</v>
      </c>
      <c r="W1973" s="3" t="s">
        <v>267</v>
      </c>
      <c r="X1973" s="3" t="s">
        <v>109</v>
      </c>
      <c r="Y1973" s="299">
        <f t="shared" si="271"/>
        <v>4</v>
      </c>
      <c r="Z1973" s="299">
        <f t="shared" si="272"/>
        <v>2022</v>
      </c>
      <c r="AA1973" t="str">
        <f t="shared" si="270"/>
        <v xml:space="preserve">6 </v>
      </c>
      <c r="AB1973" t="str">
        <f t="shared" si="273"/>
        <v xml:space="preserve">6 </v>
      </c>
      <c r="AC1973" t="str">
        <f t="shared" si="274"/>
        <v xml:space="preserve">6 </v>
      </c>
      <c r="AD1973" t="str">
        <f t="shared" si="275"/>
        <v xml:space="preserve">6 </v>
      </c>
      <c r="AE1973" t="str">
        <f t="shared" si="276"/>
        <v xml:space="preserve">6 </v>
      </c>
      <c r="AF1973" t="str">
        <f t="shared" si="277"/>
        <v xml:space="preserve">6 </v>
      </c>
      <c r="AG1973" s="299">
        <f t="shared" si="278"/>
        <v>6</v>
      </c>
    </row>
    <row r="1974" spans="1:33" x14ac:dyDescent="0.3">
      <c r="A1974" s="3">
        <v>1974</v>
      </c>
      <c r="B1974" s="3" t="s">
        <v>87</v>
      </c>
      <c r="C1974" s="296">
        <v>44678</v>
      </c>
      <c r="D1974" s="3">
        <v>4202660</v>
      </c>
      <c r="E1974" s="3" t="s">
        <v>1</v>
      </c>
      <c r="F1974" s="3">
        <v>210369</v>
      </c>
      <c r="G1974" s="3" t="s">
        <v>89</v>
      </c>
      <c r="H1974" s="3" t="s">
        <v>90</v>
      </c>
      <c r="I1974" s="3" t="s">
        <v>2442</v>
      </c>
      <c r="J1974" s="3" t="s">
        <v>91</v>
      </c>
      <c r="K1974" s="3" t="s">
        <v>13</v>
      </c>
      <c r="L1974" s="3" t="s">
        <v>621</v>
      </c>
      <c r="M1974" s="3" t="s">
        <v>93</v>
      </c>
      <c r="N1974" s="3">
        <v>5781965</v>
      </c>
      <c r="O1974" s="3" t="s">
        <v>9846</v>
      </c>
      <c r="P1974" s="3">
        <v>9626332623</v>
      </c>
      <c r="Q1974" s="3" t="s">
        <v>9847</v>
      </c>
      <c r="R1974" s="3" t="s">
        <v>250</v>
      </c>
      <c r="S1974" s="3" t="s">
        <v>765</v>
      </c>
      <c r="T1974" s="300">
        <v>900000</v>
      </c>
      <c r="U1974" s="3" t="s">
        <v>7940</v>
      </c>
      <c r="V1974" s="3" t="s">
        <v>100</v>
      </c>
      <c r="W1974" s="3" t="s">
        <v>109</v>
      </c>
      <c r="X1974" s="3" t="s">
        <v>109</v>
      </c>
      <c r="Y1974" s="299">
        <f t="shared" si="271"/>
        <v>4</v>
      </c>
      <c r="Z1974" s="299">
        <f t="shared" si="272"/>
        <v>2022</v>
      </c>
      <c r="AA1974" t="str">
        <f t="shared" si="270"/>
        <v>4.</v>
      </c>
      <c r="AB1974" t="str">
        <f t="shared" si="273"/>
        <v>4.</v>
      </c>
      <c r="AC1974" t="str">
        <f t="shared" si="274"/>
        <v>4</v>
      </c>
      <c r="AD1974" t="str">
        <f t="shared" si="275"/>
        <v>4</v>
      </c>
      <c r="AE1974" t="str">
        <f t="shared" si="276"/>
        <v>4</v>
      </c>
      <c r="AF1974" t="str">
        <f t="shared" si="277"/>
        <v>4</v>
      </c>
      <c r="AG1974" s="299">
        <f t="shared" si="278"/>
        <v>4</v>
      </c>
    </row>
    <row r="1975" spans="1:33" x14ac:dyDescent="0.3">
      <c r="A1975" s="3">
        <v>1975</v>
      </c>
      <c r="B1975" s="3" t="s">
        <v>87</v>
      </c>
      <c r="C1975" s="296">
        <v>44678</v>
      </c>
      <c r="D1975" s="3">
        <v>4202660</v>
      </c>
      <c r="E1975" s="3" t="s">
        <v>1</v>
      </c>
      <c r="F1975" s="3">
        <v>210369</v>
      </c>
      <c r="G1975" s="3" t="s">
        <v>89</v>
      </c>
      <c r="H1975" s="3" t="s">
        <v>90</v>
      </c>
      <c r="I1975" s="3" t="s">
        <v>2442</v>
      </c>
      <c r="J1975" s="3" t="s">
        <v>91</v>
      </c>
      <c r="K1975" s="3" t="s">
        <v>45</v>
      </c>
      <c r="L1975" s="3" t="s">
        <v>402</v>
      </c>
      <c r="M1975" s="3" t="s">
        <v>93</v>
      </c>
      <c r="N1975" s="3">
        <v>6077571</v>
      </c>
      <c r="O1975" s="3" t="s">
        <v>9848</v>
      </c>
      <c r="P1975" s="3">
        <v>8124836865</v>
      </c>
      <c r="Q1975" s="3" t="s">
        <v>9849</v>
      </c>
      <c r="R1975" s="3" t="s">
        <v>4318</v>
      </c>
      <c r="S1975" s="3" t="s">
        <v>492</v>
      </c>
      <c r="T1975" s="300">
        <v>600000</v>
      </c>
      <c r="U1975" s="3" t="s">
        <v>134</v>
      </c>
      <c r="V1975" s="3" t="s">
        <v>100</v>
      </c>
      <c r="W1975" s="3" t="s">
        <v>9850</v>
      </c>
      <c r="X1975" s="3" t="s">
        <v>109</v>
      </c>
      <c r="Y1975" s="299">
        <f t="shared" si="271"/>
        <v>4</v>
      </c>
      <c r="Z1975" s="299">
        <f t="shared" si="272"/>
        <v>2022</v>
      </c>
      <c r="AA1975" t="str">
        <f t="shared" si="270"/>
        <v>5.</v>
      </c>
      <c r="AB1975" t="str">
        <f t="shared" si="273"/>
        <v>5.</v>
      </c>
      <c r="AC1975" t="str">
        <f t="shared" si="274"/>
        <v>5</v>
      </c>
      <c r="AD1975" t="str">
        <f t="shared" si="275"/>
        <v>5</v>
      </c>
      <c r="AE1975" t="str">
        <f t="shared" si="276"/>
        <v>5</v>
      </c>
      <c r="AF1975" t="str">
        <f t="shared" si="277"/>
        <v>5</v>
      </c>
      <c r="AG1975" s="299">
        <f t="shared" si="278"/>
        <v>5</v>
      </c>
    </row>
    <row r="1976" spans="1:33" x14ac:dyDescent="0.3">
      <c r="A1976" s="3">
        <v>1976</v>
      </c>
      <c r="B1976" s="3" t="s">
        <v>87</v>
      </c>
      <c r="C1976" s="296">
        <v>44679</v>
      </c>
      <c r="D1976" s="3">
        <v>15312787</v>
      </c>
      <c r="E1976" s="3" t="s">
        <v>6</v>
      </c>
      <c r="F1976" s="3">
        <v>221395</v>
      </c>
      <c r="G1976" s="3" t="s">
        <v>89</v>
      </c>
      <c r="H1976" s="3" t="s">
        <v>7324</v>
      </c>
      <c r="I1976" s="3" t="s">
        <v>5276</v>
      </c>
      <c r="J1976" s="3" t="s">
        <v>9851</v>
      </c>
      <c r="K1976" s="3" t="s">
        <v>18</v>
      </c>
      <c r="L1976" s="3" t="s">
        <v>15144</v>
      </c>
      <c r="M1976" s="3" t="s">
        <v>93</v>
      </c>
      <c r="N1976" s="3">
        <v>6103853</v>
      </c>
      <c r="O1976" s="3" t="s">
        <v>9853</v>
      </c>
      <c r="P1976" s="3">
        <v>9515509986</v>
      </c>
      <c r="Q1976" s="3" t="s">
        <v>9854</v>
      </c>
      <c r="R1976" s="3" t="s">
        <v>590</v>
      </c>
      <c r="S1976" s="3" t="s">
        <v>9855</v>
      </c>
      <c r="T1976" s="300">
        <v>750000</v>
      </c>
      <c r="U1976" s="3" t="s">
        <v>9856</v>
      </c>
      <c r="V1976" s="3" t="s">
        <v>100</v>
      </c>
      <c r="W1976" s="3" t="s">
        <v>101</v>
      </c>
      <c r="X1976" s="3" t="s">
        <v>101</v>
      </c>
      <c r="Y1976" s="299">
        <f t="shared" si="271"/>
        <v>4</v>
      </c>
      <c r="Z1976" s="299">
        <f t="shared" si="272"/>
        <v>2022</v>
      </c>
      <c r="AA1976" t="str">
        <f t="shared" si="270"/>
        <v>5.</v>
      </c>
      <c r="AB1976" t="str">
        <f t="shared" si="273"/>
        <v>5.</v>
      </c>
      <c r="AC1976" t="str">
        <f t="shared" si="274"/>
        <v>5</v>
      </c>
      <c r="AD1976" t="str">
        <f t="shared" si="275"/>
        <v>5</v>
      </c>
      <c r="AE1976" t="str">
        <f t="shared" si="276"/>
        <v>5</v>
      </c>
      <c r="AF1976" t="str">
        <f t="shared" si="277"/>
        <v>5</v>
      </c>
      <c r="AG1976" s="299">
        <f t="shared" si="278"/>
        <v>5</v>
      </c>
    </row>
    <row r="1977" spans="1:33" x14ac:dyDescent="0.3">
      <c r="A1977" s="3">
        <v>1977</v>
      </c>
      <c r="B1977" s="3" t="s">
        <v>87</v>
      </c>
      <c r="C1977" s="296">
        <v>44679</v>
      </c>
      <c r="D1977" s="3">
        <v>15312787</v>
      </c>
      <c r="E1977" s="3" t="s">
        <v>6</v>
      </c>
      <c r="F1977" s="3">
        <v>221395</v>
      </c>
      <c r="G1977" s="3" t="s">
        <v>89</v>
      </c>
      <c r="H1977" s="3" t="s">
        <v>7324</v>
      </c>
      <c r="I1977" s="3" t="s">
        <v>5276</v>
      </c>
      <c r="J1977" s="3" t="s">
        <v>9859</v>
      </c>
      <c r="K1977" s="3" t="s">
        <v>18</v>
      </c>
      <c r="L1977" s="3" t="s">
        <v>15144</v>
      </c>
      <c r="M1977" s="3" t="s">
        <v>93</v>
      </c>
      <c r="N1977" s="3">
        <v>6103857</v>
      </c>
      <c r="O1977" s="3" t="s">
        <v>9860</v>
      </c>
      <c r="P1977" s="3">
        <v>9515949542</v>
      </c>
      <c r="Q1977" s="3" t="s">
        <v>9861</v>
      </c>
      <c r="R1977" s="3" t="s">
        <v>381</v>
      </c>
      <c r="S1977" s="3" t="s">
        <v>9862</v>
      </c>
      <c r="T1977" s="300">
        <v>800000</v>
      </c>
      <c r="U1977" s="3" t="s">
        <v>9863</v>
      </c>
      <c r="V1977" s="3" t="s">
        <v>100</v>
      </c>
      <c r="W1977" s="3" t="s">
        <v>101</v>
      </c>
      <c r="X1977" s="3" t="s">
        <v>101</v>
      </c>
      <c r="Y1977" s="299">
        <f t="shared" si="271"/>
        <v>4</v>
      </c>
      <c r="Z1977" s="299">
        <f t="shared" si="272"/>
        <v>2022</v>
      </c>
      <c r="AA1977" t="str">
        <f t="shared" si="270"/>
        <v>6y</v>
      </c>
      <c r="AB1977" t="str">
        <f t="shared" si="273"/>
        <v>6</v>
      </c>
      <c r="AC1977" t="str">
        <f t="shared" si="274"/>
        <v>6</v>
      </c>
      <c r="AD1977" t="str">
        <f t="shared" si="275"/>
        <v>6</v>
      </c>
      <c r="AE1977" t="str">
        <f t="shared" si="276"/>
        <v>6</v>
      </c>
      <c r="AF1977" t="str">
        <f t="shared" si="277"/>
        <v>6</v>
      </c>
      <c r="AG1977" s="299">
        <f t="shared" si="278"/>
        <v>6</v>
      </c>
    </row>
    <row r="1978" spans="1:33" x14ac:dyDescent="0.3">
      <c r="A1978" s="3">
        <v>1978</v>
      </c>
      <c r="B1978" s="3" t="s">
        <v>87</v>
      </c>
      <c r="C1978" s="296">
        <v>44679</v>
      </c>
      <c r="D1978" s="3">
        <v>43221071</v>
      </c>
      <c r="E1978" s="3" t="s">
        <v>6</v>
      </c>
      <c r="F1978" s="3">
        <v>221395</v>
      </c>
      <c r="G1978" s="3" t="s">
        <v>89</v>
      </c>
      <c r="H1978" s="3" t="s">
        <v>6633</v>
      </c>
      <c r="I1978" s="3" t="s">
        <v>103</v>
      </c>
      <c r="J1978" s="3" t="s">
        <v>9865</v>
      </c>
      <c r="K1978" s="3" t="s">
        <v>38</v>
      </c>
      <c r="L1978" s="3" t="s">
        <v>118</v>
      </c>
      <c r="M1978" s="3" t="s">
        <v>93</v>
      </c>
      <c r="N1978" s="3">
        <v>6103779</v>
      </c>
      <c r="O1978" s="3" t="s">
        <v>9866</v>
      </c>
      <c r="P1978" s="3">
        <v>8374801407</v>
      </c>
      <c r="Q1978" s="3" t="s">
        <v>9867</v>
      </c>
      <c r="R1978" s="3">
        <v>5.1100000000000003</v>
      </c>
      <c r="S1978" s="3" t="s">
        <v>9868</v>
      </c>
      <c r="T1978" s="300">
        <v>875000</v>
      </c>
      <c r="U1978" s="3" t="s">
        <v>9869</v>
      </c>
      <c r="V1978" s="3" t="s">
        <v>100</v>
      </c>
      <c r="W1978" s="3" t="s">
        <v>101</v>
      </c>
      <c r="X1978" s="3" t="s">
        <v>101</v>
      </c>
      <c r="Y1978" s="299">
        <f t="shared" si="271"/>
        <v>4</v>
      </c>
      <c r="Z1978" s="299">
        <f t="shared" si="272"/>
        <v>2022</v>
      </c>
      <c r="AA1978" t="str">
        <f t="shared" si="270"/>
        <v>5.</v>
      </c>
      <c r="AB1978" t="str">
        <f t="shared" si="273"/>
        <v>5.</v>
      </c>
      <c r="AC1978" t="str">
        <f t="shared" si="274"/>
        <v>5</v>
      </c>
      <c r="AD1978" t="str">
        <f t="shared" si="275"/>
        <v>5</v>
      </c>
      <c r="AE1978" t="str">
        <f t="shared" si="276"/>
        <v>5</v>
      </c>
      <c r="AF1978" t="str">
        <f t="shared" si="277"/>
        <v>5</v>
      </c>
      <c r="AG1978" s="299">
        <f t="shared" si="278"/>
        <v>5</v>
      </c>
    </row>
    <row r="1979" spans="1:33" x14ac:dyDescent="0.3">
      <c r="A1979" s="3">
        <v>1979</v>
      </c>
      <c r="B1979" s="3" t="s">
        <v>87</v>
      </c>
      <c r="C1979" s="296">
        <v>44679</v>
      </c>
      <c r="D1979" s="3">
        <v>43221071</v>
      </c>
      <c r="E1979" s="3" t="s">
        <v>6</v>
      </c>
      <c r="F1979" s="3">
        <v>221395</v>
      </c>
      <c r="G1979" s="3" t="s">
        <v>89</v>
      </c>
      <c r="H1979" s="3" t="s">
        <v>6633</v>
      </c>
      <c r="I1979" s="3" t="s">
        <v>103</v>
      </c>
      <c r="J1979" s="3" t="s">
        <v>9865</v>
      </c>
      <c r="K1979" s="3" t="s">
        <v>38</v>
      </c>
      <c r="L1979" s="3" t="s">
        <v>118</v>
      </c>
      <c r="M1979" s="3" t="s">
        <v>93</v>
      </c>
      <c r="N1979" s="3">
        <v>6110594</v>
      </c>
      <c r="O1979" s="3" t="s">
        <v>9870</v>
      </c>
      <c r="P1979" s="3">
        <v>9985740479</v>
      </c>
      <c r="Q1979" s="3" t="s">
        <v>9871</v>
      </c>
      <c r="R1979" s="3">
        <v>8</v>
      </c>
      <c r="S1979" s="3" t="s">
        <v>9872</v>
      </c>
      <c r="T1979" s="300">
        <v>9500000</v>
      </c>
      <c r="U1979" s="3" t="s">
        <v>9873</v>
      </c>
      <c r="V1979" s="3" t="s">
        <v>100</v>
      </c>
      <c r="W1979" s="3" t="s">
        <v>101</v>
      </c>
      <c r="X1979" s="3" t="s">
        <v>101</v>
      </c>
      <c r="Y1979" s="299">
        <f t="shared" si="271"/>
        <v>4</v>
      </c>
      <c r="Z1979" s="299">
        <f t="shared" si="272"/>
        <v>2022</v>
      </c>
      <c r="AA1979" t="str">
        <f t="shared" si="270"/>
        <v>8</v>
      </c>
      <c r="AB1979" t="str">
        <f t="shared" si="273"/>
        <v>8</v>
      </c>
      <c r="AC1979" t="str">
        <f t="shared" si="274"/>
        <v>8</v>
      </c>
      <c r="AD1979" t="str">
        <f t="shared" si="275"/>
        <v>8</v>
      </c>
      <c r="AE1979" t="str">
        <f t="shared" si="276"/>
        <v>8</v>
      </c>
      <c r="AF1979" t="str">
        <f t="shared" si="277"/>
        <v>8</v>
      </c>
      <c r="AG1979" s="299">
        <f t="shared" si="278"/>
        <v>8</v>
      </c>
    </row>
    <row r="1980" spans="1:33" x14ac:dyDescent="0.3">
      <c r="A1980" s="3">
        <v>1980</v>
      </c>
      <c r="B1980" s="3" t="s">
        <v>87</v>
      </c>
      <c r="C1980" s="296">
        <v>44679</v>
      </c>
      <c r="D1980" s="3">
        <v>91360779</v>
      </c>
      <c r="E1980" s="3" t="s">
        <v>6</v>
      </c>
      <c r="F1980" s="3">
        <v>221395</v>
      </c>
      <c r="G1980" s="3" t="s">
        <v>89</v>
      </c>
      <c r="H1980" s="3" t="s">
        <v>6633</v>
      </c>
      <c r="I1980" s="3" t="s">
        <v>737</v>
      </c>
      <c r="J1980" s="3" t="s">
        <v>9874</v>
      </c>
      <c r="K1980" s="3" t="s">
        <v>18</v>
      </c>
      <c r="L1980" s="3" t="s">
        <v>18</v>
      </c>
      <c r="M1980" s="3" t="s">
        <v>93</v>
      </c>
      <c r="N1980" s="3">
        <v>6079860</v>
      </c>
      <c r="O1980" s="3" t="s">
        <v>9875</v>
      </c>
      <c r="P1980" s="3">
        <v>7396394968</v>
      </c>
      <c r="Q1980" s="3" t="s">
        <v>9876</v>
      </c>
      <c r="R1980" s="3">
        <v>6.5</v>
      </c>
      <c r="S1980" s="3" t="s">
        <v>492</v>
      </c>
      <c r="T1980" s="300">
        <v>300000</v>
      </c>
      <c r="U1980" s="3">
        <v>44712</v>
      </c>
      <c r="V1980" s="3" t="s">
        <v>100</v>
      </c>
      <c r="W1980" s="3" t="s">
        <v>101</v>
      </c>
      <c r="X1980" s="3" t="s">
        <v>101</v>
      </c>
      <c r="Y1980" s="299">
        <f t="shared" si="271"/>
        <v>4</v>
      </c>
      <c r="Z1980" s="299">
        <f t="shared" si="272"/>
        <v>2022</v>
      </c>
      <c r="AA1980" t="str">
        <f t="shared" si="270"/>
        <v>6.</v>
      </c>
      <c r="AB1980" t="str">
        <f t="shared" si="273"/>
        <v>6.</v>
      </c>
      <c r="AC1980" t="str">
        <f t="shared" si="274"/>
        <v>6</v>
      </c>
      <c r="AD1980" t="str">
        <f t="shared" si="275"/>
        <v>6</v>
      </c>
      <c r="AE1980" t="str">
        <f t="shared" si="276"/>
        <v>6</v>
      </c>
      <c r="AF1980" t="str">
        <f t="shared" si="277"/>
        <v>6</v>
      </c>
      <c r="AG1980" s="299">
        <f t="shared" si="278"/>
        <v>6</v>
      </c>
    </row>
    <row r="1981" spans="1:33" x14ac:dyDescent="0.3">
      <c r="A1981" s="3">
        <v>1981</v>
      </c>
      <c r="B1981" s="3" t="s">
        <v>87</v>
      </c>
      <c r="C1981" s="296">
        <v>44679</v>
      </c>
      <c r="D1981" s="3">
        <v>91360779</v>
      </c>
      <c r="E1981" s="3" t="s">
        <v>6</v>
      </c>
      <c r="F1981" s="3">
        <v>221395</v>
      </c>
      <c r="G1981" s="3" t="s">
        <v>89</v>
      </c>
      <c r="H1981" s="3" t="s">
        <v>6633</v>
      </c>
      <c r="I1981" s="3" t="s">
        <v>737</v>
      </c>
      <c r="J1981" s="3" t="s">
        <v>9874</v>
      </c>
      <c r="K1981" s="3" t="s">
        <v>12</v>
      </c>
      <c r="L1981" s="3" t="s">
        <v>8167</v>
      </c>
      <c r="M1981" s="3" t="s">
        <v>93</v>
      </c>
      <c r="N1981" s="3">
        <v>6113652</v>
      </c>
      <c r="O1981" s="3" t="s">
        <v>9877</v>
      </c>
      <c r="P1981" s="3">
        <v>8688806307</v>
      </c>
      <c r="Q1981" s="3" t="s">
        <v>9878</v>
      </c>
      <c r="R1981" s="3">
        <v>7.8</v>
      </c>
      <c r="S1981" s="3" t="s">
        <v>9879</v>
      </c>
      <c r="T1981" s="300">
        <v>1300000</v>
      </c>
      <c r="U1981" s="3">
        <v>44725</v>
      </c>
      <c r="V1981" s="3" t="s">
        <v>100</v>
      </c>
      <c r="W1981" s="3" t="s">
        <v>101</v>
      </c>
      <c r="X1981" s="3" t="s">
        <v>101</v>
      </c>
      <c r="Y1981" s="299">
        <f t="shared" si="271"/>
        <v>4</v>
      </c>
      <c r="Z1981" s="299">
        <f t="shared" si="272"/>
        <v>2022</v>
      </c>
      <c r="AA1981" t="str">
        <f t="shared" si="270"/>
        <v>7.</v>
      </c>
      <c r="AB1981" t="str">
        <f t="shared" si="273"/>
        <v>7.</v>
      </c>
      <c r="AC1981" t="str">
        <f t="shared" si="274"/>
        <v>7</v>
      </c>
      <c r="AD1981" t="str">
        <f t="shared" si="275"/>
        <v>7</v>
      </c>
      <c r="AE1981" t="str">
        <f t="shared" si="276"/>
        <v>7</v>
      </c>
      <c r="AF1981" t="str">
        <f t="shared" si="277"/>
        <v>7</v>
      </c>
      <c r="AG1981" s="299">
        <f t="shared" si="278"/>
        <v>7</v>
      </c>
    </row>
    <row r="1982" spans="1:33" x14ac:dyDescent="0.3">
      <c r="A1982" s="3">
        <v>1982</v>
      </c>
      <c r="B1982" s="3" t="s">
        <v>87</v>
      </c>
      <c r="C1982" s="296">
        <v>44679</v>
      </c>
      <c r="D1982" s="3">
        <v>51885150</v>
      </c>
      <c r="E1982" s="3" t="s">
        <v>6</v>
      </c>
      <c r="F1982" s="3">
        <v>221395</v>
      </c>
      <c r="G1982" s="3" t="s">
        <v>89</v>
      </c>
      <c r="H1982" s="3" t="s">
        <v>6633</v>
      </c>
      <c r="I1982" s="3" t="s">
        <v>103</v>
      </c>
      <c r="J1982" s="3" t="s">
        <v>9880</v>
      </c>
      <c r="K1982" s="3" t="s">
        <v>13</v>
      </c>
      <c r="L1982" s="3" t="s">
        <v>8702</v>
      </c>
      <c r="M1982" s="3" t="s">
        <v>93</v>
      </c>
      <c r="N1982" s="3">
        <v>6111554</v>
      </c>
      <c r="O1982" s="3" t="s">
        <v>9881</v>
      </c>
      <c r="P1982" s="3">
        <v>8125453399</v>
      </c>
      <c r="Q1982" s="3" t="s">
        <v>9882</v>
      </c>
      <c r="R1982" s="3">
        <v>5</v>
      </c>
      <c r="S1982" s="3" t="s">
        <v>9883</v>
      </c>
      <c r="T1982" s="300">
        <v>650000</v>
      </c>
      <c r="U1982" s="3" t="s">
        <v>9884</v>
      </c>
      <c r="V1982" s="3" t="s">
        <v>100</v>
      </c>
      <c r="W1982" s="3" t="s">
        <v>101</v>
      </c>
      <c r="X1982" s="3" t="s">
        <v>101</v>
      </c>
      <c r="Y1982" s="299">
        <f t="shared" si="271"/>
        <v>4</v>
      </c>
      <c r="Z1982" s="299">
        <f t="shared" si="272"/>
        <v>2022</v>
      </c>
      <c r="AA1982" t="str">
        <f t="shared" si="270"/>
        <v>5</v>
      </c>
      <c r="AB1982" t="str">
        <f t="shared" si="273"/>
        <v>5</v>
      </c>
      <c r="AC1982" t="str">
        <f t="shared" si="274"/>
        <v>5</v>
      </c>
      <c r="AD1982" t="str">
        <f t="shared" si="275"/>
        <v>5</v>
      </c>
      <c r="AE1982" t="str">
        <f t="shared" si="276"/>
        <v>5</v>
      </c>
      <c r="AF1982" t="str">
        <f t="shared" si="277"/>
        <v>5</v>
      </c>
      <c r="AG1982" s="299">
        <f t="shared" si="278"/>
        <v>5</v>
      </c>
    </row>
    <row r="1983" spans="1:33" x14ac:dyDescent="0.3">
      <c r="A1983" s="3">
        <v>1983</v>
      </c>
      <c r="B1983" s="3" t="s">
        <v>87</v>
      </c>
      <c r="C1983" s="296">
        <v>44679</v>
      </c>
      <c r="D1983" s="3">
        <v>51885150</v>
      </c>
      <c r="E1983" s="3" t="s">
        <v>6</v>
      </c>
      <c r="F1983" s="3">
        <v>221395</v>
      </c>
      <c r="G1983" s="3" t="s">
        <v>89</v>
      </c>
      <c r="H1983" s="3" t="s">
        <v>6633</v>
      </c>
      <c r="I1983" s="3" t="s">
        <v>103</v>
      </c>
      <c r="J1983" s="3" t="s">
        <v>9880</v>
      </c>
      <c r="K1983" s="3" t="s">
        <v>13</v>
      </c>
      <c r="L1983" s="3" t="s">
        <v>6989</v>
      </c>
      <c r="M1983" s="3" t="s">
        <v>93</v>
      </c>
      <c r="N1983" s="3">
        <v>6110733</v>
      </c>
      <c r="O1983" s="3" t="s">
        <v>9885</v>
      </c>
      <c r="P1983" s="3">
        <v>8919936408</v>
      </c>
      <c r="Q1983" s="3" t="s">
        <v>9886</v>
      </c>
      <c r="R1983" s="3">
        <v>5.0999999999999996</v>
      </c>
      <c r="S1983" s="3" t="s">
        <v>9887</v>
      </c>
      <c r="T1983" s="300">
        <v>580000</v>
      </c>
      <c r="U1983" s="3">
        <v>44690</v>
      </c>
      <c r="V1983" s="3" t="s">
        <v>100</v>
      </c>
      <c r="W1983" s="3" t="s">
        <v>101</v>
      </c>
      <c r="X1983" s="3" t="s">
        <v>101</v>
      </c>
      <c r="Y1983" s="299">
        <f t="shared" si="271"/>
        <v>4</v>
      </c>
      <c r="Z1983" s="299">
        <f t="shared" si="272"/>
        <v>2022</v>
      </c>
      <c r="AA1983" t="str">
        <f t="shared" si="270"/>
        <v>5.</v>
      </c>
      <c r="AB1983" t="str">
        <f t="shared" si="273"/>
        <v>5.</v>
      </c>
      <c r="AC1983" t="str">
        <f t="shared" si="274"/>
        <v>5</v>
      </c>
      <c r="AD1983" t="str">
        <f t="shared" si="275"/>
        <v>5</v>
      </c>
      <c r="AE1983" t="str">
        <f t="shared" si="276"/>
        <v>5</v>
      </c>
      <c r="AF1983" t="str">
        <f t="shared" si="277"/>
        <v>5</v>
      </c>
      <c r="AG1983" s="299">
        <f t="shared" si="278"/>
        <v>5</v>
      </c>
    </row>
    <row r="1984" spans="1:33" x14ac:dyDescent="0.3">
      <c r="A1984" s="3">
        <v>1984</v>
      </c>
      <c r="B1984" s="3" t="s">
        <v>87</v>
      </c>
      <c r="C1984" s="296">
        <v>44679</v>
      </c>
      <c r="D1984" s="3">
        <v>51885150</v>
      </c>
      <c r="E1984" s="3" t="s">
        <v>6</v>
      </c>
      <c r="F1984" s="3">
        <v>221395</v>
      </c>
      <c r="G1984" s="3" t="s">
        <v>89</v>
      </c>
      <c r="H1984" s="3" t="s">
        <v>7324</v>
      </c>
      <c r="I1984" s="3" t="s">
        <v>103</v>
      </c>
      <c r="J1984" s="3" t="s">
        <v>9889</v>
      </c>
      <c r="K1984" s="3" t="s">
        <v>18</v>
      </c>
      <c r="L1984" s="3" t="s">
        <v>9890</v>
      </c>
      <c r="M1984" s="3" t="s">
        <v>93</v>
      </c>
      <c r="N1984" s="3" t="s">
        <v>9891</v>
      </c>
      <c r="O1984" s="3" t="s">
        <v>3437</v>
      </c>
      <c r="P1984" s="3" t="s">
        <v>9892</v>
      </c>
      <c r="Q1984" s="3" t="s">
        <v>9893</v>
      </c>
      <c r="R1984" s="3" t="s">
        <v>9894</v>
      </c>
      <c r="S1984" s="3" t="s">
        <v>226</v>
      </c>
      <c r="T1984" s="300">
        <v>550000</v>
      </c>
      <c r="U1984" s="3" t="s">
        <v>9896</v>
      </c>
      <c r="V1984" s="3" t="s">
        <v>100</v>
      </c>
      <c r="W1984" s="3" t="s">
        <v>101</v>
      </c>
      <c r="X1984" s="3" t="s">
        <v>101</v>
      </c>
      <c r="Y1984" s="299">
        <f t="shared" si="271"/>
        <v>4</v>
      </c>
      <c r="Z1984" s="299">
        <f t="shared" si="272"/>
        <v>2022</v>
      </c>
      <c r="AA1984" t="str">
        <f t="shared" si="270"/>
        <v>4.</v>
      </c>
      <c r="AB1984" t="str">
        <f t="shared" si="273"/>
        <v>4.</v>
      </c>
      <c r="AC1984" t="str">
        <f t="shared" si="274"/>
        <v>4</v>
      </c>
      <c r="AD1984" t="str">
        <f t="shared" si="275"/>
        <v>4</v>
      </c>
      <c r="AE1984" t="str">
        <f t="shared" si="276"/>
        <v>4</v>
      </c>
      <c r="AF1984" t="str">
        <f t="shared" si="277"/>
        <v>4</v>
      </c>
      <c r="AG1984" s="299">
        <f t="shared" si="278"/>
        <v>4</v>
      </c>
    </row>
    <row r="1985" spans="1:33" x14ac:dyDescent="0.3">
      <c r="A1985" s="3">
        <v>1985</v>
      </c>
      <c r="B1985" s="3" t="s">
        <v>87</v>
      </c>
      <c r="C1985" s="296">
        <v>44679</v>
      </c>
      <c r="D1985" s="3">
        <v>51885150</v>
      </c>
      <c r="E1985" s="3" t="s">
        <v>6</v>
      </c>
      <c r="F1985" s="3">
        <v>221395</v>
      </c>
      <c r="G1985" s="3" t="s">
        <v>89</v>
      </c>
      <c r="H1985" s="3" t="s">
        <v>7324</v>
      </c>
      <c r="I1985" s="3" t="s">
        <v>103</v>
      </c>
      <c r="J1985" s="3" t="s">
        <v>9889</v>
      </c>
      <c r="K1985" s="3" t="s">
        <v>18</v>
      </c>
      <c r="L1985" s="3" t="s">
        <v>6989</v>
      </c>
      <c r="M1985" s="3" t="s">
        <v>93</v>
      </c>
      <c r="N1985" s="3">
        <v>6024492</v>
      </c>
      <c r="O1985" s="3" t="s">
        <v>8650</v>
      </c>
      <c r="P1985" s="3" t="s">
        <v>9898</v>
      </c>
      <c r="Q1985" s="3" t="s">
        <v>8651</v>
      </c>
      <c r="R1985" s="3" t="s">
        <v>5930</v>
      </c>
      <c r="S1985" s="3" t="s">
        <v>9900</v>
      </c>
      <c r="T1985" s="300">
        <v>480000</v>
      </c>
      <c r="U1985" s="3" t="s">
        <v>9901</v>
      </c>
      <c r="V1985" s="3" t="s">
        <v>100</v>
      </c>
      <c r="W1985" s="3" t="s">
        <v>101</v>
      </c>
      <c r="X1985" s="3" t="s">
        <v>101</v>
      </c>
      <c r="Y1985" s="299">
        <f t="shared" si="271"/>
        <v>4</v>
      </c>
      <c r="Z1985" s="299">
        <f t="shared" si="272"/>
        <v>2022</v>
      </c>
      <c r="AA1985" t="str">
        <f t="shared" ref="AA1985:AA2048" si="279">LEFT(R1985,2)</f>
        <v>4.</v>
      </c>
      <c r="AB1985" t="str">
        <f t="shared" si="273"/>
        <v>4.</v>
      </c>
      <c r="AC1985" t="str">
        <f t="shared" si="274"/>
        <v>4</v>
      </c>
      <c r="AD1985" t="str">
        <f t="shared" si="275"/>
        <v>4</v>
      </c>
      <c r="AE1985" t="str">
        <f t="shared" si="276"/>
        <v>4</v>
      </c>
      <c r="AF1985" t="str">
        <f t="shared" si="277"/>
        <v>4</v>
      </c>
      <c r="AG1985" s="299">
        <f t="shared" si="278"/>
        <v>4</v>
      </c>
    </row>
    <row r="1986" spans="1:33" x14ac:dyDescent="0.3">
      <c r="A1986" s="3">
        <v>1986</v>
      </c>
      <c r="B1986" s="3" t="s">
        <v>87</v>
      </c>
      <c r="C1986" s="296">
        <v>44679</v>
      </c>
      <c r="D1986" s="3">
        <v>51885150</v>
      </c>
      <c r="E1986" s="3" t="s">
        <v>6</v>
      </c>
      <c r="F1986" s="3">
        <v>221395</v>
      </c>
      <c r="G1986" s="3" t="s">
        <v>89</v>
      </c>
      <c r="H1986" s="3" t="s">
        <v>7324</v>
      </c>
      <c r="I1986" s="3" t="s">
        <v>103</v>
      </c>
      <c r="J1986" s="3" t="s">
        <v>9889</v>
      </c>
      <c r="K1986" s="3" t="s">
        <v>18</v>
      </c>
      <c r="L1986" s="3" t="s">
        <v>6989</v>
      </c>
      <c r="M1986" s="3" t="s">
        <v>93</v>
      </c>
      <c r="N1986" s="3">
        <v>6112198</v>
      </c>
      <c r="O1986" s="3" t="s">
        <v>9903</v>
      </c>
      <c r="P1986" s="3" t="s">
        <v>9904</v>
      </c>
      <c r="Q1986" s="3" t="s">
        <v>9905</v>
      </c>
      <c r="R1986" s="3">
        <v>4.3</v>
      </c>
      <c r="S1986" s="3" t="s">
        <v>9907</v>
      </c>
      <c r="T1986" s="300">
        <v>420000</v>
      </c>
      <c r="U1986" s="3" t="s">
        <v>9908</v>
      </c>
      <c r="V1986" s="3" t="s">
        <v>100</v>
      </c>
      <c r="W1986" s="3" t="s">
        <v>101</v>
      </c>
      <c r="X1986" s="3" t="s">
        <v>101</v>
      </c>
      <c r="Y1986" s="299">
        <f t="shared" ref="Y1986:Y2049" si="280">MONTH($C1986)</f>
        <v>4</v>
      </c>
      <c r="Z1986" s="299">
        <f t="shared" ref="Z1986:Z2049" si="281">YEAR($C1986)</f>
        <v>2022</v>
      </c>
      <c r="AA1986" t="str">
        <f t="shared" si="279"/>
        <v>4.</v>
      </c>
      <c r="AB1986" t="str">
        <f t="shared" ref="AB1986:AB2049" si="282">SUBSTITUTE(AA1986,"y","")</f>
        <v>4.</v>
      </c>
      <c r="AC1986" t="str">
        <f t="shared" ref="AC1986:AC2049" si="283">SUBSTITUTE(AB1986,".","")</f>
        <v>4</v>
      </c>
      <c r="AD1986" t="str">
        <f t="shared" ref="AD1986:AD2049" si="284">SUBSTITUTE(AC1986,"+","")</f>
        <v>4</v>
      </c>
      <c r="AE1986" t="str">
        <f t="shared" ref="AE1986:AE2049" si="285">SUBSTITUTE(AD1986,"Y","")</f>
        <v>4</v>
      </c>
      <c r="AF1986" t="str">
        <f t="shared" ref="AF1986:AF2049" si="286">SUBSTITUTE(AE1986,"e","")</f>
        <v>4</v>
      </c>
      <c r="AG1986" s="299">
        <f t="shared" ref="AG1986:AG2049" si="287">SUBSTITUTE(AF1986,",","")*1</f>
        <v>4</v>
      </c>
    </row>
    <row r="1987" spans="1:33" x14ac:dyDescent="0.3">
      <c r="A1987" s="3">
        <v>1987</v>
      </c>
      <c r="B1987" s="3" t="s">
        <v>87</v>
      </c>
      <c r="C1987" s="296">
        <v>44680</v>
      </c>
      <c r="D1987" s="3" t="s">
        <v>9910</v>
      </c>
      <c r="E1987" s="3" t="s">
        <v>6</v>
      </c>
      <c r="F1987" s="3" t="s">
        <v>9911</v>
      </c>
      <c r="G1987" s="3" t="s">
        <v>89</v>
      </c>
      <c r="H1987" s="3" t="s">
        <v>9912</v>
      </c>
      <c r="I1987" s="3" t="s">
        <v>8879</v>
      </c>
      <c r="J1987" s="3" t="s">
        <v>9913</v>
      </c>
      <c r="K1987" s="3" t="s">
        <v>18</v>
      </c>
      <c r="L1987" s="3" t="s">
        <v>15139</v>
      </c>
      <c r="M1987" s="3" t="s">
        <v>93</v>
      </c>
      <c r="N1987" s="3">
        <v>3888786</v>
      </c>
      <c r="O1987" s="3" t="s">
        <v>9914</v>
      </c>
      <c r="P1987" s="3">
        <v>8660367850</v>
      </c>
      <c r="Q1987" s="3" t="s">
        <v>9915</v>
      </c>
      <c r="R1987" s="3" t="s">
        <v>9916</v>
      </c>
      <c r="S1987" s="3" t="s">
        <v>3465</v>
      </c>
      <c r="T1987" s="300">
        <v>700000</v>
      </c>
      <c r="U1987" s="3" t="s">
        <v>9919</v>
      </c>
      <c r="V1987" s="3" t="s">
        <v>100</v>
      </c>
      <c r="W1987" s="3" t="s">
        <v>109</v>
      </c>
      <c r="X1987" s="3" t="s">
        <v>109</v>
      </c>
      <c r="Y1987" s="299">
        <f t="shared" si="280"/>
        <v>4</v>
      </c>
      <c r="Z1987" s="299">
        <f t="shared" si="281"/>
        <v>2022</v>
      </c>
      <c r="AA1987" t="str">
        <f t="shared" si="279"/>
        <v>5+</v>
      </c>
      <c r="AB1987" t="str">
        <f t="shared" si="282"/>
        <v>5+</v>
      </c>
      <c r="AC1987" t="str">
        <f t="shared" si="283"/>
        <v>5+</v>
      </c>
      <c r="AD1987" t="str">
        <f t="shared" si="284"/>
        <v>5</v>
      </c>
      <c r="AE1987" t="str">
        <f t="shared" si="285"/>
        <v>5</v>
      </c>
      <c r="AF1987" t="str">
        <f t="shared" si="286"/>
        <v>5</v>
      </c>
      <c r="AG1987" s="299">
        <f t="shared" si="287"/>
        <v>5</v>
      </c>
    </row>
    <row r="1988" spans="1:33" x14ac:dyDescent="0.3">
      <c r="A1988" s="3">
        <v>1988</v>
      </c>
      <c r="B1988" s="3" t="s">
        <v>87</v>
      </c>
      <c r="C1988" s="296">
        <v>44680</v>
      </c>
      <c r="D1988" s="3" t="s">
        <v>9910</v>
      </c>
      <c r="E1988" s="3" t="s">
        <v>6</v>
      </c>
      <c r="F1988" s="3" t="s">
        <v>9911</v>
      </c>
      <c r="G1988" s="3" t="s">
        <v>89</v>
      </c>
      <c r="H1988" s="3" t="s">
        <v>9912</v>
      </c>
      <c r="I1988" s="3" t="s">
        <v>8879</v>
      </c>
      <c r="J1988" s="3" t="s">
        <v>9913</v>
      </c>
      <c r="K1988" s="3" t="s">
        <v>18</v>
      </c>
      <c r="L1988" s="3" t="s">
        <v>15139</v>
      </c>
      <c r="M1988" s="3" t="s">
        <v>93</v>
      </c>
      <c r="N1988" s="3">
        <v>6130688</v>
      </c>
      <c r="O1988" s="3" t="s">
        <v>9920</v>
      </c>
      <c r="P1988" s="3">
        <v>8076419145</v>
      </c>
      <c r="Q1988" s="3" t="s">
        <v>9921</v>
      </c>
      <c r="R1988" s="3" t="s">
        <v>2319</v>
      </c>
      <c r="S1988" s="3" t="s">
        <v>9923</v>
      </c>
      <c r="T1988" s="300">
        <v>800000</v>
      </c>
      <c r="U1988" s="3" t="s">
        <v>9926</v>
      </c>
      <c r="V1988" s="3" t="s">
        <v>100</v>
      </c>
      <c r="W1988" s="3" t="s">
        <v>476</v>
      </c>
      <c r="X1988" s="3" t="s">
        <v>109</v>
      </c>
      <c r="Y1988" s="299">
        <f t="shared" si="280"/>
        <v>4</v>
      </c>
      <c r="Z1988" s="299">
        <f t="shared" si="281"/>
        <v>2022</v>
      </c>
      <c r="AA1988" t="str">
        <f t="shared" si="279"/>
        <v xml:space="preserve">7 </v>
      </c>
      <c r="AB1988" t="str">
        <f t="shared" si="282"/>
        <v xml:space="preserve">7 </v>
      </c>
      <c r="AC1988" t="str">
        <f t="shared" si="283"/>
        <v xml:space="preserve">7 </v>
      </c>
      <c r="AD1988" t="str">
        <f t="shared" si="284"/>
        <v xml:space="preserve">7 </v>
      </c>
      <c r="AE1988" t="str">
        <f t="shared" si="285"/>
        <v xml:space="preserve">7 </v>
      </c>
      <c r="AF1988" t="str">
        <f t="shared" si="286"/>
        <v xml:space="preserve">7 </v>
      </c>
      <c r="AG1988" s="299">
        <f t="shared" si="287"/>
        <v>7</v>
      </c>
    </row>
    <row r="1989" spans="1:33" x14ac:dyDescent="0.3">
      <c r="A1989" s="3">
        <v>1989</v>
      </c>
      <c r="B1989" s="3" t="s">
        <v>87</v>
      </c>
      <c r="C1989" s="296">
        <v>44680</v>
      </c>
      <c r="D1989" s="3">
        <v>10352886</v>
      </c>
      <c r="E1989" s="3" t="s">
        <v>1</v>
      </c>
      <c r="F1989" s="3">
        <v>210369</v>
      </c>
      <c r="G1989" s="3" t="s">
        <v>89</v>
      </c>
      <c r="H1989" s="3" t="s">
        <v>90</v>
      </c>
      <c r="I1989" s="3" t="s">
        <v>394</v>
      </c>
      <c r="J1989" s="3" t="s">
        <v>9928</v>
      </c>
      <c r="K1989" s="3" t="s">
        <v>47</v>
      </c>
      <c r="L1989" s="3" t="s">
        <v>402</v>
      </c>
      <c r="M1989" s="3" t="s">
        <v>93</v>
      </c>
      <c r="N1989" s="3">
        <v>6114001</v>
      </c>
      <c r="O1989" s="3" t="s">
        <v>9929</v>
      </c>
      <c r="P1989" s="3">
        <v>9342528494</v>
      </c>
      <c r="Q1989" s="3" t="s">
        <v>9930</v>
      </c>
      <c r="R1989" s="3" t="s">
        <v>9931</v>
      </c>
      <c r="S1989" s="3" t="s">
        <v>9933</v>
      </c>
      <c r="T1989" s="300">
        <v>1500000</v>
      </c>
      <c r="U1989" s="3" t="s">
        <v>5463</v>
      </c>
      <c r="V1989" s="3" t="s">
        <v>100</v>
      </c>
      <c r="W1989" s="3" t="s">
        <v>482</v>
      </c>
      <c r="X1989" s="3" t="s">
        <v>109</v>
      </c>
      <c r="Y1989" s="299">
        <f t="shared" si="280"/>
        <v>4</v>
      </c>
      <c r="Z1989" s="299">
        <f t="shared" si="281"/>
        <v>2022</v>
      </c>
      <c r="AA1989" t="str">
        <f t="shared" si="279"/>
        <v>10</v>
      </c>
      <c r="AB1989" t="str">
        <f t="shared" si="282"/>
        <v>10</v>
      </c>
      <c r="AC1989" t="str">
        <f t="shared" si="283"/>
        <v>10</v>
      </c>
      <c r="AD1989" t="str">
        <f t="shared" si="284"/>
        <v>10</v>
      </c>
      <c r="AE1989" t="str">
        <f t="shared" si="285"/>
        <v>10</v>
      </c>
      <c r="AF1989" t="str">
        <f t="shared" si="286"/>
        <v>10</v>
      </c>
      <c r="AG1989" s="299">
        <f t="shared" si="287"/>
        <v>10</v>
      </c>
    </row>
    <row r="1990" spans="1:33" x14ac:dyDescent="0.3">
      <c r="A1990" s="3">
        <v>1990</v>
      </c>
      <c r="B1990" s="3" t="s">
        <v>87</v>
      </c>
      <c r="C1990" s="296">
        <v>44680</v>
      </c>
      <c r="D1990" s="3">
        <v>42026603</v>
      </c>
      <c r="E1990" s="3" t="s">
        <v>1</v>
      </c>
      <c r="F1990" s="3">
        <v>210369</v>
      </c>
      <c r="G1990" s="3" t="s">
        <v>89</v>
      </c>
      <c r="H1990" s="3" t="s">
        <v>2967</v>
      </c>
      <c r="I1990" s="3" t="s">
        <v>8946</v>
      </c>
      <c r="J1990" s="3" t="s">
        <v>6988</v>
      </c>
      <c r="K1990" s="3" t="s">
        <v>13</v>
      </c>
      <c r="L1990" s="3" t="s">
        <v>621</v>
      </c>
      <c r="M1990" s="3" t="s">
        <v>7715</v>
      </c>
      <c r="N1990" s="3">
        <v>6114316</v>
      </c>
      <c r="O1990" s="3" t="s">
        <v>9935</v>
      </c>
      <c r="P1990" s="3">
        <v>9861943074</v>
      </c>
      <c r="Q1990" s="3" t="s">
        <v>9936</v>
      </c>
      <c r="R1990" s="3" t="s">
        <v>370</v>
      </c>
      <c r="S1990" s="3" t="s">
        <v>9937</v>
      </c>
      <c r="T1990" s="300">
        <v>1300000</v>
      </c>
      <c r="U1990" s="3" t="s">
        <v>9938</v>
      </c>
      <c r="V1990" s="3" t="s">
        <v>100</v>
      </c>
      <c r="W1990" s="3" t="s">
        <v>109</v>
      </c>
      <c r="X1990" s="3" t="s">
        <v>109</v>
      </c>
      <c r="Y1990" s="299">
        <f t="shared" si="280"/>
        <v>4</v>
      </c>
      <c r="Z1990" s="299">
        <f t="shared" si="281"/>
        <v>2022</v>
      </c>
      <c r="AA1990" t="str">
        <f t="shared" si="279"/>
        <v>7y</v>
      </c>
      <c r="AB1990" t="str">
        <f t="shared" si="282"/>
        <v>7</v>
      </c>
      <c r="AC1990" t="str">
        <f t="shared" si="283"/>
        <v>7</v>
      </c>
      <c r="AD1990" t="str">
        <f t="shared" si="284"/>
        <v>7</v>
      </c>
      <c r="AE1990" t="str">
        <f t="shared" si="285"/>
        <v>7</v>
      </c>
      <c r="AF1990" t="str">
        <f t="shared" si="286"/>
        <v>7</v>
      </c>
      <c r="AG1990" s="299">
        <f t="shared" si="287"/>
        <v>7</v>
      </c>
    </row>
    <row r="1991" spans="1:33" x14ac:dyDescent="0.3">
      <c r="A1991" s="3">
        <v>1991</v>
      </c>
      <c r="B1991" s="3" t="s">
        <v>87</v>
      </c>
      <c r="C1991" s="296">
        <v>44680</v>
      </c>
      <c r="D1991" s="3">
        <v>42026603</v>
      </c>
      <c r="E1991" s="3" t="s">
        <v>1</v>
      </c>
      <c r="F1991" s="3">
        <v>210369</v>
      </c>
      <c r="G1991" s="3" t="s">
        <v>89</v>
      </c>
      <c r="H1991" s="3" t="s">
        <v>2967</v>
      </c>
      <c r="I1991" s="3" t="s">
        <v>8946</v>
      </c>
      <c r="J1991" s="3" t="s">
        <v>6988</v>
      </c>
      <c r="K1991" s="3" t="s">
        <v>18</v>
      </c>
      <c r="L1991" s="3" t="s">
        <v>8833</v>
      </c>
      <c r="M1991" s="3" t="s">
        <v>7715</v>
      </c>
      <c r="N1991" s="3">
        <v>6113930</v>
      </c>
      <c r="O1991" s="3" t="s">
        <v>9940</v>
      </c>
      <c r="P1991" s="3">
        <v>7675090942</v>
      </c>
      <c r="Q1991" s="3" t="s">
        <v>9941</v>
      </c>
      <c r="R1991" s="3" t="s">
        <v>9942</v>
      </c>
      <c r="S1991" s="3" t="s">
        <v>9943</v>
      </c>
      <c r="T1991" s="300">
        <v>850000</v>
      </c>
      <c r="U1991" s="3" t="s">
        <v>9602</v>
      </c>
      <c r="V1991" s="3" t="s">
        <v>100</v>
      </c>
      <c r="W1991" s="3" t="s">
        <v>109</v>
      </c>
      <c r="X1991" s="3" t="s">
        <v>109</v>
      </c>
      <c r="Y1991" s="299">
        <f t="shared" si="280"/>
        <v>4</v>
      </c>
      <c r="Z1991" s="299">
        <f t="shared" si="281"/>
        <v>2022</v>
      </c>
      <c r="AA1991" t="str">
        <f t="shared" si="279"/>
        <v>5.</v>
      </c>
      <c r="AB1991" t="str">
        <f t="shared" si="282"/>
        <v>5.</v>
      </c>
      <c r="AC1991" t="str">
        <f t="shared" si="283"/>
        <v>5</v>
      </c>
      <c r="AD1991" t="str">
        <f t="shared" si="284"/>
        <v>5</v>
      </c>
      <c r="AE1991" t="str">
        <f t="shared" si="285"/>
        <v>5</v>
      </c>
      <c r="AF1991" t="str">
        <f t="shared" si="286"/>
        <v>5</v>
      </c>
      <c r="AG1991" s="299">
        <f t="shared" si="287"/>
        <v>5</v>
      </c>
    </row>
    <row r="1992" spans="1:33" x14ac:dyDescent="0.3">
      <c r="A1992" s="3">
        <v>1992</v>
      </c>
      <c r="B1992" s="3" t="s">
        <v>87</v>
      </c>
      <c r="C1992" s="296">
        <v>44680</v>
      </c>
      <c r="D1992" s="3" t="s">
        <v>9945</v>
      </c>
      <c r="E1992" s="3" t="s">
        <v>1</v>
      </c>
      <c r="F1992" s="3">
        <v>210369</v>
      </c>
      <c r="G1992" s="3" t="s">
        <v>9946</v>
      </c>
      <c r="H1992" s="3" t="s">
        <v>89</v>
      </c>
      <c r="I1992" s="3" t="s">
        <v>9947</v>
      </c>
      <c r="J1992" s="3" t="s">
        <v>9947</v>
      </c>
      <c r="K1992" s="3" t="s">
        <v>13</v>
      </c>
      <c r="L1992" s="3" t="s">
        <v>31</v>
      </c>
      <c r="M1992" s="3" t="s">
        <v>9948</v>
      </c>
      <c r="N1992" s="3">
        <v>6113793</v>
      </c>
      <c r="O1992" s="3" t="s">
        <v>9949</v>
      </c>
      <c r="P1992" s="3">
        <v>7979024390</v>
      </c>
      <c r="Q1992" s="3" t="s">
        <v>9950</v>
      </c>
      <c r="R1992" s="3" t="s">
        <v>2136</v>
      </c>
      <c r="S1992" s="3" t="s">
        <v>9951</v>
      </c>
      <c r="T1992" s="300">
        <v>480000</v>
      </c>
      <c r="U1992" s="3" t="s">
        <v>2488</v>
      </c>
      <c r="V1992" s="3" t="s">
        <v>100</v>
      </c>
      <c r="W1992" s="3" t="s">
        <v>109</v>
      </c>
      <c r="X1992" s="3" t="s">
        <v>109</v>
      </c>
      <c r="Y1992" s="299">
        <f t="shared" si="280"/>
        <v>4</v>
      </c>
      <c r="Z1992" s="299">
        <f t="shared" si="281"/>
        <v>2022</v>
      </c>
      <c r="AA1992" t="str">
        <f t="shared" si="279"/>
        <v>2.</v>
      </c>
      <c r="AB1992" t="str">
        <f t="shared" si="282"/>
        <v>2.</v>
      </c>
      <c r="AC1992" t="str">
        <f t="shared" si="283"/>
        <v>2</v>
      </c>
      <c r="AD1992" t="str">
        <f t="shared" si="284"/>
        <v>2</v>
      </c>
      <c r="AE1992" t="str">
        <f t="shared" si="285"/>
        <v>2</v>
      </c>
      <c r="AF1992" t="str">
        <f t="shared" si="286"/>
        <v>2</v>
      </c>
      <c r="AG1992" s="299">
        <f t="shared" si="287"/>
        <v>2</v>
      </c>
    </row>
    <row r="1993" spans="1:33" x14ac:dyDescent="0.3">
      <c r="A1993" s="3">
        <v>1993</v>
      </c>
      <c r="B1993" s="3" t="s">
        <v>87</v>
      </c>
      <c r="C1993" s="296">
        <v>44680</v>
      </c>
      <c r="D1993" s="3" t="s">
        <v>9945</v>
      </c>
      <c r="E1993" s="3" t="s">
        <v>1</v>
      </c>
      <c r="F1993" s="3">
        <v>210369</v>
      </c>
      <c r="G1993" s="3" t="s">
        <v>9946</v>
      </c>
      <c r="H1993" s="3" t="s">
        <v>89</v>
      </c>
      <c r="I1993" s="3" t="s">
        <v>9947</v>
      </c>
      <c r="J1993" s="3" t="s">
        <v>9953</v>
      </c>
      <c r="K1993" s="3" t="s">
        <v>13</v>
      </c>
      <c r="L1993" s="3" t="s">
        <v>31</v>
      </c>
      <c r="M1993" s="3" t="s">
        <v>9948</v>
      </c>
      <c r="N1993" s="3" t="s">
        <v>7355</v>
      </c>
      <c r="O1993" s="3" t="s">
        <v>9954</v>
      </c>
      <c r="P1993" s="3">
        <v>8977334645</v>
      </c>
      <c r="Q1993" s="3" t="s">
        <v>9955</v>
      </c>
      <c r="R1993" s="3" t="s">
        <v>191</v>
      </c>
      <c r="S1993" s="3" t="s">
        <v>9957</v>
      </c>
      <c r="T1993" s="300">
        <v>540000</v>
      </c>
      <c r="U1993" s="3" t="s">
        <v>9958</v>
      </c>
      <c r="V1993" s="3" t="s">
        <v>100</v>
      </c>
      <c r="W1993" s="3" t="s">
        <v>109</v>
      </c>
      <c r="X1993" s="3" t="s">
        <v>109</v>
      </c>
      <c r="Y1993" s="299">
        <f t="shared" si="280"/>
        <v>4</v>
      </c>
      <c r="Z1993" s="299">
        <f t="shared" si="281"/>
        <v>2022</v>
      </c>
      <c r="AA1993" t="str">
        <f t="shared" si="279"/>
        <v xml:space="preserve">3 </v>
      </c>
      <c r="AB1993" t="str">
        <f t="shared" si="282"/>
        <v xml:space="preserve">3 </v>
      </c>
      <c r="AC1993" t="str">
        <f t="shared" si="283"/>
        <v xml:space="preserve">3 </v>
      </c>
      <c r="AD1993" t="str">
        <f t="shared" si="284"/>
        <v xml:space="preserve">3 </v>
      </c>
      <c r="AE1993" t="str">
        <f t="shared" si="285"/>
        <v xml:space="preserve">3 </v>
      </c>
      <c r="AF1993" t="str">
        <f t="shared" si="286"/>
        <v xml:space="preserve">3 </v>
      </c>
      <c r="AG1993" s="299">
        <f t="shared" si="287"/>
        <v>3</v>
      </c>
    </row>
    <row r="1994" spans="1:33" x14ac:dyDescent="0.3">
      <c r="A1994" s="3">
        <v>1994</v>
      </c>
      <c r="B1994" s="3" t="s">
        <v>87</v>
      </c>
      <c r="C1994" s="296">
        <v>44680</v>
      </c>
      <c r="D1994" s="3">
        <v>82186349</v>
      </c>
      <c r="E1994" s="3" t="s">
        <v>1</v>
      </c>
      <c r="F1994" s="3">
        <v>210369</v>
      </c>
      <c r="G1994" s="3" t="s">
        <v>89</v>
      </c>
      <c r="H1994" s="3" t="s">
        <v>254</v>
      </c>
      <c r="I1994" s="3" t="s">
        <v>103</v>
      </c>
      <c r="J1994" s="3" t="s">
        <v>9959</v>
      </c>
      <c r="K1994" s="3" t="s">
        <v>13</v>
      </c>
      <c r="L1994" s="3" t="s">
        <v>236</v>
      </c>
      <c r="M1994" s="3" t="s">
        <v>93</v>
      </c>
      <c r="N1994" s="3">
        <v>6111482</v>
      </c>
      <c r="O1994" s="3" t="s">
        <v>9960</v>
      </c>
      <c r="P1994" s="3">
        <v>7719086494</v>
      </c>
      <c r="Q1994" s="3" t="s">
        <v>9961</v>
      </c>
      <c r="R1994" s="3" t="s">
        <v>417</v>
      </c>
      <c r="S1994" s="3" t="s">
        <v>9962</v>
      </c>
      <c r="T1994" s="300">
        <v>240000</v>
      </c>
      <c r="U1994" s="3" t="s">
        <v>9963</v>
      </c>
      <c r="V1994" s="3" t="s">
        <v>100</v>
      </c>
      <c r="W1994" s="3" t="s">
        <v>913</v>
      </c>
      <c r="X1994" s="3" t="s">
        <v>109</v>
      </c>
      <c r="Y1994" s="299">
        <f t="shared" si="280"/>
        <v>4</v>
      </c>
      <c r="Z1994" s="299">
        <f t="shared" si="281"/>
        <v>2022</v>
      </c>
      <c r="AA1994" t="str">
        <f t="shared" si="279"/>
        <v>2.</v>
      </c>
      <c r="AB1994" t="str">
        <f t="shared" si="282"/>
        <v>2.</v>
      </c>
      <c r="AC1994" t="str">
        <f t="shared" si="283"/>
        <v>2</v>
      </c>
      <c r="AD1994" t="str">
        <f t="shared" si="284"/>
        <v>2</v>
      </c>
      <c r="AE1994" t="str">
        <f t="shared" si="285"/>
        <v>2</v>
      </c>
      <c r="AF1994" t="str">
        <f t="shared" si="286"/>
        <v>2</v>
      </c>
      <c r="AG1994" s="299">
        <f t="shared" si="287"/>
        <v>2</v>
      </c>
    </row>
    <row r="1995" spans="1:33" x14ac:dyDescent="0.3">
      <c r="A1995" s="3">
        <v>1995</v>
      </c>
      <c r="B1995" s="3" t="s">
        <v>87</v>
      </c>
      <c r="C1995" s="296">
        <v>44680</v>
      </c>
      <c r="D1995" s="3">
        <v>82186349</v>
      </c>
      <c r="E1995" s="3" t="s">
        <v>1</v>
      </c>
      <c r="F1995" s="3">
        <v>210369</v>
      </c>
      <c r="G1995" s="3" t="s">
        <v>89</v>
      </c>
      <c r="H1995" s="3" t="s">
        <v>254</v>
      </c>
      <c r="I1995" s="3" t="s">
        <v>103</v>
      </c>
      <c r="J1995" s="3" t="s">
        <v>9959</v>
      </c>
      <c r="K1995" s="3" t="s">
        <v>13</v>
      </c>
      <c r="L1995" s="3" t="s">
        <v>621</v>
      </c>
      <c r="M1995" s="3" t="s">
        <v>93</v>
      </c>
      <c r="N1995" s="3">
        <v>6113823</v>
      </c>
      <c r="O1995" s="3" t="s">
        <v>9964</v>
      </c>
      <c r="P1995" s="3">
        <v>7066831633</v>
      </c>
      <c r="Q1995" s="3" t="s">
        <v>9965</v>
      </c>
      <c r="R1995" s="3" t="s">
        <v>703</v>
      </c>
      <c r="S1995" s="3" t="s">
        <v>9966</v>
      </c>
      <c r="T1995" s="300">
        <v>240000</v>
      </c>
      <c r="U1995" s="3" t="s">
        <v>134</v>
      </c>
      <c r="V1995" s="3" t="s">
        <v>100</v>
      </c>
      <c r="W1995" s="3" t="s">
        <v>109</v>
      </c>
      <c r="X1995" s="3" t="s">
        <v>109</v>
      </c>
      <c r="Y1995" s="299">
        <f t="shared" si="280"/>
        <v>4</v>
      </c>
      <c r="Z1995" s="299">
        <f t="shared" si="281"/>
        <v>2022</v>
      </c>
      <c r="AA1995" t="str">
        <f t="shared" si="279"/>
        <v>2.</v>
      </c>
      <c r="AB1995" t="str">
        <f t="shared" si="282"/>
        <v>2.</v>
      </c>
      <c r="AC1995" t="str">
        <f t="shared" si="283"/>
        <v>2</v>
      </c>
      <c r="AD1995" t="str">
        <f t="shared" si="284"/>
        <v>2</v>
      </c>
      <c r="AE1995" t="str">
        <f t="shared" si="285"/>
        <v>2</v>
      </c>
      <c r="AF1995" t="str">
        <f t="shared" si="286"/>
        <v>2</v>
      </c>
      <c r="AG1995" s="299">
        <f t="shared" si="287"/>
        <v>2</v>
      </c>
    </row>
    <row r="1996" spans="1:33" x14ac:dyDescent="0.3">
      <c r="A1996" s="3">
        <v>1996</v>
      </c>
      <c r="B1996" s="3" t="s">
        <v>87</v>
      </c>
      <c r="C1996" s="296">
        <v>44680</v>
      </c>
      <c r="D1996" s="3">
        <v>83469845</v>
      </c>
      <c r="E1996" s="3" t="s">
        <v>1</v>
      </c>
      <c r="F1996" s="3">
        <v>210369</v>
      </c>
      <c r="G1996" s="3" t="s">
        <v>7694</v>
      </c>
      <c r="H1996" s="3" t="s">
        <v>90</v>
      </c>
      <c r="I1996" s="3" t="s">
        <v>9153</v>
      </c>
      <c r="J1996" s="3" t="s">
        <v>9967</v>
      </c>
      <c r="K1996" s="3" t="s">
        <v>38</v>
      </c>
      <c r="L1996" s="3" t="s">
        <v>1079</v>
      </c>
      <c r="M1996" s="3" t="s">
        <v>93</v>
      </c>
      <c r="N1996" s="3">
        <v>6110570</v>
      </c>
      <c r="O1996" s="3" t="s">
        <v>9968</v>
      </c>
      <c r="P1996" s="3">
        <v>9986009598</v>
      </c>
      <c r="Q1996" s="3" t="s">
        <v>9969</v>
      </c>
      <c r="R1996" s="3" t="s">
        <v>886</v>
      </c>
      <c r="S1996" s="3" t="s">
        <v>5213</v>
      </c>
      <c r="T1996" s="300">
        <v>8500000</v>
      </c>
      <c r="U1996" s="3" t="s">
        <v>9806</v>
      </c>
      <c r="V1996" s="3" t="s">
        <v>100</v>
      </c>
      <c r="W1996" s="3" t="s">
        <v>109</v>
      </c>
      <c r="X1996" s="3" t="s">
        <v>109</v>
      </c>
      <c r="Y1996" s="299">
        <f t="shared" si="280"/>
        <v>4</v>
      </c>
      <c r="Z1996" s="299">
        <f t="shared" si="281"/>
        <v>2022</v>
      </c>
      <c r="AA1996" t="str">
        <f t="shared" si="279"/>
        <v>6.</v>
      </c>
      <c r="AB1996" t="str">
        <f t="shared" si="282"/>
        <v>6.</v>
      </c>
      <c r="AC1996" t="str">
        <f t="shared" si="283"/>
        <v>6</v>
      </c>
      <c r="AD1996" t="str">
        <f t="shared" si="284"/>
        <v>6</v>
      </c>
      <c r="AE1996" t="str">
        <f t="shared" si="285"/>
        <v>6</v>
      </c>
      <c r="AF1996" t="str">
        <f t="shared" si="286"/>
        <v>6</v>
      </c>
      <c r="AG1996" s="299">
        <f t="shared" si="287"/>
        <v>6</v>
      </c>
    </row>
    <row r="1997" spans="1:33" x14ac:dyDescent="0.3">
      <c r="A1997" s="3">
        <v>1997</v>
      </c>
      <c r="B1997" s="3" t="s">
        <v>87</v>
      </c>
      <c r="C1997" s="296">
        <v>44680</v>
      </c>
      <c r="D1997" s="3">
        <v>83469845</v>
      </c>
      <c r="E1997" s="3" t="s">
        <v>1</v>
      </c>
      <c r="F1997" s="3">
        <v>210369</v>
      </c>
      <c r="G1997" s="3" t="s">
        <v>7694</v>
      </c>
      <c r="H1997" s="3" t="s">
        <v>90</v>
      </c>
      <c r="I1997" s="3" t="s">
        <v>9153</v>
      </c>
      <c r="J1997" s="3" t="s">
        <v>9967</v>
      </c>
      <c r="K1997" s="3" t="s">
        <v>18</v>
      </c>
      <c r="L1997" s="3" t="s">
        <v>5223</v>
      </c>
      <c r="M1997" s="3" t="s">
        <v>93</v>
      </c>
      <c r="N1997" s="3">
        <v>6110551</v>
      </c>
      <c r="O1997" s="3" t="s">
        <v>9971</v>
      </c>
      <c r="P1997" s="3">
        <v>9891626919</v>
      </c>
      <c r="Q1997" s="3" t="s">
        <v>9972</v>
      </c>
      <c r="R1997" s="3" t="s">
        <v>8097</v>
      </c>
      <c r="S1997" s="3" t="s">
        <v>9973</v>
      </c>
      <c r="T1997" s="300">
        <v>1200000</v>
      </c>
      <c r="U1997" s="3" t="s">
        <v>9974</v>
      </c>
      <c r="V1997" s="3" t="s">
        <v>100</v>
      </c>
      <c r="W1997" s="3" t="s">
        <v>9975</v>
      </c>
      <c r="X1997" s="3" t="s">
        <v>109</v>
      </c>
      <c r="Y1997" s="299">
        <f t="shared" si="280"/>
        <v>4</v>
      </c>
      <c r="Z1997" s="299">
        <f t="shared" si="281"/>
        <v>2022</v>
      </c>
      <c r="AA1997" t="str">
        <f t="shared" si="279"/>
        <v>7Y</v>
      </c>
      <c r="AB1997" t="str">
        <f t="shared" si="282"/>
        <v>7Y</v>
      </c>
      <c r="AC1997" t="str">
        <f t="shared" si="283"/>
        <v>7Y</v>
      </c>
      <c r="AD1997" t="str">
        <f t="shared" si="284"/>
        <v>7Y</v>
      </c>
      <c r="AE1997" t="str">
        <f t="shared" si="285"/>
        <v>7</v>
      </c>
      <c r="AF1997" t="str">
        <f t="shared" si="286"/>
        <v>7</v>
      </c>
      <c r="AG1997" s="299">
        <f t="shared" si="287"/>
        <v>7</v>
      </c>
    </row>
    <row r="1998" spans="1:33" x14ac:dyDescent="0.3">
      <c r="A1998" s="3">
        <v>1998</v>
      </c>
      <c r="B1998" s="3" t="s">
        <v>87</v>
      </c>
      <c r="C1998" s="296">
        <v>44680</v>
      </c>
      <c r="D1998" s="3">
        <v>35307348</v>
      </c>
      <c r="E1998" s="3" t="s">
        <v>1</v>
      </c>
      <c r="F1998" s="3">
        <v>210369</v>
      </c>
      <c r="G1998" s="3" t="s">
        <v>89</v>
      </c>
      <c r="H1998" s="3" t="s">
        <v>254</v>
      </c>
      <c r="I1998" s="3" t="s">
        <v>9977</v>
      </c>
      <c r="J1998" s="3" t="s">
        <v>9978</v>
      </c>
      <c r="K1998" s="3" t="s">
        <v>13</v>
      </c>
      <c r="L1998" s="3" t="s">
        <v>31</v>
      </c>
      <c r="M1998" s="3" t="s">
        <v>93</v>
      </c>
      <c r="N1998" s="3">
        <v>6085576</v>
      </c>
      <c r="O1998" s="3" t="s">
        <v>9979</v>
      </c>
      <c r="P1998" s="3">
        <v>8197563627</v>
      </c>
      <c r="Q1998" s="3" t="s">
        <v>9980</v>
      </c>
      <c r="R1998" s="3" t="s">
        <v>9981</v>
      </c>
      <c r="S1998" s="3" t="s">
        <v>1926</v>
      </c>
      <c r="T1998" s="300">
        <v>1300000</v>
      </c>
      <c r="U1998" s="3" t="s">
        <v>9982</v>
      </c>
      <c r="V1998" s="3" t="s">
        <v>100</v>
      </c>
      <c r="W1998" s="3" t="s">
        <v>109</v>
      </c>
      <c r="X1998" s="3" t="s">
        <v>109</v>
      </c>
      <c r="Y1998" s="299">
        <f t="shared" si="280"/>
        <v>4</v>
      </c>
      <c r="Z1998" s="299">
        <f t="shared" si="281"/>
        <v>2022</v>
      </c>
      <c r="AA1998" t="str">
        <f t="shared" si="279"/>
        <v xml:space="preserve">9 </v>
      </c>
      <c r="AB1998" t="str">
        <f t="shared" si="282"/>
        <v xml:space="preserve">9 </v>
      </c>
      <c r="AC1998" t="str">
        <f t="shared" si="283"/>
        <v xml:space="preserve">9 </v>
      </c>
      <c r="AD1998" t="str">
        <f t="shared" si="284"/>
        <v xml:space="preserve">9 </v>
      </c>
      <c r="AE1998" t="str">
        <f t="shared" si="285"/>
        <v xml:space="preserve">9 </v>
      </c>
      <c r="AF1998" t="str">
        <f t="shared" si="286"/>
        <v xml:space="preserve">9 </v>
      </c>
      <c r="AG1998" s="299">
        <f t="shared" si="287"/>
        <v>9</v>
      </c>
    </row>
    <row r="1999" spans="1:33" x14ac:dyDescent="0.3">
      <c r="A1999" s="3">
        <v>1999</v>
      </c>
      <c r="B1999" s="3" t="s">
        <v>87</v>
      </c>
      <c r="C1999" s="296">
        <v>44680</v>
      </c>
      <c r="D1999" s="3">
        <v>35307348</v>
      </c>
      <c r="E1999" s="3" t="s">
        <v>1</v>
      </c>
      <c r="F1999" s="3">
        <v>210369</v>
      </c>
      <c r="G1999" s="3" t="s">
        <v>89</v>
      </c>
      <c r="H1999" s="3" t="s">
        <v>254</v>
      </c>
      <c r="I1999" s="3" t="s">
        <v>9977</v>
      </c>
      <c r="J1999" s="3" t="s">
        <v>9978</v>
      </c>
      <c r="K1999" s="3" t="s">
        <v>13</v>
      </c>
      <c r="L1999" s="3" t="s">
        <v>31</v>
      </c>
      <c r="M1999" s="3" t="s">
        <v>93</v>
      </c>
      <c r="N1999" s="3">
        <v>6085595</v>
      </c>
      <c r="O1999" s="3" t="s">
        <v>9983</v>
      </c>
      <c r="P1999" s="3">
        <v>7993519677</v>
      </c>
      <c r="Q1999" s="3" t="s">
        <v>9984</v>
      </c>
      <c r="R1999" s="3" t="s">
        <v>9985</v>
      </c>
      <c r="S1999" s="3" t="s">
        <v>9986</v>
      </c>
      <c r="T1999" s="300">
        <v>1800000</v>
      </c>
      <c r="U1999" s="3" t="s">
        <v>9987</v>
      </c>
      <c r="V1999" s="3" t="s">
        <v>100</v>
      </c>
      <c r="W1999" s="3" t="s">
        <v>109</v>
      </c>
      <c r="X1999" s="3" t="s">
        <v>109</v>
      </c>
      <c r="Y1999" s="299">
        <f t="shared" si="280"/>
        <v>4</v>
      </c>
      <c r="Z1999" s="299">
        <f t="shared" si="281"/>
        <v>2022</v>
      </c>
      <c r="AA1999" t="str">
        <f t="shared" si="279"/>
        <v>8.</v>
      </c>
      <c r="AB1999" t="str">
        <f t="shared" si="282"/>
        <v>8.</v>
      </c>
      <c r="AC1999" t="str">
        <f t="shared" si="283"/>
        <v>8</v>
      </c>
      <c r="AD1999" t="str">
        <f t="shared" si="284"/>
        <v>8</v>
      </c>
      <c r="AE1999" t="str">
        <f t="shared" si="285"/>
        <v>8</v>
      </c>
      <c r="AF1999" t="str">
        <f t="shared" si="286"/>
        <v>8</v>
      </c>
      <c r="AG1999" s="299">
        <f t="shared" si="287"/>
        <v>8</v>
      </c>
    </row>
    <row r="2000" spans="1:33" x14ac:dyDescent="0.3">
      <c r="A2000" s="3">
        <v>2000</v>
      </c>
      <c r="B2000" s="3" t="s">
        <v>87</v>
      </c>
      <c r="C2000" s="296">
        <v>44680</v>
      </c>
      <c r="D2000" s="3">
        <v>69368387</v>
      </c>
      <c r="E2000" s="3" t="s">
        <v>1</v>
      </c>
      <c r="F2000" s="3">
        <v>210369</v>
      </c>
      <c r="G2000" s="3" t="s">
        <v>89</v>
      </c>
      <c r="H2000" s="3" t="s">
        <v>2967</v>
      </c>
      <c r="I2000" s="3" t="s">
        <v>6027</v>
      </c>
      <c r="J2000" s="3" t="s">
        <v>6988</v>
      </c>
      <c r="K2000" s="3" t="s">
        <v>45</v>
      </c>
      <c r="L2000" s="3" t="s">
        <v>402</v>
      </c>
      <c r="M2000" s="3" t="s">
        <v>93</v>
      </c>
      <c r="N2000" s="3">
        <v>6131050</v>
      </c>
      <c r="O2000" s="3" t="s">
        <v>9988</v>
      </c>
      <c r="P2000" s="3">
        <v>8147314308</v>
      </c>
      <c r="Q2000" s="3" t="s">
        <v>9989</v>
      </c>
      <c r="R2000" s="3" t="s">
        <v>5649</v>
      </c>
      <c r="S2000" s="3" t="s">
        <v>2412</v>
      </c>
      <c r="T2000" s="300">
        <v>440000</v>
      </c>
      <c r="U2000" s="3" t="s">
        <v>9990</v>
      </c>
      <c r="V2000" s="3" t="s">
        <v>100</v>
      </c>
      <c r="W2000" s="3" t="s">
        <v>109</v>
      </c>
      <c r="X2000" s="3" t="s">
        <v>109</v>
      </c>
      <c r="Y2000" s="299">
        <f t="shared" si="280"/>
        <v>4</v>
      </c>
      <c r="Z2000" s="299">
        <f t="shared" si="281"/>
        <v>2022</v>
      </c>
      <c r="AA2000" t="str">
        <f t="shared" si="279"/>
        <v>5.</v>
      </c>
      <c r="AB2000" t="str">
        <f t="shared" si="282"/>
        <v>5.</v>
      </c>
      <c r="AC2000" t="str">
        <f t="shared" si="283"/>
        <v>5</v>
      </c>
      <c r="AD2000" t="str">
        <f t="shared" si="284"/>
        <v>5</v>
      </c>
      <c r="AE2000" t="str">
        <f t="shared" si="285"/>
        <v>5</v>
      </c>
      <c r="AF2000" t="str">
        <f t="shared" si="286"/>
        <v>5</v>
      </c>
      <c r="AG2000" s="299">
        <f t="shared" si="287"/>
        <v>5</v>
      </c>
    </row>
    <row r="2001" spans="1:33" x14ac:dyDescent="0.3">
      <c r="A2001" s="3">
        <v>2001</v>
      </c>
      <c r="B2001" s="3" t="s">
        <v>87</v>
      </c>
      <c r="C2001" s="296">
        <v>44680</v>
      </c>
      <c r="D2001" s="3">
        <v>69368387</v>
      </c>
      <c r="E2001" s="3" t="s">
        <v>1</v>
      </c>
      <c r="F2001" s="3">
        <v>210369</v>
      </c>
      <c r="G2001" s="3" t="s">
        <v>89</v>
      </c>
      <c r="H2001" s="3" t="s">
        <v>2967</v>
      </c>
      <c r="I2001" s="3" t="s">
        <v>6027</v>
      </c>
      <c r="J2001" s="3" t="s">
        <v>6988</v>
      </c>
      <c r="K2001" s="3" t="s">
        <v>18</v>
      </c>
      <c r="L2001" s="3" t="s">
        <v>8833</v>
      </c>
      <c r="M2001" s="3" t="s">
        <v>93</v>
      </c>
      <c r="N2001" s="3">
        <v>6065963</v>
      </c>
      <c r="O2001" s="3" t="s">
        <v>9992</v>
      </c>
      <c r="P2001" s="3">
        <v>8374761490</v>
      </c>
      <c r="Q2001" s="3" t="s">
        <v>9993</v>
      </c>
      <c r="R2001" s="3" t="s">
        <v>240</v>
      </c>
      <c r="S2001" s="3" t="s">
        <v>9994</v>
      </c>
      <c r="T2001" s="300">
        <v>820000</v>
      </c>
      <c r="U2001" s="3" t="s">
        <v>134</v>
      </c>
      <c r="V2001" s="3" t="s">
        <v>100</v>
      </c>
      <c r="W2001" s="3" t="s">
        <v>109</v>
      </c>
      <c r="X2001" s="3" t="s">
        <v>109</v>
      </c>
      <c r="Y2001" s="299">
        <f t="shared" si="280"/>
        <v>4</v>
      </c>
      <c r="Z2001" s="299">
        <f t="shared" si="281"/>
        <v>2022</v>
      </c>
      <c r="AA2001" t="str">
        <f t="shared" si="279"/>
        <v>4.</v>
      </c>
      <c r="AB2001" t="str">
        <f t="shared" si="282"/>
        <v>4.</v>
      </c>
      <c r="AC2001" t="str">
        <f t="shared" si="283"/>
        <v>4</v>
      </c>
      <c r="AD2001" t="str">
        <f t="shared" si="284"/>
        <v>4</v>
      </c>
      <c r="AE2001" t="str">
        <f t="shared" si="285"/>
        <v>4</v>
      </c>
      <c r="AF2001" t="str">
        <f t="shared" si="286"/>
        <v>4</v>
      </c>
      <c r="AG2001" s="299">
        <f t="shared" si="287"/>
        <v>4</v>
      </c>
    </row>
    <row r="2002" spans="1:33" x14ac:dyDescent="0.3">
      <c r="A2002" s="3">
        <v>2002</v>
      </c>
      <c r="B2002" s="3" t="s">
        <v>87</v>
      </c>
      <c r="C2002" s="296">
        <v>44680</v>
      </c>
      <c r="D2002" s="3">
        <v>42026603</v>
      </c>
      <c r="E2002" s="3" t="s">
        <v>1</v>
      </c>
      <c r="F2002" s="3">
        <v>210369</v>
      </c>
      <c r="G2002" s="3" t="s">
        <v>89</v>
      </c>
      <c r="H2002" s="3" t="s">
        <v>254</v>
      </c>
      <c r="I2002" s="3" t="s">
        <v>2091</v>
      </c>
      <c r="J2002" s="3" t="s">
        <v>2055</v>
      </c>
      <c r="K2002" s="3" t="s">
        <v>45</v>
      </c>
      <c r="L2002" s="3" t="s">
        <v>402</v>
      </c>
      <c r="M2002" s="3" t="s">
        <v>93</v>
      </c>
      <c r="N2002" s="3">
        <v>6131167</v>
      </c>
      <c r="O2002" s="3" t="s">
        <v>9996</v>
      </c>
      <c r="P2002" s="3">
        <v>9940165616</v>
      </c>
      <c r="Q2002" s="3" t="s">
        <v>9997</v>
      </c>
      <c r="R2002" s="3" t="s">
        <v>844</v>
      </c>
      <c r="S2002" s="3" t="s">
        <v>744</v>
      </c>
      <c r="T2002" s="300">
        <v>620000</v>
      </c>
      <c r="U2002" s="3" t="s">
        <v>9998</v>
      </c>
      <c r="V2002" s="3" t="s">
        <v>100</v>
      </c>
      <c r="W2002" s="3" t="s">
        <v>2278</v>
      </c>
      <c r="X2002" s="3" t="s">
        <v>109</v>
      </c>
      <c r="Y2002" s="299">
        <f t="shared" si="280"/>
        <v>4</v>
      </c>
      <c r="Z2002" s="299">
        <f t="shared" si="281"/>
        <v>2022</v>
      </c>
      <c r="AA2002" t="str">
        <f t="shared" si="279"/>
        <v>4.</v>
      </c>
      <c r="AB2002" t="str">
        <f t="shared" si="282"/>
        <v>4.</v>
      </c>
      <c r="AC2002" t="str">
        <f t="shared" si="283"/>
        <v>4</v>
      </c>
      <c r="AD2002" t="str">
        <f t="shared" si="284"/>
        <v>4</v>
      </c>
      <c r="AE2002" t="str">
        <f t="shared" si="285"/>
        <v>4</v>
      </c>
      <c r="AF2002" t="str">
        <f t="shared" si="286"/>
        <v>4</v>
      </c>
      <c r="AG2002" s="299">
        <f t="shared" si="287"/>
        <v>4</v>
      </c>
    </row>
    <row r="2003" spans="1:33" x14ac:dyDescent="0.3">
      <c r="A2003" s="3">
        <v>2003</v>
      </c>
      <c r="B2003" s="3" t="s">
        <v>87</v>
      </c>
      <c r="C2003" s="296">
        <v>44680</v>
      </c>
      <c r="D2003" s="3">
        <v>42026603</v>
      </c>
      <c r="E2003" s="3" t="s">
        <v>1</v>
      </c>
      <c r="F2003" s="3">
        <v>210369</v>
      </c>
      <c r="G2003" s="3" t="s">
        <v>89</v>
      </c>
      <c r="H2003" s="3" t="s">
        <v>254</v>
      </c>
      <c r="I2003" s="3" t="s">
        <v>2091</v>
      </c>
      <c r="J2003" s="3" t="s">
        <v>2055</v>
      </c>
      <c r="K2003" s="3" t="s">
        <v>25</v>
      </c>
      <c r="L2003" s="3" t="s">
        <v>25</v>
      </c>
      <c r="M2003" s="3" t="s">
        <v>93</v>
      </c>
      <c r="N2003" s="3">
        <v>6132023</v>
      </c>
      <c r="O2003" s="3" t="s">
        <v>9999</v>
      </c>
      <c r="P2003" s="3">
        <v>9182671362</v>
      </c>
      <c r="Q2003" s="3" t="s">
        <v>10000</v>
      </c>
      <c r="R2003" s="3" t="s">
        <v>844</v>
      </c>
      <c r="S2003" s="3" t="s">
        <v>198</v>
      </c>
      <c r="T2003" s="300">
        <v>850000</v>
      </c>
      <c r="U2003" s="3" t="s">
        <v>508</v>
      </c>
      <c r="V2003" s="3" t="s">
        <v>100</v>
      </c>
      <c r="W2003" s="3" t="s">
        <v>267</v>
      </c>
      <c r="X2003" s="3" t="s">
        <v>109</v>
      </c>
      <c r="Y2003" s="299">
        <f t="shared" si="280"/>
        <v>4</v>
      </c>
      <c r="Z2003" s="299">
        <f t="shared" si="281"/>
        <v>2022</v>
      </c>
      <c r="AA2003" t="str">
        <f t="shared" si="279"/>
        <v>4.</v>
      </c>
      <c r="AB2003" t="str">
        <f t="shared" si="282"/>
        <v>4.</v>
      </c>
      <c r="AC2003" t="str">
        <f t="shared" si="283"/>
        <v>4</v>
      </c>
      <c r="AD2003" t="str">
        <f t="shared" si="284"/>
        <v>4</v>
      </c>
      <c r="AE2003" t="str">
        <f t="shared" si="285"/>
        <v>4</v>
      </c>
      <c r="AF2003" t="str">
        <f t="shared" si="286"/>
        <v>4</v>
      </c>
      <c r="AG2003" s="299">
        <f t="shared" si="287"/>
        <v>4</v>
      </c>
    </row>
    <row r="2004" spans="1:33" x14ac:dyDescent="0.3">
      <c r="A2004" s="3">
        <v>2004</v>
      </c>
      <c r="B2004" s="3" t="s">
        <v>87</v>
      </c>
      <c r="C2004" s="296">
        <v>44680</v>
      </c>
      <c r="D2004" s="3">
        <v>42026603</v>
      </c>
      <c r="E2004" s="3" t="s">
        <v>1</v>
      </c>
      <c r="F2004" s="3">
        <v>210369</v>
      </c>
      <c r="G2004" s="3" t="s">
        <v>89</v>
      </c>
      <c r="H2004" s="3" t="s">
        <v>254</v>
      </c>
      <c r="I2004" s="3" t="s">
        <v>2091</v>
      </c>
      <c r="J2004" s="3" t="s">
        <v>2055</v>
      </c>
      <c r="K2004" s="3" t="s">
        <v>45</v>
      </c>
      <c r="L2004" s="3" t="s">
        <v>402</v>
      </c>
      <c r="M2004" s="3" t="s">
        <v>93</v>
      </c>
      <c r="N2004" s="3">
        <v>6132015</v>
      </c>
      <c r="O2004" s="3" t="s">
        <v>10001</v>
      </c>
      <c r="P2004" s="3">
        <v>8169204190</v>
      </c>
      <c r="Q2004" s="3" t="s">
        <v>10002</v>
      </c>
      <c r="R2004" s="3" t="s">
        <v>170</v>
      </c>
      <c r="S2004" s="3" t="s">
        <v>10004</v>
      </c>
      <c r="T2004" s="300">
        <v>750000</v>
      </c>
      <c r="U2004" s="3" t="s">
        <v>10005</v>
      </c>
      <c r="V2004" s="3" t="s">
        <v>100</v>
      </c>
      <c r="W2004" s="3" t="s">
        <v>705</v>
      </c>
      <c r="X2004" s="3" t="s">
        <v>109</v>
      </c>
      <c r="Y2004" s="299">
        <f t="shared" si="280"/>
        <v>4</v>
      </c>
      <c r="Z2004" s="299">
        <f t="shared" si="281"/>
        <v>2022</v>
      </c>
      <c r="AA2004" t="str">
        <f t="shared" si="279"/>
        <v xml:space="preserve">5 </v>
      </c>
      <c r="AB2004" t="str">
        <f t="shared" si="282"/>
        <v xml:space="preserve">5 </v>
      </c>
      <c r="AC2004" t="str">
        <f t="shared" si="283"/>
        <v xml:space="preserve">5 </v>
      </c>
      <c r="AD2004" t="str">
        <f t="shared" si="284"/>
        <v xml:space="preserve">5 </v>
      </c>
      <c r="AE2004" t="str">
        <f t="shared" si="285"/>
        <v xml:space="preserve">5 </v>
      </c>
      <c r="AF2004" t="str">
        <f t="shared" si="286"/>
        <v xml:space="preserve">5 </v>
      </c>
      <c r="AG2004" s="299">
        <f t="shared" si="287"/>
        <v>5</v>
      </c>
    </row>
    <row r="2005" spans="1:33" x14ac:dyDescent="0.3">
      <c r="A2005" s="3">
        <v>2005</v>
      </c>
      <c r="B2005" s="3" t="s">
        <v>87</v>
      </c>
      <c r="C2005" s="296">
        <v>44683</v>
      </c>
      <c r="D2005" s="3">
        <v>55682251</v>
      </c>
      <c r="E2005" s="3" t="s">
        <v>6</v>
      </c>
      <c r="F2005" s="3">
        <v>221395</v>
      </c>
      <c r="G2005" s="3" t="s">
        <v>89</v>
      </c>
      <c r="H2005" s="3" t="s">
        <v>7128</v>
      </c>
      <c r="I2005" s="3" t="s">
        <v>8879</v>
      </c>
      <c r="J2005" s="3" t="s">
        <v>10007</v>
      </c>
      <c r="K2005" s="3" t="s">
        <v>18</v>
      </c>
      <c r="L2005" s="3" t="s">
        <v>18</v>
      </c>
      <c r="M2005" s="3" t="s">
        <v>93</v>
      </c>
      <c r="N2005" s="3">
        <v>6124792</v>
      </c>
      <c r="O2005" s="3" t="s">
        <v>10008</v>
      </c>
      <c r="P2005" s="3">
        <v>9999282732</v>
      </c>
      <c r="Q2005" s="3" t="s">
        <v>10009</v>
      </c>
      <c r="R2005" s="3" t="s">
        <v>1587</v>
      </c>
      <c r="S2005" s="3" t="s">
        <v>10011</v>
      </c>
      <c r="T2005" s="300">
        <v>1050000</v>
      </c>
      <c r="U2005" s="3" t="s">
        <v>10014</v>
      </c>
      <c r="V2005" s="3" t="s">
        <v>100</v>
      </c>
      <c r="W2005" s="3" t="s">
        <v>476</v>
      </c>
      <c r="X2005" s="3" t="s">
        <v>109</v>
      </c>
      <c r="Y2005" s="299">
        <f t="shared" si="280"/>
        <v>5</v>
      </c>
      <c r="Z2005" s="299">
        <f t="shared" si="281"/>
        <v>2022</v>
      </c>
      <c r="AA2005" t="str">
        <f t="shared" si="279"/>
        <v>11</v>
      </c>
      <c r="AB2005" t="str">
        <f t="shared" si="282"/>
        <v>11</v>
      </c>
      <c r="AC2005" t="str">
        <f t="shared" si="283"/>
        <v>11</v>
      </c>
      <c r="AD2005" t="str">
        <f t="shared" si="284"/>
        <v>11</v>
      </c>
      <c r="AE2005" t="str">
        <f t="shared" si="285"/>
        <v>11</v>
      </c>
      <c r="AF2005" t="str">
        <f t="shared" si="286"/>
        <v>11</v>
      </c>
      <c r="AG2005" s="299">
        <f t="shared" si="287"/>
        <v>11</v>
      </c>
    </row>
    <row r="2006" spans="1:33" x14ac:dyDescent="0.3">
      <c r="A2006" s="3">
        <v>2006</v>
      </c>
      <c r="B2006" s="3" t="s">
        <v>87</v>
      </c>
      <c r="C2006" s="296">
        <v>44683</v>
      </c>
      <c r="D2006" s="3">
        <v>55682251</v>
      </c>
      <c r="E2006" s="3" t="s">
        <v>6</v>
      </c>
      <c r="F2006" s="3">
        <v>221395</v>
      </c>
      <c r="G2006" s="3" t="s">
        <v>89</v>
      </c>
      <c r="H2006" s="3" t="s">
        <v>7128</v>
      </c>
      <c r="I2006" s="3" t="s">
        <v>8879</v>
      </c>
      <c r="J2006" s="3" t="s">
        <v>10007</v>
      </c>
      <c r="K2006" s="3" t="s">
        <v>25</v>
      </c>
      <c r="L2006" s="3" t="s">
        <v>9718</v>
      </c>
      <c r="M2006" s="3" t="s">
        <v>93</v>
      </c>
      <c r="N2006" s="3" t="s">
        <v>10017</v>
      </c>
      <c r="O2006" s="3" t="s">
        <v>10018</v>
      </c>
      <c r="P2006" s="3">
        <v>8686239139</v>
      </c>
      <c r="Q2006" s="3" t="s">
        <v>10019</v>
      </c>
      <c r="R2006" s="3" t="s">
        <v>1024</v>
      </c>
      <c r="S2006" s="3" t="s">
        <v>10021</v>
      </c>
      <c r="T2006" s="300">
        <v>900000</v>
      </c>
      <c r="U2006" s="3" t="s">
        <v>10024</v>
      </c>
      <c r="V2006" s="3" t="s">
        <v>100</v>
      </c>
      <c r="W2006" s="3" t="s">
        <v>109</v>
      </c>
      <c r="X2006" s="3" t="s">
        <v>109</v>
      </c>
      <c r="Y2006" s="299">
        <f t="shared" si="280"/>
        <v>5</v>
      </c>
      <c r="Z2006" s="299">
        <f t="shared" si="281"/>
        <v>2022</v>
      </c>
      <c r="AA2006" t="str">
        <f t="shared" si="279"/>
        <v>5.</v>
      </c>
      <c r="AB2006" t="str">
        <f t="shared" si="282"/>
        <v>5.</v>
      </c>
      <c r="AC2006" t="str">
        <f t="shared" si="283"/>
        <v>5</v>
      </c>
      <c r="AD2006" t="str">
        <f t="shared" si="284"/>
        <v>5</v>
      </c>
      <c r="AE2006" t="str">
        <f t="shared" si="285"/>
        <v>5</v>
      </c>
      <c r="AF2006" t="str">
        <f t="shared" si="286"/>
        <v>5</v>
      </c>
      <c r="AG2006" s="299">
        <f t="shared" si="287"/>
        <v>5</v>
      </c>
    </row>
    <row r="2007" spans="1:33" x14ac:dyDescent="0.3">
      <c r="A2007" s="3">
        <v>2007</v>
      </c>
      <c r="B2007" s="3" t="s">
        <v>87</v>
      </c>
      <c r="C2007" s="296">
        <v>44683</v>
      </c>
      <c r="D2007" s="3">
        <v>55682251</v>
      </c>
      <c r="E2007" s="3" t="s">
        <v>6</v>
      </c>
      <c r="F2007" s="3">
        <v>221395</v>
      </c>
      <c r="G2007" s="3" t="s">
        <v>89</v>
      </c>
      <c r="H2007" s="3" t="s">
        <v>7128</v>
      </c>
      <c r="I2007" s="3" t="s">
        <v>8879</v>
      </c>
      <c r="J2007" s="3" t="s">
        <v>10007</v>
      </c>
      <c r="K2007" s="3" t="s">
        <v>18</v>
      </c>
      <c r="L2007" s="3" t="s">
        <v>18</v>
      </c>
      <c r="M2007" s="3" t="s">
        <v>93</v>
      </c>
      <c r="N2007" s="3">
        <v>6130587</v>
      </c>
      <c r="O2007" s="3" t="s">
        <v>10027</v>
      </c>
      <c r="P2007" s="3">
        <v>8450947611</v>
      </c>
      <c r="Q2007" s="3" t="s">
        <v>10028</v>
      </c>
      <c r="R2007" s="3" t="s">
        <v>2508</v>
      </c>
      <c r="S2007" s="3" t="s">
        <v>10030</v>
      </c>
      <c r="T2007" s="300">
        <v>700000</v>
      </c>
      <c r="U2007" s="3" t="s">
        <v>10033</v>
      </c>
      <c r="V2007" s="3" t="s">
        <v>100</v>
      </c>
      <c r="W2007" s="3" t="s">
        <v>888</v>
      </c>
      <c r="X2007" s="3" t="s">
        <v>109</v>
      </c>
      <c r="Y2007" s="299">
        <f t="shared" si="280"/>
        <v>5</v>
      </c>
      <c r="Z2007" s="299">
        <f t="shared" si="281"/>
        <v>2022</v>
      </c>
      <c r="AA2007" t="str">
        <f t="shared" si="279"/>
        <v>6.</v>
      </c>
      <c r="AB2007" t="str">
        <f t="shared" si="282"/>
        <v>6.</v>
      </c>
      <c r="AC2007" t="str">
        <f t="shared" si="283"/>
        <v>6</v>
      </c>
      <c r="AD2007" t="str">
        <f t="shared" si="284"/>
        <v>6</v>
      </c>
      <c r="AE2007" t="str">
        <f t="shared" si="285"/>
        <v>6</v>
      </c>
      <c r="AF2007" t="str">
        <f t="shared" si="286"/>
        <v>6</v>
      </c>
      <c r="AG2007" s="299">
        <f t="shared" si="287"/>
        <v>6</v>
      </c>
    </row>
    <row r="2008" spans="1:33" x14ac:dyDescent="0.3">
      <c r="A2008" s="3">
        <v>2008</v>
      </c>
      <c r="B2008" s="3" t="s">
        <v>87</v>
      </c>
      <c r="C2008" s="296">
        <v>44683</v>
      </c>
      <c r="D2008" s="3">
        <v>55682251</v>
      </c>
      <c r="E2008" s="3" t="s">
        <v>6</v>
      </c>
      <c r="F2008" s="3">
        <v>221395</v>
      </c>
      <c r="G2008" s="3" t="s">
        <v>89</v>
      </c>
      <c r="H2008" s="3" t="s">
        <v>7128</v>
      </c>
      <c r="I2008" s="3" t="s">
        <v>8879</v>
      </c>
      <c r="J2008" s="3" t="s">
        <v>10007</v>
      </c>
      <c r="K2008" s="3" t="s">
        <v>25</v>
      </c>
      <c r="L2008" s="3" t="s">
        <v>9718</v>
      </c>
      <c r="M2008" s="3" t="s">
        <v>93</v>
      </c>
      <c r="N2008" s="3">
        <v>6130598</v>
      </c>
      <c r="O2008" s="3" t="s">
        <v>10035</v>
      </c>
      <c r="P2008" s="3">
        <v>9993014947</v>
      </c>
      <c r="Q2008" s="3" t="s">
        <v>10036</v>
      </c>
      <c r="R2008" s="3" t="s">
        <v>170</v>
      </c>
      <c r="S2008" s="3" t="s">
        <v>10030</v>
      </c>
      <c r="T2008" s="300">
        <v>600000</v>
      </c>
      <c r="U2008" s="3" t="s">
        <v>10024</v>
      </c>
      <c r="V2008" s="3" t="s">
        <v>100</v>
      </c>
      <c r="W2008" s="3" t="s">
        <v>888</v>
      </c>
      <c r="X2008" s="3" t="s">
        <v>109</v>
      </c>
      <c r="Y2008" s="299">
        <f t="shared" si="280"/>
        <v>5</v>
      </c>
      <c r="Z2008" s="299">
        <f t="shared" si="281"/>
        <v>2022</v>
      </c>
      <c r="AA2008" t="str">
        <f t="shared" si="279"/>
        <v xml:space="preserve">5 </v>
      </c>
      <c r="AB2008" t="str">
        <f t="shared" si="282"/>
        <v xml:space="preserve">5 </v>
      </c>
      <c r="AC2008" t="str">
        <f t="shared" si="283"/>
        <v xml:space="preserve">5 </v>
      </c>
      <c r="AD2008" t="str">
        <f t="shared" si="284"/>
        <v xml:space="preserve">5 </v>
      </c>
      <c r="AE2008" t="str">
        <f t="shared" si="285"/>
        <v xml:space="preserve">5 </v>
      </c>
      <c r="AF2008" t="str">
        <f t="shared" si="286"/>
        <v xml:space="preserve">5 </v>
      </c>
      <c r="AG2008" s="299">
        <f t="shared" si="287"/>
        <v>5</v>
      </c>
    </row>
    <row r="2009" spans="1:33" x14ac:dyDescent="0.3">
      <c r="A2009" s="3">
        <v>2009</v>
      </c>
      <c r="B2009" s="3" t="s">
        <v>87</v>
      </c>
      <c r="C2009" s="296">
        <v>44683</v>
      </c>
      <c r="D2009" s="3">
        <v>55682251</v>
      </c>
      <c r="E2009" s="3" t="s">
        <v>6</v>
      </c>
      <c r="F2009" s="3">
        <v>221395</v>
      </c>
      <c r="G2009" s="3" t="s">
        <v>89</v>
      </c>
      <c r="H2009" s="3" t="s">
        <v>7128</v>
      </c>
      <c r="I2009" s="3" t="s">
        <v>8879</v>
      </c>
      <c r="J2009" s="3" t="s">
        <v>10007</v>
      </c>
      <c r="K2009" s="3" t="s">
        <v>18</v>
      </c>
      <c r="L2009" s="3" t="s">
        <v>18</v>
      </c>
      <c r="M2009" s="3" t="s">
        <v>93</v>
      </c>
      <c r="N2009" s="3">
        <v>6130612</v>
      </c>
      <c r="O2009" s="3" t="s">
        <v>10041</v>
      </c>
      <c r="P2009" s="3">
        <v>8319548077</v>
      </c>
      <c r="Q2009" s="3" t="s">
        <v>10042</v>
      </c>
      <c r="R2009" s="3" t="s">
        <v>10043</v>
      </c>
      <c r="S2009" s="3" t="s">
        <v>10030</v>
      </c>
      <c r="T2009" s="300">
        <v>650000</v>
      </c>
      <c r="U2009" s="3" t="s">
        <v>10047</v>
      </c>
      <c r="V2009" s="3" t="s">
        <v>100</v>
      </c>
      <c r="W2009" s="3" t="s">
        <v>1315</v>
      </c>
      <c r="X2009" s="3" t="s">
        <v>109</v>
      </c>
      <c r="Y2009" s="299">
        <f t="shared" si="280"/>
        <v>5</v>
      </c>
      <c r="Z2009" s="299">
        <f t="shared" si="281"/>
        <v>2022</v>
      </c>
      <c r="AA2009" t="str">
        <f t="shared" si="279"/>
        <v>13</v>
      </c>
      <c r="AB2009" t="str">
        <f t="shared" si="282"/>
        <v>13</v>
      </c>
      <c r="AC2009" t="str">
        <f t="shared" si="283"/>
        <v>13</v>
      </c>
      <c r="AD2009" t="str">
        <f t="shared" si="284"/>
        <v>13</v>
      </c>
      <c r="AE2009" t="str">
        <f t="shared" si="285"/>
        <v>13</v>
      </c>
      <c r="AF2009" t="str">
        <f t="shared" si="286"/>
        <v>13</v>
      </c>
      <c r="AG2009" s="299">
        <f t="shared" si="287"/>
        <v>13</v>
      </c>
    </row>
    <row r="2010" spans="1:33" x14ac:dyDescent="0.3">
      <c r="A2010" s="3">
        <v>2010</v>
      </c>
      <c r="B2010" s="3" t="s">
        <v>87</v>
      </c>
      <c r="C2010" s="296">
        <v>44683</v>
      </c>
      <c r="D2010" s="3">
        <v>55682251</v>
      </c>
      <c r="E2010" s="3" t="s">
        <v>6</v>
      </c>
      <c r="F2010" s="3">
        <v>221395</v>
      </c>
      <c r="G2010" s="3" t="s">
        <v>89</v>
      </c>
      <c r="H2010" s="3" t="s">
        <v>10049</v>
      </c>
      <c r="I2010" s="3" t="s">
        <v>8879</v>
      </c>
      <c r="J2010" s="3" t="s">
        <v>10050</v>
      </c>
      <c r="K2010" s="3" t="s">
        <v>38</v>
      </c>
      <c r="L2010" s="3" t="s">
        <v>10051</v>
      </c>
      <c r="M2010" s="3" t="s">
        <v>93</v>
      </c>
      <c r="N2010" s="3">
        <v>6131744</v>
      </c>
      <c r="O2010" s="3" t="s">
        <v>10052</v>
      </c>
      <c r="P2010" s="3">
        <v>9705211345</v>
      </c>
      <c r="Q2010" s="3" t="s">
        <v>10053</v>
      </c>
      <c r="R2010" s="3" t="s">
        <v>381</v>
      </c>
      <c r="S2010" s="3" t="s">
        <v>218</v>
      </c>
      <c r="T2010" s="300">
        <v>1250000</v>
      </c>
      <c r="U2010" s="3" t="s">
        <v>10055</v>
      </c>
      <c r="V2010" s="3" t="s">
        <v>100</v>
      </c>
      <c r="W2010" s="3" t="s">
        <v>101</v>
      </c>
      <c r="X2010" s="3" t="s">
        <v>109</v>
      </c>
      <c r="Y2010" s="299">
        <f t="shared" si="280"/>
        <v>5</v>
      </c>
      <c r="Z2010" s="299">
        <f t="shared" si="281"/>
        <v>2022</v>
      </c>
      <c r="AA2010" t="str">
        <f t="shared" si="279"/>
        <v>6y</v>
      </c>
      <c r="AB2010" t="str">
        <f t="shared" si="282"/>
        <v>6</v>
      </c>
      <c r="AC2010" t="str">
        <f t="shared" si="283"/>
        <v>6</v>
      </c>
      <c r="AD2010" t="str">
        <f t="shared" si="284"/>
        <v>6</v>
      </c>
      <c r="AE2010" t="str">
        <f t="shared" si="285"/>
        <v>6</v>
      </c>
      <c r="AF2010" t="str">
        <f t="shared" si="286"/>
        <v>6</v>
      </c>
      <c r="AG2010" s="299">
        <f t="shared" si="287"/>
        <v>6</v>
      </c>
    </row>
    <row r="2011" spans="1:33" x14ac:dyDescent="0.3">
      <c r="A2011" s="3">
        <v>2011</v>
      </c>
      <c r="B2011" s="3" t="s">
        <v>87</v>
      </c>
      <c r="C2011" s="296">
        <v>44683</v>
      </c>
      <c r="D2011" s="3">
        <v>55682251</v>
      </c>
      <c r="E2011" s="3" t="s">
        <v>6</v>
      </c>
      <c r="F2011" s="3">
        <v>221395</v>
      </c>
      <c r="G2011" s="3" t="s">
        <v>89</v>
      </c>
      <c r="H2011" s="3" t="s">
        <v>10049</v>
      </c>
      <c r="I2011" s="3" t="s">
        <v>8879</v>
      </c>
      <c r="J2011" s="3" t="s">
        <v>10050</v>
      </c>
      <c r="K2011" s="3" t="s">
        <v>18</v>
      </c>
      <c r="L2011" s="3" t="s">
        <v>1577</v>
      </c>
      <c r="M2011" s="3" t="s">
        <v>93</v>
      </c>
      <c r="N2011" s="3" t="s">
        <v>10057</v>
      </c>
      <c r="O2011" s="3" t="s">
        <v>10058</v>
      </c>
      <c r="P2011" s="3">
        <v>9849131935</v>
      </c>
      <c r="Q2011" s="3" t="s">
        <v>10059</v>
      </c>
      <c r="R2011" s="3" t="s">
        <v>10060</v>
      </c>
      <c r="S2011" s="3" t="s">
        <v>1643</v>
      </c>
      <c r="T2011" s="300">
        <v>1500000</v>
      </c>
      <c r="U2011" s="3" t="s">
        <v>10061</v>
      </c>
      <c r="V2011" s="3" t="s">
        <v>100</v>
      </c>
      <c r="W2011" s="3" t="s">
        <v>101</v>
      </c>
      <c r="X2011" s="3" t="s">
        <v>109</v>
      </c>
      <c r="Y2011" s="299">
        <f t="shared" si="280"/>
        <v>5</v>
      </c>
      <c r="Z2011" s="299">
        <f t="shared" si="281"/>
        <v>2022</v>
      </c>
      <c r="AA2011" t="str">
        <f t="shared" si="279"/>
        <v>8.</v>
      </c>
      <c r="AB2011" t="str">
        <f t="shared" si="282"/>
        <v>8.</v>
      </c>
      <c r="AC2011" t="str">
        <f t="shared" si="283"/>
        <v>8</v>
      </c>
      <c r="AD2011" t="str">
        <f t="shared" si="284"/>
        <v>8</v>
      </c>
      <c r="AE2011" t="str">
        <f t="shared" si="285"/>
        <v>8</v>
      </c>
      <c r="AF2011" t="str">
        <f t="shared" si="286"/>
        <v>8</v>
      </c>
      <c r="AG2011" s="299">
        <f t="shared" si="287"/>
        <v>8</v>
      </c>
    </row>
    <row r="2012" spans="1:33" x14ac:dyDescent="0.3">
      <c r="A2012" s="3">
        <v>2012</v>
      </c>
      <c r="B2012" s="3" t="s">
        <v>87</v>
      </c>
      <c r="C2012" s="296">
        <v>44683</v>
      </c>
      <c r="D2012" s="3">
        <v>43221071</v>
      </c>
      <c r="E2012" s="3" t="s">
        <v>6</v>
      </c>
      <c r="F2012" s="3">
        <v>221395</v>
      </c>
      <c r="G2012" s="3" t="s">
        <v>89</v>
      </c>
      <c r="H2012" s="3" t="s">
        <v>6633</v>
      </c>
      <c r="I2012" s="3" t="s">
        <v>394</v>
      </c>
      <c r="J2012" s="3" t="s">
        <v>10063</v>
      </c>
      <c r="K2012" s="3" t="s">
        <v>38</v>
      </c>
      <c r="L2012" s="3" t="s">
        <v>7171</v>
      </c>
      <c r="M2012" s="3" t="s">
        <v>93</v>
      </c>
      <c r="N2012" s="3">
        <v>6124504</v>
      </c>
      <c r="O2012" s="3" t="s">
        <v>10064</v>
      </c>
      <c r="P2012" s="3">
        <v>9553643462</v>
      </c>
      <c r="Q2012" s="3" t="s">
        <v>10065</v>
      </c>
      <c r="R2012" s="3">
        <v>6.4</v>
      </c>
      <c r="S2012" s="3" t="s">
        <v>10066</v>
      </c>
      <c r="T2012" s="300">
        <v>750000</v>
      </c>
      <c r="U2012" s="3" t="s">
        <v>10069</v>
      </c>
      <c r="V2012" s="3" t="s">
        <v>100</v>
      </c>
      <c r="W2012" s="3" t="s">
        <v>101</v>
      </c>
      <c r="X2012" s="3" t="s">
        <v>101</v>
      </c>
      <c r="Y2012" s="299">
        <f t="shared" si="280"/>
        <v>5</v>
      </c>
      <c r="Z2012" s="299">
        <f t="shared" si="281"/>
        <v>2022</v>
      </c>
      <c r="AA2012" t="str">
        <f t="shared" si="279"/>
        <v>6.</v>
      </c>
      <c r="AB2012" t="str">
        <f t="shared" si="282"/>
        <v>6.</v>
      </c>
      <c r="AC2012" t="str">
        <f t="shared" si="283"/>
        <v>6</v>
      </c>
      <c r="AD2012" t="str">
        <f t="shared" si="284"/>
        <v>6</v>
      </c>
      <c r="AE2012" t="str">
        <f t="shared" si="285"/>
        <v>6</v>
      </c>
      <c r="AF2012" t="str">
        <f t="shared" si="286"/>
        <v>6</v>
      </c>
      <c r="AG2012" s="299">
        <f t="shared" si="287"/>
        <v>6</v>
      </c>
    </row>
    <row r="2013" spans="1:33" x14ac:dyDescent="0.3">
      <c r="A2013" s="3">
        <v>2013</v>
      </c>
      <c r="B2013" s="3" t="s">
        <v>87</v>
      </c>
      <c r="C2013" s="296">
        <v>44683</v>
      </c>
      <c r="D2013" s="3">
        <v>65125761</v>
      </c>
      <c r="E2013" s="3" t="s">
        <v>6</v>
      </c>
      <c r="F2013" s="3">
        <v>221395</v>
      </c>
      <c r="G2013" s="3" t="s">
        <v>89</v>
      </c>
      <c r="H2013" s="3" t="s">
        <v>6633</v>
      </c>
      <c r="I2013" s="3" t="s">
        <v>1098</v>
      </c>
      <c r="J2013" s="3" t="s">
        <v>10070</v>
      </c>
      <c r="K2013" s="3" t="s">
        <v>38</v>
      </c>
      <c r="L2013" s="3" t="s">
        <v>10051</v>
      </c>
      <c r="M2013" s="3" t="s">
        <v>93</v>
      </c>
      <c r="N2013" s="3">
        <v>6124672</v>
      </c>
      <c r="O2013" s="3" t="s">
        <v>10071</v>
      </c>
      <c r="P2013" s="3">
        <v>6301392877</v>
      </c>
      <c r="Q2013" s="3" t="s">
        <v>10072</v>
      </c>
      <c r="R2013" s="3">
        <v>5.3</v>
      </c>
      <c r="S2013" s="3" t="s">
        <v>10073</v>
      </c>
      <c r="T2013" s="300">
        <v>450000</v>
      </c>
      <c r="U2013" s="3" t="s">
        <v>9421</v>
      </c>
      <c r="V2013" s="3" t="s">
        <v>100</v>
      </c>
      <c r="W2013" s="3" t="s">
        <v>109</v>
      </c>
      <c r="X2013" s="3" t="s">
        <v>109</v>
      </c>
      <c r="Y2013" s="299">
        <f t="shared" si="280"/>
        <v>5</v>
      </c>
      <c r="Z2013" s="299">
        <f t="shared" si="281"/>
        <v>2022</v>
      </c>
      <c r="AA2013" t="str">
        <f t="shared" si="279"/>
        <v>5.</v>
      </c>
      <c r="AB2013" t="str">
        <f t="shared" si="282"/>
        <v>5.</v>
      </c>
      <c r="AC2013" t="str">
        <f t="shared" si="283"/>
        <v>5</v>
      </c>
      <c r="AD2013" t="str">
        <f t="shared" si="284"/>
        <v>5</v>
      </c>
      <c r="AE2013" t="str">
        <f t="shared" si="285"/>
        <v>5</v>
      </c>
      <c r="AF2013" t="str">
        <f t="shared" si="286"/>
        <v>5</v>
      </c>
      <c r="AG2013" s="299">
        <f t="shared" si="287"/>
        <v>5</v>
      </c>
    </row>
    <row r="2014" spans="1:33" x14ac:dyDescent="0.3">
      <c r="A2014" s="3">
        <v>2014</v>
      </c>
      <c r="B2014" s="3" t="s">
        <v>87</v>
      </c>
      <c r="C2014" s="296">
        <v>44683</v>
      </c>
      <c r="D2014" s="3">
        <v>65125761</v>
      </c>
      <c r="E2014" s="3" t="s">
        <v>6</v>
      </c>
      <c r="F2014" s="3">
        <v>221395</v>
      </c>
      <c r="G2014" s="3" t="s">
        <v>89</v>
      </c>
      <c r="H2014" s="3" t="s">
        <v>6633</v>
      </c>
      <c r="I2014" s="3" t="s">
        <v>1098</v>
      </c>
      <c r="J2014" s="3" t="s">
        <v>10070</v>
      </c>
      <c r="K2014" s="3" t="s">
        <v>38</v>
      </c>
      <c r="L2014" s="3" t="s">
        <v>10051</v>
      </c>
      <c r="M2014" s="3" t="s">
        <v>93</v>
      </c>
      <c r="N2014" s="3">
        <v>6124698</v>
      </c>
      <c r="O2014" s="3" t="s">
        <v>10075</v>
      </c>
      <c r="P2014" s="3">
        <v>8919184281</v>
      </c>
      <c r="Q2014" s="3" t="s">
        <v>10076</v>
      </c>
      <c r="R2014" s="3">
        <v>5.3</v>
      </c>
      <c r="S2014" s="3" t="s">
        <v>10077</v>
      </c>
      <c r="T2014" s="300">
        <v>600000</v>
      </c>
      <c r="U2014" s="3" t="s">
        <v>10079</v>
      </c>
      <c r="V2014" s="3" t="s">
        <v>100</v>
      </c>
      <c r="W2014" s="3" t="s">
        <v>109</v>
      </c>
      <c r="X2014" s="3" t="s">
        <v>109</v>
      </c>
      <c r="Y2014" s="299">
        <f t="shared" si="280"/>
        <v>5</v>
      </c>
      <c r="Z2014" s="299">
        <f t="shared" si="281"/>
        <v>2022</v>
      </c>
      <c r="AA2014" t="str">
        <f t="shared" si="279"/>
        <v>5.</v>
      </c>
      <c r="AB2014" t="str">
        <f t="shared" si="282"/>
        <v>5.</v>
      </c>
      <c r="AC2014" t="str">
        <f t="shared" si="283"/>
        <v>5</v>
      </c>
      <c r="AD2014" t="str">
        <f t="shared" si="284"/>
        <v>5</v>
      </c>
      <c r="AE2014" t="str">
        <f t="shared" si="285"/>
        <v>5</v>
      </c>
      <c r="AF2014" t="str">
        <f t="shared" si="286"/>
        <v>5</v>
      </c>
      <c r="AG2014" s="299">
        <f t="shared" si="287"/>
        <v>5</v>
      </c>
    </row>
    <row r="2015" spans="1:33" x14ac:dyDescent="0.3">
      <c r="A2015" s="3">
        <v>2015</v>
      </c>
      <c r="B2015" s="3" t="s">
        <v>87</v>
      </c>
      <c r="C2015" s="296">
        <v>44683</v>
      </c>
      <c r="D2015" s="3">
        <v>65125761</v>
      </c>
      <c r="E2015" s="3" t="s">
        <v>6</v>
      </c>
      <c r="F2015" s="3">
        <v>221395</v>
      </c>
      <c r="G2015" s="3" t="s">
        <v>89</v>
      </c>
      <c r="H2015" s="3" t="s">
        <v>6633</v>
      </c>
      <c r="I2015" s="3" t="s">
        <v>1098</v>
      </c>
      <c r="J2015" s="3" t="s">
        <v>10070</v>
      </c>
      <c r="K2015" s="3" t="s">
        <v>38</v>
      </c>
      <c r="L2015" s="3" t="s">
        <v>10051</v>
      </c>
      <c r="M2015" s="3" t="s">
        <v>93</v>
      </c>
      <c r="N2015" s="3">
        <v>6126319</v>
      </c>
      <c r="O2015" s="3" t="s">
        <v>10080</v>
      </c>
      <c r="P2015" s="3" t="s">
        <v>10081</v>
      </c>
      <c r="Q2015" s="3" t="s">
        <v>10082</v>
      </c>
      <c r="R2015" s="3">
        <v>5.3</v>
      </c>
      <c r="S2015" s="3" t="s">
        <v>10083</v>
      </c>
      <c r="T2015" s="300">
        <v>650000</v>
      </c>
      <c r="U2015" s="3" t="s">
        <v>8571</v>
      </c>
      <c r="V2015" s="3" t="s">
        <v>100</v>
      </c>
      <c r="W2015" s="3" t="s">
        <v>109</v>
      </c>
      <c r="X2015" s="3" t="s">
        <v>109</v>
      </c>
      <c r="Y2015" s="299">
        <f t="shared" si="280"/>
        <v>5</v>
      </c>
      <c r="Z2015" s="299">
        <f t="shared" si="281"/>
        <v>2022</v>
      </c>
      <c r="AA2015" t="str">
        <f t="shared" si="279"/>
        <v>5.</v>
      </c>
      <c r="AB2015" t="str">
        <f t="shared" si="282"/>
        <v>5.</v>
      </c>
      <c r="AC2015" t="str">
        <f t="shared" si="283"/>
        <v>5</v>
      </c>
      <c r="AD2015" t="str">
        <f t="shared" si="284"/>
        <v>5</v>
      </c>
      <c r="AE2015" t="str">
        <f t="shared" si="285"/>
        <v>5</v>
      </c>
      <c r="AF2015" t="str">
        <f t="shared" si="286"/>
        <v>5</v>
      </c>
      <c r="AG2015" s="299">
        <f t="shared" si="287"/>
        <v>5</v>
      </c>
    </row>
    <row r="2016" spans="1:33" x14ac:dyDescent="0.3">
      <c r="A2016" s="3">
        <v>2016</v>
      </c>
      <c r="B2016" s="3" t="s">
        <v>87</v>
      </c>
      <c r="C2016" s="296">
        <v>44683</v>
      </c>
      <c r="D2016" s="3">
        <v>65125761</v>
      </c>
      <c r="E2016" s="3" t="s">
        <v>6</v>
      </c>
      <c r="F2016" s="3">
        <v>221395</v>
      </c>
      <c r="G2016" s="3" t="s">
        <v>89</v>
      </c>
      <c r="H2016" s="3" t="s">
        <v>6633</v>
      </c>
      <c r="I2016" s="3" t="s">
        <v>1098</v>
      </c>
      <c r="J2016" s="3" t="s">
        <v>10070</v>
      </c>
      <c r="K2016" s="3" t="s">
        <v>38</v>
      </c>
      <c r="L2016" s="3" t="s">
        <v>10051</v>
      </c>
      <c r="M2016" s="3" t="s">
        <v>93</v>
      </c>
      <c r="N2016" s="3">
        <v>6131432</v>
      </c>
      <c r="O2016" s="3" t="s">
        <v>10086</v>
      </c>
      <c r="P2016" s="3">
        <v>9160242440</v>
      </c>
      <c r="Q2016" s="3" t="s">
        <v>10087</v>
      </c>
      <c r="R2016" s="3">
        <v>5</v>
      </c>
      <c r="S2016" s="3" t="s">
        <v>10088</v>
      </c>
      <c r="T2016" s="300">
        <v>650000</v>
      </c>
      <c r="U2016" s="3" t="s">
        <v>10089</v>
      </c>
      <c r="V2016" s="3" t="s">
        <v>100</v>
      </c>
      <c r="W2016" s="3" t="s">
        <v>109</v>
      </c>
      <c r="X2016" s="3" t="s">
        <v>109</v>
      </c>
      <c r="Y2016" s="299">
        <f t="shared" si="280"/>
        <v>5</v>
      </c>
      <c r="Z2016" s="299">
        <f t="shared" si="281"/>
        <v>2022</v>
      </c>
      <c r="AA2016" t="str">
        <f t="shared" si="279"/>
        <v>5</v>
      </c>
      <c r="AB2016" t="str">
        <f t="shared" si="282"/>
        <v>5</v>
      </c>
      <c r="AC2016" t="str">
        <f t="shared" si="283"/>
        <v>5</v>
      </c>
      <c r="AD2016" t="str">
        <f t="shared" si="284"/>
        <v>5</v>
      </c>
      <c r="AE2016" t="str">
        <f t="shared" si="285"/>
        <v>5</v>
      </c>
      <c r="AF2016" t="str">
        <f t="shared" si="286"/>
        <v>5</v>
      </c>
      <c r="AG2016" s="299">
        <f t="shared" si="287"/>
        <v>5</v>
      </c>
    </row>
    <row r="2017" spans="1:33" x14ac:dyDescent="0.3">
      <c r="A2017" s="3">
        <v>2017</v>
      </c>
      <c r="B2017" s="3" t="s">
        <v>87</v>
      </c>
      <c r="C2017" s="296">
        <v>44680</v>
      </c>
      <c r="D2017" s="3" t="s">
        <v>10090</v>
      </c>
      <c r="E2017" s="3" t="s">
        <v>6</v>
      </c>
      <c r="F2017" s="3">
        <v>221395</v>
      </c>
      <c r="G2017" s="3" t="s">
        <v>89</v>
      </c>
      <c r="H2017" s="3" t="s">
        <v>90</v>
      </c>
      <c r="I2017" s="3" t="s">
        <v>103</v>
      </c>
      <c r="J2017" s="3" t="s">
        <v>10091</v>
      </c>
      <c r="K2017" s="3" t="s">
        <v>38</v>
      </c>
      <c r="L2017" s="3" t="s">
        <v>2633</v>
      </c>
      <c r="M2017" s="3" t="s">
        <v>93</v>
      </c>
      <c r="N2017" s="3">
        <v>6062391</v>
      </c>
      <c r="O2017" s="3" t="s">
        <v>10092</v>
      </c>
      <c r="P2017" s="3">
        <v>9853615644</v>
      </c>
      <c r="Q2017" s="3" t="s">
        <v>10093</v>
      </c>
      <c r="R2017" s="3" t="s">
        <v>10094</v>
      </c>
      <c r="S2017" s="3" t="s">
        <v>218</v>
      </c>
      <c r="T2017" s="300">
        <v>529000</v>
      </c>
      <c r="U2017" s="3" t="s">
        <v>8617</v>
      </c>
      <c r="V2017" s="3" t="s">
        <v>100</v>
      </c>
      <c r="W2017" s="3" t="s">
        <v>109</v>
      </c>
      <c r="X2017" s="3" t="s">
        <v>109</v>
      </c>
      <c r="Y2017" s="299">
        <f t="shared" si="280"/>
        <v>4</v>
      </c>
      <c r="Z2017" s="299">
        <f t="shared" si="281"/>
        <v>2022</v>
      </c>
      <c r="AA2017" t="str">
        <f t="shared" si="279"/>
        <v>7+</v>
      </c>
      <c r="AB2017" t="str">
        <f t="shared" si="282"/>
        <v>7+</v>
      </c>
      <c r="AC2017" t="str">
        <f t="shared" si="283"/>
        <v>7+</v>
      </c>
      <c r="AD2017" t="str">
        <f t="shared" si="284"/>
        <v>7</v>
      </c>
      <c r="AE2017" t="str">
        <f t="shared" si="285"/>
        <v>7</v>
      </c>
      <c r="AF2017" t="str">
        <f t="shared" si="286"/>
        <v>7</v>
      </c>
      <c r="AG2017" s="299">
        <f t="shared" si="287"/>
        <v>7</v>
      </c>
    </row>
    <row r="2018" spans="1:33" x14ac:dyDescent="0.3">
      <c r="A2018" s="3">
        <v>2018</v>
      </c>
      <c r="B2018" s="3" t="s">
        <v>87</v>
      </c>
      <c r="C2018" s="296">
        <v>44680</v>
      </c>
      <c r="D2018" s="3" t="s">
        <v>10090</v>
      </c>
      <c r="E2018" s="3" t="s">
        <v>6</v>
      </c>
      <c r="F2018" s="3">
        <v>221395</v>
      </c>
      <c r="G2018" s="3" t="s">
        <v>89</v>
      </c>
      <c r="H2018" s="3" t="s">
        <v>90</v>
      </c>
      <c r="I2018" s="3" t="s">
        <v>103</v>
      </c>
      <c r="J2018" s="3" t="s">
        <v>10091</v>
      </c>
      <c r="K2018" s="3" t="s">
        <v>38</v>
      </c>
      <c r="L2018" s="3" t="s">
        <v>2633</v>
      </c>
      <c r="M2018" s="3" t="s">
        <v>93</v>
      </c>
      <c r="N2018" s="3">
        <v>6060923</v>
      </c>
      <c r="O2018" s="3" t="s">
        <v>10097</v>
      </c>
      <c r="P2018" s="3">
        <v>8108584494</v>
      </c>
      <c r="Q2018" s="3" t="s">
        <v>10098</v>
      </c>
      <c r="R2018" s="3" t="s">
        <v>10099</v>
      </c>
      <c r="S2018" s="3" t="s">
        <v>15208</v>
      </c>
      <c r="T2018" s="300">
        <v>900000</v>
      </c>
      <c r="U2018" s="3" t="s">
        <v>10101</v>
      </c>
      <c r="V2018" s="3" t="s">
        <v>100</v>
      </c>
      <c r="W2018" s="3" t="s">
        <v>1315</v>
      </c>
      <c r="X2018" s="3" t="s">
        <v>109</v>
      </c>
      <c r="Y2018" s="299">
        <f t="shared" si="280"/>
        <v>4</v>
      </c>
      <c r="Z2018" s="299">
        <f t="shared" si="281"/>
        <v>2022</v>
      </c>
      <c r="AA2018" t="str">
        <f t="shared" si="279"/>
        <v>5.</v>
      </c>
      <c r="AB2018" t="str">
        <f t="shared" si="282"/>
        <v>5.</v>
      </c>
      <c r="AC2018" t="str">
        <f t="shared" si="283"/>
        <v>5</v>
      </c>
      <c r="AD2018" t="str">
        <f t="shared" si="284"/>
        <v>5</v>
      </c>
      <c r="AE2018" t="str">
        <f t="shared" si="285"/>
        <v>5</v>
      </c>
      <c r="AF2018" t="str">
        <f t="shared" si="286"/>
        <v>5</v>
      </c>
      <c r="AG2018" s="299">
        <f t="shared" si="287"/>
        <v>5</v>
      </c>
    </row>
    <row r="2019" spans="1:33" x14ac:dyDescent="0.3">
      <c r="A2019" s="3">
        <v>2019</v>
      </c>
      <c r="B2019" s="3" t="s">
        <v>87</v>
      </c>
      <c r="C2019" s="296">
        <v>44683</v>
      </c>
      <c r="D2019" s="3">
        <v>60270766</v>
      </c>
      <c r="E2019" s="3" t="s">
        <v>6</v>
      </c>
      <c r="F2019" s="3">
        <v>221395</v>
      </c>
      <c r="G2019" s="3" t="s">
        <v>89</v>
      </c>
      <c r="H2019" s="3" t="s">
        <v>90</v>
      </c>
      <c r="I2019" s="3" t="s">
        <v>120</v>
      </c>
      <c r="J2019" s="3" t="s">
        <v>8604</v>
      </c>
      <c r="K2019" s="3" t="s">
        <v>11</v>
      </c>
      <c r="L2019" s="3" t="s">
        <v>8133</v>
      </c>
      <c r="M2019" s="3" t="s">
        <v>93</v>
      </c>
      <c r="N2019" s="3">
        <v>6152396</v>
      </c>
      <c r="O2019" s="3" t="s">
        <v>10102</v>
      </c>
      <c r="P2019" s="3" t="s">
        <v>10103</v>
      </c>
      <c r="Q2019" s="3" t="s">
        <v>10104</v>
      </c>
      <c r="R2019" s="3">
        <v>7</v>
      </c>
      <c r="S2019" s="3" t="s">
        <v>218</v>
      </c>
      <c r="T2019" s="300">
        <v>630000</v>
      </c>
      <c r="U2019" s="3" t="s">
        <v>10105</v>
      </c>
      <c r="V2019" s="3" t="s">
        <v>100</v>
      </c>
      <c r="W2019" s="3" t="s">
        <v>109</v>
      </c>
      <c r="X2019" s="3" t="s">
        <v>109</v>
      </c>
      <c r="Y2019" s="299">
        <f t="shared" si="280"/>
        <v>5</v>
      </c>
      <c r="Z2019" s="299">
        <f t="shared" si="281"/>
        <v>2022</v>
      </c>
      <c r="AA2019" t="str">
        <f t="shared" si="279"/>
        <v>7</v>
      </c>
      <c r="AB2019" t="str">
        <f t="shared" si="282"/>
        <v>7</v>
      </c>
      <c r="AC2019" t="str">
        <f t="shared" si="283"/>
        <v>7</v>
      </c>
      <c r="AD2019" t="str">
        <f t="shared" si="284"/>
        <v>7</v>
      </c>
      <c r="AE2019" t="str">
        <f t="shared" si="285"/>
        <v>7</v>
      </c>
      <c r="AF2019" t="str">
        <f t="shared" si="286"/>
        <v>7</v>
      </c>
      <c r="AG2019" s="299">
        <f t="shared" si="287"/>
        <v>7</v>
      </c>
    </row>
    <row r="2020" spans="1:33" x14ac:dyDescent="0.3">
      <c r="A2020" s="3">
        <v>2020</v>
      </c>
      <c r="B2020" s="3" t="s">
        <v>87</v>
      </c>
      <c r="C2020" s="296">
        <v>44683</v>
      </c>
      <c r="D2020" s="3">
        <v>60270766</v>
      </c>
      <c r="E2020" s="3" t="s">
        <v>6</v>
      </c>
      <c r="F2020" s="3">
        <v>221395</v>
      </c>
      <c r="G2020" s="3" t="s">
        <v>89</v>
      </c>
      <c r="H2020" s="3" t="s">
        <v>90</v>
      </c>
      <c r="I2020" s="3" t="s">
        <v>120</v>
      </c>
      <c r="J2020" s="3" t="s">
        <v>8604</v>
      </c>
      <c r="K2020" s="3" t="s">
        <v>38</v>
      </c>
      <c r="L2020" s="3" t="s">
        <v>9718</v>
      </c>
      <c r="M2020" s="3" t="s">
        <v>93</v>
      </c>
      <c r="N2020" s="3">
        <v>6152400</v>
      </c>
      <c r="O2020" s="3" t="s">
        <v>10107</v>
      </c>
      <c r="P2020" s="3">
        <v>9874989190</v>
      </c>
      <c r="Q2020" s="3" t="s">
        <v>10108</v>
      </c>
      <c r="R2020" s="3">
        <v>5</v>
      </c>
      <c r="S2020" s="3" t="s">
        <v>10109</v>
      </c>
      <c r="T2020" s="300">
        <v>1400000</v>
      </c>
      <c r="U2020" s="3" t="s">
        <v>10110</v>
      </c>
      <c r="V2020" s="3" t="s">
        <v>100</v>
      </c>
      <c r="W2020" s="3" t="s">
        <v>109</v>
      </c>
      <c r="X2020" s="3" t="s">
        <v>109</v>
      </c>
      <c r="Y2020" s="299">
        <f t="shared" si="280"/>
        <v>5</v>
      </c>
      <c r="Z2020" s="299">
        <f t="shared" si="281"/>
        <v>2022</v>
      </c>
      <c r="AA2020" t="str">
        <f t="shared" si="279"/>
        <v>5</v>
      </c>
      <c r="AB2020" t="str">
        <f t="shared" si="282"/>
        <v>5</v>
      </c>
      <c r="AC2020" t="str">
        <f t="shared" si="283"/>
        <v>5</v>
      </c>
      <c r="AD2020" t="str">
        <f t="shared" si="284"/>
        <v>5</v>
      </c>
      <c r="AE2020" t="str">
        <f t="shared" si="285"/>
        <v>5</v>
      </c>
      <c r="AF2020" t="str">
        <f t="shared" si="286"/>
        <v>5</v>
      </c>
      <c r="AG2020" s="299">
        <f t="shared" si="287"/>
        <v>5</v>
      </c>
    </row>
    <row r="2021" spans="1:33" x14ac:dyDescent="0.3">
      <c r="A2021" s="3">
        <v>2021</v>
      </c>
      <c r="B2021" s="3" t="s">
        <v>87</v>
      </c>
      <c r="C2021" s="296">
        <v>44683</v>
      </c>
      <c r="D2021" s="3">
        <v>85235475</v>
      </c>
      <c r="E2021" s="3" t="s">
        <v>6</v>
      </c>
      <c r="F2021" s="3">
        <v>221395</v>
      </c>
      <c r="G2021" s="3" t="s">
        <v>89</v>
      </c>
      <c r="H2021" s="3" t="s">
        <v>7324</v>
      </c>
      <c r="I2021" s="3" t="s">
        <v>120</v>
      </c>
      <c r="J2021" s="3" t="s">
        <v>10112</v>
      </c>
      <c r="K2021" s="3" t="s">
        <v>38</v>
      </c>
      <c r="L2021" s="3" t="s">
        <v>7171</v>
      </c>
      <c r="M2021" s="3" t="s">
        <v>93</v>
      </c>
      <c r="N2021" s="3">
        <v>6154499</v>
      </c>
      <c r="O2021" s="3" t="s">
        <v>10113</v>
      </c>
      <c r="P2021" s="3">
        <v>8277245911</v>
      </c>
      <c r="Q2021" s="3" t="s">
        <v>10114</v>
      </c>
      <c r="R2021" s="3" t="s">
        <v>10115</v>
      </c>
      <c r="S2021" s="3" t="s">
        <v>218</v>
      </c>
      <c r="T2021" s="300">
        <v>500000</v>
      </c>
      <c r="U2021" s="3" t="s">
        <v>10116</v>
      </c>
      <c r="V2021" s="3" t="s">
        <v>100</v>
      </c>
      <c r="W2021" s="3" t="s">
        <v>109</v>
      </c>
      <c r="X2021" s="3" t="s">
        <v>109</v>
      </c>
      <c r="Y2021" s="299">
        <f t="shared" si="280"/>
        <v>5</v>
      </c>
      <c r="Z2021" s="299">
        <f t="shared" si="281"/>
        <v>2022</v>
      </c>
      <c r="AA2021" t="str">
        <f t="shared" si="279"/>
        <v>6.</v>
      </c>
      <c r="AB2021" t="str">
        <f t="shared" si="282"/>
        <v>6.</v>
      </c>
      <c r="AC2021" t="str">
        <f t="shared" si="283"/>
        <v>6</v>
      </c>
      <c r="AD2021" t="str">
        <f t="shared" si="284"/>
        <v>6</v>
      </c>
      <c r="AE2021" t="str">
        <f t="shared" si="285"/>
        <v>6</v>
      </c>
      <c r="AF2021" t="str">
        <f t="shared" si="286"/>
        <v>6</v>
      </c>
      <c r="AG2021" s="299">
        <f t="shared" si="287"/>
        <v>6</v>
      </c>
    </row>
    <row r="2022" spans="1:33" x14ac:dyDescent="0.3">
      <c r="A2022" s="3">
        <v>2022</v>
      </c>
      <c r="B2022" s="3" t="s">
        <v>87</v>
      </c>
      <c r="C2022" s="296">
        <v>44684</v>
      </c>
      <c r="D2022" s="3">
        <v>44658</v>
      </c>
      <c r="E2022" s="3" t="s">
        <v>6</v>
      </c>
      <c r="F2022" s="3">
        <v>221395</v>
      </c>
      <c r="G2022" s="3" t="s">
        <v>8144</v>
      </c>
      <c r="H2022" s="3" t="s">
        <v>90</v>
      </c>
      <c r="I2022" s="3" t="s">
        <v>120</v>
      </c>
      <c r="J2022" s="3" t="s">
        <v>10091</v>
      </c>
      <c r="K2022" s="3" t="s">
        <v>45</v>
      </c>
      <c r="L2022" s="3" t="s">
        <v>2633</v>
      </c>
      <c r="M2022" s="3" t="s">
        <v>93</v>
      </c>
      <c r="N2022" s="3">
        <v>6170886</v>
      </c>
      <c r="O2022" s="3" t="s">
        <v>10118</v>
      </c>
      <c r="P2022" s="3">
        <v>9182651367</v>
      </c>
      <c r="Q2022" s="3" t="s">
        <v>10119</v>
      </c>
      <c r="R2022" s="3" t="s">
        <v>677</v>
      </c>
      <c r="S2022" s="3" t="s">
        <v>10120</v>
      </c>
      <c r="T2022" s="300">
        <v>950000</v>
      </c>
      <c r="U2022" s="3" t="s">
        <v>10121</v>
      </c>
      <c r="V2022" s="3" t="s">
        <v>100</v>
      </c>
      <c r="W2022" s="3" t="s">
        <v>109</v>
      </c>
      <c r="X2022" s="3" t="s">
        <v>109</v>
      </c>
      <c r="Y2022" s="299">
        <f t="shared" si="280"/>
        <v>5</v>
      </c>
      <c r="Z2022" s="299">
        <f t="shared" si="281"/>
        <v>2022</v>
      </c>
      <c r="AA2022" t="str">
        <f t="shared" si="279"/>
        <v xml:space="preserve">7 </v>
      </c>
      <c r="AB2022" t="str">
        <f t="shared" si="282"/>
        <v xml:space="preserve">7 </v>
      </c>
      <c r="AC2022" t="str">
        <f t="shared" si="283"/>
        <v xml:space="preserve">7 </v>
      </c>
      <c r="AD2022" t="str">
        <f t="shared" si="284"/>
        <v xml:space="preserve">7 </v>
      </c>
      <c r="AE2022" t="str">
        <f t="shared" si="285"/>
        <v xml:space="preserve">7 </v>
      </c>
      <c r="AF2022" t="str">
        <f t="shared" si="286"/>
        <v xml:space="preserve">7 </v>
      </c>
      <c r="AG2022" s="299">
        <f t="shared" si="287"/>
        <v>7</v>
      </c>
    </row>
    <row r="2023" spans="1:33" x14ac:dyDescent="0.3">
      <c r="A2023" s="3">
        <v>2023</v>
      </c>
      <c r="B2023" s="3" t="s">
        <v>87</v>
      </c>
      <c r="C2023" s="296">
        <v>44684</v>
      </c>
      <c r="D2023" s="3">
        <v>44658</v>
      </c>
      <c r="E2023" s="3" t="s">
        <v>6</v>
      </c>
      <c r="F2023" s="3">
        <v>221395</v>
      </c>
      <c r="G2023" s="3" t="s">
        <v>8144</v>
      </c>
      <c r="H2023" s="3" t="s">
        <v>90</v>
      </c>
      <c r="I2023" s="3" t="s">
        <v>120</v>
      </c>
      <c r="J2023" s="3" t="s">
        <v>10091</v>
      </c>
      <c r="K2023" s="3" t="s">
        <v>45</v>
      </c>
      <c r="L2023" s="3" t="s">
        <v>2633</v>
      </c>
      <c r="M2023" s="3" t="s">
        <v>93</v>
      </c>
      <c r="N2023" s="3">
        <v>6170894</v>
      </c>
      <c r="O2023" s="3" t="s">
        <v>10123</v>
      </c>
      <c r="P2023" s="3">
        <v>9731907510</v>
      </c>
      <c r="Q2023" s="3" t="s">
        <v>10124</v>
      </c>
      <c r="R2023" s="3" t="s">
        <v>776</v>
      </c>
      <c r="S2023" s="3" t="s">
        <v>2781</v>
      </c>
      <c r="T2023" s="300">
        <v>1000000</v>
      </c>
      <c r="U2023" s="3" t="s">
        <v>7965</v>
      </c>
      <c r="V2023" s="3" t="s">
        <v>100</v>
      </c>
      <c r="W2023" s="3" t="s">
        <v>109</v>
      </c>
      <c r="X2023" s="3" t="s">
        <v>109</v>
      </c>
      <c r="Y2023" s="299">
        <f t="shared" si="280"/>
        <v>5</v>
      </c>
      <c r="Z2023" s="299">
        <f t="shared" si="281"/>
        <v>2022</v>
      </c>
      <c r="AA2023" t="str">
        <f t="shared" si="279"/>
        <v>10</v>
      </c>
      <c r="AB2023" t="str">
        <f t="shared" si="282"/>
        <v>10</v>
      </c>
      <c r="AC2023" t="str">
        <f t="shared" si="283"/>
        <v>10</v>
      </c>
      <c r="AD2023" t="str">
        <f t="shared" si="284"/>
        <v>10</v>
      </c>
      <c r="AE2023" t="str">
        <f t="shared" si="285"/>
        <v>10</v>
      </c>
      <c r="AF2023" t="str">
        <f t="shared" si="286"/>
        <v>10</v>
      </c>
      <c r="AG2023" s="299">
        <f t="shared" si="287"/>
        <v>10</v>
      </c>
    </row>
    <row r="2024" spans="1:33" x14ac:dyDescent="0.3">
      <c r="A2024" s="3">
        <v>2024</v>
      </c>
      <c r="B2024" s="3" t="s">
        <v>87</v>
      </c>
      <c r="C2024" s="296">
        <v>44684</v>
      </c>
      <c r="D2024" s="3">
        <v>44658</v>
      </c>
      <c r="E2024" s="3" t="s">
        <v>6</v>
      </c>
      <c r="F2024" s="3">
        <v>221395</v>
      </c>
      <c r="G2024" s="3" t="s">
        <v>8144</v>
      </c>
      <c r="H2024" s="3" t="s">
        <v>90</v>
      </c>
      <c r="I2024" s="3" t="s">
        <v>120</v>
      </c>
      <c r="J2024" s="3" t="s">
        <v>10091</v>
      </c>
      <c r="K2024" s="3" t="s">
        <v>18</v>
      </c>
      <c r="L2024" s="3" t="s">
        <v>18</v>
      </c>
      <c r="M2024" s="3" t="s">
        <v>93</v>
      </c>
      <c r="N2024" s="3">
        <v>6170910</v>
      </c>
      <c r="O2024" s="3" t="s">
        <v>10125</v>
      </c>
      <c r="P2024" s="3">
        <v>7842303850</v>
      </c>
      <c r="Q2024" s="3" t="s">
        <v>10126</v>
      </c>
      <c r="R2024" s="3" t="s">
        <v>506</v>
      </c>
      <c r="S2024" s="3" t="s">
        <v>10127</v>
      </c>
      <c r="T2024" s="300">
        <v>900000</v>
      </c>
      <c r="U2024" s="3" t="s">
        <v>10128</v>
      </c>
      <c r="V2024" s="3" t="s">
        <v>100</v>
      </c>
      <c r="W2024" s="3" t="s">
        <v>101</v>
      </c>
      <c r="X2024" s="3" t="s">
        <v>109</v>
      </c>
      <c r="Y2024" s="299">
        <f t="shared" si="280"/>
        <v>5</v>
      </c>
      <c r="Z2024" s="299">
        <f t="shared" si="281"/>
        <v>2022</v>
      </c>
      <c r="AA2024" t="str">
        <f t="shared" si="279"/>
        <v xml:space="preserve">6 </v>
      </c>
      <c r="AB2024" t="str">
        <f t="shared" si="282"/>
        <v xml:space="preserve">6 </v>
      </c>
      <c r="AC2024" t="str">
        <f t="shared" si="283"/>
        <v xml:space="preserve">6 </v>
      </c>
      <c r="AD2024" t="str">
        <f t="shared" si="284"/>
        <v xml:space="preserve">6 </v>
      </c>
      <c r="AE2024" t="str">
        <f t="shared" si="285"/>
        <v xml:space="preserve">6 </v>
      </c>
      <c r="AF2024" t="str">
        <f t="shared" si="286"/>
        <v xml:space="preserve">6 </v>
      </c>
      <c r="AG2024" s="299">
        <f t="shared" si="287"/>
        <v>6</v>
      </c>
    </row>
    <row r="2025" spans="1:33" x14ac:dyDescent="0.3">
      <c r="A2025" s="3">
        <v>2025</v>
      </c>
      <c r="B2025" s="3" t="s">
        <v>87</v>
      </c>
      <c r="C2025" s="296">
        <v>44685</v>
      </c>
      <c r="D2025" s="3">
        <v>86685688</v>
      </c>
      <c r="E2025" s="3" t="s">
        <v>1</v>
      </c>
      <c r="F2025" s="3">
        <v>210369</v>
      </c>
      <c r="G2025" s="3" t="s">
        <v>89</v>
      </c>
      <c r="H2025" s="3" t="s">
        <v>2967</v>
      </c>
      <c r="I2025" s="3" t="s">
        <v>10130</v>
      </c>
      <c r="J2025" s="3" t="s">
        <v>6988</v>
      </c>
      <c r="K2025" s="3" t="s">
        <v>13</v>
      </c>
      <c r="L2025" s="3" t="s">
        <v>31</v>
      </c>
      <c r="M2025" s="3" t="s">
        <v>7715</v>
      </c>
      <c r="N2025" s="3">
        <v>6124794</v>
      </c>
      <c r="O2025" s="3" t="s">
        <v>10131</v>
      </c>
      <c r="P2025" s="3">
        <v>8050056261</v>
      </c>
      <c r="Q2025" s="3" t="s">
        <v>10132</v>
      </c>
      <c r="R2025" s="3" t="s">
        <v>10133</v>
      </c>
      <c r="S2025" s="3" t="s">
        <v>10134</v>
      </c>
      <c r="T2025" s="300">
        <v>320000</v>
      </c>
      <c r="U2025" s="3" t="s">
        <v>134</v>
      </c>
      <c r="V2025" s="3" t="s">
        <v>100</v>
      </c>
      <c r="W2025" s="3" t="s">
        <v>109</v>
      </c>
      <c r="X2025" s="3" t="s">
        <v>109</v>
      </c>
      <c r="Y2025" s="299">
        <f t="shared" si="280"/>
        <v>5</v>
      </c>
      <c r="Z2025" s="299">
        <f t="shared" si="281"/>
        <v>2022</v>
      </c>
      <c r="AA2025" t="str">
        <f t="shared" si="279"/>
        <v>1.</v>
      </c>
      <c r="AB2025" t="str">
        <f t="shared" si="282"/>
        <v>1.</v>
      </c>
      <c r="AC2025" t="str">
        <f t="shared" si="283"/>
        <v>1</v>
      </c>
      <c r="AD2025" t="str">
        <f t="shared" si="284"/>
        <v>1</v>
      </c>
      <c r="AE2025" t="str">
        <f t="shared" si="285"/>
        <v>1</v>
      </c>
      <c r="AF2025" t="str">
        <f t="shared" si="286"/>
        <v>1</v>
      </c>
      <c r="AG2025" s="299">
        <f t="shared" si="287"/>
        <v>1</v>
      </c>
    </row>
    <row r="2026" spans="1:33" x14ac:dyDescent="0.3">
      <c r="A2026" s="3">
        <v>2026</v>
      </c>
      <c r="B2026" s="3" t="s">
        <v>87</v>
      </c>
      <c r="C2026" s="296">
        <v>44685</v>
      </c>
      <c r="D2026" s="3">
        <v>86685688</v>
      </c>
      <c r="E2026" s="3" t="s">
        <v>1</v>
      </c>
      <c r="F2026" s="3">
        <v>210369</v>
      </c>
      <c r="G2026" s="3" t="s">
        <v>89</v>
      </c>
      <c r="H2026" s="3" t="s">
        <v>2967</v>
      </c>
      <c r="I2026" s="3" t="s">
        <v>10130</v>
      </c>
      <c r="J2026" s="3" t="s">
        <v>6988</v>
      </c>
      <c r="K2026" s="3" t="s">
        <v>47</v>
      </c>
      <c r="L2026" s="3" t="s">
        <v>402</v>
      </c>
      <c r="M2026" s="3" t="s">
        <v>7715</v>
      </c>
      <c r="N2026" s="3">
        <v>6123239</v>
      </c>
      <c r="O2026" s="3" t="s">
        <v>10136</v>
      </c>
      <c r="P2026" s="3">
        <v>9686856417</v>
      </c>
      <c r="Q2026" s="3" t="s">
        <v>10137</v>
      </c>
      <c r="R2026" s="3" t="s">
        <v>10138</v>
      </c>
      <c r="S2026" s="3" t="s">
        <v>10139</v>
      </c>
      <c r="T2026" s="300">
        <v>300000</v>
      </c>
      <c r="U2026" s="3" t="s">
        <v>3401</v>
      </c>
      <c r="V2026" s="3" t="s">
        <v>100</v>
      </c>
      <c r="W2026" s="3" t="s">
        <v>109</v>
      </c>
      <c r="X2026" s="3" t="s">
        <v>109</v>
      </c>
      <c r="Y2026" s="299">
        <f t="shared" si="280"/>
        <v>5</v>
      </c>
      <c r="Z2026" s="299">
        <f t="shared" si="281"/>
        <v>2022</v>
      </c>
      <c r="AA2026" t="str">
        <f t="shared" si="279"/>
        <v>1.</v>
      </c>
      <c r="AB2026" t="str">
        <f t="shared" si="282"/>
        <v>1.</v>
      </c>
      <c r="AC2026" t="str">
        <f t="shared" si="283"/>
        <v>1</v>
      </c>
      <c r="AD2026" t="str">
        <f t="shared" si="284"/>
        <v>1</v>
      </c>
      <c r="AE2026" t="str">
        <f t="shared" si="285"/>
        <v>1</v>
      </c>
      <c r="AF2026" t="str">
        <f t="shared" si="286"/>
        <v>1</v>
      </c>
      <c r="AG2026" s="299">
        <f t="shared" si="287"/>
        <v>1</v>
      </c>
    </row>
    <row r="2027" spans="1:33" x14ac:dyDescent="0.3">
      <c r="A2027" s="3">
        <v>2027</v>
      </c>
      <c r="B2027" s="3" t="s">
        <v>87</v>
      </c>
      <c r="C2027" s="296">
        <v>44685</v>
      </c>
      <c r="D2027" s="3">
        <v>69368387</v>
      </c>
      <c r="E2027" s="3" t="s">
        <v>1</v>
      </c>
      <c r="F2027" s="3">
        <v>210369</v>
      </c>
      <c r="G2027" s="3" t="s">
        <v>89</v>
      </c>
      <c r="H2027" s="3" t="s">
        <v>254</v>
      </c>
      <c r="I2027" s="3" t="s">
        <v>2091</v>
      </c>
      <c r="J2027" s="3" t="s">
        <v>10140</v>
      </c>
      <c r="K2027" s="3" t="s">
        <v>45</v>
      </c>
      <c r="L2027" s="3" t="s">
        <v>402</v>
      </c>
      <c r="M2027" s="3" t="s">
        <v>93</v>
      </c>
      <c r="N2027" s="3">
        <v>6131023</v>
      </c>
      <c r="O2027" s="3" t="s">
        <v>10141</v>
      </c>
      <c r="P2027" s="3">
        <v>8179288271</v>
      </c>
      <c r="Q2027" s="3" t="s">
        <v>10142</v>
      </c>
      <c r="R2027" s="3" t="s">
        <v>5147</v>
      </c>
      <c r="S2027" s="3" t="s">
        <v>10143</v>
      </c>
      <c r="T2027" s="300">
        <v>1000000</v>
      </c>
      <c r="U2027" s="3" t="s">
        <v>10144</v>
      </c>
      <c r="V2027" s="3" t="s">
        <v>100</v>
      </c>
      <c r="W2027" s="3" t="s">
        <v>101</v>
      </c>
      <c r="X2027" s="3" t="s">
        <v>109</v>
      </c>
      <c r="Y2027" s="299">
        <f t="shared" si="280"/>
        <v>5</v>
      </c>
      <c r="Z2027" s="299">
        <f t="shared" si="281"/>
        <v>2022</v>
      </c>
      <c r="AA2027" t="str">
        <f t="shared" si="279"/>
        <v>6.</v>
      </c>
      <c r="AB2027" t="str">
        <f t="shared" si="282"/>
        <v>6.</v>
      </c>
      <c r="AC2027" t="str">
        <f t="shared" si="283"/>
        <v>6</v>
      </c>
      <c r="AD2027" t="str">
        <f t="shared" si="284"/>
        <v>6</v>
      </c>
      <c r="AE2027" t="str">
        <f t="shared" si="285"/>
        <v>6</v>
      </c>
      <c r="AF2027" t="str">
        <f t="shared" si="286"/>
        <v>6</v>
      </c>
      <c r="AG2027" s="299">
        <f t="shared" si="287"/>
        <v>6</v>
      </c>
    </row>
    <row r="2028" spans="1:33" x14ac:dyDescent="0.3">
      <c r="A2028" s="3">
        <v>2028</v>
      </c>
      <c r="B2028" s="3" t="s">
        <v>87</v>
      </c>
      <c r="C2028" s="296">
        <v>44685</v>
      </c>
      <c r="D2028" s="3">
        <v>86685688</v>
      </c>
      <c r="E2028" s="3" t="s">
        <v>1</v>
      </c>
      <c r="F2028" s="3">
        <v>210369</v>
      </c>
      <c r="G2028" s="3" t="s">
        <v>89</v>
      </c>
      <c r="H2028" s="3" t="s">
        <v>5925</v>
      </c>
      <c r="I2028" s="3" t="s">
        <v>10145</v>
      </c>
      <c r="J2028" s="3" t="s">
        <v>6988</v>
      </c>
      <c r="K2028" s="3" t="s">
        <v>13</v>
      </c>
      <c r="L2028" s="3" t="s">
        <v>31</v>
      </c>
      <c r="M2028" s="3" t="s">
        <v>7715</v>
      </c>
      <c r="N2028" s="3">
        <v>6176322</v>
      </c>
      <c r="O2028" s="3" t="s">
        <v>10146</v>
      </c>
      <c r="P2028" s="3">
        <v>7406471592</v>
      </c>
      <c r="Q2028" s="3" t="s">
        <v>10147</v>
      </c>
      <c r="R2028" s="3" t="s">
        <v>10148</v>
      </c>
      <c r="S2028" s="3" t="s">
        <v>10149</v>
      </c>
      <c r="T2028" s="300">
        <v>450000</v>
      </c>
      <c r="U2028" s="3" t="s">
        <v>10150</v>
      </c>
      <c r="V2028" s="3" t="s">
        <v>100</v>
      </c>
      <c r="W2028" s="3" t="s">
        <v>109</v>
      </c>
      <c r="X2028" s="3" t="s">
        <v>109</v>
      </c>
      <c r="Y2028" s="299">
        <f t="shared" si="280"/>
        <v>5</v>
      </c>
      <c r="Z2028" s="299">
        <f t="shared" si="281"/>
        <v>2022</v>
      </c>
      <c r="AA2028" t="str">
        <f t="shared" si="279"/>
        <v>3y</v>
      </c>
      <c r="AB2028" t="str">
        <f t="shared" si="282"/>
        <v>3</v>
      </c>
      <c r="AC2028" t="str">
        <f t="shared" si="283"/>
        <v>3</v>
      </c>
      <c r="AD2028" t="str">
        <f t="shared" si="284"/>
        <v>3</v>
      </c>
      <c r="AE2028" t="str">
        <f t="shared" si="285"/>
        <v>3</v>
      </c>
      <c r="AF2028" t="str">
        <f t="shared" si="286"/>
        <v>3</v>
      </c>
      <c r="AG2028" s="299">
        <f t="shared" si="287"/>
        <v>3</v>
      </c>
    </row>
    <row r="2029" spans="1:33" x14ac:dyDescent="0.3">
      <c r="A2029" s="3">
        <v>2029</v>
      </c>
      <c r="B2029" s="3" t="s">
        <v>87</v>
      </c>
      <c r="C2029" s="296">
        <v>44685</v>
      </c>
      <c r="D2029" s="3">
        <v>86685688</v>
      </c>
      <c r="E2029" s="3" t="s">
        <v>1</v>
      </c>
      <c r="F2029" s="3">
        <v>210369</v>
      </c>
      <c r="G2029" s="3" t="s">
        <v>89</v>
      </c>
      <c r="H2029" s="3" t="s">
        <v>5925</v>
      </c>
      <c r="I2029" s="3" t="s">
        <v>10145</v>
      </c>
      <c r="J2029" s="3" t="s">
        <v>6988</v>
      </c>
      <c r="K2029" s="3" t="s">
        <v>13</v>
      </c>
      <c r="L2029" s="3" t="s">
        <v>31</v>
      </c>
      <c r="M2029" s="3" t="s">
        <v>7715</v>
      </c>
      <c r="N2029" s="3">
        <v>6173628</v>
      </c>
      <c r="O2029" s="3" t="s">
        <v>10152</v>
      </c>
      <c r="P2029" s="3">
        <v>7349630072</v>
      </c>
      <c r="Q2029" s="3" t="s">
        <v>10153</v>
      </c>
      <c r="R2029" s="3" t="s">
        <v>10154</v>
      </c>
      <c r="S2029" s="3" t="s">
        <v>10156</v>
      </c>
      <c r="T2029" s="300">
        <v>400000</v>
      </c>
      <c r="U2029" s="3">
        <v>44702</v>
      </c>
      <c r="V2029" s="3" t="s">
        <v>100</v>
      </c>
      <c r="W2029" s="3" t="s">
        <v>109</v>
      </c>
      <c r="X2029" s="3" t="s">
        <v>109</v>
      </c>
      <c r="Y2029" s="299">
        <f t="shared" si="280"/>
        <v>5</v>
      </c>
      <c r="Z2029" s="299">
        <f t="shared" si="281"/>
        <v>2022</v>
      </c>
      <c r="AA2029" t="str">
        <f t="shared" si="279"/>
        <v>1.</v>
      </c>
      <c r="AB2029" t="str">
        <f t="shared" si="282"/>
        <v>1.</v>
      </c>
      <c r="AC2029" t="str">
        <f t="shared" si="283"/>
        <v>1</v>
      </c>
      <c r="AD2029" t="str">
        <f t="shared" si="284"/>
        <v>1</v>
      </c>
      <c r="AE2029" t="str">
        <f t="shared" si="285"/>
        <v>1</v>
      </c>
      <c r="AF2029" t="str">
        <f t="shared" si="286"/>
        <v>1</v>
      </c>
      <c r="AG2029" s="299">
        <f t="shared" si="287"/>
        <v>1</v>
      </c>
    </row>
    <row r="2030" spans="1:33" x14ac:dyDescent="0.3">
      <c r="A2030" s="3">
        <v>2030</v>
      </c>
      <c r="B2030" s="3" t="s">
        <v>87</v>
      </c>
      <c r="C2030" s="296">
        <v>44685</v>
      </c>
      <c r="D2030" s="3">
        <v>86685688</v>
      </c>
      <c r="E2030" s="3" t="s">
        <v>1</v>
      </c>
      <c r="F2030" s="3">
        <v>210369</v>
      </c>
      <c r="G2030" s="3" t="s">
        <v>89</v>
      </c>
      <c r="H2030" s="3" t="s">
        <v>5925</v>
      </c>
      <c r="I2030" s="3" t="s">
        <v>10145</v>
      </c>
      <c r="J2030" s="3" t="s">
        <v>6988</v>
      </c>
      <c r="K2030" s="3" t="s">
        <v>13</v>
      </c>
      <c r="L2030" s="3" t="s">
        <v>31</v>
      </c>
      <c r="M2030" s="3" t="s">
        <v>7715</v>
      </c>
      <c r="N2030" s="3">
        <v>1646743</v>
      </c>
      <c r="O2030" s="3" t="s">
        <v>10157</v>
      </c>
      <c r="P2030" s="3">
        <v>9652592665</v>
      </c>
      <c r="Q2030" s="3" t="s">
        <v>10158</v>
      </c>
      <c r="R2030" s="3" t="s">
        <v>10148</v>
      </c>
      <c r="S2030" s="3" t="s">
        <v>608</v>
      </c>
      <c r="T2030" s="300">
        <v>430000</v>
      </c>
      <c r="U2030" s="3">
        <v>44729</v>
      </c>
      <c r="V2030" s="3" t="s">
        <v>100</v>
      </c>
      <c r="W2030" s="3" t="s">
        <v>109</v>
      </c>
      <c r="X2030" s="3" t="s">
        <v>109</v>
      </c>
      <c r="Y2030" s="299">
        <f t="shared" si="280"/>
        <v>5</v>
      </c>
      <c r="Z2030" s="299">
        <f t="shared" si="281"/>
        <v>2022</v>
      </c>
      <c r="AA2030" t="str">
        <f t="shared" si="279"/>
        <v>3y</v>
      </c>
      <c r="AB2030" t="str">
        <f t="shared" si="282"/>
        <v>3</v>
      </c>
      <c r="AC2030" t="str">
        <f t="shared" si="283"/>
        <v>3</v>
      </c>
      <c r="AD2030" t="str">
        <f t="shared" si="284"/>
        <v>3</v>
      </c>
      <c r="AE2030" t="str">
        <f t="shared" si="285"/>
        <v>3</v>
      </c>
      <c r="AF2030" t="str">
        <f t="shared" si="286"/>
        <v>3</v>
      </c>
      <c r="AG2030" s="299">
        <f t="shared" si="287"/>
        <v>3</v>
      </c>
    </row>
    <row r="2031" spans="1:33" x14ac:dyDescent="0.3">
      <c r="A2031" s="3">
        <v>2031</v>
      </c>
      <c r="B2031" s="3" t="s">
        <v>87</v>
      </c>
      <c r="C2031" s="296">
        <v>44685</v>
      </c>
      <c r="D2031" s="3">
        <v>86685688</v>
      </c>
      <c r="E2031" s="3" t="s">
        <v>1</v>
      </c>
      <c r="F2031" s="3">
        <v>210369</v>
      </c>
      <c r="G2031" s="3" t="s">
        <v>89</v>
      </c>
      <c r="H2031" s="3" t="s">
        <v>5925</v>
      </c>
      <c r="I2031" s="3" t="s">
        <v>10145</v>
      </c>
      <c r="J2031" s="3" t="s">
        <v>6988</v>
      </c>
      <c r="K2031" s="3" t="s">
        <v>13</v>
      </c>
      <c r="L2031" s="3" t="s">
        <v>31</v>
      </c>
      <c r="M2031" s="3" t="s">
        <v>7715</v>
      </c>
      <c r="N2031" s="3">
        <v>6173633</v>
      </c>
      <c r="O2031" s="3" t="s">
        <v>10160</v>
      </c>
      <c r="P2031" s="3">
        <v>9390030724</v>
      </c>
      <c r="Q2031" s="3" t="s">
        <v>10161</v>
      </c>
      <c r="R2031" s="3" t="s">
        <v>10162</v>
      </c>
      <c r="S2031" s="3" t="s">
        <v>261</v>
      </c>
      <c r="T2031" s="300">
        <v>420000</v>
      </c>
      <c r="U2031" s="3">
        <v>44780</v>
      </c>
      <c r="V2031" s="3" t="s">
        <v>100</v>
      </c>
      <c r="W2031" s="3" t="s">
        <v>109</v>
      </c>
      <c r="X2031" s="3" t="s">
        <v>109</v>
      </c>
      <c r="Y2031" s="299">
        <f t="shared" si="280"/>
        <v>5</v>
      </c>
      <c r="Z2031" s="299">
        <f t="shared" si="281"/>
        <v>2022</v>
      </c>
      <c r="AA2031" t="str">
        <f t="shared" si="279"/>
        <v>2.</v>
      </c>
      <c r="AB2031" t="str">
        <f t="shared" si="282"/>
        <v>2.</v>
      </c>
      <c r="AC2031" t="str">
        <f t="shared" si="283"/>
        <v>2</v>
      </c>
      <c r="AD2031" t="str">
        <f t="shared" si="284"/>
        <v>2</v>
      </c>
      <c r="AE2031" t="str">
        <f t="shared" si="285"/>
        <v>2</v>
      </c>
      <c r="AF2031" t="str">
        <f t="shared" si="286"/>
        <v>2</v>
      </c>
      <c r="AG2031" s="299">
        <f t="shared" si="287"/>
        <v>2</v>
      </c>
    </row>
    <row r="2032" spans="1:33" x14ac:dyDescent="0.3">
      <c r="A2032" s="3">
        <v>2032</v>
      </c>
      <c r="B2032" s="3" t="s">
        <v>87</v>
      </c>
      <c r="C2032" s="296">
        <v>44685</v>
      </c>
      <c r="D2032" s="3">
        <v>86685688</v>
      </c>
      <c r="E2032" s="3" t="s">
        <v>1</v>
      </c>
      <c r="F2032" s="3">
        <v>210369</v>
      </c>
      <c r="G2032" s="3" t="s">
        <v>89</v>
      </c>
      <c r="H2032" s="3" t="s">
        <v>90</v>
      </c>
      <c r="I2032" s="3" t="s">
        <v>9320</v>
      </c>
      <c r="J2032" s="3" t="s">
        <v>10163</v>
      </c>
      <c r="K2032" s="3" t="s">
        <v>13</v>
      </c>
      <c r="L2032" s="3" t="s">
        <v>31</v>
      </c>
      <c r="M2032" s="3" t="s">
        <v>93</v>
      </c>
      <c r="N2032" s="3">
        <v>6154412</v>
      </c>
      <c r="O2032" s="3" t="s">
        <v>10164</v>
      </c>
      <c r="P2032" s="3">
        <v>7751879995</v>
      </c>
      <c r="Q2032" s="3" t="s">
        <v>10165</v>
      </c>
      <c r="R2032" s="3" t="s">
        <v>8468</v>
      </c>
      <c r="S2032" s="3" t="s">
        <v>10167</v>
      </c>
      <c r="T2032" s="300">
        <v>450000</v>
      </c>
      <c r="U2032" s="3" t="s">
        <v>1210</v>
      </c>
      <c r="V2032" s="3" t="s">
        <v>235</v>
      </c>
      <c r="W2032" s="3" t="s">
        <v>109</v>
      </c>
      <c r="X2032" s="3" t="s">
        <v>109</v>
      </c>
      <c r="Y2032" s="299">
        <f t="shared" si="280"/>
        <v>5</v>
      </c>
      <c r="Z2032" s="299">
        <f t="shared" si="281"/>
        <v>2022</v>
      </c>
      <c r="AA2032" t="str">
        <f t="shared" si="279"/>
        <v>3.</v>
      </c>
      <c r="AB2032" t="str">
        <f t="shared" si="282"/>
        <v>3.</v>
      </c>
      <c r="AC2032" t="str">
        <f t="shared" si="283"/>
        <v>3</v>
      </c>
      <c r="AD2032" t="str">
        <f t="shared" si="284"/>
        <v>3</v>
      </c>
      <c r="AE2032" t="str">
        <f t="shared" si="285"/>
        <v>3</v>
      </c>
      <c r="AF2032" t="str">
        <f t="shared" si="286"/>
        <v>3</v>
      </c>
      <c r="AG2032" s="299">
        <f t="shared" si="287"/>
        <v>3</v>
      </c>
    </row>
    <row r="2033" spans="1:33" x14ac:dyDescent="0.3">
      <c r="A2033" s="3">
        <v>2033</v>
      </c>
      <c r="B2033" s="3" t="s">
        <v>87</v>
      </c>
      <c r="C2033" s="296">
        <v>44685</v>
      </c>
      <c r="D2033" s="3">
        <v>86685688</v>
      </c>
      <c r="E2033" s="3" t="s">
        <v>1</v>
      </c>
      <c r="F2033" s="3">
        <v>210369</v>
      </c>
      <c r="G2033" s="3" t="s">
        <v>89</v>
      </c>
      <c r="H2033" s="3" t="s">
        <v>90</v>
      </c>
      <c r="I2033" s="3" t="s">
        <v>9320</v>
      </c>
      <c r="J2033" s="3" t="s">
        <v>10163</v>
      </c>
      <c r="K2033" s="3" t="s">
        <v>47</v>
      </c>
      <c r="L2033" s="3" t="s">
        <v>402</v>
      </c>
      <c r="M2033" s="3" t="s">
        <v>93</v>
      </c>
      <c r="N2033" s="3">
        <v>6154405</v>
      </c>
      <c r="O2033" s="3" t="s">
        <v>10168</v>
      </c>
      <c r="P2033" s="3">
        <v>8660714064</v>
      </c>
      <c r="Q2033" s="3" t="s">
        <v>10169</v>
      </c>
      <c r="R2033" s="3" t="s">
        <v>1215</v>
      </c>
      <c r="S2033" s="3" t="s">
        <v>10171</v>
      </c>
      <c r="T2033" s="300">
        <v>400000</v>
      </c>
      <c r="U2033" s="3" t="s">
        <v>1210</v>
      </c>
      <c r="V2033" s="3" t="s">
        <v>235</v>
      </c>
      <c r="W2033" s="3" t="s">
        <v>109</v>
      </c>
      <c r="X2033" s="3" t="s">
        <v>109</v>
      </c>
      <c r="Y2033" s="299">
        <f t="shared" si="280"/>
        <v>5</v>
      </c>
      <c r="Z2033" s="299">
        <f t="shared" si="281"/>
        <v>2022</v>
      </c>
      <c r="AA2033" t="str">
        <f t="shared" si="279"/>
        <v xml:space="preserve">4 </v>
      </c>
      <c r="AB2033" t="str">
        <f t="shared" si="282"/>
        <v xml:space="preserve">4 </v>
      </c>
      <c r="AC2033" t="str">
        <f t="shared" si="283"/>
        <v xml:space="preserve">4 </v>
      </c>
      <c r="AD2033" t="str">
        <f t="shared" si="284"/>
        <v xml:space="preserve">4 </v>
      </c>
      <c r="AE2033" t="str">
        <f t="shared" si="285"/>
        <v xml:space="preserve">4 </v>
      </c>
      <c r="AF2033" t="str">
        <f t="shared" si="286"/>
        <v xml:space="preserve">4 </v>
      </c>
      <c r="AG2033" s="299">
        <f t="shared" si="287"/>
        <v>4</v>
      </c>
    </row>
    <row r="2034" spans="1:33" x14ac:dyDescent="0.3">
      <c r="A2034" s="3">
        <v>2034</v>
      </c>
      <c r="B2034" s="3" t="s">
        <v>87</v>
      </c>
      <c r="C2034" s="296">
        <v>44685</v>
      </c>
      <c r="D2034" s="3">
        <v>86685688</v>
      </c>
      <c r="E2034" s="3" t="s">
        <v>1</v>
      </c>
      <c r="F2034" s="3">
        <v>210369</v>
      </c>
      <c r="G2034" s="3" t="s">
        <v>89</v>
      </c>
      <c r="H2034" s="3" t="s">
        <v>90</v>
      </c>
      <c r="I2034" s="3" t="s">
        <v>9320</v>
      </c>
      <c r="J2034" s="3" t="s">
        <v>10163</v>
      </c>
      <c r="K2034" s="3" t="s">
        <v>13</v>
      </c>
      <c r="L2034" s="3" t="s">
        <v>621</v>
      </c>
      <c r="M2034" s="3" t="s">
        <v>93</v>
      </c>
      <c r="N2034" s="3">
        <v>6024058</v>
      </c>
      <c r="O2034" s="3" t="s">
        <v>10172</v>
      </c>
      <c r="P2034" s="3">
        <v>9148419456</v>
      </c>
      <c r="Q2034" s="3" t="s">
        <v>10173</v>
      </c>
      <c r="R2034" s="3" t="s">
        <v>3746</v>
      </c>
      <c r="S2034" s="3" t="s">
        <v>10174</v>
      </c>
      <c r="T2034" s="300">
        <v>350000</v>
      </c>
      <c r="U2034" s="3" t="s">
        <v>3501</v>
      </c>
      <c r="V2034" s="3" t="s">
        <v>235</v>
      </c>
      <c r="W2034" s="3" t="s">
        <v>109</v>
      </c>
      <c r="X2034" s="3" t="s">
        <v>109</v>
      </c>
      <c r="Y2034" s="299">
        <f t="shared" si="280"/>
        <v>5</v>
      </c>
      <c r="Z2034" s="299">
        <f t="shared" si="281"/>
        <v>2022</v>
      </c>
      <c r="AA2034" t="str">
        <f t="shared" si="279"/>
        <v xml:space="preserve">2 </v>
      </c>
      <c r="AB2034" t="str">
        <f t="shared" si="282"/>
        <v xml:space="preserve">2 </v>
      </c>
      <c r="AC2034" t="str">
        <f t="shared" si="283"/>
        <v xml:space="preserve">2 </v>
      </c>
      <c r="AD2034" t="str">
        <f t="shared" si="284"/>
        <v xml:space="preserve">2 </v>
      </c>
      <c r="AE2034" t="str">
        <f t="shared" si="285"/>
        <v xml:space="preserve">2 </v>
      </c>
      <c r="AF2034" t="str">
        <f t="shared" si="286"/>
        <v xml:space="preserve">2 </v>
      </c>
      <c r="AG2034" s="299">
        <f t="shared" si="287"/>
        <v>2</v>
      </c>
    </row>
    <row r="2035" spans="1:33" x14ac:dyDescent="0.3">
      <c r="A2035" s="3">
        <v>2035</v>
      </c>
      <c r="B2035" s="3" t="s">
        <v>87</v>
      </c>
      <c r="C2035" s="296">
        <v>44685</v>
      </c>
      <c r="D2035" s="3">
        <v>86685688</v>
      </c>
      <c r="E2035" s="3" t="s">
        <v>1</v>
      </c>
      <c r="F2035" s="3">
        <v>210369</v>
      </c>
      <c r="G2035" s="3" t="s">
        <v>89</v>
      </c>
      <c r="H2035" s="3" t="s">
        <v>90</v>
      </c>
      <c r="I2035" s="3" t="s">
        <v>9320</v>
      </c>
      <c r="J2035" s="3" t="s">
        <v>10163</v>
      </c>
      <c r="K2035" s="3" t="s">
        <v>18</v>
      </c>
      <c r="L2035" s="3" t="s">
        <v>402</v>
      </c>
      <c r="M2035" s="3" t="s">
        <v>7715</v>
      </c>
      <c r="N2035" s="3">
        <v>6151644</v>
      </c>
      <c r="O2035" s="3" t="s">
        <v>10175</v>
      </c>
      <c r="P2035" s="3">
        <v>79935303800</v>
      </c>
      <c r="Q2035" s="3" t="s">
        <v>10176</v>
      </c>
      <c r="R2035" s="3" t="s">
        <v>10177</v>
      </c>
      <c r="S2035" s="3" t="s">
        <v>10179</v>
      </c>
      <c r="T2035" s="300">
        <v>400000</v>
      </c>
      <c r="U2035" s="3" t="s">
        <v>508</v>
      </c>
      <c r="V2035" s="3" t="s">
        <v>235</v>
      </c>
      <c r="W2035" s="3" t="s">
        <v>109</v>
      </c>
      <c r="X2035" s="3" t="s">
        <v>109</v>
      </c>
      <c r="Y2035" s="299">
        <f t="shared" si="280"/>
        <v>5</v>
      </c>
      <c r="Z2035" s="299">
        <f t="shared" si="281"/>
        <v>2022</v>
      </c>
      <c r="AA2035" t="str">
        <f t="shared" si="279"/>
        <v>1y</v>
      </c>
      <c r="AB2035" t="str">
        <f t="shared" si="282"/>
        <v>1</v>
      </c>
      <c r="AC2035" t="str">
        <f t="shared" si="283"/>
        <v>1</v>
      </c>
      <c r="AD2035" t="str">
        <f t="shared" si="284"/>
        <v>1</v>
      </c>
      <c r="AE2035" t="str">
        <f t="shared" si="285"/>
        <v>1</v>
      </c>
      <c r="AF2035" t="str">
        <f t="shared" si="286"/>
        <v>1</v>
      </c>
      <c r="AG2035" s="299">
        <f t="shared" si="287"/>
        <v>1</v>
      </c>
    </row>
    <row r="2036" spans="1:33" x14ac:dyDescent="0.3">
      <c r="A2036" s="3">
        <v>2036</v>
      </c>
      <c r="B2036" s="3" t="s">
        <v>87</v>
      </c>
      <c r="C2036" s="296">
        <v>44685</v>
      </c>
      <c r="D2036" s="3">
        <v>10352886</v>
      </c>
      <c r="E2036" s="3" t="s">
        <v>1</v>
      </c>
      <c r="F2036" s="3">
        <v>210369</v>
      </c>
      <c r="G2036" s="3" t="s">
        <v>89</v>
      </c>
      <c r="H2036" s="3" t="s">
        <v>90</v>
      </c>
      <c r="I2036" s="3" t="s">
        <v>394</v>
      </c>
      <c r="J2036" s="3" t="s">
        <v>10180</v>
      </c>
      <c r="K2036" s="3" t="s">
        <v>47</v>
      </c>
      <c r="L2036" s="3" t="s">
        <v>402</v>
      </c>
      <c r="M2036" s="3" t="s">
        <v>93</v>
      </c>
      <c r="N2036" s="3">
        <v>6152007</v>
      </c>
      <c r="O2036" s="3" t="s">
        <v>10181</v>
      </c>
      <c r="P2036" s="3">
        <v>9535830889</v>
      </c>
      <c r="Q2036" s="3" t="s">
        <v>10182</v>
      </c>
      <c r="R2036" s="3" t="s">
        <v>2274</v>
      </c>
      <c r="S2036" s="3" t="s">
        <v>10184</v>
      </c>
      <c r="T2036" s="300">
        <v>1400000</v>
      </c>
      <c r="U2036" s="3" t="s">
        <v>10186</v>
      </c>
      <c r="V2036" s="3" t="s">
        <v>100</v>
      </c>
      <c r="W2036" s="3" t="s">
        <v>109</v>
      </c>
      <c r="X2036" s="3" t="s">
        <v>109</v>
      </c>
      <c r="Y2036" s="299">
        <f t="shared" si="280"/>
        <v>5</v>
      </c>
      <c r="Z2036" s="299">
        <f t="shared" si="281"/>
        <v>2022</v>
      </c>
      <c r="AA2036" t="str">
        <f t="shared" si="279"/>
        <v>10</v>
      </c>
      <c r="AB2036" t="str">
        <f t="shared" si="282"/>
        <v>10</v>
      </c>
      <c r="AC2036" t="str">
        <f t="shared" si="283"/>
        <v>10</v>
      </c>
      <c r="AD2036" t="str">
        <f t="shared" si="284"/>
        <v>10</v>
      </c>
      <c r="AE2036" t="str">
        <f t="shared" si="285"/>
        <v>10</v>
      </c>
      <c r="AF2036" t="str">
        <f t="shared" si="286"/>
        <v>10</v>
      </c>
      <c r="AG2036" s="299">
        <f t="shared" si="287"/>
        <v>10</v>
      </c>
    </row>
    <row r="2037" spans="1:33" x14ac:dyDescent="0.3">
      <c r="A2037" s="3">
        <v>2037</v>
      </c>
      <c r="B2037" s="3" t="s">
        <v>87</v>
      </c>
      <c r="C2037" s="296">
        <v>44685</v>
      </c>
      <c r="D2037" s="3">
        <v>69368387</v>
      </c>
      <c r="E2037" s="3" t="s">
        <v>1</v>
      </c>
      <c r="F2037" s="3">
        <v>210369</v>
      </c>
      <c r="G2037" s="3" t="s">
        <v>89</v>
      </c>
      <c r="H2037" s="3" t="s">
        <v>2967</v>
      </c>
      <c r="I2037" s="3" t="s">
        <v>6027</v>
      </c>
      <c r="J2037" s="3" t="s">
        <v>6988</v>
      </c>
      <c r="K2037" s="3" t="s">
        <v>13</v>
      </c>
      <c r="L2037" s="3" t="s">
        <v>621</v>
      </c>
      <c r="M2037" s="3" t="s">
        <v>7715</v>
      </c>
      <c r="N2037" s="3">
        <v>3837083</v>
      </c>
      <c r="O2037" s="3" t="s">
        <v>10187</v>
      </c>
      <c r="P2037" s="3">
        <v>9583883678</v>
      </c>
      <c r="Q2037" s="3" t="s">
        <v>10188</v>
      </c>
      <c r="R2037" s="3" t="s">
        <v>7005</v>
      </c>
      <c r="S2037" s="3" t="s">
        <v>7547</v>
      </c>
      <c r="T2037" s="300">
        <v>525000</v>
      </c>
      <c r="U2037" s="3" t="s">
        <v>10189</v>
      </c>
      <c r="V2037" s="3" t="s">
        <v>100</v>
      </c>
      <c r="W2037" s="3" t="s">
        <v>109</v>
      </c>
      <c r="X2037" s="3" t="s">
        <v>109</v>
      </c>
      <c r="Y2037" s="299">
        <f t="shared" si="280"/>
        <v>5</v>
      </c>
      <c r="Z2037" s="299">
        <f t="shared" si="281"/>
        <v>2022</v>
      </c>
      <c r="AA2037" t="str">
        <f t="shared" si="279"/>
        <v>5.</v>
      </c>
      <c r="AB2037" t="str">
        <f t="shared" si="282"/>
        <v>5.</v>
      </c>
      <c r="AC2037" t="str">
        <f t="shared" si="283"/>
        <v>5</v>
      </c>
      <c r="AD2037" t="str">
        <f t="shared" si="284"/>
        <v>5</v>
      </c>
      <c r="AE2037" t="str">
        <f t="shared" si="285"/>
        <v>5</v>
      </c>
      <c r="AF2037" t="str">
        <f t="shared" si="286"/>
        <v>5</v>
      </c>
      <c r="AG2037" s="299">
        <f t="shared" si="287"/>
        <v>5</v>
      </c>
    </row>
    <row r="2038" spans="1:33" x14ac:dyDescent="0.3">
      <c r="A2038" s="3">
        <v>2038</v>
      </c>
      <c r="B2038" s="3" t="s">
        <v>87</v>
      </c>
      <c r="C2038" s="296">
        <v>44685</v>
      </c>
      <c r="D2038" s="3">
        <v>69368387</v>
      </c>
      <c r="E2038" s="3" t="s">
        <v>1</v>
      </c>
      <c r="F2038" s="3">
        <v>210369</v>
      </c>
      <c r="G2038" s="3" t="s">
        <v>89</v>
      </c>
      <c r="H2038" s="3" t="s">
        <v>2967</v>
      </c>
      <c r="I2038" s="3" t="s">
        <v>6027</v>
      </c>
      <c r="J2038" s="3" t="s">
        <v>6988</v>
      </c>
      <c r="K2038" s="3" t="s">
        <v>18</v>
      </c>
      <c r="L2038" s="3" t="s">
        <v>1577</v>
      </c>
      <c r="M2038" s="3" t="s">
        <v>7715</v>
      </c>
      <c r="N2038" s="3" t="s">
        <v>10190</v>
      </c>
      <c r="O2038" s="3" t="s">
        <v>10191</v>
      </c>
      <c r="P2038" s="3">
        <v>8971117002</v>
      </c>
      <c r="Q2038" s="3" t="s">
        <v>10192</v>
      </c>
      <c r="R2038" s="3" t="s">
        <v>10193</v>
      </c>
      <c r="S2038" s="3" t="s">
        <v>4280</v>
      </c>
      <c r="T2038" s="300">
        <v>900000</v>
      </c>
      <c r="U2038" s="3" t="s">
        <v>10194</v>
      </c>
      <c r="V2038" s="3" t="s">
        <v>100</v>
      </c>
      <c r="W2038" s="3" t="s">
        <v>109</v>
      </c>
      <c r="X2038" s="3" t="s">
        <v>109</v>
      </c>
      <c r="Y2038" s="299">
        <f t="shared" si="280"/>
        <v>5</v>
      </c>
      <c r="Z2038" s="299">
        <f t="shared" si="281"/>
        <v>2022</v>
      </c>
      <c r="AA2038" t="str">
        <f t="shared" si="279"/>
        <v>7y</v>
      </c>
      <c r="AB2038" t="str">
        <f t="shared" si="282"/>
        <v>7</v>
      </c>
      <c r="AC2038" t="str">
        <f t="shared" si="283"/>
        <v>7</v>
      </c>
      <c r="AD2038" t="str">
        <f t="shared" si="284"/>
        <v>7</v>
      </c>
      <c r="AE2038" t="str">
        <f t="shared" si="285"/>
        <v>7</v>
      </c>
      <c r="AF2038" t="str">
        <f t="shared" si="286"/>
        <v>7</v>
      </c>
      <c r="AG2038" s="299">
        <f t="shared" si="287"/>
        <v>7</v>
      </c>
    </row>
    <row r="2039" spans="1:33" x14ac:dyDescent="0.3">
      <c r="A2039" s="3">
        <v>2039</v>
      </c>
      <c r="B2039" s="3" t="s">
        <v>87</v>
      </c>
      <c r="C2039" s="296">
        <v>44685</v>
      </c>
      <c r="D2039" s="3">
        <v>69368387</v>
      </c>
      <c r="E2039" s="3" t="s">
        <v>1</v>
      </c>
      <c r="F2039" s="3">
        <v>210369</v>
      </c>
      <c r="G2039" s="3" t="s">
        <v>89</v>
      </c>
      <c r="H2039" s="3" t="s">
        <v>2967</v>
      </c>
      <c r="I2039" s="3" t="s">
        <v>6027</v>
      </c>
      <c r="J2039" s="3" t="s">
        <v>6988</v>
      </c>
      <c r="K2039" s="3" t="s">
        <v>45</v>
      </c>
      <c r="L2039" s="3" t="s">
        <v>402</v>
      </c>
      <c r="M2039" s="3" t="s">
        <v>7715</v>
      </c>
      <c r="N2039" s="3">
        <v>6063903</v>
      </c>
      <c r="O2039" s="3" t="s">
        <v>10195</v>
      </c>
      <c r="P2039" s="3">
        <v>8977088334</v>
      </c>
      <c r="Q2039" s="3" t="s">
        <v>10196</v>
      </c>
      <c r="R2039" s="3" t="s">
        <v>10197</v>
      </c>
      <c r="S2039" s="3" t="s">
        <v>749</v>
      </c>
      <c r="T2039" s="300">
        <v>1000000</v>
      </c>
      <c r="U2039" s="3" t="s">
        <v>10198</v>
      </c>
      <c r="V2039" s="3" t="s">
        <v>100</v>
      </c>
      <c r="W2039" s="3" t="s">
        <v>109</v>
      </c>
      <c r="X2039" s="3" t="s">
        <v>109</v>
      </c>
      <c r="Y2039" s="299">
        <f t="shared" si="280"/>
        <v>5</v>
      </c>
      <c r="Z2039" s="299">
        <f t="shared" si="281"/>
        <v>2022</v>
      </c>
      <c r="AA2039" t="str">
        <f t="shared" si="279"/>
        <v>5.</v>
      </c>
      <c r="AB2039" t="str">
        <f t="shared" si="282"/>
        <v>5.</v>
      </c>
      <c r="AC2039" t="str">
        <f t="shared" si="283"/>
        <v>5</v>
      </c>
      <c r="AD2039" t="str">
        <f t="shared" si="284"/>
        <v>5</v>
      </c>
      <c r="AE2039" t="str">
        <f t="shared" si="285"/>
        <v>5</v>
      </c>
      <c r="AF2039" t="str">
        <f t="shared" si="286"/>
        <v>5</v>
      </c>
      <c r="AG2039" s="299">
        <f t="shared" si="287"/>
        <v>5</v>
      </c>
    </row>
    <row r="2040" spans="1:33" x14ac:dyDescent="0.3">
      <c r="A2040" s="3">
        <v>2040</v>
      </c>
      <c r="B2040" s="3" t="s">
        <v>87</v>
      </c>
      <c r="C2040" s="296">
        <v>44685</v>
      </c>
      <c r="D2040" s="3">
        <v>22331950</v>
      </c>
      <c r="E2040" s="3" t="s">
        <v>1</v>
      </c>
      <c r="F2040" s="3">
        <v>210369</v>
      </c>
      <c r="G2040" s="3" t="s">
        <v>89</v>
      </c>
      <c r="H2040" s="3" t="s">
        <v>254</v>
      </c>
      <c r="I2040" s="3" t="s">
        <v>2885</v>
      </c>
      <c r="J2040" s="3" t="s">
        <v>9369</v>
      </c>
      <c r="K2040" s="3" t="s">
        <v>13</v>
      </c>
      <c r="L2040" s="3" t="s">
        <v>236</v>
      </c>
      <c r="M2040" s="3" t="s">
        <v>93</v>
      </c>
      <c r="N2040" s="3">
        <v>6085354</v>
      </c>
      <c r="O2040" s="3" t="s">
        <v>10199</v>
      </c>
      <c r="P2040" s="3">
        <v>8698002040</v>
      </c>
      <c r="Q2040" s="3" t="s">
        <v>10200</v>
      </c>
      <c r="R2040" s="3" t="s">
        <v>3342</v>
      </c>
      <c r="S2040" s="3" t="s">
        <v>2412</v>
      </c>
      <c r="T2040" s="300">
        <v>1500000</v>
      </c>
      <c r="U2040" s="3" t="s">
        <v>8408</v>
      </c>
      <c r="V2040" s="3" t="s">
        <v>100</v>
      </c>
      <c r="W2040" s="3" t="s">
        <v>109</v>
      </c>
      <c r="X2040" s="3" t="s">
        <v>109</v>
      </c>
      <c r="Y2040" s="299">
        <f t="shared" si="280"/>
        <v>5</v>
      </c>
      <c r="Z2040" s="299">
        <f t="shared" si="281"/>
        <v>2022</v>
      </c>
      <c r="AA2040" t="str">
        <f t="shared" si="279"/>
        <v>12</v>
      </c>
      <c r="AB2040" t="str">
        <f t="shared" si="282"/>
        <v>12</v>
      </c>
      <c r="AC2040" t="str">
        <f t="shared" si="283"/>
        <v>12</v>
      </c>
      <c r="AD2040" t="str">
        <f t="shared" si="284"/>
        <v>12</v>
      </c>
      <c r="AE2040" t="str">
        <f t="shared" si="285"/>
        <v>12</v>
      </c>
      <c r="AF2040" t="str">
        <f t="shared" si="286"/>
        <v>12</v>
      </c>
      <c r="AG2040" s="299">
        <f t="shared" si="287"/>
        <v>12</v>
      </c>
    </row>
    <row r="2041" spans="1:33" x14ac:dyDescent="0.3">
      <c r="A2041" s="3">
        <v>2041</v>
      </c>
      <c r="B2041" s="3" t="s">
        <v>87</v>
      </c>
      <c r="C2041" s="296">
        <v>44685</v>
      </c>
      <c r="D2041" s="3">
        <v>10352886</v>
      </c>
      <c r="E2041" s="3" t="s">
        <v>1</v>
      </c>
      <c r="F2041" s="3">
        <v>210369</v>
      </c>
      <c r="G2041" s="3" t="s">
        <v>89</v>
      </c>
      <c r="H2041" s="3" t="s">
        <v>90</v>
      </c>
      <c r="I2041" s="3" t="s">
        <v>10201</v>
      </c>
      <c r="J2041" s="3" t="s">
        <v>10202</v>
      </c>
      <c r="K2041" s="3" t="s">
        <v>18</v>
      </c>
      <c r="L2041" s="3" t="s">
        <v>8833</v>
      </c>
      <c r="M2041" s="3" t="s">
        <v>7715</v>
      </c>
      <c r="N2041" s="3">
        <v>6028968</v>
      </c>
      <c r="O2041" s="3" t="s">
        <v>10203</v>
      </c>
      <c r="P2041" s="3">
        <v>8287350070</v>
      </c>
      <c r="Q2041" s="3" t="s">
        <v>9138</v>
      </c>
      <c r="R2041" s="3" t="s">
        <v>10204</v>
      </c>
      <c r="S2041" s="3" t="s">
        <v>9140</v>
      </c>
      <c r="T2041" s="300">
        <v>1050000</v>
      </c>
      <c r="U2041" s="3" t="s">
        <v>10186</v>
      </c>
      <c r="V2041" s="3" t="s">
        <v>100</v>
      </c>
      <c r="W2041" s="3" t="s">
        <v>888</v>
      </c>
      <c r="X2041" s="3" t="s">
        <v>109</v>
      </c>
      <c r="Y2041" s="299">
        <f t="shared" si="280"/>
        <v>5</v>
      </c>
      <c r="Z2041" s="299">
        <f t="shared" si="281"/>
        <v>2022</v>
      </c>
      <c r="AA2041" t="str">
        <f t="shared" si="279"/>
        <v>8.</v>
      </c>
      <c r="AB2041" t="str">
        <f t="shared" si="282"/>
        <v>8.</v>
      </c>
      <c r="AC2041" t="str">
        <f t="shared" si="283"/>
        <v>8</v>
      </c>
      <c r="AD2041" t="str">
        <f t="shared" si="284"/>
        <v>8</v>
      </c>
      <c r="AE2041" t="str">
        <f t="shared" si="285"/>
        <v>8</v>
      </c>
      <c r="AF2041" t="str">
        <f t="shared" si="286"/>
        <v>8</v>
      </c>
      <c r="AG2041" s="299">
        <f t="shared" si="287"/>
        <v>8</v>
      </c>
    </row>
    <row r="2042" spans="1:33" x14ac:dyDescent="0.3">
      <c r="A2042" s="3">
        <v>2042</v>
      </c>
      <c r="B2042" s="3" t="s">
        <v>87</v>
      </c>
      <c r="C2042" s="296">
        <v>44685</v>
      </c>
      <c r="D2042" s="3">
        <v>63289438</v>
      </c>
      <c r="E2042" s="3" t="s">
        <v>6</v>
      </c>
      <c r="F2042" s="3">
        <v>221395</v>
      </c>
      <c r="G2042" s="3" t="s">
        <v>5685</v>
      </c>
      <c r="H2042" s="3" t="s">
        <v>7635</v>
      </c>
      <c r="I2042" s="3" t="s">
        <v>10208</v>
      </c>
      <c r="J2042" s="3" t="s">
        <v>10209</v>
      </c>
      <c r="K2042" s="3" t="s">
        <v>18</v>
      </c>
      <c r="L2042" s="3" t="s">
        <v>10210</v>
      </c>
      <c r="M2042" s="3" t="s">
        <v>93</v>
      </c>
      <c r="N2042" s="3">
        <v>6234494</v>
      </c>
      <c r="O2042" s="3" t="s">
        <v>10211</v>
      </c>
      <c r="P2042" s="3">
        <v>8848922092</v>
      </c>
      <c r="Q2042" s="3" t="s">
        <v>10212</v>
      </c>
      <c r="R2042" s="3" t="s">
        <v>6218</v>
      </c>
      <c r="S2042" s="3" t="s">
        <v>10214</v>
      </c>
      <c r="T2042" s="300">
        <v>1050000</v>
      </c>
      <c r="U2042" s="3" t="s">
        <v>10216</v>
      </c>
      <c r="V2042" s="3" t="s">
        <v>100</v>
      </c>
      <c r="W2042" s="3" t="s">
        <v>689</v>
      </c>
      <c r="X2042" s="3" t="s">
        <v>109</v>
      </c>
      <c r="Y2042" s="299">
        <f t="shared" si="280"/>
        <v>5</v>
      </c>
      <c r="Z2042" s="299">
        <f t="shared" si="281"/>
        <v>2022</v>
      </c>
      <c r="AA2042" t="str">
        <f t="shared" si="279"/>
        <v>5.</v>
      </c>
      <c r="AB2042" t="str">
        <f t="shared" si="282"/>
        <v>5.</v>
      </c>
      <c r="AC2042" t="str">
        <f t="shared" si="283"/>
        <v>5</v>
      </c>
      <c r="AD2042" t="str">
        <f t="shared" si="284"/>
        <v>5</v>
      </c>
      <c r="AE2042" t="str">
        <f t="shared" si="285"/>
        <v>5</v>
      </c>
      <c r="AF2042" t="str">
        <f t="shared" si="286"/>
        <v>5</v>
      </c>
      <c r="AG2042" s="299">
        <f t="shared" si="287"/>
        <v>5</v>
      </c>
    </row>
    <row r="2043" spans="1:33" x14ac:dyDescent="0.3">
      <c r="A2043" s="3">
        <v>2043</v>
      </c>
      <c r="B2043" s="3" t="s">
        <v>87</v>
      </c>
      <c r="C2043" s="296">
        <v>44685</v>
      </c>
      <c r="D2043" s="3">
        <v>63479757</v>
      </c>
      <c r="E2043" s="3" t="s">
        <v>6</v>
      </c>
      <c r="F2043" s="3">
        <v>221395</v>
      </c>
      <c r="G2043" s="3" t="s">
        <v>5685</v>
      </c>
      <c r="H2043" s="3" t="s">
        <v>7635</v>
      </c>
      <c r="I2043" s="3" t="s">
        <v>4418</v>
      </c>
      <c r="J2043" s="3" t="s">
        <v>4418</v>
      </c>
      <c r="K2043" s="3" t="s">
        <v>38</v>
      </c>
      <c r="L2043" s="3" t="s">
        <v>8188</v>
      </c>
      <c r="M2043" s="3" t="s">
        <v>93</v>
      </c>
      <c r="N2043" s="3" t="s">
        <v>7355</v>
      </c>
      <c r="O2043" s="3" t="s">
        <v>10218</v>
      </c>
      <c r="P2043" s="3">
        <v>9095257191</v>
      </c>
      <c r="Q2043" s="3" t="s">
        <v>10219</v>
      </c>
      <c r="R2043" s="3">
        <v>11.4</v>
      </c>
      <c r="S2043" s="3" t="s">
        <v>10221</v>
      </c>
      <c r="T2043" s="300">
        <v>1400000</v>
      </c>
      <c r="U2043" s="3" t="s">
        <v>10224</v>
      </c>
      <c r="V2043" s="3" t="s">
        <v>100</v>
      </c>
      <c r="W2043" s="3" t="s">
        <v>267</v>
      </c>
      <c r="X2043" s="3" t="s">
        <v>267</v>
      </c>
      <c r="Y2043" s="299">
        <f t="shared" si="280"/>
        <v>5</v>
      </c>
      <c r="Z2043" s="299">
        <f t="shared" si="281"/>
        <v>2022</v>
      </c>
      <c r="AA2043" t="str">
        <f t="shared" si="279"/>
        <v>11</v>
      </c>
      <c r="AB2043" t="str">
        <f t="shared" si="282"/>
        <v>11</v>
      </c>
      <c r="AC2043" t="str">
        <f t="shared" si="283"/>
        <v>11</v>
      </c>
      <c r="AD2043" t="str">
        <f t="shared" si="284"/>
        <v>11</v>
      </c>
      <c r="AE2043" t="str">
        <f t="shared" si="285"/>
        <v>11</v>
      </c>
      <c r="AF2043" t="str">
        <f t="shared" si="286"/>
        <v>11</v>
      </c>
      <c r="AG2043" s="299">
        <f t="shared" si="287"/>
        <v>11</v>
      </c>
    </row>
    <row r="2044" spans="1:33" x14ac:dyDescent="0.3">
      <c r="A2044" s="3">
        <v>2044</v>
      </c>
      <c r="B2044" s="3" t="s">
        <v>87</v>
      </c>
      <c r="C2044" s="296">
        <v>44685</v>
      </c>
      <c r="D2044" s="3">
        <v>63479757</v>
      </c>
      <c r="E2044" s="3" t="s">
        <v>6</v>
      </c>
      <c r="F2044" s="3">
        <v>221395</v>
      </c>
      <c r="G2044" s="3" t="s">
        <v>5685</v>
      </c>
      <c r="H2044" s="3" t="s">
        <v>7635</v>
      </c>
      <c r="I2044" s="3" t="s">
        <v>4418</v>
      </c>
      <c r="J2044" s="3" t="s">
        <v>4418</v>
      </c>
      <c r="K2044" s="3" t="s">
        <v>38</v>
      </c>
      <c r="L2044" s="3" t="s">
        <v>8188</v>
      </c>
      <c r="M2044" s="3" t="s">
        <v>93</v>
      </c>
      <c r="N2044" s="3" t="s">
        <v>7355</v>
      </c>
      <c r="O2044" s="3" t="s">
        <v>10226</v>
      </c>
      <c r="P2044" s="3">
        <v>8420425379</v>
      </c>
      <c r="Q2044" s="3" t="s">
        <v>10227</v>
      </c>
      <c r="R2044" s="3">
        <v>11.4</v>
      </c>
      <c r="S2044" s="3" t="s">
        <v>116</v>
      </c>
      <c r="T2044" s="300">
        <v>2000000</v>
      </c>
      <c r="U2044" s="3" t="s">
        <v>10230</v>
      </c>
      <c r="V2044" s="3" t="s">
        <v>100</v>
      </c>
      <c r="W2044" s="3" t="s">
        <v>109</v>
      </c>
      <c r="X2044" s="3" t="s">
        <v>109</v>
      </c>
      <c r="Y2044" s="299">
        <f t="shared" si="280"/>
        <v>5</v>
      </c>
      <c r="Z2044" s="299">
        <f t="shared" si="281"/>
        <v>2022</v>
      </c>
      <c r="AA2044" t="str">
        <f t="shared" si="279"/>
        <v>11</v>
      </c>
      <c r="AB2044" t="str">
        <f t="shared" si="282"/>
        <v>11</v>
      </c>
      <c r="AC2044" t="str">
        <f t="shared" si="283"/>
        <v>11</v>
      </c>
      <c r="AD2044" t="str">
        <f t="shared" si="284"/>
        <v>11</v>
      </c>
      <c r="AE2044" t="str">
        <f t="shared" si="285"/>
        <v>11</v>
      </c>
      <c r="AF2044" t="str">
        <f t="shared" si="286"/>
        <v>11</v>
      </c>
      <c r="AG2044" s="299">
        <f t="shared" si="287"/>
        <v>11</v>
      </c>
    </row>
    <row r="2045" spans="1:33" x14ac:dyDescent="0.3">
      <c r="A2045" s="3">
        <v>2045</v>
      </c>
      <c r="B2045" s="3" t="s">
        <v>87</v>
      </c>
      <c r="C2045" s="296">
        <v>44685</v>
      </c>
      <c r="D2045" s="3">
        <v>63479757</v>
      </c>
      <c r="E2045" s="3" t="s">
        <v>6</v>
      </c>
      <c r="F2045" s="3">
        <v>221395</v>
      </c>
      <c r="G2045" s="3" t="s">
        <v>5685</v>
      </c>
      <c r="H2045" s="3" t="s">
        <v>7635</v>
      </c>
      <c r="I2045" s="3" t="s">
        <v>4418</v>
      </c>
      <c r="J2045" s="3" t="s">
        <v>4418</v>
      </c>
      <c r="K2045" s="3" t="s">
        <v>38</v>
      </c>
      <c r="L2045" s="3" t="s">
        <v>8188</v>
      </c>
      <c r="M2045" s="3" t="s">
        <v>93</v>
      </c>
      <c r="N2045" s="3" t="s">
        <v>7355</v>
      </c>
      <c r="O2045" s="3" t="s">
        <v>10231</v>
      </c>
      <c r="P2045" s="3">
        <v>9566874517</v>
      </c>
      <c r="Q2045" s="3" t="s">
        <v>10232</v>
      </c>
      <c r="R2045" s="3">
        <v>8.5</v>
      </c>
      <c r="S2045" s="3" t="s">
        <v>765</v>
      </c>
      <c r="T2045" s="300">
        <v>1700000</v>
      </c>
      <c r="U2045" s="3" t="s">
        <v>10235</v>
      </c>
      <c r="V2045" s="3" t="s">
        <v>100</v>
      </c>
      <c r="W2045" s="3" t="s">
        <v>267</v>
      </c>
      <c r="X2045" s="3" t="s">
        <v>267</v>
      </c>
      <c r="Y2045" s="299">
        <f t="shared" si="280"/>
        <v>5</v>
      </c>
      <c r="Z2045" s="299">
        <f t="shared" si="281"/>
        <v>2022</v>
      </c>
      <c r="AA2045" t="str">
        <f t="shared" si="279"/>
        <v>8.</v>
      </c>
      <c r="AB2045" t="str">
        <f t="shared" si="282"/>
        <v>8.</v>
      </c>
      <c r="AC2045" t="str">
        <f t="shared" si="283"/>
        <v>8</v>
      </c>
      <c r="AD2045" t="str">
        <f t="shared" si="284"/>
        <v>8</v>
      </c>
      <c r="AE2045" t="str">
        <f t="shared" si="285"/>
        <v>8</v>
      </c>
      <c r="AF2045" t="str">
        <f t="shared" si="286"/>
        <v>8</v>
      </c>
      <c r="AG2045" s="299">
        <f t="shared" si="287"/>
        <v>8</v>
      </c>
    </row>
    <row r="2046" spans="1:33" x14ac:dyDescent="0.3">
      <c r="A2046" s="3">
        <v>2046</v>
      </c>
      <c r="B2046" s="3" t="s">
        <v>87</v>
      </c>
      <c r="C2046" s="296">
        <v>44686</v>
      </c>
      <c r="D2046" s="3">
        <v>65656387</v>
      </c>
      <c r="E2046" s="3" t="s">
        <v>6</v>
      </c>
      <c r="F2046" s="3">
        <v>221395</v>
      </c>
      <c r="G2046" s="3" t="s">
        <v>89</v>
      </c>
      <c r="H2046" s="3" t="s">
        <v>7324</v>
      </c>
      <c r="I2046" s="3" t="s">
        <v>120</v>
      </c>
      <c r="J2046" s="3" t="s">
        <v>10237</v>
      </c>
      <c r="K2046" s="3" t="s">
        <v>18</v>
      </c>
      <c r="L2046" s="3" t="s">
        <v>18</v>
      </c>
      <c r="M2046" s="3" t="s">
        <v>93</v>
      </c>
      <c r="N2046" s="3">
        <v>380086</v>
      </c>
      <c r="O2046" s="3" t="s">
        <v>6313</v>
      </c>
      <c r="P2046" s="3">
        <v>9348661408</v>
      </c>
      <c r="Q2046" s="3" t="s">
        <v>10238</v>
      </c>
      <c r="R2046" s="3" t="s">
        <v>6315</v>
      </c>
      <c r="S2046" s="3" t="s">
        <v>10239</v>
      </c>
      <c r="T2046" s="300">
        <v>750000</v>
      </c>
      <c r="U2046" s="3" t="s">
        <v>10240</v>
      </c>
      <c r="V2046" s="3" t="s">
        <v>100</v>
      </c>
      <c r="W2046" s="3" t="s">
        <v>109</v>
      </c>
      <c r="X2046" s="3" t="s">
        <v>101</v>
      </c>
      <c r="Y2046" s="299">
        <f t="shared" si="280"/>
        <v>5</v>
      </c>
      <c r="Z2046" s="299">
        <f t="shared" si="281"/>
        <v>2022</v>
      </c>
      <c r="AA2046" t="str">
        <f t="shared" si="279"/>
        <v>5.</v>
      </c>
      <c r="AB2046" t="str">
        <f t="shared" si="282"/>
        <v>5.</v>
      </c>
      <c r="AC2046" t="str">
        <f t="shared" si="283"/>
        <v>5</v>
      </c>
      <c r="AD2046" t="str">
        <f t="shared" si="284"/>
        <v>5</v>
      </c>
      <c r="AE2046" t="str">
        <f t="shared" si="285"/>
        <v>5</v>
      </c>
      <c r="AF2046" t="str">
        <f t="shared" si="286"/>
        <v>5</v>
      </c>
      <c r="AG2046" s="299">
        <f t="shared" si="287"/>
        <v>5</v>
      </c>
    </row>
    <row r="2047" spans="1:33" x14ac:dyDescent="0.3">
      <c r="A2047" s="3">
        <v>2047</v>
      </c>
      <c r="B2047" s="3" t="s">
        <v>87</v>
      </c>
      <c r="C2047" s="296">
        <v>44686</v>
      </c>
      <c r="D2047" s="3">
        <v>65656387</v>
      </c>
      <c r="E2047" s="3" t="s">
        <v>6</v>
      </c>
      <c r="F2047" s="3">
        <v>221395</v>
      </c>
      <c r="G2047" s="3" t="s">
        <v>89</v>
      </c>
      <c r="H2047" s="3" t="s">
        <v>8244</v>
      </c>
      <c r="I2047" s="3" t="s">
        <v>120</v>
      </c>
      <c r="J2047" s="3" t="s">
        <v>10237</v>
      </c>
      <c r="K2047" s="3" t="s">
        <v>38</v>
      </c>
      <c r="L2047" s="3" t="s">
        <v>1079</v>
      </c>
      <c r="M2047" s="3" t="s">
        <v>93</v>
      </c>
      <c r="N2047" s="3">
        <v>2087806</v>
      </c>
      <c r="O2047" s="3" t="s">
        <v>10242</v>
      </c>
      <c r="P2047" s="3" t="s">
        <v>10243</v>
      </c>
      <c r="Q2047" s="3" t="s">
        <v>10244</v>
      </c>
      <c r="R2047" s="3" t="s">
        <v>1708</v>
      </c>
      <c r="S2047" s="3" t="s">
        <v>3777</v>
      </c>
      <c r="T2047" s="300">
        <v>700000</v>
      </c>
      <c r="U2047" s="3" t="s">
        <v>10246</v>
      </c>
      <c r="V2047" s="3" t="s">
        <v>100</v>
      </c>
      <c r="W2047" s="3" t="s">
        <v>267</v>
      </c>
      <c r="X2047" s="3" t="s">
        <v>101</v>
      </c>
      <c r="Y2047" s="299">
        <f t="shared" si="280"/>
        <v>5</v>
      </c>
      <c r="Z2047" s="299">
        <f t="shared" si="281"/>
        <v>2022</v>
      </c>
      <c r="AA2047" t="str">
        <f t="shared" si="279"/>
        <v>5.</v>
      </c>
      <c r="AB2047" t="str">
        <f t="shared" si="282"/>
        <v>5.</v>
      </c>
      <c r="AC2047" t="str">
        <f t="shared" si="283"/>
        <v>5</v>
      </c>
      <c r="AD2047" t="str">
        <f t="shared" si="284"/>
        <v>5</v>
      </c>
      <c r="AE2047" t="str">
        <f t="shared" si="285"/>
        <v>5</v>
      </c>
      <c r="AF2047" t="str">
        <f t="shared" si="286"/>
        <v>5</v>
      </c>
      <c r="AG2047" s="299">
        <f t="shared" si="287"/>
        <v>5</v>
      </c>
    </row>
    <row r="2048" spans="1:33" x14ac:dyDescent="0.3">
      <c r="A2048" s="3">
        <v>2048</v>
      </c>
      <c r="B2048" s="3" t="s">
        <v>87</v>
      </c>
      <c r="C2048" s="296">
        <v>44686</v>
      </c>
      <c r="D2048" s="3">
        <v>63206489</v>
      </c>
      <c r="E2048" s="3" t="s">
        <v>6</v>
      </c>
      <c r="F2048" s="3">
        <v>221395</v>
      </c>
      <c r="G2048" s="3" t="s">
        <v>89</v>
      </c>
      <c r="H2048" s="3" t="s">
        <v>8244</v>
      </c>
      <c r="I2048" s="3" t="s">
        <v>120</v>
      </c>
      <c r="J2048" s="3" t="s">
        <v>10248</v>
      </c>
      <c r="K2048" s="3" t="s">
        <v>38</v>
      </c>
      <c r="L2048" s="3" t="s">
        <v>8710</v>
      </c>
      <c r="M2048" s="3" t="s">
        <v>93</v>
      </c>
      <c r="N2048" s="3">
        <v>6235516</v>
      </c>
      <c r="O2048" s="3" t="s">
        <v>10249</v>
      </c>
      <c r="P2048" s="3" t="s">
        <v>10250</v>
      </c>
      <c r="Q2048" s="3" t="s">
        <v>10251</v>
      </c>
      <c r="R2048" s="3" t="s">
        <v>9744</v>
      </c>
      <c r="S2048" s="3" t="s">
        <v>765</v>
      </c>
      <c r="T2048" s="300">
        <v>2000000</v>
      </c>
      <c r="U2048" s="3" t="s">
        <v>10253</v>
      </c>
      <c r="V2048" s="3" t="s">
        <v>100</v>
      </c>
      <c r="W2048" s="3" t="s">
        <v>101</v>
      </c>
      <c r="X2048" s="3" t="s">
        <v>101</v>
      </c>
      <c r="Y2048" s="299">
        <f t="shared" si="280"/>
        <v>5</v>
      </c>
      <c r="Z2048" s="299">
        <f t="shared" si="281"/>
        <v>2022</v>
      </c>
      <c r="AA2048" t="str">
        <f t="shared" si="279"/>
        <v>6.</v>
      </c>
      <c r="AB2048" t="str">
        <f t="shared" si="282"/>
        <v>6.</v>
      </c>
      <c r="AC2048" t="str">
        <f t="shared" si="283"/>
        <v>6</v>
      </c>
      <c r="AD2048" t="str">
        <f t="shared" si="284"/>
        <v>6</v>
      </c>
      <c r="AE2048" t="str">
        <f t="shared" si="285"/>
        <v>6</v>
      </c>
      <c r="AF2048" t="str">
        <f t="shared" si="286"/>
        <v>6</v>
      </c>
      <c r="AG2048" s="299">
        <f t="shared" si="287"/>
        <v>6</v>
      </c>
    </row>
    <row r="2049" spans="1:33" x14ac:dyDescent="0.3">
      <c r="A2049" s="3">
        <v>2049</v>
      </c>
      <c r="B2049" s="3" t="s">
        <v>87</v>
      </c>
      <c r="C2049" s="296">
        <v>44686</v>
      </c>
      <c r="D2049" s="3">
        <v>65656387</v>
      </c>
      <c r="E2049" s="3" t="s">
        <v>6</v>
      </c>
      <c r="F2049" s="3">
        <v>221395</v>
      </c>
      <c r="G2049" s="3" t="s">
        <v>89</v>
      </c>
      <c r="H2049" s="3" t="s">
        <v>7324</v>
      </c>
      <c r="I2049" s="3" t="s">
        <v>120</v>
      </c>
      <c r="J2049" s="3" t="s">
        <v>10237</v>
      </c>
      <c r="K2049" s="3" t="s">
        <v>38</v>
      </c>
      <c r="L2049" s="3" t="s">
        <v>1079</v>
      </c>
      <c r="M2049" s="3" t="s">
        <v>93</v>
      </c>
      <c r="N2049" s="3">
        <v>6234559</v>
      </c>
      <c r="O2049" s="3" t="s">
        <v>10254</v>
      </c>
      <c r="P2049" s="3">
        <v>9959545490</v>
      </c>
      <c r="Q2049" s="3" t="s">
        <v>10255</v>
      </c>
      <c r="R2049" s="3" t="s">
        <v>381</v>
      </c>
      <c r="S2049" s="3" t="s">
        <v>10256</v>
      </c>
      <c r="T2049" s="300">
        <v>800000</v>
      </c>
      <c r="U2049" s="3" t="s">
        <v>10257</v>
      </c>
      <c r="V2049" s="3" t="s">
        <v>100</v>
      </c>
      <c r="W2049" s="3" t="s">
        <v>101</v>
      </c>
      <c r="X2049" s="3" t="s">
        <v>101</v>
      </c>
      <c r="Y2049" s="299">
        <f t="shared" si="280"/>
        <v>5</v>
      </c>
      <c r="Z2049" s="299">
        <f t="shared" si="281"/>
        <v>2022</v>
      </c>
      <c r="AA2049" t="str">
        <f t="shared" ref="AA2049:AA2112" si="288">LEFT(R2049,2)</f>
        <v>6y</v>
      </c>
      <c r="AB2049" t="str">
        <f t="shared" si="282"/>
        <v>6</v>
      </c>
      <c r="AC2049" t="str">
        <f t="shared" si="283"/>
        <v>6</v>
      </c>
      <c r="AD2049" t="str">
        <f t="shared" si="284"/>
        <v>6</v>
      </c>
      <c r="AE2049" t="str">
        <f t="shared" si="285"/>
        <v>6</v>
      </c>
      <c r="AF2049" t="str">
        <f t="shared" si="286"/>
        <v>6</v>
      </c>
      <c r="AG2049" s="299">
        <f t="shared" si="287"/>
        <v>6</v>
      </c>
    </row>
    <row r="2050" spans="1:33" x14ac:dyDescent="0.3">
      <c r="A2050" s="3">
        <v>2050</v>
      </c>
      <c r="B2050" s="3" t="s">
        <v>87</v>
      </c>
      <c r="C2050" s="296">
        <v>44686</v>
      </c>
      <c r="D2050" s="3">
        <v>65656387</v>
      </c>
      <c r="E2050" s="3" t="s">
        <v>6</v>
      </c>
      <c r="F2050" s="3">
        <v>221395</v>
      </c>
      <c r="G2050" s="3" t="s">
        <v>89</v>
      </c>
      <c r="H2050" s="3" t="s">
        <v>7324</v>
      </c>
      <c r="I2050" s="3" t="s">
        <v>120</v>
      </c>
      <c r="J2050" s="3" t="s">
        <v>10237</v>
      </c>
      <c r="K2050" s="3" t="s">
        <v>38</v>
      </c>
      <c r="L2050" s="3" t="s">
        <v>1079</v>
      </c>
      <c r="M2050" s="3" t="s">
        <v>93</v>
      </c>
      <c r="N2050" s="3">
        <v>5459274</v>
      </c>
      <c r="O2050" s="3" t="s">
        <v>1027</v>
      </c>
      <c r="P2050" s="3">
        <v>8897486607</v>
      </c>
      <c r="Q2050" s="3" t="s">
        <v>10259</v>
      </c>
      <c r="R2050" s="3" t="s">
        <v>5649</v>
      </c>
      <c r="S2050" s="3" t="s">
        <v>3777</v>
      </c>
      <c r="T2050" s="300">
        <v>450000</v>
      </c>
      <c r="U2050" s="3" t="s">
        <v>8736</v>
      </c>
      <c r="V2050" s="3" t="s">
        <v>100</v>
      </c>
      <c r="W2050" s="3" t="s">
        <v>101</v>
      </c>
      <c r="X2050" s="3" t="s">
        <v>101</v>
      </c>
      <c r="Y2050" s="299">
        <f t="shared" ref="Y2050:Y2113" si="289">MONTH($C2050)</f>
        <v>5</v>
      </c>
      <c r="Z2050" s="299">
        <f t="shared" ref="Z2050:Z2113" si="290">YEAR($C2050)</f>
        <v>2022</v>
      </c>
      <c r="AA2050" t="str">
        <f t="shared" si="288"/>
        <v>5.</v>
      </c>
      <c r="AB2050" t="str">
        <f t="shared" ref="AB2050:AB2113" si="291">SUBSTITUTE(AA2050,"y","")</f>
        <v>5.</v>
      </c>
      <c r="AC2050" t="str">
        <f t="shared" ref="AC2050:AC2113" si="292">SUBSTITUTE(AB2050,".","")</f>
        <v>5</v>
      </c>
      <c r="AD2050" t="str">
        <f t="shared" ref="AD2050:AD2113" si="293">SUBSTITUTE(AC2050,"+","")</f>
        <v>5</v>
      </c>
      <c r="AE2050" t="str">
        <f t="shared" ref="AE2050:AE2113" si="294">SUBSTITUTE(AD2050,"Y","")</f>
        <v>5</v>
      </c>
      <c r="AF2050" t="str">
        <f t="shared" ref="AF2050:AF2113" si="295">SUBSTITUTE(AE2050,"e","")</f>
        <v>5</v>
      </c>
      <c r="AG2050" s="299">
        <f t="shared" ref="AG2050:AG2113" si="296">SUBSTITUTE(AF2050,",","")*1</f>
        <v>5</v>
      </c>
    </row>
    <row r="2051" spans="1:33" x14ac:dyDescent="0.3">
      <c r="A2051" s="3">
        <v>2051</v>
      </c>
      <c r="B2051" s="3" t="s">
        <v>87</v>
      </c>
      <c r="C2051" s="296">
        <v>44686</v>
      </c>
      <c r="D2051" s="3">
        <v>65656387</v>
      </c>
      <c r="E2051" s="3" t="s">
        <v>6</v>
      </c>
      <c r="F2051" s="3">
        <v>221395</v>
      </c>
      <c r="G2051" s="3" t="s">
        <v>89</v>
      </c>
      <c r="H2051" s="3" t="s">
        <v>7324</v>
      </c>
      <c r="I2051" s="3" t="s">
        <v>120</v>
      </c>
      <c r="J2051" s="3" t="s">
        <v>10237</v>
      </c>
      <c r="K2051" s="3" t="s">
        <v>13</v>
      </c>
      <c r="L2051" s="3" t="s">
        <v>7171</v>
      </c>
      <c r="M2051" s="3" t="s">
        <v>93</v>
      </c>
      <c r="N2051" s="3">
        <v>6234584</v>
      </c>
      <c r="O2051" s="3" t="s">
        <v>10261</v>
      </c>
      <c r="P2051" s="3">
        <v>8686360940</v>
      </c>
      <c r="Q2051" s="3" t="s">
        <v>10262</v>
      </c>
      <c r="R2051" s="3" t="s">
        <v>1048</v>
      </c>
      <c r="S2051" s="3" t="s">
        <v>10263</v>
      </c>
      <c r="T2051" s="300">
        <v>1050000</v>
      </c>
      <c r="U2051" s="3" t="s">
        <v>10265</v>
      </c>
      <c r="V2051" s="3" t="s">
        <v>100</v>
      </c>
      <c r="W2051" s="3" t="s">
        <v>101</v>
      </c>
      <c r="X2051" s="3" t="s">
        <v>101</v>
      </c>
      <c r="Y2051" s="299">
        <f t="shared" si="289"/>
        <v>5</v>
      </c>
      <c r="Z2051" s="299">
        <f t="shared" si="290"/>
        <v>2022</v>
      </c>
      <c r="AA2051" t="str">
        <f t="shared" si="288"/>
        <v>5.</v>
      </c>
      <c r="AB2051" t="str">
        <f t="shared" si="291"/>
        <v>5.</v>
      </c>
      <c r="AC2051" t="str">
        <f t="shared" si="292"/>
        <v>5</v>
      </c>
      <c r="AD2051" t="str">
        <f t="shared" si="293"/>
        <v>5</v>
      </c>
      <c r="AE2051" t="str">
        <f t="shared" si="294"/>
        <v>5</v>
      </c>
      <c r="AF2051" t="str">
        <f t="shared" si="295"/>
        <v>5</v>
      </c>
      <c r="AG2051" s="299">
        <f t="shared" si="296"/>
        <v>5</v>
      </c>
    </row>
    <row r="2052" spans="1:33" x14ac:dyDescent="0.3">
      <c r="A2052" s="3">
        <v>2052</v>
      </c>
      <c r="B2052" s="3" t="s">
        <v>87</v>
      </c>
      <c r="C2052" s="296">
        <v>44686</v>
      </c>
      <c r="D2052" s="3" t="s">
        <v>10267</v>
      </c>
      <c r="E2052" s="3" t="s">
        <v>6</v>
      </c>
      <c r="F2052" s="3">
        <v>221395</v>
      </c>
      <c r="G2052" s="3" t="s">
        <v>89</v>
      </c>
      <c r="H2052" s="3" t="s">
        <v>9912</v>
      </c>
      <c r="I2052" s="3" t="s">
        <v>120</v>
      </c>
      <c r="J2052" s="3" t="s">
        <v>10237</v>
      </c>
      <c r="K2052" s="3" t="s">
        <v>13</v>
      </c>
      <c r="L2052" s="3" t="s">
        <v>8702</v>
      </c>
      <c r="M2052" s="3" t="s">
        <v>93</v>
      </c>
      <c r="N2052" s="3">
        <v>6189955</v>
      </c>
      <c r="O2052" s="3" t="s">
        <v>10268</v>
      </c>
      <c r="P2052" s="3">
        <v>9989080718</v>
      </c>
      <c r="Q2052" s="3" t="s">
        <v>10269</v>
      </c>
      <c r="R2052" s="3" t="s">
        <v>10270</v>
      </c>
      <c r="S2052" s="3" t="s">
        <v>226</v>
      </c>
      <c r="T2052" s="300">
        <v>650000</v>
      </c>
      <c r="U2052" s="3" t="s">
        <v>15236</v>
      </c>
      <c r="V2052" s="3" t="s">
        <v>100</v>
      </c>
      <c r="W2052" s="3" t="s">
        <v>101</v>
      </c>
      <c r="X2052" s="3" t="s">
        <v>101</v>
      </c>
      <c r="Y2052" s="299">
        <f t="shared" si="289"/>
        <v>5</v>
      </c>
      <c r="Z2052" s="299">
        <f t="shared" si="290"/>
        <v>2022</v>
      </c>
      <c r="AA2052" t="str">
        <f t="shared" si="288"/>
        <v xml:space="preserve">5 </v>
      </c>
      <c r="AB2052" t="str">
        <f t="shared" si="291"/>
        <v xml:space="preserve">5 </v>
      </c>
      <c r="AC2052" t="str">
        <f t="shared" si="292"/>
        <v xml:space="preserve">5 </v>
      </c>
      <c r="AD2052" t="str">
        <f t="shared" si="293"/>
        <v xml:space="preserve">5 </v>
      </c>
      <c r="AE2052" t="str">
        <f t="shared" si="294"/>
        <v xml:space="preserve">5 </v>
      </c>
      <c r="AF2052" t="str">
        <f t="shared" si="295"/>
        <v xml:space="preserve">5 </v>
      </c>
      <c r="AG2052" s="299">
        <f t="shared" si="296"/>
        <v>5</v>
      </c>
    </row>
    <row r="2053" spans="1:33" x14ac:dyDescent="0.3">
      <c r="A2053" s="3">
        <v>2053</v>
      </c>
      <c r="B2053" s="3" t="s">
        <v>87</v>
      </c>
      <c r="C2053" s="296">
        <v>44686</v>
      </c>
      <c r="D2053" s="3" t="s">
        <v>10267</v>
      </c>
      <c r="E2053" s="3" t="s">
        <v>6</v>
      </c>
      <c r="F2053" s="3">
        <v>221395</v>
      </c>
      <c r="G2053" s="3" t="s">
        <v>89</v>
      </c>
      <c r="H2053" s="3" t="s">
        <v>9912</v>
      </c>
      <c r="I2053" s="3" t="s">
        <v>120</v>
      </c>
      <c r="J2053" s="3" t="s">
        <v>10237</v>
      </c>
      <c r="K2053" s="3" t="s">
        <v>13</v>
      </c>
      <c r="L2053" s="3" t="s">
        <v>10276</v>
      </c>
      <c r="M2053" s="3" t="s">
        <v>93</v>
      </c>
      <c r="N2053" s="3">
        <v>6058451</v>
      </c>
      <c r="O2053" s="3" t="s">
        <v>10277</v>
      </c>
      <c r="P2053" s="3">
        <v>6303790670</v>
      </c>
      <c r="Q2053" s="3" t="s">
        <v>10278</v>
      </c>
      <c r="R2053" s="3" t="s">
        <v>10279</v>
      </c>
      <c r="S2053" s="3" t="s">
        <v>116</v>
      </c>
      <c r="T2053" s="300">
        <v>800000</v>
      </c>
      <c r="U2053" s="3" t="s">
        <v>15237</v>
      </c>
      <c r="V2053" s="3" t="s">
        <v>100</v>
      </c>
      <c r="W2053" s="3" t="s">
        <v>101</v>
      </c>
      <c r="X2053" s="3" t="s">
        <v>101</v>
      </c>
      <c r="Y2053" s="299">
        <f t="shared" si="289"/>
        <v>5</v>
      </c>
      <c r="Z2053" s="299">
        <f t="shared" si="290"/>
        <v>2022</v>
      </c>
      <c r="AA2053" t="str">
        <f t="shared" si="288"/>
        <v xml:space="preserve">6 </v>
      </c>
      <c r="AB2053" t="str">
        <f t="shared" si="291"/>
        <v xml:space="preserve">6 </v>
      </c>
      <c r="AC2053" t="str">
        <f t="shared" si="292"/>
        <v xml:space="preserve">6 </v>
      </c>
      <c r="AD2053" t="str">
        <f t="shared" si="293"/>
        <v xml:space="preserve">6 </v>
      </c>
      <c r="AE2053" t="str">
        <f t="shared" si="294"/>
        <v xml:space="preserve">6 </v>
      </c>
      <c r="AF2053" t="str">
        <f t="shared" si="295"/>
        <v xml:space="preserve">6 </v>
      </c>
      <c r="AG2053" s="299">
        <f t="shared" si="296"/>
        <v>6</v>
      </c>
    </row>
    <row r="2054" spans="1:33" x14ac:dyDescent="0.3">
      <c r="A2054" s="3">
        <v>2054</v>
      </c>
      <c r="B2054" s="3" t="s">
        <v>87</v>
      </c>
      <c r="C2054" s="296">
        <v>44686</v>
      </c>
      <c r="D2054" s="3">
        <v>44658</v>
      </c>
      <c r="E2054" s="3" t="s">
        <v>6</v>
      </c>
      <c r="F2054" s="3">
        <v>221395</v>
      </c>
      <c r="G2054" s="3" t="s">
        <v>5685</v>
      </c>
      <c r="H2054" s="3" t="s">
        <v>7635</v>
      </c>
      <c r="I2054" s="3" t="s">
        <v>4850</v>
      </c>
      <c r="J2054" s="3" t="s">
        <v>4950</v>
      </c>
      <c r="K2054" s="3" t="s">
        <v>38</v>
      </c>
      <c r="L2054" s="3" t="s">
        <v>10284</v>
      </c>
      <c r="M2054" s="3" t="s">
        <v>7715</v>
      </c>
      <c r="N2054" s="3" t="s">
        <v>7355</v>
      </c>
      <c r="O2054" s="3" t="s">
        <v>10285</v>
      </c>
      <c r="P2054" s="3">
        <v>9100135149</v>
      </c>
      <c r="Q2054" s="3" t="s">
        <v>10286</v>
      </c>
      <c r="R2054" s="3">
        <v>2.6</v>
      </c>
      <c r="S2054" s="3" t="s">
        <v>10287</v>
      </c>
      <c r="T2054" s="300">
        <v>250000</v>
      </c>
      <c r="U2054" s="3" t="s">
        <v>10288</v>
      </c>
      <c r="V2054" s="3" t="s">
        <v>100</v>
      </c>
      <c r="W2054" s="3" t="s">
        <v>109</v>
      </c>
      <c r="X2054" s="3" t="s">
        <v>109</v>
      </c>
      <c r="Y2054" s="299">
        <f t="shared" si="289"/>
        <v>5</v>
      </c>
      <c r="Z2054" s="299">
        <f t="shared" si="290"/>
        <v>2022</v>
      </c>
      <c r="AA2054" t="str">
        <f t="shared" si="288"/>
        <v>2.</v>
      </c>
      <c r="AB2054" t="str">
        <f t="shared" si="291"/>
        <v>2.</v>
      </c>
      <c r="AC2054" t="str">
        <f t="shared" si="292"/>
        <v>2</v>
      </c>
      <c r="AD2054" t="str">
        <f t="shared" si="293"/>
        <v>2</v>
      </c>
      <c r="AE2054" t="str">
        <f t="shared" si="294"/>
        <v>2</v>
      </c>
      <c r="AF2054" t="str">
        <f t="shared" si="295"/>
        <v>2</v>
      </c>
      <c r="AG2054" s="299">
        <f t="shared" si="296"/>
        <v>2</v>
      </c>
    </row>
    <row r="2055" spans="1:33" x14ac:dyDescent="0.3">
      <c r="A2055" s="3">
        <v>2055</v>
      </c>
      <c r="B2055" s="3" t="s">
        <v>87</v>
      </c>
      <c r="C2055" s="296">
        <v>44686</v>
      </c>
      <c r="D2055" s="3">
        <v>53943888</v>
      </c>
      <c r="E2055" s="3" t="s">
        <v>1</v>
      </c>
      <c r="F2055" s="3">
        <v>210369</v>
      </c>
      <c r="G2055" s="3" t="s">
        <v>89</v>
      </c>
      <c r="H2055" s="3" t="s">
        <v>2967</v>
      </c>
      <c r="I2055" s="3" t="s">
        <v>10289</v>
      </c>
      <c r="J2055" s="3" t="s">
        <v>6988</v>
      </c>
      <c r="K2055" s="3" t="s">
        <v>13</v>
      </c>
      <c r="L2055" s="3" t="s">
        <v>5223</v>
      </c>
      <c r="M2055" s="3" t="s">
        <v>7715</v>
      </c>
      <c r="N2055" s="3" t="s">
        <v>10290</v>
      </c>
      <c r="O2055" s="3" t="s">
        <v>10291</v>
      </c>
      <c r="P2055" s="3">
        <v>9738227830</v>
      </c>
      <c r="Q2055" s="3" t="s">
        <v>10292</v>
      </c>
      <c r="R2055" s="3" t="s">
        <v>8949</v>
      </c>
      <c r="S2055" s="3" t="s">
        <v>261</v>
      </c>
      <c r="T2055" s="300">
        <v>750000</v>
      </c>
      <c r="U2055" s="3" t="s">
        <v>10293</v>
      </c>
      <c r="V2055" s="3" t="s">
        <v>100</v>
      </c>
      <c r="W2055" s="3" t="s">
        <v>109</v>
      </c>
      <c r="X2055" s="3" t="s">
        <v>109</v>
      </c>
      <c r="Y2055" s="299">
        <f t="shared" si="289"/>
        <v>5</v>
      </c>
      <c r="Z2055" s="299">
        <f t="shared" si="290"/>
        <v>2022</v>
      </c>
      <c r="AA2055" t="str">
        <f t="shared" si="288"/>
        <v>7y</v>
      </c>
      <c r="AB2055" t="str">
        <f t="shared" si="291"/>
        <v>7</v>
      </c>
      <c r="AC2055" t="str">
        <f t="shared" si="292"/>
        <v>7</v>
      </c>
      <c r="AD2055" t="str">
        <f t="shared" si="293"/>
        <v>7</v>
      </c>
      <c r="AE2055" t="str">
        <f t="shared" si="294"/>
        <v>7</v>
      </c>
      <c r="AF2055" t="str">
        <f t="shared" si="295"/>
        <v>7</v>
      </c>
      <c r="AG2055" s="299">
        <f t="shared" si="296"/>
        <v>7</v>
      </c>
    </row>
    <row r="2056" spans="1:33" x14ac:dyDescent="0.3">
      <c r="A2056" s="3">
        <v>2056</v>
      </c>
      <c r="B2056" s="3" t="s">
        <v>87</v>
      </c>
      <c r="C2056" s="296">
        <v>44686</v>
      </c>
      <c r="D2056" s="3">
        <v>53943888</v>
      </c>
      <c r="E2056" s="3" t="s">
        <v>1</v>
      </c>
      <c r="F2056" s="3">
        <v>210369</v>
      </c>
      <c r="G2056" s="3" t="s">
        <v>89</v>
      </c>
      <c r="H2056" s="3" t="s">
        <v>2967</v>
      </c>
      <c r="I2056" s="3" t="s">
        <v>10289</v>
      </c>
      <c r="J2056" s="3" t="s">
        <v>6988</v>
      </c>
      <c r="K2056" s="3" t="s">
        <v>13</v>
      </c>
      <c r="L2056" s="3" t="s">
        <v>5223</v>
      </c>
      <c r="M2056" s="3" t="s">
        <v>7715</v>
      </c>
      <c r="N2056" s="3">
        <v>4554274</v>
      </c>
      <c r="O2056" s="3" t="s">
        <v>10294</v>
      </c>
      <c r="P2056" s="3">
        <v>7008740860</v>
      </c>
      <c r="Q2056" s="3" t="s">
        <v>10295</v>
      </c>
      <c r="R2056" s="3" t="s">
        <v>10296</v>
      </c>
      <c r="S2056" s="3" t="s">
        <v>10297</v>
      </c>
      <c r="T2056" s="300">
        <v>8250000</v>
      </c>
      <c r="U2056" s="3" t="s">
        <v>10298</v>
      </c>
      <c r="V2056" s="3" t="s">
        <v>100</v>
      </c>
      <c r="W2056" s="3" t="s">
        <v>109</v>
      </c>
      <c r="X2056" s="3" t="s">
        <v>109</v>
      </c>
      <c r="Y2056" s="299">
        <f t="shared" si="289"/>
        <v>5</v>
      </c>
      <c r="Z2056" s="299">
        <f t="shared" si="290"/>
        <v>2022</v>
      </c>
      <c r="AA2056" t="str">
        <f t="shared" si="288"/>
        <v>5.</v>
      </c>
      <c r="AB2056" t="str">
        <f t="shared" si="291"/>
        <v>5.</v>
      </c>
      <c r="AC2056" t="str">
        <f t="shared" si="292"/>
        <v>5</v>
      </c>
      <c r="AD2056" t="str">
        <f t="shared" si="293"/>
        <v>5</v>
      </c>
      <c r="AE2056" t="str">
        <f t="shared" si="294"/>
        <v>5</v>
      </c>
      <c r="AF2056" t="str">
        <f t="shared" si="295"/>
        <v>5</v>
      </c>
      <c r="AG2056" s="299">
        <f t="shared" si="296"/>
        <v>5</v>
      </c>
    </row>
    <row r="2057" spans="1:33" x14ac:dyDescent="0.3">
      <c r="A2057" s="3">
        <v>2057</v>
      </c>
      <c r="B2057" s="3" t="s">
        <v>87</v>
      </c>
      <c r="C2057" s="296">
        <v>44686</v>
      </c>
      <c r="D2057" s="3">
        <v>23872928</v>
      </c>
      <c r="E2057" s="3" t="s">
        <v>1</v>
      </c>
      <c r="F2057" s="3">
        <v>210369</v>
      </c>
      <c r="G2057" s="3" t="s">
        <v>89</v>
      </c>
      <c r="H2057" s="3" t="s">
        <v>254</v>
      </c>
      <c r="I2057" s="3" t="s">
        <v>103</v>
      </c>
      <c r="J2057" s="3" t="s">
        <v>10299</v>
      </c>
      <c r="K2057" s="3" t="s">
        <v>45</v>
      </c>
      <c r="L2057" s="3" t="s">
        <v>402</v>
      </c>
      <c r="M2057" s="3" t="s">
        <v>93</v>
      </c>
      <c r="N2057" s="3">
        <v>6221474</v>
      </c>
      <c r="O2057" s="3" t="s">
        <v>4084</v>
      </c>
      <c r="P2057" s="3">
        <v>9886640406</v>
      </c>
      <c r="Q2057" s="3" t="s">
        <v>4085</v>
      </c>
      <c r="R2057" s="3" t="s">
        <v>170</v>
      </c>
      <c r="S2057" s="3" t="s">
        <v>10300</v>
      </c>
      <c r="T2057" s="300">
        <v>200000</v>
      </c>
      <c r="U2057" s="3" t="s">
        <v>134</v>
      </c>
      <c r="V2057" s="3" t="s">
        <v>100</v>
      </c>
      <c r="W2057" s="3" t="s">
        <v>109</v>
      </c>
      <c r="X2057" s="3" t="s">
        <v>109</v>
      </c>
      <c r="Y2057" s="299">
        <f t="shared" si="289"/>
        <v>5</v>
      </c>
      <c r="Z2057" s="299">
        <f t="shared" si="290"/>
        <v>2022</v>
      </c>
      <c r="AA2057" t="str">
        <f t="shared" si="288"/>
        <v xml:space="preserve">5 </v>
      </c>
      <c r="AB2057" t="str">
        <f t="shared" si="291"/>
        <v xml:space="preserve">5 </v>
      </c>
      <c r="AC2057" t="str">
        <f t="shared" si="292"/>
        <v xml:space="preserve">5 </v>
      </c>
      <c r="AD2057" t="str">
        <f t="shared" si="293"/>
        <v xml:space="preserve">5 </v>
      </c>
      <c r="AE2057" t="str">
        <f t="shared" si="294"/>
        <v xml:space="preserve">5 </v>
      </c>
      <c r="AF2057" t="str">
        <f t="shared" si="295"/>
        <v xml:space="preserve">5 </v>
      </c>
      <c r="AG2057" s="299">
        <f t="shared" si="296"/>
        <v>5</v>
      </c>
    </row>
    <row r="2058" spans="1:33" x14ac:dyDescent="0.3">
      <c r="A2058" s="3">
        <v>2058</v>
      </c>
      <c r="B2058" s="3" t="s">
        <v>87</v>
      </c>
      <c r="C2058" s="296">
        <v>44686</v>
      </c>
      <c r="D2058" s="3">
        <v>23872928</v>
      </c>
      <c r="E2058" s="3" t="s">
        <v>1</v>
      </c>
      <c r="F2058" s="3">
        <v>210369</v>
      </c>
      <c r="G2058" s="3" t="s">
        <v>89</v>
      </c>
      <c r="H2058" s="3" t="s">
        <v>254</v>
      </c>
      <c r="I2058" s="3" t="s">
        <v>103</v>
      </c>
      <c r="J2058" s="3" t="s">
        <v>10299</v>
      </c>
      <c r="K2058" s="3" t="s">
        <v>13</v>
      </c>
      <c r="L2058" s="3" t="s">
        <v>621</v>
      </c>
      <c r="M2058" s="3" t="s">
        <v>93</v>
      </c>
      <c r="N2058" s="3">
        <v>6189851</v>
      </c>
      <c r="O2058" s="3" t="s">
        <v>3437</v>
      </c>
      <c r="P2058" s="3">
        <v>8073887982</v>
      </c>
      <c r="Q2058" s="3" t="s">
        <v>10301</v>
      </c>
      <c r="R2058" s="3" t="s">
        <v>910</v>
      </c>
      <c r="S2058" s="3" t="s">
        <v>116</v>
      </c>
      <c r="T2058" s="300">
        <v>1100000</v>
      </c>
      <c r="U2058" s="3" t="s">
        <v>10302</v>
      </c>
      <c r="V2058" s="3" t="s">
        <v>100</v>
      </c>
      <c r="W2058" s="3" t="s">
        <v>109</v>
      </c>
      <c r="X2058" s="3" t="s">
        <v>109</v>
      </c>
      <c r="Y2058" s="299">
        <f t="shared" si="289"/>
        <v>5</v>
      </c>
      <c r="Z2058" s="299">
        <f t="shared" si="290"/>
        <v>2022</v>
      </c>
      <c r="AA2058" t="str">
        <f t="shared" si="288"/>
        <v>5.</v>
      </c>
      <c r="AB2058" t="str">
        <f t="shared" si="291"/>
        <v>5.</v>
      </c>
      <c r="AC2058" t="str">
        <f t="shared" si="292"/>
        <v>5</v>
      </c>
      <c r="AD2058" t="str">
        <f t="shared" si="293"/>
        <v>5</v>
      </c>
      <c r="AE2058" t="str">
        <f t="shared" si="294"/>
        <v>5</v>
      </c>
      <c r="AF2058" t="str">
        <f t="shared" si="295"/>
        <v>5</v>
      </c>
      <c r="AG2058" s="299">
        <f t="shared" si="296"/>
        <v>5</v>
      </c>
    </row>
    <row r="2059" spans="1:33" x14ac:dyDescent="0.3">
      <c r="A2059" s="3">
        <v>2059</v>
      </c>
      <c r="B2059" s="3" t="s">
        <v>87</v>
      </c>
      <c r="C2059" s="296">
        <v>44686</v>
      </c>
      <c r="D2059" s="3">
        <v>23872928</v>
      </c>
      <c r="E2059" s="3" t="s">
        <v>1</v>
      </c>
      <c r="F2059" s="3">
        <v>210369</v>
      </c>
      <c r="G2059" s="3" t="s">
        <v>89</v>
      </c>
      <c r="H2059" s="3" t="s">
        <v>6841</v>
      </c>
      <c r="I2059" s="3" t="s">
        <v>103</v>
      </c>
      <c r="J2059" s="3" t="s">
        <v>10303</v>
      </c>
      <c r="K2059" s="3" t="s">
        <v>45</v>
      </c>
      <c r="L2059" s="3" t="s">
        <v>402</v>
      </c>
      <c r="M2059" s="3" t="s">
        <v>93</v>
      </c>
      <c r="N2059" s="3">
        <v>6221342</v>
      </c>
      <c r="O2059" s="3" t="s">
        <v>10304</v>
      </c>
      <c r="P2059" s="3">
        <v>8639264840</v>
      </c>
      <c r="Q2059" s="3" t="s">
        <v>10305</v>
      </c>
      <c r="R2059" s="3" t="s">
        <v>1065</v>
      </c>
      <c r="S2059" s="3" t="s">
        <v>10307</v>
      </c>
      <c r="T2059" s="300">
        <v>650000</v>
      </c>
      <c r="U2059" s="3" t="s">
        <v>10308</v>
      </c>
      <c r="V2059" s="3" t="s">
        <v>100</v>
      </c>
      <c r="W2059" s="3" t="s">
        <v>101</v>
      </c>
      <c r="X2059" s="3" t="s">
        <v>109</v>
      </c>
      <c r="Y2059" s="299">
        <f t="shared" si="289"/>
        <v>5</v>
      </c>
      <c r="Z2059" s="299">
        <f t="shared" si="290"/>
        <v>2022</v>
      </c>
      <c r="AA2059" t="str">
        <f t="shared" si="288"/>
        <v>5.</v>
      </c>
      <c r="AB2059" t="str">
        <f t="shared" si="291"/>
        <v>5.</v>
      </c>
      <c r="AC2059" t="str">
        <f t="shared" si="292"/>
        <v>5</v>
      </c>
      <c r="AD2059" t="str">
        <f t="shared" si="293"/>
        <v>5</v>
      </c>
      <c r="AE2059" t="str">
        <f t="shared" si="294"/>
        <v>5</v>
      </c>
      <c r="AF2059" t="str">
        <f t="shared" si="295"/>
        <v>5</v>
      </c>
      <c r="AG2059" s="299">
        <f t="shared" si="296"/>
        <v>5</v>
      </c>
    </row>
    <row r="2060" spans="1:33" x14ac:dyDescent="0.3">
      <c r="A2060" s="3">
        <v>2060</v>
      </c>
      <c r="B2060" s="3" t="s">
        <v>87</v>
      </c>
      <c r="C2060" s="296">
        <v>44686</v>
      </c>
      <c r="D2060" s="3">
        <v>23872928</v>
      </c>
      <c r="E2060" s="3" t="s">
        <v>1</v>
      </c>
      <c r="F2060" s="3">
        <v>210369</v>
      </c>
      <c r="G2060" s="3" t="s">
        <v>89</v>
      </c>
      <c r="H2060" s="3" t="s">
        <v>6841</v>
      </c>
      <c r="I2060" s="3" t="s">
        <v>103</v>
      </c>
      <c r="J2060" s="3" t="s">
        <v>10303</v>
      </c>
      <c r="K2060" s="3" t="s">
        <v>45</v>
      </c>
      <c r="L2060" s="3" t="s">
        <v>402</v>
      </c>
      <c r="M2060" s="3" t="s">
        <v>93</v>
      </c>
      <c r="N2060" s="3">
        <v>6189900</v>
      </c>
      <c r="O2060" s="3" t="s">
        <v>10309</v>
      </c>
      <c r="P2060" s="3">
        <v>7838947768</v>
      </c>
      <c r="Q2060" s="3" t="s">
        <v>10310</v>
      </c>
      <c r="R2060" s="3" t="s">
        <v>677</v>
      </c>
      <c r="S2060" s="3" t="s">
        <v>10311</v>
      </c>
      <c r="T2060" s="300">
        <v>780000</v>
      </c>
      <c r="U2060" s="3" t="s">
        <v>10312</v>
      </c>
      <c r="V2060" s="3" t="s">
        <v>100</v>
      </c>
      <c r="W2060" s="3" t="s">
        <v>888</v>
      </c>
      <c r="X2060" s="3" t="s">
        <v>109</v>
      </c>
      <c r="Y2060" s="299">
        <f t="shared" si="289"/>
        <v>5</v>
      </c>
      <c r="Z2060" s="299">
        <f t="shared" si="290"/>
        <v>2022</v>
      </c>
      <c r="AA2060" t="str">
        <f t="shared" si="288"/>
        <v xml:space="preserve">7 </v>
      </c>
      <c r="AB2060" t="str">
        <f t="shared" si="291"/>
        <v xml:space="preserve">7 </v>
      </c>
      <c r="AC2060" t="str">
        <f t="shared" si="292"/>
        <v xml:space="preserve">7 </v>
      </c>
      <c r="AD2060" t="str">
        <f t="shared" si="293"/>
        <v xml:space="preserve">7 </v>
      </c>
      <c r="AE2060" t="str">
        <f t="shared" si="294"/>
        <v xml:space="preserve">7 </v>
      </c>
      <c r="AF2060" t="str">
        <f t="shared" si="295"/>
        <v xml:space="preserve">7 </v>
      </c>
      <c r="AG2060" s="299">
        <f t="shared" si="296"/>
        <v>7</v>
      </c>
    </row>
    <row r="2061" spans="1:33" x14ac:dyDescent="0.3">
      <c r="A2061" s="3">
        <v>2061</v>
      </c>
      <c r="B2061" s="3" t="s">
        <v>87</v>
      </c>
      <c r="C2061" s="296">
        <v>44686</v>
      </c>
      <c r="D2061" s="3">
        <v>23872928</v>
      </c>
      <c r="E2061" s="3" t="s">
        <v>1</v>
      </c>
      <c r="F2061" s="3">
        <v>210369</v>
      </c>
      <c r="G2061" s="3" t="s">
        <v>89</v>
      </c>
      <c r="H2061" s="3" t="s">
        <v>254</v>
      </c>
      <c r="I2061" s="3" t="s">
        <v>103</v>
      </c>
      <c r="J2061" s="3" t="s">
        <v>10313</v>
      </c>
      <c r="K2061" s="3" t="s">
        <v>18</v>
      </c>
      <c r="L2061" s="3" t="s">
        <v>10314</v>
      </c>
      <c r="M2061" s="3" t="s">
        <v>93</v>
      </c>
      <c r="N2061" s="3">
        <v>6215558</v>
      </c>
      <c r="O2061" s="3" t="s">
        <v>10315</v>
      </c>
      <c r="P2061" s="3">
        <v>7500664148</v>
      </c>
      <c r="Q2061" s="3" t="s">
        <v>10316</v>
      </c>
      <c r="R2061" s="3" t="s">
        <v>1114</v>
      </c>
      <c r="S2061" s="3" t="s">
        <v>10317</v>
      </c>
      <c r="T2061" s="300">
        <v>470000</v>
      </c>
      <c r="U2061" s="3" t="s">
        <v>10318</v>
      </c>
      <c r="V2061" s="3" t="s">
        <v>100</v>
      </c>
      <c r="W2061" s="3" t="s">
        <v>767</v>
      </c>
      <c r="X2061" s="3" t="s">
        <v>109</v>
      </c>
      <c r="Y2061" s="299">
        <f t="shared" si="289"/>
        <v>5</v>
      </c>
      <c r="Z2061" s="299">
        <f t="shared" si="290"/>
        <v>2022</v>
      </c>
      <c r="AA2061" t="str">
        <f t="shared" si="288"/>
        <v>4.</v>
      </c>
      <c r="AB2061" t="str">
        <f t="shared" si="291"/>
        <v>4.</v>
      </c>
      <c r="AC2061" t="str">
        <f t="shared" si="292"/>
        <v>4</v>
      </c>
      <c r="AD2061" t="str">
        <f t="shared" si="293"/>
        <v>4</v>
      </c>
      <c r="AE2061" t="str">
        <f t="shared" si="294"/>
        <v>4</v>
      </c>
      <c r="AF2061" t="str">
        <f t="shared" si="295"/>
        <v>4</v>
      </c>
      <c r="AG2061" s="299">
        <f t="shared" si="296"/>
        <v>4</v>
      </c>
    </row>
    <row r="2062" spans="1:33" x14ac:dyDescent="0.3">
      <c r="A2062" s="3">
        <v>2062</v>
      </c>
      <c r="B2062" s="3" t="s">
        <v>87</v>
      </c>
      <c r="C2062" s="296">
        <v>44686</v>
      </c>
      <c r="D2062" s="3">
        <v>23872928</v>
      </c>
      <c r="E2062" s="3" t="s">
        <v>1</v>
      </c>
      <c r="F2062" s="3">
        <v>210369</v>
      </c>
      <c r="G2062" s="3" t="s">
        <v>89</v>
      </c>
      <c r="H2062" s="3" t="s">
        <v>254</v>
      </c>
      <c r="I2062" s="3" t="s">
        <v>103</v>
      </c>
      <c r="J2062" s="3" t="s">
        <v>10313</v>
      </c>
      <c r="K2062" s="3" t="s">
        <v>18</v>
      </c>
      <c r="L2062" s="3" t="s">
        <v>10314</v>
      </c>
      <c r="M2062" s="3" t="s">
        <v>93</v>
      </c>
      <c r="N2062" s="3">
        <v>6215421</v>
      </c>
      <c r="O2062" s="3" t="s">
        <v>10319</v>
      </c>
      <c r="P2062" s="3" t="s">
        <v>10320</v>
      </c>
      <c r="Q2062" s="3" t="s">
        <v>10321</v>
      </c>
      <c r="R2062" s="3" t="s">
        <v>506</v>
      </c>
      <c r="S2062" s="3" t="s">
        <v>10322</v>
      </c>
      <c r="T2062" s="300">
        <v>550000</v>
      </c>
      <c r="U2062" s="3" t="s">
        <v>10323</v>
      </c>
      <c r="V2062" s="3" t="s">
        <v>100</v>
      </c>
      <c r="W2062" s="3" t="s">
        <v>267</v>
      </c>
      <c r="X2062" s="3" t="s">
        <v>109</v>
      </c>
      <c r="Y2062" s="299">
        <f t="shared" si="289"/>
        <v>5</v>
      </c>
      <c r="Z2062" s="299">
        <f t="shared" si="290"/>
        <v>2022</v>
      </c>
      <c r="AA2062" t="str">
        <f t="shared" si="288"/>
        <v xml:space="preserve">6 </v>
      </c>
      <c r="AB2062" t="str">
        <f t="shared" si="291"/>
        <v xml:space="preserve">6 </v>
      </c>
      <c r="AC2062" t="str">
        <f t="shared" si="292"/>
        <v xml:space="preserve">6 </v>
      </c>
      <c r="AD2062" t="str">
        <f t="shared" si="293"/>
        <v xml:space="preserve">6 </v>
      </c>
      <c r="AE2062" t="str">
        <f t="shared" si="294"/>
        <v xml:space="preserve">6 </v>
      </c>
      <c r="AF2062" t="str">
        <f t="shared" si="295"/>
        <v xml:space="preserve">6 </v>
      </c>
      <c r="AG2062" s="299">
        <f t="shared" si="296"/>
        <v>6</v>
      </c>
    </row>
    <row r="2063" spans="1:33" x14ac:dyDescent="0.3">
      <c r="A2063" s="3">
        <v>2063</v>
      </c>
      <c r="B2063" s="3" t="s">
        <v>87</v>
      </c>
      <c r="C2063" s="296">
        <v>44686</v>
      </c>
      <c r="D2063" s="3">
        <v>23872928</v>
      </c>
      <c r="E2063" s="3" t="s">
        <v>1</v>
      </c>
      <c r="F2063" s="3">
        <v>210369</v>
      </c>
      <c r="G2063" s="3" t="s">
        <v>89</v>
      </c>
      <c r="H2063" s="3" t="s">
        <v>254</v>
      </c>
      <c r="I2063" s="3" t="s">
        <v>103</v>
      </c>
      <c r="J2063" s="3" t="s">
        <v>10313</v>
      </c>
      <c r="K2063" s="3" t="s">
        <v>45</v>
      </c>
      <c r="L2063" s="3" t="s">
        <v>402</v>
      </c>
      <c r="M2063" s="3" t="s">
        <v>93</v>
      </c>
      <c r="N2063" s="3">
        <v>6189643</v>
      </c>
      <c r="O2063" s="3" t="s">
        <v>10324</v>
      </c>
      <c r="P2063" s="3" t="s">
        <v>10325</v>
      </c>
      <c r="Q2063" s="3" t="s">
        <v>10326</v>
      </c>
      <c r="R2063" s="3" t="s">
        <v>910</v>
      </c>
      <c r="S2063" s="3" t="s">
        <v>10327</v>
      </c>
      <c r="T2063" s="300">
        <v>680000</v>
      </c>
      <c r="U2063" s="3" t="s">
        <v>9589</v>
      </c>
      <c r="V2063" s="3" t="s">
        <v>100</v>
      </c>
      <c r="W2063" s="3" t="s">
        <v>109</v>
      </c>
      <c r="X2063" s="3" t="s">
        <v>109</v>
      </c>
      <c r="Y2063" s="299">
        <f t="shared" si="289"/>
        <v>5</v>
      </c>
      <c r="Z2063" s="299">
        <f t="shared" si="290"/>
        <v>2022</v>
      </c>
      <c r="AA2063" t="str">
        <f t="shared" si="288"/>
        <v>5.</v>
      </c>
      <c r="AB2063" t="str">
        <f t="shared" si="291"/>
        <v>5.</v>
      </c>
      <c r="AC2063" t="str">
        <f t="shared" si="292"/>
        <v>5</v>
      </c>
      <c r="AD2063" t="str">
        <f t="shared" si="293"/>
        <v>5</v>
      </c>
      <c r="AE2063" t="str">
        <f t="shared" si="294"/>
        <v>5</v>
      </c>
      <c r="AF2063" t="str">
        <f t="shared" si="295"/>
        <v>5</v>
      </c>
      <c r="AG2063" s="299">
        <f t="shared" si="296"/>
        <v>5</v>
      </c>
    </row>
    <row r="2064" spans="1:33" x14ac:dyDescent="0.3">
      <c r="A2064" s="3">
        <v>2064</v>
      </c>
      <c r="B2064" s="3" t="s">
        <v>87</v>
      </c>
      <c r="C2064" s="296">
        <v>44686</v>
      </c>
      <c r="D2064" s="3">
        <v>10352886</v>
      </c>
      <c r="E2064" s="3" t="s">
        <v>1</v>
      </c>
      <c r="F2064" s="3">
        <v>210369</v>
      </c>
      <c r="G2064" s="3" t="s">
        <v>89</v>
      </c>
      <c r="H2064" s="3" t="s">
        <v>254</v>
      </c>
      <c r="I2064" s="3" t="s">
        <v>2885</v>
      </c>
      <c r="J2064" s="3" t="s">
        <v>8405</v>
      </c>
      <c r="K2064" s="3" t="s">
        <v>42</v>
      </c>
      <c r="L2064" s="3" t="s">
        <v>42</v>
      </c>
      <c r="M2064" s="3" t="s">
        <v>93</v>
      </c>
      <c r="N2064" s="3">
        <v>6234366</v>
      </c>
      <c r="O2064" s="3" t="s">
        <v>10328</v>
      </c>
      <c r="P2064" s="3">
        <v>8121185539</v>
      </c>
      <c r="Q2064" s="3" t="s">
        <v>8286</v>
      </c>
      <c r="R2064" s="3" t="s">
        <v>10329</v>
      </c>
      <c r="S2064" s="3" t="s">
        <v>765</v>
      </c>
      <c r="T2064" s="300">
        <v>1460000</v>
      </c>
      <c r="U2064" s="3" t="s">
        <v>10330</v>
      </c>
      <c r="V2064" s="3" t="s">
        <v>100</v>
      </c>
      <c r="W2064" s="3" t="s">
        <v>109</v>
      </c>
      <c r="X2064" s="3" t="s">
        <v>109</v>
      </c>
      <c r="Y2064" s="299">
        <f t="shared" si="289"/>
        <v>5</v>
      </c>
      <c r="Z2064" s="299">
        <f t="shared" si="290"/>
        <v>2022</v>
      </c>
      <c r="AA2064" t="str">
        <f t="shared" si="288"/>
        <v>10</v>
      </c>
      <c r="AB2064" t="str">
        <f t="shared" si="291"/>
        <v>10</v>
      </c>
      <c r="AC2064" t="str">
        <f t="shared" si="292"/>
        <v>10</v>
      </c>
      <c r="AD2064" t="str">
        <f t="shared" si="293"/>
        <v>10</v>
      </c>
      <c r="AE2064" t="str">
        <f t="shared" si="294"/>
        <v>10</v>
      </c>
      <c r="AF2064" t="str">
        <f t="shared" si="295"/>
        <v>10</v>
      </c>
      <c r="AG2064" s="299">
        <f t="shared" si="296"/>
        <v>10</v>
      </c>
    </row>
    <row r="2065" spans="1:33" x14ac:dyDescent="0.3">
      <c r="A2065" s="3">
        <v>2065</v>
      </c>
      <c r="B2065" s="3" t="s">
        <v>87</v>
      </c>
      <c r="C2065" s="296">
        <v>44686</v>
      </c>
      <c r="D2065" s="3">
        <v>10352886</v>
      </c>
      <c r="E2065" s="3" t="s">
        <v>1</v>
      </c>
      <c r="F2065" s="3">
        <v>210369</v>
      </c>
      <c r="G2065" s="3" t="s">
        <v>89</v>
      </c>
      <c r="H2065" s="3" t="s">
        <v>254</v>
      </c>
      <c r="I2065" s="3" t="s">
        <v>2885</v>
      </c>
      <c r="J2065" s="3" t="s">
        <v>8405</v>
      </c>
      <c r="K2065" s="3" t="s">
        <v>18</v>
      </c>
      <c r="L2065" s="3" t="s">
        <v>10314</v>
      </c>
      <c r="M2065" s="3" t="s">
        <v>93</v>
      </c>
      <c r="N2065" s="3">
        <v>6189998</v>
      </c>
      <c r="O2065" s="3" t="s">
        <v>10331</v>
      </c>
      <c r="P2065" s="3">
        <v>9962044030</v>
      </c>
      <c r="Q2065" s="3" t="s">
        <v>10332</v>
      </c>
      <c r="R2065" s="3" t="s">
        <v>10333</v>
      </c>
      <c r="S2065" s="3" t="s">
        <v>10335</v>
      </c>
      <c r="T2065" s="300">
        <v>1100000</v>
      </c>
      <c r="U2065" s="3" t="s">
        <v>9496</v>
      </c>
      <c r="V2065" s="3" t="s">
        <v>100</v>
      </c>
      <c r="W2065" s="3" t="s">
        <v>267</v>
      </c>
      <c r="X2065" s="3" t="s">
        <v>109</v>
      </c>
      <c r="Y2065" s="299">
        <f t="shared" si="289"/>
        <v>5</v>
      </c>
      <c r="Z2065" s="299">
        <f t="shared" si="290"/>
        <v>2022</v>
      </c>
      <c r="AA2065" t="str">
        <f t="shared" si="288"/>
        <v>11</v>
      </c>
      <c r="AB2065" t="str">
        <f t="shared" si="291"/>
        <v>11</v>
      </c>
      <c r="AC2065" t="str">
        <f t="shared" si="292"/>
        <v>11</v>
      </c>
      <c r="AD2065" t="str">
        <f t="shared" si="293"/>
        <v>11</v>
      </c>
      <c r="AE2065" t="str">
        <f t="shared" si="294"/>
        <v>11</v>
      </c>
      <c r="AF2065" t="str">
        <f t="shared" si="295"/>
        <v>11</v>
      </c>
      <c r="AG2065" s="299">
        <f t="shared" si="296"/>
        <v>11</v>
      </c>
    </row>
    <row r="2066" spans="1:33" x14ac:dyDescent="0.3">
      <c r="A2066" s="3">
        <v>2066</v>
      </c>
      <c r="B2066" s="3" t="s">
        <v>87</v>
      </c>
      <c r="C2066" s="296">
        <v>44686</v>
      </c>
      <c r="D2066" s="3">
        <v>10352886</v>
      </c>
      <c r="E2066" s="3" t="s">
        <v>1</v>
      </c>
      <c r="F2066" s="3">
        <v>210369</v>
      </c>
      <c r="G2066" s="3" t="s">
        <v>89</v>
      </c>
      <c r="H2066" s="3" t="s">
        <v>254</v>
      </c>
      <c r="I2066" s="3" t="s">
        <v>2885</v>
      </c>
      <c r="J2066" s="3" t="s">
        <v>8405</v>
      </c>
      <c r="K2066" s="3" t="s">
        <v>47</v>
      </c>
      <c r="L2066" s="3" t="s">
        <v>402</v>
      </c>
      <c r="M2066" s="3" t="s">
        <v>93</v>
      </c>
      <c r="N2066" s="3">
        <v>6189487</v>
      </c>
      <c r="O2066" s="3" t="s">
        <v>10336</v>
      </c>
      <c r="P2066" s="3">
        <v>9994864043</v>
      </c>
      <c r="Q2066" s="3" t="s">
        <v>10337</v>
      </c>
      <c r="R2066" s="3" t="s">
        <v>8418</v>
      </c>
      <c r="S2066" s="3" t="s">
        <v>198</v>
      </c>
      <c r="T2066" s="300">
        <v>1450000</v>
      </c>
      <c r="U2066" s="3" t="s">
        <v>10338</v>
      </c>
      <c r="V2066" s="3" t="s">
        <v>100</v>
      </c>
      <c r="W2066" s="3" t="s">
        <v>2278</v>
      </c>
      <c r="X2066" s="3" t="s">
        <v>109</v>
      </c>
      <c r="Y2066" s="299">
        <f t="shared" si="289"/>
        <v>5</v>
      </c>
      <c r="Z2066" s="299">
        <f t="shared" si="290"/>
        <v>2022</v>
      </c>
      <c r="AA2066" t="str">
        <f t="shared" si="288"/>
        <v>9Y</v>
      </c>
      <c r="AB2066" t="str">
        <f t="shared" si="291"/>
        <v>9Y</v>
      </c>
      <c r="AC2066" t="str">
        <f t="shared" si="292"/>
        <v>9Y</v>
      </c>
      <c r="AD2066" t="str">
        <f t="shared" si="293"/>
        <v>9Y</v>
      </c>
      <c r="AE2066" t="str">
        <f t="shared" si="294"/>
        <v>9</v>
      </c>
      <c r="AF2066" t="str">
        <f t="shared" si="295"/>
        <v>9</v>
      </c>
      <c r="AG2066" s="299">
        <f t="shared" si="296"/>
        <v>9</v>
      </c>
    </row>
    <row r="2067" spans="1:33" x14ac:dyDescent="0.3">
      <c r="A2067" s="3">
        <v>2067</v>
      </c>
      <c r="B2067" s="3" t="s">
        <v>87</v>
      </c>
      <c r="C2067" s="296">
        <v>44686</v>
      </c>
      <c r="D2067" s="3">
        <v>16761750</v>
      </c>
      <c r="E2067" s="3" t="s">
        <v>1</v>
      </c>
      <c r="F2067" s="3">
        <v>210369</v>
      </c>
      <c r="G2067" s="3" t="s">
        <v>89</v>
      </c>
      <c r="H2067" s="3" t="s">
        <v>254</v>
      </c>
      <c r="I2067" s="3" t="s">
        <v>2442</v>
      </c>
      <c r="J2067" s="3" t="s">
        <v>10339</v>
      </c>
      <c r="K2067" s="3" t="s">
        <v>13</v>
      </c>
      <c r="L2067" s="3" t="s">
        <v>31</v>
      </c>
      <c r="M2067" s="3" t="s">
        <v>93</v>
      </c>
      <c r="N2067" s="3">
        <v>6235737</v>
      </c>
      <c r="O2067" s="3" t="s">
        <v>10340</v>
      </c>
      <c r="P2067" s="3">
        <v>9536000547</v>
      </c>
      <c r="Q2067" s="3" t="s">
        <v>10341</v>
      </c>
      <c r="R2067" s="3" t="s">
        <v>1024</v>
      </c>
      <c r="S2067" s="3" t="s">
        <v>608</v>
      </c>
      <c r="T2067" s="300">
        <v>900000</v>
      </c>
      <c r="U2067" s="3" t="s">
        <v>10342</v>
      </c>
      <c r="V2067" s="3" t="s">
        <v>100</v>
      </c>
      <c r="W2067" s="3" t="s">
        <v>888</v>
      </c>
      <c r="X2067" s="3" t="s">
        <v>109</v>
      </c>
      <c r="Y2067" s="299">
        <f t="shared" si="289"/>
        <v>5</v>
      </c>
      <c r="Z2067" s="299">
        <f t="shared" si="290"/>
        <v>2022</v>
      </c>
      <c r="AA2067" t="str">
        <f t="shared" si="288"/>
        <v>5.</v>
      </c>
      <c r="AB2067" t="str">
        <f t="shared" si="291"/>
        <v>5.</v>
      </c>
      <c r="AC2067" t="str">
        <f t="shared" si="292"/>
        <v>5</v>
      </c>
      <c r="AD2067" t="str">
        <f t="shared" si="293"/>
        <v>5</v>
      </c>
      <c r="AE2067" t="str">
        <f t="shared" si="294"/>
        <v>5</v>
      </c>
      <c r="AF2067" t="str">
        <f t="shared" si="295"/>
        <v>5</v>
      </c>
      <c r="AG2067" s="299">
        <f t="shared" si="296"/>
        <v>5</v>
      </c>
    </row>
    <row r="2068" spans="1:33" x14ac:dyDescent="0.3">
      <c r="A2068" s="3">
        <v>2068</v>
      </c>
      <c r="B2068" s="3" t="s">
        <v>87</v>
      </c>
      <c r="C2068" s="296">
        <v>44686</v>
      </c>
      <c r="D2068" s="3">
        <v>16761750</v>
      </c>
      <c r="E2068" s="3" t="s">
        <v>1</v>
      </c>
      <c r="F2068" s="3">
        <v>210369</v>
      </c>
      <c r="G2068" s="3" t="s">
        <v>89</v>
      </c>
      <c r="H2068" s="3" t="s">
        <v>254</v>
      </c>
      <c r="I2068" s="3" t="s">
        <v>2442</v>
      </c>
      <c r="J2068" s="3" t="s">
        <v>10339</v>
      </c>
      <c r="K2068" s="3" t="s">
        <v>13</v>
      </c>
      <c r="L2068" s="3" t="s">
        <v>31</v>
      </c>
      <c r="M2068" s="3" t="s">
        <v>93</v>
      </c>
      <c r="N2068" s="3">
        <v>6234703</v>
      </c>
      <c r="O2068" s="3" t="s">
        <v>10343</v>
      </c>
      <c r="P2068" s="3">
        <v>8610145285</v>
      </c>
      <c r="Q2068" s="3" t="s">
        <v>10344</v>
      </c>
      <c r="R2068" s="3" t="s">
        <v>1139</v>
      </c>
      <c r="S2068" s="3" t="s">
        <v>749</v>
      </c>
      <c r="T2068" s="300">
        <v>650000</v>
      </c>
      <c r="U2068" s="3" t="s">
        <v>9987</v>
      </c>
      <c r="V2068" s="3" t="s">
        <v>100</v>
      </c>
      <c r="W2068" s="3" t="s">
        <v>267</v>
      </c>
      <c r="X2068" s="3" t="s">
        <v>109</v>
      </c>
      <c r="Y2068" s="299">
        <f t="shared" si="289"/>
        <v>5</v>
      </c>
      <c r="Z2068" s="299">
        <f t="shared" si="290"/>
        <v>2022</v>
      </c>
      <c r="AA2068" t="str">
        <f t="shared" si="288"/>
        <v>5.</v>
      </c>
      <c r="AB2068" t="str">
        <f t="shared" si="291"/>
        <v>5.</v>
      </c>
      <c r="AC2068" t="str">
        <f t="shared" si="292"/>
        <v>5</v>
      </c>
      <c r="AD2068" t="str">
        <f t="shared" si="293"/>
        <v>5</v>
      </c>
      <c r="AE2068" t="str">
        <f t="shared" si="294"/>
        <v>5</v>
      </c>
      <c r="AF2068" t="str">
        <f t="shared" si="295"/>
        <v>5</v>
      </c>
      <c r="AG2068" s="299">
        <f t="shared" si="296"/>
        <v>5</v>
      </c>
    </row>
    <row r="2069" spans="1:33" x14ac:dyDescent="0.3">
      <c r="A2069" s="3">
        <v>2069</v>
      </c>
      <c r="B2069" s="3" t="s">
        <v>87</v>
      </c>
      <c r="C2069" s="296">
        <v>44686</v>
      </c>
      <c r="D2069" s="3">
        <v>16761750</v>
      </c>
      <c r="E2069" s="3" t="s">
        <v>1</v>
      </c>
      <c r="F2069" s="3">
        <v>210369</v>
      </c>
      <c r="G2069" s="3" t="s">
        <v>89</v>
      </c>
      <c r="H2069" s="3" t="s">
        <v>254</v>
      </c>
      <c r="I2069" s="3" t="s">
        <v>2442</v>
      </c>
      <c r="J2069" s="3" t="s">
        <v>10339</v>
      </c>
      <c r="K2069" s="3" t="s">
        <v>13</v>
      </c>
      <c r="L2069" s="3" t="s">
        <v>31</v>
      </c>
      <c r="M2069" s="3" t="s">
        <v>93</v>
      </c>
      <c r="N2069" s="3">
        <v>6234716</v>
      </c>
      <c r="O2069" s="3" t="s">
        <v>10345</v>
      </c>
      <c r="P2069" s="3">
        <v>9911109611</v>
      </c>
      <c r="Q2069" s="3" t="s">
        <v>10346</v>
      </c>
      <c r="R2069" s="3" t="s">
        <v>665</v>
      </c>
      <c r="S2069" s="3" t="s">
        <v>981</v>
      </c>
      <c r="T2069" s="300">
        <v>1000000</v>
      </c>
      <c r="U2069" s="3" t="s">
        <v>9896</v>
      </c>
      <c r="V2069" s="3" t="s">
        <v>100</v>
      </c>
      <c r="W2069" s="3" t="s">
        <v>401</v>
      </c>
      <c r="X2069" s="3" t="s">
        <v>109</v>
      </c>
      <c r="Y2069" s="299">
        <f t="shared" si="289"/>
        <v>5</v>
      </c>
      <c r="Z2069" s="299">
        <f t="shared" si="290"/>
        <v>2022</v>
      </c>
      <c r="AA2069" t="str">
        <f t="shared" si="288"/>
        <v>6.</v>
      </c>
      <c r="AB2069" t="str">
        <f t="shared" si="291"/>
        <v>6.</v>
      </c>
      <c r="AC2069" t="str">
        <f t="shared" si="292"/>
        <v>6</v>
      </c>
      <c r="AD2069" t="str">
        <f t="shared" si="293"/>
        <v>6</v>
      </c>
      <c r="AE2069" t="str">
        <f t="shared" si="294"/>
        <v>6</v>
      </c>
      <c r="AF2069" t="str">
        <f t="shared" si="295"/>
        <v>6</v>
      </c>
      <c r="AG2069" s="299">
        <f t="shared" si="296"/>
        <v>6</v>
      </c>
    </row>
    <row r="2070" spans="1:33" x14ac:dyDescent="0.3">
      <c r="A2070" s="3">
        <v>2070</v>
      </c>
      <c r="B2070" s="3" t="s">
        <v>87</v>
      </c>
      <c r="C2070" s="296">
        <v>44686</v>
      </c>
      <c r="D2070" s="3">
        <v>16761750</v>
      </c>
      <c r="E2070" s="3" t="s">
        <v>1</v>
      </c>
      <c r="F2070" s="3">
        <v>210369</v>
      </c>
      <c r="G2070" s="3" t="s">
        <v>89</v>
      </c>
      <c r="H2070" s="3" t="s">
        <v>254</v>
      </c>
      <c r="I2070" s="3" t="s">
        <v>2442</v>
      </c>
      <c r="J2070" s="3" t="s">
        <v>10339</v>
      </c>
      <c r="K2070" s="3" t="s">
        <v>13</v>
      </c>
      <c r="L2070" s="3" t="s">
        <v>31</v>
      </c>
      <c r="M2070" s="3" t="s">
        <v>93</v>
      </c>
      <c r="N2070" s="3">
        <v>6234725</v>
      </c>
      <c r="O2070" s="3" t="s">
        <v>10347</v>
      </c>
      <c r="P2070" s="3">
        <v>8277053741</v>
      </c>
      <c r="Q2070" s="3" t="s">
        <v>10348</v>
      </c>
      <c r="R2070" s="3" t="s">
        <v>10349</v>
      </c>
      <c r="S2070" s="3" t="s">
        <v>107</v>
      </c>
      <c r="T2070" s="300">
        <v>713000</v>
      </c>
      <c r="U2070" s="3" t="s">
        <v>10350</v>
      </c>
      <c r="V2070" s="3" t="s">
        <v>100</v>
      </c>
      <c r="W2070" s="3" t="s">
        <v>109</v>
      </c>
      <c r="X2070" s="3" t="s">
        <v>109</v>
      </c>
      <c r="Y2070" s="299">
        <f t="shared" si="289"/>
        <v>5</v>
      </c>
      <c r="Z2070" s="299">
        <f t="shared" si="290"/>
        <v>2022</v>
      </c>
      <c r="AA2070" t="str">
        <f t="shared" si="288"/>
        <v>6.</v>
      </c>
      <c r="AB2070" t="str">
        <f t="shared" si="291"/>
        <v>6.</v>
      </c>
      <c r="AC2070" t="str">
        <f t="shared" si="292"/>
        <v>6</v>
      </c>
      <c r="AD2070" t="str">
        <f t="shared" si="293"/>
        <v>6</v>
      </c>
      <c r="AE2070" t="str">
        <f t="shared" si="294"/>
        <v>6</v>
      </c>
      <c r="AF2070" t="str">
        <f t="shared" si="295"/>
        <v>6</v>
      </c>
      <c r="AG2070" s="299">
        <f t="shared" si="296"/>
        <v>6</v>
      </c>
    </row>
    <row r="2071" spans="1:33" x14ac:dyDescent="0.3">
      <c r="A2071" s="3">
        <v>2071</v>
      </c>
      <c r="B2071" s="3" t="s">
        <v>87</v>
      </c>
      <c r="C2071" s="296">
        <v>44686</v>
      </c>
      <c r="D2071" s="3">
        <v>69368387</v>
      </c>
      <c r="E2071" s="3" t="s">
        <v>1</v>
      </c>
      <c r="F2071" s="3">
        <v>210369</v>
      </c>
      <c r="G2071" s="3" t="s">
        <v>89</v>
      </c>
      <c r="H2071" s="3" t="s">
        <v>254</v>
      </c>
      <c r="I2071" s="3" t="s">
        <v>6165</v>
      </c>
      <c r="J2071" s="3" t="s">
        <v>10351</v>
      </c>
      <c r="K2071" s="3" t="s">
        <v>18</v>
      </c>
      <c r="L2071" s="3" t="s">
        <v>8833</v>
      </c>
      <c r="M2071" s="3" t="s">
        <v>93</v>
      </c>
      <c r="N2071" s="3">
        <v>6235735</v>
      </c>
      <c r="O2071" s="3" t="s">
        <v>10352</v>
      </c>
      <c r="P2071" s="3" t="s">
        <v>10353</v>
      </c>
      <c r="Q2071" s="3" t="s">
        <v>10354</v>
      </c>
      <c r="R2071" s="3" t="s">
        <v>671</v>
      </c>
      <c r="S2071" s="3" t="s">
        <v>10355</v>
      </c>
      <c r="T2071" s="300">
        <v>950000</v>
      </c>
      <c r="U2071" s="3" t="s">
        <v>10356</v>
      </c>
      <c r="V2071" s="3" t="s">
        <v>100</v>
      </c>
      <c r="W2071" s="3" t="s">
        <v>101</v>
      </c>
      <c r="X2071" s="3" t="s">
        <v>109</v>
      </c>
      <c r="Y2071" s="299">
        <f t="shared" si="289"/>
        <v>5</v>
      </c>
      <c r="Z2071" s="299">
        <f t="shared" si="290"/>
        <v>2022</v>
      </c>
      <c r="AA2071" t="str">
        <f t="shared" si="288"/>
        <v>5.</v>
      </c>
      <c r="AB2071" t="str">
        <f t="shared" si="291"/>
        <v>5.</v>
      </c>
      <c r="AC2071" t="str">
        <f t="shared" si="292"/>
        <v>5</v>
      </c>
      <c r="AD2071" t="str">
        <f t="shared" si="293"/>
        <v>5</v>
      </c>
      <c r="AE2071" t="str">
        <f t="shared" si="294"/>
        <v>5</v>
      </c>
      <c r="AF2071" t="str">
        <f t="shared" si="295"/>
        <v>5</v>
      </c>
      <c r="AG2071" s="299">
        <f t="shared" si="296"/>
        <v>5</v>
      </c>
    </row>
    <row r="2072" spans="1:33" x14ac:dyDescent="0.3">
      <c r="A2072" s="3">
        <v>2072</v>
      </c>
      <c r="B2072" s="3" t="s">
        <v>87</v>
      </c>
      <c r="C2072" s="296">
        <v>44686</v>
      </c>
      <c r="D2072" s="3">
        <v>10352886</v>
      </c>
      <c r="E2072" s="3" t="s">
        <v>1</v>
      </c>
      <c r="F2072" s="3">
        <v>210369</v>
      </c>
      <c r="G2072" s="3" t="s">
        <v>89</v>
      </c>
      <c r="H2072" s="3" t="s">
        <v>254</v>
      </c>
      <c r="I2072" s="3" t="s">
        <v>2885</v>
      </c>
      <c r="J2072" s="3" t="s">
        <v>8405</v>
      </c>
      <c r="K2072" s="3" t="s">
        <v>13</v>
      </c>
      <c r="L2072" s="3" t="s">
        <v>621</v>
      </c>
      <c r="M2072" s="3" t="s">
        <v>93</v>
      </c>
      <c r="N2072" s="3">
        <v>6235678</v>
      </c>
      <c r="O2072" s="3" t="s">
        <v>3804</v>
      </c>
      <c r="P2072" s="3">
        <v>9599233345</v>
      </c>
      <c r="Q2072" s="3" t="s">
        <v>10357</v>
      </c>
      <c r="R2072" s="3" t="s">
        <v>8418</v>
      </c>
      <c r="S2072" s="3" t="s">
        <v>1358</v>
      </c>
      <c r="T2072" s="300">
        <v>1170000</v>
      </c>
      <c r="U2072" s="3" t="s">
        <v>10358</v>
      </c>
      <c r="V2072" s="3" t="s">
        <v>100</v>
      </c>
      <c r="W2072" s="3" t="s">
        <v>10359</v>
      </c>
      <c r="X2072" s="3" t="s">
        <v>109</v>
      </c>
      <c r="Y2072" s="299">
        <f t="shared" si="289"/>
        <v>5</v>
      </c>
      <c r="Z2072" s="299">
        <f t="shared" si="290"/>
        <v>2022</v>
      </c>
      <c r="AA2072" t="str">
        <f t="shared" si="288"/>
        <v>9Y</v>
      </c>
      <c r="AB2072" t="str">
        <f t="shared" si="291"/>
        <v>9Y</v>
      </c>
      <c r="AC2072" t="str">
        <f t="shared" si="292"/>
        <v>9Y</v>
      </c>
      <c r="AD2072" t="str">
        <f t="shared" si="293"/>
        <v>9Y</v>
      </c>
      <c r="AE2072" t="str">
        <f t="shared" si="294"/>
        <v>9</v>
      </c>
      <c r="AF2072" t="str">
        <f t="shared" si="295"/>
        <v>9</v>
      </c>
      <c r="AG2072" s="299">
        <f t="shared" si="296"/>
        <v>9</v>
      </c>
    </row>
    <row r="2073" spans="1:33" x14ac:dyDescent="0.3">
      <c r="A2073" s="3">
        <v>2073</v>
      </c>
      <c r="B2073" s="3" t="s">
        <v>87</v>
      </c>
      <c r="C2073" s="296">
        <v>44686</v>
      </c>
      <c r="D2073" s="3">
        <v>53943888</v>
      </c>
      <c r="E2073" s="3" t="s">
        <v>1</v>
      </c>
      <c r="F2073" s="3">
        <v>210369</v>
      </c>
      <c r="G2073" s="3" t="s">
        <v>89</v>
      </c>
      <c r="H2073" s="3" t="s">
        <v>90</v>
      </c>
      <c r="I2073" s="3" t="s">
        <v>1553</v>
      </c>
      <c r="J2073" s="3" t="s">
        <v>10361</v>
      </c>
      <c r="K2073" s="3" t="s">
        <v>13</v>
      </c>
      <c r="L2073" s="3" t="s">
        <v>31</v>
      </c>
      <c r="M2073" s="3" t="s">
        <v>93</v>
      </c>
      <c r="N2073" s="3">
        <v>6234611</v>
      </c>
      <c r="O2073" s="3" t="s">
        <v>10291</v>
      </c>
      <c r="P2073" s="3">
        <v>7892688330</v>
      </c>
      <c r="Q2073" s="3" t="s">
        <v>10362</v>
      </c>
      <c r="R2073" s="3" t="s">
        <v>1642</v>
      </c>
      <c r="S2073" s="3" t="s">
        <v>492</v>
      </c>
      <c r="T2073" s="300">
        <v>760000</v>
      </c>
      <c r="U2073" s="3" t="s">
        <v>10363</v>
      </c>
      <c r="V2073" s="3" t="s">
        <v>100</v>
      </c>
      <c r="W2073" s="3" t="s">
        <v>109</v>
      </c>
      <c r="X2073" s="3" t="s">
        <v>109</v>
      </c>
      <c r="Y2073" s="299">
        <f t="shared" si="289"/>
        <v>5</v>
      </c>
      <c r="Z2073" s="299">
        <f t="shared" si="290"/>
        <v>2022</v>
      </c>
      <c r="AA2073" t="str">
        <f t="shared" si="288"/>
        <v>7.</v>
      </c>
      <c r="AB2073" t="str">
        <f t="shared" si="291"/>
        <v>7.</v>
      </c>
      <c r="AC2073" t="str">
        <f t="shared" si="292"/>
        <v>7</v>
      </c>
      <c r="AD2073" t="str">
        <f t="shared" si="293"/>
        <v>7</v>
      </c>
      <c r="AE2073" t="str">
        <f t="shared" si="294"/>
        <v>7</v>
      </c>
      <c r="AF2073" t="str">
        <f t="shared" si="295"/>
        <v>7</v>
      </c>
      <c r="AG2073" s="299">
        <f t="shared" si="296"/>
        <v>7</v>
      </c>
    </row>
    <row r="2074" spans="1:33" x14ac:dyDescent="0.3">
      <c r="A2074" s="3">
        <v>2074</v>
      </c>
      <c r="B2074" s="3" t="s">
        <v>87</v>
      </c>
      <c r="C2074" s="296">
        <v>44686</v>
      </c>
      <c r="D2074" s="3">
        <v>53943888</v>
      </c>
      <c r="E2074" s="3" t="s">
        <v>1</v>
      </c>
      <c r="F2074" s="3">
        <v>210369</v>
      </c>
      <c r="G2074" s="3" t="s">
        <v>89</v>
      </c>
      <c r="H2074" s="3" t="s">
        <v>90</v>
      </c>
      <c r="I2074" s="3" t="s">
        <v>1553</v>
      </c>
      <c r="J2074" s="3" t="s">
        <v>10361</v>
      </c>
      <c r="K2074" s="3" t="s">
        <v>13</v>
      </c>
      <c r="L2074" s="3" t="s">
        <v>31</v>
      </c>
      <c r="M2074" s="3" t="s">
        <v>93</v>
      </c>
      <c r="N2074" s="3">
        <v>6234657</v>
      </c>
      <c r="O2074" s="3" t="s">
        <v>10364</v>
      </c>
      <c r="P2074" s="3">
        <v>7981758627</v>
      </c>
      <c r="Q2074" s="3" t="s">
        <v>10365</v>
      </c>
      <c r="R2074" s="3" t="s">
        <v>671</v>
      </c>
      <c r="S2074" s="3" t="s">
        <v>2781</v>
      </c>
      <c r="T2074" s="300">
        <v>900000</v>
      </c>
      <c r="U2074" s="3" t="s">
        <v>10366</v>
      </c>
      <c r="V2074" s="3" t="s">
        <v>100</v>
      </c>
      <c r="W2074" s="3" t="s">
        <v>109</v>
      </c>
      <c r="X2074" s="3" t="s">
        <v>109</v>
      </c>
      <c r="Y2074" s="299">
        <f t="shared" si="289"/>
        <v>5</v>
      </c>
      <c r="Z2074" s="299">
        <f t="shared" si="290"/>
        <v>2022</v>
      </c>
      <c r="AA2074" t="str">
        <f t="shared" si="288"/>
        <v>5.</v>
      </c>
      <c r="AB2074" t="str">
        <f t="shared" si="291"/>
        <v>5.</v>
      </c>
      <c r="AC2074" t="str">
        <f t="shared" si="292"/>
        <v>5</v>
      </c>
      <c r="AD2074" t="str">
        <f t="shared" si="293"/>
        <v>5</v>
      </c>
      <c r="AE2074" t="str">
        <f t="shared" si="294"/>
        <v>5</v>
      </c>
      <c r="AF2074" t="str">
        <f t="shared" si="295"/>
        <v>5</v>
      </c>
      <c r="AG2074" s="299">
        <f t="shared" si="296"/>
        <v>5</v>
      </c>
    </row>
    <row r="2075" spans="1:33" x14ac:dyDescent="0.3">
      <c r="A2075" s="3">
        <v>2075</v>
      </c>
      <c r="B2075" s="3" t="s">
        <v>87</v>
      </c>
      <c r="C2075" s="296">
        <v>44686</v>
      </c>
      <c r="D2075" s="3">
        <v>23872928</v>
      </c>
      <c r="E2075" s="3" t="s">
        <v>1576</v>
      </c>
      <c r="F2075" s="3">
        <v>210369</v>
      </c>
      <c r="G2075" s="3" t="s">
        <v>89</v>
      </c>
      <c r="H2075" s="3" t="s">
        <v>90</v>
      </c>
      <c r="I2075" s="3" t="s">
        <v>15163</v>
      </c>
      <c r="J2075" s="3" t="s">
        <v>15164</v>
      </c>
      <c r="K2075" s="3" t="s">
        <v>13</v>
      </c>
      <c r="L2075" s="3" t="s">
        <v>236</v>
      </c>
      <c r="M2075" s="3" t="s">
        <v>7715</v>
      </c>
      <c r="N2075" s="3">
        <v>2666725</v>
      </c>
      <c r="O2075" s="3" t="s">
        <v>10369</v>
      </c>
      <c r="P2075" s="3">
        <v>8838846406</v>
      </c>
      <c r="Q2075" s="3" t="s">
        <v>10321</v>
      </c>
      <c r="R2075" s="3" t="s">
        <v>10370</v>
      </c>
      <c r="S2075" s="3" t="s">
        <v>10322</v>
      </c>
      <c r="T2075" s="300">
        <v>550000</v>
      </c>
      <c r="U2075" s="3" t="s">
        <v>7153</v>
      </c>
      <c r="V2075" s="3" t="s">
        <v>100</v>
      </c>
      <c r="W2075" s="3" t="s">
        <v>109</v>
      </c>
      <c r="X2075" s="3" t="s">
        <v>109</v>
      </c>
      <c r="Y2075" s="299">
        <f t="shared" si="289"/>
        <v>5</v>
      </c>
      <c r="Z2075" s="299">
        <f t="shared" si="290"/>
        <v>2022</v>
      </c>
      <c r="AA2075" t="str">
        <f t="shared" si="288"/>
        <v>6+</v>
      </c>
      <c r="AB2075" t="str">
        <f t="shared" si="291"/>
        <v>6+</v>
      </c>
      <c r="AC2075" t="str">
        <f t="shared" si="292"/>
        <v>6+</v>
      </c>
      <c r="AD2075" t="str">
        <f t="shared" si="293"/>
        <v>6</v>
      </c>
      <c r="AE2075" t="str">
        <f t="shared" si="294"/>
        <v>6</v>
      </c>
      <c r="AF2075" t="str">
        <f t="shared" si="295"/>
        <v>6</v>
      </c>
      <c r="AG2075" s="299">
        <f t="shared" si="296"/>
        <v>6</v>
      </c>
    </row>
    <row r="2076" spans="1:33" x14ac:dyDescent="0.3">
      <c r="A2076" s="3">
        <v>2076</v>
      </c>
      <c r="B2076" s="3" t="s">
        <v>87</v>
      </c>
      <c r="C2076" s="296">
        <v>44686</v>
      </c>
      <c r="D2076" s="3">
        <v>23872928</v>
      </c>
      <c r="E2076" s="3" t="s">
        <v>1</v>
      </c>
      <c r="F2076" s="3">
        <v>210369</v>
      </c>
      <c r="G2076" s="3" t="s">
        <v>89</v>
      </c>
      <c r="H2076" s="3" t="s">
        <v>90</v>
      </c>
      <c r="I2076" s="3" t="s">
        <v>15164</v>
      </c>
      <c r="J2076" s="3" t="s">
        <v>15164</v>
      </c>
      <c r="K2076" s="3" t="s">
        <v>45</v>
      </c>
      <c r="L2076" s="3" t="s">
        <v>402</v>
      </c>
      <c r="M2076" s="3" t="s">
        <v>7715</v>
      </c>
      <c r="N2076" s="3">
        <v>6190306</v>
      </c>
      <c r="O2076" s="3" t="s">
        <v>10373</v>
      </c>
      <c r="P2076" s="3">
        <v>9940373819</v>
      </c>
      <c r="Q2076" s="3" t="s">
        <v>10374</v>
      </c>
      <c r="R2076" s="3" t="s">
        <v>10375</v>
      </c>
      <c r="S2076" s="3" t="s">
        <v>3198</v>
      </c>
      <c r="T2076" s="300">
        <v>800000</v>
      </c>
      <c r="U2076" s="3" t="s">
        <v>10378</v>
      </c>
      <c r="V2076" s="3" t="s">
        <v>100</v>
      </c>
      <c r="W2076" s="3" t="s">
        <v>10379</v>
      </c>
      <c r="X2076" s="3" t="s">
        <v>109</v>
      </c>
      <c r="Y2076" s="299">
        <f t="shared" si="289"/>
        <v>5</v>
      </c>
      <c r="Z2076" s="299">
        <f t="shared" si="290"/>
        <v>2022</v>
      </c>
      <c r="AA2076" t="str">
        <f t="shared" si="288"/>
        <v>11</v>
      </c>
      <c r="AB2076" t="str">
        <f t="shared" si="291"/>
        <v>11</v>
      </c>
      <c r="AC2076" t="str">
        <f t="shared" si="292"/>
        <v>11</v>
      </c>
      <c r="AD2076" t="str">
        <f t="shared" si="293"/>
        <v>11</v>
      </c>
      <c r="AE2076" t="str">
        <f t="shared" si="294"/>
        <v>11</v>
      </c>
      <c r="AF2076" t="str">
        <f t="shared" si="295"/>
        <v>11</v>
      </c>
      <c r="AG2076" s="299">
        <f t="shared" si="296"/>
        <v>11</v>
      </c>
    </row>
    <row r="2077" spans="1:33" x14ac:dyDescent="0.3">
      <c r="A2077" s="3">
        <v>2077</v>
      </c>
      <c r="B2077" s="3" t="s">
        <v>87</v>
      </c>
      <c r="C2077" s="296">
        <v>44686</v>
      </c>
      <c r="D2077" s="3">
        <v>69368387</v>
      </c>
      <c r="E2077" s="3" t="s">
        <v>1</v>
      </c>
      <c r="F2077" s="3">
        <v>210369</v>
      </c>
      <c r="G2077" s="3" t="s">
        <v>89</v>
      </c>
      <c r="H2077" s="3" t="s">
        <v>6841</v>
      </c>
      <c r="I2077" s="3" t="s">
        <v>10380</v>
      </c>
      <c r="J2077" s="3" t="s">
        <v>7081</v>
      </c>
      <c r="K2077" s="3" t="s">
        <v>13</v>
      </c>
      <c r="L2077" s="3" t="s">
        <v>621</v>
      </c>
      <c r="M2077" s="3" t="s">
        <v>93</v>
      </c>
      <c r="N2077" s="3">
        <v>6190200</v>
      </c>
      <c r="O2077" s="3" t="s">
        <v>10381</v>
      </c>
      <c r="P2077" s="3">
        <v>9380193761</v>
      </c>
      <c r="Q2077" s="3" t="s">
        <v>10382</v>
      </c>
      <c r="R2077" s="3" t="s">
        <v>170</v>
      </c>
      <c r="S2077" s="3" t="s">
        <v>995</v>
      </c>
      <c r="T2077" s="300">
        <v>850000</v>
      </c>
      <c r="U2077" s="3" t="s">
        <v>10308</v>
      </c>
      <c r="V2077" s="3" t="s">
        <v>100</v>
      </c>
      <c r="W2077" s="3" t="s">
        <v>109</v>
      </c>
      <c r="X2077" s="3" t="s">
        <v>109</v>
      </c>
      <c r="Y2077" s="299">
        <f t="shared" si="289"/>
        <v>5</v>
      </c>
      <c r="Z2077" s="299">
        <f t="shared" si="290"/>
        <v>2022</v>
      </c>
      <c r="AA2077" t="str">
        <f t="shared" si="288"/>
        <v xml:space="preserve">5 </v>
      </c>
      <c r="AB2077" t="str">
        <f t="shared" si="291"/>
        <v xml:space="preserve">5 </v>
      </c>
      <c r="AC2077" t="str">
        <f t="shared" si="292"/>
        <v xml:space="preserve">5 </v>
      </c>
      <c r="AD2077" t="str">
        <f t="shared" si="293"/>
        <v xml:space="preserve">5 </v>
      </c>
      <c r="AE2077" t="str">
        <f t="shared" si="294"/>
        <v xml:space="preserve">5 </v>
      </c>
      <c r="AF2077" t="str">
        <f t="shared" si="295"/>
        <v xml:space="preserve">5 </v>
      </c>
      <c r="AG2077" s="299">
        <f t="shared" si="296"/>
        <v>5</v>
      </c>
    </row>
    <row r="2078" spans="1:33" x14ac:dyDescent="0.3">
      <c r="A2078" s="3">
        <v>2078</v>
      </c>
      <c r="B2078" s="3" t="s">
        <v>87</v>
      </c>
      <c r="C2078" s="296">
        <v>44686</v>
      </c>
      <c r="D2078" s="3">
        <v>23872928</v>
      </c>
      <c r="E2078" s="3" t="s">
        <v>1</v>
      </c>
      <c r="F2078" s="3">
        <v>210369</v>
      </c>
      <c r="G2078" s="3" t="s">
        <v>89</v>
      </c>
      <c r="H2078" s="3" t="s">
        <v>5925</v>
      </c>
      <c r="I2078" s="3" t="s">
        <v>10384</v>
      </c>
      <c r="J2078" s="3" t="s">
        <v>6988</v>
      </c>
      <c r="K2078" s="3" t="s">
        <v>13</v>
      </c>
      <c r="L2078" s="3" t="s">
        <v>31</v>
      </c>
      <c r="M2078" s="3" t="s">
        <v>7715</v>
      </c>
      <c r="N2078" s="3" t="s">
        <v>7355</v>
      </c>
      <c r="O2078" s="3" t="s">
        <v>10385</v>
      </c>
      <c r="P2078" s="3">
        <v>9036299851</v>
      </c>
      <c r="Q2078" s="3" t="s">
        <v>10386</v>
      </c>
      <c r="R2078" s="3" t="s">
        <v>10387</v>
      </c>
      <c r="S2078" s="3" t="s">
        <v>2156</v>
      </c>
      <c r="T2078" s="300">
        <v>1000000</v>
      </c>
      <c r="U2078" s="3" t="s">
        <v>10388</v>
      </c>
      <c r="V2078" s="3" t="s">
        <v>100</v>
      </c>
      <c r="W2078" s="3" t="s">
        <v>109</v>
      </c>
      <c r="X2078" s="3" t="s">
        <v>109</v>
      </c>
      <c r="Y2078" s="299">
        <f t="shared" si="289"/>
        <v>5</v>
      </c>
      <c r="Z2078" s="299">
        <f t="shared" si="290"/>
        <v>2022</v>
      </c>
      <c r="AA2078" t="str">
        <f t="shared" si="288"/>
        <v>5y</v>
      </c>
      <c r="AB2078" t="str">
        <f t="shared" si="291"/>
        <v>5</v>
      </c>
      <c r="AC2078" t="str">
        <f t="shared" si="292"/>
        <v>5</v>
      </c>
      <c r="AD2078" t="str">
        <f t="shared" si="293"/>
        <v>5</v>
      </c>
      <c r="AE2078" t="str">
        <f t="shared" si="294"/>
        <v>5</v>
      </c>
      <c r="AF2078" t="str">
        <f t="shared" si="295"/>
        <v>5</v>
      </c>
      <c r="AG2078" s="299">
        <f t="shared" si="296"/>
        <v>5</v>
      </c>
    </row>
    <row r="2079" spans="1:33" x14ac:dyDescent="0.3">
      <c r="A2079" s="3">
        <v>2079</v>
      </c>
      <c r="B2079" s="3" t="s">
        <v>87</v>
      </c>
      <c r="C2079" s="296">
        <v>44686</v>
      </c>
      <c r="D2079" s="3">
        <v>23872928</v>
      </c>
      <c r="E2079" s="3" t="s">
        <v>1</v>
      </c>
      <c r="F2079" s="3">
        <v>210369</v>
      </c>
      <c r="G2079" s="3" t="s">
        <v>89</v>
      </c>
      <c r="H2079" s="3" t="s">
        <v>5925</v>
      </c>
      <c r="I2079" s="3" t="s">
        <v>10384</v>
      </c>
      <c r="J2079" s="3" t="s">
        <v>6988</v>
      </c>
      <c r="K2079" s="3" t="s">
        <v>13</v>
      </c>
      <c r="L2079" s="3" t="s">
        <v>621</v>
      </c>
      <c r="M2079" s="3" t="s">
        <v>7715</v>
      </c>
      <c r="N2079" s="3" t="s">
        <v>7355</v>
      </c>
      <c r="O2079" s="3" t="s">
        <v>10391</v>
      </c>
      <c r="P2079" s="3">
        <v>9899674313</v>
      </c>
      <c r="Q2079" s="3" t="s">
        <v>10392</v>
      </c>
      <c r="R2079" s="3" t="s">
        <v>10393</v>
      </c>
      <c r="S2079" s="3" t="s">
        <v>9728</v>
      </c>
      <c r="T2079" s="300">
        <v>750000</v>
      </c>
      <c r="U2079" s="3" t="s">
        <v>10394</v>
      </c>
      <c r="V2079" s="3" t="s">
        <v>100</v>
      </c>
      <c r="W2079" s="3" t="s">
        <v>767</v>
      </c>
      <c r="X2079" s="3" t="s">
        <v>109</v>
      </c>
      <c r="Y2079" s="299">
        <f t="shared" si="289"/>
        <v>5</v>
      </c>
      <c r="Z2079" s="299">
        <f t="shared" si="290"/>
        <v>2022</v>
      </c>
      <c r="AA2079" t="str">
        <f t="shared" si="288"/>
        <v>7y</v>
      </c>
      <c r="AB2079" t="str">
        <f t="shared" si="291"/>
        <v>7</v>
      </c>
      <c r="AC2079" t="str">
        <f t="shared" si="292"/>
        <v>7</v>
      </c>
      <c r="AD2079" t="str">
        <f t="shared" si="293"/>
        <v>7</v>
      </c>
      <c r="AE2079" t="str">
        <f t="shared" si="294"/>
        <v>7</v>
      </c>
      <c r="AF2079" t="str">
        <f t="shared" si="295"/>
        <v>7</v>
      </c>
      <c r="AG2079" s="299">
        <f t="shared" si="296"/>
        <v>7</v>
      </c>
    </row>
    <row r="2080" spans="1:33" x14ac:dyDescent="0.3">
      <c r="A2080" s="3">
        <v>2080</v>
      </c>
      <c r="B2080" s="3" t="s">
        <v>87</v>
      </c>
      <c r="C2080" s="296">
        <v>44686</v>
      </c>
      <c r="D2080" s="3">
        <v>23872928</v>
      </c>
      <c r="E2080" s="3" t="s">
        <v>1</v>
      </c>
      <c r="F2080" s="3">
        <v>210369</v>
      </c>
      <c r="G2080" s="3" t="s">
        <v>89</v>
      </c>
      <c r="H2080" s="3" t="s">
        <v>5925</v>
      </c>
      <c r="I2080" s="3" t="s">
        <v>10384</v>
      </c>
      <c r="J2080" s="3" t="s">
        <v>6988</v>
      </c>
      <c r="K2080" s="3" t="s">
        <v>45</v>
      </c>
      <c r="L2080" s="3" t="s">
        <v>402</v>
      </c>
      <c r="M2080" s="3" t="s">
        <v>7715</v>
      </c>
      <c r="N2080" s="3" t="s">
        <v>7355</v>
      </c>
      <c r="O2080" s="3" t="s">
        <v>10397</v>
      </c>
      <c r="P2080" s="3">
        <v>9901339749</v>
      </c>
      <c r="Q2080" s="3" t="s">
        <v>10398</v>
      </c>
      <c r="R2080" s="3" t="s">
        <v>10399</v>
      </c>
      <c r="S2080" s="3" t="s">
        <v>10400</v>
      </c>
      <c r="T2080" s="300">
        <v>1000000</v>
      </c>
      <c r="U2080" s="3" t="s">
        <v>10401</v>
      </c>
      <c r="V2080" s="3" t="s">
        <v>100</v>
      </c>
      <c r="W2080" s="3" t="s">
        <v>109</v>
      </c>
      <c r="X2080" s="3" t="s">
        <v>109</v>
      </c>
      <c r="Y2080" s="299">
        <f t="shared" si="289"/>
        <v>5</v>
      </c>
      <c r="Z2080" s="299">
        <f t="shared" si="290"/>
        <v>2022</v>
      </c>
      <c r="AA2080" t="str">
        <f t="shared" si="288"/>
        <v>6y</v>
      </c>
      <c r="AB2080" t="str">
        <f t="shared" si="291"/>
        <v>6</v>
      </c>
      <c r="AC2080" t="str">
        <f t="shared" si="292"/>
        <v>6</v>
      </c>
      <c r="AD2080" t="str">
        <f t="shared" si="293"/>
        <v>6</v>
      </c>
      <c r="AE2080" t="str">
        <f t="shared" si="294"/>
        <v>6</v>
      </c>
      <c r="AF2080" t="str">
        <f t="shared" si="295"/>
        <v>6</v>
      </c>
      <c r="AG2080" s="299">
        <f t="shared" si="296"/>
        <v>6</v>
      </c>
    </row>
    <row r="2081" spans="1:33" x14ac:dyDescent="0.3">
      <c r="A2081" s="3">
        <v>2081</v>
      </c>
      <c r="B2081" s="3" t="s">
        <v>87</v>
      </c>
      <c r="C2081" s="296">
        <v>44686</v>
      </c>
      <c r="D2081" s="3">
        <v>23872928</v>
      </c>
      <c r="E2081" s="3" t="s">
        <v>1</v>
      </c>
      <c r="F2081" s="3">
        <v>210369</v>
      </c>
      <c r="G2081" s="3" t="s">
        <v>89</v>
      </c>
      <c r="H2081" s="3" t="s">
        <v>5925</v>
      </c>
      <c r="I2081" s="3" t="s">
        <v>10384</v>
      </c>
      <c r="J2081" s="3" t="s">
        <v>6988</v>
      </c>
      <c r="K2081" s="3" t="s">
        <v>45</v>
      </c>
      <c r="L2081" s="3" t="s">
        <v>402</v>
      </c>
      <c r="M2081" s="3" t="s">
        <v>7715</v>
      </c>
      <c r="N2081" s="3" t="s">
        <v>7355</v>
      </c>
      <c r="O2081" s="3" t="s">
        <v>10403</v>
      </c>
      <c r="P2081" s="3">
        <v>7749823374</v>
      </c>
      <c r="Q2081" s="3" t="s">
        <v>10404</v>
      </c>
      <c r="R2081" s="3" t="s">
        <v>10405</v>
      </c>
      <c r="S2081" s="3" t="s">
        <v>5252</v>
      </c>
      <c r="T2081" s="300">
        <v>950000</v>
      </c>
      <c r="U2081" s="3" t="s">
        <v>10406</v>
      </c>
      <c r="V2081" s="3" t="s">
        <v>100</v>
      </c>
      <c r="W2081" s="3" t="s">
        <v>109</v>
      </c>
      <c r="X2081" s="3" t="s">
        <v>109</v>
      </c>
      <c r="Y2081" s="299">
        <f t="shared" si="289"/>
        <v>5</v>
      </c>
      <c r="Z2081" s="299">
        <f t="shared" si="290"/>
        <v>2022</v>
      </c>
      <c r="AA2081" t="str">
        <f t="shared" si="288"/>
        <v>13</v>
      </c>
      <c r="AB2081" t="str">
        <f t="shared" si="291"/>
        <v>13</v>
      </c>
      <c r="AC2081" t="str">
        <f t="shared" si="292"/>
        <v>13</v>
      </c>
      <c r="AD2081" t="str">
        <f t="shared" si="293"/>
        <v>13</v>
      </c>
      <c r="AE2081" t="str">
        <f t="shared" si="294"/>
        <v>13</v>
      </c>
      <c r="AF2081" t="str">
        <f t="shared" si="295"/>
        <v>13</v>
      </c>
      <c r="AG2081" s="299">
        <f t="shared" si="296"/>
        <v>13</v>
      </c>
    </row>
    <row r="2082" spans="1:33" x14ac:dyDescent="0.3">
      <c r="A2082" s="3">
        <v>2082</v>
      </c>
      <c r="B2082" s="3" t="s">
        <v>87</v>
      </c>
      <c r="C2082" s="296">
        <v>44686</v>
      </c>
      <c r="D2082" s="3">
        <v>69368387</v>
      </c>
      <c r="E2082" s="3" t="s">
        <v>1</v>
      </c>
      <c r="F2082" s="3">
        <v>210369</v>
      </c>
      <c r="G2082" s="3" t="s">
        <v>89</v>
      </c>
      <c r="H2082" s="3" t="s">
        <v>2967</v>
      </c>
      <c r="I2082" s="3" t="s">
        <v>6027</v>
      </c>
      <c r="J2082" s="3" t="s">
        <v>6988</v>
      </c>
      <c r="K2082" s="3" t="s">
        <v>13</v>
      </c>
      <c r="L2082" s="3" t="s">
        <v>9434</v>
      </c>
      <c r="M2082" s="3" t="s">
        <v>7715</v>
      </c>
      <c r="N2082" s="3">
        <v>3766281</v>
      </c>
      <c r="O2082" s="3" t="s">
        <v>10407</v>
      </c>
      <c r="P2082" s="3">
        <v>9663633656</v>
      </c>
      <c r="Q2082" s="3" t="s">
        <v>10408</v>
      </c>
      <c r="R2082" s="3" t="s">
        <v>8949</v>
      </c>
      <c r="S2082" s="3" t="s">
        <v>3777</v>
      </c>
      <c r="T2082" s="300">
        <v>520000</v>
      </c>
      <c r="U2082" s="3" t="s">
        <v>10409</v>
      </c>
      <c r="V2082" s="3" t="s">
        <v>100</v>
      </c>
      <c r="W2082" s="3" t="s">
        <v>109</v>
      </c>
      <c r="X2082" s="3" t="s">
        <v>109</v>
      </c>
      <c r="Y2082" s="299">
        <f t="shared" si="289"/>
        <v>5</v>
      </c>
      <c r="Z2082" s="299">
        <f t="shared" si="290"/>
        <v>2022</v>
      </c>
      <c r="AA2082" t="str">
        <f t="shared" si="288"/>
        <v>7y</v>
      </c>
      <c r="AB2082" t="str">
        <f t="shared" si="291"/>
        <v>7</v>
      </c>
      <c r="AC2082" t="str">
        <f t="shared" si="292"/>
        <v>7</v>
      </c>
      <c r="AD2082" t="str">
        <f t="shared" si="293"/>
        <v>7</v>
      </c>
      <c r="AE2082" t="str">
        <f t="shared" si="294"/>
        <v>7</v>
      </c>
      <c r="AF2082" t="str">
        <f t="shared" si="295"/>
        <v>7</v>
      </c>
      <c r="AG2082" s="299">
        <f t="shared" si="296"/>
        <v>7</v>
      </c>
    </row>
    <row r="2083" spans="1:33" x14ac:dyDescent="0.3">
      <c r="A2083" s="3">
        <v>2083</v>
      </c>
      <c r="B2083" s="3" t="s">
        <v>87</v>
      </c>
      <c r="C2083" s="296">
        <v>44686</v>
      </c>
      <c r="D2083" s="3">
        <v>69368387</v>
      </c>
      <c r="E2083" s="3" t="s">
        <v>1</v>
      </c>
      <c r="F2083" s="3">
        <v>210369</v>
      </c>
      <c r="G2083" s="3" t="s">
        <v>89</v>
      </c>
      <c r="H2083" s="3" t="s">
        <v>2967</v>
      </c>
      <c r="I2083" s="3" t="s">
        <v>6027</v>
      </c>
      <c r="J2083" s="3" t="s">
        <v>6988</v>
      </c>
      <c r="K2083" s="3" t="s">
        <v>13</v>
      </c>
      <c r="L2083" s="3" t="s">
        <v>621</v>
      </c>
      <c r="M2083" s="3" t="s">
        <v>7715</v>
      </c>
      <c r="N2083" s="3">
        <v>6262434</v>
      </c>
      <c r="O2083" s="3" t="s">
        <v>10411</v>
      </c>
      <c r="P2083" s="3">
        <v>8125596938</v>
      </c>
      <c r="Q2083" s="3" t="s">
        <v>10412</v>
      </c>
      <c r="R2083" s="3" t="s">
        <v>6523</v>
      </c>
      <c r="S2083" s="3" t="s">
        <v>10413</v>
      </c>
      <c r="T2083" s="300">
        <v>920000</v>
      </c>
      <c r="U2083" s="3" t="s">
        <v>7720</v>
      </c>
      <c r="V2083" s="3" t="s">
        <v>100</v>
      </c>
      <c r="W2083" s="3" t="s">
        <v>109</v>
      </c>
      <c r="X2083" s="3" t="s">
        <v>109</v>
      </c>
      <c r="Y2083" s="299">
        <f t="shared" si="289"/>
        <v>5</v>
      </c>
      <c r="Z2083" s="299">
        <f t="shared" si="290"/>
        <v>2022</v>
      </c>
      <c r="AA2083" t="str">
        <f t="shared" si="288"/>
        <v>4.</v>
      </c>
      <c r="AB2083" t="str">
        <f t="shared" si="291"/>
        <v>4.</v>
      </c>
      <c r="AC2083" t="str">
        <f t="shared" si="292"/>
        <v>4</v>
      </c>
      <c r="AD2083" t="str">
        <f t="shared" si="293"/>
        <v>4</v>
      </c>
      <c r="AE2083" t="str">
        <f t="shared" si="294"/>
        <v>4</v>
      </c>
      <c r="AF2083" t="str">
        <f t="shared" si="295"/>
        <v>4</v>
      </c>
      <c r="AG2083" s="299">
        <f t="shared" si="296"/>
        <v>4</v>
      </c>
    </row>
    <row r="2084" spans="1:33" x14ac:dyDescent="0.3">
      <c r="A2084" s="3">
        <v>2084</v>
      </c>
      <c r="B2084" s="3" t="s">
        <v>4151</v>
      </c>
      <c r="C2084" s="296">
        <v>44686</v>
      </c>
      <c r="D2084" s="3">
        <v>37527592</v>
      </c>
      <c r="E2084" s="3" t="s">
        <v>1</v>
      </c>
      <c r="F2084" s="3">
        <v>210369</v>
      </c>
      <c r="G2084" s="3" t="s">
        <v>89</v>
      </c>
      <c r="H2084" s="3" t="s">
        <v>254</v>
      </c>
      <c r="I2084" s="3" t="s">
        <v>2442</v>
      </c>
      <c r="J2084" s="3" t="s">
        <v>10414</v>
      </c>
      <c r="K2084" s="3" t="s">
        <v>18</v>
      </c>
      <c r="L2084" s="3" t="s">
        <v>5223</v>
      </c>
      <c r="M2084" s="3" t="s">
        <v>93</v>
      </c>
      <c r="N2084" s="3">
        <v>6263222</v>
      </c>
      <c r="O2084" s="3" t="s">
        <v>10415</v>
      </c>
      <c r="P2084" s="3" t="s">
        <v>10416</v>
      </c>
      <c r="Q2084" s="3" t="s">
        <v>10417</v>
      </c>
      <c r="R2084" s="3" t="s">
        <v>506</v>
      </c>
      <c r="S2084" s="3" t="s">
        <v>10418</v>
      </c>
      <c r="T2084" s="300">
        <v>450000</v>
      </c>
      <c r="U2084" s="3" t="s">
        <v>10318</v>
      </c>
      <c r="V2084" s="3" t="s">
        <v>100</v>
      </c>
      <c r="W2084" s="3" t="s">
        <v>5083</v>
      </c>
      <c r="X2084" s="3" t="s">
        <v>109</v>
      </c>
      <c r="Y2084" s="299">
        <f t="shared" si="289"/>
        <v>5</v>
      </c>
      <c r="Z2084" s="299">
        <f t="shared" si="290"/>
        <v>2022</v>
      </c>
      <c r="AA2084" t="str">
        <f t="shared" si="288"/>
        <v xml:space="preserve">6 </v>
      </c>
      <c r="AB2084" t="str">
        <f t="shared" si="291"/>
        <v xml:space="preserve">6 </v>
      </c>
      <c r="AC2084" t="str">
        <f t="shared" si="292"/>
        <v xml:space="preserve">6 </v>
      </c>
      <c r="AD2084" t="str">
        <f t="shared" si="293"/>
        <v xml:space="preserve">6 </v>
      </c>
      <c r="AE2084" t="str">
        <f t="shared" si="294"/>
        <v xml:space="preserve">6 </v>
      </c>
      <c r="AF2084" t="str">
        <f t="shared" si="295"/>
        <v xml:space="preserve">6 </v>
      </c>
      <c r="AG2084" s="299">
        <f t="shared" si="296"/>
        <v>6</v>
      </c>
    </row>
    <row r="2085" spans="1:33" x14ac:dyDescent="0.3">
      <c r="A2085" s="3">
        <v>2085</v>
      </c>
      <c r="B2085" s="3" t="s">
        <v>4151</v>
      </c>
      <c r="C2085" s="296">
        <v>44686</v>
      </c>
      <c r="D2085" s="3">
        <v>54574647</v>
      </c>
      <c r="E2085" s="3" t="s">
        <v>1</v>
      </c>
      <c r="F2085" s="3">
        <v>210369</v>
      </c>
      <c r="G2085" s="3" t="s">
        <v>89</v>
      </c>
      <c r="H2085" s="3" t="s">
        <v>254</v>
      </c>
      <c r="I2085" s="3" t="s">
        <v>1098</v>
      </c>
      <c r="J2085" s="3" t="s">
        <v>10419</v>
      </c>
      <c r="K2085" s="3" t="s">
        <v>18</v>
      </c>
      <c r="L2085" s="3" t="s">
        <v>745</v>
      </c>
      <c r="M2085" s="3" t="s">
        <v>93</v>
      </c>
      <c r="N2085" s="3">
        <v>6279442</v>
      </c>
      <c r="O2085" s="3" t="s">
        <v>10420</v>
      </c>
      <c r="P2085" s="3" t="s">
        <v>10421</v>
      </c>
      <c r="Q2085" s="3" t="s">
        <v>10422</v>
      </c>
      <c r="R2085" s="3" t="s">
        <v>8097</v>
      </c>
      <c r="S2085" s="3" t="s">
        <v>2911</v>
      </c>
      <c r="T2085" s="300">
        <v>1200000</v>
      </c>
      <c r="U2085" s="3" t="s">
        <v>7639</v>
      </c>
      <c r="V2085" s="3" t="s">
        <v>100</v>
      </c>
      <c r="W2085" s="3" t="s">
        <v>109</v>
      </c>
      <c r="X2085" s="3" t="s">
        <v>109</v>
      </c>
      <c r="Y2085" s="299">
        <f t="shared" si="289"/>
        <v>5</v>
      </c>
      <c r="Z2085" s="299">
        <f t="shared" si="290"/>
        <v>2022</v>
      </c>
      <c r="AA2085" t="str">
        <f t="shared" si="288"/>
        <v>7Y</v>
      </c>
      <c r="AB2085" t="str">
        <f t="shared" si="291"/>
        <v>7Y</v>
      </c>
      <c r="AC2085" t="str">
        <f t="shared" si="292"/>
        <v>7Y</v>
      </c>
      <c r="AD2085" t="str">
        <f t="shared" si="293"/>
        <v>7Y</v>
      </c>
      <c r="AE2085" t="str">
        <f t="shared" si="294"/>
        <v>7</v>
      </c>
      <c r="AF2085" t="str">
        <f t="shared" si="295"/>
        <v>7</v>
      </c>
      <c r="AG2085" s="299">
        <f t="shared" si="296"/>
        <v>7</v>
      </c>
    </row>
    <row r="2086" spans="1:33" x14ac:dyDescent="0.3">
      <c r="A2086" s="3">
        <v>2086</v>
      </c>
      <c r="B2086" s="3" t="s">
        <v>4151</v>
      </c>
      <c r="C2086" s="296">
        <v>44686</v>
      </c>
      <c r="D2086" s="3">
        <v>54574647</v>
      </c>
      <c r="E2086" s="3" t="s">
        <v>1</v>
      </c>
      <c r="F2086" s="3">
        <v>210369</v>
      </c>
      <c r="G2086" s="3" t="s">
        <v>89</v>
      </c>
      <c r="H2086" s="3" t="s">
        <v>254</v>
      </c>
      <c r="I2086" s="3" t="s">
        <v>1098</v>
      </c>
      <c r="J2086" s="3" t="s">
        <v>10419</v>
      </c>
      <c r="K2086" s="3" t="s">
        <v>18</v>
      </c>
      <c r="L2086" s="3" t="s">
        <v>5223</v>
      </c>
      <c r="M2086" s="3" t="s">
        <v>93</v>
      </c>
      <c r="N2086" s="3">
        <v>6262785</v>
      </c>
      <c r="O2086" s="3" t="s">
        <v>10423</v>
      </c>
      <c r="P2086" s="3" t="s">
        <v>10424</v>
      </c>
      <c r="Q2086" s="3" t="s">
        <v>10425</v>
      </c>
      <c r="R2086" s="3" t="s">
        <v>1166</v>
      </c>
      <c r="S2086" s="3" t="s">
        <v>608</v>
      </c>
      <c r="T2086" s="300">
        <v>1410000</v>
      </c>
      <c r="U2086" s="3" t="s">
        <v>134</v>
      </c>
      <c r="V2086" s="3" t="s">
        <v>100</v>
      </c>
      <c r="W2086" s="3" t="s">
        <v>101</v>
      </c>
      <c r="X2086" s="3" t="s">
        <v>109</v>
      </c>
      <c r="Y2086" s="299">
        <f t="shared" si="289"/>
        <v>5</v>
      </c>
      <c r="Z2086" s="299">
        <f t="shared" si="290"/>
        <v>2022</v>
      </c>
      <c r="AA2086" t="str">
        <f t="shared" si="288"/>
        <v>6Y</v>
      </c>
      <c r="AB2086" t="str">
        <f t="shared" si="291"/>
        <v>6Y</v>
      </c>
      <c r="AC2086" t="str">
        <f t="shared" si="292"/>
        <v>6Y</v>
      </c>
      <c r="AD2086" t="str">
        <f t="shared" si="293"/>
        <v>6Y</v>
      </c>
      <c r="AE2086" t="str">
        <f t="shared" si="294"/>
        <v>6</v>
      </c>
      <c r="AF2086" t="str">
        <f t="shared" si="295"/>
        <v>6</v>
      </c>
      <c r="AG2086" s="299">
        <f t="shared" si="296"/>
        <v>6</v>
      </c>
    </row>
    <row r="2087" spans="1:33" x14ac:dyDescent="0.3">
      <c r="A2087" s="3">
        <v>2087</v>
      </c>
      <c r="B2087" s="3" t="s">
        <v>4151</v>
      </c>
      <c r="C2087" s="296">
        <v>44686</v>
      </c>
      <c r="D2087" s="3">
        <v>37527592</v>
      </c>
      <c r="E2087" s="3" t="s">
        <v>1</v>
      </c>
      <c r="F2087" s="3">
        <v>210369</v>
      </c>
      <c r="G2087" s="3" t="s">
        <v>89</v>
      </c>
      <c r="H2087" s="3" t="s">
        <v>2967</v>
      </c>
      <c r="I2087" s="3" t="s">
        <v>10427</v>
      </c>
      <c r="J2087" s="3" t="s">
        <v>6988</v>
      </c>
      <c r="K2087" s="3" t="s">
        <v>18</v>
      </c>
      <c r="L2087" s="3" t="s">
        <v>5223</v>
      </c>
      <c r="M2087" s="3" t="s">
        <v>7715</v>
      </c>
      <c r="N2087" s="3">
        <v>894650</v>
      </c>
      <c r="O2087" s="3" t="s">
        <v>10428</v>
      </c>
      <c r="P2087" s="3">
        <v>9741081235</v>
      </c>
      <c r="Q2087" s="3" t="s">
        <v>10429</v>
      </c>
      <c r="R2087" s="3" t="s">
        <v>2846</v>
      </c>
      <c r="S2087" s="3" t="s">
        <v>10430</v>
      </c>
      <c r="T2087" s="300">
        <v>1200000</v>
      </c>
      <c r="U2087" s="3" t="s">
        <v>10431</v>
      </c>
      <c r="V2087" s="3" t="s">
        <v>100</v>
      </c>
      <c r="W2087" s="3" t="s">
        <v>109</v>
      </c>
      <c r="X2087" s="3" t="s">
        <v>109</v>
      </c>
      <c r="Y2087" s="299">
        <f t="shared" si="289"/>
        <v>5</v>
      </c>
      <c r="Z2087" s="299">
        <f t="shared" si="290"/>
        <v>2022</v>
      </c>
      <c r="AA2087" t="str">
        <f t="shared" si="288"/>
        <v>8y</v>
      </c>
      <c r="AB2087" t="str">
        <f t="shared" si="291"/>
        <v>8</v>
      </c>
      <c r="AC2087" t="str">
        <f t="shared" si="292"/>
        <v>8</v>
      </c>
      <c r="AD2087" t="str">
        <f t="shared" si="293"/>
        <v>8</v>
      </c>
      <c r="AE2087" t="str">
        <f t="shared" si="294"/>
        <v>8</v>
      </c>
      <c r="AF2087" t="str">
        <f t="shared" si="295"/>
        <v>8</v>
      </c>
      <c r="AG2087" s="299">
        <f t="shared" si="296"/>
        <v>8</v>
      </c>
    </row>
    <row r="2088" spans="1:33" x14ac:dyDescent="0.3">
      <c r="A2088" s="3">
        <v>2088</v>
      </c>
      <c r="B2088" s="3" t="s">
        <v>4151</v>
      </c>
      <c r="C2088" s="296">
        <v>44686</v>
      </c>
      <c r="D2088" s="3">
        <v>37527592</v>
      </c>
      <c r="E2088" s="3" t="s">
        <v>1</v>
      </c>
      <c r="F2088" s="3">
        <v>210369</v>
      </c>
      <c r="G2088" s="3" t="s">
        <v>89</v>
      </c>
      <c r="H2088" s="3" t="s">
        <v>2967</v>
      </c>
      <c r="I2088" s="3" t="s">
        <v>10427</v>
      </c>
      <c r="J2088" s="3" t="s">
        <v>6988</v>
      </c>
      <c r="K2088" s="3" t="s">
        <v>18</v>
      </c>
      <c r="L2088" s="3" t="s">
        <v>402</v>
      </c>
      <c r="M2088" s="3" t="s">
        <v>7715</v>
      </c>
      <c r="N2088" s="3">
        <v>5856445</v>
      </c>
      <c r="O2088" s="3" t="s">
        <v>10433</v>
      </c>
      <c r="P2088" s="3">
        <v>9566316157</v>
      </c>
      <c r="Q2088" s="3" t="s">
        <v>10434</v>
      </c>
      <c r="R2088" s="3" t="s">
        <v>5016</v>
      </c>
      <c r="S2088" s="3" t="s">
        <v>608</v>
      </c>
      <c r="T2088" s="300">
        <v>1000000</v>
      </c>
      <c r="U2088" s="3" t="s">
        <v>10435</v>
      </c>
      <c r="V2088" s="3" t="s">
        <v>100</v>
      </c>
      <c r="W2088" s="3" t="s">
        <v>109</v>
      </c>
      <c r="X2088" s="3" t="s">
        <v>109</v>
      </c>
      <c r="Y2088" s="299">
        <f t="shared" si="289"/>
        <v>5</v>
      </c>
      <c r="Z2088" s="299">
        <f t="shared" si="290"/>
        <v>2022</v>
      </c>
      <c r="AA2088" t="str">
        <f t="shared" si="288"/>
        <v>6y</v>
      </c>
      <c r="AB2088" t="str">
        <f t="shared" si="291"/>
        <v>6</v>
      </c>
      <c r="AC2088" t="str">
        <f t="shared" si="292"/>
        <v>6</v>
      </c>
      <c r="AD2088" t="str">
        <f t="shared" si="293"/>
        <v>6</v>
      </c>
      <c r="AE2088" t="str">
        <f t="shared" si="294"/>
        <v>6</v>
      </c>
      <c r="AF2088" t="str">
        <f t="shared" si="295"/>
        <v>6</v>
      </c>
      <c r="AG2088" s="299">
        <f t="shared" si="296"/>
        <v>6</v>
      </c>
    </row>
    <row r="2089" spans="1:33" x14ac:dyDescent="0.3">
      <c r="A2089" s="3">
        <v>2089</v>
      </c>
      <c r="B2089" s="3" t="s">
        <v>4151</v>
      </c>
      <c r="C2089" s="296">
        <v>44686</v>
      </c>
      <c r="D2089" s="3">
        <v>37527592</v>
      </c>
      <c r="E2089" s="3" t="s">
        <v>1</v>
      </c>
      <c r="F2089" s="3">
        <v>210369</v>
      </c>
      <c r="G2089" s="3" t="s">
        <v>89</v>
      </c>
      <c r="H2089" s="3" t="s">
        <v>2967</v>
      </c>
      <c r="I2089" s="3" t="s">
        <v>10427</v>
      </c>
      <c r="J2089" s="3" t="s">
        <v>6988</v>
      </c>
      <c r="K2089" s="3" t="s">
        <v>18</v>
      </c>
      <c r="L2089" s="3" t="s">
        <v>10437</v>
      </c>
      <c r="M2089" s="3" t="s">
        <v>7715</v>
      </c>
      <c r="N2089" s="3" t="s">
        <v>10438</v>
      </c>
      <c r="O2089" s="3" t="s">
        <v>10439</v>
      </c>
      <c r="P2089" s="3">
        <v>9611288468</v>
      </c>
      <c r="Q2089" s="3" t="s">
        <v>10440</v>
      </c>
      <c r="R2089" s="3" t="s">
        <v>10441</v>
      </c>
      <c r="S2089" s="3" t="s">
        <v>107</v>
      </c>
      <c r="T2089" s="300">
        <v>900000</v>
      </c>
      <c r="U2089" s="3" t="s">
        <v>10442</v>
      </c>
      <c r="V2089" s="3" t="s">
        <v>100</v>
      </c>
      <c r="W2089" s="3" t="s">
        <v>109</v>
      </c>
      <c r="X2089" s="3" t="s">
        <v>109</v>
      </c>
      <c r="Y2089" s="299">
        <f t="shared" si="289"/>
        <v>5</v>
      </c>
      <c r="Z2089" s="299">
        <f t="shared" si="290"/>
        <v>2022</v>
      </c>
      <c r="AA2089" t="str">
        <f t="shared" si="288"/>
        <v>5y</v>
      </c>
      <c r="AB2089" t="str">
        <f t="shared" si="291"/>
        <v>5</v>
      </c>
      <c r="AC2089" t="str">
        <f t="shared" si="292"/>
        <v>5</v>
      </c>
      <c r="AD2089" t="str">
        <f t="shared" si="293"/>
        <v>5</v>
      </c>
      <c r="AE2089" t="str">
        <f t="shared" si="294"/>
        <v>5</v>
      </c>
      <c r="AF2089" t="str">
        <f t="shared" si="295"/>
        <v>5</v>
      </c>
      <c r="AG2089" s="299">
        <f t="shared" si="296"/>
        <v>5</v>
      </c>
    </row>
    <row r="2090" spans="1:33" x14ac:dyDescent="0.3">
      <c r="A2090" s="3">
        <v>2090</v>
      </c>
      <c r="B2090" s="3" t="s">
        <v>4151</v>
      </c>
      <c r="C2090" s="296">
        <v>44687</v>
      </c>
      <c r="D2090" s="3">
        <v>44658</v>
      </c>
      <c r="E2090" s="3" t="s">
        <v>6</v>
      </c>
      <c r="F2090" s="3">
        <v>221395</v>
      </c>
      <c r="G2090" s="3" t="s">
        <v>89</v>
      </c>
      <c r="H2090" s="3" t="s">
        <v>90</v>
      </c>
      <c r="I2090" s="3" t="s">
        <v>120</v>
      </c>
      <c r="J2090" s="3" t="s">
        <v>10091</v>
      </c>
      <c r="K2090" s="3" t="s">
        <v>38</v>
      </c>
      <c r="L2090" s="3" t="s">
        <v>8710</v>
      </c>
      <c r="M2090" s="3" t="s">
        <v>93</v>
      </c>
      <c r="N2090" s="3">
        <v>6170886</v>
      </c>
      <c r="O2090" s="3" t="s">
        <v>10118</v>
      </c>
      <c r="P2090" s="3">
        <v>9182651367</v>
      </c>
      <c r="Q2090" s="3" t="s">
        <v>10119</v>
      </c>
      <c r="R2090" s="3" t="s">
        <v>677</v>
      </c>
      <c r="S2090" s="3" t="s">
        <v>10120</v>
      </c>
      <c r="T2090" s="300">
        <v>950000</v>
      </c>
      <c r="U2090" s="3" t="s">
        <v>10121</v>
      </c>
      <c r="V2090" s="3" t="s">
        <v>100</v>
      </c>
      <c r="W2090" s="3" t="s">
        <v>109</v>
      </c>
      <c r="X2090" s="3" t="s">
        <v>109</v>
      </c>
      <c r="Y2090" s="299">
        <f t="shared" si="289"/>
        <v>5</v>
      </c>
      <c r="Z2090" s="299">
        <f t="shared" si="290"/>
        <v>2022</v>
      </c>
      <c r="AA2090" t="str">
        <f t="shared" si="288"/>
        <v xml:space="preserve">7 </v>
      </c>
      <c r="AB2090" t="str">
        <f t="shared" si="291"/>
        <v xml:space="preserve">7 </v>
      </c>
      <c r="AC2090" t="str">
        <f t="shared" si="292"/>
        <v xml:space="preserve">7 </v>
      </c>
      <c r="AD2090" t="str">
        <f t="shared" si="293"/>
        <v xml:space="preserve">7 </v>
      </c>
      <c r="AE2090" t="str">
        <f t="shared" si="294"/>
        <v xml:space="preserve">7 </v>
      </c>
      <c r="AF2090" t="str">
        <f t="shared" si="295"/>
        <v xml:space="preserve">7 </v>
      </c>
      <c r="AG2090" s="299">
        <f t="shared" si="296"/>
        <v>7</v>
      </c>
    </row>
    <row r="2091" spans="1:33" x14ac:dyDescent="0.3">
      <c r="A2091" s="3">
        <v>2091</v>
      </c>
      <c r="B2091" s="3" t="s">
        <v>4151</v>
      </c>
      <c r="C2091" s="296">
        <v>44687</v>
      </c>
      <c r="D2091" s="3">
        <v>44658</v>
      </c>
      <c r="E2091" s="3" t="s">
        <v>6</v>
      </c>
      <c r="F2091" s="3">
        <v>221395</v>
      </c>
      <c r="G2091" s="3" t="s">
        <v>89</v>
      </c>
      <c r="H2091" s="3" t="s">
        <v>90</v>
      </c>
      <c r="I2091" s="3" t="s">
        <v>120</v>
      </c>
      <c r="J2091" s="3" t="s">
        <v>10091</v>
      </c>
      <c r="K2091" s="3" t="s">
        <v>45</v>
      </c>
      <c r="L2091" s="3" t="s">
        <v>2633</v>
      </c>
      <c r="M2091" s="3" t="s">
        <v>93</v>
      </c>
      <c r="N2091" s="3">
        <v>6170894</v>
      </c>
      <c r="O2091" s="3" t="s">
        <v>10123</v>
      </c>
      <c r="P2091" s="3">
        <v>9731907510</v>
      </c>
      <c r="Q2091" s="3" t="s">
        <v>10124</v>
      </c>
      <c r="R2091" s="3" t="s">
        <v>776</v>
      </c>
      <c r="S2091" s="3" t="s">
        <v>2781</v>
      </c>
      <c r="T2091" s="300">
        <v>1000000</v>
      </c>
      <c r="U2091" s="3" t="s">
        <v>10443</v>
      </c>
      <c r="V2091" s="3" t="s">
        <v>100</v>
      </c>
      <c r="W2091" s="3" t="s">
        <v>109</v>
      </c>
      <c r="X2091" s="3" t="s">
        <v>109</v>
      </c>
      <c r="Y2091" s="299">
        <f t="shared" si="289"/>
        <v>5</v>
      </c>
      <c r="Z2091" s="299">
        <f t="shared" si="290"/>
        <v>2022</v>
      </c>
      <c r="AA2091" t="str">
        <f t="shared" si="288"/>
        <v>10</v>
      </c>
      <c r="AB2091" t="str">
        <f t="shared" si="291"/>
        <v>10</v>
      </c>
      <c r="AC2091" t="str">
        <f t="shared" si="292"/>
        <v>10</v>
      </c>
      <c r="AD2091" t="str">
        <f t="shared" si="293"/>
        <v>10</v>
      </c>
      <c r="AE2091" t="str">
        <f t="shared" si="294"/>
        <v>10</v>
      </c>
      <c r="AF2091" t="str">
        <f t="shared" si="295"/>
        <v>10</v>
      </c>
      <c r="AG2091" s="299">
        <f t="shared" si="296"/>
        <v>10</v>
      </c>
    </row>
    <row r="2092" spans="1:33" x14ac:dyDescent="0.3">
      <c r="A2092" s="3">
        <v>2092</v>
      </c>
      <c r="B2092" s="3" t="s">
        <v>4151</v>
      </c>
      <c r="C2092" s="296">
        <v>44687</v>
      </c>
      <c r="D2092" s="3">
        <v>44658</v>
      </c>
      <c r="E2092" s="3" t="s">
        <v>6</v>
      </c>
      <c r="F2092" s="3">
        <v>221395</v>
      </c>
      <c r="G2092" s="3" t="s">
        <v>89</v>
      </c>
      <c r="H2092" s="3" t="s">
        <v>90</v>
      </c>
      <c r="I2092" s="3" t="s">
        <v>120</v>
      </c>
      <c r="J2092" s="3" t="s">
        <v>10091</v>
      </c>
      <c r="K2092" s="3" t="s">
        <v>13</v>
      </c>
      <c r="L2092" s="3" t="s">
        <v>151</v>
      </c>
      <c r="M2092" s="3" t="s">
        <v>93</v>
      </c>
      <c r="N2092" s="3">
        <v>6170910</v>
      </c>
      <c r="O2092" s="3" t="s">
        <v>10125</v>
      </c>
      <c r="P2092" s="3">
        <v>7842303850</v>
      </c>
      <c r="Q2092" s="3" t="s">
        <v>10126</v>
      </c>
      <c r="R2092" s="3" t="s">
        <v>506</v>
      </c>
      <c r="S2092" s="3" t="s">
        <v>10127</v>
      </c>
      <c r="T2092" s="300">
        <v>900000</v>
      </c>
      <c r="U2092" s="3" t="s">
        <v>10128</v>
      </c>
      <c r="V2092" s="3" t="s">
        <v>100</v>
      </c>
      <c r="W2092" s="3" t="s">
        <v>101</v>
      </c>
      <c r="X2092" s="3" t="s">
        <v>109</v>
      </c>
      <c r="Y2092" s="299">
        <f t="shared" si="289"/>
        <v>5</v>
      </c>
      <c r="Z2092" s="299">
        <f t="shared" si="290"/>
        <v>2022</v>
      </c>
      <c r="AA2092" t="str">
        <f t="shared" si="288"/>
        <v xml:space="preserve">6 </v>
      </c>
      <c r="AB2092" t="str">
        <f t="shared" si="291"/>
        <v xml:space="preserve">6 </v>
      </c>
      <c r="AC2092" t="str">
        <f t="shared" si="292"/>
        <v xml:space="preserve">6 </v>
      </c>
      <c r="AD2092" t="str">
        <f t="shared" si="293"/>
        <v xml:space="preserve">6 </v>
      </c>
      <c r="AE2092" t="str">
        <f t="shared" si="294"/>
        <v xml:space="preserve">6 </v>
      </c>
      <c r="AF2092" t="str">
        <f t="shared" si="295"/>
        <v xml:space="preserve">6 </v>
      </c>
      <c r="AG2092" s="299">
        <f t="shared" si="296"/>
        <v>6</v>
      </c>
    </row>
    <row r="2093" spans="1:33" x14ac:dyDescent="0.3">
      <c r="A2093" s="3">
        <v>2093</v>
      </c>
      <c r="B2093" s="3" t="s">
        <v>4151</v>
      </c>
      <c r="C2093" s="296">
        <v>44687</v>
      </c>
      <c r="D2093" s="3">
        <v>63289438</v>
      </c>
      <c r="E2093" s="3" t="s">
        <v>6</v>
      </c>
      <c r="F2093" s="3">
        <v>221395</v>
      </c>
      <c r="G2093" s="3" t="s">
        <v>89</v>
      </c>
      <c r="H2093" s="3" t="s">
        <v>7324</v>
      </c>
      <c r="I2093" s="3" t="s">
        <v>10444</v>
      </c>
      <c r="J2093" s="3" t="s">
        <v>10445</v>
      </c>
      <c r="K2093" s="3" t="s">
        <v>12</v>
      </c>
      <c r="L2093" s="3" t="s">
        <v>12</v>
      </c>
      <c r="M2093" s="3" t="s">
        <v>93</v>
      </c>
      <c r="N2093" s="3">
        <v>6279507</v>
      </c>
      <c r="O2093" s="3" t="s">
        <v>10446</v>
      </c>
      <c r="P2093" s="3">
        <v>8825869793</v>
      </c>
      <c r="Q2093" s="3" t="s">
        <v>10447</v>
      </c>
      <c r="R2093" s="3" t="s">
        <v>6315</v>
      </c>
      <c r="S2093" s="3" t="s">
        <v>10449</v>
      </c>
      <c r="T2093" s="300">
        <v>900000</v>
      </c>
      <c r="U2093" s="3" t="s">
        <v>10450</v>
      </c>
      <c r="V2093" s="3" t="s">
        <v>100</v>
      </c>
      <c r="W2093" s="3" t="s">
        <v>267</v>
      </c>
      <c r="X2093" s="3" t="s">
        <v>109</v>
      </c>
      <c r="Y2093" s="299">
        <f t="shared" si="289"/>
        <v>5</v>
      </c>
      <c r="Z2093" s="299">
        <f t="shared" si="290"/>
        <v>2022</v>
      </c>
      <c r="AA2093" t="str">
        <f t="shared" si="288"/>
        <v>5.</v>
      </c>
      <c r="AB2093" t="str">
        <f t="shared" si="291"/>
        <v>5.</v>
      </c>
      <c r="AC2093" t="str">
        <f t="shared" si="292"/>
        <v>5</v>
      </c>
      <c r="AD2093" t="str">
        <f t="shared" si="293"/>
        <v>5</v>
      </c>
      <c r="AE2093" t="str">
        <f t="shared" si="294"/>
        <v>5</v>
      </c>
      <c r="AF2093" t="str">
        <f t="shared" si="295"/>
        <v>5</v>
      </c>
      <c r="AG2093" s="299">
        <f t="shared" si="296"/>
        <v>5</v>
      </c>
    </row>
    <row r="2094" spans="1:33" x14ac:dyDescent="0.3">
      <c r="A2094" s="3">
        <v>2094</v>
      </c>
      <c r="B2094" s="3" t="s">
        <v>4151</v>
      </c>
      <c r="C2094" s="296">
        <v>44687</v>
      </c>
      <c r="D2094" s="3">
        <v>66759064</v>
      </c>
      <c r="E2094" s="3" t="s">
        <v>6</v>
      </c>
      <c r="F2094" s="3">
        <v>221395</v>
      </c>
      <c r="G2094" s="3" t="s">
        <v>89</v>
      </c>
      <c r="H2094" s="3" t="s">
        <v>7324</v>
      </c>
      <c r="I2094" s="3" t="s">
        <v>9728</v>
      </c>
      <c r="J2094" s="3" t="s">
        <v>10452</v>
      </c>
      <c r="K2094" s="3" t="s">
        <v>38</v>
      </c>
      <c r="L2094" s="3" t="s">
        <v>1079</v>
      </c>
      <c r="M2094" s="3" t="s">
        <v>93</v>
      </c>
      <c r="N2094" s="3">
        <v>5790148</v>
      </c>
      <c r="O2094" s="3" t="s">
        <v>10453</v>
      </c>
      <c r="P2094" s="3">
        <v>9902238063</v>
      </c>
      <c r="Q2094" s="3" t="s">
        <v>10454</v>
      </c>
      <c r="R2094" s="3" t="s">
        <v>1969</v>
      </c>
      <c r="S2094" s="3" t="s">
        <v>10456</v>
      </c>
      <c r="T2094" s="300">
        <v>1380000</v>
      </c>
      <c r="U2094" s="3" t="s">
        <v>10457</v>
      </c>
      <c r="V2094" s="3" t="s">
        <v>100</v>
      </c>
      <c r="W2094" s="3" t="s">
        <v>109</v>
      </c>
      <c r="X2094" s="3" t="s">
        <v>109</v>
      </c>
      <c r="Y2094" s="299">
        <f t="shared" si="289"/>
        <v>5</v>
      </c>
      <c r="Z2094" s="299">
        <f t="shared" si="290"/>
        <v>2022</v>
      </c>
      <c r="AA2094" t="str">
        <f t="shared" si="288"/>
        <v>8.</v>
      </c>
      <c r="AB2094" t="str">
        <f t="shared" si="291"/>
        <v>8.</v>
      </c>
      <c r="AC2094" t="str">
        <f t="shared" si="292"/>
        <v>8</v>
      </c>
      <c r="AD2094" t="str">
        <f t="shared" si="293"/>
        <v>8</v>
      </c>
      <c r="AE2094" t="str">
        <f t="shared" si="294"/>
        <v>8</v>
      </c>
      <c r="AF2094" t="str">
        <f t="shared" si="295"/>
        <v>8</v>
      </c>
      <c r="AG2094" s="299">
        <f t="shared" si="296"/>
        <v>8</v>
      </c>
    </row>
    <row r="2095" spans="1:33" x14ac:dyDescent="0.3">
      <c r="A2095" s="3">
        <v>2095</v>
      </c>
      <c r="B2095" s="3" t="s">
        <v>87</v>
      </c>
      <c r="C2095" s="296">
        <v>44687</v>
      </c>
      <c r="D2095" s="3">
        <v>23872928</v>
      </c>
      <c r="E2095" s="3" t="s">
        <v>1</v>
      </c>
      <c r="F2095" s="3">
        <v>210369</v>
      </c>
      <c r="G2095" s="3" t="s">
        <v>89</v>
      </c>
      <c r="H2095" s="3" t="s">
        <v>2967</v>
      </c>
      <c r="I2095" s="3" t="s">
        <v>10384</v>
      </c>
      <c r="J2095" s="3" t="s">
        <v>6988</v>
      </c>
      <c r="K2095" s="3" t="s">
        <v>45</v>
      </c>
      <c r="L2095" s="3" t="s">
        <v>402</v>
      </c>
      <c r="M2095" s="3" t="s">
        <v>93</v>
      </c>
      <c r="N2095" s="3">
        <v>6029194</v>
      </c>
      <c r="O2095" s="3" t="s">
        <v>10459</v>
      </c>
      <c r="P2095" s="3">
        <v>8328473724</v>
      </c>
      <c r="Q2095" s="3" t="s">
        <v>10460</v>
      </c>
      <c r="R2095" s="3" t="s">
        <v>10461</v>
      </c>
      <c r="S2095" s="3" t="s">
        <v>10462</v>
      </c>
      <c r="T2095" s="300">
        <v>750000</v>
      </c>
      <c r="U2095" s="3" t="s">
        <v>7560</v>
      </c>
      <c r="V2095" s="3" t="s">
        <v>100</v>
      </c>
      <c r="W2095" s="3" t="s">
        <v>109</v>
      </c>
      <c r="X2095" s="3" t="s">
        <v>109</v>
      </c>
      <c r="Y2095" s="299">
        <f t="shared" si="289"/>
        <v>5</v>
      </c>
      <c r="Z2095" s="299">
        <f t="shared" si="290"/>
        <v>2022</v>
      </c>
      <c r="AA2095" t="str">
        <f t="shared" si="288"/>
        <v>4.</v>
      </c>
      <c r="AB2095" t="str">
        <f t="shared" si="291"/>
        <v>4.</v>
      </c>
      <c r="AC2095" t="str">
        <f t="shared" si="292"/>
        <v>4</v>
      </c>
      <c r="AD2095" t="str">
        <f t="shared" si="293"/>
        <v>4</v>
      </c>
      <c r="AE2095" t="str">
        <f t="shared" si="294"/>
        <v>4</v>
      </c>
      <c r="AF2095" t="str">
        <f t="shared" si="295"/>
        <v>4</v>
      </c>
      <c r="AG2095" s="299">
        <f t="shared" si="296"/>
        <v>4</v>
      </c>
    </row>
    <row r="2096" spans="1:33" x14ac:dyDescent="0.3">
      <c r="A2096" s="3">
        <v>2096</v>
      </c>
      <c r="B2096" s="3" t="s">
        <v>87</v>
      </c>
      <c r="C2096" s="296">
        <v>44687</v>
      </c>
      <c r="D2096" s="3">
        <v>23872928</v>
      </c>
      <c r="E2096" s="3" t="s">
        <v>1</v>
      </c>
      <c r="F2096" s="3">
        <v>210369</v>
      </c>
      <c r="G2096" s="3" t="s">
        <v>89</v>
      </c>
      <c r="H2096" s="3" t="s">
        <v>2967</v>
      </c>
      <c r="I2096" s="3" t="s">
        <v>10384</v>
      </c>
      <c r="J2096" s="3" t="s">
        <v>6988</v>
      </c>
      <c r="K2096" s="3" t="s">
        <v>45</v>
      </c>
      <c r="L2096" s="3" t="s">
        <v>402</v>
      </c>
      <c r="M2096" s="3" t="s">
        <v>93</v>
      </c>
      <c r="N2096" s="3">
        <v>2006810</v>
      </c>
      <c r="O2096" s="3" t="s">
        <v>10463</v>
      </c>
      <c r="P2096" s="3">
        <v>9035783981</v>
      </c>
      <c r="Q2096" s="3" t="s">
        <v>10464</v>
      </c>
      <c r="R2096" s="3" t="s">
        <v>10441</v>
      </c>
      <c r="S2096" s="3" t="s">
        <v>307</v>
      </c>
      <c r="T2096" s="300">
        <v>330000</v>
      </c>
      <c r="U2096" s="3" t="s">
        <v>5439</v>
      </c>
      <c r="V2096" s="3" t="s">
        <v>100</v>
      </c>
      <c r="W2096" s="3" t="s">
        <v>109</v>
      </c>
      <c r="X2096" s="3" t="s">
        <v>109</v>
      </c>
      <c r="Y2096" s="299">
        <f t="shared" si="289"/>
        <v>5</v>
      </c>
      <c r="Z2096" s="299">
        <f t="shared" si="290"/>
        <v>2022</v>
      </c>
      <c r="AA2096" t="str">
        <f t="shared" si="288"/>
        <v>5y</v>
      </c>
      <c r="AB2096" t="str">
        <f t="shared" si="291"/>
        <v>5</v>
      </c>
      <c r="AC2096" t="str">
        <f t="shared" si="292"/>
        <v>5</v>
      </c>
      <c r="AD2096" t="str">
        <f t="shared" si="293"/>
        <v>5</v>
      </c>
      <c r="AE2096" t="str">
        <f t="shared" si="294"/>
        <v>5</v>
      </c>
      <c r="AF2096" t="str">
        <f t="shared" si="295"/>
        <v>5</v>
      </c>
      <c r="AG2096" s="299">
        <f t="shared" si="296"/>
        <v>5</v>
      </c>
    </row>
    <row r="2097" spans="1:33" x14ac:dyDescent="0.3">
      <c r="A2097" s="3">
        <v>2097</v>
      </c>
      <c r="B2097" s="3" t="s">
        <v>87</v>
      </c>
      <c r="C2097" s="296">
        <v>44687</v>
      </c>
      <c r="D2097" s="3">
        <v>83469845</v>
      </c>
      <c r="E2097" s="3" t="s">
        <v>1</v>
      </c>
      <c r="F2097" s="3">
        <v>210369</v>
      </c>
      <c r="G2097" s="3" t="s">
        <v>89</v>
      </c>
      <c r="H2097" s="3" t="s">
        <v>90</v>
      </c>
      <c r="I2097" s="3" t="s">
        <v>10466</v>
      </c>
      <c r="J2097" s="3" t="s">
        <v>10467</v>
      </c>
      <c r="K2097" s="3" t="s">
        <v>18</v>
      </c>
      <c r="L2097" s="3" t="s">
        <v>8089</v>
      </c>
      <c r="M2097" s="3" t="s">
        <v>93</v>
      </c>
      <c r="N2097" s="3">
        <v>6335345</v>
      </c>
      <c r="O2097" s="3" t="s">
        <v>10468</v>
      </c>
      <c r="P2097" s="3" t="s">
        <v>10469</v>
      </c>
      <c r="Q2097" s="3" t="s">
        <v>10470</v>
      </c>
      <c r="R2097" s="3" t="s">
        <v>660</v>
      </c>
      <c r="S2097" s="3" t="s">
        <v>10471</v>
      </c>
      <c r="T2097" s="300">
        <v>1000000</v>
      </c>
      <c r="U2097" s="3" t="s">
        <v>10472</v>
      </c>
      <c r="V2097" s="3" t="s">
        <v>100</v>
      </c>
      <c r="W2097" s="3" t="s">
        <v>401</v>
      </c>
      <c r="X2097" s="3" t="s">
        <v>109</v>
      </c>
      <c r="Y2097" s="299">
        <f t="shared" si="289"/>
        <v>5</v>
      </c>
      <c r="Z2097" s="299">
        <f t="shared" si="290"/>
        <v>2022</v>
      </c>
      <c r="AA2097" t="str">
        <f t="shared" si="288"/>
        <v xml:space="preserve">8 </v>
      </c>
      <c r="AB2097" t="str">
        <f t="shared" si="291"/>
        <v xml:space="preserve">8 </v>
      </c>
      <c r="AC2097" t="str">
        <f t="shared" si="292"/>
        <v xml:space="preserve">8 </v>
      </c>
      <c r="AD2097" t="str">
        <f t="shared" si="293"/>
        <v xml:space="preserve">8 </v>
      </c>
      <c r="AE2097" t="str">
        <f t="shared" si="294"/>
        <v xml:space="preserve">8 </v>
      </c>
      <c r="AF2097" t="str">
        <f t="shared" si="295"/>
        <v xml:space="preserve">8 </v>
      </c>
      <c r="AG2097" s="299">
        <f t="shared" si="296"/>
        <v>8</v>
      </c>
    </row>
    <row r="2098" spans="1:33" x14ac:dyDescent="0.3">
      <c r="A2098" s="3">
        <v>2098</v>
      </c>
      <c r="B2098" s="3" t="s">
        <v>87</v>
      </c>
      <c r="C2098" s="296">
        <v>44687</v>
      </c>
      <c r="D2098" s="3">
        <v>83469845</v>
      </c>
      <c r="E2098" s="3" t="s">
        <v>1</v>
      </c>
      <c r="F2098" s="3">
        <v>210369</v>
      </c>
      <c r="G2098" s="3" t="s">
        <v>89</v>
      </c>
      <c r="H2098" s="3" t="s">
        <v>90</v>
      </c>
      <c r="I2098" s="3" t="s">
        <v>10466</v>
      </c>
      <c r="J2098" s="3" t="s">
        <v>10467</v>
      </c>
      <c r="K2098" s="3" t="s">
        <v>18</v>
      </c>
      <c r="L2098" s="3" t="s">
        <v>402</v>
      </c>
      <c r="M2098" s="3" t="s">
        <v>93</v>
      </c>
      <c r="N2098" s="3">
        <v>6335392</v>
      </c>
      <c r="O2098" s="3" t="s">
        <v>10474</v>
      </c>
      <c r="P2098" s="3">
        <v>9979510982</v>
      </c>
      <c r="Q2098" s="3" t="s">
        <v>10475</v>
      </c>
      <c r="R2098" s="3" t="s">
        <v>506</v>
      </c>
      <c r="S2098" s="3" t="s">
        <v>10476</v>
      </c>
      <c r="T2098" s="300">
        <v>720000</v>
      </c>
      <c r="U2098" s="3" t="s">
        <v>10477</v>
      </c>
      <c r="V2098" s="3" t="s">
        <v>100</v>
      </c>
      <c r="W2098" s="3" t="s">
        <v>10478</v>
      </c>
      <c r="X2098" s="3" t="s">
        <v>109</v>
      </c>
      <c r="Y2098" s="299">
        <f t="shared" si="289"/>
        <v>5</v>
      </c>
      <c r="Z2098" s="299">
        <f t="shared" si="290"/>
        <v>2022</v>
      </c>
      <c r="AA2098" t="str">
        <f t="shared" si="288"/>
        <v xml:space="preserve">6 </v>
      </c>
      <c r="AB2098" t="str">
        <f t="shared" si="291"/>
        <v xml:space="preserve">6 </v>
      </c>
      <c r="AC2098" t="str">
        <f t="shared" si="292"/>
        <v xml:space="preserve">6 </v>
      </c>
      <c r="AD2098" t="str">
        <f t="shared" si="293"/>
        <v xml:space="preserve">6 </v>
      </c>
      <c r="AE2098" t="str">
        <f t="shared" si="294"/>
        <v xml:space="preserve">6 </v>
      </c>
      <c r="AF2098" t="str">
        <f t="shared" si="295"/>
        <v xml:space="preserve">6 </v>
      </c>
      <c r="AG2098" s="299">
        <f t="shared" si="296"/>
        <v>6</v>
      </c>
    </row>
    <row r="2099" spans="1:33" x14ac:dyDescent="0.3">
      <c r="A2099" s="3">
        <v>2099</v>
      </c>
      <c r="B2099" s="3" t="s">
        <v>87</v>
      </c>
      <c r="C2099" s="296">
        <v>44687</v>
      </c>
      <c r="D2099" s="3">
        <v>69368387</v>
      </c>
      <c r="E2099" s="3" t="s">
        <v>1</v>
      </c>
      <c r="F2099" s="3">
        <v>210369</v>
      </c>
      <c r="G2099" s="3" t="s">
        <v>89</v>
      </c>
      <c r="H2099" s="3" t="s">
        <v>10480</v>
      </c>
      <c r="I2099" s="3" t="s">
        <v>7728</v>
      </c>
      <c r="J2099" s="3" t="s">
        <v>7728</v>
      </c>
      <c r="K2099" s="3" t="s">
        <v>18</v>
      </c>
      <c r="L2099" s="3" t="s">
        <v>1577</v>
      </c>
      <c r="M2099" s="3" t="s">
        <v>93</v>
      </c>
      <c r="N2099" s="3" t="s">
        <v>7355</v>
      </c>
      <c r="O2099" s="3" t="s">
        <v>10481</v>
      </c>
      <c r="P2099" s="3">
        <v>7667619490</v>
      </c>
      <c r="Q2099" s="3" t="s">
        <v>10482</v>
      </c>
      <c r="R2099" s="3" t="s">
        <v>671</v>
      </c>
      <c r="S2099" s="3" t="s">
        <v>10484</v>
      </c>
      <c r="T2099" s="300">
        <v>850000</v>
      </c>
      <c r="U2099" s="3" t="s">
        <v>10485</v>
      </c>
      <c r="V2099" s="3" t="s">
        <v>100</v>
      </c>
      <c r="W2099" s="3" t="s">
        <v>109</v>
      </c>
      <c r="X2099" s="3" t="s">
        <v>109</v>
      </c>
      <c r="Y2099" s="299">
        <f t="shared" si="289"/>
        <v>5</v>
      </c>
      <c r="Z2099" s="299">
        <f t="shared" si="290"/>
        <v>2022</v>
      </c>
      <c r="AA2099" t="str">
        <f t="shared" si="288"/>
        <v>5.</v>
      </c>
      <c r="AB2099" t="str">
        <f t="shared" si="291"/>
        <v>5.</v>
      </c>
      <c r="AC2099" t="str">
        <f t="shared" si="292"/>
        <v>5</v>
      </c>
      <c r="AD2099" t="str">
        <f t="shared" si="293"/>
        <v>5</v>
      </c>
      <c r="AE2099" t="str">
        <f t="shared" si="294"/>
        <v>5</v>
      </c>
      <c r="AF2099" t="str">
        <f t="shared" si="295"/>
        <v>5</v>
      </c>
      <c r="AG2099" s="299">
        <f t="shared" si="296"/>
        <v>5</v>
      </c>
    </row>
    <row r="2100" spans="1:33" x14ac:dyDescent="0.3">
      <c r="A2100" s="3">
        <v>2100</v>
      </c>
      <c r="B2100" s="3" t="s">
        <v>87</v>
      </c>
      <c r="C2100" s="296">
        <v>44687</v>
      </c>
      <c r="D2100" s="3">
        <v>16761750</v>
      </c>
      <c r="E2100" s="3" t="s">
        <v>1</v>
      </c>
      <c r="F2100" s="3">
        <v>210369</v>
      </c>
      <c r="G2100" s="3" t="s">
        <v>89</v>
      </c>
      <c r="H2100" s="3" t="s">
        <v>254</v>
      </c>
      <c r="I2100" s="3" t="s">
        <v>103</v>
      </c>
      <c r="J2100" s="3" t="s">
        <v>6256</v>
      </c>
      <c r="K2100" s="3" t="s">
        <v>45</v>
      </c>
      <c r="L2100" s="3" t="s">
        <v>402</v>
      </c>
      <c r="M2100" s="3" t="s">
        <v>93</v>
      </c>
      <c r="N2100" s="3">
        <v>6350392</v>
      </c>
      <c r="O2100" s="3" t="s">
        <v>10487</v>
      </c>
      <c r="P2100" s="3">
        <v>9494835456</v>
      </c>
      <c r="Q2100" s="3" t="s">
        <v>10488</v>
      </c>
      <c r="R2100" s="3" t="s">
        <v>10489</v>
      </c>
      <c r="S2100" s="3" t="s">
        <v>492</v>
      </c>
      <c r="T2100" s="300">
        <v>660000</v>
      </c>
      <c r="U2100" s="3" t="s">
        <v>9998</v>
      </c>
      <c r="V2100" s="3" t="s">
        <v>100</v>
      </c>
      <c r="W2100" s="3" t="s">
        <v>109</v>
      </c>
      <c r="X2100" s="3" t="s">
        <v>109</v>
      </c>
      <c r="Y2100" s="299">
        <f t="shared" si="289"/>
        <v>5</v>
      </c>
      <c r="Z2100" s="299">
        <f t="shared" si="290"/>
        <v>2022</v>
      </c>
      <c r="AA2100" t="str">
        <f t="shared" si="288"/>
        <v>6.</v>
      </c>
      <c r="AB2100" t="str">
        <f t="shared" si="291"/>
        <v>6.</v>
      </c>
      <c r="AC2100" t="str">
        <f t="shared" si="292"/>
        <v>6</v>
      </c>
      <c r="AD2100" t="str">
        <f t="shared" si="293"/>
        <v>6</v>
      </c>
      <c r="AE2100" t="str">
        <f t="shared" si="294"/>
        <v>6</v>
      </c>
      <c r="AF2100" t="str">
        <f t="shared" si="295"/>
        <v>6</v>
      </c>
      <c r="AG2100" s="299">
        <f t="shared" si="296"/>
        <v>6</v>
      </c>
    </row>
    <row r="2101" spans="1:33" x14ac:dyDescent="0.3">
      <c r="A2101" s="3">
        <v>2101</v>
      </c>
      <c r="B2101" s="3" t="s">
        <v>87</v>
      </c>
      <c r="C2101" s="296">
        <v>44687</v>
      </c>
      <c r="D2101" s="3">
        <v>23872928</v>
      </c>
      <c r="E2101" s="3" t="s">
        <v>1</v>
      </c>
      <c r="F2101" s="3">
        <v>210369</v>
      </c>
      <c r="G2101" s="3" t="s">
        <v>89</v>
      </c>
      <c r="H2101" s="3" t="s">
        <v>90</v>
      </c>
      <c r="I2101" s="3" t="s">
        <v>2442</v>
      </c>
      <c r="J2101" s="3" t="s">
        <v>10491</v>
      </c>
      <c r="K2101" s="3" t="s">
        <v>18</v>
      </c>
      <c r="L2101" s="3" t="s">
        <v>1577</v>
      </c>
      <c r="M2101" s="3" t="s">
        <v>93</v>
      </c>
      <c r="N2101" s="3">
        <v>6340320</v>
      </c>
      <c r="O2101" s="3" t="s">
        <v>10492</v>
      </c>
      <c r="P2101" s="3">
        <v>9886834410</v>
      </c>
      <c r="Q2101" s="3" t="s">
        <v>10493</v>
      </c>
      <c r="R2101" s="3" t="s">
        <v>217</v>
      </c>
      <c r="S2101" s="3" t="s">
        <v>10494</v>
      </c>
      <c r="T2101" s="300">
        <v>1110000</v>
      </c>
      <c r="U2101" s="3" t="s">
        <v>134</v>
      </c>
      <c r="V2101" s="3" t="s">
        <v>100</v>
      </c>
      <c r="W2101" s="3" t="s">
        <v>109</v>
      </c>
      <c r="X2101" s="3" t="s">
        <v>109</v>
      </c>
      <c r="Y2101" s="299">
        <f t="shared" si="289"/>
        <v>5</v>
      </c>
      <c r="Z2101" s="299">
        <f t="shared" si="290"/>
        <v>2022</v>
      </c>
      <c r="AA2101" t="str">
        <f t="shared" si="288"/>
        <v xml:space="preserve">8 </v>
      </c>
      <c r="AB2101" t="str">
        <f t="shared" si="291"/>
        <v xml:space="preserve">8 </v>
      </c>
      <c r="AC2101" t="str">
        <f t="shared" si="292"/>
        <v xml:space="preserve">8 </v>
      </c>
      <c r="AD2101" t="str">
        <f t="shared" si="293"/>
        <v xml:space="preserve">8 </v>
      </c>
      <c r="AE2101" t="str">
        <f t="shared" si="294"/>
        <v xml:space="preserve">8 </v>
      </c>
      <c r="AF2101" t="str">
        <f t="shared" si="295"/>
        <v xml:space="preserve">8 </v>
      </c>
      <c r="AG2101" s="299">
        <f t="shared" si="296"/>
        <v>8</v>
      </c>
    </row>
    <row r="2102" spans="1:33" x14ac:dyDescent="0.3">
      <c r="A2102" s="3">
        <v>2102</v>
      </c>
      <c r="B2102" s="3" t="s">
        <v>87</v>
      </c>
      <c r="C2102" s="296">
        <v>44687</v>
      </c>
      <c r="D2102" s="3">
        <v>69368387</v>
      </c>
      <c r="E2102" s="3" t="s">
        <v>1</v>
      </c>
      <c r="F2102" s="3">
        <v>210369</v>
      </c>
      <c r="G2102" s="3" t="s">
        <v>89</v>
      </c>
      <c r="H2102" s="3" t="s">
        <v>90</v>
      </c>
      <c r="I2102" s="3" t="s">
        <v>120</v>
      </c>
      <c r="J2102" s="3" t="s">
        <v>120</v>
      </c>
      <c r="K2102" s="3" t="s">
        <v>18</v>
      </c>
      <c r="L2102" s="3" t="s">
        <v>1577</v>
      </c>
      <c r="M2102" s="3" t="s">
        <v>93</v>
      </c>
      <c r="N2102" s="3">
        <v>6343315</v>
      </c>
      <c r="O2102" s="3" t="s">
        <v>10496</v>
      </c>
      <c r="P2102" s="3">
        <v>9443702088</v>
      </c>
      <c r="Q2102" s="3" t="s">
        <v>10497</v>
      </c>
      <c r="R2102" s="3" t="s">
        <v>558</v>
      </c>
      <c r="S2102" s="3" t="s">
        <v>608</v>
      </c>
      <c r="T2102" s="300">
        <v>750000</v>
      </c>
      <c r="U2102" s="3" t="s">
        <v>10498</v>
      </c>
      <c r="V2102" s="3" t="s">
        <v>100</v>
      </c>
      <c r="W2102" s="3" t="s">
        <v>109</v>
      </c>
      <c r="X2102" s="3" t="s">
        <v>109</v>
      </c>
      <c r="Y2102" s="299">
        <f t="shared" si="289"/>
        <v>5</v>
      </c>
      <c r="Z2102" s="299">
        <f t="shared" si="290"/>
        <v>2022</v>
      </c>
      <c r="AA2102" t="str">
        <f t="shared" si="288"/>
        <v xml:space="preserve">4 </v>
      </c>
      <c r="AB2102" t="str">
        <f t="shared" si="291"/>
        <v xml:space="preserve">4 </v>
      </c>
      <c r="AC2102" t="str">
        <f t="shared" si="292"/>
        <v xml:space="preserve">4 </v>
      </c>
      <c r="AD2102" t="str">
        <f t="shared" si="293"/>
        <v xml:space="preserve">4 </v>
      </c>
      <c r="AE2102" t="str">
        <f t="shared" si="294"/>
        <v xml:space="preserve">4 </v>
      </c>
      <c r="AF2102" t="str">
        <f t="shared" si="295"/>
        <v xml:space="preserve">4 </v>
      </c>
      <c r="AG2102" s="299">
        <f t="shared" si="296"/>
        <v>4</v>
      </c>
    </row>
    <row r="2103" spans="1:33" x14ac:dyDescent="0.3">
      <c r="A2103" s="3">
        <v>2103</v>
      </c>
      <c r="B2103" s="3" t="s">
        <v>87</v>
      </c>
      <c r="C2103" s="296">
        <v>44687</v>
      </c>
      <c r="D2103" s="3">
        <v>82186349</v>
      </c>
      <c r="E2103" s="3" t="s">
        <v>1</v>
      </c>
      <c r="F2103" s="3">
        <v>210369</v>
      </c>
      <c r="G2103" s="3" t="s">
        <v>89</v>
      </c>
      <c r="H2103" s="3" t="s">
        <v>254</v>
      </c>
      <c r="I2103" s="3" t="s">
        <v>2442</v>
      </c>
      <c r="J2103" s="3" t="s">
        <v>10500</v>
      </c>
      <c r="K2103" s="3" t="s">
        <v>18</v>
      </c>
      <c r="L2103" s="3" t="s">
        <v>402</v>
      </c>
      <c r="M2103" s="3" t="s">
        <v>93</v>
      </c>
      <c r="N2103" s="3">
        <v>6357473</v>
      </c>
      <c r="O2103" s="3" t="s">
        <v>10501</v>
      </c>
      <c r="P2103" s="3">
        <v>8668471939</v>
      </c>
      <c r="Q2103" s="3" t="s">
        <v>10502</v>
      </c>
      <c r="R2103" s="3" t="s">
        <v>2497</v>
      </c>
      <c r="S2103" s="3" t="s">
        <v>10503</v>
      </c>
      <c r="T2103" s="300">
        <v>240000</v>
      </c>
      <c r="U2103" s="3" t="s">
        <v>2488</v>
      </c>
      <c r="V2103" s="3" t="s">
        <v>100</v>
      </c>
      <c r="W2103" s="3" t="s">
        <v>401</v>
      </c>
      <c r="X2103" s="3" t="s">
        <v>109</v>
      </c>
      <c r="Y2103" s="299">
        <f t="shared" si="289"/>
        <v>5</v>
      </c>
      <c r="Z2103" s="299">
        <f t="shared" si="290"/>
        <v>2022</v>
      </c>
      <c r="AA2103" t="str">
        <f t="shared" si="288"/>
        <v>2.</v>
      </c>
      <c r="AB2103" t="str">
        <f t="shared" si="291"/>
        <v>2.</v>
      </c>
      <c r="AC2103" t="str">
        <f t="shared" si="292"/>
        <v>2</v>
      </c>
      <c r="AD2103" t="str">
        <f t="shared" si="293"/>
        <v>2</v>
      </c>
      <c r="AE2103" t="str">
        <f t="shared" si="294"/>
        <v>2</v>
      </c>
      <c r="AF2103" t="str">
        <f t="shared" si="295"/>
        <v>2</v>
      </c>
      <c r="AG2103" s="299">
        <f t="shared" si="296"/>
        <v>2</v>
      </c>
    </row>
    <row r="2104" spans="1:33" x14ac:dyDescent="0.3">
      <c r="A2104" s="3">
        <v>2104</v>
      </c>
      <c r="B2104" s="3" t="s">
        <v>87</v>
      </c>
      <c r="C2104" s="296">
        <v>44687</v>
      </c>
      <c r="D2104" s="3">
        <v>82186349</v>
      </c>
      <c r="E2104" s="3" t="s">
        <v>1</v>
      </c>
      <c r="F2104" s="3">
        <v>210369</v>
      </c>
      <c r="G2104" s="3" t="s">
        <v>89</v>
      </c>
      <c r="H2104" s="3" t="s">
        <v>254</v>
      </c>
      <c r="I2104" s="3" t="s">
        <v>2442</v>
      </c>
      <c r="J2104" s="3" t="s">
        <v>10500</v>
      </c>
      <c r="K2104" s="3" t="s">
        <v>13</v>
      </c>
      <c r="L2104" s="3" t="s">
        <v>621</v>
      </c>
      <c r="M2104" s="3" t="s">
        <v>93</v>
      </c>
      <c r="N2104" s="3">
        <v>6357479</v>
      </c>
      <c r="O2104" s="3" t="s">
        <v>10504</v>
      </c>
      <c r="P2104" s="3">
        <v>9346939077</v>
      </c>
      <c r="Q2104" s="3" t="s">
        <v>5262</v>
      </c>
      <c r="R2104" s="3" t="s">
        <v>398</v>
      </c>
      <c r="S2104" s="3" t="s">
        <v>10505</v>
      </c>
      <c r="T2104" s="300">
        <v>300000</v>
      </c>
      <c r="U2104" s="3" t="s">
        <v>2488</v>
      </c>
      <c r="V2104" s="3" t="s">
        <v>100</v>
      </c>
      <c r="W2104" s="3" t="s">
        <v>101</v>
      </c>
      <c r="X2104" s="3" t="s">
        <v>109</v>
      </c>
      <c r="Y2104" s="299">
        <f t="shared" si="289"/>
        <v>5</v>
      </c>
      <c r="Z2104" s="299">
        <f t="shared" si="290"/>
        <v>2022</v>
      </c>
      <c r="AA2104" t="str">
        <f t="shared" si="288"/>
        <v>2.</v>
      </c>
      <c r="AB2104" t="str">
        <f t="shared" si="291"/>
        <v>2.</v>
      </c>
      <c r="AC2104" t="str">
        <f t="shared" si="292"/>
        <v>2</v>
      </c>
      <c r="AD2104" t="str">
        <f t="shared" si="293"/>
        <v>2</v>
      </c>
      <c r="AE2104" t="str">
        <f t="shared" si="294"/>
        <v>2</v>
      </c>
      <c r="AF2104" t="str">
        <f t="shared" si="295"/>
        <v>2</v>
      </c>
      <c r="AG2104" s="299">
        <f t="shared" si="296"/>
        <v>2</v>
      </c>
    </row>
    <row r="2105" spans="1:33" x14ac:dyDescent="0.3">
      <c r="A2105" s="3">
        <v>2105</v>
      </c>
      <c r="B2105" s="3" t="s">
        <v>87</v>
      </c>
      <c r="C2105" s="296">
        <v>44687</v>
      </c>
      <c r="D2105" s="3">
        <v>16761750</v>
      </c>
      <c r="E2105" s="3" t="s">
        <v>1</v>
      </c>
      <c r="F2105" s="3">
        <v>210369</v>
      </c>
      <c r="G2105" s="3" t="s">
        <v>89</v>
      </c>
      <c r="H2105" s="3" t="s">
        <v>2967</v>
      </c>
      <c r="I2105" s="3" t="s">
        <v>10506</v>
      </c>
      <c r="J2105" s="3" t="s">
        <v>6988</v>
      </c>
      <c r="K2105" s="3" t="s">
        <v>45</v>
      </c>
      <c r="L2105" s="3" t="s">
        <v>402</v>
      </c>
      <c r="M2105" s="3" t="s">
        <v>7715</v>
      </c>
      <c r="N2105" s="3">
        <v>6357322</v>
      </c>
      <c r="O2105" s="3" t="s">
        <v>10507</v>
      </c>
      <c r="P2105" s="3">
        <v>9028941609</v>
      </c>
      <c r="Q2105" s="3" t="s">
        <v>10508</v>
      </c>
      <c r="R2105" s="3" t="s">
        <v>5016</v>
      </c>
      <c r="S2105" s="3" t="s">
        <v>749</v>
      </c>
      <c r="T2105" s="300">
        <v>970000</v>
      </c>
      <c r="U2105" s="3" t="s">
        <v>10509</v>
      </c>
      <c r="V2105" s="3" t="s">
        <v>100</v>
      </c>
      <c r="W2105" s="3" t="s">
        <v>109</v>
      </c>
      <c r="X2105" s="3" t="s">
        <v>109</v>
      </c>
      <c r="Y2105" s="299">
        <f t="shared" si="289"/>
        <v>5</v>
      </c>
      <c r="Z2105" s="299">
        <f t="shared" si="290"/>
        <v>2022</v>
      </c>
      <c r="AA2105" t="str">
        <f t="shared" si="288"/>
        <v>6y</v>
      </c>
      <c r="AB2105" t="str">
        <f t="shared" si="291"/>
        <v>6</v>
      </c>
      <c r="AC2105" t="str">
        <f t="shared" si="292"/>
        <v>6</v>
      </c>
      <c r="AD2105" t="str">
        <f t="shared" si="293"/>
        <v>6</v>
      </c>
      <c r="AE2105" t="str">
        <f t="shared" si="294"/>
        <v>6</v>
      </c>
      <c r="AF2105" t="str">
        <f t="shared" si="295"/>
        <v>6</v>
      </c>
      <c r="AG2105" s="299">
        <f t="shared" si="296"/>
        <v>6</v>
      </c>
    </row>
    <row r="2106" spans="1:33" x14ac:dyDescent="0.3">
      <c r="A2106" s="3">
        <v>2106</v>
      </c>
      <c r="B2106" s="3" t="s">
        <v>87</v>
      </c>
      <c r="C2106" s="296">
        <v>44687</v>
      </c>
      <c r="D2106" s="3">
        <v>16761750</v>
      </c>
      <c r="E2106" s="3" t="s">
        <v>1</v>
      </c>
      <c r="F2106" s="3">
        <v>210369</v>
      </c>
      <c r="G2106" s="3" t="s">
        <v>89</v>
      </c>
      <c r="H2106" s="3" t="s">
        <v>2967</v>
      </c>
      <c r="I2106" s="3" t="s">
        <v>10506</v>
      </c>
      <c r="J2106" s="3" t="s">
        <v>6988</v>
      </c>
      <c r="K2106" s="3" t="s">
        <v>13</v>
      </c>
      <c r="L2106" s="3" t="s">
        <v>31</v>
      </c>
      <c r="M2106" s="3" t="s">
        <v>7715</v>
      </c>
      <c r="N2106" s="3" t="s">
        <v>10511</v>
      </c>
      <c r="O2106" s="3" t="s">
        <v>10512</v>
      </c>
      <c r="P2106" s="3">
        <v>9160424686</v>
      </c>
      <c r="Q2106" s="3" t="s">
        <v>10513</v>
      </c>
      <c r="R2106" s="3" t="s">
        <v>10441</v>
      </c>
      <c r="S2106" s="3" t="s">
        <v>10514</v>
      </c>
      <c r="T2106" s="300">
        <v>1100000</v>
      </c>
      <c r="U2106" s="3" t="s">
        <v>10515</v>
      </c>
      <c r="V2106" s="3" t="s">
        <v>100</v>
      </c>
      <c r="W2106" s="3" t="s">
        <v>109</v>
      </c>
      <c r="X2106" s="3" t="s">
        <v>109</v>
      </c>
      <c r="Y2106" s="299">
        <f t="shared" si="289"/>
        <v>5</v>
      </c>
      <c r="Z2106" s="299">
        <f t="shared" si="290"/>
        <v>2022</v>
      </c>
      <c r="AA2106" t="str">
        <f t="shared" si="288"/>
        <v>5y</v>
      </c>
      <c r="AB2106" t="str">
        <f t="shared" si="291"/>
        <v>5</v>
      </c>
      <c r="AC2106" t="str">
        <f t="shared" si="292"/>
        <v>5</v>
      </c>
      <c r="AD2106" t="str">
        <f t="shared" si="293"/>
        <v>5</v>
      </c>
      <c r="AE2106" t="str">
        <f t="shared" si="294"/>
        <v>5</v>
      </c>
      <c r="AF2106" t="str">
        <f t="shared" si="295"/>
        <v>5</v>
      </c>
      <c r="AG2106" s="299">
        <f t="shared" si="296"/>
        <v>5</v>
      </c>
    </row>
    <row r="2107" spans="1:33" x14ac:dyDescent="0.3">
      <c r="A2107" s="3">
        <v>2107</v>
      </c>
      <c r="B2107" s="3" t="s">
        <v>87</v>
      </c>
      <c r="C2107" s="296">
        <v>44687</v>
      </c>
      <c r="D2107" s="3">
        <v>1676750</v>
      </c>
      <c r="E2107" s="3" t="s">
        <v>1</v>
      </c>
      <c r="F2107" s="3">
        <v>210369</v>
      </c>
      <c r="G2107" s="3" t="s">
        <v>89</v>
      </c>
      <c r="H2107" s="3" t="s">
        <v>254</v>
      </c>
      <c r="I2107" s="3" t="s">
        <v>103</v>
      </c>
      <c r="J2107" s="3" t="s">
        <v>1881</v>
      </c>
      <c r="K2107" s="3" t="s">
        <v>45</v>
      </c>
      <c r="L2107" s="3" t="s">
        <v>402</v>
      </c>
      <c r="M2107" s="3" t="s">
        <v>93</v>
      </c>
      <c r="N2107" s="3">
        <v>6356783</v>
      </c>
      <c r="O2107" s="3" t="s">
        <v>10517</v>
      </c>
      <c r="P2107" s="3">
        <v>9948167515</v>
      </c>
      <c r="Q2107" s="3" t="s">
        <v>10518</v>
      </c>
      <c r="R2107" s="3" t="s">
        <v>277</v>
      </c>
      <c r="S2107" s="3" t="s">
        <v>10519</v>
      </c>
      <c r="T2107" s="300">
        <v>580000</v>
      </c>
      <c r="U2107" s="3" t="s">
        <v>10302</v>
      </c>
      <c r="V2107" s="3" t="s">
        <v>100</v>
      </c>
      <c r="W2107" s="3" t="s">
        <v>109</v>
      </c>
      <c r="X2107" s="3" t="s">
        <v>109</v>
      </c>
      <c r="Y2107" s="299">
        <f t="shared" si="289"/>
        <v>5</v>
      </c>
      <c r="Z2107" s="299">
        <f t="shared" si="290"/>
        <v>2022</v>
      </c>
      <c r="AA2107" t="str">
        <f t="shared" si="288"/>
        <v xml:space="preserve">3 </v>
      </c>
      <c r="AB2107" t="str">
        <f t="shared" si="291"/>
        <v xml:space="preserve">3 </v>
      </c>
      <c r="AC2107" t="str">
        <f t="shared" si="292"/>
        <v xml:space="preserve">3 </v>
      </c>
      <c r="AD2107" t="str">
        <f t="shared" si="293"/>
        <v xml:space="preserve">3 </v>
      </c>
      <c r="AE2107" t="str">
        <f t="shared" si="294"/>
        <v xml:space="preserve">3 </v>
      </c>
      <c r="AF2107" t="str">
        <f t="shared" si="295"/>
        <v xml:space="preserve">3 </v>
      </c>
      <c r="AG2107" s="299">
        <f t="shared" si="296"/>
        <v>3</v>
      </c>
    </row>
    <row r="2108" spans="1:33" x14ac:dyDescent="0.3">
      <c r="A2108" s="3">
        <v>2108</v>
      </c>
      <c r="B2108" s="3" t="s">
        <v>87</v>
      </c>
      <c r="C2108" s="296">
        <v>44687</v>
      </c>
      <c r="D2108" s="3">
        <v>1676750</v>
      </c>
      <c r="E2108" s="3" t="s">
        <v>1</v>
      </c>
      <c r="F2108" s="3">
        <v>210369</v>
      </c>
      <c r="G2108" s="3" t="s">
        <v>89</v>
      </c>
      <c r="H2108" s="3" t="s">
        <v>254</v>
      </c>
      <c r="I2108" s="3" t="s">
        <v>103</v>
      </c>
      <c r="J2108" s="3" t="s">
        <v>1881</v>
      </c>
      <c r="K2108" s="3" t="s">
        <v>18</v>
      </c>
      <c r="L2108" s="3" t="s">
        <v>10437</v>
      </c>
      <c r="M2108" s="3" t="s">
        <v>93</v>
      </c>
      <c r="N2108" s="3">
        <v>6357574</v>
      </c>
      <c r="O2108" s="3" t="s">
        <v>10520</v>
      </c>
      <c r="P2108" s="3">
        <v>9604097720</v>
      </c>
      <c r="Q2108" s="3" t="s">
        <v>10521</v>
      </c>
      <c r="R2108" s="3" t="s">
        <v>986</v>
      </c>
      <c r="S2108" s="3" t="s">
        <v>10522</v>
      </c>
      <c r="T2108" s="300">
        <v>1025000</v>
      </c>
      <c r="U2108" s="3" t="s">
        <v>10350</v>
      </c>
      <c r="V2108" s="3" t="s">
        <v>100</v>
      </c>
      <c r="W2108" s="3" t="s">
        <v>401</v>
      </c>
      <c r="X2108" s="3" t="s">
        <v>109</v>
      </c>
      <c r="Y2108" s="299">
        <f t="shared" si="289"/>
        <v>5</v>
      </c>
      <c r="Z2108" s="299">
        <f t="shared" si="290"/>
        <v>2022</v>
      </c>
      <c r="AA2108" t="str">
        <f t="shared" si="288"/>
        <v>8.</v>
      </c>
      <c r="AB2108" t="str">
        <f t="shared" si="291"/>
        <v>8.</v>
      </c>
      <c r="AC2108" t="str">
        <f t="shared" si="292"/>
        <v>8</v>
      </c>
      <c r="AD2108" t="str">
        <f t="shared" si="293"/>
        <v>8</v>
      </c>
      <c r="AE2108" t="str">
        <f t="shared" si="294"/>
        <v>8</v>
      </c>
      <c r="AF2108" t="str">
        <f t="shared" si="295"/>
        <v>8</v>
      </c>
      <c r="AG2108" s="299">
        <f t="shared" si="296"/>
        <v>8</v>
      </c>
    </row>
    <row r="2109" spans="1:33" x14ac:dyDescent="0.3">
      <c r="A2109" s="3">
        <v>2109</v>
      </c>
      <c r="B2109" s="3" t="s">
        <v>87</v>
      </c>
      <c r="C2109" s="296">
        <v>44687</v>
      </c>
      <c r="D2109" s="3">
        <v>1676750</v>
      </c>
      <c r="E2109" s="3" t="s">
        <v>1</v>
      </c>
      <c r="F2109" s="3">
        <v>210369</v>
      </c>
      <c r="G2109" s="3" t="s">
        <v>89</v>
      </c>
      <c r="H2109" s="3" t="s">
        <v>254</v>
      </c>
      <c r="I2109" s="3" t="s">
        <v>103</v>
      </c>
      <c r="J2109" s="3" t="s">
        <v>1881</v>
      </c>
      <c r="K2109" s="3" t="s">
        <v>18</v>
      </c>
      <c r="L2109" s="3" t="s">
        <v>10437</v>
      </c>
      <c r="M2109" s="3" t="s">
        <v>93</v>
      </c>
      <c r="N2109" s="3">
        <v>6357579</v>
      </c>
      <c r="O2109" s="3" t="s">
        <v>10523</v>
      </c>
      <c r="P2109" s="3">
        <v>7305635015</v>
      </c>
      <c r="Q2109" s="3" t="s">
        <v>10524</v>
      </c>
      <c r="R2109" s="3" t="s">
        <v>277</v>
      </c>
      <c r="S2109" s="3" t="s">
        <v>10525</v>
      </c>
      <c r="T2109" s="300">
        <v>720000</v>
      </c>
      <c r="U2109" s="3" t="s">
        <v>134</v>
      </c>
      <c r="V2109" s="3" t="s">
        <v>100</v>
      </c>
      <c r="W2109" s="3" t="s">
        <v>267</v>
      </c>
      <c r="X2109" s="3" t="s">
        <v>109</v>
      </c>
      <c r="Y2109" s="299">
        <f t="shared" si="289"/>
        <v>5</v>
      </c>
      <c r="Z2109" s="299">
        <f t="shared" si="290"/>
        <v>2022</v>
      </c>
      <c r="AA2109" t="str">
        <f t="shared" si="288"/>
        <v xml:space="preserve">3 </v>
      </c>
      <c r="AB2109" t="str">
        <f t="shared" si="291"/>
        <v xml:space="preserve">3 </v>
      </c>
      <c r="AC2109" t="str">
        <f t="shared" si="292"/>
        <v xml:space="preserve">3 </v>
      </c>
      <c r="AD2109" t="str">
        <f t="shared" si="293"/>
        <v xml:space="preserve">3 </v>
      </c>
      <c r="AE2109" t="str">
        <f t="shared" si="294"/>
        <v xml:space="preserve">3 </v>
      </c>
      <c r="AF2109" t="str">
        <f t="shared" si="295"/>
        <v xml:space="preserve">3 </v>
      </c>
      <c r="AG2109" s="299">
        <f t="shared" si="296"/>
        <v>3</v>
      </c>
    </row>
    <row r="2110" spans="1:33" x14ac:dyDescent="0.3">
      <c r="A2110" s="3">
        <v>2110</v>
      </c>
      <c r="B2110" s="3" t="s">
        <v>87</v>
      </c>
      <c r="C2110" s="296">
        <v>44687</v>
      </c>
      <c r="D2110" s="3">
        <v>1676750</v>
      </c>
      <c r="E2110" s="3" t="s">
        <v>1</v>
      </c>
      <c r="F2110" s="3">
        <v>210369</v>
      </c>
      <c r="G2110" s="3" t="s">
        <v>89</v>
      </c>
      <c r="H2110" s="3" t="s">
        <v>254</v>
      </c>
      <c r="I2110" s="3" t="s">
        <v>103</v>
      </c>
      <c r="J2110" s="3" t="s">
        <v>1881</v>
      </c>
      <c r="K2110" s="3" t="s">
        <v>13</v>
      </c>
      <c r="L2110" s="3" t="s">
        <v>14</v>
      </c>
      <c r="M2110" s="3" t="s">
        <v>93</v>
      </c>
      <c r="N2110" s="3">
        <v>6357583</v>
      </c>
      <c r="O2110" s="3" t="s">
        <v>10526</v>
      </c>
      <c r="P2110" s="3">
        <v>9042526664</v>
      </c>
      <c r="Q2110" s="3" t="s">
        <v>10527</v>
      </c>
      <c r="R2110" s="3" t="s">
        <v>265</v>
      </c>
      <c r="S2110" s="3" t="s">
        <v>492</v>
      </c>
      <c r="T2110" s="300">
        <v>250000</v>
      </c>
      <c r="U2110" s="3" t="s">
        <v>134</v>
      </c>
      <c r="V2110" s="3" t="s">
        <v>100</v>
      </c>
      <c r="W2110" s="3" t="s">
        <v>267</v>
      </c>
      <c r="X2110" s="3" t="s">
        <v>109</v>
      </c>
      <c r="Y2110" s="299">
        <f t="shared" si="289"/>
        <v>5</v>
      </c>
      <c r="Z2110" s="299">
        <f t="shared" si="290"/>
        <v>2022</v>
      </c>
      <c r="AA2110" t="str">
        <f t="shared" si="288"/>
        <v>3.</v>
      </c>
      <c r="AB2110" t="str">
        <f t="shared" si="291"/>
        <v>3.</v>
      </c>
      <c r="AC2110" t="str">
        <f t="shared" si="292"/>
        <v>3</v>
      </c>
      <c r="AD2110" t="str">
        <f t="shared" si="293"/>
        <v>3</v>
      </c>
      <c r="AE2110" t="str">
        <f t="shared" si="294"/>
        <v>3</v>
      </c>
      <c r="AF2110" t="str">
        <f t="shared" si="295"/>
        <v>3</v>
      </c>
      <c r="AG2110" s="299">
        <f t="shared" si="296"/>
        <v>3</v>
      </c>
    </row>
    <row r="2111" spans="1:33" x14ac:dyDescent="0.3">
      <c r="A2111" s="3">
        <v>2111</v>
      </c>
      <c r="B2111" s="3" t="s">
        <v>87</v>
      </c>
      <c r="C2111" s="296">
        <v>44687</v>
      </c>
      <c r="D2111" s="3">
        <v>1676750</v>
      </c>
      <c r="E2111" s="3" t="s">
        <v>1</v>
      </c>
      <c r="F2111" s="3">
        <v>210369</v>
      </c>
      <c r="G2111" s="3" t="s">
        <v>89</v>
      </c>
      <c r="H2111" s="3" t="s">
        <v>254</v>
      </c>
      <c r="I2111" s="3" t="s">
        <v>103</v>
      </c>
      <c r="J2111" s="3" t="s">
        <v>1881</v>
      </c>
      <c r="K2111" s="3" t="s">
        <v>13</v>
      </c>
      <c r="L2111" s="3" t="s">
        <v>621</v>
      </c>
      <c r="M2111" s="3" t="s">
        <v>93</v>
      </c>
      <c r="N2111" s="3">
        <v>6122986</v>
      </c>
      <c r="O2111" s="3" t="s">
        <v>10529</v>
      </c>
      <c r="P2111" s="3">
        <v>9347005205</v>
      </c>
      <c r="Q2111" s="3" t="s">
        <v>10530</v>
      </c>
      <c r="R2111" s="3" t="s">
        <v>671</v>
      </c>
      <c r="S2111" s="3" t="s">
        <v>3513</v>
      </c>
      <c r="T2111" s="300">
        <v>800000</v>
      </c>
      <c r="U2111" s="3" t="s">
        <v>10531</v>
      </c>
      <c r="V2111" s="3" t="s">
        <v>100</v>
      </c>
      <c r="W2111" s="3" t="s">
        <v>109</v>
      </c>
      <c r="X2111" s="3" t="s">
        <v>109</v>
      </c>
      <c r="Y2111" s="299">
        <f t="shared" si="289"/>
        <v>5</v>
      </c>
      <c r="Z2111" s="299">
        <f t="shared" si="290"/>
        <v>2022</v>
      </c>
      <c r="AA2111" t="str">
        <f t="shared" si="288"/>
        <v>5.</v>
      </c>
      <c r="AB2111" t="str">
        <f t="shared" si="291"/>
        <v>5.</v>
      </c>
      <c r="AC2111" t="str">
        <f t="shared" si="292"/>
        <v>5</v>
      </c>
      <c r="AD2111" t="str">
        <f t="shared" si="293"/>
        <v>5</v>
      </c>
      <c r="AE2111" t="str">
        <f t="shared" si="294"/>
        <v>5</v>
      </c>
      <c r="AF2111" t="str">
        <f t="shared" si="295"/>
        <v>5</v>
      </c>
      <c r="AG2111" s="299">
        <f t="shared" si="296"/>
        <v>5</v>
      </c>
    </row>
    <row r="2112" spans="1:33" x14ac:dyDescent="0.3">
      <c r="A2112" s="3">
        <v>2112</v>
      </c>
      <c r="B2112" s="3" t="s">
        <v>87</v>
      </c>
      <c r="C2112" s="296">
        <v>44687</v>
      </c>
      <c r="D2112" s="3">
        <v>16761750</v>
      </c>
      <c r="E2112" s="3" t="s">
        <v>1</v>
      </c>
      <c r="F2112" s="3">
        <v>210369</v>
      </c>
      <c r="G2112" s="3" t="s">
        <v>89</v>
      </c>
      <c r="H2112" s="3" t="s">
        <v>254</v>
      </c>
      <c r="I2112" s="3" t="s">
        <v>103</v>
      </c>
      <c r="J2112" s="3" t="s">
        <v>1881</v>
      </c>
      <c r="K2112" s="3" t="s">
        <v>13</v>
      </c>
      <c r="L2112" s="3" t="s">
        <v>621</v>
      </c>
      <c r="M2112" s="3" t="s">
        <v>93</v>
      </c>
      <c r="N2112" s="3">
        <v>6357563</v>
      </c>
      <c r="O2112" s="3" t="s">
        <v>10533</v>
      </c>
      <c r="P2112" s="3" t="s">
        <v>10534</v>
      </c>
      <c r="Q2112" s="3" t="s">
        <v>10535</v>
      </c>
      <c r="R2112" s="3" t="s">
        <v>7939</v>
      </c>
      <c r="S2112" s="3" t="s">
        <v>10536</v>
      </c>
      <c r="T2112" s="300">
        <v>860000</v>
      </c>
      <c r="U2112" s="3" t="s">
        <v>10537</v>
      </c>
      <c r="V2112" s="3" t="s">
        <v>100</v>
      </c>
      <c r="W2112" s="3" t="s">
        <v>109</v>
      </c>
      <c r="X2112" s="3" t="s">
        <v>109</v>
      </c>
      <c r="Y2112" s="299">
        <f t="shared" si="289"/>
        <v>5</v>
      </c>
      <c r="Z2112" s="299">
        <f t="shared" si="290"/>
        <v>2022</v>
      </c>
      <c r="AA2112" t="str">
        <f t="shared" si="288"/>
        <v>8.</v>
      </c>
      <c r="AB2112" t="str">
        <f t="shared" si="291"/>
        <v>8.</v>
      </c>
      <c r="AC2112" t="str">
        <f t="shared" si="292"/>
        <v>8</v>
      </c>
      <c r="AD2112" t="str">
        <f t="shared" si="293"/>
        <v>8</v>
      </c>
      <c r="AE2112" t="str">
        <f t="shared" si="294"/>
        <v>8</v>
      </c>
      <c r="AF2112" t="str">
        <f t="shared" si="295"/>
        <v>8</v>
      </c>
      <c r="AG2112" s="299">
        <f t="shared" si="296"/>
        <v>8</v>
      </c>
    </row>
    <row r="2113" spans="1:33" x14ac:dyDescent="0.3">
      <c r="A2113" s="3">
        <v>2113</v>
      </c>
      <c r="B2113" s="3" t="s">
        <v>87</v>
      </c>
      <c r="C2113" s="296">
        <v>44687</v>
      </c>
      <c r="D2113" s="3">
        <v>16761750</v>
      </c>
      <c r="E2113" s="3" t="s">
        <v>1</v>
      </c>
      <c r="F2113" s="3">
        <v>210369</v>
      </c>
      <c r="G2113" s="3" t="s">
        <v>89</v>
      </c>
      <c r="H2113" s="3" t="s">
        <v>254</v>
      </c>
      <c r="I2113" s="3" t="s">
        <v>103</v>
      </c>
      <c r="J2113" s="3" t="s">
        <v>1881</v>
      </c>
      <c r="K2113" s="3" t="s">
        <v>18</v>
      </c>
      <c r="L2113" s="3" t="s">
        <v>10437</v>
      </c>
      <c r="M2113" s="3" t="s">
        <v>93</v>
      </c>
      <c r="N2113" s="3">
        <v>6356692</v>
      </c>
      <c r="O2113" s="3" t="s">
        <v>10538</v>
      </c>
      <c r="P2113" s="3" t="s">
        <v>10539</v>
      </c>
      <c r="Q2113" s="3" t="s">
        <v>10540</v>
      </c>
      <c r="R2113" s="3" t="s">
        <v>613</v>
      </c>
      <c r="S2113" s="3" t="s">
        <v>10541</v>
      </c>
      <c r="T2113" s="300">
        <v>350000</v>
      </c>
      <c r="U2113" s="3" t="s">
        <v>508</v>
      </c>
      <c r="V2113" s="3" t="s">
        <v>100</v>
      </c>
      <c r="W2113" s="3" t="s">
        <v>401</v>
      </c>
      <c r="X2113" s="3" t="s">
        <v>109</v>
      </c>
      <c r="Y2113" s="299">
        <f t="shared" si="289"/>
        <v>5</v>
      </c>
      <c r="Z2113" s="299">
        <f t="shared" si="290"/>
        <v>2022</v>
      </c>
      <c r="AA2113" t="str">
        <f t="shared" ref="AA2113:AA2176" si="297">LEFT(R2113,2)</f>
        <v>3.</v>
      </c>
      <c r="AB2113" t="str">
        <f t="shared" si="291"/>
        <v>3.</v>
      </c>
      <c r="AC2113" t="str">
        <f t="shared" si="292"/>
        <v>3</v>
      </c>
      <c r="AD2113" t="str">
        <f t="shared" si="293"/>
        <v>3</v>
      </c>
      <c r="AE2113" t="str">
        <f t="shared" si="294"/>
        <v>3</v>
      </c>
      <c r="AF2113" t="str">
        <f t="shared" si="295"/>
        <v>3</v>
      </c>
      <c r="AG2113" s="299">
        <f t="shared" si="296"/>
        <v>3</v>
      </c>
    </row>
    <row r="2114" spans="1:33" x14ac:dyDescent="0.3">
      <c r="A2114" s="3">
        <v>2114</v>
      </c>
      <c r="B2114" s="3" t="s">
        <v>87</v>
      </c>
      <c r="C2114" s="296">
        <v>44687</v>
      </c>
      <c r="D2114" s="3">
        <v>16761750</v>
      </c>
      <c r="E2114" s="3" t="s">
        <v>1</v>
      </c>
      <c r="F2114" s="3">
        <v>210369</v>
      </c>
      <c r="G2114" s="3" t="s">
        <v>89</v>
      </c>
      <c r="H2114" s="3" t="s">
        <v>254</v>
      </c>
      <c r="I2114" s="3" t="s">
        <v>103</v>
      </c>
      <c r="J2114" s="3" t="s">
        <v>1881</v>
      </c>
      <c r="K2114" s="3" t="s">
        <v>18</v>
      </c>
      <c r="L2114" s="3" t="s">
        <v>10437</v>
      </c>
      <c r="M2114" s="3" t="s">
        <v>93</v>
      </c>
      <c r="N2114" s="3">
        <v>6356687</v>
      </c>
      <c r="O2114" s="3" t="s">
        <v>10542</v>
      </c>
      <c r="P2114" s="3" t="s">
        <v>10543</v>
      </c>
      <c r="Q2114" s="3" t="s">
        <v>10544</v>
      </c>
      <c r="R2114" s="3" t="s">
        <v>3771</v>
      </c>
      <c r="S2114" s="3" t="s">
        <v>10545</v>
      </c>
      <c r="T2114" s="300">
        <v>460000</v>
      </c>
      <c r="U2114" s="3" t="s">
        <v>134</v>
      </c>
      <c r="V2114" s="3" t="s">
        <v>100</v>
      </c>
      <c r="W2114" s="3" t="s">
        <v>101</v>
      </c>
      <c r="X2114" s="3" t="s">
        <v>109</v>
      </c>
      <c r="Y2114" s="299">
        <f t="shared" ref="Y2114:Y2177" si="298">MONTH($C2114)</f>
        <v>5</v>
      </c>
      <c r="Z2114" s="299">
        <f t="shared" ref="Z2114:Z2177" si="299">YEAR($C2114)</f>
        <v>2022</v>
      </c>
      <c r="AA2114" t="str">
        <f t="shared" si="297"/>
        <v>3.</v>
      </c>
      <c r="AB2114" t="str">
        <f t="shared" ref="AB2114:AB2177" si="300">SUBSTITUTE(AA2114,"y","")</f>
        <v>3.</v>
      </c>
      <c r="AC2114" t="str">
        <f t="shared" ref="AC2114:AC2177" si="301">SUBSTITUTE(AB2114,".","")</f>
        <v>3</v>
      </c>
      <c r="AD2114" t="str">
        <f t="shared" ref="AD2114:AD2177" si="302">SUBSTITUTE(AC2114,"+","")</f>
        <v>3</v>
      </c>
      <c r="AE2114" t="str">
        <f t="shared" ref="AE2114:AE2177" si="303">SUBSTITUTE(AD2114,"Y","")</f>
        <v>3</v>
      </c>
      <c r="AF2114" t="str">
        <f t="shared" ref="AF2114:AF2177" si="304">SUBSTITUTE(AE2114,"e","")</f>
        <v>3</v>
      </c>
      <c r="AG2114" s="299">
        <f t="shared" ref="AG2114:AG2177" si="305">SUBSTITUTE(AF2114,",","")*1</f>
        <v>3</v>
      </c>
    </row>
    <row r="2115" spans="1:33" x14ac:dyDescent="0.3">
      <c r="A2115" s="3">
        <v>2115</v>
      </c>
      <c r="B2115" s="3" t="s">
        <v>87</v>
      </c>
      <c r="C2115" s="296">
        <v>44687</v>
      </c>
      <c r="D2115" s="3">
        <v>16761750</v>
      </c>
      <c r="E2115" s="3" t="s">
        <v>1</v>
      </c>
      <c r="F2115" s="3">
        <v>210369</v>
      </c>
      <c r="G2115" s="3" t="s">
        <v>89</v>
      </c>
      <c r="H2115" s="3" t="s">
        <v>254</v>
      </c>
      <c r="I2115" s="3" t="s">
        <v>103</v>
      </c>
      <c r="J2115" s="3" t="s">
        <v>1881</v>
      </c>
      <c r="K2115" s="3" t="s">
        <v>13</v>
      </c>
      <c r="L2115" s="3" t="s">
        <v>621</v>
      </c>
      <c r="M2115" s="3" t="s">
        <v>93</v>
      </c>
      <c r="N2115" s="3">
        <v>6356766</v>
      </c>
      <c r="O2115" s="3" t="s">
        <v>10546</v>
      </c>
      <c r="P2115" s="3">
        <v>9493111726</v>
      </c>
      <c r="Q2115" s="3" t="s">
        <v>10547</v>
      </c>
      <c r="R2115" s="3" t="s">
        <v>4523</v>
      </c>
      <c r="S2115" s="3" t="s">
        <v>5401</v>
      </c>
      <c r="T2115" s="300">
        <v>490000</v>
      </c>
      <c r="U2115" s="3" t="s">
        <v>10318</v>
      </c>
      <c r="V2115" s="3" t="s">
        <v>100</v>
      </c>
      <c r="W2115" s="3" t="s">
        <v>101</v>
      </c>
      <c r="X2115" s="3" t="s">
        <v>109</v>
      </c>
      <c r="Y2115" s="299">
        <f t="shared" si="298"/>
        <v>5</v>
      </c>
      <c r="Z2115" s="299">
        <f t="shared" si="299"/>
        <v>2022</v>
      </c>
      <c r="AA2115" t="str">
        <f t="shared" si="297"/>
        <v>4Y</v>
      </c>
      <c r="AB2115" t="str">
        <f t="shared" si="300"/>
        <v>4Y</v>
      </c>
      <c r="AC2115" t="str">
        <f t="shared" si="301"/>
        <v>4Y</v>
      </c>
      <c r="AD2115" t="str">
        <f t="shared" si="302"/>
        <v>4Y</v>
      </c>
      <c r="AE2115" t="str">
        <f t="shared" si="303"/>
        <v>4</v>
      </c>
      <c r="AF2115" t="str">
        <f t="shared" si="304"/>
        <v>4</v>
      </c>
      <c r="AG2115" s="299">
        <f t="shared" si="305"/>
        <v>4</v>
      </c>
    </row>
    <row r="2116" spans="1:33" x14ac:dyDescent="0.3">
      <c r="A2116" s="3">
        <v>2116</v>
      </c>
      <c r="B2116" s="3" t="s">
        <v>87</v>
      </c>
      <c r="C2116" s="296">
        <v>44687</v>
      </c>
      <c r="D2116" s="3">
        <v>16761750</v>
      </c>
      <c r="E2116" s="3" t="s">
        <v>1</v>
      </c>
      <c r="F2116" s="3">
        <v>210369</v>
      </c>
      <c r="G2116" s="3" t="s">
        <v>89</v>
      </c>
      <c r="H2116" s="3" t="s">
        <v>254</v>
      </c>
      <c r="I2116" s="3" t="s">
        <v>103</v>
      </c>
      <c r="J2116" s="3" t="s">
        <v>1881</v>
      </c>
      <c r="K2116" s="3" t="s">
        <v>45</v>
      </c>
      <c r="L2116" s="3" t="s">
        <v>402</v>
      </c>
      <c r="M2116" s="3" t="s">
        <v>93</v>
      </c>
      <c r="N2116" s="3">
        <v>6357519</v>
      </c>
      <c r="O2116" s="3" t="s">
        <v>10548</v>
      </c>
      <c r="P2116" s="3" t="s">
        <v>10549</v>
      </c>
      <c r="Q2116" s="3" t="s">
        <v>10550</v>
      </c>
      <c r="R2116" s="3" t="s">
        <v>4523</v>
      </c>
      <c r="S2116" s="3" t="s">
        <v>10551</v>
      </c>
      <c r="T2116" s="300">
        <v>650000</v>
      </c>
      <c r="U2116" s="3" t="s">
        <v>8343</v>
      </c>
      <c r="V2116" s="3" t="s">
        <v>100</v>
      </c>
      <c r="W2116" s="3" t="s">
        <v>267</v>
      </c>
      <c r="X2116" s="3" t="s">
        <v>109</v>
      </c>
      <c r="Y2116" s="299">
        <f t="shared" si="298"/>
        <v>5</v>
      </c>
      <c r="Z2116" s="299">
        <f t="shared" si="299"/>
        <v>2022</v>
      </c>
      <c r="AA2116" t="str">
        <f t="shared" si="297"/>
        <v>4Y</v>
      </c>
      <c r="AB2116" t="str">
        <f t="shared" si="300"/>
        <v>4Y</v>
      </c>
      <c r="AC2116" t="str">
        <f t="shared" si="301"/>
        <v>4Y</v>
      </c>
      <c r="AD2116" t="str">
        <f t="shared" si="302"/>
        <v>4Y</v>
      </c>
      <c r="AE2116" t="str">
        <f t="shared" si="303"/>
        <v>4</v>
      </c>
      <c r="AF2116" t="str">
        <f t="shared" si="304"/>
        <v>4</v>
      </c>
      <c r="AG2116" s="299">
        <f t="shared" si="305"/>
        <v>4</v>
      </c>
    </row>
    <row r="2117" spans="1:33" x14ac:dyDescent="0.3">
      <c r="A2117" s="3">
        <v>2117</v>
      </c>
      <c r="B2117" s="3" t="s">
        <v>87</v>
      </c>
      <c r="C2117" s="296">
        <v>44687</v>
      </c>
      <c r="D2117" s="3">
        <v>16761750</v>
      </c>
      <c r="E2117" s="3" t="s">
        <v>1</v>
      </c>
      <c r="F2117" s="3">
        <v>210369</v>
      </c>
      <c r="G2117" s="3" t="s">
        <v>89</v>
      </c>
      <c r="H2117" s="3" t="s">
        <v>254</v>
      </c>
      <c r="I2117" s="3" t="s">
        <v>103</v>
      </c>
      <c r="J2117" s="3" t="s">
        <v>1881</v>
      </c>
      <c r="K2117" s="3" t="s">
        <v>45</v>
      </c>
      <c r="L2117" s="3" t="s">
        <v>402</v>
      </c>
      <c r="M2117" s="3" t="s">
        <v>93</v>
      </c>
      <c r="N2117" s="3">
        <v>6356677</v>
      </c>
      <c r="O2117" s="3" t="s">
        <v>10552</v>
      </c>
      <c r="P2117" s="3">
        <v>9443767574</v>
      </c>
      <c r="Q2117" s="3" t="s">
        <v>10553</v>
      </c>
      <c r="R2117" s="3" t="s">
        <v>10554</v>
      </c>
      <c r="S2117" s="3" t="s">
        <v>10555</v>
      </c>
      <c r="T2117" s="300">
        <v>580000</v>
      </c>
      <c r="U2117" s="3" t="s">
        <v>10330</v>
      </c>
      <c r="V2117" s="3" t="s">
        <v>100</v>
      </c>
      <c r="W2117" s="3" t="s">
        <v>10556</v>
      </c>
      <c r="X2117" s="3" t="s">
        <v>109</v>
      </c>
      <c r="Y2117" s="299">
        <f t="shared" si="298"/>
        <v>5</v>
      </c>
      <c r="Z2117" s="299">
        <f t="shared" si="299"/>
        <v>2022</v>
      </c>
      <c r="AA2117" t="str">
        <f t="shared" si="297"/>
        <v>3.</v>
      </c>
      <c r="AB2117" t="str">
        <f t="shared" si="300"/>
        <v>3.</v>
      </c>
      <c r="AC2117" t="str">
        <f t="shared" si="301"/>
        <v>3</v>
      </c>
      <c r="AD2117" t="str">
        <f t="shared" si="302"/>
        <v>3</v>
      </c>
      <c r="AE2117" t="str">
        <f t="shared" si="303"/>
        <v>3</v>
      </c>
      <c r="AF2117" t="str">
        <f t="shared" si="304"/>
        <v>3</v>
      </c>
      <c r="AG2117" s="299">
        <f t="shared" si="305"/>
        <v>3</v>
      </c>
    </row>
    <row r="2118" spans="1:33" x14ac:dyDescent="0.3">
      <c r="A2118" s="3">
        <v>2118</v>
      </c>
      <c r="B2118" s="3" t="s">
        <v>87</v>
      </c>
      <c r="C2118" s="296">
        <v>44687</v>
      </c>
      <c r="D2118" s="3">
        <v>16761750</v>
      </c>
      <c r="E2118" s="3" t="s">
        <v>1</v>
      </c>
      <c r="F2118" s="3">
        <v>210369</v>
      </c>
      <c r="G2118" s="3" t="s">
        <v>89</v>
      </c>
      <c r="H2118" s="3" t="s">
        <v>254</v>
      </c>
      <c r="I2118" s="3" t="s">
        <v>103</v>
      </c>
      <c r="J2118" s="3" t="s">
        <v>1881</v>
      </c>
      <c r="K2118" s="3" t="s">
        <v>45</v>
      </c>
      <c r="L2118" s="3" t="s">
        <v>402</v>
      </c>
      <c r="M2118" s="3" t="s">
        <v>93</v>
      </c>
      <c r="N2118" s="3">
        <v>6356554</v>
      </c>
      <c r="O2118" s="3" t="s">
        <v>10557</v>
      </c>
      <c r="P2118" s="3" t="s">
        <v>10558</v>
      </c>
      <c r="Q2118" s="3" t="s">
        <v>10559</v>
      </c>
      <c r="R2118" s="3" t="s">
        <v>4519</v>
      </c>
      <c r="S2118" s="3" t="s">
        <v>10560</v>
      </c>
      <c r="T2118" s="300">
        <v>490000</v>
      </c>
      <c r="U2118" s="3" t="s">
        <v>8408</v>
      </c>
      <c r="V2118" s="3" t="s">
        <v>100</v>
      </c>
      <c r="W2118" s="3" t="s">
        <v>101</v>
      </c>
      <c r="X2118" s="3" t="s">
        <v>109</v>
      </c>
      <c r="Y2118" s="299">
        <f t="shared" si="298"/>
        <v>5</v>
      </c>
      <c r="Z2118" s="299">
        <f t="shared" si="299"/>
        <v>2022</v>
      </c>
      <c r="AA2118" t="str">
        <f t="shared" si="297"/>
        <v>4.</v>
      </c>
      <c r="AB2118" t="str">
        <f t="shared" si="300"/>
        <v>4.</v>
      </c>
      <c r="AC2118" t="str">
        <f t="shared" si="301"/>
        <v>4</v>
      </c>
      <c r="AD2118" t="str">
        <f t="shared" si="302"/>
        <v>4</v>
      </c>
      <c r="AE2118" t="str">
        <f t="shared" si="303"/>
        <v>4</v>
      </c>
      <c r="AF2118" t="str">
        <f t="shared" si="304"/>
        <v>4</v>
      </c>
      <c r="AG2118" s="299">
        <f t="shared" si="305"/>
        <v>4</v>
      </c>
    </row>
    <row r="2119" spans="1:33" x14ac:dyDescent="0.3">
      <c r="A2119" s="3">
        <v>2119</v>
      </c>
      <c r="B2119" s="3" t="s">
        <v>87</v>
      </c>
      <c r="C2119" s="296">
        <v>44687</v>
      </c>
      <c r="D2119" s="3">
        <v>16761750</v>
      </c>
      <c r="E2119" s="3" t="s">
        <v>1</v>
      </c>
      <c r="F2119" s="3">
        <v>210369</v>
      </c>
      <c r="G2119" s="3" t="s">
        <v>89</v>
      </c>
      <c r="H2119" s="3" t="s">
        <v>254</v>
      </c>
      <c r="I2119" s="3" t="s">
        <v>103</v>
      </c>
      <c r="J2119" s="3" t="s">
        <v>1881</v>
      </c>
      <c r="K2119" s="3" t="s">
        <v>45</v>
      </c>
      <c r="L2119" s="3" t="s">
        <v>402</v>
      </c>
      <c r="M2119" s="3" t="s">
        <v>93</v>
      </c>
      <c r="N2119" s="3">
        <v>6339211</v>
      </c>
      <c r="O2119" s="3" t="s">
        <v>10561</v>
      </c>
      <c r="P2119" s="3" t="s">
        <v>10562</v>
      </c>
      <c r="Q2119" s="3" t="s">
        <v>10563</v>
      </c>
      <c r="R2119" s="3" t="s">
        <v>4715</v>
      </c>
      <c r="S2119" s="3" t="s">
        <v>10564</v>
      </c>
      <c r="T2119" s="300">
        <v>690000</v>
      </c>
      <c r="U2119" s="3" t="s">
        <v>8343</v>
      </c>
      <c r="V2119" s="3" t="s">
        <v>100</v>
      </c>
      <c r="W2119" s="3" t="s">
        <v>267</v>
      </c>
      <c r="X2119" s="3" t="s">
        <v>109</v>
      </c>
      <c r="Y2119" s="299">
        <f t="shared" si="298"/>
        <v>5</v>
      </c>
      <c r="Z2119" s="299">
        <f t="shared" si="299"/>
        <v>2022</v>
      </c>
      <c r="AA2119" t="str">
        <f t="shared" si="297"/>
        <v>3.</v>
      </c>
      <c r="AB2119" t="str">
        <f t="shared" si="300"/>
        <v>3.</v>
      </c>
      <c r="AC2119" t="str">
        <f t="shared" si="301"/>
        <v>3</v>
      </c>
      <c r="AD2119" t="str">
        <f t="shared" si="302"/>
        <v>3</v>
      </c>
      <c r="AE2119" t="str">
        <f t="shared" si="303"/>
        <v>3</v>
      </c>
      <c r="AF2119" t="str">
        <f t="shared" si="304"/>
        <v>3</v>
      </c>
      <c r="AG2119" s="299">
        <f t="shared" si="305"/>
        <v>3</v>
      </c>
    </row>
    <row r="2120" spans="1:33" x14ac:dyDescent="0.3">
      <c r="A2120" s="3">
        <v>2120</v>
      </c>
      <c r="B2120" s="3" t="s">
        <v>87</v>
      </c>
      <c r="C2120" s="296">
        <v>44687</v>
      </c>
      <c r="D2120" s="3">
        <v>43695066</v>
      </c>
      <c r="E2120" s="3" t="s">
        <v>1</v>
      </c>
      <c r="F2120" s="3">
        <v>210369</v>
      </c>
      <c r="G2120" s="3" t="s">
        <v>89</v>
      </c>
      <c r="H2120" s="3" t="s">
        <v>6841</v>
      </c>
      <c r="I2120" s="3" t="s">
        <v>103</v>
      </c>
      <c r="J2120" s="3" t="s">
        <v>1881</v>
      </c>
      <c r="K2120" s="3" t="s">
        <v>13</v>
      </c>
      <c r="L2120" s="3" t="s">
        <v>621</v>
      </c>
      <c r="M2120" s="3" t="s">
        <v>93</v>
      </c>
      <c r="N2120" s="3">
        <v>6356547</v>
      </c>
      <c r="O2120" s="3" t="s">
        <v>10565</v>
      </c>
      <c r="P2120" s="3">
        <v>9405467552</v>
      </c>
      <c r="Q2120" s="3" t="s">
        <v>10566</v>
      </c>
      <c r="R2120" s="3" t="s">
        <v>613</v>
      </c>
      <c r="S2120" s="3" t="s">
        <v>608</v>
      </c>
      <c r="T2120" s="300">
        <v>650000</v>
      </c>
      <c r="U2120" s="3" t="s">
        <v>10567</v>
      </c>
      <c r="V2120" s="3" t="s">
        <v>100</v>
      </c>
      <c r="W2120" s="3" t="s">
        <v>401</v>
      </c>
      <c r="X2120" s="3" t="s">
        <v>109</v>
      </c>
      <c r="Y2120" s="299">
        <f t="shared" si="298"/>
        <v>5</v>
      </c>
      <c r="Z2120" s="299">
        <f t="shared" si="299"/>
        <v>2022</v>
      </c>
      <c r="AA2120" t="str">
        <f t="shared" si="297"/>
        <v>3.</v>
      </c>
      <c r="AB2120" t="str">
        <f t="shared" si="300"/>
        <v>3.</v>
      </c>
      <c r="AC2120" t="str">
        <f t="shared" si="301"/>
        <v>3</v>
      </c>
      <c r="AD2120" t="str">
        <f t="shared" si="302"/>
        <v>3</v>
      </c>
      <c r="AE2120" t="str">
        <f t="shared" si="303"/>
        <v>3</v>
      </c>
      <c r="AF2120" t="str">
        <f t="shared" si="304"/>
        <v>3</v>
      </c>
      <c r="AG2120" s="299">
        <f t="shared" si="305"/>
        <v>3</v>
      </c>
    </row>
    <row r="2121" spans="1:33" x14ac:dyDescent="0.3">
      <c r="A2121" s="3">
        <v>2121</v>
      </c>
      <c r="B2121" s="3" t="s">
        <v>87</v>
      </c>
      <c r="C2121" s="296">
        <v>44687</v>
      </c>
      <c r="D2121" s="3">
        <v>43695066</v>
      </c>
      <c r="E2121" s="3" t="s">
        <v>1</v>
      </c>
      <c r="F2121" s="3">
        <v>210369</v>
      </c>
      <c r="G2121" s="3" t="s">
        <v>89</v>
      </c>
      <c r="H2121" s="3" t="s">
        <v>6841</v>
      </c>
      <c r="I2121" s="3" t="s">
        <v>103</v>
      </c>
      <c r="J2121" s="3" t="s">
        <v>1881</v>
      </c>
      <c r="K2121" s="3" t="s">
        <v>18</v>
      </c>
      <c r="L2121" s="3" t="s">
        <v>10437</v>
      </c>
      <c r="M2121" s="3" t="s">
        <v>93</v>
      </c>
      <c r="N2121" s="3">
        <v>6357415</v>
      </c>
      <c r="O2121" s="3" t="s">
        <v>10569</v>
      </c>
      <c r="P2121" s="3">
        <v>7823867796</v>
      </c>
      <c r="Q2121" s="3" t="s">
        <v>10570</v>
      </c>
      <c r="R2121" s="3" t="s">
        <v>277</v>
      </c>
      <c r="S2121" s="3" t="s">
        <v>10571</v>
      </c>
      <c r="T2121" s="300">
        <v>440000</v>
      </c>
      <c r="U2121" s="3" t="s">
        <v>508</v>
      </c>
      <c r="V2121" s="3" t="s">
        <v>100</v>
      </c>
      <c r="W2121" s="3" t="s">
        <v>401</v>
      </c>
      <c r="X2121" s="3" t="s">
        <v>109</v>
      </c>
      <c r="Y2121" s="299">
        <f t="shared" si="298"/>
        <v>5</v>
      </c>
      <c r="Z2121" s="299">
        <f t="shared" si="299"/>
        <v>2022</v>
      </c>
      <c r="AA2121" t="str">
        <f t="shared" si="297"/>
        <v xml:space="preserve">3 </v>
      </c>
      <c r="AB2121" t="str">
        <f t="shared" si="300"/>
        <v xml:space="preserve">3 </v>
      </c>
      <c r="AC2121" t="str">
        <f t="shared" si="301"/>
        <v xml:space="preserve">3 </v>
      </c>
      <c r="AD2121" t="str">
        <f t="shared" si="302"/>
        <v xml:space="preserve">3 </v>
      </c>
      <c r="AE2121" t="str">
        <f t="shared" si="303"/>
        <v xml:space="preserve">3 </v>
      </c>
      <c r="AF2121" t="str">
        <f t="shared" si="304"/>
        <v xml:space="preserve">3 </v>
      </c>
      <c r="AG2121" s="299">
        <f t="shared" si="305"/>
        <v>3</v>
      </c>
    </row>
    <row r="2122" spans="1:33" x14ac:dyDescent="0.3">
      <c r="A2122" s="3">
        <v>2122</v>
      </c>
      <c r="B2122" s="3" t="s">
        <v>87</v>
      </c>
      <c r="C2122" s="296">
        <v>44687</v>
      </c>
      <c r="D2122" s="3">
        <v>43695066</v>
      </c>
      <c r="E2122" s="3" t="s">
        <v>1</v>
      </c>
      <c r="F2122" s="3">
        <v>210369</v>
      </c>
      <c r="G2122" s="3" t="s">
        <v>89</v>
      </c>
      <c r="H2122" s="3" t="s">
        <v>6841</v>
      </c>
      <c r="I2122" s="3" t="s">
        <v>103</v>
      </c>
      <c r="J2122" s="3" t="s">
        <v>1881</v>
      </c>
      <c r="K2122" s="3" t="s">
        <v>18</v>
      </c>
      <c r="L2122" s="3" t="s">
        <v>10437</v>
      </c>
      <c r="M2122" s="3" t="s">
        <v>93</v>
      </c>
      <c r="N2122" s="3">
        <v>6337503</v>
      </c>
      <c r="O2122" s="3" t="s">
        <v>10572</v>
      </c>
      <c r="P2122" s="3">
        <v>9764688649</v>
      </c>
      <c r="Q2122" s="3" t="s">
        <v>10573</v>
      </c>
      <c r="R2122" s="3" t="s">
        <v>613</v>
      </c>
      <c r="S2122" s="3" t="s">
        <v>6050</v>
      </c>
      <c r="T2122" s="300">
        <v>480000</v>
      </c>
      <c r="U2122" s="3" t="s">
        <v>462</v>
      </c>
      <c r="V2122" s="3" t="s">
        <v>100</v>
      </c>
      <c r="W2122" s="3" t="s">
        <v>401</v>
      </c>
      <c r="X2122" s="3" t="s">
        <v>109</v>
      </c>
      <c r="Y2122" s="299">
        <f t="shared" si="298"/>
        <v>5</v>
      </c>
      <c r="Z2122" s="299">
        <f t="shared" si="299"/>
        <v>2022</v>
      </c>
      <c r="AA2122" t="str">
        <f t="shared" si="297"/>
        <v>3.</v>
      </c>
      <c r="AB2122" t="str">
        <f t="shared" si="300"/>
        <v>3.</v>
      </c>
      <c r="AC2122" t="str">
        <f t="shared" si="301"/>
        <v>3</v>
      </c>
      <c r="AD2122" t="str">
        <f t="shared" si="302"/>
        <v>3</v>
      </c>
      <c r="AE2122" t="str">
        <f t="shared" si="303"/>
        <v>3</v>
      </c>
      <c r="AF2122" t="str">
        <f t="shared" si="304"/>
        <v>3</v>
      </c>
      <c r="AG2122" s="299">
        <f t="shared" si="305"/>
        <v>3</v>
      </c>
    </row>
    <row r="2123" spans="1:33" x14ac:dyDescent="0.3">
      <c r="A2123" s="3">
        <v>2123</v>
      </c>
      <c r="B2123" s="3" t="s">
        <v>87</v>
      </c>
      <c r="C2123" s="296">
        <v>44687</v>
      </c>
      <c r="D2123" s="3">
        <v>43695066</v>
      </c>
      <c r="E2123" s="3" t="s">
        <v>1</v>
      </c>
      <c r="F2123" s="3">
        <v>210369</v>
      </c>
      <c r="G2123" s="3" t="s">
        <v>89</v>
      </c>
      <c r="H2123" s="3" t="s">
        <v>6841</v>
      </c>
      <c r="I2123" s="3" t="s">
        <v>103</v>
      </c>
      <c r="J2123" s="3" t="s">
        <v>1881</v>
      </c>
      <c r="K2123" s="3" t="s">
        <v>45</v>
      </c>
      <c r="L2123" s="3" t="s">
        <v>402</v>
      </c>
      <c r="M2123" s="3" t="s">
        <v>93</v>
      </c>
      <c r="N2123" s="3">
        <v>6356733</v>
      </c>
      <c r="O2123" s="3" t="s">
        <v>10575</v>
      </c>
      <c r="P2123" s="3">
        <v>9738133245</v>
      </c>
      <c r="Q2123" s="3" t="s">
        <v>10576</v>
      </c>
      <c r="R2123" s="3" t="s">
        <v>272</v>
      </c>
      <c r="S2123" s="3" t="s">
        <v>10577</v>
      </c>
      <c r="T2123" s="300">
        <v>300000</v>
      </c>
      <c r="U2123" s="3" t="s">
        <v>462</v>
      </c>
      <c r="V2123" s="3" t="s">
        <v>100</v>
      </c>
      <c r="W2123" s="3" t="s">
        <v>109</v>
      </c>
      <c r="X2123" s="3" t="s">
        <v>109</v>
      </c>
      <c r="Y2123" s="299">
        <f t="shared" si="298"/>
        <v>5</v>
      </c>
      <c r="Z2123" s="299">
        <f t="shared" si="299"/>
        <v>2022</v>
      </c>
      <c r="AA2123" t="str">
        <f t="shared" si="297"/>
        <v>3.</v>
      </c>
      <c r="AB2123" t="str">
        <f t="shared" si="300"/>
        <v>3.</v>
      </c>
      <c r="AC2123" t="str">
        <f t="shared" si="301"/>
        <v>3</v>
      </c>
      <c r="AD2123" t="str">
        <f t="shared" si="302"/>
        <v>3</v>
      </c>
      <c r="AE2123" t="str">
        <f t="shared" si="303"/>
        <v>3</v>
      </c>
      <c r="AF2123" t="str">
        <f t="shared" si="304"/>
        <v>3</v>
      </c>
      <c r="AG2123" s="299">
        <f t="shared" si="305"/>
        <v>3</v>
      </c>
    </row>
    <row r="2124" spans="1:33" x14ac:dyDescent="0.3">
      <c r="A2124" s="3">
        <v>2124</v>
      </c>
      <c r="B2124" s="3" t="s">
        <v>87</v>
      </c>
      <c r="C2124" s="296">
        <v>44690</v>
      </c>
      <c r="D2124" s="3">
        <v>10194913</v>
      </c>
      <c r="E2124" s="3" t="s">
        <v>1</v>
      </c>
      <c r="F2124" s="3">
        <v>210369</v>
      </c>
      <c r="G2124" s="3" t="s">
        <v>735</v>
      </c>
      <c r="H2124" s="3" t="s">
        <v>736</v>
      </c>
      <c r="I2124" s="3" t="s">
        <v>103</v>
      </c>
      <c r="J2124" s="3" t="s">
        <v>10578</v>
      </c>
      <c r="K2124" s="3" t="s">
        <v>13</v>
      </c>
      <c r="L2124" s="3" t="s">
        <v>621</v>
      </c>
      <c r="M2124" s="3" t="s">
        <v>93</v>
      </c>
      <c r="N2124" s="3">
        <v>6363168</v>
      </c>
      <c r="O2124" s="3" t="s">
        <v>10579</v>
      </c>
      <c r="P2124" s="3">
        <v>9535082678</v>
      </c>
      <c r="Q2124" s="3" t="s">
        <v>10580</v>
      </c>
      <c r="R2124" s="3" t="s">
        <v>3102</v>
      </c>
      <c r="S2124" s="3" t="s">
        <v>2066</v>
      </c>
      <c r="T2124" s="300">
        <v>1100000</v>
      </c>
      <c r="U2124" s="3" t="s">
        <v>347</v>
      </c>
      <c r="V2124" s="3" t="s">
        <v>100</v>
      </c>
      <c r="W2124" s="3" t="s">
        <v>1242</v>
      </c>
      <c r="X2124" s="3" t="s">
        <v>109</v>
      </c>
      <c r="Y2124" s="299">
        <f t="shared" si="298"/>
        <v>5</v>
      </c>
      <c r="Z2124" s="299">
        <f t="shared" si="299"/>
        <v>2022</v>
      </c>
      <c r="AA2124" t="str">
        <f t="shared" si="297"/>
        <v>7.</v>
      </c>
      <c r="AB2124" t="str">
        <f t="shared" si="300"/>
        <v>7.</v>
      </c>
      <c r="AC2124" t="str">
        <f t="shared" si="301"/>
        <v>7</v>
      </c>
      <c r="AD2124" t="str">
        <f t="shared" si="302"/>
        <v>7</v>
      </c>
      <c r="AE2124" t="str">
        <f t="shared" si="303"/>
        <v>7</v>
      </c>
      <c r="AF2124" t="str">
        <f t="shared" si="304"/>
        <v>7</v>
      </c>
      <c r="AG2124" s="299">
        <f t="shared" si="305"/>
        <v>7</v>
      </c>
    </row>
    <row r="2125" spans="1:33" x14ac:dyDescent="0.3">
      <c r="A2125" s="3">
        <v>2125</v>
      </c>
      <c r="B2125" s="3" t="s">
        <v>87</v>
      </c>
      <c r="C2125" s="296">
        <v>44690</v>
      </c>
      <c r="D2125" s="3">
        <v>10194913</v>
      </c>
      <c r="E2125" s="3" t="s">
        <v>1</v>
      </c>
      <c r="F2125" s="3">
        <v>210369</v>
      </c>
      <c r="G2125" s="3" t="s">
        <v>735</v>
      </c>
      <c r="H2125" s="3" t="s">
        <v>736</v>
      </c>
      <c r="I2125" s="3" t="s">
        <v>103</v>
      </c>
      <c r="J2125" s="3" t="s">
        <v>10578</v>
      </c>
      <c r="K2125" s="3" t="s">
        <v>13</v>
      </c>
      <c r="L2125" s="3" t="s">
        <v>621</v>
      </c>
      <c r="M2125" s="3" t="s">
        <v>93</v>
      </c>
      <c r="N2125" s="3">
        <v>6363253</v>
      </c>
      <c r="O2125" s="3" t="s">
        <v>10581</v>
      </c>
      <c r="P2125" s="3">
        <v>9381174114</v>
      </c>
      <c r="Q2125" s="3" t="s">
        <v>10582</v>
      </c>
      <c r="R2125" s="3" t="s">
        <v>1024</v>
      </c>
      <c r="S2125" s="3" t="s">
        <v>10583</v>
      </c>
      <c r="T2125" s="300">
        <v>650000</v>
      </c>
      <c r="U2125" s="3" t="s">
        <v>10584</v>
      </c>
      <c r="V2125" s="3" t="s">
        <v>100</v>
      </c>
      <c r="W2125" s="3" t="s">
        <v>101</v>
      </c>
      <c r="X2125" s="3" t="s">
        <v>109</v>
      </c>
      <c r="Y2125" s="299">
        <f t="shared" si="298"/>
        <v>5</v>
      </c>
      <c r="Z2125" s="299">
        <f t="shared" si="299"/>
        <v>2022</v>
      </c>
      <c r="AA2125" t="str">
        <f t="shared" si="297"/>
        <v>5.</v>
      </c>
      <c r="AB2125" t="str">
        <f t="shared" si="300"/>
        <v>5.</v>
      </c>
      <c r="AC2125" t="str">
        <f t="shared" si="301"/>
        <v>5</v>
      </c>
      <c r="AD2125" t="str">
        <f t="shared" si="302"/>
        <v>5</v>
      </c>
      <c r="AE2125" t="str">
        <f t="shared" si="303"/>
        <v>5</v>
      </c>
      <c r="AF2125" t="str">
        <f t="shared" si="304"/>
        <v>5</v>
      </c>
      <c r="AG2125" s="299">
        <f t="shared" si="305"/>
        <v>5</v>
      </c>
    </row>
    <row r="2126" spans="1:33" x14ac:dyDescent="0.3">
      <c r="A2126" s="3">
        <v>2126</v>
      </c>
      <c r="B2126" s="3" t="s">
        <v>87</v>
      </c>
      <c r="C2126" s="296">
        <v>44690</v>
      </c>
      <c r="D2126" s="3">
        <v>69368387</v>
      </c>
      <c r="E2126" s="3" t="s">
        <v>1</v>
      </c>
      <c r="F2126" s="3">
        <v>210369</v>
      </c>
      <c r="G2126" s="3" t="s">
        <v>89</v>
      </c>
      <c r="H2126" s="3" t="s">
        <v>2967</v>
      </c>
      <c r="I2126" s="3" t="s">
        <v>10585</v>
      </c>
      <c r="J2126" s="3" t="s">
        <v>6988</v>
      </c>
      <c r="K2126" s="3" t="s">
        <v>12</v>
      </c>
      <c r="L2126" s="3" t="s">
        <v>402</v>
      </c>
      <c r="M2126" s="3" t="s">
        <v>7715</v>
      </c>
      <c r="N2126" s="3">
        <v>6365436</v>
      </c>
      <c r="O2126" s="3" t="s">
        <v>10586</v>
      </c>
      <c r="P2126" s="3">
        <v>7204174519</v>
      </c>
      <c r="Q2126" s="3" t="s">
        <v>10587</v>
      </c>
      <c r="R2126" s="3" t="s">
        <v>9317</v>
      </c>
      <c r="S2126" s="3" t="s">
        <v>10588</v>
      </c>
      <c r="T2126" s="300">
        <v>300000</v>
      </c>
      <c r="U2126" s="3" t="s">
        <v>7560</v>
      </c>
      <c r="V2126" s="3" t="s">
        <v>100</v>
      </c>
      <c r="W2126" s="3" t="s">
        <v>109</v>
      </c>
      <c r="X2126" s="3" t="s">
        <v>109</v>
      </c>
      <c r="Y2126" s="299">
        <f t="shared" si="298"/>
        <v>5</v>
      </c>
      <c r="Z2126" s="299">
        <f t="shared" si="299"/>
        <v>2022</v>
      </c>
      <c r="AA2126" t="str">
        <f t="shared" si="297"/>
        <v>2.</v>
      </c>
      <c r="AB2126" t="str">
        <f t="shared" si="300"/>
        <v>2.</v>
      </c>
      <c r="AC2126" t="str">
        <f t="shared" si="301"/>
        <v>2</v>
      </c>
      <c r="AD2126" t="str">
        <f t="shared" si="302"/>
        <v>2</v>
      </c>
      <c r="AE2126" t="str">
        <f t="shared" si="303"/>
        <v>2</v>
      </c>
      <c r="AF2126" t="str">
        <f t="shared" si="304"/>
        <v>2</v>
      </c>
      <c r="AG2126" s="299">
        <f t="shared" si="305"/>
        <v>2</v>
      </c>
    </row>
    <row r="2127" spans="1:33" x14ac:dyDescent="0.3">
      <c r="A2127" s="3">
        <v>2127</v>
      </c>
      <c r="B2127" s="3" t="s">
        <v>87</v>
      </c>
      <c r="C2127" s="296">
        <v>44690</v>
      </c>
      <c r="D2127" s="3">
        <v>69368387</v>
      </c>
      <c r="E2127" s="3" t="s">
        <v>1</v>
      </c>
      <c r="F2127" s="3">
        <v>210369</v>
      </c>
      <c r="G2127" s="3" t="s">
        <v>89</v>
      </c>
      <c r="H2127" s="3" t="s">
        <v>2967</v>
      </c>
      <c r="I2127" s="3" t="s">
        <v>10585</v>
      </c>
      <c r="J2127" s="3" t="s">
        <v>6988</v>
      </c>
      <c r="K2127" s="3" t="s">
        <v>13</v>
      </c>
      <c r="L2127" s="3" t="s">
        <v>621</v>
      </c>
      <c r="M2127" s="3" t="s">
        <v>7715</v>
      </c>
      <c r="N2127" s="3">
        <v>6365444</v>
      </c>
      <c r="O2127" s="3" t="s">
        <v>10590</v>
      </c>
      <c r="P2127" s="3">
        <v>9052564623</v>
      </c>
      <c r="Q2127" s="3" t="s">
        <v>10591</v>
      </c>
      <c r="R2127" s="3" t="s">
        <v>8326</v>
      </c>
      <c r="S2127" s="3" t="s">
        <v>10592</v>
      </c>
      <c r="T2127" s="300">
        <v>480000</v>
      </c>
      <c r="U2127" s="3" t="s">
        <v>10593</v>
      </c>
      <c r="V2127" s="3" t="s">
        <v>100</v>
      </c>
      <c r="W2127" s="3" t="s">
        <v>109</v>
      </c>
      <c r="X2127" s="3" t="s">
        <v>109</v>
      </c>
      <c r="Y2127" s="299">
        <f t="shared" si="298"/>
        <v>5</v>
      </c>
      <c r="Z2127" s="299">
        <f t="shared" si="299"/>
        <v>2022</v>
      </c>
      <c r="AA2127" t="str">
        <f t="shared" si="297"/>
        <v>3.</v>
      </c>
      <c r="AB2127" t="str">
        <f t="shared" si="300"/>
        <v>3.</v>
      </c>
      <c r="AC2127" t="str">
        <f t="shared" si="301"/>
        <v>3</v>
      </c>
      <c r="AD2127" t="str">
        <f t="shared" si="302"/>
        <v>3</v>
      </c>
      <c r="AE2127" t="str">
        <f t="shared" si="303"/>
        <v>3</v>
      </c>
      <c r="AF2127" t="str">
        <f t="shared" si="304"/>
        <v>3</v>
      </c>
      <c r="AG2127" s="299">
        <f t="shared" si="305"/>
        <v>3</v>
      </c>
    </row>
    <row r="2128" spans="1:33" x14ac:dyDescent="0.3">
      <c r="A2128" s="3">
        <v>2128</v>
      </c>
      <c r="B2128" s="3" t="s">
        <v>87</v>
      </c>
      <c r="C2128" s="296">
        <v>44690</v>
      </c>
      <c r="D2128" s="3">
        <v>82186349</v>
      </c>
      <c r="E2128" s="3" t="s">
        <v>1</v>
      </c>
      <c r="F2128" s="3">
        <v>210369</v>
      </c>
      <c r="G2128" s="3" t="s">
        <v>89</v>
      </c>
      <c r="H2128" s="3" t="s">
        <v>90</v>
      </c>
      <c r="I2128" s="3" t="s">
        <v>103</v>
      </c>
      <c r="J2128" s="3" t="s">
        <v>10594</v>
      </c>
      <c r="K2128" s="3" t="s">
        <v>13</v>
      </c>
      <c r="L2128" s="3" t="s">
        <v>236</v>
      </c>
      <c r="M2128" s="3" t="s">
        <v>93</v>
      </c>
      <c r="N2128" s="3">
        <v>6362482</v>
      </c>
      <c r="O2128" s="3" t="s">
        <v>10595</v>
      </c>
      <c r="P2128" s="3">
        <v>9550407273</v>
      </c>
      <c r="Q2128" s="3" t="s">
        <v>10596</v>
      </c>
      <c r="R2128" s="3" t="s">
        <v>339</v>
      </c>
      <c r="S2128" s="3" t="s">
        <v>10597</v>
      </c>
      <c r="T2128" s="300">
        <v>450000</v>
      </c>
      <c r="U2128" s="3" t="s">
        <v>241</v>
      </c>
      <c r="V2128" s="3" t="s">
        <v>100</v>
      </c>
      <c r="W2128" s="3" t="s">
        <v>101</v>
      </c>
      <c r="X2128" s="3" t="s">
        <v>109</v>
      </c>
      <c r="Y2128" s="299">
        <f t="shared" si="298"/>
        <v>5</v>
      </c>
      <c r="Z2128" s="299">
        <f t="shared" si="299"/>
        <v>2022</v>
      </c>
      <c r="AA2128" t="str">
        <f t="shared" si="297"/>
        <v>3.</v>
      </c>
      <c r="AB2128" t="str">
        <f t="shared" si="300"/>
        <v>3.</v>
      </c>
      <c r="AC2128" t="str">
        <f t="shared" si="301"/>
        <v>3</v>
      </c>
      <c r="AD2128" t="str">
        <f t="shared" si="302"/>
        <v>3</v>
      </c>
      <c r="AE2128" t="str">
        <f t="shared" si="303"/>
        <v>3</v>
      </c>
      <c r="AF2128" t="str">
        <f t="shared" si="304"/>
        <v>3</v>
      </c>
      <c r="AG2128" s="299">
        <f t="shared" si="305"/>
        <v>3</v>
      </c>
    </row>
    <row r="2129" spans="1:33" x14ac:dyDescent="0.3">
      <c r="A2129" s="3">
        <v>2129</v>
      </c>
      <c r="B2129" s="3" t="s">
        <v>87</v>
      </c>
      <c r="C2129" s="296">
        <v>44690</v>
      </c>
      <c r="D2129" s="3">
        <v>82186349</v>
      </c>
      <c r="E2129" s="3" t="s">
        <v>1</v>
      </c>
      <c r="F2129" s="3">
        <v>210369</v>
      </c>
      <c r="G2129" s="3" t="s">
        <v>89</v>
      </c>
      <c r="H2129" s="3" t="s">
        <v>90</v>
      </c>
      <c r="I2129" s="3" t="s">
        <v>103</v>
      </c>
      <c r="J2129" s="3" t="s">
        <v>10594</v>
      </c>
      <c r="K2129" s="3" t="s">
        <v>13</v>
      </c>
      <c r="L2129" s="3" t="s">
        <v>621</v>
      </c>
      <c r="M2129" s="3" t="s">
        <v>93</v>
      </c>
      <c r="N2129" s="3">
        <v>6362852</v>
      </c>
      <c r="O2129" s="3" t="s">
        <v>10598</v>
      </c>
      <c r="P2129" s="3">
        <v>9391986534</v>
      </c>
      <c r="Q2129" s="3" t="s">
        <v>10599</v>
      </c>
      <c r="R2129" s="3" t="s">
        <v>719</v>
      </c>
      <c r="S2129" s="3" t="s">
        <v>10600</v>
      </c>
      <c r="T2129" s="300">
        <v>450000</v>
      </c>
      <c r="U2129" s="3" t="s">
        <v>4268</v>
      </c>
      <c r="V2129" s="3" t="s">
        <v>100</v>
      </c>
      <c r="W2129" s="3" t="s">
        <v>109</v>
      </c>
      <c r="X2129" s="3" t="s">
        <v>109</v>
      </c>
      <c r="Y2129" s="299">
        <f t="shared" si="298"/>
        <v>5</v>
      </c>
      <c r="Z2129" s="299">
        <f t="shared" si="299"/>
        <v>2022</v>
      </c>
      <c r="AA2129" t="str">
        <f t="shared" si="297"/>
        <v>3.</v>
      </c>
      <c r="AB2129" t="str">
        <f t="shared" si="300"/>
        <v>3.</v>
      </c>
      <c r="AC2129" t="str">
        <f t="shared" si="301"/>
        <v>3</v>
      </c>
      <c r="AD2129" t="str">
        <f t="shared" si="302"/>
        <v>3</v>
      </c>
      <c r="AE2129" t="str">
        <f t="shared" si="303"/>
        <v>3</v>
      </c>
      <c r="AF2129" t="str">
        <f t="shared" si="304"/>
        <v>3</v>
      </c>
      <c r="AG2129" s="299">
        <f t="shared" si="305"/>
        <v>3</v>
      </c>
    </row>
    <row r="2130" spans="1:33" x14ac:dyDescent="0.3">
      <c r="A2130" s="3">
        <v>2130</v>
      </c>
      <c r="B2130" s="3" t="s">
        <v>87</v>
      </c>
      <c r="C2130" s="296">
        <v>44690</v>
      </c>
      <c r="D2130" s="3">
        <v>82186349</v>
      </c>
      <c r="E2130" s="3" t="s">
        <v>1</v>
      </c>
      <c r="F2130" s="3">
        <v>210369</v>
      </c>
      <c r="G2130" s="3" t="s">
        <v>89</v>
      </c>
      <c r="H2130" s="3" t="s">
        <v>90</v>
      </c>
      <c r="I2130" s="3" t="s">
        <v>103</v>
      </c>
      <c r="J2130" s="3" t="s">
        <v>10594</v>
      </c>
      <c r="K2130" s="3" t="s">
        <v>45</v>
      </c>
      <c r="L2130" s="3" t="s">
        <v>402</v>
      </c>
      <c r="M2130" s="3" t="s">
        <v>93</v>
      </c>
      <c r="N2130" s="3">
        <v>6362970</v>
      </c>
      <c r="O2130" s="3" t="s">
        <v>10602</v>
      </c>
      <c r="P2130" s="3">
        <v>9391183439</v>
      </c>
      <c r="Q2130" s="3" t="s">
        <v>10603</v>
      </c>
      <c r="R2130" s="3" t="s">
        <v>546</v>
      </c>
      <c r="S2130" s="3" t="s">
        <v>10604</v>
      </c>
      <c r="T2130" s="300">
        <v>450000</v>
      </c>
      <c r="U2130" s="3" t="s">
        <v>10606</v>
      </c>
      <c r="V2130" s="3" t="s">
        <v>100</v>
      </c>
      <c r="W2130" s="3" t="s">
        <v>3088</v>
      </c>
      <c r="X2130" s="3" t="s">
        <v>109</v>
      </c>
      <c r="Y2130" s="299">
        <f t="shared" si="298"/>
        <v>5</v>
      </c>
      <c r="Z2130" s="299">
        <f t="shared" si="299"/>
        <v>2022</v>
      </c>
      <c r="AA2130" t="str">
        <f t="shared" si="297"/>
        <v>2.</v>
      </c>
      <c r="AB2130" t="str">
        <f t="shared" si="300"/>
        <v>2.</v>
      </c>
      <c r="AC2130" t="str">
        <f t="shared" si="301"/>
        <v>2</v>
      </c>
      <c r="AD2130" t="str">
        <f t="shared" si="302"/>
        <v>2</v>
      </c>
      <c r="AE2130" t="str">
        <f t="shared" si="303"/>
        <v>2</v>
      </c>
      <c r="AF2130" t="str">
        <f t="shared" si="304"/>
        <v>2</v>
      </c>
      <c r="AG2130" s="299">
        <f t="shared" si="305"/>
        <v>2</v>
      </c>
    </row>
    <row r="2131" spans="1:33" x14ac:dyDescent="0.3">
      <c r="A2131" s="3">
        <v>2131</v>
      </c>
      <c r="B2131" s="3" t="s">
        <v>87</v>
      </c>
      <c r="C2131" s="296">
        <v>44690</v>
      </c>
      <c r="D2131" s="3">
        <v>69368387</v>
      </c>
      <c r="E2131" s="3" t="s">
        <v>1</v>
      </c>
      <c r="F2131" s="3">
        <v>210369</v>
      </c>
      <c r="G2131" s="3" t="s">
        <v>89</v>
      </c>
      <c r="H2131" s="3" t="s">
        <v>254</v>
      </c>
      <c r="I2131" s="3" t="s">
        <v>10608</v>
      </c>
      <c r="J2131" s="3" t="s">
        <v>6197</v>
      </c>
      <c r="K2131" s="3" t="s">
        <v>45</v>
      </c>
      <c r="L2131" s="3" t="s">
        <v>402</v>
      </c>
      <c r="M2131" s="3" t="s">
        <v>93</v>
      </c>
      <c r="N2131" s="3">
        <v>6365074</v>
      </c>
      <c r="O2131" s="3" t="s">
        <v>10609</v>
      </c>
      <c r="P2131" s="3">
        <v>9583296285</v>
      </c>
      <c r="Q2131" s="3" t="s">
        <v>10610</v>
      </c>
      <c r="R2131" s="3" t="s">
        <v>398</v>
      </c>
      <c r="S2131" s="3" t="s">
        <v>10611</v>
      </c>
      <c r="T2131" s="300">
        <v>500000</v>
      </c>
      <c r="U2131" s="3" t="s">
        <v>10612</v>
      </c>
      <c r="V2131" s="3" t="s">
        <v>100</v>
      </c>
      <c r="W2131" s="3" t="s">
        <v>401</v>
      </c>
      <c r="X2131" s="3" t="s">
        <v>109</v>
      </c>
      <c r="Y2131" s="299">
        <f t="shared" si="298"/>
        <v>5</v>
      </c>
      <c r="Z2131" s="299">
        <f t="shared" si="299"/>
        <v>2022</v>
      </c>
      <c r="AA2131" t="str">
        <f t="shared" si="297"/>
        <v>2.</v>
      </c>
      <c r="AB2131" t="str">
        <f t="shared" si="300"/>
        <v>2.</v>
      </c>
      <c r="AC2131" t="str">
        <f t="shared" si="301"/>
        <v>2</v>
      </c>
      <c r="AD2131" t="str">
        <f t="shared" si="302"/>
        <v>2</v>
      </c>
      <c r="AE2131" t="str">
        <f t="shared" si="303"/>
        <v>2</v>
      </c>
      <c r="AF2131" t="str">
        <f t="shared" si="304"/>
        <v>2</v>
      </c>
      <c r="AG2131" s="299">
        <f t="shared" si="305"/>
        <v>2</v>
      </c>
    </row>
    <row r="2132" spans="1:33" x14ac:dyDescent="0.3">
      <c r="A2132" s="3">
        <v>2132</v>
      </c>
      <c r="B2132" s="3" t="s">
        <v>87</v>
      </c>
      <c r="C2132" s="296">
        <v>44690</v>
      </c>
      <c r="D2132" s="3">
        <v>23872928</v>
      </c>
      <c r="E2132" s="3" t="s">
        <v>1</v>
      </c>
      <c r="F2132" s="3">
        <v>210369</v>
      </c>
      <c r="G2132" s="3" t="s">
        <v>89</v>
      </c>
      <c r="H2132" s="3" t="s">
        <v>2967</v>
      </c>
      <c r="I2132" s="3" t="s">
        <v>10384</v>
      </c>
      <c r="J2132" s="3" t="s">
        <v>6988</v>
      </c>
      <c r="K2132" s="3" t="s">
        <v>45</v>
      </c>
      <c r="L2132" s="3" t="s">
        <v>402</v>
      </c>
      <c r="M2132" s="3" t="s">
        <v>7715</v>
      </c>
      <c r="N2132" s="3">
        <v>6366527</v>
      </c>
      <c r="O2132" s="3" t="s">
        <v>10613</v>
      </c>
      <c r="P2132" s="3">
        <v>7893836023</v>
      </c>
      <c r="Q2132" s="3" t="s">
        <v>10614</v>
      </c>
      <c r="R2132" s="3" t="s">
        <v>10441</v>
      </c>
      <c r="S2132" s="3" t="s">
        <v>10615</v>
      </c>
      <c r="T2132" s="300">
        <v>625000</v>
      </c>
      <c r="U2132" s="3" t="s">
        <v>10616</v>
      </c>
      <c r="V2132" s="3" t="s">
        <v>100</v>
      </c>
      <c r="W2132" s="3" t="s">
        <v>109</v>
      </c>
      <c r="X2132" s="3" t="s">
        <v>109</v>
      </c>
      <c r="Y2132" s="299">
        <f t="shared" si="298"/>
        <v>5</v>
      </c>
      <c r="Z2132" s="299">
        <f t="shared" si="299"/>
        <v>2022</v>
      </c>
      <c r="AA2132" t="str">
        <f t="shared" si="297"/>
        <v>5y</v>
      </c>
      <c r="AB2132" t="str">
        <f t="shared" si="300"/>
        <v>5</v>
      </c>
      <c r="AC2132" t="str">
        <f t="shared" si="301"/>
        <v>5</v>
      </c>
      <c r="AD2132" t="str">
        <f t="shared" si="302"/>
        <v>5</v>
      </c>
      <c r="AE2132" t="str">
        <f t="shared" si="303"/>
        <v>5</v>
      </c>
      <c r="AF2132" t="str">
        <f t="shared" si="304"/>
        <v>5</v>
      </c>
      <c r="AG2132" s="299">
        <f t="shared" si="305"/>
        <v>5</v>
      </c>
    </row>
    <row r="2133" spans="1:33" x14ac:dyDescent="0.3">
      <c r="A2133" s="3">
        <v>2133</v>
      </c>
      <c r="B2133" s="3" t="s">
        <v>87</v>
      </c>
      <c r="C2133" s="296">
        <v>44690</v>
      </c>
      <c r="D2133" s="3">
        <v>23872928</v>
      </c>
      <c r="E2133" s="3" t="s">
        <v>1</v>
      </c>
      <c r="F2133" s="3">
        <v>210369</v>
      </c>
      <c r="G2133" s="3" t="s">
        <v>89</v>
      </c>
      <c r="H2133" s="3" t="s">
        <v>2967</v>
      </c>
      <c r="I2133" s="3" t="s">
        <v>10384</v>
      </c>
      <c r="J2133" s="3" t="s">
        <v>6988</v>
      </c>
      <c r="K2133" s="3" t="s">
        <v>45</v>
      </c>
      <c r="L2133" s="3" t="s">
        <v>402</v>
      </c>
      <c r="M2133" s="3" t="s">
        <v>7715</v>
      </c>
      <c r="N2133" s="3" t="s">
        <v>10617</v>
      </c>
      <c r="O2133" s="3" t="s">
        <v>10618</v>
      </c>
      <c r="P2133" s="3">
        <v>7978306878</v>
      </c>
      <c r="Q2133" s="3" t="s">
        <v>10619</v>
      </c>
      <c r="R2133" s="3" t="s">
        <v>2846</v>
      </c>
      <c r="S2133" s="3" t="s">
        <v>10620</v>
      </c>
      <c r="T2133" s="300">
        <v>1000000</v>
      </c>
      <c r="U2133" s="3" t="s">
        <v>10621</v>
      </c>
      <c r="V2133" s="3" t="s">
        <v>100</v>
      </c>
      <c r="W2133" s="3" t="s">
        <v>109</v>
      </c>
      <c r="X2133" s="3" t="s">
        <v>109</v>
      </c>
      <c r="Y2133" s="299">
        <f t="shared" si="298"/>
        <v>5</v>
      </c>
      <c r="Z2133" s="299">
        <f t="shared" si="299"/>
        <v>2022</v>
      </c>
      <c r="AA2133" t="str">
        <f t="shared" si="297"/>
        <v>8y</v>
      </c>
      <c r="AB2133" t="str">
        <f t="shared" si="300"/>
        <v>8</v>
      </c>
      <c r="AC2133" t="str">
        <f t="shared" si="301"/>
        <v>8</v>
      </c>
      <c r="AD2133" t="str">
        <f t="shared" si="302"/>
        <v>8</v>
      </c>
      <c r="AE2133" t="str">
        <f t="shared" si="303"/>
        <v>8</v>
      </c>
      <c r="AF2133" t="str">
        <f t="shared" si="304"/>
        <v>8</v>
      </c>
      <c r="AG2133" s="299">
        <f t="shared" si="305"/>
        <v>8</v>
      </c>
    </row>
    <row r="2134" spans="1:33" x14ac:dyDescent="0.3">
      <c r="A2134" s="3">
        <v>2134</v>
      </c>
      <c r="B2134" s="3" t="s">
        <v>87</v>
      </c>
      <c r="C2134" s="296">
        <v>44690</v>
      </c>
      <c r="D2134" s="3">
        <v>70169838</v>
      </c>
      <c r="E2134" s="3" t="s">
        <v>1</v>
      </c>
      <c r="F2134" s="3">
        <v>210369</v>
      </c>
      <c r="G2134" s="3" t="s">
        <v>89</v>
      </c>
      <c r="H2134" s="3" t="s">
        <v>254</v>
      </c>
      <c r="I2134" s="3" t="s">
        <v>3988</v>
      </c>
      <c r="J2134" s="3" t="s">
        <v>10623</v>
      </c>
      <c r="K2134" s="3" t="s">
        <v>18</v>
      </c>
      <c r="L2134" s="3" t="s">
        <v>745</v>
      </c>
      <c r="M2134" s="3" t="s">
        <v>93</v>
      </c>
      <c r="N2134" s="3">
        <v>6362807</v>
      </c>
      <c r="O2134" s="3" t="s">
        <v>10624</v>
      </c>
      <c r="P2134" s="3">
        <v>9042508273</v>
      </c>
      <c r="Q2134" s="3" t="s">
        <v>10625</v>
      </c>
      <c r="R2134" s="3" t="s">
        <v>10426</v>
      </c>
      <c r="S2134" s="3" t="s">
        <v>10626</v>
      </c>
      <c r="T2134" s="300">
        <v>400000</v>
      </c>
      <c r="U2134" s="3" t="s">
        <v>3856</v>
      </c>
      <c r="V2134" s="3" t="s">
        <v>100</v>
      </c>
      <c r="W2134" s="3" t="s">
        <v>267</v>
      </c>
      <c r="X2134" s="3" t="s">
        <v>109</v>
      </c>
      <c r="Y2134" s="299">
        <f t="shared" si="298"/>
        <v>5</v>
      </c>
      <c r="Z2134" s="299">
        <f t="shared" si="299"/>
        <v>2022</v>
      </c>
      <c r="AA2134" t="str">
        <f t="shared" si="297"/>
        <v>5.</v>
      </c>
      <c r="AB2134" t="str">
        <f t="shared" si="300"/>
        <v>5.</v>
      </c>
      <c r="AC2134" t="str">
        <f t="shared" si="301"/>
        <v>5</v>
      </c>
      <c r="AD2134" t="str">
        <f t="shared" si="302"/>
        <v>5</v>
      </c>
      <c r="AE2134" t="str">
        <f t="shared" si="303"/>
        <v>5</v>
      </c>
      <c r="AF2134" t="str">
        <f t="shared" si="304"/>
        <v>5</v>
      </c>
      <c r="AG2134" s="299">
        <f t="shared" si="305"/>
        <v>5</v>
      </c>
    </row>
    <row r="2135" spans="1:33" x14ac:dyDescent="0.3">
      <c r="A2135" s="3">
        <v>2135</v>
      </c>
      <c r="B2135" s="3" t="s">
        <v>87</v>
      </c>
      <c r="C2135" s="296">
        <v>44691</v>
      </c>
      <c r="D2135" s="3" t="s">
        <v>10627</v>
      </c>
      <c r="E2135" s="3" t="s">
        <v>6</v>
      </c>
      <c r="F2135" s="3" t="s">
        <v>10628</v>
      </c>
      <c r="G2135" s="3" t="s">
        <v>89</v>
      </c>
      <c r="H2135" s="3" t="s">
        <v>7468</v>
      </c>
      <c r="I2135" s="3" t="s">
        <v>2432</v>
      </c>
      <c r="J2135" s="3" t="s">
        <v>10629</v>
      </c>
      <c r="K2135" s="3" t="s">
        <v>18</v>
      </c>
      <c r="L2135" s="3" t="s">
        <v>10210</v>
      </c>
      <c r="M2135" s="3" t="s">
        <v>93</v>
      </c>
      <c r="N2135" s="3">
        <v>6369239</v>
      </c>
      <c r="O2135" s="3" t="s">
        <v>10630</v>
      </c>
      <c r="P2135" s="3">
        <v>9501868695</v>
      </c>
      <c r="Q2135" s="3" t="s">
        <v>10631</v>
      </c>
      <c r="R2135" s="3" t="s">
        <v>10632</v>
      </c>
      <c r="S2135" s="3" t="s">
        <v>10633</v>
      </c>
      <c r="T2135" s="300">
        <v>1500000</v>
      </c>
      <c r="U2135" s="3" t="s">
        <v>10634</v>
      </c>
      <c r="V2135" s="3" t="s">
        <v>100</v>
      </c>
      <c r="W2135" s="3" t="s">
        <v>10635</v>
      </c>
      <c r="X2135" s="3" t="s">
        <v>109</v>
      </c>
      <c r="Y2135" s="299">
        <f t="shared" si="298"/>
        <v>5</v>
      </c>
      <c r="Z2135" s="299">
        <f t="shared" si="299"/>
        <v>2022</v>
      </c>
      <c r="AA2135" t="str">
        <f t="shared" si="297"/>
        <v>9.</v>
      </c>
      <c r="AB2135" t="str">
        <f t="shared" si="300"/>
        <v>9.</v>
      </c>
      <c r="AC2135" t="str">
        <f t="shared" si="301"/>
        <v>9</v>
      </c>
      <c r="AD2135" t="str">
        <f t="shared" si="302"/>
        <v>9</v>
      </c>
      <c r="AE2135" t="str">
        <f t="shared" si="303"/>
        <v>9</v>
      </c>
      <c r="AF2135" t="str">
        <f t="shared" si="304"/>
        <v>9</v>
      </c>
      <c r="AG2135" s="299">
        <f t="shared" si="305"/>
        <v>9</v>
      </c>
    </row>
    <row r="2136" spans="1:33" x14ac:dyDescent="0.3">
      <c r="A2136" s="3">
        <v>2136</v>
      </c>
      <c r="B2136" s="3" t="s">
        <v>87</v>
      </c>
      <c r="C2136" s="296">
        <v>44691</v>
      </c>
      <c r="D2136" s="3">
        <v>19837088</v>
      </c>
      <c r="E2136" s="3" t="s">
        <v>6</v>
      </c>
      <c r="F2136" s="3">
        <v>221395</v>
      </c>
      <c r="G2136" s="3" t="s">
        <v>89</v>
      </c>
      <c r="H2136" s="3" t="s">
        <v>7324</v>
      </c>
      <c r="I2136" s="3" t="s">
        <v>10637</v>
      </c>
      <c r="J2136" s="3" t="s">
        <v>10638</v>
      </c>
      <c r="K2136" s="3" t="s">
        <v>38</v>
      </c>
      <c r="L2136" s="3" t="s">
        <v>1079</v>
      </c>
      <c r="M2136" s="3" t="s">
        <v>93</v>
      </c>
      <c r="N2136" s="3">
        <v>6369901</v>
      </c>
      <c r="O2136" s="3" t="s">
        <v>10639</v>
      </c>
      <c r="P2136" s="3">
        <v>9344886190</v>
      </c>
      <c r="Q2136" s="3" t="s">
        <v>10640</v>
      </c>
      <c r="R2136" s="3" t="s">
        <v>629</v>
      </c>
      <c r="S2136" s="3" t="s">
        <v>10642</v>
      </c>
      <c r="T2136" s="300">
        <v>350000</v>
      </c>
      <c r="U2136" s="3" t="s">
        <v>10643</v>
      </c>
      <c r="V2136" s="3" t="s">
        <v>100</v>
      </c>
      <c r="W2136" s="3" t="s">
        <v>267</v>
      </c>
      <c r="X2136" s="3" t="s">
        <v>109</v>
      </c>
      <c r="Y2136" s="299">
        <f t="shared" si="298"/>
        <v>5</v>
      </c>
      <c r="Z2136" s="299">
        <f t="shared" si="299"/>
        <v>2022</v>
      </c>
      <c r="AA2136" t="str">
        <f t="shared" si="297"/>
        <v>2.</v>
      </c>
      <c r="AB2136" t="str">
        <f t="shared" si="300"/>
        <v>2.</v>
      </c>
      <c r="AC2136" t="str">
        <f t="shared" si="301"/>
        <v>2</v>
      </c>
      <c r="AD2136" t="str">
        <f t="shared" si="302"/>
        <v>2</v>
      </c>
      <c r="AE2136" t="str">
        <f t="shared" si="303"/>
        <v>2</v>
      </c>
      <c r="AF2136" t="str">
        <f t="shared" si="304"/>
        <v>2</v>
      </c>
      <c r="AG2136" s="299">
        <f t="shared" si="305"/>
        <v>2</v>
      </c>
    </row>
    <row r="2137" spans="1:33" x14ac:dyDescent="0.3">
      <c r="A2137" s="3">
        <v>2137</v>
      </c>
      <c r="B2137" s="3" t="s">
        <v>87</v>
      </c>
      <c r="C2137" s="296">
        <v>44691</v>
      </c>
      <c r="D2137" s="3">
        <v>19837088</v>
      </c>
      <c r="E2137" s="3" t="s">
        <v>6</v>
      </c>
      <c r="F2137" s="3">
        <v>221395</v>
      </c>
      <c r="G2137" s="3" t="s">
        <v>89</v>
      </c>
      <c r="H2137" s="3" t="s">
        <v>7324</v>
      </c>
      <c r="I2137" s="3" t="s">
        <v>10637</v>
      </c>
      <c r="J2137" s="3" t="s">
        <v>10638</v>
      </c>
      <c r="K2137" s="3" t="s">
        <v>38</v>
      </c>
      <c r="L2137" s="3" t="s">
        <v>1079</v>
      </c>
      <c r="M2137" s="3" t="s">
        <v>93</v>
      </c>
      <c r="N2137" s="3">
        <v>6369915</v>
      </c>
      <c r="O2137" s="3" t="s">
        <v>10645</v>
      </c>
      <c r="P2137" s="3">
        <v>8951239295</v>
      </c>
      <c r="Q2137" s="3" t="s">
        <v>10646</v>
      </c>
      <c r="R2137" s="3" t="s">
        <v>624</v>
      </c>
      <c r="S2137" s="3" t="s">
        <v>10648</v>
      </c>
      <c r="T2137" s="300">
        <v>400000</v>
      </c>
      <c r="U2137" s="3" t="s">
        <v>10457</v>
      </c>
      <c r="V2137" s="3" t="s">
        <v>100</v>
      </c>
      <c r="W2137" s="3" t="s">
        <v>109</v>
      </c>
      <c r="X2137" s="3" t="s">
        <v>109</v>
      </c>
      <c r="Y2137" s="299">
        <f t="shared" si="298"/>
        <v>5</v>
      </c>
      <c r="Z2137" s="299">
        <f t="shared" si="299"/>
        <v>2022</v>
      </c>
      <c r="AA2137" t="str">
        <f t="shared" si="297"/>
        <v>4.</v>
      </c>
      <c r="AB2137" t="str">
        <f t="shared" si="300"/>
        <v>4.</v>
      </c>
      <c r="AC2137" t="str">
        <f t="shared" si="301"/>
        <v>4</v>
      </c>
      <c r="AD2137" t="str">
        <f t="shared" si="302"/>
        <v>4</v>
      </c>
      <c r="AE2137" t="str">
        <f t="shared" si="303"/>
        <v>4</v>
      </c>
      <c r="AF2137" t="str">
        <f t="shared" si="304"/>
        <v>4</v>
      </c>
      <c r="AG2137" s="299">
        <f t="shared" si="305"/>
        <v>4</v>
      </c>
    </row>
    <row r="2138" spans="1:33" x14ac:dyDescent="0.3">
      <c r="A2138" s="3">
        <v>2138</v>
      </c>
      <c r="B2138" s="3" t="s">
        <v>87</v>
      </c>
      <c r="C2138" s="296">
        <v>44691</v>
      </c>
      <c r="D2138" s="3">
        <v>19837088</v>
      </c>
      <c r="E2138" s="3" t="s">
        <v>6</v>
      </c>
      <c r="F2138" s="3" t="s">
        <v>9911</v>
      </c>
      <c r="G2138" s="3" t="s">
        <v>89</v>
      </c>
      <c r="H2138" s="3" t="s">
        <v>10650</v>
      </c>
      <c r="I2138" s="3" t="s">
        <v>10637</v>
      </c>
      <c r="J2138" s="3" t="s">
        <v>10638</v>
      </c>
      <c r="K2138" s="3" t="s">
        <v>12</v>
      </c>
      <c r="L2138" s="3" t="s">
        <v>8167</v>
      </c>
      <c r="M2138" s="3" t="s">
        <v>93</v>
      </c>
      <c r="N2138" s="3" t="s">
        <v>15181</v>
      </c>
      <c r="O2138" s="3" t="s">
        <v>10652</v>
      </c>
      <c r="P2138" s="3">
        <v>6363154139</v>
      </c>
      <c r="Q2138" s="3" t="s">
        <v>10653</v>
      </c>
      <c r="R2138" s="3" t="s">
        <v>10554</v>
      </c>
      <c r="S2138" s="3" t="s">
        <v>10654</v>
      </c>
      <c r="T2138" s="300">
        <v>250000</v>
      </c>
      <c r="U2138" s="3" t="s">
        <v>10656</v>
      </c>
      <c r="V2138" s="3" t="s">
        <v>100</v>
      </c>
      <c r="W2138" s="3" t="s">
        <v>109</v>
      </c>
      <c r="X2138" s="3" t="s">
        <v>109</v>
      </c>
      <c r="Y2138" s="299">
        <f t="shared" si="298"/>
        <v>5</v>
      </c>
      <c r="Z2138" s="299">
        <f t="shared" si="299"/>
        <v>2022</v>
      </c>
      <c r="AA2138" t="str">
        <f t="shared" si="297"/>
        <v>3.</v>
      </c>
      <c r="AB2138" t="str">
        <f t="shared" si="300"/>
        <v>3.</v>
      </c>
      <c r="AC2138" t="str">
        <f t="shared" si="301"/>
        <v>3</v>
      </c>
      <c r="AD2138" t="str">
        <f t="shared" si="302"/>
        <v>3</v>
      </c>
      <c r="AE2138" t="str">
        <f t="shared" si="303"/>
        <v>3</v>
      </c>
      <c r="AF2138" t="str">
        <f t="shared" si="304"/>
        <v>3</v>
      </c>
      <c r="AG2138" s="299">
        <f t="shared" si="305"/>
        <v>3</v>
      </c>
    </row>
    <row r="2139" spans="1:33" x14ac:dyDescent="0.3">
      <c r="A2139" s="3">
        <v>2139</v>
      </c>
      <c r="B2139" s="3" t="s">
        <v>87</v>
      </c>
      <c r="C2139" s="296">
        <v>44691</v>
      </c>
      <c r="D2139" s="3">
        <v>71005092</v>
      </c>
      <c r="E2139" s="3" t="s">
        <v>6</v>
      </c>
      <c r="F2139" s="3">
        <v>221395</v>
      </c>
      <c r="G2139" s="3" t="s">
        <v>89</v>
      </c>
      <c r="H2139" s="3" t="s">
        <v>7468</v>
      </c>
      <c r="I2139" s="3" t="s">
        <v>103</v>
      </c>
      <c r="J2139" s="3" t="s">
        <v>10658</v>
      </c>
      <c r="K2139" s="3" t="s">
        <v>45</v>
      </c>
      <c r="L2139" s="3" t="s">
        <v>2633</v>
      </c>
      <c r="M2139" s="3" t="s">
        <v>93</v>
      </c>
      <c r="N2139" s="3">
        <v>6371437</v>
      </c>
      <c r="O2139" s="3" t="s">
        <v>10659</v>
      </c>
      <c r="P2139" s="3">
        <v>8807375116</v>
      </c>
      <c r="Q2139" s="3" t="s">
        <v>10660</v>
      </c>
      <c r="R2139" s="3" t="s">
        <v>10661</v>
      </c>
      <c r="S2139" s="3" t="s">
        <v>10662</v>
      </c>
      <c r="T2139" s="300">
        <v>800000</v>
      </c>
      <c r="U2139" s="3" t="s">
        <v>10663</v>
      </c>
      <c r="V2139" s="3" t="s">
        <v>100</v>
      </c>
      <c r="W2139" s="3" t="s">
        <v>10664</v>
      </c>
      <c r="X2139" s="3" t="s">
        <v>109</v>
      </c>
      <c r="Y2139" s="299">
        <f t="shared" si="298"/>
        <v>5</v>
      </c>
      <c r="Z2139" s="299">
        <f t="shared" si="299"/>
        <v>2022</v>
      </c>
      <c r="AA2139" t="str">
        <f t="shared" si="297"/>
        <v>7.</v>
      </c>
      <c r="AB2139" t="str">
        <f t="shared" si="300"/>
        <v>7.</v>
      </c>
      <c r="AC2139" t="str">
        <f t="shared" si="301"/>
        <v>7</v>
      </c>
      <c r="AD2139" t="str">
        <f t="shared" si="302"/>
        <v>7</v>
      </c>
      <c r="AE2139" t="str">
        <f t="shared" si="303"/>
        <v>7</v>
      </c>
      <c r="AF2139" t="str">
        <f t="shared" si="304"/>
        <v>7</v>
      </c>
      <c r="AG2139" s="299">
        <f t="shared" si="305"/>
        <v>7</v>
      </c>
    </row>
    <row r="2140" spans="1:33" x14ac:dyDescent="0.3">
      <c r="A2140" s="3">
        <v>2140</v>
      </c>
      <c r="B2140" s="3" t="s">
        <v>87</v>
      </c>
      <c r="C2140" s="296">
        <v>44691</v>
      </c>
      <c r="D2140" s="3">
        <v>71005092</v>
      </c>
      <c r="E2140" s="3" t="s">
        <v>6</v>
      </c>
      <c r="F2140" s="3">
        <v>221395</v>
      </c>
      <c r="G2140" s="3" t="s">
        <v>89</v>
      </c>
      <c r="H2140" s="3" t="s">
        <v>7468</v>
      </c>
      <c r="I2140" s="3" t="s">
        <v>103</v>
      </c>
      <c r="J2140" s="3" t="s">
        <v>10658</v>
      </c>
      <c r="K2140" s="3" t="s">
        <v>45</v>
      </c>
      <c r="L2140" s="3" t="s">
        <v>2633</v>
      </c>
      <c r="M2140" s="3" t="s">
        <v>93</v>
      </c>
      <c r="N2140" s="3">
        <v>6370300</v>
      </c>
      <c r="O2140" s="3" t="s">
        <v>10665</v>
      </c>
      <c r="P2140" s="3">
        <v>8220211207</v>
      </c>
      <c r="Q2140" s="3" t="s">
        <v>10666</v>
      </c>
      <c r="R2140" s="3" t="s">
        <v>910</v>
      </c>
      <c r="S2140" s="3" t="s">
        <v>10667</v>
      </c>
      <c r="T2140" s="300">
        <v>600000</v>
      </c>
      <c r="U2140" s="3" t="s">
        <v>10669</v>
      </c>
      <c r="V2140" s="3" t="s">
        <v>100</v>
      </c>
      <c r="W2140" s="3" t="s">
        <v>10556</v>
      </c>
      <c r="X2140" s="3" t="s">
        <v>109</v>
      </c>
      <c r="Y2140" s="299">
        <f t="shared" si="298"/>
        <v>5</v>
      </c>
      <c r="Z2140" s="299">
        <f t="shared" si="299"/>
        <v>2022</v>
      </c>
      <c r="AA2140" t="str">
        <f t="shared" si="297"/>
        <v>5.</v>
      </c>
      <c r="AB2140" t="str">
        <f t="shared" si="300"/>
        <v>5.</v>
      </c>
      <c r="AC2140" t="str">
        <f t="shared" si="301"/>
        <v>5</v>
      </c>
      <c r="AD2140" t="str">
        <f t="shared" si="302"/>
        <v>5</v>
      </c>
      <c r="AE2140" t="str">
        <f t="shared" si="303"/>
        <v>5</v>
      </c>
      <c r="AF2140" t="str">
        <f t="shared" si="304"/>
        <v>5</v>
      </c>
      <c r="AG2140" s="299">
        <f t="shared" si="305"/>
        <v>5</v>
      </c>
    </row>
    <row r="2141" spans="1:33" x14ac:dyDescent="0.3">
      <c r="A2141" s="3">
        <v>2141</v>
      </c>
      <c r="B2141" s="3" t="s">
        <v>87</v>
      </c>
      <c r="C2141" s="296">
        <v>44691</v>
      </c>
      <c r="D2141" s="3">
        <v>71005092</v>
      </c>
      <c r="E2141" s="3" t="s">
        <v>6</v>
      </c>
      <c r="F2141" s="3">
        <v>221395</v>
      </c>
      <c r="G2141" s="3" t="s">
        <v>89</v>
      </c>
      <c r="H2141" s="3" t="s">
        <v>7324</v>
      </c>
      <c r="I2141" s="3" t="s">
        <v>103</v>
      </c>
      <c r="J2141" s="3" t="s">
        <v>10658</v>
      </c>
      <c r="K2141" s="3" t="s">
        <v>45</v>
      </c>
      <c r="L2141" s="3" t="s">
        <v>2633</v>
      </c>
      <c r="M2141" s="3" t="s">
        <v>93</v>
      </c>
      <c r="N2141" s="3" t="s">
        <v>10671</v>
      </c>
      <c r="O2141" s="3" t="s">
        <v>10672</v>
      </c>
      <c r="P2141" s="3" t="s">
        <v>10673</v>
      </c>
      <c r="Q2141" s="3" t="s">
        <v>10674</v>
      </c>
      <c r="R2141" s="3" t="s">
        <v>7365</v>
      </c>
      <c r="S2141" s="3" t="s">
        <v>10675</v>
      </c>
      <c r="T2141" s="300">
        <v>1000000</v>
      </c>
      <c r="U2141" s="3" t="s">
        <v>10676</v>
      </c>
      <c r="V2141" s="3" t="s">
        <v>100</v>
      </c>
      <c r="W2141" s="3" t="s">
        <v>109</v>
      </c>
      <c r="X2141" s="3" t="s">
        <v>109</v>
      </c>
      <c r="Y2141" s="299">
        <f t="shared" si="298"/>
        <v>5</v>
      </c>
      <c r="Z2141" s="299">
        <f t="shared" si="299"/>
        <v>2022</v>
      </c>
      <c r="AA2141" t="str">
        <f t="shared" si="297"/>
        <v>7.</v>
      </c>
      <c r="AB2141" t="str">
        <f t="shared" si="300"/>
        <v>7.</v>
      </c>
      <c r="AC2141" t="str">
        <f t="shared" si="301"/>
        <v>7</v>
      </c>
      <c r="AD2141" t="str">
        <f t="shared" si="302"/>
        <v>7</v>
      </c>
      <c r="AE2141" t="str">
        <f t="shared" si="303"/>
        <v>7</v>
      </c>
      <c r="AF2141" t="str">
        <f t="shared" si="304"/>
        <v>7</v>
      </c>
      <c r="AG2141" s="299">
        <f t="shared" si="305"/>
        <v>7</v>
      </c>
    </row>
    <row r="2142" spans="1:33" x14ac:dyDescent="0.3">
      <c r="A2142" s="3">
        <v>2142</v>
      </c>
      <c r="B2142" s="3" t="s">
        <v>87</v>
      </c>
      <c r="C2142" s="296">
        <v>44691</v>
      </c>
      <c r="D2142" s="3">
        <v>71005092</v>
      </c>
      <c r="E2142" s="3" t="s">
        <v>6</v>
      </c>
      <c r="F2142" s="3">
        <v>221395</v>
      </c>
      <c r="G2142" s="3" t="s">
        <v>89</v>
      </c>
      <c r="H2142" s="3" t="s">
        <v>7324</v>
      </c>
      <c r="I2142" s="3" t="s">
        <v>103</v>
      </c>
      <c r="J2142" s="3" t="s">
        <v>10658</v>
      </c>
      <c r="K2142" s="3" t="s">
        <v>13</v>
      </c>
      <c r="L2142" s="3" t="s">
        <v>7171</v>
      </c>
      <c r="M2142" s="3" t="s">
        <v>93</v>
      </c>
      <c r="N2142" s="3" t="s">
        <v>10677</v>
      </c>
      <c r="O2142" s="3" t="s">
        <v>10678</v>
      </c>
      <c r="P2142" s="3" t="s">
        <v>10679</v>
      </c>
      <c r="Q2142" s="3" t="s">
        <v>10680</v>
      </c>
      <c r="R2142" s="3" t="s">
        <v>6090</v>
      </c>
      <c r="S2142" s="3" t="s">
        <v>10681</v>
      </c>
      <c r="T2142" s="300">
        <v>931000</v>
      </c>
      <c r="U2142" s="3" t="s">
        <v>10682</v>
      </c>
      <c r="V2142" s="3" t="s">
        <v>100</v>
      </c>
      <c r="W2142" s="3" t="s">
        <v>109</v>
      </c>
      <c r="X2142" s="3" t="s">
        <v>109</v>
      </c>
      <c r="Y2142" s="299">
        <f t="shared" si="298"/>
        <v>5</v>
      </c>
      <c r="Z2142" s="299">
        <f t="shared" si="299"/>
        <v>2022</v>
      </c>
      <c r="AA2142" t="str">
        <f t="shared" si="297"/>
        <v>5.</v>
      </c>
      <c r="AB2142" t="str">
        <f t="shared" si="300"/>
        <v>5.</v>
      </c>
      <c r="AC2142" t="str">
        <f t="shared" si="301"/>
        <v>5</v>
      </c>
      <c r="AD2142" t="str">
        <f t="shared" si="302"/>
        <v>5</v>
      </c>
      <c r="AE2142" t="str">
        <f t="shared" si="303"/>
        <v>5</v>
      </c>
      <c r="AF2142" t="str">
        <f t="shared" si="304"/>
        <v>5</v>
      </c>
      <c r="AG2142" s="299">
        <f t="shared" si="305"/>
        <v>5</v>
      </c>
    </row>
    <row r="2143" spans="1:33" x14ac:dyDescent="0.3">
      <c r="A2143" s="3">
        <v>2143</v>
      </c>
      <c r="B2143" s="3" t="s">
        <v>87</v>
      </c>
      <c r="C2143" s="296">
        <v>44722</v>
      </c>
      <c r="D2143" s="3">
        <v>19837088</v>
      </c>
      <c r="E2143" s="3" t="s">
        <v>6</v>
      </c>
      <c r="F2143" s="3" t="s">
        <v>9911</v>
      </c>
      <c r="G2143" s="3" t="s">
        <v>89</v>
      </c>
      <c r="H2143" s="3" t="s">
        <v>7468</v>
      </c>
      <c r="I2143" s="3" t="s">
        <v>10637</v>
      </c>
      <c r="J2143" s="3" t="s">
        <v>10638</v>
      </c>
      <c r="K2143" s="3" t="s">
        <v>38</v>
      </c>
      <c r="L2143" s="3" t="s">
        <v>7171</v>
      </c>
      <c r="M2143" s="3" t="s">
        <v>93</v>
      </c>
      <c r="N2143" s="3">
        <v>6372540</v>
      </c>
      <c r="O2143" s="3" t="s">
        <v>10684</v>
      </c>
      <c r="P2143" s="3">
        <v>9995264226</v>
      </c>
      <c r="Q2143" s="3" t="s">
        <v>10685</v>
      </c>
      <c r="R2143" s="3" t="s">
        <v>10686</v>
      </c>
      <c r="S2143" s="3" t="s">
        <v>10687</v>
      </c>
      <c r="T2143" s="300">
        <v>650000</v>
      </c>
      <c r="U2143" s="3" t="s">
        <v>6354</v>
      </c>
      <c r="V2143" s="3" t="s">
        <v>100</v>
      </c>
      <c r="W2143" s="3" t="s">
        <v>267</v>
      </c>
      <c r="X2143" s="3" t="s">
        <v>109</v>
      </c>
      <c r="Y2143" s="299">
        <f t="shared" si="298"/>
        <v>6</v>
      </c>
      <c r="Z2143" s="299">
        <f t="shared" si="299"/>
        <v>2022</v>
      </c>
      <c r="AA2143" t="str">
        <f t="shared" si="297"/>
        <v>3.</v>
      </c>
      <c r="AB2143" t="str">
        <f t="shared" si="300"/>
        <v>3.</v>
      </c>
      <c r="AC2143" t="str">
        <f t="shared" si="301"/>
        <v>3</v>
      </c>
      <c r="AD2143" t="str">
        <f t="shared" si="302"/>
        <v>3</v>
      </c>
      <c r="AE2143" t="str">
        <f t="shared" si="303"/>
        <v>3</v>
      </c>
      <c r="AF2143" t="str">
        <f t="shared" si="304"/>
        <v>3</v>
      </c>
      <c r="AG2143" s="299">
        <f t="shared" si="305"/>
        <v>3</v>
      </c>
    </row>
    <row r="2144" spans="1:33" x14ac:dyDescent="0.3">
      <c r="A2144" s="3">
        <v>2144</v>
      </c>
      <c r="B2144" s="3" t="s">
        <v>87</v>
      </c>
      <c r="C2144" s="296">
        <v>44691</v>
      </c>
      <c r="D2144" s="3" t="s">
        <v>15160</v>
      </c>
      <c r="E2144" s="3" t="s">
        <v>1</v>
      </c>
      <c r="F2144" s="3">
        <v>210369</v>
      </c>
      <c r="G2144" s="3" t="s">
        <v>89</v>
      </c>
      <c r="H2144" s="3" t="s">
        <v>90</v>
      </c>
      <c r="I2144" s="3" t="s">
        <v>103</v>
      </c>
      <c r="J2144" s="3" t="s">
        <v>10689</v>
      </c>
      <c r="K2144" s="3" t="s">
        <v>13</v>
      </c>
      <c r="L2144" s="3" t="s">
        <v>31</v>
      </c>
      <c r="M2144" s="3" t="s">
        <v>93</v>
      </c>
      <c r="N2144" s="3">
        <v>6364756</v>
      </c>
      <c r="O2144" s="3" t="s">
        <v>10690</v>
      </c>
      <c r="P2144" s="3">
        <v>9353107681</v>
      </c>
      <c r="Q2144" s="3" t="s">
        <v>10691</v>
      </c>
      <c r="R2144" s="3" t="s">
        <v>5776</v>
      </c>
      <c r="S2144" s="3" t="s">
        <v>10692</v>
      </c>
      <c r="T2144" s="300">
        <v>300000</v>
      </c>
      <c r="U2144" s="3" t="s">
        <v>501</v>
      </c>
      <c r="V2144" s="3" t="s">
        <v>100</v>
      </c>
      <c r="W2144" s="3" t="s">
        <v>109</v>
      </c>
      <c r="X2144" s="3" t="s">
        <v>109</v>
      </c>
      <c r="Y2144" s="299">
        <f t="shared" si="298"/>
        <v>5</v>
      </c>
      <c r="Z2144" s="299">
        <f t="shared" si="299"/>
        <v>2022</v>
      </c>
      <c r="AA2144" t="str">
        <f t="shared" si="297"/>
        <v>2.</v>
      </c>
      <c r="AB2144" t="str">
        <f t="shared" si="300"/>
        <v>2.</v>
      </c>
      <c r="AC2144" t="str">
        <f t="shared" si="301"/>
        <v>2</v>
      </c>
      <c r="AD2144" t="str">
        <f t="shared" si="302"/>
        <v>2</v>
      </c>
      <c r="AE2144" t="str">
        <f t="shared" si="303"/>
        <v>2</v>
      </c>
      <c r="AF2144" t="str">
        <f t="shared" si="304"/>
        <v>2</v>
      </c>
      <c r="AG2144" s="299">
        <f t="shared" si="305"/>
        <v>2</v>
      </c>
    </row>
    <row r="2145" spans="1:33" x14ac:dyDescent="0.3">
      <c r="A2145" s="3">
        <v>2145</v>
      </c>
      <c r="B2145" s="3" t="s">
        <v>87</v>
      </c>
      <c r="C2145" s="296">
        <v>44691</v>
      </c>
      <c r="D2145" s="3">
        <v>69368387</v>
      </c>
      <c r="E2145" s="3" t="s">
        <v>1</v>
      </c>
      <c r="F2145" s="3">
        <v>210369</v>
      </c>
      <c r="G2145" s="3" t="s">
        <v>89</v>
      </c>
      <c r="H2145" s="3" t="s">
        <v>6841</v>
      </c>
      <c r="I2145" s="3" t="s">
        <v>10585</v>
      </c>
      <c r="J2145" s="3" t="s">
        <v>10585</v>
      </c>
      <c r="K2145" s="3" t="s">
        <v>18</v>
      </c>
      <c r="L2145" s="3" t="s">
        <v>8089</v>
      </c>
      <c r="M2145" s="3" t="s">
        <v>93</v>
      </c>
      <c r="N2145" s="3">
        <v>6368940</v>
      </c>
      <c r="O2145" s="3" t="s">
        <v>10694</v>
      </c>
      <c r="P2145" s="3">
        <v>7011149111</v>
      </c>
      <c r="Q2145" s="3" t="s">
        <v>10695</v>
      </c>
      <c r="R2145" s="3" t="s">
        <v>466</v>
      </c>
      <c r="S2145" s="3" t="s">
        <v>10696</v>
      </c>
      <c r="T2145" s="300">
        <v>600000</v>
      </c>
      <c r="U2145" s="3" t="s">
        <v>462</v>
      </c>
      <c r="V2145" s="3" t="s">
        <v>100</v>
      </c>
      <c r="W2145" s="3" t="s">
        <v>767</v>
      </c>
      <c r="X2145" s="3" t="s">
        <v>109</v>
      </c>
      <c r="Y2145" s="299">
        <f t="shared" si="298"/>
        <v>5</v>
      </c>
      <c r="Z2145" s="299">
        <f t="shared" si="299"/>
        <v>2022</v>
      </c>
      <c r="AA2145" t="str">
        <f t="shared" si="297"/>
        <v>4.</v>
      </c>
      <c r="AB2145" t="str">
        <f t="shared" si="300"/>
        <v>4.</v>
      </c>
      <c r="AC2145" t="str">
        <f t="shared" si="301"/>
        <v>4</v>
      </c>
      <c r="AD2145" t="str">
        <f t="shared" si="302"/>
        <v>4</v>
      </c>
      <c r="AE2145" t="str">
        <f t="shared" si="303"/>
        <v>4</v>
      </c>
      <c r="AF2145" t="str">
        <f t="shared" si="304"/>
        <v>4</v>
      </c>
      <c r="AG2145" s="299">
        <f t="shared" si="305"/>
        <v>4</v>
      </c>
    </row>
    <row r="2146" spans="1:33" x14ac:dyDescent="0.3">
      <c r="A2146" s="3">
        <v>2146</v>
      </c>
      <c r="B2146" s="3" t="s">
        <v>87</v>
      </c>
      <c r="C2146" s="296">
        <v>44691</v>
      </c>
      <c r="D2146" s="3">
        <v>69368387</v>
      </c>
      <c r="E2146" s="3" t="s">
        <v>1</v>
      </c>
      <c r="F2146" s="3">
        <v>210369</v>
      </c>
      <c r="G2146" s="3" t="s">
        <v>89</v>
      </c>
      <c r="H2146" s="3" t="s">
        <v>6841</v>
      </c>
      <c r="I2146" s="3" t="s">
        <v>10585</v>
      </c>
      <c r="J2146" s="3" t="s">
        <v>10585</v>
      </c>
      <c r="K2146" s="3" t="s">
        <v>18</v>
      </c>
      <c r="L2146" s="3" t="s">
        <v>8089</v>
      </c>
      <c r="M2146" s="3" t="s">
        <v>93</v>
      </c>
      <c r="N2146" s="3">
        <v>6369595</v>
      </c>
      <c r="O2146" s="3" t="s">
        <v>10698</v>
      </c>
      <c r="P2146" s="3">
        <v>8519820862</v>
      </c>
      <c r="Q2146" s="3" t="s">
        <v>10699</v>
      </c>
      <c r="R2146" s="3" t="s">
        <v>265</v>
      </c>
      <c r="S2146" s="3" t="s">
        <v>1358</v>
      </c>
      <c r="T2146" s="300">
        <v>650000</v>
      </c>
      <c r="U2146" s="3" t="s">
        <v>10700</v>
      </c>
      <c r="V2146" s="3" t="s">
        <v>100</v>
      </c>
      <c r="W2146" s="3" t="s">
        <v>109</v>
      </c>
      <c r="X2146" s="3" t="s">
        <v>109</v>
      </c>
      <c r="Y2146" s="299">
        <f t="shared" si="298"/>
        <v>5</v>
      </c>
      <c r="Z2146" s="299">
        <f t="shared" si="299"/>
        <v>2022</v>
      </c>
      <c r="AA2146" t="str">
        <f t="shared" si="297"/>
        <v>3.</v>
      </c>
      <c r="AB2146" t="str">
        <f t="shared" si="300"/>
        <v>3.</v>
      </c>
      <c r="AC2146" t="str">
        <f t="shared" si="301"/>
        <v>3</v>
      </c>
      <c r="AD2146" t="str">
        <f t="shared" si="302"/>
        <v>3</v>
      </c>
      <c r="AE2146" t="str">
        <f t="shared" si="303"/>
        <v>3</v>
      </c>
      <c r="AF2146" t="str">
        <f t="shared" si="304"/>
        <v>3</v>
      </c>
      <c r="AG2146" s="299">
        <f t="shared" si="305"/>
        <v>3</v>
      </c>
    </row>
    <row r="2147" spans="1:33" x14ac:dyDescent="0.3">
      <c r="A2147" s="3">
        <v>2147</v>
      </c>
      <c r="B2147" s="3" t="s">
        <v>87</v>
      </c>
      <c r="C2147" s="296">
        <v>44691</v>
      </c>
      <c r="D2147" s="3">
        <v>30504677</v>
      </c>
      <c r="E2147" s="3" t="s">
        <v>1</v>
      </c>
      <c r="F2147" s="3">
        <v>210369</v>
      </c>
      <c r="G2147" s="3" t="s">
        <v>89</v>
      </c>
      <c r="H2147" s="3" t="s">
        <v>90</v>
      </c>
      <c r="I2147" s="3" t="s">
        <v>120</v>
      </c>
      <c r="J2147" s="3" t="s">
        <v>120</v>
      </c>
      <c r="K2147" s="3" t="s">
        <v>18</v>
      </c>
      <c r="L2147" s="3" t="s">
        <v>8089</v>
      </c>
      <c r="M2147" s="3" t="s">
        <v>93</v>
      </c>
      <c r="N2147" s="3">
        <v>6174266</v>
      </c>
      <c r="O2147" s="3" t="s">
        <v>10701</v>
      </c>
      <c r="P2147" s="3">
        <v>7672004284</v>
      </c>
      <c r="Q2147" s="3" t="s">
        <v>10702</v>
      </c>
      <c r="R2147" s="3" t="s">
        <v>2320</v>
      </c>
      <c r="S2147" s="3" t="s">
        <v>10703</v>
      </c>
      <c r="T2147" s="300">
        <v>1100000</v>
      </c>
      <c r="U2147" s="3" t="s">
        <v>10704</v>
      </c>
      <c r="V2147" s="3" t="s">
        <v>100</v>
      </c>
      <c r="W2147" s="3" t="s">
        <v>101</v>
      </c>
      <c r="X2147" s="3" t="s">
        <v>109</v>
      </c>
      <c r="Y2147" s="299">
        <f t="shared" si="298"/>
        <v>5</v>
      </c>
      <c r="Z2147" s="299">
        <f t="shared" si="299"/>
        <v>2022</v>
      </c>
      <c r="AA2147" t="str">
        <f t="shared" si="297"/>
        <v xml:space="preserve">5 </v>
      </c>
      <c r="AB2147" t="str">
        <f t="shared" si="300"/>
        <v xml:space="preserve">5 </v>
      </c>
      <c r="AC2147" t="str">
        <f t="shared" si="301"/>
        <v xml:space="preserve">5 </v>
      </c>
      <c r="AD2147" t="str">
        <f t="shared" si="302"/>
        <v xml:space="preserve">5 </v>
      </c>
      <c r="AE2147" t="str">
        <f t="shared" si="303"/>
        <v xml:space="preserve">5 </v>
      </c>
      <c r="AF2147" t="str">
        <f t="shared" si="304"/>
        <v xml:space="preserve">5 </v>
      </c>
      <c r="AG2147" s="299">
        <f t="shared" si="305"/>
        <v>5</v>
      </c>
    </row>
    <row r="2148" spans="1:33" x14ac:dyDescent="0.3">
      <c r="A2148" s="3">
        <v>2148</v>
      </c>
      <c r="B2148" s="3" t="s">
        <v>87</v>
      </c>
      <c r="C2148" s="296">
        <v>44691</v>
      </c>
      <c r="D2148" s="3">
        <v>30504677</v>
      </c>
      <c r="E2148" s="3" t="s">
        <v>1</v>
      </c>
      <c r="F2148" s="3">
        <v>210369</v>
      </c>
      <c r="G2148" s="3" t="s">
        <v>89</v>
      </c>
      <c r="H2148" s="3" t="s">
        <v>90</v>
      </c>
      <c r="I2148" s="3" t="s">
        <v>120</v>
      </c>
      <c r="J2148" s="3" t="s">
        <v>120</v>
      </c>
      <c r="K2148" s="3" t="s">
        <v>18</v>
      </c>
      <c r="L2148" s="3" t="s">
        <v>8089</v>
      </c>
      <c r="M2148" s="3" t="s">
        <v>93</v>
      </c>
      <c r="N2148" s="3">
        <v>6370386</v>
      </c>
      <c r="O2148" s="3" t="s">
        <v>10705</v>
      </c>
      <c r="P2148" s="3">
        <v>8019707615</v>
      </c>
      <c r="Q2148" s="3" t="s">
        <v>10706</v>
      </c>
      <c r="R2148" s="3" t="s">
        <v>2320</v>
      </c>
      <c r="S2148" s="3" t="s">
        <v>5349</v>
      </c>
      <c r="T2148" s="300">
        <v>780000</v>
      </c>
      <c r="U2148" s="3" t="s">
        <v>134</v>
      </c>
      <c r="V2148" s="3" t="s">
        <v>100</v>
      </c>
      <c r="W2148" s="3" t="s">
        <v>267</v>
      </c>
      <c r="X2148" s="3" t="s">
        <v>109</v>
      </c>
      <c r="Y2148" s="299">
        <f t="shared" si="298"/>
        <v>5</v>
      </c>
      <c r="Z2148" s="299">
        <f t="shared" si="299"/>
        <v>2022</v>
      </c>
      <c r="AA2148" t="str">
        <f t="shared" si="297"/>
        <v xml:space="preserve">5 </v>
      </c>
      <c r="AB2148" t="str">
        <f t="shared" si="300"/>
        <v xml:space="preserve">5 </v>
      </c>
      <c r="AC2148" t="str">
        <f t="shared" si="301"/>
        <v xml:space="preserve">5 </v>
      </c>
      <c r="AD2148" t="str">
        <f t="shared" si="302"/>
        <v xml:space="preserve">5 </v>
      </c>
      <c r="AE2148" t="str">
        <f t="shared" si="303"/>
        <v xml:space="preserve">5 </v>
      </c>
      <c r="AF2148" t="str">
        <f t="shared" si="304"/>
        <v xml:space="preserve">5 </v>
      </c>
      <c r="AG2148" s="299">
        <f t="shared" si="305"/>
        <v>5</v>
      </c>
    </row>
    <row r="2149" spans="1:33" x14ac:dyDescent="0.3">
      <c r="A2149" s="3">
        <v>2149</v>
      </c>
      <c r="B2149" s="3" t="s">
        <v>87</v>
      </c>
      <c r="C2149" s="296">
        <v>44691</v>
      </c>
      <c r="D2149" s="3">
        <v>37527592</v>
      </c>
      <c r="E2149" s="3" t="s">
        <v>1</v>
      </c>
      <c r="F2149" s="3">
        <v>210369</v>
      </c>
      <c r="G2149" s="3" t="s">
        <v>89</v>
      </c>
      <c r="H2149" s="3" t="s">
        <v>254</v>
      </c>
      <c r="I2149" s="3" t="s">
        <v>2442</v>
      </c>
      <c r="J2149" s="3" t="s">
        <v>10707</v>
      </c>
      <c r="K2149" s="3" t="s">
        <v>13</v>
      </c>
      <c r="L2149" s="3" t="s">
        <v>621</v>
      </c>
      <c r="M2149" s="3" t="s">
        <v>93</v>
      </c>
      <c r="N2149" s="3">
        <v>6372536</v>
      </c>
      <c r="O2149" s="3" t="s">
        <v>2459</v>
      </c>
      <c r="P2149" s="3">
        <v>9666796451</v>
      </c>
      <c r="Q2149" s="3" t="s">
        <v>10708</v>
      </c>
      <c r="R2149" s="3" t="s">
        <v>170</v>
      </c>
      <c r="S2149" s="3" t="s">
        <v>7214</v>
      </c>
      <c r="T2149" s="300">
        <v>690000</v>
      </c>
      <c r="U2149" s="3" t="s">
        <v>10709</v>
      </c>
      <c r="V2149" s="3" t="s">
        <v>100</v>
      </c>
      <c r="W2149" s="3" t="s">
        <v>109</v>
      </c>
      <c r="X2149" s="3" t="s">
        <v>109</v>
      </c>
      <c r="Y2149" s="299">
        <f t="shared" si="298"/>
        <v>5</v>
      </c>
      <c r="Z2149" s="299">
        <f t="shared" si="299"/>
        <v>2022</v>
      </c>
      <c r="AA2149" t="str">
        <f t="shared" si="297"/>
        <v xml:space="preserve">5 </v>
      </c>
      <c r="AB2149" t="str">
        <f t="shared" si="300"/>
        <v xml:space="preserve">5 </v>
      </c>
      <c r="AC2149" t="str">
        <f t="shared" si="301"/>
        <v xml:space="preserve">5 </v>
      </c>
      <c r="AD2149" t="str">
        <f t="shared" si="302"/>
        <v xml:space="preserve">5 </v>
      </c>
      <c r="AE2149" t="str">
        <f t="shared" si="303"/>
        <v xml:space="preserve">5 </v>
      </c>
      <c r="AF2149" t="str">
        <f t="shared" si="304"/>
        <v xml:space="preserve">5 </v>
      </c>
      <c r="AG2149" s="299">
        <f t="shared" si="305"/>
        <v>5</v>
      </c>
    </row>
    <row r="2150" spans="1:33" x14ac:dyDescent="0.3">
      <c r="A2150" s="3">
        <v>2150</v>
      </c>
      <c r="B2150" s="3" t="s">
        <v>87</v>
      </c>
      <c r="C2150" s="296">
        <v>44691</v>
      </c>
      <c r="D2150" s="3">
        <v>37527592</v>
      </c>
      <c r="E2150" s="3" t="s">
        <v>1</v>
      </c>
      <c r="F2150" s="3">
        <v>210369</v>
      </c>
      <c r="G2150" s="3" t="s">
        <v>89</v>
      </c>
      <c r="H2150" s="3" t="s">
        <v>254</v>
      </c>
      <c r="I2150" s="3" t="s">
        <v>10710</v>
      </c>
      <c r="J2150" s="3" t="s">
        <v>10707</v>
      </c>
      <c r="K2150" s="3" t="s">
        <v>13</v>
      </c>
      <c r="L2150" s="3" t="s">
        <v>621</v>
      </c>
      <c r="M2150" s="3" t="s">
        <v>93</v>
      </c>
      <c r="N2150" s="3">
        <v>6372162</v>
      </c>
      <c r="O2150" s="3" t="s">
        <v>10711</v>
      </c>
      <c r="P2150" s="3">
        <v>8015833787</v>
      </c>
      <c r="Q2150" s="3" t="s">
        <v>10712</v>
      </c>
      <c r="R2150" s="3" t="s">
        <v>170</v>
      </c>
      <c r="S2150" s="3" t="s">
        <v>10713</v>
      </c>
      <c r="T2150" s="300">
        <v>950000</v>
      </c>
      <c r="U2150" s="3" t="s">
        <v>10714</v>
      </c>
      <c r="V2150" s="3" t="s">
        <v>100</v>
      </c>
      <c r="W2150" s="3" t="s">
        <v>267</v>
      </c>
      <c r="X2150" s="3" t="s">
        <v>109</v>
      </c>
      <c r="Y2150" s="299">
        <f t="shared" si="298"/>
        <v>5</v>
      </c>
      <c r="Z2150" s="299">
        <f t="shared" si="299"/>
        <v>2022</v>
      </c>
      <c r="AA2150" t="str">
        <f t="shared" si="297"/>
        <v xml:space="preserve">5 </v>
      </c>
      <c r="AB2150" t="str">
        <f t="shared" si="300"/>
        <v xml:space="preserve">5 </v>
      </c>
      <c r="AC2150" t="str">
        <f t="shared" si="301"/>
        <v xml:space="preserve">5 </v>
      </c>
      <c r="AD2150" t="str">
        <f t="shared" si="302"/>
        <v xml:space="preserve">5 </v>
      </c>
      <c r="AE2150" t="str">
        <f t="shared" si="303"/>
        <v xml:space="preserve">5 </v>
      </c>
      <c r="AF2150" t="str">
        <f t="shared" si="304"/>
        <v xml:space="preserve">5 </v>
      </c>
      <c r="AG2150" s="299">
        <f t="shared" si="305"/>
        <v>5</v>
      </c>
    </row>
    <row r="2151" spans="1:33" x14ac:dyDescent="0.3">
      <c r="A2151" s="3">
        <v>2151</v>
      </c>
      <c r="B2151" s="3" t="s">
        <v>87</v>
      </c>
      <c r="C2151" s="296">
        <v>44691</v>
      </c>
      <c r="D2151" s="3">
        <v>37527592</v>
      </c>
      <c r="E2151" s="3" t="s">
        <v>1</v>
      </c>
      <c r="F2151" s="3">
        <v>210369</v>
      </c>
      <c r="G2151" s="3" t="s">
        <v>89</v>
      </c>
      <c r="H2151" s="3" t="s">
        <v>254</v>
      </c>
      <c r="I2151" s="3" t="s">
        <v>10715</v>
      </c>
      <c r="J2151" s="3" t="s">
        <v>10707</v>
      </c>
      <c r="K2151" s="3" t="s">
        <v>13</v>
      </c>
      <c r="L2151" s="3" t="s">
        <v>621</v>
      </c>
      <c r="M2151" s="3" t="s">
        <v>93</v>
      </c>
      <c r="N2151" s="3">
        <v>6372173</v>
      </c>
      <c r="O2151" s="3" t="s">
        <v>10716</v>
      </c>
      <c r="P2151" s="3">
        <v>9659060360</v>
      </c>
      <c r="Q2151" s="3" t="s">
        <v>10717</v>
      </c>
      <c r="R2151" s="3" t="s">
        <v>1065</v>
      </c>
      <c r="S2151" s="3" t="s">
        <v>218</v>
      </c>
      <c r="T2151" s="300">
        <v>630000</v>
      </c>
      <c r="U2151" s="3" t="s">
        <v>9896</v>
      </c>
      <c r="V2151" s="3" t="s">
        <v>100</v>
      </c>
      <c r="W2151" s="3" t="s">
        <v>2205</v>
      </c>
      <c r="X2151" s="3" t="s">
        <v>109</v>
      </c>
      <c r="Y2151" s="299">
        <f t="shared" si="298"/>
        <v>5</v>
      </c>
      <c r="Z2151" s="299">
        <f t="shared" si="299"/>
        <v>2022</v>
      </c>
      <c r="AA2151" t="str">
        <f t="shared" si="297"/>
        <v>5.</v>
      </c>
      <c r="AB2151" t="str">
        <f t="shared" si="300"/>
        <v>5.</v>
      </c>
      <c r="AC2151" t="str">
        <f t="shared" si="301"/>
        <v>5</v>
      </c>
      <c r="AD2151" t="str">
        <f t="shared" si="302"/>
        <v>5</v>
      </c>
      <c r="AE2151" t="str">
        <f t="shared" si="303"/>
        <v>5</v>
      </c>
      <c r="AF2151" t="str">
        <f t="shared" si="304"/>
        <v>5</v>
      </c>
      <c r="AG2151" s="299">
        <f t="shared" si="305"/>
        <v>5</v>
      </c>
    </row>
    <row r="2152" spans="1:33" x14ac:dyDescent="0.3">
      <c r="A2152" s="3">
        <v>2152</v>
      </c>
      <c r="B2152" s="3" t="s">
        <v>87</v>
      </c>
      <c r="C2152" s="296">
        <v>44691</v>
      </c>
      <c r="D2152" s="3">
        <v>49678570</v>
      </c>
      <c r="E2152" s="3" t="s">
        <v>1</v>
      </c>
      <c r="F2152" s="3">
        <v>210369</v>
      </c>
      <c r="G2152" s="3" t="s">
        <v>89</v>
      </c>
      <c r="H2152" s="3" t="s">
        <v>254</v>
      </c>
      <c r="I2152" s="3" t="s">
        <v>1098</v>
      </c>
      <c r="J2152" s="3" t="s">
        <v>10718</v>
      </c>
      <c r="K2152" s="3" t="s">
        <v>18</v>
      </c>
      <c r="L2152" s="3" t="s">
        <v>5223</v>
      </c>
      <c r="M2152" s="3" t="s">
        <v>93</v>
      </c>
      <c r="N2152" s="3">
        <v>6372226</v>
      </c>
      <c r="O2152" s="3" t="s">
        <v>10719</v>
      </c>
      <c r="P2152" s="3">
        <v>9966755003</v>
      </c>
      <c r="Q2152" s="3" t="s">
        <v>10720</v>
      </c>
      <c r="R2152" s="3" t="s">
        <v>176</v>
      </c>
      <c r="S2152" s="3" t="s">
        <v>10721</v>
      </c>
      <c r="T2152" s="300">
        <v>400000</v>
      </c>
      <c r="U2152" s="3" t="s">
        <v>5266</v>
      </c>
      <c r="V2152" s="3" t="s">
        <v>100</v>
      </c>
      <c r="W2152" s="3" t="s">
        <v>1242</v>
      </c>
      <c r="X2152" s="3" t="s">
        <v>109</v>
      </c>
      <c r="Y2152" s="299">
        <f t="shared" si="298"/>
        <v>5</v>
      </c>
      <c r="Z2152" s="299">
        <f t="shared" si="299"/>
        <v>2022</v>
      </c>
      <c r="AA2152" t="str">
        <f t="shared" si="297"/>
        <v xml:space="preserve">9 </v>
      </c>
      <c r="AB2152" t="str">
        <f t="shared" si="300"/>
        <v xml:space="preserve">9 </v>
      </c>
      <c r="AC2152" t="str">
        <f t="shared" si="301"/>
        <v xml:space="preserve">9 </v>
      </c>
      <c r="AD2152" t="str">
        <f t="shared" si="302"/>
        <v xml:space="preserve">9 </v>
      </c>
      <c r="AE2152" t="str">
        <f t="shared" si="303"/>
        <v xml:space="preserve">9 </v>
      </c>
      <c r="AF2152" t="str">
        <f t="shared" si="304"/>
        <v xml:space="preserve">9 </v>
      </c>
      <c r="AG2152" s="299">
        <f t="shared" si="305"/>
        <v>9</v>
      </c>
    </row>
    <row r="2153" spans="1:33" x14ac:dyDescent="0.3">
      <c r="A2153" s="3">
        <v>2153</v>
      </c>
      <c r="B2153" s="3" t="s">
        <v>87</v>
      </c>
      <c r="C2153" s="296">
        <v>44691</v>
      </c>
      <c r="D2153" s="3" t="s">
        <v>15160</v>
      </c>
      <c r="E2153" s="3" t="s">
        <v>1</v>
      </c>
      <c r="F2153" s="3">
        <v>210369</v>
      </c>
      <c r="G2153" s="3" t="s">
        <v>89</v>
      </c>
      <c r="H2153" s="3" t="s">
        <v>90</v>
      </c>
      <c r="I2153" s="3" t="s">
        <v>103</v>
      </c>
      <c r="J2153" s="3" t="s">
        <v>10689</v>
      </c>
      <c r="K2153" s="3" t="s">
        <v>13</v>
      </c>
      <c r="L2153" s="3" t="s">
        <v>2799</v>
      </c>
      <c r="M2153" s="3" t="s">
        <v>93</v>
      </c>
      <c r="N2153" s="3">
        <v>6363438</v>
      </c>
      <c r="O2153" s="3" t="s">
        <v>10722</v>
      </c>
      <c r="P2153" s="3">
        <v>7406107402</v>
      </c>
      <c r="Q2153" s="3" t="s">
        <v>10723</v>
      </c>
      <c r="R2153" s="3" t="s">
        <v>10724</v>
      </c>
      <c r="S2153" s="3" t="s">
        <v>10725</v>
      </c>
      <c r="T2153" s="300">
        <v>360000</v>
      </c>
      <c r="U2153" s="3" t="s">
        <v>481</v>
      </c>
      <c r="V2153" s="3" t="s">
        <v>100</v>
      </c>
      <c r="W2153" s="3" t="s">
        <v>109</v>
      </c>
      <c r="X2153" s="3" t="s">
        <v>109</v>
      </c>
      <c r="Y2153" s="299">
        <f t="shared" si="298"/>
        <v>5</v>
      </c>
      <c r="Z2153" s="299">
        <f t="shared" si="299"/>
        <v>2022</v>
      </c>
      <c r="AA2153" t="str">
        <f t="shared" si="297"/>
        <v>2.</v>
      </c>
      <c r="AB2153" t="str">
        <f t="shared" si="300"/>
        <v>2.</v>
      </c>
      <c r="AC2153" t="str">
        <f t="shared" si="301"/>
        <v>2</v>
      </c>
      <c r="AD2153" t="str">
        <f t="shared" si="302"/>
        <v>2</v>
      </c>
      <c r="AE2153" t="str">
        <f t="shared" si="303"/>
        <v>2</v>
      </c>
      <c r="AF2153" t="str">
        <f t="shared" si="304"/>
        <v>2</v>
      </c>
      <c r="AG2153" s="299">
        <f t="shared" si="305"/>
        <v>2</v>
      </c>
    </row>
    <row r="2154" spans="1:33" x14ac:dyDescent="0.3">
      <c r="A2154" s="3">
        <v>2154</v>
      </c>
      <c r="B2154" s="3" t="s">
        <v>87</v>
      </c>
      <c r="C2154" s="296">
        <v>44691</v>
      </c>
      <c r="D2154" s="3">
        <v>49678570</v>
      </c>
      <c r="E2154" s="3" t="s">
        <v>1</v>
      </c>
      <c r="F2154" s="3">
        <v>210369</v>
      </c>
      <c r="G2154" s="3" t="s">
        <v>89</v>
      </c>
      <c r="H2154" s="3" t="s">
        <v>254</v>
      </c>
      <c r="I2154" s="3" t="s">
        <v>1098</v>
      </c>
      <c r="J2154" s="3" t="s">
        <v>10718</v>
      </c>
      <c r="K2154" s="3" t="s">
        <v>18</v>
      </c>
      <c r="L2154" s="3" t="s">
        <v>5223</v>
      </c>
      <c r="M2154" s="3" t="s">
        <v>93</v>
      </c>
      <c r="N2154" s="3">
        <v>6371297</v>
      </c>
      <c r="O2154" s="3" t="s">
        <v>10726</v>
      </c>
      <c r="P2154" s="3">
        <v>6302717178</v>
      </c>
      <c r="Q2154" s="3" t="s">
        <v>10727</v>
      </c>
      <c r="R2154" s="3" t="s">
        <v>1139</v>
      </c>
      <c r="S2154" s="3" t="s">
        <v>107</v>
      </c>
      <c r="T2154" s="300">
        <v>900000</v>
      </c>
      <c r="U2154" s="3" t="s">
        <v>7757</v>
      </c>
      <c r="V2154" s="3" t="s">
        <v>100</v>
      </c>
      <c r="W2154" s="3" t="s">
        <v>109</v>
      </c>
      <c r="X2154" s="3" t="s">
        <v>109</v>
      </c>
      <c r="Y2154" s="299">
        <f t="shared" si="298"/>
        <v>5</v>
      </c>
      <c r="Z2154" s="299">
        <f t="shared" si="299"/>
        <v>2022</v>
      </c>
      <c r="AA2154" t="str">
        <f t="shared" si="297"/>
        <v>5.</v>
      </c>
      <c r="AB2154" t="str">
        <f t="shared" si="300"/>
        <v>5.</v>
      </c>
      <c r="AC2154" t="str">
        <f t="shared" si="301"/>
        <v>5</v>
      </c>
      <c r="AD2154" t="str">
        <f t="shared" si="302"/>
        <v>5</v>
      </c>
      <c r="AE2154" t="str">
        <f t="shared" si="303"/>
        <v>5</v>
      </c>
      <c r="AF2154" t="str">
        <f t="shared" si="304"/>
        <v>5</v>
      </c>
      <c r="AG2154" s="299">
        <f t="shared" si="305"/>
        <v>5</v>
      </c>
    </row>
    <row r="2155" spans="1:33" x14ac:dyDescent="0.3">
      <c r="A2155" s="3">
        <v>2155</v>
      </c>
      <c r="B2155" s="3" t="s">
        <v>87</v>
      </c>
      <c r="C2155" s="296">
        <v>44691</v>
      </c>
      <c r="D2155" s="3">
        <v>49678570</v>
      </c>
      <c r="E2155" s="3" t="s">
        <v>1</v>
      </c>
      <c r="F2155" s="3">
        <v>210369</v>
      </c>
      <c r="G2155" s="3" t="s">
        <v>89</v>
      </c>
      <c r="H2155" s="3" t="s">
        <v>254</v>
      </c>
      <c r="I2155" s="3" t="s">
        <v>1098</v>
      </c>
      <c r="J2155" s="3" t="s">
        <v>10718</v>
      </c>
      <c r="K2155" s="3" t="s">
        <v>18</v>
      </c>
      <c r="L2155" s="3" t="s">
        <v>5223</v>
      </c>
      <c r="M2155" s="3" t="s">
        <v>93</v>
      </c>
      <c r="N2155" s="3">
        <v>6371291</v>
      </c>
      <c r="O2155" s="3" t="s">
        <v>10728</v>
      </c>
      <c r="P2155" s="3">
        <v>9550456961</v>
      </c>
      <c r="Q2155" s="3" t="s">
        <v>10729</v>
      </c>
      <c r="R2155" s="3" t="s">
        <v>3244</v>
      </c>
      <c r="S2155" s="3" t="s">
        <v>10730</v>
      </c>
      <c r="T2155" s="300">
        <v>580000</v>
      </c>
      <c r="U2155" s="3" t="s">
        <v>508</v>
      </c>
      <c r="V2155" s="3" t="s">
        <v>100</v>
      </c>
      <c r="W2155" s="3" t="s">
        <v>109</v>
      </c>
      <c r="X2155" s="3" t="s">
        <v>109</v>
      </c>
      <c r="Y2155" s="299">
        <f t="shared" si="298"/>
        <v>5</v>
      </c>
      <c r="Z2155" s="299">
        <f t="shared" si="299"/>
        <v>2022</v>
      </c>
      <c r="AA2155" t="str">
        <f t="shared" si="297"/>
        <v>5.</v>
      </c>
      <c r="AB2155" t="str">
        <f t="shared" si="300"/>
        <v>5.</v>
      </c>
      <c r="AC2155" t="str">
        <f t="shared" si="301"/>
        <v>5</v>
      </c>
      <c r="AD2155" t="str">
        <f t="shared" si="302"/>
        <v>5</v>
      </c>
      <c r="AE2155" t="str">
        <f t="shared" si="303"/>
        <v>5</v>
      </c>
      <c r="AF2155" t="str">
        <f t="shared" si="304"/>
        <v>5</v>
      </c>
      <c r="AG2155" s="299">
        <f t="shared" si="305"/>
        <v>5</v>
      </c>
    </row>
    <row r="2156" spans="1:33" x14ac:dyDescent="0.3">
      <c r="A2156" s="3">
        <v>2156</v>
      </c>
      <c r="B2156" s="3" t="s">
        <v>87</v>
      </c>
      <c r="C2156" s="296">
        <v>44691</v>
      </c>
      <c r="D2156" s="3">
        <v>83469845</v>
      </c>
      <c r="E2156" s="3" t="s">
        <v>1</v>
      </c>
      <c r="F2156" s="3">
        <v>210369</v>
      </c>
      <c r="G2156" s="3" t="s">
        <v>89</v>
      </c>
      <c r="H2156" s="3" t="s">
        <v>90</v>
      </c>
      <c r="I2156" s="3" t="s">
        <v>10466</v>
      </c>
      <c r="J2156" s="3" t="s">
        <v>10731</v>
      </c>
      <c r="K2156" s="3" t="s">
        <v>13</v>
      </c>
      <c r="L2156" s="3" t="s">
        <v>621</v>
      </c>
      <c r="M2156" s="3" t="s">
        <v>93</v>
      </c>
      <c r="N2156" s="3" t="s">
        <v>7355</v>
      </c>
      <c r="O2156" s="3" t="s">
        <v>10732</v>
      </c>
      <c r="P2156" s="3">
        <v>7972106739</v>
      </c>
      <c r="Q2156" s="3" t="s">
        <v>10733</v>
      </c>
      <c r="R2156" s="3" t="s">
        <v>506</v>
      </c>
      <c r="S2156" s="3" t="s">
        <v>10734</v>
      </c>
      <c r="T2156" s="300">
        <v>650000</v>
      </c>
      <c r="U2156" s="3" t="s">
        <v>5623</v>
      </c>
      <c r="V2156" s="3" t="s">
        <v>100</v>
      </c>
      <c r="W2156" s="3" t="s">
        <v>101</v>
      </c>
      <c r="X2156" s="3" t="s">
        <v>109</v>
      </c>
      <c r="Y2156" s="299">
        <f t="shared" si="298"/>
        <v>5</v>
      </c>
      <c r="Z2156" s="299">
        <f t="shared" si="299"/>
        <v>2022</v>
      </c>
      <c r="AA2156" t="str">
        <f t="shared" si="297"/>
        <v xml:space="preserve">6 </v>
      </c>
      <c r="AB2156" t="str">
        <f t="shared" si="300"/>
        <v xml:space="preserve">6 </v>
      </c>
      <c r="AC2156" t="str">
        <f t="shared" si="301"/>
        <v xml:space="preserve">6 </v>
      </c>
      <c r="AD2156" t="str">
        <f t="shared" si="302"/>
        <v xml:space="preserve">6 </v>
      </c>
      <c r="AE2156" t="str">
        <f t="shared" si="303"/>
        <v xml:space="preserve">6 </v>
      </c>
      <c r="AF2156" t="str">
        <f t="shared" si="304"/>
        <v xml:space="preserve">6 </v>
      </c>
      <c r="AG2156" s="299">
        <f t="shared" si="305"/>
        <v>6</v>
      </c>
    </row>
    <row r="2157" spans="1:33" x14ac:dyDescent="0.3">
      <c r="A2157" s="3">
        <v>2157</v>
      </c>
      <c r="B2157" s="3" t="s">
        <v>87</v>
      </c>
      <c r="C2157" s="296">
        <v>44691</v>
      </c>
      <c r="D2157" s="3">
        <v>83469845</v>
      </c>
      <c r="E2157" s="3" t="s">
        <v>1</v>
      </c>
      <c r="F2157" s="3">
        <v>210369</v>
      </c>
      <c r="G2157" s="3" t="s">
        <v>89</v>
      </c>
      <c r="H2157" s="3" t="s">
        <v>90</v>
      </c>
      <c r="I2157" s="3" t="s">
        <v>10466</v>
      </c>
      <c r="J2157" s="3" t="s">
        <v>10731</v>
      </c>
      <c r="K2157" s="3" t="s">
        <v>42</v>
      </c>
      <c r="L2157" s="3" t="s">
        <v>42</v>
      </c>
      <c r="M2157" s="3" t="s">
        <v>93</v>
      </c>
      <c r="N2157" s="3" t="s">
        <v>7355</v>
      </c>
      <c r="O2157" s="3" t="s">
        <v>10735</v>
      </c>
      <c r="P2157" s="3">
        <v>9250807705</v>
      </c>
      <c r="Q2157" s="3" t="s">
        <v>10736</v>
      </c>
      <c r="R2157" s="3" t="s">
        <v>660</v>
      </c>
      <c r="S2157" s="3" t="s">
        <v>765</v>
      </c>
      <c r="T2157" s="300">
        <v>850000</v>
      </c>
      <c r="U2157" s="3" t="s">
        <v>10737</v>
      </c>
      <c r="V2157" s="3" t="s">
        <v>100</v>
      </c>
      <c r="W2157" s="3" t="s">
        <v>767</v>
      </c>
      <c r="X2157" s="3" t="s">
        <v>109</v>
      </c>
      <c r="Y2157" s="299">
        <f t="shared" si="298"/>
        <v>5</v>
      </c>
      <c r="Z2157" s="299">
        <f t="shared" si="299"/>
        <v>2022</v>
      </c>
      <c r="AA2157" t="str">
        <f t="shared" si="297"/>
        <v xml:space="preserve">8 </v>
      </c>
      <c r="AB2157" t="str">
        <f t="shared" si="300"/>
        <v xml:space="preserve">8 </v>
      </c>
      <c r="AC2157" t="str">
        <f t="shared" si="301"/>
        <v xml:space="preserve">8 </v>
      </c>
      <c r="AD2157" t="str">
        <f t="shared" si="302"/>
        <v xml:space="preserve">8 </v>
      </c>
      <c r="AE2157" t="str">
        <f t="shared" si="303"/>
        <v xml:space="preserve">8 </v>
      </c>
      <c r="AF2157" t="str">
        <f t="shared" si="304"/>
        <v xml:space="preserve">8 </v>
      </c>
      <c r="AG2157" s="299">
        <f t="shared" si="305"/>
        <v>8</v>
      </c>
    </row>
    <row r="2158" spans="1:33" x14ac:dyDescent="0.3">
      <c r="A2158" s="3">
        <v>2158</v>
      </c>
      <c r="B2158" s="3" t="s">
        <v>87</v>
      </c>
      <c r="C2158" s="296">
        <v>44691</v>
      </c>
      <c r="D2158" s="3">
        <v>37056033</v>
      </c>
      <c r="E2158" s="3" t="s">
        <v>1</v>
      </c>
      <c r="F2158" s="3">
        <v>210369</v>
      </c>
      <c r="G2158" s="3" t="s">
        <v>89</v>
      </c>
      <c r="H2158" s="3" t="s">
        <v>254</v>
      </c>
      <c r="I2158" s="3" t="s">
        <v>4993</v>
      </c>
      <c r="J2158" s="3" t="s">
        <v>10738</v>
      </c>
      <c r="K2158" s="3" t="s">
        <v>38</v>
      </c>
      <c r="L2158" s="3" t="s">
        <v>7171</v>
      </c>
      <c r="M2158" s="3" t="s">
        <v>93</v>
      </c>
      <c r="N2158" s="3">
        <v>6371407</v>
      </c>
      <c r="O2158" s="3" t="s">
        <v>10739</v>
      </c>
      <c r="P2158" s="3" t="s">
        <v>10740</v>
      </c>
      <c r="Q2158" s="3" t="s">
        <v>10741</v>
      </c>
      <c r="R2158" s="3" t="s">
        <v>10742</v>
      </c>
      <c r="S2158" s="3" t="s">
        <v>10743</v>
      </c>
      <c r="T2158" s="300">
        <v>850000</v>
      </c>
      <c r="U2158" s="3" t="s">
        <v>10744</v>
      </c>
      <c r="V2158" s="3" t="s">
        <v>100</v>
      </c>
      <c r="W2158" s="3" t="s">
        <v>109</v>
      </c>
      <c r="X2158" s="3" t="s">
        <v>109</v>
      </c>
      <c r="Y2158" s="299">
        <f t="shared" si="298"/>
        <v>5</v>
      </c>
      <c r="Z2158" s="299">
        <f t="shared" si="299"/>
        <v>2022</v>
      </c>
      <c r="AA2158" t="str">
        <f t="shared" si="297"/>
        <v>6.</v>
      </c>
      <c r="AB2158" t="str">
        <f t="shared" si="300"/>
        <v>6.</v>
      </c>
      <c r="AC2158" t="str">
        <f t="shared" si="301"/>
        <v>6</v>
      </c>
      <c r="AD2158" t="str">
        <f t="shared" si="302"/>
        <v>6</v>
      </c>
      <c r="AE2158" t="str">
        <f t="shared" si="303"/>
        <v>6</v>
      </c>
      <c r="AF2158" t="str">
        <f t="shared" si="304"/>
        <v>6</v>
      </c>
      <c r="AG2158" s="299">
        <f t="shared" si="305"/>
        <v>6</v>
      </c>
    </row>
    <row r="2159" spans="1:33" x14ac:dyDescent="0.3">
      <c r="A2159" s="3">
        <v>2159</v>
      </c>
      <c r="B2159" s="3" t="s">
        <v>87</v>
      </c>
      <c r="C2159" s="296">
        <v>44691</v>
      </c>
      <c r="D2159" s="3">
        <v>37056033</v>
      </c>
      <c r="E2159" s="3" t="s">
        <v>1</v>
      </c>
      <c r="F2159" s="3">
        <v>210369</v>
      </c>
      <c r="G2159" s="3" t="s">
        <v>89</v>
      </c>
      <c r="H2159" s="3" t="s">
        <v>254</v>
      </c>
      <c r="I2159" s="3" t="s">
        <v>4993</v>
      </c>
      <c r="J2159" s="3" t="s">
        <v>10738</v>
      </c>
      <c r="K2159" s="3" t="s">
        <v>38</v>
      </c>
      <c r="L2159" s="3" t="s">
        <v>7171</v>
      </c>
      <c r="M2159" s="3" t="s">
        <v>93</v>
      </c>
      <c r="N2159" s="3">
        <v>6370624</v>
      </c>
      <c r="O2159" s="3" t="s">
        <v>8353</v>
      </c>
      <c r="P2159" s="3" t="s">
        <v>10745</v>
      </c>
      <c r="Q2159" s="3" t="s">
        <v>10746</v>
      </c>
      <c r="R2159" s="3" t="s">
        <v>10747</v>
      </c>
      <c r="S2159" s="3" t="s">
        <v>116</v>
      </c>
      <c r="T2159" s="300">
        <v>740000</v>
      </c>
      <c r="U2159" s="3" t="s">
        <v>9833</v>
      </c>
      <c r="V2159" s="3" t="s">
        <v>100</v>
      </c>
      <c r="W2159" s="3" t="s">
        <v>3761</v>
      </c>
      <c r="X2159" s="3" t="s">
        <v>109</v>
      </c>
      <c r="Y2159" s="299">
        <f t="shared" si="298"/>
        <v>5</v>
      </c>
      <c r="Z2159" s="299">
        <f t="shared" si="299"/>
        <v>2022</v>
      </c>
      <c r="AA2159" t="str">
        <f t="shared" si="297"/>
        <v>6.</v>
      </c>
      <c r="AB2159" t="str">
        <f t="shared" si="300"/>
        <v>6.</v>
      </c>
      <c r="AC2159" t="str">
        <f t="shared" si="301"/>
        <v>6</v>
      </c>
      <c r="AD2159" t="str">
        <f t="shared" si="302"/>
        <v>6</v>
      </c>
      <c r="AE2159" t="str">
        <f t="shared" si="303"/>
        <v>6</v>
      </c>
      <c r="AF2159" t="str">
        <f t="shared" si="304"/>
        <v>6</v>
      </c>
      <c r="AG2159" s="299">
        <f t="shared" si="305"/>
        <v>6</v>
      </c>
    </row>
    <row r="2160" spans="1:33" x14ac:dyDescent="0.3">
      <c r="A2160" s="3">
        <v>2160</v>
      </c>
      <c r="B2160" s="3" t="s">
        <v>87</v>
      </c>
      <c r="C2160" s="296">
        <v>44691</v>
      </c>
      <c r="D2160" s="3">
        <v>37056033</v>
      </c>
      <c r="E2160" s="3" t="s">
        <v>1</v>
      </c>
      <c r="F2160" s="3">
        <v>210369</v>
      </c>
      <c r="G2160" s="3" t="s">
        <v>89</v>
      </c>
      <c r="H2160" s="3" t="s">
        <v>254</v>
      </c>
      <c r="I2160" s="3" t="s">
        <v>4993</v>
      </c>
      <c r="J2160" s="3" t="s">
        <v>10738</v>
      </c>
      <c r="K2160" s="3" t="s">
        <v>13</v>
      </c>
      <c r="L2160" s="3" t="s">
        <v>1577</v>
      </c>
      <c r="M2160" s="3" t="s">
        <v>93</v>
      </c>
      <c r="N2160" s="3">
        <v>6370066</v>
      </c>
      <c r="O2160" s="3" t="s">
        <v>10749</v>
      </c>
      <c r="P2160" s="3" t="s">
        <v>10750</v>
      </c>
      <c r="Q2160" s="3" t="s">
        <v>10751</v>
      </c>
      <c r="R2160" s="3" t="s">
        <v>141</v>
      </c>
      <c r="S2160" s="3" t="s">
        <v>10752</v>
      </c>
      <c r="T2160" s="300">
        <v>1400000</v>
      </c>
      <c r="U2160" s="3" t="s">
        <v>10753</v>
      </c>
      <c r="V2160" s="3" t="s">
        <v>100</v>
      </c>
      <c r="W2160" s="3" t="s">
        <v>109</v>
      </c>
      <c r="X2160" s="3" t="s">
        <v>109</v>
      </c>
      <c r="Y2160" s="299">
        <f t="shared" si="298"/>
        <v>5</v>
      </c>
      <c r="Z2160" s="299">
        <f t="shared" si="299"/>
        <v>2022</v>
      </c>
      <c r="AA2160" t="str">
        <f t="shared" si="297"/>
        <v>5Y</v>
      </c>
      <c r="AB2160" t="str">
        <f t="shared" si="300"/>
        <v>5Y</v>
      </c>
      <c r="AC2160" t="str">
        <f t="shared" si="301"/>
        <v>5Y</v>
      </c>
      <c r="AD2160" t="str">
        <f t="shared" si="302"/>
        <v>5Y</v>
      </c>
      <c r="AE2160" t="str">
        <f t="shared" si="303"/>
        <v>5</v>
      </c>
      <c r="AF2160" t="str">
        <f t="shared" si="304"/>
        <v>5</v>
      </c>
      <c r="AG2160" s="299">
        <f t="shared" si="305"/>
        <v>5</v>
      </c>
    </row>
    <row r="2161" spans="1:33" x14ac:dyDescent="0.3">
      <c r="A2161" s="3">
        <v>2161</v>
      </c>
      <c r="B2161" s="3" t="s">
        <v>87</v>
      </c>
      <c r="C2161" s="296">
        <v>44691</v>
      </c>
      <c r="D2161" s="3">
        <v>37056033</v>
      </c>
      <c r="E2161" s="3" t="s">
        <v>1</v>
      </c>
      <c r="F2161" s="3">
        <v>210369</v>
      </c>
      <c r="G2161" s="3" t="s">
        <v>89</v>
      </c>
      <c r="H2161" s="3" t="s">
        <v>254</v>
      </c>
      <c r="I2161" s="3" t="s">
        <v>4993</v>
      </c>
      <c r="J2161" s="3" t="s">
        <v>10738</v>
      </c>
      <c r="K2161" s="3" t="s">
        <v>38</v>
      </c>
      <c r="L2161" s="3" t="s">
        <v>7171</v>
      </c>
      <c r="M2161" s="3" t="s">
        <v>93</v>
      </c>
      <c r="N2161" s="3">
        <v>6369868</v>
      </c>
      <c r="O2161" s="3" t="s">
        <v>10755</v>
      </c>
      <c r="P2161" s="3">
        <v>8523025034</v>
      </c>
      <c r="Q2161" s="3" t="s">
        <v>10756</v>
      </c>
      <c r="R2161" s="3" t="s">
        <v>10489</v>
      </c>
      <c r="S2161" s="3" t="s">
        <v>10758</v>
      </c>
      <c r="T2161" s="300">
        <v>650000</v>
      </c>
      <c r="U2161" s="3" t="s">
        <v>10330</v>
      </c>
      <c r="V2161" s="3" t="s">
        <v>100</v>
      </c>
      <c r="W2161" s="3" t="s">
        <v>101</v>
      </c>
      <c r="X2161" s="3" t="s">
        <v>109</v>
      </c>
      <c r="Y2161" s="299">
        <f t="shared" si="298"/>
        <v>5</v>
      </c>
      <c r="Z2161" s="299">
        <f t="shared" si="299"/>
        <v>2022</v>
      </c>
      <c r="AA2161" t="str">
        <f t="shared" si="297"/>
        <v>6.</v>
      </c>
      <c r="AB2161" t="str">
        <f t="shared" si="300"/>
        <v>6.</v>
      </c>
      <c r="AC2161" t="str">
        <f t="shared" si="301"/>
        <v>6</v>
      </c>
      <c r="AD2161" t="str">
        <f t="shared" si="302"/>
        <v>6</v>
      </c>
      <c r="AE2161" t="str">
        <f t="shared" si="303"/>
        <v>6</v>
      </c>
      <c r="AF2161" t="str">
        <f t="shared" si="304"/>
        <v>6</v>
      </c>
      <c r="AG2161" s="299">
        <f t="shared" si="305"/>
        <v>6</v>
      </c>
    </row>
    <row r="2162" spans="1:33" x14ac:dyDescent="0.3">
      <c r="A2162" s="3">
        <v>2162</v>
      </c>
      <c r="B2162" s="3" t="s">
        <v>87</v>
      </c>
      <c r="C2162" s="296">
        <v>44691</v>
      </c>
      <c r="D2162" s="3">
        <v>37056033</v>
      </c>
      <c r="E2162" s="3" t="s">
        <v>1</v>
      </c>
      <c r="F2162" s="3">
        <v>210369</v>
      </c>
      <c r="G2162" s="3" t="s">
        <v>89</v>
      </c>
      <c r="H2162" s="3" t="s">
        <v>254</v>
      </c>
      <c r="I2162" s="3" t="s">
        <v>4993</v>
      </c>
      <c r="J2162" s="3" t="s">
        <v>10738</v>
      </c>
      <c r="K2162" s="3" t="s">
        <v>38</v>
      </c>
      <c r="L2162" s="3" t="s">
        <v>7171</v>
      </c>
      <c r="M2162" s="3" t="s">
        <v>93</v>
      </c>
      <c r="N2162" s="3">
        <v>6371471</v>
      </c>
      <c r="O2162" s="3" t="s">
        <v>10759</v>
      </c>
      <c r="P2162" s="3">
        <v>7207293828</v>
      </c>
      <c r="Q2162" s="3" t="s">
        <v>10760</v>
      </c>
      <c r="R2162" s="3" t="s">
        <v>506</v>
      </c>
      <c r="S2162" s="3" t="s">
        <v>492</v>
      </c>
      <c r="T2162" s="300">
        <v>1100000</v>
      </c>
      <c r="U2162" s="3" t="s">
        <v>9987</v>
      </c>
      <c r="V2162" s="3" t="s">
        <v>100</v>
      </c>
      <c r="W2162" s="3" t="s">
        <v>101</v>
      </c>
      <c r="X2162" s="3" t="s">
        <v>109</v>
      </c>
      <c r="Y2162" s="299">
        <f t="shared" si="298"/>
        <v>5</v>
      </c>
      <c r="Z2162" s="299">
        <f t="shared" si="299"/>
        <v>2022</v>
      </c>
      <c r="AA2162" t="str">
        <f t="shared" si="297"/>
        <v xml:space="preserve">6 </v>
      </c>
      <c r="AB2162" t="str">
        <f t="shared" si="300"/>
        <v xml:space="preserve">6 </v>
      </c>
      <c r="AC2162" t="str">
        <f t="shared" si="301"/>
        <v xml:space="preserve">6 </v>
      </c>
      <c r="AD2162" t="str">
        <f t="shared" si="302"/>
        <v xml:space="preserve">6 </v>
      </c>
      <c r="AE2162" t="str">
        <f t="shared" si="303"/>
        <v xml:space="preserve">6 </v>
      </c>
      <c r="AF2162" t="str">
        <f t="shared" si="304"/>
        <v xml:space="preserve">6 </v>
      </c>
      <c r="AG2162" s="299">
        <f t="shared" si="305"/>
        <v>6</v>
      </c>
    </row>
    <row r="2163" spans="1:33" x14ac:dyDescent="0.3">
      <c r="A2163" s="3">
        <v>2163</v>
      </c>
      <c r="B2163" s="3" t="s">
        <v>87</v>
      </c>
      <c r="C2163" s="296">
        <v>44691</v>
      </c>
      <c r="D2163" s="3">
        <v>37056033</v>
      </c>
      <c r="E2163" s="3" t="s">
        <v>1</v>
      </c>
      <c r="F2163" s="3">
        <v>210369</v>
      </c>
      <c r="G2163" s="3" t="s">
        <v>89</v>
      </c>
      <c r="H2163" s="3" t="s">
        <v>254</v>
      </c>
      <c r="I2163" s="3" t="s">
        <v>4993</v>
      </c>
      <c r="J2163" s="3" t="s">
        <v>10738</v>
      </c>
      <c r="K2163" s="3" t="s">
        <v>38</v>
      </c>
      <c r="L2163" s="3" t="s">
        <v>7171</v>
      </c>
      <c r="M2163" s="3" t="s">
        <v>93</v>
      </c>
      <c r="N2163" s="3">
        <v>6371481</v>
      </c>
      <c r="O2163" s="3" t="s">
        <v>10761</v>
      </c>
      <c r="P2163" s="3">
        <v>8595091542</v>
      </c>
      <c r="Q2163" s="3" t="s">
        <v>10762</v>
      </c>
      <c r="R2163" s="3" t="s">
        <v>170</v>
      </c>
      <c r="S2163" s="3" t="s">
        <v>10763</v>
      </c>
      <c r="T2163" s="300">
        <v>400000</v>
      </c>
      <c r="U2163" s="3" t="s">
        <v>10764</v>
      </c>
      <c r="V2163" s="3" t="s">
        <v>100</v>
      </c>
      <c r="W2163" s="3" t="s">
        <v>3761</v>
      </c>
      <c r="X2163" s="3" t="s">
        <v>109</v>
      </c>
      <c r="Y2163" s="299">
        <f t="shared" si="298"/>
        <v>5</v>
      </c>
      <c r="Z2163" s="299">
        <f t="shared" si="299"/>
        <v>2022</v>
      </c>
      <c r="AA2163" t="str">
        <f t="shared" si="297"/>
        <v xml:space="preserve">5 </v>
      </c>
      <c r="AB2163" t="str">
        <f t="shared" si="300"/>
        <v xml:space="preserve">5 </v>
      </c>
      <c r="AC2163" t="str">
        <f t="shared" si="301"/>
        <v xml:space="preserve">5 </v>
      </c>
      <c r="AD2163" t="str">
        <f t="shared" si="302"/>
        <v xml:space="preserve">5 </v>
      </c>
      <c r="AE2163" t="str">
        <f t="shared" si="303"/>
        <v xml:space="preserve">5 </v>
      </c>
      <c r="AF2163" t="str">
        <f t="shared" si="304"/>
        <v xml:space="preserve">5 </v>
      </c>
      <c r="AG2163" s="299">
        <f t="shared" si="305"/>
        <v>5</v>
      </c>
    </row>
    <row r="2164" spans="1:33" x14ac:dyDescent="0.3">
      <c r="A2164" s="3">
        <v>2164</v>
      </c>
      <c r="B2164" s="3" t="s">
        <v>87</v>
      </c>
      <c r="C2164" s="296">
        <v>44692</v>
      </c>
      <c r="D2164" s="3">
        <v>94903684</v>
      </c>
      <c r="E2164" s="3" t="s">
        <v>6</v>
      </c>
      <c r="F2164" s="3">
        <v>221395</v>
      </c>
      <c r="G2164" s="3" t="s">
        <v>89</v>
      </c>
      <c r="H2164" s="3" t="s">
        <v>7324</v>
      </c>
      <c r="I2164" s="3" t="s">
        <v>10765</v>
      </c>
      <c r="J2164" s="3" t="s">
        <v>10766</v>
      </c>
      <c r="K2164" s="3" t="s">
        <v>18</v>
      </c>
      <c r="L2164" s="3" t="s">
        <v>18</v>
      </c>
      <c r="M2164" s="3" t="s">
        <v>93</v>
      </c>
      <c r="N2164" s="3" t="s">
        <v>10767</v>
      </c>
      <c r="O2164" s="3" t="s">
        <v>10768</v>
      </c>
      <c r="P2164" s="3">
        <v>6366732979</v>
      </c>
      <c r="Q2164" s="3" t="s">
        <v>10769</v>
      </c>
      <c r="R2164" s="3" t="s">
        <v>5649</v>
      </c>
      <c r="S2164" s="3" t="s">
        <v>10770</v>
      </c>
      <c r="T2164" s="300">
        <v>800000</v>
      </c>
      <c r="U2164" s="3" t="s">
        <v>10771</v>
      </c>
      <c r="V2164" s="3" t="s">
        <v>100</v>
      </c>
      <c r="W2164" s="3" t="s">
        <v>267</v>
      </c>
      <c r="X2164" s="3" t="s">
        <v>109</v>
      </c>
      <c r="Y2164" s="299">
        <f t="shared" si="298"/>
        <v>5</v>
      </c>
      <c r="Z2164" s="299">
        <f t="shared" si="299"/>
        <v>2022</v>
      </c>
      <c r="AA2164" t="str">
        <f t="shared" si="297"/>
        <v>5.</v>
      </c>
      <c r="AB2164" t="str">
        <f t="shared" si="300"/>
        <v>5.</v>
      </c>
      <c r="AC2164" t="str">
        <f t="shared" si="301"/>
        <v>5</v>
      </c>
      <c r="AD2164" t="str">
        <f t="shared" si="302"/>
        <v>5</v>
      </c>
      <c r="AE2164" t="str">
        <f t="shared" si="303"/>
        <v>5</v>
      </c>
      <c r="AF2164" t="str">
        <f t="shared" si="304"/>
        <v>5</v>
      </c>
      <c r="AG2164" s="299">
        <f t="shared" si="305"/>
        <v>5</v>
      </c>
    </row>
    <row r="2165" spans="1:33" x14ac:dyDescent="0.3">
      <c r="A2165" s="3">
        <v>2165</v>
      </c>
      <c r="B2165" s="3" t="s">
        <v>87</v>
      </c>
      <c r="C2165" s="296">
        <v>44692</v>
      </c>
      <c r="D2165" s="3">
        <v>86480679</v>
      </c>
      <c r="E2165" s="3" t="s">
        <v>6</v>
      </c>
      <c r="F2165" s="3">
        <v>221395</v>
      </c>
      <c r="G2165" s="3" t="s">
        <v>89</v>
      </c>
      <c r="H2165" s="3" t="s">
        <v>7324</v>
      </c>
      <c r="I2165" s="3" t="s">
        <v>469</v>
      </c>
      <c r="J2165" s="3" t="s">
        <v>10773</v>
      </c>
      <c r="K2165" s="3" t="s">
        <v>13</v>
      </c>
      <c r="L2165" s="3" t="s">
        <v>10774</v>
      </c>
      <c r="M2165" s="3" t="s">
        <v>93</v>
      </c>
      <c r="N2165" s="3" t="s">
        <v>5235</v>
      </c>
      <c r="O2165" s="3" t="s">
        <v>10775</v>
      </c>
      <c r="P2165" s="3">
        <v>9959035955</v>
      </c>
      <c r="Q2165" s="3" t="s">
        <v>5237</v>
      </c>
      <c r="R2165" s="3" t="s">
        <v>9022</v>
      </c>
      <c r="S2165" s="3" t="s">
        <v>10776</v>
      </c>
      <c r="T2165" s="300">
        <v>700000</v>
      </c>
      <c r="U2165" s="3" t="s">
        <v>10777</v>
      </c>
      <c r="V2165" s="3" t="s">
        <v>100</v>
      </c>
      <c r="W2165" s="3" t="s">
        <v>109</v>
      </c>
      <c r="X2165" s="3" t="s">
        <v>109</v>
      </c>
      <c r="Y2165" s="299">
        <f t="shared" si="298"/>
        <v>5</v>
      </c>
      <c r="Z2165" s="299">
        <f t="shared" si="299"/>
        <v>2022</v>
      </c>
      <c r="AA2165" t="str">
        <f t="shared" si="297"/>
        <v>4.</v>
      </c>
      <c r="AB2165" t="str">
        <f t="shared" si="300"/>
        <v>4.</v>
      </c>
      <c r="AC2165" t="str">
        <f t="shared" si="301"/>
        <v>4</v>
      </c>
      <c r="AD2165" t="str">
        <f t="shared" si="302"/>
        <v>4</v>
      </c>
      <c r="AE2165" t="str">
        <f t="shared" si="303"/>
        <v>4</v>
      </c>
      <c r="AF2165" t="str">
        <f t="shared" si="304"/>
        <v>4</v>
      </c>
      <c r="AG2165" s="299">
        <f t="shared" si="305"/>
        <v>4</v>
      </c>
    </row>
    <row r="2166" spans="1:33" x14ac:dyDescent="0.3">
      <c r="A2166" s="3">
        <v>2166</v>
      </c>
      <c r="B2166" s="3" t="s">
        <v>87</v>
      </c>
      <c r="C2166" s="296">
        <v>44692</v>
      </c>
      <c r="D2166" s="3">
        <v>96966700</v>
      </c>
      <c r="E2166" s="3" t="s">
        <v>6</v>
      </c>
      <c r="F2166" s="3">
        <v>221395</v>
      </c>
      <c r="G2166" s="3" t="s">
        <v>89</v>
      </c>
      <c r="H2166" s="3" t="s">
        <v>7324</v>
      </c>
      <c r="I2166" s="3" t="s">
        <v>120</v>
      </c>
      <c r="J2166" s="3" t="s">
        <v>10778</v>
      </c>
      <c r="K2166" s="3" t="s">
        <v>38</v>
      </c>
      <c r="L2166" s="3" t="s">
        <v>8710</v>
      </c>
      <c r="M2166" s="3" t="s">
        <v>93</v>
      </c>
      <c r="N2166" s="3">
        <v>3464072</v>
      </c>
      <c r="O2166" s="3" t="s">
        <v>10779</v>
      </c>
      <c r="P2166" s="3">
        <v>6302989699</v>
      </c>
      <c r="Q2166" s="3" t="s">
        <v>10780</v>
      </c>
      <c r="R2166" s="3" t="s">
        <v>381</v>
      </c>
      <c r="S2166" s="3" t="s">
        <v>10781</v>
      </c>
      <c r="T2166" s="300">
        <v>500000</v>
      </c>
      <c r="U2166" s="3" t="s">
        <v>10782</v>
      </c>
      <c r="V2166" s="3" t="s">
        <v>100</v>
      </c>
      <c r="W2166" s="3" t="s">
        <v>101</v>
      </c>
      <c r="X2166" s="3" t="s">
        <v>109</v>
      </c>
      <c r="Y2166" s="299">
        <f t="shared" si="298"/>
        <v>5</v>
      </c>
      <c r="Z2166" s="299">
        <f t="shared" si="299"/>
        <v>2022</v>
      </c>
      <c r="AA2166" t="str">
        <f t="shared" si="297"/>
        <v>6y</v>
      </c>
      <c r="AB2166" t="str">
        <f t="shared" si="300"/>
        <v>6</v>
      </c>
      <c r="AC2166" t="str">
        <f t="shared" si="301"/>
        <v>6</v>
      </c>
      <c r="AD2166" t="str">
        <f t="shared" si="302"/>
        <v>6</v>
      </c>
      <c r="AE2166" t="str">
        <f t="shared" si="303"/>
        <v>6</v>
      </c>
      <c r="AF2166" t="str">
        <f t="shared" si="304"/>
        <v>6</v>
      </c>
      <c r="AG2166" s="299">
        <f t="shared" si="305"/>
        <v>6</v>
      </c>
    </row>
    <row r="2167" spans="1:33" x14ac:dyDescent="0.3">
      <c r="A2167" s="3">
        <v>2167</v>
      </c>
      <c r="B2167" s="3" t="s">
        <v>87</v>
      </c>
      <c r="C2167" s="296">
        <v>44692</v>
      </c>
      <c r="D2167" s="3">
        <v>96966700</v>
      </c>
      <c r="E2167" s="3" t="s">
        <v>6</v>
      </c>
      <c r="F2167" s="3">
        <v>221395</v>
      </c>
      <c r="G2167" s="3" t="s">
        <v>89</v>
      </c>
      <c r="H2167" s="3" t="s">
        <v>7324</v>
      </c>
      <c r="I2167" s="3" t="s">
        <v>120</v>
      </c>
      <c r="J2167" s="3" t="s">
        <v>10778</v>
      </c>
      <c r="K2167" s="3" t="s">
        <v>38</v>
      </c>
      <c r="L2167" s="3" t="s">
        <v>8710</v>
      </c>
      <c r="M2167" s="3" t="s">
        <v>93</v>
      </c>
      <c r="N2167" s="3">
        <v>6373474</v>
      </c>
      <c r="O2167" s="3" t="s">
        <v>10784</v>
      </c>
      <c r="P2167" s="3">
        <v>9705459859</v>
      </c>
      <c r="Q2167" s="3" t="s">
        <v>10785</v>
      </c>
      <c r="R2167" s="3" t="s">
        <v>10786</v>
      </c>
      <c r="S2167" s="3" t="s">
        <v>10787</v>
      </c>
      <c r="T2167" s="300">
        <v>505000</v>
      </c>
      <c r="U2167" s="3" t="s">
        <v>10788</v>
      </c>
      <c r="V2167" s="3" t="s">
        <v>100</v>
      </c>
      <c r="W2167" s="3" t="s">
        <v>109</v>
      </c>
      <c r="X2167" s="3" t="s">
        <v>109</v>
      </c>
      <c r="Y2167" s="299">
        <f t="shared" si="298"/>
        <v>5</v>
      </c>
      <c r="Z2167" s="299">
        <f t="shared" si="299"/>
        <v>2022</v>
      </c>
      <c r="AA2167" t="str">
        <f t="shared" si="297"/>
        <v>6.</v>
      </c>
      <c r="AB2167" t="str">
        <f t="shared" si="300"/>
        <v>6.</v>
      </c>
      <c r="AC2167" t="str">
        <f t="shared" si="301"/>
        <v>6</v>
      </c>
      <c r="AD2167" t="str">
        <f t="shared" si="302"/>
        <v>6</v>
      </c>
      <c r="AE2167" t="str">
        <f t="shared" si="303"/>
        <v>6</v>
      </c>
      <c r="AF2167" t="str">
        <f t="shared" si="304"/>
        <v>6</v>
      </c>
      <c r="AG2167" s="299">
        <f t="shared" si="305"/>
        <v>6</v>
      </c>
    </row>
    <row r="2168" spans="1:33" x14ac:dyDescent="0.3">
      <c r="A2168" s="3">
        <v>2168</v>
      </c>
      <c r="B2168" s="3" t="s">
        <v>87</v>
      </c>
      <c r="C2168" s="296">
        <v>44692</v>
      </c>
      <c r="D2168" s="3">
        <v>96966700</v>
      </c>
      <c r="E2168" s="3" t="s">
        <v>6</v>
      </c>
      <c r="F2168" s="3">
        <v>221395</v>
      </c>
      <c r="G2168" s="3" t="s">
        <v>89</v>
      </c>
      <c r="H2168" s="3" t="s">
        <v>7324</v>
      </c>
      <c r="I2168" s="3" t="s">
        <v>120</v>
      </c>
      <c r="J2168" s="3" t="s">
        <v>10778</v>
      </c>
      <c r="K2168" s="3" t="s">
        <v>13</v>
      </c>
      <c r="L2168" s="3" t="s">
        <v>118</v>
      </c>
      <c r="M2168" s="3" t="s">
        <v>93</v>
      </c>
      <c r="N2168" s="3">
        <v>6018953</v>
      </c>
      <c r="O2168" s="3" t="s">
        <v>10790</v>
      </c>
      <c r="P2168" s="3">
        <v>8667733045</v>
      </c>
      <c r="Q2168" s="3" t="s">
        <v>10791</v>
      </c>
      <c r="R2168" s="3" t="s">
        <v>5649</v>
      </c>
      <c r="S2168" s="3" t="s">
        <v>10792</v>
      </c>
      <c r="T2168" s="300">
        <v>4250000</v>
      </c>
      <c r="U2168" s="3" t="s">
        <v>10793</v>
      </c>
      <c r="V2168" s="3" t="s">
        <v>100</v>
      </c>
      <c r="W2168" s="3" t="s">
        <v>267</v>
      </c>
      <c r="X2168" s="3" t="s">
        <v>109</v>
      </c>
      <c r="Y2168" s="299">
        <f t="shared" si="298"/>
        <v>5</v>
      </c>
      <c r="Z2168" s="299">
        <f t="shared" si="299"/>
        <v>2022</v>
      </c>
      <c r="AA2168" t="str">
        <f t="shared" si="297"/>
        <v>5.</v>
      </c>
      <c r="AB2168" t="str">
        <f t="shared" si="300"/>
        <v>5.</v>
      </c>
      <c r="AC2168" t="str">
        <f t="shared" si="301"/>
        <v>5</v>
      </c>
      <c r="AD2168" t="str">
        <f t="shared" si="302"/>
        <v>5</v>
      </c>
      <c r="AE2168" t="str">
        <f t="shared" si="303"/>
        <v>5</v>
      </c>
      <c r="AF2168" t="str">
        <f t="shared" si="304"/>
        <v>5</v>
      </c>
      <c r="AG2168" s="299">
        <f t="shared" si="305"/>
        <v>5</v>
      </c>
    </row>
    <row r="2169" spans="1:33" x14ac:dyDescent="0.3">
      <c r="A2169" s="3">
        <v>2169</v>
      </c>
      <c r="B2169" s="3" t="s">
        <v>87</v>
      </c>
      <c r="C2169" s="296">
        <v>44692</v>
      </c>
      <c r="D2169" s="3">
        <v>12533270</v>
      </c>
      <c r="E2169" s="3" t="s">
        <v>6</v>
      </c>
      <c r="F2169" s="3">
        <v>221395</v>
      </c>
      <c r="G2169" s="3" t="s">
        <v>89</v>
      </c>
      <c r="H2169" s="3" t="s">
        <v>10795</v>
      </c>
      <c r="I2169" s="3" t="s">
        <v>2432</v>
      </c>
      <c r="J2169" s="3" t="s">
        <v>10629</v>
      </c>
      <c r="K2169" s="3" t="s">
        <v>38</v>
      </c>
      <c r="L2169" s="3" t="s">
        <v>1079</v>
      </c>
      <c r="M2169" s="3" t="s">
        <v>93</v>
      </c>
      <c r="N2169" s="3" t="s">
        <v>10797</v>
      </c>
      <c r="O2169" s="3" t="s">
        <v>10798</v>
      </c>
      <c r="P2169" s="3">
        <v>8971703378</v>
      </c>
      <c r="Q2169" s="3" t="s">
        <v>10799</v>
      </c>
      <c r="R2169" s="3" t="s">
        <v>2069</v>
      </c>
      <c r="S2169" s="3" t="s">
        <v>6969</v>
      </c>
      <c r="T2169" s="300">
        <v>1500000</v>
      </c>
      <c r="U2169" s="3" t="s">
        <v>10802</v>
      </c>
      <c r="V2169" s="3" t="s">
        <v>100</v>
      </c>
      <c r="W2169" s="3" t="s">
        <v>109</v>
      </c>
      <c r="X2169" s="3" t="s">
        <v>109</v>
      </c>
      <c r="Y2169" s="299">
        <f t="shared" si="298"/>
        <v>5</v>
      </c>
      <c r="Z2169" s="299">
        <f t="shared" si="299"/>
        <v>2022</v>
      </c>
      <c r="AA2169" t="str">
        <f t="shared" si="297"/>
        <v xml:space="preserve">9 </v>
      </c>
      <c r="AB2169" t="str">
        <f t="shared" si="300"/>
        <v xml:space="preserve">9 </v>
      </c>
      <c r="AC2169" t="str">
        <f t="shared" si="301"/>
        <v xml:space="preserve">9 </v>
      </c>
      <c r="AD2169" t="str">
        <f t="shared" si="302"/>
        <v xml:space="preserve">9 </v>
      </c>
      <c r="AE2169" t="str">
        <f t="shared" si="303"/>
        <v xml:space="preserve">9 </v>
      </c>
      <c r="AF2169" t="str">
        <f t="shared" si="304"/>
        <v xml:space="preserve">9 </v>
      </c>
      <c r="AG2169" s="299">
        <f t="shared" si="305"/>
        <v>9</v>
      </c>
    </row>
    <row r="2170" spans="1:33" x14ac:dyDescent="0.3">
      <c r="A2170" s="3">
        <v>2170</v>
      </c>
      <c r="B2170" s="3" t="s">
        <v>87</v>
      </c>
      <c r="C2170" s="296">
        <v>44692</v>
      </c>
      <c r="D2170" s="3">
        <v>71005092</v>
      </c>
      <c r="E2170" s="3" t="s">
        <v>6</v>
      </c>
      <c r="F2170" s="3">
        <v>221395</v>
      </c>
      <c r="G2170" s="3" t="s">
        <v>89</v>
      </c>
      <c r="H2170" s="3" t="s">
        <v>10795</v>
      </c>
      <c r="I2170" s="3" t="s">
        <v>103</v>
      </c>
      <c r="J2170" s="3" t="s">
        <v>10658</v>
      </c>
      <c r="K2170" s="3" t="s">
        <v>18</v>
      </c>
      <c r="L2170" s="3" t="s">
        <v>1577</v>
      </c>
      <c r="M2170" s="3" t="s">
        <v>93</v>
      </c>
      <c r="N2170" s="3">
        <v>6131949</v>
      </c>
      <c r="O2170" s="3" t="s">
        <v>10340</v>
      </c>
      <c r="P2170" s="3">
        <v>9536000547</v>
      </c>
      <c r="Q2170" s="3" t="s">
        <v>10341</v>
      </c>
      <c r="R2170" s="3" t="s">
        <v>2320</v>
      </c>
      <c r="S2170" s="3" t="s">
        <v>608</v>
      </c>
      <c r="T2170" s="300">
        <v>900000</v>
      </c>
      <c r="U2170" s="3" t="s">
        <v>10805</v>
      </c>
      <c r="V2170" s="3" t="s">
        <v>100</v>
      </c>
      <c r="W2170" s="3" t="s">
        <v>888</v>
      </c>
      <c r="X2170" s="3" t="s">
        <v>109</v>
      </c>
      <c r="Y2170" s="299">
        <f t="shared" si="298"/>
        <v>5</v>
      </c>
      <c r="Z2170" s="299">
        <f t="shared" si="299"/>
        <v>2022</v>
      </c>
      <c r="AA2170" t="str">
        <f t="shared" si="297"/>
        <v xml:space="preserve">5 </v>
      </c>
      <c r="AB2170" t="str">
        <f t="shared" si="300"/>
        <v xml:space="preserve">5 </v>
      </c>
      <c r="AC2170" t="str">
        <f t="shared" si="301"/>
        <v xml:space="preserve">5 </v>
      </c>
      <c r="AD2170" t="str">
        <f t="shared" si="302"/>
        <v xml:space="preserve">5 </v>
      </c>
      <c r="AE2170" t="str">
        <f t="shared" si="303"/>
        <v xml:space="preserve">5 </v>
      </c>
      <c r="AF2170" t="str">
        <f t="shared" si="304"/>
        <v xml:space="preserve">5 </v>
      </c>
      <c r="AG2170" s="299">
        <f t="shared" si="305"/>
        <v>5</v>
      </c>
    </row>
    <row r="2171" spans="1:33" x14ac:dyDescent="0.3">
      <c r="A2171" s="3">
        <v>2171</v>
      </c>
      <c r="B2171" s="3" t="s">
        <v>87</v>
      </c>
      <c r="C2171" s="296">
        <v>44692</v>
      </c>
      <c r="D2171" s="3">
        <v>71005092</v>
      </c>
      <c r="E2171" s="3" t="s">
        <v>6</v>
      </c>
      <c r="F2171" s="3">
        <v>221395</v>
      </c>
      <c r="G2171" s="3" t="s">
        <v>89</v>
      </c>
      <c r="H2171" s="3" t="s">
        <v>10795</v>
      </c>
      <c r="I2171" s="3" t="s">
        <v>103</v>
      </c>
      <c r="J2171" s="3" t="s">
        <v>10658</v>
      </c>
      <c r="K2171" s="3" t="s">
        <v>18</v>
      </c>
      <c r="L2171" s="3" t="s">
        <v>1577</v>
      </c>
      <c r="M2171" s="3" t="s">
        <v>93</v>
      </c>
      <c r="N2171" s="3">
        <v>8840609369</v>
      </c>
      <c r="O2171" s="3" t="s">
        <v>10807</v>
      </c>
      <c r="P2171" s="3">
        <v>8840609369</v>
      </c>
      <c r="Q2171" s="3" t="s">
        <v>10808</v>
      </c>
      <c r="R2171" s="3" t="s">
        <v>9916</v>
      </c>
      <c r="S2171" s="3" t="s">
        <v>10810</v>
      </c>
      <c r="T2171" s="300">
        <v>900000</v>
      </c>
      <c r="U2171" s="3" t="s">
        <v>10812</v>
      </c>
      <c r="V2171" s="3" t="s">
        <v>100</v>
      </c>
      <c r="W2171" s="3" t="s">
        <v>10813</v>
      </c>
      <c r="X2171" s="3" t="s">
        <v>109</v>
      </c>
      <c r="Y2171" s="299">
        <f t="shared" si="298"/>
        <v>5</v>
      </c>
      <c r="Z2171" s="299">
        <f t="shared" si="299"/>
        <v>2022</v>
      </c>
      <c r="AA2171" t="str">
        <f t="shared" si="297"/>
        <v>5+</v>
      </c>
      <c r="AB2171" t="str">
        <f t="shared" si="300"/>
        <v>5+</v>
      </c>
      <c r="AC2171" t="str">
        <f t="shared" si="301"/>
        <v>5+</v>
      </c>
      <c r="AD2171" t="str">
        <f t="shared" si="302"/>
        <v>5</v>
      </c>
      <c r="AE2171" t="str">
        <f t="shared" si="303"/>
        <v>5</v>
      </c>
      <c r="AF2171" t="str">
        <f t="shared" si="304"/>
        <v>5</v>
      </c>
      <c r="AG2171" s="299">
        <f t="shared" si="305"/>
        <v>5</v>
      </c>
    </row>
    <row r="2172" spans="1:33" x14ac:dyDescent="0.3">
      <c r="A2172" s="3">
        <v>2172</v>
      </c>
      <c r="B2172" s="3" t="s">
        <v>87</v>
      </c>
      <c r="C2172" s="296">
        <v>44692</v>
      </c>
      <c r="D2172" s="3">
        <v>50085251</v>
      </c>
      <c r="E2172" s="3" t="s">
        <v>6</v>
      </c>
      <c r="F2172" s="3">
        <v>221395</v>
      </c>
      <c r="G2172" s="3" t="s">
        <v>89</v>
      </c>
      <c r="H2172" s="3" t="s">
        <v>7468</v>
      </c>
      <c r="I2172" s="3" t="s">
        <v>103</v>
      </c>
      <c r="J2172" s="3" t="s">
        <v>10815</v>
      </c>
      <c r="K2172" s="3" t="s">
        <v>38</v>
      </c>
      <c r="L2172" s="3" t="s">
        <v>8710</v>
      </c>
      <c r="M2172" s="3" t="s">
        <v>93</v>
      </c>
      <c r="N2172" s="3">
        <v>6376858</v>
      </c>
      <c r="O2172" s="3" t="s">
        <v>10816</v>
      </c>
      <c r="P2172" s="3">
        <v>9030125120</v>
      </c>
      <c r="Q2172" s="3" t="s">
        <v>10817</v>
      </c>
      <c r="R2172" s="3" t="s">
        <v>265</v>
      </c>
      <c r="S2172" s="3" t="s">
        <v>15209</v>
      </c>
      <c r="T2172" s="300">
        <v>700000</v>
      </c>
      <c r="U2172" s="3" t="s">
        <v>7757</v>
      </c>
      <c r="V2172" s="3" t="s">
        <v>100</v>
      </c>
      <c r="W2172" s="3" t="s">
        <v>109</v>
      </c>
      <c r="X2172" s="3" t="s">
        <v>101</v>
      </c>
      <c r="Y2172" s="299">
        <f t="shared" si="298"/>
        <v>5</v>
      </c>
      <c r="Z2172" s="299">
        <f t="shared" si="299"/>
        <v>2022</v>
      </c>
      <c r="AA2172" t="str">
        <f t="shared" si="297"/>
        <v>3.</v>
      </c>
      <c r="AB2172" t="str">
        <f t="shared" si="300"/>
        <v>3.</v>
      </c>
      <c r="AC2172" t="str">
        <f t="shared" si="301"/>
        <v>3</v>
      </c>
      <c r="AD2172" t="str">
        <f t="shared" si="302"/>
        <v>3</v>
      </c>
      <c r="AE2172" t="str">
        <f t="shared" si="303"/>
        <v>3</v>
      </c>
      <c r="AF2172" t="str">
        <f t="shared" si="304"/>
        <v>3</v>
      </c>
      <c r="AG2172" s="299">
        <f t="shared" si="305"/>
        <v>3</v>
      </c>
    </row>
    <row r="2173" spans="1:33" x14ac:dyDescent="0.3">
      <c r="A2173" s="3">
        <v>2173</v>
      </c>
      <c r="B2173" s="3" t="s">
        <v>87</v>
      </c>
      <c r="C2173" s="296">
        <v>44692</v>
      </c>
      <c r="D2173" s="3">
        <v>50085251</v>
      </c>
      <c r="E2173" s="3" t="s">
        <v>6</v>
      </c>
      <c r="F2173" s="3">
        <v>221395</v>
      </c>
      <c r="G2173" s="3" t="s">
        <v>89</v>
      </c>
      <c r="H2173" s="3" t="s">
        <v>7324</v>
      </c>
      <c r="I2173" s="3" t="s">
        <v>103</v>
      </c>
      <c r="J2173" s="3" t="s">
        <v>6480</v>
      </c>
      <c r="K2173" s="3" t="s">
        <v>38</v>
      </c>
      <c r="L2173" s="3" t="s">
        <v>7171</v>
      </c>
      <c r="M2173" s="3" t="s">
        <v>93</v>
      </c>
      <c r="N2173" s="3">
        <v>5809523</v>
      </c>
      <c r="O2173" s="3" t="s">
        <v>10820</v>
      </c>
      <c r="P2173" s="3">
        <v>6281522841</v>
      </c>
      <c r="Q2173" s="3" t="s">
        <v>10821</v>
      </c>
      <c r="R2173" s="3" t="s">
        <v>10822</v>
      </c>
      <c r="S2173" s="3" t="s">
        <v>10823</v>
      </c>
      <c r="T2173" s="300">
        <v>480000</v>
      </c>
      <c r="U2173" s="3" t="s">
        <v>10824</v>
      </c>
      <c r="V2173" s="3" t="s">
        <v>100</v>
      </c>
      <c r="W2173" s="3" t="s">
        <v>101</v>
      </c>
      <c r="X2173" s="3" t="s">
        <v>101</v>
      </c>
      <c r="Y2173" s="299">
        <f t="shared" si="298"/>
        <v>5</v>
      </c>
      <c r="Z2173" s="299">
        <f t="shared" si="299"/>
        <v>2022</v>
      </c>
      <c r="AA2173" t="str">
        <f t="shared" si="297"/>
        <v>3.</v>
      </c>
      <c r="AB2173" t="str">
        <f t="shared" si="300"/>
        <v>3.</v>
      </c>
      <c r="AC2173" t="str">
        <f t="shared" si="301"/>
        <v>3</v>
      </c>
      <c r="AD2173" t="str">
        <f t="shared" si="302"/>
        <v>3</v>
      </c>
      <c r="AE2173" t="str">
        <f t="shared" si="303"/>
        <v>3</v>
      </c>
      <c r="AF2173" t="str">
        <f t="shared" si="304"/>
        <v>3</v>
      </c>
      <c r="AG2173" s="299">
        <f t="shared" si="305"/>
        <v>3</v>
      </c>
    </row>
    <row r="2174" spans="1:33" x14ac:dyDescent="0.3">
      <c r="A2174" s="3">
        <v>2174</v>
      </c>
      <c r="B2174" s="3" t="s">
        <v>87</v>
      </c>
      <c r="C2174" s="296">
        <v>44692</v>
      </c>
      <c r="D2174" s="3">
        <v>50085251</v>
      </c>
      <c r="E2174" s="3" t="s">
        <v>6</v>
      </c>
      <c r="F2174" s="3">
        <v>221395</v>
      </c>
      <c r="G2174" s="3" t="s">
        <v>89</v>
      </c>
      <c r="H2174" s="3" t="s">
        <v>7324</v>
      </c>
      <c r="I2174" s="3" t="s">
        <v>103</v>
      </c>
      <c r="J2174" s="3" t="s">
        <v>6480</v>
      </c>
      <c r="K2174" s="3" t="s">
        <v>38</v>
      </c>
      <c r="L2174" s="3" t="s">
        <v>7171</v>
      </c>
      <c r="M2174" s="3" t="s">
        <v>93</v>
      </c>
      <c r="N2174" s="3">
        <v>3795127</v>
      </c>
      <c r="O2174" s="3" t="s">
        <v>10826</v>
      </c>
      <c r="P2174" s="3">
        <v>9966391133</v>
      </c>
      <c r="Q2174" s="3" t="s">
        <v>7831</v>
      </c>
      <c r="R2174" s="3" t="s">
        <v>10827</v>
      </c>
      <c r="S2174" s="3" t="s">
        <v>226</v>
      </c>
      <c r="T2174" s="300">
        <v>600000</v>
      </c>
      <c r="U2174" s="3" t="s">
        <v>7342</v>
      </c>
      <c r="V2174" s="3" t="s">
        <v>100</v>
      </c>
      <c r="W2174" s="3" t="s">
        <v>101</v>
      </c>
      <c r="X2174" s="3" t="s">
        <v>101</v>
      </c>
      <c r="Y2174" s="299">
        <f t="shared" si="298"/>
        <v>5</v>
      </c>
      <c r="Z2174" s="299">
        <f t="shared" si="299"/>
        <v>2022</v>
      </c>
      <c r="AA2174" t="str">
        <f t="shared" si="297"/>
        <v>3.</v>
      </c>
      <c r="AB2174" t="str">
        <f t="shared" si="300"/>
        <v>3.</v>
      </c>
      <c r="AC2174" t="str">
        <f t="shared" si="301"/>
        <v>3</v>
      </c>
      <c r="AD2174" t="str">
        <f t="shared" si="302"/>
        <v>3</v>
      </c>
      <c r="AE2174" t="str">
        <f t="shared" si="303"/>
        <v>3</v>
      </c>
      <c r="AF2174" t="str">
        <f t="shared" si="304"/>
        <v>3</v>
      </c>
      <c r="AG2174" s="299">
        <f t="shared" si="305"/>
        <v>3</v>
      </c>
    </row>
    <row r="2175" spans="1:33" x14ac:dyDescent="0.3">
      <c r="A2175" s="3">
        <v>2175</v>
      </c>
      <c r="B2175" s="3" t="s">
        <v>87</v>
      </c>
      <c r="C2175" s="296">
        <v>44692</v>
      </c>
      <c r="D2175" s="3">
        <v>50085251</v>
      </c>
      <c r="E2175" s="3" t="s">
        <v>6</v>
      </c>
      <c r="F2175" s="3">
        <v>221395</v>
      </c>
      <c r="G2175" s="3" t="s">
        <v>89</v>
      </c>
      <c r="H2175" s="3" t="s">
        <v>7324</v>
      </c>
      <c r="I2175" s="3" t="s">
        <v>103</v>
      </c>
      <c r="J2175" s="3" t="s">
        <v>6480</v>
      </c>
      <c r="K2175" s="3" t="s">
        <v>38</v>
      </c>
      <c r="L2175" s="3" t="s">
        <v>7171</v>
      </c>
      <c r="M2175" s="3" t="s">
        <v>93</v>
      </c>
      <c r="N2175" s="3" t="s">
        <v>10829</v>
      </c>
      <c r="O2175" s="3" t="s">
        <v>10830</v>
      </c>
      <c r="P2175" s="3">
        <v>9912319952</v>
      </c>
      <c r="Q2175" s="3" t="s">
        <v>10831</v>
      </c>
      <c r="R2175" s="3" t="s">
        <v>10832</v>
      </c>
      <c r="S2175" s="3" t="s">
        <v>10833</v>
      </c>
      <c r="T2175" s="300">
        <v>560000</v>
      </c>
      <c r="U2175" s="3" t="s">
        <v>10834</v>
      </c>
      <c r="V2175" s="3" t="s">
        <v>100</v>
      </c>
      <c r="W2175" s="3" t="s">
        <v>101</v>
      </c>
      <c r="X2175" s="3" t="s">
        <v>101</v>
      </c>
      <c r="Y2175" s="299">
        <f t="shared" si="298"/>
        <v>5</v>
      </c>
      <c r="Z2175" s="299">
        <f t="shared" si="299"/>
        <v>2022</v>
      </c>
      <c r="AA2175" t="str">
        <f t="shared" si="297"/>
        <v>3.</v>
      </c>
      <c r="AB2175" t="str">
        <f t="shared" si="300"/>
        <v>3.</v>
      </c>
      <c r="AC2175" t="str">
        <f t="shared" si="301"/>
        <v>3</v>
      </c>
      <c r="AD2175" t="str">
        <f t="shared" si="302"/>
        <v>3</v>
      </c>
      <c r="AE2175" t="str">
        <f t="shared" si="303"/>
        <v>3</v>
      </c>
      <c r="AF2175" t="str">
        <f t="shared" si="304"/>
        <v>3</v>
      </c>
      <c r="AG2175" s="299">
        <f t="shared" si="305"/>
        <v>3</v>
      </c>
    </row>
    <row r="2176" spans="1:33" x14ac:dyDescent="0.3">
      <c r="A2176" s="3">
        <v>2176</v>
      </c>
      <c r="B2176" s="3" t="s">
        <v>87</v>
      </c>
      <c r="C2176" s="296">
        <v>44693</v>
      </c>
      <c r="D2176" s="3">
        <v>85235475</v>
      </c>
      <c r="E2176" s="3" t="s">
        <v>6</v>
      </c>
      <c r="F2176" s="3">
        <v>221395</v>
      </c>
      <c r="G2176" s="3" t="s">
        <v>89</v>
      </c>
      <c r="H2176" s="3" t="s">
        <v>10836</v>
      </c>
      <c r="I2176" s="3" t="s">
        <v>120</v>
      </c>
      <c r="J2176" s="3" t="s">
        <v>10837</v>
      </c>
      <c r="K2176" s="3" t="s">
        <v>18</v>
      </c>
      <c r="L2176" s="3" t="s">
        <v>1577</v>
      </c>
      <c r="M2176" s="3" t="s">
        <v>93</v>
      </c>
      <c r="N2176" s="3">
        <v>3512106</v>
      </c>
      <c r="O2176" s="3" t="s">
        <v>10838</v>
      </c>
      <c r="P2176" s="3">
        <v>9075306737</v>
      </c>
      <c r="Q2176" s="3" t="s">
        <v>10839</v>
      </c>
      <c r="R2176" s="3" t="s">
        <v>6090</v>
      </c>
      <c r="S2176" s="3" t="s">
        <v>198</v>
      </c>
      <c r="T2176" s="300">
        <v>800000</v>
      </c>
      <c r="U2176" s="3">
        <v>44722</v>
      </c>
      <c r="V2176" s="3" t="s">
        <v>100</v>
      </c>
      <c r="W2176" s="3" t="s">
        <v>109</v>
      </c>
      <c r="X2176" s="3" t="s">
        <v>109</v>
      </c>
      <c r="Y2176" s="299">
        <f t="shared" si="298"/>
        <v>5</v>
      </c>
      <c r="Z2176" s="299">
        <f t="shared" si="299"/>
        <v>2022</v>
      </c>
      <c r="AA2176" t="str">
        <f t="shared" si="297"/>
        <v>5.</v>
      </c>
      <c r="AB2176" t="str">
        <f t="shared" si="300"/>
        <v>5.</v>
      </c>
      <c r="AC2176" t="str">
        <f t="shared" si="301"/>
        <v>5</v>
      </c>
      <c r="AD2176" t="str">
        <f t="shared" si="302"/>
        <v>5</v>
      </c>
      <c r="AE2176" t="str">
        <f t="shared" si="303"/>
        <v>5</v>
      </c>
      <c r="AF2176" t="str">
        <f t="shared" si="304"/>
        <v>5</v>
      </c>
      <c r="AG2176" s="299">
        <f t="shared" si="305"/>
        <v>5</v>
      </c>
    </row>
    <row r="2177" spans="1:33" x14ac:dyDescent="0.3">
      <c r="A2177" s="3">
        <v>2177</v>
      </c>
      <c r="B2177" s="3" t="s">
        <v>87</v>
      </c>
      <c r="C2177" s="296">
        <v>44693</v>
      </c>
      <c r="D2177" s="3">
        <v>85235475</v>
      </c>
      <c r="E2177" s="3" t="s">
        <v>6</v>
      </c>
      <c r="F2177" s="3">
        <v>221395</v>
      </c>
      <c r="G2177" s="3" t="s">
        <v>89</v>
      </c>
      <c r="H2177" s="3" t="s">
        <v>10836</v>
      </c>
      <c r="I2177" s="3" t="s">
        <v>120</v>
      </c>
      <c r="J2177" s="3" t="s">
        <v>10837</v>
      </c>
      <c r="K2177" s="3" t="s">
        <v>38</v>
      </c>
      <c r="L2177" s="3" t="s">
        <v>7171</v>
      </c>
      <c r="M2177" s="3" t="s">
        <v>93</v>
      </c>
      <c r="N2177" s="3">
        <v>311251</v>
      </c>
      <c r="O2177" s="3" t="s">
        <v>10841</v>
      </c>
      <c r="P2177" s="3">
        <v>8260222407</v>
      </c>
      <c r="Q2177" s="3" t="s">
        <v>10842</v>
      </c>
      <c r="R2177" s="3" t="s">
        <v>5930</v>
      </c>
      <c r="S2177" s="3" t="s">
        <v>10843</v>
      </c>
      <c r="T2177" s="300">
        <v>650000</v>
      </c>
      <c r="U2177" s="3" t="s">
        <v>10844</v>
      </c>
      <c r="V2177" s="3" t="s">
        <v>100</v>
      </c>
      <c r="W2177" s="3" t="s">
        <v>109</v>
      </c>
      <c r="X2177" s="3" t="s">
        <v>109</v>
      </c>
      <c r="Y2177" s="299">
        <f t="shared" si="298"/>
        <v>5</v>
      </c>
      <c r="Z2177" s="299">
        <f t="shared" si="299"/>
        <v>2022</v>
      </c>
      <c r="AA2177" t="str">
        <f t="shared" ref="AA2177:AA2240" si="306">LEFT(R2177,2)</f>
        <v>4.</v>
      </c>
      <c r="AB2177" t="str">
        <f t="shared" si="300"/>
        <v>4.</v>
      </c>
      <c r="AC2177" t="str">
        <f t="shared" si="301"/>
        <v>4</v>
      </c>
      <c r="AD2177" t="str">
        <f t="shared" si="302"/>
        <v>4</v>
      </c>
      <c r="AE2177" t="str">
        <f t="shared" si="303"/>
        <v>4</v>
      </c>
      <c r="AF2177" t="str">
        <f t="shared" si="304"/>
        <v>4</v>
      </c>
      <c r="AG2177" s="299">
        <f t="shared" si="305"/>
        <v>4</v>
      </c>
    </row>
    <row r="2178" spans="1:33" x14ac:dyDescent="0.3">
      <c r="A2178" s="3">
        <v>2178</v>
      </c>
      <c r="B2178" s="3" t="s">
        <v>87</v>
      </c>
      <c r="C2178" s="296">
        <v>44693</v>
      </c>
      <c r="D2178" s="3">
        <v>85235475</v>
      </c>
      <c r="E2178" s="3" t="s">
        <v>6</v>
      </c>
      <c r="F2178" s="3">
        <v>221395</v>
      </c>
      <c r="G2178" s="3" t="s">
        <v>89</v>
      </c>
      <c r="H2178" s="3" t="s">
        <v>10836</v>
      </c>
      <c r="I2178" s="3" t="s">
        <v>120</v>
      </c>
      <c r="J2178" s="3" t="s">
        <v>10837</v>
      </c>
      <c r="K2178" s="3" t="s">
        <v>38</v>
      </c>
      <c r="L2178" s="3" t="s">
        <v>7171</v>
      </c>
      <c r="M2178" s="3" t="s">
        <v>93</v>
      </c>
      <c r="N2178" s="3">
        <v>6141786</v>
      </c>
      <c r="O2178" s="3" t="s">
        <v>10845</v>
      </c>
      <c r="P2178" s="3">
        <v>7299570576</v>
      </c>
      <c r="Q2178" s="3" t="s">
        <v>10846</v>
      </c>
      <c r="R2178" s="3" t="s">
        <v>8467</v>
      </c>
      <c r="S2178" s="3" t="s">
        <v>10847</v>
      </c>
      <c r="T2178" s="300">
        <v>900000</v>
      </c>
      <c r="U2178" s="3" t="s">
        <v>2488</v>
      </c>
      <c r="V2178" s="3" t="s">
        <v>100</v>
      </c>
      <c r="W2178" s="3" t="s">
        <v>109</v>
      </c>
      <c r="X2178" s="3" t="s">
        <v>109</v>
      </c>
      <c r="Y2178" s="299">
        <f t="shared" ref="Y2178:Y2241" si="307">MONTH($C2178)</f>
        <v>5</v>
      </c>
      <c r="Z2178" s="299">
        <f t="shared" ref="Z2178:Z2241" si="308">YEAR($C2178)</f>
        <v>2022</v>
      </c>
      <c r="AA2178" t="str">
        <f t="shared" si="306"/>
        <v>5.</v>
      </c>
      <c r="AB2178" t="str">
        <f t="shared" ref="AB2178:AB2241" si="309">SUBSTITUTE(AA2178,"y","")</f>
        <v>5.</v>
      </c>
      <c r="AC2178" t="str">
        <f t="shared" ref="AC2178:AC2241" si="310">SUBSTITUTE(AB2178,".","")</f>
        <v>5</v>
      </c>
      <c r="AD2178" t="str">
        <f t="shared" ref="AD2178:AD2241" si="311">SUBSTITUTE(AC2178,"+","")</f>
        <v>5</v>
      </c>
      <c r="AE2178" t="str">
        <f t="shared" ref="AE2178:AE2241" si="312">SUBSTITUTE(AD2178,"Y","")</f>
        <v>5</v>
      </c>
      <c r="AF2178" t="str">
        <f t="shared" ref="AF2178:AF2241" si="313">SUBSTITUTE(AE2178,"e","")</f>
        <v>5</v>
      </c>
      <c r="AG2178" s="299">
        <f t="shared" ref="AG2178:AG2241" si="314">SUBSTITUTE(AF2178,",","")*1</f>
        <v>5</v>
      </c>
    </row>
    <row r="2179" spans="1:33" x14ac:dyDescent="0.3">
      <c r="A2179" s="3">
        <v>2179</v>
      </c>
      <c r="B2179" s="3" t="s">
        <v>87</v>
      </c>
      <c r="C2179" s="296">
        <v>44693</v>
      </c>
      <c r="D2179" s="3">
        <v>85235475</v>
      </c>
      <c r="E2179" s="3" t="s">
        <v>6</v>
      </c>
      <c r="F2179" s="3">
        <v>221395</v>
      </c>
      <c r="G2179" s="3" t="s">
        <v>89</v>
      </c>
      <c r="H2179" s="3" t="s">
        <v>10836</v>
      </c>
      <c r="I2179" s="3" t="s">
        <v>120</v>
      </c>
      <c r="J2179" s="3" t="s">
        <v>10837</v>
      </c>
      <c r="K2179" s="3" t="s">
        <v>38</v>
      </c>
      <c r="L2179" s="3" t="s">
        <v>7171</v>
      </c>
      <c r="M2179" s="3" t="s">
        <v>93</v>
      </c>
      <c r="N2179" s="3">
        <v>6263148</v>
      </c>
      <c r="O2179" s="3" t="s">
        <v>10848</v>
      </c>
      <c r="P2179" s="3">
        <v>9074237189</v>
      </c>
      <c r="Q2179" s="3" t="s">
        <v>10849</v>
      </c>
      <c r="R2179" s="3" t="s">
        <v>2148</v>
      </c>
      <c r="S2179" s="3" t="s">
        <v>198</v>
      </c>
      <c r="T2179" s="300">
        <v>1250000</v>
      </c>
      <c r="U2179" s="3" t="s">
        <v>2488</v>
      </c>
      <c r="V2179" s="3" t="s">
        <v>100</v>
      </c>
      <c r="W2179" s="3" t="s">
        <v>109</v>
      </c>
      <c r="X2179" s="3" t="s">
        <v>109</v>
      </c>
      <c r="Y2179" s="299">
        <f t="shared" si="307"/>
        <v>5</v>
      </c>
      <c r="Z2179" s="299">
        <f t="shared" si="308"/>
        <v>2022</v>
      </c>
      <c r="AA2179" t="str">
        <f t="shared" si="306"/>
        <v>4.</v>
      </c>
      <c r="AB2179" t="str">
        <f t="shared" si="309"/>
        <v>4.</v>
      </c>
      <c r="AC2179" t="str">
        <f t="shared" si="310"/>
        <v>4</v>
      </c>
      <c r="AD2179" t="str">
        <f t="shared" si="311"/>
        <v>4</v>
      </c>
      <c r="AE2179" t="str">
        <f t="shared" si="312"/>
        <v>4</v>
      </c>
      <c r="AF2179" t="str">
        <f t="shared" si="313"/>
        <v>4</v>
      </c>
      <c r="AG2179" s="299">
        <f t="shared" si="314"/>
        <v>4</v>
      </c>
    </row>
    <row r="2180" spans="1:33" x14ac:dyDescent="0.3">
      <c r="A2180" s="3">
        <v>2180</v>
      </c>
      <c r="B2180" s="3" t="s">
        <v>87</v>
      </c>
      <c r="C2180" s="296">
        <v>44693</v>
      </c>
      <c r="D2180" s="3">
        <v>85235475</v>
      </c>
      <c r="E2180" s="3" t="s">
        <v>6</v>
      </c>
      <c r="F2180" s="3">
        <v>221395</v>
      </c>
      <c r="G2180" s="3" t="s">
        <v>89</v>
      </c>
      <c r="H2180" s="3" t="s">
        <v>10836</v>
      </c>
      <c r="I2180" s="3" t="s">
        <v>120</v>
      </c>
      <c r="J2180" s="3" t="s">
        <v>10837</v>
      </c>
      <c r="K2180" s="3" t="s">
        <v>18</v>
      </c>
      <c r="L2180" s="3" t="s">
        <v>18</v>
      </c>
      <c r="M2180" s="3" t="s">
        <v>93</v>
      </c>
      <c r="N2180" s="3">
        <v>6371779</v>
      </c>
      <c r="O2180" s="3" t="s">
        <v>10850</v>
      </c>
      <c r="P2180" s="3">
        <v>6363248202</v>
      </c>
      <c r="Q2180" s="3" t="s">
        <v>10851</v>
      </c>
      <c r="R2180" s="3" t="s">
        <v>2125</v>
      </c>
      <c r="S2180" s="3" t="s">
        <v>1652</v>
      </c>
      <c r="T2180" s="300">
        <v>800000</v>
      </c>
      <c r="U2180" s="3" t="s">
        <v>7639</v>
      </c>
      <c r="V2180" s="3" t="s">
        <v>100</v>
      </c>
      <c r="W2180" s="3" t="s">
        <v>109</v>
      </c>
      <c r="X2180" s="3" t="s">
        <v>109</v>
      </c>
      <c r="Y2180" s="299">
        <f t="shared" si="307"/>
        <v>5</v>
      </c>
      <c r="Z2180" s="299">
        <f t="shared" si="308"/>
        <v>2022</v>
      </c>
      <c r="AA2180" t="str">
        <f t="shared" si="306"/>
        <v xml:space="preserve">6 </v>
      </c>
      <c r="AB2180" t="str">
        <f t="shared" si="309"/>
        <v xml:space="preserve">6 </v>
      </c>
      <c r="AC2180" t="str">
        <f t="shared" si="310"/>
        <v xml:space="preserve">6 </v>
      </c>
      <c r="AD2180" t="str">
        <f t="shared" si="311"/>
        <v xml:space="preserve">6 </v>
      </c>
      <c r="AE2180" t="str">
        <f t="shared" si="312"/>
        <v xml:space="preserve">6 </v>
      </c>
      <c r="AF2180" t="str">
        <f t="shared" si="313"/>
        <v xml:space="preserve">6 </v>
      </c>
      <c r="AG2180" s="299">
        <f t="shared" si="314"/>
        <v>6</v>
      </c>
    </row>
    <row r="2181" spans="1:33" x14ac:dyDescent="0.3">
      <c r="A2181" s="3">
        <v>2181</v>
      </c>
      <c r="B2181" s="3" t="s">
        <v>87</v>
      </c>
      <c r="C2181" s="296">
        <v>44693</v>
      </c>
      <c r="D2181" s="3">
        <v>74031857</v>
      </c>
      <c r="E2181" s="3" t="s">
        <v>6</v>
      </c>
      <c r="F2181" s="3">
        <v>221395</v>
      </c>
      <c r="G2181" s="3" t="s">
        <v>89</v>
      </c>
      <c r="H2181" s="3" t="s">
        <v>7324</v>
      </c>
      <c r="I2181" s="3" t="s">
        <v>469</v>
      </c>
      <c r="J2181" s="3" t="s">
        <v>15170</v>
      </c>
      <c r="K2181" s="3" t="s">
        <v>11</v>
      </c>
      <c r="L2181" s="3" t="s">
        <v>10853</v>
      </c>
      <c r="M2181" s="3" t="s">
        <v>93</v>
      </c>
      <c r="N2181" s="3" t="s">
        <v>10854</v>
      </c>
      <c r="O2181" s="3" t="s">
        <v>10855</v>
      </c>
      <c r="P2181" s="3">
        <v>9618789916</v>
      </c>
      <c r="Q2181" s="3" t="s">
        <v>10856</v>
      </c>
      <c r="R2181" s="3" t="s">
        <v>1215</v>
      </c>
      <c r="S2181" s="3" t="s">
        <v>10858</v>
      </c>
      <c r="T2181" s="300">
        <v>900000</v>
      </c>
      <c r="U2181" s="3" t="s">
        <v>10859</v>
      </c>
      <c r="V2181" s="3" t="s">
        <v>100</v>
      </c>
      <c r="W2181" s="3" t="s">
        <v>101</v>
      </c>
      <c r="X2181" s="3" t="s">
        <v>101</v>
      </c>
      <c r="Y2181" s="299">
        <f t="shared" si="307"/>
        <v>5</v>
      </c>
      <c r="Z2181" s="299">
        <f t="shared" si="308"/>
        <v>2022</v>
      </c>
      <c r="AA2181" t="str">
        <f t="shared" si="306"/>
        <v xml:space="preserve">4 </v>
      </c>
      <c r="AB2181" t="str">
        <f t="shared" si="309"/>
        <v xml:space="preserve">4 </v>
      </c>
      <c r="AC2181" t="str">
        <f t="shared" si="310"/>
        <v xml:space="preserve">4 </v>
      </c>
      <c r="AD2181" t="str">
        <f t="shared" si="311"/>
        <v xml:space="preserve">4 </v>
      </c>
      <c r="AE2181" t="str">
        <f t="shared" si="312"/>
        <v xml:space="preserve">4 </v>
      </c>
      <c r="AF2181" t="str">
        <f t="shared" si="313"/>
        <v xml:space="preserve">4 </v>
      </c>
      <c r="AG2181" s="299">
        <f t="shared" si="314"/>
        <v>4</v>
      </c>
    </row>
    <row r="2182" spans="1:33" x14ac:dyDescent="0.3">
      <c r="A2182" s="3">
        <v>2182</v>
      </c>
      <c r="B2182" s="3" t="s">
        <v>87</v>
      </c>
      <c r="C2182" s="296">
        <v>44693</v>
      </c>
      <c r="D2182" s="3">
        <v>74031857</v>
      </c>
      <c r="E2182" s="3" t="s">
        <v>6</v>
      </c>
      <c r="F2182" s="3">
        <v>221395</v>
      </c>
      <c r="G2182" s="3" t="s">
        <v>89</v>
      </c>
      <c r="H2182" s="3" t="s">
        <v>7324</v>
      </c>
      <c r="I2182" s="3" t="s">
        <v>469</v>
      </c>
      <c r="J2182" s="3" t="s">
        <v>15170</v>
      </c>
      <c r="K2182" s="3" t="s">
        <v>45</v>
      </c>
      <c r="L2182" s="3" t="s">
        <v>2633</v>
      </c>
      <c r="M2182" s="3" t="s">
        <v>93</v>
      </c>
      <c r="N2182" s="3" t="s">
        <v>10861</v>
      </c>
      <c r="O2182" s="3" t="s">
        <v>10862</v>
      </c>
      <c r="P2182" s="3">
        <v>9100093666</v>
      </c>
      <c r="Q2182" s="3" t="s">
        <v>10863</v>
      </c>
      <c r="R2182" s="3" t="s">
        <v>10864</v>
      </c>
      <c r="S2182" s="3" t="s">
        <v>10866</v>
      </c>
      <c r="T2182" s="300">
        <v>900000</v>
      </c>
      <c r="U2182" s="3" t="s">
        <v>10868</v>
      </c>
      <c r="V2182" s="3" t="s">
        <v>100</v>
      </c>
      <c r="W2182" s="3" t="s">
        <v>101</v>
      </c>
      <c r="X2182" s="3" t="s">
        <v>101</v>
      </c>
      <c r="Y2182" s="299">
        <f t="shared" si="307"/>
        <v>5</v>
      </c>
      <c r="Z2182" s="299">
        <f t="shared" si="308"/>
        <v>2022</v>
      </c>
      <c r="AA2182" t="str">
        <f t="shared" si="306"/>
        <v>4.</v>
      </c>
      <c r="AB2182" t="str">
        <f t="shared" si="309"/>
        <v>4.</v>
      </c>
      <c r="AC2182" t="str">
        <f t="shared" si="310"/>
        <v>4</v>
      </c>
      <c r="AD2182" t="str">
        <f t="shared" si="311"/>
        <v>4</v>
      </c>
      <c r="AE2182" t="str">
        <f t="shared" si="312"/>
        <v>4</v>
      </c>
      <c r="AF2182" t="str">
        <f t="shared" si="313"/>
        <v>4</v>
      </c>
      <c r="AG2182" s="299">
        <f t="shared" si="314"/>
        <v>4</v>
      </c>
    </row>
    <row r="2183" spans="1:33" x14ac:dyDescent="0.3">
      <c r="A2183" s="3">
        <v>2183</v>
      </c>
      <c r="B2183" s="3" t="s">
        <v>87</v>
      </c>
      <c r="C2183" s="296">
        <v>44692</v>
      </c>
      <c r="D2183" s="3">
        <v>42026603</v>
      </c>
      <c r="E2183" s="3" t="s">
        <v>1</v>
      </c>
      <c r="F2183" s="3">
        <v>210369</v>
      </c>
      <c r="G2183" s="3" t="s">
        <v>89</v>
      </c>
      <c r="H2183" s="3" t="s">
        <v>2967</v>
      </c>
      <c r="I2183" s="3" t="s">
        <v>8946</v>
      </c>
      <c r="J2183" s="3" t="s">
        <v>6988</v>
      </c>
      <c r="K2183" s="3" t="s">
        <v>45</v>
      </c>
      <c r="L2183" s="3" t="s">
        <v>402</v>
      </c>
      <c r="M2183" s="3" t="s">
        <v>7715</v>
      </c>
      <c r="N2183" s="3">
        <v>6379140</v>
      </c>
      <c r="O2183" s="3" t="s">
        <v>10870</v>
      </c>
      <c r="P2183" s="3">
        <v>9538518145</v>
      </c>
      <c r="Q2183" s="3" t="s">
        <v>10871</v>
      </c>
      <c r="R2183" s="3" t="s">
        <v>7005</v>
      </c>
      <c r="S2183" s="3" t="s">
        <v>10872</v>
      </c>
      <c r="T2183" s="300">
        <v>450000</v>
      </c>
      <c r="U2183" s="3" t="s">
        <v>7560</v>
      </c>
      <c r="V2183" s="3" t="s">
        <v>100</v>
      </c>
      <c r="W2183" s="3" t="s">
        <v>109</v>
      </c>
      <c r="X2183" s="3" t="s">
        <v>109</v>
      </c>
      <c r="Y2183" s="299">
        <f t="shared" si="307"/>
        <v>5</v>
      </c>
      <c r="Z2183" s="299">
        <f t="shared" si="308"/>
        <v>2022</v>
      </c>
      <c r="AA2183" t="str">
        <f t="shared" si="306"/>
        <v>5.</v>
      </c>
      <c r="AB2183" t="str">
        <f t="shared" si="309"/>
        <v>5.</v>
      </c>
      <c r="AC2183" t="str">
        <f t="shared" si="310"/>
        <v>5</v>
      </c>
      <c r="AD2183" t="str">
        <f t="shared" si="311"/>
        <v>5</v>
      </c>
      <c r="AE2183" t="str">
        <f t="shared" si="312"/>
        <v>5</v>
      </c>
      <c r="AF2183" t="str">
        <f t="shared" si="313"/>
        <v>5</v>
      </c>
      <c r="AG2183" s="299">
        <f t="shared" si="314"/>
        <v>5</v>
      </c>
    </row>
    <row r="2184" spans="1:33" x14ac:dyDescent="0.3">
      <c r="A2184" s="3">
        <v>2184</v>
      </c>
      <c r="B2184" s="3" t="s">
        <v>87</v>
      </c>
      <c r="C2184" s="296">
        <v>44692</v>
      </c>
      <c r="D2184" s="3">
        <v>42026603</v>
      </c>
      <c r="E2184" s="3" t="s">
        <v>1</v>
      </c>
      <c r="F2184" s="3">
        <v>210369</v>
      </c>
      <c r="G2184" s="3" t="s">
        <v>89</v>
      </c>
      <c r="H2184" s="3" t="s">
        <v>2967</v>
      </c>
      <c r="I2184" s="3" t="s">
        <v>8946</v>
      </c>
      <c r="J2184" s="3" t="s">
        <v>6988</v>
      </c>
      <c r="K2184" s="3" t="s">
        <v>25</v>
      </c>
      <c r="L2184" s="3" t="s">
        <v>10284</v>
      </c>
      <c r="M2184" s="3" t="s">
        <v>7715</v>
      </c>
      <c r="N2184" s="3">
        <v>6379143</v>
      </c>
      <c r="O2184" s="3" t="s">
        <v>10874</v>
      </c>
      <c r="P2184" s="3">
        <v>8125767038</v>
      </c>
      <c r="Q2184" s="3" t="s">
        <v>10875</v>
      </c>
      <c r="R2184" s="3" t="s">
        <v>10441</v>
      </c>
      <c r="S2184" s="3" t="s">
        <v>10876</v>
      </c>
      <c r="T2184" s="300">
        <v>700000</v>
      </c>
      <c r="U2184" s="3" t="s">
        <v>10509</v>
      </c>
      <c r="V2184" s="3" t="s">
        <v>100</v>
      </c>
      <c r="W2184" s="3" t="s">
        <v>109</v>
      </c>
      <c r="X2184" s="3" t="s">
        <v>109</v>
      </c>
      <c r="Y2184" s="299">
        <f t="shared" si="307"/>
        <v>5</v>
      </c>
      <c r="Z2184" s="299">
        <f t="shared" si="308"/>
        <v>2022</v>
      </c>
      <c r="AA2184" t="str">
        <f t="shared" si="306"/>
        <v>5y</v>
      </c>
      <c r="AB2184" t="str">
        <f t="shared" si="309"/>
        <v>5</v>
      </c>
      <c r="AC2184" t="str">
        <f t="shared" si="310"/>
        <v>5</v>
      </c>
      <c r="AD2184" t="str">
        <f t="shared" si="311"/>
        <v>5</v>
      </c>
      <c r="AE2184" t="str">
        <f t="shared" si="312"/>
        <v>5</v>
      </c>
      <c r="AF2184" t="str">
        <f t="shared" si="313"/>
        <v>5</v>
      </c>
      <c r="AG2184" s="299">
        <f t="shared" si="314"/>
        <v>5</v>
      </c>
    </row>
    <row r="2185" spans="1:33" x14ac:dyDescent="0.3">
      <c r="A2185" s="3">
        <v>2185</v>
      </c>
      <c r="B2185" s="3" t="s">
        <v>87</v>
      </c>
      <c r="C2185" s="296">
        <v>44692</v>
      </c>
      <c r="D2185" s="3">
        <v>49678570</v>
      </c>
      <c r="E2185" s="3" t="s">
        <v>1</v>
      </c>
      <c r="F2185" s="3">
        <v>210369</v>
      </c>
      <c r="G2185" s="3" t="s">
        <v>89</v>
      </c>
      <c r="H2185" s="3" t="s">
        <v>90</v>
      </c>
      <c r="I2185" s="3" t="s">
        <v>1098</v>
      </c>
      <c r="J2185" s="3" t="s">
        <v>10877</v>
      </c>
      <c r="K2185" s="3" t="s">
        <v>18</v>
      </c>
      <c r="L2185" s="3" t="s">
        <v>5223</v>
      </c>
      <c r="M2185" s="3" t="s">
        <v>93</v>
      </c>
      <c r="N2185" s="3">
        <v>6369401</v>
      </c>
      <c r="O2185" s="3" t="s">
        <v>10878</v>
      </c>
      <c r="P2185" s="3">
        <v>9148227745</v>
      </c>
      <c r="Q2185" s="3" t="s">
        <v>10879</v>
      </c>
      <c r="R2185" s="3" t="s">
        <v>7145</v>
      </c>
      <c r="S2185" s="3" t="s">
        <v>10880</v>
      </c>
      <c r="T2185" s="300">
        <v>950000</v>
      </c>
      <c r="U2185" s="3" t="s">
        <v>10704</v>
      </c>
      <c r="V2185" s="3" t="s">
        <v>100</v>
      </c>
      <c r="W2185" s="3" t="s">
        <v>109</v>
      </c>
      <c r="X2185" s="3" t="s">
        <v>109</v>
      </c>
      <c r="Y2185" s="299">
        <f t="shared" si="307"/>
        <v>5</v>
      </c>
      <c r="Z2185" s="299">
        <f t="shared" si="308"/>
        <v>2022</v>
      </c>
      <c r="AA2185" t="str">
        <f t="shared" si="306"/>
        <v>5.</v>
      </c>
      <c r="AB2185" t="str">
        <f t="shared" si="309"/>
        <v>5.</v>
      </c>
      <c r="AC2185" t="str">
        <f t="shared" si="310"/>
        <v>5</v>
      </c>
      <c r="AD2185" t="str">
        <f t="shared" si="311"/>
        <v>5</v>
      </c>
      <c r="AE2185" t="str">
        <f t="shared" si="312"/>
        <v>5</v>
      </c>
      <c r="AF2185" t="str">
        <f t="shared" si="313"/>
        <v>5</v>
      </c>
      <c r="AG2185" s="299">
        <f t="shared" si="314"/>
        <v>5</v>
      </c>
    </row>
    <row r="2186" spans="1:33" x14ac:dyDescent="0.3">
      <c r="A2186" s="3">
        <v>2186</v>
      </c>
      <c r="B2186" s="3" t="s">
        <v>87</v>
      </c>
      <c r="C2186" s="296">
        <v>44692</v>
      </c>
      <c r="D2186" s="3">
        <v>49678570</v>
      </c>
      <c r="E2186" s="3" t="s">
        <v>1</v>
      </c>
      <c r="F2186" s="3">
        <v>210369</v>
      </c>
      <c r="G2186" s="3" t="s">
        <v>89</v>
      </c>
      <c r="H2186" s="3" t="s">
        <v>90</v>
      </c>
      <c r="I2186" s="3" t="s">
        <v>1098</v>
      </c>
      <c r="J2186" s="3" t="s">
        <v>10877</v>
      </c>
      <c r="K2186" s="3" t="s">
        <v>18</v>
      </c>
      <c r="L2186" s="3" t="s">
        <v>5223</v>
      </c>
      <c r="M2186" s="3" t="s">
        <v>93</v>
      </c>
      <c r="N2186" s="3">
        <v>6378370</v>
      </c>
      <c r="O2186" s="3" t="s">
        <v>10881</v>
      </c>
      <c r="P2186" s="3">
        <v>6362048692</v>
      </c>
      <c r="Q2186" s="3" t="s">
        <v>10882</v>
      </c>
      <c r="R2186" s="3" t="s">
        <v>10883</v>
      </c>
      <c r="S2186" s="3" t="s">
        <v>8576</v>
      </c>
      <c r="T2186" s="300">
        <v>1150000</v>
      </c>
      <c r="U2186" s="3" t="s">
        <v>134</v>
      </c>
      <c r="V2186" s="3" t="s">
        <v>100</v>
      </c>
      <c r="W2186" s="3" t="s">
        <v>109</v>
      </c>
      <c r="X2186" s="3" t="s">
        <v>109</v>
      </c>
      <c r="Y2186" s="299">
        <f t="shared" si="307"/>
        <v>5</v>
      </c>
      <c r="Z2186" s="299">
        <f t="shared" si="308"/>
        <v>2022</v>
      </c>
      <c r="AA2186" t="str">
        <f t="shared" si="306"/>
        <v>7.</v>
      </c>
      <c r="AB2186" t="str">
        <f t="shared" si="309"/>
        <v>7.</v>
      </c>
      <c r="AC2186" t="str">
        <f t="shared" si="310"/>
        <v>7</v>
      </c>
      <c r="AD2186" t="str">
        <f t="shared" si="311"/>
        <v>7</v>
      </c>
      <c r="AE2186" t="str">
        <f t="shared" si="312"/>
        <v>7</v>
      </c>
      <c r="AF2186" t="str">
        <f t="shared" si="313"/>
        <v>7</v>
      </c>
      <c r="AG2186" s="299">
        <f t="shared" si="314"/>
        <v>7</v>
      </c>
    </row>
    <row r="2187" spans="1:33" x14ac:dyDescent="0.3">
      <c r="A2187" s="3">
        <v>2187</v>
      </c>
      <c r="B2187" s="3" t="s">
        <v>87</v>
      </c>
      <c r="C2187" s="296">
        <v>44692</v>
      </c>
      <c r="D2187" s="3">
        <v>49678570</v>
      </c>
      <c r="E2187" s="3" t="s">
        <v>1</v>
      </c>
      <c r="F2187" s="3">
        <v>210369</v>
      </c>
      <c r="G2187" s="3" t="s">
        <v>89</v>
      </c>
      <c r="H2187" s="3" t="s">
        <v>90</v>
      </c>
      <c r="I2187" s="3" t="s">
        <v>1098</v>
      </c>
      <c r="J2187" s="3" t="s">
        <v>10877</v>
      </c>
      <c r="K2187" s="3" t="s">
        <v>18</v>
      </c>
      <c r="L2187" s="3" t="s">
        <v>5223</v>
      </c>
      <c r="M2187" s="3" t="s">
        <v>93</v>
      </c>
      <c r="N2187" s="3" t="s">
        <v>10884</v>
      </c>
      <c r="O2187" s="3" t="s">
        <v>10885</v>
      </c>
      <c r="P2187" s="3">
        <v>6309309349</v>
      </c>
      <c r="Q2187" s="3" t="s">
        <v>10886</v>
      </c>
      <c r="R2187" s="3" t="s">
        <v>2274</v>
      </c>
      <c r="S2187" s="3" t="s">
        <v>116</v>
      </c>
      <c r="T2187" s="300">
        <v>1350000</v>
      </c>
      <c r="U2187" s="3" t="s">
        <v>134</v>
      </c>
      <c r="V2187" s="3" t="s">
        <v>100</v>
      </c>
      <c r="W2187" s="3" t="s">
        <v>101</v>
      </c>
      <c r="X2187" s="3" t="s">
        <v>109</v>
      </c>
      <c r="Y2187" s="299">
        <f t="shared" si="307"/>
        <v>5</v>
      </c>
      <c r="Z2187" s="299">
        <f t="shared" si="308"/>
        <v>2022</v>
      </c>
      <c r="AA2187" t="str">
        <f t="shared" si="306"/>
        <v>10</v>
      </c>
      <c r="AB2187" t="str">
        <f t="shared" si="309"/>
        <v>10</v>
      </c>
      <c r="AC2187" t="str">
        <f t="shared" si="310"/>
        <v>10</v>
      </c>
      <c r="AD2187" t="str">
        <f t="shared" si="311"/>
        <v>10</v>
      </c>
      <c r="AE2187" t="str">
        <f t="shared" si="312"/>
        <v>10</v>
      </c>
      <c r="AF2187" t="str">
        <f t="shared" si="313"/>
        <v>10</v>
      </c>
      <c r="AG2187" s="299">
        <f t="shared" si="314"/>
        <v>10</v>
      </c>
    </row>
    <row r="2188" spans="1:33" x14ac:dyDescent="0.3">
      <c r="A2188" s="3">
        <v>2188</v>
      </c>
      <c r="B2188" s="3" t="s">
        <v>87</v>
      </c>
      <c r="C2188" s="296">
        <v>44692</v>
      </c>
      <c r="D2188" s="3">
        <v>70169838</v>
      </c>
      <c r="E2188" s="3" t="s">
        <v>1</v>
      </c>
      <c r="F2188" s="3">
        <v>210369</v>
      </c>
      <c r="G2188" s="3" t="s">
        <v>89</v>
      </c>
      <c r="H2188" s="3" t="s">
        <v>254</v>
      </c>
      <c r="I2188" s="3" t="s">
        <v>3988</v>
      </c>
      <c r="J2188" s="3" t="s">
        <v>10887</v>
      </c>
      <c r="K2188" s="3" t="s">
        <v>13</v>
      </c>
      <c r="L2188" s="3" t="s">
        <v>621</v>
      </c>
      <c r="M2188" s="3" t="s">
        <v>93</v>
      </c>
      <c r="N2188" s="3">
        <v>6379731</v>
      </c>
      <c r="O2188" s="3" t="s">
        <v>10888</v>
      </c>
      <c r="P2188" s="3">
        <v>8217829703</v>
      </c>
      <c r="Q2188" s="3" t="s">
        <v>10889</v>
      </c>
      <c r="R2188" s="3" t="s">
        <v>170</v>
      </c>
      <c r="S2188" s="3" t="s">
        <v>10890</v>
      </c>
      <c r="T2188" s="300">
        <v>600000</v>
      </c>
      <c r="U2188" s="3" t="s">
        <v>10612</v>
      </c>
      <c r="V2188" s="3" t="s">
        <v>100</v>
      </c>
      <c r="W2188" s="3" t="s">
        <v>109</v>
      </c>
      <c r="X2188" s="3" t="s">
        <v>109</v>
      </c>
      <c r="Y2188" s="299">
        <f t="shared" si="307"/>
        <v>5</v>
      </c>
      <c r="Z2188" s="299">
        <f t="shared" si="308"/>
        <v>2022</v>
      </c>
      <c r="AA2188" t="str">
        <f t="shared" si="306"/>
        <v xml:space="preserve">5 </v>
      </c>
      <c r="AB2188" t="str">
        <f t="shared" si="309"/>
        <v xml:space="preserve">5 </v>
      </c>
      <c r="AC2188" t="str">
        <f t="shared" si="310"/>
        <v xml:space="preserve">5 </v>
      </c>
      <c r="AD2188" t="str">
        <f t="shared" si="311"/>
        <v xml:space="preserve">5 </v>
      </c>
      <c r="AE2188" t="str">
        <f t="shared" si="312"/>
        <v xml:space="preserve">5 </v>
      </c>
      <c r="AF2188" t="str">
        <f t="shared" si="313"/>
        <v xml:space="preserve">5 </v>
      </c>
      <c r="AG2188" s="299">
        <f t="shared" si="314"/>
        <v>5</v>
      </c>
    </row>
    <row r="2189" spans="1:33" x14ac:dyDescent="0.3">
      <c r="A2189" s="3">
        <v>2189</v>
      </c>
      <c r="B2189" s="3" t="s">
        <v>87</v>
      </c>
      <c r="C2189" s="296">
        <v>44692</v>
      </c>
      <c r="D2189" s="3">
        <v>70169838</v>
      </c>
      <c r="E2189" s="3" t="s">
        <v>1</v>
      </c>
      <c r="F2189" s="3">
        <v>210369</v>
      </c>
      <c r="G2189" s="3" t="s">
        <v>89</v>
      </c>
      <c r="H2189" s="3" t="s">
        <v>254</v>
      </c>
      <c r="I2189" s="3" t="s">
        <v>3988</v>
      </c>
      <c r="J2189" s="3" t="s">
        <v>10887</v>
      </c>
      <c r="K2189" s="3" t="s">
        <v>18</v>
      </c>
      <c r="L2189" s="3" t="s">
        <v>402</v>
      </c>
      <c r="M2189" s="3" t="s">
        <v>93</v>
      </c>
      <c r="N2189" s="3">
        <v>6378255</v>
      </c>
      <c r="O2189" s="3" t="s">
        <v>10891</v>
      </c>
      <c r="P2189" s="3">
        <v>9790729609</v>
      </c>
      <c r="Q2189" s="3" t="s">
        <v>10892</v>
      </c>
      <c r="R2189" s="3" t="s">
        <v>506</v>
      </c>
      <c r="S2189" s="3" t="s">
        <v>10893</v>
      </c>
      <c r="T2189" s="300">
        <v>400000</v>
      </c>
      <c r="U2189" s="3" t="s">
        <v>508</v>
      </c>
      <c r="V2189" s="3" t="s">
        <v>100</v>
      </c>
      <c r="W2189" s="3" t="s">
        <v>267</v>
      </c>
      <c r="X2189" s="3" t="s">
        <v>109</v>
      </c>
      <c r="Y2189" s="299">
        <f t="shared" si="307"/>
        <v>5</v>
      </c>
      <c r="Z2189" s="299">
        <f t="shared" si="308"/>
        <v>2022</v>
      </c>
      <c r="AA2189" t="str">
        <f t="shared" si="306"/>
        <v xml:space="preserve">6 </v>
      </c>
      <c r="AB2189" t="str">
        <f t="shared" si="309"/>
        <v xml:space="preserve">6 </v>
      </c>
      <c r="AC2189" t="str">
        <f t="shared" si="310"/>
        <v xml:space="preserve">6 </v>
      </c>
      <c r="AD2189" t="str">
        <f t="shared" si="311"/>
        <v xml:space="preserve">6 </v>
      </c>
      <c r="AE2189" t="str">
        <f t="shared" si="312"/>
        <v xml:space="preserve">6 </v>
      </c>
      <c r="AF2189" t="str">
        <f t="shared" si="313"/>
        <v xml:space="preserve">6 </v>
      </c>
      <c r="AG2189" s="299">
        <f t="shared" si="314"/>
        <v>6</v>
      </c>
    </row>
    <row r="2190" spans="1:33" x14ac:dyDescent="0.3">
      <c r="A2190" s="3">
        <v>2190</v>
      </c>
      <c r="B2190" s="3" t="s">
        <v>87</v>
      </c>
      <c r="C2190" s="296">
        <v>44692</v>
      </c>
      <c r="D2190" s="3">
        <v>35172923</v>
      </c>
      <c r="E2190" s="3" t="s">
        <v>1</v>
      </c>
      <c r="F2190" s="3">
        <v>210369</v>
      </c>
      <c r="G2190" s="3" t="s">
        <v>89</v>
      </c>
      <c r="H2190" s="3" t="s">
        <v>6841</v>
      </c>
      <c r="I2190" s="3" t="s">
        <v>10894</v>
      </c>
      <c r="J2190" s="3" t="s">
        <v>10894</v>
      </c>
      <c r="K2190" s="3" t="s">
        <v>13</v>
      </c>
      <c r="L2190" s="3" t="s">
        <v>621</v>
      </c>
      <c r="M2190" s="3" t="s">
        <v>93</v>
      </c>
      <c r="N2190" s="3">
        <v>6378515</v>
      </c>
      <c r="O2190" s="3" t="s">
        <v>10895</v>
      </c>
      <c r="P2190" s="3">
        <v>7829626255</v>
      </c>
      <c r="Q2190" s="3" t="s">
        <v>10896</v>
      </c>
      <c r="R2190" s="3" t="s">
        <v>754</v>
      </c>
      <c r="S2190" s="3" t="s">
        <v>10156</v>
      </c>
      <c r="T2190" s="300">
        <v>1900000</v>
      </c>
      <c r="U2190" s="3" t="s">
        <v>10897</v>
      </c>
      <c r="V2190" s="3" t="s">
        <v>100</v>
      </c>
      <c r="W2190" s="3" t="s">
        <v>109</v>
      </c>
      <c r="X2190" s="3" t="s">
        <v>109</v>
      </c>
      <c r="Y2190" s="299">
        <f t="shared" si="307"/>
        <v>5</v>
      </c>
      <c r="Z2190" s="299">
        <f t="shared" si="308"/>
        <v>2022</v>
      </c>
      <c r="AA2190" t="str">
        <f t="shared" si="306"/>
        <v>12</v>
      </c>
      <c r="AB2190" t="str">
        <f t="shared" si="309"/>
        <v>12</v>
      </c>
      <c r="AC2190" t="str">
        <f t="shared" si="310"/>
        <v>12</v>
      </c>
      <c r="AD2190" t="str">
        <f t="shared" si="311"/>
        <v>12</v>
      </c>
      <c r="AE2190" t="str">
        <f t="shared" si="312"/>
        <v>12</v>
      </c>
      <c r="AF2190" t="str">
        <f t="shared" si="313"/>
        <v>12</v>
      </c>
      <c r="AG2190" s="299">
        <f t="shared" si="314"/>
        <v>12</v>
      </c>
    </row>
    <row r="2191" spans="1:33" x14ac:dyDescent="0.3">
      <c r="A2191" s="3">
        <v>2191</v>
      </c>
      <c r="B2191" s="3" t="s">
        <v>87</v>
      </c>
      <c r="C2191" s="296">
        <v>44692</v>
      </c>
      <c r="D2191" s="3">
        <v>35172923</v>
      </c>
      <c r="E2191" s="3" t="s">
        <v>1</v>
      </c>
      <c r="F2191" s="3">
        <v>210369</v>
      </c>
      <c r="G2191" s="3" t="s">
        <v>89</v>
      </c>
      <c r="H2191" s="3" t="s">
        <v>6841</v>
      </c>
      <c r="I2191" s="3" t="s">
        <v>10894</v>
      </c>
      <c r="J2191" s="3" t="s">
        <v>10894</v>
      </c>
      <c r="K2191" s="3" t="s">
        <v>47</v>
      </c>
      <c r="L2191" s="3" t="s">
        <v>402</v>
      </c>
      <c r="M2191" s="3" t="s">
        <v>93</v>
      </c>
      <c r="N2191" s="3">
        <v>6378631</v>
      </c>
      <c r="O2191" s="3" t="s">
        <v>10898</v>
      </c>
      <c r="P2191" s="3">
        <v>8121876508</v>
      </c>
      <c r="Q2191" s="3" t="s">
        <v>10899</v>
      </c>
      <c r="R2191" s="3" t="s">
        <v>3148</v>
      </c>
      <c r="S2191" s="3" t="s">
        <v>10900</v>
      </c>
      <c r="T2191" s="300">
        <v>1560000</v>
      </c>
      <c r="U2191" s="3" t="s">
        <v>10901</v>
      </c>
      <c r="V2191" s="3" t="s">
        <v>100</v>
      </c>
      <c r="W2191" s="3" t="s">
        <v>109</v>
      </c>
      <c r="X2191" s="3" t="s">
        <v>109</v>
      </c>
      <c r="Y2191" s="299">
        <f t="shared" si="307"/>
        <v>5</v>
      </c>
      <c r="Z2191" s="299">
        <f t="shared" si="308"/>
        <v>2022</v>
      </c>
      <c r="AA2191" t="str">
        <f t="shared" si="306"/>
        <v>9.</v>
      </c>
      <c r="AB2191" t="str">
        <f t="shared" si="309"/>
        <v>9.</v>
      </c>
      <c r="AC2191" t="str">
        <f t="shared" si="310"/>
        <v>9</v>
      </c>
      <c r="AD2191" t="str">
        <f t="shared" si="311"/>
        <v>9</v>
      </c>
      <c r="AE2191" t="str">
        <f t="shared" si="312"/>
        <v>9</v>
      </c>
      <c r="AF2191" t="str">
        <f t="shared" si="313"/>
        <v>9</v>
      </c>
      <c r="AG2191" s="299">
        <f t="shared" si="314"/>
        <v>9</v>
      </c>
    </row>
    <row r="2192" spans="1:33" x14ac:dyDescent="0.3">
      <c r="A2192" s="3">
        <v>2192</v>
      </c>
      <c r="B2192" s="3" t="s">
        <v>87</v>
      </c>
      <c r="C2192" s="296">
        <v>44692</v>
      </c>
      <c r="D2192" s="3">
        <v>74727584</v>
      </c>
      <c r="E2192" s="3" t="s">
        <v>1</v>
      </c>
      <c r="F2192" s="3">
        <v>210369</v>
      </c>
      <c r="G2192" s="3" t="s">
        <v>89</v>
      </c>
      <c r="H2192" s="3" t="s">
        <v>6841</v>
      </c>
      <c r="I2192" s="3" t="s">
        <v>10902</v>
      </c>
      <c r="J2192" s="3" t="s">
        <v>10902</v>
      </c>
      <c r="K2192" s="3" t="s">
        <v>13</v>
      </c>
      <c r="L2192" s="3" t="s">
        <v>621</v>
      </c>
      <c r="M2192" s="3" t="s">
        <v>93</v>
      </c>
      <c r="N2192" s="3">
        <v>6377693</v>
      </c>
      <c r="O2192" s="3" t="s">
        <v>10903</v>
      </c>
      <c r="P2192" s="3">
        <v>7838960083</v>
      </c>
      <c r="Q2192" s="3" t="s">
        <v>10904</v>
      </c>
      <c r="R2192" s="3" t="s">
        <v>599</v>
      </c>
      <c r="S2192" s="3" t="s">
        <v>10905</v>
      </c>
      <c r="T2192" s="300">
        <v>260000</v>
      </c>
      <c r="U2192" s="3" t="s">
        <v>462</v>
      </c>
      <c r="V2192" s="3" t="s">
        <v>100</v>
      </c>
      <c r="W2192" s="3" t="s">
        <v>109</v>
      </c>
      <c r="X2192" s="3" t="s">
        <v>109</v>
      </c>
      <c r="Y2192" s="299">
        <f t="shared" si="307"/>
        <v>5</v>
      </c>
      <c r="Z2192" s="299">
        <f t="shared" si="308"/>
        <v>2022</v>
      </c>
      <c r="AA2192" t="str">
        <f t="shared" si="306"/>
        <v>3.</v>
      </c>
      <c r="AB2192" t="str">
        <f t="shared" si="309"/>
        <v>3.</v>
      </c>
      <c r="AC2192" t="str">
        <f t="shared" si="310"/>
        <v>3</v>
      </c>
      <c r="AD2192" t="str">
        <f t="shared" si="311"/>
        <v>3</v>
      </c>
      <c r="AE2192" t="str">
        <f t="shared" si="312"/>
        <v>3</v>
      </c>
      <c r="AF2192" t="str">
        <f t="shared" si="313"/>
        <v>3</v>
      </c>
      <c r="AG2192" s="299">
        <f t="shared" si="314"/>
        <v>3</v>
      </c>
    </row>
    <row r="2193" spans="1:33" x14ac:dyDescent="0.3">
      <c r="A2193" s="3">
        <v>2193</v>
      </c>
      <c r="B2193" s="3" t="s">
        <v>87</v>
      </c>
      <c r="C2193" s="296">
        <v>44692</v>
      </c>
      <c r="D2193" s="3">
        <v>78672483</v>
      </c>
      <c r="E2193" s="3" t="s">
        <v>1</v>
      </c>
      <c r="F2193" s="3">
        <v>210369</v>
      </c>
      <c r="G2193" s="3" t="s">
        <v>89</v>
      </c>
      <c r="H2193" s="3" t="s">
        <v>6841</v>
      </c>
      <c r="I2193" s="3" t="s">
        <v>10907</v>
      </c>
      <c r="J2193" s="3" t="s">
        <v>10907</v>
      </c>
      <c r="K2193" s="3" t="s">
        <v>13</v>
      </c>
      <c r="L2193" s="3" t="s">
        <v>621</v>
      </c>
      <c r="M2193" s="3" t="s">
        <v>93</v>
      </c>
      <c r="N2193" s="3">
        <v>6377808</v>
      </c>
      <c r="O2193" s="3" t="s">
        <v>10908</v>
      </c>
      <c r="P2193" s="3">
        <v>9490999759</v>
      </c>
      <c r="Q2193" s="3" t="s">
        <v>10909</v>
      </c>
      <c r="R2193" s="3" t="s">
        <v>671</v>
      </c>
      <c r="S2193" s="3" t="s">
        <v>10910</v>
      </c>
      <c r="T2193" s="300">
        <v>750000</v>
      </c>
      <c r="U2193" s="3" t="s">
        <v>10911</v>
      </c>
      <c r="V2193" s="3" t="s">
        <v>100</v>
      </c>
      <c r="W2193" s="3" t="s">
        <v>101</v>
      </c>
      <c r="X2193" s="3" t="s">
        <v>109</v>
      </c>
      <c r="Y2193" s="299">
        <f t="shared" si="307"/>
        <v>5</v>
      </c>
      <c r="Z2193" s="299">
        <f t="shared" si="308"/>
        <v>2022</v>
      </c>
      <c r="AA2193" t="str">
        <f t="shared" si="306"/>
        <v>5.</v>
      </c>
      <c r="AB2193" t="str">
        <f t="shared" si="309"/>
        <v>5.</v>
      </c>
      <c r="AC2193" t="str">
        <f t="shared" si="310"/>
        <v>5</v>
      </c>
      <c r="AD2193" t="str">
        <f t="shared" si="311"/>
        <v>5</v>
      </c>
      <c r="AE2193" t="str">
        <f t="shared" si="312"/>
        <v>5</v>
      </c>
      <c r="AF2193" t="str">
        <f t="shared" si="313"/>
        <v>5</v>
      </c>
      <c r="AG2193" s="299">
        <f t="shared" si="314"/>
        <v>5</v>
      </c>
    </row>
    <row r="2194" spans="1:33" x14ac:dyDescent="0.3">
      <c r="A2194" s="3">
        <v>2194</v>
      </c>
      <c r="B2194" s="3" t="s">
        <v>87</v>
      </c>
      <c r="C2194" s="296">
        <v>44692</v>
      </c>
      <c r="D2194" s="3">
        <v>48267147</v>
      </c>
      <c r="E2194" s="3" t="s">
        <v>1</v>
      </c>
      <c r="F2194" s="3">
        <v>210369</v>
      </c>
      <c r="G2194" s="3" t="s">
        <v>89</v>
      </c>
      <c r="H2194" s="3" t="s">
        <v>90</v>
      </c>
      <c r="I2194" s="3" t="s">
        <v>4993</v>
      </c>
      <c r="J2194" s="3" t="s">
        <v>4994</v>
      </c>
      <c r="K2194" s="3" t="s">
        <v>12</v>
      </c>
      <c r="L2194" s="3" t="s">
        <v>402</v>
      </c>
      <c r="M2194" s="3" t="s">
        <v>93</v>
      </c>
      <c r="N2194" s="3">
        <v>6377616</v>
      </c>
      <c r="O2194" s="3" t="s">
        <v>10913</v>
      </c>
      <c r="P2194" s="3">
        <v>7044182047</v>
      </c>
      <c r="Q2194" s="3" t="s">
        <v>10914</v>
      </c>
      <c r="R2194" s="3" t="s">
        <v>886</v>
      </c>
      <c r="S2194" s="3" t="s">
        <v>492</v>
      </c>
      <c r="T2194" s="300">
        <v>650000</v>
      </c>
      <c r="U2194" s="3" t="s">
        <v>10472</v>
      </c>
      <c r="V2194" s="3" t="s">
        <v>100</v>
      </c>
      <c r="W2194" s="3" t="s">
        <v>1828</v>
      </c>
      <c r="X2194" s="3" t="s">
        <v>109</v>
      </c>
      <c r="Y2194" s="299">
        <f t="shared" si="307"/>
        <v>5</v>
      </c>
      <c r="Z2194" s="299">
        <f t="shared" si="308"/>
        <v>2022</v>
      </c>
      <c r="AA2194" t="str">
        <f t="shared" si="306"/>
        <v>6.</v>
      </c>
      <c r="AB2194" t="str">
        <f t="shared" si="309"/>
        <v>6.</v>
      </c>
      <c r="AC2194" t="str">
        <f t="shared" si="310"/>
        <v>6</v>
      </c>
      <c r="AD2194" t="str">
        <f t="shared" si="311"/>
        <v>6</v>
      </c>
      <c r="AE2194" t="str">
        <f t="shared" si="312"/>
        <v>6</v>
      </c>
      <c r="AF2194" t="str">
        <f t="shared" si="313"/>
        <v>6</v>
      </c>
      <c r="AG2194" s="299">
        <f t="shared" si="314"/>
        <v>6</v>
      </c>
    </row>
    <row r="2195" spans="1:33" x14ac:dyDescent="0.3">
      <c r="A2195" s="3">
        <v>2195</v>
      </c>
      <c r="B2195" s="3" t="s">
        <v>87</v>
      </c>
      <c r="C2195" s="296">
        <v>44692</v>
      </c>
      <c r="D2195" s="3">
        <v>48267147</v>
      </c>
      <c r="E2195" s="3" t="s">
        <v>1</v>
      </c>
      <c r="F2195" s="3">
        <v>210369</v>
      </c>
      <c r="G2195" s="3" t="s">
        <v>89</v>
      </c>
      <c r="H2195" s="3" t="s">
        <v>90</v>
      </c>
      <c r="I2195" s="3" t="s">
        <v>4993</v>
      </c>
      <c r="J2195" s="3" t="s">
        <v>4994</v>
      </c>
      <c r="K2195" s="3" t="s">
        <v>18</v>
      </c>
      <c r="L2195" s="3" t="s">
        <v>402</v>
      </c>
      <c r="M2195" s="3" t="s">
        <v>93</v>
      </c>
      <c r="N2195" s="3">
        <v>6377601</v>
      </c>
      <c r="O2195" s="3" t="s">
        <v>10916</v>
      </c>
      <c r="P2195" s="3">
        <v>9179801994</v>
      </c>
      <c r="Q2195" s="3" t="s">
        <v>10917</v>
      </c>
      <c r="R2195" s="3" t="s">
        <v>886</v>
      </c>
      <c r="S2195" s="3" t="s">
        <v>10918</v>
      </c>
      <c r="T2195" s="300">
        <v>800000</v>
      </c>
      <c r="U2195" s="3" t="s">
        <v>10919</v>
      </c>
      <c r="V2195" s="3" t="s">
        <v>100</v>
      </c>
      <c r="W2195" s="3" t="s">
        <v>401</v>
      </c>
      <c r="X2195" s="3" t="s">
        <v>109</v>
      </c>
      <c r="Y2195" s="299">
        <f t="shared" si="307"/>
        <v>5</v>
      </c>
      <c r="Z2195" s="299">
        <f t="shared" si="308"/>
        <v>2022</v>
      </c>
      <c r="AA2195" t="str">
        <f t="shared" si="306"/>
        <v>6.</v>
      </c>
      <c r="AB2195" t="str">
        <f t="shared" si="309"/>
        <v>6.</v>
      </c>
      <c r="AC2195" t="str">
        <f t="shared" si="310"/>
        <v>6</v>
      </c>
      <c r="AD2195" t="str">
        <f t="shared" si="311"/>
        <v>6</v>
      </c>
      <c r="AE2195" t="str">
        <f t="shared" si="312"/>
        <v>6</v>
      </c>
      <c r="AF2195" t="str">
        <f t="shared" si="313"/>
        <v>6</v>
      </c>
      <c r="AG2195" s="299">
        <f t="shared" si="314"/>
        <v>6</v>
      </c>
    </row>
    <row r="2196" spans="1:33" x14ac:dyDescent="0.3">
      <c r="A2196" s="3">
        <v>2196</v>
      </c>
      <c r="B2196" s="3" t="s">
        <v>87</v>
      </c>
      <c r="C2196" s="296">
        <v>44692</v>
      </c>
      <c r="D2196" s="3">
        <v>48267147</v>
      </c>
      <c r="E2196" s="3" t="s">
        <v>1</v>
      </c>
      <c r="F2196" s="3">
        <v>210369</v>
      </c>
      <c r="G2196" s="3" t="s">
        <v>89</v>
      </c>
      <c r="H2196" s="3" t="s">
        <v>90</v>
      </c>
      <c r="I2196" s="3" t="s">
        <v>4993</v>
      </c>
      <c r="J2196" s="3" t="s">
        <v>4994</v>
      </c>
      <c r="K2196" s="3" t="s">
        <v>18</v>
      </c>
      <c r="L2196" s="3" t="s">
        <v>402</v>
      </c>
      <c r="M2196" s="3" t="s">
        <v>93</v>
      </c>
      <c r="N2196" s="3">
        <v>6377593</v>
      </c>
      <c r="O2196" s="3" t="s">
        <v>10921</v>
      </c>
      <c r="P2196" s="3">
        <v>9725454457</v>
      </c>
      <c r="Q2196" s="3" t="s">
        <v>10922</v>
      </c>
      <c r="R2196" s="3" t="s">
        <v>677</v>
      </c>
      <c r="S2196" s="3" t="s">
        <v>10923</v>
      </c>
      <c r="T2196" s="300">
        <v>480000</v>
      </c>
      <c r="U2196" s="3" t="s">
        <v>10924</v>
      </c>
      <c r="V2196" s="3" t="s">
        <v>100</v>
      </c>
      <c r="W2196" s="3" t="s">
        <v>109</v>
      </c>
      <c r="X2196" s="3" t="s">
        <v>109</v>
      </c>
      <c r="Y2196" s="299">
        <f t="shared" si="307"/>
        <v>5</v>
      </c>
      <c r="Z2196" s="299">
        <f t="shared" si="308"/>
        <v>2022</v>
      </c>
      <c r="AA2196" t="str">
        <f t="shared" si="306"/>
        <v xml:space="preserve">7 </v>
      </c>
      <c r="AB2196" t="str">
        <f t="shared" si="309"/>
        <v xml:space="preserve">7 </v>
      </c>
      <c r="AC2196" t="str">
        <f t="shared" si="310"/>
        <v xml:space="preserve">7 </v>
      </c>
      <c r="AD2196" t="str">
        <f t="shared" si="311"/>
        <v xml:space="preserve">7 </v>
      </c>
      <c r="AE2196" t="str">
        <f t="shared" si="312"/>
        <v xml:space="preserve">7 </v>
      </c>
      <c r="AF2196" t="str">
        <f t="shared" si="313"/>
        <v xml:space="preserve">7 </v>
      </c>
      <c r="AG2196" s="299">
        <f t="shared" si="314"/>
        <v>7</v>
      </c>
    </row>
    <row r="2197" spans="1:33" x14ac:dyDescent="0.3">
      <c r="A2197" s="3">
        <v>2197</v>
      </c>
      <c r="B2197" s="3" t="s">
        <v>87</v>
      </c>
      <c r="C2197" s="296">
        <v>44692</v>
      </c>
      <c r="D2197" s="3">
        <v>48267147</v>
      </c>
      <c r="E2197" s="3" t="s">
        <v>1</v>
      </c>
      <c r="F2197" s="3">
        <v>210369</v>
      </c>
      <c r="G2197" s="3" t="s">
        <v>89</v>
      </c>
      <c r="H2197" s="3" t="s">
        <v>90</v>
      </c>
      <c r="I2197" s="3" t="s">
        <v>4993</v>
      </c>
      <c r="J2197" s="3" t="s">
        <v>4994</v>
      </c>
      <c r="K2197" s="3" t="s">
        <v>18</v>
      </c>
      <c r="L2197" s="3" t="s">
        <v>402</v>
      </c>
      <c r="M2197" s="3" t="s">
        <v>93</v>
      </c>
      <c r="N2197" s="3">
        <v>6377576</v>
      </c>
      <c r="O2197" s="3" t="s">
        <v>10739</v>
      </c>
      <c r="P2197" s="3">
        <v>8892786526</v>
      </c>
      <c r="Q2197" s="3" t="s">
        <v>10925</v>
      </c>
      <c r="R2197" s="3" t="s">
        <v>2508</v>
      </c>
      <c r="S2197" s="3" t="s">
        <v>10743</v>
      </c>
      <c r="T2197" s="300">
        <v>850000</v>
      </c>
      <c r="U2197" s="3" t="s">
        <v>10926</v>
      </c>
      <c r="V2197" s="3" t="s">
        <v>100</v>
      </c>
      <c r="W2197" s="3" t="s">
        <v>109</v>
      </c>
      <c r="X2197" s="3" t="s">
        <v>109</v>
      </c>
      <c r="Y2197" s="299">
        <f t="shared" si="307"/>
        <v>5</v>
      </c>
      <c r="Z2197" s="299">
        <f t="shared" si="308"/>
        <v>2022</v>
      </c>
      <c r="AA2197" t="str">
        <f t="shared" si="306"/>
        <v>6.</v>
      </c>
      <c r="AB2197" t="str">
        <f t="shared" si="309"/>
        <v>6.</v>
      </c>
      <c r="AC2197" t="str">
        <f t="shared" si="310"/>
        <v>6</v>
      </c>
      <c r="AD2197" t="str">
        <f t="shared" si="311"/>
        <v>6</v>
      </c>
      <c r="AE2197" t="str">
        <f t="shared" si="312"/>
        <v>6</v>
      </c>
      <c r="AF2197" t="str">
        <f t="shared" si="313"/>
        <v>6</v>
      </c>
      <c r="AG2197" s="299">
        <f t="shared" si="314"/>
        <v>6</v>
      </c>
    </row>
    <row r="2198" spans="1:33" x14ac:dyDescent="0.3">
      <c r="A2198" s="3">
        <v>2198</v>
      </c>
      <c r="B2198" s="3" t="s">
        <v>87</v>
      </c>
      <c r="C2198" s="296">
        <v>44692</v>
      </c>
      <c r="D2198" s="3">
        <v>70169838</v>
      </c>
      <c r="E2198" s="3" t="s">
        <v>1</v>
      </c>
      <c r="F2198" s="3">
        <v>210369</v>
      </c>
      <c r="G2198" s="3" t="s">
        <v>89</v>
      </c>
      <c r="H2198" s="3" t="s">
        <v>5925</v>
      </c>
      <c r="I2198" s="3" t="s">
        <v>10927</v>
      </c>
      <c r="J2198" s="3" t="s">
        <v>10928</v>
      </c>
      <c r="K2198" s="3" t="s">
        <v>18</v>
      </c>
      <c r="L2198" s="3" t="s">
        <v>5223</v>
      </c>
      <c r="M2198" s="3" t="s">
        <v>7715</v>
      </c>
      <c r="N2198" s="3">
        <v>6377483</v>
      </c>
      <c r="O2198" s="3" t="s">
        <v>10929</v>
      </c>
      <c r="P2198" s="3">
        <v>9182769429</v>
      </c>
      <c r="Q2198" s="3" t="s">
        <v>10930</v>
      </c>
      <c r="R2198" s="3" t="s">
        <v>1708</v>
      </c>
      <c r="S2198" s="3" t="s">
        <v>10931</v>
      </c>
      <c r="T2198" s="300">
        <v>900000</v>
      </c>
      <c r="U2198" s="3" t="s">
        <v>10932</v>
      </c>
      <c r="V2198" s="3" t="s">
        <v>100</v>
      </c>
      <c r="W2198" s="3" t="s">
        <v>101</v>
      </c>
      <c r="X2198" s="3" t="s">
        <v>109</v>
      </c>
      <c r="Y2198" s="299">
        <f t="shared" si="307"/>
        <v>5</v>
      </c>
      <c r="Z2198" s="299">
        <f t="shared" si="308"/>
        <v>2022</v>
      </c>
      <c r="AA2198" t="str">
        <f t="shared" si="306"/>
        <v>5.</v>
      </c>
      <c r="AB2198" t="str">
        <f t="shared" si="309"/>
        <v>5.</v>
      </c>
      <c r="AC2198" t="str">
        <f t="shared" si="310"/>
        <v>5</v>
      </c>
      <c r="AD2198" t="str">
        <f t="shared" si="311"/>
        <v>5</v>
      </c>
      <c r="AE2198" t="str">
        <f t="shared" si="312"/>
        <v>5</v>
      </c>
      <c r="AF2198" t="str">
        <f t="shared" si="313"/>
        <v>5</v>
      </c>
      <c r="AG2198" s="299">
        <f t="shared" si="314"/>
        <v>5</v>
      </c>
    </row>
    <row r="2199" spans="1:33" x14ac:dyDescent="0.3">
      <c r="A2199" s="3">
        <v>2199</v>
      </c>
      <c r="B2199" s="3" t="s">
        <v>87</v>
      </c>
      <c r="C2199" s="296">
        <v>44692</v>
      </c>
      <c r="D2199" s="3">
        <v>70169838</v>
      </c>
      <c r="E2199" s="3" t="s">
        <v>1</v>
      </c>
      <c r="F2199" s="3">
        <v>210369</v>
      </c>
      <c r="G2199" s="3" t="s">
        <v>89</v>
      </c>
      <c r="H2199" s="3" t="s">
        <v>5925</v>
      </c>
      <c r="I2199" s="3" t="s">
        <v>10927</v>
      </c>
      <c r="J2199" s="3" t="s">
        <v>10928</v>
      </c>
      <c r="K2199" s="3" t="s">
        <v>13</v>
      </c>
      <c r="L2199" s="3" t="s">
        <v>621</v>
      </c>
      <c r="M2199" s="3" t="s">
        <v>7715</v>
      </c>
      <c r="N2199" s="3">
        <v>6377103</v>
      </c>
      <c r="O2199" s="3" t="s">
        <v>10934</v>
      </c>
      <c r="P2199" s="3">
        <v>9632474636</v>
      </c>
      <c r="Q2199" s="3" t="s">
        <v>10935</v>
      </c>
      <c r="R2199" s="3" t="s">
        <v>1215</v>
      </c>
      <c r="S2199" s="3" t="s">
        <v>10936</v>
      </c>
      <c r="T2199" s="300">
        <v>380000</v>
      </c>
      <c r="U2199" s="3" t="s">
        <v>347</v>
      </c>
      <c r="V2199" s="3" t="s">
        <v>100</v>
      </c>
      <c r="W2199" s="3" t="s">
        <v>109</v>
      </c>
      <c r="X2199" s="3" t="s">
        <v>109</v>
      </c>
      <c r="Y2199" s="299">
        <f t="shared" si="307"/>
        <v>5</v>
      </c>
      <c r="Z2199" s="299">
        <f t="shared" si="308"/>
        <v>2022</v>
      </c>
      <c r="AA2199" t="str">
        <f t="shared" si="306"/>
        <v xml:space="preserve">4 </v>
      </c>
      <c r="AB2199" t="str">
        <f t="shared" si="309"/>
        <v xml:space="preserve">4 </v>
      </c>
      <c r="AC2199" t="str">
        <f t="shared" si="310"/>
        <v xml:space="preserve">4 </v>
      </c>
      <c r="AD2199" t="str">
        <f t="shared" si="311"/>
        <v xml:space="preserve">4 </v>
      </c>
      <c r="AE2199" t="str">
        <f t="shared" si="312"/>
        <v xml:space="preserve">4 </v>
      </c>
      <c r="AF2199" t="str">
        <f t="shared" si="313"/>
        <v xml:space="preserve">4 </v>
      </c>
      <c r="AG2199" s="299">
        <f t="shared" si="314"/>
        <v>4</v>
      </c>
    </row>
    <row r="2200" spans="1:33" x14ac:dyDescent="0.3">
      <c r="A2200" s="3">
        <v>2200</v>
      </c>
      <c r="B2200" s="3" t="s">
        <v>87</v>
      </c>
      <c r="C2200" s="296">
        <v>44692</v>
      </c>
      <c r="D2200" s="3">
        <v>70169838</v>
      </c>
      <c r="E2200" s="3" t="s">
        <v>1</v>
      </c>
      <c r="F2200" s="3">
        <v>210369</v>
      </c>
      <c r="G2200" s="3" t="s">
        <v>89</v>
      </c>
      <c r="H2200" s="3" t="s">
        <v>90</v>
      </c>
      <c r="I2200" s="3" t="s">
        <v>10939</v>
      </c>
      <c r="J2200" s="3" t="s">
        <v>10940</v>
      </c>
      <c r="K2200" s="3" t="s">
        <v>18</v>
      </c>
      <c r="L2200" s="3" t="s">
        <v>1577</v>
      </c>
      <c r="M2200" s="3" t="s">
        <v>93</v>
      </c>
      <c r="N2200" s="3">
        <v>6372304</v>
      </c>
      <c r="O2200" s="3" t="s">
        <v>10941</v>
      </c>
      <c r="P2200" s="3">
        <v>9944441101</v>
      </c>
      <c r="Q2200" s="3" t="s">
        <v>10942</v>
      </c>
      <c r="R2200" s="3" t="s">
        <v>2815</v>
      </c>
      <c r="S2200" s="3" t="s">
        <v>10943</v>
      </c>
      <c r="T2200" s="300">
        <v>1050000</v>
      </c>
      <c r="U2200" s="3" t="s">
        <v>347</v>
      </c>
      <c r="V2200" s="3" t="s">
        <v>100</v>
      </c>
      <c r="W2200" s="3" t="s">
        <v>10556</v>
      </c>
      <c r="X2200" s="3" t="s">
        <v>109</v>
      </c>
      <c r="Y2200" s="299">
        <f t="shared" si="307"/>
        <v>5</v>
      </c>
      <c r="Z2200" s="299">
        <f t="shared" si="308"/>
        <v>2022</v>
      </c>
      <c r="AA2200" t="str">
        <f t="shared" si="306"/>
        <v>6.</v>
      </c>
      <c r="AB2200" t="str">
        <f t="shared" si="309"/>
        <v>6.</v>
      </c>
      <c r="AC2200" t="str">
        <f t="shared" si="310"/>
        <v>6</v>
      </c>
      <c r="AD2200" t="str">
        <f t="shared" si="311"/>
        <v>6</v>
      </c>
      <c r="AE2200" t="str">
        <f t="shared" si="312"/>
        <v>6</v>
      </c>
      <c r="AF2200" t="str">
        <f t="shared" si="313"/>
        <v>6</v>
      </c>
      <c r="AG2200" s="299">
        <f t="shared" si="314"/>
        <v>6</v>
      </c>
    </row>
    <row r="2201" spans="1:33" x14ac:dyDescent="0.3">
      <c r="A2201" s="3">
        <v>2201</v>
      </c>
      <c r="B2201" s="3" t="s">
        <v>87</v>
      </c>
      <c r="C2201" s="296">
        <v>44692</v>
      </c>
      <c r="D2201" s="3">
        <v>4202660</v>
      </c>
      <c r="E2201" s="3" t="s">
        <v>1</v>
      </c>
      <c r="F2201" s="3">
        <v>210369</v>
      </c>
      <c r="G2201" s="3" t="s">
        <v>89</v>
      </c>
      <c r="H2201" s="3" t="s">
        <v>90</v>
      </c>
      <c r="I2201" s="3" t="s">
        <v>10944</v>
      </c>
      <c r="J2201" s="3" t="s">
        <v>10945</v>
      </c>
      <c r="K2201" s="3" t="s">
        <v>13</v>
      </c>
      <c r="L2201" s="3" t="s">
        <v>621</v>
      </c>
      <c r="M2201" s="3" t="s">
        <v>93</v>
      </c>
      <c r="N2201" s="3">
        <v>6376407</v>
      </c>
      <c r="O2201" s="3" t="s">
        <v>10946</v>
      </c>
      <c r="P2201" s="3">
        <v>8839280271</v>
      </c>
      <c r="Q2201" s="3" t="s">
        <v>10947</v>
      </c>
      <c r="R2201" s="3" t="s">
        <v>10948</v>
      </c>
      <c r="S2201" s="3" t="s">
        <v>10949</v>
      </c>
      <c r="T2201" s="300">
        <v>400000</v>
      </c>
      <c r="U2201" s="3" t="s">
        <v>10950</v>
      </c>
      <c r="V2201" s="3" t="s">
        <v>100</v>
      </c>
      <c r="W2201" s="3" t="s">
        <v>10951</v>
      </c>
      <c r="X2201" s="3" t="s">
        <v>109</v>
      </c>
      <c r="Y2201" s="299">
        <f t="shared" si="307"/>
        <v>5</v>
      </c>
      <c r="Z2201" s="299">
        <f t="shared" si="308"/>
        <v>2022</v>
      </c>
      <c r="AA2201" t="str">
        <f t="shared" si="306"/>
        <v>4.</v>
      </c>
      <c r="AB2201" t="str">
        <f t="shared" si="309"/>
        <v>4.</v>
      </c>
      <c r="AC2201" t="str">
        <f t="shared" si="310"/>
        <v>4</v>
      </c>
      <c r="AD2201" t="str">
        <f t="shared" si="311"/>
        <v>4</v>
      </c>
      <c r="AE2201" t="str">
        <f t="shared" si="312"/>
        <v>4</v>
      </c>
      <c r="AF2201" t="str">
        <f t="shared" si="313"/>
        <v>4</v>
      </c>
      <c r="AG2201" s="299">
        <f t="shared" si="314"/>
        <v>4</v>
      </c>
    </row>
    <row r="2202" spans="1:33" x14ac:dyDescent="0.3">
      <c r="A2202" s="3">
        <v>2202</v>
      </c>
      <c r="B2202" s="3" t="s">
        <v>87</v>
      </c>
      <c r="C2202" s="296">
        <v>44693</v>
      </c>
      <c r="D2202" s="3">
        <v>82186349</v>
      </c>
      <c r="E2202" s="3" t="s">
        <v>1</v>
      </c>
      <c r="F2202" s="3">
        <v>210369</v>
      </c>
      <c r="G2202" s="3" t="s">
        <v>735</v>
      </c>
      <c r="H2202" s="3" t="s">
        <v>736</v>
      </c>
      <c r="I2202" s="3" t="s">
        <v>10953</v>
      </c>
      <c r="J2202" s="3" t="s">
        <v>10953</v>
      </c>
      <c r="K2202" s="3" t="s">
        <v>18</v>
      </c>
      <c r="L2202" s="3" t="s">
        <v>402</v>
      </c>
      <c r="M2202" s="3" t="s">
        <v>93</v>
      </c>
      <c r="N2202" s="3">
        <v>6384650</v>
      </c>
      <c r="O2202" s="3" t="s">
        <v>10954</v>
      </c>
      <c r="P2202" s="3">
        <v>7904276206</v>
      </c>
      <c r="Q2202" s="3" t="s">
        <v>10955</v>
      </c>
      <c r="R2202" s="3" t="s">
        <v>844</v>
      </c>
      <c r="S2202" s="3" t="s">
        <v>10956</v>
      </c>
      <c r="T2202" s="300">
        <v>348000</v>
      </c>
      <c r="U2202" s="3" t="s">
        <v>308</v>
      </c>
      <c r="V2202" s="3" t="s">
        <v>100</v>
      </c>
      <c r="W2202" s="3" t="s">
        <v>267</v>
      </c>
      <c r="X2202" s="3" t="s">
        <v>109</v>
      </c>
      <c r="Y2202" s="299">
        <f t="shared" si="307"/>
        <v>5</v>
      </c>
      <c r="Z2202" s="299">
        <f t="shared" si="308"/>
        <v>2022</v>
      </c>
      <c r="AA2202" t="str">
        <f t="shared" si="306"/>
        <v>4.</v>
      </c>
      <c r="AB2202" t="str">
        <f t="shared" si="309"/>
        <v>4.</v>
      </c>
      <c r="AC2202" t="str">
        <f t="shared" si="310"/>
        <v>4</v>
      </c>
      <c r="AD2202" t="str">
        <f t="shared" si="311"/>
        <v>4</v>
      </c>
      <c r="AE2202" t="str">
        <f t="shared" si="312"/>
        <v>4</v>
      </c>
      <c r="AF2202" t="str">
        <f t="shared" si="313"/>
        <v>4</v>
      </c>
      <c r="AG2202" s="299">
        <f t="shared" si="314"/>
        <v>4</v>
      </c>
    </row>
    <row r="2203" spans="1:33" x14ac:dyDescent="0.3">
      <c r="A2203" s="3">
        <v>2203</v>
      </c>
      <c r="B2203" s="3" t="s">
        <v>87</v>
      </c>
      <c r="C2203" s="296">
        <v>44693</v>
      </c>
      <c r="D2203" s="3">
        <v>23872928</v>
      </c>
      <c r="E2203" s="3" t="s">
        <v>1</v>
      </c>
      <c r="F2203" s="3">
        <v>210369</v>
      </c>
      <c r="G2203" s="3" t="s">
        <v>89</v>
      </c>
      <c r="H2203" s="3" t="s">
        <v>5925</v>
      </c>
      <c r="I2203" s="3" t="s">
        <v>10957</v>
      </c>
      <c r="J2203" s="3" t="s">
        <v>10958</v>
      </c>
      <c r="K2203" s="3" t="s">
        <v>13</v>
      </c>
      <c r="L2203" s="3" t="s">
        <v>621</v>
      </c>
      <c r="M2203" s="3" t="s">
        <v>93</v>
      </c>
      <c r="N2203" s="3" t="s">
        <v>10959</v>
      </c>
      <c r="O2203" s="3" t="s">
        <v>10960</v>
      </c>
      <c r="P2203" s="3">
        <v>7773990548</v>
      </c>
      <c r="Q2203" s="3" t="s">
        <v>10961</v>
      </c>
      <c r="R2203" s="3" t="s">
        <v>381</v>
      </c>
      <c r="S2203" s="3" t="s">
        <v>749</v>
      </c>
      <c r="T2203" s="300">
        <v>1300000</v>
      </c>
      <c r="U2203" s="3" t="s">
        <v>10962</v>
      </c>
      <c r="V2203" s="3" t="s">
        <v>100</v>
      </c>
      <c r="W2203" s="3" t="s">
        <v>109</v>
      </c>
      <c r="X2203" s="3" t="s">
        <v>109</v>
      </c>
      <c r="Y2203" s="299">
        <f t="shared" si="307"/>
        <v>5</v>
      </c>
      <c r="Z2203" s="299">
        <f t="shared" si="308"/>
        <v>2022</v>
      </c>
      <c r="AA2203" t="str">
        <f t="shared" si="306"/>
        <v>6y</v>
      </c>
      <c r="AB2203" t="str">
        <f t="shared" si="309"/>
        <v>6</v>
      </c>
      <c r="AC2203" t="str">
        <f t="shared" si="310"/>
        <v>6</v>
      </c>
      <c r="AD2203" t="str">
        <f t="shared" si="311"/>
        <v>6</v>
      </c>
      <c r="AE2203" t="str">
        <f t="shared" si="312"/>
        <v>6</v>
      </c>
      <c r="AF2203" t="str">
        <f t="shared" si="313"/>
        <v>6</v>
      </c>
      <c r="AG2203" s="299">
        <f t="shared" si="314"/>
        <v>6</v>
      </c>
    </row>
    <row r="2204" spans="1:33" x14ac:dyDescent="0.3">
      <c r="A2204" s="3">
        <v>2204</v>
      </c>
      <c r="B2204" s="3" t="s">
        <v>87</v>
      </c>
      <c r="C2204" s="296">
        <v>44693</v>
      </c>
      <c r="D2204" s="3">
        <v>30504677</v>
      </c>
      <c r="E2204" s="3" t="s">
        <v>1</v>
      </c>
      <c r="F2204" s="3">
        <v>210369</v>
      </c>
      <c r="G2204" s="3" t="s">
        <v>89</v>
      </c>
      <c r="H2204" s="3" t="s">
        <v>5925</v>
      </c>
      <c r="I2204" s="3" t="s">
        <v>10957</v>
      </c>
      <c r="J2204" s="3" t="s">
        <v>10958</v>
      </c>
      <c r="K2204" s="3" t="s">
        <v>18</v>
      </c>
      <c r="L2204" s="3" t="s">
        <v>1577</v>
      </c>
      <c r="M2204" s="3" t="s">
        <v>93</v>
      </c>
      <c r="N2204" s="3" t="s">
        <v>10963</v>
      </c>
      <c r="O2204" s="3" t="s">
        <v>10964</v>
      </c>
      <c r="P2204" s="3">
        <v>8197592005</v>
      </c>
      <c r="Q2204" s="3" t="s">
        <v>10965</v>
      </c>
      <c r="R2204" s="3" t="s">
        <v>375</v>
      </c>
      <c r="S2204" s="3" t="s">
        <v>2412</v>
      </c>
      <c r="T2204" s="300">
        <v>1800000</v>
      </c>
      <c r="U2204" s="3" t="s">
        <v>10966</v>
      </c>
      <c r="V2204" s="3" t="s">
        <v>100</v>
      </c>
      <c r="W2204" s="3" t="s">
        <v>109</v>
      </c>
      <c r="X2204" s="3" t="s">
        <v>109</v>
      </c>
      <c r="Y2204" s="299">
        <f t="shared" si="307"/>
        <v>5</v>
      </c>
      <c r="Z2204" s="299">
        <f t="shared" si="308"/>
        <v>2022</v>
      </c>
      <c r="AA2204" t="str">
        <f t="shared" si="306"/>
        <v>10</v>
      </c>
      <c r="AB2204" t="str">
        <f t="shared" si="309"/>
        <v>10</v>
      </c>
      <c r="AC2204" t="str">
        <f t="shared" si="310"/>
        <v>10</v>
      </c>
      <c r="AD2204" t="str">
        <f t="shared" si="311"/>
        <v>10</v>
      </c>
      <c r="AE2204" t="str">
        <f t="shared" si="312"/>
        <v>10</v>
      </c>
      <c r="AF2204" t="str">
        <f t="shared" si="313"/>
        <v>10</v>
      </c>
      <c r="AG2204" s="299">
        <f t="shared" si="314"/>
        <v>10</v>
      </c>
    </row>
    <row r="2205" spans="1:33" x14ac:dyDescent="0.3">
      <c r="A2205" s="3">
        <v>2205</v>
      </c>
      <c r="B2205" s="3" t="s">
        <v>87</v>
      </c>
      <c r="C2205" s="296">
        <v>44693</v>
      </c>
      <c r="D2205" s="3">
        <v>91360779</v>
      </c>
      <c r="E2205" s="3" t="s">
        <v>6</v>
      </c>
      <c r="F2205" s="3">
        <v>221395</v>
      </c>
      <c r="G2205" s="3" t="s">
        <v>89</v>
      </c>
      <c r="H2205" s="3" t="s">
        <v>7324</v>
      </c>
      <c r="I2205" s="3" t="s">
        <v>737</v>
      </c>
      <c r="J2205" s="3" t="s">
        <v>10967</v>
      </c>
      <c r="K2205" s="3" t="s">
        <v>12</v>
      </c>
      <c r="L2205" s="3" t="s">
        <v>8167</v>
      </c>
      <c r="M2205" s="3" t="s">
        <v>93</v>
      </c>
      <c r="N2205" s="3">
        <v>5869344</v>
      </c>
      <c r="O2205" s="3" t="s">
        <v>10968</v>
      </c>
      <c r="P2205" s="3">
        <v>8300853769</v>
      </c>
      <c r="Q2205" s="3" t="s">
        <v>10969</v>
      </c>
      <c r="R2205" s="3" t="s">
        <v>10970</v>
      </c>
      <c r="S2205" s="3" t="s">
        <v>10972</v>
      </c>
      <c r="T2205" s="300">
        <v>630000</v>
      </c>
      <c r="U2205" s="3" t="s">
        <v>10973</v>
      </c>
      <c r="V2205" s="3" t="s">
        <v>100</v>
      </c>
      <c r="W2205" s="3" t="s">
        <v>7678</v>
      </c>
      <c r="X2205" s="3" t="s">
        <v>101</v>
      </c>
      <c r="Y2205" s="299">
        <f t="shared" si="307"/>
        <v>5</v>
      </c>
      <c r="Z2205" s="299">
        <f t="shared" si="308"/>
        <v>2022</v>
      </c>
      <c r="AA2205" t="str">
        <f t="shared" si="306"/>
        <v>6.</v>
      </c>
      <c r="AB2205" t="str">
        <f t="shared" si="309"/>
        <v>6.</v>
      </c>
      <c r="AC2205" t="str">
        <f t="shared" si="310"/>
        <v>6</v>
      </c>
      <c r="AD2205" t="str">
        <f t="shared" si="311"/>
        <v>6</v>
      </c>
      <c r="AE2205" t="str">
        <f t="shared" si="312"/>
        <v>6</v>
      </c>
      <c r="AF2205" t="str">
        <f t="shared" si="313"/>
        <v>6</v>
      </c>
      <c r="AG2205" s="299">
        <f t="shared" si="314"/>
        <v>6</v>
      </c>
    </row>
    <row r="2206" spans="1:33" x14ac:dyDescent="0.3">
      <c r="A2206" s="3">
        <v>2206</v>
      </c>
      <c r="B2206" s="3" t="s">
        <v>87</v>
      </c>
      <c r="C2206" s="296">
        <v>44693</v>
      </c>
      <c r="D2206" s="3">
        <v>91360779</v>
      </c>
      <c r="E2206" s="3" t="s">
        <v>6</v>
      </c>
      <c r="F2206" s="3">
        <v>221395</v>
      </c>
      <c r="G2206" s="3" t="s">
        <v>89</v>
      </c>
      <c r="H2206" s="3" t="s">
        <v>7324</v>
      </c>
      <c r="I2206" s="3" t="s">
        <v>737</v>
      </c>
      <c r="J2206" s="3" t="s">
        <v>10967</v>
      </c>
      <c r="K2206" s="3" t="s">
        <v>12</v>
      </c>
      <c r="L2206" s="3" t="s">
        <v>8167</v>
      </c>
      <c r="M2206" s="3" t="s">
        <v>93</v>
      </c>
      <c r="N2206" s="3">
        <v>6376267</v>
      </c>
      <c r="O2206" s="3" t="s">
        <v>10974</v>
      </c>
      <c r="P2206" s="3">
        <v>7004107447</v>
      </c>
      <c r="Q2206" s="3" t="s">
        <v>10975</v>
      </c>
      <c r="R2206" s="3" t="s">
        <v>1872</v>
      </c>
      <c r="S2206" s="3" t="s">
        <v>10977</v>
      </c>
      <c r="T2206" s="300">
        <v>625000</v>
      </c>
      <c r="U2206" s="3" t="s">
        <v>10978</v>
      </c>
      <c r="V2206" s="3" t="s">
        <v>100</v>
      </c>
      <c r="W2206" s="3" t="s">
        <v>109</v>
      </c>
      <c r="X2206" s="3" t="s">
        <v>101</v>
      </c>
      <c r="Y2206" s="299">
        <f t="shared" si="307"/>
        <v>5</v>
      </c>
      <c r="Z2206" s="299">
        <f t="shared" si="308"/>
        <v>2022</v>
      </c>
      <c r="AA2206" t="str">
        <f t="shared" si="306"/>
        <v xml:space="preserve">8 </v>
      </c>
      <c r="AB2206" t="str">
        <f t="shared" si="309"/>
        <v xml:space="preserve">8 </v>
      </c>
      <c r="AC2206" t="str">
        <f t="shared" si="310"/>
        <v xml:space="preserve">8 </v>
      </c>
      <c r="AD2206" t="str">
        <f t="shared" si="311"/>
        <v xml:space="preserve">8 </v>
      </c>
      <c r="AE2206" t="str">
        <f t="shared" si="312"/>
        <v xml:space="preserve">8 </v>
      </c>
      <c r="AF2206" t="str">
        <f t="shared" si="313"/>
        <v xml:space="preserve">8 </v>
      </c>
      <c r="AG2206" s="299">
        <f t="shared" si="314"/>
        <v>8</v>
      </c>
    </row>
    <row r="2207" spans="1:33" x14ac:dyDescent="0.3">
      <c r="A2207" s="3">
        <v>2207</v>
      </c>
      <c r="B2207" s="3" t="s">
        <v>87</v>
      </c>
      <c r="C2207" s="296">
        <v>44693</v>
      </c>
      <c r="D2207" s="3">
        <v>99212278</v>
      </c>
      <c r="E2207" s="3" t="s">
        <v>6</v>
      </c>
      <c r="F2207" s="3">
        <v>221395</v>
      </c>
      <c r="G2207" s="3" t="s">
        <v>89</v>
      </c>
      <c r="H2207" s="3" t="s">
        <v>7324</v>
      </c>
      <c r="I2207" s="3" t="s">
        <v>3573</v>
      </c>
      <c r="J2207" s="3" t="s">
        <v>10980</v>
      </c>
      <c r="K2207" s="3" t="s">
        <v>38</v>
      </c>
      <c r="L2207" s="3" t="s">
        <v>1416</v>
      </c>
      <c r="M2207" s="3" t="s">
        <v>93</v>
      </c>
      <c r="N2207" s="3">
        <v>6384079</v>
      </c>
      <c r="O2207" s="3" t="s">
        <v>10981</v>
      </c>
      <c r="P2207" s="3">
        <v>9380437537</v>
      </c>
      <c r="Q2207" s="3" t="s">
        <v>10982</v>
      </c>
      <c r="R2207" s="3" t="s">
        <v>6548</v>
      </c>
      <c r="S2207" s="3" t="s">
        <v>10983</v>
      </c>
      <c r="T2207" s="300">
        <v>500000</v>
      </c>
      <c r="U2207" s="3" t="s">
        <v>481</v>
      </c>
      <c r="V2207" s="3" t="s">
        <v>100</v>
      </c>
      <c r="W2207" s="3" t="s">
        <v>101</v>
      </c>
      <c r="X2207" s="3" t="s">
        <v>101</v>
      </c>
      <c r="Y2207" s="299">
        <f t="shared" si="307"/>
        <v>5</v>
      </c>
      <c r="Z2207" s="299">
        <f t="shared" si="308"/>
        <v>2022</v>
      </c>
      <c r="AA2207" t="str">
        <f t="shared" si="306"/>
        <v>2.</v>
      </c>
      <c r="AB2207" t="str">
        <f t="shared" si="309"/>
        <v>2.</v>
      </c>
      <c r="AC2207" t="str">
        <f t="shared" si="310"/>
        <v>2</v>
      </c>
      <c r="AD2207" t="str">
        <f t="shared" si="311"/>
        <v>2</v>
      </c>
      <c r="AE2207" t="str">
        <f t="shared" si="312"/>
        <v>2</v>
      </c>
      <c r="AF2207" t="str">
        <f t="shared" si="313"/>
        <v>2</v>
      </c>
      <c r="AG2207" s="299">
        <f t="shared" si="314"/>
        <v>2</v>
      </c>
    </row>
    <row r="2208" spans="1:33" x14ac:dyDescent="0.3">
      <c r="A2208" s="3">
        <v>2208</v>
      </c>
      <c r="B2208" s="3" t="s">
        <v>87</v>
      </c>
      <c r="C2208" s="296">
        <v>44693</v>
      </c>
      <c r="D2208" s="3">
        <v>99212278</v>
      </c>
      <c r="E2208" s="3" t="s">
        <v>6</v>
      </c>
      <c r="F2208" s="3">
        <v>221395</v>
      </c>
      <c r="G2208" s="3" t="s">
        <v>89</v>
      </c>
      <c r="H2208" s="3" t="s">
        <v>7324</v>
      </c>
      <c r="I2208" s="3" t="s">
        <v>3573</v>
      </c>
      <c r="J2208" s="3" t="s">
        <v>10980</v>
      </c>
      <c r="K2208" s="3" t="s">
        <v>45</v>
      </c>
      <c r="L2208" s="3" t="s">
        <v>2633</v>
      </c>
      <c r="M2208" s="3" t="s">
        <v>93</v>
      </c>
      <c r="N2208" s="3">
        <v>6263108</v>
      </c>
      <c r="O2208" s="3" t="s">
        <v>10984</v>
      </c>
      <c r="P2208" s="3">
        <v>7893791085</v>
      </c>
      <c r="Q2208" s="3" t="s">
        <v>10985</v>
      </c>
      <c r="R2208" s="3" t="s">
        <v>96</v>
      </c>
      <c r="S2208" s="3" t="s">
        <v>10986</v>
      </c>
      <c r="T2208" s="300">
        <v>510000</v>
      </c>
      <c r="U2208" s="3" t="s">
        <v>10987</v>
      </c>
      <c r="V2208" s="3" t="s">
        <v>100</v>
      </c>
      <c r="W2208" s="3" t="s">
        <v>101</v>
      </c>
      <c r="X2208" s="3" t="s">
        <v>101</v>
      </c>
      <c r="Y2208" s="299">
        <f t="shared" si="307"/>
        <v>5</v>
      </c>
      <c r="Z2208" s="299">
        <f t="shared" si="308"/>
        <v>2022</v>
      </c>
      <c r="AA2208" t="str">
        <f t="shared" si="306"/>
        <v>3y</v>
      </c>
      <c r="AB2208" t="str">
        <f t="shared" si="309"/>
        <v>3</v>
      </c>
      <c r="AC2208" t="str">
        <f t="shared" si="310"/>
        <v>3</v>
      </c>
      <c r="AD2208" t="str">
        <f t="shared" si="311"/>
        <v>3</v>
      </c>
      <c r="AE2208" t="str">
        <f t="shared" si="312"/>
        <v>3</v>
      </c>
      <c r="AF2208" t="str">
        <f t="shared" si="313"/>
        <v>3</v>
      </c>
      <c r="AG2208" s="299">
        <f t="shared" si="314"/>
        <v>3</v>
      </c>
    </row>
    <row r="2209" spans="1:33" x14ac:dyDescent="0.3">
      <c r="A2209" s="3">
        <v>2209</v>
      </c>
      <c r="B2209" s="3" t="s">
        <v>87</v>
      </c>
      <c r="C2209" s="296">
        <v>44693</v>
      </c>
      <c r="D2209" s="3">
        <v>99212278</v>
      </c>
      <c r="E2209" s="3" t="s">
        <v>6</v>
      </c>
      <c r="F2209" s="3">
        <v>221395</v>
      </c>
      <c r="G2209" s="3" t="s">
        <v>89</v>
      </c>
      <c r="H2209" s="3" t="s">
        <v>7468</v>
      </c>
      <c r="I2209" s="3" t="s">
        <v>3573</v>
      </c>
      <c r="J2209" s="3" t="s">
        <v>10980</v>
      </c>
      <c r="K2209" s="3" t="s">
        <v>45</v>
      </c>
      <c r="L2209" s="3" t="s">
        <v>6989</v>
      </c>
      <c r="M2209" s="3" t="s">
        <v>93</v>
      </c>
      <c r="N2209" s="3">
        <v>6383663</v>
      </c>
      <c r="O2209" s="3" t="s">
        <v>10988</v>
      </c>
      <c r="P2209" s="3">
        <v>6303276412</v>
      </c>
      <c r="Q2209" s="3" t="s">
        <v>10989</v>
      </c>
      <c r="R2209" s="3" t="s">
        <v>9220</v>
      </c>
      <c r="S2209" s="3" t="s">
        <v>10990</v>
      </c>
      <c r="T2209" s="300">
        <v>450000</v>
      </c>
      <c r="U2209" s="3" t="s">
        <v>308</v>
      </c>
      <c r="V2209" s="3" t="s">
        <v>100</v>
      </c>
      <c r="W2209" s="3" t="s">
        <v>109</v>
      </c>
      <c r="X2209" s="3" t="s">
        <v>101</v>
      </c>
      <c r="Y2209" s="299">
        <f t="shared" si="307"/>
        <v>5</v>
      </c>
      <c r="Z2209" s="299">
        <f t="shared" si="308"/>
        <v>2022</v>
      </c>
      <c r="AA2209" t="str">
        <f t="shared" si="306"/>
        <v>2.</v>
      </c>
      <c r="AB2209" t="str">
        <f t="shared" si="309"/>
        <v>2.</v>
      </c>
      <c r="AC2209" t="str">
        <f t="shared" si="310"/>
        <v>2</v>
      </c>
      <c r="AD2209" t="str">
        <f t="shared" si="311"/>
        <v>2</v>
      </c>
      <c r="AE2209" t="str">
        <f t="shared" si="312"/>
        <v>2</v>
      </c>
      <c r="AF2209" t="str">
        <f t="shared" si="313"/>
        <v>2</v>
      </c>
      <c r="AG2209" s="299">
        <f t="shared" si="314"/>
        <v>2</v>
      </c>
    </row>
    <row r="2210" spans="1:33" x14ac:dyDescent="0.3">
      <c r="A2210" s="3">
        <v>2210</v>
      </c>
      <c r="B2210" s="3" t="s">
        <v>87</v>
      </c>
      <c r="C2210" s="296">
        <v>44693</v>
      </c>
      <c r="D2210" s="3">
        <v>99212278</v>
      </c>
      <c r="E2210" s="3" t="s">
        <v>6</v>
      </c>
      <c r="F2210" s="3">
        <v>221395</v>
      </c>
      <c r="G2210" s="3" t="s">
        <v>89</v>
      </c>
      <c r="H2210" s="3" t="s">
        <v>7468</v>
      </c>
      <c r="I2210" s="3" t="s">
        <v>3573</v>
      </c>
      <c r="J2210" s="3" t="s">
        <v>10980</v>
      </c>
      <c r="K2210" s="3" t="s">
        <v>45</v>
      </c>
      <c r="L2210" s="3" t="s">
        <v>2633</v>
      </c>
      <c r="M2210" s="3" t="s">
        <v>93</v>
      </c>
      <c r="N2210" s="3">
        <v>6384771</v>
      </c>
      <c r="O2210" s="3" t="s">
        <v>10991</v>
      </c>
      <c r="P2210" s="3">
        <v>9676493883</v>
      </c>
      <c r="Q2210" s="3" t="s">
        <v>10992</v>
      </c>
      <c r="R2210" s="3" t="s">
        <v>9500</v>
      </c>
      <c r="S2210" s="3" t="s">
        <v>218</v>
      </c>
      <c r="T2210" s="300">
        <v>300000</v>
      </c>
      <c r="U2210" s="3" t="s">
        <v>10993</v>
      </c>
      <c r="V2210" s="3" t="s">
        <v>100</v>
      </c>
      <c r="W2210" s="3" t="s">
        <v>101</v>
      </c>
      <c r="X2210" s="3" t="s">
        <v>101</v>
      </c>
      <c r="Y2210" s="299">
        <f t="shared" si="307"/>
        <v>5</v>
      </c>
      <c r="Z2210" s="299">
        <f t="shared" si="308"/>
        <v>2022</v>
      </c>
      <c r="AA2210" t="str">
        <f t="shared" si="306"/>
        <v>2.</v>
      </c>
      <c r="AB2210" t="str">
        <f t="shared" si="309"/>
        <v>2.</v>
      </c>
      <c r="AC2210" t="str">
        <f t="shared" si="310"/>
        <v>2</v>
      </c>
      <c r="AD2210" t="str">
        <f t="shared" si="311"/>
        <v>2</v>
      </c>
      <c r="AE2210" t="str">
        <f t="shared" si="312"/>
        <v>2</v>
      </c>
      <c r="AF2210" t="str">
        <f t="shared" si="313"/>
        <v>2</v>
      </c>
      <c r="AG2210" s="299">
        <f t="shared" si="314"/>
        <v>2</v>
      </c>
    </row>
    <row r="2211" spans="1:33" x14ac:dyDescent="0.3">
      <c r="A2211" s="3">
        <v>2211</v>
      </c>
      <c r="B2211" s="3" t="s">
        <v>87</v>
      </c>
      <c r="C2211" s="296">
        <v>44693</v>
      </c>
      <c r="D2211" s="3">
        <v>99212278</v>
      </c>
      <c r="E2211" s="3" t="s">
        <v>6</v>
      </c>
      <c r="F2211" s="3">
        <v>221395</v>
      </c>
      <c r="G2211" s="3" t="s">
        <v>89</v>
      </c>
      <c r="H2211" s="3" t="s">
        <v>7468</v>
      </c>
      <c r="I2211" s="3" t="s">
        <v>3573</v>
      </c>
      <c r="J2211" s="3" t="s">
        <v>10980</v>
      </c>
      <c r="K2211" s="3" t="s">
        <v>38</v>
      </c>
      <c r="L2211" s="3" t="s">
        <v>1416</v>
      </c>
      <c r="M2211" s="3" t="s">
        <v>93</v>
      </c>
      <c r="N2211" s="3">
        <v>6383108</v>
      </c>
      <c r="O2211" s="3" t="s">
        <v>10995</v>
      </c>
      <c r="P2211" s="3">
        <v>9493344191</v>
      </c>
      <c r="Q2211" s="3" t="s">
        <v>10996</v>
      </c>
      <c r="R2211" s="3" t="s">
        <v>391</v>
      </c>
      <c r="S2211" s="3" t="s">
        <v>10997</v>
      </c>
      <c r="T2211" s="300">
        <v>700000</v>
      </c>
      <c r="U2211" s="3" t="s">
        <v>7466</v>
      </c>
      <c r="V2211" s="3" t="s">
        <v>100</v>
      </c>
      <c r="W2211" s="3" t="s">
        <v>101</v>
      </c>
      <c r="X2211" s="3" t="s">
        <v>101</v>
      </c>
      <c r="Y2211" s="299">
        <f t="shared" si="307"/>
        <v>5</v>
      </c>
      <c r="Z2211" s="299">
        <f t="shared" si="308"/>
        <v>2022</v>
      </c>
      <c r="AA2211" t="str">
        <f t="shared" si="306"/>
        <v>2.</v>
      </c>
      <c r="AB2211" t="str">
        <f t="shared" si="309"/>
        <v>2.</v>
      </c>
      <c r="AC2211" t="str">
        <f t="shared" si="310"/>
        <v>2</v>
      </c>
      <c r="AD2211" t="str">
        <f t="shared" si="311"/>
        <v>2</v>
      </c>
      <c r="AE2211" t="str">
        <f t="shared" si="312"/>
        <v>2</v>
      </c>
      <c r="AF2211" t="str">
        <f t="shared" si="313"/>
        <v>2</v>
      </c>
      <c r="AG2211" s="299">
        <f t="shared" si="314"/>
        <v>2</v>
      </c>
    </row>
    <row r="2212" spans="1:33" x14ac:dyDescent="0.3">
      <c r="A2212" s="3">
        <v>2212</v>
      </c>
      <c r="B2212" s="3" t="s">
        <v>87</v>
      </c>
      <c r="C2212" s="296">
        <v>44693</v>
      </c>
      <c r="D2212" s="3">
        <v>99212278</v>
      </c>
      <c r="E2212" s="3" t="s">
        <v>6</v>
      </c>
      <c r="F2212" s="3">
        <v>221395</v>
      </c>
      <c r="G2212" s="3" t="s">
        <v>89</v>
      </c>
      <c r="H2212" s="3" t="s">
        <v>7468</v>
      </c>
      <c r="I2212" s="3" t="s">
        <v>3573</v>
      </c>
      <c r="J2212" s="3" t="s">
        <v>10980</v>
      </c>
      <c r="K2212" s="3" t="s">
        <v>38</v>
      </c>
      <c r="L2212" s="3" t="s">
        <v>1416</v>
      </c>
      <c r="M2212" s="3" t="s">
        <v>93</v>
      </c>
      <c r="N2212" s="3">
        <v>6383076</v>
      </c>
      <c r="O2212" s="3" t="s">
        <v>10998</v>
      </c>
      <c r="P2212" s="3">
        <v>8121795982</v>
      </c>
      <c r="Q2212" s="3" t="s">
        <v>10999</v>
      </c>
      <c r="R2212" s="3" t="s">
        <v>3935</v>
      </c>
      <c r="S2212" s="3" t="s">
        <v>11000</v>
      </c>
      <c r="T2212" s="300">
        <v>450000</v>
      </c>
      <c r="U2212" s="3" t="s">
        <v>1374</v>
      </c>
      <c r="V2212" s="3" t="s">
        <v>100</v>
      </c>
      <c r="W2212" s="3" t="s">
        <v>101</v>
      </c>
      <c r="X2212" s="3" t="s">
        <v>101</v>
      </c>
      <c r="Y2212" s="299">
        <f t="shared" si="307"/>
        <v>5</v>
      </c>
      <c r="Z2212" s="299">
        <f t="shared" si="308"/>
        <v>2022</v>
      </c>
      <c r="AA2212" t="str">
        <f t="shared" si="306"/>
        <v>2.</v>
      </c>
      <c r="AB2212" t="str">
        <f t="shared" si="309"/>
        <v>2.</v>
      </c>
      <c r="AC2212" t="str">
        <f t="shared" si="310"/>
        <v>2</v>
      </c>
      <c r="AD2212" t="str">
        <f t="shared" si="311"/>
        <v>2</v>
      </c>
      <c r="AE2212" t="str">
        <f t="shared" si="312"/>
        <v>2</v>
      </c>
      <c r="AF2212" t="str">
        <f t="shared" si="313"/>
        <v>2</v>
      </c>
      <c r="AG2212" s="299">
        <f t="shared" si="314"/>
        <v>2</v>
      </c>
    </row>
    <row r="2213" spans="1:33" x14ac:dyDescent="0.3">
      <c r="A2213" s="3">
        <v>2213</v>
      </c>
      <c r="B2213" s="3" t="s">
        <v>87</v>
      </c>
      <c r="C2213" s="296">
        <v>44693</v>
      </c>
      <c r="D2213" s="3">
        <v>99212278</v>
      </c>
      <c r="E2213" s="3" t="s">
        <v>6</v>
      </c>
      <c r="F2213" s="3">
        <v>221395</v>
      </c>
      <c r="G2213" s="3" t="s">
        <v>89</v>
      </c>
      <c r="H2213" s="3" t="s">
        <v>7468</v>
      </c>
      <c r="I2213" s="3" t="s">
        <v>3573</v>
      </c>
      <c r="J2213" s="3" t="s">
        <v>10980</v>
      </c>
      <c r="K2213" s="3" t="s">
        <v>38</v>
      </c>
      <c r="L2213" s="3" t="s">
        <v>236</v>
      </c>
      <c r="M2213" s="3" t="s">
        <v>93</v>
      </c>
      <c r="N2213" s="3">
        <v>6384828</v>
      </c>
      <c r="O2213" s="3" t="s">
        <v>11002</v>
      </c>
      <c r="P2213" s="3">
        <v>9380437537</v>
      </c>
      <c r="Q2213" s="3" t="s">
        <v>11003</v>
      </c>
      <c r="R2213" s="3" t="s">
        <v>3418</v>
      </c>
      <c r="S2213" s="3" t="s">
        <v>11004</v>
      </c>
      <c r="T2213" s="300">
        <v>550000</v>
      </c>
      <c r="U2213" s="3" t="s">
        <v>4549</v>
      </c>
      <c r="V2213" s="3" t="s">
        <v>100</v>
      </c>
      <c r="W2213" s="3" t="s">
        <v>101</v>
      </c>
      <c r="X2213" s="3" t="s">
        <v>101</v>
      </c>
      <c r="Y2213" s="299">
        <f t="shared" si="307"/>
        <v>5</v>
      </c>
      <c r="Z2213" s="299">
        <f t="shared" si="308"/>
        <v>2022</v>
      </c>
      <c r="AA2213" t="str">
        <f t="shared" si="306"/>
        <v>2.</v>
      </c>
      <c r="AB2213" t="str">
        <f t="shared" si="309"/>
        <v>2.</v>
      </c>
      <c r="AC2213" t="str">
        <f t="shared" si="310"/>
        <v>2</v>
      </c>
      <c r="AD2213" t="str">
        <f t="shared" si="311"/>
        <v>2</v>
      </c>
      <c r="AE2213" t="str">
        <f t="shared" si="312"/>
        <v>2</v>
      </c>
      <c r="AF2213" t="str">
        <f t="shared" si="313"/>
        <v>2</v>
      </c>
      <c r="AG2213" s="299">
        <f t="shared" si="314"/>
        <v>2</v>
      </c>
    </row>
    <row r="2214" spans="1:33" x14ac:dyDescent="0.3">
      <c r="A2214" s="3">
        <v>2214</v>
      </c>
      <c r="B2214" s="3" t="s">
        <v>87</v>
      </c>
      <c r="C2214" s="296">
        <v>44693</v>
      </c>
      <c r="D2214" s="3">
        <v>12654664</v>
      </c>
      <c r="E2214" s="3" t="s">
        <v>6</v>
      </c>
      <c r="F2214" s="3">
        <v>221395</v>
      </c>
      <c r="G2214" s="3" t="s">
        <v>89</v>
      </c>
      <c r="H2214" s="3" t="s">
        <v>7324</v>
      </c>
      <c r="I2214" s="3" t="s">
        <v>11006</v>
      </c>
      <c r="J2214" s="3" t="s">
        <v>11007</v>
      </c>
      <c r="K2214" s="3" t="s">
        <v>13</v>
      </c>
      <c r="L2214" s="3" t="s">
        <v>118</v>
      </c>
      <c r="M2214" s="3" t="s">
        <v>93</v>
      </c>
      <c r="N2214" s="3">
        <v>6170427</v>
      </c>
      <c r="O2214" s="3" t="s">
        <v>11008</v>
      </c>
      <c r="P2214" s="3">
        <v>9182085998</v>
      </c>
      <c r="Q2214" s="3" t="s">
        <v>11009</v>
      </c>
      <c r="R2214" s="3" t="s">
        <v>1094</v>
      </c>
      <c r="S2214" s="3" t="s">
        <v>11011</v>
      </c>
      <c r="T2214" s="300">
        <v>490000</v>
      </c>
      <c r="U2214" s="3" t="s">
        <v>11012</v>
      </c>
      <c r="V2214" s="3" t="s">
        <v>100</v>
      </c>
      <c r="W2214" s="3" t="s">
        <v>109</v>
      </c>
      <c r="X2214" s="3" t="s">
        <v>109</v>
      </c>
      <c r="Y2214" s="299">
        <f t="shared" si="307"/>
        <v>5</v>
      </c>
      <c r="Z2214" s="299">
        <f t="shared" si="308"/>
        <v>2022</v>
      </c>
      <c r="AA2214" t="str">
        <f t="shared" si="306"/>
        <v>3.</v>
      </c>
      <c r="AB2214" t="str">
        <f t="shared" si="309"/>
        <v>3.</v>
      </c>
      <c r="AC2214" t="str">
        <f t="shared" si="310"/>
        <v>3</v>
      </c>
      <c r="AD2214" t="str">
        <f t="shared" si="311"/>
        <v>3</v>
      </c>
      <c r="AE2214" t="str">
        <f t="shared" si="312"/>
        <v>3</v>
      </c>
      <c r="AF2214" t="str">
        <f t="shared" si="313"/>
        <v>3</v>
      </c>
      <c r="AG2214" s="299">
        <f t="shared" si="314"/>
        <v>3</v>
      </c>
    </row>
    <row r="2215" spans="1:33" x14ac:dyDescent="0.3">
      <c r="A2215" s="3">
        <v>2215</v>
      </c>
      <c r="B2215" s="3" t="s">
        <v>87</v>
      </c>
      <c r="C2215" s="296">
        <v>44693</v>
      </c>
      <c r="D2215" s="3">
        <v>12654664</v>
      </c>
      <c r="E2215" s="3" t="s">
        <v>6</v>
      </c>
      <c r="F2215" s="3">
        <v>221395</v>
      </c>
      <c r="G2215" s="3" t="s">
        <v>89</v>
      </c>
      <c r="H2215" s="3" t="s">
        <v>7324</v>
      </c>
      <c r="I2215" s="3" t="s">
        <v>11006</v>
      </c>
      <c r="J2215" s="3" t="s">
        <v>11007</v>
      </c>
      <c r="K2215" s="3" t="s">
        <v>12</v>
      </c>
      <c r="L2215" s="3" t="s">
        <v>12</v>
      </c>
      <c r="M2215" s="3" t="s">
        <v>93</v>
      </c>
      <c r="N2215" s="3">
        <v>790744</v>
      </c>
      <c r="O2215" s="3" t="s">
        <v>11014</v>
      </c>
      <c r="P2215" s="3">
        <v>9035997746</v>
      </c>
      <c r="Q2215" s="3" t="s">
        <v>11015</v>
      </c>
      <c r="R2215" s="3" t="s">
        <v>11016</v>
      </c>
      <c r="S2215" s="3" t="s">
        <v>7918</v>
      </c>
      <c r="T2215" s="300">
        <v>550000</v>
      </c>
      <c r="U2215" s="3" t="s">
        <v>11018</v>
      </c>
      <c r="V2215" s="3" t="s">
        <v>100</v>
      </c>
      <c r="W2215" s="3" t="s">
        <v>109</v>
      </c>
      <c r="X2215" s="3" t="s">
        <v>109</v>
      </c>
      <c r="Y2215" s="299">
        <f t="shared" si="307"/>
        <v>5</v>
      </c>
      <c r="Z2215" s="299">
        <f t="shared" si="308"/>
        <v>2022</v>
      </c>
      <c r="AA2215" t="str">
        <f t="shared" si="306"/>
        <v>3.</v>
      </c>
      <c r="AB2215" t="str">
        <f t="shared" si="309"/>
        <v>3.</v>
      </c>
      <c r="AC2215" t="str">
        <f t="shared" si="310"/>
        <v>3</v>
      </c>
      <c r="AD2215" t="str">
        <f t="shared" si="311"/>
        <v>3</v>
      </c>
      <c r="AE2215" t="str">
        <f t="shared" si="312"/>
        <v>3</v>
      </c>
      <c r="AF2215" t="str">
        <f t="shared" si="313"/>
        <v>3</v>
      </c>
      <c r="AG2215" s="299">
        <f t="shared" si="314"/>
        <v>3</v>
      </c>
    </row>
    <row r="2216" spans="1:33" x14ac:dyDescent="0.3">
      <c r="A2216" s="3">
        <v>2216</v>
      </c>
      <c r="B2216" s="3" t="s">
        <v>87</v>
      </c>
      <c r="C2216" s="296">
        <v>44693</v>
      </c>
      <c r="D2216" s="3">
        <v>12654664</v>
      </c>
      <c r="E2216" s="3" t="s">
        <v>6</v>
      </c>
      <c r="F2216" s="3">
        <v>221395</v>
      </c>
      <c r="G2216" s="3" t="s">
        <v>89</v>
      </c>
      <c r="H2216" s="3" t="s">
        <v>7324</v>
      </c>
      <c r="I2216" s="3" t="s">
        <v>11006</v>
      </c>
      <c r="J2216" s="3" t="s">
        <v>11007</v>
      </c>
      <c r="K2216" s="3" t="s">
        <v>38</v>
      </c>
      <c r="L2216" s="3" t="s">
        <v>10284</v>
      </c>
      <c r="M2216" s="3" t="s">
        <v>93</v>
      </c>
      <c r="N2216" s="3">
        <v>3684550</v>
      </c>
      <c r="O2216" s="3" t="s">
        <v>11020</v>
      </c>
      <c r="P2216" s="3">
        <v>9121191031</v>
      </c>
      <c r="Q2216" s="3" t="s">
        <v>11021</v>
      </c>
      <c r="R2216" s="3" t="s">
        <v>115</v>
      </c>
      <c r="S2216" s="3" t="s">
        <v>11023</v>
      </c>
      <c r="T2216" s="300">
        <v>710000</v>
      </c>
      <c r="U2216" s="3" t="s">
        <v>11024</v>
      </c>
      <c r="V2216" s="3" t="s">
        <v>100</v>
      </c>
      <c r="W2216" s="3" t="s">
        <v>109</v>
      </c>
      <c r="X2216" s="3" t="s">
        <v>109</v>
      </c>
      <c r="Y2216" s="299">
        <f t="shared" si="307"/>
        <v>5</v>
      </c>
      <c r="Z2216" s="299">
        <f t="shared" si="308"/>
        <v>2022</v>
      </c>
      <c r="AA2216" t="str">
        <f t="shared" si="306"/>
        <v>3.</v>
      </c>
      <c r="AB2216" t="str">
        <f t="shared" si="309"/>
        <v>3.</v>
      </c>
      <c r="AC2216" t="str">
        <f t="shared" si="310"/>
        <v>3</v>
      </c>
      <c r="AD2216" t="str">
        <f t="shared" si="311"/>
        <v>3</v>
      </c>
      <c r="AE2216" t="str">
        <f t="shared" si="312"/>
        <v>3</v>
      </c>
      <c r="AF2216" t="str">
        <f t="shared" si="313"/>
        <v>3</v>
      </c>
      <c r="AG2216" s="299">
        <f t="shared" si="314"/>
        <v>3</v>
      </c>
    </row>
    <row r="2217" spans="1:33" x14ac:dyDescent="0.3">
      <c r="A2217" s="3">
        <v>2217</v>
      </c>
      <c r="B2217" s="3" t="s">
        <v>87</v>
      </c>
      <c r="C2217" s="296">
        <v>44694</v>
      </c>
      <c r="D2217" s="3">
        <v>98256465</v>
      </c>
      <c r="E2217" s="3" t="s">
        <v>6</v>
      </c>
      <c r="F2217" s="3">
        <v>221395</v>
      </c>
      <c r="G2217" s="3" t="s">
        <v>89</v>
      </c>
      <c r="H2217" s="3" t="s">
        <v>7468</v>
      </c>
      <c r="I2217" s="3" t="s">
        <v>469</v>
      </c>
      <c r="J2217" s="3" t="s">
        <v>11026</v>
      </c>
      <c r="K2217" s="3" t="s">
        <v>18</v>
      </c>
      <c r="L2217" s="3" t="s">
        <v>6989</v>
      </c>
      <c r="M2217" s="3" t="s">
        <v>93</v>
      </c>
      <c r="N2217" s="3">
        <v>6388629</v>
      </c>
      <c r="O2217" s="3" t="s">
        <v>11027</v>
      </c>
      <c r="P2217" s="3">
        <v>6305118916</v>
      </c>
      <c r="Q2217" s="3" t="s">
        <v>11028</v>
      </c>
      <c r="R2217" s="3" t="s">
        <v>671</v>
      </c>
      <c r="S2217" s="3" t="s">
        <v>11029</v>
      </c>
      <c r="T2217" s="300">
        <v>800000</v>
      </c>
      <c r="U2217" s="3" t="s">
        <v>11031</v>
      </c>
      <c r="V2217" s="3" t="s">
        <v>100</v>
      </c>
      <c r="W2217" s="3" t="s">
        <v>1242</v>
      </c>
      <c r="X2217" s="3" t="s">
        <v>101</v>
      </c>
      <c r="Y2217" s="299">
        <f t="shared" si="307"/>
        <v>5</v>
      </c>
      <c r="Z2217" s="299">
        <f t="shared" si="308"/>
        <v>2022</v>
      </c>
      <c r="AA2217" t="str">
        <f t="shared" si="306"/>
        <v>5.</v>
      </c>
      <c r="AB2217" t="str">
        <f t="shared" si="309"/>
        <v>5.</v>
      </c>
      <c r="AC2217" t="str">
        <f t="shared" si="310"/>
        <v>5</v>
      </c>
      <c r="AD2217" t="str">
        <f t="shared" si="311"/>
        <v>5</v>
      </c>
      <c r="AE2217" t="str">
        <f t="shared" si="312"/>
        <v>5</v>
      </c>
      <c r="AF2217" t="str">
        <f t="shared" si="313"/>
        <v>5</v>
      </c>
      <c r="AG2217" s="299">
        <f t="shared" si="314"/>
        <v>5</v>
      </c>
    </row>
    <row r="2218" spans="1:33" x14ac:dyDescent="0.3">
      <c r="A2218" s="3">
        <v>2218</v>
      </c>
      <c r="B2218" s="3" t="s">
        <v>87</v>
      </c>
      <c r="C2218" s="296">
        <v>44694</v>
      </c>
      <c r="D2218" s="3">
        <v>28386225</v>
      </c>
      <c r="E2218" s="3" t="s">
        <v>6</v>
      </c>
      <c r="F2218" s="3">
        <v>221395</v>
      </c>
      <c r="G2218" s="3" t="s">
        <v>89</v>
      </c>
      <c r="H2218" s="3" t="s">
        <v>7468</v>
      </c>
      <c r="I2218" s="3" t="s">
        <v>394</v>
      </c>
      <c r="J2218" s="3" t="s">
        <v>11033</v>
      </c>
      <c r="K2218" s="3" t="s">
        <v>45</v>
      </c>
      <c r="L2218" s="3" t="s">
        <v>2633</v>
      </c>
      <c r="M2218" s="3" t="s">
        <v>93</v>
      </c>
      <c r="N2218" s="3">
        <v>6389008</v>
      </c>
      <c r="O2218" s="3" t="s">
        <v>11034</v>
      </c>
      <c r="P2218" s="3">
        <v>9948495076</v>
      </c>
      <c r="Q2218" s="3" t="s">
        <v>11035</v>
      </c>
      <c r="R2218" s="3" t="s">
        <v>170</v>
      </c>
      <c r="S2218" s="3" t="s">
        <v>11036</v>
      </c>
      <c r="T2218" s="300">
        <v>900000</v>
      </c>
      <c r="U2218" s="3" t="s">
        <v>2488</v>
      </c>
      <c r="V2218" s="3" t="s">
        <v>100</v>
      </c>
      <c r="W2218" s="3" t="s">
        <v>101</v>
      </c>
      <c r="X2218" s="3" t="s">
        <v>101</v>
      </c>
      <c r="Y2218" s="299">
        <f t="shared" si="307"/>
        <v>5</v>
      </c>
      <c r="Z2218" s="299">
        <f t="shared" si="308"/>
        <v>2022</v>
      </c>
      <c r="AA2218" t="str">
        <f t="shared" si="306"/>
        <v xml:space="preserve">5 </v>
      </c>
      <c r="AB2218" t="str">
        <f t="shared" si="309"/>
        <v xml:space="preserve">5 </v>
      </c>
      <c r="AC2218" t="str">
        <f t="shared" si="310"/>
        <v xml:space="preserve">5 </v>
      </c>
      <c r="AD2218" t="str">
        <f t="shared" si="311"/>
        <v xml:space="preserve">5 </v>
      </c>
      <c r="AE2218" t="str">
        <f t="shared" si="312"/>
        <v xml:space="preserve">5 </v>
      </c>
      <c r="AF2218" t="str">
        <f t="shared" si="313"/>
        <v xml:space="preserve">5 </v>
      </c>
      <c r="AG2218" s="299">
        <f t="shared" si="314"/>
        <v>5</v>
      </c>
    </row>
    <row r="2219" spans="1:33" x14ac:dyDescent="0.3">
      <c r="A2219" s="3">
        <v>2219</v>
      </c>
      <c r="B2219" s="3" t="s">
        <v>87</v>
      </c>
      <c r="C2219" s="296">
        <v>44694</v>
      </c>
      <c r="D2219" s="3">
        <v>75087504</v>
      </c>
      <c r="E2219" s="3" t="s">
        <v>6</v>
      </c>
      <c r="F2219" s="3">
        <v>221395</v>
      </c>
      <c r="G2219" s="3" t="s">
        <v>89</v>
      </c>
      <c r="H2219" s="3" t="s">
        <v>7468</v>
      </c>
      <c r="I2219" s="3" t="s">
        <v>103</v>
      </c>
      <c r="J2219" s="3" t="s">
        <v>11038</v>
      </c>
      <c r="K2219" s="3" t="s">
        <v>45</v>
      </c>
      <c r="L2219" s="3" t="s">
        <v>2633</v>
      </c>
      <c r="M2219" s="3" t="s">
        <v>93</v>
      </c>
      <c r="N2219" s="3">
        <v>6389509</v>
      </c>
      <c r="O2219" s="3" t="s">
        <v>11039</v>
      </c>
      <c r="P2219" s="3">
        <v>7483895403</v>
      </c>
      <c r="Q2219" s="3" t="s">
        <v>11040</v>
      </c>
      <c r="R2219" s="3" t="s">
        <v>11041</v>
      </c>
      <c r="S2219" s="3" t="s">
        <v>212</v>
      </c>
      <c r="T2219" s="300">
        <v>380000</v>
      </c>
      <c r="U2219" s="3" t="s">
        <v>11043</v>
      </c>
      <c r="V2219" s="3" t="s">
        <v>100</v>
      </c>
      <c r="W2219" s="3" t="s">
        <v>101</v>
      </c>
      <c r="X2219" s="3" t="s">
        <v>101</v>
      </c>
      <c r="Y2219" s="299">
        <f t="shared" si="307"/>
        <v>5</v>
      </c>
      <c r="Z2219" s="299">
        <f t="shared" si="308"/>
        <v>2022</v>
      </c>
      <c r="AA2219" t="str">
        <f t="shared" si="306"/>
        <v>3.</v>
      </c>
      <c r="AB2219" t="str">
        <f t="shared" si="309"/>
        <v>3.</v>
      </c>
      <c r="AC2219" t="str">
        <f t="shared" si="310"/>
        <v>3</v>
      </c>
      <c r="AD2219" t="str">
        <f t="shared" si="311"/>
        <v>3</v>
      </c>
      <c r="AE2219" t="str">
        <f t="shared" si="312"/>
        <v>3</v>
      </c>
      <c r="AF2219" t="str">
        <f t="shared" si="313"/>
        <v>3</v>
      </c>
      <c r="AG2219" s="299">
        <f t="shared" si="314"/>
        <v>3</v>
      </c>
    </row>
    <row r="2220" spans="1:33" x14ac:dyDescent="0.3">
      <c r="A2220" s="3">
        <v>2220</v>
      </c>
      <c r="B2220" s="3" t="s">
        <v>87</v>
      </c>
      <c r="C2220" s="296">
        <v>44664</v>
      </c>
      <c r="D2220" s="3">
        <v>14108180</v>
      </c>
      <c r="E2220" s="3" t="s">
        <v>6</v>
      </c>
      <c r="F2220" s="3">
        <v>221395</v>
      </c>
      <c r="G2220" s="3" t="s">
        <v>89</v>
      </c>
      <c r="H2220" s="3" t="s">
        <v>7468</v>
      </c>
      <c r="I2220" s="3" t="s">
        <v>120</v>
      </c>
      <c r="J2220" s="3" t="s">
        <v>11045</v>
      </c>
      <c r="K2220" s="3" t="s">
        <v>38</v>
      </c>
      <c r="L2220" s="3" t="s">
        <v>118</v>
      </c>
      <c r="M2220" s="3" t="s">
        <v>93</v>
      </c>
      <c r="N2220" s="3">
        <v>6389617</v>
      </c>
      <c r="O2220" s="3" t="s">
        <v>11046</v>
      </c>
      <c r="P2220" s="3">
        <v>7299570576</v>
      </c>
      <c r="Q2220" s="3" t="s">
        <v>11047</v>
      </c>
      <c r="R2220" s="3" t="s">
        <v>514</v>
      </c>
      <c r="S2220" s="3" t="s">
        <v>11048</v>
      </c>
      <c r="T2220" s="300">
        <v>600000</v>
      </c>
      <c r="U2220" s="3" t="s">
        <v>1374</v>
      </c>
      <c r="V2220" s="3" t="s">
        <v>100</v>
      </c>
      <c r="W2220" s="3" t="s">
        <v>109</v>
      </c>
      <c r="X2220" s="3" t="s">
        <v>109</v>
      </c>
      <c r="Y2220" s="299">
        <f t="shared" si="307"/>
        <v>4</v>
      </c>
      <c r="Z2220" s="299">
        <f t="shared" si="308"/>
        <v>2022</v>
      </c>
      <c r="AA2220" t="str">
        <f t="shared" si="306"/>
        <v>5.</v>
      </c>
      <c r="AB2220" t="str">
        <f t="shared" si="309"/>
        <v>5.</v>
      </c>
      <c r="AC2220" t="str">
        <f t="shared" si="310"/>
        <v>5</v>
      </c>
      <c r="AD2220" t="str">
        <f t="shared" si="311"/>
        <v>5</v>
      </c>
      <c r="AE2220" t="str">
        <f t="shared" si="312"/>
        <v>5</v>
      </c>
      <c r="AF2220" t="str">
        <f t="shared" si="313"/>
        <v>5</v>
      </c>
      <c r="AG2220" s="299">
        <f t="shared" si="314"/>
        <v>5</v>
      </c>
    </row>
    <row r="2221" spans="1:33" x14ac:dyDescent="0.3">
      <c r="A2221" s="3">
        <v>2221</v>
      </c>
      <c r="B2221" s="3" t="s">
        <v>87</v>
      </c>
      <c r="C2221" s="296">
        <v>44694</v>
      </c>
      <c r="D2221" s="3">
        <v>63206489</v>
      </c>
      <c r="E2221" s="3" t="s">
        <v>6</v>
      </c>
      <c r="F2221" s="3">
        <v>221395</v>
      </c>
      <c r="G2221" s="3" t="s">
        <v>89</v>
      </c>
      <c r="H2221" s="3" t="s">
        <v>7324</v>
      </c>
      <c r="I2221" s="3" t="s">
        <v>120</v>
      </c>
      <c r="J2221" s="3" t="s">
        <v>11051</v>
      </c>
      <c r="K2221" s="3" t="s">
        <v>18</v>
      </c>
      <c r="L2221" s="3" t="s">
        <v>8710</v>
      </c>
      <c r="M2221" s="3" t="s">
        <v>93</v>
      </c>
      <c r="N2221" s="3">
        <v>6390756</v>
      </c>
      <c r="O2221" s="3" t="s">
        <v>11052</v>
      </c>
      <c r="P2221" s="3">
        <v>9014546175</v>
      </c>
      <c r="Q2221" s="3" t="s">
        <v>11053</v>
      </c>
      <c r="R2221" s="3" t="s">
        <v>370</v>
      </c>
      <c r="S2221" s="3" t="s">
        <v>11054</v>
      </c>
      <c r="T2221" s="300">
        <v>1110000</v>
      </c>
      <c r="U2221" s="3" t="s">
        <v>11055</v>
      </c>
      <c r="V2221" s="3" t="s">
        <v>100</v>
      </c>
      <c r="W2221" s="3" t="s">
        <v>101</v>
      </c>
      <c r="X2221" s="3" t="s">
        <v>101</v>
      </c>
      <c r="Y2221" s="299">
        <f t="shared" si="307"/>
        <v>5</v>
      </c>
      <c r="Z2221" s="299">
        <f t="shared" si="308"/>
        <v>2022</v>
      </c>
      <c r="AA2221" t="str">
        <f t="shared" si="306"/>
        <v>7y</v>
      </c>
      <c r="AB2221" t="str">
        <f t="shared" si="309"/>
        <v>7</v>
      </c>
      <c r="AC2221" t="str">
        <f t="shared" si="310"/>
        <v>7</v>
      </c>
      <c r="AD2221" t="str">
        <f t="shared" si="311"/>
        <v>7</v>
      </c>
      <c r="AE2221" t="str">
        <f t="shared" si="312"/>
        <v>7</v>
      </c>
      <c r="AF2221" t="str">
        <f t="shared" si="313"/>
        <v>7</v>
      </c>
      <c r="AG2221" s="299">
        <f t="shared" si="314"/>
        <v>7</v>
      </c>
    </row>
    <row r="2222" spans="1:33" x14ac:dyDescent="0.3">
      <c r="A2222" s="3">
        <v>2222</v>
      </c>
      <c r="B2222" s="3" t="s">
        <v>87</v>
      </c>
      <c r="C2222" s="296">
        <v>44694</v>
      </c>
      <c r="D2222" s="3">
        <v>63206489</v>
      </c>
      <c r="E2222" s="3" t="s">
        <v>6</v>
      </c>
      <c r="F2222" s="3">
        <v>221395</v>
      </c>
      <c r="G2222" s="3" t="s">
        <v>89</v>
      </c>
      <c r="H2222" s="3" t="s">
        <v>7324</v>
      </c>
      <c r="I2222" s="3" t="s">
        <v>120</v>
      </c>
      <c r="J2222" s="3" t="s">
        <v>11057</v>
      </c>
      <c r="K2222" s="3" t="s">
        <v>18</v>
      </c>
      <c r="L2222" s="3" t="s">
        <v>8613</v>
      </c>
      <c r="M2222" s="3" t="s">
        <v>93</v>
      </c>
      <c r="N2222" s="3">
        <v>6390505</v>
      </c>
      <c r="O2222" s="3" t="s">
        <v>11058</v>
      </c>
      <c r="P2222" s="3">
        <v>7799293966</v>
      </c>
      <c r="Q2222" s="3" t="s">
        <v>11059</v>
      </c>
      <c r="R2222" s="3" t="s">
        <v>225</v>
      </c>
      <c r="S2222" s="3" t="s">
        <v>492</v>
      </c>
      <c r="T2222" s="300">
        <v>450000</v>
      </c>
      <c r="U2222" s="3" t="s">
        <v>11060</v>
      </c>
      <c r="V2222" s="3" t="s">
        <v>100</v>
      </c>
      <c r="W2222" s="3" t="s">
        <v>101</v>
      </c>
      <c r="X2222" s="3" t="s">
        <v>101</v>
      </c>
      <c r="Y2222" s="299">
        <f t="shared" si="307"/>
        <v>5</v>
      </c>
      <c r="Z2222" s="299">
        <f t="shared" si="308"/>
        <v>2022</v>
      </c>
      <c r="AA2222" t="str">
        <f t="shared" si="306"/>
        <v>4y</v>
      </c>
      <c r="AB2222" t="str">
        <f t="shared" si="309"/>
        <v>4</v>
      </c>
      <c r="AC2222" t="str">
        <f t="shared" si="310"/>
        <v>4</v>
      </c>
      <c r="AD2222" t="str">
        <f t="shared" si="311"/>
        <v>4</v>
      </c>
      <c r="AE2222" t="str">
        <f t="shared" si="312"/>
        <v>4</v>
      </c>
      <c r="AF2222" t="str">
        <f t="shared" si="313"/>
        <v>4</v>
      </c>
      <c r="AG2222" s="299">
        <f t="shared" si="314"/>
        <v>4</v>
      </c>
    </row>
    <row r="2223" spans="1:33" x14ac:dyDescent="0.3">
      <c r="A2223" s="3">
        <v>2223</v>
      </c>
      <c r="B2223" s="3" t="s">
        <v>87</v>
      </c>
      <c r="C2223" s="296">
        <v>44694</v>
      </c>
      <c r="D2223" s="3">
        <v>63206489</v>
      </c>
      <c r="E2223" s="3" t="s">
        <v>6</v>
      </c>
      <c r="F2223" s="3">
        <v>221395</v>
      </c>
      <c r="G2223" s="3" t="s">
        <v>89</v>
      </c>
      <c r="H2223" s="3" t="s">
        <v>7324</v>
      </c>
      <c r="I2223" s="3" t="s">
        <v>120</v>
      </c>
      <c r="J2223" s="3" t="s">
        <v>11057</v>
      </c>
      <c r="K2223" s="3" t="s">
        <v>38</v>
      </c>
      <c r="L2223" s="3" t="s">
        <v>8710</v>
      </c>
      <c r="M2223" s="3" t="s">
        <v>93</v>
      </c>
      <c r="N2223" s="3">
        <v>6390510</v>
      </c>
      <c r="O2223" s="3" t="s">
        <v>11062</v>
      </c>
      <c r="P2223" s="3">
        <v>9848809229</v>
      </c>
      <c r="Q2223" s="3" t="s">
        <v>11063</v>
      </c>
      <c r="R2223" s="3" t="s">
        <v>5584</v>
      </c>
      <c r="S2223" s="3" t="s">
        <v>11064</v>
      </c>
      <c r="T2223" s="300">
        <v>700000</v>
      </c>
      <c r="U2223" s="3" t="s">
        <v>11065</v>
      </c>
      <c r="V2223" s="3" t="s">
        <v>100</v>
      </c>
      <c r="W2223" s="3" t="s">
        <v>101</v>
      </c>
      <c r="X2223" s="3" t="s">
        <v>101</v>
      </c>
      <c r="Y2223" s="299">
        <f t="shared" si="307"/>
        <v>5</v>
      </c>
      <c r="Z2223" s="299">
        <f t="shared" si="308"/>
        <v>2022</v>
      </c>
      <c r="AA2223" t="str">
        <f t="shared" si="306"/>
        <v>5.</v>
      </c>
      <c r="AB2223" t="str">
        <f t="shared" si="309"/>
        <v>5.</v>
      </c>
      <c r="AC2223" t="str">
        <f t="shared" si="310"/>
        <v>5</v>
      </c>
      <c r="AD2223" t="str">
        <f t="shared" si="311"/>
        <v>5</v>
      </c>
      <c r="AE2223" t="str">
        <f t="shared" si="312"/>
        <v>5</v>
      </c>
      <c r="AF2223" t="str">
        <f t="shared" si="313"/>
        <v>5</v>
      </c>
      <c r="AG2223" s="299">
        <f t="shared" si="314"/>
        <v>5</v>
      </c>
    </row>
    <row r="2224" spans="1:33" x14ac:dyDescent="0.3">
      <c r="A2224" s="3">
        <v>2224</v>
      </c>
      <c r="B2224" s="3" t="s">
        <v>87</v>
      </c>
      <c r="C2224" s="296">
        <v>44694</v>
      </c>
      <c r="D2224" s="3">
        <v>65656387</v>
      </c>
      <c r="E2224" s="3" t="s">
        <v>6</v>
      </c>
      <c r="F2224" s="3">
        <v>221395</v>
      </c>
      <c r="G2224" s="3" t="s">
        <v>89</v>
      </c>
      <c r="H2224" s="3" t="s">
        <v>7324</v>
      </c>
      <c r="I2224" s="3" t="s">
        <v>120</v>
      </c>
      <c r="J2224" s="3" t="s">
        <v>10237</v>
      </c>
      <c r="K2224" s="3" t="s">
        <v>13</v>
      </c>
      <c r="L2224" s="3" t="s">
        <v>11067</v>
      </c>
      <c r="M2224" s="3" t="s">
        <v>93</v>
      </c>
      <c r="N2224" s="3">
        <v>6391512</v>
      </c>
      <c r="O2224" s="3" t="s">
        <v>11068</v>
      </c>
      <c r="P2224" s="3">
        <v>9985164036</v>
      </c>
      <c r="Q2224" s="3" t="s">
        <v>11069</v>
      </c>
      <c r="R2224" s="3" t="s">
        <v>479</v>
      </c>
      <c r="S2224" s="3" t="s">
        <v>11070</v>
      </c>
      <c r="T2224" s="300">
        <v>970000</v>
      </c>
      <c r="U2224" s="3" t="s">
        <v>11071</v>
      </c>
      <c r="V2224" s="3" t="s">
        <v>100</v>
      </c>
      <c r="W2224" s="3" t="s">
        <v>101</v>
      </c>
      <c r="X2224" s="3" t="s">
        <v>101</v>
      </c>
      <c r="Y2224" s="299">
        <f t="shared" si="307"/>
        <v>5</v>
      </c>
      <c r="Z2224" s="299">
        <f t="shared" si="308"/>
        <v>2022</v>
      </c>
      <c r="AA2224" t="str">
        <f t="shared" si="306"/>
        <v>5.</v>
      </c>
      <c r="AB2224" t="str">
        <f t="shared" si="309"/>
        <v>5.</v>
      </c>
      <c r="AC2224" t="str">
        <f t="shared" si="310"/>
        <v>5</v>
      </c>
      <c r="AD2224" t="str">
        <f t="shared" si="311"/>
        <v>5</v>
      </c>
      <c r="AE2224" t="str">
        <f t="shared" si="312"/>
        <v>5</v>
      </c>
      <c r="AF2224" t="str">
        <f t="shared" si="313"/>
        <v>5</v>
      </c>
      <c r="AG2224" s="299">
        <f t="shared" si="314"/>
        <v>5</v>
      </c>
    </row>
    <row r="2225" spans="1:33" x14ac:dyDescent="0.3">
      <c r="A2225" s="3">
        <v>2225</v>
      </c>
      <c r="B2225" s="3" t="s">
        <v>87</v>
      </c>
      <c r="C2225" s="296">
        <v>44694</v>
      </c>
      <c r="D2225" s="3">
        <v>65656387</v>
      </c>
      <c r="E2225" s="3" t="s">
        <v>6</v>
      </c>
      <c r="F2225" s="3">
        <v>221395</v>
      </c>
      <c r="G2225" s="3" t="s">
        <v>89</v>
      </c>
      <c r="H2225" s="3" t="s">
        <v>7324</v>
      </c>
      <c r="I2225" s="3" t="s">
        <v>120</v>
      </c>
      <c r="J2225" s="3" t="s">
        <v>10237</v>
      </c>
      <c r="K2225" s="3" t="s">
        <v>13</v>
      </c>
      <c r="L2225" s="3" t="s">
        <v>11073</v>
      </c>
      <c r="M2225" s="3" t="s">
        <v>93</v>
      </c>
      <c r="N2225" s="3">
        <v>6390691</v>
      </c>
      <c r="O2225" s="3" t="s">
        <v>11074</v>
      </c>
      <c r="P2225" s="3">
        <v>9295852235</v>
      </c>
      <c r="Q2225" s="3" t="s">
        <v>11075</v>
      </c>
      <c r="R2225" s="3" t="s">
        <v>11076</v>
      </c>
      <c r="S2225" s="3" t="s">
        <v>11077</v>
      </c>
      <c r="T2225" s="300">
        <v>975000</v>
      </c>
      <c r="U2225" s="3" t="s">
        <v>347</v>
      </c>
      <c r="V2225" s="3" t="s">
        <v>100</v>
      </c>
      <c r="W2225" s="3" t="s">
        <v>101</v>
      </c>
      <c r="X2225" s="3" t="s">
        <v>101</v>
      </c>
      <c r="Y2225" s="299">
        <f t="shared" si="307"/>
        <v>5</v>
      </c>
      <c r="Z2225" s="299">
        <f t="shared" si="308"/>
        <v>2022</v>
      </c>
      <c r="AA2225" t="str">
        <f t="shared" si="306"/>
        <v>6.</v>
      </c>
      <c r="AB2225" t="str">
        <f t="shared" si="309"/>
        <v>6.</v>
      </c>
      <c r="AC2225" t="str">
        <f t="shared" si="310"/>
        <v>6</v>
      </c>
      <c r="AD2225" t="str">
        <f t="shared" si="311"/>
        <v>6</v>
      </c>
      <c r="AE2225" t="str">
        <f t="shared" si="312"/>
        <v>6</v>
      </c>
      <c r="AF2225" t="str">
        <f t="shared" si="313"/>
        <v>6</v>
      </c>
      <c r="AG2225" s="299">
        <f t="shared" si="314"/>
        <v>6</v>
      </c>
    </row>
    <row r="2226" spans="1:33" x14ac:dyDescent="0.3">
      <c r="A2226" s="3">
        <v>2226</v>
      </c>
      <c r="B2226" s="3" t="s">
        <v>87</v>
      </c>
      <c r="C2226" s="296">
        <v>44694</v>
      </c>
      <c r="D2226" s="3">
        <v>71005092</v>
      </c>
      <c r="E2226" s="3" t="s">
        <v>6</v>
      </c>
      <c r="F2226" s="3">
        <v>221395</v>
      </c>
      <c r="G2226" s="3" t="s">
        <v>89</v>
      </c>
      <c r="H2226" s="3" t="s">
        <v>7080</v>
      </c>
      <c r="I2226" s="3" t="s">
        <v>103</v>
      </c>
      <c r="J2226" s="3" t="s">
        <v>11079</v>
      </c>
      <c r="K2226" s="3" t="s">
        <v>18</v>
      </c>
      <c r="L2226" s="3" t="s">
        <v>8710</v>
      </c>
      <c r="M2226" s="3" t="s">
        <v>93</v>
      </c>
      <c r="N2226" s="3" t="s">
        <v>11080</v>
      </c>
      <c r="O2226" s="3" t="s">
        <v>11081</v>
      </c>
      <c r="P2226" s="3">
        <v>8260551400</v>
      </c>
      <c r="Q2226" s="3" t="s">
        <v>11082</v>
      </c>
      <c r="R2226" s="3" t="s">
        <v>5471</v>
      </c>
      <c r="S2226" s="3" t="s">
        <v>11083</v>
      </c>
      <c r="T2226" s="300">
        <v>600000</v>
      </c>
      <c r="U2226" s="3" t="s">
        <v>11085</v>
      </c>
      <c r="V2226" s="3" t="s">
        <v>100</v>
      </c>
      <c r="W2226" s="3" t="s">
        <v>101</v>
      </c>
      <c r="X2226" s="3" t="s">
        <v>109</v>
      </c>
      <c r="Y2226" s="299">
        <f t="shared" si="307"/>
        <v>5</v>
      </c>
      <c r="Z2226" s="299">
        <f t="shared" si="308"/>
        <v>2022</v>
      </c>
      <c r="AA2226" t="str">
        <f t="shared" si="306"/>
        <v>5.</v>
      </c>
      <c r="AB2226" t="str">
        <f t="shared" si="309"/>
        <v>5.</v>
      </c>
      <c r="AC2226" t="str">
        <f t="shared" si="310"/>
        <v>5</v>
      </c>
      <c r="AD2226" t="str">
        <f t="shared" si="311"/>
        <v>5</v>
      </c>
      <c r="AE2226" t="str">
        <f t="shared" si="312"/>
        <v>5</v>
      </c>
      <c r="AF2226" t="str">
        <f t="shared" si="313"/>
        <v>5</v>
      </c>
      <c r="AG2226" s="299">
        <f t="shared" si="314"/>
        <v>5</v>
      </c>
    </row>
    <row r="2227" spans="1:33" x14ac:dyDescent="0.3">
      <c r="A2227" s="3">
        <v>2227</v>
      </c>
      <c r="B2227" s="3" t="s">
        <v>87</v>
      </c>
      <c r="C2227" s="296">
        <v>44694</v>
      </c>
      <c r="D2227" s="3">
        <v>71005092</v>
      </c>
      <c r="E2227" s="3" t="s">
        <v>6</v>
      </c>
      <c r="F2227" s="3">
        <v>221395</v>
      </c>
      <c r="G2227" s="3" t="s">
        <v>89</v>
      </c>
      <c r="H2227" s="3" t="s">
        <v>7080</v>
      </c>
      <c r="I2227" s="3" t="s">
        <v>103</v>
      </c>
      <c r="J2227" s="3" t="s">
        <v>11079</v>
      </c>
      <c r="K2227" s="3" t="s">
        <v>18</v>
      </c>
      <c r="L2227" s="3" t="s">
        <v>11086</v>
      </c>
      <c r="M2227" s="3" t="s">
        <v>93</v>
      </c>
      <c r="N2227" s="3">
        <v>6389680</v>
      </c>
      <c r="O2227" s="3" t="s">
        <v>11087</v>
      </c>
      <c r="P2227" s="3">
        <v>9432237175</v>
      </c>
      <c r="Q2227" s="3" t="s">
        <v>11088</v>
      </c>
      <c r="R2227" s="3" t="s">
        <v>6175</v>
      </c>
      <c r="S2227" s="3" t="s">
        <v>198</v>
      </c>
      <c r="T2227" s="300">
        <v>600000</v>
      </c>
      <c r="U2227" s="3" t="s">
        <v>11090</v>
      </c>
      <c r="V2227" s="3" t="s">
        <v>100</v>
      </c>
      <c r="W2227" s="3" t="s">
        <v>1828</v>
      </c>
      <c r="X2227" s="3" t="s">
        <v>109</v>
      </c>
      <c r="Y2227" s="299">
        <f t="shared" si="307"/>
        <v>5</v>
      </c>
      <c r="Z2227" s="299">
        <f t="shared" si="308"/>
        <v>2022</v>
      </c>
      <c r="AA2227" t="str">
        <f t="shared" si="306"/>
        <v>5.</v>
      </c>
      <c r="AB2227" t="str">
        <f t="shared" si="309"/>
        <v>5.</v>
      </c>
      <c r="AC2227" t="str">
        <f t="shared" si="310"/>
        <v>5</v>
      </c>
      <c r="AD2227" t="str">
        <f t="shared" si="311"/>
        <v>5</v>
      </c>
      <c r="AE2227" t="str">
        <f t="shared" si="312"/>
        <v>5</v>
      </c>
      <c r="AF2227" t="str">
        <f t="shared" si="313"/>
        <v>5</v>
      </c>
      <c r="AG2227" s="299">
        <f t="shared" si="314"/>
        <v>5</v>
      </c>
    </row>
    <row r="2228" spans="1:33" x14ac:dyDescent="0.3">
      <c r="A2228" s="3">
        <v>2228</v>
      </c>
      <c r="B2228" s="3" t="s">
        <v>87</v>
      </c>
      <c r="C2228" s="296">
        <v>44694</v>
      </c>
      <c r="D2228" s="3">
        <v>71005092</v>
      </c>
      <c r="E2228" s="3" t="s">
        <v>6</v>
      </c>
      <c r="F2228" s="3">
        <v>221395</v>
      </c>
      <c r="G2228" s="3" t="s">
        <v>89</v>
      </c>
      <c r="H2228" s="3" t="s">
        <v>7080</v>
      </c>
      <c r="I2228" s="3" t="s">
        <v>103</v>
      </c>
      <c r="J2228" s="3" t="s">
        <v>11079</v>
      </c>
      <c r="K2228" s="3" t="s">
        <v>18</v>
      </c>
      <c r="L2228" s="3" t="s">
        <v>2633</v>
      </c>
      <c r="M2228" s="3" t="s">
        <v>93</v>
      </c>
      <c r="N2228" s="3">
        <v>6390184</v>
      </c>
      <c r="O2228" s="3" t="s">
        <v>11092</v>
      </c>
      <c r="P2228" s="3">
        <v>9806653471</v>
      </c>
      <c r="Q2228" s="3" t="s">
        <v>11093</v>
      </c>
      <c r="R2228" s="3" t="s">
        <v>8311</v>
      </c>
      <c r="S2228" s="3" t="s">
        <v>11094</v>
      </c>
      <c r="T2228" s="300">
        <v>650000</v>
      </c>
      <c r="U2228" s="3" t="s">
        <v>11095</v>
      </c>
      <c r="V2228" s="3" t="s">
        <v>100</v>
      </c>
      <c r="W2228" s="3" t="s">
        <v>109</v>
      </c>
      <c r="X2228" s="3" t="s">
        <v>109</v>
      </c>
      <c r="Y2228" s="299">
        <f t="shared" si="307"/>
        <v>5</v>
      </c>
      <c r="Z2228" s="299">
        <f t="shared" si="308"/>
        <v>2022</v>
      </c>
      <c r="AA2228" t="str">
        <f t="shared" si="306"/>
        <v>5.</v>
      </c>
      <c r="AB2228" t="str">
        <f t="shared" si="309"/>
        <v>5.</v>
      </c>
      <c r="AC2228" t="str">
        <f t="shared" si="310"/>
        <v>5</v>
      </c>
      <c r="AD2228" t="str">
        <f t="shared" si="311"/>
        <v>5</v>
      </c>
      <c r="AE2228" t="str">
        <f t="shared" si="312"/>
        <v>5</v>
      </c>
      <c r="AF2228" t="str">
        <f t="shared" si="313"/>
        <v>5</v>
      </c>
      <c r="AG2228" s="299">
        <f t="shared" si="314"/>
        <v>5</v>
      </c>
    </row>
    <row r="2229" spans="1:33" x14ac:dyDescent="0.3">
      <c r="A2229" s="3">
        <v>2229</v>
      </c>
      <c r="B2229" s="3" t="s">
        <v>87</v>
      </c>
      <c r="C2229" s="296">
        <v>44695</v>
      </c>
      <c r="D2229" s="3">
        <v>12654664</v>
      </c>
      <c r="E2229" s="3" t="s">
        <v>6</v>
      </c>
      <c r="F2229" s="3">
        <v>221395</v>
      </c>
      <c r="G2229" s="3" t="s">
        <v>89</v>
      </c>
      <c r="H2229" s="3" t="s">
        <v>7468</v>
      </c>
      <c r="I2229" s="3" t="s">
        <v>11006</v>
      </c>
      <c r="J2229" s="3" t="s">
        <v>11097</v>
      </c>
      <c r="K2229" s="3" t="s">
        <v>38</v>
      </c>
      <c r="L2229" s="3" t="s">
        <v>1416</v>
      </c>
      <c r="M2229" s="3" t="s">
        <v>93</v>
      </c>
      <c r="N2229" s="3">
        <v>6390606</v>
      </c>
      <c r="O2229" s="3" t="s">
        <v>11098</v>
      </c>
      <c r="P2229" s="3">
        <v>8977552232</v>
      </c>
      <c r="Q2229" s="3" t="s">
        <v>11099</v>
      </c>
      <c r="R2229" s="3" t="s">
        <v>277</v>
      </c>
      <c r="S2229" s="3" t="s">
        <v>11100</v>
      </c>
      <c r="T2229" s="300">
        <v>600000</v>
      </c>
      <c r="U2229" s="3" t="s">
        <v>7860</v>
      </c>
      <c r="V2229" s="3" t="s">
        <v>100</v>
      </c>
      <c r="W2229" s="3" t="s">
        <v>101</v>
      </c>
      <c r="X2229" s="3" t="s">
        <v>109</v>
      </c>
      <c r="Y2229" s="299">
        <f t="shared" si="307"/>
        <v>5</v>
      </c>
      <c r="Z2229" s="299">
        <f t="shared" si="308"/>
        <v>2022</v>
      </c>
      <c r="AA2229" t="str">
        <f t="shared" si="306"/>
        <v xml:space="preserve">3 </v>
      </c>
      <c r="AB2229" t="str">
        <f t="shared" si="309"/>
        <v xml:space="preserve">3 </v>
      </c>
      <c r="AC2229" t="str">
        <f t="shared" si="310"/>
        <v xml:space="preserve">3 </v>
      </c>
      <c r="AD2229" t="str">
        <f t="shared" si="311"/>
        <v xml:space="preserve">3 </v>
      </c>
      <c r="AE2229" t="str">
        <f t="shared" si="312"/>
        <v xml:space="preserve">3 </v>
      </c>
      <c r="AF2229" t="str">
        <f t="shared" si="313"/>
        <v xml:space="preserve">3 </v>
      </c>
      <c r="AG2229" s="299">
        <f t="shared" si="314"/>
        <v>3</v>
      </c>
    </row>
    <row r="2230" spans="1:33" x14ac:dyDescent="0.3">
      <c r="A2230" s="3">
        <v>2230</v>
      </c>
      <c r="B2230" s="3" t="s">
        <v>87</v>
      </c>
      <c r="C2230" s="296">
        <v>44665</v>
      </c>
      <c r="D2230" s="3">
        <v>14108180</v>
      </c>
      <c r="E2230" s="3" t="s">
        <v>6</v>
      </c>
      <c r="F2230" s="3">
        <v>221395</v>
      </c>
      <c r="G2230" s="3" t="s">
        <v>89</v>
      </c>
      <c r="H2230" s="3" t="s">
        <v>7468</v>
      </c>
      <c r="I2230" s="3" t="s">
        <v>120</v>
      </c>
      <c r="J2230" s="3" t="s">
        <v>11045</v>
      </c>
      <c r="K2230" s="3" t="s">
        <v>38</v>
      </c>
      <c r="L2230" s="3" t="s">
        <v>1416</v>
      </c>
      <c r="M2230" s="3" t="s">
        <v>93</v>
      </c>
      <c r="N2230" s="3">
        <v>6391693</v>
      </c>
      <c r="O2230" s="3" t="s">
        <v>11102</v>
      </c>
      <c r="P2230" s="3">
        <v>9844636402</v>
      </c>
      <c r="Q2230" s="3" t="s">
        <v>11103</v>
      </c>
      <c r="R2230" s="3" t="s">
        <v>6686</v>
      </c>
      <c r="S2230" s="3" t="s">
        <v>11104</v>
      </c>
      <c r="T2230" s="300">
        <v>650000</v>
      </c>
      <c r="U2230" s="3" t="s">
        <v>11105</v>
      </c>
      <c r="V2230" s="3" t="s">
        <v>100</v>
      </c>
      <c r="W2230" s="3" t="s">
        <v>2205</v>
      </c>
      <c r="X2230" s="3" t="s">
        <v>109</v>
      </c>
      <c r="Y2230" s="299">
        <f t="shared" si="307"/>
        <v>4</v>
      </c>
      <c r="Z2230" s="299">
        <f t="shared" si="308"/>
        <v>2022</v>
      </c>
      <c r="AA2230" t="str">
        <f t="shared" si="306"/>
        <v>6.</v>
      </c>
      <c r="AB2230" t="str">
        <f t="shared" si="309"/>
        <v>6.</v>
      </c>
      <c r="AC2230" t="str">
        <f t="shared" si="310"/>
        <v>6</v>
      </c>
      <c r="AD2230" t="str">
        <f t="shared" si="311"/>
        <v>6</v>
      </c>
      <c r="AE2230" t="str">
        <f t="shared" si="312"/>
        <v>6</v>
      </c>
      <c r="AF2230" t="str">
        <f t="shared" si="313"/>
        <v>6</v>
      </c>
      <c r="AG2230" s="299">
        <f t="shared" si="314"/>
        <v>6</v>
      </c>
    </row>
    <row r="2231" spans="1:33" x14ac:dyDescent="0.3">
      <c r="A2231" s="3">
        <v>2231</v>
      </c>
      <c r="B2231" s="3" t="s">
        <v>87</v>
      </c>
      <c r="C2231" s="296">
        <v>44697</v>
      </c>
      <c r="D2231" s="3">
        <v>25935673</v>
      </c>
      <c r="E2231" s="3" t="s">
        <v>6</v>
      </c>
      <c r="F2231" s="3">
        <v>221395</v>
      </c>
      <c r="G2231" s="3" t="s">
        <v>89</v>
      </c>
      <c r="H2231" s="3" t="s">
        <v>90</v>
      </c>
      <c r="I2231" s="3" t="s">
        <v>394</v>
      </c>
      <c r="J2231" s="3" t="s">
        <v>11106</v>
      </c>
      <c r="K2231" s="3" t="s">
        <v>13</v>
      </c>
      <c r="L2231" s="3" t="s">
        <v>118</v>
      </c>
      <c r="M2231" s="3" t="s">
        <v>93</v>
      </c>
      <c r="N2231" s="3">
        <v>6397302</v>
      </c>
      <c r="O2231" s="3" t="s">
        <v>11107</v>
      </c>
      <c r="P2231" s="3">
        <v>7382045075</v>
      </c>
      <c r="Q2231" s="3" t="s">
        <v>11108</v>
      </c>
      <c r="R2231" s="3" t="s">
        <v>4312</v>
      </c>
      <c r="S2231" s="3" t="s">
        <v>11109</v>
      </c>
      <c r="T2231" s="300">
        <v>1000000</v>
      </c>
      <c r="U2231" s="3" t="s">
        <v>11110</v>
      </c>
      <c r="V2231" s="3" t="s">
        <v>100</v>
      </c>
      <c r="W2231" s="3" t="s">
        <v>101</v>
      </c>
      <c r="X2231" s="3" t="s">
        <v>109</v>
      </c>
      <c r="Y2231" s="299">
        <f t="shared" si="307"/>
        <v>5</v>
      </c>
      <c r="Z2231" s="299">
        <f t="shared" si="308"/>
        <v>2022</v>
      </c>
      <c r="AA2231" t="str">
        <f t="shared" si="306"/>
        <v>5.</v>
      </c>
      <c r="AB2231" t="str">
        <f t="shared" si="309"/>
        <v>5.</v>
      </c>
      <c r="AC2231" t="str">
        <f t="shared" si="310"/>
        <v>5</v>
      </c>
      <c r="AD2231" t="str">
        <f t="shared" si="311"/>
        <v>5</v>
      </c>
      <c r="AE2231" t="str">
        <f t="shared" si="312"/>
        <v>5</v>
      </c>
      <c r="AF2231" t="str">
        <f t="shared" si="313"/>
        <v>5</v>
      </c>
      <c r="AG2231" s="299">
        <f t="shared" si="314"/>
        <v>5</v>
      </c>
    </row>
    <row r="2232" spans="1:33" x14ac:dyDescent="0.3">
      <c r="A2232" s="3">
        <v>2232</v>
      </c>
      <c r="B2232" s="3" t="s">
        <v>87</v>
      </c>
      <c r="C2232" s="296">
        <v>44694</v>
      </c>
      <c r="D2232" s="3">
        <v>82186349</v>
      </c>
      <c r="E2232" s="3" t="s">
        <v>1</v>
      </c>
      <c r="F2232" s="3">
        <v>210369</v>
      </c>
      <c r="G2232" s="3" t="s">
        <v>89</v>
      </c>
      <c r="H2232" s="3" t="s">
        <v>90</v>
      </c>
      <c r="I2232" s="3" t="s">
        <v>103</v>
      </c>
      <c r="J2232" s="3" t="s">
        <v>10594</v>
      </c>
      <c r="K2232" s="3" t="s">
        <v>18</v>
      </c>
      <c r="L2232" s="3" t="s">
        <v>10314</v>
      </c>
      <c r="M2232" s="3" t="s">
        <v>93</v>
      </c>
      <c r="N2232" s="3">
        <v>6374724</v>
      </c>
      <c r="O2232" s="3" t="s">
        <v>11112</v>
      </c>
      <c r="P2232" s="3">
        <v>9848198178</v>
      </c>
      <c r="Q2232" s="3" t="s">
        <v>11113</v>
      </c>
      <c r="R2232" s="3" t="s">
        <v>3771</v>
      </c>
      <c r="S2232" s="3" t="s">
        <v>11114</v>
      </c>
      <c r="T2232" s="300">
        <v>450000</v>
      </c>
      <c r="U2232" s="3" t="s">
        <v>11116</v>
      </c>
      <c r="V2232" s="3" t="s">
        <v>100</v>
      </c>
      <c r="W2232" s="3" t="s">
        <v>101</v>
      </c>
      <c r="X2232" s="3" t="s">
        <v>109</v>
      </c>
      <c r="Y2232" s="299">
        <f t="shared" si="307"/>
        <v>5</v>
      </c>
      <c r="Z2232" s="299">
        <f t="shared" si="308"/>
        <v>2022</v>
      </c>
      <c r="AA2232" t="str">
        <f t="shared" si="306"/>
        <v>3.</v>
      </c>
      <c r="AB2232" t="str">
        <f t="shared" si="309"/>
        <v>3.</v>
      </c>
      <c r="AC2232" t="str">
        <f t="shared" si="310"/>
        <v>3</v>
      </c>
      <c r="AD2232" t="str">
        <f t="shared" si="311"/>
        <v>3</v>
      </c>
      <c r="AE2232" t="str">
        <f t="shared" si="312"/>
        <v>3</v>
      </c>
      <c r="AF2232" t="str">
        <f t="shared" si="313"/>
        <v>3</v>
      </c>
      <c r="AG2232" s="299">
        <f t="shared" si="314"/>
        <v>3</v>
      </c>
    </row>
    <row r="2233" spans="1:33" x14ac:dyDescent="0.3">
      <c r="A2233" s="3">
        <v>2233</v>
      </c>
      <c r="B2233" s="3" t="s">
        <v>87</v>
      </c>
      <c r="C2233" s="296">
        <v>44694</v>
      </c>
      <c r="D2233" s="3">
        <v>70169838</v>
      </c>
      <c r="E2233" s="3" t="s">
        <v>1</v>
      </c>
      <c r="F2233" s="3">
        <v>210369</v>
      </c>
      <c r="G2233" s="3" t="s">
        <v>89</v>
      </c>
      <c r="H2233" s="3" t="s">
        <v>90</v>
      </c>
      <c r="I2233" s="3" t="s">
        <v>10939</v>
      </c>
      <c r="J2233" s="3" t="s">
        <v>10940</v>
      </c>
      <c r="K2233" s="3" t="s">
        <v>45</v>
      </c>
      <c r="L2233" s="3" t="s">
        <v>402</v>
      </c>
      <c r="M2233" s="3" t="s">
        <v>93</v>
      </c>
      <c r="N2233" s="3">
        <v>6386759</v>
      </c>
      <c r="O2233" s="3" t="s">
        <v>11117</v>
      </c>
      <c r="P2233" s="3">
        <v>7736503716</v>
      </c>
      <c r="Q2233" s="301" t="s">
        <v>15277</v>
      </c>
      <c r="R2233" s="3" t="s">
        <v>558</v>
      </c>
      <c r="S2233" s="3" t="s">
        <v>11119</v>
      </c>
      <c r="T2233" s="300">
        <v>800000</v>
      </c>
      <c r="U2233" s="3" t="s">
        <v>308</v>
      </c>
      <c r="V2233" s="3" t="s">
        <v>100</v>
      </c>
      <c r="W2233" s="3" t="s">
        <v>109</v>
      </c>
      <c r="X2233" s="3" t="s">
        <v>109</v>
      </c>
      <c r="Y2233" s="299">
        <f t="shared" si="307"/>
        <v>5</v>
      </c>
      <c r="Z2233" s="299">
        <f t="shared" si="308"/>
        <v>2022</v>
      </c>
      <c r="AA2233" t="str">
        <f t="shared" si="306"/>
        <v xml:space="preserve">4 </v>
      </c>
      <c r="AB2233" t="str">
        <f t="shared" si="309"/>
        <v xml:space="preserve">4 </v>
      </c>
      <c r="AC2233" t="str">
        <f t="shared" si="310"/>
        <v xml:space="preserve">4 </v>
      </c>
      <c r="AD2233" t="str">
        <f t="shared" si="311"/>
        <v xml:space="preserve">4 </v>
      </c>
      <c r="AE2233" t="str">
        <f t="shared" si="312"/>
        <v xml:space="preserve">4 </v>
      </c>
      <c r="AF2233" t="str">
        <f t="shared" si="313"/>
        <v xml:space="preserve">4 </v>
      </c>
      <c r="AG2233" s="299">
        <f t="shared" si="314"/>
        <v>4</v>
      </c>
    </row>
    <row r="2234" spans="1:33" x14ac:dyDescent="0.3">
      <c r="A2234" s="3">
        <v>2234</v>
      </c>
      <c r="B2234" s="3" t="s">
        <v>87</v>
      </c>
      <c r="C2234" s="296">
        <v>44694</v>
      </c>
      <c r="D2234" s="3">
        <v>10352886</v>
      </c>
      <c r="E2234" s="3" t="s">
        <v>1</v>
      </c>
      <c r="F2234" s="3">
        <v>210369</v>
      </c>
      <c r="G2234" s="3" t="s">
        <v>89</v>
      </c>
      <c r="H2234" s="3" t="s">
        <v>254</v>
      </c>
      <c r="I2234" s="3" t="s">
        <v>394</v>
      </c>
      <c r="J2234" s="3" t="s">
        <v>11122</v>
      </c>
      <c r="K2234" s="3" t="s">
        <v>13</v>
      </c>
      <c r="L2234" s="3" t="s">
        <v>621</v>
      </c>
      <c r="M2234" s="3" t="s">
        <v>93</v>
      </c>
      <c r="N2234" s="3">
        <v>6385542</v>
      </c>
      <c r="O2234" s="3" t="s">
        <v>8272</v>
      </c>
      <c r="P2234" s="3">
        <v>9961069623</v>
      </c>
      <c r="Q2234" s="3" t="s">
        <v>11123</v>
      </c>
      <c r="R2234" s="3" t="s">
        <v>743</v>
      </c>
      <c r="S2234" s="3" t="s">
        <v>8274</v>
      </c>
      <c r="T2234" s="300">
        <v>1200000</v>
      </c>
      <c r="U2234" s="3" t="s">
        <v>134</v>
      </c>
      <c r="V2234" s="3" t="s">
        <v>100</v>
      </c>
      <c r="W2234" s="3" t="s">
        <v>109</v>
      </c>
      <c r="X2234" s="3" t="s">
        <v>109</v>
      </c>
      <c r="Y2234" s="299">
        <f t="shared" si="307"/>
        <v>5</v>
      </c>
      <c r="Z2234" s="299">
        <f t="shared" si="308"/>
        <v>2022</v>
      </c>
      <c r="AA2234" t="str">
        <f t="shared" si="306"/>
        <v>13</v>
      </c>
      <c r="AB2234" t="str">
        <f t="shared" si="309"/>
        <v>13</v>
      </c>
      <c r="AC2234" t="str">
        <f t="shared" si="310"/>
        <v>13</v>
      </c>
      <c r="AD2234" t="str">
        <f t="shared" si="311"/>
        <v>13</v>
      </c>
      <c r="AE2234" t="str">
        <f t="shared" si="312"/>
        <v>13</v>
      </c>
      <c r="AF2234" t="str">
        <f t="shared" si="313"/>
        <v>13</v>
      </c>
      <c r="AG2234" s="299">
        <f t="shared" si="314"/>
        <v>13</v>
      </c>
    </row>
    <row r="2235" spans="1:33" x14ac:dyDescent="0.3">
      <c r="A2235" s="3">
        <v>2235</v>
      </c>
      <c r="B2235" s="3" t="s">
        <v>87</v>
      </c>
      <c r="C2235" s="296">
        <v>44694</v>
      </c>
      <c r="D2235" s="3">
        <v>33987799</v>
      </c>
      <c r="E2235" s="3" t="s">
        <v>1</v>
      </c>
      <c r="F2235" s="3">
        <v>210369</v>
      </c>
      <c r="G2235" s="3" t="s">
        <v>89</v>
      </c>
      <c r="H2235" s="3" t="s">
        <v>254</v>
      </c>
      <c r="I2235" s="3" t="s">
        <v>1070</v>
      </c>
      <c r="J2235" s="3" t="s">
        <v>11124</v>
      </c>
      <c r="K2235" s="3" t="s">
        <v>13</v>
      </c>
      <c r="L2235" s="3" t="s">
        <v>621</v>
      </c>
      <c r="M2235" s="3" t="s">
        <v>93</v>
      </c>
      <c r="N2235" s="3">
        <v>6385539</v>
      </c>
      <c r="O2235" s="3" t="s">
        <v>15272</v>
      </c>
      <c r="P2235" s="3">
        <v>8147705504</v>
      </c>
      <c r="Q2235" s="3" t="s">
        <v>11125</v>
      </c>
      <c r="R2235" s="3" t="s">
        <v>660</v>
      </c>
      <c r="S2235" s="3" t="s">
        <v>11126</v>
      </c>
      <c r="T2235" s="300">
        <v>1400000</v>
      </c>
      <c r="U2235" s="3" t="s">
        <v>10330</v>
      </c>
      <c r="V2235" s="3" t="s">
        <v>100</v>
      </c>
      <c r="W2235" s="3" t="s">
        <v>109</v>
      </c>
      <c r="X2235" s="3" t="s">
        <v>109</v>
      </c>
      <c r="Y2235" s="299">
        <f t="shared" si="307"/>
        <v>5</v>
      </c>
      <c r="Z2235" s="299">
        <f t="shared" si="308"/>
        <v>2022</v>
      </c>
      <c r="AA2235" t="str">
        <f t="shared" si="306"/>
        <v xml:space="preserve">8 </v>
      </c>
      <c r="AB2235" t="str">
        <f t="shared" si="309"/>
        <v xml:space="preserve">8 </v>
      </c>
      <c r="AC2235" t="str">
        <f t="shared" si="310"/>
        <v xml:space="preserve">8 </v>
      </c>
      <c r="AD2235" t="str">
        <f t="shared" si="311"/>
        <v xml:space="preserve">8 </v>
      </c>
      <c r="AE2235" t="str">
        <f t="shared" si="312"/>
        <v xml:space="preserve">8 </v>
      </c>
      <c r="AF2235" t="str">
        <f t="shared" si="313"/>
        <v xml:space="preserve">8 </v>
      </c>
      <c r="AG2235" s="299">
        <f t="shared" si="314"/>
        <v>8</v>
      </c>
    </row>
    <row r="2236" spans="1:33" x14ac:dyDescent="0.3">
      <c r="A2236" s="3">
        <v>2236</v>
      </c>
      <c r="B2236" s="3" t="s">
        <v>87</v>
      </c>
      <c r="C2236" s="296">
        <v>44694</v>
      </c>
      <c r="D2236" s="3">
        <v>46571684</v>
      </c>
      <c r="E2236" s="3" t="s">
        <v>1</v>
      </c>
      <c r="F2236" s="3">
        <v>210369</v>
      </c>
      <c r="G2236" s="3" t="s">
        <v>89</v>
      </c>
      <c r="H2236" s="3" t="s">
        <v>254</v>
      </c>
      <c r="I2236" s="3" t="s">
        <v>11128</v>
      </c>
      <c r="J2236" s="3" t="s">
        <v>11129</v>
      </c>
      <c r="K2236" s="3" t="s">
        <v>13</v>
      </c>
      <c r="L2236" s="3" t="s">
        <v>5223</v>
      </c>
      <c r="M2236" s="3" t="s">
        <v>93</v>
      </c>
      <c r="N2236" s="3">
        <v>6385102</v>
      </c>
      <c r="O2236" s="3" t="s">
        <v>11130</v>
      </c>
      <c r="P2236" s="3">
        <v>9600495938</v>
      </c>
      <c r="Q2236" s="3" t="s">
        <v>11131</v>
      </c>
      <c r="R2236" s="3" t="s">
        <v>660</v>
      </c>
      <c r="S2236" s="3" t="s">
        <v>11132</v>
      </c>
      <c r="T2236" s="300">
        <v>980000</v>
      </c>
      <c r="U2236" s="3" t="s">
        <v>11133</v>
      </c>
      <c r="V2236" s="3" t="s">
        <v>100</v>
      </c>
      <c r="W2236" s="3" t="s">
        <v>109</v>
      </c>
      <c r="X2236" s="3" t="s">
        <v>109</v>
      </c>
      <c r="Y2236" s="299">
        <f t="shared" si="307"/>
        <v>5</v>
      </c>
      <c r="Z2236" s="299">
        <f t="shared" si="308"/>
        <v>2022</v>
      </c>
      <c r="AA2236" t="str">
        <f t="shared" si="306"/>
        <v xml:space="preserve">8 </v>
      </c>
      <c r="AB2236" t="str">
        <f t="shared" si="309"/>
        <v xml:space="preserve">8 </v>
      </c>
      <c r="AC2236" t="str">
        <f t="shared" si="310"/>
        <v xml:space="preserve">8 </v>
      </c>
      <c r="AD2236" t="str">
        <f t="shared" si="311"/>
        <v xml:space="preserve">8 </v>
      </c>
      <c r="AE2236" t="str">
        <f t="shared" si="312"/>
        <v xml:space="preserve">8 </v>
      </c>
      <c r="AF2236" t="str">
        <f t="shared" si="313"/>
        <v xml:space="preserve">8 </v>
      </c>
      <c r="AG2236" s="299">
        <f t="shared" si="314"/>
        <v>8</v>
      </c>
    </row>
    <row r="2237" spans="1:33" x14ac:dyDescent="0.3">
      <c r="A2237" s="3">
        <v>2237</v>
      </c>
      <c r="B2237" s="3" t="s">
        <v>87</v>
      </c>
      <c r="C2237" s="296">
        <v>44694</v>
      </c>
      <c r="D2237" s="3">
        <v>46571684</v>
      </c>
      <c r="E2237" s="3" t="s">
        <v>1</v>
      </c>
      <c r="F2237" s="3">
        <v>210369</v>
      </c>
      <c r="G2237" s="3" t="s">
        <v>89</v>
      </c>
      <c r="H2237" s="3" t="s">
        <v>254</v>
      </c>
      <c r="I2237" s="3" t="s">
        <v>11128</v>
      </c>
      <c r="J2237" s="3" t="s">
        <v>11129</v>
      </c>
      <c r="K2237" s="3" t="s">
        <v>13</v>
      </c>
      <c r="L2237" s="3" t="s">
        <v>5223</v>
      </c>
      <c r="M2237" s="3" t="s">
        <v>93</v>
      </c>
      <c r="N2237" s="3">
        <v>6385085</v>
      </c>
      <c r="O2237" s="3" t="s">
        <v>11134</v>
      </c>
      <c r="P2237" s="3">
        <v>9944877102</v>
      </c>
      <c r="Q2237" s="3" t="s">
        <v>11135</v>
      </c>
      <c r="R2237" s="3" t="s">
        <v>677</v>
      </c>
      <c r="S2237" s="3" t="s">
        <v>11136</v>
      </c>
      <c r="T2237" s="300">
        <v>1100000</v>
      </c>
      <c r="U2237" s="3" t="s">
        <v>11137</v>
      </c>
      <c r="V2237" s="3" t="s">
        <v>100</v>
      </c>
      <c r="W2237" s="3" t="s">
        <v>267</v>
      </c>
      <c r="X2237" s="3" t="s">
        <v>109</v>
      </c>
      <c r="Y2237" s="299">
        <f t="shared" si="307"/>
        <v>5</v>
      </c>
      <c r="Z2237" s="299">
        <f t="shared" si="308"/>
        <v>2022</v>
      </c>
      <c r="AA2237" t="str">
        <f t="shared" si="306"/>
        <v xml:space="preserve">7 </v>
      </c>
      <c r="AB2237" t="str">
        <f t="shared" si="309"/>
        <v xml:space="preserve">7 </v>
      </c>
      <c r="AC2237" t="str">
        <f t="shared" si="310"/>
        <v xml:space="preserve">7 </v>
      </c>
      <c r="AD2237" t="str">
        <f t="shared" si="311"/>
        <v xml:space="preserve">7 </v>
      </c>
      <c r="AE2237" t="str">
        <f t="shared" si="312"/>
        <v xml:space="preserve">7 </v>
      </c>
      <c r="AF2237" t="str">
        <f t="shared" si="313"/>
        <v xml:space="preserve">7 </v>
      </c>
      <c r="AG2237" s="299">
        <f t="shared" si="314"/>
        <v>7</v>
      </c>
    </row>
    <row r="2238" spans="1:33" x14ac:dyDescent="0.3">
      <c r="A2238" s="3">
        <v>2238</v>
      </c>
      <c r="B2238" s="3" t="s">
        <v>87</v>
      </c>
      <c r="C2238" s="296">
        <v>44694</v>
      </c>
      <c r="D2238" s="3">
        <v>10352886</v>
      </c>
      <c r="E2238" s="3" t="s">
        <v>1</v>
      </c>
      <c r="F2238" s="3">
        <v>210369</v>
      </c>
      <c r="G2238" s="3" t="s">
        <v>89</v>
      </c>
      <c r="H2238" s="3" t="s">
        <v>254</v>
      </c>
      <c r="I2238" s="3" t="s">
        <v>2885</v>
      </c>
      <c r="J2238" s="3" t="s">
        <v>9369</v>
      </c>
      <c r="K2238" s="3" t="s">
        <v>18</v>
      </c>
      <c r="L2238" s="3" t="s">
        <v>8089</v>
      </c>
      <c r="M2238" s="3" t="s">
        <v>93</v>
      </c>
      <c r="N2238" s="3">
        <v>6384606</v>
      </c>
      <c r="O2238" s="3" t="s">
        <v>11138</v>
      </c>
      <c r="P2238" s="3">
        <v>8886839567</v>
      </c>
      <c r="Q2238" s="3" t="s">
        <v>11139</v>
      </c>
      <c r="R2238" s="3" t="s">
        <v>8418</v>
      </c>
      <c r="S2238" s="3" t="s">
        <v>11140</v>
      </c>
      <c r="T2238" s="300">
        <v>1450000</v>
      </c>
      <c r="U2238" s="3" t="s">
        <v>9998</v>
      </c>
      <c r="V2238" s="3" t="s">
        <v>100</v>
      </c>
      <c r="W2238" s="3" t="s">
        <v>101</v>
      </c>
      <c r="X2238" s="3" t="s">
        <v>109</v>
      </c>
      <c r="Y2238" s="299">
        <f t="shared" si="307"/>
        <v>5</v>
      </c>
      <c r="Z2238" s="299">
        <f t="shared" si="308"/>
        <v>2022</v>
      </c>
      <c r="AA2238" t="str">
        <f t="shared" si="306"/>
        <v>9Y</v>
      </c>
      <c r="AB2238" t="str">
        <f t="shared" si="309"/>
        <v>9Y</v>
      </c>
      <c r="AC2238" t="str">
        <f t="shared" si="310"/>
        <v>9Y</v>
      </c>
      <c r="AD2238" t="str">
        <f t="shared" si="311"/>
        <v>9Y</v>
      </c>
      <c r="AE2238" t="str">
        <f t="shared" si="312"/>
        <v>9</v>
      </c>
      <c r="AF2238" t="str">
        <f t="shared" si="313"/>
        <v>9</v>
      </c>
      <c r="AG2238" s="299">
        <f t="shared" si="314"/>
        <v>9</v>
      </c>
    </row>
    <row r="2239" spans="1:33" x14ac:dyDescent="0.3">
      <c r="A2239" s="3">
        <v>2239</v>
      </c>
      <c r="B2239" s="3" t="s">
        <v>87</v>
      </c>
      <c r="C2239" s="296">
        <v>44694</v>
      </c>
      <c r="D2239" s="3">
        <v>10352886</v>
      </c>
      <c r="E2239" s="3" t="s">
        <v>1</v>
      </c>
      <c r="F2239" s="3">
        <v>210369</v>
      </c>
      <c r="G2239" s="3" t="s">
        <v>89</v>
      </c>
      <c r="H2239" s="3" t="s">
        <v>254</v>
      </c>
      <c r="I2239" s="3" t="s">
        <v>2885</v>
      </c>
      <c r="J2239" s="3" t="s">
        <v>9369</v>
      </c>
      <c r="K2239" s="3" t="s">
        <v>15147</v>
      </c>
      <c r="L2239" s="3" t="s">
        <v>7171</v>
      </c>
      <c r="M2239" s="3" t="s">
        <v>93</v>
      </c>
      <c r="N2239" s="3">
        <v>6085354</v>
      </c>
      <c r="O2239" s="3" t="s">
        <v>10199</v>
      </c>
      <c r="P2239" s="3">
        <v>8698002040</v>
      </c>
      <c r="Q2239" s="3" t="s">
        <v>10200</v>
      </c>
      <c r="R2239" s="3" t="s">
        <v>3342</v>
      </c>
      <c r="S2239" s="3" t="s">
        <v>2412</v>
      </c>
      <c r="T2239" s="300">
        <v>1500000</v>
      </c>
      <c r="U2239" s="3" t="s">
        <v>10318</v>
      </c>
      <c r="V2239" s="3" t="s">
        <v>100</v>
      </c>
      <c r="W2239" s="3" t="s">
        <v>109</v>
      </c>
      <c r="X2239" s="3" t="s">
        <v>109</v>
      </c>
      <c r="Y2239" s="299">
        <f t="shared" si="307"/>
        <v>5</v>
      </c>
      <c r="Z2239" s="299">
        <f t="shared" si="308"/>
        <v>2022</v>
      </c>
      <c r="AA2239" t="str">
        <f t="shared" si="306"/>
        <v>12</v>
      </c>
      <c r="AB2239" t="str">
        <f t="shared" si="309"/>
        <v>12</v>
      </c>
      <c r="AC2239" t="str">
        <f t="shared" si="310"/>
        <v>12</v>
      </c>
      <c r="AD2239" t="str">
        <f t="shared" si="311"/>
        <v>12</v>
      </c>
      <c r="AE2239" t="str">
        <f t="shared" si="312"/>
        <v>12</v>
      </c>
      <c r="AF2239" t="str">
        <f t="shared" si="313"/>
        <v>12</v>
      </c>
      <c r="AG2239" s="299">
        <f t="shared" si="314"/>
        <v>12</v>
      </c>
    </row>
    <row r="2240" spans="1:33" x14ac:dyDescent="0.3">
      <c r="A2240" s="3">
        <v>2240</v>
      </c>
      <c r="B2240" s="3" t="s">
        <v>87</v>
      </c>
      <c r="C2240" s="296">
        <v>44694</v>
      </c>
      <c r="D2240" s="3">
        <v>82186349</v>
      </c>
      <c r="E2240" s="3" t="s">
        <v>1</v>
      </c>
      <c r="F2240" s="3">
        <v>210369</v>
      </c>
      <c r="G2240" s="3" t="s">
        <v>89</v>
      </c>
      <c r="H2240" s="3" t="s">
        <v>254</v>
      </c>
      <c r="I2240" s="3" t="s">
        <v>10299</v>
      </c>
      <c r="J2240" s="3" t="s">
        <v>10299</v>
      </c>
      <c r="K2240" s="3" t="s">
        <v>13</v>
      </c>
      <c r="L2240" s="3" t="s">
        <v>621</v>
      </c>
      <c r="M2240" s="3" t="s">
        <v>93</v>
      </c>
      <c r="N2240" s="3">
        <v>6384356</v>
      </c>
      <c r="O2240" s="3" t="s">
        <v>11142</v>
      </c>
      <c r="P2240" s="3">
        <v>7410503629</v>
      </c>
      <c r="Q2240" s="3" t="s">
        <v>11143</v>
      </c>
      <c r="R2240" s="3" t="s">
        <v>2346</v>
      </c>
      <c r="S2240" s="3" t="s">
        <v>11144</v>
      </c>
      <c r="T2240" s="300">
        <v>240000</v>
      </c>
      <c r="U2240" s="3" t="s">
        <v>11145</v>
      </c>
      <c r="V2240" s="3" t="s">
        <v>100</v>
      </c>
      <c r="W2240" s="3" t="s">
        <v>913</v>
      </c>
      <c r="X2240" s="3" t="s">
        <v>109</v>
      </c>
      <c r="Y2240" s="299">
        <f t="shared" si="307"/>
        <v>5</v>
      </c>
      <c r="Z2240" s="299">
        <f t="shared" si="308"/>
        <v>2022</v>
      </c>
      <c r="AA2240" t="str">
        <f t="shared" si="306"/>
        <v>2.</v>
      </c>
      <c r="AB2240" t="str">
        <f t="shared" si="309"/>
        <v>2.</v>
      </c>
      <c r="AC2240" t="str">
        <f t="shared" si="310"/>
        <v>2</v>
      </c>
      <c r="AD2240" t="str">
        <f t="shared" si="311"/>
        <v>2</v>
      </c>
      <c r="AE2240" t="str">
        <f t="shared" si="312"/>
        <v>2</v>
      </c>
      <c r="AF2240" t="str">
        <f t="shared" si="313"/>
        <v>2</v>
      </c>
      <c r="AG2240" s="299">
        <f t="shared" si="314"/>
        <v>2</v>
      </c>
    </row>
    <row r="2241" spans="1:33" x14ac:dyDescent="0.3">
      <c r="A2241" s="3">
        <v>2241</v>
      </c>
      <c r="B2241" s="3" t="s">
        <v>87</v>
      </c>
      <c r="C2241" s="296">
        <v>44694</v>
      </c>
      <c r="D2241" s="3">
        <v>82186349</v>
      </c>
      <c r="E2241" s="3" t="s">
        <v>1</v>
      </c>
      <c r="F2241" s="3">
        <v>210369</v>
      </c>
      <c r="G2241" s="3" t="s">
        <v>89</v>
      </c>
      <c r="H2241" s="3" t="s">
        <v>254</v>
      </c>
      <c r="I2241" s="3" t="s">
        <v>10299</v>
      </c>
      <c r="J2241" s="3" t="s">
        <v>10299</v>
      </c>
      <c r="K2241" s="3" t="s">
        <v>18</v>
      </c>
      <c r="L2241" s="3" t="s">
        <v>5223</v>
      </c>
      <c r="M2241" s="3" t="s">
        <v>93</v>
      </c>
      <c r="N2241" s="3">
        <v>6383769</v>
      </c>
      <c r="O2241" s="3" t="s">
        <v>11147</v>
      </c>
      <c r="P2241" s="3">
        <v>8887813191</v>
      </c>
      <c r="Q2241" s="3" t="s">
        <v>11148</v>
      </c>
      <c r="R2241" s="3" t="s">
        <v>575</v>
      </c>
      <c r="S2241" s="3" t="s">
        <v>11149</v>
      </c>
      <c r="T2241" s="300">
        <v>250000</v>
      </c>
      <c r="U2241" s="3" t="s">
        <v>11150</v>
      </c>
      <c r="V2241" s="3" t="s">
        <v>100</v>
      </c>
      <c r="W2241" s="3" t="s">
        <v>10813</v>
      </c>
      <c r="X2241" s="3" t="s">
        <v>109</v>
      </c>
      <c r="Y2241" s="299">
        <f t="shared" si="307"/>
        <v>5</v>
      </c>
      <c r="Z2241" s="299">
        <f t="shared" si="308"/>
        <v>2022</v>
      </c>
      <c r="AA2241" t="str">
        <f t="shared" ref="AA2241:AA2304" si="315">LEFT(R2241,2)</f>
        <v>2.</v>
      </c>
      <c r="AB2241" t="str">
        <f t="shared" si="309"/>
        <v>2.</v>
      </c>
      <c r="AC2241" t="str">
        <f t="shared" si="310"/>
        <v>2</v>
      </c>
      <c r="AD2241" t="str">
        <f t="shared" si="311"/>
        <v>2</v>
      </c>
      <c r="AE2241" t="str">
        <f t="shared" si="312"/>
        <v>2</v>
      </c>
      <c r="AF2241" t="str">
        <f t="shared" si="313"/>
        <v>2</v>
      </c>
      <c r="AG2241" s="299">
        <f t="shared" si="314"/>
        <v>2</v>
      </c>
    </row>
    <row r="2242" spans="1:33" x14ac:dyDescent="0.3">
      <c r="A2242" s="3">
        <v>2242</v>
      </c>
      <c r="B2242" s="3" t="s">
        <v>87</v>
      </c>
      <c r="C2242" s="296">
        <v>44694</v>
      </c>
      <c r="D2242" s="3">
        <v>82186349</v>
      </c>
      <c r="E2242" s="3" t="s">
        <v>1</v>
      </c>
      <c r="F2242" s="3">
        <v>210369</v>
      </c>
      <c r="G2242" s="3" t="s">
        <v>89</v>
      </c>
      <c r="H2242" s="3" t="s">
        <v>254</v>
      </c>
      <c r="I2242" s="3" t="s">
        <v>10299</v>
      </c>
      <c r="J2242" s="3" t="s">
        <v>10299</v>
      </c>
      <c r="K2242" s="3" t="s">
        <v>13</v>
      </c>
      <c r="L2242" s="3" t="s">
        <v>236</v>
      </c>
      <c r="M2242" s="3" t="s">
        <v>93</v>
      </c>
      <c r="N2242" s="3">
        <v>6111482</v>
      </c>
      <c r="O2242" s="3" t="s">
        <v>9960</v>
      </c>
      <c r="P2242" s="3">
        <v>7719086494</v>
      </c>
      <c r="Q2242" s="3" t="s">
        <v>11151</v>
      </c>
      <c r="R2242" s="3" t="s">
        <v>417</v>
      </c>
      <c r="S2242" s="3" t="s">
        <v>9962</v>
      </c>
      <c r="T2242" s="300">
        <v>240000</v>
      </c>
      <c r="U2242" s="3" t="s">
        <v>11152</v>
      </c>
      <c r="V2242" s="3" t="s">
        <v>100</v>
      </c>
      <c r="W2242" s="3" t="s">
        <v>913</v>
      </c>
      <c r="X2242" s="3" t="s">
        <v>109</v>
      </c>
      <c r="Y2242" s="299">
        <f t="shared" ref="Y2242:Y2305" si="316">MONTH($C2242)</f>
        <v>5</v>
      </c>
      <c r="Z2242" s="299">
        <f t="shared" ref="Z2242:Z2305" si="317">YEAR($C2242)</f>
        <v>2022</v>
      </c>
      <c r="AA2242" t="str">
        <f t="shared" si="315"/>
        <v>2.</v>
      </c>
      <c r="AB2242" t="str">
        <f t="shared" ref="AB2242:AB2305" si="318">SUBSTITUTE(AA2242,"y","")</f>
        <v>2.</v>
      </c>
      <c r="AC2242" t="str">
        <f t="shared" ref="AC2242:AC2305" si="319">SUBSTITUTE(AB2242,".","")</f>
        <v>2</v>
      </c>
      <c r="AD2242" t="str">
        <f t="shared" ref="AD2242:AD2305" si="320">SUBSTITUTE(AC2242,"+","")</f>
        <v>2</v>
      </c>
      <c r="AE2242" t="str">
        <f t="shared" ref="AE2242:AE2305" si="321">SUBSTITUTE(AD2242,"Y","")</f>
        <v>2</v>
      </c>
      <c r="AF2242" t="str">
        <f t="shared" ref="AF2242:AF2305" si="322">SUBSTITUTE(AE2242,"e","")</f>
        <v>2</v>
      </c>
      <c r="AG2242" s="299">
        <f t="shared" ref="AG2242:AG2305" si="323">SUBSTITUTE(AF2242,",","")*1</f>
        <v>2</v>
      </c>
    </row>
    <row r="2243" spans="1:33" x14ac:dyDescent="0.3">
      <c r="A2243" s="3">
        <v>2243</v>
      </c>
      <c r="B2243" s="3" t="s">
        <v>87</v>
      </c>
      <c r="C2243" s="296">
        <v>44694</v>
      </c>
      <c r="D2243" s="3">
        <v>82186349</v>
      </c>
      <c r="E2243" s="3" t="s">
        <v>1</v>
      </c>
      <c r="F2243" s="3">
        <v>210369</v>
      </c>
      <c r="G2243" s="3" t="s">
        <v>89</v>
      </c>
      <c r="H2243" s="3" t="s">
        <v>254</v>
      </c>
      <c r="I2243" s="3" t="s">
        <v>10299</v>
      </c>
      <c r="J2243" s="3" t="s">
        <v>10299</v>
      </c>
      <c r="K2243" s="3" t="s">
        <v>13</v>
      </c>
      <c r="L2243" s="3" t="s">
        <v>236</v>
      </c>
      <c r="M2243" s="3" t="s">
        <v>93</v>
      </c>
      <c r="N2243" s="3">
        <v>6357583</v>
      </c>
      <c r="O2243" s="3" t="s">
        <v>10526</v>
      </c>
      <c r="P2243" s="3">
        <v>9042526664</v>
      </c>
      <c r="Q2243" s="3" t="s">
        <v>10527</v>
      </c>
      <c r="R2243" s="3" t="s">
        <v>265</v>
      </c>
      <c r="S2243" s="3" t="s">
        <v>492</v>
      </c>
      <c r="T2243" s="300">
        <v>250000</v>
      </c>
      <c r="U2243" s="3" t="s">
        <v>134</v>
      </c>
      <c r="V2243" s="3" t="s">
        <v>100</v>
      </c>
      <c r="W2243" s="3" t="s">
        <v>267</v>
      </c>
      <c r="X2243" s="3" t="s">
        <v>109</v>
      </c>
      <c r="Y2243" s="299">
        <f t="shared" si="316"/>
        <v>5</v>
      </c>
      <c r="Z2243" s="299">
        <f t="shared" si="317"/>
        <v>2022</v>
      </c>
      <c r="AA2243" t="str">
        <f t="shared" si="315"/>
        <v>3.</v>
      </c>
      <c r="AB2243" t="str">
        <f t="shared" si="318"/>
        <v>3.</v>
      </c>
      <c r="AC2243" t="str">
        <f t="shared" si="319"/>
        <v>3</v>
      </c>
      <c r="AD2243" t="str">
        <f t="shared" si="320"/>
        <v>3</v>
      </c>
      <c r="AE2243" t="str">
        <f t="shared" si="321"/>
        <v>3</v>
      </c>
      <c r="AF2243" t="str">
        <f t="shared" si="322"/>
        <v>3</v>
      </c>
      <c r="AG2243" s="299">
        <f t="shared" si="323"/>
        <v>3</v>
      </c>
    </row>
    <row r="2244" spans="1:33" x14ac:dyDescent="0.3">
      <c r="A2244" s="3">
        <v>2244</v>
      </c>
      <c r="B2244" s="3" t="s">
        <v>87</v>
      </c>
      <c r="C2244" s="296">
        <v>44694</v>
      </c>
      <c r="D2244" s="3">
        <v>60137460</v>
      </c>
      <c r="E2244" s="3" t="s">
        <v>1</v>
      </c>
      <c r="F2244" s="3">
        <v>210369</v>
      </c>
      <c r="G2244" s="3" t="s">
        <v>89</v>
      </c>
      <c r="H2244" s="3" t="s">
        <v>254</v>
      </c>
      <c r="I2244" s="3" t="s">
        <v>795</v>
      </c>
      <c r="J2244" s="3" t="s">
        <v>11153</v>
      </c>
      <c r="K2244" s="3" t="s">
        <v>45</v>
      </c>
      <c r="L2244" s="3" t="s">
        <v>402</v>
      </c>
      <c r="M2244" s="3" t="s">
        <v>93</v>
      </c>
      <c r="N2244" s="3">
        <v>6383078</v>
      </c>
      <c r="O2244" s="3" t="s">
        <v>11154</v>
      </c>
      <c r="P2244" s="3">
        <v>9844882354</v>
      </c>
      <c r="Q2244" s="3" t="s">
        <v>11155</v>
      </c>
      <c r="R2244" s="3" t="s">
        <v>660</v>
      </c>
      <c r="S2244" s="3" t="s">
        <v>11156</v>
      </c>
      <c r="T2244" s="300">
        <v>450000</v>
      </c>
      <c r="U2244" s="3" t="s">
        <v>3768</v>
      </c>
      <c r="V2244" s="3" t="s">
        <v>100</v>
      </c>
      <c r="W2244" s="3" t="s">
        <v>109</v>
      </c>
      <c r="X2244" s="3" t="s">
        <v>109</v>
      </c>
      <c r="Y2244" s="299">
        <f t="shared" si="316"/>
        <v>5</v>
      </c>
      <c r="Z2244" s="299">
        <f t="shared" si="317"/>
        <v>2022</v>
      </c>
      <c r="AA2244" t="str">
        <f t="shared" si="315"/>
        <v xml:space="preserve">8 </v>
      </c>
      <c r="AB2244" t="str">
        <f t="shared" si="318"/>
        <v xml:space="preserve">8 </v>
      </c>
      <c r="AC2244" t="str">
        <f t="shared" si="319"/>
        <v xml:space="preserve">8 </v>
      </c>
      <c r="AD2244" t="str">
        <f t="shared" si="320"/>
        <v xml:space="preserve">8 </v>
      </c>
      <c r="AE2244" t="str">
        <f t="shared" si="321"/>
        <v xml:space="preserve">8 </v>
      </c>
      <c r="AF2244" t="str">
        <f t="shared" si="322"/>
        <v xml:space="preserve">8 </v>
      </c>
      <c r="AG2244" s="299">
        <f t="shared" si="323"/>
        <v>8</v>
      </c>
    </row>
    <row r="2245" spans="1:33" x14ac:dyDescent="0.3">
      <c r="A2245" s="3">
        <v>2245</v>
      </c>
      <c r="B2245" s="3" t="s">
        <v>87</v>
      </c>
      <c r="C2245" s="296">
        <v>44694</v>
      </c>
      <c r="D2245" s="3">
        <v>60137460</v>
      </c>
      <c r="E2245" s="3" t="s">
        <v>1</v>
      </c>
      <c r="F2245" s="3">
        <v>210369</v>
      </c>
      <c r="G2245" s="3" t="s">
        <v>89</v>
      </c>
      <c r="H2245" s="3" t="s">
        <v>254</v>
      </c>
      <c r="I2245" s="3" t="s">
        <v>795</v>
      </c>
      <c r="J2245" s="3" t="s">
        <v>11153</v>
      </c>
      <c r="K2245" s="3" t="s">
        <v>13</v>
      </c>
      <c r="L2245" s="3" t="s">
        <v>621</v>
      </c>
      <c r="M2245" s="3" t="s">
        <v>93</v>
      </c>
      <c r="N2245" s="3">
        <v>6383097</v>
      </c>
      <c r="O2245" s="3" t="s">
        <v>11157</v>
      </c>
      <c r="P2245" s="3">
        <v>8882074017</v>
      </c>
      <c r="Q2245" s="3" t="s">
        <v>11158</v>
      </c>
      <c r="R2245" s="3" t="s">
        <v>465</v>
      </c>
      <c r="S2245" s="3" t="s">
        <v>11159</v>
      </c>
      <c r="T2245" s="300">
        <v>1350000</v>
      </c>
      <c r="U2245" s="3" t="s">
        <v>11160</v>
      </c>
      <c r="V2245" s="3" t="s">
        <v>100</v>
      </c>
      <c r="W2245" s="3" t="s">
        <v>767</v>
      </c>
      <c r="X2245" s="3" t="s">
        <v>109</v>
      </c>
      <c r="Y2245" s="299">
        <f t="shared" si="316"/>
        <v>5</v>
      </c>
      <c r="Z2245" s="299">
        <f t="shared" si="317"/>
        <v>2022</v>
      </c>
      <c r="AA2245" t="str">
        <f t="shared" si="315"/>
        <v>8.</v>
      </c>
      <c r="AB2245" t="str">
        <f t="shared" si="318"/>
        <v>8.</v>
      </c>
      <c r="AC2245" t="str">
        <f t="shared" si="319"/>
        <v>8</v>
      </c>
      <c r="AD2245" t="str">
        <f t="shared" si="320"/>
        <v>8</v>
      </c>
      <c r="AE2245" t="str">
        <f t="shared" si="321"/>
        <v>8</v>
      </c>
      <c r="AF2245" t="str">
        <f t="shared" si="322"/>
        <v>8</v>
      </c>
      <c r="AG2245" s="299">
        <f t="shared" si="323"/>
        <v>8</v>
      </c>
    </row>
    <row r="2246" spans="1:33" x14ac:dyDescent="0.3">
      <c r="A2246" s="3">
        <v>2246</v>
      </c>
      <c r="B2246" s="3" t="s">
        <v>87</v>
      </c>
      <c r="C2246" s="296">
        <v>44694</v>
      </c>
      <c r="D2246" s="3">
        <v>69368387</v>
      </c>
      <c r="E2246" s="3" t="s">
        <v>1</v>
      </c>
      <c r="F2246" s="3">
        <v>210369</v>
      </c>
      <c r="G2246" s="3" t="s">
        <v>89</v>
      </c>
      <c r="H2246" s="3" t="s">
        <v>6841</v>
      </c>
      <c r="I2246" s="3" t="s">
        <v>2091</v>
      </c>
      <c r="J2246" s="3" t="s">
        <v>7768</v>
      </c>
      <c r="K2246" s="3" t="s">
        <v>12</v>
      </c>
      <c r="L2246" s="3" t="s">
        <v>402</v>
      </c>
      <c r="M2246" s="3" t="s">
        <v>93</v>
      </c>
      <c r="N2246" s="3">
        <v>6387635</v>
      </c>
      <c r="O2246" s="3" t="s">
        <v>11161</v>
      </c>
      <c r="P2246" s="3">
        <v>9035796010</v>
      </c>
      <c r="Q2246" s="3" t="s">
        <v>11162</v>
      </c>
      <c r="R2246" s="3" t="s">
        <v>844</v>
      </c>
      <c r="S2246" s="3" t="s">
        <v>11163</v>
      </c>
      <c r="T2246" s="300">
        <v>850000</v>
      </c>
      <c r="U2246" s="3" t="s">
        <v>462</v>
      </c>
      <c r="V2246" s="3" t="s">
        <v>100</v>
      </c>
      <c r="W2246" s="3" t="s">
        <v>109</v>
      </c>
      <c r="X2246" s="3" t="s">
        <v>109</v>
      </c>
      <c r="Y2246" s="299">
        <f t="shared" si="316"/>
        <v>5</v>
      </c>
      <c r="Z2246" s="299">
        <f t="shared" si="317"/>
        <v>2022</v>
      </c>
      <c r="AA2246" t="str">
        <f t="shared" si="315"/>
        <v>4.</v>
      </c>
      <c r="AB2246" t="str">
        <f t="shared" si="318"/>
        <v>4.</v>
      </c>
      <c r="AC2246" t="str">
        <f t="shared" si="319"/>
        <v>4</v>
      </c>
      <c r="AD2246" t="str">
        <f t="shared" si="320"/>
        <v>4</v>
      </c>
      <c r="AE2246" t="str">
        <f t="shared" si="321"/>
        <v>4</v>
      </c>
      <c r="AF2246" t="str">
        <f t="shared" si="322"/>
        <v>4</v>
      </c>
      <c r="AG2246" s="299">
        <f t="shared" si="323"/>
        <v>4</v>
      </c>
    </row>
    <row r="2247" spans="1:33" x14ac:dyDescent="0.3">
      <c r="A2247" s="3">
        <v>2247</v>
      </c>
      <c r="B2247" s="3" t="s">
        <v>87</v>
      </c>
      <c r="C2247" s="296">
        <v>44694</v>
      </c>
      <c r="D2247" s="3">
        <v>17558654</v>
      </c>
      <c r="E2247" s="3" t="s">
        <v>1</v>
      </c>
      <c r="F2247" s="3">
        <v>210369</v>
      </c>
      <c r="G2247" s="3" t="s">
        <v>89</v>
      </c>
      <c r="H2247" s="3" t="s">
        <v>254</v>
      </c>
      <c r="I2247" s="3" t="s">
        <v>3988</v>
      </c>
      <c r="J2247" s="3" t="s">
        <v>11164</v>
      </c>
      <c r="K2247" s="3" t="s">
        <v>18</v>
      </c>
      <c r="L2247" s="3" t="s">
        <v>10437</v>
      </c>
      <c r="M2247" s="3" t="s">
        <v>93</v>
      </c>
      <c r="N2247" s="3">
        <v>6388320</v>
      </c>
      <c r="O2247" s="3" t="s">
        <v>11165</v>
      </c>
      <c r="P2247" s="3">
        <v>9811437993</v>
      </c>
      <c r="Q2247" s="3" t="s">
        <v>11166</v>
      </c>
      <c r="R2247" s="3" t="s">
        <v>8415</v>
      </c>
      <c r="S2247" s="3" t="s">
        <v>11167</v>
      </c>
      <c r="T2247" s="300">
        <v>1150000</v>
      </c>
      <c r="U2247" s="3" t="s">
        <v>10753</v>
      </c>
      <c r="V2247" s="3" t="s">
        <v>100</v>
      </c>
      <c r="W2247" s="3" t="s">
        <v>4450</v>
      </c>
      <c r="X2247" s="3" t="s">
        <v>109</v>
      </c>
      <c r="Y2247" s="299">
        <f t="shared" si="316"/>
        <v>5</v>
      </c>
      <c r="Z2247" s="299">
        <f t="shared" si="317"/>
        <v>2022</v>
      </c>
      <c r="AA2247" t="str">
        <f t="shared" si="315"/>
        <v>11</v>
      </c>
      <c r="AB2247" t="str">
        <f t="shared" si="318"/>
        <v>11</v>
      </c>
      <c r="AC2247" t="str">
        <f t="shared" si="319"/>
        <v>11</v>
      </c>
      <c r="AD2247" t="str">
        <f t="shared" si="320"/>
        <v>11</v>
      </c>
      <c r="AE2247" t="str">
        <f t="shared" si="321"/>
        <v>11</v>
      </c>
      <c r="AF2247" t="str">
        <f t="shared" si="322"/>
        <v>11</v>
      </c>
      <c r="AG2247" s="299">
        <f t="shared" si="323"/>
        <v>11</v>
      </c>
    </row>
    <row r="2248" spans="1:33" x14ac:dyDescent="0.3">
      <c r="A2248" s="3">
        <v>2248</v>
      </c>
      <c r="B2248" s="3" t="s">
        <v>87</v>
      </c>
      <c r="C2248" s="296">
        <v>44694</v>
      </c>
      <c r="D2248" s="3">
        <v>74727584</v>
      </c>
      <c r="E2248" s="3" t="s">
        <v>1</v>
      </c>
      <c r="F2248" s="3">
        <v>210369</v>
      </c>
      <c r="G2248" s="3" t="s">
        <v>89</v>
      </c>
      <c r="H2248" s="3" t="s">
        <v>254</v>
      </c>
      <c r="I2248" s="3" t="s">
        <v>2885</v>
      </c>
      <c r="J2248" s="3" t="s">
        <v>10902</v>
      </c>
      <c r="K2248" s="3" t="s">
        <v>13</v>
      </c>
      <c r="L2248" s="3" t="s">
        <v>2799</v>
      </c>
      <c r="M2248" s="3" t="s">
        <v>93</v>
      </c>
      <c r="N2248" s="3">
        <v>6388493</v>
      </c>
      <c r="O2248" s="3" t="s">
        <v>11169</v>
      </c>
      <c r="P2248" s="3">
        <v>8500877824</v>
      </c>
      <c r="Q2248" s="3" t="s">
        <v>11170</v>
      </c>
      <c r="R2248" s="3" t="s">
        <v>10686</v>
      </c>
      <c r="S2248" s="3" t="s">
        <v>11171</v>
      </c>
      <c r="T2248" s="300">
        <v>480000</v>
      </c>
      <c r="U2248" s="3" t="s">
        <v>8343</v>
      </c>
      <c r="V2248" s="3" t="s">
        <v>100</v>
      </c>
      <c r="W2248" s="3" t="s">
        <v>101</v>
      </c>
      <c r="X2248" s="3" t="s">
        <v>109</v>
      </c>
      <c r="Y2248" s="299">
        <f t="shared" si="316"/>
        <v>5</v>
      </c>
      <c r="Z2248" s="299">
        <f t="shared" si="317"/>
        <v>2022</v>
      </c>
      <c r="AA2248" t="str">
        <f t="shared" si="315"/>
        <v>3.</v>
      </c>
      <c r="AB2248" t="str">
        <f t="shared" si="318"/>
        <v>3.</v>
      </c>
      <c r="AC2248" t="str">
        <f t="shared" si="319"/>
        <v>3</v>
      </c>
      <c r="AD2248" t="str">
        <f t="shared" si="320"/>
        <v>3</v>
      </c>
      <c r="AE2248" t="str">
        <f t="shared" si="321"/>
        <v>3</v>
      </c>
      <c r="AF2248" t="str">
        <f t="shared" si="322"/>
        <v>3</v>
      </c>
      <c r="AG2248" s="299">
        <f t="shared" si="323"/>
        <v>3</v>
      </c>
    </row>
    <row r="2249" spans="1:33" x14ac:dyDescent="0.3">
      <c r="A2249" s="3">
        <v>2249</v>
      </c>
      <c r="B2249" s="3" t="s">
        <v>87</v>
      </c>
      <c r="C2249" s="296">
        <v>44694</v>
      </c>
      <c r="D2249" s="3">
        <v>20235352</v>
      </c>
      <c r="E2249" s="3" t="s">
        <v>1</v>
      </c>
      <c r="F2249" s="3">
        <v>210369</v>
      </c>
      <c r="G2249" s="3" t="s">
        <v>89</v>
      </c>
      <c r="H2249" s="3" t="s">
        <v>254</v>
      </c>
      <c r="I2249" s="3" t="s">
        <v>11173</v>
      </c>
      <c r="J2249" s="3" t="s">
        <v>6988</v>
      </c>
      <c r="K2249" s="3" t="s">
        <v>13</v>
      </c>
      <c r="L2249" s="3" t="s">
        <v>236</v>
      </c>
      <c r="M2249" s="3" t="s">
        <v>93</v>
      </c>
      <c r="N2249" s="3">
        <v>6388329</v>
      </c>
      <c r="O2249" s="3" t="s">
        <v>11175</v>
      </c>
      <c r="P2249" s="3">
        <v>8333048326</v>
      </c>
      <c r="Q2249" s="3" t="s">
        <v>11176</v>
      </c>
      <c r="R2249" s="3" t="s">
        <v>3102</v>
      </c>
      <c r="S2249" s="3" t="s">
        <v>9507</v>
      </c>
      <c r="T2249" s="300">
        <v>1400000</v>
      </c>
      <c r="U2249" s="3" t="s">
        <v>9896</v>
      </c>
      <c r="V2249" s="3" t="s">
        <v>100</v>
      </c>
      <c r="W2249" s="3" t="s">
        <v>101</v>
      </c>
      <c r="X2249" s="3" t="s">
        <v>109</v>
      </c>
      <c r="Y2249" s="299">
        <f t="shared" si="316"/>
        <v>5</v>
      </c>
      <c r="Z2249" s="299">
        <f t="shared" si="317"/>
        <v>2022</v>
      </c>
      <c r="AA2249" t="str">
        <f t="shared" si="315"/>
        <v>7.</v>
      </c>
      <c r="AB2249" t="str">
        <f t="shared" si="318"/>
        <v>7.</v>
      </c>
      <c r="AC2249" t="str">
        <f t="shared" si="319"/>
        <v>7</v>
      </c>
      <c r="AD2249" t="str">
        <f t="shared" si="320"/>
        <v>7</v>
      </c>
      <c r="AE2249" t="str">
        <f t="shared" si="321"/>
        <v>7</v>
      </c>
      <c r="AF2249" t="str">
        <f t="shared" si="322"/>
        <v>7</v>
      </c>
      <c r="AG2249" s="299">
        <f t="shared" si="323"/>
        <v>7</v>
      </c>
    </row>
    <row r="2250" spans="1:33" x14ac:dyDescent="0.3">
      <c r="A2250" s="3">
        <v>2250</v>
      </c>
      <c r="B2250" s="3" t="s">
        <v>87</v>
      </c>
      <c r="C2250" s="296">
        <v>44694</v>
      </c>
      <c r="D2250" s="3">
        <v>82186349</v>
      </c>
      <c r="E2250" s="3" t="s">
        <v>1</v>
      </c>
      <c r="F2250" s="3">
        <v>210369</v>
      </c>
      <c r="G2250" s="3" t="s">
        <v>89</v>
      </c>
      <c r="H2250" s="3" t="s">
        <v>6841</v>
      </c>
      <c r="I2250" s="3" t="s">
        <v>103</v>
      </c>
      <c r="J2250" s="3" t="s">
        <v>11177</v>
      </c>
      <c r="K2250" s="3" t="s">
        <v>18</v>
      </c>
      <c r="L2250" s="3" t="s">
        <v>5223</v>
      </c>
      <c r="M2250" s="3" t="s">
        <v>93</v>
      </c>
      <c r="N2250" s="3">
        <v>6393629</v>
      </c>
      <c r="O2250" s="3" t="s">
        <v>11178</v>
      </c>
      <c r="P2250" s="3">
        <v>9916655469</v>
      </c>
      <c r="Q2250" s="3" t="s">
        <v>11179</v>
      </c>
      <c r="R2250" s="3" t="s">
        <v>1668</v>
      </c>
      <c r="S2250" s="3" t="s">
        <v>11180</v>
      </c>
      <c r="T2250" s="300">
        <v>290000</v>
      </c>
      <c r="U2250" s="3" t="s">
        <v>4796</v>
      </c>
      <c r="V2250" s="3" t="s">
        <v>100</v>
      </c>
      <c r="W2250" s="3" t="s">
        <v>2205</v>
      </c>
      <c r="X2250" s="3" t="s">
        <v>109</v>
      </c>
      <c r="Y2250" s="299">
        <f t="shared" si="316"/>
        <v>5</v>
      </c>
      <c r="Z2250" s="299">
        <f t="shared" si="317"/>
        <v>2022</v>
      </c>
      <c r="AA2250" t="str">
        <f t="shared" si="315"/>
        <v xml:space="preserve">1 </v>
      </c>
      <c r="AB2250" t="str">
        <f t="shared" si="318"/>
        <v xml:space="preserve">1 </v>
      </c>
      <c r="AC2250" t="str">
        <f t="shared" si="319"/>
        <v xml:space="preserve">1 </v>
      </c>
      <c r="AD2250" t="str">
        <f t="shared" si="320"/>
        <v xml:space="preserve">1 </v>
      </c>
      <c r="AE2250" t="str">
        <f t="shared" si="321"/>
        <v xml:space="preserve">1 </v>
      </c>
      <c r="AF2250" t="str">
        <f t="shared" si="322"/>
        <v xml:space="preserve">1 </v>
      </c>
      <c r="AG2250" s="299">
        <f t="shared" si="323"/>
        <v>1</v>
      </c>
    </row>
    <row r="2251" spans="1:33" x14ac:dyDescent="0.3">
      <c r="A2251" s="3">
        <v>2251</v>
      </c>
      <c r="B2251" s="3" t="s">
        <v>87</v>
      </c>
      <c r="C2251" s="296">
        <v>44694</v>
      </c>
      <c r="D2251" s="3">
        <v>82186349</v>
      </c>
      <c r="E2251" s="3" t="s">
        <v>1</v>
      </c>
      <c r="F2251" s="3">
        <v>210369</v>
      </c>
      <c r="G2251" s="3" t="s">
        <v>89</v>
      </c>
      <c r="H2251" s="3" t="s">
        <v>6841</v>
      </c>
      <c r="I2251" s="3" t="s">
        <v>103</v>
      </c>
      <c r="J2251" s="3" t="s">
        <v>11177</v>
      </c>
      <c r="K2251" s="3" t="s">
        <v>13</v>
      </c>
      <c r="L2251" s="3" t="s">
        <v>236</v>
      </c>
      <c r="M2251" s="3" t="s">
        <v>93</v>
      </c>
      <c r="N2251" s="3">
        <v>6394453</v>
      </c>
      <c r="O2251" s="3" t="s">
        <v>11181</v>
      </c>
      <c r="P2251" s="3">
        <v>8754346416</v>
      </c>
      <c r="Q2251" s="3" t="s">
        <v>11182</v>
      </c>
      <c r="R2251" s="3" t="s">
        <v>1662</v>
      </c>
      <c r="S2251" s="3" t="s">
        <v>9308</v>
      </c>
      <c r="T2251" s="300">
        <v>330000</v>
      </c>
      <c r="U2251" s="3" t="s">
        <v>11183</v>
      </c>
      <c r="V2251" s="3" t="s">
        <v>100</v>
      </c>
      <c r="W2251" s="3" t="s">
        <v>7933</v>
      </c>
      <c r="X2251" s="3" t="s">
        <v>109</v>
      </c>
      <c r="Y2251" s="299">
        <f t="shared" si="316"/>
        <v>5</v>
      </c>
      <c r="Z2251" s="299">
        <f t="shared" si="317"/>
        <v>2022</v>
      </c>
      <c r="AA2251" t="str">
        <f t="shared" si="315"/>
        <v>1.</v>
      </c>
      <c r="AB2251" t="str">
        <f t="shared" si="318"/>
        <v>1.</v>
      </c>
      <c r="AC2251" t="str">
        <f t="shared" si="319"/>
        <v>1</v>
      </c>
      <c r="AD2251" t="str">
        <f t="shared" si="320"/>
        <v>1</v>
      </c>
      <c r="AE2251" t="str">
        <f t="shared" si="321"/>
        <v>1</v>
      </c>
      <c r="AF2251" t="str">
        <f t="shared" si="322"/>
        <v>1</v>
      </c>
      <c r="AG2251" s="299">
        <f t="shared" si="323"/>
        <v>1</v>
      </c>
    </row>
    <row r="2252" spans="1:33" x14ac:dyDescent="0.3">
      <c r="A2252" s="3">
        <v>2252</v>
      </c>
      <c r="B2252" s="3" t="s">
        <v>87</v>
      </c>
      <c r="C2252" s="296">
        <v>44694</v>
      </c>
      <c r="D2252" s="3">
        <v>82186349</v>
      </c>
      <c r="E2252" s="3" t="s">
        <v>1</v>
      </c>
      <c r="F2252" s="3">
        <v>210369</v>
      </c>
      <c r="G2252" s="3" t="s">
        <v>89</v>
      </c>
      <c r="H2252" s="3" t="s">
        <v>6841</v>
      </c>
      <c r="I2252" s="3" t="s">
        <v>103</v>
      </c>
      <c r="J2252" s="3" t="s">
        <v>11177</v>
      </c>
      <c r="K2252" s="3" t="s">
        <v>18</v>
      </c>
      <c r="L2252" s="3" t="s">
        <v>402</v>
      </c>
      <c r="M2252" s="3" t="s">
        <v>93</v>
      </c>
      <c r="N2252" s="3">
        <v>6394472</v>
      </c>
      <c r="O2252" s="3" t="s">
        <v>11185</v>
      </c>
      <c r="P2252" s="3">
        <v>9113800472</v>
      </c>
      <c r="Q2252" s="3" t="s">
        <v>11186</v>
      </c>
      <c r="R2252" s="3" t="s">
        <v>406</v>
      </c>
      <c r="S2252" s="3" t="s">
        <v>11188</v>
      </c>
      <c r="T2252" s="300">
        <v>205000</v>
      </c>
      <c r="U2252" s="3" t="s">
        <v>462</v>
      </c>
      <c r="V2252" s="3" t="s">
        <v>100</v>
      </c>
      <c r="W2252" s="3" t="s">
        <v>109</v>
      </c>
      <c r="X2252" s="3" t="s">
        <v>109</v>
      </c>
      <c r="Y2252" s="299">
        <f t="shared" si="316"/>
        <v>5</v>
      </c>
      <c r="Z2252" s="299">
        <f t="shared" si="317"/>
        <v>2022</v>
      </c>
      <c r="AA2252" t="str">
        <f t="shared" si="315"/>
        <v>2.</v>
      </c>
      <c r="AB2252" t="str">
        <f t="shared" si="318"/>
        <v>2.</v>
      </c>
      <c r="AC2252" t="str">
        <f t="shared" si="319"/>
        <v>2</v>
      </c>
      <c r="AD2252" t="str">
        <f t="shared" si="320"/>
        <v>2</v>
      </c>
      <c r="AE2252" t="str">
        <f t="shared" si="321"/>
        <v>2</v>
      </c>
      <c r="AF2252" t="str">
        <f t="shared" si="322"/>
        <v>2</v>
      </c>
      <c r="AG2252" s="299">
        <f t="shared" si="323"/>
        <v>2</v>
      </c>
    </row>
    <row r="2253" spans="1:33" x14ac:dyDescent="0.3">
      <c r="A2253" s="3">
        <v>2253</v>
      </c>
      <c r="B2253" s="3" t="s">
        <v>87</v>
      </c>
      <c r="C2253" s="296">
        <v>44694</v>
      </c>
      <c r="D2253" s="3">
        <v>83469845</v>
      </c>
      <c r="E2253" s="3" t="s">
        <v>1</v>
      </c>
      <c r="F2253" s="3">
        <v>210369</v>
      </c>
      <c r="G2253" s="3" t="s">
        <v>89</v>
      </c>
      <c r="H2253" s="3" t="s">
        <v>2967</v>
      </c>
      <c r="I2253" s="3" t="s">
        <v>11189</v>
      </c>
      <c r="J2253" s="3" t="s">
        <v>6307</v>
      </c>
      <c r="K2253" s="3" t="s">
        <v>18</v>
      </c>
      <c r="L2253" s="3" t="s">
        <v>8833</v>
      </c>
      <c r="M2253" s="3" t="s">
        <v>93</v>
      </c>
      <c r="N2253" s="3">
        <v>6393096</v>
      </c>
      <c r="O2253" s="3" t="s">
        <v>11190</v>
      </c>
      <c r="P2253" s="3">
        <v>9745753120</v>
      </c>
      <c r="Q2253" s="3" t="s">
        <v>11191</v>
      </c>
      <c r="R2253" s="3" t="s">
        <v>5449</v>
      </c>
      <c r="S2253" s="3" t="s">
        <v>11192</v>
      </c>
      <c r="T2253" s="300">
        <v>1200000</v>
      </c>
      <c r="U2253" s="3" t="s">
        <v>11193</v>
      </c>
      <c r="V2253" s="3" t="s">
        <v>100</v>
      </c>
      <c r="W2253" s="3" t="s">
        <v>109</v>
      </c>
      <c r="X2253" s="3" t="s">
        <v>109</v>
      </c>
      <c r="Y2253" s="299">
        <f t="shared" si="316"/>
        <v>5</v>
      </c>
      <c r="Z2253" s="299">
        <f t="shared" si="317"/>
        <v>2022</v>
      </c>
      <c r="AA2253" t="str">
        <f t="shared" si="315"/>
        <v>4y</v>
      </c>
      <c r="AB2253" t="str">
        <f t="shared" si="318"/>
        <v>4</v>
      </c>
      <c r="AC2253" t="str">
        <f t="shared" si="319"/>
        <v>4</v>
      </c>
      <c r="AD2253" t="str">
        <f t="shared" si="320"/>
        <v>4</v>
      </c>
      <c r="AE2253" t="str">
        <f t="shared" si="321"/>
        <v>4</v>
      </c>
      <c r="AF2253" t="str">
        <f t="shared" si="322"/>
        <v>4</v>
      </c>
      <c r="AG2253" s="299">
        <f t="shared" si="323"/>
        <v>4</v>
      </c>
    </row>
    <row r="2254" spans="1:33" x14ac:dyDescent="0.3">
      <c r="A2254" s="3">
        <v>2254</v>
      </c>
      <c r="B2254" s="3" t="s">
        <v>87</v>
      </c>
      <c r="C2254" s="296">
        <v>44695</v>
      </c>
      <c r="D2254" s="3">
        <v>83469845</v>
      </c>
      <c r="E2254" s="3" t="s">
        <v>1</v>
      </c>
      <c r="F2254" s="3">
        <v>210369</v>
      </c>
      <c r="G2254" s="3" t="s">
        <v>89</v>
      </c>
      <c r="H2254" s="3" t="s">
        <v>2967</v>
      </c>
      <c r="I2254" s="3" t="s">
        <v>11189</v>
      </c>
      <c r="J2254" s="3" t="s">
        <v>6307</v>
      </c>
      <c r="K2254" s="3" t="s">
        <v>45</v>
      </c>
      <c r="L2254" s="3" t="s">
        <v>402</v>
      </c>
      <c r="M2254" s="3" t="s">
        <v>93</v>
      </c>
      <c r="N2254" s="3">
        <v>6393098</v>
      </c>
      <c r="O2254" s="3" t="s">
        <v>11194</v>
      </c>
      <c r="P2254" s="3">
        <v>9967520500</v>
      </c>
      <c r="Q2254" s="3" t="s">
        <v>11195</v>
      </c>
      <c r="R2254" s="3" t="s">
        <v>624</v>
      </c>
      <c r="S2254" s="3" t="s">
        <v>11196</v>
      </c>
      <c r="T2254" s="300">
        <v>8500000</v>
      </c>
      <c r="U2254" s="3" t="s">
        <v>5439</v>
      </c>
      <c r="V2254" s="3" t="s">
        <v>100</v>
      </c>
      <c r="W2254" s="3" t="s">
        <v>11197</v>
      </c>
      <c r="X2254" s="3" t="s">
        <v>109</v>
      </c>
      <c r="Y2254" s="299">
        <f t="shared" si="316"/>
        <v>5</v>
      </c>
      <c r="Z2254" s="299">
        <f t="shared" si="317"/>
        <v>2022</v>
      </c>
      <c r="AA2254" t="str">
        <f t="shared" si="315"/>
        <v>4.</v>
      </c>
      <c r="AB2254" t="str">
        <f t="shared" si="318"/>
        <v>4.</v>
      </c>
      <c r="AC2254" t="str">
        <f t="shared" si="319"/>
        <v>4</v>
      </c>
      <c r="AD2254" t="str">
        <f t="shared" si="320"/>
        <v>4</v>
      </c>
      <c r="AE2254" t="str">
        <f t="shared" si="321"/>
        <v>4</v>
      </c>
      <c r="AF2254" t="str">
        <f t="shared" si="322"/>
        <v>4</v>
      </c>
      <c r="AG2254" s="299">
        <f t="shared" si="323"/>
        <v>4</v>
      </c>
    </row>
    <row r="2255" spans="1:33" x14ac:dyDescent="0.3">
      <c r="A2255" s="3">
        <v>2255</v>
      </c>
      <c r="B2255" s="3" t="s">
        <v>87</v>
      </c>
      <c r="C2255" s="296">
        <v>44695</v>
      </c>
      <c r="D2255" s="3">
        <v>20235352</v>
      </c>
      <c r="E2255" s="3" t="s">
        <v>1</v>
      </c>
      <c r="F2255" s="3">
        <v>210369</v>
      </c>
      <c r="G2255" s="3" t="s">
        <v>89</v>
      </c>
      <c r="H2255" s="3" t="s">
        <v>90</v>
      </c>
      <c r="I2255" s="3" t="s">
        <v>1277</v>
      </c>
      <c r="J2255" s="3" t="s">
        <v>11198</v>
      </c>
      <c r="K2255" s="3" t="s">
        <v>18</v>
      </c>
      <c r="L2255" s="3" t="s">
        <v>10437</v>
      </c>
      <c r="M2255" s="3" t="s">
        <v>93</v>
      </c>
      <c r="N2255" s="3" t="s">
        <v>11199</v>
      </c>
      <c r="O2255" s="3" t="s">
        <v>11200</v>
      </c>
      <c r="P2255" s="3">
        <v>8076648789</v>
      </c>
      <c r="Q2255" s="3" t="s">
        <v>11201</v>
      </c>
      <c r="R2255" s="3" t="s">
        <v>7346</v>
      </c>
      <c r="S2255" s="3" t="s">
        <v>11203</v>
      </c>
      <c r="T2255" s="300">
        <v>750000</v>
      </c>
      <c r="U2255" s="3" t="s">
        <v>11204</v>
      </c>
      <c r="V2255" s="3" t="s">
        <v>100</v>
      </c>
      <c r="W2255" s="3" t="s">
        <v>7797</v>
      </c>
      <c r="X2255" s="3" t="s">
        <v>109</v>
      </c>
      <c r="Y2255" s="299">
        <f t="shared" si="316"/>
        <v>5</v>
      </c>
      <c r="Z2255" s="299">
        <f t="shared" si="317"/>
        <v>2022</v>
      </c>
      <c r="AA2255" t="str">
        <f t="shared" si="315"/>
        <v xml:space="preserve">6 </v>
      </c>
      <c r="AB2255" t="str">
        <f t="shared" si="318"/>
        <v xml:space="preserve">6 </v>
      </c>
      <c r="AC2255" t="str">
        <f t="shared" si="319"/>
        <v xml:space="preserve">6 </v>
      </c>
      <c r="AD2255" t="str">
        <f t="shared" si="320"/>
        <v xml:space="preserve">6 </v>
      </c>
      <c r="AE2255" t="str">
        <f t="shared" si="321"/>
        <v xml:space="preserve">6 </v>
      </c>
      <c r="AF2255" t="str">
        <f t="shared" si="322"/>
        <v xml:space="preserve">6 </v>
      </c>
      <c r="AG2255" s="299">
        <f t="shared" si="323"/>
        <v>6</v>
      </c>
    </row>
    <row r="2256" spans="1:33" x14ac:dyDescent="0.3">
      <c r="A2256" s="3">
        <v>2256</v>
      </c>
      <c r="B2256" s="3" t="s">
        <v>87</v>
      </c>
      <c r="C2256" s="296">
        <v>44695</v>
      </c>
      <c r="D2256" s="3">
        <v>49678570</v>
      </c>
      <c r="E2256" s="3" t="s">
        <v>1</v>
      </c>
      <c r="F2256" s="3">
        <v>210369</v>
      </c>
      <c r="G2256" s="3" t="s">
        <v>89</v>
      </c>
      <c r="H2256" s="3" t="s">
        <v>90</v>
      </c>
      <c r="I2256" s="3" t="s">
        <v>1098</v>
      </c>
      <c r="J2256" s="3" t="s">
        <v>11206</v>
      </c>
      <c r="K2256" s="3" t="s">
        <v>18</v>
      </c>
      <c r="L2256" s="3" t="s">
        <v>402</v>
      </c>
      <c r="M2256" s="3" t="s">
        <v>93</v>
      </c>
      <c r="N2256" s="3" t="s">
        <v>11207</v>
      </c>
      <c r="O2256" s="3" t="s">
        <v>11208</v>
      </c>
      <c r="P2256" s="3">
        <v>9591317716</v>
      </c>
      <c r="Q2256" s="3" t="s">
        <v>11209</v>
      </c>
      <c r="R2256" s="3" t="s">
        <v>5147</v>
      </c>
      <c r="S2256" s="3" t="s">
        <v>15210</v>
      </c>
      <c r="T2256" s="300">
        <v>1100000</v>
      </c>
      <c r="U2256" s="3" t="s">
        <v>134</v>
      </c>
      <c r="V2256" s="3" t="s">
        <v>100</v>
      </c>
      <c r="W2256" s="3" t="s">
        <v>109</v>
      </c>
      <c r="X2256" s="3" t="s">
        <v>109</v>
      </c>
      <c r="Y2256" s="299">
        <f t="shared" si="316"/>
        <v>5</v>
      </c>
      <c r="Z2256" s="299">
        <f t="shared" si="317"/>
        <v>2022</v>
      </c>
      <c r="AA2256" t="str">
        <f t="shared" si="315"/>
        <v>6.</v>
      </c>
      <c r="AB2256" t="str">
        <f t="shared" si="318"/>
        <v>6.</v>
      </c>
      <c r="AC2256" t="str">
        <f t="shared" si="319"/>
        <v>6</v>
      </c>
      <c r="AD2256" t="str">
        <f t="shared" si="320"/>
        <v>6</v>
      </c>
      <c r="AE2256" t="str">
        <f t="shared" si="321"/>
        <v>6</v>
      </c>
      <c r="AF2256" t="str">
        <f t="shared" si="322"/>
        <v>6</v>
      </c>
      <c r="AG2256" s="299">
        <f t="shared" si="323"/>
        <v>6</v>
      </c>
    </row>
    <row r="2257" spans="1:33" x14ac:dyDescent="0.3">
      <c r="A2257" s="3">
        <v>2257</v>
      </c>
      <c r="B2257" s="3" t="s">
        <v>87</v>
      </c>
      <c r="C2257" s="296">
        <v>44695</v>
      </c>
      <c r="D2257" s="3">
        <v>92844006</v>
      </c>
      <c r="E2257" s="3" t="s">
        <v>1</v>
      </c>
      <c r="F2257" s="3">
        <v>210369</v>
      </c>
      <c r="G2257" s="3" t="s">
        <v>89</v>
      </c>
      <c r="H2257" s="3" t="s">
        <v>90</v>
      </c>
      <c r="I2257" s="3" t="s">
        <v>3988</v>
      </c>
      <c r="J2257" s="3" t="s">
        <v>3988</v>
      </c>
      <c r="K2257" s="3" t="s">
        <v>18</v>
      </c>
      <c r="L2257" s="3" t="s">
        <v>745</v>
      </c>
      <c r="M2257" s="3" t="s">
        <v>93</v>
      </c>
      <c r="N2257" s="3">
        <v>6387702</v>
      </c>
      <c r="O2257" s="3" t="s">
        <v>11211</v>
      </c>
      <c r="P2257" s="3">
        <v>9025269921</v>
      </c>
      <c r="Q2257" s="3" t="s">
        <v>11212</v>
      </c>
      <c r="R2257" s="3" t="s">
        <v>2075</v>
      </c>
      <c r="S2257" s="3" t="s">
        <v>11213</v>
      </c>
      <c r="T2257" s="300">
        <v>970000</v>
      </c>
      <c r="U2257" s="3" t="s">
        <v>347</v>
      </c>
      <c r="V2257" s="3" t="s">
        <v>100</v>
      </c>
      <c r="W2257" s="3" t="s">
        <v>109</v>
      </c>
      <c r="X2257" s="3" t="s">
        <v>109</v>
      </c>
      <c r="Y2257" s="299">
        <f t="shared" si="316"/>
        <v>5</v>
      </c>
      <c r="Z2257" s="299">
        <f t="shared" si="317"/>
        <v>2022</v>
      </c>
      <c r="AA2257" t="str">
        <f t="shared" si="315"/>
        <v>11</v>
      </c>
      <c r="AB2257" t="str">
        <f t="shared" si="318"/>
        <v>11</v>
      </c>
      <c r="AC2257" t="str">
        <f t="shared" si="319"/>
        <v>11</v>
      </c>
      <c r="AD2257" t="str">
        <f t="shared" si="320"/>
        <v>11</v>
      </c>
      <c r="AE2257" t="str">
        <f t="shared" si="321"/>
        <v>11</v>
      </c>
      <c r="AF2257" t="str">
        <f t="shared" si="322"/>
        <v>11</v>
      </c>
      <c r="AG2257" s="299">
        <f t="shared" si="323"/>
        <v>11</v>
      </c>
    </row>
    <row r="2258" spans="1:33" x14ac:dyDescent="0.3">
      <c r="A2258" s="3">
        <v>2258</v>
      </c>
      <c r="B2258" s="3" t="s">
        <v>87</v>
      </c>
      <c r="C2258" s="296">
        <v>44695</v>
      </c>
      <c r="D2258" s="3">
        <v>92844006</v>
      </c>
      <c r="E2258" s="3" t="s">
        <v>1</v>
      </c>
      <c r="F2258" s="3">
        <v>210369</v>
      </c>
      <c r="G2258" s="3" t="s">
        <v>89</v>
      </c>
      <c r="H2258" s="3" t="s">
        <v>90</v>
      </c>
      <c r="I2258" s="3" t="s">
        <v>3988</v>
      </c>
      <c r="J2258" s="3" t="s">
        <v>3988</v>
      </c>
      <c r="K2258" s="3" t="s">
        <v>18</v>
      </c>
      <c r="L2258" s="3" t="s">
        <v>745</v>
      </c>
      <c r="M2258" s="3" t="s">
        <v>93</v>
      </c>
      <c r="N2258" s="3">
        <v>3985605</v>
      </c>
      <c r="O2258" s="3" t="s">
        <v>11214</v>
      </c>
      <c r="P2258" s="3">
        <v>6360722363</v>
      </c>
      <c r="Q2258" s="3" t="s">
        <v>11215</v>
      </c>
      <c r="R2258" s="3" t="s">
        <v>2319</v>
      </c>
      <c r="S2258" s="3" t="s">
        <v>11216</v>
      </c>
      <c r="T2258" s="300">
        <v>650000</v>
      </c>
      <c r="U2258" s="3" t="s">
        <v>347</v>
      </c>
      <c r="V2258" s="3" t="s">
        <v>100</v>
      </c>
      <c r="W2258" s="3" t="s">
        <v>11217</v>
      </c>
      <c r="X2258" s="3" t="s">
        <v>109</v>
      </c>
      <c r="Y2258" s="299">
        <f t="shared" si="316"/>
        <v>5</v>
      </c>
      <c r="Z2258" s="299">
        <f t="shared" si="317"/>
        <v>2022</v>
      </c>
      <c r="AA2258" t="str">
        <f t="shared" si="315"/>
        <v xml:space="preserve">7 </v>
      </c>
      <c r="AB2258" t="str">
        <f t="shared" si="318"/>
        <v xml:space="preserve">7 </v>
      </c>
      <c r="AC2258" t="str">
        <f t="shared" si="319"/>
        <v xml:space="preserve">7 </v>
      </c>
      <c r="AD2258" t="str">
        <f t="shared" si="320"/>
        <v xml:space="preserve">7 </v>
      </c>
      <c r="AE2258" t="str">
        <f t="shared" si="321"/>
        <v xml:space="preserve">7 </v>
      </c>
      <c r="AF2258" t="str">
        <f t="shared" si="322"/>
        <v xml:space="preserve">7 </v>
      </c>
      <c r="AG2258" s="299">
        <f t="shared" si="323"/>
        <v>7</v>
      </c>
    </row>
    <row r="2259" spans="1:33" x14ac:dyDescent="0.3">
      <c r="A2259" s="3">
        <v>2259</v>
      </c>
      <c r="B2259" s="3" t="s">
        <v>87</v>
      </c>
      <c r="C2259" s="296">
        <v>44695</v>
      </c>
      <c r="D2259" s="3">
        <v>92844006</v>
      </c>
      <c r="E2259" s="3" t="s">
        <v>1</v>
      </c>
      <c r="F2259" s="3">
        <v>210369</v>
      </c>
      <c r="G2259" s="3" t="s">
        <v>89</v>
      </c>
      <c r="H2259" s="3" t="s">
        <v>90</v>
      </c>
      <c r="I2259" s="3" t="s">
        <v>3988</v>
      </c>
      <c r="J2259" s="3" t="s">
        <v>3988</v>
      </c>
      <c r="K2259" s="3" t="s">
        <v>13</v>
      </c>
      <c r="L2259" s="3" t="s">
        <v>621</v>
      </c>
      <c r="M2259" s="3" t="s">
        <v>93</v>
      </c>
      <c r="N2259" s="3" t="s">
        <v>11218</v>
      </c>
      <c r="O2259" s="3" t="s">
        <v>11219</v>
      </c>
      <c r="P2259" s="3">
        <v>8220615486</v>
      </c>
      <c r="Q2259" s="3" t="s">
        <v>11220</v>
      </c>
      <c r="R2259" s="3" t="s">
        <v>2319</v>
      </c>
      <c r="S2259" s="3" t="s">
        <v>6124</v>
      </c>
      <c r="T2259" s="300">
        <v>1380000</v>
      </c>
      <c r="U2259" s="3" t="s">
        <v>134</v>
      </c>
      <c r="V2259" s="3" t="s">
        <v>100</v>
      </c>
      <c r="W2259" s="3" t="s">
        <v>267</v>
      </c>
      <c r="X2259" s="3" t="s">
        <v>109</v>
      </c>
      <c r="Y2259" s="299">
        <f t="shared" si="316"/>
        <v>5</v>
      </c>
      <c r="Z2259" s="299">
        <f t="shared" si="317"/>
        <v>2022</v>
      </c>
      <c r="AA2259" t="str">
        <f t="shared" si="315"/>
        <v xml:space="preserve">7 </v>
      </c>
      <c r="AB2259" t="str">
        <f t="shared" si="318"/>
        <v xml:space="preserve">7 </v>
      </c>
      <c r="AC2259" t="str">
        <f t="shared" si="319"/>
        <v xml:space="preserve">7 </v>
      </c>
      <c r="AD2259" t="str">
        <f t="shared" si="320"/>
        <v xml:space="preserve">7 </v>
      </c>
      <c r="AE2259" t="str">
        <f t="shared" si="321"/>
        <v xml:space="preserve">7 </v>
      </c>
      <c r="AF2259" t="str">
        <f t="shared" si="322"/>
        <v xml:space="preserve">7 </v>
      </c>
      <c r="AG2259" s="299">
        <f t="shared" si="323"/>
        <v>7</v>
      </c>
    </row>
    <row r="2260" spans="1:33" x14ac:dyDescent="0.3">
      <c r="A2260" s="3">
        <v>2260</v>
      </c>
      <c r="B2260" s="3" t="s">
        <v>87</v>
      </c>
      <c r="C2260" s="296">
        <v>44695</v>
      </c>
      <c r="D2260" s="3" t="s">
        <v>15161</v>
      </c>
      <c r="E2260" s="3" t="s">
        <v>1</v>
      </c>
      <c r="F2260" s="3">
        <v>210369</v>
      </c>
      <c r="G2260" s="3" t="s">
        <v>89</v>
      </c>
      <c r="H2260" s="3" t="s">
        <v>90</v>
      </c>
      <c r="I2260" s="3" t="s">
        <v>103</v>
      </c>
      <c r="J2260" s="3" t="s">
        <v>15171</v>
      </c>
      <c r="K2260" s="3" t="s">
        <v>45</v>
      </c>
      <c r="L2260" s="3" t="s">
        <v>402</v>
      </c>
      <c r="M2260" s="3" t="s">
        <v>93</v>
      </c>
      <c r="N2260" s="3">
        <v>6390186</v>
      </c>
      <c r="O2260" s="3" t="s">
        <v>11223</v>
      </c>
      <c r="P2260" s="3">
        <v>9164046989</v>
      </c>
      <c r="Q2260" s="3" t="s">
        <v>11224</v>
      </c>
      <c r="R2260" s="3" t="s">
        <v>2346</v>
      </c>
      <c r="S2260" s="3" t="s">
        <v>955</v>
      </c>
      <c r="T2260" s="300">
        <v>375000</v>
      </c>
      <c r="U2260" s="3" t="s">
        <v>11225</v>
      </c>
      <c r="V2260" s="3" t="s">
        <v>100</v>
      </c>
      <c r="W2260" s="3" t="s">
        <v>109</v>
      </c>
      <c r="X2260" s="3" t="s">
        <v>109</v>
      </c>
      <c r="Y2260" s="299">
        <f t="shared" si="316"/>
        <v>5</v>
      </c>
      <c r="Z2260" s="299">
        <f t="shared" si="317"/>
        <v>2022</v>
      </c>
      <c r="AA2260" t="str">
        <f t="shared" si="315"/>
        <v>2.</v>
      </c>
      <c r="AB2260" t="str">
        <f t="shared" si="318"/>
        <v>2.</v>
      </c>
      <c r="AC2260" t="str">
        <f t="shared" si="319"/>
        <v>2</v>
      </c>
      <c r="AD2260" t="str">
        <f t="shared" si="320"/>
        <v>2</v>
      </c>
      <c r="AE2260" t="str">
        <f t="shared" si="321"/>
        <v>2</v>
      </c>
      <c r="AF2260" t="str">
        <f t="shared" si="322"/>
        <v>2</v>
      </c>
      <c r="AG2260" s="299">
        <f t="shared" si="323"/>
        <v>2</v>
      </c>
    </row>
    <row r="2261" spans="1:33" x14ac:dyDescent="0.3">
      <c r="A2261" s="3">
        <v>2261</v>
      </c>
      <c r="B2261" s="3" t="s">
        <v>87</v>
      </c>
      <c r="C2261" s="296">
        <v>44695</v>
      </c>
      <c r="D2261" s="3" t="s">
        <v>15161</v>
      </c>
      <c r="E2261" s="3" t="s">
        <v>1</v>
      </c>
      <c r="F2261" s="3">
        <v>210369</v>
      </c>
      <c r="G2261" s="3" t="s">
        <v>89</v>
      </c>
      <c r="H2261" s="3" t="s">
        <v>90</v>
      </c>
      <c r="I2261" s="3" t="s">
        <v>103</v>
      </c>
      <c r="J2261" s="3" t="s">
        <v>15171</v>
      </c>
      <c r="K2261" s="3" t="s">
        <v>13</v>
      </c>
      <c r="L2261" s="3" t="s">
        <v>621</v>
      </c>
      <c r="M2261" s="3" t="s">
        <v>93</v>
      </c>
      <c r="N2261" s="3">
        <v>6390201</v>
      </c>
      <c r="O2261" s="3" t="s">
        <v>10981</v>
      </c>
      <c r="P2261" s="3">
        <v>9380437537</v>
      </c>
      <c r="Q2261" s="3" t="s">
        <v>10982</v>
      </c>
      <c r="R2261" s="3" t="s">
        <v>406</v>
      </c>
      <c r="S2261" s="3" t="s">
        <v>11226</v>
      </c>
      <c r="T2261" s="300">
        <v>500000</v>
      </c>
      <c r="U2261" s="3" t="s">
        <v>481</v>
      </c>
      <c r="V2261" s="3" t="s">
        <v>100</v>
      </c>
      <c r="W2261" s="3" t="s">
        <v>101</v>
      </c>
      <c r="X2261" s="3" t="s">
        <v>109</v>
      </c>
      <c r="Y2261" s="299">
        <f t="shared" si="316"/>
        <v>5</v>
      </c>
      <c r="Z2261" s="299">
        <f t="shared" si="317"/>
        <v>2022</v>
      </c>
      <c r="AA2261" t="str">
        <f t="shared" si="315"/>
        <v>2.</v>
      </c>
      <c r="AB2261" t="str">
        <f t="shared" si="318"/>
        <v>2.</v>
      </c>
      <c r="AC2261" t="str">
        <f t="shared" si="319"/>
        <v>2</v>
      </c>
      <c r="AD2261" t="str">
        <f t="shared" si="320"/>
        <v>2</v>
      </c>
      <c r="AE2261" t="str">
        <f t="shared" si="321"/>
        <v>2</v>
      </c>
      <c r="AF2261" t="str">
        <f t="shared" si="322"/>
        <v>2</v>
      </c>
      <c r="AG2261" s="299">
        <f t="shared" si="323"/>
        <v>2</v>
      </c>
    </row>
    <row r="2262" spans="1:33" x14ac:dyDescent="0.3">
      <c r="A2262" s="3">
        <v>2262</v>
      </c>
      <c r="B2262" s="3" t="s">
        <v>87</v>
      </c>
      <c r="C2262" s="296">
        <v>44695</v>
      </c>
      <c r="D2262" s="3" t="s">
        <v>15161</v>
      </c>
      <c r="E2262" s="3" t="s">
        <v>1</v>
      </c>
      <c r="F2262" s="3">
        <v>210369</v>
      </c>
      <c r="G2262" s="3" t="s">
        <v>89</v>
      </c>
      <c r="H2262" s="3" t="s">
        <v>90</v>
      </c>
      <c r="I2262" s="3" t="s">
        <v>103</v>
      </c>
      <c r="J2262" s="3" t="s">
        <v>15171</v>
      </c>
      <c r="K2262" s="3" t="s">
        <v>13</v>
      </c>
      <c r="L2262" s="3" t="s">
        <v>621</v>
      </c>
      <c r="M2262" s="3" t="s">
        <v>93</v>
      </c>
      <c r="N2262" s="3">
        <v>6390216</v>
      </c>
      <c r="O2262" s="3" t="s">
        <v>11227</v>
      </c>
      <c r="P2262" s="3">
        <v>8522090703</v>
      </c>
      <c r="Q2262" s="3" t="s">
        <v>11228</v>
      </c>
      <c r="R2262" s="3" t="s">
        <v>406</v>
      </c>
      <c r="S2262" s="3" t="s">
        <v>11229</v>
      </c>
      <c r="T2262" s="300">
        <v>450000</v>
      </c>
      <c r="U2262" s="3" t="s">
        <v>11230</v>
      </c>
      <c r="V2262" s="3" t="s">
        <v>100</v>
      </c>
      <c r="W2262" s="3" t="s">
        <v>401</v>
      </c>
      <c r="X2262" s="3" t="s">
        <v>109</v>
      </c>
      <c r="Y2262" s="299">
        <f t="shared" si="316"/>
        <v>5</v>
      </c>
      <c r="Z2262" s="299">
        <f t="shared" si="317"/>
        <v>2022</v>
      </c>
      <c r="AA2262" t="str">
        <f t="shared" si="315"/>
        <v>2.</v>
      </c>
      <c r="AB2262" t="str">
        <f t="shared" si="318"/>
        <v>2.</v>
      </c>
      <c r="AC2262" t="str">
        <f t="shared" si="319"/>
        <v>2</v>
      </c>
      <c r="AD2262" t="str">
        <f t="shared" si="320"/>
        <v>2</v>
      </c>
      <c r="AE2262" t="str">
        <f t="shared" si="321"/>
        <v>2</v>
      </c>
      <c r="AF2262" t="str">
        <f t="shared" si="322"/>
        <v>2</v>
      </c>
      <c r="AG2262" s="299">
        <f t="shared" si="323"/>
        <v>2</v>
      </c>
    </row>
    <row r="2263" spans="1:33" x14ac:dyDescent="0.3">
      <c r="A2263" s="3">
        <v>2263</v>
      </c>
      <c r="B2263" s="3" t="s">
        <v>87</v>
      </c>
      <c r="C2263" s="296">
        <v>44695</v>
      </c>
      <c r="D2263" s="3">
        <v>42026603</v>
      </c>
      <c r="E2263" s="3" t="s">
        <v>1</v>
      </c>
      <c r="F2263" s="3">
        <v>210369</v>
      </c>
      <c r="G2263" s="3" t="s">
        <v>89</v>
      </c>
      <c r="H2263" s="3" t="s">
        <v>2967</v>
      </c>
      <c r="I2263" s="3" t="s">
        <v>8946</v>
      </c>
      <c r="J2263" s="3" t="s">
        <v>6307</v>
      </c>
      <c r="K2263" s="3" t="s">
        <v>45</v>
      </c>
      <c r="L2263" s="3" t="s">
        <v>402</v>
      </c>
      <c r="M2263" s="3" t="s">
        <v>93</v>
      </c>
      <c r="N2263" s="3">
        <v>6024379</v>
      </c>
      <c r="O2263" s="3" t="s">
        <v>11232</v>
      </c>
      <c r="P2263" s="3">
        <v>8762746949</v>
      </c>
      <c r="Q2263" s="3" t="s">
        <v>11233</v>
      </c>
      <c r="R2263" s="3" t="s">
        <v>2852</v>
      </c>
      <c r="S2263" s="3" t="s">
        <v>11234</v>
      </c>
      <c r="T2263" s="300">
        <v>500000</v>
      </c>
      <c r="U2263" s="3" t="s">
        <v>11235</v>
      </c>
      <c r="V2263" s="3" t="s">
        <v>100</v>
      </c>
      <c r="W2263" s="3" t="s">
        <v>109</v>
      </c>
      <c r="X2263" s="3" t="s">
        <v>109</v>
      </c>
      <c r="Y2263" s="299">
        <f t="shared" si="316"/>
        <v>5</v>
      </c>
      <c r="Z2263" s="299">
        <f t="shared" si="317"/>
        <v>2022</v>
      </c>
      <c r="AA2263" t="str">
        <f t="shared" si="315"/>
        <v>5.</v>
      </c>
      <c r="AB2263" t="str">
        <f t="shared" si="318"/>
        <v>5.</v>
      </c>
      <c r="AC2263" t="str">
        <f t="shared" si="319"/>
        <v>5</v>
      </c>
      <c r="AD2263" t="str">
        <f t="shared" si="320"/>
        <v>5</v>
      </c>
      <c r="AE2263" t="str">
        <f t="shared" si="321"/>
        <v>5</v>
      </c>
      <c r="AF2263" t="str">
        <f t="shared" si="322"/>
        <v>5</v>
      </c>
      <c r="AG2263" s="299">
        <f t="shared" si="323"/>
        <v>5</v>
      </c>
    </row>
    <row r="2264" spans="1:33" x14ac:dyDescent="0.3">
      <c r="A2264" s="3">
        <v>2264</v>
      </c>
      <c r="B2264" s="3" t="s">
        <v>87</v>
      </c>
      <c r="C2264" s="296">
        <v>44695</v>
      </c>
      <c r="D2264" s="3">
        <v>42026603</v>
      </c>
      <c r="E2264" s="3" t="s">
        <v>1</v>
      </c>
      <c r="F2264" s="3">
        <v>210369</v>
      </c>
      <c r="G2264" s="3" t="s">
        <v>89</v>
      </c>
      <c r="H2264" s="3" t="s">
        <v>2967</v>
      </c>
      <c r="I2264" s="3" t="s">
        <v>8946</v>
      </c>
      <c r="J2264" s="3" t="s">
        <v>6307</v>
      </c>
      <c r="K2264" s="3" t="s">
        <v>45</v>
      </c>
      <c r="L2264" s="3" t="s">
        <v>402</v>
      </c>
      <c r="M2264" s="3" t="s">
        <v>93</v>
      </c>
      <c r="N2264" s="3">
        <v>5689365</v>
      </c>
      <c r="O2264" s="3" t="s">
        <v>11236</v>
      </c>
      <c r="P2264" s="3">
        <v>7847047132</v>
      </c>
      <c r="Q2264" s="3" t="s">
        <v>11237</v>
      </c>
      <c r="R2264" s="3" t="s">
        <v>10193</v>
      </c>
      <c r="S2264" s="3" t="s">
        <v>11238</v>
      </c>
      <c r="T2264" s="300">
        <v>1070000</v>
      </c>
      <c r="U2264" s="3" t="s">
        <v>11239</v>
      </c>
      <c r="V2264" s="3" t="s">
        <v>100</v>
      </c>
      <c r="W2264" s="3" t="s">
        <v>109</v>
      </c>
      <c r="X2264" s="3" t="s">
        <v>109</v>
      </c>
      <c r="Y2264" s="299">
        <f t="shared" si="316"/>
        <v>5</v>
      </c>
      <c r="Z2264" s="299">
        <f t="shared" si="317"/>
        <v>2022</v>
      </c>
      <c r="AA2264" t="str">
        <f t="shared" si="315"/>
        <v>7y</v>
      </c>
      <c r="AB2264" t="str">
        <f t="shared" si="318"/>
        <v>7</v>
      </c>
      <c r="AC2264" t="str">
        <f t="shared" si="319"/>
        <v>7</v>
      </c>
      <c r="AD2264" t="str">
        <f t="shared" si="320"/>
        <v>7</v>
      </c>
      <c r="AE2264" t="str">
        <f t="shared" si="321"/>
        <v>7</v>
      </c>
      <c r="AF2264" t="str">
        <f t="shared" si="322"/>
        <v>7</v>
      </c>
      <c r="AG2264" s="299">
        <f t="shared" si="323"/>
        <v>7</v>
      </c>
    </row>
    <row r="2265" spans="1:33" x14ac:dyDescent="0.3">
      <c r="A2265" s="3">
        <v>2265</v>
      </c>
      <c r="B2265" s="3" t="s">
        <v>87</v>
      </c>
      <c r="C2265" s="296">
        <v>44695</v>
      </c>
      <c r="D2265" s="3">
        <v>42026603</v>
      </c>
      <c r="E2265" s="3" t="s">
        <v>1</v>
      </c>
      <c r="F2265" s="3">
        <v>210369</v>
      </c>
      <c r="G2265" s="3" t="s">
        <v>89</v>
      </c>
      <c r="H2265" s="3" t="s">
        <v>2967</v>
      </c>
      <c r="I2265" s="3" t="s">
        <v>8946</v>
      </c>
      <c r="J2265" s="3" t="s">
        <v>6307</v>
      </c>
      <c r="K2265" s="3" t="s">
        <v>45</v>
      </c>
      <c r="L2265" s="3" t="s">
        <v>402</v>
      </c>
      <c r="M2265" s="3" t="s">
        <v>93</v>
      </c>
      <c r="N2265" s="3">
        <v>6391855</v>
      </c>
      <c r="O2265" s="3" t="s">
        <v>11241</v>
      </c>
      <c r="P2265" s="3">
        <v>9110873745</v>
      </c>
      <c r="Q2265" s="3" t="s">
        <v>11242</v>
      </c>
      <c r="R2265" s="3" t="s">
        <v>5016</v>
      </c>
      <c r="S2265" s="3" t="s">
        <v>11243</v>
      </c>
      <c r="T2265" s="300">
        <v>850000</v>
      </c>
      <c r="U2265" s="3" t="s">
        <v>11244</v>
      </c>
      <c r="V2265" s="3" t="s">
        <v>100</v>
      </c>
      <c r="W2265" s="3" t="s">
        <v>109</v>
      </c>
      <c r="X2265" s="3" t="s">
        <v>109</v>
      </c>
      <c r="Y2265" s="299">
        <f t="shared" si="316"/>
        <v>5</v>
      </c>
      <c r="Z2265" s="299">
        <f t="shared" si="317"/>
        <v>2022</v>
      </c>
      <c r="AA2265" t="str">
        <f t="shared" si="315"/>
        <v>6y</v>
      </c>
      <c r="AB2265" t="str">
        <f t="shared" si="318"/>
        <v>6</v>
      </c>
      <c r="AC2265" t="str">
        <f t="shared" si="319"/>
        <v>6</v>
      </c>
      <c r="AD2265" t="str">
        <f t="shared" si="320"/>
        <v>6</v>
      </c>
      <c r="AE2265" t="str">
        <f t="shared" si="321"/>
        <v>6</v>
      </c>
      <c r="AF2265" t="str">
        <f t="shared" si="322"/>
        <v>6</v>
      </c>
      <c r="AG2265" s="299">
        <f t="shared" si="323"/>
        <v>6</v>
      </c>
    </row>
    <row r="2266" spans="1:33" x14ac:dyDescent="0.3">
      <c r="A2266" s="3">
        <v>2266</v>
      </c>
      <c r="B2266" s="3" t="s">
        <v>87</v>
      </c>
      <c r="C2266" s="296">
        <v>44695</v>
      </c>
      <c r="D2266" s="3">
        <v>69368387</v>
      </c>
      <c r="E2266" s="3" t="s">
        <v>1</v>
      </c>
      <c r="F2266" s="3">
        <v>210369</v>
      </c>
      <c r="G2266" s="3" t="s">
        <v>89</v>
      </c>
      <c r="H2266" s="3" t="s">
        <v>2967</v>
      </c>
      <c r="I2266" s="3" t="s">
        <v>6027</v>
      </c>
      <c r="J2266" s="3" t="s">
        <v>6307</v>
      </c>
      <c r="K2266" s="3" t="s">
        <v>45</v>
      </c>
      <c r="L2266" s="3" t="s">
        <v>402</v>
      </c>
      <c r="M2266" s="3" t="s">
        <v>93</v>
      </c>
      <c r="N2266" s="3">
        <v>827819</v>
      </c>
      <c r="O2266" s="3" t="s">
        <v>11246</v>
      </c>
      <c r="P2266" s="3">
        <v>8617253789</v>
      </c>
      <c r="Q2266" s="3" t="s">
        <v>11247</v>
      </c>
      <c r="R2266" s="3" t="s">
        <v>10441</v>
      </c>
      <c r="S2266" s="3" t="s">
        <v>261</v>
      </c>
      <c r="T2266" s="300">
        <v>1100000</v>
      </c>
      <c r="U2266" s="3" t="s">
        <v>11248</v>
      </c>
      <c r="V2266" s="3" t="s">
        <v>100</v>
      </c>
      <c r="W2266" s="3" t="s">
        <v>109</v>
      </c>
      <c r="X2266" s="3" t="s">
        <v>109</v>
      </c>
      <c r="Y2266" s="299">
        <f t="shared" si="316"/>
        <v>5</v>
      </c>
      <c r="Z2266" s="299">
        <f t="shared" si="317"/>
        <v>2022</v>
      </c>
      <c r="AA2266" t="str">
        <f t="shared" si="315"/>
        <v>5y</v>
      </c>
      <c r="AB2266" t="str">
        <f t="shared" si="318"/>
        <v>5</v>
      </c>
      <c r="AC2266" t="str">
        <f t="shared" si="319"/>
        <v>5</v>
      </c>
      <c r="AD2266" t="str">
        <f t="shared" si="320"/>
        <v>5</v>
      </c>
      <c r="AE2266" t="str">
        <f t="shared" si="321"/>
        <v>5</v>
      </c>
      <c r="AF2266" t="str">
        <f t="shared" si="322"/>
        <v>5</v>
      </c>
      <c r="AG2266" s="299">
        <f t="shared" si="323"/>
        <v>5</v>
      </c>
    </row>
    <row r="2267" spans="1:33" x14ac:dyDescent="0.3">
      <c r="A2267" s="3">
        <v>2267</v>
      </c>
      <c r="B2267" s="3" t="s">
        <v>87</v>
      </c>
      <c r="C2267" s="296">
        <v>44695</v>
      </c>
      <c r="D2267" s="3">
        <v>69368387</v>
      </c>
      <c r="E2267" s="3" t="s">
        <v>1</v>
      </c>
      <c r="F2267" s="3">
        <v>210369</v>
      </c>
      <c r="G2267" s="3" t="s">
        <v>89</v>
      </c>
      <c r="H2267" s="3" t="s">
        <v>2967</v>
      </c>
      <c r="I2267" s="3" t="s">
        <v>6027</v>
      </c>
      <c r="J2267" s="3" t="s">
        <v>6307</v>
      </c>
      <c r="K2267" s="3" t="s">
        <v>13</v>
      </c>
      <c r="L2267" s="3" t="s">
        <v>621</v>
      </c>
      <c r="M2267" s="3" t="s">
        <v>93</v>
      </c>
      <c r="N2267" s="3">
        <v>6391844</v>
      </c>
      <c r="O2267" s="3" t="s">
        <v>11250</v>
      </c>
      <c r="P2267" s="3">
        <v>9600575005</v>
      </c>
      <c r="Q2267" s="3" t="s">
        <v>11251</v>
      </c>
      <c r="R2267" s="3" t="s">
        <v>10461</v>
      </c>
      <c r="S2267" s="3" t="s">
        <v>11252</v>
      </c>
      <c r="T2267" s="300">
        <v>1050000</v>
      </c>
      <c r="U2267" s="3" t="s">
        <v>5439</v>
      </c>
      <c r="V2267" s="3" t="s">
        <v>100</v>
      </c>
      <c r="W2267" s="3" t="s">
        <v>109</v>
      </c>
      <c r="X2267" s="3" t="s">
        <v>109</v>
      </c>
      <c r="Y2267" s="299">
        <f t="shared" si="316"/>
        <v>5</v>
      </c>
      <c r="Z2267" s="299">
        <f t="shared" si="317"/>
        <v>2022</v>
      </c>
      <c r="AA2267" t="str">
        <f t="shared" si="315"/>
        <v>4.</v>
      </c>
      <c r="AB2267" t="str">
        <f t="shared" si="318"/>
        <v>4.</v>
      </c>
      <c r="AC2267" t="str">
        <f t="shared" si="319"/>
        <v>4</v>
      </c>
      <c r="AD2267" t="str">
        <f t="shared" si="320"/>
        <v>4</v>
      </c>
      <c r="AE2267" t="str">
        <f t="shared" si="321"/>
        <v>4</v>
      </c>
      <c r="AF2267" t="str">
        <f t="shared" si="322"/>
        <v>4</v>
      </c>
      <c r="AG2267" s="299">
        <f t="shared" si="323"/>
        <v>4</v>
      </c>
    </row>
    <row r="2268" spans="1:33" x14ac:dyDescent="0.3">
      <c r="A2268" s="3">
        <v>2268</v>
      </c>
      <c r="B2268" s="3" t="s">
        <v>87</v>
      </c>
      <c r="C2268" s="296">
        <v>44695</v>
      </c>
      <c r="D2268" s="3">
        <v>69368387</v>
      </c>
      <c r="E2268" s="3" t="s">
        <v>1</v>
      </c>
      <c r="F2268" s="3">
        <v>210369</v>
      </c>
      <c r="G2268" s="3" t="s">
        <v>89</v>
      </c>
      <c r="H2268" s="3" t="s">
        <v>6841</v>
      </c>
      <c r="I2268" s="3" t="s">
        <v>2880</v>
      </c>
      <c r="J2268" s="3" t="s">
        <v>2880</v>
      </c>
      <c r="K2268" s="3" t="s">
        <v>13</v>
      </c>
      <c r="L2268" s="3" t="s">
        <v>621</v>
      </c>
      <c r="M2268" s="3" t="s">
        <v>93</v>
      </c>
      <c r="N2268" s="3">
        <v>6391371</v>
      </c>
      <c r="O2268" s="3" t="s">
        <v>11253</v>
      </c>
      <c r="P2268" s="3" t="s">
        <v>11254</v>
      </c>
      <c r="Q2268" s="3" t="s">
        <v>11255</v>
      </c>
      <c r="R2268" s="3" t="s">
        <v>272</v>
      </c>
      <c r="S2268" s="3" t="s">
        <v>11256</v>
      </c>
      <c r="T2268" s="300">
        <v>485000</v>
      </c>
      <c r="U2268" s="3" t="s">
        <v>462</v>
      </c>
      <c r="V2268" s="3" t="s">
        <v>100</v>
      </c>
      <c r="W2268" s="3" t="s">
        <v>101</v>
      </c>
      <c r="X2268" s="3" t="s">
        <v>109</v>
      </c>
      <c r="Y2268" s="299">
        <f t="shared" si="316"/>
        <v>5</v>
      </c>
      <c r="Z2268" s="299">
        <f t="shared" si="317"/>
        <v>2022</v>
      </c>
      <c r="AA2268" t="str">
        <f t="shared" si="315"/>
        <v>3.</v>
      </c>
      <c r="AB2268" t="str">
        <f t="shared" si="318"/>
        <v>3.</v>
      </c>
      <c r="AC2268" t="str">
        <f t="shared" si="319"/>
        <v>3</v>
      </c>
      <c r="AD2268" t="str">
        <f t="shared" si="320"/>
        <v>3</v>
      </c>
      <c r="AE2268" t="str">
        <f t="shared" si="321"/>
        <v>3</v>
      </c>
      <c r="AF2268" t="str">
        <f t="shared" si="322"/>
        <v>3</v>
      </c>
      <c r="AG2268" s="299">
        <f t="shared" si="323"/>
        <v>3</v>
      </c>
    </row>
    <row r="2269" spans="1:33" x14ac:dyDescent="0.3">
      <c r="A2269" s="3">
        <v>2269</v>
      </c>
      <c r="B2269" s="3" t="s">
        <v>87</v>
      </c>
      <c r="C2269" s="296">
        <v>44695</v>
      </c>
      <c r="D2269" s="3">
        <v>69368387</v>
      </c>
      <c r="E2269" s="3" t="s">
        <v>1</v>
      </c>
      <c r="F2269" s="3">
        <v>210369</v>
      </c>
      <c r="G2269" s="3" t="s">
        <v>89</v>
      </c>
      <c r="H2269" s="3" t="s">
        <v>6841</v>
      </c>
      <c r="I2269" s="3" t="s">
        <v>2880</v>
      </c>
      <c r="J2269" s="3" t="s">
        <v>2880</v>
      </c>
      <c r="K2269" s="3" t="s">
        <v>45</v>
      </c>
      <c r="L2269" s="3" t="s">
        <v>402</v>
      </c>
      <c r="M2269" s="3" t="s">
        <v>93</v>
      </c>
      <c r="N2269" s="3">
        <v>6391553</v>
      </c>
      <c r="O2269" s="3" t="s">
        <v>11257</v>
      </c>
      <c r="P2269" s="3">
        <v>9348096227</v>
      </c>
      <c r="Q2269" s="3" t="s">
        <v>11258</v>
      </c>
      <c r="R2269" s="3" t="s">
        <v>277</v>
      </c>
      <c r="S2269" s="3" t="s">
        <v>492</v>
      </c>
      <c r="T2269" s="300">
        <v>450000</v>
      </c>
      <c r="U2269" s="3" t="s">
        <v>11259</v>
      </c>
      <c r="V2269" s="3" t="s">
        <v>100</v>
      </c>
      <c r="W2269" s="3" t="s">
        <v>220</v>
      </c>
      <c r="X2269" s="3" t="s">
        <v>109</v>
      </c>
      <c r="Y2269" s="299">
        <f t="shared" si="316"/>
        <v>5</v>
      </c>
      <c r="Z2269" s="299">
        <f t="shared" si="317"/>
        <v>2022</v>
      </c>
      <c r="AA2269" t="str">
        <f t="shared" si="315"/>
        <v xml:space="preserve">3 </v>
      </c>
      <c r="AB2269" t="str">
        <f t="shared" si="318"/>
        <v xml:space="preserve">3 </v>
      </c>
      <c r="AC2269" t="str">
        <f t="shared" si="319"/>
        <v xml:space="preserve">3 </v>
      </c>
      <c r="AD2269" t="str">
        <f t="shared" si="320"/>
        <v xml:space="preserve">3 </v>
      </c>
      <c r="AE2269" t="str">
        <f t="shared" si="321"/>
        <v xml:space="preserve">3 </v>
      </c>
      <c r="AF2269" t="str">
        <f t="shared" si="322"/>
        <v xml:space="preserve">3 </v>
      </c>
      <c r="AG2269" s="299">
        <f t="shared" si="323"/>
        <v>3</v>
      </c>
    </row>
    <row r="2270" spans="1:33" x14ac:dyDescent="0.3">
      <c r="A2270" s="3">
        <v>2270</v>
      </c>
      <c r="B2270" s="3" t="s">
        <v>87</v>
      </c>
      <c r="C2270" s="296">
        <v>44695</v>
      </c>
      <c r="D2270" s="3">
        <v>82186349</v>
      </c>
      <c r="E2270" s="3" t="s">
        <v>1</v>
      </c>
      <c r="F2270" s="3">
        <v>210369</v>
      </c>
      <c r="G2270" s="3" t="s">
        <v>89</v>
      </c>
      <c r="H2270" s="3" t="s">
        <v>2967</v>
      </c>
      <c r="I2270" s="3" t="s">
        <v>10953</v>
      </c>
      <c r="J2270" s="3" t="s">
        <v>5925</v>
      </c>
      <c r="K2270" s="3" t="s">
        <v>13</v>
      </c>
      <c r="L2270" s="3" t="s">
        <v>236</v>
      </c>
      <c r="M2270" s="3" t="s">
        <v>93</v>
      </c>
      <c r="N2270" s="3">
        <v>6151644</v>
      </c>
      <c r="O2270" s="3" t="s">
        <v>11260</v>
      </c>
      <c r="P2270" s="3">
        <v>7993530380</v>
      </c>
      <c r="Q2270" s="3" t="s">
        <v>10176</v>
      </c>
      <c r="R2270" s="3" t="s">
        <v>11261</v>
      </c>
      <c r="S2270" s="3" t="s">
        <v>10179</v>
      </c>
      <c r="T2270" s="300">
        <v>400000</v>
      </c>
      <c r="U2270" s="3" t="s">
        <v>501</v>
      </c>
      <c r="V2270" s="3" t="s">
        <v>100</v>
      </c>
      <c r="W2270" s="3" t="s">
        <v>109</v>
      </c>
      <c r="X2270" s="3" t="s">
        <v>109</v>
      </c>
      <c r="Y2270" s="299">
        <f t="shared" si="316"/>
        <v>5</v>
      </c>
      <c r="Z2270" s="299">
        <f t="shared" si="317"/>
        <v>2022</v>
      </c>
      <c r="AA2270" t="str">
        <f t="shared" si="315"/>
        <v>1.</v>
      </c>
      <c r="AB2270" t="str">
        <f t="shared" si="318"/>
        <v>1.</v>
      </c>
      <c r="AC2270" t="str">
        <f t="shared" si="319"/>
        <v>1</v>
      </c>
      <c r="AD2270" t="str">
        <f t="shared" si="320"/>
        <v>1</v>
      </c>
      <c r="AE2270" t="str">
        <f t="shared" si="321"/>
        <v>1</v>
      </c>
      <c r="AF2270" t="str">
        <f t="shared" si="322"/>
        <v>1</v>
      </c>
      <c r="AG2270" s="299">
        <f t="shared" si="323"/>
        <v>1</v>
      </c>
    </row>
    <row r="2271" spans="1:33" x14ac:dyDescent="0.3">
      <c r="A2271" s="3">
        <v>2271</v>
      </c>
      <c r="B2271" s="3" t="s">
        <v>87</v>
      </c>
      <c r="C2271" s="296">
        <v>44695</v>
      </c>
      <c r="D2271" s="3">
        <v>82186349</v>
      </c>
      <c r="E2271" s="3" t="s">
        <v>1</v>
      </c>
      <c r="F2271" s="3">
        <v>210369</v>
      </c>
      <c r="G2271" s="3" t="s">
        <v>89</v>
      </c>
      <c r="H2271" s="3" t="s">
        <v>2967</v>
      </c>
      <c r="I2271" s="3" t="s">
        <v>10953</v>
      </c>
      <c r="J2271" s="3" t="s">
        <v>5925</v>
      </c>
      <c r="K2271" s="3" t="s">
        <v>13</v>
      </c>
      <c r="L2271" s="3" t="s">
        <v>236</v>
      </c>
      <c r="M2271" s="3" t="s">
        <v>93</v>
      </c>
      <c r="N2271" s="3">
        <v>6362482</v>
      </c>
      <c r="O2271" s="3" t="s">
        <v>11262</v>
      </c>
      <c r="P2271" s="3">
        <v>9550407273</v>
      </c>
      <c r="Q2271" s="3" t="s">
        <v>10596</v>
      </c>
      <c r="R2271" s="3" t="s">
        <v>528</v>
      </c>
      <c r="S2271" s="3" t="s">
        <v>11263</v>
      </c>
      <c r="T2271" s="300">
        <v>480000</v>
      </c>
      <c r="U2271" s="3" t="s">
        <v>11264</v>
      </c>
      <c r="V2271" s="3" t="s">
        <v>100</v>
      </c>
      <c r="W2271" s="3" t="s">
        <v>101</v>
      </c>
      <c r="X2271" s="3" t="s">
        <v>109</v>
      </c>
      <c r="Y2271" s="299">
        <f t="shared" si="316"/>
        <v>5</v>
      </c>
      <c r="Z2271" s="299">
        <f t="shared" si="317"/>
        <v>2022</v>
      </c>
      <c r="AA2271" t="str">
        <f t="shared" si="315"/>
        <v>3.</v>
      </c>
      <c r="AB2271" t="str">
        <f t="shared" si="318"/>
        <v>3.</v>
      </c>
      <c r="AC2271" t="str">
        <f t="shared" si="319"/>
        <v>3</v>
      </c>
      <c r="AD2271" t="str">
        <f t="shared" si="320"/>
        <v>3</v>
      </c>
      <c r="AE2271" t="str">
        <f t="shared" si="321"/>
        <v>3</v>
      </c>
      <c r="AF2271" t="str">
        <f t="shared" si="322"/>
        <v>3</v>
      </c>
      <c r="AG2271" s="299">
        <f t="shared" si="323"/>
        <v>3</v>
      </c>
    </row>
    <row r="2272" spans="1:33" x14ac:dyDescent="0.3">
      <c r="A2272" s="3">
        <v>2272</v>
      </c>
      <c r="B2272" s="3" t="s">
        <v>87</v>
      </c>
      <c r="C2272" s="296">
        <v>44695</v>
      </c>
      <c r="D2272" s="3">
        <v>82186349</v>
      </c>
      <c r="E2272" s="3" t="s">
        <v>1</v>
      </c>
      <c r="F2272" s="3">
        <v>210369</v>
      </c>
      <c r="G2272" s="3" t="s">
        <v>89</v>
      </c>
      <c r="H2272" s="3" t="s">
        <v>2967</v>
      </c>
      <c r="I2272" s="3" t="s">
        <v>10953</v>
      </c>
      <c r="J2272" s="3" t="s">
        <v>5925</v>
      </c>
      <c r="K2272" s="3" t="s">
        <v>45</v>
      </c>
      <c r="L2272" s="3" t="s">
        <v>402</v>
      </c>
      <c r="M2272" s="3" t="s">
        <v>93</v>
      </c>
      <c r="N2272" s="3">
        <v>6390244</v>
      </c>
      <c r="O2272" s="3" t="s">
        <v>11265</v>
      </c>
      <c r="P2272" s="3">
        <v>7483269967</v>
      </c>
      <c r="Q2272" s="3" t="s">
        <v>11266</v>
      </c>
      <c r="R2272" s="3" t="s">
        <v>8932</v>
      </c>
      <c r="S2272" s="3" t="s">
        <v>11267</v>
      </c>
      <c r="T2272" s="300">
        <v>450000</v>
      </c>
      <c r="U2272" s="3">
        <v>44705</v>
      </c>
      <c r="V2272" s="3" t="s">
        <v>100</v>
      </c>
      <c r="W2272" s="3" t="s">
        <v>101</v>
      </c>
      <c r="X2272" s="3" t="s">
        <v>101</v>
      </c>
      <c r="Y2272" s="299">
        <f t="shared" si="316"/>
        <v>5</v>
      </c>
      <c r="Z2272" s="299">
        <f t="shared" si="317"/>
        <v>2022</v>
      </c>
      <c r="AA2272" t="str">
        <f t="shared" si="315"/>
        <v>2.</v>
      </c>
      <c r="AB2272" t="str">
        <f t="shared" si="318"/>
        <v>2.</v>
      </c>
      <c r="AC2272" t="str">
        <f t="shared" si="319"/>
        <v>2</v>
      </c>
      <c r="AD2272" t="str">
        <f t="shared" si="320"/>
        <v>2</v>
      </c>
      <c r="AE2272" t="str">
        <f t="shared" si="321"/>
        <v>2</v>
      </c>
      <c r="AF2272" t="str">
        <f t="shared" si="322"/>
        <v>2</v>
      </c>
      <c r="AG2272" s="299">
        <f t="shared" si="323"/>
        <v>2</v>
      </c>
    </row>
    <row r="2273" spans="1:33" x14ac:dyDescent="0.3">
      <c r="A2273" s="3">
        <v>2273</v>
      </c>
      <c r="B2273" s="3" t="s">
        <v>87</v>
      </c>
      <c r="C2273" s="296">
        <v>44695</v>
      </c>
      <c r="D2273" s="3">
        <v>17558654</v>
      </c>
      <c r="E2273" s="3" t="s">
        <v>1</v>
      </c>
      <c r="F2273" s="3">
        <v>210369</v>
      </c>
      <c r="G2273" s="3" t="s">
        <v>89</v>
      </c>
      <c r="H2273" s="3" t="s">
        <v>254</v>
      </c>
      <c r="I2273" s="3" t="s">
        <v>3988</v>
      </c>
      <c r="J2273" s="3" t="s">
        <v>11269</v>
      </c>
      <c r="K2273" s="3" t="s">
        <v>11</v>
      </c>
      <c r="L2273" s="3" t="s">
        <v>11</v>
      </c>
      <c r="M2273" s="3" t="s">
        <v>93</v>
      </c>
      <c r="N2273" s="3">
        <v>6390370</v>
      </c>
      <c r="O2273" s="3" t="s">
        <v>11270</v>
      </c>
      <c r="P2273" s="3">
        <v>7709991574</v>
      </c>
      <c r="Q2273" s="3" t="s">
        <v>11271</v>
      </c>
      <c r="R2273" s="3" t="s">
        <v>1587</v>
      </c>
      <c r="S2273" s="3" t="s">
        <v>11272</v>
      </c>
      <c r="T2273" s="300">
        <v>1000000</v>
      </c>
      <c r="U2273" s="3" t="s">
        <v>134</v>
      </c>
      <c r="V2273" s="3" t="s">
        <v>100</v>
      </c>
      <c r="W2273" s="3" t="s">
        <v>401</v>
      </c>
      <c r="X2273" s="3" t="s">
        <v>109</v>
      </c>
      <c r="Y2273" s="299">
        <f t="shared" si="316"/>
        <v>5</v>
      </c>
      <c r="Z2273" s="299">
        <f t="shared" si="317"/>
        <v>2022</v>
      </c>
      <c r="AA2273" t="str">
        <f t="shared" si="315"/>
        <v>11</v>
      </c>
      <c r="AB2273" t="str">
        <f t="shared" si="318"/>
        <v>11</v>
      </c>
      <c r="AC2273" t="str">
        <f t="shared" si="319"/>
        <v>11</v>
      </c>
      <c r="AD2273" t="str">
        <f t="shared" si="320"/>
        <v>11</v>
      </c>
      <c r="AE2273" t="str">
        <f t="shared" si="321"/>
        <v>11</v>
      </c>
      <c r="AF2273" t="str">
        <f t="shared" si="322"/>
        <v>11</v>
      </c>
      <c r="AG2273" s="299">
        <f t="shared" si="323"/>
        <v>11</v>
      </c>
    </row>
    <row r="2274" spans="1:33" x14ac:dyDescent="0.3">
      <c r="A2274" s="3">
        <v>2274</v>
      </c>
      <c r="B2274" s="3" t="s">
        <v>87</v>
      </c>
      <c r="C2274" s="296">
        <v>44695</v>
      </c>
      <c r="D2274" s="3">
        <v>46571684</v>
      </c>
      <c r="E2274" s="3" t="s">
        <v>1</v>
      </c>
      <c r="F2274" s="3">
        <v>210369</v>
      </c>
      <c r="G2274" s="3" t="s">
        <v>89</v>
      </c>
      <c r="H2274" s="3" t="s">
        <v>254</v>
      </c>
      <c r="I2274" s="3" t="s">
        <v>3988</v>
      </c>
      <c r="J2274" s="3" t="s">
        <v>11273</v>
      </c>
      <c r="K2274" s="3" t="s">
        <v>13</v>
      </c>
      <c r="L2274" s="3" t="s">
        <v>621</v>
      </c>
      <c r="M2274" s="3" t="s">
        <v>93</v>
      </c>
      <c r="N2274" s="3">
        <v>6388448</v>
      </c>
      <c r="O2274" s="3" t="s">
        <v>11274</v>
      </c>
      <c r="P2274" s="3" t="s">
        <v>11275</v>
      </c>
      <c r="Q2274" s="3" t="s">
        <v>11276</v>
      </c>
      <c r="R2274" s="3" t="s">
        <v>677</v>
      </c>
      <c r="S2274" s="3" t="s">
        <v>11277</v>
      </c>
      <c r="T2274" s="300">
        <v>1700000</v>
      </c>
      <c r="U2274" s="3" t="s">
        <v>134</v>
      </c>
      <c r="V2274" s="3" t="s">
        <v>100</v>
      </c>
      <c r="W2274" s="3" t="s">
        <v>11278</v>
      </c>
      <c r="X2274" s="3" t="s">
        <v>109</v>
      </c>
      <c r="Y2274" s="299">
        <f t="shared" si="316"/>
        <v>5</v>
      </c>
      <c r="Z2274" s="299">
        <f t="shared" si="317"/>
        <v>2022</v>
      </c>
      <c r="AA2274" t="str">
        <f t="shared" si="315"/>
        <v xml:space="preserve">7 </v>
      </c>
      <c r="AB2274" t="str">
        <f t="shared" si="318"/>
        <v xml:space="preserve">7 </v>
      </c>
      <c r="AC2274" t="str">
        <f t="shared" si="319"/>
        <v xml:space="preserve">7 </v>
      </c>
      <c r="AD2274" t="str">
        <f t="shared" si="320"/>
        <v xml:space="preserve">7 </v>
      </c>
      <c r="AE2274" t="str">
        <f t="shared" si="321"/>
        <v xml:space="preserve">7 </v>
      </c>
      <c r="AF2274" t="str">
        <f t="shared" si="322"/>
        <v xml:space="preserve">7 </v>
      </c>
      <c r="AG2274" s="299">
        <f t="shared" si="323"/>
        <v>7</v>
      </c>
    </row>
    <row r="2275" spans="1:33" x14ac:dyDescent="0.3">
      <c r="A2275" s="3">
        <v>2275</v>
      </c>
      <c r="B2275" s="3" t="s">
        <v>87</v>
      </c>
      <c r="C2275" s="296">
        <v>44695</v>
      </c>
      <c r="D2275" s="3">
        <v>17558654</v>
      </c>
      <c r="E2275" s="3" t="s">
        <v>1</v>
      </c>
      <c r="F2275" s="3">
        <v>210369</v>
      </c>
      <c r="G2275" s="3" t="s">
        <v>89</v>
      </c>
      <c r="H2275" s="3" t="s">
        <v>254</v>
      </c>
      <c r="I2275" s="3" t="s">
        <v>3988</v>
      </c>
      <c r="J2275" s="3" t="s">
        <v>11269</v>
      </c>
      <c r="K2275" s="3" t="s">
        <v>13</v>
      </c>
      <c r="L2275" s="3" t="s">
        <v>9278</v>
      </c>
      <c r="M2275" s="3" t="s">
        <v>93</v>
      </c>
      <c r="N2275" s="3">
        <v>6387721</v>
      </c>
      <c r="O2275" s="3" t="s">
        <v>11279</v>
      </c>
      <c r="P2275" s="3">
        <v>9488392935</v>
      </c>
      <c r="Q2275" s="3" t="s">
        <v>11280</v>
      </c>
      <c r="R2275" s="3" t="s">
        <v>2216</v>
      </c>
      <c r="S2275" s="3" t="s">
        <v>11281</v>
      </c>
      <c r="T2275" s="300">
        <v>1200000</v>
      </c>
      <c r="U2275" s="3" t="s">
        <v>1957</v>
      </c>
      <c r="V2275" s="3" t="s">
        <v>100</v>
      </c>
      <c r="W2275" s="3" t="s">
        <v>267</v>
      </c>
      <c r="X2275" s="3" t="s">
        <v>109</v>
      </c>
      <c r="Y2275" s="299">
        <f t="shared" si="316"/>
        <v>5</v>
      </c>
      <c r="Z2275" s="299">
        <f t="shared" si="317"/>
        <v>2022</v>
      </c>
      <c r="AA2275" t="str">
        <f t="shared" si="315"/>
        <v>10</v>
      </c>
      <c r="AB2275" t="str">
        <f t="shared" si="318"/>
        <v>10</v>
      </c>
      <c r="AC2275" t="str">
        <f t="shared" si="319"/>
        <v>10</v>
      </c>
      <c r="AD2275" t="str">
        <f t="shared" si="320"/>
        <v>10</v>
      </c>
      <c r="AE2275" t="str">
        <f t="shared" si="321"/>
        <v>10</v>
      </c>
      <c r="AF2275" t="str">
        <f t="shared" si="322"/>
        <v>10</v>
      </c>
      <c r="AG2275" s="299">
        <f t="shared" si="323"/>
        <v>10</v>
      </c>
    </row>
    <row r="2276" spans="1:33" x14ac:dyDescent="0.3">
      <c r="A2276" s="3">
        <v>2276</v>
      </c>
      <c r="B2276" s="3" t="s">
        <v>87</v>
      </c>
      <c r="C2276" s="296">
        <v>44695</v>
      </c>
      <c r="D2276" s="3">
        <v>46571684</v>
      </c>
      <c r="E2276" s="3" t="s">
        <v>1</v>
      </c>
      <c r="F2276" s="3">
        <v>210369</v>
      </c>
      <c r="G2276" s="3" t="s">
        <v>89</v>
      </c>
      <c r="H2276" s="3" t="s">
        <v>254</v>
      </c>
      <c r="I2276" s="3" t="s">
        <v>3988</v>
      </c>
      <c r="J2276" s="3" t="s">
        <v>11273</v>
      </c>
      <c r="K2276" s="3" t="s">
        <v>18</v>
      </c>
      <c r="L2276" s="3" t="s">
        <v>6257</v>
      </c>
      <c r="M2276" s="3" t="s">
        <v>93</v>
      </c>
      <c r="N2276" s="3">
        <v>6389868</v>
      </c>
      <c r="O2276" s="3" t="s">
        <v>11282</v>
      </c>
      <c r="P2276" s="3">
        <v>8010614774</v>
      </c>
      <c r="Q2276" s="3" t="s">
        <v>11283</v>
      </c>
      <c r="R2276" s="3" t="s">
        <v>2069</v>
      </c>
      <c r="S2276" s="3" t="s">
        <v>11284</v>
      </c>
      <c r="T2276" s="300">
        <v>630000</v>
      </c>
      <c r="U2276" s="3" t="s">
        <v>2488</v>
      </c>
      <c r="V2276" s="3" t="s">
        <v>100</v>
      </c>
      <c r="W2276" s="3" t="s">
        <v>767</v>
      </c>
      <c r="X2276" s="3" t="s">
        <v>109</v>
      </c>
      <c r="Y2276" s="299">
        <f t="shared" si="316"/>
        <v>5</v>
      </c>
      <c r="Z2276" s="299">
        <f t="shared" si="317"/>
        <v>2022</v>
      </c>
      <c r="AA2276" t="str">
        <f t="shared" si="315"/>
        <v xml:space="preserve">9 </v>
      </c>
      <c r="AB2276" t="str">
        <f t="shared" si="318"/>
        <v xml:space="preserve">9 </v>
      </c>
      <c r="AC2276" t="str">
        <f t="shared" si="319"/>
        <v xml:space="preserve">9 </v>
      </c>
      <c r="AD2276" t="str">
        <f t="shared" si="320"/>
        <v xml:space="preserve">9 </v>
      </c>
      <c r="AE2276" t="str">
        <f t="shared" si="321"/>
        <v xml:space="preserve">9 </v>
      </c>
      <c r="AF2276" t="str">
        <f t="shared" si="322"/>
        <v xml:space="preserve">9 </v>
      </c>
      <c r="AG2276" s="299">
        <f t="shared" si="323"/>
        <v>9</v>
      </c>
    </row>
    <row r="2277" spans="1:33" x14ac:dyDescent="0.3">
      <c r="A2277" s="3">
        <v>2277</v>
      </c>
      <c r="B2277" s="3" t="s">
        <v>87</v>
      </c>
      <c r="C2277" s="296">
        <v>44697</v>
      </c>
      <c r="D2277" s="3">
        <v>29654554</v>
      </c>
      <c r="E2277" s="3" t="s">
        <v>6</v>
      </c>
      <c r="F2277" s="3">
        <v>221395</v>
      </c>
      <c r="G2277" s="3" t="s">
        <v>89</v>
      </c>
      <c r="H2277" s="3" t="s">
        <v>7324</v>
      </c>
      <c r="I2277" s="3" t="s">
        <v>120</v>
      </c>
      <c r="J2277" s="3" t="s">
        <v>11285</v>
      </c>
      <c r="K2277" s="3" t="s">
        <v>13</v>
      </c>
      <c r="L2277" s="3" t="s">
        <v>11286</v>
      </c>
      <c r="M2277" s="3" t="s">
        <v>93</v>
      </c>
      <c r="N2277" s="3" t="s">
        <v>11287</v>
      </c>
      <c r="O2277" s="3" t="s">
        <v>11288</v>
      </c>
      <c r="P2277" s="3">
        <v>9441724039</v>
      </c>
      <c r="Q2277" s="3" t="s">
        <v>11289</v>
      </c>
      <c r="R2277" s="3" t="s">
        <v>390</v>
      </c>
      <c r="S2277" s="3" t="s">
        <v>11290</v>
      </c>
      <c r="T2277" s="300">
        <v>860000</v>
      </c>
      <c r="U2277" s="3" t="s">
        <v>11292</v>
      </c>
      <c r="V2277" s="3" t="s">
        <v>100</v>
      </c>
      <c r="W2277" s="3" t="s">
        <v>109</v>
      </c>
      <c r="X2277" s="3" t="s">
        <v>109</v>
      </c>
      <c r="Y2277" s="299">
        <f t="shared" si="316"/>
        <v>5</v>
      </c>
      <c r="Z2277" s="299">
        <f t="shared" si="317"/>
        <v>2022</v>
      </c>
      <c r="AA2277" t="str">
        <f t="shared" si="315"/>
        <v>7.</v>
      </c>
      <c r="AB2277" t="str">
        <f t="shared" si="318"/>
        <v>7.</v>
      </c>
      <c r="AC2277" t="str">
        <f t="shared" si="319"/>
        <v>7</v>
      </c>
      <c r="AD2277" t="str">
        <f t="shared" si="320"/>
        <v>7</v>
      </c>
      <c r="AE2277" t="str">
        <f t="shared" si="321"/>
        <v>7</v>
      </c>
      <c r="AF2277" t="str">
        <f t="shared" si="322"/>
        <v>7</v>
      </c>
      <c r="AG2277" s="299">
        <f t="shared" si="323"/>
        <v>7</v>
      </c>
    </row>
    <row r="2278" spans="1:33" x14ac:dyDescent="0.3">
      <c r="A2278" s="3">
        <v>2278</v>
      </c>
      <c r="B2278" s="3" t="s">
        <v>87</v>
      </c>
      <c r="C2278" s="296">
        <v>44697</v>
      </c>
      <c r="D2278" s="3">
        <v>14108180</v>
      </c>
      <c r="E2278" s="3" t="s">
        <v>6</v>
      </c>
      <c r="F2278" s="3">
        <v>221395</v>
      </c>
      <c r="G2278" s="3" t="s">
        <v>89</v>
      </c>
      <c r="H2278" s="3" t="s">
        <v>7324</v>
      </c>
      <c r="I2278" s="3" t="s">
        <v>120</v>
      </c>
      <c r="J2278" s="3" t="s">
        <v>11294</v>
      </c>
      <c r="K2278" s="3" t="s">
        <v>38</v>
      </c>
      <c r="L2278" s="3" t="s">
        <v>1416</v>
      </c>
      <c r="M2278" s="3" t="s">
        <v>93</v>
      </c>
      <c r="N2278" s="3">
        <v>6388472</v>
      </c>
      <c r="O2278" s="3" t="s">
        <v>11295</v>
      </c>
      <c r="P2278" s="3">
        <v>8943774131</v>
      </c>
      <c r="Q2278" s="3" t="s">
        <v>11296</v>
      </c>
      <c r="R2278" s="3" t="s">
        <v>2319</v>
      </c>
      <c r="S2278" s="3" t="s">
        <v>11297</v>
      </c>
      <c r="T2278" s="300">
        <v>700000</v>
      </c>
      <c r="U2278" s="3" t="s">
        <v>11298</v>
      </c>
      <c r="V2278" s="3" t="s">
        <v>100</v>
      </c>
      <c r="W2278" s="3" t="s">
        <v>109</v>
      </c>
      <c r="X2278" s="3" t="s">
        <v>109</v>
      </c>
      <c r="Y2278" s="299">
        <f t="shared" si="316"/>
        <v>5</v>
      </c>
      <c r="Z2278" s="299">
        <f t="shared" si="317"/>
        <v>2022</v>
      </c>
      <c r="AA2278" t="str">
        <f t="shared" si="315"/>
        <v xml:space="preserve">7 </v>
      </c>
      <c r="AB2278" t="str">
        <f t="shared" si="318"/>
        <v xml:space="preserve">7 </v>
      </c>
      <c r="AC2278" t="str">
        <f t="shared" si="319"/>
        <v xml:space="preserve">7 </v>
      </c>
      <c r="AD2278" t="str">
        <f t="shared" si="320"/>
        <v xml:space="preserve">7 </v>
      </c>
      <c r="AE2278" t="str">
        <f t="shared" si="321"/>
        <v xml:space="preserve">7 </v>
      </c>
      <c r="AF2278" t="str">
        <f t="shared" si="322"/>
        <v xml:space="preserve">7 </v>
      </c>
      <c r="AG2278" s="299">
        <f t="shared" si="323"/>
        <v>7</v>
      </c>
    </row>
    <row r="2279" spans="1:33" x14ac:dyDescent="0.3">
      <c r="A2279" s="3">
        <v>2279</v>
      </c>
      <c r="B2279" s="3" t="s">
        <v>87</v>
      </c>
      <c r="C2279" s="296">
        <v>44697</v>
      </c>
      <c r="D2279" s="3">
        <v>65656387</v>
      </c>
      <c r="E2279" s="3" t="s">
        <v>6</v>
      </c>
      <c r="F2279" s="3">
        <v>221395</v>
      </c>
      <c r="G2279" s="3" t="s">
        <v>89</v>
      </c>
      <c r="H2279" s="3" t="s">
        <v>7324</v>
      </c>
      <c r="I2279" s="3" t="s">
        <v>120</v>
      </c>
      <c r="J2279" s="3" t="s">
        <v>11299</v>
      </c>
      <c r="K2279" s="3" t="s">
        <v>38</v>
      </c>
      <c r="L2279" s="3" t="s">
        <v>7171</v>
      </c>
      <c r="M2279" s="3" t="s">
        <v>93</v>
      </c>
      <c r="N2279" s="3">
        <v>6378311</v>
      </c>
      <c r="O2279" s="3" t="s">
        <v>11300</v>
      </c>
      <c r="P2279" s="3">
        <v>9676511770</v>
      </c>
      <c r="Q2279" s="3" t="s">
        <v>11301</v>
      </c>
      <c r="R2279" s="3" t="s">
        <v>381</v>
      </c>
      <c r="S2279" s="3" t="s">
        <v>11302</v>
      </c>
      <c r="T2279" s="300">
        <v>1200000</v>
      </c>
      <c r="U2279" s="3" t="s">
        <v>11303</v>
      </c>
      <c r="V2279" s="3" t="s">
        <v>100</v>
      </c>
      <c r="W2279" s="3" t="s">
        <v>101</v>
      </c>
      <c r="X2279" s="3" t="s">
        <v>101</v>
      </c>
      <c r="Y2279" s="299">
        <f t="shared" si="316"/>
        <v>5</v>
      </c>
      <c r="Z2279" s="299">
        <f t="shared" si="317"/>
        <v>2022</v>
      </c>
      <c r="AA2279" t="str">
        <f t="shared" si="315"/>
        <v>6y</v>
      </c>
      <c r="AB2279" t="str">
        <f t="shared" si="318"/>
        <v>6</v>
      </c>
      <c r="AC2279" t="str">
        <f t="shared" si="319"/>
        <v>6</v>
      </c>
      <c r="AD2279" t="str">
        <f t="shared" si="320"/>
        <v>6</v>
      </c>
      <c r="AE2279" t="str">
        <f t="shared" si="321"/>
        <v>6</v>
      </c>
      <c r="AF2279" t="str">
        <f t="shared" si="322"/>
        <v>6</v>
      </c>
      <c r="AG2279" s="299">
        <f t="shared" si="323"/>
        <v>6</v>
      </c>
    </row>
    <row r="2280" spans="1:33" x14ac:dyDescent="0.3">
      <c r="A2280" s="3">
        <v>2280</v>
      </c>
      <c r="B2280" s="3" t="s">
        <v>87</v>
      </c>
      <c r="C2280" s="296">
        <v>44697</v>
      </c>
      <c r="D2280" s="3">
        <v>12533270</v>
      </c>
      <c r="E2280" s="3" t="s">
        <v>6</v>
      </c>
      <c r="F2280" s="3">
        <v>221395</v>
      </c>
      <c r="G2280" s="3" t="s">
        <v>89</v>
      </c>
      <c r="H2280" s="3" t="s">
        <v>7080</v>
      </c>
      <c r="I2280" s="3" t="s">
        <v>2432</v>
      </c>
      <c r="J2280" s="3" t="s">
        <v>11304</v>
      </c>
      <c r="K2280" s="3" t="s">
        <v>38</v>
      </c>
      <c r="L2280" s="3" t="s">
        <v>1416</v>
      </c>
      <c r="M2280" s="3" t="s">
        <v>93</v>
      </c>
      <c r="N2280" s="3">
        <v>6396906</v>
      </c>
      <c r="O2280" s="3" t="s">
        <v>11305</v>
      </c>
      <c r="P2280" s="3">
        <v>9703860304</v>
      </c>
      <c r="Q2280" s="3" t="s">
        <v>11306</v>
      </c>
      <c r="R2280" s="3" t="s">
        <v>11307</v>
      </c>
      <c r="S2280" s="3" t="s">
        <v>15211</v>
      </c>
      <c r="T2280" s="300">
        <v>1300000</v>
      </c>
      <c r="U2280" s="3" t="s">
        <v>11309</v>
      </c>
      <c r="V2280" s="3" t="s">
        <v>100</v>
      </c>
      <c r="W2280" s="3" t="s">
        <v>109</v>
      </c>
      <c r="X2280" s="3" t="s">
        <v>109</v>
      </c>
      <c r="Y2280" s="299">
        <f t="shared" si="316"/>
        <v>5</v>
      </c>
      <c r="Z2280" s="299">
        <f t="shared" si="317"/>
        <v>2022</v>
      </c>
      <c r="AA2280" t="str">
        <f t="shared" si="315"/>
        <v>8.</v>
      </c>
      <c r="AB2280" t="str">
        <f t="shared" si="318"/>
        <v>8.</v>
      </c>
      <c r="AC2280" t="str">
        <f t="shared" si="319"/>
        <v>8</v>
      </c>
      <c r="AD2280" t="str">
        <f t="shared" si="320"/>
        <v>8</v>
      </c>
      <c r="AE2280" t="str">
        <f t="shared" si="321"/>
        <v>8</v>
      </c>
      <c r="AF2280" t="str">
        <f t="shared" si="322"/>
        <v>8</v>
      </c>
      <c r="AG2280" s="299">
        <f t="shared" si="323"/>
        <v>8</v>
      </c>
    </row>
    <row r="2281" spans="1:33" x14ac:dyDescent="0.3">
      <c r="A2281" s="3">
        <v>2281</v>
      </c>
      <c r="B2281" s="3" t="s">
        <v>87</v>
      </c>
      <c r="C2281" s="296">
        <v>44697</v>
      </c>
      <c r="D2281" s="3">
        <v>97700063</v>
      </c>
      <c r="E2281" s="3" t="s">
        <v>6</v>
      </c>
      <c r="F2281" s="3">
        <v>221395</v>
      </c>
      <c r="G2281" s="3" t="s">
        <v>89</v>
      </c>
      <c r="H2281" s="3" t="s">
        <v>7080</v>
      </c>
      <c r="I2281" s="3" t="s">
        <v>120</v>
      </c>
      <c r="J2281" s="3" t="s">
        <v>11311</v>
      </c>
      <c r="K2281" s="3" t="s">
        <v>38</v>
      </c>
      <c r="L2281" s="3" t="s">
        <v>7171</v>
      </c>
      <c r="M2281" s="3" t="s">
        <v>93</v>
      </c>
      <c r="N2281" s="3">
        <v>5781303</v>
      </c>
      <c r="O2281" s="3" t="s">
        <v>11312</v>
      </c>
      <c r="P2281" s="3">
        <v>8219974596</v>
      </c>
      <c r="Q2281" s="3" t="s">
        <v>11313</v>
      </c>
      <c r="R2281" s="3" t="s">
        <v>6175</v>
      </c>
      <c r="S2281" s="3" t="s">
        <v>11314</v>
      </c>
      <c r="T2281" s="300">
        <v>650000</v>
      </c>
      <c r="U2281" s="3" t="s">
        <v>2488</v>
      </c>
      <c r="V2281" s="3" t="s">
        <v>100</v>
      </c>
      <c r="W2281" s="3" t="s">
        <v>1828</v>
      </c>
      <c r="X2281" s="3" t="s">
        <v>109</v>
      </c>
      <c r="Y2281" s="299">
        <f t="shared" si="316"/>
        <v>5</v>
      </c>
      <c r="Z2281" s="299">
        <f t="shared" si="317"/>
        <v>2022</v>
      </c>
      <c r="AA2281" t="str">
        <f t="shared" si="315"/>
        <v>5.</v>
      </c>
      <c r="AB2281" t="str">
        <f t="shared" si="318"/>
        <v>5.</v>
      </c>
      <c r="AC2281" t="str">
        <f t="shared" si="319"/>
        <v>5</v>
      </c>
      <c r="AD2281" t="str">
        <f t="shared" si="320"/>
        <v>5</v>
      </c>
      <c r="AE2281" t="str">
        <f t="shared" si="321"/>
        <v>5</v>
      </c>
      <c r="AF2281" t="str">
        <f t="shared" si="322"/>
        <v>5</v>
      </c>
      <c r="AG2281" s="299">
        <f t="shared" si="323"/>
        <v>5</v>
      </c>
    </row>
    <row r="2282" spans="1:33" x14ac:dyDescent="0.3">
      <c r="A2282" s="3">
        <v>2282</v>
      </c>
      <c r="B2282" s="3" t="s">
        <v>87</v>
      </c>
      <c r="C2282" s="296">
        <v>44697</v>
      </c>
      <c r="D2282" s="3">
        <v>71005092</v>
      </c>
      <c r="E2282" s="3" t="s">
        <v>6</v>
      </c>
      <c r="F2282" s="3">
        <v>221395</v>
      </c>
      <c r="G2282" s="3" t="s">
        <v>89</v>
      </c>
      <c r="H2282" s="3" t="s">
        <v>9716</v>
      </c>
      <c r="I2282" s="3" t="s">
        <v>103</v>
      </c>
      <c r="J2282" s="3" t="s">
        <v>11079</v>
      </c>
      <c r="K2282" s="3" t="s">
        <v>38</v>
      </c>
      <c r="L2282" s="3" t="s">
        <v>1416</v>
      </c>
      <c r="M2282" s="3" t="s">
        <v>93</v>
      </c>
      <c r="N2282" s="3">
        <v>6032833</v>
      </c>
      <c r="O2282" s="3" t="s">
        <v>11315</v>
      </c>
      <c r="P2282" s="3">
        <v>8105061771</v>
      </c>
      <c r="Q2282" s="3" t="s">
        <v>8976</v>
      </c>
      <c r="R2282" s="3" t="s">
        <v>11316</v>
      </c>
      <c r="S2282" s="3" t="s">
        <v>11317</v>
      </c>
      <c r="T2282" s="300">
        <v>450000</v>
      </c>
      <c r="U2282" s="3" t="s">
        <v>134</v>
      </c>
      <c r="V2282" s="3" t="s">
        <v>100</v>
      </c>
      <c r="W2282" s="3" t="s">
        <v>109</v>
      </c>
      <c r="X2282" s="3" t="s">
        <v>109</v>
      </c>
      <c r="Y2282" s="299">
        <f t="shared" si="316"/>
        <v>5</v>
      </c>
      <c r="Z2282" s="299">
        <f t="shared" si="317"/>
        <v>2022</v>
      </c>
      <c r="AA2282" t="str">
        <f t="shared" si="315"/>
        <v>6.</v>
      </c>
      <c r="AB2282" t="str">
        <f t="shared" si="318"/>
        <v>6.</v>
      </c>
      <c r="AC2282" t="str">
        <f t="shared" si="319"/>
        <v>6</v>
      </c>
      <c r="AD2282" t="str">
        <f t="shared" si="320"/>
        <v>6</v>
      </c>
      <c r="AE2282" t="str">
        <f t="shared" si="321"/>
        <v>6</v>
      </c>
      <c r="AF2282" t="str">
        <f t="shared" si="322"/>
        <v>6</v>
      </c>
      <c r="AG2282" s="299">
        <f t="shared" si="323"/>
        <v>6</v>
      </c>
    </row>
    <row r="2283" spans="1:33" x14ac:dyDescent="0.3">
      <c r="A2283" s="3">
        <v>2283</v>
      </c>
      <c r="B2283" s="3" t="s">
        <v>87</v>
      </c>
      <c r="C2283" s="296">
        <v>44697</v>
      </c>
      <c r="D2283" s="3">
        <v>71005092</v>
      </c>
      <c r="E2283" s="3" t="s">
        <v>6</v>
      </c>
      <c r="F2283" s="3">
        <v>221395</v>
      </c>
      <c r="G2283" s="3" t="s">
        <v>89</v>
      </c>
      <c r="H2283" s="3" t="s">
        <v>9716</v>
      </c>
      <c r="I2283" s="3" t="s">
        <v>103</v>
      </c>
      <c r="J2283" s="3" t="s">
        <v>11079</v>
      </c>
      <c r="K2283" s="3" t="s">
        <v>38</v>
      </c>
      <c r="L2283" s="3" t="s">
        <v>1416</v>
      </c>
      <c r="M2283" s="3" t="s">
        <v>93</v>
      </c>
      <c r="N2283" s="3" t="s">
        <v>11320</v>
      </c>
      <c r="O2283" s="3" t="s">
        <v>11321</v>
      </c>
      <c r="P2283" s="3">
        <v>8080494307</v>
      </c>
      <c r="Q2283" s="3" t="s">
        <v>11322</v>
      </c>
      <c r="R2283" s="3" t="s">
        <v>1214</v>
      </c>
      <c r="S2283" s="3" t="s">
        <v>11323</v>
      </c>
      <c r="T2283" s="300">
        <v>700000</v>
      </c>
      <c r="U2283" s="3" t="s">
        <v>2488</v>
      </c>
      <c r="V2283" s="3" t="s">
        <v>100</v>
      </c>
      <c r="W2283" s="3" t="s">
        <v>109</v>
      </c>
      <c r="X2283" s="3" t="s">
        <v>109</v>
      </c>
      <c r="Y2283" s="299">
        <f t="shared" si="316"/>
        <v>5</v>
      </c>
      <c r="Z2283" s="299">
        <f t="shared" si="317"/>
        <v>2022</v>
      </c>
      <c r="AA2283" t="str">
        <f t="shared" si="315"/>
        <v xml:space="preserve">5 </v>
      </c>
      <c r="AB2283" t="str">
        <f t="shared" si="318"/>
        <v xml:space="preserve">5 </v>
      </c>
      <c r="AC2283" t="str">
        <f t="shared" si="319"/>
        <v xml:space="preserve">5 </v>
      </c>
      <c r="AD2283" t="str">
        <f t="shared" si="320"/>
        <v xml:space="preserve">5 </v>
      </c>
      <c r="AE2283" t="str">
        <f t="shared" si="321"/>
        <v xml:space="preserve">5 </v>
      </c>
      <c r="AF2283" t="str">
        <f t="shared" si="322"/>
        <v xml:space="preserve">5 </v>
      </c>
      <c r="AG2283" s="299">
        <f t="shared" si="323"/>
        <v>5</v>
      </c>
    </row>
    <row r="2284" spans="1:33" x14ac:dyDescent="0.3">
      <c r="A2284" s="3">
        <v>2284</v>
      </c>
      <c r="B2284" s="3" t="s">
        <v>87</v>
      </c>
      <c r="C2284" s="296">
        <v>44697</v>
      </c>
      <c r="D2284" s="3">
        <v>69374586</v>
      </c>
      <c r="E2284" s="3" t="s">
        <v>6</v>
      </c>
      <c r="F2284" s="3">
        <v>221395</v>
      </c>
      <c r="G2284" s="3" t="s">
        <v>89</v>
      </c>
      <c r="H2284" s="3" t="s">
        <v>9716</v>
      </c>
      <c r="I2284" s="3" t="s">
        <v>103</v>
      </c>
      <c r="J2284" s="3" t="s">
        <v>11079</v>
      </c>
      <c r="K2284" s="3" t="s">
        <v>18</v>
      </c>
      <c r="L2284" s="3" t="s">
        <v>18</v>
      </c>
      <c r="M2284" s="3" t="s">
        <v>93</v>
      </c>
      <c r="N2284" s="3" t="s">
        <v>11325</v>
      </c>
      <c r="O2284" s="3" t="s">
        <v>11326</v>
      </c>
      <c r="P2284" s="3">
        <v>7207588836</v>
      </c>
      <c r="Q2284" s="3" t="s">
        <v>11327</v>
      </c>
      <c r="R2284" s="3" t="s">
        <v>9725</v>
      </c>
      <c r="S2284" s="3" t="s">
        <v>11328</v>
      </c>
      <c r="T2284" s="300">
        <v>793000</v>
      </c>
      <c r="U2284" s="3" t="s">
        <v>11329</v>
      </c>
      <c r="V2284" s="3" t="s">
        <v>100</v>
      </c>
      <c r="W2284" s="3" t="s">
        <v>101</v>
      </c>
      <c r="X2284" s="3" t="s">
        <v>101</v>
      </c>
      <c r="Y2284" s="299">
        <f t="shared" si="316"/>
        <v>5</v>
      </c>
      <c r="Z2284" s="299">
        <f t="shared" si="317"/>
        <v>2022</v>
      </c>
      <c r="AA2284" t="str">
        <f t="shared" si="315"/>
        <v>7.</v>
      </c>
      <c r="AB2284" t="str">
        <f t="shared" si="318"/>
        <v>7.</v>
      </c>
      <c r="AC2284" t="str">
        <f t="shared" si="319"/>
        <v>7</v>
      </c>
      <c r="AD2284" t="str">
        <f t="shared" si="320"/>
        <v>7</v>
      </c>
      <c r="AE2284" t="str">
        <f t="shared" si="321"/>
        <v>7</v>
      </c>
      <c r="AF2284" t="str">
        <f t="shared" si="322"/>
        <v>7</v>
      </c>
      <c r="AG2284" s="299">
        <f t="shared" si="323"/>
        <v>7</v>
      </c>
    </row>
    <row r="2285" spans="1:33" x14ac:dyDescent="0.3">
      <c r="A2285" s="3">
        <v>2285</v>
      </c>
      <c r="B2285" s="3" t="s">
        <v>87</v>
      </c>
      <c r="C2285" s="296">
        <v>44697</v>
      </c>
      <c r="D2285" s="3">
        <v>71005092</v>
      </c>
      <c r="E2285" s="3" t="s">
        <v>6</v>
      </c>
      <c r="F2285" s="3">
        <v>221395</v>
      </c>
      <c r="G2285" s="3" t="s">
        <v>89</v>
      </c>
      <c r="H2285" s="3" t="s">
        <v>11330</v>
      </c>
      <c r="I2285" s="3" t="s">
        <v>103</v>
      </c>
      <c r="J2285" s="3" t="s">
        <v>11079</v>
      </c>
      <c r="K2285" s="3" t="s">
        <v>38</v>
      </c>
      <c r="L2285" s="3" t="s">
        <v>1416</v>
      </c>
      <c r="M2285" s="3" t="s">
        <v>93</v>
      </c>
      <c r="N2285" s="3">
        <v>6399317</v>
      </c>
      <c r="O2285" s="3" t="s">
        <v>3437</v>
      </c>
      <c r="P2285" s="3">
        <v>8939628011</v>
      </c>
      <c r="Q2285" s="3" t="s">
        <v>11331</v>
      </c>
      <c r="R2285" s="3" t="s">
        <v>140</v>
      </c>
      <c r="S2285" s="3" t="s">
        <v>11332</v>
      </c>
      <c r="T2285" s="300">
        <v>750000</v>
      </c>
      <c r="U2285" s="3" t="s">
        <v>347</v>
      </c>
      <c r="V2285" s="3" t="s">
        <v>100</v>
      </c>
      <c r="W2285" s="3" t="s">
        <v>101</v>
      </c>
      <c r="X2285" s="3" t="s">
        <v>109</v>
      </c>
      <c r="Y2285" s="299">
        <f t="shared" si="316"/>
        <v>5</v>
      </c>
      <c r="Z2285" s="299">
        <f t="shared" si="317"/>
        <v>2022</v>
      </c>
      <c r="AA2285" t="str">
        <f t="shared" si="315"/>
        <v xml:space="preserve">6 </v>
      </c>
      <c r="AB2285" t="str">
        <f t="shared" si="318"/>
        <v xml:space="preserve">6 </v>
      </c>
      <c r="AC2285" t="str">
        <f t="shared" si="319"/>
        <v xml:space="preserve">6 </v>
      </c>
      <c r="AD2285" t="str">
        <f t="shared" si="320"/>
        <v xml:space="preserve">6 </v>
      </c>
      <c r="AE2285" t="str">
        <f t="shared" si="321"/>
        <v xml:space="preserve">6 </v>
      </c>
      <c r="AF2285" t="str">
        <f t="shared" si="322"/>
        <v xml:space="preserve">6 </v>
      </c>
      <c r="AG2285" s="299">
        <f t="shared" si="323"/>
        <v>6</v>
      </c>
    </row>
    <row r="2286" spans="1:33" x14ac:dyDescent="0.3">
      <c r="A2286" s="3">
        <v>2286</v>
      </c>
      <c r="B2286" s="3" t="s">
        <v>87</v>
      </c>
      <c r="C2286" s="296">
        <v>44697</v>
      </c>
      <c r="D2286" s="3">
        <v>71005092</v>
      </c>
      <c r="E2286" s="3" t="s">
        <v>6</v>
      </c>
      <c r="F2286" s="3">
        <v>221395</v>
      </c>
      <c r="G2286" s="3" t="s">
        <v>89</v>
      </c>
      <c r="H2286" s="3" t="s">
        <v>11330</v>
      </c>
      <c r="I2286" s="3" t="s">
        <v>103</v>
      </c>
      <c r="J2286" s="3" t="s">
        <v>11079</v>
      </c>
      <c r="K2286" s="3" t="s">
        <v>38</v>
      </c>
      <c r="L2286" s="3" t="s">
        <v>2633</v>
      </c>
      <c r="M2286" s="3" t="s">
        <v>93</v>
      </c>
      <c r="N2286" s="3" t="s">
        <v>11333</v>
      </c>
      <c r="O2286" s="3" t="s">
        <v>11334</v>
      </c>
      <c r="P2286" s="3">
        <v>9944380786</v>
      </c>
      <c r="Q2286" s="3" t="s">
        <v>11335</v>
      </c>
      <c r="R2286" s="3" t="s">
        <v>2554</v>
      </c>
      <c r="S2286" s="3" t="s">
        <v>11336</v>
      </c>
      <c r="T2286" s="300">
        <v>600000</v>
      </c>
      <c r="U2286" s="3" t="s">
        <v>11337</v>
      </c>
      <c r="V2286" s="3" t="s">
        <v>100</v>
      </c>
      <c r="W2286" s="3" t="s">
        <v>109</v>
      </c>
      <c r="X2286" s="3" t="s">
        <v>109</v>
      </c>
      <c r="Y2286" s="299">
        <f t="shared" si="316"/>
        <v>5</v>
      </c>
      <c r="Z2286" s="299">
        <f t="shared" si="317"/>
        <v>2022</v>
      </c>
      <c r="AA2286" t="str">
        <f t="shared" si="315"/>
        <v>6.</v>
      </c>
      <c r="AB2286" t="str">
        <f t="shared" si="318"/>
        <v>6.</v>
      </c>
      <c r="AC2286" t="str">
        <f t="shared" si="319"/>
        <v>6</v>
      </c>
      <c r="AD2286" t="str">
        <f t="shared" si="320"/>
        <v>6</v>
      </c>
      <c r="AE2286" t="str">
        <f t="shared" si="321"/>
        <v>6</v>
      </c>
      <c r="AF2286" t="str">
        <f t="shared" si="322"/>
        <v>6</v>
      </c>
      <c r="AG2286" s="299">
        <f t="shared" si="323"/>
        <v>6</v>
      </c>
    </row>
    <row r="2287" spans="1:33" x14ac:dyDescent="0.3">
      <c r="A2287" s="3">
        <v>2287</v>
      </c>
      <c r="B2287" s="3" t="s">
        <v>87</v>
      </c>
      <c r="C2287" s="296">
        <v>44697</v>
      </c>
      <c r="D2287" s="3">
        <v>96966700</v>
      </c>
      <c r="E2287" s="3" t="s">
        <v>6</v>
      </c>
      <c r="F2287" s="3">
        <v>221395</v>
      </c>
      <c r="G2287" s="3" t="s">
        <v>89</v>
      </c>
      <c r="H2287" s="3" t="s">
        <v>90</v>
      </c>
      <c r="I2287" s="3" t="s">
        <v>120</v>
      </c>
      <c r="J2287" s="3" t="s">
        <v>6166</v>
      </c>
      <c r="K2287" s="3" t="s">
        <v>13</v>
      </c>
      <c r="L2287" s="3" t="s">
        <v>1577</v>
      </c>
      <c r="M2287" s="3" t="s">
        <v>93</v>
      </c>
      <c r="N2287" s="3">
        <v>6400211</v>
      </c>
      <c r="O2287" s="3" t="s">
        <v>11339</v>
      </c>
      <c r="P2287" s="3">
        <v>9703564450</v>
      </c>
      <c r="Q2287" s="3" t="s">
        <v>11340</v>
      </c>
      <c r="R2287" s="3" t="s">
        <v>11341</v>
      </c>
      <c r="S2287" s="3" t="s">
        <v>608</v>
      </c>
      <c r="T2287" s="300">
        <v>1200000</v>
      </c>
      <c r="U2287" s="3" t="s">
        <v>11343</v>
      </c>
      <c r="V2287" s="3" t="s">
        <v>100</v>
      </c>
      <c r="W2287" s="3" t="s">
        <v>101</v>
      </c>
      <c r="X2287" s="3" t="s">
        <v>109</v>
      </c>
      <c r="Y2287" s="299">
        <f t="shared" si="316"/>
        <v>5</v>
      </c>
      <c r="Z2287" s="299">
        <f t="shared" si="317"/>
        <v>2022</v>
      </c>
      <c r="AA2287" t="str">
        <f t="shared" si="315"/>
        <v>5.</v>
      </c>
      <c r="AB2287" t="str">
        <f t="shared" si="318"/>
        <v>5.</v>
      </c>
      <c r="AC2287" t="str">
        <f t="shared" si="319"/>
        <v>5</v>
      </c>
      <c r="AD2287" t="str">
        <f t="shared" si="320"/>
        <v>5</v>
      </c>
      <c r="AE2287" t="str">
        <f t="shared" si="321"/>
        <v>5</v>
      </c>
      <c r="AF2287" t="str">
        <f t="shared" si="322"/>
        <v>5</v>
      </c>
      <c r="AG2287" s="299">
        <f t="shared" si="323"/>
        <v>5</v>
      </c>
    </row>
    <row r="2288" spans="1:33" x14ac:dyDescent="0.3">
      <c r="A2288" s="3">
        <v>2288</v>
      </c>
      <c r="B2288" s="3" t="s">
        <v>87</v>
      </c>
      <c r="C2288" s="296">
        <v>44697</v>
      </c>
      <c r="D2288" s="3">
        <v>96966700</v>
      </c>
      <c r="E2288" s="3" t="s">
        <v>6</v>
      </c>
      <c r="F2288" s="3">
        <v>221395</v>
      </c>
      <c r="G2288" s="3" t="s">
        <v>89</v>
      </c>
      <c r="H2288" s="3" t="s">
        <v>90</v>
      </c>
      <c r="I2288" s="3" t="s">
        <v>120</v>
      </c>
      <c r="J2288" s="3" t="s">
        <v>6166</v>
      </c>
      <c r="K2288" s="3" t="s">
        <v>13</v>
      </c>
      <c r="L2288" s="3" t="s">
        <v>1577</v>
      </c>
      <c r="M2288" s="3" t="s">
        <v>93</v>
      </c>
      <c r="N2288" s="3">
        <v>6400176</v>
      </c>
      <c r="O2288" s="3" t="s">
        <v>11345</v>
      </c>
      <c r="P2288" s="3">
        <v>8335050344</v>
      </c>
      <c r="Q2288" s="3" t="s">
        <v>11346</v>
      </c>
      <c r="R2288" s="3" t="s">
        <v>916</v>
      </c>
      <c r="S2288" s="3" t="s">
        <v>608</v>
      </c>
      <c r="T2288" s="300">
        <v>5500000</v>
      </c>
      <c r="U2288" s="3" t="s">
        <v>199</v>
      </c>
      <c r="V2288" s="3" t="s">
        <v>100</v>
      </c>
      <c r="W2288" s="3" t="s">
        <v>1828</v>
      </c>
      <c r="X2288" s="3" t="s">
        <v>109</v>
      </c>
      <c r="Y2288" s="299">
        <f t="shared" si="316"/>
        <v>5</v>
      </c>
      <c r="Z2288" s="299">
        <f t="shared" si="317"/>
        <v>2022</v>
      </c>
      <c r="AA2288" t="str">
        <f t="shared" si="315"/>
        <v>9y</v>
      </c>
      <c r="AB2288" t="str">
        <f t="shared" si="318"/>
        <v>9</v>
      </c>
      <c r="AC2288" t="str">
        <f t="shared" si="319"/>
        <v>9</v>
      </c>
      <c r="AD2288" t="str">
        <f t="shared" si="320"/>
        <v>9</v>
      </c>
      <c r="AE2288" t="str">
        <f t="shared" si="321"/>
        <v>9</v>
      </c>
      <c r="AF2288" t="str">
        <f t="shared" si="322"/>
        <v>9</v>
      </c>
      <c r="AG2288" s="299">
        <f t="shared" si="323"/>
        <v>9</v>
      </c>
    </row>
    <row r="2289" spans="1:33" x14ac:dyDescent="0.3">
      <c r="A2289" s="3">
        <v>2289</v>
      </c>
      <c r="B2289" s="3" t="s">
        <v>87</v>
      </c>
      <c r="C2289" s="296">
        <v>44698</v>
      </c>
      <c r="D2289" s="3">
        <v>96966700</v>
      </c>
      <c r="E2289" s="3" t="s">
        <v>6</v>
      </c>
      <c r="F2289" s="3">
        <v>221395</v>
      </c>
      <c r="G2289" s="3" t="s">
        <v>89</v>
      </c>
      <c r="H2289" s="3" t="s">
        <v>11330</v>
      </c>
      <c r="I2289" s="3" t="s">
        <v>120</v>
      </c>
      <c r="J2289" s="3" t="s">
        <v>11349</v>
      </c>
      <c r="K2289" s="3" t="s">
        <v>45</v>
      </c>
      <c r="L2289" s="3" t="s">
        <v>2633</v>
      </c>
      <c r="M2289" s="3" t="s">
        <v>93</v>
      </c>
      <c r="N2289" s="3">
        <v>6405289</v>
      </c>
      <c r="O2289" s="3" t="s">
        <v>11350</v>
      </c>
      <c r="P2289" s="3">
        <v>9686744559</v>
      </c>
      <c r="Q2289" s="3" t="s">
        <v>11351</v>
      </c>
      <c r="R2289" s="3" t="s">
        <v>660</v>
      </c>
      <c r="S2289" s="3" t="s">
        <v>2066</v>
      </c>
      <c r="T2289" s="300">
        <v>780000</v>
      </c>
      <c r="U2289" s="3" t="s">
        <v>11352</v>
      </c>
      <c r="V2289" s="3" t="s">
        <v>100</v>
      </c>
      <c r="W2289" s="3" t="s">
        <v>109</v>
      </c>
      <c r="X2289" s="3" t="s">
        <v>109</v>
      </c>
      <c r="Y2289" s="299">
        <f t="shared" si="316"/>
        <v>5</v>
      </c>
      <c r="Z2289" s="299">
        <f t="shared" si="317"/>
        <v>2022</v>
      </c>
      <c r="AA2289" t="str">
        <f t="shared" si="315"/>
        <v xml:space="preserve">8 </v>
      </c>
      <c r="AB2289" t="str">
        <f t="shared" si="318"/>
        <v xml:space="preserve">8 </v>
      </c>
      <c r="AC2289" t="str">
        <f t="shared" si="319"/>
        <v xml:space="preserve">8 </v>
      </c>
      <c r="AD2289" t="str">
        <f t="shared" si="320"/>
        <v xml:space="preserve">8 </v>
      </c>
      <c r="AE2289" t="str">
        <f t="shared" si="321"/>
        <v xml:space="preserve">8 </v>
      </c>
      <c r="AF2289" t="str">
        <f t="shared" si="322"/>
        <v xml:space="preserve">8 </v>
      </c>
      <c r="AG2289" s="299">
        <f t="shared" si="323"/>
        <v>8</v>
      </c>
    </row>
    <row r="2290" spans="1:33" x14ac:dyDescent="0.3">
      <c r="A2290" s="3">
        <v>2290</v>
      </c>
      <c r="B2290" s="3" t="s">
        <v>87</v>
      </c>
      <c r="C2290" s="296">
        <v>44698</v>
      </c>
      <c r="D2290" s="3">
        <v>96966700</v>
      </c>
      <c r="E2290" s="3" t="s">
        <v>6</v>
      </c>
      <c r="F2290" s="3">
        <v>221395</v>
      </c>
      <c r="G2290" s="3" t="s">
        <v>89</v>
      </c>
      <c r="H2290" s="3" t="s">
        <v>11330</v>
      </c>
      <c r="I2290" s="3" t="s">
        <v>120</v>
      </c>
      <c r="J2290" s="3" t="s">
        <v>11349</v>
      </c>
      <c r="K2290" s="3" t="s">
        <v>38</v>
      </c>
      <c r="L2290" s="3" t="s">
        <v>8710</v>
      </c>
      <c r="M2290" s="3" t="s">
        <v>93</v>
      </c>
      <c r="N2290" s="3">
        <v>6405255</v>
      </c>
      <c r="O2290" s="3" t="s">
        <v>11354</v>
      </c>
      <c r="P2290" s="3">
        <v>9642233572</v>
      </c>
      <c r="Q2290" s="3" t="s">
        <v>11355</v>
      </c>
      <c r="R2290" s="3" t="s">
        <v>331</v>
      </c>
      <c r="S2290" s="3" t="s">
        <v>218</v>
      </c>
      <c r="T2290" s="300">
        <v>650000</v>
      </c>
      <c r="U2290" s="3" t="s">
        <v>11356</v>
      </c>
      <c r="V2290" s="3" t="s">
        <v>100</v>
      </c>
      <c r="W2290" s="3" t="s">
        <v>3761</v>
      </c>
      <c r="X2290" s="3" t="s">
        <v>109</v>
      </c>
      <c r="Y2290" s="299">
        <f t="shared" si="316"/>
        <v>5</v>
      </c>
      <c r="Z2290" s="299">
        <f t="shared" si="317"/>
        <v>2022</v>
      </c>
      <c r="AA2290" t="str">
        <f t="shared" si="315"/>
        <v>5.</v>
      </c>
      <c r="AB2290" t="str">
        <f t="shared" si="318"/>
        <v>5.</v>
      </c>
      <c r="AC2290" t="str">
        <f t="shared" si="319"/>
        <v>5</v>
      </c>
      <c r="AD2290" t="str">
        <f t="shared" si="320"/>
        <v>5</v>
      </c>
      <c r="AE2290" t="str">
        <f t="shared" si="321"/>
        <v>5</v>
      </c>
      <c r="AF2290" t="str">
        <f t="shared" si="322"/>
        <v>5</v>
      </c>
      <c r="AG2290" s="299">
        <f t="shared" si="323"/>
        <v>5</v>
      </c>
    </row>
    <row r="2291" spans="1:33" x14ac:dyDescent="0.3">
      <c r="A2291" s="3">
        <v>2291</v>
      </c>
      <c r="B2291" s="3" t="s">
        <v>87</v>
      </c>
      <c r="C2291" s="296">
        <v>44698</v>
      </c>
      <c r="D2291" s="3">
        <v>54220995</v>
      </c>
      <c r="E2291" s="3" t="s">
        <v>1</v>
      </c>
      <c r="F2291" s="3">
        <v>210369</v>
      </c>
      <c r="G2291" s="3" t="s">
        <v>89</v>
      </c>
      <c r="H2291" s="3" t="s">
        <v>90</v>
      </c>
      <c r="I2291" s="3" t="s">
        <v>103</v>
      </c>
      <c r="J2291" s="3" t="s">
        <v>15171</v>
      </c>
      <c r="K2291" s="3" t="s">
        <v>13</v>
      </c>
      <c r="L2291" s="3" t="s">
        <v>31</v>
      </c>
      <c r="M2291" s="3" t="s">
        <v>93</v>
      </c>
      <c r="N2291" s="3">
        <v>6396882</v>
      </c>
      <c r="O2291" s="3" t="s">
        <v>11359</v>
      </c>
      <c r="P2291" s="3">
        <v>7999803918</v>
      </c>
      <c r="Q2291" s="3" t="s">
        <v>11360</v>
      </c>
      <c r="R2291" s="3" t="s">
        <v>265</v>
      </c>
      <c r="S2291" s="3" t="s">
        <v>11361</v>
      </c>
      <c r="T2291" s="300">
        <v>400000</v>
      </c>
      <c r="U2291" s="3" t="s">
        <v>11362</v>
      </c>
      <c r="V2291" s="3" t="s">
        <v>100</v>
      </c>
      <c r="W2291" s="3" t="s">
        <v>109</v>
      </c>
      <c r="X2291" s="3" t="s">
        <v>109</v>
      </c>
      <c r="Y2291" s="299">
        <f t="shared" si="316"/>
        <v>5</v>
      </c>
      <c r="Z2291" s="299">
        <f t="shared" si="317"/>
        <v>2022</v>
      </c>
      <c r="AA2291" t="str">
        <f t="shared" si="315"/>
        <v>3.</v>
      </c>
      <c r="AB2291" t="str">
        <f t="shared" si="318"/>
        <v>3.</v>
      </c>
      <c r="AC2291" t="str">
        <f t="shared" si="319"/>
        <v>3</v>
      </c>
      <c r="AD2291" t="str">
        <f t="shared" si="320"/>
        <v>3</v>
      </c>
      <c r="AE2291" t="str">
        <f t="shared" si="321"/>
        <v>3</v>
      </c>
      <c r="AF2291" t="str">
        <f t="shared" si="322"/>
        <v>3</v>
      </c>
      <c r="AG2291" s="299">
        <f t="shared" si="323"/>
        <v>3</v>
      </c>
    </row>
    <row r="2292" spans="1:33" x14ac:dyDescent="0.3">
      <c r="A2292" s="3">
        <v>2292</v>
      </c>
      <c r="B2292" s="3" t="s">
        <v>87</v>
      </c>
      <c r="C2292" s="296">
        <v>44698</v>
      </c>
      <c r="D2292" s="3">
        <v>54220995</v>
      </c>
      <c r="E2292" s="3" t="s">
        <v>1</v>
      </c>
      <c r="F2292" s="3">
        <v>210369</v>
      </c>
      <c r="G2292" s="3" t="s">
        <v>89</v>
      </c>
      <c r="H2292" s="3" t="s">
        <v>90</v>
      </c>
      <c r="I2292" s="3" t="s">
        <v>103</v>
      </c>
      <c r="J2292" s="3" t="s">
        <v>15171</v>
      </c>
      <c r="K2292" s="3" t="s">
        <v>13</v>
      </c>
      <c r="L2292" s="3" t="s">
        <v>31</v>
      </c>
      <c r="M2292" s="3" t="s">
        <v>93</v>
      </c>
      <c r="N2292" s="3">
        <v>6398107</v>
      </c>
      <c r="O2292" s="3" t="s">
        <v>11363</v>
      </c>
      <c r="P2292" s="3">
        <v>9160626228</v>
      </c>
      <c r="Q2292" s="3" t="s">
        <v>11364</v>
      </c>
      <c r="R2292" s="3" t="s">
        <v>260</v>
      </c>
      <c r="S2292" s="3" t="s">
        <v>11365</v>
      </c>
      <c r="T2292" s="300">
        <v>450000</v>
      </c>
      <c r="U2292" s="3" t="s">
        <v>11366</v>
      </c>
      <c r="V2292" s="3" t="s">
        <v>100</v>
      </c>
      <c r="W2292" s="3" t="s">
        <v>101</v>
      </c>
      <c r="X2292" s="3" t="s">
        <v>109</v>
      </c>
      <c r="Y2292" s="299">
        <f t="shared" si="316"/>
        <v>5</v>
      </c>
      <c r="Z2292" s="299">
        <f t="shared" si="317"/>
        <v>2022</v>
      </c>
      <c r="AA2292" t="str">
        <f t="shared" si="315"/>
        <v>3.</v>
      </c>
      <c r="AB2292" t="str">
        <f t="shared" si="318"/>
        <v>3.</v>
      </c>
      <c r="AC2292" t="str">
        <f t="shared" si="319"/>
        <v>3</v>
      </c>
      <c r="AD2292" t="str">
        <f t="shared" si="320"/>
        <v>3</v>
      </c>
      <c r="AE2292" t="str">
        <f t="shared" si="321"/>
        <v>3</v>
      </c>
      <c r="AF2292" t="str">
        <f t="shared" si="322"/>
        <v>3</v>
      </c>
      <c r="AG2292" s="299">
        <f t="shared" si="323"/>
        <v>3</v>
      </c>
    </row>
    <row r="2293" spans="1:33" x14ac:dyDescent="0.3">
      <c r="A2293" s="3">
        <v>2293</v>
      </c>
      <c r="B2293" s="3" t="s">
        <v>87</v>
      </c>
      <c r="C2293" s="296">
        <v>44698</v>
      </c>
      <c r="D2293" s="3">
        <v>82186349</v>
      </c>
      <c r="E2293" s="3" t="s">
        <v>1</v>
      </c>
      <c r="F2293" s="3">
        <v>210369</v>
      </c>
      <c r="G2293" s="3" t="s">
        <v>89</v>
      </c>
      <c r="H2293" s="3" t="s">
        <v>90</v>
      </c>
      <c r="I2293" s="3" t="s">
        <v>103</v>
      </c>
      <c r="J2293" s="3" t="s">
        <v>11367</v>
      </c>
      <c r="K2293" s="3" t="s">
        <v>13</v>
      </c>
      <c r="L2293" s="3" t="s">
        <v>31</v>
      </c>
      <c r="M2293" s="3" t="s">
        <v>93</v>
      </c>
      <c r="N2293" s="3">
        <v>6399828</v>
      </c>
      <c r="O2293" s="3" t="s">
        <v>11368</v>
      </c>
      <c r="P2293" s="3">
        <v>9511838042</v>
      </c>
      <c r="Q2293" s="3" t="s">
        <v>11369</v>
      </c>
      <c r="R2293" s="3" t="s">
        <v>97</v>
      </c>
      <c r="S2293" s="3" t="s">
        <v>11371</v>
      </c>
      <c r="T2293" s="300">
        <v>500000</v>
      </c>
      <c r="U2293" s="3" t="s">
        <v>508</v>
      </c>
      <c r="V2293" s="3" t="s">
        <v>100</v>
      </c>
      <c r="W2293" s="3" t="s">
        <v>401</v>
      </c>
      <c r="X2293" s="3" t="s">
        <v>109</v>
      </c>
      <c r="Y2293" s="299">
        <f t="shared" si="316"/>
        <v>5</v>
      </c>
      <c r="Z2293" s="299">
        <f t="shared" si="317"/>
        <v>2022</v>
      </c>
      <c r="AA2293" t="str">
        <f t="shared" si="315"/>
        <v>2y</v>
      </c>
      <c r="AB2293" t="str">
        <f t="shared" si="318"/>
        <v>2</v>
      </c>
      <c r="AC2293" t="str">
        <f t="shared" si="319"/>
        <v>2</v>
      </c>
      <c r="AD2293" t="str">
        <f t="shared" si="320"/>
        <v>2</v>
      </c>
      <c r="AE2293" t="str">
        <f t="shared" si="321"/>
        <v>2</v>
      </c>
      <c r="AF2293" t="str">
        <f t="shared" si="322"/>
        <v>2</v>
      </c>
      <c r="AG2293" s="299">
        <f t="shared" si="323"/>
        <v>2</v>
      </c>
    </row>
    <row r="2294" spans="1:33" x14ac:dyDescent="0.3">
      <c r="A2294" s="3">
        <v>2294</v>
      </c>
      <c r="B2294" s="3" t="s">
        <v>87</v>
      </c>
      <c r="C2294" s="296">
        <v>44698</v>
      </c>
      <c r="D2294" s="3">
        <v>10352886</v>
      </c>
      <c r="E2294" s="3" t="s">
        <v>1</v>
      </c>
      <c r="F2294" s="3">
        <v>210369</v>
      </c>
      <c r="G2294" s="3" t="s">
        <v>89</v>
      </c>
      <c r="H2294" s="3" t="s">
        <v>90</v>
      </c>
      <c r="I2294" s="3" t="s">
        <v>394</v>
      </c>
      <c r="J2294" s="3" t="s">
        <v>11372</v>
      </c>
      <c r="K2294" s="3" t="s">
        <v>47</v>
      </c>
      <c r="L2294" s="3" t="s">
        <v>402</v>
      </c>
      <c r="M2294" s="3" t="s">
        <v>93</v>
      </c>
      <c r="N2294" s="3">
        <v>6400768</v>
      </c>
      <c r="O2294" s="3" t="s">
        <v>11373</v>
      </c>
      <c r="P2294" s="3">
        <v>9698724552</v>
      </c>
      <c r="Q2294" s="3" t="s">
        <v>11374</v>
      </c>
      <c r="R2294" s="3" t="s">
        <v>2069</v>
      </c>
      <c r="S2294" s="3" t="s">
        <v>218</v>
      </c>
      <c r="T2294" s="300">
        <v>900000</v>
      </c>
      <c r="U2294" s="3" t="s">
        <v>11376</v>
      </c>
      <c r="V2294" s="3" t="s">
        <v>100</v>
      </c>
      <c r="W2294" s="3" t="s">
        <v>2639</v>
      </c>
      <c r="X2294" s="3" t="s">
        <v>109</v>
      </c>
      <c r="Y2294" s="299">
        <f t="shared" si="316"/>
        <v>5</v>
      </c>
      <c r="Z2294" s="299">
        <f t="shared" si="317"/>
        <v>2022</v>
      </c>
      <c r="AA2294" t="str">
        <f t="shared" si="315"/>
        <v xml:space="preserve">9 </v>
      </c>
      <c r="AB2294" t="str">
        <f t="shared" si="318"/>
        <v xml:space="preserve">9 </v>
      </c>
      <c r="AC2294" t="str">
        <f t="shared" si="319"/>
        <v xml:space="preserve">9 </v>
      </c>
      <c r="AD2294" t="str">
        <f t="shared" si="320"/>
        <v xml:space="preserve">9 </v>
      </c>
      <c r="AE2294" t="str">
        <f t="shared" si="321"/>
        <v xml:space="preserve">9 </v>
      </c>
      <c r="AF2294" t="str">
        <f t="shared" si="322"/>
        <v xml:space="preserve">9 </v>
      </c>
      <c r="AG2294" s="299">
        <f t="shared" si="323"/>
        <v>9</v>
      </c>
    </row>
    <row r="2295" spans="1:33" x14ac:dyDescent="0.3">
      <c r="A2295" s="3">
        <v>2295</v>
      </c>
      <c r="B2295" s="3" t="s">
        <v>87</v>
      </c>
      <c r="C2295" s="296">
        <v>44698</v>
      </c>
      <c r="D2295" s="3">
        <v>86030217</v>
      </c>
      <c r="E2295" s="3" t="s">
        <v>1</v>
      </c>
      <c r="F2295" s="3">
        <v>210369</v>
      </c>
      <c r="G2295" s="3" t="s">
        <v>735</v>
      </c>
      <c r="H2295" s="3" t="s">
        <v>736</v>
      </c>
      <c r="I2295" s="3" t="s">
        <v>8383</v>
      </c>
      <c r="J2295" s="3" t="s">
        <v>8383</v>
      </c>
      <c r="K2295" s="3" t="s">
        <v>47</v>
      </c>
      <c r="L2295" s="3" t="s">
        <v>402</v>
      </c>
      <c r="M2295" s="3" t="s">
        <v>93</v>
      </c>
      <c r="N2295" s="3">
        <v>6406977</v>
      </c>
      <c r="O2295" s="3" t="s">
        <v>11377</v>
      </c>
      <c r="P2295" s="3">
        <v>6362346561</v>
      </c>
      <c r="Q2295" s="3" t="s">
        <v>11378</v>
      </c>
      <c r="R2295" s="3" t="s">
        <v>660</v>
      </c>
      <c r="S2295" s="3" t="s">
        <v>7923</v>
      </c>
      <c r="T2295" s="300">
        <v>1400000</v>
      </c>
      <c r="U2295" s="3" t="s">
        <v>11379</v>
      </c>
      <c r="V2295" s="3" t="s">
        <v>100</v>
      </c>
      <c r="W2295" s="3" t="s">
        <v>109</v>
      </c>
      <c r="X2295" s="3" t="s">
        <v>109</v>
      </c>
      <c r="Y2295" s="299">
        <f t="shared" si="316"/>
        <v>5</v>
      </c>
      <c r="Z2295" s="299">
        <f t="shared" si="317"/>
        <v>2022</v>
      </c>
      <c r="AA2295" t="str">
        <f t="shared" si="315"/>
        <v xml:space="preserve">8 </v>
      </c>
      <c r="AB2295" t="str">
        <f t="shared" si="318"/>
        <v xml:space="preserve">8 </v>
      </c>
      <c r="AC2295" t="str">
        <f t="shared" si="319"/>
        <v xml:space="preserve">8 </v>
      </c>
      <c r="AD2295" t="str">
        <f t="shared" si="320"/>
        <v xml:space="preserve">8 </v>
      </c>
      <c r="AE2295" t="str">
        <f t="shared" si="321"/>
        <v xml:space="preserve">8 </v>
      </c>
      <c r="AF2295" t="str">
        <f t="shared" si="322"/>
        <v xml:space="preserve">8 </v>
      </c>
      <c r="AG2295" s="299">
        <f t="shared" si="323"/>
        <v>8</v>
      </c>
    </row>
    <row r="2296" spans="1:33" x14ac:dyDescent="0.3">
      <c r="A2296" s="3">
        <v>2296</v>
      </c>
      <c r="B2296" s="3" t="s">
        <v>87</v>
      </c>
      <c r="C2296" s="296">
        <v>44698</v>
      </c>
      <c r="D2296" s="3">
        <v>30504677</v>
      </c>
      <c r="E2296" s="3" t="s">
        <v>1</v>
      </c>
      <c r="F2296" s="3">
        <v>210369</v>
      </c>
      <c r="G2296" s="3" t="s">
        <v>735</v>
      </c>
      <c r="H2296" s="3" t="s">
        <v>736</v>
      </c>
      <c r="I2296" s="3" t="s">
        <v>11380</v>
      </c>
      <c r="J2296" s="3" t="s">
        <v>11380</v>
      </c>
      <c r="K2296" s="3" t="s">
        <v>13</v>
      </c>
      <c r="L2296" s="3" t="s">
        <v>621</v>
      </c>
      <c r="M2296" s="3" t="s">
        <v>7715</v>
      </c>
      <c r="N2296" s="3" t="s">
        <v>7355</v>
      </c>
      <c r="O2296" s="3" t="s">
        <v>11381</v>
      </c>
      <c r="P2296" s="3">
        <v>8592859753</v>
      </c>
      <c r="Q2296" s="3" t="s">
        <v>11382</v>
      </c>
      <c r="R2296" s="3" t="s">
        <v>2216</v>
      </c>
      <c r="S2296" s="3" t="s">
        <v>492</v>
      </c>
      <c r="T2296" s="300">
        <v>500000</v>
      </c>
      <c r="U2296" s="3" t="s">
        <v>11383</v>
      </c>
      <c r="V2296" s="3" t="s">
        <v>100</v>
      </c>
      <c r="W2296" s="3" t="s">
        <v>7678</v>
      </c>
      <c r="X2296" s="3" t="s">
        <v>109</v>
      </c>
      <c r="Y2296" s="299">
        <f t="shared" si="316"/>
        <v>5</v>
      </c>
      <c r="Z2296" s="299">
        <f t="shared" si="317"/>
        <v>2022</v>
      </c>
      <c r="AA2296" t="str">
        <f t="shared" si="315"/>
        <v>10</v>
      </c>
      <c r="AB2296" t="str">
        <f t="shared" si="318"/>
        <v>10</v>
      </c>
      <c r="AC2296" t="str">
        <f t="shared" si="319"/>
        <v>10</v>
      </c>
      <c r="AD2296" t="str">
        <f t="shared" si="320"/>
        <v>10</v>
      </c>
      <c r="AE2296" t="str">
        <f t="shared" si="321"/>
        <v>10</v>
      </c>
      <c r="AF2296" t="str">
        <f t="shared" si="322"/>
        <v>10</v>
      </c>
      <c r="AG2296" s="299">
        <f t="shared" si="323"/>
        <v>10</v>
      </c>
    </row>
    <row r="2297" spans="1:33" x14ac:dyDescent="0.3">
      <c r="A2297" s="3">
        <v>2297</v>
      </c>
      <c r="B2297" s="3" t="s">
        <v>87</v>
      </c>
      <c r="C2297" s="296">
        <v>44698</v>
      </c>
      <c r="D2297" s="3">
        <v>69368387</v>
      </c>
      <c r="E2297" s="3" t="s">
        <v>1</v>
      </c>
      <c r="F2297" s="3">
        <v>210369</v>
      </c>
      <c r="G2297" s="3" t="s">
        <v>89</v>
      </c>
      <c r="H2297" s="3" t="s">
        <v>254</v>
      </c>
      <c r="I2297" s="3" t="s">
        <v>2091</v>
      </c>
      <c r="J2297" s="3" t="s">
        <v>11385</v>
      </c>
      <c r="K2297" s="3" t="s">
        <v>13</v>
      </c>
      <c r="L2297" s="3" t="s">
        <v>621</v>
      </c>
      <c r="M2297" s="3" t="s">
        <v>93</v>
      </c>
      <c r="N2297" s="3">
        <v>6406234</v>
      </c>
      <c r="O2297" s="3" t="s">
        <v>11386</v>
      </c>
      <c r="P2297" s="3">
        <v>9908908490</v>
      </c>
      <c r="Q2297" s="3" t="s">
        <v>11387</v>
      </c>
      <c r="R2297" s="3" t="s">
        <v>671</v>
      </c>
      <c r="S2297" s="3" t="s">
        <v>261</v>
      </c>
      <c r="T2297" s="300">
        <v>525000</v>
      </c>
      <c r="U2297" s="3" t="s">
        <v>11388</v>
      </c>
      <c r="V2297" s="3" t="s">
        <v>100</v>
      </c>
      <c r="W2297" s="3" t="s">
        <v>101</v>
      </c>
      <c r="X2297" s="3" t="s">
        <v>109</v>
      </c>
      <c r="Y2297" s="299">
        <f t="shared" si="316"/>
        <v>5</v>
      </c>
      <c r="Z2297" s="299">
        <f t="shared" si="317"/>
        <v>2022</v>
      </c>
      <c r="AA2297" t="str">
        <f t="shared" si="315"/>
        <v>5.</v>
      </c>
      <c r="AB2297" t="str">
        <f t="shared" si="318"/>
        <v>5.</v>
      </c>
      <c r="AC2297" t="str">
        <f t="shared" si="319"/>
        <v>5</v>
      </c>
      <c r="AD2297" t="str">
        <f t="shared" si="320"/>
        <v>5</v>
      </c>
      <c r="AE2297" t="str">
        <f t="shared" si="321"/>
        <v>5</v>
      </c>
      <c r="AF2297" t="str">
        <f t="shared" si="322"/>
        <v>5</v>
      </c>
      <c r="AG2297" s="299">
        <f t="shared" si="323"/>
        <v>5</v>
      </c>
    </row>
    <row r="2298" spans="1:33" x14ac:dyDescent="0.3">
      <c r="A2298" s="3">
        <v>2298</v>
      </c>
      <c r="B2298" s="3" t="s">
        <v>87</v>
      </c>
      <c r="C2298" s="296">
        <v>44698</v>
      </c>
      <c r="D2298" s="3">
        <v>69368387</v>
      </c>
      <c r="E2298" s="3" t="s">
        <v>1</v>
      </c>
      <c r="F2298" s="3">
        <v>210369</v>
      </c>
      <c r="G2298" s="3" t="s">
        <v>89</v>
      </c>
      <c r="H2298" s="3" t="s">
        <v>254</v>
      </c>
      <c r="I2298" s="3" t="s">
        <v>2091</v>
      </c>
      <c r="J2298" s="3" t="s">
        <v>11385</v>
      </c>
      <c r="K2298" s="3" t="s">
        <v>13</v>
      </c>
      <c r="L2298" s="3" t="s">
        <v>621</v>
      </c>
      <c r="M2298" s="3" t="s">
        <v>93</v>
      </c>
      <c r="N2298" s="3">
        <v>6406523</v>
      </c>
      <c r="O2298" s="3" t="s">
        <v>11390</v>
      </c>
      <c r="P2298" s="3">
        <v>9492931213</v>
      </c>
      <c r="Q2298" s="3" t="s">
        <v>11391</v>
      </c>
      <c r="R2298" s="3" t="s">
        <v>3621</v>
      </c>
      <c r="S2298" s="3" t="s">
        <v>198</v>
      </c>
      <c r="T2298" s="300">
        <v>680000</v>
      </c>
      <c r="U2298" s="3" t="s">
        <v>11392</v>
      </c>
      <c r="V2298" s="3" t="s">
        <v>100</v>
      </c>
      <c r="W2298" s="3" t="s">
        <v>267</v>
      </c>
      <c r="X2298" s="3" t="s">
        <v>109</v>
      </c>
      <c r="Y2298" s="299">
        <f t="shared" si="316"/>
        <v>5</v>
      </c>
      <c r="Z2298" s="299">
        <f t="shared" si="317"/>
        <v>2022</v>
      </c>
      <c r="AA2298" t="str">
        <f t="shared" si="315"/>
        <v>4.</v>
      </c>
      <c r="AB2298" t="str">
        <f t="shared" si="318"/>
        <v>4.</v>
      </c>
      <c r="AC2298" t="str">
        <f t="shared" si="319"/>
        <v>4</v>
      </c>
      <c r="AD2298" t="str">
        <f t="shared" si="320"/>
        <v>4</v>
      </c>
      <c r="AE2298" t="str">
        <f t="shared" si="321"/>
        <v>4</v>
      </c>
      <c r="AF2298" t="str">
        <f t="shared" si="322"/>
        <v>4</v>
      </c>
      <c r="AG2298" s="299">
        <f t="shared" si="323"/>
        <v>4</v>
      </c>
    </row>
    <row r="2299" spans="1:33" x14ac:dyDescent="0.3">
      <c r="A2299" s="3">
        <v>2299</v>
      </c>
      <c r="B2299" s="3" t="s">
        <v>87</v>
      </c>
      <c r="C2299" s="296">
        <v>44698</v>
      </c>
      <c r="D2299" s="3">
        <v>10352886</v>
      </c>
      <c r="E2299" s="3" t="s">
        <v>1</v>
      </c>
      <c r="F2299" s="3">
        <v>210369</v>
      </c>
      <c r="G2299" s="3" t="s">
        <v>89</v>
      </c>
      <c r="H2299" s="3" t="s">
        <v>90</v>
      </c>
      <c r="I2299" s="3" t="s">
        <v>1277</v>
      </c>
      <c r="J2299" s="3" t="s">
        <v>1277</v>
      </c>
      <c r="K2299" s="3" t="s">
        <v>18</v>
      </c>
      <c r="L2299" s="3" t="s">
        <v>8089</v>
      </c>
      <c r="M2299" s="3" t="s">
        <v>93</v>
      </c>
      <c r="N2299" s="3">
        <v>5719665</v>
      </c>
      <c r="O2299" s="3" t="s">
        <v>11394</v>
      </c>
      <c r="P2299" s="3">
        <v>9885237634</v>
      </c>
      <c r="Q2299" s="3" t="s">
        <v>11395</v>
      </c>
      <c r="R2299" s="3" t="s">
        <v>2274</v>
      </c>
      <c r="S2299" s="3" t="s">
        <v>218</v>
      </c>
      <c r="T2299" s="300">
        <v>930000</v>
      </c>
      <c r="U2299" s="3" t="s">
        <v>9293</v>
      </c>
      <c r="V2299" s="3" t="s">
        <v>100</v>
      </c>
      <c r="W2299" s="3" t="s">
        <v>109</v>
      </c>
      <c r="X2299" s="3" t="s">
        <v>109</v>
      </c>
      <c r="Y2299" s="299">
        <f t="shared" si="316"/>
        <v>5</v>
      </c>
      <c r="Z2299" s="299">
        <f t="shared" si="317"/>
        <v>2022</v>
      </c>
      <c r="AA2299" t="str">
        <f t="shared" si="315"/>
        <v>10</v>
      </c>
      <c r="AB2299" t="str">
        <f t="shared" si="318"/>
        <v>10</v>
      </c>
      <c r="AC2299" t="str">
        <f t="shared" si="319"/>
        <v>10</v>
      </c>
      <c r="AD2299" t="str">
        <f t="shared" si="320"/>
        <v>10</v>
      </c>
      <c r="AE2299" t="str">
        <f t="shared" si="321"/>
        <v>10</v>
      </c>
      <c r="AF2299" t="str">
        <f t="shared" si="322"/>
        <v>10</v>
      </c>
      <c r="AG2299" s="299">
        <f t="shared" si="323"/>
        <v>10</v>
      </c>
    </row>
    <row r="2300" spans="1:33" x14ac:dyDescent="0.3">
      <c r="A2300" s="3">
        <v>2300</v>
      </c>
      <c r="B2300" s="3" t="s">
        <v>87</v>
      </c>
      <c r="C2300" s="296">
        <v>44698</v>
      </c>
      <c r="D2300" s="3">
        <v>64501930</v>
      </c>
      <c r="E2300" s="3" t="s">
        <v>1</v>
      </c>
      <c r="F2300" s="3">
        <v>210369</v>
      </c>
      <c r="G2300" s="3" t="s">
        <v>735</v>
      </c>
      <c r="H2300" s="3" t="s">
        <v>736</v>
      </c>
      <c r="I2300" s="3" t="s">
        <v>11396</v>
      </c>
      <c r="J2300" s="3" t="s">
        <v>11396</v>
      </c>
      <c r="K2300" s="3" t="s">
        <v>13</v>
      </c>
      <c r="L2300" s="3" t="s">
        <v>31</v>
      </c>
      <c r="M2300" s="3" t="s">
        <v>93</v>
      </c>
      <c r="N2300" s="3">
        <v>6408470</v>
      </c>
      <c r="O2300" s="3" t="s">
        <v>11397</v>
      </c>
      <c r="P2300" s="3">
        <v>8555041607</v>
      </c>
      <c r="Q2300" s="3" t="s">
        <v>11398</v>
      </c>
      <c r="R2300" s="3" t="s">
        <v>2320</v>
      </c>
      <c r="S2300" s="3" t="s">
        <v>11399</v>
      </c>
      <c r="T2300" s="300">
        <v>600000</v>
      </c>
      <c r="U2300" s="3" t="s">
        <v>11400</v>
      </c>
      <c r="V2300" s="3" t="s">
        <v>100</v>
      </c>
      <c r="W2300" s="3" t="s">
        <v>1242</v>
      </c>
      <c r="X2300" s="3" t="s">
        <v>109</v>
      </c>
      <c r="Y2300" s="299">
        <f t="shared" si="316"/>
        <v>5</v>
      </c>
      <c r="Z2300" s="299">
        <f t="shared" si="317"/>
        <v>2022</v>
      </c>
      <c r="AA2300" t="str">
        <f t="shared" si="315"/>
        <v xml:space="preserve">5 </v>
      </c>
      <c r="AB2300" t="str">
        <f t="shared" si="318"/>
        <v xml:space="preserve">5 </v>
      </c>
      <c r="AC2300" t="str">
        <f t="shared" si="319"/>
        <v xml:space="preserve">5 </v>
      </c>
      <c r="AD2300" t="str">
        <f t="shared" si="320"/>
        <v xml:space="preserve">5 </v>
      </c>
      <c r="AE2300" t="str">
        <f t="shared" si="321"/>
        <v xml:space="preserve">5 </v>
      </c>
      <c r="AF2300" t="str">
        <f t="shared" si="322"/>
        <v xml:space="preserve">5 </v>
      </c>
      <c r="AG2300" s="299">
        <f t="shared" si="323"/>
        <v>5</v>
      </c>
    </row>
    <row r="2301" spans="1:33" x14ac:dyDescent="0.3">
      <c r="A2301" s="3">
        <v>2301</v>
      </c>
      <c r="B2301" s="3" t="s">
        <v>87</v>
      </c>
      <c r="C2301" s="296">
        <v>44698</v>
      </c>
      <c r="D2301" s="3">
        <v>75087504</v>
      </c>
      <c r="E2301" s="3" t="s">
        <v>6</v>
      </c>
      <c r="F2301" s="3">
        <v>221395</v>
      </c>
      <c r="G2301" s="3" t="s">
        <v>89</v>
      </c>
      <c r="H2301" s="3" t="s">
        <v>11403</v>
      </c>
      <c r="I2301" s="3" t="s">
        <v>103</v>
      </c>
      <c r="J2301" s="3" t="s">
        <v>11404</v>
      </c>
      <c r="K2301" s="3" t="s">
        <v>13</v>
      </c>
      <c r="L2301" s="3" t="s">
        <v>8702</v>
      </c>
      <c r="M2301" s="3" t="s">
        <v>93</v>
      </c>
      <c r="N2301" s="3">
        <v>6392589</v>
      </c>
      <c r="O2301" s="3" t="s">
        <v>11405</v>
      </c>
      <c r="P2301" s="3">
        <v>7013850071</v>
      </c>
      <c r="Q2301" s="3" t="s">
        <v>11406</v>
      </c>
      <c r="R2301" s="3" t="s">
        <v>7014</v>
      </c>
      <c r="S2301" s="3" t="s">
        <v>11408</v>
      </c>
      <c r="T2301" s="300">
        <v>680000</v>
      </c>
      <c r="U2301" s="3" t="s">
        <v>10450</v>
      </c>
      <c r="V2301" s="3" t="s">
        <v>100</v>
      </c>
      <c r="W2301" s="3" t="s">
        <v>101</v>
      </c>
      <c r="X2301" s="3" t="s">
        <v>101</v>
      </c>
      <c r="Y2301" s="299">
        <f t="shared" si="316"/>
        <v>5</v>
      </c>
      <c r="Z2301" s="299">
        <f t="shared" si="317"/>
        <v>2022</v>
      </c>
      <c r="AA2301" t="str">
        <f t="shared" si="315"/>
        <v>4.</v>
      </c>
      <c r="AB2301" t="str">
        <f t="shared" si="318"/>
        <v>4.</v>
      </c>
      <c r="AC2301" t="str">
        <f t="shared" si="319"/>
        <v>4</v>
      </c>
      <c r="AD2301" t="str">
        <f t="shared" si="320"/>
        <v>4</v>
      </c>
      <c r="AE2301" t="str">
        <f t="shared" si="321"/>
        <v>4</v>
      </c>
      <c r="AF2301" t="str">
        <f t="shared" si="322"/>
        <v>4</v>
      </c>
      <c r="AG2301" s="299">
        <f t="shared" si="323"/>
        <v>4</v>
      </c>
    </row>
    <row r="2302" spans="1:33" x14ac:dyDescent="0.3">
      <c r="A2302" s="3">
        <v>2302</v>
      </c>
      <c r="B2302" s="3" t="s">
        <v>87</v>
      </c>
      <c r="C2302" s="296">
        <v>44698</v>
      </c>
      <c r="D2302" s="3">
        <v>75087504</v>
      </c>
      <c r="E2302" s="3" t="s">
        <v>6</v>
      </c>
      <c r="F2302" s="3">
        <v>221395</v>
      </c>
      <c r="G2302" s="3" t="s">
        <v>89</v>
      </c>
      <c r="H2302" s="3" t="s">
        <v>11403</v>
      </c>
      <c r="I2302" s="3" t="s">
        <v>103</v>
      </c>
      <c r="J2302" s="3" t="s">
        <v>11404</v>
      </c>
      <c r="K2302" s="3" t="s">
        <v>13</v>
      </c>
      <c r="L2302" s="3" t="s">
        <v>6989</v>
      </c>
      <c r="M2302" s="3" t="s">
        <v>93</v>
      </c>
      <c r="N2302" s="3">
        <v>6408781</v>
      </c>
      <c r="O2302" s="3" t="s">
        <v>11411</v>
      </c>
      <c r="P2302" s="3">
        <v>9573725424</v>
      </c>
      <c r="Q2302" s="3" t="s">
        <v>11412</v>
      </c>
      <c r="R2302" s="3" t="s">
        <v>1094</v>
      </c>
      <c r="S2302" s="3" t="s">
        <v>11414</v>
      </c>
      <c r="T2302" s="300">
        <v>660000</v>
      </c>
      <c r="U2302" s="3" t="s">
        <v>11415</v>
      </c>
      <c r="V2302" s="3" t="s">
        <v>100</v>
      </c>
      <c r="W2302" s="3" t="s">
        <v>101</v>
      </c>
      <c r="X2302" s="3" t="s">
        <v>101</v>
      </c>
      <c r="Y2302" s="299">
        <f t="shared" si="316"/>
        <v>5</v>
      </c>
      <c r="Z2302" s="299">
        <f t="shared" si="317"/>
        <v>2022</v>
      </c>
      <c r="AA2302" t="str">
        <f t="shared" si="315"/>
        <v>3.</v>
      </c>
      <c r="AB2302" t="str">
        <f t="shared" si="318"/>
        <v>3.</v>
      </c>
      <c r="AC2302" t="str">
        <f t="shared" si="319"/>
        <v>3</v>
      </c>
      <c r="AD2302" t="str">
        <f t="shared" si="320"/>
        <v>3</v>
      </c>
      <c r="AE2302" t="str">
        <f t="shared" si="321"/>
        <v>3</v>
      </c>
      <c r="AF2302" t="str">
        <f t="shared" si="322"/>
        <v>3</v>
      </c>
      <c r="AG2302" s="299">
        <f t="shared" si="323"/>
        <v>3</v>
      </c>
    </row>
    <row r="2303" spans="1:33" x14ac:dyDescent="0.3">
      <c r="A2303" s="3">
        <v>2303</v>
      </c>
      <c r="B2303" s="3" t="s">
        <v>87</v>
      </c>
      <c r="C2303" s="296">
        <v>44698</v>
      </c>
      <c r="D2303" s="3">
        <v>25935673</v>
      </c>
      <c r="E2303" s="3" t="s">
        <v>6</v>
      </c>
      <c r="F2303" s="3">
        <v>221395</v>
      </c>
      <c r="G2303" s="3" t="s">
        <v>89</v>
      </c>
      <c r="H2303" s="3" t="s">
        <v>11417</v>
      </c>
      <c r="I2303" s="3" t="s">
        <v>394</v>
      </c>
      <c r="J2303" s="3" t="s">
        <v>11418</v>
      </c>
      <c r="K2303" s="3" t="s">
        <v>38</v>
      </c>
      <c r="L2303" s="3" t="s">
        <v>118</v>
      </c>
      <c r="M2303" s="3" t="s">
        <v>93</v>
      </c>
      <c r="N2303" s="3">
        <v>6262640</v>
      </c>
      <c r="O2303" s="3" t="s">
        <v>11419</v>
      </c>
      <c r="P2303" s="3">
        <v>8056446122</v>
      </c>
      <c r="Q2303" s="3" t="s">
        <v>11420</v>
      </c>
      <c r="R2303" s="3" t="s">
        <v>11421</v>
      </c>
      <c r="S2303" s="3" t="s">
        <v>307</v>
      </c>
      <c r="T2303" s="300">
        <v>800000</v>
      </c>
      <c r="U2303" s="3" t="s">
        <v>11424</v>
      </c>
      <c r="V2303" s="3" t="s">
        <v>100</v>
      </c>
      <c r="W2303" s="3" t="s">
        <v>109</v>
      </c>
      <c r="X2303" s="3" t="s">
        <v>109</v>
      </c>
      <c r="Y2303" s="299">
        <f t="shared" si="316"/>
        <v>5</v>
      </c>
      <c r="Z2303" s="299">
        <f t="shared" si="317"/>
        <v>2022</v>
      </c>
      <c r="AA2303" t="str">
        <f t="shared" si="315"/>
        <v xml:space="preserve">4 </v>
      </c>
      <c r="AB2303" t="str">
        <f t="shared" si="318"/>
        <v xml:space="preserve">4 </v>
      </c>
      <c r="AC2303" t="str">
        <f t="shared" si="319"/>
        <v xml:space="preserve">4 </v>
      </c>
      <c r="AD2303" t="str">
        <f t="shared" si="320"/>
        <v xml:space="preserve">4 </v>
      </c>
      <c r="AE2303" t="str">
        <f t="shared" si="321"/>
        <v xml:space="preserve">4 </v>
      </c>
      <c r="AF2303" t="str">
        <f t="shared" si="322"/>
        <v xml:space="preserve">4 </v>
      </c>
      <c r="AG2303" s="299">
        <f t="shared" si="323"/>
        <v>4</v>
      </c>
    </row>
    <row r="2304" spans="1:33" x14ac:dyDescent="0.3">
      <c r="A2304" s="3">
        <v>2304</v>
      </c>
      <c r="B2304" s="3" t="s">
        <v>87</v>
      </c>
      <c r="C2304" s="296">
        <v>44699</v>
      </c>
      <c r="D2304" s="3">
        <v>69374586</v>
      </c>
      <c r="E2304" s="3" t="s">
        <v>6</v>
      </c>
      <c r="F2304" s="3">
        <v>221395</v>
      </c>
      <c r="G2304" s="3" t="s">
        <v>89</v>
      </c>
      <c r="H2304" s="3" t="s">
        <v>10650</v>
      </c>
      <c r="I2304" s="3" t="s">
        <v>103</v>
      </c>
      <c r="J2304" s="3" t="s">
        <v>11425</v>
      </c>
      <c r="K2304" s="3" t="s">
        <v>38</v>
      </c>
      <c r="L2304" s="3" t="s">
        <v>11426</v>
      </c>
      <c r="M2304" s="3" t="s">
        <v>93</v>
      </c>
      <c r="N2304" s="3">
        <v>6413798</v>
      </c>
      <c r="O2304" s="3" t="s">
        <v>11427</v>
      </c>
      <c r="P2304" s="3">
        <v>8412841343</v>
      </c>
      <c r="Q2304" s="3" t="s">
        <v>11428</v>
      </c>
      <c r="R2304" s="3" t="s">
        <v>11429</v>
      </c>
      <c r="S2304" s="3" t="s">
        <v>11430</v>
      </c>
      <c r="T2304" s="300">
        <v>450000</v>
      </c>
      <c r="U2304" s="3" t="s">
        <v>3501</v>
      </c>
      <c r="V2304" s="3" t="s">
        <v>100</v>
      </c>
      <c r="W2304" s="3" t="s">
        <v>401</v>
      </c>
      <c r="X2304" s="3" t="s">
        <v>101</v>
      </c>
      <c r="Y2304" s="299">
        <f t="shared" si="316"/>
        <v>5</v>
      </c>
      <c r="Z2304" s="299">
        <f t="shared" si="317"/>
        <v>2022</v>
      </c>
      <c r="AA2304" t="str">
        <f t="shared" si="315"/>
        <v>3.</v>
      </c>
      <c r="AB2304" t="str">
        <f t="shared" si="318"/>
        <v>3.</v>
      </c>
      <c r="AC2304" t="str">
        <f t="shared" si="319"/>
        <v>3</v>
      </c>
      <c r="AD2304" t="str">
        <f t="shared" si="320"/>
        <v>3</v>
      </c>
      <c r="AE2304" t="str">
        <f t="shared" si="321"/>
        <v>3</v>
      </c>
      <c r="AF2304" t="str">
        <f t="shared" si="322"/>
        <v>3</v>
      </c>
      <c r="AG2304" s="299">
        <f t="shared" si="323"/>
        <v>3</v>
      </c>
    </row>
    <row r="2305" spans="1:33" x14ac:dyDescent="0.3">
      <c r="A2305" s="3">
        <v>2305</v>
      </c>
      <c r="B2305" s="3" t="s">
        <v>87</v>
      </c>
      <c r="C2305" s="296">
        <v>44699</v>
      </c>
      <c r="D2305" s="3">
        <v>75087504</v>
      </c>
      <c r="E2305" s="3" t="s">
        <v>6</v>
      </c>
      <c r="F2305" s="3">
        <v>221395</v>
      </c>
      <c r="G2305" s="3" t="s">
        <v>89</v>
      </c>
      <c r="H2305" s="3" t="s">
        <v>7468</v>
      </c>
      <c r="I2305" s="3" t="s">
        <v>103</v>
      </c>
      <c r="J2305" s="3" t="s">
        <v>11431</v>
      </c>
      <c r="K2305" s="3" t="s">
        <v>38</v>
      </c>
      <c r="L2305" s="3" t="s">
        <v>118</v>
      </c>
      <c r="M2305" s="3" t="s">
        <v>93</v>
      </c>
      <c r="N2305" s="3">
        <v>6413632</v>
      </c>
      <c r="O2305" s="3" t="s">
        <v>11432</v>
      </c>
      <c r="P2305" s="3">
        <v>8328437358</v>
      </c>
      <c r="Q2305" s="3" t="s">
        <v>11433</v>
      </c>
      <c r="R2305" s="3" t="s">
        <v>185</v>
      </c>
      <c r="S2305" s="3" t="s">
        <v>11434</v>
      </c>
      <c r="T2305" s="300">
        <v>550000</v>
      </c>
      <c r="U2305" s="3" t="s">
        <v>11043</v>
      </c>
      <c r="V2305" s="3" t="s">
        <v>100</v>
      </c>
      <c r="W2305" s="3" t="s">
        <v>101</v>
      </c>
      <c r="X2305" s="3" t="s">
        <v>101</v>
      </c>
      <c r="Y2305" s="299">
        <f t="shared" si="316"/>
        <v>5</v>
      </c>
      <c r="Z2305" s="299">
        <f t="shared" si="317"/>
        <v>2022</v>
      </c>
      <c r="AA2305" t="str">
        <f t="shared" ref="AA2305:AA2368" si="324">LEFT(R2305,2)</f>
        <v>3.</v>
      </c>
      <c r="AB2305" t="str">
        <f t="shared" si="318"/>
        <v>3.</v>
      </c>
      <c r="AC2305" t="str">
        <f t="shared" si="319"/>
        <v>3</v>
      </c>
      <c r="AD2305" t="str">
        <f t="shared" si="320"/>
        <v>3</v>
      </c>
      <c r="AE2305" t="str">
        <f t="shared" si="321"/>
        <v>3</v>
      </c>
      <c r="AF2305" t="str">
        <f t="shared" si="322"/>
        <v>3</v>
      </c>
      <c r="AG2305" s="299">
        <f t="shared" si="323"/>
        <v>3</v>
      </c>
    </row>
    <row r="2306" spans="1:33" x14ac:dyDescent="0.3">
      <c r="A2306" s="3">
        <v>2306</v>
      </c>
      <c r="B2306" s="3" t="s">
        <v>87</v>
      </c>
      <c r="C2306" s="296">
        <v>44699</v>
      </c>
      <c r="D2306" s="3">
        <v>46571684</v>
      </c>
      <c r="E2306" s="3" t="s">
        <v>1</v>
      </c>
      <c r="F2306" s="3">
        <v>210369</v>
      </c>
      <c r="G2306" s="3" t="s">
        <v>89</v>
      </c>
      <c r="H2306" s="3" t="s">
        <v>254</v>
      </c>
      <c r="I2306" s="3" t="s">
        <v>3988</v>
      </c>
      <c r="J2306" s="3" t="s">
        <v>11435</v>
      </c>
      <c r="K2306" s="3" t="s">
        <v>13</v>
      </c>
      <c r="L2306" s="3" t="s">
        <v>9278</v>
      </c>
      <c r="M2306" s="3" t="s">
        <v>93</v>
      </c>
      <c r="N2306" s="3">
        <v>6408624</v>
      </c>
      <c r="O2306" s="3" t="s">
        <v>11436</v>
      </c>
      <c r="P2306" s="3">
        <v>8555984471</v>
      </c>
      <c r="Q2306" s="3" t="s">
        <v>11437</v>
      </c>
      <c r="R2306" s="3" t="s">
        <v>1172</v>
      </c>
      <c r="S2306" s="3" t="s">
        <v>11438</v>
      </c>
      <c r="T2306" s="300">
        <v>1350000</v>
      </c>
      <c r="U2306" s="3" t="s">
        <v>10612</v>
      </c>
      <c r="V2306" s="3" t="s">
        <v>100</v>
      </c>
      <c r="W2306" s="3" t="s">
        <v>109</v>
      </c>
      <c r="X2306" s="3" t="s">
        <v>109</v>
      </c>
      <c r="Y2306" s="299">
        <f t="shared" ref="Y2306:Y2369" si="325">MONTH($C2306)</f>
        <v>5</v>
      </c>
      <c r="Z2306" s="299">
        <f t="shared" ref="Z2306:Z2369" si="326">YEAR($C2306)</f>
        <v>2022</v>
      </c>
      <c r="AA2306" t="str">
        <f t="shared" si="324"/>
        <v>8Y</v>
      </c>
      <c r="AB2306" t="str">
        <f t="shared" ref="AB2306:AB2369" si="327">SUBSTITUTE(AA2306,"y","")</f>
        <v>8Y</v>
      </c>
      <c r="AC2306" t="str">
        <f t="shared" ref="AC2306:AC2369" si="328">SUBSTITUTE(AB2306,".","")</f>
        <v>8Y</v>
      </c>
      <c r="AD2306" t="str">
        <f t="shared" ref="AD2306:AD2369" si="329">SUBSTITUTE(AC2306,"+","")</f>
        <v>8Y</v>
      </c>
      <c r="AE2306" t="str">
        <f t="shared" ref="AE2306:AE2369" si="330">SUBSTITUTE(AD2306,"Y","")</f>
        <v>8</v>
      </c>
      <c r="AF2306" t="str">
        <f t="shared" ref="AF2306:AF2369" si="331">SUBSTITUTE(AE2306,"e","")</f>
        <v>8</v>
      </c>
      <c r="AG2306" s="299">
        <f t="shared" ref="AG2306:AG2369" si="332">SUBSTITUTE(AF2306,",","")*1</f>
        <v>8</v>
      </c>
    </row>
    <row r="2307" spans="1:33" x14ac:dyDescent="0.3">
      <c r="A2307" s="3">
        <v>2307</v>
      </c>
      <c r="B2307" s="3" t="s">
        <v>87</v>
      </c>
      <c r="C2307" s="296">
        <v>44699</v>
      </c>
      <c r="D2307" s="3">
        <v>10003740</v>
      </c>
      <c r="E2307" s="3" t="s">
        <v>1</v>
      </c>
      <c r="F2307" s="3">
        <v>210369</v>
      </c>
      <c r="G2307" s="3" t="s">
        <v>89</v>
      </c>
      <c r="H2307" s="3" t="s">
        <v>254</v>
      </c>
      <c r="I2307" s="3" t="s">
        <v>11439</v>
      </c>
      <c r="J2307" s="3" t="s">
        <v>11439</v>
      </c>
      <c r="K2307" s="3" t="s">
        <v>45</v>
      </c>
      <c r="L2307" s="3" t="s">
        <v>402</v>
      </c>
      <c r="M2307" s="3" t="s">
        <v>93</v>
      </c>
      <c r="N2307" s="3">
        <v>6408677</v>
      </c>
      <c r="O2307" s="3" t="s">
        <v>11440</v>
      </c>
      <c r="P2307" s="3" t="s">
        <v>11441</v>
      </c>
      <c r="Q2307" s="3" t="s">
        <v>11442</v>
      </c>
      <c r="R2307" s="3" t="s">
        <v>265</v>
      </c>
      <c r="S2307" s="3" t="s">
        <v>11443</v>
      </c>
      <c r="T2307" s="300">
        <v>670000</v>
      </c>
      <c r="U2307" s="3" t="s">
        <v>11444</v>
      </c>
      <c r="V2307" s="3" t="s">
        <v>100</v>
      </c>
      <c r="W2307" s="3" t="s">
        <v>11445</v>
      </c>
      <c r="X2307" s="3" t="s">
        <v>109</v>
      </c>
      <c r="Y2307" s="299">
        <f t="shared" si="325"/>
        <v>5</v>
      </c>
      <c r="Z2307" s="299">
        <f t="shared" si="326"/>
        <v>2022</v>
      </c>
      <c r="AA2307" t="str">
        <f t="shared" si="324"/>
        <v>3.</v>
      </c>
      <c r="AB2307" t="str">
        <f t="shared" si="327"/>
        <v>3.</v>
      </c>
      <c r="AC2307" t="str">
        <f t="shared" si="328"/>
        <v>3</v>
      </c>
      <c r="AD2307" t="str">
        <f t="shared" si="329"/>
        <v>3</v>
      </c>
      <c r="AE2307" t="str">
        <f t="shared" si="330"/>
        <v>3</v>
      </c>
      <c r="AF2307" t="str">
        <f t="shared" si="331"/>
        <v>3</v>
      </c>
      <c r="AG2307" s="299">
        <f t="shared" si="332"/>
        <v>3</v>
      </c>
    </row>
    <row r="2308" spans="1:33" x14ac:dyDescent="0.3">
      <c r="A2308" s="3">
        <v>2308</v>
      </c>
      <c r="B2308" s="3" t="s">
        <v>87</v>
      </c>
      <c r="C2308" s="296">
        <v>44699</v>
      </c>
      <c r="D2308" s="3">
        <v>61417246</v>
      </c>
      <c r="E2308" s="3" t="s">
        <v>1</v>
      </c>
      <c r="F2308" s="3">
        <v>210369</v>
      </c>
      <c r="G2308" s="3" t="s">
        <v>89</v>
      </c>
      <c r="H2308" s="3" t="s">
        <v>254</v>
      </c>
      <c r="I2308" s="3" t="s">
        <v>11439</v>
      </c>
      <c r="J2308" s="3" t="s">
        <v>11439</v>
      </c>
      <c r="K2308" s="3" t="s">
        <v>45</v>
      </c>
      <c r="L2308" s="3" t="s">
        <v>402</v>
      </c>
      <c r="M2308" s="3" t="s">
        <v>93</v>
      </c>
      <c r="N2308" s="3">
        <v>6408582</v>
      </c>
      <c r="O2308" s="3" t="s">
        <v>11447</v>
      </c>
      <c r="P2308" s="3">
        <v>9860126520</v>
      </c>
      <c r="Q2308" s="3" t="s">
        <v>11448</v>
      </c>
      <c r="R2308" s="3" t="s">
        <v>1125</v>
      </c>
      <c r="S2308" s="3" t="s">
        <v>11449</v>
      </c>
      <c r="T2308" s="300">
        <v>700000</v>
      </c>
      <c r="U2308" s="3" t="s">
        <v>11450</v>
      </c>
      <c r="V2308" s="3" t="s">
        <v>100</v>
      </c>
      <c r="W2308" s="3" t="s">
        <v>401</v>
      </c>
      <c r="X2308" s="3" t="s">
        <v>109</v>
      </c>
      <c r="Y2308" s="299">
        <f t="shared" si="325"/>
        <v>5</v>
      </c>
      <c r="Z2308" s="299">
        <f t="shared" si="326"/>
        <v>2022</v>
      </c>
      <c r="AA2308" t="str">
        <f t="shared" si="324"/>
        <v>7.</v>
      </c>
      <c r="AB2308" t="str">
        <f t="shared" si="327"/>
        <v>7.</v>
      </c>
      <c r="AC2308" t="str">
        <f t="shared" si="328"/>
        <v>7</v>
      </c>
      <c r="AD2308" t="str">
        <f t="shared" si="329"/>
        <v>7</v>
      </c>
      <c r="AE2308" t="str">
        <f t="shared" si="330"/>
        <v>7</v>
      </c>
      <c r="AF2308" t="str">
        <f t="shared" si="331"/>
        <v>7</v>
      </c>
      <c r="AG2308" s="299">
        <f t="shared" si="332"/>
        <v>7</v>
      </c>
    </row>
    <row r="2309" spans="1:33" x14ac:dyDescent="0.3">
      <c r="A2309" s="3">
        <v>2309</v>
      </c>
      <c r="B2309" s="3" t="s">
        <v>87</v>
      </c>
      <c r="C2309" s="296">
        <v>44699</v>
      </c>
      <c r="D2309" s="3">
        <v>10003740</v>
      </c>
      <c r="E2309" s="3" t="s">
        <v>1</v>
      </c>
      <c r="F2309" s="3">
        <v>210369</v>
      </c>
      <c r="G2309" s="3" t="s">
        <v>89</v>
      </c>
      <c r="H2309" s="3" t="s">
        <v>254</v>
      </c>
      <c r="I2309" s="3" t="s">
        <v>11439</v>
      </c>
      <c r="J2309" s="3" t="s">
        <v>11439</v>
      </c>
      <c r="K2309" s="3" t="s">
        <v>13</v>
      </c>
      <c r="L2309" s="3" t="s">
        <v>621</v>
      </c>
      <c r="M2309" s="3" t="s">
        <v>93</v>
      </c>
      <c r="N2309" s="3">
        <v>6408503</v>
      </c>
      <c r="O2309" s="3" t="s">
        <v>11451</v>
      </c>
      <c r="P2309" s="3">
        <v>6304266228</v>
      </c>
      <c r="Q2309" s="3" t="s">
        <v>11452</v>
      </c>
      <c r="R2309" s="3" t="s">
        <v>277</v>
      </c>
      <c r="S2309" s="3" t="s">
        <v>11453</v>
      </c>
      <c r="T2309" s="300">
        <v>430000</v>
      </c>
      <c r="U2309" s="3" t="s">
        <v>9161</v>
      </c>
      <c r="V2309" s="3" t="s">
        <v>100</v>
      </c>
      <c r="W2309" s="3" t="s">
        <v>109</v>
      </c>
      <c r="X2309" s="3" t="s">
        <v>109</v>
      </c>
      <c r="Y2309" s="299">
        <f t="shared" si="325"/>
        <v>5</v>
      </c>
      <c r="Z2309" s="299">
        <f t="shared" si="326"/>
        <v>2022</v>
      </c>
      <c r="AA2309" t="str">
        <f t="shared" si="324"/>
        <v xml:space="preserve">3 </v>
      </c>
      <c r="AB2309" t="str">
        <f t="shared" si="327"/>
        <v xml:space="preserve">3 </v>
      </c>
      <c r="AC2309" t="str">
        <f t="shared" si="328"/>
        <v xml:space="preserve">3 </v>
      </c>
      <c r="AD2309" t="str">
        <f t="shared" si="329"/>
        <v xml:space="preserve">3 </v>
      </c>
      <c r="AE2309" t="str">
        <f t="shared" si="330"/>
        <v xml:space="preserve">3 </v>
      </c>
      <c r="AF2309" t="str">
        <f t="shared" si="331"/>
        <v xml:space="preserve">3 </v>
      </c>
      <c r="AG2309" s="299">
        <f t="shared" si="332"/>
        <v>3</v>
      </c>
    </row>
    <row r="2310" spans="1:33" x14ac:dyDescent="0.3">
      <c r="A2310" s="3">
        <v>2310</v>
      </c>
      <c r="B2310" s="3" t="s">
        <v>87</v>
      </c>
      <c r="C2310" s="296">
        <v>44699</v>
      </c>
      <c r="D2310" s="3">
        <v>10003740</v>
      </c>
      <c r="E2310" s="3" t="s">
        <v>1</v>
      </c>
      <c r="F2310" s="3">
        <v>210369</v>
      </c>
      <c r="G2310" s="3" t="s">
        <v>89</v>
      </c>
      <c r="H2310" s="3" t="s">
        <v>254</v>
      </c>
      <c r="I2310" s="3" t="s">
        <v>11439</v>
      </c>
      <c r="J2310" s="3" t="s">
        <v>11439</v>
      </c>
      <c r="K2310" s="3" t="s">
        <v>18</v>
      </c>
      <c r="L2310" s="3" t="s">
        <v>8089</v>
      </c>
      <c r="M2310" s="3" t="s">
        <v>93</v>
      </c>
      <c r="N2310" s="3">
        <v>6407946</v>
      </c>
      <c r="O2310" s="3" t="s">
        <v>10698</v>
      </c>
      <c r="P2310" s="3">
        <v>8519820862</v>
      </c>
      <c r="Q2310" s="3" t="s">
        <v>10699</v>
      </c>
      <c r="R2310" s="3" t="s">
        <v>265</v>
      </c>
      <c r="S2310" s="3" t="s">
        <v>1358</v>
      </c>
      <c r="T2310" s="300">
        <v>650000</v>
      </c>
      <c r="U2310" s="3" t="s">
        <v>11454</v>
      </c>
      <c r="V2310" s="3" t="s">
        <v>100</v>
      </c>
      <c r="W2310" s="3" t="s">
        <v>109</v>
      </c>
      <c r="X2310" s="3" t="s">
        <v>109</v>
      </c>
      <c r="Y2310" s="299">
        <f t="shared" si="325"/>
        <v>5</v>
      </c>
      <c r="Z2310" s="299">
        <f t="shared" si="326"/>
        <v>2022</v>
      </c>
      <c r="AA2310" t="str">
        <f t="shared" si="324"/>
        <v>3.</v>
      </c>
      <c r="AB2310" t="str">
        <f t="shared" si="327"/>
        <v>3.</v>
      </c>
      <c r="AC2310" t="str">
        <f t="shared" si="328"/>
        <v>3</v>
      </c>
      <c r="AD2310" t="str">
        <f t="shared" si="329"/>
        <v>3</v>
      </c>
      <c r="AE2310" t="str">
        <f t="shared" si="330"/>
        <v>3</v>
      </c>
      <c r="AF2310" t="str">
        <f t="shared" si="331"/>
        <v>3</v>
      </c>
      <c r="AG2310" s="299">
        <f t="shared" si="332"/>
        <v>3</v>
      </c>
    </row>
    <row r="2311" spans="1:33" x14ac:dyDescent="0.3">
      <c r="A2311" s="3">
        <v>2311</v>
      </c>
      <c r="B2311" s="3" t="s">
        <v>87</v>
      </c>
      <c r="C2311" s="296">
        <v>44699</v>
      </c>
      <c r="D2311" s="3">
        <v>10003740</v>
      </c>
      <c r="E2311" s="3" t="s">
        <v>1</v>
      </c>
      <c r="F2311" s="3">
        <v>210369</v>
      </c>
      <c r="G2311" s="3" t="s">
        <v>89</v>
      </c>
      <c r="H2311" s="3" t="s">
        <v>254</v>
      </c>
      <c r="I2311" s="3" t="s">
        <v>11439</v>
      </c>
      <c r="J2311" s="3" t="s">
        <v>11439</v>
      </c>
      <c r="K2311" s="3" t="s">
        <v>13</v>
      </c>
      <c r="L2311" s="3" t="s">
        <v>9278</v>
      </c>
      <c r="M2311" s="3" t="s">
        <v>93</v>
      </c>
      <c r="N2311" s="3">
        <v>6408108</v>
      </c>
      <c r="O2311" s="3" t="s">
        <v>11456</v>
      </c>
      <c r="P2311" s="3" t="s">
        <v>11457</v>
      </c>
      <c r="Q2311" s="3" t="s">
        <v>11458</v>
      </c>
      <c r="R2311" s="3" t="s">
        <v>277</v>
      </c>
      <c r="S2311" s="3" t="s">
        <v>11459</v>
      </c>
      <c r="T2311" s="300">
        <v>550000</v>
      </c>
      <c r="U2311" s="3" t="s">
        <v>11460</v>
      </c>
      <c r="V2311" s="3" t="s">
        <v>100</v>
      </c>
      <c r="W2311" s="3" t="s">
        <v>109</v>
      </c>
      <c r="X2311" s="3" t="s">
        <v>109</v>
      </c>
      <c r="Y2311" s="299">
        <f t="shared" si="325"/>
        <v>5</v>
      </c>
      <c r="Z2311" s="299">
        <f t="shared" si="326"/>
        <v>2022</v>
      </c>
      <c r="AA2311" t="str">
        <f t="shared" si="324"/>
        <v xml:space="preserve">3 </v>
      </c>
      <c r="AB2311" t="str">
        <f t="shared" si="327"/>
        <v xml:space="preserve">3 </v>
      </c>
      <c r="AC2311" t="str">
        <f t="shared" si="328"/>
        <v xml:space="preserve">3 </v>
      </c>
      <c r="AD2311" t="str">
        <f t="shared" si="329"/>
        <v xml:space="preserve">3 </v>
      </c>
      <c r="AE2311" t="str">
        <f t="shared" si="330"/>
        <v xml:space="preserve">3 </v>
      </c>
      <c r="AF2311" t="str">
        <f t="shared" si="331"/>
        <v xml:space="preserve">3 </v>
      </c>
      <c r="AG2311" s="299">
        <f t="shared" si="332"/>
        <v>3</v>
      </c>
    </row>
    <row r="2312" spans="1:33" x14ac:dyDescent="0.3">
      <c r="A2312" s="3">
        <v>2312</v>
      </c>
      <c r="B2312" s="3" t="s">
        <v>87</v>
      </c>
      <c r="C2312" s="296">
        <v>44699</v>
      </c>
      <c r="D2312" s="3">
        <v>10003740</v>
      </c>
      <c r="E2312" s="3" t="s">
        <v>1</v>
      </c>
      <c r="F2312" s="3">
        <v>210369</v>
      </c>
      <c r="G2312" s="3" t="s">
        <v>89</v>
      </c>
      <c r="H2312" s="3" t="s">
        <v>254</v>
      </c>
      <c r="I2312" s="3" t="s">
        <v>11439</v>
      </c>
      <c r="J2312" s="3" t="s">
        <v>11439</v>
      </c>
      <c r="K2312" s="3" t="s">
        <v>18</v>
      </c>
      <c r="L2312" s="3" t="s">
        <v>402</v>
      </c>
      <c r="M2312" s="3" t="s">
        <v>93</v>
      </c>
      <c r="N2312" s="3">
        <v>6408731</v>
      </c>
      <c r="O2312" s="3" t="s">
        <v>11462</v>
      </c>
      <c r="P2312" s="3">
        <v>7891125548</v>
      </c>
      <c r="Q2312" s="3" t="s">
        <v>11463</v>
      </c>
      <c r="R2312" s="3" t="s">
        <v>506</v>
      </c>
      <c r="S2312" s="3" t="s">
        <v>11464</v>
      </c>
      <c r="T2312" s="300">
        <v>1050000</v>
      </c>
      <c r="U2312" s="3" t="s">
        <v>11465</v>
      </c>
      <c r="V2312" s="3" t="s">
        <v>100</v>
      </c>
      <c r="W2312" s="3" t="s">
        <v>5083</v>
      </c>
      <c r="X2312" s="3" t="s">
        <v>109</v>
      </c>
      <c r="Y2312" s="299">
        <f t="shared" si="325"/>
        <v>5</v>
      </c>
      <c r="Z2312" s="299">
        <f t="shared" si="326"/>
        <v>2022</v>
      </c>
      <c r="AA2312" t="str">
        <f t="shared" si="324"/>
        <v xml:space="preserve">6 </v>
      </c>
      <c r="AB2312" t="str">
        <f t="shared" si="327"/>
        <v xml:space="preserve">6 </v>
      </c>
      <c r="AC2312" t="str">
        <f t="shared" si="328"/>
        <v xml:space="preserve">6 </v>
      </c>
      <c r="AD2312" t="str">
        <f t="shared" si="329"/>
        <v xml:space="preserve">6 </v>
      </c>
      <c r="AE2312" t="str">
        <f t="shared" si="330"/>
        <v xml:space="preserve">6 </v>
      </c>
      <c r="AF2312" t="str">
        <f t="shared" si="331"/>
        <v xml:space="preserve">6 </v>
      </c>
      <c r="AG2312" s="299">
        <f t="shared" si="332"/>
        <v>6</v>
      </c>
    </row>
    <row r="2313" spans="1:33" x14ac:dyDescent="0.3">
      <c r="A2313" s="3">
        <v>2313</v>
      </c>
      <c r="B2313" s="3" t="s">
        <v>87</v>
      </c>
      <c r="C2313" s="296">
        <v>44699</v>
      </c>
      <c r="D2313" s="3">
        <v>10003740</v>
      </c>
      <c r="E2313" s="3" t="s">
        <v>1</v>
      </c>
      <c r="F2313" s="3">
        <v>210369</v>
      </c>
      <c r="G2313" s="3" t="s">
        <v>89</v>
      </c>
      <c r="H2313" s="3" t="s">
        <v>254</v>
      </c>
      <c r="I2313" s="3" t="s">
        <v>11439</v>
      </c>
      <c r="J2313" s="3" t="s">
        <v>11439</v>
      </c>
      <c r="K2313" s="3" t="s">
        <v>13</v>
      </c>
      <c r="L2313" s="3" t="s">
        <v>621</v>
      </c>
      <c r="M2313" s="3" t="s">
        <v>93</v>
      </c>
      <c r="N2313" s="3">
        <v>6409711</v>
      </c>
      <c r="O2313" s="3" t="s">
        <v>11467</v>
      </c>
      <c r="P2313" s="3">
        <v>9614753422</v>
      </c>
      <c r="Q2313" s="3" t="s">
        <v>11468</v>
      </c>
      <c r="R2313" s="3" t="s">
        <v>11469</v>
      </c>
      <c r="S2313" s="3" t="s">
        <v>11470</v>
      </c>
      <c r="T2313" s="300">
        <v>730000</v>
      </c>
      <c r="U2313" s="3" t="s">
        <v>11471</v>
      </c>
      <c r="V2313" s="3" t="s">
        <v>100</v>
      </c>
      <c r="W2313" s="3" t="s">
        <v>1828</v>
      </c>
      <c r="X2313" s="3" t="s">
        <v>109</v>
      </c>
      <c r="Y2313" s="299">
        <f t="shared" si="325"/>
        <v>5</v>
      </c>
      <c r="Z2313" s="299">
        <f t="shared" si="326"/>
        <v>2022</v>
      </c>
      <c r="AA2313" t="str">
        <f t="shared" si="324"/>
        <v>7.</v>
      </c>
      <c r="AB2313" t="str">
        <f t="shared" si="327"/>
        <v>7.</v>
      </c>
      <c r="AC2313" t="str">
        <f t="shared" si="328"/>
        <v>7</v>
      </c>
      <c r="AD2313" t="str">
        <f t="shared" si="329"/>
        <v>7</v>
      </c>
      <c r="AE2313" t="str">
        <f t="shared" si="330"/>
        <v>7</v>
      </c>
      <c r="AF2313" t="str">
        <f t="shared" si="331"/>
        <v>7</v>
      </c>
      <c r="AG2313" s="299">
        <f t="shared" si="332"/>
        <v>7</v>
      </c>
    </row>
    <row r="2314" spans="1:33" x14ac:dyDescent="0.3">
      <c r="A2314" s="3">
        <v>2314</v>
      </c>
      <c r="B2314" s="3" t="s">
        <v>87</v>
      </c>
      <c r="C2314" s="296">
        <v>44699</v>
      </c>
      <c r="D2314" s="3">
        <v>60137460</v>
      </c>
      <c r="E2314" s="3" t="s">
        <v>1</v>
      </c>
      <c r="F2314" s="3">
        <v>210369</v>
      </c>
      <c r="G2314" s="3" t="s">
        <v>89</v>
      </c>
      <c r="H2314" s="3" t="s">
        <v>6841</v>
      </c>
      <c r="I2314" s="3" t="s">
        <v>11472</v>
      </c>
      <c r="J2314" s="3" t="s">
        <v>11472</v>
      </c>
      <c r="K2314" s="3" t="s">
        <v>45</v>
      </c>
      <c r="L2314" s="3" t="s">
        <v>402</v>
      </c>
      <c r="M2314" s="3" t="s">
        <v>93</v>
      </c>
      <c r="N2314" s="3">
        <v>6407782</v>
      </c>
      <c r="O2314" s="3" t="s">
        <v>11473</v>
      </c>
      <c r="P2314" s="3">
        <v>8500262590</v>
      </c>
      <c r="Q2314" s="3" t="s">
        <v>11474</v>
      </c>
      <c r="R2314" s="3" t="s">
        <v>331</v>
      </c>
      <c r="S2314" s="3" t="s">
        <v>11475</v>
      </c>
      <c r="T2314" s="300">
        <v>650000</v>
      </c>
      <c r="U2314" s="3" t="s">
        <v>11476</v>
      </c>
      <c r="V2314" s="3" t="s">
        <v>100</v>
      </c>
      <c r="W2314" s="3" t="s">
        <v>109</v>
      </c>
      <c r="X2314" s="3" t="s">
        <v>109</v>
      </c>
      <c r="Y2314" s="299">
        <f t="shared" si="325"/>
        <v>5</v>
      </c>
      <c r="Z2314" s="299">
        <f t="shared" si="326"/>
        <v>2022</v>
      </c>
      <c r="AA2314" t="str">
        <f t="shared" si="324"/>
        <v>5.</v>
      </c>
      <c r="AB2314" t="str">
        <f t="shared" si="327"/>
        <v>5.</v>
      </c>
      <c r="AC2314" t="str">
        <f t="shared" si="328"/>
        <v>5</v>
      </c>
      <c r="AD2314" t="str">
        <f t="shared" si="329"/>
        <v>5</v>
      </c>
      <c r="AE2314" t="str">
        <f t="shared" si="330"/>
        <v>5</v>
      </c>
      <c r="AF2314" t="str">
        <f t="shared" si="331"/>
        <v>5</v>
      </c>
      <c r="AG2314" s="299">
        <f t="shared" si="332"/>
        <v>5</v>
      </c>
    </row>
    <row r="2315" spans="1:33" x14ac:dyDescent="0.3">
      <c r="A2315" s="3">
        <v>2315</v>
      </c>
      <c r="B2315" s="3" t="s">
        <v>87</v>
      </c>
      <c r="C2315" s="296">
        <v>44699</v>
      </c>
      <c r="D2315" s="3">
        <v>60137460</v>
      </c>
      <c r="E2315" s="3" t="s">
        <v>1</v>
      </c>
      <c r="F2315" s="3">
        <v>210369</v>
      </c>
      <c r="G2315" s="3" t="s">
        <v>89</v>
      </c>
      <c r="H2315" s="3" t="s">
        <v>6841</v>
      </c>
      <c r="I2315" s="3" t="s">
        <v>11472</v>
      </c>
      <c r="J2315" s="3" t="s">
        <v>11472</v>
      </c>
      <c r="K2315" s="3" t="s">
        <v>25</v>
      </c>
      <c r="L2315" s="3" t="s">
        <v>10284</v>
      </c>
      <c r="M2315" s="3" t="s">
        <v>93</v>
      </c>
      <c r="N2315" s="3">
        <v>6407008</v>
      </c>
      <c r="O2315" s="3" t="s">
        <v>11477</v>
      </c>
      <c r="P2315" s="3">
        <v>8919443498</v>
      </c>
      <c r="Q2315" s="3" t="s">
        <v>11478</v>
      </c>
      <c r="R2315" s="3" t="s">
        <v>506</v>
      </c>
      <c r="S2315" s="3" t="s">
        <v>11479</v>
      </c>
      <c r="T2315" s="300">
        <v>960000</v>
      </c>
      <c r="U2315" s="3" t="s">
        <v>11480</v>
      </c>
      <c r="V2315" s="3" t="s">
        <v>100</v>
      </c>
      <c r="W2315" s="3" t="s">
        <v>109</v>
      </c>
      <c r="X2315" s="3" t="s">
        <v>109</v>
      </c>
      <c r="Y2315" s="299">
        <f t="shared" si="325"/>
        <v>5</v>
      </c>
      <c r="Z2315" s="299">
        <f t="shared" si="326"/>
        <v>2022</v>
      </c>
      <c r="AA2315" t="str">
        <f t="shared" si="324"/>
        <v xml:space="preserve">6 </v>
      </c>
      <c r="AB2315" t="str">
        <f t="shared" si="327"/>
        <v xml:space="preserve">6 </v>
      </c>
      <c r="AC2315" t="str">
        <f t="shared" si="328"/>
        <v xml:space="preserve">6 </v>
      </c>
      <c r="AD2315" t="str">
        <f t="shared" si="329"/>
        <v xml:space="preserve">6 </v>
      </c>
      <c r="AE2315" t="str">
        <f t="shared" si="330"/>
        <v xml:space="preserve">6 </v>
      </c>
      <c r="AF2315" t="str">
        <f t="shared" si="331"/>
        <v xml:space="preserve">6 </v>
      </c>
      <c r="AG2315" s="299">
        <f t="shared" si="332"/>
        <v>6</v>
      </c>
    </row>
    <row r="2316" spans="1:33" x14ac:dyDescent="0.3">
      <c r="A2316" s="3">
        <v>2316</v>
      </c>
      <c r="B2316" s="3" t="s">
        <v>87</v>
      </c>
      <c r="C2316" s="296">
        <v>44699</v>
      </c>
      <c r="D2316" s="3">
        <v>60137460</v>
      </c>
      <c r="E2316" s="3" t="s">
        <v>1</v>
      </c>
      <c r="F2316" s="3">
        <v>210369</v>
      </c>
      <c r="G2316" s="3" t="s">
        <v>89</v>
      </c>
      <c r="H2316" s="3" t="s">
        <v>6841</v>
      </c>
      <c r="I2316" s="3" t="s">
        <v>11472</v>
      </c>
      <c r="J2316" s="3" t="s">
        <v>11472</v>
      </c>
      <c r="K2316" s="3" t="s">
        <v>45</v>
      </c>
      <c r="L2316" s="3" t="s">
        <v>402</v>
      </c>
      <c r="M2316" s="3" t="s">
        <v>93</v>
      </c>
      <c r="N2316" s="3">
        <v>6408312</v>
      </c>
      <c r="O2316" s="3" t="s">
        <v>11482</v>
      </c>
      <c r="P2316" s="3">
        <v>6380429297</v>
      </c>
      <c r="Q2316" s="3" t="s">
        <v>11483</v>
      </c>
      <c r="R2316" s="3" t="s">
        <v>506</v>
      </c>
      <c r="S2316" s="3" t="s">
        <v>11484</v>
      </c>
      <c r="T2316" s="300">
        <v>900000</v>
      </c>
      <c r="U2316" s="3" t="s">
        <v>10911</v>
      </c>
      <c r="V2316" s="3" t="s">
        <v>100</v>
      </c>
      <c r="W2316" s="3" t="s">
        <v>109</v>
      </c>
      <c r="X2316" s="3" t="s">
        <v>109</v>
      </c>
      <c r="Y2316" s="299">
        <f t="shared" si="325"/>
        <v>5</v>
      </c>
      <c r="Z2316" s="299">
        <f t="shared" si="326"/>
        <v>2022</v>
      </c>
      <c r="AA2316" t="str">
        <f t="shared" si="324"/>
        <v xml:space="preserve">6 </v>
      </c>
      <c r="AB2316" t="str">
        <f t="shared" si="327"/>
        <v xml:space="preserve">6 </v>
      </c>
      <c r="AC2316" t="str">
        <f t="shared" si="328"/>
        <v xml:space="preserve">6 </v>
      </c>
      <c r="AD2316" t="str">
        <f t="shared" si="329"/>
        <v xml:space="preserve">6 </v>
      </c>
      <c r="AE2316" t="str">
        <f t="shared" si="330"/>
        <v xml:space="preserve">6 </v>
      </c>
      <c r="AF2316" t="str">
        <f t="shared" si="331"/>
        <v xml:space="preserve">6 </v>
      </c>
      <c r="AG2316" s="299">
        <f t="shared" si="332"/>
        <v>6</v>
      </c>
    </row>
    <row r="2317" spans="1:33" x14ac:dyDescent="0.3">
      <c r="A2317" s="3">
        <v>2317</v>
      </c>
      <c r="B2317" s="3" t="s">
        <v>87</v>
      </c>
      <c r="C2317" s="296">
        <v>44699</v>
      </c>
      <c r="D2317" s="3">
        <v>60137460</v>
      </c>
      <c r="E2317" s="3" t="s">
        <v>1</v>
      </c>
      <c r="F2317" s="3">
        <v>210369</v>
      </c>
      <c r="G2317" s="3" t="s">
        <v>89</v>
      </c>
      <c r="H2317" s="3" t="s">
        <v>6841</v>
      </c>
      <c r="I2317" s="3" t="s">
        <v>11472</v>
      </c>
      <c r="J2317" s="3" t="s">
        <v>11472</v>
      </c>
      <c r="K2317" s="3" t="s">
        <v>45</v>
      </c>
      <c r="L2317" s="3" t="s">
        <v>402</v>
      </c>
      <c r="M2317" s="3" t="s">
        <v>93</v>
      </c>
      <c r="N2317" s="3">
        <v>6408153</v>
      </c>
      <c r="O2317" s="3" t="s">
        <v>11486</v>
      </c>
      <c r="P2317" s="3">
        <v>8522938465</v>
      </c>
      <c r="Q2317" s="3" t="s">
        <v>11487</v>
      </c>
      <c r="R2317" s="3" t="s">
        <v>910</v>
      </c>
      <c r="S2317" s="3" t="s">
        <v>11488</v>
      </c>
      <c r="T2317" s="300">
        <v>985000</v>
      </c>
      <c r="U2317" s="3" t="s">
        <v>11489</v>
      </c>
      <c r="V2317" s="3" t="s">
        <v>100</v>
      </c>
      <c r="W2317" s="3" t="s">
        <v>109</v>
      </c>
      <c r="X2317" s="3" t="s">
        <v>109</v>
      </c>
      <c r="Y2317" s="299">
        <f t="shared" si="325"/>
        <v>5</v>
      </c>
      <c r="Z2317" s="299">
        <f t="shared" si="326"/>
        <v>2022</v>
      </c>
      <c r="AA2317" t="str">
        <f t="shared" si="324"/>
        <v>5.</v>
      </c>
      <c r="AB2317" t="str">
        <f t="shared" si="327"/>
        <v>5.</v>
      </c>
      <c r="AC2317" t="str">
        <f t="shared" si="328"/>
        <v>5</v>
      </c>
      <c r="AD2317" t="str">
        <f t="shared" si="329"/>
        <v>5</v>
      </c>
      <c r="AE2317" t="str">
        <f t="shared" si="330"/>
        <v>5</v>
      </c>
      <c r="AF2317" t="str">
        <f t="shared" si="331"/>
        <v>5</v>
      </c>
      <c r="AG2317" s="299">
        <f t="shared" si="332"/>
        <v>5</v>
      </c>
    </row>
    <row r="2318" spans="1:33" x14ac:dyDescent="0.3">
      <c r="A2318" s="3">
        <v>2318</v>
      </c>
      <c r="B2318" s="3" t="s">
        <v>87</v>
      </c>
      <c r="C2318" s="296">
        <v>44699</v>
      </c>
      <c r="D2318" s="3">
        <v>60137460</v>
      </c>
      <c r="E2318" s="3" t="s">
        <v>1</v>
      </c>
      <c r="F2318" s="3">
        <v>210369</v>
      </c>
      <c r="G2318" s="3" t="s">
        <v>89</v>
      </c>
      <c r="H2318" s="3" t="s">
        <v>6841</v>
      </c>
      <c r="I2318" s="3" t="s">
        <v>11472</v>
      </c>
      <c r="J2318" s="3" t="s">
        <v>11472</v>
      </c>
      <c r="K2318" s="3" t="s">
        <v>46</v>
      </c>
      <c r="L2318" s="3" t="s">
        <v>11490</v>
      </c>
      <c r="M2318" s="3" t="s">
        <v>93</v>
      </c>
      <c r="N2318" s="3">
        <v>6409402</v>
      </c>
      <c r="O2318" s="3" t="s">
        <v>11491</v>
      </c>
      <c r="P2318" s="3">
        <v>9390799044</v>
      </c>
      <c r="Q2318" s="3" t="s">
        <v>11492</v>
      </c>
      <c r="R2318" s="3" t="s">
        <v>1391</v>
      </c>
      <c r="S2318" s="3" t="s">
        <v>11493</v>
      </c>
      <c r="T2318" s="300">
        <v>450000</v>
      </c>
      <c r="U2318" s="3" t="s">
        <v>11480</v>
      </c>
      <c r="V2318" s="3" t="s">
        <v>100</v>
      </c>
      <c r="W2318" s="3" t="s">
        <v>109</v>
      </c>
      <c r="X2318" s="3" t="s">
        <v>109</v>
      </c>
      <c r="Y2318" s="299">
        <f t="shared" si="325"/>
        <v>5</v>
      </c>
      <c r="Z2318" s="299">
        <f t="shared" si="326"/>
        <v>2022</v>
      </c>
      <c r="AA2318" t="str">
        <f t="shared" si="324"/>
        <v>6.</v>
      </c>
      <c r="AB2318" t="str">
        <f t="shared" si="327"/>
        <v>6.</v>
      </c>
      <c r="AC2318" t="str">
        <f t="shared" si="328"/>
        <v>6</v>
      </c>
      <c r="AD2318" t="str">
        <f t="shared" si="329"/>
        <v>6</v>
      </c>
      <c r="AE2318" t="str">
        <f t="shared" si="330"/>
        <v>6</v>
      </c>
      <c r="AF2318" t="str">
        <f t="shared" si="331"/>
        <v>6</v>
      </c>
      <c r="AG2318" s="299">
        <f t="shared" si="332"/>
        <v>6</v>
      </c>
    </row>
    <row r="2319" spans="1:33" x14ac:dyDescent="0.3">
      <c r="A2319" s="3">
        <v>2319</v>
      </c>
      <c r="B2319" s="3" t="s">
        <v>87</v>
      </c>
      <c r="C2319" s="296">
        <v>44699</v>
      </c>
      <c r="D2319" s="3">
        <v>86476807</v>
      </c>
      <c r="E2319" s="3" t="s">
        <v>1</v>
      </c>
      <c r="F2319" s="3">
        <v>210369</v>
      </c>
      <c r="G2319" s="3" t="s">
        <v>89</v>
      </c>
      <c r="H2319" s="3" t="s">
        <v>254</v>
      </c>
      <c r="I2319" s="3" t="s">
        <v>103</v>
      </c>
      <c r="J2319" s="3" t="s">
        <v>11495</v>
      </c>
      <c r="K2319" s="3" t="s">
        <v>45</v>
      </c>
      <c r="L2319" s="3" t="s">
        <v>402</v>
      </c>
      <c r="M2319" s="3" t="s">
        <v>93</v>
      </c>
      <c r="N2319" s="3">
        <v>6408281</v>
      </c>
      <c r="O2319" s="3" t="s">
        <v>11496</v>
      </c>
      <c r="P2319" s="3">
        <v>9176780722</v>
      </c>
      <c r="Q2319" s="3" t="s">
        <v>11497</v>
      </c>
      <c r="R2319" s="3" t="s">
        <v>141</v>
      </c>
      <c r="S2319" s="3" t="s">
        <v>11499</v>
      </c>
      <c r="T2319" s="300">
        <v>700000</v>
      </c>
      <c r="U2319" s="3" t="s">
        <v>134</v>
      </c>
      <c r="V2319" s="3" t="s">
        <v>100</v>
      </c>
      <c r="W2319" s="3" t="s">
        <v>267</v>
      </c>
      <c r="X2319" s="3" t="s">
        <v>109</v>
      </c>
      <c r="Y2319" s="299">
        <f t="shared" si="325"/>
        <v>5</v>
      </c>
      <c r="Z2319" s="299">
        <f t="shared" si="326"/>
        <v>2022</v>
      </c>
      <c r="AA2319" t="str">
        <f t="shared" si="324"/>
        <v>5Y</v>
      </c>
      <c r="AB2319" t="str">
        <f t="shared" si="327"/>
        <v>5Y</v>
      </c>
      <c r="AC2319" t="str">
        <f t="shared" si="328"/>
        <v>5Y</v>
      </c>
      <c r="AD2319" t="str">
        <f t="shared" si="329"/>
        <v>5Y</v>
      </c>
      <c r="AE2319" t="str">
        <f t="shared" si="330"/>
        <v>5</v>
      </c>
      <c r="AF2319" t="str">
        <f t="shared" si="331"/>
        <v>5</v>
      </c>
      <c r="AG2319" s="299">
        <f t="shared" si="332"/>
        <v>5</v>
      </c>
    </row>
    <row r="2320" spans="1:33" x14ac:dyDescent="0.3">
      <c r="A2320" s="3">
        <v>2320</v>
      </c>
      <c r="B2320" s="3" t="s">
        <v>87</v>
      </c>
      <c r="C2320" s="296">
        <v>44699</v>
      </c>
      <c r="D2320" s="3">
        <v>86476807</v>
      </c>
      <c r="E2320" s="3" t="s">
        <v>1</v>
      </c>
      <c r="F2320" s="3">
        <v>210369</v>
      </c>
      <c r="G2320" s="3" t="s">
        <v>89</v>
      </c>
      <c r="H2320" s="3" t="s">
        <v>254</v>
      </c>
      <c r="I2320" s="3" t="s">
        <v>103</v>
      </c>
      <c r="J2320" s="3" t="s">
        <v>11495</v>
      </c>
      <c r="K2320" s="3" t="s">
        <v>13</v>
      </c>
      <c r="L2320" s="3" t="s">
        <v>621</v>
      </c>
      <c r="M2320" s="3" t="s">
        <v>93</v>
      </c>
      <c r="N2320" s="3">
        <v>6407979</v>
      </c>
      <c r="O2320" s="3" t="s">
        <v>11500</v>
      </c>
      <c r="P2320" s="3" t="s">
        <v>11501</v>
      </c>
      <c r="Q2320" s="3" t="s">
        <v>11502</v>
      </c>
      <c r="R2320" s="3" t="s">
        <v>10099</v>
      </c>
      <c r="S2320" s="3" t="s">
        <v>218</v>
      </c>
      <c r="T2320" s="300">
        <v>630000</v>
      </c>
      <c r="U2320" s="3" t="s">
        <v>134</v>
      </c>
      <c r="V2320" s="3" t="s">
        <v>100</v>
      </c>
      <c r="W2320" s="3" t="s">
        <v>109</v>
      </c>
      <c r="X2320" s="3" t="s">
        <v>109</v>
      </c>
      <c r="Y2320" s="299">
        <f t="shared" si="325"/>
        <v>5</v>
      </c>
      <c r="Z2320" s="299">
        <f t="shared" si="326"/>
        <v>2022</v>
      </c>
      <c r="AA2320" t="str">
        <f t="shared" si="324"/>
        <v>5.</v>
      </c>
      <c r="AB2320" t="str">
        <f t="shared" si="327"/>
        <v>5.</v>
      </c>
      <c r="AC2320" t="str">
        <f t="shared" si="328"/>
        <v>5</v>
      </c>
      <c r="AD2320" t="str">
        <f t="shared" si="329"/>
        <v>5</v>
      </c>
      <c r="AE2320" t="str">
        <f t="shared" si="330"/>
        <v>5</v>
      </c>
      <c r="AF2320" t="str">
        <f t="shared" si="331"/>
        <v>5</v>
      </c>
      <c r="AG2320" s="299">
        <f t="shared" si="332"/>
        <v>5</v>
      </c>
    </row>
    <row r="2321" spans="1:33" x14ac:dyDescent="0.3">
      <c r="A2321" s="3">
        <v>2321</v>
      </c>
      <c r="B2321" s="3" t="s">
        <v>87</v>
      </c>
      <c r="C2321" s="296">
        <v>44699</v>
      </c>
      <c r="D2321" s="3">
        <v>86476807</v>
      </c>
      <c r="E2321" s="3" t="s">
        <v>1</v>
      </c>
      <c r="F2321" s="3">
        <v>210369</v>
      </c>
      <c r="G2321" s="3" t="s">
        <v>89</v>
      </c>
      <c r="H2321" s="3" t="s">
        <v>254</v>
      </c>
      <c r="I2321" s="3" t="s">
        <v>103</v>
      </c>
      <c r="J2321" s="3" t="s">
        <v>11495</v>
      </c>
      <c r="K2321" s="3" t="s">
        <v>13</v>
      </c>
      <c r="L2321" s="3" t="s">
        <v>621</v>
      </c>
      <c r="M2321" s="3" t="s">
        <v>93</v>
      </c>
      <c r="N2321" s="3">
        <v>6407705</v>
      </c>
      <c r="O2321" s="3" t="s">
        <v>11503</v>
      </c>
      <c r="P2321" s="3" t="s">
        <v>11504</v>
      </c>
      <c r="Q2321" s="3" t="s">
        <v>11505</v>
      </c>
      <c r="R2321" s="3" t="s">
        <v>11506</v>
      </c>
      <c r="S2321" s="3" t="s">
        <v>1297</v>
      </c>
      <c r="T2321" s="300">
        <v>850000</v>
      </c>
      <c r="U2321" s="3" t="s">
        <v>10330</v>
      </c>
      <c r="V2321" s="3" t="s">
        <v>100</v>
      </c>
      <c r="W2321" s="3" t="s">
        <v>109</v>
      </c>
      <c r="X2321" s="3" t="s">
        <v>109</v>
      </c>
      <c r="Y2321" s="299">
        <f t="shared" si="325"/>
        <v>5</v>
      </c>
      <c r="Z2321" s="299">
        <f t="shared" si="326"/>
        <v>2022</v>
      </c>
      <c r="AA2321" t="str">
        <f t="shared" si="324"/>
        <v>5.</v>
      </c>
      <c r="AB2321" t="str">
        <f t="shared" si="327"/>
        <v>5.</v>
      </c>
      <c r="AC2321" t="str">
        <f t="shared" si="328"/>
        <v>5</v>
      </c>
      <c r="AD2321" t="str">
        <f t="shared" si="329"/>
        <v>5</v>
      </c>
      <c r="AE2321" t="str">
        <f t="shared" si="330"/>
        <v>5</v>
      </c>
      <c r="AF2321" t="str">
        <f t="shared" si="331"/>
        <v>5</v>
      </c>
      <c r="AG2321" s="299">
        <f t="shared" si="332"/>
        <v>5</v>
      </c>
    </row>
    <row r="2322" spans="1:33" x14ac:dyDescent="0.3">
      <c r="A2322" s="3">
        <v>2322</v>
      </c>
      <c r="B2322" s="3" t="s">
        <v>87</v>
      </c>
      <c r="C2322" s="296">
        <v>44699</v>
      </c>
      <c r="D2322" s="3">
        <v>86476807</v>
      </c>
      <c r="E2322" s="3" t="s">
        <v>1</v>
      </c>
      <c r="F2322" s="3">
        <v>210369</v>
      </c>
      <c r="G2322" s="3" t="s">
        <v>89</v>
      </c>
      <c r="H2322" s="3" t="s">
        <v>254</v>
      </c>
      <c r="I2322" s="3" t="s">
        <v>103</v>
      </c>
      <c r="J2322" s="3" t="s">
        <v>11495</v>
      </c>
      <c r="K2322" s="3" t="s">
        <v>18</v>
      </c>
      <c r="L2322" s="3" t="s">
        <v>8833</v>
      </c>
      <c r="M2322" s="3" t="s">
        <v>93</v>
      </c>
      <c r="N2322" s="3">
        <v>6406675</v>
      </c>
      <c r="O2322" s="3" t="s">
        <v>11507</v>
      </c>
      <c r="P2322" s="3" t="s">
        <v>11508</v>
      </c>
      <c r="Q2322" s="3" t="s">
        <v>11509</v>
      </c>
      <c r="R2322" s="3" t="s">
        <v>11510</v>
      </c>
      <c r="S2322" s="3" t="s">
        <v>11512</v>
      </c>
      <c r="T2322" s="300">
        <v>475000</v>
      </c>
      <c r="U2322" s="3" t="s">
        <v>11513</v>
      </c>
      <c r="V2322" s="3" t="s">
        <v>100</v>
      </c>
      <c r="W2322" s="3" t="s">
        <v>109</v>
      </c>
      <c r="X2322" s="3" t="s">
        <v>109</v>
      </c>
      <c r="Y2322" s="299">
        <f t="shared" si="325"/>
        <v>5</v>
      </c>
      <c r="Z2322" s="299">
        <f t="shared" si="326"/>
        <v>2022</v>
      </c>
      <c r="AA2322" t="str">
        <f t="shared" si="324"/>
        <v>5.</v>
      </c>
      <c r="AB2322" t="str">
        <f t="shared" si="327"/>
        <v>5.</v>
      </c>
      <c r="AC2322" t="str">
        <f t="shared" si="328"/>
        <v>5</v>
      </c>
      <c r="AD2322" t="str">
        <f t="shared" si="329"/>
        <v>5</v>
      </c>
      <c r="AE2322" t="str">
        <f t="shared" si="330"/>
        <v>5</v>
      </c>
      <c r="AF2322" t="str">
        <f t="shared" si="331"/>
        <v>5</v>
      </c>
      <c r="AG2322" s="299">
        <f t="shared" si="332"/>
        <v>5</v>
      </c>
    </row>
    <row r="2323" spans="1:33" x14ac:dyDescent="0.3">
      <c r="A2323" s="3">
        <v>2323</v>
      </c>
      <c r="B2323" s="3" t="s">
        <v>87</v>
      </c>
      <c r="C2323" s="296">
        <v>44699</v>
      </c>
      <c r="D2323" s="3">
        <v>10003740</v>
      </c>
      <c r="E2323" s="3" t="s">
        <v>1</v>
      </c>
      <c r="F2323" s="3">
        <v>210369</v>
      </c>
      <c r="G2323" s="3" t="s">
        <v>89</v>
      </c>
      <c r="H2323" s="3" t="s">
        <v>90</v>
      </c>
      <c r="I2323" s="3" t="s">
        <v>11515</v>
      </c>
      <c r="J2323" s="3" t="s">
        <v>11515</v>
      </c>
      <c r="K2323" s="3" t="s">
        <v>13</v>
      </c>
      <c r="L2323" s="3" t="s">
        <v>621</v>
      </c>
      <c r="M2323" s="3" t="s">
        <v>7715</v>
      </c>
      <c r="N2323" s="3">
        <v>6365444</v>
      </c>
      <c r="O2323" s="3" t="s">
        <v>10590</v>
      </c>
      <c r="P2323" s="3">
        <v>9052564623</v>
      </c>
      <c r="Q2323" s="3" t="s">
        <v>10591</v>
      </c>
      <c r="R2323" s="3" t="s">
        <v>7649</v>
      </c>
      <c r="S2323" s="3" t="s">
        <v>11516</v>
      </c>
      <c r="T2323" s="300">
        <v>480000</v>
      </c>
      <c r="U2323" s="3" t="s">
        <v>11517</v>
      </c>
      <c r="V2323" s="3" t="s">
        <v>100</v>
      </c>
      <c r="W2323" s="3" t="s">
        <v>913</v>
      </c>
      <c r="X2323" s="3" t="s">
        <v>109</v>
      </c>
      <c r="Y2323" s="299">
        <f t="shared" si="325"/>
        <v>5</v>
      </c>
      <c r="Z2323" s="299">
        <f t="shared" si="326"/>
        <v>2022</v>
      </c>
      <c r="AA2323" t="str">
        <f t="shared" si="324"/>
        <v>3.</v>
      </c>
      <c r="AB2323" t="str">
        <f t="shared" si="327"/>
        <v>3.</v>
      </c>
      <c r="AC2323" t="str">
        <f t="shared" si="328"/>
        <v>3</v>
      </c>
      <c r="AD2323" t="str">
        <f t="shared" si="329"/>
        <v>3</v>
      </c>
      <c r="AE2323" t="str">
        <f t="shared" si="330"/>
        <v>3</v>
      </c>
      <c r="AF2323" t="str">
        <f t="shared" si="331"/>
        <v>3</v>
      </c>
      <c r="AG2323" s="299">
        <f t="shared" si="332"/>
        <v>3</v>
      </c>
    </row>
    <row r="2324" spans="1:33" x14ac:dyDescent="0.3">
      <c r="A2324" s="3">
        <v>2324</v>
      </c>
      <c r="B2324" s="3" t="s">
        <v>87</v>
      </c>
      <c r="C2324" s="296">
        <v>44699</v>
      </c>
      <c r="D2324" s="3">
        <v>54220995</v>
      </c>
      <c r="E2324" s="3" t="s">
        <v>1</v>
      </c>
      <c r="F2324" s="3">
        <v>210369</v>
      </c>
      <c r="G2324" s="3" t="s">
        <v>89</v>
      </c>
      <c r="H2324" s="3" t="s">
        <v>90</v>
      </c>
      <c r="I2324" s="3" t="s">
        <v>103</v>
      </c>
      <c r="J2324" s="3" t="s">
        <v>8079</v>
      </c>
      <c r="K2324" s="3" t="s">
        <v>13</v>
      </c>
      <c r="L2324" s="3" t="s">
        <v>31</v>
      </c>
      <c r="M2324" s="3" t="s">
        <v>93</v>
      </c>
      <c r="N2324" s="3">
        <v>6408007</v>
      </c>
      <c r="O2324" s="3" t="s">
        <v>11518</v>
      </c>
      <c r="P2324" s="3">
        <v>8483885975</v>
      </c>
      <c r="Q2324" s="3" t="s">
        <v>11519</v>
      </c>
      <c r="R2324" s="3" t="s">
        <v>3776</v>
      </c>
      <c r="S2324" s="3" t="s">
        <v>11520</v>
      </c>
      <c r="T2324" s="300">
        <v>480000</v>
      </c>
      <c r="U2324" s="3" t="s">
        <v>630</v>
      </c>
      <c r="V2324" s="3" t="s">
        <v>100</v>
      </c>
      <c r="W2324" s="3" t="s">
        <v>401</v>
      </c>
      <c r="X2324" s="3" t="s">
        <v>109</v>
      </c>
      <c r="Y2324" s="299">
        <f t="shared" si="325"/>
        <v>5</v>
      </c>
      <c r="Z2324" s="299">
        <f t="shared" si="326"/>
        <v>2022</v>
      </c>
      <c r="AA2324" t="str">
        <f t="shared" si="324"/>
        <v>3.</v>
      </c>
      <c r="AB2324" t="str">
        <f t="shared" si="327"/>
        <v>3.</v>
      </c>
      <c r="AC2324" t="str">
        <f t="shared" si="328"/>
        <v>3</v>
      </c>
      <c r="AD2324" t="str">
        <f t="shared" si="329"/>
        <v>3</v>
      </c>
      <c r="AE2324" t="str">
        <f t="shared" si="330"/>
        <v>3</v>
      </c>
      <c r="AF2324" t="str">
        <f t="shared" si="331"/>
        <v>3</v>
      </c>
      <c r="AG2324" s="299">
        <f t="shared" si="332"/>
        <v>3</v>
      </c>
    </row>
    <row r="2325" spans="1:33" x14ac:dyDescent="0.3">
      <c r="A2325" s="3">
        <v>2325</v>
      </c>
      <c r="B2325" s="3" t="s">
        <v>87</v>
      </c>
      <c r="C2325" s="296">
        <v>44699</v>
      </c>
      <c r="D2325" s="3">
        <v>77354050</v>
      </c>
      <c r="E2325" s="3" t="s">
        <v>1</v>
      </c>
      <c r="F2325" s="3">
        <v>210369</v>
      </c>
      <c r="G2325" s="3" t="s">
        <v>89</v>
      </c>
      <c r="H2325" s="3" t="s">
        <v>254</v>
      </c>
      <c r="I2325" s="3" t="s">
        <v>11521</v>
      </c>
      <c r="J2325" s="3" t="s">
        <v>11522</v>
      </c>
      <c r="K2325" s="3" t="s">
        <v>11</v>
      </c>
      <c r="L2325" s="3" t="s">
        <v>11</v>
      </c>
      <c r="M2325" s="3" t="s">
        <v>93</v>
      </c>
      <c r="N2325" s="3">
        <v>6408212</v>
      </c>
      <c r="O2325" s="3" t="s">
        <v>11523</v>
      </c>
      <c r="P2325" s="3">
        <v>8369561361</v>
      </c>
      <c r="Q2325" s="3" t="s">
        <v>11524</v>
      </c>
      <c r="R2325" s="3" t="s">
        <v>11525</v>
      </c>
      <c r="S2325" s="3" t="s">
        <v>11526</v>
      </c>
      <c r="T2325" s="300">
        <v>1760000</v>
      </c>
      <c r="U2325" s="3" t="s">
        <v>134</v>
      </c>
      <c r="V2325" s="3" t="s">
        <v>100</v>
      </c>
      <c r="W2325" s="3" t="s">
        <v>401</v>
      </c>
      <c r="X2325" s="3" t="s">
        <v>109</v>
      </c>
      <c r="Y2325" s="299">
        <f t="shared" si="325"/>
        <v>5</v>
      </c>
      <c r="Z2325" s="299">
        <f t="shared" si="326"/>
        <v>2022</v>
      </c>
      <c r="AA2325" t="str">
        <f t="shared" si="324"/>
        <v>15</v>
      </c>
      <c r="AB2325" t="str">
        <f t="shared" si="327"/>
        <v>15</v>
      </c>
      <c r="AC2325" t="str">
        <f t="shared" si="328"/>
        <v>15</v>
      </c>
      <c r="AD2325" t="str">
        <f t="shared" si="329"/>
        <v>15</v>
      </c>
      <c r="AE2325" t="str">
        <f t="shared" si="330"/>
        <v>15</v>
      </c>
      <c r="AF2325" t="str">
        <f t="shared" si="331"/>
        <v>15</v>
      </c>
      <c r="AG2325" s="299">
        <f t="shared" si="332"/>
        <v>15</v>
      </c>
    </row>
    <row r="2326" spans="1:33" x14ac:dyDescent="0.3">
      <c r="A2326" s="3">
        <v>2326</v>
      </c>
      <c r="B2326" s="3" t="s">
        <v>87</v>
      </c>
      <c r="C2326" s="296">
        <v>44699</v>
      </c>
      <c r="D2326" s="3">
        <v>77354050</v>
      </c>
      <c r="E2326" s="3" t="s">
        <v>1</v>
      </c>
      <c r="F2326" s="3">
        <v>210369</v>
      </c>
      <c r="G2326" s="3" t="s">
        <v>89</v>
      </c>
      <c r="H2326" s="3" t="s">
        <v>254</v>
      </c>
      <c r="I2326" s="3" t="s">
        <v>11521</v>
      </c>
      <c r="J2326" s="3" t="s">
        <v>11522</v>
      </c>
      <c r="K2326" s="3" t="s">
        <v>11</v>
      </c>
      <c r="L2326" s="3" t="s">
        <v>11</v>
      </c>
      <c r="M2326" s="3" t="s">
        <v>93</v>
      </c>
      <c r="N2326" s="3">
        <v>6408223</v>
      </c>
      <c r="O2326" s="3" t="s">
        <v>11527</v>
      </c>
      <c r="P2326" s="3">
        <v>9000878123</v>
      </c>
      <c r="Q2326" s="3" t="s">
        <v>11528</v>
      </c>
      <c r="R2326" s="3" t="s">
        <v>2902</v>
      </c>
      <c r="S2326" s="3" t="s">
        <v>11529</v>
      </c>
      <c r="T2326" s="300">
        <v>1200000</v>
      </c>
      <c r="U2326" s="3" t="s">
        <v>134</v>
      </c>
      <c r="V2326" s="3" t="s">
        <v>100</v>
      </c>
      <c r="W2326" s="3" t="s">
        <v>101</v>
      </c>
      <c r="X2326" s="3" t="s">
        <v>109</v>
      </c>
      <c r="Y2326" s="299">
        <f t="shared" si="325"/>
        <v>5</v>
      </c>
      <c r="Z2326" s="299">
        <f t="shared" si="326"/>
        <v>2022</v>
      </c>
      <c r="AA2326" t="str">
        <f t="shared" si="324"/>
        <v>15</v>
      </c>
      <c r="AB2326" t="str">
        <f t="shared" si="327"/>
        <v>15</v>
      </c>
      <c r="AC2326" t="str">
        <f t="shared" si="328"/>
        <v>15</v>
      </c>
      <c r="AD2326" t="str">
        <f t="shared" si="329"/>
        <v>15</v>
      </c>
      <c r="AE2326" t="str">
        <f t="shared" si="330"/>
        <v>15</v>
      </c>
      <c r="AF2326" t="str">
        <f t="shared" si="331"/>
        <v>15</v>
      </c>
      <c r="AG2326" s="299">
        <f t="shared" si="332"/>
        <v>15</v>
      </c>
    </row>
    <row r="2327" spans="1:33" x14ac:dyDescent="0.3">
      <c r="A2327" s="3">
        <v>2327</v>
      </c>
      <c r="B2327" s="3" t="s">
        <v>87</v>
      </c>
      <c r="C2327" s="296">
        <v>44699</v>
      </c>
      <c r="D2327" s="3">
        <v>80098420</v>
      </c>
      <c r="E2327" s="3" t="s">
        <v>1</v>
      </c>
      <c r="F2327" s="3">
        <v>210369</v>
      </c>
      <c r="G2327" s="3" t="s">
        <v>735</v>
      </c>
      <c r="H2327" s="3" t="s">
        <v>736</v>
      </c>
      <c r="I2327" s="3" t="s">
        <v>11530</v>
      </c>
      <c r="J2327" s="3" t="s">
        <v>11530</v>
      </c>
      <c r="K2327" s="3" t="s">
        <v>45</v>
      </c>
      <c r="L2327" s="3" t="s">
        <v>402</v>
      </c>
      <c r="M2327" s="3" t="s">
        <v>93</v>
      </c>
      <c r="N2327" s="3">
        <v>6412215</v>
      </c>
      <c r="O2327" s="3" t="s">
        <v>11531</v>
      </c>
      <c r="P2327" s="3">
        <v>7989961530</v>
      </c>
      <c r="Q2327" s="3" t="s">
        <v>11532</v>
      </c>
      <c r="R2327" s="3" t="s">
        <v>176</v>
      </c>
      <c r="S2327" s="3" t="s">
        <v>11533</v>
      </c>
      <c r="T2327" s="300">
        <v>1250000</v>
      </c>
      <c r="U2327" s="3" t="s">
        <v>11534</v>
      </c>
      <c r="V2327" s="3" t="s">
        <v>100</v>
      </c>
      <c r="W2327" s="3" t="s">
        <v>1638</v>
      </c>
      <c r="X2327" s="3" t="s">
        <v>109</v>
      </c>
      <c r="Y2327" s="299">
        <f t="shared" si="325"/>
        <v>5</v>
      </c>
      <c r="Z2327" s="299">
        <f t="shared" si="326"/>
        <v>2022</v>
      </c>
      <c r="AA2327" t="str">
        <f t="shared" si="324"/>
        <v xml:space="preserve">9 </v>
      </c>
      <c r="AB2327" t="str">
        <f t="shared" si="327"/>
        <v xml:space="preserve">9 </v>
      </c>
      <c r="AC2327" t="str">
        <f t="shared" si="328"/>
        <v xml:space="preserve">9 </v>
      </c>
      <c r="AD2327" t="str">
        <f t="shared" si="329"/>
        <v xml:space="preserve">9 </v>
      </c>
      <c r="AE2327" t="str">
        <f t="shared" si="330"/>
        <v xml:space="preserve">9 </v>
      </c>
      <c r="AF2327" t="str">
        <f t="shared" si="331"/>
        <v xml:space="preserve">9 </v>
      </c>
      <c r="AG2327" s="299">
        <f t="shared" si="332"/>
        <v>9</v>
      </c>
    </row>
    <row r="2328" spans="1:33" x14ac:dyDescent="0.3">
      <c r="A2328" s="3">
        <v>2328</v>
      </c>
      <c r="B2328" s="3" t="s">
        <v>87</v>
      </c>
      <c r="C2328" s="296">
        <v>44699</v>
      </c>
      <c r="D2328" s="3">
        <v>60137460</v>
      </c>
      <c r="E2328" s="3" t="s">
        <v>1</v>
      </c>
      <c r="F2328" s="3">
        <v>210369</v>
      </c>
      <c r="G2328" s="3" t="s">
        <v>735</v>
      </c>
      <c r="H2328" s="3" t="s">
        <v>736</v>
      </c>
      <c r="I2328" s="3" t="s">
        <v>11536</v>
      </c>
      <c r="J2328" s="3" t="s">
        <v>11536</v>
      </c>
      <c r="K2328" s="3" t="s">
        <v>18</v>
      </c>
      <c r="L2328" s="3" t="s">
        <v>7171</v>
      </c>
      <c r="M2328" s="3" t="s">
        <v>93</v>
      </c>
      <c r="N2328" s="3">
        <v>6413488</v>
      </c>
      <c r="O2328" s="3" t="s">
        <v>11537</v>
      </c>
      <c r="P2328" s="3">
        <v>9561076518</v>
      </c>
      <c r="Q2328" s="3" t="s">
        <v>11538</v>
      </c>
      <c r="R2328" s="3" t="s">
        <v>677</v>
      </c>
      <c r="S2328" s="3" t="s">
        <v>11539</v>
      </c>
      <c r="T2328" s="300">
        <v>1150000</v>
      </c>
      <c r="U2328" s="3" t="s">
        <v>5074</v>
      </c>
      <c r="V2328" s="3" t="s">
        <v>100</v>
      </c>
      <c r="W2328" s="3" t="s">
        <v>109</v>
      </c>
      <c r="X2328" s="3" t="s">
        <v>109</v>
      </c>
      <c r="Y2328" s="299">
        <f t="shared" si="325"/>
        <v>5</v>
      </c>
      <c r="Z2328" s="299">
        <f t="shared" si="326"/>
        <v>2022</v>
      </c>
      <c r="AA2328" t="str">
        <f t="shared" si="324"/>
        <v xml:space="preserve">7 </v>
      </c>
      <c r="AB2328" t="str">
        <f t="shared" si="327"/>
        <v xml:space="preserve">7 </v>
      </c>
      <c r="AC2328" t="str">
        <f t="shared" si="328"/>
        <v xml:space="preserve">7 </v>
      </c>
      <c r="AD2328" t="str">
        <f t="shared" si="329"/>
        <v xml:space="preserve">7 </v>
      </c>
      <c r="AE2328" t="str">
        <f t="shared" si="330"/>
        <v xml:space="preserve">7 </v>
      </c>
      <c r="AF2328" t="str">
        <f t="shared" si="331"/>
        <v xml:space="preserve">7 </v>
      </c>
      <c r="AG2328" s="299">
        <f t="shared" si="332"/>
        <v>7</v>
      </c>
    </row>
    <row r="2329" spans="1:33" x14ac:dyDescent="0.3">
      <c r="A2329" s="3">
        <v>2329</v>
      </c>
      <c r="B2329" s="3" t="s">
        <v>87</v>
      </c>
      <c r="C2329" s="296">
        <v>44699</v>
      </c>
      <c r="D2329" s="3">
        <v>10352886</v>
      </c>
      <c r="E2329" s="3" t="s">
        <v>1</v>
      </c>
      <c r="F2329" s="3">
        <v>210369</v>
      </c>
      <c r="G2329" s="3" t="s">
        <v>89</v>
      </c>
      <c r="H2329" s="3" t="s">
        <v>90</v>
      </c>
      <c r="I2329" s="3" t="s">
        <v>394</v>
      </c>
      <c r="J2329" s="3" t="s">
        <v>11372</v>
      </c>
      <c r="K2329" s="3" t="s">
        <v>45</v>
      </c>
      <c r="L2329" s="3" t="s">
        <v>402</v>
      </c>
      <c r="M2329" s="3" t="s">
        <v>93</v>
      </c>
      <c r="N2329" s="3">
        <v>6412241</v>
      </c>
      <c r="O2329" s="3" t="s">
        <v>11541</v>
      </c>
      <c r="P2329" s="3">
        <v>8778941017</v>
      </c>
      <c r="Q2329" s="3" t="s">
        <v>11542</v>
      </c>
      <c r="R2329" s="3" t="s">
        <v>2324</v>
      </c>
      <c r="S2329" s="3" t="s">
        <v>1643</v>
      </c>
      <c r="T2329" s="300">
        <v>1700000</v>
      </c>
      <c r="U2329" s="3" t="s">
        <v>347</v>
      </c>
      <c r="V2329" s="3" t="s">
        <v>100</v>
      </c>
      <c r="W2329" s="3" t="s">
        <v>109</v>
      </c>
      <c r="X2329" s="3" t="s">
        <v>109</v>
      </c>
      <c r="Y2329" s="299">
        <f t="shared" si="325"/>
        <v>5</v>
      </c>
      <c r="Z2329" s="299">
        <f t="shared" si="326"/>
        <v>2022</v>
      </c>
      <c r="AA2329" t="str">
        <f t="shared" si="324"/>
        <v>9.</v>
      </c>
      <c r="AB2329" t="str">
        <f t="shared" si="327"/>
        <v>9.</v>
      </c>
      <c r="AC2329" t="str">
        <f t="shared" si="328"/>
        <v>9</v>
      </c>
      <c r="AD2329" t="str">
        <f t="shared" si="329"/>
        <v>9</v>
      </c>
      <c r="AE2329" t="str">
        <f t="shared" si="330"/>
        <v>9</v>
      </c>
      <c r="AF2329" t="str">
        <f t="shared" si="331"/>
        <v>9</v>
      </c>
      <c r="AG2329" s="299">
        <f t="shared" si="332"/>
        <v>9</v>
      </c>
    </row>
    <row r="2330" spans="1:33" x14ac:dyDescent="0.3">
      <c r="A2330" s="3">
        <v>2330</v>
      </c>
      <c r="B2330" s="3" t="s">
        <v>87</v>
      </c>
      <c r="C2330" s="296">
        <v>44699</v>
      </c>
      <c r="D2330" s="3">
        <v>60137460</v>
      </c>
      <c r="E2330" s="3" t="s">
        <v>1</v>
      </c>
      <c r="F2330" s="3">
        <v>210369</v>
      </c>
      <c r="G2330" s="3" t="s">
        <v>89</v>
      </c>
      <c r="H2330" s="3" t="s">
        <v>254</v>
      </c>
      <c r="I2330" s="3" t="s">
        <v>11546</v>
      </c>
      <c r="J2330" s="3" t="s">
        <v>11546</v>
      </c>
      <c r="K2330" s="3" t="s">
        <v>46</v>
      </c>
      <c r="L2330" s="3" t="s">
        <v>11490</v>
      </c>
      <c r="M2330" s="3" t="s">
        <v>93</v>
      </c>
      <c r="N2330" s="3">
        <v>6411256</v>
      </c>
      <c r="O2330" s="3" t="s">
        <v>11547</v>
      </c>
      <c r="P2330" s="3">
        <v>6305796727</v>
      </c>
      <c r="Q2330" s="3" t="s">
        <v>11548</v>
      </c>
      <c r="R2330" s="3" t="s">
        <v>677</v>
      </c>
      <c r="S2330" s="3" t="s">
        <v>11549</v>
      </c>
      <c r="T2330" s="300">
        <v>600000</v>
      </c>
      <c r="U2330" s="3" t="s">
        <v>11550</v>
      </c>
      <c r="V2330" s="3" t="s">
        <v>100</v>
      </c>
      <c r="W2330" s="3" t="s">
        <v>101</v>
      </c>
      <c r="X2330" s="3" t="s">
        <v>109</v>
      </c>
      <c r="Y2330" s="299">
        <f t="shared" si="325"/>
        <v>5</v>
      </c>
      <c r="Z2330" s="299">
        <f t="shared" si="326"/>
        <v>2022</v>
      </c>
      <c r="AA2330" t="str">
        <f t="shared" si="324"/>
        <v xml:space="preserve">7 </v>
      </c>
      <c r="AB2330" t="str">
        <f t="shared" si="327"/>
        <v xml:space="preserve">7 </v>
      </c>
      <c r="AC2330" t="str">
        <f t="shared" si="328"/>
        <v xml:space="preserve">7 </v>
      </c>
      <c r="AD2330" t="str">
        <f t="shared" si="329"/>
        <v xml:space="preserve">7 </v>
      </c>
      <c r="AE2330" t="str">
        <f t="shared" si="330"/>
        <v xml:space="preserve">7 </v>
      </c>
      <c r="AF2330" t="str">
        <f t="shared" si="331"/>
        <v xml:space="preserve">7 </v>
      </c>
      <c r="AG2330" s="299">
        <f t="shared" si="332"/>
        <v>7</v>
      </c>
    </row>
    <row r="2331" spans="1:33" x14ac:dyDescent="0.3">
      <c r="A2331" s="3">
        <v>2331</v>
      </c>
      <c r="B2331" s="3" t="s">
        <v>87</v>
      </c>
      <c r="C2331" s="296">
        <v>44699</v>
      </c>
      <c r="D2331" s="3">
        <v>60137460</v>
      </c>
      <c r="E2331" s="3" t="s">
        <v>1</v>
      </c>
      <c r="F2331" s="3">
        <v>210369</v>
      </c>
      <c r="G2331" s="3" t="s">
        <v>89</v>
      </c>
      <c r="H2331" s="3" t="s">
        <v>254</v>
      </c>
      <c r="I2331" s="3" t="s">
        <v>11546</v>
      </c>
      <c r="J2331" s="3" t="s">
        <v>11546</v>
      </c>
      <c r="K2331" s="3" t="s">
        <v>45</v>
      </c>
      <c r="L2331" s="3" t="s">
        <v>402</v>
      </c>
      <c r="M2331" s="3" t="s">
        <v>93</v>
      </c>
      <c r="N2331" s="3">
        <v>6411646</v>
      </c>
      <c r="O2331" s="3" t="s">
        <v>11551</v>
      </c>
      <c r="P2331" s="3">
        <v>8712730317</v>
      </c>
      <c r="Q2331" s="3" t="s">
        <v>11552</v>
      </c>
      <c r="R2331" s="3" t="s">
        <v>331</v>
      </c>
      <c r="S2331" s="3" t="s">
        <v>11553</v>
      </c>
      <c r="T2331" s="300">
        <v>750000</v>
      </c>
      <c r="U2331" s="3" t="s">
        <v>10350</v>
      </c>
      <c r="V2331" s="3" t="s">
        <v>100</v>
      </c>
      <c r="W2331" s="3" t="s">
        <v>401</v>
      </c>
      <c r="X2331" s="3" t="s">
        <v>109</v>
      </c>
      <c r="Y2331" s="299">
        <f t="shared" si="325"/>
        <v>5</v>
      </c>
      <c r="Z2331" s="299">
        <f t="shared" si="326"/>
        <v>2022</v>
      </c>
      <c r="AA2331" t="str">
        <f t="shared" si="324"/>
        <v>5.</v>
      </c>
      <c r="AB2331" t="str">
        <f t="shared" si="327"/>
        <v>5.</v>
      </c>
      <c r="AC2331" t="str">
        <f t="shared" si="328"/>
        <v>5</v>
      </c>
      <c r="AD2331" t="str">
        <f t="shared" si="329"/>
        <v>5</v>
      </c>
      <c r="AE2331" t="str">
        <f t="shared" si="330"/>
        <v>5</v>
      </c>
      <c r="AF2331" t="str">
        <f t="shared" si="331"/>
        <v>5</v>
      </c>
      <c r="AG2331" s="299">
        <f t="shared" si="332"/>
        <v>5</v>
      </c>
    </row>
    <row r="2332" spans="1:33" x14ac:dyDescent="0.3">
      <c r="A2332" s="3">
        <v>2332</v>
      </c>
      <c r="B2332" s="3" t="s">
        <v>87</v>
      </c>
      <c r="C2332" s="296">
        <v>44699</v>
      </c>
      <c r="D2332" s="3">
        <v>46571684</v>
      </c>
      <c r="E2332" s="3" t="s">
        <v>1</v>
      </c>
      <c r="F2332" s="3">
        <v>210369</v>
      </c>
      <c r="G2332" s="3" t="s">
        <v>89</v>
      </c>
      <c r="H2332" s="3" t="s">
        <v>254</v>
      </c>
      <c r="I2332" s="3" t="s">
        <v>3988</v>
      </c>
      <c r="J2332" s="3" t="s">
        <v>11435</v>
      </c>
      <c r="K2332" s="3" t="s">
        <v>13</v>
      </c>
      <c r="L2332" s="3" t="s">
        <v>621</v>
      </c>
      <c r="M2332" s="3" t="s">
        <v>93</v>
      </c>
      <c r="N2332" s="3">
        <v>6412645</v>
      </c>
      <c r="O2332" s="3" t="s">
        <v>11554</v>
      </c>
      <c r="P2332" s="3" t="s">
        <v>11555</v>
      </c>
      <c r="Q2332" s="3" t="s">
        <v>11556</v>
      </c>
      <c r="R2332" s="3" t="s">
        <v>1166</v>
      </c>
      <c r="S2332" s="3" t="s">
        <v>11557</v>
      </c>
      <c r="T2332" s="300">
        <v>1200000</v>
      </c>
      <c r="U2332" s="3" t="s">
        <v>134</v>
      </c>
      <c r="V2332" s="3" t="s">
        <v>100</v>
      </c>
      <c r="W2332" s="3" t="s">
        <v>109</v>
      </c>
      <c r="X2332" s="3" t="s">
        <v>109</v>
      </c>
      <c r="Y2332" s="299">
        <f t="shared" si="325"/>
        <v>5</v>
      </c>
      <c r="Z2332" s="299">
        <f t="shared" si="326"/>
        <v>2022</v>
      </c>
      <c r="AA2332" t="str">
        <f t="shared" si="324"/>
        <v>6Y</v>
      </c>
      <c r="AB2332" t="str">
        <f t="shared" si="327"/>
        <v>6Y</v>
      </c>
      <c r="AC2332" t="str">
        <f t="shared" si="328"/>
        <v>6Y</v>
      </c>
      <c r="AD2332" t="str">
        <f t="shared" si="329"/>
        <v>6Y</v>
      </c>
      <c r="AE2332" t="str">
        <f t="shared" si="330"/>
        <v>6</v>
      </c>
      <c r="AF2332" t="str">
        <f t="shared" si="331"/>
        <v>6</v>
      </c>
      <c r="AG2332" s="299">
        <f t="shared" si="332"/>
        <v>6</v>
      </c>
    </row>
    <row r="2333" spans="1:33" x14ac:dyDescent="0.3">
      <c r="A2333" s="3">
        <v>2333</v>
      </c>
      <c r="B2333" s="3" t="s">
        <v>87</v>
      </c>
      <c r="C2333" s="296">
        <v>44699</v>
      </c>
      <c r="D2333" s="3">
        <v>50054761</v>
      </c>
      <c r="E2333" s="3" t="s">
        <v>1</v>
      </c>
      <c r="F2333" s="3">
        <v>210369</v>
      </c>
      <c r="G2333" s="3" t="s">
        <v>89</v>
      </c>
      <c r="H2333" s="3" t="s">
        <v>254</v>
      </c>
      <c r="I2333" s="3" t="s">
        <v>103</v>
      </c>
      <c r="J2333" s="3" t="s">
        <v>11495</v>
      </c>
      <c r="K2333" s="3" t="s">
        <v>45</v>
      </c>
      <c r="L2333" s="3" t="s">
        <v>402</v>
      </c>
      <c r="M2333" s="3" t="s">
        <v>93</v>
      </c>
      <c r="N2333" s="3">
        <v>6411233</v>
      </c>
      <c r="O2333" s="3" t="s">
        <v>11558</v>
      </c>
      <c r="P2333" s="3" t="s">
        <v>11559</v>
      </c>
      <c r="Q2333" s="3" t="s">
        <v>11560</v>
      </c>
      <c r="R2333" s="3" t="s">
        <v>11561</v>
      </c>
      <c r="S2333" s="3" t="s">
        <v>11562</v>
      </c>
      <c r="T2333" s="300">
        <v>720000</v>
      </c>
      <c r="U2333" s="3" t="s">
        <v>10753</v>
      </c>
      <c r="V2333" s="3" t="s">
        <v>100</v>
      </c>
      <c r="W2333" s="3" t="s">
        <v>401</v>
      </c>
      <c r="X2333" s="3" t="s">
        <v>109</v>
      </c>
      <c r="Y2333" s="299">
        <f t="shared" si="325"/>
        <v>5</v>
      </c>
      <c r="Z2333" s="299">
        <f t="shared" si="326"/>
        <v>2022</v>
      </c>
      <c r="AA2333" t="str">
        <f t="shared" si="324"/>
        <v>5.</v>
      </c>
      <c r="AB2333" t="str">
        <f t="shared" si="327"/>
        <v>5.</v>
      </c>
      <c r="AC2333" t="str">
        <f t="shared" si="328"/>
        <v>5</v>
      </c>
      <c r="AD2333" t="str">
        <f t="shared" si="329"/>
        <v>5</v>
      </c>
      <c r="AE2333" t="str">
        <f t="shared" si="330"/>
        <v>5</v>
      </c>
      <c r="AF2333" t="str">
        <f t="shared" si="331"/>
        <v>5</v>
      </c>
      <c r="AG2333" s="299">
        <f t="shared" si="332"/>
        <v>5</v>
      </c>
    </row>
    <row r="2334" spans="1:33" x14ac:dyDescent="0.3">
      <c r="A2334" s="3">
        <v>2334</v>
      </c>
      <c r="B2334" s="3" t="s">
        <v>87</v>
      </c>
      <c r="C2334" s="296">
        <v>44699</v>
      </c>
      <c r="D2334" s="3">
        <v>10003740</v>
      </c>
      <c r="E2334" s="3" t="s">
        <v>1</v>
      </c>
      <c r="F2334" s="3">
        <v>210369</v>
      </c>
      <c r="G2334" s="3" t="s">
        <v>89</v>
      </c>
      <c r="H2334" s="3" t="s">
        <v>5925</v>
      </c>
      <c r="I2334" s="3" t="s">
        <v>10927</v>
      </c>
      <c r="J2334" s="3" t="s">
        <v>11563</v>
      </c>
      <c r="K2334" s="3" t="s">
        <v>13</v>
      </c>
      <c r="L2334" s="3" t="s">
        <v>621</v>
      </c>
      <c r="M2334" s="3" t="s">
        <v>7715</v>
      </c>
      <c r="N2334" s="3">
        <v>6411982</v>
      </c>
      <c r="O2334" s="3" t="s">
        <v>11564</v>
      </c>
      <c r="P2334" s="3">
        <v>9381263316</v>
      </c>
      <c r="Q2334" s="3" t="s">
        <v>11565</v>
      </c>
      <c r="R2334" s="3" t="s">
        <v>191</v>
      </c>
      <c r="S2334" s="3" t="s">
        <v>11566</v>
      </c>
      <c r="T2334" s="300">
        <v>420000</v>
      </c>
      <c r="U2334" s="3" t="s">
        <v>11567</v>
      </c>
      <c r="V2334" s="3" t="s">
        <v>100</v>
      </c>
      <c r="W2334" s="3" t="s">
        <v>1828</v>
      </c>
      <c r="X2334" s="3" t="s">
        <v>109</v>
      </c>
      <c r="Y2334" s="299">
        <f t="shared" si="325"/>
        <v>5</v>
      </c>
      <c r="Z2334" s="299">
        <f t="shared" si="326"/>
        <v>2022</v>
      </c>
      <c r="AA2334" t="str">
        <f t="shared" si="324"/>
        <v xml:space="preserve">3 </v>
      </c>
      <c r="AB2334" t="str">
        <f t="shared" si="327"/>
        <v xml:space="preserve">3 </v>
      </c>
      <c r="AC2334" t="str">
        <f t="shared" si="328"/>
        <v xml:space="preserve">3 </v>
      </c>
      <c r="AD2334" t="str">
        <f t="shared" si="329"/>
        <v xml:space="preserve">3 </v>
      </c>
      <c r="AE2334" t="str">
        <f t="shared" si="330"/>
        <v xml:space="preserve">3 </v>
      </c>
      <c r="AF2334" t="str">
        <f t="shared" si="331"/>
        <v xml:space="preserve">3 </v>
      </c>
      <c r="AG2334" s="299">
        <f t="shared" si="332"/>
        <v>3</v>
      </c>
    </row>
    <row r="2335" spans="1:33" x14ac:dyDescent="0.3">
      <c r="A2335" s="3">
        <v>2335</v>
      </c>
      <c r="B2335" s="3" t="s">
        <v>87</v>
      </c>
      <c r="C2335" s="296">
        <v>44699</v>
      </c>
      <c r="D2335" s="3">
        <v>10003740</v>
      </c>
      <c r="E2335" s="3" t="s">
        <v>1</v>
      </c>
      <c r="F2335" s="3">
        <v>210369</v>
      </c>
      <c r="G2335" s="3" t="s">
        <v>89</v>
      </c>
      <c r="H2335" s="3" t="s">
        <v>5925</v>
      </c>
      <c r="I2335" s="3" t="s">
        <v>10927</v>
      </c>
      <c r="J2335" s="3" t="s">
        <v>11563</v>
      </c>
      <c r="K2335" s="3" t="s">
        <v>13</v>
      </c>
      <c r="L2335" s="3" t="s">
        <v>6989</v>
      </c>
      <c r="M2335" s="3" t="s">
        <v>7715</v>
      </c>
      <c r="N2335" s="3">
        <v>6411986</v>
      </c>
      <c r="O2335" s="3" t="s">
        <v>11569</v>
      </c>
      <c r="P2335" s="3">
        <v>8919873412</v>
      </c>
      <c r="Q2335" s="3" t="s">
        <v>11570</v>
      </c>
      <c r="R2335" s="3" t="s">
        <v>9453</v>
      </c>
      <c r="S2335" s="3" t="s">
        <v>11571</v>
      </c>
      <c r="T2335" s="300">
        <v>650000</v>
      </c>
      <c r="U2335" s="3" t="s">
        <v>134</v>
      </c>
      <c r="V2335" s="3" t="s">
        <v>100</v>
      </c>
      <c r="W2335" s="3" t="s">
        <v>1242</v>
      </c>
      <c r="X2335" s="3" t="s">
        <v>109</v>
      </c>
      <c r="Y2335" s="299">
        <f t="shared" si="325"/>
        <v>5</v>
      </c>
      <c r="Z2335" s="299">
        <f t="shared" si="326"/>
        <v>2022</v>
      </c>
      <c r="AA2335" t="str">
        <f t="shared" si="324"/>
        <v>3.</v>
      </c>
      <c r="AB2335" t="str">
        <f t="shared" si="327"/>
        <v>3.</v>
      </c>
      <c r="AC2335" t="str">
        <f t="shared" si="328"/>
        <v>3</v>
      </c>
      <c r="AD2335" t="str">
        <f t="shared" si="329"/>
        <v>3</v>
      </c>
      <c r="AE2335" t="str">
        <f t="shared" si="330"/>
        <v>3</v>
      </c>
      <c r="AF2335" t="str">
        <f t="shared" si="331"/>
        <v>3</v>
      </c>
      <c r="AG2335" s="299">
        <f t="shared" si="332"/>
        <v>3</v>
      </c>
    </row>
    <row r="2336" spans="1:33" x14ac:dyDescent="0.3">
      <c r="A2336" s="3">
        <v>2336</v>
      </c>
      <c r="B2336" s="3" t="s">
        <v>87</v>
      </c>
      <c r="C2336" s="296">
        <v>44699</v>
      </c>
      <c r="D2336" s="3">
        <v>86480679</v>
      </c>
      <c r="E2336" s="3" t="s">
        <v>6</v>
      </c>
      <c r="F2336" s="3">
        <v>221395</v>
      </c>
      <c r="G2336" s="3" t="s">
        <v>89</v>
      </c>
      <c r="H2336" s="3" t="s">
        <v>11403</v>
      </c>
      <c r="I2336" s="3" t="s">
        <v>469</v>
      </c>
      <c r="J2336" s="3" t="s">
        <v>10773</v>
      </c>
      <c r="K2336" s="3" t="s">
        <v>38</v>
      </c>
      <c r="L2336" s="3" t="s">
        <v>118</v>
      </c>
      <c r="M2336" s="3" t="s">
        <v>93</v>
      </c>
      <c r="N2336" s="3">
        <v>6417017</v>
      </c>
      <c r="O2336" s="3" t="s">
        <v>11573</v>
      </c>
      <c r="P2336" s="3">
        <v>7676384907</v>
      </c>
      <c r="Q2336" s="3" t="s">
        <v>11574</v>
      </c>
      <c r="R2336" s="3" t="s">
        <v>1283</v>
      </c>
      <c r="S2336" s="3" t="s">
        <v>11575</v>
      </c>
      <c r="T2336" s="300">
        <v>420000</v>
      </c>
      <c r="U2336" s="3" t="s">
        <v>11576</v>
      </c>
      <c r="V2336" s="3" t="s">
        <v>100</v>
      </c>
      <c r="W2336" s="3" t="s">
        <v>109</v>
      </c>
      <c r="X2336" s="3" t="s">
        <v>109</v>
      </c>
      <c r="Y2336" s="299">
        <f t="shared" si="325"/>
        <v>5</v>
      </c>
      <c r="Z2336" s="299">
        <f t="shared" si="326"/>
        <v>2022</v>
      </c>
      <c r="AA2336" t="str">
        <f t="shared" si="324"/>
        <v>4.</v>
      </c>
      <c r="AB2336" t="str">
        <f t="shared" si="327"/>
        <v>4.</v>
      </c>
      <c r="AC2336" t="str">
        <f t="shared" si="328"/>
        <v>4</v>
      </c>
      <c r="AD2336" t="str">
        <f t="shared" si="329"/>
        <v>4</v>
      </c>
      <c r="AE2336" t="str">
        <f t="shared" si="330"/>
        <v>4</v>
      </c>
      <c r="AF2336" t="str">
        <f t="shared" si="331"/>
        <v>4</v>
      </c>
      <c r="AG2336" s="299">
        <f t="shared" si="332"/>
        <v>4</v>
      </c>
    </row>
    <row r="2337" spans="1:33" x14ac:dyDescent="0.3">
      <c r="A2337" s="3">
        <v>2337</v>
      </c>
      <c r="B2337" s="3" t="s">
        <v>87</v>
      </c>
      <c r="C2337" s="296">
        <v>44699</v>
      </c>
      <c r="D2337" s="3">
        <v>63206489</v>
      </c>
      <c r="E2337" s="3" t="s">
        <v>6</v>
      </c>
      <c r="F2337" s="3">
        <v>221395</v>
      </c>
      <c r="G2337" s="3" t="s">
        <v>89</v>
      </c>
      <c r="H2337" s="3" t="s">
        <v>7080</v>
      </c>
      <c r="I2337" s="3" t="s">
        <v>120</v>
      </c>
      <c r="J2337" s="3" t="s">
        <v>15172</v>
      </c>
      <c r="K2337" s="3" t="s">
        <v>38</v>
      </c>
      <c r="L2337" s="3" t="s">
        <v>7171</v>
      </c>
      <c r="M2337" s="3" t="s">
        <v>93</v>
      </c>
      <c r="N2337" s="3">
        <v>6407899</v>
      </c>
      <c r="O2337" s="3" t="s">
        <v>11579</v>
      </c>
      <c r="P2337" s="3">
        <v>7013682203</v>
      </c>
      <c r="Q2337" s="3" t="s">
        <v>11580</v>
      </c>
      <c r="R2337" s="3" t="s">
        <v>6180</v>
      </c>
      <c r="S2337" s="3" t="s">
        <v>11581</v>
      </c>
      <c r="T2337" s="300">
        <v>1500000</v>
      </c>
      <c r="U2337" s="3" t="s">
        <v>11584</v>
      </c>
      <c r="V2337" s="3" t="s">
        <v>100</v>
      </c>
      <c r="W2337" s="3" t="s">
        <v>101</v>
      </c>
      <c r="X2337" s="3" t="s">
        <v>101</v>
      </c>
      <c r="Y2337" s="299">
        <f t="shared" si="325"/>
        <v>5</v>
      </c>
      <c r="Z2337" s="299">
        <f t="shared" si="326"/>
        <v>2022</v>
      </c>
      <c r="AA2337" t="str">
        <f t="shared" si="324"/>
        <v>4.</v>
      </c>
      <c r="AB2337" t="str">
        <f t="shared" si="327"/>
        <v>4.</v>
      </c>
      <c r="AC2337" t="str">
        <f t="shared" si="328"/>
        <v>4</v>
      </c>
      <c r="AD2337" t="str">
        <f t="shared" si="329"/>
        <v>4</v>
      </c>
      <c r="AE2337" t="str">
        <f t="shared" si="330"/>
        <v>4</v>
      </c>
      <c r="AF2337" t="str">
        <f t="shared" si="331"/>
        <v>4</v>
      </c>
      <c r="AG2337" s="299">
        <f t="shared" si="332"/>
        <v>4</v>
      </c>
    </row>
    <row r="2338" spans="1:33" x14ac:dyDescent="0.3">
      <c r="A2338" s="3">
        <v>2338</v>
      </c>
      <c r="B2338" s="3" t="s">
        <v>87</v>
      </c>
      <c r="C2338" s="296">
        <v>44699</v>
      </c>
      <c r="D2338" s="3">
        <v>63206489</v>
      </c>
      <c r="E2338" s="3" t="s">
        <v>6</v>
      </c>
      <c r="F2338" s="3">
        <v>221395</v>
      </c>
      <c r="G2338" s="3" t="s">
        <v>89</v>
      </c>
      <c r="H2338" s="3" t="s">
        <v>7080</v>
      </c>
      <c r="I2338" s="3" t="s">
        <v>120</v>
      </c>
      <c r="J2338" s="3" t="s">
        <v>15172</v>
      </c>
      <c r="K2338" s="3" t="s">
        <v>38</v>
      </c>
      <c r="L2338" s="3" t="s">
        <v>1079</v>
      </c>
      <c r="M2338" s="3" t="s">
        <v>93</v>
      </c>
      <c r="N2338" s="3">
        <v>1624509</v>
      </c>
      <c r="O2338" s="3" t="s">
        <v>11586</v>
      </c>
      <c r="P2338" s="3">
        <v>9494791404</v>
      </c>
      <c r="Q2338" s="3" t="s">
        <v>11587</v>
      </c>
      <c r="R2338" s="3" t="s">
        <v>11588</v>
      </c>
      <c r="S2338" s="3" t="s">
        <v>11589</v>
      </c>
      <c r="T2338" s="300">
        <v>1300000</v>
      </c>
      <c r="U2338" s="3" t="s">
        <v>11591</v>
      </c>
      <c r="V2338" s="3" t="s">
        <v>100</v>
      </c>
      <c r="W2338" s="3" t="s">
        <v>101</v>
      </c>
      <c r="X2338" s="3" t="s">
        <v>101</v>
      </c>
      <c r="Y2338" s="299">
        <f t="shared" si="325"/>
        <v>5</v>
      </c>
      <c r="Z2338" s="299">
        <f t="shared" si="326"/>
        <v>2022</v>
      </c>
      <c r="AA2338" t="str">
        <f t="shared" si="324"/>
        <v>8.</v>
      </c>
      <c r="AB2338" t="str">
        <f t="shared" si="327"/>
        <v>8.</v>
      </c>
      <c r="AC2338" t="str">
        <f t="shared" si="328"/>
        <v>8</v>
      </c>
      <c r="AD2338" t="str">
        <f t="shared" si="329"/>
        <v>8</v>
      </c>
      <c r="AE2338" t="str">
        <f t="shared" si="330"/>
        <v>8</v>
      </c>
      <c r="AF2338" t="str">
        <f t="shared" si="331"/>
        <v>8</v>
      </c>
      <c r="AG2338" s="299">
        <f t="shared" si="332"/>
        <v>8</v>
      </c>
    </row>
    <row r="2339" spans="1:33" x14ac:dyDescent="0.3">
      <c r="A2339" s="3">
        <v>2339</v>
      </c>
      <c r="B2339" s="3" t="s">
        <v>87</v>
      </c>
      <c r="C2339" s="296">
        <v>44699</v>
      </c>
      <c r="D2339" s="3">
        <v>57073695</v>
      </c>
      <c r="E2339" s="3" t="s">
        <v>6</v>
      </c>
      <c r="F2339" s="3">
        <v>221395</v>
      </c>
      <c r="G2339" s="3" t="s">
        <v>89</v>
      </c>
      <c r="H2339" s="3" t="s">
        <v>11403</v>
      </c>
      <c r="I2339" s="3" t="s">
        <v>1098</v>
      </c>
      <c r="J2339" s="3" t="s">
        <v>11593</v>
      </c>
      <c r="K2339" s="3" t="s">
        <v>13</v>
      </c>
      <c r="L2339" s="3" t="s">
        <v>7171</v>
      </c>
      <c r="M2339" s="3" t="s">
        <v>93</v>
      </c>
      <c r="N2339" s="3">
        <v>6416884</v>
      </c>
      <c r="O2339" s="3" t="s">
        <v>11594</v>
      </c>
      <c r="P2339" s="3">
        <v>9100731822</v>
      </c>
      <c r="Q2339" s="3" t="s">
        <v>11595</v>
      </c>
      <c r="R2339" s="3" t="s">
        <v>5649</v>
      </c>
      <c r="S2339" s="3" t="s">
        <v>11596</v>
      </c>
      <c r="T2339" s="300">
        <v>800000</v>
      </c>
      <c r="U2339" s="3" t="s">
        <v>11597</v>
      </c>
      <c r="V2339" s="3" t="s">
        <v>100</v>
      </c>
      <c r="W2339" s="3" t="s">
        <v>109</v>
      </c>
      <c r="X2339" s="3" t="s">
        <v>109</v>
      </c>
      <c r="Y2339" s="299">
        <f t="shared" si="325"/>
        <v>5</v>
      </c>
      <c r="Z2339" s="299">
        <f t="shared" si="326"/>
        <v>2022</v>
      </c>
      <c r="AA2339" t="str">
        <f t="shared" si="324"/>
        <v>5.</v>
      </c>
      <c r="AB2339" t="str">
        <f t="shared" si="327"/>
        <v>5.</v>
      </c>
      <c r="AC2339" t="str">
        <f t="shared" si="328"/>
        <v>5</v>
      </c>
      <c r="AD2339" t="str">
        <f t="shared" si="329"/>
        <v>5</v>
      </c>
      <c r="AE2339" t="str">
        <f t="shared" si="330"/>
        <v>5</v>
      </c>
      <c r="AF2339" t="str">
        <f t="shared" si="331"/>
        <v>5</v>
      </c>
      <c r="AG2339" s="299">
        <f t="shared" si="332"/>
        <v>5</v>
      </c>
    </row>
    <row r="2340" spans="1:33" x14ac:dyDescent="0.3">
      <c r="A2340" s="3">
        <v>2340</v>
      </c>
      <c r="B2340" s="3" t="s">
        <v>87</v>
      </c>
      <c r="C2340" s="296">
        <v>44699</v>
      </c>
      <c r="D2340" s="3">
        <v>57073695</v>
      </c>
      <c r="E2340" s="3" t="s">
        <v>6</v>
      </c>
      <c r="F2340" s="3">
        <v>221395</v>
      </c>
      <c r="G2340" s="3" t="s">
        <v>89</v>
      </c>
      <c r="H2340" s="3" t="s">
        <v>11403</v>
      </c>
      <c r="I2340" s="3" t="s">
        <v>1098</v>
      </c>
      <c r="J2340" s="3" t="s">
        <v>11593</v>
      </c>
      <c r="K2340" s="3" t="s">
        <v>45</v>
      </c>
      <c r="L2340" s="3" t="s">
        <v>2633</v>
      </c>
      <c r="M2340" s="3" t="s">
        <v>93</v>
      </c>
      <c r="N2340" s="3" t="s">
        <v>11599</v>
      </c>
      <c r="O2340" s="3" t="s">
        <v>11600</v>
      </c>
      <c r="P2340" s="3">
        <v>9940713553</v>
      </c>
      <c r="Q2340" s="3" t="s">
        <v>11601</v>
      </c>
      <c r="R2340" s="3" t="s">
        <v>5584</v>
      </c>
      <c r="S2340" s="3" t="s">
        <v>11602</v>
      </c>
      <c r="T2340" s="300">
        <v>900000</v>
      </c>
      <c r="U2340" s="3" t="s">
        <v>11603</v>
      </c>
      <c r="V2340" s="3" t="s">
        <v>100</v>
      </c>
      <c r="W2340" s="3" t="s">
        <v>109</v>
      </c>
      <c r="X2340" s="3" t="s">
        <v>109</v>
      </c>
      <c r="Y2340" s="299">
        <f t="shared" si="325"/>
        <v>5</v>
      </c>
      <c r="Z2340" s="299">
        <f t="shared" si="326"/>
        <v>2022</v>
      </c>
      <c r="AA2340" t="str">
        <f t="shared" si="324"/>
        <v>5.</v>
      </c>
      <c r="AB2340" t="str">
        <f t="shared" si="327"/>
        <v>5.</v>
      </c>
      <c r="AC2340" t="str">
        <f t="shared" si="328"/>
        <v>5</v>
      </c>
      <c r="AD2340" t="str">
        <f t="shared" si="329"/>
        <v>5</v>
      </c>
      <c r="AE2340" t="str">
        <f t="shared" si="330"/>
        <v>5</v>
      </c>
      <c r="AF2340" t="str">
        <f t="shared" si="331"/>
        <v>5</v>
      </c>
      <c r="AG2340" s="299">
        <f t="shared" si="332"/>
        <v>5</v>
      </c>
    </row>
    <row r="2341" spans="1:33" x14ac:dyDescent="0.3">
      <c r="A2341" s="3">
        <v>2341</v>
      </c>
      <c r="B2341" s="3" t="s">
        <v>87</v>
      </c>
      <c r="C2341" s="296">
        <v>44699</v>
      </c>
      <c r="D2341" s="3">
        <v>57073695</v>
      </c>
      <c r="E2341" s="3" t="s">
        <v>6</v>
      </c>
      <c r="F2341" s="3">
        <v>221395</v>
      </c>
      <c r="G2341" s="3" t="s">
        <v>89</v>
      </c>
      <c r="H2341" s="3" t="s">
        <v>11403</v>
      </c>
      <c r="I2341" s="3" t="s">
        <v>1098</v>
      </c>
      <c r="J2341" s="3" t="s">
        <v>11593</v>
      </c>
      <c r="K2341" s="3" t="s">
        <v>45</v>
      </c>
      <c r="L2341" s="3" t="s">
        <v>2633</v>
      </c>
      <c r="M2341" s="3" t="s">
        <v>93</v>
      </c>
      <c r="N2341" s="3">
        <v>6356490</v>
      </c>
      <c r="O2341" s="3" t="s">
        <v>11605</v>
      </c>
      <c r="P2341" s="3">
        <v>8310487832</v>
      </c>
      <c r="Q2341" s="3" t="s">
        <v>11606</v>
      </c>
      <c r="R2341" s="3" t="s">
        <v>8311</v>
      </c>
      <c r="S2341" s="3" t="s">
        <v>11607</v>
      </c>
      <c r="T2341" s="300">
        <v>820000</v>
      </c>
      <c r="U2341" s="3" t="s">
        <v>11608</v>
      </c>
      <c r="V2341" s="3" t="s">
        <v>100</v>
      </c>
      <c r="W2341" s="3" t="s">
        <v>109</v>
      </c>
      <c r="X2341" s="3" t="s">
        <v>109</v>
      </c>
      <c r="Y2341" s="299">
        <f t="shared" si="325"/>
        <v>5</v>
      </c>
      <c r="Z2341" s="299">
        <f t="shared" si="326"/>
        <v>2022</v>
      </c>
      <c r="AA2341" t="str">
        <f t="shared" si="324"/>
        <v>5.</v>
      </c>
      <c r="AB2341" t="str">
        <f t="shared" si="327"/>
        <v>5.</v>
      </c>
      <c r="AC2341" t="str">
        <f t="shared" si="328"/>
        <v>5</v>
      </c>
      <c r="AD2341" t="str">
        <f t="shared" si="329"/>
        <v>5</v>
      </c>
      <c r="AE2341" t="str">
        <f t="shared" si="330"/>
        <v>5</v>
      </c>
      <c r="AF2341" t="str">
        <f t="shared" si="331"/>
        <v>5</v>
      </c>
      <c r="AG2341" s="299">
        <f t="shared" si="332"/>
        <v>5</v>
      </c>
    </row>
    <row r="2342" spans="1:33" x14ac:dyDescent="0.3">
      <c r="A2342" s="3">
        <v>2342</v>
      </c>
      <c r="B2342" s="3" t="s">
        <v>87</v>
      </c>
      <c r="C2342" s="296">
        <v>44699</v>
      </c>
      <c r="D2342" s="3">
        <v>65192471</v>
      </c>
      <c r="E2342" s="3" t="s">
        <v>6</v>
      </c>
      <c r="F2342" s="3">
        <v>221395</v>
      </c>
      <c r="G2342" s="3" t="s">
        <v>89</v>
      </c>
      <c r="H2342" s="3" t="s">
        <v>11609</v>
      </c>
      <c r="I2342" s="3" t="s">
        <v>394</v>
      </c>
      <c r="J2342" s="3" t="s">
        <v>1277</v>
      </c>
      <c r="K2342" s="3" t="s">
        <v>18</v>
      </c>
      <c r="L2342" s="3" t="s">
        <v>8710</v>
      </c>
      <c r="M2342" s="3" t="s">
        <v>93</v>
      </c>
      <c r="N2342" s="3">
        <v>5755878</v>
      </c>
      <c r="O2342" s="3" t="s">
        <v>11610</v>
      </c>
      <c r="P2342" s="3">
        <v>8019511364</v>
      </c>
      <c r="Q2342" s="3" t="s">
        <v>11611</v>
      </c>
      <c r="R2342" s="3">
        <v>10.5</v>
      </c>
      <c r="S2342" s="3" t="s">
        <v>2406</v>
      </c>
      <c r="T2342" s="300">
        <v>800000</v>
      </c>
      <c r="U2342" s="3" t="s">
        <v>11614</v>
      </c>
      <c r="V2342" s="3" t="s">
        <v>100</v>
      </c>
      <c r="W2342" s="3" t="s">
        <v>101</v>
      </c>
      <c r="X2342" s="3" t="s">
        <v>101</v>
      </c>
      <c r="Y2342" s="299">
        <f t="shared" si="325"/>
        <v>5</v>
      </c>
      <c r="Z2342" s="299">
        <f t="shared" si="326"/>
        <v>2022</v>
      </c>
      <c r="AA2342" t="str">
        <f t="shared" si="324"/>
        <v>10</v>
      </c>
      <c r="AB2342" t="str">
        <f t="shared" si="327"/>
        <v>10</v>
      </c>
      <c r="AC2342" t="str">
        <f t="shared" si="328"/>
        <v>10</v>
      </c>
      <c r="AD2342" t="str">
        <f t="shared" si="329"/>
        <v>10</v>
      </c>
      <c r="AE2342" t="str">
        <f t="shared" si="330"/>
        <v>10</v>
      </c>
      <c r="AF2342" t="str">
        <f t="shared" si="331"/>
        <v>10</v>
      </c>
      <c r="AG2342" s="299">
        <f t="shared" si="332"/>
        <v>10</v>
      </c>
    </row>
    <row r="2343" spans="1:33" x14ac:dyDescent="0.3">
      <c r="A2343" s="3">
        <v>2343</v>
      </c>
      <c r="B2343" s="3" t="s">
        <v>87</v>
      </c>
      <c r="C2343" s="296">
        <v>44699</v>
      </c>
      <c r="D2343" s="3">
        <v>65656387</v>
      </c>
      <c r="E2343" s="3" t="s">
        <v>6</v>
      </c>
      <c r="F2343" s="3">
        <v>221395</v>
      </c>
      <c r="G2343" s="3" t="s">
        <v>89</v>
      </c>
      <c r="H2343" s="3" t="s">
        <v>11609</v>
      </c>
      <c r="I2343" s="3" t="s">
        <v>120</v>
      </c>
      <c r="J2343" s="3" t="s">
        <v>11616</v>
      </c>
      <c r="K2343" s="3" t="s">
        <v>38</v>
      </c>
      <c r="L2343" s="3" t="s">
        <v>7171</v>
      </c>
      <c r="M2343" s="3" t="s">
        <v>93</v>
      </c>
      <c r="N2343" s="3">
        <v>6369294</v>
      </c>
      <c r="O2343" s="3" t="s">
        <v>11617</v>
      </c>
      <c r="P2343" s="3">
        <v>9701101175</v>
      </c>
      <c r="Q2343" s="3" t="s">
        <v>11618</v>
      </c>
      <c r="R2343" s="3" t="s">
        <v>140</v>
      </c>
      <c r="S2343" s="3" t="s">
        <v>11619</v>
      </c>
      <c r="T2343" s="300">
        <v>750000</v>
      </c>
      <c r="U2343" s="3" t="s">
        <v>347</v>
      </c>
      <c r="V2343" s="3" t="s">
        <v>235</v>
      </c>
      <c r="W2343" s="3" t="s">
        <v>101</v>
      </c>
      <c r="X2343" s="3" t="s">
        <v>101</v>
      </c>
      <c r="Y2343" s="299">
        <f t="shared" si="325"/>
        <v>5</v>
      </c>
      <c r="Z2343" s="299">
        <f t="shared" si="326"/>
        <v>2022</v>
      </c>
      <c r="AA2343" t="str">
        <f t="shared" si="324"/>
        <v xml:space="preserve">6 </v>
      </c>
      <c r="AB2343" t="str">
        <f t="shared" si="327"/>
        <v xml:space="preserve">6 </v>
      </c>
      <c r="AC2343" t="str">
        <f t="shared" si="328"/>
        <v xml:space="preserve">6 </v>
      </c>
      <c r="AD2343" t="str">
        <f t="shared" si="329"/>
        <v xml:space="preserve">6 </v>
      </c>
      <c r="AE2343" t="str">
        <f t="shared" si="330"/>
        <v xml:space="preserve">6 </v>
      </c>
      <c r="AF2343" t="str">
        <f t="shared" si="331"/>
        <v xml:space="preserve">6 </v>
      </c>
      <c r="AG2343" s="299">
        <f t="shared" si="332"/>
        <v>6</v>
      </c>
    </row>
    <row r="2344" spans="1:33" x14ac:dyDescent="0.3">
      <c r="A2344" s="3">
        <v>2344</v>
      </c>
      <c r="B2344" s="3" t="s">
        <v>87</v>
      </c>
      <c r="C2344" s="296">
        <v>44699</v>
      </c>
      <c r="D2344" s="3">
        <v>65656387</v>
      </c>
      <c r="E2344" s="3" t="s">
        <v>6</v>
      </c>
      <c r="F2344" s="3">
        <v>221395</v>
      </c>
      <c r="G2344" s="3" t="s">
        <v>89</v>
      </c>
      <c r="H2344" s="3" t="s">
        <v>11609</v>
      </c>
      <c r="I2344" s="3" t="s">
        <v>120</v>
      </c>
      <c r="J2344" s="3" t="s">
        <v>11616</v>
      </c>
      <c r="K2344" s="3" t="s">
        <v>38</v>
      </c>
      <c r="L2344" s="3" t="s">
        <v>7171</v>
      </c>
      <c r="M2344" s="3" t="s">
        <v>93</v>
      </c>
      <c r="N2344" s="3">
        <v>6415918</v>
      </c>
      <c r="O2344" s="3" t="s">
        <v>11622</v>
      </c>
      <c r="P2344" s="3">
        <v>9666594699</v>
      </c>
      <c r="Q2344" s="3" t="s">
        <v>11623</v>
      </c>
      <c r="R2344" s="3" t="s">
        <v>2320</v>
      </c>
      <c r="S2344" s="3" t="s">
        <v>11624</v>
      </c>
      <c r="T2344" s="300">
        <v>700000</v>
      </c>
      <c r="U2344" s="3" t="s">
        <v>347</v>
      </c>
      <c r="V2344" s="3" t="s">
        <v>235</v>
      </c>
      <c r="W2344" s="3" t="s">
        <v>101</v>
      </c>
      <c r="X2344" s="3" t="s">
        <v>101</v>
      </c>
      <c r="Y2344" s="299">
        <f t="shared" si="325"/>
        <v>5</v>
      </c>
      <c r="Z2344" s="299">
        <f t="shared" si="326"/>
        <v>2022</v>
      </c>
      <c r="AA2344" t="str">
        <f t="shared" si="324"/>
        <v xml:space="preserve">5 </v>
      </c>
      <c r="AB2344" t="str">
        <f t="shared" si="327"/>
        <v xml:space="preserve">5 </v>
      </c>
      <c r="AC2344" t="str">
        <f t="shared" si="328"/>
        <v xml:space="preserve">5 </v>
      </c>
      <c r="AD2344" t="str">
        <f t="shared" si="329"/>
        <v xml:space="preserve">5 </v>
      </c>
      <c r="AE2344" t="str">
        <f t="shared" si="330"/>
        <v xml:space="preserve">5 </v>
      </c>
      <c r="AF2344" t="str">
        <f t="shared" si="331"/>
        <v xml:space="preserve">5 </v>
      </c>
      <c r="AG2344" s="299">
        <f t="shared" si="332"/>
        <v>5</v>
      </c>
    </row>
    <row r="2345" spans="1:33" x14ac:dyDescent="0.3">
      <c r="A2345" s="3">
        <v>2345</v>
      </c>
      <c r="B2345" s="3" t="s">
        <v>87</v>
      </c>
      <c r="C2345" s="296">
        <v>44699</v>
      </c>
      <c r="D2345" s="3">
        <v>27211430</v>
      </c>
      <c r="E2345" s="3" t="s">
        <v>6</v>
      </c>
      <c r="F2345" s="3">
        <v>221395</v>
      </c>
      <c r="G2345" s="3" t="s">
        <v>89</v>
      </c>
      <c r="H2345" s="3" t="s">
        <v>11627</v>
      </c>
      <c r="I2345" s="3" t="s">
        <v>394</v>
      </c>
      <c r="J2345" s="3" t="s">
        <v>11628</v>
      </c>
      <c r="K2345" s="3" t="s">
        <v>42</v>
      </c>
      <c r="L2345" s="3" t="s">
        <v>13</v>
      </c>
      <c r="M2345" s="3" t="s">
        <v>93</v>
      </c>
      <c r="N2345" s="3" t="s">
        <v>7355</v>
      </c>
      <c r="O2345" s="3" t="s">
        <v>11629</v>
      </c>
      <c r="P2345" s="3">
        <v>8143682715</v>
      </c>
      <c r="Q2345" s="3" t="s">
        <v>11630</v>
      </c>
      <c r="R2345" s="3" t="s">
        <v>11631</v>
      </c>
      <c r="S2345" s="3" t="s">
        <v>11632</v>
      </c>
      <c r="T2345" s="300">
        <v>1250000</v>
      </c>
      <c r="U2345" s="3" t="s">
        <v>7639</v>
      </c>
      <c r="V2345" s="3" t="s">
        <v>235</v>
      </c>
      <c r="W2345" s="3" t="s">
        <v>101</v>
      </c>
      <c r="X2345" s="3" t="s">
        <v>101</v>
      </c>
      <c r="Y2345" s="299">
        <f t="shared" si="325"/>
        <v>5</v>
      </c>
      <c r="Z2345" s="299">
        <f t="shared" si="326"/>
        <v>2022</v>
      </c>
      <c r="AA2345" t="str">
        <f t="shared" si="324"/>
        <v>5.</v>
      </c>
      <c r="AB2345" t="str">
        <f t="shared" si="327"/>
        <v>5.</v>
      </c>
      <c r="AC2345" t="str">
        <f t="shared" si="328"/>
        <v>5</v>
      </c>
      <c r="AD2345" t="str">
        <f t="shared" si="329"/>
        <v>5</v>
      </c>
      <c r="AE2345" t="str">
        <f t="shared" si="330"/>
        <v>5</v>
      </c>
      <c r="AF2345" t="str">
        <f t="shared" si="331"/>
        <v>5</v>
      </c>
      <c r="AG2345" s="299">
        <f t="shared" si="332"/>
        <v>5</v>
      </c>
    </row>
    <row r="2346" spans="1:33" x14ac:dyDescent="0.3">
      <c r="A2346" s="3">
        <v>2346</v>
      </c>
      <c r="B2346" s="3" t="s">
        <v>87</v>
      </c>
      <c r="C2346" s="296">
        <v>44700</v>
      </c>
      <c r="D2346" s="3">
        <v>65192471</v>
      </c>
      <c r="E2346" s="3" t="s">
        <v>6</v>
      </c>
      <c r="F2346" s="3">
        <v>221395</v>
      </c>
      <c r="G2346" s="3" t="s">
        <v>89</v>
      </c>
      <c r="H2346" s="3" t="s">
        <v>9716</v>
      </c>
      <c r="I2346" s="3" t="s">
        <v>394</v>
      </c>
      <c r="J2346" s="3" t="s">
        <v>11418</v>
      </c>
      <c r="K2346" s="3" t="s">
        <v>38</v>
      </c>
      <c r="L2346" s="3" t="s">
        <v>118</v>
      </c>
      <c r="M2346" s="3" t="s">
        <v>93</v>
      </c>
      <c r="N2346" s="3">
        <v>6442585</v>
      </c>
      <c r="O2346" s="3" t="s">
        <v>11633</v>
      </c>
      <c r="P2346" s="3">
        <v>7908300400</v>
      </c>
      <c r="Q2346" s="3" t="s">
        <v>11634</v>
      </c>
      <c r="R2346" s="3" t="s">
        <v>1215</v>
      </c>
      <c r="S2346" s="3" t="s">
        <v>11636</v>
      </c>
      <c r="T2346" s="300">
        <v>450000</v>
      </c>
      <c r="U2346" s="3" t="s">
        <v>11637</v>
      </c>
      <c r="V2346" s="3" t="s">
        <v>100</v>
      </c>
      <c r="W2346" s="3" t="s">
        <v>109</v>
      </c>
      <c r="X2346" s="3" t="s">
        <v>109</v>
      </c>
      <c r="Y2346" s="299">
        <f t="shared" si="325"/>
        <v>5</v>
      </c>
      <c r="Z2346" s="299">
        <f t="shared" si="326"/>
        <v>2022</v>
      </c>
      <c r="AA2346" t="str">
        <f t="shared" si="324"/>
        <v xml:space="preserve">4 </v>
      </c>
      <c r="AB2346" t="str">
        <f t="shared" si="327"/>
        <v xml:space="preserve">4 </v>
      </c>
      <c r="AC2346" t="str">
        <f t="shared" si="328"/>
        <v xml:space="preserve">4 </v>
      </c>
      <c r="AD2346" t="str">
        <f t="shared" si="329"/>
        <v xml:space="preserve">4 </v>
      </c>
      <c r="AE2346" t="str">
        <f t="shared" si="330"/>
        <v xml:space="preserve">4 </v>
      </c>
      <c r="AF2346" t="str">
        <f t="shared" si="331"/>
        <v xml:space="preserve">4 </v>
      </c>
      <c r="AG2346" s="299">
        <f t="shared" si="332"/>
        <v>4</v>
      </c>
    </row>
    <row r="2347" spans="1:33" x14ac:dyDescent="0.3">
      <c r="A2347" s="3">
        <v>2347</v>
      </c>
      <c r="B2347" s="3" t="s">
        <v>87</v>
      </c>
      <c r="C2347" s="296">
        <v>44700</v>
      </c>
      <c r="D2347" s="3">
        <v>14108180</v>
      </c>
      <c r="E2347" s="3" t="s">
        <v>6</v>
      </c>
      <c r="F2347" s="3">
        <v>221395</v>
      </c>
      <c r="G2347" s="3" t="s">
        <v>89</v>
      </c>
      <c r="H2347" s="3" t="s">
        <v>11403</v>
      </c>
      <c r="I2347" s="3" t="s">
        <v>1070</v>
      </c>
      <c r="J2347" s="3" t="s">
        <v>11639</v>
      </c>
      <c r="K2347" s="3" t="s">
        <v>38</v>
      </c>
      <c r="L2347" s="3" t="s">
        <v>1416</v>
      </c>
      <c r="M2347" s="3" t="s">
        <v>93</v>
      </c>
      <c r="N2347" s="3" t="s">
        <v>11640</v>
      </c>
      <c r="O2347" s="3" t="s">
        <v>11641</v>
      </c>
      <c r="P2347" s="3">
        <v>7899319011</v>
      </c>
      <c r="Q2347" s="3" t="s">
        <v>11642</v>
      </c>
      <c r="R2347" s="3" t="s">
        <v>370</v>
      </c>
      <c r="S2347" s="3" t="s">
        <v>11643</v>
      </c>
      <c r="T2347" s="300">
        <v>600000</v>
      </c>
      <c r="U2347" s="3" t="s">
        <v>11644</v>
      </c>
      <c r="V2347" s="3" t="s">
        <v>100</v>
      </c>
      <c r="W2347" s="3" t="s">
        <v>109</v>
      </c>
      <c r="X2347" s="3" t="s">
        <v>109</v>
      </c>
      <c r="Y2347" s="299">
        <f t="shared" si="325"/>
        <v>5</v>
      </c>
      <c r="Z2347" s="299">
        <f t="shared" si="326"/>
        <v>2022</v>
      </c>
      <c r="AA2347" t="str">
        <f t="shared" si="324"/>
        <v>7y</v>
      </c>
      <c r="AB2347" t="str">
        <f t="shared" si="327"/>
        <v>7</v>
      </c>
      <c r="AC2347" t="str">
        <f t="shared" si="328"/>
        <v>7</v>
      </c>
      <c r="AD2347" t="str">
        <f t="shared" si="329"/>
        <v>7</v>
      </c>
      <c r="AE2347" t="str">
        <f t="shared" si="330"/>
        <v>7</v>
      </c>
      <c r="AF2347" t="str">
        <f t="shared" si="331"/>
        <v>7</v>
      </c>
      <c r="AG2347" s="299">
        <f t="shared" si="332"/>
        <v>7</v>
      </c>
    </row>
    <row r="2348" spans="1:33" x14ac:dyDescent="0.3">
      <c r="A2348" s="3">
        <v>2348</v>
      </c>
      <c r="B2348" s="3" t="s">
        <v>87</v>
      </c>
      <c r="C2348" s="296">
        <v>44700</v>
      </c>
      <c r="D2348" s="3">
        <v>65656387</v>
      </c>
      <c r="E2348" s="3" t="s">
        <v>6</v>
      </c>
      <c r="F2348" s="3">
        <v>221395</v>
      </c>
      <c r="G2348" s="3" t="s">
        <v>89</v>
      </c>
      <c r="H2348" s="3" t="s">
        <v>11403</v>
      </c>
      <c r="I2348" s="3" t="s">
        <v>1070</v>
      </c>
      <c r="J2348" s="3" t="s">
        <v>10237</v>
      </c>
      <c r="K2348" s="3" t="s">
        <v>18</v>
      </c>
      <c r="L2348" s="3" t="s">
        <v>7171</v>
      </c>
      <c r="M2348" s="3" t="s">
        <v>93</v>
      </c>
      <c r="N2348" s="3">
        <v>6442579</v>
      </c>
      <c r="O2348" s="3" t="s">
        <v>11646</v>
      </c>
      <c r="P2348" s="3">
        <v>7893739783</v>
      </c>
      <c r="Q2348" s="3" t="s">
        <v>11647</v>
      </c>
      <c r="R2348" s="3" t="s">
        <v>11648</v>
      </c>
      <c r="S2348" s="3" t="s">
        <v>11649</v>
      </c>
      <c r="T2348" s="300">
        <v>1160000</v>
      </c>
      <c r="U2348" s="3" t="s">
        <v>11650</v>
      </c>
      <c r="V2348" s="3" t="s">
        <v>100</v>
      </c>
      <c r="W2348" s="3" t="s">
        <v>101</v>
      </c>
      <c r="X2348" s="3" t="s">
        <v>101</v>
      </c>
      <c r="Y2348" s="299">
        <f t="shared" si="325"/>
        <v>5</v>
      </c>
      <c r="Z2348" s="299">
        <f t="shared" si="326"/>
        <v>2022</v>
      </c>
      <c r="AA2348" t="str">
        <f t="shared" si="324"/>
        <v>7.</v>
      </c>
      <c r="AB2348" t="str">
        <f t="shared" si="327"/>
        <v>7.</v>
      </c>
      <c r="AC2348" t="str">
        <f t="shared" si="328"/>
        <v>7</v>
      </c>
      <c r="AD2348" t="str">
        <f t="shared" si="329"/>
        <v>7</v>
      </c>
      <c r="AE2348" t="str">
        <f t="shared" si="330"/>
        <v>7</v>
      </c>
      <c r="AF2348" t="str">
        <f t="shared" si="331"/>
        <v>7</v>
      </c>
      <c r="AG2348" s="299">
        <f t="shared" si="332"/>
        <v>7</v>
      </c>
    </row>
    <row r="2349" spans="1:33" x14ac:dyDescent="0.3">
      <c r="A2349" s="3">
        <v>2349</v>
      </c>
      <c r="B2349" s="3" t="s">
        <v>87</v>
      </c>
      <c r="C2349" s="296">
        <v>44700</v>
      </c>
      <c r="D2349" s="3">
        <v>65656387</v>
      </c>
      <c r="E2349" s="3" t="s">
        <v>6</v>
      </c>
      <c r="F2349" s="3">
        <v>221395</v>
      </c>
      <c r="G2349" s="3" t="s">
        <v>89</v>
      </c>
      <c r="H2349" s="3" t="s">
        <v>11403</v>
      </c>
      <c r="I2349" s="3" t="s">
        <v>1070</v>
      </c>
      <c r="J2349" s="3" t="s">
        <v>10237</v>
      </c>
      <c r="K2349" s="3" t="s">
        <v>38</v>
      </c>
      <c r="L2349" s="3" t="s">
        <v>7171</v>
      </c>
      <c r="M2349" s="3" t="s">
        <v>93</v>
      </c>
      <c r="N2349" s="3">
        <v>6443452</v>
      </c>
      <c r="O2349" s="3" t="s">
        <v>11652</v>
      </c>
      <c r="P2349" s="3">
        <v>9502883004</v>
      </c>
      <c r="Q2349" s="3" t="s">
        <v>11653</v>
      </c>
      <c r="R2349" s="3" t="s">
        <v>381</v>
      </c>
      <c r="S2349" s="3" t="s">
        <v>11654</v>
      </c>
      <c r="T2349" s="300">
        <v>510000</v>
      </c>
      <c r="U2349" s="3" t="s">
        <v>11415</v>
      </c>
      <c r="V2349" s="3" t="s">
        <v>100</v>
      </c>
      <c r="W2349" s="3" t="s">
        <v>101</v>
      </c>
      <c r="X2349" s="3" t="s">
        <v>101</v>
      </c>
      <c r="Y2349" s="299">
        <f t="shared" si="325"/>
        <v>5</v>
      </c>
      <c r="Z2349" s="299">
        <f t="shared" si="326"/>
        <v>2022</v>
      </c>
      <c r="AA2349" t="str">
        <f t="shared" si="324"/>
        <v>6y</v>
      </c>
      <c r="AB2349" t="str">
        <f t="shared" si="327"/>
        <v>6</v>
      </c>
      <c r="AC2349" t="str">
        <f t="shared" si="328"/>
        <v>6</v>
      </c>
      <c r="AD2349" t="str">
        <f t="shared" si="329"/>
        <v>6</v>
      </c>
      <c r="AE2349" t="str">
        <f t="shared" si="330"/>
        <v>6</v>
      </c>
      <c r="AF2349" t="str">
        <f t="shared" si="331"/>
        <v>6</v>
      </c>
      <c r="AG2349" s="299">
        <f t="shared" si="332"/>
        <v>6</v>
      </c>
    </row>
    <row r="2350" spans="1:33" x14ac:dyDescent="0.3">
      <c r="A2350" s="3">
        <v>2350</v>
      </c>
      <c r="B2350" s="3" t="s">
        <v>87</v>
      </c>
      <c r="C2350" s="296">
        <v>44700</v>
      </c>
      <c r="D2350" s="3">
        <v>65656387</v>
      </c>
      <c r="E2350" s="3" t="s">
        <v>6</v>
      </c>
      <c r="F2350" s="3">
        <v>221395</v>
      </c>
      <c r="G2350" s="3" t="s">
        <v>89</v>
      </c>
      <c r="H2350" s="3" t="s">
        <v>11403</v>
      </c>
      <c r="I2350" s="3" t="s">
        <v>1070</v>
      </c>
      <c r="J2350" s="3" t="s">
        <v>10237</v>
      </c>
      <c r="K2350" s="3" t="s">
        <v>38</v>
      </c>
      <c r="L2350" s="3" t="s">
        <v>7171</v>
      </c>
      <c r="M2350" s="3" t="s">
        <v>93</v>
      </c>
      <c r="N2350" s="3">
        <v>6442248</v>
      </c>
      <c r="O2350" s="3" t="s">
        <v>11656</v>
      </c>
      <c r="P2350" s="3">
        <v>7032225284</v>
      </c>
      <c r="Q2350" s="3" t="s">
        <v>11657</v>
      </c>
      <c r="R2350" s="3" t="s">
        <v>5471</v>
      </c>
      <c r="S2350" s="3" t="s">
        <v>11658</v>
      </c>
      <c r="T2350" s="300">
        <v>1200000</v>
      </c>
      <c r="U2350" s="3" t="s">
        <v>11660</v>
      </c>
      <c r="V2350" s="3" t="s">
        <v>100</v>
      </c>
      <c r="W2350" s="3" t="s">
        <v>101</v>
      </c>
      <c r="X2350" s="3" t="s">
        <v>101</v>
      </c>
      <c r="Y2350" s="299">
        <f t="shared" si="325"/>
        <v>5</v>
      </c>
      <c r="Z2350" s="299">
        <f t="shared" si="326"/>
        <v>2022</v>
      </c>
      <c r="AA2350" t="str">
        <f t="shared" si="324"/>
        <v>5.</v>
      </c>
      <c r="AB2350" t="str">
        <f t="shared" si="327"/>
        <v>5.</v>
      </c>
      <c r="AC2350" t="str">
        <f t="shared" si="328"/>
        <v>5</v>
      </c>
      <c r="AD2350" t="str">
        <f t="shared" si="329"/>
        <v>5</v>
      </c>
      <c r="AE2350" t="str">
        <f t="shared" si="330"/>
        <v>5</v>
      </c>
      <c r="AF2350" t="str">
        <f t="shared" si="331"/>
        <v>5</v>
      </c>
      <c r="AG2350" s="299">
        <f t="shared" si="332"/>
        <v>5</v>
      </c>
    </row>
    <row r="2351" spans="1:33" x14ac:dyDescent="0.3">
      <c r="A2351" s="3">
        <v>2351</v>
      </c>
      <c r="B2351" s="3" t="s">
        <v>87</v>
      </c>
      <c r="C2351" s="296">
        <v>44700</v>
      </c>
      <c r="D2351" s="3">
        <v>65656387</v>
      </c>
      <c r="E2351" s="3" t="s">
        <v>6</v>
      </c>
      <c r="F2351" s="3">
        <v>221395</v>
      </c>
      <c r="G2351" s="3" t="s">
        <v>89</v>
      </c>
      <c r="H2351" s="3" t="s">
        <v>11403</v>
      </c>
      <c r="I2351" s="3" t="s">
        <v>1070</v>
      </c>
      <c r="J2351" s="3" t="s">
        <v>10237</v>
      </c>
      <c r="K2351" s="3" t="s">
        <v>18</v>
      </c>
      <c r="L2351" s="3" t="s">
        <v>13</v>
      </c>
      <c r="M2351" s="3" t="s">
        <v>93</v>
      </c>
      <c r="N2351" s="3">
        <v>6442510</v>
      </c>
      <c r="O2351" s="3" t="s">
        <v>11662</v>
      </c>
      <c r="P2351" s="3">
        <v>9494596844</v>
      </c>
      <c r="Q2351" s="3" t="s">
        <v>11663</v>
      </c>
      <c r="R2351" s="3" t="s">
        <v>2125</v>
      </c>
      <c r="S2351" s="3" t="s">
        <v>11664</v>
      </c>
      <c r="T2351" s="300">
        <v>710000</v>
      </c>
      <c r="U2351" s="3" t="s">
        <v>11665</v>
      </c>
      <c r="V2351" s="3" t="s">
        <v>100</v>
      </c>
      <c r="W2351" s="3" t="s">
        <v>101</v>
      </c>
      <c r="X2351" s="3" t="s">
        <v>101</v>
      </c>
      <c r="Y2351" s="299">
        <f t="shared" si="325"/>
        <v>5</v>
      </c>
      <c r="Z2351" s="299">
        <f t="shared" si="326"/>
        <v>2022</v>
      </c>
      <c r="AA2351" t="str">
        <f t="shared" si="324"/>
        <v xml:space="preserve">6 </v>
      </c>
      <c r="AB2351" t="str">
        <f t="shared" si="327"/>
        <v xml:space="preserve">6 </v>
      </c>
      <c r="AC2351" t="str">
        <f t="shared" si="328"/>
        <v xml:space="preserve">6 </v>
      </c>
      <c r="AD2351" t="str">
        <f t="shared" si="329"/>
        <v xml:space="preserve">6 </v>
      </c>
      <c r="AE2351" t="str">
        <f t="shared" si="330"/>
        <v xml:space="preserve">6 </v>
      </c>
      <c r="AF2351" t="str">
        <f t="shared" si="331"/>
        <v xml:space="preserve">6 </v>
      </c>
      <c r="AG2351" s="299">
        <f t="shared" si="332"/>
        <v>6</v>
      </c>
    </row>
    <row r="2352" spans="1:33" x14ac:dyDescent="0.3">
      <c r="A2352" s="3">
        <v>2352</v>
      </c>
      <c r="B2352" s="3" t="s">
        <v>87</v>
      </c>
      <c r="C2352" s="296">
        <v>44700</v>
      </c>
      <c r="D2352" s="3">
        <v>60137460</v>
      </c>
      <c r="E2352" s="3" t="s">
        <v>1</v>
      </c>
      <c r="F2352" s="3">
        <v>210369</v>
      </c>
      <c r="G2352" s="3" t="s">
        <v>89</v>
      </c>
      <c r="H2352" s="3" t="s">
        <v>254</v>
      </c>
      <c r="I2352" s="3" t="s">
        <v>11546</v>
      </c>
      <c r="J2352" s="3" t="s">
        <v>11666</v>
      </c>
      <c r="K2352" s="3" t="s">
        <v>45</v>
      </c>
      <c r="L2352" s="3" t="s">
        <v>402</v>
      </c>
      <c r="M2352" s="3" t="s">
        <v>93</v>
      </c>
      <c r="N2352" s="3">
        <v>6416692</v>
      </c>
      <c r="O2352" s="3" t="s">
        <v>11667</v>
      </c>
      <c r="P2352" s="3" t="s">
        <v>11668</v>
      </c>
      <c r="Q2352" s="3" t="s">
        <v>11669</v>
      </c>
      <c r="R2352" s="3" t="s">
        <v>1166</v>
      </c>
      <c r="S2352" s="3" t="s">
        <v>11670</v>
      </c>
      <c r="T2352" s="300">
        <v>750000</v>
      </c>
      <c r="U2352" s="3" t="s">
        <v>11671</v>
      </c>
      <c r="V2352" s="3" t="s">
        <v>100</v>
      </c>
      <c r="W2352" s="3" t="s">
        <v>109</v>
      </c>
      <c r="X2352" s="3" t="s">
        <v>109</v>
      </c>
      <c r="Y2352" s="299">
        <f t="shared" si="325"/>
        <v>5</v>
      </c>
      <c r="Z2352" s="299">
        <f t="shared" si="326"/>
        <v>2022</v>
      </c>
      <c r="AA2352" t="str">
        <f t="shared" si="324"/>
        <v>6Y</v>
      </c>
      <c r="AB2352" t="str">
        <f t="shared" si="327"/>
        <v>6Y</v>
      </c>
      <c r="AC2352" t="str">
        <f t="shared" si="328"/>
        <v>6Y</v>
      </c>
      <c r="AD2352" t="str">
        <f t="shared" si="329"/>
        <v>6Y</v>
      </c>
      <c r="AE2352" t="str">
        <f t="shared" si="330"/>
        <v>6</v>
      </c>
      <c r="AF2352" t="str">
        <f t="shared" si="331"/>
        <v>6</v>
      </c>
      <c r="AG2352" s="299">
        <f t="shared" si="332"/>
        <v>6</v>
      </c>
    </row>
    <row r="2353" spans="1:33" x14ac:dyDescent="0.3">
      <c r="A2353" s="3">
        <v>2353</v>
      </c>
      <c r="B2353" s="3" t="s">
        <v>87</v>
      </c>
      <c r="C2353" s="296">
        <v>44700</v>
      </c>
      <c r="D2353" s="3">
        <v>20235352</v>
      </c>
      <c r="E2353" s="3" t="s">
        <v>1</v>
      </c>
      <c r="F2353" s="3">
        <v>210369</v>
      </c>
      <c r="G2353" s="3" t="s">
        <v>89</v>
      </c>
      <c r="H2353" s="3" t="s">
        <v>254</v>
      </c>
      <c r="I2353" s="3" t="s">
        <v>2885</v>
      </c>
      <c r="J2353" s="3" t="s">
        <v>11672</v>
      </c>
      <c r="K2353" s="3" t="s">
        <v>13</v>
      </c>
      <c r="L2353" s="3" t="s">
        <v>621</v>
      </c>
      <c r="M2353" s="3" t="s">
        <v>93</v>
      </c>
      <c r="N2353" s="3">
        <v>6416458</v>
      </c>
      <c r="O2353" s="3" t="s">
        <v>11673</v>
      </c>
      <c r="P2353" s="3" t="s">
        <v>11674</v>
      </c>
      <c r="Q2353" s="3" t="s">
        <v>11675</v>
      </c>
      <c r="R2353" s="3" t="s">
        <v>2933</v>
      </c>
      <c r="S2353" s="3" t="s">
        <v>116</v>
      </c>
      <c r="T2353" s="300">
        <v>1150000</v>
      </c>
      <c r="U2353" s="3" t="s">
        <v>134</v>
      </c>
      <c r="V2353" s="3" t="s">
        <v>100</v>
      </c>
      <c r="W2353" s="3" t="s">
        <v>109</v>
      </c>
      <c r="X2353" s="3" t="s">
        <v>109</v>
      </c>
      <c r="Y2353" s="299">
        <f t="shared" si="325"/>
        <v>5</v>
      </c>
      <c r="Z2353" s="299">
        <f t="shared" si="326"/>
        <v>2022</v>
      </c>
      <c r="AA2353" t="str">
        <f t="shared" si="324"/>
        <v>8.</v>
      </c>
      <c r="AB2353" t="str">
        <f t="shared" si="327"/>
        <v>8.</v>
      </c>
      <c r="AC2353" t="str">
        <f t="shared" si="328"/>
        <v>8</v>
      </c>
      <c r="AD2353" t="str">
        <f t="shared" si="329"/>
        <v>8</v>
      </c>
      <c r="AE2353" t="str">
        <f t="shared" si="330"/>
        <v>8</v>
      </c>
      <c r="AF2353" t="str">
        <f t="shared" si="331"/>
        <v>8</v>
      </c>
      <c r="AG2353" s="299">
        <f t="shared" si="332"/>
        <v>8</v>
      </c>
    </row>
    <row r="2354" spans="1:33" x14ac:dyDescent="0.3">
      <c r="A2354" s="3">
        <v>2354</v>
      </c>
      <c r="B2354" s="3" t="s">
        <v>87</v>
      </c>
      <c r="C2354" s="296">
        <v>44700</v>
      </c>
      <c r="D2354" s="3">
        <v>20235352</v>
      </c>
      <c r="E2354" s="3" t="s">
        <v>1</v>
      </c>
      <c r="F2354" s="3">
        <v>210369</v>
      </c>
      <c r="G2354" s="3" t="s">
        <v>89</v>
      </c>
      <c r="H2354" s="3" t="s">
        <v>254</v>
      </c>
      <c r="I2354" s="3" t="s">
        <v>2885</v>
      </c>
      <c r="J2354" s="3" t="s">
        <v>11672</v>
      </c>
      <c r="K2354" s="3" t="s">
        <v>13</v>
      </c>
      <c r="L2354" s="3" t="s">
        <v>2799</v>
      </c>
      <c r="M2354" s="3" t="s">
        <v>93</v>
      </c>
      <c r="N2354" s="3">
        <v>6416173</v>
      </c>
      <c r="O2354" s="3" t="s">
        <v>11676</v>
      </c>
      <c r="P2354" s="3">
        <v>9638682324</v>
      </c>
      <c r="Q2354" s="3" t="s">
        <v>11677</v>
      </c>
      <c r="R2354" s="3" t="s">
        <v>506</v>
      </c>
      <c r="S2354" s="3" t="s">
        <v>11678</v>
      </c>
      <c r="T2354" s="300">
        <v>1150000</v>
      </c>
      <c r="U2354" s="3" t="s">
        <v>134</v>
      </c>
      <c r="V2354" s="3" t="s">
        <v>100</v>
      </c>
      <c r="W2354" s="3" t="s">
        <v>109</v>
      </c>
      <c r="X2354" s="3" t="s">
        <v>109</v>
      </c>
      <c r="Y2354" s="299">
        <f t="shared" si="325"/>
        <v>5</v>
      </c>
      <c r="Z2354" s="299">
        <f t="shared" si="326"/>
        <v>2022</v>
      </c>
      <c r="AA2354" t="str">
        <f t="shared" si="324"/>
        <v xml:space="preserve">6 </v>
      </c>
      <c r="AB2354" t="str">
        <f t="shared" si="327"/>
        <v xml:space="preserve">6 </v>
      </c>
      <c r="AC2354" t="str">
        <f t="shared" si="328"/>
        <v xml:space="preserve">6 </v>
      </c>
      <c r="AD2354" t="str">
        <f t="shared" si="329"/>
        <v xml:space="preserve">6 </v>
      </c>
      <c r="AE2354" t="str">
        <f t="shared" si="330"/>
        <v xml:space="preserve">6 </v>
      </c>
      <c r="AF2354" t="str">
        <f t="shared" si="331"/>
        <v xml:space="preserve">6 </v>
      </c>
      <c r="AG2354" s="299">
        <f t="shared" si="332"/>
        <v>6</v>
      </c>
    </row>
    <row r="2355" spans="1:33" x14ac:dyDescent="0.3">
      <c r="A2355" s="3">
        <v>2355</v>
      </c>
      <c r="B2355" s="3" t="s">
        <v>87</v>
      </c>
      <c r="C2355" s="296">
        <v>44700</v>
      </c>
      <c r="D2355" s="3">
        <v>20235352</v>
      </c>
      <c r="E2355" s="3" t="s">
        <v>1</v>
      </c>
      <c r="F2355" s="3">
        <v>210369</v>
      </c>
      <c r="G2355" s="3" t="s">
        <v>89</v>
      </c>
      <c r="H2355" s="3" t="s">
        <v>254</v>
      </c>
      <c r="I2355" s="3" t="s">
        <v>2885</v>
      </c>
      <c r="J2355" s="3" t="s">
        <v>11672</v>
      </c>
      <c r="K2355" s="3" t="s">
        <v>46</v>
      </c>
      <c r="L2355" s="3" t="s">
        <v>11679</v>
      </c>
      <c r="M2355" s="3" t="s">
        <v>93</v>
      </c>
      <c r="N2355" s="3">
        <v>6414205</v>
      </c>
      <c r="O2355" s="3" t="s">
        <v>11680</v>
      </c>
      <c r="P2355" s="3" t="s">
        <v>11681</v>
      </c>
      <c r="Q2355" s="3" t="s">
        <v>11682</v>
      </c>
      <c r="R2355" s="3" t="s">
        <v>1172</v>
      </c>
      <c r="S2355" s="3" t="s">
        <v>321</v>
      </c>
      <c r="T2355" s="300">
        <v>1130000</v>
      </c>
      <c r="U2355" s="3" t="s">
        <v>11683</v>
      </c>
      <c r="V2355" s="3" t="s">
        <v>100</v>
      </c>
      <c r="W2355" s="3" t="s">
        <v>109</v>
      </c>
      <c r="X2355" s="3" t="s">
        <v>109</v>
      </c>
      <c r="Y2355" s="299">
        <f t="shared" si="325"/>
        <v>5</v>
      </c>
      <c r="Z2355" s="299">
        <f t="shared" si="326"/>
        <v>2022</v>
      </c>
      <c r="AA2355" t="str">
        <f t="shared" si="324"/>
        <v>8Y</v>
      </c>
      <c r="AB2355" t="str">
        <f t="shared" si="327"/>
        <v>8Y</v>
      </c>
      <c r="AC2355" t="str">
        <f t="shared" si="328"/>
        <v>8Y</v>
      </c>
      <c r="AD2355" t="str">
        <f t="shared" si="329"/>
        <v>8Y</v>
      </c>
      <c r="AE2355" t="str">
        <f t="shared" si="330"/>
        <v>8</v>
      </c>
      <c r="AF2355" t="str">
        <f t="shared" si="331"/>
        <v>8</v>
      </c>
      <c r="AG2355" s="299">
        <f t="shared" si="332"/>
        <v>8</v>
      </c>
    </row>
    <row r="2356" spans="1:33" x14ac:dyDescent="0.3">
      <c r="A2356" s="3">
        <v>2356</v>
      </c>
      <c r="B2356" s="3" t="s">
        <v>87</v>
      </c>
      <c r="C2356" s="296">
        <v>44700</v>
      </c>
      <c r="D2356" s="3">
        <v>61417246</v>
      </c>
      <c r="E2356" s="3" t="s">
        <v>1</v>
      </c>
      <c r="F2356" s="3">
        <v>210369</v>
      </c>
      <c r="G2356" s="3" t="s">
        <v>89</v>
      </c>
      <c r="H2356" s="3" t="s">
        <v>6841</v>
      </c>
      <c r="I2356" s="3" t="s">
        <v>11684</v>
      </c>
      <c r="J2356" s="3" t="s">
        <v>11684</v>
      </c>
      <c r="K2356" s="3" t="s">
        <v>11</v>
      </c>
      <c r="L2356" s="3" t="s">
        <v>11</v>
      </c>
      <c r="M2356" s="3" t="s">
        <v>93</v>
      </c>
      <c r="N2356" s="3">
        <v>6416819</v>
      </c>
      <c r="O2356" s="3" t="s">
        <v>11685</v>
      </c>
      <c r="P2356" s="3">
        <v>9510848890</v>
      </c>
      <c r="Q2356" s="3" t="s">
        <v>11686</v>
      </c>
      <c r="R2356" s="3" t="s">
        <v>211</v>
      </c>
      <c r="S2356" s="3" t="s">
        <v>11687</v>
      </c>
      <c r="T2356" s="300">
        <v>1200000</v>
      </c>
      <c r="U2356" s="3" t="s">
        <v>11688</v>
      </c>
      <c r="V2356" s="3" t="s">
        <v>100</v>
      </c>
      <c r="W2356" s="3" t="s">
        <v>8377</v>
      </c>
      <c r="X2356" s="3" t="s">
        <v>109</v>
      </c>
      <c r="Y2356" s="299">
        <f t="shared" si="325"/>
        <v>5</v>
      </c>
      <c r="Z2356" s="299">
        <f t="shared" si="326"/>
        <v>2022</v>
      </c>
      <c r="AA2356" t="str">
        <f t="shared" si="324"/>
        <v>5.</v>
      </c>
      <c r="AB2356" t="str">
        <f t="shared" si="327"/>
        <v>5.</v>
      </c>
      <c r="AC2356" t="str">
        <f t="shared" si="328"/>
        <v>5</v>
      </c>
      <c r="AD2356" t="str">
        <f t="shared" si="329"/>
        <v>5</v>
      </c>
      <c r="AE2356" t="str">
        <f t="shared" si="330"/>
        <v>5</v>
      </c>
      <c r="AF2356" t="str">
        <f t="shared" si="331"/>
        <v>5</v>
      </c>
      <c r="AG2356" s="299">
        <f t="shared" si="332"/>
        <v>5</v>
      </c>
    </row>
    <row r="2357" spans="1:33" x14ac:dyDescent="0.3">
      <c r="A2357" s="3">
        <v>2357</v>
      </c>
      <c r="B2357" s="3" t="s">
        <v>87</v>
      </c>
      <c r="C2357" s="296">
        <v>44700</v>
      </c>
      <c r="D2357" s="3">
        <v>46571684</v>
      </c>
      <c r="E2357" s="3" t="s">
        <v>1</v>
      </c>
      <c r="F2357" s="3">
        <v>210369</v>
      </c>
      <c r="G2357" s="3" t="s">
        <v>89</v>
      </c>
      <c r="H2357" s="3" t="s">
        <v>6841</v>
      </c>
      <c r="I2357" s="3" t="s">
        <v>3988</v>
      </c>
      <c r="J2357" s="3" t="s">
        <v>3988</v>
      </c>
      <c r="K2357" s="3" t="s">
        <v>18</v>
      </c>
      <c r="L2357" s="3" t="s">
        <v>8089</v>
      </c>
      <c r="M2357" s="3" t="s">
        <v>93</v>
      </c>
      <c r="N2357" s="3">
        <v>6416774</v>
      </c>
      <c r="O2357" s="3" t="s">
        <v>11689</v>
      </c>
      <c r="P2357" s="3" t="s">
        <v>11690</v>
      </c>
      <c r="Q2357" s="3" t="s">
        <v>11691</v>
      </c>
      <c r="R2357" s="3" t="s">
        <v>2045</v>
      </c>
      <c r="S2357" s="3" t="s">
        <v>11692</v>
      </c>
      <c r="T2357" s="300">
        <v>660000</v>
      </c>
      <c r="U2357" s="3" t="s">
        <v>2488</v>
      </c>
      <c r="V2357" s="3" t="s">
        <v>100</v>
      </c>
      <c r="W2357" s="3" t="s">
        <v>401</v>
      </c>
      <c r="X2357" s="3" t="s">
        <v>109</v>
      </c>
      <c r="Y2357" s="299">
        <f t="shared" si="325"/>
        <v>5</v>
      </c>
      <c r="Z2357" s="299">
        <f t="shared" si="326"/>
        <v>2022</v>
      </c>
      <c r="AA2357" t="str">
        <f t="shared" si="324"/>
        <v>5.</v>
      </c>
      <c r="AB2357" t="str">
        <f t="shared" si="327"/>
        <v>5.</v>
      </c>
      <c r="AC2357" t="str">
        <f t="shared" si="328"/>
        <v>5</v>
      </c>
      <c r="AD2357" t="str">
        <f t="shared" si="329"/>
        <v>5</v>
      </c>
      <c r="AE2357" t="str">
        <f t="shared" si="330"/>
        <v>5</v>
      </c>
      <c r="AF2357" t="str">
        <f t="shared" si="331"/>
        <v>5</v>
      </c>
      <c r="AG2357" s="299">
        <f t="shared" si="332"/>
        <v>5</v>
      </c>
    </row>
    <row r="2358" spans="1:33" x14ac:dyDescent="0.3">
      <c r="A2358" s="3">
        <v>2358</v>
      </c>
      <c r="B2358" s="3" t="s">
        <v>87</v>
      </c>
      <c r="C2358" s="296">
        <v>44700</v>
      </c>
      <c r="D2358" s="3">
        <v>69368387</v>
      </c>
      <c r="E2358" s="3" t="s">
        <v>1</v>
      </c>
      <c r="F2358" s="3">
        <v>210369</v>
      </c>
      <c r="G2358" s="3" t="s">
        <v>89</v>
      </c>
      <c r="H2358" s="3" t="s">
        <v>254</v>
      </c>
      <c r="I2358" s="3" t="s">
        <v>6165</v>
      </c>
      <c r="J2358" s="3" t="s">
        <v>11694</v>
      </c>
      <c r="K2358" s="3" t="s">
        <v>18</v>
      </c>
      <c r="L2358" s="3" t="s">
        <v>8089</v>
      </c>
      <c r="M2358" s="3" t="s">
        <v>93</v>
      </c>
      <c r="N2358" s="3">
        <v>6416208</v>
      </c>
      <c r="O2358" s="3" t="s">
        <v>11695</v>
      </c>
      <c r="P2358" s="3">
        <v>9440334564</v>
      </c>
      <c r="Q2358" s="3" t="s">
        <v>11696</v>
      </c>
      <c r="R2358" s="3" t="s">
        <v>1845</v>
      </c>
      <c r="S2358" s="3" t="s">
        <v>11697</v>
      </c>
      <c r="T2358" s="300">
        <v>700000</v>
      </c>
      <c r="U2358" s="3" t="s">
        <v>11698</v>
      </c>
      <c r="V2358" s="3" t="s">
        <v>100</v>
      </c>
      <c r="W2358" s="3" t="s">
        <v>101</v>
      </c>
      <c r="X2358" s="3" t="s">
        <v>109</v>
      </c>
      <c r="Y2358" s="299">
        <f t="shared" si="325"/>
        <v>5</v>
      </c>
      <c r="Z2358" s="299">
        <f t="shared" si="326"/>
        <v>2022</v>
      </c>
      <c r="AA2358" t="str">
        <f t="shared" si="324"/>
        <v>4.</v>
      </c>
      <c r="AB2358" t="str">
        <f t="shared" si="327"/>
        <v>4.</v>
      </c>
      <c r="AC2358" t="str">
        <f t="shared" si="328"/>
        <v>4</v>
      </c>
      <c r="AD2358" t="str">
        <f t="shared" si="329"/>
        <v>4</v>
      </c>
      <c r="AE2358" t="str">
        <f t="shared" si="330"/>
        <v>4</v>
      </c>
      <c r="AF2358" t="str">
        <f t="shared" si="331"/>
        <v>4</v>
      </c>
      <c r="AG2358" s="299">
        <f t="shared" si="332"/>
        <v>4</v>
      </c>
    </row>
    <row r="2359" spans="1:33" x14ac:dyDescent="0.3">
      <c r="A2359" s="3">
        <v>2359</v>
      </c>
      <c r="B2359" s="3" t="s">
        <v>87</v>
      </c>
      <c r="C2359" s="296">
        <v>44700</v>
      </c>
      <c r="D2359" s="3">
        <v>64501930</v>
      </c>
      <c r="E2359" s="3" t="s">
        <v>1</v>
      </c>
      <c r="F2359" s="3">
        <v>210369</v>
      </c>
      <c r="G2359" s="3" t="s">
        <v>89</v>
      </c>
      <c r="H2359" s="3" t="s">
        <v>254</v>
      </c>
      <c r="I2359" s="3" t="s">
        <v>11699</v>
      </c>
      <c r="J2359" s="3" t="s">
        <v>11699</v>
      </c>
      <c r="K2359" s="3" t="s">
        <v>18</v>
      </c>
      <c r="L2359" s="3" t="s">
        <v>1577</v>
      </c>
      <c r="M2359" s="3" t="s">
        <v>93</v>
      </c>
      <c r="N2359" s="3">
        <v>6416703</v>
      </c>
      <c r="O2359" s="3" t="s">
        <v>11700</v>
      </c>
      <c r="P2359" s="3">
        <v>8856810825</v>
      </c>
      <c r="Q2359" s="3" t="s">
        <v>11701</v>
      </c>
      <c r="R2359" s="3" t="s">
        <v>907</v>
      </c>
      <c r="S2359" s="3" t="s">
        <v>1643</v>
      </c>
      <c r="T2359" s="300">
        <v>2000000</v>
      </c>
      <c r="U2359" s="3" t="s">
        <v>11702</v>
      </c>
      <c r="V2359" s="3" t="s">
        <v>100</v>
      </c>
      <c r="W2359" s="3" t="s">
        <v>401</v>
      </c>
      <c r="X2359" s="3" t="s">
        <v>109</v>
      </c>
      <c r="Y2359" s="299">
        <f t="shared" si="325"/>
        <v>5</v>
      </c>
      <c r="Z2359" s="299">
        <f t="shared" si="326"/>
        <v>2022</v>
      </c>
      <c r="AA2359" t="str">
        <f t="shared" si="324"/>
        <v>5.</v>
      </c>
      <c r="AB2359" t="str">
        <f t="shared" si="327"/>
        <v>5.</v>
      </c>
      <c r="AC2359" t="str">
        <f t="shared" si="328"/>
        <v>5</v>
      </c>
      <c r="AD2359" t="str">
        <f t="shared" si="329"/>
        <v>5</v>
      </c>
      <c r="AE2359" t="str">
        <f t="shared" si="330"/>
        <v>5</v>
      </c>
      <c r="AF2359" t="str">
        <f t="shared" si="331"/>
        <v>5</v>
      </c>
      <c r="AG2359" s="299">
        <f t="shared" si="332"/>
        <v>5</v>
      </c>
    </row>
    <row r="2360" spans="1:33" x14ac:dyDescent="0.3">
      <c r="A2360" s="3">
        <v>2360</v>
      </c>
      <c r="B2360" s="3" t="s">
        <v>87</v>
      </c>
      <c r="C2360" s="296">
        <v>44700</v>
      </c>
      <c r="D2360" s="3">
        <v>92844006</v>
      </c>
      <c r="E2360" s="3" t="s">
        <v>1</v>
      </c>
      <c r="F2360" s="3">
        <v>210369</v>
      </c>
      <c r="G2360" s="3" t="s">
        <v>89</v>
      </c>
      <c r="H2360" s="3" t="s">
        <v>254</v>
      </c>
      <c r="I2360" s="3" t="s">
        <v>3988</v>
      </c>
      <c r="J2360" s="3" t="s">
        <v>11269</v>
      </c>
      <c r="K2360" s="3" t="s">
        <v>13</v>
      </c>
      <c r="L2360" s="3" t="s">
        <v>236</v>
      </c>
      <c r="M2360" s="3" t="s">
        <v>93</v>
      </c>
      <c r="N2360" s="3">
        <v>6412923</v>
      </c>
      <c r="O2360" s="3" t="s">
        <v>11165</v>
      </c>
      <c r="P2360" s="3" t="s">
        <v>11703</v>
      </c>
      <c r="Q2360" s="3" t="s">
        <v>11166</v>
      </c>
      <c r="R2360" s="3" t="s">
        <v>1587</v>
      </c>
      <c r="S2360" s="3" t="s">
        <v>11167</v>
      </c>
      <c r="T2360" s="300">
        <v>1150000</v>
      </c>
      <c r="U2360" s="3" t="s">
        <v>10709</v>
      </c>
      <c r="V2360" s="3" t="s">
        <v>100</v>
      </c>
      <c r="W2360" s="3" t="s">
        <v>888</v>
      </c>
      <c r="X2360" s="3" t="s">
        <v>109</v>
      </c>
      <c r="Y2360" s="299">
        <f t="shared" si="325"/>
        <v>5</v>
      </c>
      <c r="Z2360" s="299">
        <f t="shared" si="326"/>
        <v>2022</v>
      </c>
      <c r="AA2360" t="str">
        <f t="shared" si="324"/>
        <v>11</v>
      </c>
      <c r="AB2360" t="str">
        <f t="shared" si="327"/>
        <v>11</v>
      </c>
      <c r="AC2360" t="str">
        <f t="shared" si="328"/>
        <v>11</v>
      </c>
      <c r="AD2360" t="str">
        <f t="shared" si="329"/>
        <v>11</v>
      </c>
      <c r="AE2360" t="str">
        <f t="shared" si="330"/>
        <v>11</v>
      </c>
      <c r="AF2360" t="str">
        <f t="shared" si="331"/>
        <v>11</v>
      </c>
      <c r="AG2360" s="299">
        <f t="shared" si="332"/>
        <v>11</v>
      </c>
    </row>
    <row r="2361" spans="1:33" x14ac:dyDescent="0.3">
      <c r="A2361" s="3">
        <v>2361</v>
      </c>
      <c r="B2361" s="3" t="s">
        <v>87</v>
      </c>
      <c r="C2361" s="296">
        <v>44700</v>
      </c>
      <c r="D2361" s="3">
        <v>92844006</v>
      </c>
      <c r="E2361" s="3" t="s">
        <v>1</v>
      </c>
      <c r="F2361" s="3">
        <v>210369</v>
      </c>
      <c r="G2361" s="3" t="s">
        <v>89</v>
      </c>
      <c r="H2361" s="3" t="s">
        <v>254</v>
      </c>
      <c r="I2361" s="3" t="s">
        <v>3988</v>
      </c>
      <c r="J2361" s="3" t="s">
        <v>11269</v>
      </c>
      <c r="K2361" s="3" t="s">
        <v>13</v>
      </c>
      <c r="L2361" s="3" t="s">
        <v>621</v>
      </c>
      <c r="M2361" s="3" t="s">
        <v>93</v>
      </c>
      <c r="N2361" s="3">
        <v>6412294</v>
      </c>
      <c r="O2361" s="3" t="s">
        <v>11705</v>
      </c>
      <c r="P2361" s="3" t="s">
        <v>11706</v>
      </c>
      <c r="Q2361" s="3" t="s">
        <v>11707</v>
      </c>
      <c r="R2361" s="3" t="s">
        <v>677</v>
      </c>
      <c r="S2361" s="3" t="s">
        <v>11708</v>
      </c>
      <c r="T2361" s="300">
        <v>850000</v>
      </c>
      <c r="U2361" s="3" t="s">
        <v>11145</v>
      </c>
      <c r="V2361" s="3" t="s">
        <v>100</v>
      </c>
      <c r="W2361" s="3" t="s">
        <v>101</v>
      </c>
      <c r="X2361" s="3" t="s">
        <v>109</v>
      </c>
      <c r="Y2361" s="299">
        <f t="shared" si="325"/>
        <v>5</v>
      </c>
      <c r="Z2361" s="299">
        <f t="shared" si="326"/>
        <v>2022</v>
      </c>
      <c r="AA2361" t="str">
        <f t="shared" si="324"/>
        <v xml:space="preserve">7 </v>
      </c>
      <c r="AB2361" t="str">
        <f t="shared" si="327"/>
        <v xml:space="preserve">7 </v>
      </c>
      <c r="AC2361" t="str">
        <f t="shared" si="328"/>
        <v xml:space="preserve">7 </v>
      </c>
      <c r="AD2361" t="str">
        <f t="shared" si="329"/>
        <v xml:space="preserve">7 </v>
      </c>
      <c r="AE2361" t="str">
        <f t="shared" si="330"/>
        <v xml:space="preserve">7 </v>
      </c>
      <c r="AF2361" t="str">
        <f t="shared" si="331"/>
        <v xml:space="preserve">7 </v>
      </c>
      <c r="AG2361" s="299">
        <f t="shared" si="332"/>
        <v>7</v>
      </c>
    </row>
    <row r="2362" spans="1:33" x14ac:dyDescent="0.3">
      <c r="A2362" s="3">
        <v>2362</v>
      </c>
      <c r="B2362" s="3" t="s">
        <v>87</v>
      </c>
      <c r="C2362" s="296">
        <v>44700</v>
      </c>
      <c r="D2362" s="3">
        <v>20235352</v>
      </c>
      <c r="E2362" s="3" t="s">
        <v>1</v>
      </c>
      <c r="F2362" s="3">
        <v>210369</v>
      </c>
      <c r="G2362" s="3" t="s">
        <v>89</v>
      </c>
      <c r="H2362" s="3" t="s">
        <v>6841</v>
      </c>
      <c r="I2362" s="3" t="s">
        <v>11709</v>
      </c>
      <c r="J2362" s="3" t="s">
        <v>11709</v>
      </c>
      <c r="K2362" s="3" t="s">
        <v>13</v>
      </c>
      <c r="L2362" s="3" t="s">
        <v>2799</v>
      </c>
      <c r="M2362" s="3" t="s">
        <v>93</v>
      </c>
      <c r="N2362" s="3">
        <v>6416364</v>
      </c>
      <c r="O2362" s="3" t="s">
        <v>11710</v>
      </c>
      <c r="P2362" s="3">
        <v>8971843933</v>
      </c>
      <c r="Q2362" s="3" t="s">
        <v>11711</v>
      </c>
      <c r="R2362" s="3" t="s">
        <v>665</v>
      </c>
      <c r="S2362" s="3" t="s">
        <v>11712</v>
      </c>
      <c r="T2362" s="300">
        <v>1400000</v>
      </c>
      <c r="U2362" s="3" t="s">
        <v>11713</v>
      </c>
      <c r="V2362" s="3" t="s">
        <v>100</v>
      </c>
      <c r="W2362" s="3" t="s">
        <v>401</v>
      </c>
      <c r="X2362" s="3" t="s">
        <v>109</v>
      </c>
      <c r="Y2362" s="299">
        <f t="shared" si="325"/>
        <v>5</v>
      </c>
      <c r="Z2362" s="299">
        <f t="shared" si="326"/>
        <v>2022</v>
      </c>
      <c r="AA2362" t="str">
        <f t="shared" si="324"/>
        <v>6.</v>
      </c>
      <c r="AB2362" t="str">
        <f t="shared" si="327"/>
        <v>6.</v>
      </c>
      <c r="AC2362" t="str">
        <f t="shared" si="328"/>
        <v>6</v>
      </c>
      <c r="AD2362" t="str">
        <f t="shared" si="329"/>
        <v>6</v>
      </c>
      <c r="AE2362" t="str">
        <f t="shared" si="330"/>
        <v>6</v>
      </c>
      <c r="AF2362" t="str">
        <f t="shared" si="331"/>
        <v>6</v>
      </c>
      <c r="AG2362" s="299">
        <f t="shared" si="332"/>
        <v>6</v>
      </c>
    </row>
    <row r="2363" spans="1:33" x14ac:dyDescent="0.3">
      <c r="A2363" s="3">
        <v>2363</v>
      </c>
      <c r="B2363" s="3" t="s">
        <v>87</v>
      </c>
      <c r="C2363" s="296">
        <v>44701</v>
      </c>
      <c r="D2363" s="3">
        <v>78933065</v>
      </c>
      <c r="E2363" s="3" t="s">
        <v>6</v>
      </c>
      <c r="F2363" s="3">
        <v>221395</v>
      </c>
      <c r="G2363" s="3" t="s">
        <v>89</v>
      </c>
      <c r="H2363" s="3" t="s">
        <v>7324</v>
      </c>
      <c r="I2363" s="3" t="s">
        <v>4850</v>
      </c>
      <c r="J2363" s="3" t="s">
        <v>11714</v>
      </c>
      <c r="K2363" s="3" t="s">
        <v>11</v>
      </c>
      <c r="L2363" s="3" t="s">
        <v>7171</v>
      </c>
      <c r="M2363" s="3" t="s">
        <v>93</v>
      </c>
      <c r="N2363" s="3">
        <v>6450341</v>
      </c>
      <c r="O2363" s="3" t="s">
        <v>11715</v>
      </c>
      <c r="P2363" s="3">
        <v>8762928125</v>
      </c>
      <c r="Q2363" s="3" t="s">
        <v>11716</v>
      </c>
      <c r="R2363" s="3" t="s">
        <v>1736</v>
      </c>
      <c r="S2363" s="3" t="s">
        <v>11717</v>
      </c>
      <c r="T2363" s="300">
        <v>550000</v>
      </c>
      <c r="U2363" s="3" t="s">
        <v>8560</v>
      </c>
      <c r="V2363" s="3" t="s">
        <v>100</v>
      </c>
      <c r="W2363" s="3" t="s">
        <v>109</v>
      </c>
      <c r="X2363" s="3" t="s">
        <v>109</v>
      </c>
      <c r="Y2363" s="299">
        <f t="shared" si="325"/>
        <v>5</v>
      </c>
      <c r="Z2363" s="299">
        <f t="shared" si="326"/>
        <v>2022</v>
      </c>
      <c r="AA2363" t="str">
        <f t="shared" si="324"/>
        <v>3.</v>
      </c>
      <c r="AB2363" t="str">
        <f t="shared" si="327"/>
        <v>3.</v>
      </c>
      <c r="AC2363" t="str">
        <f t="shared" si="328"/>
        <v>3</v>
      </c>
      <c r="AD2363" t="str">
        <f t="shared" si="329"/>
        <v>3</v>
      </c>
      <c r="AE2363" t="str">
        <f t="shared" si="330"/>
        <v>3</v>
      </c>
      <c r="AF2363" t="str">
        <f t="shared" si="331"/>
        <v>3</v>
      </c>
      <c r="AG2363" s="299">
        <f t="shared" si="332"/>
        <v>3</v>
      </c>
    </row>
    <row r="2364" spans="1:33" x14ac:dyDescent="0.3">
      <c r="A2364" s="3">
        <v>2364</v>
      </c>
      <c r="B2364" s="3" t="s">
        <v>87</v>
      </c>
      <c r="C2364" s="296">
        <v>44701</v>
      </c>
      <c r="D2364" s="3">
        <v>78933065</v>
      </c>
      <c r="E2364" s="3" t="s">
        <v>6</v>
      </c>
      <c r="F2364" s="3">
        <v>221395</v>
      </c>
      <c r="G2364" s="3" t="s">
        <v>89</v>
      </c>
      <c r="H2364" s="3" t="s">
        <v>7324</v>
      </c>
      <c r="I2364" s="3" t="s">
        <v>4850</v>
      </c>
      <c r="J2364" s="3" t="s">
        <v>11714</v>
      </c>
      <c r="K2364" s="3" t="s">
        <v>38</v>
      </c>
      <c r="L2364" s="3" t="s">
        <v>11718</v>
      </c>
      <c r="M2364" s="3" t="s">
        <v>93</v>
      </c>
      <c r="N2364" s="3">
        <v>6450378</v>
      </c>
      <c r="O2364" s="3" t="s">
        <v>11719</v>
      </c>
      <c r="P2364" s="3">
        <v>8807338141</v>
      </c>
      <c r="Q2364" s="3" t="s">
        <v>11720</v>
      </c>
      <c r="R2364" s="3" t="s">
        <v>96</v>
      </c>
      <c r="S2364" s="3" t="s">
        <v>11721</v>
      </c>
      <c r="T2364" s="300">
        <v>1030000</v>
      </c>
      <c r="U2364" s="3" t="s">
        <v>481</v>
      </c>
      <c r="V2364" s="3" t="s">
        <v>100</v>
      </c>
      <c r="W2364" s="3" t="s">
        <v>267</v>
      </c>
      <c r="X2364" s="3" t="s">
        <v>109</v>
      </c>
      <c r="Y2364" s="299">
        <f t="shared" si="325"/>
        <v>5</v>
      </c>
      <c r="Z2364" s="299">
        <f t="shared" si="326"/>
        <v>2022</v>
      </c>
      <c r="AA2364" t="str">
        <f t="shared" si="324"/>
        <v>3y</v>
      </c>
      <c r="AB2364" t="str">
        <f t="shared" si="327"/>
        <v>3</v>
      </c>
      <c r="AC2364" t="str">
        <f t="shared" si="328"/>
        <v>3</v>
      </c>
      <c r="AD2364" t="str">
        <f t="shared" si="329"/>
        <v>3</v>
      </c>
      <c r="AE2364" t="str">
        <f t="shared" si="330"/>
        <v>3</v>
      </c>
      <c r="AF2364" t="str">
        <f t="shared" si="331"/>
        <v>3</v>
      </c>
      <c r="AG2364" s="299">
        <f t="shared" si="332"/>
        <v>3</v>
      </c>
    </row>
    <row r="2365" spans="1:33" x14ac:dyDescent="0.3">
      <c r="A2365" s="3">
        <v>2365</v>
      </c>
      <c r="B2365" s="3" t="s">
        <v>87</v>
      </c>
      <c r="C2365" s="296">
        <v>44701</v>
      </c>
      <c r="D2365" s="3" t="s">
        <v>11722</v>
      </c>
      <c r="E2365" s="3" t="s">
        <v>6</v>
      </c>
      <c r="F2365" s="3">
        <v>221395</v>
      </c>
      <c r="G2365" s="3" t="s">
        <v>89</v>
      </c>
      <c r="H2365" s="3" t="s">
        <v>11723</v>
      </c>
      <c r="I2365" s="3" t="s">
        <v>11724</v>
      </c>
      <c r="J2365" s="3" t="s">
        <v>11725</v>
      </c>
      <c r="K2365" s="3" t="s">
        <v>38</v>
      </c>
      <c r="L2365" s="3" t="s">
        <v>8710</v>
      </c>
      <c r="M2365" s="3" t="s">
        <v>93</v>
      </c>
      <c r="N2365" s="3">
        <v>6449087</v>
      </c>
      <c r="O2365" s="3" t="s">
        <v>11726</v>
      </c>
      <c r="P2365" s="3" t="s">
        <v>11727</v>
      </c>
      <c r="Q2365" s="3" t="s">
        <v>11728</v>
      </c>
      <c r="R2365" s="3">
        <v>8</v>
      </c>
      <c r="S2365" s="3" t="s">
        <v>11729</v>
      </c>
      <c r="T2365" s="300">
        <v>800000</v>
      </c>
      <c r="U2365" s="3" t="s">
        <v>11732</v>
      </c>
      <c r="V2365" s="3" t="s">
        <v>100</v>
      </c>
      <c r="W2365" s="3" t="s">
        <v>109</v>
      </c>
      <c r="X2365" s="3" t="s">
        <v>101</v>
      </c>
      <c r="Y2365" s="299">
        <f t="shared" si="325"/>
        <v>5</v>
      </c>
      <c r="Z2365" s="299">
        <f t="shared" si="326"/>
        <v>2022</v>
      </c>
      <c r="AA2365" t="str">
        <f t="shared" si="324"/>
        <v>8</v>
      </c>
      <c r="AB2365" t="str">
        <f t="shared" si="327"/>
        <v>8</v>
      </c>
      <c r="AC2365" t="str">
        <f t="shared" si="328"/>
        <v>8</v>
      </c>
      <c r="AD2365" t="str">
        <f t="shared" si="329"/>
        <v>8</v>
      </c>
      <c r="AE2365" t="str">
        <f t="shared" si="330"/>
        <v>8</v>
      </c>
      <c r="AF2365" t="str">
        <f t="shared" si="331"/>
        <v>8</v>
      </c>
      <c r="AG2365" s="299">
        <f t="shared" si="332"/>
        <v>8</v>
      </c>
    </row>
    <row r="2366" spans="1:33" x14ac:dyDescent="0.3">
      <c r="A2366" s="3">
        <v>2366</v>
      </c>
      <c r="B2366" s="3" t="s">
        <v>87</v>
      </c>
      <c r="C2366" s="296">
        <v>44701</v>
      </c>
      <c r="D2366" s="3" t="s">
        <v>11722</v>
      </c>
      <c r="E2366" s="3" t="s">
        <v>6</v>
      </c>
      <c r="F2366" s="3">
        <v>221395</v>
      </c>
      <c r="G2366" s="3" t="s">
        <v>89</v>
      </c>
      <c r="H2366" s="3" t="s">
        <v>11723</v>
      </c>
      <c r="I2366" s="3" t="s">
        <v>11724</v>
      </c>
      <c r="J2366" s="3" t="s">
        <v>11725</v>
      </c>
      <c r="K2366" s="3" t="s">
        <v>38</v>
      </c>
      <c r="L2366" s="3" t="s">
        <v>11734</v>
      </c>
      <c r="M2366" s="3" t="s">
        <v>93</v>
      </c>
      <c r="N2366" s="3" t="s">
        <v>11735</v>
      </c>
      <c r="O2366" s="3" t="s">
        <v>11736</v>
      </c>
      <c r="P2366" s="3">
        <v>8019099016</v>
      </c>
      <c r="Q2366" s="3" t="s">
        <v>11737</v>
      </c>
      <c r="R2366" s="3">
        <v>8.1999999999999993</v>
      </c>
      <c r="S2366" s="3" t="s">
        <v>11738</v>
      </c>
      <c r="T2366" s="300">
        <v>700000</v>
      </c>
      <c r="U2366" s="3" t="s">
        <v>3501</v>
      </c>
      <c r="V2366" s="3" t="s">
        <v>100</v>
      </c>
      <c r="W2366" s="3" t="s">
        <v>267</v>
      </c>
      <c r="X2366" s="3" t="s">
        <v>101</v>
      </c>
      <c r="Y2366" s="299">
        <f t="shared" si="325"/>
        <v>5</v>
      </c>
      <c r="Z2366" s="299">
        <f t="shared" si="326"/>
        <v>2022</v>
      </c>
      <c r="AA2366" t="str">
        <f t="shared" si="324"/>
        <v>8.</v>
      </c>
      <c r="AB2366" t="str">
        <f t="shared" si="327"/>
        <v>8.</v>
      </c>
      <c r="AC2366" t="str">
        <f t="shared" si="328"/>
        <v>8</v>
      </c>
      <c r="AD2366" t="str">
        <f t="shared" si="329"/>
        <v>8</v>
      </c>
      <c r="AE2366" t="str">
        <f t="shared" si="330"/>
        <v>8</v>
      </c>
      <c r="AF2366" t="str">
        <f t="shared" si="331"/>
        <v>8</v>
      </c>
      <c r="AG2366" s="299">
        <f t="shared" si="332"/>
        <v>8</v>
      </c>
    </row>
    <row r="2367" spans="1:33" x14ac:dyDescent="0.3">
      <c r="A2367" s="3">
        <v>2367</v>
      </c>
      <c r="B2367" s="3" t="s">
        <v>87</v>
      </c>
      <c r="C2367" s="296">
        <v>44701</v>
      </c>
      <c r="D2367" s="3">
        <v>71005092</v>
      </c>
      <c r="E2367" s="3" t="s">
        <v>6</v>
      </c>
      <c r="F2367" s="3">
        <v>221395</v>
      </c>
      <c r="G2367" s="3" t="s">
        <v>89</v>
      </c>
      <c r="H2367" s="3" t="s">
        <v>7468</v>
      </c>
      <c r="I2367" s="3" t="s">
        <v>103</v>
      </c>
      <c r="J2367" s="3" t="s">
        <v>11079</v>
      </c>
      <c r="K2367" s="3" t="s">
        <v>38</v>
      </c>
      <c r="L2367" s="3" t="s">
        <v>11741</v>
      </c>
      <c r="M2367" s="3" t="s">
        <v>93</v>
      </c>
      <c r="N2367" s="3">
        <v>6450089</v>
      </c>
      <c r="O2367" s="3" t="s">
        <v>11742</v>
      </c>
      <c r="P2367" s="3">
        <v>9030158274</v>
      </c>
      <c r="Q2367" s="3" t="s">
        <v>11743</v>
      </c>
      <c r="R2367" s="3" t="s">
        <v>799</v>
      </c>
      <c r="S2367" s="3" t="s">
        <v>11744</v>
      </c>
      <c r="T2367" s="300">
        <v>800000</v>
      </c>
      <c r="U2367" s="3" t="s">
        <v>1374</v>
      </c>
      <c r="V2367" s="3" t="s">
        <v>100</v>
      </c>
      <c r="W2367" s="3" t="s">
        <v>109</v>
      </c>
      <c r="X2367" s="3" t="s">
        <v>109</v>
      </c>
      <c r="Y2367" s="299">
        <f t="shared" si="325"/>
        <v>5</v>
      </c>
      <c r="Z2367" s="299">
        <f t="shared" si="326"/>
        <v>2022</v>
      </c>
      <c r="AA2367" t="str">
        <f t="shared" si="324"/>
        <v>4.</v>
      </c>
      <c r="AB2367" t="str">
        <f t="shared" si="327"/>
        <v>4.</v>
      </c>
      <c r="AC2367" t="str">
        <f t="shared" si="328"/>
        <v>4</v>
      </c>
      <c r="AD2367" t="str">
        <f t="shared" si="329"/>
        <v>4</v>
      </c>
      <c r="AE2367" t="str">
        <f t="shared" si="330"/>
        <v>4</v>
      </c>
      <c r="AF2367" t="str">
        <f t="shared" si="331"/>
        <v>4</v>
      </c>
      <c r="AG2367" s="299">
        <f t="shared" si="332"/>
        <v>4</v>
      </c>
    </row>
    <row r="2368" spans="1:33" x14ac:dyDescent="0.3">
      <c r="A2368" s="3">
        <v>2368</v>
      </c>
      <c r="B2368" s="3" t="s">
        <v>87</v>
      </c>
      <c r="C2368" s="296">
        <v>44701</v>
      </c>
      <c r="D2368" s="3">
        <v>71005092</v>
      </c>
      <c r="E2368" s="3" t="s">
        <v>6</v>
      </c>
      <c r="F2368" s="3">
        <v>221395</v>
      </c>
      <c r="G2368" s="3" t="s">
        <v>89</v>
      </c>
      <c r="H2368" s="3" t="s">
        <v>7468</v>
      </c>
      <c r="I2368" s="3" t="s">
        <v>103</v>
      </c>
      <c r="J2368" s="3" t="s">
        <v>11079</v>
      </c>
      <c r="K2368" s="3" t="s">
        <v>47</v>
      </c>
      <c r="L2368" s="3" t="s">
        <v>8444</v>
      </c>
      <c r="M2368" s="3" t="s">
        <v>93</v>
      </c>
      <c r="N2368" s="3">
        <v>6450709</v>
      </c>
      <c r="O2368" s="3" t="s">
        <v>11746</v>
      </c>
      <c r="P2368" s="3">
        <v>9381079297</v>
      </c>
      <c r="Q2368" s="3" t="s">
        <v>11747</v>
      </c>
      <c r="R2368" s="3" t="s">
        <v>1495</v>
      </c>
      <c r="S2368" s="3" t="s">
        <v>11748</v>
      </c>
      <c r="T2368" s="300">
        <v>650000</v>
      </c>
      <c r="U2368" s="3" t="s">
        <v>11749</v>
      </c>
      <c r="V2368" s="3" t="s">
        <v>100</v>
      </c>
      <c r="W2368" s="3" t="s">
        <v>109</v>
      </c>
      <c r="X2368" s="3" t="s">
        <v>109</v>
      </c>
      <c r="Y2368" s="299">
        <f t="shared" si="325"/>
        <v>5</v>
      </c>
      <c r="Z2368" s="299">
        <f t="shared" si="326"/>
        <v>2022</v>
      </c>
      <c r="AA2368" t="str">
        <f t="shared" si="324"/>
        <v>4y</v>
      </c>
      <c r="AB2368" t="str">
        <f t="shared" si="327"/>
        <v>4</v>
      </c>
      <c r="AC2368" t="str">
        <f t="shared" si="328"/>
        <v>4</v>
      </c>
      <c r="AD2368" t="str">
        <f t="shared" si="329"/>
        <v>4</v>
      </c>
      <c r="AE2368" t="str">
        <f t="shared" si="330"/>
        <v>4</v>
      </c>
      <c r="AF2368" t="str">
        <f t="shared" si="331"/>
        <v>4</v>
      </c>
      <c r="AG2368" s="299">
        <f t="shared" si="332"/>
        <v>4</v>
      </c>
    </row>
    <row r="2369" spans="1:33" x14ac:dyDescent="0.3">
      <c r="A2369" s="3">
        <v>2369</v>
      </c>
      <c r="B2369" s="3" t="s">
        <v>87</v>
      </c>
      <c r="C2369" s="296">
        <v>44701</v>
      </c>
      <c r="D2369" s="3">
        <v>71005092</v>
      </c>
      <c r="E2369" s="3" t="s">
        <v>6</v>
      </c>
      <c r="F2369" s="3">
        <v>221395</v>
      </c>
      <c r="G2369" s="3" t="s">
        <v>89</v>
      </c>
      <c r="H2369" s="3" t="s">
        <v>7324</v>
      </c>
      <c r="I2369" s="3" t="s">
        <v>103</v>
      </c>
      <c r="J2369" s="3" t="s">
        <v>11079</v>
      </c>
      <c r="K2369" s="3" t="s">
        <v>38</v>
      </c>
      <c r="L2369" s="3" t="s">
        <v>8613</v>
      </c>
      <c r="M2369" s="3" t="s">
        <v>93</v>
      </c>
      <c r="N2369" s="3">
        <v>6399444</v>
      </c>
      <c r="O2369" s="3" t="s">
        <v>11751</v>
      </c>
      <c r="P2369" s="3">
        <v>8792343921</v>
      </c>
      <c r="Q2369" s="3" t="s">
        <v>11752</v>
      </c>
      <c r="R2369" s="3" t="s">
        <v>7014</v>
      </c>
      <c r="S2369" s="3" t="s">
        <v>11753</v>
      </c>
      <c r="T2369" s="300">
        <v>800000</v>
      </c>
      <c r="U2369" s="3" t="s">
        <v>11754</v>
      </c>
      <c r="V2369" s="3" t="s">
        <v>100</v>
      </c>
      <c r="W2369" s="3" t="s">
        <v>1242</v>
      </c>
      <c r="X2369" s="3" t="s">
        <v>109</v>
      </c>
      <c r="Y2369" s="299">
        <f t="shared" si="325"/>
        <v>5</v>
      </c>
      <c r="Z2369" s="299">
        <f t="shared" si="326"/>
        <v>2022</v>
      </c>
      <c r="AA2369" t="str">
        <f t="shared" ref="AA2369:AA2432" si="333">LEFT(R2369,2)</f>
        <v>4.</v>
      </c>
      <c r="AB2369" t="str">
        <f t="shared" si="327"/>
        <v>4.</v>
      </c>
      <c r="AC2369" t="str">
        <f t="shared" si="328"/>
        <v>4</v>
      </c>
      <c r="AD2369" t="str">
        <f t="shared" si="329"/>
        <v>4</v>
      </c>
      <c r="AE2369" t="str">
        <f t="shared" si="330"/>
        <v>4</v>
      </c>
      <c r="AF2369" t="str">
        <f t="shared" si="331"/>
        <v>4</v>
      </c>
      <c r="AG2369" s="299">
        <f t="shared" si="332"/>
        <v>4</v>
      </c>
    </row>
    <row r="2370" spans="1:33" x14ac:dyDescent="0.3">
      <c r="A2370" s="3">
        <v>2370</v>
      </c>
      <c r="B2370" s="3" t="s">
        <v>87</v>
      </c>
      <c r="C2370" s="296">
        <v>44701</v>
      </c>
      <c r="D2370" s="3">
        <v>71005092</v>
      </c>
      <c r="E2370" s="3" t="s">
        <v>6</v>
      </c>
      <c r="F2370" s="3">
        <v>221395</v>
      </c>
      <c r="G2370" s="3" t="s">
        <v>89</v>
      </c>
      <c r="H2370" s="3" t="s">
        <v>7324</v>
      </c>
      <c r="I2370" s="3" t="s">
        <v>103</v>
      </c>
      <c r="J2370" s="3" t="s">
        <v>11079</v>
      </c>
      <c r="K2370" s="3" t="s">
        <v>38</v>
      </c>
      <c r="L2370" s="3" t="s">
        <v>1416</v>
      </c>
      <c r="M2370" s="3" t="s">
        <v>93</v>
      </c>
      <c r="N2370" s="3">
        <v>6450651</v>
      </c>
      <c r="O2370" s="3" t="s">
        <v>11756</v>
      </c>
      <c r="P2370" s="3">
        <v>8220391084</v>
      </c>
      <c r="Q2370" s="3" t="s">
        <v>11757</v>
      </c>
      <c r="R2370" s="3" t="s">
        <v>8652</v>
      </c>
      <c r="S2370" s="3" t="s">
        <v>11758</v>
      </c>
      <c r="T2370" s="300">
        <v>920000</v>
      </c>
      <c r="U2370" s="3" t="s">
        <v>11759</v>
      </c>
      <c r="V2370" s="3" t="s">
        <v>100</v>
      </c>
      <c r="W2370" s="3" t="s">
        <v>109</v>
      </c>
      <c r="X2370" s="3" t="s">
        <v>109</v>
      </c>
      <c r="Y2370" s="299">
        <f t="shared" ref="Y2370:Y2433" si="334">MONTH($C2370)</f>
        <v>5</v>
      </c>
      <c r="Z2370" s="299">
        <f t="shared" ref="Z2370:Z2433" si="335">YEAR($C2370)</f>
        <v>2022</v>
      </c>
      <c r="AA2370" t="str">
        <f t="shared" si="333"/>
        <v>4.</v>
      </c>
      <c r="AB2370" t="str">
        <f t="shared" ref="AB2370:AB2433" si="336">SUBSTITUTE(AA2370,"y","")</f>
        <v>4.</v>
      </c>
      <c r="AC2370" t="str">
        <f t="shared" ref="AC2370:AC2433" si="337">SUBSTITUTE(AB2370,".","")</f>
        <v>4</v>
      </c>
      <c r="AD2370" t="str">
        <f t="shared" ref="AD2370:AD2433" si="338">SUBSTITUTE(AC2370,"+","")</f>
        <v>4</v>
      </c>
      <c r="AE2370" t="str">
        <f t="shared" ref="AE2370:AE2433" si="339">SUBSTITUTE(AD2370,"Y","")</f>
        <v>4</v>
      </c>
      <c r="AF2370" t="str">
        <f t="shared" ref="AF2370:AF2433" si="340">SUBSTITUTE(AE2370,"e","")</f>
        <v>4</v>
      </c>
      <c r="AG2370" s="299">
        <f t="shared" ref="AG2370:AG2433" si="341">SUBSTITUTE(AF2370,",","")*1</f>
        <v>4</v>
      </c>
    </row>
    <row r="2371" spans="1:33" x14ac:dyDescent="0.3">
      <c r="A2371" s="3">
        <v>2371</v>
      </c>
      <c r="B2371" s="3" t="s">
        <v>87</v>
      </c>
      <c r="C2371" s="296">
        <v>44701</v>
      </c>
      <c r="D2371" s="3">
        <v>86480679</v>
      </c>
      <c r="E2371" s="3" t="s">
        <v>6</v>
      </c>
      <c r="F2371" s="3">
        <v>221395</v>
      </c>
      <c r="G2371" s="3" t="s">
        <v>89</v>
      </c>
      <c r="H2371" s="3" t="s">
        <v>7324</v>
      </c>
      <c r="I2371" s="3" t="s">
        <v>469</v>
      </c>
      <c r="J2371" s="3" t="s">
        <v>10773</v>
      </c>
      <c r="K2371" s="3" t="s">
        <v>45</v>
      </c>
      <c r="L2371" s="3" t="s">
        <v>2633</v>
      </c>
      <c r="M2371" s="3" t="s">
        <v>93</v>
      </c>
      <c r="N2371" s="3">
        <v>6450966</v>
      </c>
      <c r="O2371" s="3" t="s">
        <v>11761</v>
      </c>
      <c r="P2371" s="3">
        <v>9916341037</v>
      </c>
      <c r="Q2371" s="3" t="s">
        <v>11762</v>
      </c>
      <c r="R2371" s="3" t="s">
        <v>1215</v>
      </c>
      <c r="S2371" s="3" t="s">
        <v>11763</v>
      </c>
      <c r="T2371" s="300">
        <v>700000</v>
      </c>
      <c r="U2371" s="3" t="s">
        <v>11660</v>
      </c>
      <c r="V2371" s="3" t="s">
        <v>100</v>
      </c>
      <c r="W2371" s="3" t="s">
        <v>109</v>
      </c>
      <c r="X2371" s="3" t="s">
        <v>109</v>
      </c>
      <c r="Y2371" s="299">
        <f t="shared" si="334"/>
        <v>5</v>
      </c>
      <c r="Z2371" s="299">
        <f t="shared" si="335"/>
        <v>2022</v>
      </c>
      <c r="AA2371" t="str">
        <f t="shared" si="333"/>
        <v xml:space="preserve">4 </v>
      </c>
      <c r="AB2371" t="str">
        <f t="shared" si="336"/>
        <v xml:space="preserve">4 </v>
      </c>
      <c r="AC2371" t="str">
        <f t="shared" si="337"/>
        <v xml:space="preserve">4 </v>
      </c>
      <c r="AD2371" t="str">
        <f t="shared" si="338"/>
        <v xml:space="preserve">4 </v>
      </c>
      <c r="AE2371" t="str">
        <f t="shared" si="339"/>
        <v xml:space="preserve">4 </v>
      </c>
      <c r="AF2371" t="str">
        <f t="shared" si="340"/>
        <v xml:space="preserve">4 </v>
      </c>
      <c r="AG2371" s="299">
        <f t="shared" si="341"/>
        <v>4</v>
      </c>
    </row>
    <row r="2372" spans="1:33" x14ac:dyDescent="0.3">
      <c r="A2372" s="3">
        <v>2372</v>
      </c>
      <c r="B2372" s="3" t="s">
        <v>87</v>
      </c>
      <c r="C2372" s="296">
        <v>44701</v>
      </c>
      <c r="D2372" s="3">
        <v>86480679</v>
      </c>
      <c r="E2372" s="3" t="s">
        <v>6</v>
      </c>
      <c r="F2372" s="3">
        <v>221395</v>
      </c>
      <c r="G2372" s="3" t="s">
        <v>89</v>
      </c>
      <c r="H2372" s="3" t="s">
        <v>7324</v>
      </c>
      <c r="I2372" s="3" t="s">
        <v>469</v>
      </c>
      <c r="J2372" s="3" t="s">
        <v>10773</v>
      </c>
      <c r="K2372" s="3" t="s">
        <v>18</v>
      </c>
      <c r="L2372" s="3" t="s">
        <v>11764</v>
      </c>
      <c r="M2372" s="3" t="s">
        <v>93</v>
      </c>
      <c r="N2372" s="3">
        <v>6450010</v>
      </c>
      <c r="O2372" s="3" t="s">
        <v>11765</v>
      </c>
      <c r="P2372" s="3">
        <v>8341838846</v>
      </c>
      <c r="Q2372" s="3" t="s">
        <v>11766</v>
      </c>
      <c r="R2372" s="3" t="s">
        <v>225</v>
      </c>
      <c r="S2372" s="3" t="s">
        <v>11767</v>
      </c>
      <c r="T2372" s="300">
        <v>650000</v>
      </c>
      <c r="U2372" s="3" t="s">
        <v>11768</v>
      </c>
      <c r="V2372" s="3" t="s">
        <v>100</v>
      </c>
      <c r="W2372" s="3" t="s">
        <v>109</v>
      </c>
      <c r="X2372" s="3" t="s">
        <v>109</v>
      </c>
      <c r="Y2372" s="299">
        <f t="shared" si="334"/>
        <v>5</v>
      </c>
      <c r="Z2372" s="299">
        <f t="shared" si="335"/>
        <v>2022</v>
      </c>
      <c r="AA2372" t="str">
        <f t="shared" si="333"/>
        <v>4y</v>
      </c>
      <c r="AB2372" t="str">
        <f t="shared" si="336"/>
        <v>4</v>
      </c>
      <c r="AC2372" t="str">
        <f t="shared" si="337"/>
        <v>4</v>
      </c>
      <c r="AD2372" t="str">
        <f t="shared" si="338"/>
        <v>4</v>
      </c>
      <c r="AE2372" t="str">
        <f t="shared" si="339"/>
        <v>4</v>
      </c>
      <c r="AF2372" t="str">
        <f t="shared" si="340"/>
        <v>4</v>
      </c>
      <c r="AG2372" s="299">
        <f t="shared" si="341"/>
        <v>4</v>
      </c>
    </row>
    <row r="2373" spans="1:33" x14ac:dyDescent="0.3">
      <c r="A2373" s="3">
        <v>2373</v>
      </c>
      <c r="B2373" s="3" t="s">
        <v>87</v>
      </c>
      <c r="C2373" s="296">
        <v>44701</v>
      </c>
      <c r="D2373" s="3">
        <v>78933065</v>
      </c>
      <c r="E2373" s="3" t="s">
        <v>6</v>
      </c>
      <c r="F2373" s="3">
        <v>221395</v>
      </c>
      <c r="G2373" s="3" t="s">
        <v>89</v>
      </c>
      <c r="H2373" s="3" t="s">
        <v>7468</v>
      </c>
      <c r="I2373" s="3" t="s">
        <v>4850</v>
      </c>
      <c r="J2373" s="3" t="s">
        <v>11769</v>
      </c>
      <c r="K2373" s="3" t="s">
        <v>13</v>
      </c>
      <c r="L2373" s="3" t="s">
        <v>7171</v>
      </c>
      <c r="M2373" s="3" t="s">
        <v>93</v>
      </c>
      <c r="N2373" s="3">
        <v>6450774</v>
      </c>
      <c r="O2373" s="3" t="s">
        <v>11770</v>
      </c>
      <c r="P2373" s="3">
        <v>9030868610</v>
      </c>
      <c r="Q2373" s="3" t="s">
        <v>11771</v>
      </c>
      <c r="R2373" s="3" t="s">
        <v>277</v>
      </c>
      <c r="S2373" s="3" t="s">
        <v>11772</v>
      </c>
      <c r="T2373" s="300">
        <v>650000</v>
      </c>
      <c r="U2373" s="3" t="s">
        <v>10663</v>
      </c>
      <c r="V2373" s="3" t="s">
        <v>100</v>
      </c>
      <c r="W2373" s="3" t="s">
        <v>109</v>
      </c>
      <c r="X2373" s="3" t="s">
        <v>109</v>
      </c>
      <c r="Y2373" s="299">
        <f t="shared" si="334"/>
        <v>5</v>
      </c>
      <c r="Z2373" s="299">
        <f t="shared" si="335"/>
        <v>2022</v>
      </c>
      <c r="AA2373" t="str">
        <f t="shared" si="333"/>
        <v xml:space="preserve">3 </v>
      </c>
      <c r="AB2373" t="str">
        <f t="shared" si="336"/>
        <v xml:space="preserve">3 </v>
      </c>
      <c r="AC2373" t="str">
        <f t="shared" si="337"/>
        <v xml:space="preserve">3 </v>
      </c>
      <c r="AD2373" t="str">
        <f t="shared" si="338"/>
        <v xml:space="preserve">3 </v>
      </c>
      <c r="AE2373" t="str">
        <f t="shared" si="339"/>
        <v xml:space="preserve">3 </v>
      </c>
      <c r="AF2373" t="str">
        <f t="shared" si="340"/>
        <v xml:space="preserve">3 </v>
      </c>
      <c r="AG2373" s="299">
        <f t="shared" si="341"/>
        <v>3</v>
      </c>
    </row>
    <row r="2374" spans="1:33" x14ac:dyDescent="0.3">
      <c r="A2374" s="3">
        <v>2374</v>
      </c>
      <c r="B2374" s="3" t="s">
        <v>87</v>
      </c>
      <c r="C2374" s="296">
        <v>44701</v>
      </c>
      <c r="D2374" s="3">
        <v>78933065</v>
      </c>
      <c r="E2374" s="3" t="s">
        <v>6</v>
      </c>
      <c r="F2374" s="3">
        <v>221395</v>
      </c>
      <c r="G2374" s="3" t="s">
        <v>89</v>
      </c>
      <c r="H2374" s="3" t="s">
        <v>7468</v>
      </c>
      <c r="I2374" s="3" t="s">
        <v>4850</v>
      </c>
      <c r="J2374" s="3" t="s">
        <v>11774</v>
      </c>
      <c r="K2374" s="3" t="s">
        <v>12</v>
      </c>
      <c r="L2374" s="3" t="s">
        <v>9852</v>
      </c>
      <c r="M2374" s="3" t="s">
        <v>93</v>
      </c>
      <c r="N2374" s="3" t="s">
        <v>11775</v>
      </c>
      <c r="O2374" s="3" t="s">
        <v>11776</v>
      </c>
      <c r="P2374" s="3">
        <v>8335048388</v>
      </c>
      <c r="Q2374" s="3" t="s">
        <v>11777</v>
      </c>
      <c r="R2374" s="3" t="s">
        <v>1528</v>
      </c>
      <c r="S2374" s="3" t="s">
        <v>11778</v>
      </c>
      <c r="T2374" s="300">
        <v>600000</v>
      </c>
      <c r="U2374" s="3" t="s">
        <v>2488</v>
      </c>
      <c r="V2374" s="3" t="s">
        <v>100</v>
      </c>
      <c r="W2374" s="3" t="s">
        <v>14511</v>
      </c>
      <c r="X2374" s="3" t="s">
        <v>11781</v>
      </c>
      <c r="Y2374" s="299">
        <f t="shared" si="334"/>
        <v>5</v>
      </c>
      <c r="Z2374" s="299">
        <f t="shared" si="335"/>
        <v>2022</v>
      </c>
      <c r="AA2374" t="str">
        <f t="shared" si="333"/>
        <v>4.</v>
      </c>
      <c r="AB2374" t="str">
        <f t="shared" si="336"/>
        <v>4.</v>
      </c>
      <c r="AC2374" t="str">
        <f t="shared" si="337"/>
        <v>4</v>
      </c>
      <c r="AD2374" t="str">
        <f t="shared" si="338"/>
        <v>4</v>
      </c>
      <c r="AE2374" t="str">
        <f t="shared" si="339"/>
        <v>4</v>
      </c>
      <c r="AF2374" t="str">
        <f t="shared" si="340"/>
        <v>4</v>
      </c>
      <c r="AG2374" s="299">
        <f t="shared" si="341"/>
        <v>4</v>
      </c>
    </row>
    <row r="2375" spans="1:33" x14ac:dyDescent="0.3">
      <c r="A2375" s="3">
        <v>2375</v>
      </c>
      <c r="B2375" s="3" t="s">
        <v>87</v>
      </c>
      <c r="C2375" s="296">
        <v>44701</v>
      </c>
      <c r="D2375" s="3">
        <v>78933065</v>
      </c>
      <c r="E2375" s="3" t="s">
        <v>6</v>
      </c>
      <c r="F2375" s="3">
        <v>221395</v>
      </c>
      <c r="G2375" s="3" t="s">
        <v>89</v>
      </c>
      <c r="H2375" s="3" t="s">
        <v>7468</v>
      </c>
      <c r="I2375" s="3" t="s">
        <v>4850</v>
      </c>
      <c r="J2375" s="3" t="s">
        <v>11774</v>
      </c>
      <c r="K2375" s="3" t="s">
        <v>12</v>
      </c>
      <c r="L2375" s="3" t="s">
        <v>9852</v>
      </c>
      <c r="M2375" s="3" t="s">
        <v>93</v>
      </c>
      <c r="N2375" s="3">
        <v>6451426</v>
      </c>
      <c r="O2375" s="3" t="s">
        <v>11783</v>
      </c>
      <c r="P2375" s="3" t="s">
        <v>11784</v>
      </c>
      <c r="Q2375" s="3" t="s">
        <v>11785</v>
      </c>
      <c r="R2375" s="3" t="s">
        <v>8705</v>
      </c>
      <c r="S2375" s="3" t="s">
        <v>11786</v>
      </c>
      <c r="T2375" s="300">
        <v>900000</v>
      </c>
      <c r="U2375" s="3" t="s">
        <v>11787</v>
      </c>
      <c r="V2375" s="3" t="s">
        <v>100</v>
      </c>
      <c r="W2375" s="3" t="s">
        <v>109</v>
      </c>
      <c r="X2375" s="3" t="s">
        <v>109</v>
      </c>
      <c r="Y2375" s="299">
        <f t="shared" si="334"/>
        <v>5</v>
      </c>
      <c r="Z2375" s="299">
        <f t="shared" si="335"/>
        <v>2022</v>
      </c>
      <c r="AA2375" t="str">
        <f t="shared" si="333"/>
        <v>4.</v>
      </c>
      <c r="AB2375" t="str">
        <f t="shared" si="336"/>
        <v>4.</v>
      </c>
      <c r="AC2375" t="str">
        <f t="shared" si="337"/>
        <v>4</v>
      </c>
      <c r="AD2375" t="str">
        <f t="shared" si="338"/>
        <v>4</v>
      </c>
      <c r="AE2375" t="str">
        <f t="shared" si="339"/>
        <v>4</v>
      </c>
      <c r="AF2375" t="str">
        <f t="shared" si="340"/>
        <v>4</v>
      </c>
      <c r="AG2375" s="299">
        <f t="shared" si="341"/>
        <v>4</v>
      </c>
    </row>
    <row r="2376" spans="1:33" x14ac:dyDescent="0.3">
      <c r="A2376" s="3">
        <v>2376</v>
      </c>
      <c r="B2376" s="3" t="s">
        <v>87</v>
      </c>
      <c r="C2376" s="296">
        <v>44701</v>
      </c>
      <c r="D2376" s="3">
        <v>78933065</v>
      </c>
      <c r="E2376" s="3" t="s">
        <v>6</v>
      </c>
      <c r="F2376" s="3">
        <v>221395</v>
      </c>
      <c r="G2376" s="3" t="s">
        <v>89</v>
      </c>
      <c r="H2376" s="3" t="s">
        <v>7468</v>
      </c>
      <c r="I2376" s="3" t="s">
        <v>4850</v>
      </c>
      <c r="J2376" s="3" t="s">
        <v>11774</v>
      </c>
      <c r="K2376" s="3" t="s">
        <v>12</v>
      </c>
      <c r="L2376" s="3" t="s">
        <v>9852</v>
      </c>
      <c r="M2376" s="3" t="s">
        <v>93</v>
      </c>
      <c r="N2376" s="3">
        <v>6452315</v>
      </c>
      <c r="O2376" s="3" t="s">
        <v>11789</v>
      </c>
      <c r="P2376" s="3">
        <v>8639468768</v>
      </c>
      <c r="Q2376" s="3" t="s">
        <v>11790</v>
      </c>
      <c r="R2376" s="3" t="s">
        <v>290</v>
      </c>
      <c r="S2376" s="3" t="s">
        <v>11791</v>
      </c>
      <c r="T2376" s="300">
        <v>550000</v>
      </c>
      <c r="U2376" s="3" t="s">
        <v>1374</v>
      </c>
      <c r="V2376" s="3" t="s">
        <v>100</v>
      </c>
      <c r="W2376" s="3" t="s">
        <v>109</v>
      </c>
      <c r="X2376" s="3" t="s">
        <v>109</v>
      </c>
      <c r="Y2376" s="299">
        <f t="shared" si="334"/>
        <v>5</v>
      </c>
      <c r="Z2376" s="299">
        <f t="shared" si="335"/>
        <v>2022</v>
      </c>
      <c r="AA2376" t="str">
        <f t="shared" si="333"/>
        <v>5y</v>
      </c>
      <c r="AB2376" t="str">
        <f t="shared" si="336"/>
        <v>5</v>
      </c>
      <c r="AC2376" t="str">
        <f t="shared" si="337"/>
        <v>5</v>
      </c>
      <c r="AD2376" t="str">
        <f t="shared" si="338"/>
        <v>5</v>
      </c>
      <c r="AE2376" t="str">
        <f t="shared" si="339"/>
        <v>5</v>
      </c>
      <c r="AF2376" t="str">
        <f t="shared" si="340"/>
        <v>5</v>
      </c>
      <c r="AG2376" s="299">
        <f t="shared" si="341"/>
        <v>5</v>
      </c>
    </row>
    <row r="2377" spans="1:33" x14ac:dyDescent="0.3">
      <c r="A2377" s="3">
        <v>2377</v>
      </c>
      <c r="B2377" s="3" t="s">
        <v>87</v>
      </c>
      <c r="C2377" s="296">
        <v>44701</v>
      </c>
      <c r="D2377" s="3">
        <v>71005092</v>
      </c>
      <c r="E2377" s="3" t="s">
        <v>6</v>
      </c>
      <c r="F2377" s="3">
        <v>221395</v>
      </c>
      <c r="G2377" s="3" t="s">
        <v>89</v>
      </c>
      <c r="H2377" s="3" t="s">
        <v>7468</v>
      </c>
      <c r="I2377" s="3" t="s">
        <v>103</v>
      </c>
      <c r="J2377" s="3" t="s">
        <v>11079</v>
      </c>
      <c r="K2377" s="3" t="s">
        <v>38</v>
      </c>
      <c r="L2377" s="3" t="s">
        <v>1416</v>
      </c>
      <c r="M2377" s="3" t="s">
        <v>93</v>
      </c>
      <c r="N2377" s="3">
        <v>6449837</v>
      </c>
      <c r="O2377" s="3" t="s">
        <v>11792</v>
      </c>
      <c r="P2377" s="3" t="s">
        <v>11793</v>
      </c>
      <c r="Q2377" s="3" t="s">
        <v>11794</v>
      </c>
      <c r="R2377" s="3" t="s">
        <v>225</v>
      </c>
      <c r="S2377" s="3" t="s">
        <v>11795</v>
      </c>
      <c r="T2377" s="300">
        <v>600000</v>
      </c>
      <c r="U2377" s="3" t="s">
        <v>11797</v>
      </c>
      <c r="V2377" s="3" t="s">
        <v>100</v>
      </c>
      <c r="W2377" s="3" t="s">
        <v>109</v>
      </c>
      <c r="X2377" s="3" t="s">
        <v>109</v>
      </c>
      <c r="Y2377" s="299">
        <f t="shared" si="334"/>
        <v>5</v>
      </c>
      <c r="Z2377" s="299">
        <f t="shared" si="335"/>
        <v>2022</v>
      </c>
      <c r="AA2377" t="str">
        <f t="shared" si="333"/>
        <v>4y</v>
      </c>
      <c r="AB2377" t="str">
        <f t="shared" si="336"/>
        <v>4</v>
      </c>
      <c r="AC2377" t="str">
        <f t="shared" si="337"/>
        <v>4</v>
      </c>
      <c r="AD2377" t="str">
        <f t="shared" si="338"/>
        <v>4</v>
      </c>
      <c r="AE2377" t="str">
        <f t="shared" si="339"/>
        <v>4</v>
      </c>
      <c r="AF2377" t="str">
        <f t="shared" si="340"/>
        <v>4</v>
      </c>
      <c r="AG2377" s="299">
        <f t="shared" si="341"/>
        <v>4</v>
      </c>
    </row>
    <row r="2378" spans="1:33" x14ac:dyDescent="0.3">
      <c r="A2378" s="3">
        <v>2378</v>
      </c>
      <c r="B2378" s="3" t="s">
        <v>87</v>
      </c>
      <c r="C2378" s="296">
        <v>44704</v>
      </c>
      <c r="D2378" s="3">
        <v>44658</v>
      </c>
      <c r="E2378" s="3" t="s">
        <v>6</v>
      </c>
      <c r="F2378" s="3">
        <v>221395</v>
      </c>
      <c r="G2378" s="3" t="s">
        <v>89</v>
      </c>
      <c r="H2378" s="3" t="s">
        <v>11723</v>
      </c>
      <c r="I2378" s="3" t="s">
        <v>1070</v>
      </c>
      <c r="J2378" s="3" t="s">
        <v>11639</v>
      </c>
      <c r="K2378" s="3" t="s">
        <v>38</v>
      </c>
      <c r="L2378" s="3" t="s">
        <v>236</v>
      </c>
      <c r="M2378" s="3" t="s">
        <v>93</v>
      </c>
      <c r="N2378" s="3" t="s">
        <v>236</v>
      </c>
      <c r="O2378" s="3" t="s">
        <v>10845</v>
      </c>
      <c r="P2378" s="3">
        <v>7299570576</v>
      </c>
      <c r="Q2378" s="3" t="s">
        <v>11047</v>
      </c>
      <c r="R2378" s="3" t="s">
        <v>910</v>
      </c>
      <c r="S2378" s="3" t="s">
        <v>10847</v>
      </c>
      <c r="T2378" s="300">
        <v>1000000</v>
      </c>
      <c r="U2378" s="3" t="s">
        <v>2488</v>
      </c>
      <c r="V2378" s="3" t="s">
        <v>100</v>
      </c>
      <c r="W2378" s="3" t="s">
        <v>109</v>
      </c>
      <c r="X2378" s="3" t="s">
        <v>109</v>
      </c>
      <c r="Y2378" s="299">
        <f t="shared" si="334"/>
        <v>5</v>
      </c>
      <c r="Z2378" s="299">
        <f t="shared" si="335"/>
        <v>2022</v>
      </c>
      <c r="AA2378" t="str">
        <f t="shared" si="333"/>
        <v>5.</v>
      </c>
      <c r="AB2378" t="str">
        <f t="shared" si="336"/>
        <v>5.</v>
      </c>
      <c r="AC2378" t="str">
        <f t="shared" si="337"/>
        <v>5</v>
      </c>
      <c r="AD2378" t="str">
        <f t="shared" si="338"/>
        <v>5</v>
      </c>
      <c r="AE2378" t="str">
        <f t="shared" si="339"/>
        <v>5</v>
      </c>
      <c r="AF2378" t="str">
        <f t="shared" si="340"/>
        <v>5</v>
      </c>
      <c r="AG2378" s="299">
        <f t="shared" si="341"/>
        <v>5</v>
      </c>
    </row>
    <row r="2379" spans="1:33" x14ac:dyDescent="0.3">
      <c r="A2379" s="3">
        <v>2379</v>
      </c>
      <c r="B2379" s="3" t="s">
        <v>87</v>
      </c>
      <c r="C2379" s="296">
        <v>44704</v>
      </c>
      <c r="D2379" s="3">
        <v>44658</v>
      </c>
      <c r="E2379" s="3" t="s">
        <v>6</v>
      </c>
      <c r="F2379" s="3">
        <v>221395</v>
      </c>
      <c r="G2379" s="3" t="s">
        <v>89</v>
      </c>
      <c r="H2379" s="3" t="s">
        <v>11723</v>
      </c>
      <c r="I2379" s="3" t="s">
        <v>1070</v>
      </c>
      <c r="J2379" s="3" t="s">
        <v>11639</v>
      </c>
      <c r="K2379" s="3" t="s">
        <v>38</v>
      </c>
      <c r="L2379" s="3" t="s">
        <v>7171</v>
      </c>
      <c r="M2379" s="3" t="s">
        <v>93</v>
      </c>
      <c r="N2379" s="3">
        <v>6442616</v>
      </c>
      <c r="O2379" s="3" t="s">
        <v>11801</v>
      </c>
      <c r="P2379" s="3">
        <v>9821705839</v>
      </c>
      <c r="Q2379" s="3" t="s">
        <v>11802</v>
      </c>
      <c r="R2379" s="3" t="s">
        <v>265</v>
      </c>
      <c r="S2379" s="3" t="s">
        <v>1643</v>
      </c>
      <c r="T2379" s="300">
        <v>800000</v>
      </c>
      <c r="U2379" s="3" t="s">
        <v>2488</v>
      </c>
      <c r="V2379" s="3" t="s">
        <v>100</v>
      </c>
      <c r="W2379" s="3" t="s">
        <v>109</v>
      </c>
      <c r="X2379" s="3" t="s">
        <v>109</v>
      </c>
      <c r="Y2379" s="299">
        <f t="shared" si="334"/>
        <v>5</v>
      </c>
      <c r="Z2379" s="299">
        <f t="shared" si="335"/>
        <v>2022</v>
      </c>
      <c r="AA2379" t="str">
        <f t="shared" si="333"/>
        <v>3.</v>
      </c>
      <c r="AB2379" t="str">
        <f t="shared" si="336"/>
        <v>3.</v>
      </c>
      <c r="AC2379" t="str">
        <f t="shared" si="337"/>
        <v>3</v>
      </c>
      <c r="AD2379" t="str">
        <f t="shared" si="338"/>
        <v>3</v>
      </c>
      <c r="AE2379" t="str">
        <f t="shared" si="339"/>
        <v>3</v>
      </c>
      <c r="AF2379" t="str">
        <f t="shared" si="340"/>
        <v>3</v>
      </c>
      <c r="AG2379" s="299">
        <f t="shared" si="341"/>
        <v>3</v>
      </c>
    </row>
    <row r="2380" spans="1:33" x14ac:dyDescent="0.3">
      <c r="A2380" s="3">
        <v>2380</v>
      </c>
      <c r="B2380" s="3" t="s">
        <v>87</v>
      </c>
      <c r="C2380" s="296">
        <v>44704</v>
      </c>
      <c r="D2380" s="3">
        <v>44658</v>
      </c>
      <c r="E2380" s="3" t="s">
        <v>6</v>
      </c>
      <c r="F2380" s="3">
        <v>221395</v>
      </c>
      <c r="G2380" s="3" t="s">
        <v>89</v>
      </c>
      <c r="H2380" s="3" t="s">
        <v>11723</v>
      </c>
      <c r="I2380" s="3" t="s">
        <v>1070</v>
      </c>
      <c r="J2380" s="3" t="s">
        <v>11639</v>
      </c>
      <c r="K2380" s="3" t="s">
        <v>38</v>
      </c>
      <c r="L2380" s="3" t="s">
        <v>7171</v>
      </c>
      <c r="M2380" s="3" t="s">
        <v>93</v>
      </c>
      <c r="N2380" s="3" t="s">
        <v>236</v>
      </c>
      <c r="O2380" s="3" t="s">
        <v>11805</v>
      </c>
      <c r="P2380" s="3">
        <v>8660280009</v>
      </c>
      <c r="Q2380" s="3" t="s">
        <v>11806</v>
      </c>
      <c r="R2380" s="3" t="s">
        <v>569</v>
      </c>
      <c r="S2380" s="3" t="s">
        <v>10675</v>
      </c>
      <c r="T2380" s="300">
        <v>1050000</v>
      </c>
      <c r="U2380" s="3" t="s">
        <v>11809</v>
      </c>
      <c r="V2380" s="3" t="s">
        <v>100</v>
      </c>
      <c r="W2380" s="3" t="s">
        <v>109</v>
      </c>
      <c r="X2380" s="3" t="s">
        <v>109</v>
      </c>
      <c r="Y2380" s="299">
        <f t="shared" si="334"/>
        <v>5</v>
      </c>
      <c r="Z2380" s="299">
        <f t="shared" si="335"/>
        <v>2022</v>
      </c>
      <c r="AA2380" t="str">
        <f t="shared" si="333"/>
        <v xml:space="preserve">4 </v>
      </c>
      <c r="AB2380" t="str">
        <f t="shared" si="336"/>
        <v xml:space="preserve">4 </v>
      </c>
      <c r="AC2380" t="str">
        <f t="shared" si="337"/>
        <v xml:space="preserve">4 </v>
      </c>
      <c r="AD2380" t="str">
        <f t="shared" si="338"/>
        <v xml:space="preserve">4 </v>
      </c>
      <c r="AE2380" t="str">
        <f t="shared" si="339"/>
        <v xml:space="preserve">4 </v>
      </c>
      <c r="AF2380" t="str">
        <f t="shared" si="340"/>
        <v xml:space="preserve">4 </v>
      </c>
      <c r="AG2380" s="299">
        <f t="shared" si="341"/>
        <v>4</v>
      </c>
    </row>
    <row r="2381" spans="1:33" x14ac:dyDescent="0.3">
      <c r="A2381" s="3">
        <v>2381</v>
      </c>
      <c r="B2381" s="3" t="s">
        <v>87</v>
      </c>
      <c r="C2381" s="296">
        <v>44704</v>
      </c>
      <c r="D2381" s="3">
        <v>44658</v>
      </c>
      <c r="E2381" s="3" t="s">
        <v>6</v>
      </c>
      <c r="F2381" s="3">
        <v>221395</v>
      </c>
      <c r="G2381" s="3" t="s">
        <v>89</v>
      </c>
      <c r="H2381" s="3" t="s">
        <v>11723</v>
      </c>
      <c r="I2381" s="3" t="s">
        <v>1070</v>
      </c>
      <c r="J2381" s="3" t="s">
        <v>11639</v>
      </c>
      <c r="K2381" s="3" t="s">
        <v>38</v>
      </c>
      <c r="L2381" s="3" t="s">
        <v>7171</v>
      </c>
      <c r="M2381" s="3" t="s">
        <v>93</v>
      </c>
      <c r="N2381" s="3" t="s">
        <v>236</v>
      </c>
      <c r="O2381" s="3" t="s">
        <v>11810</v>
      </c>
      <c r="P2381" s="3">
        <v>8885438648</v>
      </c>
      <c r="Q2381" s="3" t="s">
        <v>11811</v>
      </c>
      <c r="R2381" s="3" t="s">
        <v>277</v>
      </c>
      <c r="S2381" s="3" t="s">
        <v>11812</v>
      </c>
      <c r="T2381" s="300">
        <v>1050000</v>
      </c>
      <c r="U2381" s="3" t="s">
        <v>11815</v>
      </c>
      <c r="V2381" s="3" t="s">
        <v>100</v>
      </c>
      <c r="W2381" s="3" t="s">
        <v>109</v>
      </c>
      <c r="X2381" s="3" t="s">
        <v>109</v>
      </c>
      <c r="Y2381" s="299">
        <f t="shared" si="334"/>
        <v>5</v>
      </c>
      <c r="Z2381" s="299">
        <f t="shared" si="335"/>
        <v>2022</v>
      </c>
      <c r="AA2381" t="str">
        <f t="shared" si="333"/>
        <v xml:space="preserve">3 </v>
      </c>
      <c r="AB2381" t="str">
        <f t="shared" si="336"/>
        <v xml:space="preserve">3 </v>
      </c>
      <c r="AC2381" t="str">
        <f t="shared" si="337"/>
        <v xml:space="preserve">3 </v>
      </c>
      <c r="AD2381" t="str">
        <f t="shared" si="338"/>
        <v xml:space="preserve">3 </v>
      </c>
      <c r="AE2381" t="str">
        <f t="shared" si="339"/>
        <v xml:space="preserve">3 </v>
      </c>
      <c r="AF2381" t="str">
        <f t="shared" si="340"/>
        <v xml:space="preserve">3 </v>
      </c>
      <c r="AG2381" s="299">
        <f t="shared" si="341"/>
        <v>3</v>
      </c>
    </row>
    <row r="2382" spans="1:33" x14ac:dyDescent="0.3">
      <c r="A2382" s="3">
        <v>2382</v>
      </c>
      <c r="B2382" s="3" t="s">
        <v>87</v>
      </c>
      <c r="C2382" s="296">
        <v>44704</v>
      </c>
      <c r="D2382" s="3">
        <v>84972851</v>
      </c>
      <c r="E2382" s="3" t="s">
        <v>6</v>
      </c>
      <c r="F2382" s="3">
        <v>221395</v>
      </c>
      <c r="G2382" s="3" t="s">
        <v>89</v>
      </c>
      <c r="H2382" s="3" t="s">
        <v>11723</v>
      </c>
      <c r="I2382" s="3" t="s">
        <v>1070</v>
      </c>
      <c r="J2382" s="3" t="s">
        <v>11816</v>
      </c>
      <c r="K2382" s="3" t="s">
        <v>38</v>
      </c>
      <c r="L2382" s="3" t="s">
        <v>7171</v>
      </c>
      <c r="M2382" s="3" t="s">
        <v>93</v>
      </c>
      <c r="N2382" s="3">
        <v>6419285</v>
      </c>
      <c r="O2382" s="3" t="s">
        <v>11817</v>
      </c>
      <c r="P2382" s="3">
        <v>9398634783</v>
      </c>
      <c r="Q2382" s="3" t="s">
        <v>11818</v>
      </c>
      <c r="R2382" s="3" t="s">
        <v>677</v>
      </c>
      <c r="S2382" s="3" t="s">
        <v>11819</v>
      </c>
      <c r="T2382" s="300">
        <v>1400000</v>
      </c>
      <c r="U2382" s="3" t="s">
        <v>2488</v>
      </c>
      <c r="V2382" s="3" t="s">
        <v>100</v>
      </c>
      <c r="W2382" s="3" t="s">
        <v>101</v>
      </c>
      <c r="X2382" s="3" t="s">
        <v>101</v>
      </c>
      <c r="Y2382" s="299">
        <f t="shared" si="334"/>
        <v>5</v>
      </c>
      <c r="Z2382" s="299">
        <f t="shared" si="335"/>
        <v>2022</v>
      </c>
      <c r="AA2382" t="str">
        <f t="shared" si="333"/>
        <v xml:space="preserve">7 </v>
      </c>
      <c r="AB2382" t="str">
        <f t="shared" si="336"/>
        <v xml:space="preserve">7 </v>
      </c>
      <c r="AC2382" t="str">
        <f t="shared" si="337"/>
        <v xml:space="preserve">7 </v>
      </c>
      <c r="AD2382" t="str">
        <f t="shared" si="338"/>
        <v xml:space="preserve">7 </v>
      </c>
      <c r="AE2382" t="str">
        <f t="shared" si="339"/>
        <v xml:space="preserve">7 </v>
      </c>
      <c r="AF2382" t="str">
        <f t="shared" si="340"/>
        <v xml:space="preserve">7 </v>
      </c>
      <c r="AG2382" s="299">
        <f t="shared" si="341"/>
        <v>7</v>
      </c>
    </row>
    <row r="2383" spans="1:33" x14ac:dyDescent="0.3">
      <c r="A2383" s="3">
        <v>2383</v>
      </c>
      <c r="B2383" s="3" t="s">
        <v>87</v>
      </c>
      <c r="C2383" s="296">
        <v>44704</v>
      </c>
      <c r="D2383" s="3">
        <v>84972851</v>
      </c>
      <c r="E2383" s="3" t="s">
        <v>6</v>
      </c>
      <c r="F2383" s="3">
        <v>221395</v>
      </c>
      <c r="G2383" s="3" t="s">
        <v>89</v>
      </c>
      <c r="H2383" s="3" t="s">
        <v>11723</v>
      </c>
      <c r="I2383" s="3" t="s">
        <v>1070</v>
      </c>
      <c r="J2383" s="3" t="s">
        <v>11816</v>
      </c>
      <c r="K2383" s="3" t="s">
        <v>38</v>
      </c>
      <c r="L2383" s="3" t="s">
        <v>1577</v>
      </c>
      <c r="M2383" s="3" t="s">
        <v>93</v>
      </c>
      <c r="N2383" s="3" t="s">
        <v>11821</v>
      </c>
      <c r="O2383" s="3" t="s">
        <v>11822</v>
      </c>
      <c r="P2383" s="3">
        <v>9642919749</v>
      </c>
      <c r="Q2383" s="3" t="s">
        <v>11823</v>
      </c>
      <c r="R2383" s="3" t="s">
        <v>11824</v>
      </c>
      <c r="S2383" s="3" t="s">
        <v>749</v>
      </c>
      <c r="T2383" s="300">
        <v>1800000</v>
      </c>
      <c r="U2383" s="3" t="s">
        <v>11825</v>
      </c>
      <c r="V2383" s="3" t="s">
        <v>100</v>
      </c>
      <c r="W2383" s="3" t="s">
        <v>101</v>
      </c>
      <c r="X2383" s="3" t="s">
        <v>101</v>
      </c>
      <c r="Y2383" s="299">
        <f t="shared" si="334"/>
        <v>5</v>
      </c>
      <c r="Z2383" s="299">
        <f t="shared" si="335"/>
        <v>2022</v>
      </c>
      <c r="AA2383" t="str">
        <f t="shared" si="333"/>
        <v>10</v>
      </c>
      <c r="AB2383" t="str">
        <f t="shared" si="336"/>
        <v>10</v>
      </c>
      <c r="AC2383" t="str">
        <f t="shared" si="337"/>
        <v>10</v>
      </c>
      <c r="AD2383" t="str">
        <f t="shared" si="338"/>
        <v>10</v>
      </c>
      <c r="AE2383" t="str">
        <f t="shared" si="339"/>
        <v>10</v>
      </c>
      <c r="AF2383" t="str">
        <f t="shared" si="340"/>
        <v>10</v>
      </c>
      <c r="AG2383" s="299">
        <f t="shared" si="341"/>
        <v>10</v>
      </c>
    </row>
    <row r="2384" spans="1:33" x14ac:dyDescent="0.3">
      <c r="A2384" s="3">
        <v>2384</v>
      </c>
      <c r="B2384" s="3" t="s">
        <v>87</v>
      </c>
      <c r="C2384" s="296">
        <v>44701</v>
      </c>
      <c r="D2384" s="3">
        <v>44658</v>
      </c>
      <c r="E2384" s="3" t="s">
        <v>6</v>
      </c>
      <c r="F2384" s="3">
        <v>221395</v>
      </c>
      <c r="G2384" s="3" t="s">
        <v>89</v>
      </c>
      <c r="H2384" s="3" t="s">
        <v>90</v>
      </c>
      <c r="I2384" s="3" t="s">
        <v>1070</v>
      </c>
      <c r="J2384" s="3" t="s">
        <v>6166</v>
      </c>
      <c r="K2384" s="3" t="s">
        <v>38</v>
      </c>
      <c r="L2384" s="3" t="s">
        <v>8702</v>
      </c>
      <c r="M2384" s="3" t="s">
        <v>93</v>
      </c>
      <c r="N2384" s="3">
        <v>6865780</v>
      </c>
      <c r="O2384" s="3" t="s">
        <v>11827</v>
      </c>
      <c r="P2384" s="3">
        <v>8125633984</v>
      </c>
      <c r="Q2384" s="3" t="s">
        <v>11828</v>
      </c>
      <c r="R2384" s="3" t="s">
        <v>6773</v>
      </c>
      <c r="S2384" s="3" t="s">
        <v>11830</v>
      </c>
      <c r="T2384" s="300">
        <v>500000</v>
      </c>
      <c r="U2384" s="3" t="s">
        <v>11831</v>
      </c>
      <c r="V2384" s="3" t="s">
        <v>100</v>
      </c>
      <c r="W2384" s="3" t="s">
        <v>101</v>
      </c>
      <c r="X2384" s="3" t="s">
        <v>109</v>
      </c>
      <c r="Y2384" s="299">
        <f t="shared" si="334"/>
        <v>5</v>
      </c>
      <c r="Z2384" s="299">
        <f t="shared" si="335"/>
        <v>2022</v>
      </c>
      <c r="AA2384" t="str">
        <f t="shared" si="333"/>
        <v>3.</v>
      </c>
      <c r="AB2384" t="str">
        <f t="shared" si="336"/>
        <v>3.</v>
      </c>
      <c r="AC2384" t="str">
        <f t="shared" si="337"/>
        <v>3</v>
      </c>
      <c r="AD2384" t="str">
        <f t="shared" si="338"/>
        <v>3</v>
      </c>
      <c r="AE2384" t="str">
        <f t="shared" si="339"/>
        <v>3</v>
      </c>
      <c r="AF2384" t="str">
        <f t="shared" si="340"/>
        <v>3</v>
      </c>
      <c r="AG2384" s="299">
        <f t="shared" si="341"/>
        <v>3</v>
      </c>
    </row>
    <row r="2385" spans="1:33" x14ac:dyDescent="0.3">
      <c r="A2385" s="3">
        <v>2385</v>
      </c>
      <c r="B2385" s="3" t="s">
        <v>87</v>
      </c>
      <c r="C2385" s="296">
        <v>44701</v>
      </c>
      <c r="D2385" s="3">
        <v>44658</v>
      </c>
      <c r="E2385" s="3" t="s">
        <v>6</v>
      </c>
      <c r="F2385" s="3">
        <v>221395</v>
      </c>
      <c r="G2385" s="3" t="s">
        <v>89</v>
      </c>
      <c r="H2385" s="3" t="s">
        <v>90</v>
      </c>
      <c r="I2385" s="3" t="s">
        <v>1070</v>
      </c>
      <c r="J2385" s="3" t="s">
        <v>6166</v>
      </c>
      <c r="K2385" s="3" t="s">
        <v>38</v>
      </c>
      <c r="L2385" s="3" t="s">
        <v>7171</v>
      </c>
      <c r="M2385" s="3" t="s">
        <v>93</v>
      </c>
      <c r="N2385" s="3">
        <v>6422949</v>
      </c>
      <c r="O2385" s="3" t="s">
        <v>11832</v>
      </c>
      <c r="P2385" s="3">
        <v>8975335434</v>
      </c>
      <c r="Q2385" s="3" t="s">
        <v>11833</v>
      </c>
      <c r="R2385" s="3" t="s">
        <v>11834</v>
      </c>
      <c r="S2385" s="3" t="s">
        <v>11835</v>
      </c>
      <c r="T2385" s="300">
        <v>8500000</v>
      </c>
      <c r="U2385" s="3" t="s">
        <v>11836</v>
      </c>
      <c r="V2385" s="3" t="s">
        <v>100</v>
      </c>
      <c r="W2385" s="3" t="s">
        <v>401</v>
      </c>
      <c r="X2385" s="3" t="s">
        <v>109</v>
      </c>
      <c r="Y2385" s="299">
        <f t="shared" si="334"/>
        <v>5</v>
      </c>
      <c r="Z2385" s="299">
        <f t="shared" si="335"/>
        <v>2022</v>
      </c>
      <c r="AA2385" t="str">
        <f t="shared" si="333"/>
        <v>3.</v>
      </c>
      <c r="AB2385" t="str">
        <f t="shared" si="336"/>
        <v>3.</v>
      </c>
      <c r="AC2385" t="str">
        <f t="shared" si="337"/>
        <v>3</v>
      </c>
      <c r="AD2385" t="str">
        <f t="shared" si="338"/>
        <v>3</v>
      </c>
      <c r="AE2385" t="str">
        <f t="shared" si="339"/>
        <v>3</v>
      </c>
      <c r="AF2385" t="str">
        <f t="shared" si="340"/>
        <v>3</v>
      </c>
      <c r="AG2385" s="299">
        <f t="shared" si="341"/>
        <v>3</v>
      </c>
    </row>
    <row r="2386" spans="1:33" x14ac:dyDescent="0.3">
      <c r="A2386" s="3">
        <v>2386</v>
      </c>
      <c r="B2386" s="3" t="s">
        <v>87</v>
      </c>
      <c r="C2386" s="296">
        <v>44701</v>
      </c>
      <c r="D2386" s="3">
        <v>44658</v>
      </c>
      <c r="E2386" s="3" t="s">
        <v>6</v>
      </c>
      <c r="F2386" s="3">
        <v>221395</v>
      </c>
      <c r="G2386" s="3" t="s">
        <v>89</v>
      </c>
      <c r="H2386" s="3" t="s">
        <v>90</v>
      </c>
      <c r="I2386" s="3" t="s">
        <v>1070</v>
      </c>
      <c r="J2386" s="3" t="s">
        <v>6166</v>
      </c>
      <c r="K2386" s="3" t="s">
        <v>38</v>
      </c>
      <c r="L2386" s="3" t="s">
        <v>8444</v>
      </c>
      <c r="M2386" s="3" t="s">
        <v>93</v>
      </c>
      <c r="N2386" s="3">
        <v>6275434</v>
      </c>
      <c r="O2386" s="3" t="s">
        <v>11838</v>
      </c>
      <c r="P2386" s="3">
        <v>7337709691</v>
      </c>
      <c r="Q2386" s="3" t="s">
        <v>11839</v>
      </c>
      <c r="R2386" s="3" t="s">
        <v>232</v>
      </c>
      <c r="S2386" s="3" t="s">
        <v>198</v>
      </c>
      <c r="T2386" s="300">
        <v>100000</v>
      </c>
      <c r="U2386" s="3" t="s">
        <v>11841</v>
      </c>
      <c r="V2386" s="3" t="s">
        <v>100</v>
      </c>
      <c r="W2386" s="3" t="s">
        <v>109</v>
      </c>
      <c r="X2386" s="3" t="s">
        <v>109</v>
      </c>
      <c r="Y2386" s="299">
        <f t="shared" si="334"/>
        <v>5</v>
      </c>
      <c r="Z2386" s="299">
        <f t="shared" si="335"/>
        <v>2022</v>
      </c>
      <c r="AA2386" t="str">
        <f t="shared" si="333"/>
        <v>5y</v>
      </c>
      <c r="AB2386" t="str">
        <f t="shared" si="336"/>
        <v>5</v>
      </c>
      <c r="AC2386" t="str">
        <f t="shared" si="337"/>
        <v>5</v>
      </c>
      <c r="AD2386" t="str">
        <f t="shared" si="338"/>
        <v>5</v>
      </c>
      <c r="AE2386" t="str">
        <f t="shared" si="339"/>
        <v>5</v>
      </c>
      <c r="AF2386" t="str">
        <f t="shared" si="340"/>
        <v>5</v>
      </c>
      <c r="AG2386" s="299">
        <f t="shared" si="341"/>
        <v>5</v>
      </c>
    </row>
    <row r="2387" spans="1:33" x14ac:dyDescent="0.3">
      <c r="A2387" s="3">
        <v>2387</v>
      </c>
      <c r="B2387" s="3" t="s">
        <v>87</v>
      </c>
      <c r="C2387" s="296">
        <v>44701</v>
      </c>
      <c r="D2387" s="3">
        <v>44658</v>
      </c>
      <c r="E2387" s="3" t="s">
        <v>6</v>
      </c>
      <c r="F2387" s="3">
        <v>221395</v>
      </c>
      <c r="G2387" s="3" t="s">
        <v>89</v>
      </c>
      <c r="H2387" s="3" t="s">
        <v>90</v>
      </c>
      <c r="I2387" s="3" t="s">
        <v>1070</v>
      </c>
      <c r="J2387" s="3" t="s">
        <v>6166</v>
      </c>
      <c r="K2387" s="3" t="s">
        <v>45</v>
      </c>
      <c r="L2387" s="3" t="s">
        <v>2633</v>
      </c>
      <c r="M2387" s="3" t="s">
        <v>93</v>
      </c>
      <c r="N2387" s="3">
        <v>6441130</v>
      </c>
      <c r="O2387" s="3" t="s">
        <v>11843</v>
      </c>
      <c r="P2387" s="3">
        <v>9398560488</v>
      </c>
      <c r="Q2387" s="3" t="s">
        <v>11844</v>
      </c>
      <c r="R2387" s="3" t="s">
        <v>96</v>
      </c>
      <c r="S2387" s="3" t="s">
        <v>11846</v>
      </c>
      <c r="T2387" s="300">
        <v>3600000</v>
      </c>
      <c r="U2387" s="3" t="s">
        <v>11847</v>
      </c>
      <c r="V2387" s="3" t="s">
        <v>100</v>
      </c>
      <c r="W2387" s="3" t="s">
        <v>109</v>
      </c>
      <c r="X2387" s="3" t="s">
        <v>109</v>
      </c>
      <c r="Y2387" s="299">
        <f t="shared" si="334"/>
        <v>5</v>
      </c>
      <c r="Z2387" s="299">
        <f t="shared" si="335"/>
        <v>2022</v>
      </c>
      <c r="AA2387" t="str">
        <f t="shared" si="333"/>
        <v>3y</v>
      </c>
      <c r="AB2387" t="str">
        <f t="shared" si="336"/>
        <v>3</v>
      </c>
      <c r="AC2387" t="str">
        <f t="shared" si="337"/>
        <v>3</v>
      </c>
      <c r="AD2387" t="str">
        <f t="shared" si="338"/>
        <v>3</v>
      </c>
      <c r="AE2387" t="str">
        <f t="shared" si="339"/>
        <v>3</v>
      </c>
      <c r="AF2387" t="str">
        <f t="shared" si="340"/>
        <v>3</v>
      </c>
      <c r="AG2387" s="299">
        <f t="shared" si="341"/>
        <v>3</v>
      </c>
    </row>
    <row r="2388" spans="1:33" x14ac:dyDescent="0.3">
      <c r="A2388" s="3">
        <v>2388</v>
      </c>
      <c r="B2388" s="3" t="s">
        <v>87</v>
      </c>
      <c r="C2388" s="296">
        <v>44701</v>
      </c>
      <c r="D2388" s="3">
        <v>64501930</v>
      </c>
      <c r="E2388" s="3" t="s">
        <v>1</v>
      </c>
      <c r="F2388" s="3">
        <v>210369</v>
      </c>
      <c r="G2388" s="3" t="s">
        <v>89</v>
      </c>
      <c r="H2388" s="3" t="s">
        <v>90</v>
      </c>
      <c r="I2388" s="3" t="s">
        <v>2091</v>
      </c>
      <c r="J2388" s="3" t="s">
        <v>11849</v>
      </c>
      <c r="K2388" s="3" t="s">
        <v>18</v>
      </c>
      <c r="L2388" s="3" t="s">
        <v>8089</v>
      </c>
      <c r="M2388" s="3" t="s">
        <v>93</v>
      </c>
      <c r="N2388" s="3" t="s">
        <v>11850</v>
      </c>
      <c r="O2388" s="3" t="s">
        <v>11851</v>
      </c>
      <c r="P2388" s="3">
        <v>7042423734</v>
      </c>
      <c r="Q2388" s="3" t="s">
        <v>11852</v>
      </c>
      <c r="R2388" s="3" t="s">
        <v>11853</v>
      </c>
      <c r="S2388" s="3" t="s">
        <v>11854</v>
      </c>
      <c r="T2388" s="300">
        <v>400000</v>
      </c>
      <c r="U2388" s="3" t="s">
        <v>11855</v>
      </c>
      <c r="V2388" s="3" t="s">
        <v>100</v>
      </c>
      <c r="W2388" s="3" t="s">
        <v>4450</v>
      </c>
      <c r="X2388" s="3" t="s">
        <v>109</v>
      </c>
      <c r="Y2388" s="299">
        <f t="shared" si="334"/>
        <v>5</v>
      </c>
      <c r="Z2388" s="299">
        <f t="shared" si="335"/>
        <v>2022</v>
      </c>
      <c r="AA2388" t="str">
        <f t="shared" si="333"/>
        <v>28</v>
      </c>
      <c r="AB2388" t="str">
        <f t="shared" si="336"/>
        <v>28</v>
      </c>
      <c r="AC2388" t="str">
        <f t="shared" si="337"/>
        <v>28</v>
      </c>
      <c r="AD2388" t="str">
        <f t="shared" si="338"/>
        <v>28</v>
      </c>
      <c r="AE2388" t="str">
        <f t="shared" si="339"/>
        <v>28</v>
      </c>
      <c r="AF2388" t="str">
        <f t="shared" si="340"/>
        <v>28</v>
      </c>
      <c r="AG2388" s="299">
        <f t="shared" si="341"/>
        <v>28</v>
      </c>
    </row>
    <row r="2389" spans="1:33" x14ac:dyDescent="0.3">
      <c r="A2389" s="3">
        <v>2389</v>
      </c>
      <c r="B2389" s="3" t="s">
        <v>87</v>
      </c>
      <c r="C2389" s="296">
        <v>44701</v>
      </c>
      <c r="D2389" s="3">
        <v>50054761</v>
      </c>
      <c r="E2389" s="3" t="s">
        <v>1</v>
      </c>
      <c r="F2389" s="3">
        <v>210369</v>
      </c>
      <c r="G2389" s="3" t="s">
        <v>89</v>
      </c>
      <c r="H2389" s="3" t="s">
        <v>90</v>
      </c>
      <c r="I2389" s="3" t="s">
        <v>103</v>
      </c>
      <c r="J2389" s="3" t="s">
        <v>11857</v>
      </c>
      <c r="K2389" s="3" t="s">
        <v>45</v>
      </c>
      <c r="L2389" s="3" t="s">
        <v>402</v>
      </c>
      <c r="M2389" s="3" t="s">
        <v>93</v>
      </c>
      <c r="N2389" s="3">
        <v>6181356</v>
      </c>
      <c r="O2389" s="3" t="s">
        <v>11858</v>
      </c>
      <c r="P2389" s="3">
        <v>9886104958</v>
      </c>
      <c r="Q2389" s="3" t="s">
        <v>11859</v>
      </c>
      <c r="R2389" s="3" t="s">
        <v>11860</v>
      </c>
      <c r="S2389" s="3" t="s">
        <v>11862</v>
      </c>
      <c r="T2389" s="300">
        <v>600000</v>
      </c>
      <c r="U2389" s="3" t="s">
        <v>481</v>
      </c>
      <c r="V2389" s="3" t="s">
        <v>100</v>
      </c>
      <c r="W2389" s="3" t="s">
        <v>109</v>
      </c>
      <c r="X2389" s="3" t="s">
        <v>109</v>
      </c>
      <c r="Y2389" s="299">
        <f t="shared" si="334"/>
        <v>5</v>
      </c>
      <c r="Z2389" s="299">
        <f t="shared" si="335"/>
        <v>2022</v>
      </c>
      <c r="AA2389" t="str">
        <f t="shared" si="333"/>
        <v>23</v>
      </c>
      <c r="AB2389" t="str">
        <f t="shared" si="336"/>
        <v>23</v>
      </c>
      <c r="AC2389" t="str">
        <f t="shared" si="337"/>
        <v>23</v>
      </c>
      <c r="AD2389" t="str">
        <f t="shared" si="338"/>
        <v>23</v>
      </c>
      <c r="AE2389" t="str">
        <f t="shared" si="339"/>
        <v>23</v>
      </c>
      <c r="AF2389" t="str">
        <f t="shared" si="340"/>
        <v>23</v>
      </c>
      <c r="AG2389" s="299">
        <f t="shared" si="341"/>
        <v>23</v>
      </c>
    </row>
    <row r="2390" spans="1:33" x14ac:dyDescent="0.3">
      <c r="A2390" s="3">
        <v>2390</v>
      </c>
      <c r="B2390" s="3" t="s">
        <v>87</v>
      </c>
      <c r="C2390" s="296">
        <v>44701</v>
      </c>
      <c r="D2390" s="3">
        <v>69368387</v>
      </c>
      <c r="E2390" s="3" t="s">
        <v>1</v>
      </c>
      <c r="F2390" s="3">
        <v>210369</v>
      </c>
      <c r="G2390" s="3" t="s">
        <v>89</v>
      </c>
      <c r="H2390" s="3" t="s">
        <v>5925</v>
      </c>
      <c r="I2390" s="3" t="s">
        <v>7728</v>
      </c>
      <c r="J2390" s="3" t="s">
        <v>6307</v>
      </c>
      <c r="K2390" s="3" t="s">
        <v>13</v>
      </c>
      <c r="L2390" s="3" t="s">
        <v>621</v>
      </c>
      <c r="M2390" s="3" t="s">
        <v>7715</v>
      </c>
      <c r="N2390" s="3">
        <v>6457348</v>
      </c>
      <c r="O2390" s="3" t="s">
        <v>11863</v>
      </c>
      <c r="P2390" s="3">
        <v>9108675850</v>
      </c>
      <c r="Q2390" s="3" t="s">
        <v>11864</v>
      </c>
      <c r="R2390" s="3" t="s">
        <v>5437</v>
      </c>
      <c r="S2390" s="3" t="s">
        <v>11865</v>
      </c>
      <c r="T2390" s="300">
        <v>1300000</v>
      </c>
      <c r="U2390" s="3" t="s">
        <v>1412</v>
      </c>
      <c r="V2390" s="3" t="s">
        <v>100</v>
      </c>
      <c r="W2390" s="3" t="s">
        <v>109</v>
      </c>
      <c r="X2390" s="3" t="s">
        <v>109</v>
      </c>
      <c r="Y2390" s="299">
        <f t="shared" si="334"/>
        <v>5</v>
      </c>
      <c r="Z2390" s="299">
        <f t="shared" si="335"/>
        <v>2022</v>
      </c>
      <c r="AA2390" t="str">
        <f t="shared" si="333"/>
        <v>5.</v>
      </c>
      <c r="AB2390" t="str">
        <f t="shared" si="336"/>
        <v>5.</v>
      </c>
      <c r="AC2390" t="str">
        <f t="shared" si="337"/>
        <v>5</v>
      </c>
      <c r="AD2390" t="str">
        <f t="shared" si="338"/>
        <v>5</v>
      </c>
      <c r="AE2390" t="str">
        <f t="shared" si="339"/>
        <v>5</v>
      </c>
      <c r="AF2390" t="str">
        <f t="shared" si="340"/>
        <v>5</v>
      </c>
      <c r="AG2390" s="299">
        <f t="shared" si="341"/>
        <v>5</v>
      </c>
    </row>
    <row r="2391" spans="1:33" x14ac:dyDescent="0.3">
      <c r="A2391" s="3">
        <v>2391</v>
      </c>
      <c r="B2391" s="3" t="s">
        <v>87</v>
      </c>
      <c r="C2391" s="296">
        <v>44701</v>
      </c>
      <c r="D2391" s="3">
        <v>69368387</v>
      </c>
      <c r="E2391" s="3" t="s">
        <v>1</v>
      </c>
      <c r="F2391" s="3">
        <v>210369</v>
      </c>
      <c r="G2391" s="3" t="s">
        <v>89</v>
      </c>
      <c r="H2391" s="3" t="s">
        <v>5925</v>
      </c>
      <c r="I2391" s="3" t="s">
        <v>7728</v>
      </c>
      <c r="J2391" s="3" t="s">
        <v>6307</v>
      </c>
      <c r="K2391" s="3" t="s">
        <v>13</v>
      </c>
      <c r="L2391" s="3" t="s">
        <v>621</v>
      </c>
      <c r="M2391" s="3" t="s">
        <v>7715</v>
      </c>
      <c r="N2391" s="3" t="s">
        <v>11866</v>
      </c>
      <c r="O2391" s="3" t="s">
        <v>11867</v>
      </c>
      <c r="P2391" s="3">
        <v>9739763010</v>
      </c>
      <c r="Q2391" s="3" t="s">
        <v>11868</v>
      </c>
      <c r="R2391" s="3" t="s">
        <v>479</v>
      </c>
      <c r="S2391" s="3" t="s">
        <v>3513</v>
      </c>
      <c r="T2391" s="300">
        <v>1350000</v>
      </c>
      <c r="U2391" s="3" t="s">
        <v>11869</v>
      </c>
      <c r="V2391" s="3" t="s">
        <v>100</v>
      </c>
      <c r="W2391" s="3" t="s">
        <v>109</v>
      </c>
      <c r="X2391" s="3" t="s">
        <v>109</v>
      </c>
      <c r="Y2391" s="299">
        <f t="shared" si="334"/>
        <v>5</v>
      </c>
      <c r="Z2391" s="299">
        <f t="shared" si="335"/>
        <v>2022</v>
      </c>
      <c r="AA2391" t="str">
        <f t="shared" si="333"/>
        <v>5.</v>
      </c>
      <c r="AB2391" t="str">
        <f t="shared" si="336"/>
        <v>5.</v>
      </c>
      <c r="AC2391" t="str">
        <f t="shared" si="337"/>
        <v>5</v>
      </c>
      <c r="AD2391" t="str">
        <f t="shared" si="338"/>
        <v>5</v>
      </c>
      <c r="AE2391" t="str">
        <f t="shared" si="339"/>
        <v>5</v>
      </c>
      <c r="AF2391" t="str">
        <f t="shared" si="340"/>
        <v>5</v>
      </c>
      <c r="AG2391" s="299">
        <f t="shared" si="341"/>
        <v>5</v>
      </c>
    </row>
    <row r="2392" spans="1:33" x14ac:dyDescent="0.3">
      <c r="A2392" s="3">
        <v>2392</v>
      </c>
      <c r="B2392" s="3" t="s">
        <v>87</v>
      </c>
      <c r="C2392" s="296">
        <v>44704</v>
      </c>
      <c r="D2392" s="3">
        <v>54220995</v>
      </c>
      <c r="E2392" s="3" t="s">
        <v>1</v>
      </c>
      <c r="F2392" s="3">
        <v>210369</v>
      </c>
      <c r="G2392" s="3" t="s">
        <v>89</v>
      </c>
      <c r="H2392" s="3" t="s">
        <v>90</v>
      </c>
      <c r="I2392" s="3" t="s">
        <v>103</v>
      </c>
      <c r="J2392" s="3" t="s">
        <v>15171</v>
      </c>
      <c r="K2392" s="3" t="s">
        <v>13</v>
      </c>
      <c r="L2392" s="3" t="s">
        <v>31</v>
      </c>
      <c r="M2392" s="3" t="s">
        <v>93</v>
      </c>
      <c r="N2392" s="3">
        <v>6478480</v>
      </c>
      <c r="O2392" s="3" t="s">
        <v>11870</v>
      </c>
      <c r="P2392" s="3">
        <v>8148438185</v>
      </c>
      <c r="Q2392" s="3" t="s">
        <v>11871</v>
      </c>
      <c r="R2392" s="3" t="s">
        <v>406</v>
      </c>
      <c r="S2392" s="3" t="s">
        <v>11872</v>
      </c>
      <c r="T2392" s="300">
        <v>370000</v>
      </c>
      <c r="U2392" s="3" t="s">
        <v>3768</v>
      </c>
      <c r="V2392" s="3" t="s">
        <v>100</v>
      </c>
      <c r="W2392" s="3" t="s">
        <v>267</v>
      </c>
      <c r="X2392" s="3" t="s">
        <v>109</v>
      </c>
      <c r="Y2392" s="299">
        <f t="shared" si="334"/>
        <v>5</v>
      </c>
      <c r="Z2392" s="299">
        <f t="shared" si="335"/>
        <v>2022</v>
      </c>
      <c r="AA2392" t="str">
        <f t="shared" si="333"/>
        <v>2.</v>
      </c>
      <c r="AB2392" t="str">
        <f t="shared" si="336"/>
        <v>2.</v>
      </c>
      <c r="AC2392" t="str">
        <f t="shared" si="337"/>
        <v>2</v>
      </c>
      <c r="AD2392" t="str">
        <f t="shared" si="338"/>
        <v>2</v>
      </c>
      <c r="AE2392" t="str">
        <f t="shared" si="339"/>
        <v>2</v>
      </c>
      <c r="AF2392" t="str">
        <f t="shared" si="340"/>
        <v>2</v>
      </c>
      <c r="AG2392" s="299">
        <f t="shared" si="341"/>
        <v>2</v>
      </c>
    </row>
    <row r="2393" spans="1:33" x14ac:dyDescent="0.3">
      <c r="A2393" s="3">
        <v>2393</v>
      </c>
      <c r="B2393" s="3" t="s">
        <v>87</v>
      </c>
      <c r="C2393" s="296">
        <v>44704</v>
      </c>
      <c r="D2393" s="3">
        <v>54220995</v>
      </c>
      <c r="E2393" s="3" t="s">
        <v>1</v>
      </c>
      <c r="F2393" s="3">
        <v>210369</v>
      </c>
      <c r="G2393" s="3" t="s">
        <v>89</v>
      </c>
      <c r="H2393" s="3" t="s">
        <v>90</v>
      </c>
      <c r="I2393" s="3" t="s">
        <v>103</v>
      </c>
      <c r="J2393" s="3" t="s">
        <v>15171</v>
      </c>
      <c r="K2393" s="3" t="s">
        <v>13</v>
      </c>
      <c r="L2393" s="3" t="s">
        <v>31</v>
      </c>
      <c r="M2393" s="3" t="s">
        <v>93</v>
      </c>
      <c r="N2393" s="3">
        <v>6478476</v>
      </c>
      <c r="O2393" s="3" t="s">
        <v>11874</v>
      </c>
      <c r="P2393" s="3">
        <v>8087350083</v>
      </c>
      <c r="Q2393" s="3" t="s">
        <v>11875</v>
      </c>
      <c r="R2393" s="3" t="s">
        <v>613</v>
      </c>
      <c r="S2393" s="3" t="s">
        <v>10503</v>
      </c>
      <c r="T2393" s="300">
        <v>220000</v>
      </c>
      <c r="U2393" s="3" t="s">
        <v>11876</v>
      </c>
      <c r="V2393" s="3" t="s">
        <v>100</v>
      </c>
      <c r="W2393" s="3" t="s">
        <v>401</v>
      </c>
      <c r="X2393" s="3" t="s">
        <v>109</v>
      </c>
      <c r="Y2393" s="299">
        <f t="shared" si="334"/>
        <v>5</v>
      </c>
      <c r="Z2393" s="299">
        <f t="shared" si="335"/>
        <v>2022</v>
      </c>
      <c r="AA2393" t="str">
        <f t="shared" si="333"/>
        <v>3.</v>
      </c>
      <c r="AB2393" t="str">
        <f t="shared" si="336"/>
        <v>3.</v>
      </c>
      <c r="AC2393" t="str">
        <f t="shared" si="337"/>
        <v>3</v>
      </c>
      <c r="AD2393" t="str">
        <f t="shared" si="338"/>
        <v>3</v>
      </c>
      <c r="AE2393" t="str">
        <f t="shared" si="339"/>
        <v>3</v>
      </c>
      <c r="AF2393" t="str">
        <f t="shared" si="340"/>
        <v>3</v>
      </c>
      <c r="AG2393" s="299">
        <f t="shared" si="341"/>
        <v>3</v>
      </c>
    </row>
    <row r="2394" spans="1:33" x14ac:dyDescent="0.3">
      <c r="A2394" s="3">
        <v>2394</v>
      </c>
      <c r="B2394" s="3" t="s">
        <v>87</v>
      </c>
      <c r="C2394" s="296">
        <v>44704</v>
      </c>
      <c r="D2394" s="3">
        <v>54220995</v>
      </c>
      <c r="E2394" s="3" t="s">
        <v>1</v>
      </c>
      <c r="F2394" s="3">
        <v>210369</v>
      </c>
      <c r="G2394" s="3" t="s">
        <v>89</v>
      </c>
      <c r="H2394" s="3" t="s">
        <v>90</v>
      </c>
      <c r="I2394" s="3" t="s">
        <v>103</v>
      </c>
      <c r="J2394" s="3" t="s">
        <v>15171</v>
      </c>
      <c r="K2394" s="3" t="s">
        <v>13</v>
      </c>
      <c r="L2394" s="3" t="s">
        <v>31</v>
      </c>
      <c r="M2394" s="3" t="s">
        <v>93</v>
      </c>
      <c r="N2394" s="3">
        <v>6478465</v>
      </c>
      <c r="O2394" s="3" t="s">
        <v>11878</v>
      </c>
      <c r="P2394" s="3">
        <v>7829606238</v>
      </c>
      <c r="Q2394" s="3" t="s">
        <v>11879</v>
      </c>
      <c r="R2394" s="3" t="s">
        <v>1845</v>
      </c>
      <c r="S2394" s="3" t="s">
        <v>9344</v>
      </c>
      <c r="T2394" s="300">
        <v>450000</v>
      </c>
      <c r="U2394" s="3" t="s">
        <v>11876</v>
      </c>
      <c r="V2394" s="3" t="s">
        <v>100</v>
      </c>
      <c r="W2394" s="3" t="s">
        <v>109</v>
      </c>
      <c r="X2394" s="3" t="s">
        <v>109</v>
      </c>
      <c r="Y2394" s="299">
        <f t="shared" si="334"/>
        <v>5</v>
      </c>
      <c r="Z2394" s="299">
        <f t="shared" si="335"/>
        <v>2022</v>
      </c>
      <c r="AA2394" t="str">
        <f t="shared" si="333"/>
        <v>4.</v>
      </c>
      <c r="AB2394" t="str">
        <f t="shared" si="336"/>
        <v>4.</v>
      </c>
      <c r="AC2394" t="str">
        <f t="shared" si="337"/>
        <v>4</v>
      </c>
      <c r="AD2394" t="str">
        <f t="shared" si="338"/>
        <v>4</v>
      </c>
      <c r="AE2394" t="str">
        <f t="shared" si="339"/>
        <v>4</v>
      </c>
      <c r="AF2394" t="str">
        <f t="shared" si="340"/>
        <v>4</v>
      </c>
      <c r="AG2394" s="299">
        <f t="shared" si="341"/>
        <v>4</v>
      </c>
    </row>
    <row r="2395" spans="1:33" x14ac:dyDescent="0.3">
      <c r="A2395" s="3">
        <v>2395</v>
      </c>
      <c r="B2395" s="3" t="s">
        <v>87</v>
      </c>
      <c r="C2395" s="296">
        <v>44704</v>
      </c>
      <c r="D2395" s="3">
        <v>56579393</v>
      </c>
      <c r="E2395" s="3" t="s">
        <v>6</v>
      </c>
      <c r="F2395" s="3">
        <v>221395</v>
      </c>
      <c r="G2395" s="3" t="s">
        <v>89</v>
      </c>
      <c r="H2395" s="3" t="s">
        <v>11881</v>
      </c>
      <c r="I2395" s="3" t="s">
        <v>11882</v>
      </c>
      <c r="J2395" s="3" t="s">
        <v>11883</v>
      </c>
      <c r="K2395" s="3" t="s">
        <v>12</v>
      </c>
      <c r="L2395" s="3" t="s">
        <v>11884</v>
      </c>
      <c r="M2395" s="3" t="s">
        <v>93</v>
      </c>
      <c r="N2395" s="3">
        <v>6478852</v>
      </c>
      <c r="O2395" s="3" t="s">
        <v>11885</v>
      </c>
      <c r="P2395" s="3">
        <v>7799395391</v>
      </c>
      <c r="Q2395" s="3" t="s">
        <v>11886</v>
      </c>
      <c r="R2395" s="3" t="s">
        <v>115</v>
      </c>
      <c r="S2395" s="3" t="s">
        <v>11888</v>
      </c>
      <c r="T2395" s="300">
        <v>800000</v>
      </c>
      <c r="U2395" s="3" t="s">
        <v>11890</v>
      </c>
      <c r="V2395" s="3" t="s">
        <v>100</v>
      </c>
      <c r="W2395" s="3" t="s">
        <v>101</v>
      </c>
      <c r="X2395" s="3" t="s">
        <v>109</v>
      </c>
      <c r="Y2395" s="299">
        <f t="shared" si="334"/>
        <v>5</v>
      </c>
      <c r="Z2395" s="299">
        <f t="shared" si="335"/>
        <v>2022</v>
      </c>
      <c r="AA2395" t="str">
        <f t="shared" si="333"/>
        <v>3.</v>
      </c>
      <c r="AB2395" t="str">
        <f t="shared" si="336"/>
        <v>3.</v>
      </c>
      <c r="AC2395" t="str">
        <f t="shared" si="337"/>
        <v>3</v>
      </c>
      <c r="AD2395" t="str">
        <f t="shared" si="338"/>
        <v>3</v>
      </c>
      <c r="AE2395" t="str">
        <f t="shared" si="339"/>
        <v>3</v>
      </c>
      <c r="AF2395" t="str">
        <f t="shared" si="340"/>
        <v>3</v>
      </c>
      <c r="AG2395" s="299">
        <f t="shared" si="341"/>
        <v>3</v>
      </c>
    </row>
    <row r="2396" spans="1:33" x14ac:dyDescent="0.3">
      <c r="A2396" s="3">
        <v>2396</v>
      </c>
      <c r="B2396" s="3" t="s">
        <v>87</v>
      </c>
      <c r="C2396" s="296">
        <v>44704</v>
      </c>
      <c r="D2396" s="3">
        <v>71005092</v>
      </c>
      <c r="E2396" s="3" t="s">
        <v>6</v>
      </c>
      <c r="F2396" s="3">
        <v>221395</v>
      </c>
      <c r="G2396" s="3" t="s">
        <v>89</v>
      </c>
      <c r="H2396" s="3" t="s">
        <v>9716</v>
      </c>
      <c r="I2396" s="3" t="s">
        <v>103</v>
      </c>
      <c r="J2396" s="3" t="s">
        <v>11079</v>
      </c>
      <c r="K2396" s="3" t="s">
        <v>38</v>
      </c>
      <c r="L2396" s="3" t="s">
        <v>7171</v>
      </c>
      <c r="M2396" s="3" t="s">
        <v>93</v>
      </c>
      <c r="N2396" s="3">
        <v>5733463</v>
      </c>
      <c r="O2396" s="3" t="s">
        <v>6929</v>
      </c>
      <c r="P2396" s="3">
        <v>8095551556</v>
      </c>
      <c r="Q2396" s="3" t="s">
        <v>6930</v>
      </c>
      <c r="R2396" s="3">
        <v>5</v>
      </c>
      <c r="S2396" s="3" t="s">
        <v>11891</v>
      </c>
      <c r="T2396" s="300">
        <v>900000</v>
      </c>
      <c r="U2396" s="3" t="s">
        <v>11892</v>
      </c>
      <c r="V2396" s="3" t="s">
        <v>100</v>
      </c>
      <c r="W2396" s="3" t="s">
        <v>109</v>
      </c>
      <c r="X2396" s="3" t="s">
        <v>109</v>
      </c>
      <c r="Y2396" s="299">
        <f t="shared" si="334"/>
        <v>5</v>
      </c>
      <c r="Z2396" s="299">
        <f t="shared" si="335"/>
        <v>2022</v>
      </c>
      <c r="AA2396" t="str">
        <f t="shared" si="333"/>
        <v>5</v>
      </c>
      <c r="AB2396" t="str">
        <f t="shared" si="336"/>
        <v>5</v>
      </c>
      <c r="AC2396" t="str">
        <f t="shared" si="337"/>
        <v>5</v>
      </c>
      <c r="AD2396" t="str">
        <f t="shared" si="338"/>
        <v>5</v>
      </c>
      <c r="AE2396" t="str">
        <f t="shared" si="339"/>
        <v>5</v>
      </c>
      <c r="AF2396" t="str">
        <f t="shared" si="340"/>
        <v>5</v>
      </c>
      <c r="AG2396" s="299">
        <f t="shared" si="341"/>
        <v>5</v>
      </c>
    </row>
    <row r="2397" spans="1:33" x14ac:dyDescent="0.3">
      <c r="A2397" s="3">
        <v>2397</v>
      </c>
      <c r="B2397" s="3" t="s">
        <v>87</v>
      </c>
      <c r="C2397" s="296">
        <v>44704</v>
      </c>
      <c r="D2397" s="3">
        <v>71005092</v>
      </c>
      <c r="E2397" s="3" t="s">
        <v>6</v>
      </c>
      <c r="F2397" s="3">
        <v>221395</v>
      </c>
      <c r="G2397" s="3" t="s">
        <v>89</v>
      </c>
      <c r="H2397" s="3" t="s">
        <v>9716</v>
      </c>
      <c r="I2397" s="3" t="s">
        <v>103</v>
      </c>
      <c r="J2397" s="3" t="s">
        <v>11079</v>
      </c>
      <c r="K2397" s="3" t="s">
        <v>38</v>
      </c>
      <c r="L2397" s="3" t="s">
        <v>7171</v>
      </c>
      <c r="M2397" s="3" t="s">
        <v>93</v>
      </c>
      <c r="N2397" s="3" t="s">
        <v>11894</v>
      </c>
      <c r="O2397" s="3" t="s">
        <v>11895</v>
      </c>
      <c r="P2397" s="3">
        <v>8496921312</v>
      </c>
      <c r="Q2397" s="3" t="s">
        <v>11896</v>
      </c>
      <c r="R2397" s="3">
        <v>5.9</v>
      </c>
      <c r="S2397" s="3" t="s">
        <v>11897</v>
      </c>
      <c r="T2397" s="300">
        <v>765000</v>
      </c>
      <c r="U2397" s="3" t="s">
        <v>11898</v>
      </c>
      <c r="V2397" s="3" t="s">
        <v>100</v>
      </c>
      <c r="W2397" s="3" t="s">
        <v>109</v>
      </c>
      <c r="X2397" s="3" t="s">
        <v>109</v>
      </c>
      <c r="Y2397" s="299">
        <f t="shared" si="334"/>
        <v>5</v>
      </c>
      <c r="Z2397" s="299">
        <f t="shared" si="335"/>
        <v>2022</v>
      </c>
      <c r="AA2397" t="str">
        <f t="shared" si="333"/>
        <v>5.</v>
      </c>
      <c r="AB2397" t="str">
        <f t="shared" si="336"/>
        <v>5.</v>
      </c>
      <c r="AC2397" t="str">
        <f t="shared" si="337"/>
        <v>5</v>
      </c>
      <c r="AD2397" t="str">
        <f t="shared" si="338"/>
        <v>5</v>
      </c>
      <c r="AE2397" t="str">
        <f t="shared" si="339"/>
        <v>5</v>
      </c>
      <c r="AF2397" t="str">
        <f t="shared" si="340"/>
        <v>5</v>
      </c>
      <c r="AG2397" s="299">
        <f t="shared" si="341"/>
        <v>5</v>
      </c>
    </row>
    <row r="2398" spans="1:33" x14ac:dyDescent="0.3">
      <c r="A2398" s="3">
        <v>2398</v>
      </c>
      <c r="B2398" s="3" t="s">
        <v>87</v>
      </c>
      <c r="C2398" s="296">
        <v>44704</v>
      </c>
      <c r="D2398" s="3">
        <v>71005092</v>
      </c>
      <c r="E2398" s="3" t="s">
        <v>6</v>
      </c>
      <c r="F2398" s="3">
        <v>221395</v>
      </c>
      <c r="G2398" s="3" t="s">
        <v>89</v>
      </c>
      <c r="H2398" s="3" t="s">
        <v>9716</v>
      </c>
      <c r="I2398" s="3" t="s">
        <v>103</v>
      </c>
      <c r="J2398" s="3" t="s">
        <v>11079</v>
      </c>
      <c r="K2398" s="3" t="s">
        <v>38</v>
      </c>
      <c r="L2398" s="3" t="s">
        <v>7171</v>
      </c>
      <c r="M2398" s="3" t="s">
        <v>93</v>
      </c>
      <c r="N2398" s="3">
        <v>6457109</v>
      </c>
      <c r="O2398" s="3" t="s">
        <v>11900</v>
      </c>
      <c r="P2398" s="3">
        <v>9786221084</v>
      </c>
      <c r="Q2398" s="3" t="s">
        <v>11901</v>
      </c>
      <c r="R2398" s="3">
        <v>5.6</v>
      </c>
      <c r="S2398" s="3" t="s">
        <v>981</v>
      </c>
      <c r="T2398" s="300">
        <v>900000</v>
      </c>
      <c r="U2398" s="3" t="s">
        <v>11902</v>
      </c>
      <c r="V2398" s="3" t="s">
        <v>100</v>
      </c>
      <c r="W2398" s="3" t="s">
        <v>109</v>
      </c>
      <c r="X2398" s="3" t="s">
        <v>109</v>
      </c>
      <c r="Y2398" s="299">
        <f t="shared" si="334"/>
        <v>5</v>
      </c>
      <c r="Z2398" s="299">
        <f t="shared" si="335"/>
        <v>2022</v>
      </c>
      <c r="AA2398" t="str">
        <f t="shared" si="333"/>
        <v>5.</v>
      </c>
      <c r="AB2398" t="str">
        <f t="shared" si="336"/>
        <v>5.</v>
      </c>
      <c r="AC2398" t="str">
        <f t="shared" si="337"/>
        <v>5</v>
      </c>
      <c r="AD2398" t="str">
        <f t="shared" si="338"/>
        <v>5</v>
      </c>
      <c r="AE2398" t="str">
        <f t="shared" si="339"/>
        <v>5</v>
      </c>
      <c r="AF2398" t="str">
        <f t="shared" si="340"/>
        <v>5</v>
      </c>
      <c r="AG2398" s="299">
        <f t="shared" si="341"/>
        <v>5</v>
      </c>
    </row>
    <row r="2399" spans="1:33" x14ac:dyDescent="0.3">
      <c r="A2399" s="3">
        <v>2399</v>
      </c>
      <c r="B2399" s="3" t="s">
        <v>87</v>
      </c>
      <c r="C2399" s="296">
        <v>44704</v>
      </c>
      <c r="D2399" s="3">
        <v>71005092</v>
      </c>
      <c r="E2399" s="3" t="s">
        <v>6</v>
      </c>
      <c r="F2399" s="3">
        <v>221395</v>
      </c>
      <c r="G2399" s="3" t="s">
        <v>89</v>
      </c>
      <c r="H2399" s="3" t="s">
        <v>9716</v>
      </c>
      <c r="I2399" s="3" t="s">
        <v>103</v>
      </c>
      <c r="J2399" s="3" t="s">
        <v>11079</v>
      </c>
      <c r="K2399" s="3" t="s">
        <v>38</v>
      </c>
      <c r="L2399" s="3" t="s">
        <v>7171</v>
      </c>
      <c r="M2399" s="3" t="s">
        <v>93</v>
      </c>
      <c r="N2399" s="3" t="s">
        <v>11904</v>
      </c>
      <c r="O2399" s="3" t="s">
        <v>11905</v>
      </c>
      <c r="P2399" s="3">
        <v>9113583920</v>
      </c>
      <c r="Q2399" s="3" t="s">
        <v>11906</v>
      </c>
      <c r="R2399" s="3" t="s">
        <v>8196</v>
      </c>
      <c r="S2399" s="3" t="s">
        <v>11907</v>
      </c>
      <c r="T2399" s="300">
        <v>900000</v>
      </c>
      <c r="U2399" s="3" t="s">
        <v>347</v>
      </c>
      <c r="V2399" s="3" t="s">
        <v>100</v>
      </c>
      <c r="W2399" s="3" t="s">
        <v>109</v>
      </c>
      <c r="X2399" s="3" t="s">
        <v>109</v>
      </c>
      <c r="Y2399" s="299">
        <f t="shared" si="334"/>
        <v>5</v>
      </c>
      <c r="Z2399" s="299">
        <f t="shared" si="335"/>
        <v>2022</v>
      </c>
      <c r="AA2399" t="str">
        <f t="shared" si="333"/>
        <v>8.</v>
      </c>
      <c r="AB2399" t="str">
        <f t="shared" si="336"/>
        <v>8.</v>
      </c>
      <c r="AC2399" t="str">
        <f t="shared" si="337"/>
        <v>8</v>
      </c>
      <c r="AD2399" t="str">
        <f t="shared" si="338"/>
        <v>8</v>
      </c>
      <c r="AE2399" t="str">
        <f t="shared" si="339"/>
        <v>8</v>
      </c>
      <c r="AF2399" t="str">
        <f t="shared" si="340"/>
        <v>8</v>
      </c>
      <c r="AG2399" s="299">
        <f t="shared" si="341"/>
        <v>8</v>
      </c>
    </row>
    <row r="2400" spans="1:33" x14ac:dyDescent="0.3">
      <c r="A2400" s="3">
        <v>2400</v>
      </c>
      <c r="B2400" s="3" t="s">
        <v>87</v>
      </c>
      <c r="C2400" s="296">
        <v>44704</v>
      </c>
      <c r="D2400" s="3">
        <v>30483114</v>
      </c>
      <c r="E2400" s="3" t="s">
        <v>6</v>
      </c>
      <c r="F2400" s="3">
        <v>221395</v>
      </c>
      <c r="G2400" s="3" t="s">
        <v>89</v>
      </c>
      <c r="H2400" s="3" t="s">
        <v>7080</v>
      </c>
      <c r="I2400" s="3" t="s">
        <v>1070</v>
      </c>
      <c r="J2400" s="3" t="s">
        <v>11909</v>
      </c>
      <c r="K2400" s="3" t="s">
        <v>18</v>
      </c>
      <c r="L2400" s="3" t="s">
        <v>8710</v>
      </c>
      <c r="M2400" s="3" t="s">
        <v>93</v>
      </c>
      <c r="N2400" s="3">
        <v>4100125</v>
      </c>
      <c r="O2400" s="3" t="s">
        <v>11910</v>
      </c>
      <c r="P2400" s="3">
        <v>7702548475</v>
      </c>
      <c r="Q2400" s="3" t="s">
        <v>11911</v>
      </c>
      <c r="R2400" s="3" t="s">
        <v>11912</v>
      </c>
      <c r="S2400" s="3" t="s">
        <v>198</v>
      </c>
      <c r="T2400" s="300">
        <v>1250000</v>
      </c>
      <c r="U2400" s="3" t="s">
        <v>7639</v>
      </c>
      <c r="V2400" s="3" t="s">
        <v>100</v>
      </c>
      <c r="W2400" s="3" t="s">
        <v>101</v>
      </c>
      <c r="X2400" s="3" t="s">
        <v>101</v>
      </c>
      <c r="Y2400" s="299">
        <f t="shared" si="334"/>
        <v>5</v>
      </c>
      <c r="Z2400" s="299">
        <f t="shared" si="335"/>
        <v>2022</v>
      </c>
      <c r="AA2400" t="str">
        <f t="shared" si="333"/>
        <v>10</v>
      </c>
      <c r="AB2400" t="str">
        <f t="shared" si="336"/>
        <v>10</v>
      </c>
      <c r="AC2400" t="str">
        <f t="shared" si="337"/>
        <v>10</v>
      </c>
      <c r="AD2400" t="str">
        <f t="shared" si="338"/>
        <v>10</v>
      </c>
      <c r="AE2400" t="str">
        <f t="shared" si="339"/>
        <v>10</v>
      </c>
      <c r="AF2400" t="str">
        <f t="shared" si="340"/>
        <v>10</v>
      </c>
      <c r="AG2400" s="299">
        <f t="shared" si="341"/>
        <v>10</v>
      </c>
    </row>
    <row r="2401" spans="1:33" x14ac:dyDescent="0.3">
      <c r="A2401" s="3">
        <v>2401</v>
      </c>
      <c r="B2401" s="3" t="s">
        <v>87</v>
      </c>
      <c r="C2401" s="296">
        <v>44704</v>
      </c>
      <c r="D2401" s="3">
        <v>56579393</v>
      </c>
      <c r="E2401" s="3" t="s">
        <v>6</v>
      </c>
      <c r="F2401" s="3">
        <v>221395</v>
      </c>
      <c r="G2401" s="3" t="s">
        <v>89</v>
      </c>
      <c r="H2401" s="3" t="s">
        <v>11881</v>
      </c>
      <c r="I2401" s="3" t="s">
        <v>1098</v>
      </c>
      <c r="J2401" s="3" t="s">
        <v>11914</v>
      </c>
      <c r="K2401" s="3" t="s">
        <v>12</v>
      </c>
      <c r="L2401" s="3" t="s">
        <v>739</v>
      </c>
      <c r="M2401" s="3" t="s">
        <v>93</v>
      </c>
      <c r="N2401" s="3" t="s">
        <v>11915</v>
      </c>
      <c r="O2401" s="3" t="s">
        <v>11916</v>
      </c>
      <c r="P2401" s="3" t="s">
        <v>11917</v>
      </c>
      <c r="Q2401" s="3" t="s">
        <v>11918</v>
      </c>
      <c r="R2401" s="3" t="s">
        <v>633</v>
      </c>
      <c r="S2401" s="3" t="s">
        <v>218</v>
      </c>
      <c r="T2401" s="300">
        <v>450000</v>
      </c>
      <c r="U2401" s="3" t="s">
        <v>11920</v>
      </c>
      <c r="V2401" s="3" t="s">
        <v>100</v>
      </c>
      <c r="W2401" s="3" t="s">
        <v>109</v>
      </c>
      <c r="X2401" s="3" t="s">
        <v>109</v>
      </c>
      <c r="Y2401" s="299">
        <f t="shared" si="334"/>
        <v>5</v>
      </c>
      <c r="Z2401" s="299">
        <f t="shared" si="335"/>
        <v>2022</v>
      </c>
      <c r="AA2401" t="str">
        <f t="shared" si="333"/>
        <v xml:space="preserve">3 </v>
      </c>
      <c r="AB2401" t="str">
        <f t="shared" si="336"/>
        <v xml:space="preserve">3 </v>
      </c>
      <c r="AC2401" t="str">
        <f t="shared" si="337"/>
        <v xml:space="preserve">3 </v>
      </c>
      <c r="AD2401" t="str">
        <f t="shared" si="338"/>
        <v xml:space="preserve">3 </v>
      </c>
      <c r="AE2401" t="str">
        <f t="shared" si="339"/>
        <v xml:space="preserve">3 </v>
      </c>
      <c r="AF2401" t="str">
        <f t="shared" si="340"/>
        <v xml:space="preserve">3 </v>
      </c>
      <c r="AG2401" s="299">
        <f t="shared" si="341"/>
        <v>3</v>
      </c>
    </row>
    <row r="2402" spans="1:33" x14ac:dyDescent="0.3">
      <c r="A2402" s="3">
        <v>2402</v>
      </c>
      <c r="B2402" s="3" t="s">
        <v>87</v>
      </c>
      <c r="C2402" s="296">
        <v>44704</v>
      </c>
      <c r="D2402" s="3">
        <v>56579393</v>
      </c>
      <c r="E2402" s="3" t="s">
        <v>6</v>
      </c>
      <c r="F2402" s="3">
        <v>221395</v>
      </c>
      <c r="G2402" s="3" t="s">
        <v>89</v>
      </c>
      <c r="H2402" s="3" t="s">
        <v>11881</v>
      </c>
      <c r="I2402" s="3" t="s">
        <v>1098</v>
      </c>
      <c r="J2402" s="3" t="s">
        <v>11914</v>
      </c>
      <c r="K2402" s="3" t="s">
        <v>12</v>
      </c>
      <c r="L2402" s="3" t="s">
        <v>8167</v>
      </c>
      <c r="M2402" s="3" t="s">
        <v>93</v>
      </c>
      <c r="N2402" s="3">
        <v>6490692</v>
      </c>
      <c r="O2402" s="3" t="s">
        <v>11922</v>
      </c>
      <c r="P2402" s="3">
        <v>9063041605</v>
      </c>
      <c r="Q2402" s="3" t="s">
        <v>11923</v>
      </c>
      <c r="R2402" s="3" t="s">
        <v>6846</v>
      </c>
      <c r="S2402" s="3" t="s">
        <v>11924</v>
      </c>
      <c r="T2402" s="300">
        <v>650000</v>
      </c>
      <c r="U2402" s="3" t="s">
        <v>11925</v>
      </c>
      <c r="V2402" s="3" t="s">
        <v>100</v>
      </c>
      <c r="W2402" s="3" t="s">
        <v>109</v>
      </c>
      <c r="X2402" s="3" t="s">
        <v>109</v>
      </c>
      <c r="Y2402" s="299">
        <f t="shared" si="334"/>
        <v>5</v>
      </c>
      <c r="Z2402" s="299">
        <f t="shared" si="335"/>
        <v>2022</v>
      </c>
      <c r="AA2402" t="str">
        <f t="shared" si="333"/>
        <v>3Y</v>
      </c>
      <c r="AB2402" t="str">
        <f t="shared" si="336"/>
        <v>3Y</v>
      </c>
      <c r="AC2402" t="str">
        <f t="shared" si="337"/>
        <v>3Y</v>
      </c>
      <c r="AD2402" t="str">
        <f t="shared" si="338"/>
        <v>3Y</v>
      </c>
      <c r="AE2402" t="str">
        <f t="shared" si="339"/>
        <v>3</v>
      </c>
      <c r="AF2402" t="str">
        <f t="shared" si="340"/>
        <v>3</v>
      </c>
      <c r="AG2402" s="299">
        <f t="shared" si="341"/>
        <v>3</v>
      </c>
    </row>
    <row r="2403" spans="1:33" x14ac:dyDescent="0.3">
      <c r="A2403" s="3">
        <v>2403</v>
      </c>
      <c r="B2403" s="3" t="s">
        <v>87</v>
      </c>
      <c r="C2403" s="296">
        <v>44704</v>
      </c>
      <c r="D2403" s="3">
        <v>71005092</v>
      </c>
      <c r="E2403" s="3" t="s">
        <v>6</v>
      </c>
      <c r="F2403" s="3">
        <v>221395</v>
      </c>
      <c r="G2403" s="3" t="s">
        <v>89</v>
      </c>
      <c r="H2403" s="3" t="s">
        <v>90</v>
      </c>
      <c r="I2403" s="3" t="s">
        <v>103</v>
      </c>
      <c r="J2403" s="3" t="s">
        <v>11926</v>
      </c>
      <c r="K2403" s="3" t="s">
        <v>38</v>
      </c>
      <c r="L2403" s="3" t="s">
        <v>7171</v>
      </c>
      <c r="M2403" s="3" t="s">
        <v>93</v>
      </c>
      <c r="N2403" s="3">
        <v>6190105</v>
      </c>
      <c r="O2403" s="3" t="s">
        <v>11927</v>
      </c>
      <c r="P2403" s="3">
        <v>9008456663</v>
      </c>
      <c r="Q2403" s="3" t="s">
        <v>11928</v>
      </c>
      <c r="R2403" s="3" t="s">
        <v>232</v>
      </c>
      <c r="S2403" s="3" t="s">
        <v>11929</v>
      </c>
      <c r="T2403" s="300">
        <v>380000</v>
      </c>
      <c r="U2403" s="3" t="s">
        <v>11930</v>
      </c>
      <c r="V2403" s="3" t="s">
        <v>100</v>
      </c>
      <c r="W2403" s="3" t="s">
        <v>109</v>
      </c>
      <c r="X2403" s="3" t="s">
        <v>109</v>
      </c>
      <c r="Y2403" s="299">
        <f t="shared" si="334"/>
        <v>5</v>
      </c>
      <c r="Z2403" s="299">
        <f t="shared" si="335"/>
        <v>2022</v>
      </c>
      <c r="AA2403" t="str">
        <f t="shared" si="333"/>
        <v>5y</v>
      </c>
      <c r="AB2403" t="str">
        <f t="shared" si="336"/>
        <v>5</v>
      </c>
      <c r="AC2403" t="str">
        <f t="shared" si="337"/>
        <v>5</v>
      </c>
      <c r="AD2403" t="str">
        <f t="shared" si="338"/>
        <v>5</v>
      </c>
      <c r="AE2403" t="str">
        <f t="shared" si="339"/>
        <v>5</v>
      </c>
      <c r="AF2403" t="str">
        <f t="shared" si="340"/>
        <v>5</v>
      </c>
      <c r="AG2403" s="299">
        <f t="shared" si="341"/>
        <v>5</v>
      </c>
    </row>
    <row r="2404" spans="1:33" x14ac:dyDescent="0.3">
      <c r="A2404" s="3">
        <v>2404</v>
      </c>
      <c r="B2404" s="3" t="s">
        <v>87</v>
      </c>
      <c r="C2404" s="296">
        <v>44704</v>
      </c>
      <c r="D2404" s="3">
        <v>71005092</v>
      </c>
      <c r="E2404" s="3" t="s">
        <v>6</v>
      </c>
      <c r="F2404" s="3">
        <v>221395</v>
      </c>
      <c r="G2404" s="3" t="s">
        <v>89</v>
      </c>
      <c r="H2404" s="3" t="s">
        <v>90</v>
      </c>
      <c r="I2404" s="3" t="s">
        <v>103</v>
      </c>
      <c r="J2404" s="3" t="s">
        <v>11926</v>
      </c>
      <c r="K2404" s="3" t="s">
        <v>38</v>
      </c>
      <c r="L2404" s="3" t="s">
        <v>7171</v>
      </c>
      <c r="M2404" s="3" t="s">
        <v>93</v>
      </c>
      <c r="N2404" s="3">
        <v>6379140</v>
      </c>
      <c r="O2404" s="3" t="s">
        <v>10870</v>
      </c>
      <c r="P2404" s="3">
        <v>9538518145</v>
      </c>
      <c r="Q2404" s="3" t="s">
        <v>10871</v>
      </c>
      <c r="R2404" s="3" t="s">
        <v>5471</v>
      </c>
      <c r="S2404" s="3" t="s">
        <v>11932</v>
      </c>
      <c r="T2404" s="300">
        <v>450000</v>
      </c>
      <c r="U2404" s="3" t="s">
        <v>11933</v>
      </c>
      <c r="V2404" s="3" t="s">
        <v>100</v>
      </c>
      <c r="W2404" s="3" t="s">
        <v>109</v>
      </c>
      <c r="X2404" s="3" t="s">
        <v>109</v>
      </c>
      <c r="Y2404" s="299">
        <f t="shared" si="334"/>
        <v>5</v>
      </c>
      <c r="Z2404" s="299">
        <f t="shared" si="335"/>
        <v>2022</v>
      </c>
      <c r="AA2404" t="str">
        <f t="shared" si="333"/>
        <v>5.</v>
      </c>
      <c r="AB2404" t="str">
        <f t="shared" si="336"/>
        <v>5.</v>
      </c>
      <c r="AC2404" t="str">
        <f t="shared" si="337"/>
        <v>5</v>
      </c>
      <c r="AD2404" t="str">
        <f t="shared" si="338"/>
        <v>5</v>
      </c>
      <c r="AE2404" t="str">
        <f t="shared" si="339"/>
        <v>5</v>
      </c>
      <c r="AF2404" t="str">
        <f t="shared" si="340"/>
        <v>5</v>
      </c>
      <c r="AG2404" s="299">
        <f t="shared" si="341"/>
        <v>5</v>
      </c>
    </row>
    <row r="2405" spans="1:33" x14ac:dyDescent="0.3">
      <c r="A2405" s="3">
        <v>2405</v>
      </c>
      <c r="B2405" s="3" t="s">
        <v>87</v>
      </c>
      <c r="C2405" s="296">
        <v>44704</v>
      </c>
      <c r="D2405" s="3">
        <v>71005092</v>
      </c>
      <c r="E2405" s="3" t="s">
        <v>6</v>
      </c>
      <c r="F2405" s="3">
        <v>221395</v>
      </c>
      <c r="G2405" s="3" t="s">
        <v>89</v>
      </c>
      <c r="H2405" s="3" t="s">
        <v>90</v>
      </c>
      <c r="I2405" s="3" t="s">
        <v>103</v>
      </c>
      <c r="J2405" s="3" t="s">
        <v>11926</v>
      </c>
      <c r="K2405" s="3" t="s">
        <v>38</v>
      </c>
      <c r="L2405" s="3" t="s">
        <v>7171</v>
      </c>
      <c r="M2405" s="3" t="s">
        <v>93</v>
      </c>
      <c r="N2405" s="3">
        <v>6451462</v>
      </c>
      <c r="O2405" s="3" t="s">
        <v>11934</v>
      </c>
      <c r="P2405" s="3">
        <v>8790595182</v>
      </c>
      <c r="Q2405" s="3" t="s">
        <v>11935</v>
      </c>
      <c r="R2405" s="3" t="s">
        <v>5930</v>
      </c>
      <c r="S2405" s="3" t="s">
        <v>3777</v>
      </c>
      <c r="T2405" s="300">
        <v>550000</v>
      </c>
      <c r="U2405" s="3" t="s">
        <v>11936</v>
      </c>
      <c r="V2405" s="3" t="s">
        <v>100</v>
      </c>
      <c r="W2405" s="3" t="s">
        <v>109</v>
      </c>
      <c r="X2405" s="3" t="s">
        <v>109</v>
      </c>
      <c r="Y2405" s="299">
        <f t="shared" si="334"/>
        <v>5</v>
      </c>
      <c r="Z2405" s="299">
        <f t="shared" si="335"/>
        <v>2022</v>
      </c>
      <c r="AA2405" t="str">
        <f t="shared" si="333"/>
        <v>4.</v>
      </c>
      <c r="AB2405" t="str">
        <f t="shared" si="336"/>
        <v>4.</v>
      </c>
      <c r="AC2405" t="str">
        <f t="shared" si="337"/>
        <v>4</v>
      </c>
      <c r="AD2405" t="str">
        <f t="shared" si="338"/>
        <v>4</v>
      </c>
      <c r="AE2405" t="str">
        <f t="shared" si="339"/>
        <v>4</v>
      </c>
      <c r="AF2405" t="str">
        <f t="shared" si="340"/>
        <v>4</v>
      </c>
      <c r="AG2405" s="299">
        <f t="shared" si="341"/>
        <v>4</v>
      </c>
    </row>
    <row r="2406" spans="1:33" x14ac:dyDescent="0.3">
      <c r="A2406" s="3">
        <v>2406</v>
      </c>
      <c r="B2406" s="3" t="s">
        <v>87</v>
      </c>
      <c r="C2406" s="296">
        <v>44704</v>
      </c>
      <c r="D2406" s="3">
        <v>98256465</v>
      </c>
      <c r="E2406" s="3" t="s">
        <v>6</v>
      </c>
      <c r="F2406" s="3">
        <v>221395</v>
      </c>
      <c r="G2406" s="3" t="s">
        <v>89</v>
      </c>
      <c r="H2406" s="3" t="s">
        <v>7324</v>
      </c>
      <c r="I2406" s="3" t="s">
        <v>469</v>
      </c>
      <c r="J2406" s="3" t="s">
        <v>11937</v>
      </c>
      <c r="K2406" s="3" t="s">
        <v>13</v>
      </c>
      <c r="L2406" s="3" t="s">
        <v>1577</v>
      </c>
      <c r="M2406" s="3" t="s">
        <v>93</v>
      </c>
      <c r="N2406" s="3">
        <v>5739573</v>
      </c>
      <c r="O2406" s="3" t="s">
        <v>11938</v>
      </c>
      <c r="P2406" s="3">
        <v>7729921958</v>
      </c>
      <c r="Q2406" s="3" t="s">
        <v>11939</v>
      </c>
      <c r="R2406" s="3" t="s">
        <v>479</v>
      </c>
      <c r="S2406" s="3" t="s">
        <v>10787</v>
      </c>
      <c r="T2406" s="300">
        <v>575000</v>
      </c>
      <c r="U2406" s="3" t="s">
        <v>11415</v>
      </c>
      <c r="V2406" s="3" t="s">
        <v>100</v>
      </c>
      <c r="W2406" s="3" t="s">
        <v>101</v>
      </c>
      <c r="X2406" s="3" t="s">
        <v>101</v>
      </c>
      <c r="Y2406" s="299">
        <f t="shared" si="334"/>
        <v>5</v>
      </c>
      <c r="Z2406" s="299">
        <f t="shared" si="335"/>
        <v>2022</v>
      </c>
      <c r="AA2406" t="str">
        <f t="shared" si="333"/>
        <v>5.</v>
      </c>
      <c r="AB2406" t="str">
        <f t="shared" si="336"/>
        <v>5.</v>
      </c>
      <c r="AC2406" t="str">
        <f t="shared" si="337"/>
        <v>5</v>
      </c>
      <c r="AD2406" t="str">
        <f t="shared" si="338"/>
        <v>5</v>
      </c>
      <c r="AE2406" t="str">
        <f t="shared" si="339"/>
        <v>5</v>
      </c>
      <c r="AF2406" t="str">
        <f t="shared" si="340"/>
        <v>5</v>
      </c>
      <c r="AG2406" s="299">
        <f t="shared" si="341"/>
        <v>5</v>
      </c>
    </row>
    <row r="2407" spans="1:33" x14ac:dyDescent="0.3">
      <c r="A2407" s="3">
        <v>2407</v>
      </c>
      <c r="B2407" s="3" t="s">
        <v>87</v>
      </c>
      <c r="C2407" s="296">
        <v>44704</v>
      </c>
      <c r="D2407" s="3">
        <v>50897556</v>
      </c>
      <c r="E2407" s="3" t="s">
        <v>6</v>
      </c>
      <c r="F2407" s="3">
        <v>221395</v>
      </c>
      <c r="G2407" s="3" t="s">
        <v>89</v>
      </c>
      <c r="H2407" s="3" t="s">
        <v>7324</v>
      </c>
      <c r="I2407" s="3" t="s">
        <v>394</v>
      </c>
      <c r="J2407" s="3" t="s">
        <v>11942</v>
      </c>
      <c r="K2407" s="3" t="s">
        <v>38</v>
      </c>
      <c r="L2407" s="3" t="s">
        <v>2633</v>
      </c>
      <c r="M2407" s="3" t="s">
        <v>93</v>
      </c>
      <c r="N2407" s="3" t="s">
        <v>11943</v>
      </c>
      <c r="O2407" s="3" t="s">
        <v>11944</v>
      </c>
      <c r="P2407" s="3">
        <v>8019999441</v>
      </c>
      <c r="Q2407" s="3" t="s">
        <v>11945</v>
      </c>
      <c r="R2407" s="3" t="s">
        <v>7359</v>
      </c>
      <c r="S2407" s="3" t="s">
        <v>11946</v>
      </c>
      <c r="T2407" s="300">
        <v>900000</v>
      </c>
      <c r="U2407" s="3" t="s">
        <v>11948</v>
      </c>
      <c r="V2407" s="3" t="s">
        <v>100</v>
      </c>
      <c r="W2407" s="3" t="s">
        <v>101</v>
      </c>
      <c r="X2407" s="3" t="s">
        <v>101</v>
      </c>
      <c r="Y2407" s="299">
        <f t="shared" si="334"/>
        <v>5</v>
      </c>
      <c r="Z2407" s="299">
        <f t="shared" si="335"/>
        <v>2022</v>
      </c>
      <c r="AA2407" t="str">
        <f t="shared" si="333"/>
        <v>6.</v>
      </c>
      <c r="AB2407" t="str">
        <f t="shared" si="336"/>
        <v>6.</v>
      </c>
      <c r="AC2407" t="str">
        <f t="shared" si="337"/>
        <v>6</v>
      </c>
      <c r="AD2407" t="str">
        <f t="shared" si="338"/>
        <v>6</v>
      </c>
      <c r="AE2407" t="str">
        <f t="shared" si="339"/>
        <v>6</v>
      </c>
      <c r="AF2407" t="str">
        <f t="shared" si="340"/>
        <v>6</v>
      </c>
      <c r="AG2407" s="299">
        <f t="shared" si="341"/>
        <v>6</v>
      </c>
    </row>
    <row r="2408" spans="1:33" x14ac:dyDescent="0.3">
      <c r="A2408" s="3">
        <v>2408</v>
      </c>
      <c r="B2408" s="3" t="s">
        <v>87</v>
      </c>
      <c r="C2408" s="296">
        <v>44704</v>
      </c>
      <c r="D2408" s="3">
        <v>69368387</v>
      </c>
      <c r="E2408" s="3" t="s">
        <v>1</v>
      </c>
      <c r="F2408" s="3">
        <v>210369</v>
      </c>
      <c r="G2408" s="3" t="s">
        <v>89</v>
      </c>
      <c r="H2408" s="3" t="s">
        <v>2967</v>
      </c>
      <c r="I2408" s="3" t="s">
        <v>6027</v>
      </c>
      <c r="J2408" s="3" t="s">
        <v>6307</v>
      </c>
      <c r="K2408" s="3" t="s">
        <v>18</v>
      </c>
      <c r="L2408" s="3" t="s">
        <v>8833</v>
      </c>
      <c r="M2408" s="3" t="s">
        <v>93</v>
      </c>
      <c r="N2408" s="3">
        <v>6422357</v>
      </c>
      <c r="O2408" s="3" t="s">
        <v>11950</v>
      </c>
      <c r="P2408" s="3">
        <v>8552873145</v>
      </c>
      <c r="Q2408" s="3" t="s">
        <v>11951</v>
      </c>
      <c r="R2408" s="3" t="s">
        <v>370</v>
      </c>
      <c r="S2408" s="3" t="s">
        <v>307</v>
      </c>
      <c r="T2408" s="300">
        <v>7100000</v>
      </c>
      <c r="U2408" s="3" t="s">
        <v>11952</v>
      </c>
      <c r="V2408" s="3" t="s">
        <v>100</v>
      </c>
      <c r="W2408" s="3" t="s">
        <v>109</v>
      </c>
      <c r="X2408" s="3" t="s">
        <v>109</v>
      </c>
      <c r="Y2408" s="299">
        <f t="shared" si="334"/>
        <v>5</v>
      </c>
      <c r="Z2408" s="299">
        <f t="shared" si="335"/>
        <v>2022</v>
      </c>
      <c r="AA2408" t="str">
        <f t="shared" si="333"/>
        <v>7y</v>
      </c>
      <c r="AB2408" t="str">
        <f t="shared" si="336"/>
        <v>7</v>
      </c>
      <c r="AC2408" t="str">
        <f t="shared" si="337"/>
        <v>7</v>
      </c>
      <c r="AD2408" t="str">
        <f t="shared" si="338"/>
        <v>7</v>
      </c>
      <c r="AE2408" t="str">
        <f t="shared" si="339"/>
        <v>7</v>
      </c>
      <c r="AF2408" t="str">
        <f t="shared" si="340"/>
        <v>7</v>
      </c>
      <c r="AG2408" s="299">
        <f t="shared" si="341"/>
        <v>7</v>
      </c>
    </row>
    <row r="2409" spans="1:33" x14ac:dyDescent="0.3">
      <c r="A2409" s="3">
        <v>2409</v>
      </c>
      <c r="B2409" s="3" t="s">
        <v>87</v>
      </c>
      <c r="C2409" s="296">
        <v>44704</v>
      </c>
      <c r="D2409" s="3">
        <v>69368387</v>
      </c>
      <c r="E2409" s="3" t="s">
        <v>1</v>
      </c>
      <c r="F2409" s="3">
        <v>210369</v>
      </c>
      <c r="G2409" s="3" t="s">
        <v>89</v>
      </c>
      <c r="H2409" s="3" t="s">
        <v>2967</v>
      </c>
      <c r="I2409" s="3" t="s">
        <v>6027</v>
      </c>
      <c r="J2409" s="3" t="s">
        <v>6307</v>
      </c>
      <c r="K2409" s="3" t="s">
        <v>45</v>
      </c>
      <c r="L2409" s="3" t="s">
        <v>402</v>
      </c>
      <c r="M2409" s="3" t="s">
        <v>93</v>
      </c>
      <c r="N2409" s="3">
        <v>6492283</v>
      </c>
      <c r="O2409" s="3" t="s">
        <v>11953</v>
      </c>
      <c r="P2409" s="3">
        <v>9491822184</v>
      </c>
      <c r="Q2409" s="3" t="s">
        <v>11954</v>
      </c>
      <c r="R2409" s="3" t="s">
        <v>11955</v>
      </c>
      <c r="S2409" s="3" t="s">
        <v>11956</v>
      </c>
      <c r="T2409" s="300">
        <v>1100000</v>
      </c>
      <c r="U2409" s="3" t="s">
        <v>10442</v>
      </c>
      <c r="V2409" s="3" t="s">
        <v>100</v>
      </c>
      <c r="W2409" s="3" t="s">
        <v>109</v>
      </c>
      <c r="X2409" s="3" t="s">
        <v>109</v>
      </c>
      <c r="Y2409" s="299">
        <f t="shared" si="334"/>
        <v>5</v>
      </c>
      <c r="Z2409" s="299">
        <f t="shared" si="335"/>
        <v>2022</v>
      </c>
      <c r="AA2409" t="str">
        <f t="shared" si="333"/>
        <v>3.</v>
      </c>
      <c r="AB2409" t="str">
        <f t="shared" si="336"/>
        <v>3.</v>
      </c>
      <c r="AC2409" t="str">
        <f t="shared" si="337"/>
        <v>3</v>
      </c>
      <c r="AD2409" t="str">
        <f t="shared" si="338"/>
        <v>3</v>
      </c>
      <c r="AE2409" t="str">
        <f t="shared" si="339"/>
        <v>3</v>
      </c>
      <c r="AF2409" t="str">
        <f t="shared" si="340"/>
        <v>3</v>
      </c>
      <c r="AG2409" s="299">
        <f t="shared" si="341"/>
        <v>3</v>
      </c>
    </row>
    <row r="2410" spans="1:33" x14ac:dyDescent="0.3">
      <c r="A2410" s="3">
        <v>2410</v>
      </c>
      <c r="B2410" s="3" t="s">
        <v>87</v>
      </c>
      <c r="C2410" s="296">
        <v>44704</v>
      </c>
      <c r="D2410" s="3">
        <v>69368387</v>
      </c>
      <c r="E2410" s="3" t="s">
        <v>1</v>
      </c>
      <c r="F2410" s="3">
        <v>210369</v>
      </c>
      <c r="G2410" s="3" t="s">
        <v>89</v>
      </c>
      <c r="H2410" s="3" t="s">
        <v>2967</v>
      </c>
      <c r="I2410" s="3" t="s">
        <v>6027</v>
      </c>
      <c r="J2410" s="3" t="s">
        <v>6307</v>
      </c>
      <c r="K2410" s="3" t="s">
        <v>47</v>
      </c>
      <c r="L2410" s="3" t="s">
        <v>402</v>
      </c>
      <c r="M2410" s="3" t="s">
        <v>93</v>
      </c>
      <c r="N2410" s="3">
        <v>1396588</v>
      </c>
      <c r="O2410" s="3" t="s">
        <v>11957</v>
      </c>
      <c r="P2410" s="3">
        <v>9703850084</v>
      </c>
      <c r="Q2410" s="3" t="s">
        <v>11958</v>
      </c>
      <c r="R2410" s="3" t="s">
        <v>590</v>
      </c>
      <c r="S2410" s="3" t="s">
        <v>11959</v>
      </c>
      <c r="T2410" s="300">
        <v>1300000</v>
      </c>
      <c r="U2410" s="3" t="s">
        <v>11960</v>
      </c>
      <c r="V2410" s="3" t="s">
        <v>100</v>
      </c>
      <c r="W2410" s="3" t="s">
        <v>109</v>
      </c>
      <c r="X2410" s="3" t="s">
        <v>109</v>
      </c>
      <c r="Y2410" s="299">
        <f t="shared" si="334"/>
        <v>5</v>
      </c>
      <c r="Z2410" s="299">
        <f t="shared" si="335"/>
        <v>2022</v>
      </c>
      <c r="AA2410" t="str">
        <f t="shared" si="333"/>
        <v>5.</v>
      </c>
      <c r="AB2410" t="str">
        <f t="shared" si="336"/>
        <v>5.</v>
      </c>
      <c r="AC2410" t="str">
        <f t="shared" si="337"/>
        <v>5</v>
      </c>
      <c r="AD2410" t="str">
        <f t="shared" si="338"/>
        <v>5</v>
      </c>
      <c r="AE2410" t="str">
        <f t="shared" si="339"/>
        <v>5</v>
      </c>
      <c r="AF2410" t="str">
        <f t="shared" si="340"/>
        <v>5</v>
      </c>
      <c r="AG2410" s="299">
        <f t="shared" si="341"/>
        <v>5</v>
      </c>
    </row>
    <row r="2411" spans="1:33" x14ac:dyDescent="0.3">
      <c r="A2411" s="3">
        <v>2411</v>
      </c>
      <c r="B2411" s="3" t="s">
        <v>87</v>
      </c>
      <c r="C2411" s="296">
        <v>44704</v>
      </c>
      <c r="D2411" s="3">
        <v>78933065</v>
      </c>
      <c r="E2411" s="3" t="s">
        <v>1</v>
      </c>
      <c r="F2411" s="3">
        <v>210369</v>
      </c>
      <c r="G2411" s="3" t="s">
        <v>89</v>
      </c>
      <c r="H2411" s="3" t="s">
        <v>7324</v>
      </c>
      <c r="I2411" s="3" t="s">
        <v>4850</v>
      </c>
      <c r="J2411" s="3" t="s">
        <v>11962</v>
      </c>
      <c r="K2411" s="3" t="s">
        <v>12</v>
      </c>
      <c r="L2411" s="3" t="s">
        <v>402</v>
      </c>
      <c r="M2411" s="3" t="s">
        <v>93</v>
      </c>
      <c r="N2411" s="3" t="s">
        <v>11963</v>
      </c>
      <c r="O2411" s="3" t="s">
        <v>11964</v>
      </c>
      <c r="P2411" s="3">
        <v>8508265357</v>
      </c>
      <c r="Q2411" s="3" t="s">
        <v>7603</v>
      </c>
      <c r="R2411" s="3" t="s">
        <v>381</v>
      </c>
      <c r="S2411" s="3" t="s">
        <v>11965</v>
      </c>
      <c r="T2411" s="300">
        <v>730000</v>
      </c>
      <c r="U2411" s="3" t="s">
        <v>11966</v>
      </c>
      <c r="V2411" s="3" t="s">
        <v>100</v>
      </c>
      <c r="W2411" s="3" t="s">
        <v>109</v>
      </c>
      <c r="X2411" s="3" t="s">
        <v>109</v>
      </c>
      <c r="Y2411" s="299">
        <f t="shared" si="334"/>
        <v>5</v>
      </c>
      <c r="Z2411" s="299">
        <f t="shared" si="335"/>
        <v>2022</v>
      </c>
      <c r="AA2411" t="str">
        <f t="shared" si="333"/>
        <v>6y</v>
      </c>
      <c r="AB2411" t="str">
        <f t="shared" si="336"/>
        <v>6</v>
      </c>
      <c r="AC2411" t="str">
        <f t="shared" si="337"/>
        <v>6</v>
      </c>
      <c r="AD2411" t="str">
        <f t="shared" si="338"/>
        <v>6</v>
      </c>
      <c r="AE2411" t="str">
        <f t="shared" si="339"/>
        <v>6</v>
      </c>
      <c r="AF2411" t="str">
        <f t="shared" si="340"/>
        <v>6</v>
      </c>
      <c r="AG2411" s="299">
        <f t="shared" si="341"/>
        <v>6</v>
      </c>
    </row>
    <row r="2412" spans="1:33" x14ac:dyDescent="0.3">
      <c r="A2412" s="3">
        <v>2412</v>
      </c>
      <c r="B2412" s="3" t="s">
        <v>87</v>
      </c>
      <c r="C2412" s="296">
        <v>44704</v>
      </c>
      <c r="D2412" s="3">
        <v>78150868</v>
      </c>
      <c r="E2412" s="3" t="s">
        <v>1</v>
      </c>
      <c r="F2412" s="3">
        <v>210369</v>
      </c>
      <c r="G2412" s="3" t="s">
        <v>89</v>
      </c>
      <c r="H2412" s="3" t="s">
        <v>7324</v>
      </c>
      <c r="I2412" s="3" t="s">
        <v>5238</v>
      </c>
      <c r="J2412" s="3" t="s">
        <v>11968</v>
      </c>
      <c r="K2412" s="3" t="s">
        <v>13</v>
      </c>
      <c r="L2412" s="3" t="s">
        <v>31</v>
      </c>
      <c r="M2412" s="3" t="s">
        <v>93</v>
      </c>
      <c r="N2412" s="3">
        <v>6492206</v>
      </c>
      <c r="O2412" s="3" t="s">
        <v>11969</v>
      </c>
      <c r="P2412" s="3">
        <v>9567340377</v>
      </c>
      <c r="Q2412" s="3" t="s">
        <v>11970</v>
      </c>
      <c r="R2412" s="3" t="s">
        <v>7365</v>
      </c>
      <c r="S2412" s="3" t="s">
        <v>11971</v>
      </c>
      <c r="T2412" s="300">
        <v>735000</v>
      </c>
      <c r="U2412" s="3" t="s">
        <v>11972</v>
      </c>
      <c r="V2412" s="3" t="s">
        <v>100</v>
      </c>
      <c r="W2412" s="3" t="s">
        <v>1638</v>
      </c>
      <c r="X2412" s="3" t="s">
        <v>109</v>
      </c>
      <c r="Y2412" s="299">
        <f t="shared" si="334"/>
        <v>5</v>
      </c>
      <c r="Z2412" s="299">
        <f t="shared" si="335"/>
        <v>2022</v>
      </c>
      <c r="AA2412" t="str">
        <f t="shared" si="333"/>
        <v>7.</v>
      </c>
      <c r="AB2412" t="str">
        <f t="shared" si="336"/>
        <v>7.</v>
      </c>
      <c r="AC2412" t="str">
        <f t="shared" si="337"/>
        <v>7</v>
      </c>
      <c r="AD2412" t="str">
        <f t="shared" si="338"/>
        <v>7</v>
      </c>
      <c r="AE2412" t="str">
        <f t="shared" si="339"/>
        <v>7</v>
      </c>
      <c r="AF2412" t="str">
        <f t="shared" si="340"/>
        <v>7</v>
      </c>
      <c r="AG2412" s="299">
        <f t="shared" si="341"/>
        <v>7</v>
      </c>
    </row>
    <row r="2413" spans="1:33" x14ac:dyDescent="0.3">
      <c r="A2413" s="3">
        <v>2413</v>
      </c>
      <c r="B2413" s="3" t="s">
        <v>87</v>
      </c>
      <c r="C2413" s="296">
        <v>44704</v>
      </c>
      <c r="D2413" s="3">
        <v>38071604</v>
      </c>
      <c r="E2413" s="3" t="s">
        <v>1</v>
      </c>
      <c r="F2413" s="3">
        <v>210369</v>
      </c>
      <c r="G2413" s="3" t="s">
        <v>89</v>
      </c>
      <c r="H2413" s="3" t="s">
        <v>254</v>
      </c>
      <c r="I2413" s="3" t="s">
        <v>120</v>
      </c>
      <c r="J2413" s="3" t="s">
        <v>11973</v>
      </c>
      <c r="K2413" s="3" t="s">
        <v>45</v>
      </c>
      <c r="L2413" s="3" t="s">
        <v>402</v>
      </c>
      <c r="M2413" s="3" t="s">
        <v>93</v>
      </c>
      <c r="N2413" s="3">
        <v>6477607</v>
      </c>
      <c r="O2413" s="3" t="s">
        <v>11974</v>
      </c>
      <c r="P2413" s="3">
        <v>7845823607</v>
      </c>
      <c r="Q2413" s="3" t="s">
        <v>11975</v>
      </c>
      <c r="R2413" s="3" t="s">
        <v>331</v>
      </c>
      <c r="S2413" s="3" t="s">
        <v>3777</v>
      </c>
      <c r="T2413" s="300">
        <v>720000</v>
      </c>
      <c r="U2413" s="3" t="s">
        <v>3768</v>
      </c>
      <c r="V2413" s="3" t="s">
        <v>100</v>
      </c>
      <c r="W2413" s="3" t="s">
        <v>109</v>
      </c>
      <c r="X2413" s="3" t="s">
        <v>109</v>
      </c>
      <c r="Y2413" s="299">
        <f t="shared" si="334"/>
        <v>5</v>
      </c>
      <c r="Z2413" s="299">
        <f t="shared" si="335"/>
        <v>2022</v>
      </c>
      <c r="AA2413" t="str">
        <f t="shared" si="333"/>
        <v>5.</v>
      </c>
      <c r="AB2413" t="str">
        <f t="shared" si="336"/>
        <v>5.</v>
      </c>
      <c r="AC2413" t="str">
        <f t="shared" si="337"/>
        <v>5</v>
      </c>
      <c r="AD2413" t="str">
        <f t="shared" si="338"/>
        <v>5</v>
      </c>
      <c r="AE2413" t="str">
        <f t="shared" si="339"/>
        <v>5</v>
      </c>
      <c r="AF2413" t="str">
        <f t="shared" si="340"/>
        <v>5</v>
      </c>
      <c r="AG2413" s="299">
        <f t="shared" si="341"/>
        <v>5</v>
      </c>
    </row>
    <row r="2414" spans="1:33" x14ac:dyDescent="0.3">
      <c r="A2414" s="3">
        <v>2414</v>
      </c>
      <c r="B2414" s="3" t="s">
        <v>87</v>
      </c>
      <c r="C2414" s="296">
        <v>44704</v>
      </c>
      <c r="D2414" s="3">
        <v>38071604</v>
      </c>
      <c r="E2414" s="3" t="s">
        <v>1</v>
      </c>
      <c r="F2414" s="3">
        <v>210369</v>
      </c>
      <c r="G2414" s="3" t="s">
        <v>89</v>
      </c>
      <c r="H2414" s="3" t="s">
        <v>254</v>
      </c>
      <c r="I2414" s="3" t="s">
        <v>120</v>
      </c>
      <c r="J2414" s="3" t="s">
        <v>11973</v>
      </c>
      <c r="K2414" s="3" t="s">
        <v>18</v>
      </c>
      <c r="L2414" s="3" t="s">
        <v>5223</v>
      </c>
      <c r="M2414" s="3" t="s">
        <v>93</v>
      </c>
      <c r="N2414" s="3">
        <v>6477611</v>
      </c>
      <c r="O2414" s="3" t="s">
        <v>11976</v>
      </c>
      <c r="P2414" s="3">
        <v>9618789507</v>
      </c>
      <c r="Q2414" s="3" t="s">
        <v>11977</v>
      </c>
      <c r="R2414" s="3" t="s">
        <v>11978</v>
      </c>
      <c r="S2414" s="3" t="s">
        <v>11979</v>
      </c>
      <c r="T2414" s="300">
        <v>760000</v>
      </c>
      <c r="U2414" s="3" t="s">
        <v>481</v>
      </c>
      <c r="V2414" s="3" t="s">
        <v>100</v>
      </c>
      <c r="W2414" s="3" t="s">
        <v>109</v>
      </c>
      <c r="X2414" s="3" t="s">
        <v>109</v>
      </c>
      <c r="Y2414" s="299">
        <f t="shared" si="334"/>
        <v>5</v>
      </c>
      <c r="Z2414" s="299">
        <f t="shared" si="335"/>
        <v>2022</v>
      </c>
      <c r="AA2414" t="str">
        <f t="shared" si="333"/>
        <v>6.</v>
      </c>
      <c r="AB2414" t="str">
        <f t="shared" si="336"/>
        <v>6.</v>
      </c>
      <c r="AC2414" t="str">
        <f t="shared" si="337"/>
        <v>6</v>
      </c>
      <c r="AD2414" t="str">
        <f t="shared" si="338"/>
        <v>6</v>
      </c>
      <c r="AE2414" t="str">
        <f t="shared" si="339"/>
        <v>6</v>
      </c>
      <c r="AF2414" t="str">
        <f t="shared" si="340"/>
        <v>6</v>
      </c>
      <c r="AG2414" s="299">
        <f t="shared" si="341"/>
        <v>6</v>
      </c>
    </row>
    <row r="2415" spans="1:33" x14ac:dyDescent="0.3">
      <c r="A2415" s="3">
        <v>2415</v>
      </c>
      <c r="B2415" s="3" t="s">
        <v>87</v>
      </c>
      <c r="C2415" s="296">
        <v>44704</v>
      </c>
      <c r="D2415" s="3">
        <v>20235352</v>
      </c>
      <c r="E2415" s="3" t="s">
        <v>1</v>
      </c>
      <c r="F2415" s="3">
        <v>210369</v>
      </c>
      <c r="G2415" s="3" t="s">
        <v>89</v>
      </c>
      <c r="H2415" s="3" t="s">
        <v>254</v>
      </c>
      <c r="I2415" s="3" t="s">
        <v>9368</v>
      </c>
      <c r="J2415" s="3" t="s">
        <v>11980</v>
      </c>
      <c r="K2415" s="3" t="s">
        <v>13</v>
      </c>
      <c r="L2415" s="3" t="s">
        <v>621</v>
      </c>
      <c r="M2415" s="3" t="s">
        <v>93</v>
      </c>
      <c r="N2415" s="3">
        <v>6463969</v>
      </c>
      <c r="O2415" s="3" t="s">
        <v>11981</v>
      </c>
      <c r="P2415" s="3" t="s">
        <v>11982</v>
      </c>
      <c r="Q2415" s="3" t="s">
        <v>11983</v>
      </c>
      <c r="R2415" s="3" t="s">
        <v>9506</v>
      </c>
      <c r="S2415" s="3" t="s">
        <v>11984</v>
      </c>
      <c r="T2415" s="300">
        <v>1320000</v>
      </c>
      <c r="U2415" s="3" t="s">
        <v>10612</v>
      </c>
      <c r="V2415" s="3" t="s">
        <v>100</v>
      </c>
      <c r="W2415" s="3" t="s">
        <v>109</v>
      </c>
      <c r="X2415" s="3" t="s">
        <v>109</v>
      </c>
      <c r="Y2415" s="299">
        <f t="shared" si="334"/>
        <v>5</v>
      </c>
      <c r="Z2415" s="299">
        <f t="shared" si="335"/>
        <v>2022</v>
      </c>
      <c r="AA2415" t="str">
        <f t="shared" si="333"/>
        <v>7.</v>
      </c>
      <c r="AB2415" t="str">
        <f t="shared" si="336"/>
        <v>7.</v>
      </c>
      <c r="AC2415" t="str">
        <f t="shared" si="337"/>
        <v>7</v>
      </c>
      <c r="AD2415" t="str">
        <f t="shared" si="338"/>
        <v>7</v>
      </c>
      <c r="AE2415" t="str">
        <f t="shared" si="339"/>
        <v>7</v>
      </c>
      <c r="AF2415" t="str">
        <f t="shared" si="340"/>
        <v>7</v>
      </c>
      <c r="AG2415" s="299">
        <f t="shared" si="341"/>
        <v>7</v>
      </c>
    </row>
    <row r="2416" spans="1:33" x14ac:dyDescent="0.3">
      <c r="A2416" s="3">
        <v>2416</v>
      </c>
      <c r="B2416" s="3" t="s">
        <v>87</v>
      </c>
      <c r="C2416" s="296">
        <v>44704</v>
      </c>
      <c r="D2416" s="3">
        <v>69368387</v>
      </c>
      <c r="E2416" s="3" t="s">
        <v>1</v>
      </c>
      <c r="F2416" s="3">
        <v>210369</v>
      </c>
      <c r="G2416" s="3" t="s">
        <v>89</v>
      </c>
      <c r="H2416" s="3" t="s">
        <v>6841</v>
      </c>
      <c r="I2416" s="3" t="s">
        <v>7768</v>
      </c>
      <c r="J2416" s="3" t="s">
        <v>7768</v>
      </c>
      <c r="K2416" s="3" t="s">
        <v>18</v>
      </c>
      <c r="L2416" s="3" t="s">
        <v>10437</v>
      </c>
      <c r="M2416" s="3" t="s">
        <v>93</v>
      </c>
      <c r="N2416" s="3">
        <v>6463812</v>
      </c>
      <c r="O2416" s="3" t="s">
        <v>889</v>
      </c>
      <c r="P2416" s="3" t="s">
        <v>11986</v>
      </c>
      <c r="Q2416" s="3" t="s">
        <v>11987</v>
      </c>
      <c r="R2416" s="3" t="s">
        <v>844</v>
      </c>
      <c r="S2416" s="3" t="s">
        <v>11988</v>
      </c>
      <c r="T2416" s="300">
        <v>850000</v>
      </c>
      <c r="U2416" s="3" t="s">
        <v>11989</v>
      </c>
      <c r="V2416" s="3" t="s">
        <v>100</v>
      </c>
      <c r="W2416" s="3" t="s">
        <v>109</v>
      </c>
      <c r="X2416" s="3" t="s">
        <v>109</v>
      </c>
      <c r="Y2416" s="299">
        <f t="shared" si="334"/>
        <v>5</v>
      </c>
      <c r="Z2416" s="299">
        <f t="shared" si="335"/>
        <v>2022</v>
      </c>
      <c r="AA2416" t="str">
        <f t="shared" si="333"/>
        <v>4.</v>
      </c>
      <c r="AB2416" t="str">
        <f t="shared" si="336"/>
        <v>4.</v>
      </c>
      <c r="AC2416" t="str">
        <f t="shared" si="337"/>
        <v>4</v>
      </c>
      <c r="AD2416" t="str">
        <f t="shared" si="338"/>
        <v>4</v>
      </c>
      <c r="AE2416" t="str">
        <f t="shared" si="339"/>
        <v>4</v>
      </c>
      <c r="AF2416" t="str">
        <f t="shared" si="340"/>
        <v>4</v>
      </c>
      <c r="AG2416" s="299">
        <f t="shared" si="341"/>
        <v>4</v>
      </c>
    </row>
    <row r="2417" spans="1:33" x14ac:dyDescent="0.3">
      <c r="A2417" s="3">
        <v>2417</v>
      </c>
      <c r="B2417" s="3" t="s">
        <v>87</v>
      </c>
      <c r="C2417" s="296">
        <v>44704</v>
      </c>
      <c r="D2417" s="3">
        <v>69368387</v>
      </c>
      <c r="E2417" s="3" t="s">
        <v>1</v>
      </c>
      <c r="F2417" s="3">
        <v>210369</v>
      </c>
      <c r="G2417" s="3" t="s">
        <v>89</v>
      </c>
      <c r="H2417" s="3" t="s">
        <v>6841</v>
      </c>
      <c r="I2417" s="3" t="s">
        <v>7768</v>
      </c>
      <c r="J2417" s="3" t="s">
        <v>7768</v>
      </c>
      <c r="K2417" s="3" t="s">
        <v>18</v>
      </c>
      <c r="L2417" s="3" t="s">
        <v>5223</v>
      </c>
      <c r="M2417" s="3" t="s">
        <v>93</v>
      </c>
      <c r="N2417" s="3">
        <v>6463972</v>
      </c>
      <c r="O2417" s="3" t="s">
        <v>11990</v>
      </c>
      <c r="P2417" s="3" t="s">
        <v>11991</v>
      </c>
      <c r="Q2417" s="3" t="s">
        <v>11992</v>
      </c>
      <c r="R2417" s="3" t="s">
        <v>286</v>
      </c>
      <c r="S2417" s="3" t="s">
        <v>11993</v>
      </c>
      <c r="T2417" s="300">
        <v>520000</v>
      </c>
      <c r="U2417" s="3" t="s">
        <v>462</v>
      </c>
      <c r="V2417" s="3" t="s">
        <v>100</v>
      </c>
      <c r="W2417" s="3" t="s">
        <v>109</v>
      </c>
      <c r="X2417" s="3" t="s">
        <v>109</v>
      </c>
      <c r="Y2417" s="299">
        <f t="shared" si="334"/>
        <v>5</v>
      </c>
      <c r="Z2417" s="299">
        <f t="shared" si="335"/>
        <v>2022</v>
      </c>
      <c r="AA2417" t="str">
        <f t="shared" si="333"/>
        <v>4.</v>
      </c>
      <c r="AB2417" t="str">
        <f t="shared" si="336"/>
        <v>4.</v>
      </c>
      <c r="AC2417" t="str">
        <f t="shared" si="337"/>
        <v>4</v>
      </c>
      <c r="AD2417" t="str">
        <f t="shared" si="338"/>
        <v>4</v>
      </c>
      <c r="AE2417" t="str">
        <f t="shared" si="339"/>
        <v>4</v>
      </c>
      <c r="AF2417" t="str">
        <f t="shared" si="340"/>
        <v>4</v>
      </c>
      <c r="AG2417" s="299">
        <f t="shared" si="341"/>
        <v>4</v>
      </c>
    </row>
    <row r="2418" spans="1:33" x14ac:dyDescent="0.3">
      <c r="A2418" s="3">
        <v>2418</v>
      </c>
      <c r="B2418" s="3" t="s">
        <v>87</v>
      </c>
      <c r="C2418" s="296">
        <v>44704</v>
      </c>
      <c r="D2418" s="3">
        <v>69368387</v>
      </c>
      <c r="E2418" s="3" t="s">
        <v>1</v>
      </c>
      <c r="F2418" s="3">
        <v>210369</v>
      </c>
      <c r="G2418" s="3" t="s">
        <v>89</v>
      </c>
      <c r="H2418" s="3" t="s">
        <v>6841</v>
      </c>
      <c r="I2418" s="3" t="s">
        <v>7768</v>
      </c>
      <c r="J2418" s="3" t="s">
        <v>7768</v>
      </c>
      <c r="K2418" s="3" t="s">
        <v>45</v>
      </c>
      <c r="L2418" s="3" t="s">
        <v>402</v>
      </c>
      <c r="M2418" s="3" t="s">
        <v>93</v>
      </c>
      <c r="N2418" s="3">
        <v>6477551</v>
      </c>
      <c r="O2418" s="3" t="s">
        <v>11994</v>
      </c>
      <c r="P2418" s="3" t="s">
        <v>11995</v>
      </c>
      <c r="Q2418" s="3" t="s">
        <v>11996</v>
      </c>
      <c r="R2418" s="3" t="s">
        <v>170</v>
      </c>
      <c r="S2418" s="3" t="s">
        <v>11997</v>
      </c>
      <c r="T2418" s="300">
        <v>900000</v>
      </c>
      <c r="U2418" s="3" t="s">
        <v>11998</v>
      </c>
      <c r="V2418" s="3" t="s">
        <v>100</v>
      </c>
      <c r="W2418" s="3" t="s">
        <v>267</v>
      </c>
      <c r="X2418" s="3" t="s">
        <v>109</v>
      </c>
      <c r="Y2418" s="299">
        <f t="shared" si="334"/>
        <v>5</v>
      </c>
      <c r="Z2418" s="299">
        <f t="shared" si="335"/>
        <v>2022</v>
      </c>
      <c r="AA2418" t="str">
        <f t="shared" si="333"/>
        <v xml:space="preserve">5 </v>
      </c>
      <c r="AB2418" t="str">
        <f t="shared" si="336"/>
        <v xml:space="preserve">5 </v>
      </c>
      <c r="AC2418" t="str">
        <f t="shared" si="337"/>
        <v xml:space="preserve">5 </v>
      </c>
      <c r="AD2418" t="str">
        <f t="shared" si="338"/>
        <v xml:space="preserve">5 </v>
      </c>
      <c r="AE2418" t="str">
        <f t="shared" si="339"/>
        <v xml:space="preserve">5 </v>
      </c>
      <c r="AF2418" t="str">
        <f t="shared" si="340"/>
        <v xml:space="preserve">5 </v>
      </c>
      <c r="AG2418" s="299">
        <f t="shared" si="341"/>
        <v>5</v>
      </c>
    </row>
    <row r="2419" spans="1:33" x14ac:dyDescent="0.3">
      <c r="A2419" s="3">
        <v>2419</v>
      </c>
      <c r="B2419" s="3" t="s">
        <v>87</v>
      </c>
      <c r="C2419" s="296">
        <v>44704</v>
      </c>
      <c r="D2419" s="3">
        <v>69368387</v>
      </c>
      <c r="E2419" s="3" t="s">
        <v>1</v>
      </c>
      <c r="F2419" s="3">
        <v>210369</v>
      </c>
      <c r="G2419" s="3" t="s">
        <v>89</v>
      </c>
      <c r="H2419" s="3" t="s">
        <v>254</v>
      </c>
      <c r="I2419" s="3" t="s">
        <v>6165</v>
      </c>
      <c r="J2419" s="3" t="s">
        <v>11694</v>
      </c>
      <c r="K2419" s="3" t="s">
        <v>18</v>
      </c>
      <c r="L2419" s="3" t="s">
        <v>10437</v>
      </c>
      <c r="M2419" s="3" t="s">
        <v>93</v>
      </c>
      <c r="N2419" s="3">
        <v>6463653</v>
      </c>
      <c r="O2419" s="3" t="s">
        <v>11999</v>
      </c>
      <c r="P2419" s="3" t="s">
        <v>12000</v>
      </c>
      <c r="Q2419" s="3" t="s">
        <v>12001</v>
      </c>
      <c r="R2419" s="3" t="s">
        <v>1839</v>
      </c>
      <c r="S2419" s="3" t="s">
        <v>4817</v>
      </c>
      <c r="T2419" s="300">
        <v>540000</v>
      </c>
      <c r="U2419" s="3" t="s">
        <v>134</v>
      </c>
      <c r="V2419" s="3" t="s">
        <v>100</v>
      </c>
      <c r="W2419" s="3" t="s">
        <v>1242</v>
      </c>
      <c r="X2419" s="3" t="s">
        <v>109</v>
      </c>
      <c r="Y2419" s="299">
        <f t="shared" si="334"/>
        <v>5</v>
      </c>
      <c r="Z2419" s="299">
        <f t="shared" si="335"/>
        <v>2022</v>
      </c>
      <c r="AA2419" t="str">
        <f t="shared" si="333"/>
        <v>4.</v>
      </c>
      <c r="AB2419" t="str">
        <f t="shared" si="336"/>
        <v>4.</v>
      </c>
      <c r="AC2419" t="str">
        <f t="shared" si="337"/>
        <v>4</v>
      </c>
      <c r="AD2419" t="str">
        <f t="shared" si="338"/>
        <v>4</v>
      </c>
      <c r="AE2419" t="str">
        <f t="shared" si="339"/>
        <v>4</v>
      </c>
      <c r="AF2419" t="str">
        <f t="shared" si="340"/>
        <v>4</v>
      </c>
      <c r="AG2419" s="299">
        <f t="shared" si="341"/>
        <v>4</v>
      </c>
    </row>
    <row r="2420" spans="1:33" x14ac:dyDescent="0.3">
      <c r="A2420" s="3">
        <v>2420</v>
      </c>
      <c r="B2420" s="3" t="s">
        <v>87</v>
      </c>
      <c r="C2420" s="296">
        <v>44704</v>
      </c>
      <c r="D2420" s="3">
        <v>69368387</v>
      </c>
      <c r="E2420" s="3" t="s">
        <v>1</v>
      </c>
      <c r="F2420" s="3">
        <v>210369</v>
      </c>
      <c r="G2420" s="3" t="s">
        <v>89</v>
      </c>
      <c r="H2420" s="3" t="s">
        <v>254</v>
      </c>
      <c r="I2420" s="3" t="s">
        <v>6165</v>
      </c>
      <c r="J2420" s="3" t="s">
        <v>11694</v>
      </c>
      <c r="K2420" s="3" t="s">
        <v>18</v>
      </c>
      <c r="L2420" s="3" t="s">
        <v>10437</v>
      </c>
      <c r="M2420" s="3" t="s">
        <v>93</v>
      </c>
      <c r="N2420" s="3">
        <v>6463670</v>
      </c>
      <c r="O2420" s="3" t="s">
        <v>12003</v>
      </c>
      <c r="P2420" s="3">
        <v>6361488050</v>
      </c>
      <c r="Q2420" s="3" t="s">
        <v>12004</v>
      </c>
      <c r="R2420" s="3" t="s">
        <v>569</v>
      </c>
      <c r="S2420" s="3" t="s">
        <v>12005</v>
      </c>
      <c r="T2420" s="300">
        <v>800000</v>
      </c>
      <c r="U2420" s="3" t="s">
        <v>134</v>
      </c>
      <c r="V2420" s="3" t="s">
        <v>100</v>
      </c>
      <c r="W2420" s="3" t="s">
        <v>1242</v>
      </c>
      <c r="X2420" s="3" t="s">
        <v>109</v>
      </c>
      <c r="Y2420" s="299">
        <f t="shared" si="334"/>
        <v>5</v>
      </c>
      <c r="Z2420" s="299">
        <f t="shared" si="335"/>
        <v>2022</v>
      </c>
      <c r="AA2420" t="str">
        <f t="shared" si="333"/>
        <v xml:space="preserve">4 </v>
      </c>
      <c r="AB2420" t="str">
        <f t="shared" si="336"/>
        <v xml:space="preserve">4 </v>
      </c>
      <c r="AC2420" t="str">
        <f t="shared" si="337"/>
        <v xml:space="preserve">4 </v>
      </c>
      <c r="AD2420" t="str">
        <f t="shared" si="338"/>
        <v xml:space="preserve">4 </v>
      </c>
      <c r="AE2420" t="str">
        <f t="shared" si="339"/>
        <v xml:space="preserve">4 </v>
      </c>
      <c r="AF2420" t="str">
        <f t="shared" si="340"/>
        <v xml:space="preserve">4 </v>
      </c>
      <c r="AG2420" s="299">
        <f t="shared" si="341"/>
        <v>4</v>
      </c>
    </row>
    <row r="2421" spans="1:33" x14ac:dyDescent="0.3">
      <c r="A2421" s="3">
        <v>2421</v>
      </c>
      <c r="B2421" s="3" t="s">
        <v>87</v>
      </c>
      <c r="C2421" s="296">
        <v>44704</v>
      </c>
      <c r="D2421" s="3">
        <v>46571684</v>
      </c>
      <c r="E2421" s="3" t="s">
        <v>1</v>
      </c>
      <c r="F2421" s="3">
        <v>210369</v>
      </c>
      <c r="G2421" s="3" t="s">
        <v>89</v>
      </c>
      <c r="H2421" s="3" t="s">
        <v>254</v>
      </c>
      <c r="I2421" s="3" t="s">
        <v>3988</v>
      </c>
      <c r="J2421" s="3" t="s">
        <v>11435</v>
      </c>
      <c r="K2421" s="3" t="s">
        <v>13</v>
      </c>
      <c r="L2421" s="3" t="s">
        <v>236</v>
      </c>
      <c r="M2421" s="3" t="s">
        <v>93</v>
      </c>
      <c r="N2421" s="3">
        <v>6463862</v>
      </c>
      <c r="O2421" s="3" t="s">
        <v>11165</v>
      </c>
      <c r="P2421" s="3">
        <v>9811437993</v>
      </c>
      <c r="Q2421" s="3" t="s">
        <v>11166</v>
      </c>
      <c r="R2421" s="3" t="s">
        <v>8415</v>
      </c>
      <c r="S2421" s="3" t="s">
        <v>11167</v>
      </c>
      <c r="T2421" s="300">
        <v>1150000</v>
      </c>
      <c r="U2421" s="3" t="s">
        <v>10753</v>
      </c>
      <c r="V2421" s="3" t="s">
        <v>100</v>
      </c>
      <c r="W2421" s="3" t="s">
        <v>4450</v>
      </c>
      <c r="X2421" s="3" t="s">
        <v>109</v>
      </c>
      <c r="Y2421" s="299">
        <f t="shared" si="334"/>
        <v>5</v>
      </c>
      <c r="Z2421" s="299">
        <f t="shared" si="335"/>
        <v>2022</v>
      </c>
      <c r="AA2421" t="str">
        <f t="shared" si="333"/>
        <v>11</v>
      </c>
      <c r="AB2421" t="str">
        <f t="shared" si="336"/>
        <v>11</v>
      </c>
      <c r="AC2421" t="str">
        <f t="shared" si="337"/>
        <v>11</v>
      </c>
      <c r="AD2421" t="str">
        <f t="shared" si="338"/>
        <v>11</v>
      </c>
      <c r="AE2421" t="str">
        <f t="shared" si="339"/>
        <v>11</v>
      </c>
      <c r="AF2421" t="str">
        <f t="shared" si="340"/>
        <v>11</v>
      </c>
      <c r="AG2421" s="299">
        <f t="shared" si="341"/>
        <v>11</v>
      </c>
    </row>
    <row r="2422" spans="1:33" x14ac:dyDescent="0.3">
      <c r="A2422" s="3">
        <v>2422</v>
      </c>
      <c r="B2422" s="3" t="s">
        <v>87</v>
      </c>
      <c r="C2422" s="296">
        <v>44704</v>
      </c>
      <c r="D2422" s="3">
        <v>69368387</v>
      </c>
      <c r="E2422" s="3" t="s">
        <v>1</v>
      </c>
      <c r="F2422" s="3">
        <v>210369</v>
      </c>
      <c r="G2422" s="3" t="s">
        <v>89</v>
      </c>
      <c r="H2422" s="3" t="s">
        <v>254</v>
      </c>
      <c r="I2422" s="3" t="s">
        <v>12007</v>
      </c>
      <c r="J2422" s="3" t="s">
        <v>12007</v>
      </c>
      <c r="K2422" s="3" t="s">
        <v>25</v>
      </c>
      <c r="L2422" s="3" t="s">
        <v>10284</v>
      </c>
      <c r="M2422" s="3" t="s">
        <v>93</v>
      </c>
      <c r="N2422" s="3">
        <v>6463765</v>
      </c>
      <c r="O2422" s="3" t="s">
        <v>12008</v>
      </c>
      <c r="P2422" s="3">
        <v>8982421691</v>
      </c>
      <c r="Q2422" s="3" t="s">
        <v>12009</v>
      </c>
      <c r="R2422" s="3" t="s">
        <v>12010</v>
      </c>
      <c r="S2422" s="3" t="s">
        <v>12011</v>
      </c>
      <c r="T2422" s="300">
        <v>500000</v>
      </c>
      <c r="U2422" s="3" t="s">
        <v>3501</v>
      </c>
      <c r="V2422" s="3" t="s">
        <v>100</v>
      </c>
      <c r="W2422" s="3" t="s">
        <v>401</v>
      </c>
      <c r="X2422" s="3" t="s">
        <v>109</v>
      </c>
      <c r="Y2422" s="299">
        <f t="shared" si="334"/>
        <v>5</v>
      </c>
      <c r="Z2422" s="299">
        <f t="shared" si="335"/>
        <v>2022</v>
      </c>
      <c r="AA2422" t="str">
        <f t="shared" si="333"/>
        <v>4.</v>
      </c>
      <c r="AB2422" t="str">
        <f t="shared" si="336"/>
        <v>4.</v>
      </c>
      <c r="AC2422" t="str">
        <f t="shared" si="337"/>
        <v>4</v>
      </c>
      <c r="AD2422" t="str">
        <f t="shared" si="338"/>
        <v>4</v>
      </c>
      <c r="AE2422" t="str">
        <f t="shared" si="339"/>
        <v>4</v>
      </c>
      <c r="AF2422" t="str">
        <f t="shared" si="340"/>
        <v>4</v>
      </c>
      <c r="AG2422" s="299">
        <f t="shared" si="341"/>
        <v>4</v>
      </c>
    </row>
    <row r="2423" spans="1:33" x14ac:dyDescent="0.3">
      <c r="A2423" s="3">
        <v>2423</v>
      </c>
      <c r="B2423" s="3" t="s">
        <v>87</v>
      </c>
      <c r="C2423" s="296">
        <v>44705</v>
      </c>
      <c r="D2423" s="3">
        <v>49678570</v>
      </c>
      <c r="E2423" s="3" t="s">
        <v>6</v>
      </c>
      <c r="F2423" s="3">
        <v>221395</v>
      </c>
      <c r="G2423" s="3" t="s">
        <v>89</v>
      </c>
      <c r="H2423" s="3" t="s">
        <v>7324</v>
      </c>
      <c r="I2423" s="3" t="s">
        <v>1098</v>
      </c>
      <c r="J2423" s="3" t="s">
        <v>12012</v>
      </c>
      <c r="K2423" s="3" t="s">
        <v>38</v>
      </c>
      <c r="L2423" s="3" t="s">
        <v>1079</v>
      </c>
      <c r="M2423" s="3" t="s">
        <v>93</v>
      </c>
      <c r="N2423" s="3" t="s">
        <v>12013</v>
      </c>
      <c r="O2423" s="3" t="s">
        <v>12014</v>
      </c>
      <c r="P2423" s="3">
        <v>7406913461</v>
      </c>
      <c r="Q2423" s="3" t="s">
        <v>12015</v>
      </c>
      <c r="R2423" s="3" t="s">
        <v>240</v>
      </c>
      <c r="S2423" s="3" t="s">
        <v>11054</v>
      </c>
      <c r="T2423" s="300">
        <v>1050000</v>
      </c>
      <c r="U2423" s="3" t="s">
        <v>12016</v>
      </c>
      <c r="V2423" s="3" t="s">
        <v>100</v>
      </c>
      <c r="W2423" s="3" t="s">
        <v>109</v>
      </c>
      <c r="X2423" s="3" t="s">
        <v>109</v>
      </c>
      <c r="Y2423" s="299">
        <f t="shared" si="334"/>
        <v>5</v>
      </c>
      <c r="Z2423" s="299">
        <f t="shared" si="335"/>
        <v>2022</v>
      </c>
      <c r="AA2423" t="str">
        <f t="shared" si="333"/>
        <v>4.</v>
      </c>
      <c r="AB2423" t="str">
        <f t="shared" si="336"/>
        <v>4.</v>
      </c>
      <c r="AC2423" t="str">
        <f t="shared" si="337"/>
        <v>4</v>
      </c>
      <c r="AD2423" t="str">
        <f t="shared" si="338"/>
        <v>4</v>
      </c>
      <c r="AE2423" t="str">
        <f t="shared" si="339"/>
        <v>4</v>
      </c>
      <c r="AF2423" t="str">
        <f t="shared" si="340"/>
        <v>4</v>
      </c>
      <c r="AG2423" s="299">
        <f t="shared" si="341"/>
        <v>4</v>
      </c>
    </row>
    <row r="2424" spans="1:33" x14ac:dyDescent="0.3">
      <c r="A2424" s="3">
        <v>2424</v>
      </c>
      <c r="B2424" s="3" t="s">
        <v>87</v>
      </c>
      <c r="C2424" s="296">
        <v>44705</v>
      </c>
      <c r="D2424" s="3">
        <v>12654664</v>
      </c>
      <c r="E2424" s="3" t="s">
        <v>6</v>
      </c>
      <c r="F2424" s="3">
        <v>221395</v>
      </c>
      <c r="G2424" s="3" t="s">
        <v>5685</v>
      </c>
      <c r="H2424" s="3" t="s">
        <v>7635</v>
      </c>
      <c r="I2424" s="3" t="s">
        <v>11006</v>
      </c>
      <c r="J2424" s="3" t="s">
        <v>11007</v>
      </c>
      <c r="K2424" s="3" t="s">
        <v>38</v>
      </c>
      <c r="L2424" s="3" t="s">
        <v>1079</v>
      </c>
      <c r="M2424" s="3" t="s">
        <v>93</v>
      </c>
      <c r="N2424" s="3" t="s">
        <v>7355</v>
      </c>
      <c r="O2424" s="3" t="s">
        <v>12018</v>
      </c>
      <c r="P2424" s="3">
        <v>9380733984</v>
      </c>
      <c r="Q2424" s="3" t="s">
        <v>12019</v>
      </c>
      <c r="R2424" s="3" t="s">
        <v>6180</v>
      </c>
      <c r="S2424" s="3" t="s">
        <v>116</v>
      </c>
      <c r="T2424" s="300">
        <v>550000</v>
      </c>
      <c r="U2424" s="3" t="s">
        <v>12021</v>
      </c>
      <c r="V2424" s="3" t="s">
        <v>235</v>
      </c>
      <c r="W2424" s="3" t="s">
        <v>109</v>
      </c>
      <c r="X2424" s="3" t="s">
        <v>109</v>
      </c>
      <c r="Y2424" s="299">
        <f t="shared" si="334"/>
        <v>5</v>
      </c>
      <c r="Z2424" s="299">
        <f t="shared" si="335"/>
        <v>2022</v>
      </c>
      <c r="AA2424" t="str">
        <f t="shared" si="333"/>
        <v>4.</v>
      </c>
      <c r="AB2424" t="str">
        <f t="shared" si="336"/>
        <v>4.</v>
      </c>
      <c r="AC2424" t="str">
        <f t="shared" si="337"/>
        <v>4</v>
      </c>
      <c r="AD2424" t="str">
        <f t="shared" si="338"/>
        <v>4</v>
      </c>
      <c r="AE2424" t="str">
        <f t="shared" si="339"/>
        <v>4</v>
      </c>
      <c r="AF2424" t="str">
        <f t="shared" si="340"/>
        <v>4</v>
      </c>
      <c r="AG2424" s="299">
        <f t="shared" si="341"/>
        <v>4</v>
      </c>
    </row>
    <row r="2425" spans="1:33" x14ac:dyDescent="0.3">
      <c r="A2425" s="3">
        <v>2425</v>
      </c>
      <c r="B2425" s="3" t="s">
        <v>87</v>
      </c>
      <c r="C2425" s="296">
        <v>44705</v>
      </c>
      <c r="D2425" s="3">
        <v>92606855</v>
      </c>
      <c r="E2425" s="3" t="s">
        <v>6</v>
      </c>
      <c r="F2425" s="3">
        <v>221395</v>
      </c>
      <c r="G2425" s="3" t="s">
        <v>89</v>
      </c>
      <c r="H2425" s="3" t="s">
        <v>7324</v>
      </c>
      <c r="I2425" s="3" t="s">
        <v>359</v>
      </c>
      <c r="J2425" s="3" t="s">
        <v>12023</v>
      </c>
      <c r="K2425" s="3" t="s">
        <v>25</v>
      </c>
      <c r="L2425" s="3" t="s">
        <v>8472</v>
      </c>
      <c r="M2425" s="3" t="s">
        <v>93</v>
      </c>
      <c r="N2425" s="3">
        <v>6079542</v>
      </c>
      <c r="O2425" s="3" t="s">
        <v>12024</v>
      </c>
      <c r="P2425" s="3">
        <v>8019121404</v>
      </c>
      <c r="Q2425" s="3" t="s">
        <v>12025</v>
      </c>
      <c r="R2425" s="3" t="s">
        <v>370</v>
      </c>
      <c r="S2425" s="3" t="s">
        <v>12026</v>
      </c>
      <c r="T2425" s="300">
        <v>950000</v>
      </c>
      <c r="U2425" s="3" t="s">
        <v>10450</v>
      </c>
      <c r="V2425" s="3" t="s">
        <v>100</v>
      </c>
      <c r="W2425" s="3" t="s">
        <v>101</v>
      </c>
      <c r="X2425" s="3" t="s">
        <v>109</v>
      </c>
      <c r="Y2425" s="299">
        <f t="shared" si="334"/>
        <v>5</v>
      </c>
      <c r="Z2425" s="299">
        <f t="shared" si="335"/>
        <v>2022</v>
      </c>
      <c r="AA2425" t="str">
        <f t="shared" si="333"/>
        <v>7y</v>
      </c>
      <c r="AB2425" t="str">
        <f t="shared" si="336"/>
        <v>7</v>
      </c>
      <c r="AC2425" t="str">
        <f t="shared" si="337"/>
        <v>7</v>
      </c>
      <c r="AD2425" t="str">
        <f t="shared" si="338"/>
        <v>7</v>
      </c>
      <c r="AE2425" t="str">
        <f t="shared" si="339"/>
        <v>7</v>
      </c>
      <c r="AF2425" t="str">
        <f t="shared" si="340"/>
        <v>7</v>
      </c>
      <c r="AG2425" s="299">
        <f t="shared" si="341"/>
        <v>7</v>
      </c>
    </row>
    <row r="2426" spans="1:33" x14ac:dyDescent="0.3">
      <c r="A2426" s="3">
        <v>2426</v>
      </c>
      <c r="B2426" s="3" t="s">
        <v>87</v>
      </c>
      <c r="C2426" s="296">
        <v>44705</v>
      </c>
      <c r="D2426" s="3">
        <v>92606855</v>
      </c>
      <c r="E2426" s="3" t="s">
        <v>6</v>
      </c>
      <c r="F2426" s="3">
        <v>221395</v>
      </c>
      <c r="G2426" s="3" t="s">
        <v>89</v>
      </c>
      <c r="H2426" s="3" t="s">
        <v>7324</v>
      </c>
      <c r="I2426" s="3" t="s">
        <v>359</v>
      </c>
      <c r="J2426" s="3" t="s">
        <v>12023</v>
      </c>
      <c r="K2426" s="3" t="s">
        <v>25</v>
      </c>
      <c r="L2426" s="3" t="s">
        <v>8472</v>
      </c>
      <c r="M2426" s="3" t="s">
        <v>93</v>
      </c>
      <c r="N2426" s="3" t="s">
        <v>12028</v>
      </c>
      <c r="O2426" s="3" t="s">
        <v>12029</v>
      </c>
      <c r="P2426" s="3">
        <v>7090914575</v>
      </c>
      <c r="Q2426" s="3" t="s">
        <v>12030</v>
      </c>
      <c r="R2426" s="3" t="s">
        <v>381</v>
      </c>
      <c r="S2426" s="3" t="s">
        <v>12031</v>
      </c>
      <c r="T2426" s="300">
        <v>1200000</v>
      </c>
      <c r="U2426" s="3" t="s">
        <v>12032</v>
      </c>
      <c r="V2426" s="3" t="s">
        <v>100</v>
      </c>
      <c r="W2426" s="3" t="s">
        <v>109</v>
      </c>
      <c r="X2426" s="3" t="s">
        <v>109</v>
      </c>
      <c r="Y2426" s="299">
        <f t="shared" si="334"/>
        <v>5</v>
      </c>
      <c r="Z2426" s="299">
        <f t="shared" si="335"/>
        <v>2022</v>
      </c>
      <c r="AA2426" t="str">
        <f t="shared" si="333"/>
        <v>6y</v>
      </c>
      <c r="AB2426" t="str">
        <f t="shared" si="336"/>
        <v>6</v>
      </c>
      <c r="AC2426" t="str">
        <f t="shared" si="337"/>
        <v>6</v>
      </c>
      <c r="AD2426" t="str">
        <f t="shared" si="338"/>
        <v>6</v>
      </c>
      <c r="AE2426" t="str">
        <f t="shared" si="339"/>
        <v>6</v>
      </c>
      <c r="AF2426" t="str">
        <f t="shared" si="340"/>
        <v>6</v>
      </c>
      <c r="AG2426" s="299">
        <f t="shared" si="341"/>
        <v>6</v>
      </c>
    </row>
    <row r="2427" spans="1:33" x14ac:dyDescent="0.3">
      <c r="A2427" s="3">
        <v>2427</v>
      </c>
      <c r="B2427" s="3" t="s">
        <v>87</v>
      </c>
      <c r="C2427" s="296">
        <v>44705</v>
      </c>
      <c r="D2427" s="3">
        <v>92606855</v>
      </c>
      <c r="E2427" s="3" t="s">
        <v>6</v>
      </c>
      <c r="F2427" s="3">
        <v>221395</v>
      </c>
      <c r="G2427" s="3" t="s">
        <v>89</v>
      </c>
      <c r="H2427" s="3" t="s">
        <v>7324</v>
      </c>
      <c r="I2427" s="3" t="s">
        <v>359</v>
      </c>
      <c r="J2427" s="3" t="s">
        <v>12023</v>
      </c>
      <c r="K2427" s="3" t="s">
        <v>25</v>
      </c>
      <c r="L2427" s="3" t="s">
        <v>8472</v>
      </c>
      <c r="M2427" s="3" t="s">
        <v>93</v>
      </c>
      <c r="N2427" s="3">
        <v>6533227</v>
      </c>
      <c r="O2427" s="3" t="s">
        <v>12033</v>
      </c>
      <c r="P2427" s="3">
        <v>9030357515</v>
      </c>
      <c r="Q2427" s="3" t="s">
        <v>12034</v>
      </c>
      <c r="R2427" s="3" t="s">
        <v>370</v>
      </c>
      <c r="S2427" s="3" t="s">
        <v>10648</v>
      </c>
      <c r="T2427" s="300">
        <v>830000</v>
      </c>
      <c r="U2427" s="3" t="s">
        <v>12035</v>
      </c>
      <c r="V2427" s="3" t="s">
        <v>100</v>
      </c>
      <c r="W2427" s="3" t="s">
        <v>109</v>
      </c>
      <c r="X2427" s="3" t="s">
        <v>109</v>
      </c>
      <c r="Y2427" s="299">
        <f t="shared" si="334"/>
        <v>5</v>
      </c>
      <c r="Z2427" s="299">
        <f t="shared" si="335"/>
        <v>2022</v>
      </c>
      <c r="AA2427" t="str">
        <f t="shared" si="333"/>
        <v>7y</v>
      </c>
      <c r="AB2427" t="str">
        <f t="shared" si="336"/>
        <v>7</v>
      </c>
      <c r="AC2427" t="str">
        <f t="shared" si="337"/>
        <v>7</v>
      </c>
      <c r="AD2427" t="str">
        <f t="shared" si="338"/>
        <v>7</v>
      </c>
      <c r="AE2427" t="str">
        <f t="shared" si="339"/>
        <v>7</v>
      </c>
      <c r="AF2427" t="str">
        <f t="shared" si="340"/>
        <v>7</v>
      </c>
      <c r="AG2427" s="299">
        <f t="shared" si="341"/>
        <v>7</v>
      </c>
    </row>
    <row r="2428" spans="1:33" x14ac:dyDescent="0.3">
      <c r="A2428" s="3">
        <v>2428</v>
      </c>
      <c r="B2428" s="3" t="s">
        <v>87</v>
      </c>
      <c r="C2428" s="296">
        <v>44705</v>
      </c>
      <c r="D2428" s="3">
        <v>92094151</v>
      </c>
      <c r="E2428" s="3" t="s">
        <v>6</v>
      </c>
      <c r="F2428" s="3">
        <v>221395</v>
      </c>
      <c r="G2428" s="3" t="s">
        <v>89</v>
      </c>
      <c r="H2428" s="3" t="s">
        <v>7324</v>
      </c>
      <c r="I2428" s="3" t="s">
        <v>782</v>
      </c>
      <c r="J2428" s="3" t="s">
        <v>12037</v>
      </c>
      <c r="K2428" s="3" t="s">
        <v>38</v>
      </c>
      <c r="L2428" s="3" t="s">
        <v>1079</v>
      </c>
      <c r="M2428" s="3" t="s">
        <v>93</v>
      </c>
      <c r="N2428" s="3">
        <v>6445830</v>
      </c>
      <c r="O2428" s="3" t="s">
        <v>12038</v>
      </c>
      <c r="P2428" s="3">
        <v>9063063054</v>
      </c>
      <c r="Q2428" s="3" t="s">
        <v>12039</v>
      </c>
      <c r="R2428" s="3" t="s">
        <v>590</v>
      </c>
      <c r="S2428" s="3" t="s">
        <v>12040</v>
      </c>
      <c r="T2428" s="300">
        <v>800000</v>
      </c>
      <c r="U2428" s="3" t="s">
        <v>12041</v>
      </c>
      <c r="V2428" s="3" t="s">
        <v>100</v>
      </c>
      <c r="W2428" s="3" t="s">
        <v>109</v>
      </c>
      <c r="X2428" s="3" t="s">
        <v>109</v>
      </c>
      <c r="Y2428" s="299">
        <f t="shared" si="334"/>
        <v>5</v>
      </c>
      <c r="Z2428" s="299">
        <f t="shared" si="335"/>
        <v>2022</v>
      </c>
      <c r="AA2428" t="str">
        <f t="shared" si="333"/>
        <v>5.</v>
      </c>
      <c r="AB2428" t="str">
        <f t="shared" si="336"/>
        <v>5.</v>
      </c>
      <c r="AC2428" t="str">
        <f t="shared" si="337"/>
        <v>5</v>
      </c>
      <c r="AD2428" t="str">
        <f t="shared" si="338"/>
        <v>5</v>
      </c>
      <c r="AE2428" t="str">
        <f t="shared" si="339"/>
        <v>5</v>
      </c>
      <c r="AF2428" t="str">
        <f t="shared" si="340"/>
        <v>5</v>
      </c>
      <c r="AG2428" s="299">
        <f t="shared" si="341"/>
        <v>5</v>
      </c>
    </row>
    <row r="2429" spans="1:33" x14ac:dyDescent="0.3">
      <c r="A2429" s="3">
        <v>2429</v>
      </c>
      <c r="B2429" s="3" t="s">
        <v>87</v>
      </c>
      <c r="C2429" s="296">
        <v>44705</v>
      </c>
      <c r="D2429" s="3">
        <v>92094151</v>
      </c>
      <c r="E2429" s="3" t="s">
        <v>6</v>
      </c>
      <c r="F2429" s="3">
        <v>221395</v>
      </c>
      <c r="G2429" s="3" t="s">
        <v>89</v>
      </c>
      <c r="H2429" s="3" t="s">
        <v>8244</v>
      </c>
      <c r="I2429" s="3" t="s">
        <v>782</v>
      </c>
      <c r="J2429" s="3" t="s">
        <v>12037</v>
      </c>
      <c r="K2429" s="3" t="s">
        <v>38</v>
      </c>
      <c r="L2429" s="3" t="s">
        <v>1079</v>
      </c>
      <c r="M2429" s="3" t="s">
        <v>93</v>
      </c>
      <c r="N2429" s="3">
        <v>5723196</v>
      </c>
      <c r="O2429" s="3" t="s">
        <v>12042</v>
      </c>
      <c r="P2429" s="3" t="s">
        <v>12043</v>
      </c>
      <c r="Q2429" s="3" t="s">
        <v>12044</v>
      </c>
      <c r="R2429" s="3" t="s">
        <v>2125</v>
      </c>
      <c r="S2429" s="3" t="s">
        <v>12046</v>
      </c>
      <c r="T2429" s="300">
        <v>740000</v>
      </c>
      <c r="U2429" s="3" t="s">
        <v>12047</v>
      </c>
      <c r="V2429" s="3" t="s">
        <v>100</v>
      </c>
      <c r="W2429" s="3" t="s">
        <v>109</v>
      </c>
      <c r="X2429" s="3" t="s">
        <v>109</v>
      </c>
      <c r="Y2429" s="299">
        <f t="shared" si="334"/>
        <v>5</v>
      </c>
      <c r="Z2429" s="299">
        <f t="shared" si="335"/>
        <v>2022</v>
      </c>
      <c r="AA2429" t="str">
        <f t="shared" si="333"/>
        <v xml:space="preserve">6 </v>
      </c>
      <c r="AB2429" t="str">
        <f t="shared" si="336"/>
        <v xml:space="preserve">6 </v>
      </c>
      <c r="AC2429" t="str">
        <f t="shared" si="337"/>
        <v xml:space="preserve">6 </v>
      </c>
      <c r="AD2429" t="str">
        <f t="shared" si="338"/>
        <v xml:space="preserve">6 </v>
      </c>
      <c r="AE2429" t="str">
        <f t="shared" si="339"/>
        <v xml:space="preserve">6 </v>
      </c>
      <c r="AF2429" t="str">
        <f t="shared" si="340"/>
        <v xml:space="preserve">6 </v>
      </c>
      <c r="AG2429" s="299">
        <f t="shared" si="341"/>
        <v>6</v>
      </c>
    </row>
    <row r="2430" spans="1:33" x14ac:dyDescent="0.3">
      <c r="A2430" s="3">
        <v>2430</v>
      </c>
      <c r="B2430" s="3" t="s">
        <v>87</v>
      </c>
      <c r="C2430" s="296">
        <v>44705</v>
      </c>
      <c r="D2430" s="3">
        <v>92094151</v>
      </c>
      <c r="E2430" s="3" t="s">
        <v>6</v>
      </c>
      <c r="F2430" s="3">
        <v>221395</v>
      </c>
      <c r="G2430" s="3" t="s">
        <v>89</v>
      </c>
      <c r="H2430" s="3" t="s">
        <v>7324</v>
      </c>
      <c r="I2430" s="3" t="s">
        <v>782</v>
      </c>
      <c r="J2430" s="3" t="s">
        <v>12037</v>
      </c>
      <c r="K2430" s="3" t="s">
        <v>38</v>
      </c>
      <c r="L2430" s="3" t="s">
        <v>1079</v>
      </c>
      <c r="M2430" s="3" t="s">
        <v>93</v>
      </c>
      <c r="N2430" s="3">
        <v>6383854</v>
      </c>
      <c r="O2430" s="3" t="s">
        <v>12049</v>
      </c>
      <c r="P2430" s="3">
        <v>6297175875</v>
      </c>
      <c r="Q2430" s="3" t="s">
        <v>12050</v>
      </c>
      <c r="R2430" s="3" t="s">
        <v>7886</v>
      </c>
      <c r="S2430" s="3" t="s">
        <v>12051</v>
      </c>
      <c r="T2430" s="300">
        <v>1400000</v>
      </c>
      <c r="U2430" s="3" t="s">
        <v>2488</v>
      </c>
      <c r="V2430" s="3" t="s">
        <v>100</v>
      </c>
      <c r="W2430" s="3" t="s">
        <v>101</v>
      </c>
      <c r="X2430" s="3" t="s">
        <v>109</v>
      </c>
      <c r="Y2430" s="299">
        <f t="shared" si="334"/>
        <v>5</v>
      </c>
      <c r="Z2430" s="299">
        <f t="shared" si="335"/>
        <v>2022</v>
      </c>
      <c r="AA2430" t="str">
        <f t="shared" si="333"/>
        <v>6.</v>
      </c>
      <c r="AB2430" t="str">
        <f t="shared" si="336"/>
        <v>6.</v>
      </c>
      <c r="AC2430" t="str">
        <f t="shared" si="337"/>
        <v>6</v>
      </c>
      <c r="AD2430" t="str">
        <f t="shared" si="338"/>
        <v>6</v>
      </c>
      <c r="AE2430" t="str">
        <f t="shared" si="339"/>
        <v>6</v>
      </c>
      <c r="AF2430" t="str">
        <f t="shared" si="340"/>
        <v>6</v>
      </c>
      <c r="AG2430" s="299">
        <f t="shared" si="341"/>
        <v>6</v>
      </c>
    </row>
    <row r="2431" spans="1:33" x14ac:dyDescent="0.3">
      <c r="A2431" s="3">
        <v>2431</v>
      </c>
      <c r="B2431" s="3" t="s">
        <v>87</v>
      </c>
      <c r="C2431" s="296">
        <v>44705</v>
      </c>
      <c r="D2431" s="3">
        <v>92094151</v>
      </c>
      <c r="E2431" s="3" t="s">
        <v>6</v>
      </c>
      <c r="F2431" s="3">
        <v>221395</v>
      </c>
      <c r="G2431" s="3" t="s">
        <v>89</v>
      </c>
      <c r="H2431" s="3" t="s">
        <v>11723</v>
      </c>
      <c r="I2431" s="3" t="s">
        <v>782</v>
      </c>
      <c r="J2431" s="3" t="s">
        <v>12053</v>
      </c>
      <c r="K2431" s="3" t="s">
        <v>38</v>
      </c>
      <c r="L2431" s="3" t="s">
        <v>1079</v>
      </c>
      <c r="M2431" s="3" t="s">
        <v>93</v>
      </c>
      <c r="N2431" s="3">
        <v>6543238</v>
      </c>
      <c r="O2431" s="3" t="s">
        <v>12054</v>
      </c>
      <c r="P2431" s="3">
        <v>8098160404</v>
      </c>
      <c r="Q2431" s="3" t="s">
        <v>12055</v>
      </c>
      <c r="R2431" s="3">
        <v>5.2</v>
      </c>
      <c r="S2431" s="3" t="s">
        <v>12056</v>
      </c>
      <c r="T2431" s="300">
        <v>900000</v>
      </c>
      <c r="U2431" s="3" t="s">
        <v>12059</v>
      </c>
      <c r="V2431" s="3" t="s">
        <v>100</v>
      </c>
      <c r="W2431" s="3" t="s">
        <v>267</v>
      </c>
      <c r="X2431" s="3" t="s">
        <v>109</v>
      </c>
      <c r="Y2431" s="299">
        <f t="shared" si="334"/>
        <v>5</v>
      </c>
      <c r="Z2431" s="299">
        <f t="shared" si="335"/>
        <v>2022</v>
      </c>
      <c r="AA2431" t="str">
        <f t="shared" si="333"/>
        <v>5.</v>
      </c>
      <c r="AB2431" t="str">
        <f t="shared" si="336"/>
        <v>5.</v>
      </c>
      <c r="AC2431" t="str">
        <f t="shared" si="337"/>
        <v>5</v>
      </c>
      <c r="AD2431" t="str">
        <f t="shared" si="338"/>
        <v>5</v>
      </c>
      <c r="AE2431" t="str">
        <f t="shared" si="339"/>
        <v>5</v>
      </c>
      <c r="AF2431" t="str">
        <f t="shared" si="340"/>
        <v>5</v>
      </c>
      <c r="AG2431" s="299">
        <f t="shared" si="341"/>
        <v>5</v>
      </c>
    </row>
    <row r="2432" spans="1:33" x14ac:dyDescent="0.3">
      <c r="A2432" s="3">
        <v>2432</v>
      </c>
      <c r="B2432" s="3" t="s">
        <v>87</v>
      </c>
      <c r="C2432" s="296">
        <v>44705</v>
      </c>
      <c r="D2432" s="3">
        <v>92606855</v>
      </c>
      <c r="E2432" s="3" t="s">
        <v>6</v>
      </c>
      <c r="F2432" s="3">
        <v>221395</v>
      </c>
      <c r="G2432" s="3" t="s">
        <v>89</v>
      </c>
      <c r="H2432" s="3" t="s">
        <v>11723</v>
      </c>
      <c r="I2432" s="3" t="s">
        <v>359</v>
      </c>
      <c r="J2432" s="3" t="s">
        <v>12060</v>
      </c>
      <c r="K2432" s="3" t="s">
        <v>25</v>
      </c>
      <c r="L2432" s="3" t="s">
        <v>8472</v>
      </c>
      <c r="M2432" s="3" t="s">
        <v>93</v>
      </c>
      <c r="N2432" s="3" t="s">
        <v>236</v>
      </c>
      <c r="O2432" s="3" t="s">
        <v>12061</v>
      </c>
      <c r="P2432" s="3">
        <v>9740300332</v>
      </c>
      <c r="Q2432" s="3" t="s">
        <v>12062</v>
      </c>
      <c r="R2432" s="3">
        <v>8</v>
      </c>
      <c r="S2432" s="3" t="s">
        <v>12063</v>
      </c>
      <c r="T2432" s="300">
        <v>1600000</v>
      </c>
      <c r="U2432" s="3" t="s">
        <v>347</v>
      </c>
      <c r="V2432" s="3" t="s">
        <v>100</v>
      </c>
      <c r="W2432" s="3" t="s">
        <v>109</v>
      </c>
      <c r="X2432" s="3" t="s">
        <v>109</v>
      </c>
      <c r="Y2432" s="299">
        <f t="shared" si="334"/>
        <v>5</v>
      </c>
      <c r="Z2432" s="299">
        <f t="shared" si="335"/>
        <v>2022</v>
      </c>
      <c r="AA2432" t="str">
        <f t="shared" si="333"/>
        <v>8</v>
      </c>
      <c r="AB2432" t="str">
        <f t="shared" si="336"/>
        <v>8</v>
      </c>
      <c r="AC2432" t="str">
        <f t="shared" si="337"/>
        <v>8</v>
      </c>
      <c r="AD2432" t="str">
        <f t="shared" si="338"/>
        <v>8</v>
      </c>
      <c r="AE2432" t="str">
        <f t="shared" si="339"/>
        <v>8</v>
      </c>
      <c r="AF2432" t="str">
        <f t="shared" si="340"/>
        <v>8</v>
      </c>
      <c r="AG2432" s="299">
        <f t="shared" si="341"/>
        <v>8</v>
      </c>
    </row>
    <row r="2433" spans="1:33" x14ac:dyDescent="0.3">
      <c r="A2433" s="3">
        <v>2433</v>
      </c>
      <c r="B2433" s="3" t="s">
        <v>87</v>
      </c>
      <c r="C2433" s="296">
        <v>44705</v>
      </c>
      <c r="D2433" s="3">
        <v>92606855</v>
      </c>
      <c r="E2433" s="3" t="s">
        <v>6</v>
      </c>
      <c r="F2433" s="3">
        <v>221395</v>
      </c>
      <c r="G2433" s="3" t="s">
        <v>89</v>
      </c>
      <c r="H2433" s="3" t="s">
        <v>11723</v>
      </c>
      <c r="I2433" s="3" t="s">
        <v>359</v>
      </c>
      <c r="J2433" s="3" t="s">
        <v>12060</v>
      </c>
      <c r="K2433" s="3" t="s">
        <v>25</v>
      </c>
      <c r="L2433" s="3" t="s">
        <v>8472</v>
      </c>
      <c r="M2433" s="3" t="s">
        <v>93</v>
      </c>
      <c r="N2433" s="3">
        <v>6542195</v>
      </c>
      <c r="O2433" s="3" t="s">
        <v>12065</v>
      </c>
      <c r="P2433" s="3">
        <v>8971563469</v>
      </c>
      <c r="Q2433" s="3" t="s">
        <v>12066</v>
      </c>
      <c r="R2433" s="3">
        <v>7</v>
      </c>
      <c r="S2433" s="3" t="s">
        <v>218</v>
      </c>
      <c r="T2433" s="300">
        <v>900000</v>
      </c>
      <c r="U2433" s="3" t="s">
        <v>12069</v>
      </c>
      <c r="V2433" s="3" t="s">
        <v>100</v>
      </c>
      <c r="W2433" s="3" t="s">
        <v>109</v>
      </c>
      <c r="X2433" s="3" t="s">
        <v>109</v>
      </c>
      <c r="Y2433" s="299">
        <f t="shared" si="334"/>
        <v>5</v>
      </c>
      <c r="Z2433" s="299">
        <f t="shared" si="335"/>
        <v>2022</v>
      </c>
      <c r="AA2433" t="str">
        <f t="shared" ref="AA2433:AA2496" si="342">LEFT(R2433,2)</f>
        <v>7</v>
      </c>
      <c r="AB2433" t="str">
        <f t="shared" si="336"/>
        <v>7</v>
      </c>
      <c r="AC2433" t="str">
        <f t="shared" si="337"/>
        <v>7</v>
      </c>
      <c r="AD2433" t="str">
        <f t="shared" si="338"/>
        <v>7</v>
      </c>
      <c r="AE2433" t="str">
        <f t="shared" si="339"/>
        <v>7</v>
      </c>
      <c r="AF2433" t="str">
        <f t="shared" si="340"/>
        <v>7</v>
      </c>
      <c r="AG2433" s="299">
        <f t="shared" si="341"/>
        <v>7</v>
      </c>
    </row>
    <row r="2434" spans="1:33" x14ac:dyDescent="0.3">
      <c r="A2434" s="3">
        <v>2434</v>
      </c>
      <c r="B2434" s="3" t="s">
        <v>87</v>
      </c>
      <c r="C2434" s="296">
        <v>44705</v>
      </c>
      <c r="D2434" s="3">
        <v>92606855</v>
      </c>
      <c r="E2434" s="3" t="s">
        <v>6</v>
      </c>
      <c r="F2434" s="3">
        <v>221395</v>
      </c>
      <c r="G2434" s="3" t="s">
        <v>89</v>
      </c>
      <c r="H2434" s="3" t="s">
        <v>11723</v>
      </c>
      <c r="I2434" s="3" t="s">
        <v>359</v>
      </c>
      <c r="J2434" s="3" t="s">
        <v>12060</v>
      </c>
      <c r="K2434" s="3" t="s">
        <v>25</v>
      </c>
      <c r="L2434" s="3" t="s">
        <v>8472</v>
      </c>
      <c r="M2434" s="3" t="s">
        <v>93</v>
      </c>
      <c r="N2434" s="3" t="s">
        <v>236</v>
      </c>
      <c r="O2434" s="3" t="s">
        <v>12070</v>
      </c>
      <c r="P2434" s="3">
        <v>8908337641</v>
      </c>
      <c r="Q2434" s="3" t="s">
        <v>12071</v>
      </c>
      <c r="R2434" s="3">
        <v>7</v>
      </c>
      <c r="S2434" s="3" t="s">
        <v>12072</v>
      </c>
      <c r="T2434" s="300">
        <v>1300000</v>
      </c>
      <c r="U2434" s="3" t="s">
        <v>12075</v>
      </c>
      <c r="V2434" s="3" t="s">
        <v>100</v>
      </c>
      <c r="W2434" s="3" t="s">
        <v>109</v>
      </c>
      <c r="X2434" s="3" t="s">
        <v>109</v>
      </c>
      <c r="Y2434" s="299">
        <f t="shared" ref="Y2434:Y2497" si="343">MONTH($C2434)</f>
        <v>5</v>
      </c>
      <c r="Z2434" s="299">
        <f t="shared" ref="Z2434:Z2497" si="344">YEAR($C2434)</f>
        <v>2022</v>
      </c>
      <c r="AA2434" t="str">
        <f t="shared" si="342"/>
        <v>7</v>
      </c>
      <c r="AB2434" t="str">
        <f t="shared" ref="AB2434:AB2497" si="345">SUBSTITUTE(AA2434,"y","")</f>
        <v>7</v>
      </c>
      <c r="AC2434" t="str">
        <f t="shared" ref="AC2434:AC2497" si="346">SUBSTITUTE(AB2434,".","")</f>
        <v>7</v>
      </c>
      <c r="AD2434" t="str">
        <f t="shared" ref="AD2434:AD2497" si="347">SUBSTITUTE(AC2434,"+","")</f>
        <v>7</v>
      </c>
      <c r="AE2434" t="str">
        <f t="shared" ref="AE2434:AE2497" si="348">SUBSTITUTE(AD2434,"Y","")</f>
        <v>7</v>
      </c>
      <c r="AF2434" t="str">
        <f t="shared" ref="AF2434:AF2497" si="349">SUBSTITUTE(AE2434,"e","")</f>
        <v>7</v>
      </c>
      <c r="AG2434" s="299">
        <f t="shared" ref="AG2434:AG2497" si="350">SUBSTITUTE(AF2434,",","")*1</f>
        <v>7</v>
      </c>
    </row>
    <row r="2435" spans="1:33" x14ac:dyDescent="0.3">
      <c r="A2435" s="3">
        <v>2435</v>
      </c>
      <c r="B2435" s="3" t="s">
        <v>87</v>
      </c>
      <c r="C2435" s="296">
        <v>44706</v>
      </c>
      <c r="D2435" s="3">
        <v>92094151</v>
      </c>
      <c r="E2435" s="3" t="s">
        <v>6</v>
      </c>
      <c r="F2435" s="3">
        <v>221395</v>
      </c>
      <c r="G2435" s="3" t="s">
        <v>89</v>
      </c>
      <c r="H2435" s="3" t="s">
        <v>11881</v>
      </c>
      <c r="I2435" s="3" t="s">
        <v>782</v>
      </c>
      <c r="J2435" s="3" t="s">
        <v>12076</v>
      </c>
      <c r="K2435" s="3" t="s">
        <v>13</v>
      </c>
      <c r="L2435" s="3" t="s">
        <v>236</v>
      </c>
      <c r="M2435" s="3" t="s">
        <v>93</v>
      </c>
      <c r="N2435" s="3">
        <v>6542099</v>
      </c>
      <c r="O2435" s="3" t="s">
        <v>12077</v>
      </c>
      <c r="P2435" s="3">
        <v>9063063054</v>
      </c>
      <c r="Q2435" s="3" t="s">
        <v>12078</v>
      </c>
      <c r="R2435" s="3" t="s">
        <v>10426</v>
      </c>
      <c r="S2435" s="3" t="s">
        <v>12079</v>
      </c>
      <c r="T2435" s="300">
        <v>800000</v>
      </c>
      <c r="U2435" s="3" t="s">
        <v>308</v>
      </c>
      <c r="V2435" s="3" t="s">
        <v>100</v>
      </c>
      <c r="W2435" s="3" t="s">
        <v>109</v>
      </c>
      <c r="X2435" s="3" t="s">
        <v>109</v>
      </c>
      <c r="Y2435" s="299">
        <f t="shared" si="343"/>
        <v>5</v>
      </c>
      <c r="Z2435" s="299">
        <f t="shared" si="344"/>
        <v>2022</v>
      </c>
      <c r="AA2435" t="str">
        <f t="shared" si="342"/>
        <v>5.</v>
      </c>
      <c r="AB2435" t="str">
        <f t="shared" si="345"/>
        <v>5.</v>
      </c>
      <c r="AC2435" t="str">
        <f t="shared" si="346"/>
        <v>5</v>
      </c>
      <c r="AD2435" t="str">
        <f t="shared" si="347"/>
        <v>5</v>
      </c>
      <c r="AE2435" t="str">
        <f t="shared" si="348"/>
        <v>5</v>
      </c>
      <c r="AF2435" t="str">
        <f t="shared" si="349"/>
        <v>5</v>
      </c>
      <c r="AG2435" s="299">
        <f t="shared" si="350"/>
        <v>5</v>
      </c>
    </row>
    <row r="2436" spans="1:33" x14ac:dyDescent="0.3">
      <c r="A2436" s="3">
        <v>2436</v>
      </c>
      <c r="B2436" s="3" t="s">
        <v>87</v>
      </c>
      <c r="C2436" s="296">
        <v>44706</v>
      </c>
      <c r="D2436" s="3">
        <v>92094151</v>
      </c>
      <c r="E2436" s="3" t="s">
        <v>6</v>
      </c>
      <c r="F2436" s="3">
        <v>221395</v>
      </c>
      <c r="G2436" s="3" t="s">
        <v>89</v>
      </c>
      <c r="H2436" s="3" t="s">
        <v>12080</v>
      </c>
      <c r="I2436" s="3" t="s">
        <v>782</v>
      </c>
      <c r="J2436" s="3" t="s">
        <v>12081</v>
      </c>
      <c r="K2436" s="3" t="s">
        <v>38</v>
      </c>
      <c r="L2436" s="3" t="s">
        <v>1079</v>
      </c>
      <c r="M2436" s="3" t="s">
        <v>93</v>
      </c>
      <c r="N2436" s="3">
        <v>6546439</v>
      </c>
      <c r="O2436" s="3" t="s">
        <v>12082</v>
      </c>
      <c r="P2436" s="3">
        <v>8722898381</v>
      </c>
      <c r="Q2436" s="3" t="s">
        <v>12083</v>
      </c>
      <c r="R2436" s="3" t="s">
        <v>12084</v>
      </c>
      <c r="S2436" s="3" t="s">
        <v>171</v>
      </c>
      <c r="T2436" s="300">
        <v>1250000</v>
      </c>
      <c r="U2436" s="3">
        <v>44712</v>
      </c>
      <c r="V2436" s="3" t="s">
        <v>100</v>
      </c>
      <c r="W2436" s="3" t="s">
        <v>109</v>
      </c>
      <c r="X2436" s="3" t="s">
        <v>109</v>
      </c>
      <c r="Y2436" s="299">
        <f t="shared" si="343"/>
        <v>5</v>
      </c>
      <c r="Z2436" s="299">
        <f t="shared" si="344"/>
        <v>2022</v>
      </c>
      <c r="AA2436" t="str">
        <f t="shared" si="342"/>
        <v>6.</v>
      </c>
      <c r="AB2436" t="str">
        <f t="shared" si="345"/>
        <v>6.</v>
      </c>
      <c r="AC2436" t="str">
        <f t="shared" si="346"/>
        <v>6</v>
      </c>
      <c r="AD2436" t="str">
        <f t="shared" si="347"/>
        <v>6</v>
      </c>
      <c r="AE2436" t="str">
        <f t="shared" si="348"/>
        <v>6</v>
      </c>
      <c r="AF2436" t="str">
        <f t="shared" si="349"/>
        <v>6</v>
      </c>
      <c r="AG2436" s="299">
        <f t="shared" si="350"/>
        <v>6</v>
      </c>
    </row>
    <row r="2437" spans="1:33" x14ac:dyDescent="0.3">
      <c r="A2437" s="3">
        <v>2437</v>
      </c>
      <c r="B2437" s="3" t="s">
        <v>87</v>
      </c>
      <c r="C2437" s="296">
        <v>44705</v>
      </c>
      <c r="D2437" s="3">
        <v>78150868</v>
      </c>
      <c r="E2437" s="3" t="s">
        <v>1</v>
      </c>
      <c r="F2437" s="3">
        <v>210369</v>
      </c>
      <c r="G2437" s="3" t="s">
        <v>89</v>
      </c>
      <c r="H2437" s="3" t="s">
        <v>5925</v>
      </c>
      <c r="I2437" s="3" t="s">
        <v>359</v>
      </c>
      <c r="J2437" s="3" t="s">
        <v>12087</v>
      </c>
      <c r="K2437" s="3" t="s">
        <v>13</v>
      </c>
      <c r="L2437" s="3" t="s">
        <v>31</v>
      </c>
      <c r="M2437" s="3" t="s">
        <v>93</v>
      </c>
      <c r="N2437" s="3">
        <v>6491495</v>
      </c>
      <c r="O2437" s="3" t="s">
        <v>12088</v>
      </c>
      <c r="P2437" s="3">
        <v>8892707195</v>
      </c>
      <c r="Q2437" s="3" t="s">
        <v>12089</v>
      </c>
      <c r="R2437" s="3" t="s">
        <v>9459</v>
      </c>
      <c r="S2437" s="3" t="s">
        <v>15212</v>
      </c>
      <c r="T2437" s="300">
        <v>700000</v>
      </c>
      <c r="U2437" s="3" t="s">
        <v>12091</v>
      </c>
      <c r="V2437" s="3" t="s">
        <v>100</v>
      </c>
      <c r="W2437" s="3" t="s">
        <v>10813</v>
      </c>
      <c r="X2437" s="3" t="s">
        <v>109</v>
      </c>
      <c r="Y2437" s="299">
        <f t="shared" si="343"/>
        <v>5</v>
      </c>
      <c r="Z2437" s="299">
        <f t="shared" si="344"/>
        <v>2022</v>
      </c>
      <c r="AA2437" t="str">
        <f t="shared" si="342"/>
        <v>5.</v>
      </c>
      <c r="AB2437" t="str">
        <f t="shared" si="345"/>
        <v>5.</v>
      </c>
      <c r="AC2437" t="str">
        <f t="shared" si="346"/>
        <v>5</v>
      </c>
      <c r="AD2437" t="str">
        <f t="shared" si="347"/>
        <v>5</v>
      </c>
      <c r="AE2437" t="str">
        <f t="shared" si="348"/>
        <v>5</v>
      </c>
      <c r="AF2437" t="str">
        <f t="shared" si="349"/>
        <v>5</v>
      </c>
      <c r="AG2437" s="299">
        <f t="shared" si="350"/>
        <v>5</v>
      </c>
    </row>
    <row r="2438" spans="1:33" x14ac:dyDescent="0.3">
      <c r="A2438" s="3">
        <v>2438</v>
      </c>
      <c r="B2438" s="3" t="s">
        <v>87</v>
      </c>
      <c r="C2438" s="296">
        <v>44705</v>
      </c>
      <c r="D2438" s="3">
        <v>78150868</v>
      </c>
      <c r="E2438" s="3" t="s">
        <v>1</v>
      </c>
      <c r="F2438" s="3">
        <v>210369</v>
      </c>
      <c r="G2438" s="3" t="s">
        <v>89</v>
      </c>
      <c r="H2438" s="3" t="s">
        <v>5925</v>
      </c>
      <c r="I2438" s="3" t="s">
        <v>359</v>
      </c>
      <c r="J2438" s="3" t="s">
        <v>12087</v>
      </c>
      <c r="K2438" s="3" t="s">
        <v>12</v>
      </c>
      <c r="L2438" s="3" t="s">
        <v>402</v>
      </c>
      <c r="M2438" s="3" t="s">
        <v>93</v>
      </c>
      <c r="N2438" s="3" t="s">
        <v>12093</v>
      </c>
      <c r="O2438" s="3" t="s">
        <v>12094</v>
      </c>
      <c r="P2438" s="3">
        <v>8754262901</v>
      </c>
      <c r="Q2438" s="3" t="s">
        <v>12095</v>
      </c>
      <c r="R2438" s="3" t="s">
        <v>9894</v>
      </c>
      <c r="S2438" s="3" t="s">
        <v>15213</v>
      </c>
      <c r="T2438" s="300">
        <v>1250000</v>
      </c>
      <c r="U2438" s="3" t="s">
        <v>12098</v>
      </c>
      <c r="V2438" s="3" t="s">
        <v>100</v>
      </c>
      <c r="W2438" s="3" t="s">
        <v>2278</v>
      </c>
      <c r="X2438" s="3" t="s">
        <v>109</v>
      </c>
      <c r="Y2438" s="299">
        <f t="shared" si="343"/>
        <v>5</v>
      </c>
      <c r="Z2438" s="299">
        <f t="shared" si="344"/>
        <v>2022</v>
      </c>
      <c r="AA2438" t="str">
        <f t="shared" si="342"/>
        <v>4.</v>
      </c>
      <c r="AB2438" t="str">
        <f t="shared" si="345"/>
        <v>4.</v>
      </c>
      <c r="AC2438" t="str">
        <f t="shared" si="346"/>
        <v>4</v>
      </c>
      <c r="AD2438" t="str">
        <f t="shared" si="347"/>
        <v>4</v>
      </c>
      <c r="AE2438" t="str">
        <f t="shared" si="348"/>
        <v>4</v>
      </c>
      <c r="AF2438" t="str">
        <f t="shared" si="349"/>
        <v>4</v>
      </c>
      <c r="AG2438" s="299">
        <f t="shared" si="350"/>
        <v>4</v>
      </c>
    </row>
    <row r="2439" spans="1:33" x14ac:dyDescent="0.3">
      <c r="A2439" s="3">
        <v>2439</v>
      </c>
      <c r="B2439" s="3" t="s">
        <v>87</v>
      </c>
      <c r="C2439" s="296">
        <v>44705</v>
      </c>
      <c r="D2439" s="3">
        <v>78150868</v>
      </c>
      <c r="E2439" s="3" t="s">
        <v>1</v>
      </c>
      <c r="F2439" s="3">
        <v>210369</v>
      </c>
      <c r="G2439" s="3" t="s">
        <v>89</v>
      </c>
      <c r="H2439" s="3" t="s">
        <v>5925</v>
      </c>
      <c r="I2439" s="3" t="s">
        <v>359</v>
      </c>
      <c r="J2439" s="3" t="s">
        <v>12087</v>
      </c>
      <c r="K2439" s="3" t="s">
        <v>25</v>
      </c>
      <c r="L2439" s="3" t="s">
        <v>10284</v>
      </c>
      <c r="M2439" s="3" t="s">
        <v>93</v>
      </c>
      <c r="N2439" s="3">
        <v>6491589</v>
      </c>
      <c r="O2439" s="3" t="s">
        <v>12100</v>
      </c>
      <c r="P2439" s="3">
        <v>9985009202</v>
      </c>
      <c r="Q2439" s="3" t="s">
        <v>12101</v>
      </c>
      <c r="R2439" s="3" t="s">
        <v>1207</v>
      </c>
      <c r="S2439" s="3" t="s">
        <v>12102</v>
      </c>
      <c r="T2439" s="300">
        <v>450000</v>
      </c>
      <c r="U2439" s="3" t="s">
        <v>8731</v>
      </c>
      <c r="V2439" s="3" t="s">
        <v>100</v>
      </c>
      <c r="W2439" s="3" t="s">
        <v>1116</v>
      </c>
      <c r="X2439" s="3" t="s">
        <v>109</v>
      </c>
      <c r="Y2439" s="299">
        <f t="shared" si="343"/>
        <v>5</v>
      </c>
      <c r="Z2439" s="299">
        <f t="shared" si="344"/>
        <v>2022</v>
      </c>
      <c r="AA2439" t="str">
        <f t="shared" si="342"/>
        <v xml:space="preserve">7 </v>
      </c>
      <c r="AB2439" t="str">
        <f t="shared" si="345"/>
        <v xml:space="preserve">7 </v>
      </c>
      <c r="AC2439" t="str">
        <f t="shared" si="346"/>
        <v xml:space="preserve">7 </v>
      </c>
      <c r="AD2439" t="str">
        <f t="shared" si="347"/>
        <v xml:space="preserve">7 </v>
      </c>
      <c r="AE2439" t="str">
        <f t="shared" si="348"/>
        <v xml:space="preserve">7 </v>
      </c>
      <c r="AF2439" t="str">
        <f t="shared" si="349"/>
        <v xml:space="preserve">7 </v>
      </c>
      <c r="AG2439" s="299">
        <f t="shared" si="350"/>
        <v>7</v>
      </c>
    </row>
    <row r="2440" spans="1:33" x14ac:dyDescent="0.3">
      <c r="A2440" s="3">
        <v>2440</v>
      </c>
      <c r="B2440" s="3" t="s">
        <v>87</v>
      </c>
      <c r="C2440" s="296">
        <v>44705</v>
      </c>
      <c r="D2440" s="3">
        <v>53871144</v>
      </c>
      <c r="E2440" s="3" t="s">
        <v>1</v>
      </c>
      <c r="F2440" s="3">
        <v>210369</v>
      </c>
      <c r="G2440" s="3" t="s">
        <v>89</v>
      </c>
      <c r="H2440" s="3" t="s">
        <v>5925</v>
      </c>
      <c r="I2440" s="3" t="s">
        <v>4993</v>
      </c>
      <c r="J2440" s="3" t="s">
        <v>8140</v>
      </c>
      <c r="K2440" s="3" t="s">
        <v>25</v>
      </c>
      <c r="L2440" s="3" t="s">
        <v>10284</v>
      </c>
      <c r="M2440" s="3" t="s">
        <v>7715</v>
      </c>
      <c r="N2440" s="3">
        <v>6497169</v>
      </c>
      <c r="O2440" s="3" t="s">
        <v>12104</v>
      </c>
      <c r="P2440" s="3">
        <v>9945719520</v>
      </c>
      <c r="Q2440" s="3" t="s">
        <v>12105</v>
      </c>
      <c r="R2440" s="3" t="s">
        <v>7886</v>
      </c>
      <c r="S2440" s="3" t="s">
        <v>12106</v>
      </c>
      <c r="T2440" s="300">
        <v>750000</v>
      </c>
      <c r="U2440" s="3" t="s">
        <v>8731</v>
      </c>
      <c r="V2440" s="3" t="s">
        <v>100</v>
      </c>
      <c r="W2440" s="3" t="s">
        <v>109</v>
      </c>
      <c r="X2440" s="3" t="s">
        <v>109</v>
      </c>
      <c r="Y2440" s="299">
        <f t="shared" si="343"/>
        <v>5</v>
      </c>
      <c r="Z2440" s="299">
        <f t="shared" si="344"/>
        <v>2022</v>
      </c>
      <c r="AA2440" t="str">
        <f t="shared" si="342"/>
        <v>6.</v>
      </c>
      <c r="AB2440" t="str">
        <f t="shared" si="345"/>
        <v>6.</v>
      </c>
      <c r="AC2440" t="str">
        <f t="shared" si="346"/>
        <v>6</v>
      </c>
      <c r="AD2440" t="str">
        <f t="shared" si="347"/>
        <v>6</v>
      </c>
      <c r="AE2440" t="str">
        <f t="shared" si="348"/>
        <v>6</v>
      </c>
      <c r="AF2440" t="str">
        <f t="shared" si="349"/>
        <v>6</v>
      </c>
      <c r="AG2440" s="299">
        <f t="shared" si="350"/>
        <v>6</v>
      </c>
    </row>
    <row r="2441" spans="1:33" x14ac:dyDescent="0.3">
      <c r="A2441" s="3">
        <v>2441</v>
      </c>
      <c r="B2441" s="3" t="s">
        <v>87</v>
      </c>
      <c r="C2441" s="296">
        <v>44705</v>
      </c>
      <c r="D2441" s="3">
        <v>53871144</v>
      </c>
      <c r="E2441" s="3" t="s">
        <v>1</v>
      </c>
      <c r="F2441" s="3">
        <v>210369</v>
      </c>
      <c r="G2441" s="3" t="s">
        <v>89</v>
      </c>
      <c r="H2441" s="3" t="s">
        <v>5925</v>
      </c>
      <c r="I2441" s="3" t="s">
        <v>4993</v>
      </c>
      <c r="J2441" s="3" t="s">
        <v>8140</v>
      </c>
      <c r="K2441" s="3" t="s">
        <v>25</v>
      </c>
      <c r="L2441" s="3" t="s">
        <v>10284</v>
      </c>
      <c r="M2441" s="3" t="s">
        <v>7715</v>
      </c>
      <c r="N2441" s="3">
        <v>6525376</v>
      </c>
      <c r="O2441" s="3" t="s">
        <v>12107</v>
      </c>
      <c r="P2441" s="3">
        <v>9632568039</v>
      </c>
      <c r="Q2441" s="3" t="s">
        <v>12108</v>
      </c>
      <c r="R2441" s="3" t="s">
        <v>1214</v>
      </c>
      <c r="S2441" s="3" t="s">
        <v>608</v>
      </c>
      <c r="T2441" s="300">
        <v>1250000</v>
      </c>
      <c r="U2441" s="3" t="s">
        <v>12110</v>
      </c>
      <c r="V2441" s="3" t="s">
        <v>100</v>
      </c>
      <c r="W2441" s="3" t="s">
        <v>109</v>
      </c>
      <c r="X2441" s="3" t="s">
        <v>109</v>
      </c>
      <c r="Y2441" s="299">
        <f t="shared" si="343"/>
        <v>5</v>
      </c>
      <c r="Z2441" s="299">
        <f t="shared" si="344"/>
        <v>2022</v>
      </c>
      <c r="AA2441" t="str">
        <f t="shared" si="342"/>
        <v xml:space="preserve">5 </v>
      </c>
      <c r="AB2441" t="str">
        <f t="shared" si="345"/>
        <v xml:space="preserve">5 </v>
      </c>
      <c r="AC2441" t="str">
        <f t="shared" si="346"/>
        <v xml:space="preserve">5 </v>
      </c>
      <c r="AD2441" t="str">
        <f t="shared" si="347"/>
        <v xml:space="preserve">5 </v>
      </c>
      <c r="AE2441" t="str">
        <f t="shared" si="348"/>
        <v xml:space="preserve">5 </v>
      </c>
      <c r="AF2441" t="str">
        <f t="shared" si="349"/>
        <v xml:space="preserve">5 </v>
      </c>
      <c r="AG2441" s="299">
        <f t="shared" si="350"/>
        <v>5</v>
      </c>
    </row>
    <row r="2442" spans="1:33" x14ac:dyDescent="0.3">
      <c r="A2442" s="3">
        <v>2442</v>
      </c>
      <c r="B2442" s="3" t="s">
        <v>87</v>
      </c>
      <c r="C2442" s="296">
        <v>44705</v>
      </c>
      <c r="D2442" s="3">
        <v>78150868</v>
      </c>
      <c r="E2442" s="3" t="s">
        <v>1</v>
      </c>
      <c r="F2442" s="3">
        <v>210369</v>
      </c>
      <c r="G2442" s="3" t="s">
        <v>89</v>
      </c>
      <c r="H2442" s="3" t="s">
        <v>12112</v>
      </c>
      <c r="I2442" s="3" t="s">
        <v>12007</v>
      </c>
      <c r="J2442" s="3" t="s">
        <v>6307</v>
      </c>
      <c r="K2442" s="3" t="s">
        <v>25</v>
      </c>
      <c r="L2442" s="3" t="s">
        <v>10284</v>
      </c>
      <c r="M2442" s="3" t="s">
        <v>7715</v>
      </c>
      <c r="N2442" s="3">
        <v>6532607</v>
      </c>
      <c r="O2442" s="3" t="s">
        <v>12113</v>
      </c>
      <c r="P2442" s="3">
        <v>9823115090</v>
      </c>
      <c r="Q2442" s="3" t="s">
        <v>12114</v>
      </c>
      <c r="R2442" s="3" t="s">
        <v>5077</v>
      </c>
      <c r="S2442" s="3" t="s">
        <v>12116</v>
      </c>
      <c r="T2442" s="300">
        <v>700000</v>
      </c>
      <c r="U2442" s="3" t="s">
        <v>12117</v>
      </c>
      <c r="V2442" s="3" t="s">
        <v>235</v>
      </c>
      <c r="W2442" s="3" t="s">
        <v>101</v>
      </c>
      <c r="X2442" s="3" t="s">
        <v>101</v>
      </c>
      <c r="Y2442" s="299">
        <f t="shared" si="343"/>
        <v>5</v>
      </c>
      <c r="Z2442" s="299">
        <f t="shared" si="344"/>
        <v>2022</v>
      </c>
      <c r="AA2442" t="str">
        <f t="shared" si="342"/>
        <v>7.</v>
      </c>
      <c r="AB2442" t="str">
        <f t="shared" si="345"/>
        <v>7.</v>
      </c>
      <c r="AC2442" t="str">
        <f t="shared" si="346"/>
        <v>7</v>
      </c>
      <c r="AD2442" t="str">
        <f t="shared" si="347"/>
        <v>7</v>
      </c>
      <c r="AE2442" t="str">
        <f t="shared" si="348"/>
        <v>7</v>
      </c>
      <c r="AF2442" t="str">
        <f t="shared" si="349"/>
        <v>7</v>
      </c>
      <c r="AG2442" s="299">
        <f t="shared" si="350"/>
        <v>7</v>
      </c>
    </row>
    <row r="2443" spans="1:33" x14ac:dyDescent="0.3">
      <c r="A2443" s="3">
        <v>2443</v>
      </c>
      <c r="B2443" s="3" t="s">
        <v>87</v>
      </c>
      <c r="C2443" s="296">
        <v>44705</v>
      </c>
      <c r="D2443" s="3">
        <v>78150868</v>
      </c>
      <c r="E2443" s="3" t="s">
        <v>1</v>
      </c>
      <c r="F2443" s="3">
        <v>210369</v>
      </c>
      <c r="G2443" s="3" t="s">
        <v>89</v>
      </c>
      <c r="H2443" s="3" t="s">
        <v>12112</v>
      </c>
      <c r="I2443" s="3" t="s">
        <v>12007</v>
      </c>
      <c r="J2443" s="3" t="s">
        <v>6307</v>
      </c>
      <c r="K2443" s="3" t="s">
        <v>25</v>
      </c>
      <c r="L2443" s="3" t="s">
        <v>10284</v>
      </c>
      <c r="M2443" s="3" t="s">
        <v>7715</v>
      </c>
      <c r="N2443" s="3">
        <v>6445313</v>
      </c>
      <c r="O2443" s="3" t="s">
        <v>12119</v>
      </c>
      <c r="P2443" s="3">
        <v>8709602290</v>
      </c>
      <c r="Q2443" s="3" t="s">
        <v>12120</v>
      </c>
      <c r="R2443" s="3" t="s">
        <v>1318</v>
      </c>
      <c r="S2443" s="3" t="s">
        <v>12122</v>
      </c>
      <c r="T2443" s="300">
        <v>600000</v>
      </c>
      <c r="U2443" s="3" t="s">
        <v>12123</v>
      </c>
      <c r="V2443" s="3" t="s">
        <v>235</v>
      </c>
      <c r="W2443" s="3" t="s">
        <v>109</v>
      </c>
      <c r="X2443" s="3" t="s">
        <v>109</v>
      </c>
      <c r="Y2443" s="299">
        <f t="shared" si="343"/>
        <v>5</v>
      </c>
      <c r="Z2443" s="299">
        <f t="shared" si="344"/>
        <v>2022</v>
      </c>
      <c r="AA2443" t="str">
        <f t="shared" si="342"/>
        <v>5.</v>
      </c>
      <c r="AB2443" t="str">
        <f t="shared" si="345"/>
        <v>5.</v>
      </c>
      <c r="AC2443" t="str">
        <f t="shared" si="346"/>
        <v>5</v>
      </c>
      <c r="AD2443" t="str">
        <f t="shared" si="347"/>
        <v>5</v>
      </c>
      <c r="AE2443" t="str">
        <f t="shared" si="348"/>
        <v>5</v>
      </c>
      <c r="AF2443" t="str">
        <f t="shared" si="349"/>
        <v>5</v>
      </c>
      <c r="AG2443" s="299">
        <f t="shared" si="350"/>
        <v>5</v>
      </c>
    </row>
    <row r="2444" spans="1:33" x14ac:dyDescent="0.3">
      <c r="A2444" s="3">
        <v>2444</v>
      </c>
      <c r="B2444" s="3" t="s">
        <v>87</v>
      </c>
      <c r="C2444" s="296">
        <v>44705</v>
      </c>
      <c r="D2444" s="3">
        <v>53871144</v>
      </c>
      <c r="E2444" s="3" t="s">
        <v>1</v>
      </c>
      <c r="F2444" s="3">
        <v>210369</v>
      </c>
      <c r="G2444" s="3" t="s">
        <v>89</v>
      </c>
      <c r="H2444" s="3" t="s">
        <v>254</v>
      </c>
      <c r="I2444" s="3" t="s">
        <v>4993</v>
      </c>
      <c r="J2444" s="3" t="s">
        <v>12125</v>
      </c>
      <c r="K2444" s="3" t="s">
        <v>25</v>
      </c>
      <c r="L2444" s="3" t="s">
        <v>10284</v>
      </c>
      <c r="M2444" s="3" t="s">
        <v>93</v>
      </c>
      <c r="N2444" s="3">
        <v>6370066</v>
      </c>
      <c r="O2444" s="3" t="s">
        <v>12126</v>
      </c>
      <c r="P2444" s="3">
        <v>8220143323</v>
      </c>
      <c r="Q2444" s="3" t="s">
        <v>12127</v>
      </c>
      <c r="R2444" s="3" t="s">
        <v>141</v>
      </c>
      <c r="S2444" s="3" t="s">
        <v>12128</v>
      </c>
      <c r="T2444" s="300">
        <v>750000</v>
      </c>
      <c r="U2444" s="3" t="s">
        <v>3501</v>
      </c>
      <c r="V2444" s="3" t="s">
        <v>100</v>
      </c>
      <c r="W2444" s="3" t="s">
        <v>109</v>
      </c>
      <c r="X2444" s="3" t="s">
        <v>109</v>
      </c>
      <c r="Y2444" s="299">
        <f t="shared" si="343"/>
        <v>5</v>
      </c>
      <c r="Z2444" s="299">
        <f t="shared" si="344"/>
        <v>2022</v>
      </c>
      <c r="AA2444" t="str">
        <f t="shared" si="342"/>
        <v>5Y</v>
      </c>
      <c r="AB2444" t="str">
        <f t="shared" si="345"/>
        <v>5Y</v>
      </c>
      <c r="AC2444" t="str">
        <f t="shared" si="346"/>
        <v>5Y</v>
      </c>
      <c r="AD2444" t="str">
        <f t="shared" si="347"/>
        <v>5Y</v>
      </c>
      <c r="AE2444" t="str">
        <f t="shared" si="348"/>
        <v>5</v>
      </c>
      <c r="AF2444" t="str">
        <f t="shared" si="349"/>
        <v>5</v>
      </c>
      <c r="AG2444" s="299">
        <f t="shared" si="350"/>
        <v>5</v>
      </c>
    </row>
    <row r="2445" spans="1:33" x14ac:dyDescent="0.3">
      <c r="A2445" s="3">
        <v>2445</v>
      </c>
      <c r="B2445" s="3" t="s">
        <v>87</v>
      </c>
      <c r="C2445" s="296">
        <v>44705</v>
      </c>
      <c r="D2445" s="3">
        <v>53871144</v>
      </c>
      <c r="E2445" s="3" t="s">
        <v>1</v>
      </c>
      <c r="F2445" s="3">
        <v>210369</v>
      </c>
      <c r="G2445" s="3" t="s">
        <v>89</v>
      </c>
      <c r="H2445" s="3" t="s">
        <v>254</v>
      </c>
      <c r="I2445" s="3" t="s">
        <v>4993</v>
      </c>
      <c r="J2445" s="3" t="s">
        <v>12125</v>
      </c>
      <c r="K2445" s="3" t="s">
        <v>25</v>
      </c>
      <c r="L2445" s="3" t="s">
        <v>10284</v>
      </c>
      <c r="M2445" s="3" t="s">
        <v>93</v>
      </c>
      <c r="N2445" s="3">
        <v>6370066</v>
      </c>
      <c r="O2445" s="3" t="s">
        <v>12129</v>
      </c>
      <c r="P2445" s="3" t="s">
        <v>10750</v>
      </c>
      <c r="Q2445" s="3" t="s">
        <v>10751</v>
      </c>
      <c r="R2445" s="3" t="s">
        <v>141</v>
      </c>
      <c r="S2445" s="3" t="s">
        <v>10752</v>
      </c>
      <c r="T2445" s="300">
        <v>1400000</v>
      </c>
      <c r="U2445" s="3" t="s">
        <v>10753</v>
      </c>
      <c r="V2445" s="3" t="s">
        <v>100</v>
      </c>
      <c r="W2445" s="3" t="s">
        <v>109</v>
      </c>
      <c r="X2445" s="3" t="s">
        <v>109</v>
      </c>
      <c r="Y2445" s="299">
        <f t="shared" si="343"/>
        <v>5</v>
      </c>
      <c r="Z2445" s="299">
        <f t="shared" si="344"/>
        <v>2022</v>
      </c>
      <c r="AA2445" t="str">
        <f t="shared" si="342"/>
        <v>5Y</v>
      </c>
      <c r="AB2445" t="str">
        <f t="shared" si="345"/>
        <v>5Y</v>
      </c>
      <c r="AC2445" t="str">
        <f t="shared" si="346"/>
        <v>5Y</v>
      </c>
      <c r="AD2445" t="str">
        <f t="shared" si="347"/>
        <v>5Y</v>
      </c>
      <c r="AE2445" t="str">
        <f t="shared" si="348"/>
        <v>5</v>
      </c>
      <c r="AF2445" t="str">
        <f t="shared" si="349"/>
        <v>5</v>
      </c>
      <c r="AG2445" s="299">
        <f t="shared" si="350"/>
        <v>5</v>
      </c>
    </row>
    <row r="2446" spans="1:33" x14ac:dyDescent="0.3">
      <c r="A2446" s="3">
        <v>2446</v>
      </c>
      <c r="B2446" s="3" t="s">
        <v>87</v>
      </c>
      <c r="C2446" s="296">
        <v>44705</v>
      </c>
      <c r="D2446" s="3">
        <v>53871144</v>
      </c>
      <c r="E2446" s="3" t="s">
        <v>1</v>
      </c>
      <c r="F2446" s="3">
        <v>210369</v>
      </c>
      <c r="G2446" s="3" t="s">
        <v>89</v>
      </c>
      <c r="H2446" s="3" t="s">
        <v>254</v>
      </c>
      <c r="I2446" s="3" t="s">
        <v>4993</v>
      </c>
      <c r="J2446" s="3" t="s">
        <v>12125</v>
      </c>
      <c r="K2446" s="3" t="s">
        <v>25</v>
      </c>
      <c r="L2446" s="3" t="s">
        <v>10284</v>
      </c>
      <c r="M2446" s="3" t="s">
        <v>93</v>
      </c>
      <c r="N2446" s="3">
        <v>6542319</v>
      </c>
      <c r="O2446" s="3" t="s">
        <v>5768</v>
      </c>
      <c r="P2446" s="3" t="s">
        <v>12130</v>
      </c>
      <c r="Q2446" s="3" t="s">
        <v>5769</v>
      </c>
      <c r="R2446" s="3" t="s">
        <v>1166</v>
      </c>
      <c r="S2446" s="3" t="s">
        <v>12131</v>
      </c>
      <c r="T2446" s="300">
        <v>725000</v>
      </c>
      <c r="U2446" s="3" t="s">
        <v>134</v>
      </c>
      <c r="V2446" s="3" t="s">
        <v>100</v>
      </c>
      <c r="W2446" s="3" t="s">
        <v>476</v>
      </c>
      <c r="X2446" s="3" t="s">
        <v>109</v>
      </c>
      <c r="Y2446" s="299">
        <f t="shared" si="343"/>
        <v>5</v>
      </c>
      <c r="Z2446" s="299">
        <f t="shared" si="344"/>
        <v>2022</v>
      </c>
      <c r="AA2446" t="str">
        <f t="shared" si="342"/>
        <v>6Y</v>
      </c>
      <c r="AB2446" t="str">
        <f t="shared" si="345"/>
        <v>6Y</v>
      </c>
      <c r="AC2446" t="str">
        <f t="shared" si="346"/>
        <v>6Y</v>
      </c>
      <c r="AD2446" t="str">
        <f t="shared" si="347"/>
        <v>6Y</v>
      </c>
      <c r="AE2446" t="str">
        <f t="shared" si="348"/>
        <v>6</v>
      </c>
      <c r="AF2446" t="str">
        <f t="shared" si="349"/>
        <v>6</v>
      </c>
      <c r="AG2446" s="299">
        <f t="shared" si="350"/>
        <v>6</v>
      </c>
    </row>
    <row r="2447" spans="1:33" x14ac:dyDescent="0.3">
      <c r="A2447" s="3">
        <v>2447</v>
      </c>
      <c r="B2447" s="3" t="s">
        <v>87</v>
      </c>
      <c r="C2447" s="296">
        <v>44705</v>
      </c>
      <c r="D2447" s="3">
        <v>80791826</v>
      </c>
      <c r="E2447" s="3" t="s">
        <v>1</v>
      </c>
      <c r="F2447" s="3">
        <v>210369</v>
      </c>
      <c r="G2447" s="3" t="s">
        <v>89</v>
      </c>
      <c r="H2447" s="3" t="s">
        <v>6841</v>
      </c>
      <c r="I2447" s="3" t="s">
        <v>12132</v>
      </c>
      <c r="J2447" s="3" t="s">
        <v>12132</v>
      </c>
      <c r="K2447" s="3" t="s">
        <v>18</v>
      </c>
      <c r="L2447" s="3" t="s">
        <v>402</v>
      </c>
      <c r="M2447" s="3" t="s">
        <v>93</v>
      </c>
      <c r="N2447" s="3">
        <v>6533157</v>
      </c>
      <c r="O2447" s="3" t="s">
        <v>12133</v>
      </c>
      <c r="P2447" s="3">
        <v>8667680592</v>
      </c>
      <c r="Q2447" s="3" t="s">
        <v>12134</v>
      </c>
      <c r="R2447" s="3" t="s">
        <v>277</v>
      </c>
      <c r="S2447" s="3" t="s">
        <v>226</v>
      </c>
      <c r="T2447" s="300">
        <v>350000</v>
      </c>
      <c r="U2447" s="3" t="s">
        <v>462</v>
      </c>
      <c r="V2447" s="3" t="s">
        <v>100</v>
      </c>
      <c r="W2447" s="3" t="s">
        <v>267</v>
      </c>
      <c r="X2447" s="3" t="s">
        <v>109</v>
      </c>
      <c r="Y2447" s="299">
        <f t="shared" si="343"/>
        <v>5</v>
      </c>
      <c r="Z2447" s="299">
        <f t="shared" si="344"/>
        <v>2022</v>
      </c>
      <c r="AA2447" t="str">
        <f t="shared" si="342"/>
        <v xml:space="preserve">3 </v>
      </c>
      <c r="AB2447" t="str">
        <f t="shared" si="345"/>
        <v xml:space="preserve">3 </v>
      </c>
      <c r="AC2447" t="str">
        <f t="shared" si="346"/>
        <v xml:space="preserve">3 </v>
      </c>
      <c r="AD2447" t="str">
        <f t="shared" si="347"/>
        <v xml:space="preserve">3 </v>
      </c>
      <c r="AE2447" t="str">
        <f t="shared" si="348"/>
        <v xml:space="preserve">3 </v>
      </c>
      <c r="AF2447" t="str">
        <f t="shared" si="349"/>
        <v xml:space="preserve">3 </v>
      </c>
      <c r="AG2447" s="299">
        <f t="shared" si="350"/>
        <v>3</v>
      </c>
    </row>
    <row r="2448" spans="1:33" x14ac:dyDescent="0.3">
      <c r="A2448" s="3">
        <v>2448</v>
      </c>
      <c r="B2448" s="3" t="s">
        <v>87</v>
      </c>
      <c r="C2448" s="296">
        <v>44705</v>
      </c>
      <c r="D2448" s="3">
        <v>80791826</v>
      </c>
      <c r="E2448" s="3" t="s">
        <v>1</v>
      </c>
      <c r="F2448" s="3">
        <v>210369</v>
      </c>
      <c r="G2448" s="3" t="s">
        <v>89</v>
      </c>
      <c r="H2448" s="3" t="s">
        <v>6841</v>
      </c>
      <c r="I2448" s="3" t="s">
        <v>12132</v>
      </c>
      <c r="J2448" s="3" t="s">
        <v>12132</v>
      </c>
      <c r="K2448" s="3" t="s">
        <v>13</v>
      </c>
      <c r="L2448" s="3" t="s">
        <v>621</v>
      </c>
      <c r="M2448" s="3" t="s">
        <v>93</v>
      </c>
      <c r="N2448" s="3">
        <v>6541643</v>
      </c>
      <c r="O2448" s="3" t="s">
        <v>12136</v>
      </c>
      <c r="P2448" s="3" t="s">
        <v>12137</v>
      </c>
      <c r="Q2448" s="3" t="s">
        <v>12138</v>
      </c>
      <c r="R2448" s="3" t="s">
        <v>170</v>
      </c>
      <c r="S2448" s="3" t="s">
        <v>608</v>
      </c>
      <c r="T2448" s="300">
        <v>900000</v>
      </c>
      <c r="U2448" s="3" t="s">
        <v>11476</v>
      </c>
      <c r="V2448" s="3" t="s">
        <v>100</v>
      </c>
      <c r="W2448" s="3" t="s">
        <v>109</v>
      </c>
      <c r="X2448" s="3" t="s">
        <v>109</v>
      </c>
      <c r="Y2448" s="299">
        <f t="shared" si="343"/>
        <v>5</v>
      </c>
      <c r="Z2448" s="299">
        <f t="shared" si="344"/>
        <v>2022</v>
      </c>
      <c r="AA2448" t="str">
        <f t="shared" si="342"/>
        <v xml:space="preserve">5 </v>
      </c>
      <c r="AB2448" t="str">
        <f t="shared" si="345"/>
        <v xml:space="preserve">5 </v>
      </c>
      <c r="AC2448" t="str">
        <f t="shared" si="346"/>
        <v xml:space="preserve">5 </v>
      </c>
      <c r="AD2448" t="str">
        <f t="shared" si="347"/>
        <v xml:space="preserve">5 </v>
      </c>
      <c r="AE2448" t="str">
        <f t="shared" si="348"/>
        <v xml:space="preserve">5 </v>
      </c>
      <c r="AF2448" t="str">
        <f t="shared" si="349"/>
        <v xml:space="preserve">5 </v>
      </c>
      <c r="AG2448" s="299">
        <f t="shared" si="350"/>
        <v>5</v>
      </c>
    </row>
    <row r="2449" spans="1:33" x14ac:dyDescent="0.3">
      <c r="A2449" s="3">
        <v>2449</v>
      </c>
      <c r="B2449" s="3" t="s">
        <v>87</v>
      </c>
      <c r="C2449" s="296">
        <v>44705</v>
      </c>
      <c r="D2449" s="3">
        <v>80791826</v>
      </c>
      <c r="E2449" s="3" t="s">
        <v>1</v>
      </c>
      <c r="F2449" s="3">
        <v>210369</v>
      </c>
      <c r="G2449" s="3" t="s">
        <v>89</v>
      </c>
      <c r="H2449" s="3" t="s">
        <v>6841</v>
      </c>
      <c r="I2449" s="3" t="s">
        <v>12132</v>
      </c>
      <c r="J2449" s="3" t="s">
        <v>12132</v>
      </c>
      <c r="K2449" s="3" t="s">
        <v>13</v>
      </c>
      <c r="L2449" s="3" t="s">
        <v>31</v>
      </c>
      <c r="M2449" s="3" t="s">
        <v>93</v>
      </c>
      <c r="N2449" s="3">
        <v>6542550</v>
      </c>
      <c r="O2449" s="3" t="s">
        <v>12139</v>
      </c>
      <c r="P2449" s="3">
        <v>7032481161</v>
      </c>
      <c r="Q2449" s="3" t="s">
        <v>12140</v>
      </c>
      <c r="R2449" s="3" t="s">
        <v>613</v>
      </c>
      <c r="S2449" s="3" t="s">
        <v>4442</v>
      </c>
      <c r="T2449" s="300">
        <v>480000</v>
      </c>
      <c r="U2449" s="3" t="s">
        <v>12141</v>
      </c>
      <c r="V2449" s="3" t="s">
        <v>100</v>
      </c>
      <c r="W2449" s="3" t="s">
        <v>109</v>
      </c>
      <c r="X2449" s="3" t="s">
        <v>109</v>
      </c>
      <c r="Y2449" s="299">
        <f t="shared" si="343"/>
        <v>5</v>
      </c>
      <c r="Z2449" s="299">
        <f t="shared" si="344"/>
        <v>2022</v>
      </c>
      <c r="AA2449" t="str">
        <f t="shared" si="342"/>
        <v>3.</v>
      </c>
      <c r="AB2449" t="str">
        <f t="shared" si="345"/>
        <v>3.</v>
      </c>
      <c r="AC2449" t="str">
        <f t="shared" si="346"/>
        <v>3</v>
      </c>
      <c r="AD2449" t="str">
        <f t="shared" si="347"/>
        <v>3</v>
      </c>
      <c r="AE2449" t="str">
        <f t="shared" si="348"/>
        <v>3</v>
      </c>
      <c r="AF2449" t="str">
        <f t="shared" si="349"/>
        <v>3</v>
      </c>
      <c r="AG2449" s="299">
        <f t="shared" si="350"/>
        <v>3</v>
      </c>
    </row>
    <row r="2450" spans="1:33" x14ac:dyDescent="0.3">
      <c r="A2450" s="3">
        <v>2450</v>
      </c>
      <c r="B2450" s="3" t="s">
        <v>87</v>
      </c>
      <c r="C2450" s="296">
        <v>44705</v>
      </c>
      <c r="D2450" s="3">
        <v>44658</v>
      </c>
      <c r="E2450" s="3" t="s">
        <v>1</v>
      </c>
      <c r="F2450" s="3">
        <v>210369</v>
      </c>
      <c r="G2450" s="3" t="s">
        <v>89</v>
      </c>
      <c r="H2450" s="3" t="s">
        <v>12112</v>
      </c>
      <c r="I2450" s="3" t="s">
        <v>12143</v>
      </c>
      <c r="J2450" s="3" t="s">
        <v>6307</v>
      </c>
      <c r="K2450" s="3" t="s">
        <v>18</v>
      </c>
      <c r="L2450" s="3" t="s">
        <v>7171</v>
      </c>
      <c r="M2450" s="3" t="s">
        <v>7715</v>
      </c>
      <c r="N2450" s="3">
        <v>6542482</v>
      </c>
      <c r="O2450" s="3" t="s">
        <v>12144</v>
      </c>
      <c r="P2450" s="3">
        <v>9578861344</v>
      </c>
      <c r="Q2450" s="3" t="s">
        <v>12145</v>
      </c>
      <c r="R2450" s="3" t="s">
        <v>2319</v>
      </c>
      <c r="S2450" s="3" t="s">
        <v>12147</v>
      </c>
      <c r="T2450" s="300">
        <v>650000</v>
      </c>
      <c r="U2450" s="3" t="s">
        <v>12148</v>
      </c>
      <c r="V2450" s="3" t="s">
        <v>235</v>
      </c>
      <c r="W2450" s="3" t="s">
        <v>101</v>
      </c>
      <c r="X2450" s="3" t="s">
        <v>101</v>
      </c>
      <c r="Y2450" s="299">
        <f t="shared" si="343"/>
        <v>5</v>
      </c>
      <c r="Z2450" s="299">
        <f t="shared" si="344"/>
        <v>2022</v>
      </c>
      <c r="AA2450" t="str">
        <f t="shared" si="342"/>
        <v xml:space="preserve">7 </v>
      </c>
      <c r="AB2450" t="str">
        <f t="shared" si="345"/>
        <v xml:space="preserve">7 </v>
      </c>
      <c r="AC2450" t="str">
        <f t="shared" si="346"/>
        <v xml:space="preserve">7 </v>
      </c>
      <c r="AD2450" t="str">
        <f t="shared" si="347"/>
        <v xml:space="preserve">7 </v>
      </c>
      <c r="AE2450" t="str">
        <f t="shared" si="348"/>
        <v xml:space="preserve">7 </v>
      </c>
      <c r="AF2450" t="str">
        <f t="shared" si="349"/>
        <v xml:space="preserve">7 </v>
      </c>
      <c r="AG2450" s="299">
        <f t="shared" si="350"/>
        <v>7</v>
      </c>
    </row>
    <row r="2451" spans="1:33" x14ac:dyDescent="0.3">
      <c r="A2451" s="3">
        <v>2451</v>
      </c>
      <c r="B2451" s="3" t="s">
        <v>87</v>
      </c>
      <c r="C2451" s="296">
        <v>44705</v>
      </c>
      <c r="D2451" s="3">
        <v>44658</v>
      </c>
      <c r="E2451" s="3" t="s">
        <v>1</v>
      </c>
      <c r="F2451" s="3">
        <v>210369</v>
      </c>
      <c r="G2451" s="3" t="s">
        <v>89</v>
      </c>
      <c r="H2451" s="3" t="s">
        <v>12112</v>
      </c>
      <c r="I2451" s="3" t="s">
        <v>12143</v>
      </c>
      <c r="J2451" s="3" t="s">
        <v>6307</v>
      </c>
      <c r="K2451" s="3" t="s">
        <v>18</v>
      </c>
      <c r="L2451" s="3" t="s">
        <v>7171</v>
      </c>
      <c r="M2451" s="3" t="s">
        <v>7715</v>
      </c>
      <c r="N2451" s="3">
        <v>6445313</v>
      </c>
      <c r="O2451" s="3" t="s">
        <v>12119</v>
      </c>
      <c r="P2451" s="3">
        <v>8709602290</v>
      </c>
      <c r="Q2451" s="3" t="s">
        <v>12120</v>
      </c>
      <c r="R2451" s="3" t="s">
        <v>1318</v>
      </c>
      <c r="S2451" s="3" t="s">
        <v>12122</v>
      </c>
      <c r="T2451" s="300">
        <v>600000</v>
      </c>
      <c r="U2451" s="3" t="s">
        <v>12123</v>
      </c>
      <c r="V2451" s="3" t="s">
        <v>235</v>
      </c>
      <c r="W2451" s="3" t="s">
        <v>109</v>
      </c>
      <c r="X2451" s="3" t="s">
        <v>109</v>
      </c>
      <c r="Y2451" s="299">
        <f t="shared" si="343"/>
        <v>5</v>
      </c>
      <c r="Z2451" s="299">
        <f t="shared" si="344"/>
        <v>2022</v>
      </c>
      <c r="AA2451" t="str">
        <f t="shared" si="342"/>
        <v>5.</v>
      </c>
      <c r="AB2451" t="str">
        <f t="shared" si="345"/>
        <v>5.</v>
      </c>
      <c r="AC2451" t="str">
        <f t="shared" si="346"/>
        <v>5</v>
      </c>
      <c r="AD2451" t="str">
        <f t="shared" si="347"/>
        <v>5</v>
      </c>
      <c r="AE2451" t="str">
        <f t="shared" si="348"/>
        <v>5</v>
      </c>
      <c r="AF2451" t="str">
        <f t="shared" si="349"/>
        <v>5</v>
      </c>
      <c r="AG2451" s="299">
        <f t="shared" si="350"/>
        <v>5</v>
      </c>
    </row>
    <row r="2452" spans="1:33" x14ac:dyDescent="0.3">
      <c r="A2452" s="3">
        <v>2452</v>
      </c>
      <c r="B2452" s="3" t="s">
        <v>87</v>
      </c>
      <c r="C2452" s="296">
        <v>44705</v>
      </c>
      <c r="D2452" s="3">
        <v>29824240</v>
      </c>
      <c r="E2452" s="3" t="s">
        <v>1</v>
      </c>
      <c r="F2452" s="3">
        <v>210369</v>
      </c>
      <c r="G2452" s="3" t="s">
        <v>89</v>
      </c>
      <c r="H2452" s="3" t="s">
        <v>90</v>
      </c>
      <c r="I2452" s="3" t="s">
        <v>3573</v>
      </c>
      <c r="J2452" s="3" t="s">
        <v>12151</v>
      </c>
      <c r="K2452" s="3" t="s">
        <v>18</v>
      </c>
      <c r="L2452" s="3" t="s">
        <v>402</v>
      </c>
      <c r="M2452" s="3" t="s">
        <v>93</v>
      </c>
      <c r="N2452" s="3">
        <v>6542626</v>
      </c>
      <c r="O2452" s="3" t="s">
        <v>12152</v>
      </c>
      <c r="P2452" s="3">
        <v>9900905232</v>
      </c>
      <c r="Q2452" s="3" t="s">
        <v>12153</v>
      </c>
      <c r="R2452" s="3" t="s">
        <v>12154</v>
      </c>
      <c r="S2452" s="3" t="s">
        <v>12155</v>
      </c>
      <c r="T2452" s="300">
        <v>110000</v>
      </c>
      <c r="U2452" s="3" t="s">
        <v>12156</v>
      </c>
      <c r="V2452" s="3" t="s">
        <v>100</v>
      </c>
      <c r="W2452" s="3" t="s">
        <v>109</v>
      </c>
      <c r="X2452" s="3" t="s">
        <v>109</v>
      </c>
      <c r="Y2452" s="299">
        <f t="shared" si="343"/>
        <v>5</v>
      </c>
      <c r="Z2452" s="299">
        <f t="shared" si="344"/>
        <v>2022</v>
      </c>
      <c r="AA2452" t="str">
        <f t="shared" si="342"/>
        <v>1.</v>
      </c>
      <c r="AB2452" t="str">
        <f t="shared" si="345"/>
        <v>1.</v>
      </c>
      <c r="AC2452" t="str">
        <f t="shared" si="346"/>
        <v>1</v>
      </c>
      <c r="AD2452" t="str">
        <f t="shared" si="347"/>
        <v>1</v>
      </c>
      <c r="AE2452" t="str">
        <f t="shared" si="348"/>
        <v>1</v>
      </c>
      <c r="AF2452" t="str">
        <f t="shared" si="349"/>
        <v>1</v>
      </c>
      <c r="AG2452" s="299">
        <f t="shared" si="350"/>
        <v>1</v>
      </c>
    </row>
    <row r="2453" spans="1:33" x14ac:dyDescent="0.3">
      <c r="A2453" s="3">
        <v>2453</v>
      </c>
      <c r="B2453" s="3" t="s">
        <v>87</v>
      </c>
      <c r="C2453" s="296">
        <v>44705</v>
      </c>
      <c r="D2453" s="3">
        <v>29824240</v>
      </c>
      <c r="E2453" s="3" t="s">
        <v>1</v>
      </c>
      <c r="F2453" s="3">
        <v>210369</v>
      </c>
      <c r="G2453" s="3" t="s">
        <v>89</v>
      </c>
      <c r="H2453" s="3" t="s">
        <v>90</v>
      </c>
      <c r="I2453" s="3" t="s">
        <v>3573</v>
      </c>
      <c r="J2453" s="3" t="s">
        <v>12151</v>
      </c>
      <c r="K2453" s="3" t="s">
        <v>18</v>
      </c>
      <c r="L2453" s="3" t="s">
        <v>402</v>
      </c>
      <c r="M2453" s="3" t="s">
        <v>93</v>
      </c>
      <c r="N2453" s="3">
        <v>6542637</v>
      </c>
      <c r="O2453" s="3" t="s">
        <v>12158</v>
      </c>
      <c r="P2453" s="3">
        <v>7892685618</v>
      </c>
      <c r="Q2453" s="3" t="s">
        <v>12159</v>
      </c>
      <c r="R2453" s="3" t="s">
        <v>12160</v>
      </c>
      <c r="S2453" s="3" t="s">
        <v>12161</v>
      </c>
      <c r="T2453" s="300">
        <v>350000</v>
      </c>
      <c r="U2453" s="3" t="s">
        <v>347</v>
      </c>
      <c r="V2453" s="3" t="s">
        <v>100</v>
      </c>
      <c r="W2453" s="3" t="s">
        <v>2205</v>
      </c>
      <c r="X2453" s="3" t="s">
        <v>109</v>
      </c>
      <c r="Y2453" s="299">
        <f t="shared" si="343"/>
        <v>5</v>
      </c>
      <c r="Z2453" s="299">
        <f t="shared" si="344"/>
        <v>2022</v>
      </c>
      <c r="AA2453" t="str">
        <f t="shared" si="342"/>
        <v>1.</v>
      </c>
      <c r="AB2453" t="str">
        <f t="shared" si="345"/>
        <v>1.</v>
      </c>
      <c r="AC2453" t="str">
        <f t="shared" si="346"/>
        <v>1</v>
      </c>
      <c r="AD2453" t="str">
        <f t="shared" si="347"/>
        <v>1</v>
      </c>
      <c r="AE2453" t="str">
        <f t="shared" si="348"/>
        <v>1</v>
      </c>
      <c r="AF2453" t="str">
        <f t="shared" si="349"/>
        <v>1</v>
      </c>
      <c r="AG2453" s="299">
        <f t="shared" si="350"/>
        <v>1</v>
      </c>
    </row>
    <row r="2454" spans="1:33" x14ac:dyDescent="0.3">
      <c r="A2454" s="3">
        <v>2454</v>
      </c>
      <c r="B2454" s="3" t="s">
        <v>87</v>
      </c>
      <c r="C2454" s="296">
        <v>44705</v>
      </c>
      <c r="D2454" s="3">
        <v>78933065</v>
      </c>
      <c r="E2454" s="3" t="s">
        <v>1</v>
      </c>
      <c r="F2454" s="3">
        <v>210369</v>
      </c>
      <c r="G2454" s="3" t="s">
        <v>89</v>
      </c>
      <c r="H2454" s="3" t="s">
        <v>90</v>
      </c>
      <c r="I2454" s="3" t="s">
        <v>103</v>
      </c>
      <c r="J2454" s="3" t="s">
        <v>12162</v>
      </c>
      <c r="K2454" s="3" t="s">
        <v>13</v>
      </c>
      <c r="L2454" s="3" t="s">
        <v>621</v>
      </c>
      <c r="M2454" s="3" t="s">
        <v>93</v>
      </c>
      <c r="N2454" s="3">
        <v>6519314</v>
      </c>
      <c r="O2454" s="3" t="s">
        <v>12163</v>
      </c>
      <c r="P2454" s="3">
        <v>7378531837</v>
      </c>
      <c r="Q2454" s="3" t="s">
        <v>12164</v>
      </c>
      <c r="R2454" s="3" t="s">
        <v>12165</v>
      </c>
      <c r="S2454" s="3" t="s">
        <v>12166</v>
      </c>
      <c r="T2454" s="300">
        <v>480000</v>
      </c>
      <c r="U2454" s="3" t="s">
        <v>12167</v>
      </c>
      <c r="V2454" s="3" t="s">
        <v>100</v>
      </c>
      <c r="W2454" s="3" t="s">
        <v>401</v>
      </c>
      <c r="X2454" s="3" t="s">
        <v>109</v>
      </c>
      <c r="Y2454" s="299">
        <f t="shared" si="343"/>
        <v>5</v>
      </c>
      <c r="Z2454" s="299">
        <f t="shared" si="344"/>
        <v>2022</v>
      </c>
      <c r="AA2454" t="str">
        <f t="shared" si="342"/>
        <v>16</v>
      </c>
      <c r="AB2454" t="str">
        <f t="shared" si="345"/>
        <v>16</v>
      </c>
      <c r="AC2454" t="str">
        <f t="shared" si="346"/>
        <v>16</v>
      </c>
      <c r="AD2454" t="str">
        <f t="shared" si="347"/>
        <v>16</v>
      </c>
      <c r="AE2454" t="str">
        <f t="shared" si="348"/>
        <v>16</v>
      </c>
      <c r="AF2454" t="str">
        <f t="shared" si="349"/>
        <v>16</v>
      </c>
      <c r="AG2454" s="299">
        <f t="shared" si="350"/>
        <v>16</v>
      </c>
    </row>
    <row r="2455" spans="1:33" x14ac:dyDescent="0.3">
      <c r="A2455" s="3">
        <v>2455</v>
      </c>
      <c r="B2455" s="3" t="s">
        <v>87</v>
      </c>
      <c r="C2455" s="296">
        <v>44705</v>
      </c>
      <c r="D2455" s="3">
        <v>78933065</v>
      </c>
      <c r="E2455" s="3" t="s">
        <v>1</v>
      </c>
      <c r="F2455" s="3">
        <v>210369</v>
      </c>
      <c r="G2455" s="3" t="s">
        <v>89</v>
      </c>
      <c r="H2455" s="3" t="s">
        <v>90</v>
      </c>
      <c r="I2455" s="3" t="s">
        <v>103</v>
      </c>
      <c r="J2455" s="3" t="s">
        <v>12162</v>
      </c>
      <c r="K2455" s="3" t="s">
        <v>47</v>
      </c>
      <c r="L2455" s="3" t="s">
        <v>402</v>
      </c>
      <c r="M2455" s="3" t="s">
        <v>93</v>
      </c>
      <c r="N2455" s="3">
        <v>6520314</v>
      </c>
      <c r="O2455" s="3" t="s">
        <v>12169</v>
      </c>
      <c r="P2455" s="3">
        <v>9075172827</v>
      </c>
      <c r="Q2455" s="3" t="s">
        <v>12170</v>
      </c>
      <c r="R2455" s="3" t="s">
        <v>11853</v>
      </c>
      <c r="S2455" s="3" t="s">
        <v>12171</v>
      </c>
      <c r="T2455" s="300">
        <v>460000</v>
      </c>
      <c r="U2455" s="3" t="s">
        <v>12172</v>
      </c>
      <c r="V2455" s="3" t="s">
        <v>100</v>
      </c>
      <c r="W2455" s="3" t="s">
        <v>109</v>
      </c>
      <c r="X2455" s="3" t="s">
        <v>109</v>
      </c>
      <c r="Y2455" s="299">
        <f t="shared" si="343"/>
        <v>5</v>
      </c>
      <c r="Z2455" s="299">
        <f t="shared" si="344"/>
        <v>2022</v>
      </c>
      <c r="AA2455" t="str">
        <f t="shared" si="342"/>
        <v>28</v>
      </c>
      <c r="AB2455" t="str">
        <f t="shared" si="345"/>
        <v>28</v>
      </c>
      <c r="AC2455" t="str">
        <f t="shared" si="346"/>
        <v>28</v>
      </c>
      <c r="AD2455" t="str">
        <f t="shared" si="347"/>
        <v>28</v>
      </c>
      <c r="AE2455" t="str">
        <f t="shared" si="348"/>
        <v>28</v>
      </c>
      <c r="AF2455" t="str">
        <f t="shared" si="349"/>
        <v>28</v>
      </c>
      <c r="AG2455" s="299">
        <f t="shared" si="350"/>
        <v>28</v>
      </c>
    </row>
    <row r="2456" spans="1:33" x14ac:dyDescent="0.3">
      <c r="A2456" s="3">
        <v>2456</v>
      </c>
      <c r="B2456" s="3" t="s">
        <v>87</v>
      </c>
      <c r="C2456" s="296">
        <v>44705</v>
      </c>
      <c r="D2456" s="3">
        <v>78933065</v>
      </c>
      <c r="E2456" s="3" t="s">
        <v>1</v>
      </c>
      <c r="F2456" s="3">
        <v>210369</v>
      </c>
      <c r="G2456" s="3" t="s">
        <v>89</v>
      </c>
      <c r="H2456" s="3" t="s">
        <v>90</v>
      </c>
      <c r="I2456" s="3" t="s">
        <v>103</v>
      </c>
      <c r="J2456" s="3" t="s">
        <v>12162</v>
      </c>
      <c r="K2456" s="3" t="s">
        <v>18</v>
      </c>
      <c r="L2456" s="3" t="s">
        <v>10314</v>
      </c>
      <c r="M2456" s="3" t="s">
        <v>93</v>
      </c>
      <c r="N2456" s="3" t="s">
        <v>12174</v>
      </c>
      <c r="O2456" s="3" t="s">
        <v>12175</v>
      </c>
      <c r="P2456" s="3">
        <v>8498826854</v>
      </c>
      <c r="Q2456" s="3" t="s">
        <v>12176</v>
      </c>
      <c r="R2456" s="3">
        <v>34978</v>
      </c>
      <c r="S2456" s="3" t="s">
        <v>12178</v>
      </c>
      <c r="T2456" s="300">
        <v>410000</v>
      </c>
      <c r="U2456" s="3" t="s">
        <v>12179</v>
      </c>
      <c r="V2456" s="3" t="s">
        <v>100</v>
      </c>
      <c r="W2456" s="3" t="s">
        <v>109</v>
      </c>
      <c r="X2456" s="3" t="s">
        <v>109</v>
      </c>
      <c r="Y2456" s="299">
        <f t="shared" si="343"/>
        <v>5</v>
      </c>
      <c r="Z2456" s="299">
        <f t="shared" si="344"/>
        <v>2022</v>
      </c>
      <c r="AA2456" t="str">
        <f t="shared" si="342"/>
        <v>34</v>
      </c>
      <c r="AB2456" t="str">
        <f t="shared" si="345"/>
        <v>34</v>
      </c>
      <c r="AC2456" t="str">
        <f t="shared" si="346"/>
        <v>34</v>
      </c>
      <c r="AD2456" t="str">
        <f t="shared" si="347"/>
        <v>34</v>
      </c>
      <c r="AE2456" t="str">
        <f t="shared" si="348"/>
        <v>34</v>
      </c>
      <c r="AF2456" t="str">
        <f t="shared" si="349"/>
        <v>34</v>
      </c>
      <c r="AG2456" s="299">
        <f t="shared" si="350"/>
        <v>34</v>
      </c>
    </row>
    <row r="2457" spans="1:33" x14ac:dyDescent="0.3">
      <c r="A2457" s="3">
        <v>2457</v>
      </c>
      <c r="B2457" s="3" t="s">
        <v>87</v>
      </c>
      <c r="C2457" s="296">
        <v>44706</v>
      </c>
      <c r="D2457" s="3">
        <v>44658</v>
      </c>
      <c r="E2457" s="3" t="s">
        <v>6</v>
      </c>
      <c r="F2457" s="3">
        <v>221395</v>
      </c>
      <c r="G2457" s="3" t="s">
        <v>5685</v>
      </c>
      <c r="H2457" s="3" t="s">
        <v>7635</v>
      </c>
      <c r="I2457" s="3" t="s">
        <v>394</v>
      </c>
      <c r="J2457" s="3" t="s">
        <v>6307</v>
      </c>
      <c r="K2457" s="3" t="s">
        <v>38</v>
      </c>
      <c r="L2457" s="3" t="s">
        <v>7171</v>
      </c>
      <c r="M2457" s="3" t="s">
        <v>93</v>
      </c>
      <c r="N2457" s="3" t="s">
        <v>7355</v>
      </c>
      <c r="O2457" s="3" t="s">
        <v>12180</v>
      </c>
      <c r="P2457" s="3">
        <v>9493523325</v>
      </c>
      <c r="Q2457" s="3" t="s">
        <v>12181</v>
      </c>
      <c r="R2457" s="3" t="s">
        <v>12182</v>
      </c>
      <c r="S2457" s="3" t="s">
        <v>608</v>
      </c>
      <c r="T2457" s="300">
        <v>550000</v>
      </c>
      <c r="U2457" s="3" t="s">
        <v>12184</v>
      </c>
      <c r="V2457" s="3" t="s">
        <v>100</v>
      </c>
      <c r="W2457" s="3" t="s">
        <v>101</v>
      </c>
      <c r="X2457" s="3" t="s">
        <v>109</v>
      </c>
      <c r="Y2457" s="299">
        <f t="shared" si="343"/>
        <v>5</v>
      </c>
      <c r="Z2457" s="299">
        <f t="shared" si="344"/>
        <v>2022</v>
      </c>
      <c r="AA2457" t="str">
        <f t="shared" si="342"/>
        <v>5.</v>
      </c>
      <c r="AB2457" t="str">
        <f t="shared" si="345"/>
        <v>5.</v>
      </c>
      <c r="AC2457" t="str">
        <f t="shared" si="346"/>
        <v>5</v>
      </c>
      <c r="AD2457" t="str">
        <f t="shared" si="347"/>
        <v>5</v>
      </c>
      <c r="AE2457" t="str">
        <f t="shared" si="348"/>
        <v>5</v>
      </c>
      <c r="AF2457" t="str">
        <f t="shared" si="349"/>
        <v>5</v>
      </c>
      <c r="AG2457" s="299">
        <f t="shared" si="350"/>
        <v>5</v>
      </c>
    </row>
    <row r="2458" spans="1:33" x14ac:dyDescent="0.3">
      <c r="A2458" s="3">
        <v>2458</v>
      </c>
      <c r="B2458" s="3" t="s">
        <v>87</v>
      </c>
      <c r="C2458" s="296">
        <v>44706</v>
      </c>
      <c r="D2458" s="3">
        <v>65192471</v>
      </c>
      <c r="E2458" s="3" t="s">
        <v>6</v>
      </c>
      <c r="F2458" s="3">
        <v>221395</v>
      </c>
      <c r="G2458" s="3" t="s">
        <v>5685</v>
      </c>
      <c r="H2458" s="3" t="s">
        <v>7635</v>
      </c>
      <c r="I2458" s="3" t="s">
        <v>394</v>
      </c>
      <c r="J2458" s="3" t="s">
        <v>6307</v>
      </c>
      <c r="K2458" s="3" t="s">
        <v>38</v>
      </c>
      <c r="L2458" s="3" t="s">
        <v>1079</v>
      </c>
      <c r="M2458" s="3" t="s">
        <v>93</v>
      </c>
      <c r="N2458" s="3" t="s">
        <v>7355</v>
      </c>
      <c r="O2458" s="3" t="s">
        <v>12186</v>
      </c>
      <c r="P2458" s="3" t="s">
        <v>12187</v>
      </c>
      <c r="Q2458" s="3" t="s">
        <v>12188</v>
      </c>
      <c r="R2458" s="3" t="s">
        <v>3931</v>
      </c>
      <c r="S2458" s="3" t="s">
        <v>492</v>
      </c>
      <c r="T2458" s="300">
        <v>750000</v>
      </c>
      <c r="U2458" s="3" t="s">
        <v>12190</v>
      </c>
      <c r="V2458" s="3" t="s">
        <v>100</v>
      </c>
      <c r="W2458" s="3" t="s">
        <v>101</v>
      </c>
      <c r="X2458" s="3" t="s">
        <v>101</v>
      </c>
      <c r="Y2458" s="299">
        <f t="shared" si="343"/>
        <v>5</v>
      </c>
      <c r="Z2458" s="299">
        <f t="shared" si="344"/>
        <v>2022</v>
      </c>
      <c r="AA2458" t="str">
        <f t="shared" si="342"/>
        <v>9Y</v>
      </c>
      <c r="AB2458" t="str">
        <f t="shared" si="345"/>
        <v>9Y</v>
      </c>
      <c r="AC2458" t="str">
        <f t="shared" si="346"/>
        <v>9Y</v>
      </c>
      <c r="AD2458" t="str">
        <f t="shared" si="347"/>
        <v>9Y</v>
      </c>
      <c r="AE2458" t="str">
        <f t="shared" si="348"/>
        <v>9</v>
      </c>
      <c r="AF2458" t="str">
        <f t="shared" si="349"/>
        <v>9</v>
      </c>
      <c r="AG2458" s="299">
        <f t="shared" si="350"/>
        <v>9</v>
      </c>
    </row>
    <row r="2459" spans="1:33" x14ac:dyDescent="0.3">
      <c r="A2459" s="3">
        <v>2459</v>
      </c>
      <c r="B2459" s="3" t="s">
        <v>87</v>
      </c>
      <c r="C2459" s="296">
        <v>44706</v>
      </c>
      <c r="D2459" s="3">
        <v>44658</v>
      </c>
      <c r="E2459" s="3" t="s">
        <v>6</v>
      </c>
      <c r="F2459" s="3">
        <v>221395</v>
      </c>
      <c r="G2459" s="3" t="s">
        <v>5685</v>
      </c>
      <c r="H2459" s="3" t="s">
        <v>7635</v>
      </c>
      <c r="I2459" s="3" t="s">
        <v>12192</v>
      </c>
      <c r="J2459" s="3" t="s">
        <v>12193</v>
      </c>
      <c r="K2459" s="3" t="s">
        <v>38</v>
      </c>
      <c r="L2459" s="3" t="s">
        <v>12194</v>
      </c>
      <c r="M2459" s="3" t="s">
        <v>93</v>
      </c>
      <c r="N2459" s="3" t="s">
        <v>7355</v>
      </c>
      <c r="O2459" s="3" t="s">
        <v>12195</v>
      </c>
      <c r="P2459" s="3">
        <v>9492840333</v>
      </c>
      <c r="Q2459" s="3" t="s">
        <v>12196</v>
      </c>
      <c r="R2459" s="3" t="s">
        <v>7229</v>
      </c>
      <c r="S2459" s="3" t="s">
        <v>12198</v>
      </c>
      <c r="T2459" s="300">
        <v>800000</v>
      </c>
      <c r="U2459" s="3" t="s">
        <v>12199</v>
      </c>
      <c r="V2459" s="3" t="s">
        <v>100</v>
      </c>
      <c r="W2459" s="3" t="s">
        <v>109</v>
      </c>
      <c r="X2459" s="3" t="s">
        <v>101</v>
      </c>
      <c r="Y2459" s="299">
        <f t="shared" si="343"/>
        <v>5</v>
      </c>
      <c r="Z2459" s="299">
        <f t="shared" si="344"/>
        <v>2022</v>
      </c>
      <c r="AA2459" t="str">
        <f t="shared" si="342"/>
        <v>7Y</v>
      </c>
      <c r="AB2459" t="str">
        <f t="shared" si="345"/>
        <v>7Y</v>
      </c>
      <c r="AC2459" t="str">
        <f t="shared" si="346"/>
        <v>7Y</v>
      </c>
      <c r="AD2459" t="str">
        <f t="shared" si="347"/>
        <v>7Y</v>
      </c>
      <c r="AE2459" t="str">
        <f t="shared" si="348"/>
        <v>7</v>
      </c>
      <c r="AF2459" t="str">
        <f t="shared" si="349"/>
        <v>7</v>
      </c>
      <c r="AG2459" s="299">
        <f t="shared" si="350"/>
        <v>7</v>
      </c>
    </row>
    <row r="2460" spans="1:33" x14ac:dyDescent="0.3">
      <c r="A2460" s="3">
        <v>2460</v>
      </c>
      <c r="B2460" s="3" t="s">
        <v>87</v>
      </c>
      <c r="C2460" s="296">
        <v>44705</v>
      </c>
      <c r="D2460" s="3">
        <v>78150868</v>
      </c>
      <c r="E2460" s="3" t="s">
        <v>1</v>
      </c>
      <c r="F2460" s="3">
        <v>210369</v>
      </c>
      <c r="G2460" s="3" t="s">
        <v>89</v>
      </c>
      <c r="H2460" s="3" t="s">
        <v>12112</v>
      </c>
      <c r="I2460" s="3" t="s">
        <v>12007</v>
      </c>
      <c r="J2460" s="3" t="s">
        <v>6307</v>
      </c>
      <c r="K2460" s="3" t="s">
        <v>18</v>
      </c>
      <c r="L2460" s="3" t="s">
        <v>12194</v>
      </c>
      <c r="M2460" s="3" t="s">
        <v>93</v>
      </c>
      <c r="N2460" s="3">
        <v>6541323</v>
      </c>
      <c r="O2460" s="3" t="s">
        <v>12201</v>
      </c>
      <c r="P2460" s="3">
        <v>9326699727</v>
      </c>
      <c r="Q2460" s="3" t="s">
        <v>12202</v>
      </c>
      <c r="R2460" s="3" t="s">
        <v>3297</v>
      </c>
      <c r="S2460" s="3" t="s">
        <v>12203</v>
      </c>
      <c r="T2460" s="300">
        <v>800000</v>
      </c>
      <c r="U2460" s="3" t="s">
        <v>12204</v>
      </c>
      <c r="V2460" s="3" t="s">
        <v>235</v>
      </c>
      <c r="W2460" s="3" t="s">
        <v>1315</v>
      </c>
      <c r="X2460" s="3" t="s">
        <v>109</v>
      </c>
      <c r="Y2460" s="299">
        <f t="shared" si="343"/>
        <v>5</v>
      </c>
      <c r="Z2460" s="299">
        <f t="shared" si="344"/>
        <v>2022</v>
      </c>
      <c r="AA2460" t="str">
        <f t="shared" si="342"/>
        <v>6.</v>
      </c>
      <c r="AB2460" t="str">
        <f t="shared" si="345"/>
        <v>6.</v>
      </c>
      <c r="AC2460" t="str">
        <f t="shared" si="346"/>
        <v>6</v>
      </c>
      <c r="AD2460" t="str">
        <f t="shared" si="347"/>
        <v>6</v>
      </c>
      <c r="AE2460" t="str">
        <f t="shared" si="348"/>
        <v>6</v>
      </c>
      <c r="AF2460" t="str">
        <f t="shared" si="349"/>
        <v>6</v>
      </c>
      <c r="AG2460" s="299">
        <f t="shared" si="350"/>
        <v>6</v>
      </c>
    </row>
    <row r="2461" spans="1:33" x14ac:dyDescent="0.3">
      <c r="A2461" s="3">
        <v>2461</v>
      </c>
      <c r="B2461" s="3" t="s">
        <v>87</v>
      </c>
      <c r="C2461" s="296">
        <v>44706</v>
      </c>
      <c r="D2461" s="3">
        <v>20235352</v>
      </c>
      <c r="E2461" s="3" t="s">
        <v>1</v>
      </c>
      <c r="F2461" s="3">
        <v>210369</v>
      </c>
      <c r="G2461" s="3" t="s">
        <v>89</v>
      </c>
      <c r="H2461" s="3" t="s">
        <v>254</v>
      </c>
      <c r="I2461" s="3" t="s">
        <v>9368</v>
      </c>
      <c r="J2461" s="3" t="s">
        <v>11980</v>
      </c>
      <c r="K2461" s="3" t="s">
        <v>45</v>
      </c>
      <c r="L2461" s="3" t="s">
        <v>402</v>
      </c>
      <c r="M2461" s="3" t="s">
        <v>93</v>
      </c>
      <c r="N2461" s="3">
        <v>6587612</v>
      </c>
      <c r="O2461" s="3" t="s">
        <v>12206</v>
      </c>
      <c r="P2461" s="3" t="s">
        <v>12207</v>
      </c>
      <c r="Q2461" s="3" t="s">
        <v>12208</v>
      </c>
      <c r="R2461" s="3" t="s">
        <v>1172</v>
      </c>
      <c r="S2461" s="3" t="s">
        <v>2620</v>
      </c>
      <c r="T2461" s="300">
        <v>1800000</v>
      </c>
      <c r="U2461" s="3" t="s">
        <v>12209</v>
      </c>
      <c r="V2461" s="3" t="s">
        <v>100</v>
      </c>
      <c r="W2461" s="3" t="s">
        <v>109</v>
      </c>
      <c r="X2461" s="3" t="s">
        <v>109</v>
      </c>
      <c r="Y2461" s="299">
        <f t="shared" si="343"/>
        <v>5</v>
      </c>
      <c r="Z2461" s="299">
        <f t="shared" si="344"/>
        <v>2022</v>
      </c>
      <c r="AA2461" t="str">
        <f t="shared" si="342"/>
        <v>8Y</v>
      </c>
      <c r="AB2461" t="str">
        <f t="shared" si="345"/>
        <v>8Y</v>
      </c>
      <c r="AC2461" t="str">
        <f t="shared" si="346"/>
        <v>8Y</v>
      </c>
      <c r="AD2461" t="str">
        <f t="shared" si="347"/>
        <v>8Y</v>
      </c>
      <c r="AE2461" t="str">
        <f t="shared" si="348"/>
        <v>8</v>
      </c>
      <c r="AF2461" t="str">
        <f t="shared" si="349"/>
        <v>8</v>
      </c>
      <c r="AG2461" s="299">
        <f t="shared" si="350"/>
        <v>8</v>
      </c>
    </row>
    <row r="2462" spans="1:33" x14ac:dyDescent="0.3">
      <c r="A2462" s="3">
        <v>2462</v>
      </c>
      <c r="B2462" s="3" t="s">
        <v>87</v>
      </c>
      <c r="C2462" s="296">
        <v>44706</v>
      </c>
      <c r="D2462" s="3">
        <v>60137460</v>
      </c>
      <c r="E2462" s="3" t="s">
        <v>1</v>
      </c>
      <c r="F2462" s="3">
        <v>210369</v>
      </c>
      <c r="G2462" s="3" t="s">
        <v>89</v>
      </c>
      <c r="H2462" s="3" t="s">
        <v>254</v>
      </c>
      <c r="I2462" s="3" t="s">
        <v>11546</v>
      </c>
      <c r="J2462" s="3" t="s">
        <v>11546</v>
      </c>
      <c r="K2462" s="3" t="s">
        <v>18</v>
      </c>
      <c r="L2462" s="3" t="s">
        <v>10314</v>
      </c>
      <c r="M2462" s="3" t="s">
        <v>93</v>
      </c>
      <c r="N2462" s="3">
        <v>6587764</v>
      </c>
      <c r="O2462" s="3" t="s">
        <v>12210</v>
      </c>
      <c r="P2462" s="3" t="s">
        <v>12211</v>
      </c>
      <c r="Q2462" s="3" t="s">
        <v>12212</v>
      </c>
      <c r="R2462" s="3" t="s">
        <v>141</v>
      </c>
      <c r="S2462" s="3" t="s">
        <v>1675</v>
      </c>
      <c r="T2462" s="300">
        <v>540000</v>
      </c>
      <c r="U2462" s="3" t="s">
        <v>134</v>
      </c>
      <c r="V2462" s="3" t="s">
        <v>100</v>
      </c>
      <c r="W2462" s="3" t="s">
        <v>109</v>
      </c>
      <c r="X2462" s="3" t="s">
        <v>109</v>
      </c>
      <c r="Y2462" s="299">
        <f t="shared" si="343"/>
        <v>5</v>
      </c>
      <c r="Z2462" s="299">
        <f t="shared" si="344"/>
        <v>2022</v>
      </c>
      <c r="AA2462" t="str">
        <f t="shared" si="342"/>
        <v>5Y</v>
      </c>
      <c r="AB2462" t="str">
        <f t="shared" si="345"/>
        <v>5Y</v>
      </c>
      <c r="AC2462" t="str">
        <f t="shared" si="346"/>
        <v>5Y</v>
      </c>
      <c r="AD2462" t="str">
        <f t="shared" si="347"/>
        <v>5Y</v>
      </c>
      <c r="AE2462" t="str">
        <f t="shared" si="348"/>
        <v>5</v>
      </c>
      <c r="AF2462" t="str">
        <f t="shared" si="349"/>
        <v>5</v>
      </c>
      <c r="AG2462" s="299">
        <f t="shared" si="350"/>
        <v>5</v>
      </c>
    </row>
    <row r="2463" spans="1:33" x14ac:dyDescent="0.3">
      <c r="A2463" s="3">
        <v>2463</v>
      </c>
      <c r="B2463" s="3" t="s">
        <v>87</v>
      </c>
      <c r="C2463" s="296">
        <v>44706</v>
      </c>
      <c r="D2463" s="3">
        <v>98256465</v>
      </c>
      <c r="E2463" s="3" t="s">
        <v>6</v>
      </c>
      <c r="F2463" s="3">
        <v>221395</v>
      </c>
      <c r="G2463" s="3" t="s">
        <v>89</v>
      </c>
      <c r="H2463" s="3" t="s">
        <v>7324</v>
      </c>
      <c r="I2463" s="3" t="s">
        <v>469</v>
      </c>
      <c r="J2463" s="3" t="s">
        <v>11937</v>
      </c>
      <c r="K2463" s="3" t="s">
        <v>38</v>
      </c>
      <c r="L2463" s="3" t="s">
        <v>1079</v>
      </c>
      <c r="M2463" s="3" t="s">
        <v>93</v>
      </c>
      <c r="N2463" s="3">
        <v>6590208</v>
      </c>
      <c r="O2463" s="3" t="s">
        <v>12213</v>
      </c>
      <c r="P2463" s="3">
        <v>6281796923</v>
      </c>
      <c r="Q2463" s="3" t="s">
        <v>12214</v>
      </c>
      <c r="R2463" s="3" t="s">
        <v>8467</v>
      </c>
      <c r="S2463" s="3" t="s">
        <v>12216</v>
      </c>
      <c r="T2463" s="300">
        <v>550000</v>
      </c>
      <c r="U2463" s="3" t="s">
        <v>12217</v>
      </c>
      <c r="V2463" s="3" t="s">
        <v>100</v>
      </c>
      <c r="W2463" s="3" t="s">
        <v>101</v>
      </c>
      <c r="X2463" s="3" t="s">
        <v>101</v>
      </c>
      <c r="Y2463" s="299">
        <f t="shared" si="343"/>
        <v>5</v>
      </c>
      <c r="Z2463" s="299">
        <f t="shared" si="344"/>
        <v>2022</v>
      </c>
      <c r="AA2463" t="str">
        <f t="shared" si="342"/>
        <v>5.</v>
      </c>
      <c r="AB2463" t="str">
        <f t="shared" si="345"/>
        <v>5.</v>
      </c>
      <c r="AC2463" t="str">
        <f t="shared" si="346"/>
        <v>5</v>
      </c>
      <c r="AD2463" t="str">
        <f t="shared" si="347"/>
        <v>5</v>
      </c>
      <c r="AE2463" t="str">
        <f t="shared" si="348"/>
        <v>5</v>
      </c>
      <c r="AF2463" t="str">
        <f t="shared" si="349"/>
        <v>5</v>
      </c>
      <c r="AG2463" s="299">
        <f t="shared" si="350"/>
        <v>5</v>
      </c>
    </row>
    <row r="2464" spans="1:33" x14ac:dyDescent="0.3">
      <c r="A2464" s="3">
        <v>2464</v>
      </c>
      <c r="B2464" s="3" t="s">
        <v>87</v>
      </c>
      <c r="C2464" s="296">
        <v>44706</v>
      </c>
      <c r="D2464" s="3">
        <v>75087504</v>
      </c>
      <c r="E2464" s="3" t="s">
        <v>6</v>
      </c>
      <c r="F2464" s="3">
        <v>221395</v>
      </c>
      <c r="G2464" s="3" t="s">
        <v>89</v>
      </c>
      <c r="H2464" s="3" t="s">
        <v>7324</v>
      </c>
      <c r="I2464" s="3" t="s">
        <v>103</v>
      </c>
      <c r="J2464" s="3" t="s">
        <v>12218</v>
      </c>
      <c r="K2464" s="3" t="s">
        <v>18</v>
      </c>
      <c r="L2464" s="3" t="s">
        <v>18</v>
      </c>
      <c r="M2464" s="3" t="s">
        <v>93</v>
      </c>
      <c r="N2464" s="3">
        <v>6235605</v>
      </c>
      <c r="O2464" s="3" t="s">
        <v>12219</v>
      </c>
      <c r="P2464" s="3">
        <v>6305470819</v>
      </c>
      <c r="Q2464" s="3" t="s">
        <v>12220</v>
      </c>
      <c r="R2464" s="3" t="s">
        <v>225</v>
      </c>
      <c r="S2464" s="3" t="s">
        <v>12221</v>
      </c>
      <c r="T2464" s="300">
        <v>480000</v>
      </c>
      <c r="U2464" s="3" t="s">
        <v>12035</v>
      </c>
      <c r="V2464" s="3" t="s">
        <v>100</v>
      </c>
      <c r="W2464" s="3" t="s">
        <v>101</v>
      </c>
      <c r="X2464" s="3" t="s">
        <v>101</v>
      </c>
      <c r="Y2464" s="299">
        <f t="shared" si="343"/>
        <v>5</v>
      </c>
      <c r="Z2464" s="299">
        <f t="shared" si="344"/>
        <v>2022</v>
      </c>
      <c r="AA2464" t="str">
        <f t="shared" si="342"/>
        <v>4y</v>
      </c>
      <c r="AB2464" t="str">
        <f t="shared" si="345"/>
        <v>4</v>
      </c>
      <c r="AC2464" t="str">
        <f t="shared" si="346"/>
        <v>4</v>
      </c>
      <c r="AD2464" t="str">
        <f t="shared" si="347"/>
        <v>4</v>
      </c>
      <c r="AE2464" t="str">
        <f t="shared" si="348"/>
        <v>4</v>
      </c>
      <c r="AF2464" t="str">
        <f t="shared" si="349"/>
        <v>4</v>
      </c>
      <c r="AG2464" s="299">
        <f t="shared" si="350"/>
        <v>4</v>
      </c>
    </row>
    <row r="2465" spans="1:33" x14ac:dyDescent="0.3">
      <c r="A2465" s="3">
        <v>2465</v>
      </c>
      <c r="B2465" s="3" t="s">
        <v>87</v>
      </c>
      <c r="C2465" s="296">
        <v>44706</v>
      </c>
      <c r="D2465" s="3">
        <v>75087504</v>
      </c>
      <c r="E2465" s="3" t="s">
        <v>6</v>
      </c>
      <c r="F2465" s="3">
        <v>221395</v>
      </c>
      <c r="G2465" s="3" t="s">
        <v>89</v>
      </c>
      <c r="H2465" s="3" t="s">
        <v>7324</v>
      </c>
      <c r="I2465" s="3" t="s">
        <v>103</v>
      </c>
      <c r="J2465" s="3" t="s">
        <v>12218</v>
      </c>
      <c r="K2465" s="3" t="s">
        <v>18</v>
      </c>
      <c r="L2465" s="3" t="s">
        <v>8710</v>
      </c>
      <c r="M2465" s="3" t="s">
        <v>93</v>
      </c>
      <c r="N2465" s="3">
        <v>6590561</v>
      </c>
      <c r="O2465" s="3" t="s">
        <v>12222</v>
      </c>
      <c r="P2465" s="3">
        <v>9866790437</v>
      </c>
      <c r="Q2465" s="3" t="s">
        <v>12223</v>
      </c>
      <c r="R2465" s="3" t="s">
        <v>96</v>
      </c>
      <c r="S2465" s="3" t="s">
        <v>12224</v>
      </c>
      <c r="T2465" s="300">
        <v>400000</v>
      </c>
      <c r="U2465" s="3" t="s">
        <v>12225</v>
      </c>
      <c r="V2465" s="3" t="s">
        <v>100</v>
      </c>
      <c r="W2465" s="3" t="s">
        <v>101</v>
      </c>
      <c r="X2465" s="3" t="s">
        <v>101</v>
      </c>
      <c r="Y2465" s="299">
        <f t="shared" si="343"/>
        <v>5</v>
      </c>
      <c r="Z2465" s="299">
        <f t="shared" si="344"/>
        <v>2022</v>
      </c>
      <c r="AA2465" t="str">
        <f t="shared" si="342"/>
        <v>3y</v>
      </c>
      <c r="AB2465" t="str">
        <f t="shared" si="345"/>
        <v>3</v>
      </c>
      <c r="AC2465" t="str">
        <f t="shared" si="346"/>
        <v>3</v>
      </c>
      <c r="AD2465" t="str">
        <f t="shared" si="347"/>
        <v>3</v>
      </c>
      <c r="AE2465" t="str">
        <f t="shared" si="348"/>
        <v>3</v>
      </c>
      <c r="AF2465" t="str">
        <f t="shared" si="349"/>
        <v>3</v>
      </c>
      <c r="AG2465" s="299">
        <f t="shared" si="350"/>
        <v>3</v>
      </c>
    </row>
    <row r="2466" spans="1:33" x14ac:dyDescent="0.3">
      <c r="A2466" s="3">
        <v>2466</v>
      </c>
      <c r="B2466" s="3" t="s">
        <v>87</v>
      </c>
      <c r="C2466" s="296">
        <v>44706</v>
      </c>
      <c r="D2466" s="3">
        <v>75087504</v>
      </c>
      <c r="E2466" s="3" t="s">
        <v>6</v>
      </c>
      <c r="F2466" s="3">
        <v>221395</v>
      </c>
      <c r="G2466" s="3" t="s">
        <v>89</v>
      </c>
      <c r="H2466" s="3" t="s">
        <v>7324</v>
      </c>
      <c r="I2466" s="3" t="s">
        <v>103</v>
      </c>
      <c r="J2466" s="3" t="s">
        <v>12218</v>
      </c>
      <c r="K2466" s="3" t="s">
        <v>18</v>
      </c>
      <c r="L2466" s="3" t="s">
        <v>18</v>
      </c>
      <c r="M2466" s="3" t="s">
        <v>93</v>
      </c>
      <c r="N2466" s="3">
        <v>6590599</v>
      </c>
      <c r="O2466" s="3" t="s">
        <v>12226</v>
      </c>
      <c r="P2466" s="3">
        <v>8184978870</v>
      </c>
      <c r="Q2466" s="3" t="s">
        <v>12227</v>
      </c>
      <c r="R2466" s="3" t="s">
        <v>96</v>
      </c>
      <c r="S2466" s="3" t="s">
        <v>12228</v>
      </c>
      <c r="T2466" s="300">
        <v>500000</v>
      </c>
      <c r="U2466" s="3" t="s">
        <v>11018</v>
      </c>
      <c r="V2466" s="3" t="s">
        <v>100</v>
      </c>
      <c r="W2466" s="3" t="s">
        <v>101</v>
      </c>
      <c r="X2466" s="3" t="s">
        <v>101</v>
      </c>
      <c r="Y2466" s="299">
        <f t="shared" si="343"/>
        <v>5</v>
      </c>
      <c r="Z2466" s="299">
        <f t="shared" si="344"/>
        <v>2022</v>
      </c>
      <c r="AA2466" t="str">
        <f t="shared" si="342"/>
        <v>3y</v>
      </c>
      <c r="AB2466" t="str">
        <f t="shared" si="345"/>
        <v>3</v>
      </c>
      <c r="AC2466" t="str">
        <f t="shared" si="346"/>
        <v>3</v>
      </c>
      <c r="AD2466" t="str">
        <f t="shared" si="347"/>
        <v>3</v>
      </c>
      <c r="AE2466" t="str">
        <f t="shared" si="348"/>
        <v>3</v>
      </c>
      <c r="AF2466" t="str">
        <f t="shared" si="349"/>
        <v>3</v>
      </c>
      <c r="AG2466" s="299">
        <f t="shared" si="350"/>
        <v>3</v>
      </c>
    </row>
    <row r="2467" spans="1:33" x14ac:dyDescent="0.3">
      <c r="A2467" s="3">
        <v>2467</v>
      </c>
      <c r="B2467" s="3" t="s">
        <v>87</v>
      </c>
      <c r="C2467" s="296">
        <v>44706</v>
      </c>
      <c r="D2467" s="3">
        <v>74031857</v>
      </c>
      <c r="E2467" s="3" t="s">
        <v>6</v>
      </c>
      <c r="F2467" s="3">
        <v>221395</v>
      </c>
      <c r="G2467" s="3" t="s">
        <v>89</v>
      </c>
      <c r="H2467" s="3" t="s">
        <v>7324</v>
      </c>
      <c r="I2467" s="3" t="s">
        <v>469</v>
      </c>
      <c r="J2467" s="3" t="s">
        <v>12230</v>
      </c>
      <c r="K2467" s="3" t="s">
        <v>13</v>
      </c>
      <c r="L2467" s="3" t="s">
        <v>12231</v>
      </c>
      <c r="M2467" s="3" t="s">
        <v>93</v>
      </c>
      <c r="N2467" s="3">
        <v>6590781</v>
      </c>
      <c r="O2467" s="3" t="s">
        <v>12232</v>
      </c>
      <c r="P2467" s="3">
        <v>8977940788</v>
      </c>
      <c r="Q2467" s="3" t="s">
        <v>12233</v>
      </c>
      <c r="R2467" s="3" t="s">
        <v>106</v>
      </c>
      <c r="S2467" s="3" t="s">
        <v>12234</v>
      </c>
      <c r="T2467" s="300">
        <v>600000</v>
      </c>
      <c r="U2467" s="3" t="s">
        <v>12235</v>
      </c>
      <c r="V2467" s="3" t="s">
        <v>100</v>
      </c>
      <c r="W2467" s="3" t="s">
        <v>101</v>
      </c>
      <c r="X2467" s="3" t="s">
        <v>101</v>
      </c>
      <c r="Y2467" s="299">
        <f t="shared" si="343"/>
        <v>5</v>
      </c>
      <c r="Z2467" s="299">
        <f t="shared" si="344"/>
        <v>2022</v>
      </c>
      <c r="AA2467" t="str">
        <f t="shared" si="342"/>
        <v>3.</v>
      </c>
      <c r="AB2467" t="str">
        <f t="shared" si="345"/>
        <v>3.</v>
      </c>
      <c r="AC2467" t="str">
        <f t="shared" si="346"/>
        <v>3</v>
      </c>
      <c r="AD2467" t="str">
        <f t="shared" si="347"/>
        <v>3</v>
      </c>
      <c r="AE2467" t="str">
        <f t="shared" si="348"/>
        <v>3</v>
      </c>
      <c r="AF2467" t="str">
        <f t="shared" si="349"/>
        <v>3</v>
      </c>
      <c r="AG2467" s="299">
        <f t="shared" si="350"/>
        <v>3</v>
      </c>
    </row>
    <row r="2468" spans="1:33" x14ac:dyDescent="0.3">
      <c r="A2468" s="3">
        <v>2468</v>
      </c>
      <c r="B2468" s="3" t="s">
        <v>87</v>
      </c>
      <c r="C2468" s="296">
        <v>44706</v>
      </c>
      <c r="D2468" s="3">
        <v>74031857</v>
      </c>
      <c r="E2468" s="3" t="s">
        <v>6</v>
      </c>
      <c r="F2468" s="3">
        <v>221395</v>
      </c>
      <c r="G2468" s="3" t="s">
        <v>89</v>
      </c>
      <c r="H2468" s="3" t="s">
        <v>7324</v>
      </c>
      <c r="I2468" s="3" t="s">
        <v>469</v>
      </c>
      <c r="J2468" s="3" t="s">
        <v>12230</v>
      </c>
      <c r="K2468" s="3" t="s">
        <v>13</v>
      </c>
      <c r="L2468" s="3" t="s">
        <v>7171</v>
      </c>
      <c r="M2468" s="3" t="s">
        <v>93</v>
      </c>
      <c r="N2468" s="3">
        <v>6591935</v>
      </c>
      <c r="O2468" s="3" t="s">
        <v>12237</v>
      </c>
      <c r="P2468" s="3">
        <v>7093743322</v>
      </c>
      <c r="Q2468" s="3" t="s">
        <v>12238</v>
      </c>
      <c r="R2468" s="3" t="s">
        <v>1094</v>
      </c>
      <c r="S2468" s="3" t="s">
        <v>12239</v>
      </c>
      <c r="T2468" s="300">
        <v>340000</v>
      </c>
      <c r="U2468" s="3" t="s">
        <v>10457</v>
      </c>
      <c r="V2468" s="3" t="s">
        <v>100</v>
      </c>
      <c r="W2468" s="3" t="s">
        <v>101</v>
      </c>
      <c r="X2468" s="3" t="s">
        <v>101</v>
      </c>
      <c r="Y2468" s="299">
        <f t="shared" si="343"/>
        <v>5</v>
      </c>
      <c r="Z2468" s="299">
        <f t="shared" si="344"/>
        <v>2022</v>
      </c>
      <c r="AA2468" t="str">
        <f t="shared" si="342"/>
        <v>3.</v>
      </c>
      <c r="AB2468" t="str">
        <f t="shared" si="345"/>
        <v>3.</v>
      </c>
      <c r="AC2468" t="str">
        <f t="shared" si="346"/>
        <v>3</v>
      </c>
      <c r="AD2468" t="str">
        <f t="shared" si="347"/>
        <v>3</v>
      </c>
      <c r="AE2468" t="str">
        <f t="shared" si="348"/>
        <v>3</v>
      </c>
      <c r="AF2468" t="str">
        <f t="shared" si="349"/>
        <v>3</v>
      </c>
      <c r="AG2468" s="299">
        <f t="shared" si="350"/>
        <v>3</v>
      </c>
    </row>
    <row r="2469" spans="1:33" x14ac:dyDescent="0.3">
      <c r="A2469" s="3">
        <v>2469</v>
      </c>
      <c r="B2469" s="3" t="s">
        <v>87</v>
      </c>
      <c r="C2469" s="296">
        <v>44706</v>
      </c>
      <c r="D2469" s="3">
        <v>65192471</v>
      </c>
      <c r="E2469" s="3" t="s">
        <v>6</v>
      </c>
      <c r="F2469" s="3">
        <v>221395</v>
      </c>
      <c r="G2469" s="3" t="s">
        <v>89</v>
      </c>
      <c r="H2469" s="3" t="s">
        <v>9716</v>
      </c>
      <c r="I2469" s="3" t="s">
        <v>394</v>
      </c>
      <c r="J2469" s="3" t="s">
        <v>12241</v>
      </c>
      <c r="K2469" s="3" t="s">
        <v>13</v>
      </c>
      <c r="L2469" s="3" t="s">
        <v>12242</v>
      </c>
      <c r="M2469" s="3" t="s">
        <v>93</v>
      </c>
      <c r="N2469" s="3" t="s">
        <v>12243</v>
      </c>
      <c r="O2469" s="3" t="s">
        <v>12244</v>
      </c>
      <c r="P2469" s="3" t="s">
        <v>12245</v>
      </c>
      <c r="Q2469" s="3" t="s">
        <v>12246</v>
      </c>
      <c r="R2469" s="3" t="s">
        <v>12247</v>
      </c>
      <c r="S2469" s="3" t="s">
        <v>12248</v>
      </c>
      <c r="T2469" s="300">
        <v>700000</v>
      </c>
      <c r="U2469" s="3" t="s">
        <v>2488</v>
      </c>
      <c r="V2469" s="3" t="s">
        <v>100</v>
      </c>
      <c r="W2469" s="3" t="s">
        <v>101</v>
      </c>
      <c r="X2469" s="3" t="s">
        <v>101</v>
      </c>
      <c r="Y2469" s="299">
        <f t="shared" si="343"/>
        <v>5</v>
      </c>
      <c r="Z2469" s="299">
        <f t="shared" si="344"/>
        <v>2022</v>
      </c>
      <c r="AA2469" t="str">
        <f t="shared" si="342"/>
        <v>4.</v>
      </c>
      <c r="AB2469" t="str">
        <f t="shared" si="345"/>
        <v>4.</v>
      </c>
      <c r="AC2469" t="str">
        <f t="shared" si="346"/>
        <v>4</v>
      </c>
      <c r="AD2469" t="str">
        <f t="shared" si="347"/>
        <v>4</v>
      </c>
      <c r="AE2469" t="str">
        <f t="shared" si="348"/>
        <v>4</v>
      </c>
      <c r="AF2469" t="str">
        <f t="shared" si="349"/>
        <v>4</v>
      </c>
      <c r="AG2469" s="299">
        <f t="shared" si="350"/>
        <v>4</v>
      </c>
    </row>
    <row r="2470" spans="1:33" x14ac:dyDescent="0.3">
      <c r="A2470" s="3">
        <v>2470</v>
      </c>
      <c r="B2470" s="3" t="s">
        <v>87</v>
      </c>
      <c r="C2470" s="296">
        <v>44706</v>
      </c>
      <c r="D2470" s="3">
        <v>65192471</v>
      </c>
      <c r="E2470" s="3" t="s">
        <v>6</v>
      </c>
      <c r="F2470" s="3">
        <v>221395</v>
      </c>
      <c r="G2470" s="3" t="s">
        <v>89</v>
      </c>
      <c r="H2470" s="3" t="s">
        <v>9716</v>
      </c>
      <c r="I2470" s="3" t="s">
        <v>394</v>
      </c>
      <c r="J2470" s="3" t="s">
        <v>12241</v>
      </c>
      <c r="K2470" s="3" t="s">
        <v>38</v>
      </c>
      <c r="L2470" s="3" t="s">
        <v>1079</v>
      </c>
      <c r="M2470" s="3" t="s">
        <v>93</v>
      </c>
      <c r="N2470" s="3">
        <v>6589628</v>
      </c>
      <c r="O2470" s="3" t="s">
        <v>12249</v>
      </c>
      <c r="P2470" s="3">
        <v>7093697984</v>
      </c>
      <c r="Q2470" s="3" t="s">
        <v>12250</v>
      </c>
      <c r="R2470" s="3" t="s">
        <v>12251</v>
      </c>
      <c r="S2470" s="3" t="s">
        <v>12253</v>
      </c>
      <c r="T2470" s="300">
        <v>700000</v>
      </c>
      <c r="U2470" s="3" t="s">
        <v>134</v>
      </c>
      <c r="V2470" s="3" t="s">
        <v>100</v>
      </c>
      <c r="W2470" s="3" t="s">
        <v>101</v>
      </c>
      <c r="X2470" s="3" t="s">
        <v>101</v>
      </c>
      <c r="Y2470" s="299">
        <f t="shared" si="343"/>
        <v>5</v>
      </c>
      <c r="Z2470" s="299">
        <f t="shared" si="344"/>
        <v>2022</v>
      </c>
      <c r="AA2470" t="str">
        <f t="shared" si="342"/>
        <v>5.</v>
      </c>
      <c r="AB2470" t="str">
        <f t="shared" si="345"/>
        <v>5.</v>
      </c>
      <c r="AC2470" t="str">
        <f t="shared" si="346"/>
        <v>5</v>
      </c>
      <c r="AD2470" t="str">
        <f t="shared" si="347"/>
        <v>5</v>
      </c>
      <c r="AE2470" t="str">
        <f t="shared" si="348"/>
        <v>5</v>
      </c>
      <c r="AF2470" t="str">
        <f t="shared" si="349"/>
        <v>5</v>
      </c>
      <c r="AG2470" s="299">
        <f t="shared" si="350"/>
        <v>5</v>
      </c>
    </row>
    <row r="2471" spans="1:33" x14ac:dyDescent="0.3">
      <c r="A2471" s="3">
        <v>2471</v>
      </c>
      <c r="B2471" s="3" t="s">
        <v>87</v>
      </c>
      <c r="C2471" s="296">
        <v>44706</v>
      </c>
      <c r="D2471" s="3">
        <v>98256465</v>
      </c>
      <c r="E2471" s="3" t="s">
        <v>6</v>
      </c>
      <c r="F2471" s="3">
        <v>221395</v>
      </c>
      <c r="G2471" s="3" t="s">
        <v>89</v>
      </c>
      <c r="H2471" s="3" t="s">
        <v>9716</v>
      </c>
      <c r="I2471" s="3" t="s">
        <v>469</v>
      </c>
      <c r="J2471" s="3" t="s">
        <v>12255</v>
      </c>
      <c r="K2471" s="3" t="s">
        <v>38</v>
      </c>
      <c r="L2471" s="3" t="s">
        <v>1079</v>
      </c>
      <c r="M2471" s="3" t="s">
        <v>93</v>
      </c>
      <c r="N2471" s="3">
        <v>6588007</v>
      </c>
      <c r="O2471" s="3" t="s">
        <v>12256</v>
      </c>
      <c r="P2471" s="3">
        <v>9390969408</v>
      </c>
      <c r="Q2471" s="3" t="s">
        <v>12257</v>
      </c>
      <c r="R2471" s="3" t="s">
        <v>2125</v>
      </c>
      <c r="S2471" s="3" t="s">
        <v>12258</v>
      </c>
      <c r="T2471" s="300">
        <v>380000</v>
      </c>
      <c r="U2471" s="3" t="s">
        <v>5891</v>
      </c>
      <c r="V2471" s="3" t="s">
        <v>100</v>
      </c>
      <c r="W2471" s="3" t="s">
        <v>101</v>
      </c>
      <c r="X2471" s="3" t="s">
        <v>101</v>
      </c>
      <c r="Y2471" s="299">
        <f t="shared" si="343"/>
        <v>5</v>
      </c>
      <c r="Z2471" s="299">
        <f t="shared" si="344"/>
        <v>2022</v>
      </c>
      <c r="AA2471" t="str">
        <f t="shared" si="342"/>
        <v xml:space="preserve">6 </v>
      </c>
      <c r="AB2471" t="str">
        <f t="shared" si="345"/>
        <v xml:space="preserve">6 </v>
      </c>
      <c r="AC2471" t="str">
        <f t="shared" si="346"/>
        <v xml:space="preserve">6 </v>
      </c>
      <c r="AD2471" t="str">
        <f t="shared" si="347"/>
        <v xml:space="preserve">6 </v>
      </c>
      <c r="AE2471" t="str">
        <f t="shared" si="348"/>
        <v xml:space="preserve">6 </v>
      </c>
      <c r="AF2471" t="str">
        <f t="shared" si="349"/>
        <v xml:space="preserve">6 </v>
      </c>
      <c r="AG2471" s="299">
        <f t="shared" si="350"/>
        <v>6</v>
      </c>
    </row>
    <row r="2472" spans="1:33" x14ac:dyDescent="0.3">
      <c r="A2472" s="3">
        <v>2472</v>
      </c>
      <c r="B2472" s="3" t="s">
        <v>87</v>
      </c>
      <c r="C2472" s="296">
        <v>44706</v>
      </c>
      <c r="D2472" s="3">
        <v>81491496</v>
      </c>
      <c r="E2472" s="3" t="s">
        <v>1</v>
      </c>
      <c r="F2472" s="3">
        <v>210369</v>
      </c>
      <c r="G2472" s="3" t="s">
        <v>735</v>
      </c>
      <c r="H2472" s="3" t="s">
        <v>736</v>
      </c>
      <c r="I2472" s="3" t="s">
        <v>12261</v>
      </c>
      <c r="J2472" s="3" t="s">
        <v>12261</v>
      </c>
      <c r="K2472" s="3" t="s">
        <v>18</v>
      </c>
      <c r="L2472" s="3" t="s">
        <v>10437</v>
      </c>
      <c r="M2472" s="3" t="s">
        <v>93</v>
      </c>
      <c r="N2472" s="3">
        <v>6591816</v>
      </c>
      <c r="O2472" s="3" t="s">
        <v>12262</v>
      </c>
      <c r="P2472" s="3">
        <v>9666338432</v>
      </c>
      <c r="Q2472" s="3" t="s">
        <v>12263</v>
      </c>
      <c r="R2472" s="3" t="s">
        <v>1839</v>
      </c>
      <c r="S2472" s="3" t="s">
        <v>12264</v>
      </c>
      <c r="T2472" s="300">
        <v>620000</v>
      </c>
      <c r="U2472" s="3" t="s">
        <v>347</v>
      </c>
      <c r="V2472" s="3" t="s">
        <v>100</v>
      </c>
      <c r="W2472" s="3" t="s">
        <v>101</v>
      </c>
      <c r="X2472" s="3" t="s">
        <v>109</v>
      </c>
      <c r="Y2472" s="299">
        <f t="shared" si="343"/>
        <v>5</v>
      </c>
      <c r="Z2472" s="299">
        <f t="shared" si="344"/>
        <v>2022</v>
      </c>
      <c r="AA2472" t="str">
        <f t="shared" si="342"/>
        <v>4.</v>
      </c>
      <c r="AB2472" t="str">
        <f t="shared" si="345"/>
        <v>4.</v>
      </c>
      <c r="AC2472" t="str">
        <f t="shared" si="346"/>
        <v>4</v>
      </c>
      <c r="AD2472" t="str">
        <f t="shared" si="347"/>
        <v>4</v>
      </c>
      <c r="AE2472" t="str">
        <f t="shared" si="348"/>
        <v>4</v>
      </c>
      <c r="AF2472" t="str">
        <f t="shared" si="349"/>
        <v>4</v>
      </c>
      <c r="AG2472" s="299">
        <f t="shared" si="350"/>
        <v>4</v>
      </c>
    </row>
    <row r="2473" spans="1:33" x14ac:dyDescent="0.3">
      <c r="A2473" s="3">
        <v>2473</v>
      </c>
      <c r="B2473" s="3" t="s">
        <v>87</v>
      </c>
      <c r="C2473" s="296">
        <v>44706</v>
      </c>
      <c r="D2473" s="3">
        <v>47501527</v>
      </c>
      <c r="E2473" s="3" t="s">
        <v>1</v>
      </c>
      <c r="F2473" s="3">
        <v>210369</v>
      </c>
      <c r="G2473" s="3" t="s">
        <v>735</v>
      </c>
      <c r="H2473" s="3" t="s">
        <v>736</v>
      </c>
      <c r="I2473" s="3" t="s">
        <v>12261</v>
      </c>
      <c r="J2473" s="3" t="s">
        <v>12261</v>
      </c>
      <c r="K2473" s="3" t="s">
        <v>18</v>
      </c>
      <c r="L2473" s="3" t="s">
        <v>10437</v>
      </c>
      <c r="M2473" s="3" t="s">
        <v>93</v>
      </c>
      <c r="N2473" s="3">
        <v>6592263</v>
      </c>
      <c r="O2473" s="3" t="s">
        <v>12266</v>
      </c>
      <c r="P2473" s="3">
        <v>6203597603</v>
      </c>
      <c r="Q2473" s="3" t="s">
        <v>12267</v>
      </c>
      <c r="R2473" s="3" t="s">
        <v>1845</v>
      </c>
      <c r="S2473" s="3" t="s">
        <v>12268</v>
      </c>
      <c r="T2473" s="300">
        <v>940000</v>
      </c>
      <c r="U2473" s="3" t="s">
        <v>347</v>
      </c>
      <c r="V2473" s="3" t="s">
        <v>100</v>
      </c>
      <c r="W2473" s="3" t="s">
        <v>12269</v>
      </c>
      <c r="X2473" s="3" t="s">
        <v>109</v>
      </c>
      <c r="Y2473" s="299">
        <f t="shared" si="343"/>
        <v>5</v>
      </c>
      <c r="Z2473" s="299">
        <f t="shared" si="344"/>
        <v>2022</v>
      </c>
      <c r="AA2473" t="str">
        <f t="shared" si="342"/>
        <v>4.</v>
      </c>
      <c r="AB2473" t="str">
        <f t="shared" si="345"/>
        <v>4.</v>
      </c>
      <c r="AC2473" t="str">
        <f t="shared" si="346"/>
        <v>4</v>
      </c>
      <c r="AD2473" t="str">
        <f t="shared" si="347"/>
        <v>4</v>
      </c>
      <c r="AE2473" t="str">
        <f t="shared" si="348"/>
        <v>4</v>
      </c>
      <c r="AF2473" t="str">
        <f t="shared" si="349"/>
        <v>4</v>
      </c>
      <c r="AG2473" s="299">
        <f t="shared" si="350"/>
        <v>4</v>
      </c>
    </row>
    <row r="2474" spans="1:33" x14ac:dyDescent="0.3">
      <c r="A2474" s="3">
        <v>2474</v>
      </c>
      <c r="B2474" s="3" t="s">
        <v>4151</v>
      </c>
      <c r="C2474" s="296">
        <v>44706</v>
      </c>
      <c r="D2474" s="3">
        <v>10003740</v>
      </c>
      <c r="E2474" s="3" t="s">
        <v>1</v>
      </c>
      <c r="F2474" s="3">
        <v>210369</v>
      </c>
      <c r="G2474" s="3" t="s">
        <v>89</v>
      </c>
      <c r="H2474" s="3" t="s">
        <v>254</v>
      </c>
      <c r="I2474" s="3" t="s">
        <v>12271</v>
      </c>
      <c r="J2474" s="3" t="s">
        <v>6197</v>
      </c>
      <c r="K2474" s="3" t="s">
        <v>11</v>
      </c>
      <c r="L2474" s="3" t="s">
        <v>11</v>
      </c>
      <c r="M2474" s="3" t="s">
        <v>93</v>
      </c>
      <c r="N2474" s="3">
        <v>6587940</v>
      </c>
      <c r="O2474" s="3" t="s">
        <v>12272</v>
      </c>
      <c r="P2474" s="3" t="s">
        <v>12273</v>
      </c>
      <c r="Q2474" s="3" t="s">
        <v>12274</v>
      </c>
      <c r="R2474" s="3" t="s">
        <v>1845</v>
      </c>
      <c r="S2474" s="3" t="s">
        <v>261</v>
      </c>
      <c r="T2474" s="300">
        <v>420000</v>
      </c>
      <c r="U2474" s="3" t="s">
        <v>10753</v>
      </c>
      <c r="V2474" s="3" t="s">
        <v>100</v>
      </c>
      <c r="W2474" s="3" t="s">
        <v>109</v>
      </c>
      <c r="X2474" s="3" t="s">
        <v>109</v>
      </c>
      <c r="Y2474" s="299">
        <f t="shared" si="343"/>
        <v>5</v>
      </c>
      <c r="Z2474" s="299">
        <f t="shared" si="344"/>
        <v>2022</v>
      </c>
      <c r="AA2474" t="str">
        <f t="shared" si="342"/>
        <v>4.</v>
      </c>
      <c r="AB2474" t="str">
        <f t="shared" si="345"/>
        <v>4.</v>
      </c>
      <c r="AC2474" t="str">
        <f t="shared" si="346"/>
        <v>4</v>
      </c>
      <c r="AD2474" t="str">
        <f t="shared" si="347"/>
        <v>4</v>
      </c>
      <c r="AE2474" t="str">
        <f t="shared" si="348"/>
        <v>4</v>
      </c>
      <c r="AF2474" t="str">
        <f t="shared" si="349"/>
        <v>4</v>
      </c>
      <c r="AG2474" s="299">
        <f t="shared" si="350"/>
        <v>4</v>
      </c>
    </row>
    <row r="2475" spans="1:33" x14ac:dyDescent="0.3">
      <c r="A2475" s="3">
        <v>2475</v>
      </c>
      <c r="B2475" s="3" t="s">
        <v>4151</v>
      </c>
      <c r="C2475" s="296">
        <v>44706</v>
      </c>
      <c r="D2475" s="3">
        <v>10003740</v>
      </c>
      <c r="E2475" s="3" t="s">
        <v>1</v>
      </c>
      <c r="F2475" s="3">
        <v>210369</v>
      </c>
      <c r="G2475" s="3" t="s">
        <v>89</v>
      </c>
      <c r="H2475" s="3" t="s">
        <v>254</v>
      </c>
      <c r="I2475" s="3" t="s">
        <v>12271</v>
      </c>
      <c r="J2475" s="3" t="s">
        <v>6197</v>
      </c>
      <c r="K2475" s="3" t="s">
        <v>45</v>
      </c>
      <c r="L2475" s="3" t="s">
        <v>402</v>
      </c>
      <c r="M2475" s="3" t="s">
        <v>93</v>
      </c>
      <c r="N2475" s="3">
        <v>6587951</v>
      </c>
      <c r="O2475" s="3" t="s">
        <v>12275</v>
      </c>
      <c r="P2475" s="3" t="s">
        <v>12276</v>
      </c>
      <c r="Q2475" s="3" t="s">
        <v>12277</v>
      </c>
      <c r="R2475" s="3" t="s">
        <v>569</v>
      </c>
      <c r="S2475" s="3" t="s">
        <v>12278</v>
      </c>
      <c r="T2475" s="300">
        <v>250000</v>
      </c>
      <c r="U2475" s="3" t="s">
        <v>9161</v>
      </c>
      <c r="V2475" s="3" t="s">
        <v>100</v>
      </c>
      <c r="W2475" s="3" t="s">
        <v>482</v>
      </c>
      <c r="X2475" s="3" t="s">
        <v>109</v>
      </c>
      <c r="Y2475" s="299">
        <f t="shared" si="343"/>
        <v>5</v>
      </c>
      <c r="Z2475" s="299">
        <f t="shared" si="344"/>
        <v>2022</v>
      </c>
      <c r="AA2475" t="str">
        <f t="shared" si="342"/>
        <v xml:space="preserve">4 </v>
      </c>
      <c r="AB2475" t="str">
        <f t="shared" si="345"/>
        <v xml:space="preserve">4 </v>
      </c>
      <c r="AC2475" t="str">
        <f t="shared" si="346"/>
        <v xml:space="preserve">4 </v>
      </c>
      <c r="AD2475" t="str">
        <f t="shared" si="347"/>
        <v xml:space="preserve">4 </v>
      </c>
      <c r="AE2475" t="str">
        <f t="shared" si="348"/>
        <v xml:space="preserve">4 </v>
      </c>
      <c r="AF2475" t="str">
        <f t="shared" si="349"/>
        <v xml:space="preserve">4 </v>
      </c>
      <c r="AG2475" s="299">
        <f t="shared" si="350"/>
        <v>4</v>
      </c>
    </row>
    <row r="2476" spans="1:33" x14ac:dyDescent="0.3">
      <c r="A2476" s="3">
        <v>2476</v>
      </c>
      <c r="B2476" s="3" t="s">
        <v>4151</v>
      </c>
      <c r="C2476" s="296">
        <v>44706</v>
      </c>
      <c r="D2476" s="3">
        <v>61417246</v>
      </c>
      <c r="E2476" s="3" t="s">
        <v>1</v>
      </c>
      <c r="F2476" s="3">
        <v>210369</v>
      </c>
      <c r="G2476" s="3" t="s">
        <v>89</v>
      </c>
      <c r="H2476" s="3" t="s">
        <v>254</v>
      </c>
      <c r="I2476" s="3" t="s">
        <v>12271</v>
      </c>
      <c r="J2476" s="3" t="s">
        <v>6197</v>
      </c>
      <c r="K2476" s="3" t="s">
        <v>18</v>
      </c>
      <c r="L2476" s="3" t="s">
        <v>10437</v>
      </c>
      <c r="M2476" s="3" t="s">
        <v>93</v>
      </c>
      <c r="N2476" s="3">
        <v>6587955</v>
      </c>
      <c r="O2476" s="3" t="s">
        <v>12279</v>
      </c>
      <c r="P2476" s="3" t="s">
        <v>12280</v>
      </c>
      <c r="Q2476" s="3" t="s">
        <v>12281</v>
      </c>
      <c r="R2476" s="3" t="s">
        <v>1139</v>
      </c>
      <c r="S2476" s="3" t="s">
        <v>12281</v>
      </c>
      <c r="T2476" s="300">
        <v>750000</v>
      </c>
      <c r="U2476" s="3" t="s">
        <v>134</v>
      </c>
      <c r="V2476" s="3" t="s">
        <v>100</v>
      </c>
      <c r="W2476" s="3" t="s">
        <v>109</v>
      </c>
      <c r="X2476" s="3" t="s">
        <v>109</v>
      </c>
      <c r="Y2476" s="299">
        <f t="shared" si="343"/>
        <v>5</v>
      </c>
      <c r="Z2476" s="299">
        <f t="shared" si="344"/>
        <v>2022</v>
      </c>
      <c r="AA2476" t="str">
        <f t="shared" si="342"/>
        <v>5.</v>
      </c>
      <c r="AB2476" t="str">
        <f t="shared" si="345"/>
        <v>5.</v>
      </c>
      <c r="AC2476" t="str">
        <f t="shared" si="346"/>
        <v>5</v>
      </c>
      <c r="AD2476" t="str">
        <f t="shared" si="347"/>
        <v>5</v>
      </c>
      <c r="AE2476" t="str">
        <f t="shared" si="348"/>
        <v>5</v>
      </c>
      <c r="AF2476" t="str">
        <f t="shared" si="349"/>
        <v>5</v>
      </c>
      <c r="AG2476" s="299">
        <f t="shared" si="350"/>
        <v>5</v>
      </c>
    </row>
    <row r="2477" spans="1:33" x14ac:dyDescent="0.3">
      <c r="A2477" s="3">
        <v>2477</v>
      </c>
      <c r="B2477" s="3" t="s">
        <v>4151</v>
      </c>
      <c r="C2477" s="296">
        <v>44706</v>
      </c>
      <c r="D2477" s="3">
        <v>44658</v>
      </c>
      <c r="E2477" s="3" t="s">
        <v>1</v>
      </c>
      <c r="F2477" s="3">
        <v>210369</v>
      </c>
      <c r="G2477" s="3" t="s">
        <v>735</v>
      </c>
      <c r="H2477" s="3" t="s">
        <v>736</v>
      </c>
      <c r="I2477" s="3" t="s">
        <v>12162</v>
      </c>
      <c r="J2477" s="3" t="s">
        <v>12162</v>
      </c>
      <c r="K2477" s="3" t="s">
        <v>47</v>
      </c>
      <c r="L2477" s="3" t="s">
        <v>402</v>
      </c>
      <c r="M2477" s="3" t="s">
        <v>93</v>
      </c>
      <c r="N2477" s="3">
        <v>6592197</v>
      </c>
      <c r="O2477" s="3" t="s">
        <v>12282</v>
      </c>
      <c r="P2477" s="3">
        <v>7758841287</v>
      </c>
      <c r="Q2477" s="3" t="s">
        <v>12283</v>
      </c>
      <c r="R2477" s="3" t="s">
        <v>286</v>
      </c>
      <c r="S2477" s="3" t="s">
        <v>12284</v>
      </c>
      <c r="T2477" s="300">
        <v>750000</v>
      </c>
      <c r="U2477" s="3" t="s">
        <v>347</v>
      </c>
      <c r="V2477" s="3" t="s">
        <v>235</v>
      </c>
      <c r="W2477" s="3" t="s">
        <v>12285</v>
      </c>
      <c r="X2477" s="3" t="s">
        <v>109</v>
      </c>
      <c r="Y2477" s="299">
        <f t="shared" si="343"/>
        <v>5</v>
      </c>
      <c r="Z2477" s="299">
        <f t="shared" si="344"/>
        <v>2022</v>
      </c>
      <c r="AA2477" t="str">
        <f t="shared" si="342"/>
        <v>4.</v>
      </c>
      <c r="AB2477" t="str">
        <f t="shared" si="345"/>
        <v>4.</v>
      </c>
      <c r="AC2477" t="str">
        <f t="shared" si="346"/>
        <v>4</v>
      </c>
      <c r="AD2477" t="str">
        <f t="shared" si="347"/>
        <v>4</v>
      </c>
      <c r="AE2477" t="str">
        <f t="shared" si="348"/>
        <v>4</v>
      </c>
      <c r="AF2477" t="str">
        <f t="shared" si="349"/>
        <v>4</v>
      </c>
      <c r="AG2477" s="299">
        <f t="shared" si="350"/>
        <v>4</v>
      </c>
    </row>
    <row r="2478" spans="1:33" x14ac:dyDescent="0.3">
      <c r="A2478" s="3">
        <v>2478</v>
      </c>
      <c r="B2478" s="3" t="s">
        <v>4151</v>
      </c>
      <c r="C2478" s="296">
        <v>44706</v>
      </c>
      <c r="D2478" s="3">
        <v>69368387</v>
      </c>
      <c r="E2478" s="3" t="s">
        <v>1</v>
      </c>
      <c r="F2478" s="3">
        <v>210369</v>
      </c>
      <c r="G2478" s="3" t="s">
        <v>89</v>
      </c>
      <c r="H2478" s="3" t="s">
        <v>6841</v>
      </c>
      <c r="I2478" s="3" t="s">
        <v>7768</v>
      </c>
      <c r="J2478" s="3" t="s">
        <v>7768</v>
      </c>
      <c r="K2478" s="3" t="s">
        <v>18</v>
      </c>
      <c r="L2478" s="3" t="s">
        <v>8089</v>
      </c>
      <c r="M2478" s="3" t="s">
        <v>93</v>
      </c>
      <c r="N2478" s="3">
        <v>6589380</v>
      </c>
      <c r="O2478" s="3" t="s">
        <v>12287</v>
      </c>
      <c r="P2478" s="3">
        <v>9700674515</v>
      </c>
      <c r="Q2478" s="3" t="s">
        <v>12288</v>
      </c>
      <c r="R2478" s="3" t="s">
        <v>170</v>
      </c>
      <c r="S2478" s="3" t="s">
        <v>12289</v>
      </c>
      <c r="T2478" s="300">
        <v>1326000</v>
      </c>
      <c r="U2478" s="3" t="s">
        <v>12290</v>
      </c>
      <c r="V2478" s="3" t="s">
        <v>100</v>
      </c>
      <c r="W2478" s="3" t="s">
        <v>109</v>
      </c>
      <c r="X2478" s="3" t="s">
        <v>109</v>
      </c>
      <c r="Y2478" s="299">
        <f t="shared" si="343"/>
        <v>5</v>
      </c>
      <c r="Z2478" s="299">
        <f t="shared" si="344"/>
        <v>2022</v>
      </c>
      <c r="AA2478" t="str">
        <f t="shared" si="342"/>
        <v xml:space="preserve">5 </v>
      </c>
      <c r="AB2478" t="str">
        <f t="shared" si="345"/>
        <v xml:space="preserve">5 </v>
      </c>
      <c r="AC2478" t="str">
        <f t="shared" si="346"/>
        <v xml:space="preserve">5 </v>
      </c>
      <c r="AD2478" t="str">
        <f t="shared" si="347"/>
        <v xml:space="preserve">5 </v>
      </c>
      <c r="AE2478" t="str">
        <f t="shared" si="348"/>
        <v xml:space="preserve">5 </v>
      </c>
      <c r="AF2478" t="str">
        <f t="shared" si="349"/>
        <v xml:space="preserve">5 </v>
      </c>
      <c r="AG2478" s="299">
        <f t="shared" si="350"/>
        <v>5</v>
      </c>
    </row>
    <row r="2479" spans="1:33" x14ac:dyDescent="0.3">
      <c r="A2479" s="3">
        <v>2479</v>
      </c>
      <c r="B2479" s="3" t="s">
        <v>87</v>
      </c>
      <c r="C2479" s="296">
        <v>44706</v>
      </c>
      <c r="D2479" s="3">
        <v>28386225</v>
      </c>
      <c r="E2479" s="3" t="s">
        <v>6</v>
      </c>
      <c r="F2479" s="3">
        <v>221395</v>
      </c>
      <c r="G2479" s="3" t="s">
        <v>89</v>
      </c>
      <c r="H2479" s="3" t="s">
        <v>7324</v>
      </c>
      <c r="I2479" s="3" t="s">
        <v>394</v>
      </c>
      <c r="J2479" s="3" t="s">
        <v>12292</v>
      </c>
      <c r="K2479" s="3" t="s">
        <v>38</v>
      </c>
      <c r="L2479" s="3" t="s">
        <v>1079</v>
      </c>
      <c r="M2479" s="3" t="s">
        <v>93</v>
      </c>
      <c r="N2479" s="3" t="s">
        <v>12293</v>
      </c>
      <c r="O2479" s="3" t="s">
        <v>12294</v>
      </c>
      <c r="P2479" s="3" t="s">
        <v>12295</v>
      </c>
      <c r="Q2479" s="3" t="s">
        <v>12296</v>
      </c>
      <c r="R2479" s="3" t="s">
        <v>9459</v>
      </c>
      <c r="S2479" s="3" t="s">
        <v>12297</v>
      </c>
      <c r="T2479" s="300">
        <v>770000</v>
      </c>
      <c r="U2479" s="3" t="s">
        <v>12299</v>
      </c>
      <c r="V2479" s="3" t="s">
        <v>100</v>
      </c>
      <c r="W2479" s="3" t="s">
        <v>109</v>
      </c>
      <c r="X2479" s="3" t="s">
        <v>101</v>
      </c>
      <c r="Y2479" s="299">
        <f t="shared" si="343"/>
        <v>5</v>
      </c>
      <c r="Z2479" s="299">
        <f t="shared" si="344"/>
        <v>2022</v>
      </c>
      <c r="AA2479" t="str">
        <f t="shared" si="342"/>
        <v>5.</v>
      </c>
      <c r="AB2479" t="str">
        <f t="shared" si="345"/>
        <v>5.</v>
      </c>
      <c r="AC2479" t="str">
        <f t="shared" si="346"/>
        <v>5</v>
      </c>
      <c r="AD2479" t="str">
        <f t="shared" si="347"/>
        <v>5</v>
      </c>
      <c r="AE2479" t="str">
        <f t="shared" si="348"/>
        <v>5</v>
      </c>
      <c r="AF2479" t="str">
        <f t="shared" si="349"/>
        <v>5</v>
      </c>
      <c r="AG2479" s="299">
        <f t="shared" si="350"/>
        <v>5</v>
      </c>
    </row>
    <row r="2480" spans="1:33" x14ac:dyDescent="0.3">
      <c r="A2480" s="3">
        <v>2480</v>
      </c>
      <c r="B2480" s="3" t="s">
        <v>87</v>
      </c>
      <c r="C2480" s="296">
        <v>44706</v>
      </c>
      <c r="D2480" s="3">
        <v>28386225</v>
      </c>
      <c r="E2480" s="3" t="s">
        <v>6</v>
      </c>
      <c r="F2480" s="3">
        <v>221395</v>
      </c>
      <c r="G2480" s="3" t="s">
        <v>89</v>
      </c>
      <c r="H2480" s="3" t="s">
        <v>7324</v>
      </c>
      <c r="I2480" s="3" t="s">
        <v>394</v>
      </c>
      <c r="J2480" s="3" t="s">
        <v>12292</v>
      </c>
      <c r="K2480" s="3" t="s">
        <v>38</v>
      </c>
      <c r="L2480" s="3" t="s">
        <v>1079</v>
      </c>
      <c r="M2480" s="3" t="s">
        <v>93</v>
      </c>
      <c r="N2480" s="3">
        <v>6496840</v>
      </c>
      <c r="O2480" s="3" t="s">
        <v>12301</v>
      </c>
      <c r="P2480" s="3">
        <v>9494998882</v>
      </c>
      <c r="Q2480" s="3" t="s">
        <v>12302</v>
      </c>
      <c r="R2480" s="3" t="s">
        <v>12303</v>
      </c>
      <c r="S2480" s="3" t="s">
        <v>12305</v>
      </c>
      <c r="T2480" s="300">
        <v>1400000</v>
      </c>
      <c r="U2480" s="3" t="s">
        <v>12307</v>
      </c>
      <c r="V2480" s="3" t="s">
        <v>100</v>
      </c>
      <c r="W2480" s="3" t="s">
        <v>101</v>
      </c>
      <c r="X2480" s="3" t="s">
        <v>101</v>
      </c>
      <c r="Y2480" s="299">
        <f t="shared" si="343"/>
        <v>5</v>
      </c>
      <c r="Z2480" s="299">
        <f t="shared" si="344"/>
        <v>2022</v>
      </c>
      <c r="AA2480" t="str">
        <f t="shared" si="342"/>
        <v>6.</v>
      </c>
      <c r="AB2480" t="str">
        <f t="shared" si="345"/>
        <v>6.</v>
      </c>
      <c r="AC2480" t="str">
        <f t="shared" si="346"/>
        <v>6</v>
      </c>
      <c r="AD2480" t="str">
        <f t="shared" si="347"/>
        <v>6</v>
      </c>
      <c r="AE2480" t="str">
        <f t="shared" si="348"/>
        <v>6</v>
      </c>
      <c r="AF2480" t="str">
        <f t="shared" si="349"/>
        <v>6</v>
      </c>
      <c r="AG2480" s="299">
        <f t="shared" si="350"/>
        <v>6</v>
      </c>
    </row>
    <row r="2481" spans="1:33" x14ac:dyDescent="0.3">
      <c r="A2481" s="3">
        <v>2481</v>
      </c>
      <c r="B2481" s="3" t="s">
        <v>87</v>
      </c>
      <c r="C2481" s="296">
        <v>44706</v>
      </c>
      <c r="D2481" s="3">
        <v>65192471</v>
      </c>
      <c r="E2481" s="3" t="s">
        <v>6</v>
      </c>
      <c r="F2481" s="3">
        <v>221395</v>
      </c>
      <c r="G2481" s="3" t="s">
        <v>89</v>
      </c>
      <c r="H2481" s="3" t="s">
        <v>90</v>
      </c>
      <c r="I2481" s="3" t="s">
        <v>394</v>
      </c>
      <c r="J2481" s="3" t="s">
        <v>1277</v>
      </c>
      <c r="K2481" s="3" t="s">
        <v>13</v>
      </c>
      <c r="L2481" s="3" t="s">
        <v>1577</v>
      </c>
      <c r="M2481" s="3" t="s">
        <v>93</v>
      </c>
      <c r="N2481" s="3" t="s">
        <v>1785</v>
      </c>
      <c r="O2481" s="3" t="s">
        <v>1786</v>
      </c>
      <c r="P2481" s="3">
        <v>8299543023</v>
      </c>
      <c r="Q2481" s="3" t="s">
        <v>1787</v>
      </c>
      <c r="R2481" s="3" t="s">
        <v>4318</v>
      </c>
      <c r="S2481" s="3" t="s">
        <v>1790</v>
      </c>
      <c r="T2481" s="300">
        <v>1300000</v>
      </c>
      <c r="U2481" s="3" t="s">
        <v>12308</v>
      </c>
      <c r="V2481" s="3" t="s">
        <v>100</v>
      </c>
      <c r="W2481" s="3" t="s">
        <v>109</v>
      </c>
      <c r="X2481" s="3" t="s">
        <v>109</v>
      </c>
      <c r="Y2481" s="299">
        <f t="shared" si="343"/>
        <v>5</v>
      </c>
      <c r="Z2481" s="299">
        <f t="shared" si="344"/>
        <v>2022</v>
      </c>
      <c r="AA2481" t="str">
        <f t="shared" si="342"/>
        <v>5.</v>
      </c>
      <c r="AB2481" t="str">
        <f t="shared" si="345"/>
        <v>5.</v>
      </c>
      <c r="AC2481" t="str">
        <f t="shared" si="346"/>
        <v>5</v>
      </c>
      <c r="AD2481" t="str">
        <f t="shared" si="347"/>
        <v>5</v>
      </c>
      <c r="AE2481" t="str">
        <f t="shared" si="348"/>
        <v>5</v>
      </c>
      <c r="AF2481" t="str">
        <f t="shared" si="349"/>
        <v>5</v>
      </c>
      <c r="AG2481" s="299">
        <f t="shared" si="350"/>
        <v>5</v>
      </c>
    </row>
    <row r="2482" spans="1:33" x14ac:dyDescent="0.3">
      <c r="A2482" s="3">
        <v>2482</v>
      </c>
      <c r="B2482" s="3" t="s">
        <v>4151</v>
      </c>
      <c r="C2482" s="296">
        <v>44707</v>
      </c>
      <c r="D2482" s="3">
        <v>86030217</v>
      </c>
      <c r="E2482" s="3" t="s">
        <v>1</v>
      </c>
      <c r="F2482" s="3">
        <v>210369</v>
      </c>
      <c r="G2482" s="3" t="s">
        <v>89</v>
      </c>
      <c r="H2482" s="3" t="s">
        <v>5925</v>
      </c>
      <c r="I2482" s="3" t="s">
        <v>120</v>
      </c>
      <c r="J2482" s="3" t="s">
        <v>12310</v>
      </c>
      <c r="K2482" s="3" t="s">
        <v>18</v>
      </c>
      <c r="L2482" s="3" t="s">
        <v>10314</v>
      </c>
      <c r="M2482" s="3" t="s">
        <v>7715</v>
      </c>
      <c r="N2482" s="3">
        <v>6457496</v>
      </c>
      <c r="O2482" s="3" t="s">
        <v>12311</v>
      </c>
      <c r="P2482" s="3">
        <v>9019679693</v>
      </c>
      <c r="Q2482" s="3" t="s">
        <v>12312</v>
      </c>
      <c r="R2482" s="3" t="s">
        <v>12303</v>
      </c>
      <c r="S2482" s="3" t="s">
        <v>12313</v>
      </c>
      <c r="T2482" s="300">
        <v>1900000</v>
      </c>
      <c r="U2482" s="3" t="s">
        <v>12316</v>
      </c>
      <c r="V2482" s="3" t="s">
        <v>100</v>
      </c>
      <c r="W2482" s="3" t="s">
        <v>109</v>
      </c>
      <c r="X2482" s="3" t="s">
        <v>109</v>
      </c>
      <c r="Y2482" s="299">
        <f t="shared" si="343"/>
        <v>5</v>
      </c>
      <c r="Z2482" s="299">
        <f t="shared" si="344"/>
        <v>2022</v>
      </c>
      <c r="AA2482" t="str">
        <f t="shared" si="342"/>
        <v>6.</v>
      </c>
      <c r="AB2482" t="str">
        <f t="shared" si="345"/>
        <v>6.</v>
      </c>
      <c r="AC2482" t="str">
        <f t="shared" si="346"/>
        <v>6</v>
      </c>
      <c r="AD2482" t="str">
        <f t="shared" si="347"/>
        <v>6</v>
      </c>
      <c r="AE2482" t="str">
        <f t="shared" si="348"/>
        <v>6</v>
      </c>
      <c r="AF2482" t="str">
        <f t="shared" si="349"/>
        <v>6</v>
      </c>
      <c r="AG2482" s="299">
        <f t="shared" si="350"/>
        <v>6</v>
      </c>
    </row>
    <row r="2483" spans="1:33" x14ac:dyDescent="0.3">
      <c r="A2483" s="3">
        <v>2483</v>
      </c>
      <c r="B2483" s="3" t="s">
        <v>4151</v>
      </c>
      <c r="C2483" s="296">
        <v>44707</v>
      </c>
      <c r="D2483" s="3">
        <v>86030217</v>
      </c>
      <c r="E2483" s="3" t="s">
        <v>1</v>
      </c>
      <c r="F2483" s="3">
        <v>210369</v>
      </c>
      <c r="G2483" s="3" t="s">
        <v>89</v>
      </c>
      <c r="H2483" s="3" t="s">
        <v>5925</v>
      </c>
      <c r="I2483" s="3" t="s">
        <v>120</v>
      </c>
      <c r="J2483" s="3" t="s">
        <v>12310</v>
      </c>
      <c r="K2483" s="3" t="s">
        <v>13</v>
      </c>
      <c r="L2483" s="3" t="s">
        <v>621</v>
      </c>
      <c r="M2483" s="3" t="s">
        <v>7715</v>
      </c>
      <c r="N2483" s="3">
        <v>6594666</v>
      </c>
      <c r="O2483" s="3" t="s">
        <v>12317</v>
      </c>
      <c r="P2483" s="3">
        <v>9698964737</v>
      </c>
      <c r="Q2483" s="3" t="s">
        <v>12318</v>
      </c>
      <c r="R2483" s="3" t="s">
        <v>8893</v>
      </c>
      <c r="S2483" s="3" t="s">
        <v>12319</v>
      </c>
      <c r="T2483" s="300">
        <v>600000</v>
      </c>
      <c r="U2483" s="3" t="s">
        <v>12320</v>
      </c>
      <c r="V2483" s="3" t="s">
        <v>100</v>
      </c>
      <c r="W2483" s="3" t="s">
        <v>1242</v>
      </c>
      <c r="X2483" s="3" t="s">
        <v>109</v>
      </c>
      <c r="Y2483" s="299">
        <f t="shared" si="343"/>
        <v>5</v>
      </c>
      <c r="Z2483" s="299">
        <f t="shared" si="344"/>
        <v>2022</v>
      </c>
      <c r="AA2483" t="str">
        <f t="shared" si="342"/>
        <v xml:space="preserve">9 </v>
      </c>
      <c r="AB2483" t="str">
        <f t="shared" si="345"/>
        <v xml:space="preserve">9 </v>
      </c>
      <c r="AC2483" t="str">
        <f t="shared" si="346"/>
        <v xml:space="preserve">9 </v>
      </c>
      <c r="AD2483" t="str">
        <f t="shared" si="347"/>
        <v xml:space="preserve">9 </v>
      </c>
      <c r="AE2483" t="str">
        <f t="shared" si="348"/>
        <v xml:space="preserve">9 </v>
      </c>
      <c r="AF2483" t="str">
        <f t="shared" si="349"/>
        <v xml:space="preserve">9 </v>
      </c>
      <c r="AG2483" s="299">
        <f t="shared" si="350"/>
        <v>9</v>
      </c>
    </row>
    <row r="2484" spans="1:33" x14ac:dyDescent="0.3">
      <c r="A2484" s="3">
        <v>2484</v>
      </c>
      <c r="B2484" s="3" t="s">
        <v>4151</v>
      </c>
      <c r="C2484" s="296">
        <v>44707</v>
      </c>
      <c r="D2484" s="3">
        <v>81491496</v>
      </c>
      <c r="E2484" s="3" t="s">
        <v>1</v>
      </c>
      <c r="F2484" s="3">
        <v>210369</v>
      </c>
      <c r="G2484" s="3" t="s">
        <v>89</v>
      </c>
      <c r="H2484" s="3" t="s">
        <v>2967</v>
      </c>
      <c r="I2484" s="3" t="s">
        <v>12321</v>
      </c>
      <c r="J2484" s="3" t="s">
        <v>6307</v>
      </c>
      <c r="K2484" s="3" t="s">
        <v>18</v>
      </c>
      <c r="L2484" s="3" t="s">
        <v>8089</v>
      </c>
      <c r="M2484" s="3" t="s">
        <v>7715</v>
      </c>
      <c r="N2484" s="3" t="s">
        <v>12322</v>
      </c>
      <c r="O2484" s="3" t="s">
        <v>12323</v>
      </c>
      <c r="P2484" s="3">
        <v>9742041178</v>
      </c>
      <c r="Q2484" s="3" t="s">
        <v>12324</v>
      </c>
      <c r="R2484" s="3" t="s">
        <v>5016</v>
      </c>
      <c r="S2484" s="3" t="s">
        <v>218</v>
      </c>
      <c r="T2484" s="300">
        <v>800000</v>
      </c>
      <c r="U2484" s="3" t="s">
        <v>199</v>
      </c>
      <c r="V2484" s="3" t="s">
        <v>100</v>
      </c>
      <c r="W2484" s="3" t="s">
        <v>109</v>
      </c>
      <c r="X2484" s="3" t="s">
        <v>109</v>
      </c>
      <c r="Y2484" s="299">
        <f t="shared" si="343"/>
        <v>5</v>
      </c>
      <c r="Z2484" s="299">
        <f t="shared" si="344"/>
        <v>2022</v>
      </c>
      <c r="AA2484" t="str">
        <f t="shared" si="342"/>
        <v>6y</v>
      </c>
      <c r="AB2484" t="str">
        <f t="shared" si="345"/>
        <v>6</v>
      </c>
      <c r="AC2484" t="str">
        <f t="shared" si="346"/>
        <v>6</v>
      </c>
      <c r="AD2484" t="str">
        <f t="shared" si="347"/>
        <v>6</v>
      </c>
      <c r="AE2484" t="str">
        <f t="shared" si="348"/>
        <v>6</v>
      </c>
      <c r="AF2484" t="str">
        <f t="shared" si="349"/>
        <v>6</v>
      </c>
      <c r="AG2484" s="299">
        <f t="shared" si="350"/>
        <v>6</v>
      </c>
    </row>
    <row r="2485" spans="1:33" x14ac:dyDescent="0.3">
      <c r="A2485" s="3">
        <v>2485</v>
      </c>
      <c r="B2485" s="3" t="s">
        <v>4151</v>
      </c>
      <c r="C2485" s="296">
        <v>44707</v>
      </c>
      <c r="D2485" s="3">
        <v>81491496</v>
      </c>
      <c r="E2485" s="3" t="s">
        <v>1</v>
      </c>
      <c r="F2485" s="3">
        <v>210369</v>
      </c>
      <c r="G2485" s="3" t="s">
        <v>89</v>
      </c>
      <c r="H2485" s="3" t="s">
        <v>2967</v>
      </c>
      <c r="I2485" s="3" t="s">
        <v>12321</v>
      </c>
      <c r="J2485" s="3" t="s">
        <v>6307</v>
      </c>
      <c r="K2485" s="3" t="s">
        <v>13</v>
      </c>
      <c r="L2485" s="3" t="s">
        <v>621</v>
      </c>
      <c r="M2485" s="3" t="s">
        <v>7715</v>
      </c>
      <c r="N2485" s="3" t="s">
        <v>12325</v>
      </c>
      <c r="O2485" s="3" t="s">
        <v>12326</v>
      </c>
      <c r="P2485" s="3">
        <v>8790757938</v>
      </c>
      <c r="Q2485" s="3" t="s">
        <v>12327</v>
      </c>
      <c r="R2485" s="3" t="s">
        <v>10193</v>
      </c>
      <c r="S2485" s="3" t="s">
        <v>12328</v>
      </c>
      <c r="T2485" s="300">
        <v>1250000</v>
      </c>
      <c r="U2485" s="3" t="s">
        <v>5439</v>
      </c>
      <c r="V2485" s="3" t="s">
        <v>100</v>
      </c>
      <c r="W2485" s="3" t="s">
        <v>109</v>
      </c>
      <c r="X2485" s="3" t="s">
        <v>109</v>
      </c>
      <c r="Y2485" s="299">
        <f t="shared" si="343"/>
        <v>5</v>
      </c>
      <c r="Z2485" s="299">
        <f t="shared" si="344"/>
        <v>2022</v>
      </c>
      <c r="AA2485" t="str">
        <f t="shared" si="342"/>
        <v>7y</v>
      </c>
      <c r="AB2485" t="str">
        <f t="shared" si="345"/>
        <v>7</v>
      </c>
      <c r="AC2485" t="str">
        <f t="shared" si="346"/>
        <v>7</v>
      </c>
      <c r="AD2485" t="str">
        <f t="shared" si="347"/>
        <v>7</v>
      </c>
      <c r="AE2485" t="str">
        <f t="shared" si="348"/>
        <v>7</v>
      </c>
      <c r="AF2485" t="str">
        <f t="shared" si="349"/>
        <v>7</v>
      </c>
      <c r="AG2485" s="299">
        <f t="shared" si="350"/>
        <v>7</v>
      </c>
    </row>
    <row r="2486" spans="1:33" x14ac:dyDescent="0.3">
      <c r="A2486" s="3">
        <v>2486</v>
      </c>
      <c r="B2486" s="3" t="s">
        <v>4151</v>
      </c>
      <c r="C2486" s="296">
        <v>44707</v>
      </c>
      <c r="D2486" s="3">
        <v>44658</v>
      </c>
      <c r="E2486" s="3" t="s">
        <v>1</v>
      </c>
      <c r="F2486" s="3">
        <v>210369</v>
      </c>
      <c r="G2486" s="3" t="s">
        <v>89</v>
      </c>
      <c r="H2486" s="3" t="s">
        <v>12112</v>
      </c>
      <c r="I2486" s="3" t="s">
        <v>12143</v>
      </c>
      <c r="J2486" s="3" t="s">
        <v>6307</v>
      </c>
      <c r="K2486" s="3" t="s">
        <v>18</v>
      </c>
      <c r="L2486" s="3" t="s">
        <v>7171</v>
      </c>
      <c r="M2486" s="3" t="s">
        <v>7715</v>
      </c>
      <c r="N2486" s="3">
        <v>6543098</v>
      </c>
      <c r="O2486" s="3" t="s">
        <v>12330</v>
      </c>
      <c r="P2486" s="3">
        <v>9998589158</v>
      </c>
      <c r="Q2486" s="3" t="s">
        <v>12331</v>
      </c>
      <c r="R2486" s="3" t="s">
        <v>12332</v>
      </c>
      <c r="S2486" s="3" t="s">
        <v>12333</v>
      </c>
      <c r="T2486" s="300">
        <v>900000</v>
      </c>
      <c r="U2486" s="3" t="s">
        <v>12334</v>
      </c>
      <c r="V2486" s="3" t="s">
        <v>235</v>
      </c>
      <c r="W2486" s="3" t="s">
        <v>482</v>
      </c>
      <c r="X2486" s="3" t="s">
        <v>109</v>
      </c>
      <c r="Y2486" s="299">
        <f t="shared" si="343"/>
        <v>5</v>
      </c>
      <c r="Z2486" s="299">
        <f t="shared" si="344"/>
        <v>2022</v>
      </c>
      <c r="AA2486" t="str">
        <f t="shared" si="342"/>
        <v>8.</v>
      </c>
      <c r="AB2486" t="str">
        <f t="shared" si="345"/>
        <v>8.</v>
      </c>
      <c r="AC2486" t="str">
        <f t="shared" si="346"/>
        <v>8</v>
      </c>
      <c r="AD2486" t="str">
        <f t="shared" si="347"/>
        <v>8</v>
      </c>
      <c r="AE2486" t="str">
        <f t="shared" si="348"/>
        <v>8</v>
      </c>
      <c r="AF2486" t="str">
        <f t="shared" si="349"/>
        <v>8</v>
      </c>
      <c r="AG2486" s="299">
        <f t="shared" si="350"/>
        <v>8</v>
      </c>
    </row>
    <row r="2487" spans="1:33" x14ac:dyDescent="0.3">
      <c r="A2487" s="3">
        <v>2487</v>
      </c>
      <c r="B2487" s="3" t="s">
        <v>4151</v>
      </c>
      <c r="C2487" s="296">
        <v>44707</v>
      </c>
      <c r="D2487" s="3">
        <v>65192471</v>
      </c>
      <c r="E2487" s="3" t="s">
        <v>6</v>
      </c>
      <c r="F2487" s="3">
        <v>221395</v>
      </c>
      <c r="G2487" s="3" t="s">
        <v>89</v>
      </c>
      <c r="H2487" s="3" t="s">
        <v>11609</v>
      </c>
      <c r="I2487" s="3" t="s">
        <v>394</v>
      </c>
      <c r="J2487" s="3" t="s">
        <v>12335</v>
      </c>
      <c r="K2487" s="3" t="s">
        <v>45</v>
      </c>
      <c r="L2487" s="3" t="s">
        <v>2633</v>
      </c>
      <c r="M2487" s="3" t="s">
        <v>93</v>
      </c>
      <c r="N2487" s="3" t="s">
        <v>12336</v>
      </c>
      <c r="O2487" s="3" t="s">
        <v>12337</v>
      </c>
      <c r="P2487" s="3">
        <v>9100844510</v>
      </c>
      <c r="Q2487" s="3" t="s">
        <v>12338</v>
      </c>
      <c r="R2487" s="3" t="s">
        <v>10393</v>
      </c>
      <c r="S2487" s="3" t="s">
        <v>12339</v>
      </c>
      <c r="T2487" s="300">
        <v>800000</v>
      </c>
      <c r="U2487" s="3" t="s">
        <v>12340</v>
      </c>
      <c r="V2487" s="3" t="s">
        <v>100</v>
      </c>
      <c r="W2487" s="3" t="s">
        <v>101</v>
      </c>
      <c r="X2487" s="3" t="s">
        <v>101</v>
      </c>
      <c r="Y2487" s="299">
        <f t="shared" si="343"/>
        <v>5</v>
      </c>
      <c r="Z2487" s="299">
        <f t="shared" si="344"/>
        <v>2022</v>
      </c>
      <c r="AA2487" t="str">
        <f t="shared" si="342"/>
        <v>7y</v>
      </c>
      <c r="AB2487" t="str">
        <f t="shared" si="345"/>
        <v>7</v>
      </c>
      <c r="AC2487" t="str">
        <f t="shared" si="346"/>
        <v>7</v>
      </c>
      <c r="AD2487" t="str">
        <f t="shared" si="347"/>
        <v>7</v>
      </c>
      <c r="AE2487" t="str">
        <f t="shared" si="348"/>
        <v>7</v>
      </c>
      <c r="AF2487" t="str">
        <f t="shared" si="349"/>
        <v>7</v>
      </c>
      <c r="AG2487" s="299">
        <f t="shared" si="350"/>
        <v>7</v>
      </c>
    </row>
    <row r="2488" spans="1:33" x14ac:dyDescent="0.3">
      <c r="A2488" s="3">
        <v>2488</v>
      </c>
      <c r="B2488" s="3" t="s">
        <v>4151</v>
      </c>
      <c r="C2488" s="296">
        <v>44707</v>
      </c>
      <c r="D2488" s="3">
        <v>65192471</v>
      </c>
      <c r="E2488" s="3" t="s">
        <v>6</v>
      </c>
      <c r="F2488" s="3">
        <v>221395</v>
      </c>
      <c r="G2488" s="3" t="s">
        <v>89</v>
      </c>
      <c r="H2488" s="3" t="s">
        <v>11609</v>
      </c>
      <c r="I2488" s="3" t="s">
        <v>394</v>
      </c>
      <c r="J2488" s="3" t="s">
        <v>12335</v>
      </c>
      <c r="K2488" s="3" t="s">
        <v>45</v>
      </c>
      <c r="L2488" s="3" t="s">
        <v>2633</v>
      </c>
      <c r="M2488" s="3" t="s">
        <v>93</v>
      </c>
      <c r="N2488" s="3">
        <v>6591186</v>
      </c>
      <c r="O2488" s="3" t="s">
        <v>12342</v>
      </c>
      <c r="P2488" s="3">
        <v>7569590511</v>
      </c>
      <c r="Q2488" s="3" t="s">
        <v>12343</v>
      </c>
      <c r="R2488" s="3" t="s">
        <v>12344</v>
      </c>
      <c r="S2488" s="3" t="s">
        <v>12345</v>
      </c>
      <c r="T2488" s="300">
        <v>550000</v>
      </c>
      <c r="U2488" s="3" t="s">
        <v>12346</v>
      </c>
      <c r="V2488" s="3" t="s">
        <v>100</v>
      </c>
      <c r="W2488" s="3" t="s">
        <v>101</v>
      </c>
      <c r="X2488" s="3" t="s">
        <v>101</v>
      </c>
      <c r="Y2488" s="299">
        <f t="shared" si="343"/>
        <v>5</v>
      </c>
      <c r="Z2488" s="299">
        <f t="shared" si="344"/>
        <v>2022</v>
      </c>
      <c r="AA2488" t="str">
        <f t="shared" si="342"/>
        <v>5.</v>
      </c>
      <c r="AB2488" t="str">
        <f t="shared" si="345"/>
        <v>5.</v>
      </c>
      <c r="AC2488" t="str">
        <f t="shared" si="346"/>
        <v>5</v>
      </c>
      <c r="AD2488" t="str">
        <f t="shared" si="347"/>
        <v>5</v>
      </c>
      <c r="AE2488" t="str">
        <f t="shared" si="348"/>
        <v>5</v>
      </c>
      <c r="AF2488" t="str">
        <f t="shared" si="349"/>
        <v>5</v>
      </c>
      <c r="AG2488" s="299">
        <f t="shared" si="350"/>
        <v>5</v>
      </c>
    </row>
    <row r="2489" spans="1:33" x14ac:dyDescent="0.3">
      <c r="A2489" s="3">
        <v>2489</v>
      </c>
      <c r="B2489" s="3" t="s">
        <v>4151</v>
      </c>
      <c r="C2489" s="296">
        <v>44707</v>
      </c>
      <c r="D2489" s="3">
        <v>65192471</v>
      </c>
      <c r="E2489" s="3" t="s">
        <v>6</v>
      </c>
      <c r="F2489" s="3">
        <v>221395</v>
      </c>
      <c r="G2489" s="3" t="s">
        <v>89</v>
      </c>
      <c r="H2489" s="3" t="s">
        <v>11609</v>
      </c>
      <c r="I2489" s="3" t="s">
        <v>394</v>
      </c>
      <c r="J2489" s="3" t="s">
        <v>12335</v>
      </c>
      <c r="K2489" s="3" t="s">
        <v>45</v>
      </c>
      <c r="L2489" s="3" t="s">
        <v>2633</v>
      </c>
      <c r="M2489" s="3" t="s">
        <v>93</v>
      </c>
      <c r="N2489" s="3">
        <v>5783135</v>
      </c>
      <c r="O2489" s="3" t="s">
        <v>12348</v>
      </c>
      <c r="P2489" s="3">
        <v>9052267971</v>
      </c>
      <c r="Q2489" s="3" t="s">
        <v>12349</v>
      </c>
      <c r="R2489" s="3" t="s">
        <v>12350</v>
      </c>
      <c r="S2489" s="3" t="s">
        <v>12351</v>
      </c>
      <c r="T2489" s="300">
        <v>800000</v>
      </c>
      <c r="U2489" s="3" t="s">
        <v>12352</v>
      </c>
      <c r="V2489" s="3" t="s">
        <v>100</v>
      </c>
      <c r="W2489" s="3" t="s">
        <v>101</v>
      </c>
      <c r="X2489" s="3" t="s">
        <v>101</v>
      </c>
      <c r="Y2489" s="299">
        <f t="shared" si="343"/>
        <v>5</v>
      </c>
      <c r="Z2489" s="299">
        <f t="shared" si="344"/>
        <v>2022</v>
      </c>
      <c r="AA2489" t="str">
        <f t="shared" si="342"/>
        <v>11</v>
      </c>
      <c r="AB2489" t="str">
        <f t="shared" si="345"/>
        <v>11</v>
      </c>
      <c r="AC2489" t="str">
        <f t="shared" si="346"/>
        <v>11</v>
      </c>
      <c r="AD2489" t="str">
        <f t="shared" si="347"/>
        <v>11</v>
      </c>
      <c r="AE2489" t="str">
        <f t="shared" si="348"/>
        <v>11</v>
      </c>
      <c r="AF2489" t="str">
        <f t="shared" si="349"/>
        <v>11</v>
      </c>
      <c r="AG2489" s="299">
        <f t="shared" si="350"/>
        <v>11</v>
      </c>
    </row>
    <row r="2490" spans="1:33" x14ac:dyDescent="0.3">
      <c r="A2490" s="3">
        <v>2490</v>
      </c>
      <c r="B2490" s="3" t="s">
        <v>4151</v>
      </c>
      <c r="C2490" s="296">
        <v>44707</v>
      </c>
      <c r="D2490" s="3">
        <v>18195186</v>
      </c>
      <c r="E2490" s="3" t="s">
        <v>6</v>
      </c>
      <c r="F2490" s="3">
        <v>221395</v>
      </c>
      <c r="G2490" s="3" t="s">
        <v>89</v>
      </c>
      <c r="H2490" s="3" t="s">
        <v>11609</v>
      </c>
      <c r="I2490" s="3" t="s">
        <v>782</v>
      </c>
      <c r="J2490" s="3" t="s">
        <v>12354</v>
      </c>
      <c r="K2490" s="3" t="s">
        <v>38</v>
      </c>
      <c r="L2490" s="3" t="s">
        <v>7171</v>
      </c>
      <c r="M2490" s="3" t="s">
        <v>93</v>
      </c>
      <c r="N2490" s="3">
        <v>6592594</v>
      </c>
      <c r="O2490" s="3" t="s">
        <v>12355</v>
      </c>
      <c r="P2490" s="3">
        <v>8688363589</v>
      </c>
      <c r="Q2490" s="3" t="s">
        <v>12356</v>
      </c>
      <c r="R2490" s="3" t="s">
        <v>12357</v>
      </c>
      <c r="S2490" s="3" t="s">
        <v>12358</v>
      </c>
      <c r="T2490" s="300">
        <v>700000</v>
      </c>
      <c r="U2490" s="3" t="s">
        <v>7094</v>
      </c>
      <c r="V2490" s="3" t="s">
        <v>100</v>
      </c>
      <c r="W2490" s="3" t="s">
        <v>109</v>
      </c>
      <c r="X2490" s="3" t="s">
        <v>109</v>
      </c>
      <c r="Y2490" s="299">
        <f t="shared" si="343"/>
        <v>5</v>
      </c>
      <c r="Z2490" s="299">
        <f t="shared" si="344"/>
        <v>2022</v>
      </c>
      <c r="AA2490" t="str">
        <f t="shared" si="342"/>
        <v>5.</v>
      </c>
      <c r="AB2490" t="str">
        <f t="shared" si="345"/>
        <v>5.</v>
      </c>
      <c r="AC2490" t="str">
        <f t="shared" si="346"/>
        <v>5</v>
      </c>
      <c r="AD2490" t="str">
        <f t="shared" si="347"/>
        <v>5</v>
      </c>
      <c r="AE2490" t="str">
        <f t="shared" si="348"/>
        <v>5</v>
      </c>
      <c r="AF2490" t="str">
        <f t="shared" si="349"/>
        <v>5</v>
      </c>
      <c r="AG2490" s="299">
        <f t="shared" si="350"/>
        <v>5</v>
      </c>
    </row>
    <row r="2491" spans="1:33" x14ac:dyDescent="0.3">
      <c r="A2491" s="3">
        <v>2491</v>
      </c>
      <c r="B2491" s="3" t="s">
        <v>4151</v>
      </c>
      <c r="C2491" s="296">
        <v>44707</v>
      </c>
      <c r="D2491" s="3">
        <v>92094151</v>
      </c>
      <c r="E2491" s="3" t="s">
        <v>6</v>
      </c>
      <c r="F2491" s="3">
        <v>221395</v>
      </c>
      <c r="G2491" s="3" t="s">
        <v>89</v>
      </c>
      <c r="H2491" s="3" t="s">
        <v>11609</v>
      </c>
      <c r="I2491" s="3" t="s">
        <v>12359</v>
      </c>
      <c r="J2491" s="3" t="s">
        <v>12360</v>
      </c>
      <c r="K2491" s="3" t="s">
        <v>38</v>
      </c>
      <c r="L2491" s="3" t="s">
        <v>7171</v>
      </c>
      <c r="M2491" s="3" t="s">
        <v>93</v>
      </c>
      <c r="N2491" s="3" t="s">
        <v>12361</v>
      </c>
      <c r="O2491" s="3" t="s">
        <v>12042</v>
      </c>
      <c r="P2491" s="3">
        <v>9713157275</v>
      </c>
      <c r="Q2491" s="3" t="s">
        <v>12044</v>
      </c>
      <c r="R2491" s="3" t="s">
        <v>2125</v>
      </c>
      <c r="S2491" s="3" t="s">
        <v>12362</v>
      </c>
      <c r="T2491" s="300">
        <v>750000</v>
      </c>
      <c r="U2491" s="3">
        <v>44732</v>
      </c>
      <c r="V2491" s="3" t="s">
        <v>100</v>
      </c>
      <c r="W2491" s="3" t="s">
        <v>109</v>
      </c>
      <c r="X2491" s="3" t="s">
        <v>109</v>
      </c>
      <c r="Y2491" s="299">
        <f t="shared" si="343"/>
        <v>5</v>
      </c>
      <c r="Z2491" s="299">
        <f t="shared" si="344"/>
        <v>2022</v>
      </c>
      <c r="AA2491" t="str">
        <f t="shared" si="342"/>
        <v xml:space="preserve">6 </v>
      </c>
      <c r="AB2491" t="str">
        <f t="shared" si="345"/>
        <v xml:space="preserve">6 </v>
      </c>
      <c r="AC2491" t="str">
        <f t="shared" si="346"/>
        <v xml:space="preserve">6 </v>
      </c>
      <c r="AD2491" t="str">
        <f t="shared" si="347"/>
        <v xml:space="preserve">6 </v>
      </c>
      <c r="AE2491" t="str">
        <f t="shared" si="348"/>
        <v xml:space="preserve">6 </v>
      </c>
      <c r="AF2491" t="str">
        <f t="shared" si="349"/>
        <v xml:space="preserve">6 </v>
      </c>
      <c r="AG2491" s="299">
        <f t="shared" si="350"/>
        <v>6</v>
      </c>
    </row>
    <row r="2492" spans="1:33" x14ac:dyDescent="0.3">
      <c r="A2492" s="3">
        <v>2492</v>
      </c>
      <c r="B2492" s="3" t="s">
        <v>4151</v>
      </c>
      <c r="C2492" s="296">
        <v>44707</v>
      </c>
      <c r="D2492" s="3">
        <v>92094151</v>
      </c>
      <c r="E2492" s="3" t="s">
        <v>6</v>
      </c>
      <c r="F2492" s="3">
        <v>221395</v>
      </c>
      <c r="G2492" s="3" t="s">
        <v>89</v>
      </c>
      <c r="H2492" s="3" t="s">
        <v>11609</v>
      </c>
      <c r="I2492" s="3" t="s">
        <v>12359</v>
      </c>
      <c r="J2492" s="3" t="s">
        <v>12360</v>
      </c>
      <c r="K2492" s="3" t="s">
        <v>38</v>
      </c>
      <c r="L2492" s="3" t="s">
        <v>7171</v>
      </c>
      <c r="M2492" s="3" t="s">
        <v>93</v>
      </c>
      <c r="N2492" s="3">
        <v>5784910</v>
      </c>
      <c r="O2492" s="3" t="s">
        <v>12365</v>
      </c>
      <c r="P2492" s="3">
        <v>8197624367</v>
      </c>
      <c r="Q2492" s="3" t="s">
        <v>12366</v>
      </c>
      <c r="R2492" s="3" t="s">
        <v>12367</v>
      </c>
      <c r="S2492" s="3" t="s">
        <v>12264</v>
      </c>
      <c r="T2492" s="300">
        <v>900000</v>
      </c>
      <c r="U2492" s="3">
        <v>44713</v>
      </c>
      <c r="V2492" s="3" t="s">
        <v>100</v>
      </c>
      <c r="W2492" s="3" t="s">
        <v>109</v>
      </c>
      <c r="X2492" s="3" t="s">
        <v>109</v>
      </c>
      <c r="Y2492" s="299">
        <f t="shared" si="343"/>
        <v>5</v>
      </c>
      <c r="Z2492" s="299">
        <f t="shared" si="344"/>
        <v>2022</v>
      </c>
      <c r="AA2492" t="str">
        <f t="shared" si="342"/>
        <v>8.</v>
      </c>
      <c r="AB2492" t="str">
        <f t="shared" si="345"/>
        <v>8.</v>
      </c>
      <c r="AC2492" t="str">
        <f t="shared" si="346"/>
        <v>8</v>
      </c>
      <c r="AD2492" t="str">
        <f t="shared" si="347"/>
        <v>8</v>
      </c>
      <c r="AE2492" t="str">
        <f t="shared" si="348"/>
        <v>8</v>
      </c>
      <c r="AF2492" t="str">
        <f t="shared" si="349"/>
        <v>8</v>
      </c>
      <c r="AG2492" s="299">
        <f t="shared" si="350"/>
        <v>8</v>
      </c>
    </row>
    <row r="2493" spans="1:33" x14ac:dyDescent="0.3">
      <c r="A2493" s="3">
        <v>2493</v>
      </c>
      <c r="B2493" s="3" t="s">
        <v>4151</v>
      </c>
      <c r="C2493" s="296">
        <v>44707</v>
      </c>
      <c r="D2493" s="3">
        <v>92606855</v>
      </c>
      <c r="E2493" s="3" t="s">
        <v>6</v>
      </c>
      <c r="F2493" s="3">
        <v>221395</v>
      </c>
      <c r="G2493" s="3" t="s">
        <v>89</v>
      </c>
      <c r="H2493" s="3" t="s">
        <v>11609</v>
      </c>
      <c r="I2493" s="3" t="s">
        <v>359</v>
      </c>
      <c r="J2493" s="3" t="s">
        <v>12370</v>
      </c>
      <c r="K2493" s="3" t="s">
        <v>25</v>
      </c>
      <c r="L2493" s="3" t="s">
        <v>8472</v>
      </c>
      <c r="M2493" s="3" t="s">
        <v>93</v>
      </c>
      <c r="N2493" s="3">
        <v>6591020</v>
      </c>
      <c r="O2493" s="3" t="s">
        <v>12371</v>
      </c>
      <c r="P2493" s="3">
        <v>9632414990</v>
      </c>
      <c r="Q2493" s="3" t="s">
        <v>12372</v>
      </c>
      <c r="R2493" s="3" t="s">
        <v>2125</v>
      </c>
      <c r="S2493" s="3" t="s">
        <v>12373</v>
      </c>
      <c r="T2493" s="300">
        <v>900000</v>
      </c>
      <c r="U2493" s="3" t="s">
        <v>1343</v>
      </c>
      <c r="V2493" s="3" t="s">
        <v>100</v>
      </c>
      <c r="W2493" s="3" t="s">
        <v>109</v>
      </c>
      <c r="X2493" s="3" t="s">
        <v>109</v>
      </c>
      <c r="Y2493" s="299">
        <f t="shared" si="343"/>
        <v>5</v>
      </c>
      <c r="Z2493" s="299">
        <f t="shared" si="344"/>
        <v>2022</v>
      </c>
      <c r="AA2493" t="str">
        <f t="shared" si="342"/>
        <v xml:space="preserve">6 </v>
      </c>
      <c r="AB2493" t="str">
        <f t="shared" si="345"/>
        <v xml:space="preserve">6 </v>
      </c>
      <c r="AC2493" t="str">
        <f t="shared" si="346"/>
        <v xml:space="preserve">6 </v>
      </c>
      <c r="AD2493" t="str">
        <f t="shared" si="347"/>
        <v xml:space="preserve">6 </v>
      </c>
      <c r="AE2493" t="str">
        <f t="shared" si="348"/>
        <v xml:space="preserve">6 </v>
      </c>
      <c r="AF2493" t="str">
        <f t="shared" si="349"/>
        <v xml:space="preserve">6 </v>
      </c>
      <c r="AG2493" s="299">
        <f t="shared" si="350"/>
        <v>6</v>
      </c>
    </row>
    <row r="2494" spans="1:33" x14ac:dyDescent="0.3">
      <c r="A2494" s="3">
        <v>2494</v>
      </c>
      <c r="B2494" s="3" t="s">
        <v>4151</v>
      </c>
      <c r="C2494" s="296">
        <v>44707</v>
      </c>
      <c r="D2494" s="3">
        <v>92606855</v>
      </c>
      <c r="E2494" s="3" t="s">
        <v>6</v>
      </c>
      <c r="F2494" s="3">
        <v>221395</v>
      </c>
      <c r="G2494" s="3" t="s">
        <v>89</v>
      </c>
      <c r="H2494" s="3" t="s">
        <v>11609</v>
      </c>
      <c r="I2494" s="3" t="s">
        <v>359</v>
      </c>
      <c r="J2494" s="3" t="s">
        <v>12370</v>
      </c>
      <c r="K2494" s="3" t="s">
        <v>25</v>
      </c>
      <c r="L2494" s="3" t="s">
        <v>8472</v>
      </c>
      <c r="M2494" s="3" t="s">
        <v>93</v>
      </c>
      <c r="N2494" s="3">
        <v>6592239</v>
      </c>
      <c r="O2494" s="3" t="s">
        <v>12003</v>
      </c>
      <c r="P2494" s="3">
        <v>9916445559</v>
      </c>
      <c r="Q2494" s="3" t="s">
        <v>12374</v>
      </c>
      <c r="R2494" s="3" t="s">
        <v>1207</v>
      </c>
      <c r="S2494" s="3" t="s">
        <v>2406</v>
      </c>
      <c r="T2494" s="300">
        <v>600000</v>
      </c>
      <c r="U2494" s="3">
        <v>44708</v>
      </c>
      <c r="V2494" s="3" t="s">
        <v>100</v>
      </c>
      <c r="W2494" s="3" t="s">
        <v>109</v>
      </c>
      <c r="X2494" s="3" t="s">
        <v>109</v>
      </c>
      <c r="Y2494" s="299">
        <f t="shared" si="343"/>
        <v>5</v>
      </c>
      <c r="Z2494" s="299">
        <f t="shared" si="344"/>
        <v>2022</v>
      </c>
      <c r="AA2494" t="str">
        <f t="shared" si="342"/>
        <v xml:space="preserve">7 </v>
      </c>
      <c r="AB2494" t="str">
        <f t="shared" si="345"/>
        <v xml:space="preserve">7 </v>
      </c>
      <c r="AC2494" t="str">
        <f t="shared" si="346"/>
        <v xml:space="preserve">7 </v>
      </c>
      <c r="AD2494" t="str">
        <f t="shared" si="347"/>
        <v xml:space="preserve">7 </v>
      </c>
      <c r="AE2494" t="str">
        <f t="shared" si="348"/>
        <v xml:space="preserve">7 </v>
      </c>
      <c r="AF2494" t="str">
        <f t="shared" si="349"/>
        <v xml:space="preserve">7 </v>
      </c>
      <c r="AG2494" s="299">
        <f t="shared" si="350"/>
        <v>7</v>
      </c>
    </row>
    <row r="2495" spans="1:33" x14ac:dyDescent="0.3">
      <c r="A2495" s="3">
        <v>2495</v>
      </c>
      <c r="B2495" s="3" t="s">
        <v>4151</v>
      </c>
      <c r="C2495" s="296">
        <v>44706</v>
      </c>
      <c r="D2495" s="3">
        <v>10107431</v>
      </c>
      <c r="E2495" s="3" t="s">
        <v>6</v>
      </c>
      <c r="F2495" s="3">
        <v>221395</v>
      </c>
      <c r="G2495" s="3" t="s">
        <v>89</v>
      </c>
      <c r="H2495" s="3" t="s">
        <v>11609</v>
      </c>
      <c r="I2495" s="3" t="s">
        <v>12192</v>
      </c>
      <c r="J2495" s="3" t="s">
        <v>12377</v>
      </c>
      <c r="K2495" s="3" t="s">
        <v>18</v>
      </c>
      <c r="L2495" s="3" t="s">
        <v>12378</v>
      </c>
      <c r="M2495" s="3" t="s">
        <v>93</v>
      </c>
      <c r="N2495" s="3">
        <v>6590036</v>
      </c>
      <c r="O2495" s="3" t="s">
        <v>12379</v>
      </c>
      <c r="P2495" s="3">
        <v>9949791768</v>
      </c>
      <c r="Q2495" s="3" t="s">
        <v>12380</v>
      </c>
      <c r="R2495" s="3" t="s">
        <v>2125</v>
      </c>
      <c r="S2495" s="3" t="s">
        <v>6124</v>
      </c>
      <c r="T2495" s="300">
        <v>800000</v>
      </c>
      <c r="U2495" s="3" t="s">
        <v>6261</v>
      </c>
      <c r="V2495" s="3" t="s">
        <v>100</v>
      </c>
      <c r="W2495" s="3" t="s">
        <v>101</v>
      </c>
      <c r="X2495" s="3" t="s">
        <v>101</v>
      </c>
      <c r="Y2495" s="299">
        <f t="shared" si="343"/>
        <v>5</v>
      </c>
      <c r="Z2495" s="299">
        <f t="shared" si="344"/>
        <v>2022</v>
      </c>
      <c r="AA2495" t="str">
        <f t="shared" si="342"/>
        <v xml:space="preserve">6 </v>
      </c>
      <c r="AB2495" t="str">
        <f t="shared" si="345"/>
        <v xml:space="preserve">6 </v>
      </c>
      <c r="AC2495" t="str">
        <f t="shared" si="346"/>
        <v xml:space="preserve">6 </v>
      </c>
      <c r="AD2495" t="str">
        <f t="shared" si="347"/>
        <v xml:space="preserve">6 </v>
      </c>
      <c r="AE2495" t="str">
        <f t="shared" si="348"/>
        <v xml:space="preserve">6 </v>
      </c>
      <c r="AF2495" t="str">
        <f t="shared" si="349"/>
        <v xml:space="preserve">6 </v>
      </c>
      <c r="AG2495" s="299">
        <f t="shared" si="350"/>
        <v>6</v>
      </c>
    </row>
    <row r="2496" spans="1:33" x14ac:dyDescent="0.3">
      <c r="A2496" s="3">
        <v>2496</v>
      </c>
      <c r="B2496" s="3" t="s">
        <v>4151</v>
      </c>
      <c r="C2496" s="296">
        <v>44707</v>
      </c>
      <c r="D2496" s="3">
        <v>43630293</v>
      </c>
      <c r="E2496" s="3" t="s">
        <v>15130</v>
      </c>
      <c r="F2496" s="3" t="s">
        <v>9038</v>
      </c>
      <c r="G2496" s="3" t="s">
        <v>8144</v>
      </c>
      <c r="H2496" s="3" t="s">
        <v>90</v>
      </c>
      <c r="I2496" s="3" t="s">
        <v>1277</v>
      </c>
      <c r="J2496" s="3" t="s">
        <v>1277</v>
      </c>
      <c r="K2496" s="3" t="s">
        <v>38</v>
      </c>
      <c r="L2496" s="3" t="s">
        <v>1079</v>
      </c>
      <c r="M2496" s="3" t="s">
        <v>93</v>
      </c>
      <c r="N2496" s="3" t="s">
        <v>12383</v>
      </c>
      <c r="O2496" s="3" t="s">
        <v>12384</v>
      </c>
      <c r="P2496" s="3">
        <v>8309574957</v>
      </c>
      <c r="Q2496" s="3" t="s">
        <v>12385</v>
      </c>
      <c r="R2496" s="3" t="s">
        <v>2155</v>
      </c>
      <c r="S2496" s="3" t="s">
        <v>12386</v>
      </c>
      <c r="T2496" s="300">
        <v>2100000</v>
      </c>
      <c r="U2496" s="3" t="s">
        <v>12387</v>
      </c>
      <c r="V2496" s="3" t="s">
        <v>100</v>
      </c>
      <c r="W2496" s="3" t="s">
        <v>101</v>
      </c>
      <c r="X2496" s="3" t="s">
        <v>109</v>
      </c>
      <c r="Y2496" s="299">
        <f t="shared" si="343"/>
        <v>5</v>
      </c>
      <c r="Z2496" s="299">
        <f t="shared" si="344"/>
        <v>2022</v>
      </c>
      <c r="AA2496" t="str">
        <f t="shared" si="342"/>
        <v>9.</v>
      </c>
      <c r="AB2496" t="str">
        <f t="shared" si="345"/>
        <v>9.</v>
      </c>
      <c r="AC2496" t="str">
        <f t="shared" si="346"/>
        <v>9</v>
      </c>
      <c r="AD2496" t="str">
        <f t="shared" si="347"/>
        <v>9</v>
      </c>
      <c r="AE2496" t="str">
        <f t="shared" si="348"/>
        <v>9</v>
      </c>
      <c r="AF2496" t="str">
        <f t="shared" si="349"/>
        <v>9</v>
      </c>
      <c r="AG2496" s="299">
        <f t="shared" si="350"/>
        <v>9</v>
      </c>
    </row>
    <row r="2497" spans="1:33" x14ac:dyDescent="0.3">
      <c r="A2497" s="3">
        <v>2497</v>
      </c>
      <c r="B2497" s="3" t="s">
        <v>4151</v>
      </c>
      <c r="C2497" s="296">
        <v>44706</v>
      </c>
      <c r="D2497" s="3">
        <v>30560900</v>
      </c>
      <c r="E2497" s="3" t="s">
        <v>15130</v>
      </c>
      <c r="F2497" s="3" t="s">
        <v>9038</v>
      </c>
      <c r="G2497" s="3" t="s">
        <v>89</v>
      </c>
      <c r="H2497" s="3" t="s">
        <v>90</v>
      </c>
      <c r="I2497" s="3" t="s">
        <v>103</v>
      </c>
      <c r="J2497" s="3" t="s">
        <v>8298</v>
      </c>
      <c r="K2497" s="3" t="s">
        <v>38</v>
      </c>
      <c r="L2497" s="3" t="s">
        <v>1416</v>
      </c>
      <c r="M2497" s="3" t="s">
        <v>93</v>
      </c>
      <c r="N2497" s="3">
        <v>6592298</v>
      </c>
      <c r="O2497" s="3" t="s">
        <v>12388</v>
      </c>
      <c r="P2497" s="3">
        <v>7846052823</v>
      </c>
      <c r="Q2497" s="3" t="s">
        <v>12389</v>
      </c>
      <c r="R2497" s="3" t="s">
        <v>4593</v>
      </c>
      <c r="S2497" s="3" t="s">
        <v>492</v>
      </c>
      <c r="T2497" s="300">
        <v>1018000</v>
      </c>
      <c r="U2497" s="3" t="s">
        <v>12390</v>
      </c>
      <c r="V2497" s="3" t="s">
        <v>100</v>
      </c>
      <c r="W2497" s="3" t="s">
        <v>109</v>
      </c>
      <c r="X2497" s="3" t="s">
        <v>109</v>
      </c>
      <c r="Y2497" s="299">
        <f t="shared" si="343"/>
        <v>5</v>
      </c>
      <c r="Z2497" s="299">
        <f t="shared" si="344"/>
        <v>2022</v>
      </c>
      <c r="AA2497" t="str">
        <f t="shared" ref="AA2497:AA2560" si="351">LEFT(R2497,2)</f>
        <v>5.</v>
      </c>
      <c r="AB2497" t="str">
        <f t="shared" si="345"/>
        <v>5.</v>
      </c>
      <c r="AC2497" t="str">
        <f t="shared" si="346"/>
        <v>5</v>
      </c>
      <c r="AD2497" t="str">
        <f t="shared" si="347"/>
        <v>5</v>
      </c>
      <c r="AE2497" t="str">
        <f t="shared" si="348"/>
        <v>5</v>
      </c>
      <c r="AF2497" t="str">
        <f t="shared" si="349"/>
        <v>5</v>
      </c>
      <c r="AG2497" s="299">
        <f t="shared" si="350"/>
        <v>5</v>
      </c>
    </row>
    <row r="2498" spans="1:33" x14ac:dyDescent="0.3">
      <c r="A2498" s="3">
        <v>2498</v>
      </c>
      <c r="B2498" s="3" t="s">
        <v>4151</v>
      </c>
      <c r="C2498" s="296">
        <v>44706</v>
      </c>
      <c r="D2498" s="3">
        <v>30560900</v>
      </c>
      <c r="E2498" s="3" t="s">
        <v>15130</v>
      </c>
      <c r="F2498" s="3" t="s">
        <v>9038</v>
      </c>
      <c r="G2498" s="3" t="s">
        <v>89</v>
      </c>
      <c r="H2498" s="3" t="s">
        <v>90</v>
      </c>
      <c r="I2498" s="3" t="s">
        <v>103</v>
      </c>
      <c r="J2498" s="3" t="s">
        <v>8298</v>
      </c>
      <c r="K2498" s="3" t="s">
        <v>38</v>
      </c>
      <c r="L2498" s="3" t="s">
        <v>1416</v>
      </c>
      <c r="M2498" s="3" t="s">
        <v>93</v>
      </c>
      <c r="N2498" s="3">
        <v>6591228</v>
      </c>
      <c r="O2498" s="3" t="s">
        <v>12391</v>
      </c>
      <c r="P2498" s="3">
        <v>9398880349</v>
      </c>
      <c r="Q2498" s="3" t="s">
        <v>12392</v>
      </c>
      <c r="R2498" s="3" t="s">
        <v>558</v>
      </c>
      <c r="S2498" s="3" t="s">
        <v>12393</v>
      </c>
      <c r="T2498" s="300">
        <v>800000</v>
      </c>
      <c r="U2498" s="3" t="s">
        <v>12394</v>
      </c>
      <c r="V2498" s="3" t="s">
        <v>100</v>
      </c>
      <c r="W2498" s="3" t="s">
        <v>101</v>
      </c>
      <c r="X2498" s="3" t="s">
        <v>109</v>
      </c>
      <c r="Y2498" s="299">
        <f t="shared" ref="Y2498:Y2561" si="352">MONTH($C2498)</f>
        <v>5</v>
      </c>
      <c r="Z2498" s="299">
        <f t="shared" ref="Z2498:Z2561" si="353">YEAR($C2498)</f>
        <v>2022</v>
      </c>
      <c r="AA2498" t="str">
        <f t="shared" si="351"/>
        <v xml:space="preserve">4 </v>
      </c>
      <c r="AB2498" t="str">
        <f t="shared" ref="AB2498:AB2561" si="354">SUBSTITUTE(AA2498,"y","")</f>
        <v xml:space="preserve">4 </v>
      </c>
      <c r="AC2498" t="str">
        <f t="shared" ref="AC2498:AC2561" si="355">SUBSTITUTE(AB2498,".","")</f>
        <v xml:space="preserve">4 </v>
      </c>
      <c r="AD2498" t="str">
        <f t="shared" ref="AD2498:AD2561" si="356">SUBSTITUTE(AC2498,"+","")</f>
        <v xml:space="preserve">4 </v>
      </c>
      <c r="AE2498" t="str">
        <f t="shared" ref="AE2498:AE2561" si="357">SUBSTITUTE(AD2498,"Y","")</f>
        <v xml:space="preserve">4 </v>
      </c>
      <c r="AF2498" t="str">
        <f t="shared" ref="AF2498:AF2561" si="358">SUBSTITUTE(AE2498,"e","")</f>
        <v xml:space="preserve">4 </v>
      </c>
      <c r="AG2498" s="299">
        <f t="shared" ref="AG2498:AG2561" si="359">SUBSTITUTE(AF2498,",","")*1</f>
        <v>4</v>
      </c>
    </row>
    <row r="2499" spans="1:33" x14ac:dyDescent="0.3">
      <c r="A2499" s="3">
        <v>2499</v>
      </c>
      <c r="B2499" s="3" t="s">
        <v>4151</v>
      </c>
      <c r="C2499" s="296">
        <v>44706</v>
      </c>
      <c r="D2499" s="3">
        <v>41934435</v>
      </c>
      <c r="E2499" s="3" t="s">
        <v>15130</v>
      </c>
      <c r="F2499" s="3" t="s">
        <v>9038</v>
      </c>
      <c r="G2499" s="3" t="s">
        <v>89</v>
      </c>
      <c r="H2499" s="3" t="s">
        <v>90</v>
      </c>
      <c r="I2499" s="3" t="s">
        <v>3793</v>
      </c>
      <c r="J2499" s="3" t="s">
        <v>12395</v>
      </c>
      <c r="K2499" s="3" t="s">
        <v>38</v>
      </c>
      <c r="L2499" s="3" t="s">
        <v>1079</v>
      </c>
      <c r="M2499" s="3" t="s">
        <v>93</v>
      </c>
      <c r="N2499" s="3">
        <v>6141523</v>
      </c>
      <c r="O2499" s="3" t="s">
        <v>12396</v>
      </c>
      <c r="P2499" s="3">
        <v>8884935808</v>
      </c>
      <c r="Q2499" s="3" t="s">
        <v>12397</v>
      </c>
      <c r="R2499" s="3">
        <v>34449</v>
      </c>
      <c r="S2499" s="3" t="s">
        <v>381</v>
      </c>
      <c r="T2499" s="300">
        <v>1000000</v>
      </c>
      <c r="U2499" s="3">
        <v>2460000</v>
      </c>
      <c r="V2499" s="3" t="s">
        <v>100</v>
      </c>
      <c r="W2499" s="3" t="s">
        <v>913</v>
      </c>
      <c r="X2499" s="3" t="s">
        <v>109</v>
      </c>
      <c r="Y2499" s="299">
        <f t="shared" si="352"/>
        <v>5</v>
      </c>
      <c r="Z2499" s="299">
        <f t="shared" si="353"/>
        <v>2022</v>
      </c>
      <c r="AA2499" t="str">
        <f t="shared" si="351"/>
        <v>34</v>
      </c>
      <c r="AB2499" t="str">
        <f t="shared" si="354"/>
        <v>34</v>
      </c>
      <c r="AC2499" t="str">
        <f t="shared" si="355"/>
        <v>34</v>
      </c>
      <c r="AD2499" t="str">
        <f t="shared" si="356"/>
        <v>34</v>
      </c>
      <c r="AE2499" t="str">
        <f t="shared" si="357"/>
        <v>34</v>
      </c>
      <c r="AF2499" t="str">
        <f t="shared" si="358"/>
        <v>34</v>
      </c>
      <c r="AG2499" s="299">
        <f t="shared" si="359"/>
        <v>34</v>
      </c>
    </row>
    <row r="2500" spans="1:33" x14ac:dyDescent="0.3">
      <c r="A2500" s="3">
        <v>2500</v>
      </c>
      <c r="B2500" s="3" t="s">
        <v>4151</v>
      </c>
      <c r="C2500" s="296">
        <v>44705</v>
      </c>
      <c r="D2500" s="3">
        <v>41934435</v>
      </c>
      <c r="E2500" s="3" t="s">
        <v>15130</v>
      </c>
      <c r="F2500" s="3" t="s">
        <v>9038</v>
      </c>
      <c r="G2500" s="3" t="s">
        <v>89</v>
      </c>
      <c r="H2500" s="3" t="s">
        <v>90</v>
      </c>
      <c r="I2500" s="3" t="s">
        <v>1853</v>
      </c>
      <c r="J2500" s="3" t="s">
        <v>12400</v>
      </c>
      <c r="K2500" s="3" t="s">
        <v>38</v>
      </c>
      <c r="L2500" s="3" t="s">
        <v>1416</v>
      </c>
      <c r="M2500" s="3" t="s">
        <v>93</v>
      </c>
      <c r="N2500" s="3">
        <v>6542191</v>
      </c>
      <c r="O2500" s="3" t="s">
        <v>12401</v>
      </c>
      <c r="P2500" s="3">
        <v>6309868911</v>
      </c>
      <c r="Q2500" s="3" t="s">
        <v>12402</v>
      </c>
      <c r="R2500" s="3" t="s">
        <v>217</v>
      </c>
      <c r="S2500" s="3" t="s">
        <v>116</v>
      </c>
      <c r="T2500" s="300">
        <v>1560000</v>
      </c>
      <c r="U2500" s="3" t="s">
        <v>12403</v>
      </c>
      <c r="V2500" s="3" t="s">
        <v>100</v>
      </c>
      <c r="W2500" s="3" t="s">
        <v>7933</v>
      </c>
      <c r="X2500" s="3" t="s">
        <v>109</v>
      </c>
      <c r="Y2500" s="299">
        <f t="shared" si="352"/>
        <v>5</v>
      </c>
      <c r="Z2500" s="299">
        <f t="shared" si="353"/>
        <v>2022</v>
      </c>
      <c r="AA2500" t="str">
        <f t="shared" si="351"/>
        <v xml:space="preserve">8 </v>
      </c>
      <c r="AB2500" t="str">
        <f t="shared" si="354"/>
        <v xml:space="preserve">8 </v>
      </c>
      <c r="AC2500" t="str">
        <f t="shared" si="355"/>
        <v xml:space="preserve">8 </v>
      </c>
      <c r="AD2500" t="str">
        <f t="shared" si="356"/>
        <v xml:space="preserve">8 </v>
      </c>
      <c r="AE2500" t="str">
        <f t="shared" si="357"/>
        <v xml:space="preserve">8 </v>
      </c>
      <c r="AF2500" t="str">
        <f t="shared" si="358"/>
        <v xml:space="preserve">8 </v>
      </c>
      <c r="AG2500" s="299">
        <f t="shared" si="359"/>
        <v>8</v>
      </c>
    </row>
    <row r="2501" spans="1:33" x14ac:dyDescent="0.3">
      <c r="A2501" s="3">
        <v>2501</v>
      </c>
      <c r="B2501" s="3" t="s">
        <v>4151</v>
      </c>
      <c r="C2501" s="296">
        <v>44705</v>
      </c>
      <c r="D2501" s="3">
        <v>30560900</v>
      </c>
      <c r="E2501" s="3" t="s">
        <v>15130</v>
      </c>
      <c r="F2501" s="3" t="s">
        <v>9038</v>
      </c>
      <c r="G2501" s="3" t="s">
        <v>89</v>
      </c>
      <c r="H2501" s="3" t="s">
        <v>90</v>
      </c>
      <c r="I2501" s="3" t="s">
        <v>103</v>
      </c>
      <c r="J2501" s="3" t="s">
        <v>12406</v>
      </c>
      <c r="K2501" s="3" t="s">
        <v>38</v>
      </c>
      <c r="L2501" s="3" t="s">
        <v>1079</v>
      </c>
      <c r="M2501" s="3" t="s">
        <v>93</v>
      </c>
      <c r="N2501" s="3">
        <v>6491279</v>
      </c>
      <c r="O2501" s="3" t="s">
        <v>12407</v>
      </c>
      <c r="P2501" s="3">
        <v>7796831072</v>
      </c>
      <c r="Q2501" s="3" t="s">
        <v>12408</v>
      </c>
      <c r="R2501" s="3">
        <v>34996</v>
      </c>
      <c r="S2501" s="3" t="s">
        <v>3742</v>
      </c>
      <c r="T2501" s="300">
        <v>300000</v>
      </c>
      <c r="U2501" s="3">
        <v>800000</v>
      </c>
      <c r="V2501" s="3" t="s">
        <v>100</v>
      </c>
      <c r="W2501" s="3" t="s">
        <v>913</v>
      </c>
      <c r="X2501" s="3" t="s">
        <v>401</v>
      </c>
      <c r="Y2501" s="299">
        <f t="shared" si="352"/>
        <v>5</v>
      </c>
      <c r="Z2501" s="299">
        <f t="shared" si="353"/>
        <v>2022</v>
      </c>
      <c r="AA2501" t="str">
        <f t="shared" si="351"/>
        <v>34</v>
      </c>
      <c r="AB2501" t="str">
        <f t="shared" si="354"/>
        <v>34</v>
      </c>
      <c r="AC2501" t="str">
        <f t="shared" si="355"/>
        <v>34</v>
      </c>
      <c r="AD2501" t="str">
        <f t="shared" si="356"/>
        <v>34</v>
      </c>
      <c r="AE2501" t="str">
        <f t="shared" si="357"/>
        <v>34</v>
      </c>
      <c r="AF2501" t="str">
        <f t="shared" si="358"/>
        <v>34</v>
      </c>
      <c r="AG2501" s="299">
        <f t="shared" si="359"/>
        <v>34</v>
      </c>
    </row>
    <row r="2502" spans="1:33" x14ac:dyDescent="0.3">
      <c r="A2502" s="3">
        <v>2502</v>
      </c>
      <c r="B2502" s="3" t="s">
        <v>4151</v>
      </c>
      <c r="C2502" s="296">
        <v>44705</v>
      </c>
      <c r="D2502" s="3">
        <v>30560900</v>
      </c>
      <c r="E2502" s="3" t="s">
        <v>15130</v>
      </c>
      <c r="F2502" s="3" t="s">
        <v>9038</v>
      </c>
      <c r="G2502" s="3" t="s">
        <v>89</v>
      </c>
      <c r="H2502" s="3" t="s">
        <v>90</v>
      </c>
      <c r="I2502" s="3" t="s">
        <v>103</v>
      </c>
      <c r="J2502" s="3" t="s">
        <v>12406</v>
      </c>
      <c r="K2502" s="3" t="s">
        <v>38</v>
      </c>
      <c r="L2502" s="3" t="s">
        <v>1079</v>
      </c>
      <c r="M2502" s="3" t="s">
        <v>93</v>
      </c>
      <c r="N2502" s="3">
        <v>6533256</v>
      </c>
      <c r="O2502" s="3" t="s">
        <v>12409</v>
      </c>
      <c r="P2502" s="3">
        <v>9392076394</v>
      </c>
      <c r="Q2502" s="3" t="s">
        <v>12410</v>
      </c>
      <c r="R2502" s="3">
        <v>32653</v>
      </c>
      <c r="S2502" s="3" t="s">
        <v>8468</v>
      </c>
      <c r="T2502" s="300">
        <v>400000</v>
      </c>
      <c r="U2502" s="3">
        <v>800000</v>
      </c>
      <c r="V2502" s="3" t="s">
        <v>100</v>
      </c>
      <c r="W2502" s="3" t="s">
        <v>913</v>
      </c>
      <c r="X2502" s="3" t="s">
        <v>109</v>
      </c>
      <c r="Y2502" s="299">
        <f t="shared" si="352"/>
        <v>5</v>
      </c>
      <c r="Z2502" s="299">
        <f t="shared" si="353"/>
        <v>2022</v>
      </c>
      <c r="AA2502" t="str">
        <f t="shared" si="351"/>
        <v>32</v>
      </c>
      <c r="AB2502" t="str">
        <f t="shared" si="354"/>
        <v>32</v>
      </c>
      <c r="AC2502" t="str">
        <f t="shared" si="355"/>
        <v>32</v>
      </c>
      <c r="AD2502" t="str">
        <f t="shared" si="356"/>
        <v>32</v>
      </c>
      <c r="AE2502" t="str">
        <f t="shared" si="357"/>
        <v>32</v>
      </c>
      <c r="AF2502" t="str">
        <f t="shared" si="358"/>
        <v>32</v>
      </c>
      <c r="AG2502" s="299">
        <f t="shared" si="359"/>
        <v>32</v>
      </c>
    </row>
    <row r="2503" spans="1:33" x14ac:dyDescent="0.3">
      <c r="A2503" s="3">
        <v>2503</v>
      </c>
      <c r="B2503" s="3" t="s">
        <v>4151</v>
      </c>
      <c r="C2503" s="296">
        <v>44705</v>
      </c>
      <c r="D2503" s="3">
        <v>74727584</v>
      </c>
      <c r="E2503" s="3" t="s">
        <v>15130</v>
      </c>
      <c r="F2503" s="3" t="s">
        <v>9038</v>
      </c>
      <c r="G2503" s="3" t="s">
        <v>8144</v>
      </c>
      <c r="H2503" s="3" t="s">
        <v>90</v>
      </c>
      <c r="I2503" s="3" t="s">
        <v>2885</v>
      </c>
      <c r="J2503" s="3" t="s">
        <v>12413</v>
      </c>
      <c r="K2503" s="3" t="s">
        <v>38</v>
      </c>
      <c r="L2503" s="3" t="s">
        <v>1079</v>
      </c>
      <c r="M2503" s="3" t="s">
        <v>93</v>
      </c>
      <c r="N2503" s="3">
        <v>6496710</v>
      </c>
      <c r="O2503" s="3" t="s">
        <v>12414</v>
      </c>
      <c r="P2503" s="3">
        <v>9776051025</v>
      </c>
      <c r="Q2503" s="3" t="s">
        <v>12415</v>
      </c>
      <c r="R2503" s="3" t="s">
        <v>277</v>
      </c>
      <c r="S2503" s="3" t="s">
        <v>12416</v>
      </c>
      <c r="T2503" s="300">
        <v>1100000</v>
      </c>
      <c r="U2503" s="3" t="s">
        <v>8270</v>
      </c>
      <c r="V2503" s="3" t="s">
        <v>100</v>
      </c>
      <c r="W2503" s="3" t="s">
        <v>401</v>
      </c>
      <c r="X2503" s="3" t="s">
        <v>109</v>
      </c>
      <c r="Y2503" s="299">
        <f t="shared" si="352"/>
        <v>5</v>
      </c>
      <c r="Z2503" s="299">
        <f t="shared" si="353"/>
        <v>2022</v>
      </c>
      <c r="AA2503" t="str">
        <f t="shared" si="351"/>
        <v xml:space="preserve">3 </v>
      </c>
      <c r="AB2503" t="str">
        <f t="shared" si="354"/>
        <v xml:space="preserve">3 </v>
      </c>
      <c r="AC2503" t="str">
        <f t="shared" si="355"/>
        <v xml:space="preserve">3 </v>
      </c>
      <c r="AD2503" t="str">
        <f t="shared" si="356"/>
        <v xml:space="preserve">3 </v>
      </c>
      <c r="AE2503" t="str">
        <f t="shared" si="357"/>
        <v xml:space="preserve">3 </v>
      </c>
      <c r="AF2503" t="str">
        <f t="shared" si="358"/>
        <v xml:space="preserve">3 </v>
      </c>
      <c r="AG2503" s="299">
        <f t="shared" si="359"/>
        <v>3</v>
      </c>
    </row>
    <row r="2504" spans="1:33" x14ac:dyDescent="0.3">
      <c r="A2504" s="3">
        <v>2504</v>
      </c>
      <c r="B2504" s="3" t="s">
        <v>4151</v>
      </c>
      <c r="C2504" s="296">
        <v>44705</v>
      </c>
      <c r="D2504" s="3">
        <v>74727584</v>
      </c>
      <c r="E2504" s="3" t="s">
        <v>15130</v>
      </c>
      <c r="F2504" s="3" t="s">
        <v>9038</v>
      </c>
      <c r="G2504" s="3" t="s">
        <v>8144</v>
      </c>
      <c r="H2504" s="3" t="s">
        <v>90</v>
      </c>
      <c r="I2504" s="3" t="s">
        <v>2885</v>
      </c>
      <c r="J2504" s="3" t="s">
        <v>12413</v>
      </c>
      <c r="K2504" s="3" t="s">
        <v>38</v>
      </c>
      <c r="L2504" s="3" t="s">
        <v>1079</v>
      </c>
      <c r="M2504" s="3" t="s">
        <v>93</v>
      </c>
      <c r="N2504" s="3">
        <v>6500471</v>
      </c>
      <c r="O2504" s="3" t="s">
        <v>12418</v>
      </c>
      <c r="P2504" s="3">
        <v>9581990231</v>
      </c>
      <c r="Q2504" s="3" t="s">
        <v>12419</v>
      </c>
      <c r="R2504" s="3" t="s">
        <v>599</v>
      </c>
      <c r="S2504" s="3" t="s">
        <v>12420</v>
      </c>
      <c r="T2504" s="300">
        <v>480000</v>
      </c>
      <c r="U2504" s="3" t="s">
        <v>12421</v>
      </c>
      <c r="V2504" s="3" t="s">
        <v>100</v>
      </c>
      <c r="W2504" s="3" t="s">
        <v>101</v>
      </c>
      <c r="X2504" s="3" t="s">
        <v>109</v>
      </c>
      <c r="Y2504" s="299">
        <f t="shared" si="352"/>
        <v>5</v>
      </c>
      <c r="Z2504" s="299">
        <f t="shared" si="353"/>
        <v>2022</v>
      </c>
      <c r="AA2504" t="str">
        <f t="shared" si="351"/>
        <v>3.</v>
      </c>
      <c r="AB2504" t="str">
        <f t="shared" si="354"/>
        <v>3.</v>
      </c>
      <c r="AC2504" t="str">
        <f t="shared" si="355"/>
        <v>3</v>
      </c>
      <c r="AD2504" t="str">
        <f t="shared" si="356"/>
        <v>3</v>
      </c>
      <c r="AE2504" t="str">
        <f t="shared" si="357"/>
        <v>3</v>
      </c>
      <c r="AF2504" t="str">
        <f t="shared" si="358"/>
        <v>3</v>
      </c>
      <c r="AG2504" s="299">
        <f t="shared" si="359"/>
        <v>3</v>
      </c>
    </row>
    <row r="2505" spans="1:33" x14ac:dyDescent="0.3">
      <c r="A2505" s="3">
        <v>2505</v>
      </c>
      <c r="B2505" s="3" t="s">
        <v>4151</v>
      </c>
      <c r="C2505" s="296">
        <v>44706</v>
      </c>
      <c r="D2505" s="3">
        <v>41934435</v>
      </c>
      <c r="E2505" s="3" t="s">
        <v>15130</v>
      </c>
      <c r="F2505" s="3" t="s">
        <v>9038</v>
      </c>
      <c r="G2505" s="3" t="s">
        <v>89</v>
      </c>
      <c r="H2505" s="3" t="s">
        <v>6633</v>
      </c>
      <c r="I2505" s="3" t="s">
        <v>12422</v>
      </c>
      <c r="J2505" s="3" t="s">
        <v>12422</v>
      </c>
      <c r="K2505" s="3" t="s">
        <v>38</v>
      </c>
      <c r="L2505" s="3" t="s">
        <v>6636</v>
      </c>
      <c r="M2505" s="3" t="s">
        <v>7715</v>
      </c>
      <c r="N2505" s="3" t="s">
        <v>7355</v>
      </c>
      <c r="O2505" s="3" t="s">
        <v>12423</v>
      </c>
      <c r="P2505" s="3">
        <v>7989634870</v>
      </c>
      <c r="Q2505" s="3" t="s">
        <v>12424</v>
      </c>
      <c r="R2505" s="3" t="s">
        <v>590</v>
      </c>
      <c r="S2505" s="3" t="s">
        <v>12425</v>
      </c>
      <c r="T2505" s="300">
        <v>1050000</v>
      </c>
      <c r="U2505" s="3" t="s">
        <v>12426</v>
      </c>
      <c r="V2505" s="3" t="s">
        <v>100</v>
      </c>
      <c r="W2505" s="3" t="s">
        <v>101</v>
      </c>
      <c r="X2505" s="3" t="s">
        <v>109</v>
      </c>
      <c r="Y2505" s="299">
        <f t="shared" si="352"/>
        <v>5</v>
      </c>
      <c r="Z2505" s="299">
        <f t="shared" si="353"/>
        <v>2022</v>
      </c>
      <c r="AA2505" t="str">
        <f t="shared" si="351"/>
        <v>5.</v>
      </c>
      <c r="AB2505" t="str">
        <f t="shared" si="354"/>
        <v>5.</v>
      </c>
      <c r="AC2505" t="str">
        <f t="shared" si="355"/>
        <v>5</v>
      </c>
      <c r="AD2505" t="str">
        <f t="shared" si="356"/>
        <v>5</v>
      </c>
      <c r="AE2505" t="str">
        <f t="shared" si="357"/>
        <v>5</v>
      </c>
      <c r="AF2505" t="str">
        <f t="shared" si="358"/>
        <v>5</v>
      </c>
      <c r="AG2505" s="299">
        <f t="shared" si="359"/>
        <v>5</v>
      </c>
    </row>
    <row r="2506" spans="1:33" x14ac:dyDescent="0.3">
      <c r="A2506" s="3">
        <v>2506</v>
      </c>
      <c r="B2506" s="3" t="s">
        <v>4151</v>
      </c>
      <c r="C2506" s="296">
        <v>44706</v>
      </c>
      <c r="D2506" s="3">
        <v>25935673</v>
      </c>
      <c r="E2506" s="3" t="s">
        <v>15130</v>
      </c>
      <c r="F2506" s="3" t="s">
        <v>88</v>
      </c>
      <c r="G2506" s="3" t="s">
        <v>89</v>
      </c>
      <c r="H2506" s="3" t="s">
        <v>6633</v>
      </c>
      <c r="I2506" s="3" t="s">
        <v>12427</v>
      </c>
      <c r="J2506" s="3" t="s">
        <v>12428</v>
      </c>
      <c r="K2506" s="3" t="s">
        <v>38</v>
      </c>
      <c r="L2506" s="3" t="s">
        <v>6636</v>
      </c>
      <c r="M2506" s="3" t="s">
        <v>7715</v>
      </c>
      <c r="N2506" s="3" t="s">
        <v>7355</v>
      </c>
      <c r="O2506" s="3" t="s">
        <v>4644</v>
      </c>
      <c r="P2506" s="3">
        <v>8519960148</v>
      </c>
      <c r="Q2506" s="3" t="s">
        <v>12429</v>
      </c>
      <c r="R2506" s="3" t="s">
        <v>12430</v>
      </c>
      <c r="S2506" s="3" t="s">
        <v>12431</v>
      </c>
      <c r="T2506" s="300">
        <v>1300000</v>
      </c>
      <c r="U2506" s="3" t="s">
        <v>274</v>
      </c>
      <c r="V2506" s="3" t="s">
        <v>100</v>
      </c>
      <c r="W2506" s="3" t="s">
        <v>101</v>
      </c>
      <c r="X2506" s="3" t="s">
        <v>109</v>
      </c>
      <c r="Y2506" s="299">
        <f t="shared" si="352"/>
        <v>5</v>
      </c>
      <c r="Z2506" s="299">
        <f t="shared" si="353"/>
        <v>2022</v>
      </c>
      <c r="AA2506" t="str">
        <f t="shared" si="351"/>
        <v>6.</v>
      </c>
      <c r="AB2506" t="str">
        <f t="shared" si="354"/>
        <v>6.</v>
      </c>
      <c r="AC2506" t="str">
        <f t="shared" si="355"/>
        <v>6</v>
      </c>
      <c r="AD2506" t="str">
        <f t="shared" si="356"/>
        <v>6</v>
      </c>
      <c r="AE2506" t="str">
        <f t="shared" si="357"/>
        <v>6</v>
      </c>
      <c r="AF2506" t="str">
        <f t="shared" si="358"/>
        <v>6</v>
      </c>
      <c r="AG2506" s="299">
        <f t="shared" si="359"/>
        <v>6</v>
      </c>
    </row>
    <row r="2507" spans="1:33" x14ac:dyDescent="0.3">
      <c r="A2507" s="3">
        <v>2507</v>
      </c>
      <c r="B2507" s="3" t="s">
        <v>4151</v>
      </c>
      <c r="C2507" s="296">
        <v>44706</v>
      </c>
      <c r="D2507" s="3">
        <v>29237901</v>
      </c>
      <c r="E2507" s="3" t="s">
        <v>15130</v>
      </c>
      <c r="F2507" s="3" t="s">
        <v>88</v>
      </c>
      <c r="G2507" s="3" t="s">
        <v>89</v>
      </c>
      <c r="H2507" s="3" t="s">
        <v>6633</v>
      </c>
      <c r="I2507" s="3" t="s">
        <v>12433</v>
      </c>
      <c r="J2507" s="3" t="s">
        <v>12434</v>
      </c>
      <c r="K2507" s="3" t="s">
        <v>38</v>
      </c>
      <c r="L2507" s="3" t="s">
        <v>6636</v>
      </c>
      <c r="M2507" s="3" t="s">
        <v>7715</v>
      </c>
      <c r="N2507" s="3" t="s">
        <v>7355</v>
      </c>
      <c r="O2507" s="3" t="s">
        <v>12435</v>
      </c>
      <c r="P2507" s="3">
        <v>7330846566</v>
      </c>
      <c r="Q2507" s="3" t="s">
        <v>12436</v>
      </c>
      <c r="R2507" s="3" t="s">
        <v>624</v>
      </c>
      <c r="S2507" s="3" t="s">
        <v>12437</v>
      </c>
      <c r="T2507" s="300">
        <v>800000</v>
      </c>
      <c r="U2507" s="3" t="s">
        <v>274</v>
      </c>
      <c r="V2507" s="3" t="s">
        <v>100</v>
      </c>
      <c r="W2507" s="3" t="s">
        <v>101</v>
      </c>
      <c r="X2507" s="3" t="s">
        <v>109</v>
      </c>
      <c r="Y2507" s="299">
        <f t="shared" si="352"/>
        <v>5</v>
      </c>
      <c r="Z2507" s="299">
        <f t="shared" si="353"/>
        <v>2022</v>
      </c>
      <c r="AA2507" t="str">
        <f t="shared" si="351"/>
        <v>4.</v>
      </c>
      <c r="AB2507" t="str">
        <f t="shared" si="354"/>
        <v>4.</v>
      </c>
      <c r="AC2507" t="str">
        <f t="shared" si="355"/>
        <v>4</v>
      </c>
      <c r="AD2507" t="str">
        <f t="shared" si="356"/>
        <v>4</v>
      </c>
      <c r="AE2507" t="str">
        <f t="shared" si="357"/>
        <v>4</v>
      </c>
      <c r="AF2507" t="str">
        <f t="shared" si="358"/>
        <v>4</v>
      </c>
      <c r="AG2507" s="299">
        <f t="shared" si="359"/>
        <v>4</v>
      </c>
    </row>
    <row r="2508" spans="1:33" x14ac:dyDescent="0.3">
      <c r="A2508" s="3">
        <v>2508</v>
      </c>
      <c r="B2508" s="3" t="s">
        <v>4151</v>
      </c>
      <c r="C2508" s="296">
        <v>44706</v>
      </c>
      <c r="D2508" s="3">
        <v>29237902</v>
      </c>
      <c r="E2508" s="3" t="s">
        <v>15130</v>
      </c>
      <c r="F2508" s="3" t="s">
        <v>9038</v>
      </c>
      <c r="G2508" s="3" t="s">
        <v>89</v>
      </c>
      <c r="H2508" s="3" t="s">
        <v>6633</v>
      </c>
      <c r="I2508" s="3" t="s">
        <v>12433</v>
      </c>
      <c r="J2508" s="3" t="s">
        <v>12434</v>
      </c>
      <c r="K2508" s="3" t="s">
        <v>38</v>
      </c>
      <c r="L2508" s="3" t="s">
        <v>6636</v>
      </c>
      <c r="M2508" s="3" t="s">
        <v>7715</v>
      </c>
      <c r="N2508" s="3" t="s">
        <v>7355</v>
      </c>
      <c r="O2508" s="3" t="s">
        <v>12438</v>
      </c>
      <c r="P2508" s="3">
        <v>9762381341</v>
      </c>
      <c r="Q2508" s="3" t="s">
        <v>12439</v>
      </c>
      <c r="R2508" s="3" t="s">
        <v>370</v>
      </c>
      <c r="S2508" s="3" t="s">
        <v>12440</v>
      </c>
      <c r="T2508" s="300">
        <v>550000</v>
      </c>
      <c r="U2508" s="3" t="s">
        <v>274</v>
      </c>
      <c r="V2508" s="3" t="s">
        <v>100</v>
      </c>
      <c r="W2508" s="3" t="s">
        <v>401</v>
      </c>
      <c r="X2508" s="3" t="s">
        <v>109</v>
      </c>
      <c r="Y2508" s="299">
        <f t="shared" si="352"/>
        <v>5</v>
      </c>
      <c r="Z2508" s="299">
        <f t="shared" si="353"/>
        <v>2022</v>
      </c>
      <c r="AA2508" t="str">
        <f t="shared" si="351"/>
        <v>7y</v>
      </c>
      <c r="AB2508" t="str">
        <f t="shared" si="354"/>
        <v>7</v>
      </c>
      <c r="AC2508" t="str">
        <f t="shared" si="355"/>
        <v>7</v>
      </c>
      <c r="AD2508" t="str">
        <f t="shared" si="356"/>
        <v>7</v>
      </c>
      <c r="AE2508" t="str">
        <f t="shared" si="357"/>
        <v>7</v>
      </c>
      <c r="AF2508" t="str">
        <f t="shared" si="358"/>
        <v>7</v>
      </c>
      <c r="AG2508" s="299">
        <f t="shared" si="359"/>
        <v>7</v>
      </c>
    </row>
    <row r="2509" spans="1:33" x14ac:dyDescent="0.3">
      <c r="A2509" s="3">
        <v>2509</v>
      </c>
      <c r="B2509" s="3" t="s">
        <v>4151</v>
      </c>
      <c r="C2509" s="296">
        <v>44707</v>
      </c>
      <c r="D2509" s="3">
        <v>53871144</v>
      </c>
      <c r="E2509" s="3" t="s">
        <v>6</v>
      </c>
      <c r="F2509" s="3">
        <v>221395</v>
      </c>
      <c r="G2509" s="3" t="s">
        <v>89</v>
      </c>
      <c r="H2509" s="3" t="s">
        <v>7324</v>
      </c>
      <c r="I2509" s="3" t="s">
        <v>4993</v>
      </c>
      <c r="J2509" s="3" t="s">
        <v>12441</v>
      </c>
      <c r="K2509" s="3" t="s">
        <v>38</v>
      </c>
      <c r="L2509" s="3" t="s">
        <v>8472</v>
      </c>
      <c r="M2509" s="3" t="s">
        <v>93</v>
      </c>
      <c r="N2509" s="3">
        <v>6596353</v>
      </c>
      <c r="O2509" s="3" t="s">
        <v>12442</v>
      </c>
      <c r="P2509" s="3" t="s">
        <v>12443</v>
      </c>
      <c r="Q2509" s="3" t="s">
        <v>12444</v>
      </c>
      <c r="R2509" s="3" t="s">
        <v>8467</v>
      </c>
      <c r="S2509" s="3" t="s">
        <v>12445</v>
      </c>
      <c r="T2509" s="300">
        <v>1100000</v>
      </c>
      <c r="U2509" s="3" t="s">
        <v>12447</v>
      </c>
      <c r="V2509" s="3" t="s">
        <v>100</v>
      </c>
      <c r="W2509" s="3" t="s">
        <v>109</v>
      </c>
      <c r="X2509" s="3" t="s">
        <v>109</v>
      </c>
      <c r="Y2509" s="299">
        <f t="shared" si="352"/>
        <v>5</v>
      </c>
      <c r="Z2509" s="299">
        <f t="shared" si="353"/>
        <v>2022</v>
      </c>
      <c r="AA2509" t="str">
        <f t="shared" si="351"/>
        <v>5.</v>
      </c>
      <c r="AB2509" t="str">
        <f t="shared" si="354"/>
        <v>5.</v>
      </c>
      <c r="AC2509" t="str">
        <f t="shared" si="355"/>
        <v>5</v>
      </c>
      <c r="AD2509" t="str">
        <f t="shared" si="356"/>
        <v>5</v>
      </c>
      <c r="AE2509" t="str">
        <f t="shared" si="357"/>
        <v>5</v>
      </c>
      <c r="AF2509" t="str">
        <f t="shared" si="358"/>
        <v>5</v>
      </c>
      <c r="AG2509" s="299">
        <f t="shared" si="359"/>
        <v>5</v>
      </c>
    </row>
    <row r="2510" spans="1:33" x14ac:dyDescent="0.3">
      <c r="A2510" s="3">
        <v>2510</v>
      </c>
      <c r="B2510" s="3" t="s">
        <v>4151</v>
      </c>
      <c r="C2510" s="296">
        <v>44707</v>
      </c>
      <c r="D2510" s="3">
        <v>53871144</v>
      </c>
      <c r="E2510" s="3" t="s">
        <v>6</v>
      </c>
      <c r="F2510" s="3">
        <v>221395</v>
      </c>
      <c r="G2510" s="3" t="s">
        <v>89</v>
      </c>
      <c r="H2510" s="3" t="s">
        <v>7324</v>
      </c>
      <c r="I2510" s="3" t="s">
        <v>4993</v>
      </c>
      <c r="J2510" s="3" t="s">
        <v>12441</v>
      </c>
      <c r="K2510" s="3" t="s">
        <v>38</v>
      </c>
      <c r="L2510" s="3" t="s">
        <v>8472</v>
      </c>
      <c r="M2510" s="3" t="s">
        <v>93</v>
      </c>
      <c r="N2510" s="3">
        <v>6525366</v>
      </c>
      <c r="O2510" s="3" t="s">
        <v>12449</v>
      </c>
      <c r="P2510" s="3">
        <v>9310358413</v>
      </c>
      <c r="Q2510" s="3" t="s">
        <v>12450</v>
      </c>
      <c r="R2510" s="3" t="s">
        <v>1708</v>
      </c>
      <c r="S2510" s="3" t="s">
        <v>116</v>
      </c>
      <c r="T2510" s="300">
        <v>1150000</v>
      </c>
      <c r="U2510" s="3" t="s">
        <v>12452</v>
      </c>
      <c r="V2510" s="3" t="s">
        <v>100</v>
      </c>
      <c r="W2510" s="3" t="s">
        <v>109</v>
      </c>
      <c r="X2510" s="3" t="s">
        <v>109</v>
      </c>
      <c r="Y2510" s="299">
        <f t="shared" si="352"/>
        <v>5</v>
      </c>
      <c r="Z2510" s="299">
        <f t="shared" si="353"/>
        <v>2022</v>
      </c>
      <c r="AA2510" t="str">
        <f t="shared" si="351"/>
        <v>5.</v>
      </c>
      <c r="AB2510" t="str">
        <f t="shared" si="354"/>
        <v>5.</v>
      </c>
      <c r="AC2510" t="str">
        <f t="shared" si="355"/>
        <v>5</v>
      </c>
      <c r="AD2510" t="str">
        <f t="shared" si="356"/>
        <v>5</v>
      </c>
      <c r="AE2510" t="str">
        <f t="shared" si="357"/>
        <v>5</v>
      </c>
      <c r="AF2510" t="str">
        <f t="shared" si="358"/>
        <v>5</v>
      </c>
      <c r="AG2510" s="299">
        <f t="shared" si="359"/>
        <v>5</v>
      </c>
    </row>
    <row r="2511" spans="1:33" x14ac:dyDescent="0.3">
      <c r="A2511" s="3">
        <v>2511</v>
      </c>
      <c r="B2511" s="3" t="s">
        <v>4151</v>
      </c>
      <c r="C2511" s="296">
        <v>44707</v>
      </c>
      <c r="D2511" s="3">
        <v>53871144</v>
      </c>
      <c r="E2511" s="3" t="s">
        <v>6</v>
      </c>
      <c r="F2511" s="3">
        <v>221395</v>
      </c>
      <c r="G2511" s="3" t="s">
        <v>89</v>
      </c>
      <c r="H2511" s="3" t="s">
        <v>7324</v>
      </c>
      <c r="I2511" s="3" t="s">
        <v>4993</v>
      </c>
      <c r="J2511" s="3" t="s">
        <v>12441</v>
      </c>
      <c r="K2511" s="3" t="s">
        <v>38</v>
      </c>
      <c r="L2511" s="3" t="s">
        <v>8472</v>
      </c>
      <c r="M2511" s="3" t="s">
        <v>93</v>
      </c>
      <c r="N2511" s="3">
        <v>6596761</v>
      </c>
      <c r="O2511" s="3" t="s">
        <v>12454</v>
      </c>
      <c r="P2511" s="3">
        <v>9880400104</v>
      </c>
      <c r="Q2511" s="3" t="s">
        <v>12455</v>
      </c>
      <c r="R2511" s="3" t="s">
        <v>590</v>
      </c>
      <c r="S2511" s="3" t="s">
        <v>12456</v>
      </c>
      <c r="T2511" s="300">
        <v>1050000</v>
      </c>
      <c r="U2511" s="3" t="s">
        <v>10450</v>
      </c>
      <c r="V2511" s="3" t="s">
        <v>100</v>
      </c>
      <c r="W2511" s="3" t="s">
        <v>109</v>
      </c>
      <c r="X2511" s="3" t="s">
        <v>109</v>
      </c>
      <c r="Y2511" s="299">
        <f t="shared" si="352"/>
        <v>5</v>
      </c>
      <c r="Z2511" s="299">
        <f t="shared" si="353"/>
        <v>2022</v>
      </c>
      <c r="AA2511" t="str">
        <f t="shared" si="351"/>
        <v>5.</v>
      </c>
      <c r="AB2511" t="str">
        <f t="shared" si="354"/>
        <v>5.</v>
      </c>
      <c r="AC2511" t="str">
        <f t="shared" si="355"/>
        <v>5</v>
      </c>
      <c r="AD2511" t="str">
        <f t="shared" si="356"/>
        <v>5</v>
      </c>
      <c r="AE2511" t="str">
        <f t="shared" si="357"/>
        <v>5</v>
      </c>
      <c r="AF2511" t="str">
        <f t="shared" si="358"/>
        <v>5</v>
      </c>
      <c r="AG2511" s="299">
        <f t="shared" si="359"/>
        <v>5</v>
      </c>
    </row>
    <row r="2512" spans="1:33" x14ac:dyDescent="0.3">
      <c r="A2512" s="3">
        <v>2512</v>
      </c>
      <c r="B2512" s="3" t="s">
        <v>4151</v>
      </c>
      <c r="C2512" s="296">
        <v>44707</v>
      </c>
      <c r="D2512" s="3">
        <v>36782940</v>
      </c>
      <c r="E2512" s="3" t="s">
        <v>15130</v>
      </c>
      <c r="F2512" s="3" t="s">
        <v>88</v>
      </c>
      <c r="G2512" s="3" t="s">
        <v>8144</v>
      </c>
      <c r="H2512" s="3" t="s">
        <v>90</v>
      </c>
      <c r="I2512" s="3" t="s">
        <v>394</v>
      </c>
      <c r="J2512" s="3" t="s">
        <v>15173</v>
      </c>
      <c r="K2512" s="3" t="s">
        <v>38</v>
      </c>
      <c r="L2512" s="3" t="s">
        <v>1079</v>
      </c>
      <c r="M2512" s="3" t="s">
        <v>93</v>
      </c>
      <c r="N2512" s="3">
        <v>6597406</v>
      </c>
      <c r="O2512" s="3" t="s">
        <v>12460</v>
      </c>
      <c r="P2512" s="3">
        <v>9491559378</v>
      </c>
      <c r="Q2512" s="3" t="s">
        <v>12461</v>
      </c>
      <c r="R2512" s="3" t="s">
        <v>1139</v>
      </c>
      <c r="S2512" s="3" t="s">
        <v>1229</v>
      </c>
      <c r="T2512" s="300">
        <v>1200000</v>
      </c>
      <c r="U2512" s="3" t="s">
        <v>308</v>
      </c>
      <c r="V2512" s="3" t="s">
        <v>100</v>
      </c>
      <c r="W2512" s="3" t="s">
        <v>101</v>
      </c>
      <c r="X2512" s="3" t="s">
        <v>109</v>
      </c>
      <c r="Y2512" s="299">
        <f t="shared" si="352"/>
        <v>5</v>
      </c>
      <c r="Z2512" s="299">
        <f t="shared" si="353"/>
        <v>2022</v>
      </c>
      <c r="AA2512" t="str">
        <f t="shared" si="351"/>
        <v>5.</v>
      </c>
      <c r="AB2512" t="str">
        <f t="shared" si="354"/>
        <v>5.</v>
      </c>
      <c r="AC2512" t="str">
        <f t="shared" si="355"/>
        <v>5</v>
      </c>
      <c r="AD2512" t="str">
        <f t="shared" si="356"/>
        <v>5</v>
      </c>
      <c r="AE2512" t="str">
        <f t="shared" si="357"/>
        <v>5</v>
      </c>
      <c r="AF2512" t="str">
        <f t="shared" si="358"/>
        <v>5</v>
      </c>
      <c r="AG2512" s="299">
        <f t="shared" si="359"/>
        <v>5</v>
      </c>
    </row>
    <row r="2513" spans="1:33" x14ac:dyDescent="0.3">
      <c r="A2513" s="3">
        <v>2513</v>
      </c>
      <c r="B2513" s="3" t="s">
        <v>4151</v>
      </c>
      <c r="C2513" s="296">
        <v>44707</v>
      </c>
      <c r="D2513" s="3">
        <v>36782940</v>
      </c>
      <c r="E2513" s="3" t="s">
        <v>15130</v>
      </c>
      <c r="F2513" s="3" t="s">
        <v>88</v>
      </c>
      <c r="G2513" s="3" t="s">
        <v>8144</v>
      </c>
      <c r="H2513" s="3" t="s">
        <v>90</v>
      </c>
      <c r="I2513" s="3" t="s">
        <v>394</v>
      </c>
      <c r="J2513" s="3" t="s">
        <v>15173</v>
      </c>
      <c r="K2513" s="3" t="s">
        <v>38</v>
      </c>
      <c r="L2513" s="3" t="s">
        <v>1079</v>
      </c>
      <c r="M2513" s="3" t="s">
        <v>93</v>
      </c>
      <c r="N2513" s="3">
        <v>6597422</v>
      </c>
      <c r="O2513" s="3" t="s">
        <v>12464</v>
      </c>
      <c r="P2513" s="3">
        <v>9494490461</v>
      </c>
      <c r="Q2513" s="3" t="s">
        <v>12465</v>
      </c>
      <c r="R2513" s="3" t="s">
        <v>1065</v>
      </c>
      <c r="S2513" s="3" t="s">
        <v>12466</v>
      </c>
      <c r="T2513" s="300">
        <v>1200000</v>
      </c>
      <c r="U2513" s="3" t="s">
        <v>12467</v>
      </c>
      <c r="V2513" s="3" t="s">
        <v>100</v>
      </c>
      <c r="W2513" s="3" t="s">
        <v>109</v>
      </c>
      <c r="X2513" s="3" t="s">
        <v>109</v>
      </c>
      <c r="Y2513" s="299">
        <f t="shared" si="352"/>
        <v>5</v>
      </c>
      <c r="Z2513" s="299">
        <f t="shared" si="353"/>
        <v>2022</v>
      </c>
      <c r="AA2513" t="str">
        <f t="shared" si="351"/>
        <v>5.</v>
      </c>
      <c r="AB2513" t="str">
        <f t="shared" si="354"/>
        <v>5.</v>
      </c>
      <c r="AC2513" t="str">
        <f t="shared" si="355"/>
        <v>5</v>
      </c>
      <c r="AD2513" t="str">
        <f t="shared" si="356"/>
        <v>5</v>
      </c>
      <c r="AE2513" t="str">
        <f t="shared" si="357"/>
        <v>5</v>
      </c>
      <c r="AF2513" t="str">
        <f t="shared" si="358"/>
        <v>5</v>
      </c>
      <c r="AG2513" s="299">
        <f t="shared" si="359"/>
        <v>5</v>
      </c>
    </row>
    <row r="2514" spans="1:33" x14ac:dyDescent="0.3">
      <c r="A2514" s="3">
        <v>2514</v>
      </c>
      <c r="B2514" s="3" t="s">
        <v>4151</v>
      </c>
      <c r="C2514" s="296">
        <v>44707</v>
      </c>
      <c r="D2514" s="3">
        <v>53871144</v>
      </c>
      <c r="E2514" s="3" t="s">
        <v>6</v>
      </c>
      <c r="F2514" s="3">
        <v>221395</v>
      </c>
      <c r="G2514" s="3" t="s">
        <v>89</v>
      </c>
      <c r="H2514" s="3" t="s">
        <v>7468</v>
      </c>
      <c r="I2514" s="3" t="s">
        <v>4993</v>
      </c>
      <c r="J2514" s="3" t="s">
        <v>12469</v>
      </c>
      <c r="K2514" s="3" t="s">
        <v>38</v>
      </c>
      <c r="L2514" s="3" t="s">
        <v>8472</v>
      </c>
      <c r="M2514" s="3" t="s">
        <v>93</v>
      </c>
      <c r="N2514" s="3">
        <v>6597205</v>
      </c>
      <c r="O2514" s="3" t="s">
        <v>12470</v>
      </c>
      <c r="P2514" s="3">
        <v>9594340358</v>
      </c>
      <c r="Q2514" s="3" t="s">
        <v>12471</v>
      </c>
      <c r="R2514" s="3" t="s">
        <v>2710</v>
      </c>
      <c r="S2514" s="3" t="s">
        <v>12472</v>
      </c>
      <c r="T2514" s="300">
        <v>1300000</v>
      </c>
      <c r="U2514" s="3" t="s">
        <v>12474</v>
      </c>
      <c r="V2514" s="3" t="s">
        <v>100</v>
      </c>
      <c r="W2514" s="3" t="s">
        <v>109</v>
      </c>
      <c r="X2514" s="3" t="s">
        <v>109</v>
      </c>
      <c r="Y2514" s="299">
        <f t="shared" si="352"/>
        <v>5</v>
      </c>
      <c r="Z2514" s="299">
        <f t="shared" si="353"/>
        <v>2022</v>
      </c>
      <c r="AA2514" t="str">
        <f t="shared" si="351"/>
        <v>5.</v>
      </c>
      <c r="AB2514" t="str">
        <f t="shared" si="354"/>
        <v>5.</v>
      </c>
      <c r="AC2514" t="str">
        <f t="shared" si="355"/>
        <v>5</v>
      </c>
      <c r="AD2514" t="str">
        <f t="shared" si="356"/>
        <v>5</v>
      </c>
      <c r="AE2514" t="str">
        <f t="shared" si="357"/>
        <v>5</v>
      </c>
      <c r="AF2514" t="str">
        <f t="shared" si="358"/>
        <v>5</v>
      </c>
      <c r="AG2514" s="299">
        <f t="shared" si="359"/>
        <v>5</v>
      </c>
    </row>
    <row r="2515" spans="1:33" x14ac:dyDescent="0.3">
      <c r="A2515" s="3">
        <v>2515</v>
      </c>
      <c r="B2515" s="3" t="s">
        <v>4151</v>
      </c>
      <c r="C2515" s="296">
        <v>44707</v>
      </c>
      <c r="D2515" s="3">
        <v>53871144</v>
      </c>
      <c r="E2515" s="3" t="s">
        <v>6</v>
      </c>
      <c r="F2515" s="3">
        <v>221395</v>
      </c>
      <c r="G2515" s="3" t="s">
        <v>89</v>
      </c>
      <c r="H2515" s="3" t="s">
        <v>7468</v>
      </c>
      <c r="I2515" s="3" t="s">
        <v>4993</v>
      </c>
      <c r="J2515" s="3" t="s">
        <v>12469</v>
      </c>
      <c r="K2515" s="3" t="s">
        <v>38</v>
      </c>
      <c r="L2515" s="3" t="s">
        <v>8472</v>
      </c>
      <c r="M2515" s="3" t="s">
        <v>93</v>
      </c>
      <c r="N2515" s="3">
        <v>6598032</v>
      </c>
      <c r="O2515" s="3" t="s">
        <v>12476</v>
      </c>
      <c r="P2515" s="3">
        <v>8317670112</v>
      </c>
      <c r="Q2515" s="3" t="s">
        <v>12477</v>
      </c>
      <c r="R2515" s="3" t="s">
        <v>295</v>
      </c>
      <c r="S2515" s="3" t="s">
        <v>12478</v>
      </c>
      <c r="T2515" s="300">
        <v>450000</v>
      </c>
      <c r="U2515" s="3" t="s">
        <v>1374</v>
      </c>
      <c r="V2515" s="3" t="s">
        <v>100</v>
      </c>
      <c r="W2515" s="3" t="s">
        <v>220</v>
      </c>
      <c r="X2515" s="3" t="s">
        <v>109</v>
      </c>
      <c r="Y2515" s="299">
        <f t="shared" si="352"/>
        <v>5</v>
      </c>
      <c r="Z2515" s="299">
        <f t="shared" si="353"/>
        <v>2022</v>
      </c>
      <c r="AA2515" t="str">
        <f t="shared" si="351"/>
        <v>5.</v>
      </c>
      <c r="AB2515" t="str">
        <f t="shared" si="354"/>
        <v>5.</v>
      </c>
      <c r="AC2515" t="str">
        <f t="shared" si="355"/>
        <v>5</v>
      </c>
      <c r="AD2515" t="str">
        <f t="shared" si="356"/>
        <v>5</v>
      </c>
      <c r="AE2515" t="str">
        <f t="shared" si="357"/>
        <v>5</v>
      </c>
      <c r="AF2515" t="str">
        <f t="shared" si="358"/>
        <v>5</v>
      </c>
      <c r="AG2515" s="299">
        <f t="shared" si="359"/>
        <v>5</v>
      </c>
    </row>
    <row r="2516" spans="1:33" x14ac:dyDescent="0.3">
      <c r="A2516" s="3">
        <v>2516</v>
      </c>
      <c r="B2516" s="3" t="s">
        <v>4151</v>
      </c>
      <c r="C2516" s="296">
        <v>44707</v>
      </c>
      <c r="D2516" s="3">
        <v>53871144</v>
      </c>
      <c r="E2516" s="3" t="s">
        <v>6</v>
      </c>
      <c r="F2516" s="3">
        <v>221395</v>
      </c>
      <c r="G2516" s="3" t="s">
        <v>89</v>
      </c>
      <c r="H2516" s="3" t="s">
        <v>7468</v>
      </c>
      <c r="I2516" s="3" t="s">
        <v>4993</v>
      </c>
      <c r="J2516" s="3" t="s">
        <v>12480</v>
      </c>
      <c r="K2516" s="3" t="s">
        <v>38</v>
      </c>
      <c r="L2516" s="3" t="s">
        <v>8472</v>
      </c>
      <c r="M2516" s="3" t="s">
        <v>93</v>
      </c>
      <c r="N2516" s="3">
        <v>6597279</v>
      </c>
      <c r="O2516" s="3" t="s">
        <v>12481</v>
      </c>
      <c r="P2516" s="3">
        <v>9152520575</v>
      </c>
      <c r="Q2516" s="3" t="s">
        <v>12482</v>
      </c>
      <c r="R2516" s="3" t="s">
        <v>9811</v>
      </c>
      <c r="S2516" s="3" t="s">
        <v>12483</v>
      </c>
      <c r="T2516" s="300">
        <v>750000</v>
      </c>
      <c r="U2516" s="3" t="s">
        <v>6354</v>
      </c>
      <c r="V2516" s="3" t="s">
        <v>100</v>
      </c>
      <c r="W2516" s="3" t="s">
        <v>109</v>
      </c>
      <c r="X2516" s="3" t="s">
        <v>109</v>
      </c>
      <c r="Y2516" s="299">
        <f t="shared" si="352"/>
        <v>5</v>
      </c>
      <c r="Z2516" s="299">
        <f t="shared" si="353"/>
        <v>2022</v>
      </c>
      <c r="AA2516" t="str">
        <f t="shared" si="351"/>
        <v>6.</v>
      </c>
      <c r="AB2516" t="str">
        <f t="shared" si="354"/>
        <v>6.</v>
      </c>
      <c r="AC2516" t="str">
        <f t="shared" si="355"/>
        <v>6</v>
      </c>
      <c r="AD2516" t="str">
        <f t="shared" si="356"/>
        <v>6</v>
      </c>
      <c r="AE2516" t="str">
        <f t="shared" si="357"/>
        <v>6</v>
      </c>
      <c r="AF2516" t="str">
        <f t="shared" si="358"/>
        <v>6</v>
      </c>
      <c r="AG2516" s="299">
        <f t="shared" si="359"/>
        <v>6</v>
      </c>
    </row>
    <row r="2517" spans="1:33" x14ac:dyDescent="0.3">
      <c r="A2517" s="3">
        <v>2517</v>
      </c>
      <c r="B2517" s="3" t="s">
        <v>4151</v>
      </c>
      <c r="C2517" s="296">
        <v>44707</v>
      </c>
      <c r="D2517" s="3">
        <v>49678570</v>
      </c>
      <c r="E2517" s="3" t="s">
        <v>6</v>
      </c>
      <c r="F2517" s="3">
        <v>221395</v>
      </c>
      <c r="G2517" s="3" t="s">
        <v>89</v>
      </c>
      <c r="H2517" s="3" t="s">
        <v>90</v>
      </c>
      <c r="I2517" s="3" t="s">
        <v>1098</v>
      </c>
      <c r="J2517" s="3" t="s">
        <v>12485</v>
      </c>
      <c r="K2517" s="3" t="s">
        <v>12</v>
      </c>
      <c r="L2517" s="3" t="s">
        <v>739</v>
      </c>
      <c r="M2517" s="3" t="s">
        <v>93</v>
      </c>
      <c r="N2517" s="3">
        <v>6597035</v>
      </c>
      <c r="O2517" s="3" t="s">
        <v>12486</v>
      </c>
      <c r="P2517" s="3">
        <v>8019105022</v>
      </c>
      <c r="Q2517" s="3" t="s">
        <v>12487</v>
      </c>
      <c r="R2517" s="3" t="s">
        <v>4273</v>
      </c>
      <c r="S2517" s="3" t="s">
        <v>12488</v>
      </c>
      <c r="T2517" s="300">
        <v>1000000</v>
      </c>
      <c r="U2517" s="3" t="s">
        <v>12489</v>
      </c>
      <c r="V2517" s="3" t="s">
        <v>100</v>
      </c>
      <c r="W2517" s="3" t="s">
        <v>109</v>
      </c>
      <c r="X2517" s="3" t="s">
        <v>109</v>
      </c>
      <c r="Y2517" s="299">
        <f t="shared" si="352"/>
        <v>5</v>
      </c>
      <c r="Z2517" s="299">
        <f t="shared" si="353"/>
        <v>2022</v>
      </c>
      <c r="AA2517" t="str">
        <f t="shared" si="351"/>
        <v>4.</v>
      </c>
      <c r="AB2517" t="str">
        <f t="shared" si="354"/>
        <v>4.</v>
      </c>
      <c r="AC2517" t="str">
        <f t="shared" si="355"/>
        <v>4</v>
      </c>
      <c r="AD2517" t="str">
        <f t="shared" si="356"/>
        <v>4</v>
      </c>
      <c r="AE2517" t="str">
        <f t="shared" si="357"/>
        <v>4</v>
      </c>
      <c r="AF2517" t="str">
        <f t="shared" si="358"/>
        <v>4</v>
      </c>
      <c r="AG2517" s="299">
        <f t="shared" si="359"/>
        <v>4</v>
      </c>
    </row>
    <row r="2518" spans="1:33" x14ac:dyDescent="0.3">
      <c r="A2518" s="3">
        <v>2518</v>
      </c>
      <c r="B2518" s="3" t="s">
        <v>4151</v>
      </c>
      <c r="C2518" s="296">
        <v>44707</v>
      </c>
      <c r="D2518" s="3">
        <v>96578883</v>
      </c>
      <c r="E2518" s="3" t="s">
        <v>1</v>
      </c>
      <c r="F2518" s="3">
        <v>210369</v>
      </c>
      <c r="G2518" s="3" t="s">
        <v>89</v>
      </c>
      <c r="H2518" s="3" t="s">
        <v>2967</v>
      </c>
      <c r="I2518" s="3" t="s">
        <v>12490</v>
      </c>
      <c r="J2518" s="3" t="s">
        <v>6307</v>
      </c>
      <c r="K2518" s="3" t="s">
        <v>13</v>
      </c>
      <c r="L2518" s="3" t="s">
        <v>621</v>
      </c>
      <c r="M2518" s="3" t="s">
        <v>7715</v>
      </c>
      <c r="N2518" s="3" t="s">
        <v>12491</v>
      </c>
      <c r="O2518" s="3" t="s">
        <v>12492</v>
      </c>
      <c r="P2518" s="3">
        <v>9846936804</v>
      </c>
      <c r="Q2518" s="3" t="s">
        <v>12493</v>
      </c>
      <c r="R2518" s="3" t="s">
        <v>9128</v>
      </c>
      <c r="S2518" s="3" t="s">
        <v>261</v>
      </c>
      <c r="T2518" s="300">
        <v>985000</v>
      </c>
      <c r="U2518" s="3" t="s">
        <v>12494</v>
      </c>
      <c r="V2518" s="3" t="s">
        <v>100</v>
      </c>
      <c r="W2518" s="3" t="s">
        <v>109</v>
      </c>
      <c r="X2518" s="3" t="s">
        <v>109</v>
      </c>
      <c r="Y2518" s="299">
        <f t="shared" si="352"/>
        <v>5</v>
      </c>
      <c r="Z2518" s="299">
        <f t="shared" si="353"/>
        <v>2022</v>
      </c>
      <c r="AA2518" t="str">
        <f t="shared" si="351"/>
        <v>9y</v>
      </c>
      <c r="AB2518" t="str">
        <f t="shared" si="354"/>
        <v>9</v>
      </c>
      <c r="AC2518" t="str">
        <f t="shared" si="355"/>
        <v>9</v>
      </c>
      <c r="AD2518" t="str">
        <f t="shared" si="356"/>
        <v>9</v>
      </c>
      <c r="AE2518" t="str">
        <f t="shared" si="357"/>
        <v>9</v>
      </c>
      <c r="AF2518" t="str">
        <f t="shared" si="358"/>
        <v>9</v>
      </c>
      <c r="AG2518" s="299">
        <f t="shared" si="359"/>
        <v>9</v>
      </c>
    </row>
    <row r="2519" spans="1:33" x14ac:dyDescent="0.3">
      <c r="A2519" s="3">
        <v>2519</v>
      </c>
      <c r="B2519" s="3" t="s">
        <v>4151</v>
      </c>
      <c r="C2519" s="296">
        <v>44707</v>
      </c>
      <c r="D2519" s="3">
        <v>96578883</v>
      </c>
      <c r="E2519" s="3" t="s">
        <v>1</v>
      </c>
      <c r="F2519" s="3">
        <v>210369</v>
      </c>
      <c r="G2519" s="3" t="s">
        <v>89</v>
      </c>
      <c r="H2519" s="3" t="s">
        <v>2967</v>
      </c>
      <c r="I2519" s="3" t="s">
        <v>12490</v>
      </c>
      <c r="J2519" s="3" t="s">
        <v>6307</v>
      </c>
      <c r="K2519" s="3" t="s">
        <v>18</v>
      </c>
      <c r="L2519" s="3" t="s">
        <v>10437</v>
      </c>
      <c r="M2519" s="3" t="s">
        <v>7715</v>
      </c>
      <c r="N2519" s="3">
        <v>3835932</v>
      </c>
      <c r="O2519" s="3" t="s">
        <v>12495</v>
      </c>
      <c r="P2519" s="3">
        <v>9014806290</v>
      </c>
      <c r="Q2519" s="3" t="s">
        <v>12496</v>
      </c>
      <c r="R2519" s="3" t="s">
        <v>2846</v>
      </c>
      <c r="S2519" s="3" t="s">
        <v>198</v>
      </c>
      <c r="T2519" s="300">
        <v>1550000</v>
      </c>
      <c r="U2519" s="3" t="s">
        <v>12497</v>
      </c>
      <c r="V2519" s="3" t="s">
        <v>100</v>
      </c>
      <c r="W2519" s="3" t="s">
        <v>109</v>
      </c>
      <c r="X2519" s="3" t="s">
        <v>109</v>
      </c>
      <c r="Y2519" s="299">
        <f t="shared" si="352"/>
        <v>5</v>
      </c>
      <c r="Z2519" s="299">
        <f t="shared" si="353"/>
        <v>2022</v>
      </c>
      <c r="AA2519" t="str">
        <f t="shared" si="351"/>
        <v>8y</v>
      </c>
      <c r="AB2519" t="str">
        <f t="shared" si="354"/>
        <v>8</v>
      </c>
      <c r="AC2519" t="str">
        <f t="shared" si="355"/>
        <v>8</v>
      </c>
      <c r="AD2519" t="str">
        <f t="shared" si="356"/>
        <v>8</v>
      </c>
      <c r="AE2519" t="str">
        <f t="shared" si="357"/>
        <v>8</v>
      </c>
      <c r="AF2519" t="str">
        <f t="shared" si="358"/>
        <v>8</v>
      </c>
      <c r="AG2519" s="299">
        <f t="shared" si="359"/>
        <v>8</v>
      </c>
    </row>
    <row r="2520" spans="1:33" x14ac:dyDescent="0.3">
      <c r="A2520" s="3">
        <v>2520</v>
      </c>
      <c r="B2520" s="3" t="s">
        <v>4151</v>
      </c>
      <c r="C2520" s="296">
        <v>44707</v>
      </c>
      <c r="D2520" s="3">
        <v>77354050</v>
      </c>
      <c r="E2520" s="3" t="s">
        <v>1</v>
      </c>
      <c r="F2520" s="3">
        <v>210369</v>
      </c>
      <c r="G2520" s="3" t="s">
        <v>89</v>
      </c>
      <c r="H2520" s="3" t="s">
        <v>254</v>
      </c>
      <c r="I2520" s="3" t="s">
        <v>11521</v>
      </c>
      <c r="J2520" s="3" t="s">
        <v>12498</v>
      </c>
      <c r="K2520" s="3" t="s">
        <v>11</v>
      </c>
      <c r="L2520" s="3" t="s">
        <v>11</v>
      </c>
      <c r="M2520" s="3" t="s">
        <v>93</v>
      </c>
      <c r="N2520" s="3">
        <v>6597906</v>
      </c>
      <c r="O2520" s="3" t="s">
        <v>11527</v>
      </c>
      <c r="P2520" s="3">
        <v>9880271026</v>
      </c>
      <c r="Q2520" s="3" t="s">
        <v>12499</v>
      </c>
      <c r="R2520" s="3" t="s">
        <v>754</v>
      </c>
      <c r="S2520" s="3" t="s">
        <v>12500</v>
      </c>
      <c r="T2520" s="300">
        <v>1060000</v>
      </c>
      <c r="U2520" s="3" t="s">
        <v>134</v>
      </c>
      <c r="V2520" s="3" t="s">
        <v>100</v>
      </c>
      <c r="W2520" s="3" t="s">
        <v>109</v>
      </c>
      <c r="X2520" s="3" t="s">
        <v>109</v>
      </c>
      <c r="Y2520" s="299">
        <f t="shared" si="352"/>
        <v>5</v>
      </c>
      <c r="Z2520" s="299">
        <f t="shared" si="353"/>
        <v>2022</v>
      </c>
      <c r="AA2520" t="str">
        <f t="shared" si="351"/>
        <v>12</v>
      </c>
      <c r="AB2520" t="str">
        <f t="shared" si="354"/>
        <v>12</v>
      </c>
      <c r="AC2520" t="str">
        <f t="shared" si="355"/>
        <v>12</v>
      </c>
      <c r="AD2520" t="str">
        <f t="shared" si="356"/>
        <v>12</v>
      </c>
      <c r="AE2520" t="str">
        <f t="shared" si="357"/>
        <v>12</v>
      </c>
      <c r="AF2520" t="str">
        <f t="shared" si="358"/>
        <v>12</v>
      </c>
      <c r="AG2520" s="299">
        <f t="shared" si="359"/>
        <v>12</v>
      </c>
    </row>
    <row r="2521" spans="1:33" x14ac:dyDescent="0.3">
      <c r="A2521" s="3">
        <v>2521</v>
      </c>
      <c r="B2521" s="3" t="s">
        <v>4151</v>
      </c>
      <c r="C2521" s="296">
        <v>44707</v>
      </c>
      <c r="D2521" s="3">
        <v>77354050</v>
      </c>
      <c r="E2521" s="3" t="s">
        <v>1</v>
      </c>
      <c r="F2521" s="3">
        <v>210369</v>
      </c>
      <c r="G2521" s="3" t="s">
        <v>89</v>
      </c>
      <c r="H2521" s="3" t="s">
        <v>254</v>
      </c>
      <c r="I2521" s="3" t="s">
        <v>11521</v>
      </c>
      <c r="J2521" s="3" t="s">
        <v>12498</v>
      </c>
      <c r="K2521" s="3" t="s">
        <v>11</v>
      </c>
      <c r="L2521" s="3" t="s">
        <v>11</v>
      </c>
      <c r="M2521" s="3" t="s">
        <v>93</v>
      </c>
      <c r="N2521" s="3">
        <v>6477607</v>
      </c>
      <c r="O2521" s="3" t="s">
        <v>12501</v>
      </c>
      <c r="P2521" s="3">
        <v>7411480613</v>
      </c>
      <c r="Q2521" s="3" t="s">
        <v>12502</v>
      </c>
      <c r="R2521" s="3" t="s">
        <v>754</v>
      </c>
      <c r="S2521" s="3" t="s">
        <v>744</v>
      </c>
      <c r="T2521" s="300">
        <v>625000</v>
      </c>
      <c r="U2521" s="3" t="s">
        <v>12503</v>
      </c>
      <c r="V2521" s="3" t="s">
        <v>100</v>
      </c>
      <c r="W2521" s="3" t="s">
        <v>109</v>
      </c>
      <c r="X2521" s="3" t="s">
        <v>109</v>
      </c>
      <c r="Y2521" s="299">
        <f t="shared" si="352"/>
        <v>5</v>
      </c>
      <c r="Z2521" s="299">
        <f t="shared" si="353"/>
        <v>2022</v>
      </c>
      <c r="AA2521" t="str">
        <f t="shared" si="351"/>
        <v>12</v>
      </c>
      <c r="AB2521" t="str">
        <f t="shared" si="354"/>
        <v>12</v>
      </c>
      <c r="AC2521" t="str">
        <f t="shared" si="355"/>
        <v>12</v>
      </c>
      <c r="AD2521" t="str">
        <f t="shared" si="356"/>
        <v>12</v>
      </c>
      <c r="AE2521" t="str">
        <f t="shared" si="357"/>
        <v>12</v>
      </c>
      <c r="AF2521" t="str">
        <f t="shared" si="358"/>
        <v>12</v>
      </c>
      <c r="AG2521" s="299">
        <f t="shared" si="359"/>
        <v>12</v>
      </c>
    </row>
    <row r="2522" spans="1:33" x14ac:dyDescent="0.3">
      <c r="A2522" s="3">
        <v>2522</v>
      </c>
      <c r="B2522" s="3" t="s">
        <v>4151</v>
      </c>
      <c r="C2522" s="296">
        <v>44707</v>
      </c>
      <c r="D2522" s="3">
        <v>75087504</v>
      </c>
      <c r="E2522" s="3" t="s">
        <v>6</v>
      </c>
      <c r="F2522" s="3">
        <v>221395</v>
      </c>
      <c r="G2522" s="3" t="s">
        <v>89</v>
      </c>
      <c r="H2522" s="3" t="s">
        <v>7324</v>
      </c>
      <c r="I2522" s="3" t="s">
        <v>12504</v>
      </c>
      <c r="J2522" s="3" t="s">
        <v>12505</v>
      </c>
      <c r="K2522" s="3" t="s">
        <v>12</v>
      </c>
      <c r="L2522" s="3" t="s">
        <v>12506</v>
      </c>
      <c r="M2522" s="3" t="s">
        <v>93</v>
      </c>
      <c r="N2522" s="3">
        <v>6599566</v>
      </c>
      <c r="O2522" s="3" t="s">
        <v>12507</v>
      </c>
      <c r="P2522" s="3">
        <v>7416228213</v>
      </c>
      <c r="Q2522" s="3" t="s">
        <v>12508</v>
      </c>
      <c r="R2522" s="3" t="s">
        <v>9240</v>
      </c>
      <c r="S2522" s="3" t="s">
        <v>12509</v>
      </c>
      <c r="T2522" s="300">
        <v>750000</v>
      </c>
      <c r="U2522" s="3" t="s">
        <v>12510</v>
      </c>
      <c r="V2522" s="3" t="s">
        <v>100</v>
      </c>
      <c r="W2522" s="3" t="s">
        <v>109</v>
      </c>
      <c r="X2522" s="3" t="s">
        <v>109</v>
      </c>
      <c r="Y2522" s="299">
        <f t="shared" si="352"/>
        <v>5</v>
      </c>
      <c r="Z2522" s="299">
        <f t="shared" si="353"/>
        <v>2022</v>
      </c>
      <c r="AA2522" t="str">
        <f t="shared" si="351"/>
        <v>4.</v>
      </c>
      <c r="AB2522" t="str">
        <f t="shared" si="354"/>
        <v>4.</v>
      </c>
      <c r="AC2522" t="str">
        <f t="shared" si="355"/>
        <v>4</v>
      </c>
      <c r="AD2522" t="str">
        <f t="shared" si="356"/>
        <v>4</v>
      </c>
      <c r="AE2522" t="str">
        <f t="shared" si="357"/>
        <v>4</v>
      </c>
      <c r="AF2522" t="str">
        <f t="shared" si="358"/>
        <v>4</v>
      </c>
      <c r="AG2522" s="299">
        <f t="shared" si="359"/>
        <v>4</v>
      </c>
    </row>
    <row r="2523" spans="1:33" x14ac:dyDescent="0.3">
      <c r="A2523" s="3">
        <v>2523</v>
      </c>
      <c r="B2523" s="3" t="s">
        <v>4151</v>
      </c>
      <c r="C2523" s="296">
        <v>44707</v>
      </c>
      <c r="D2523" s="3">
        <v>38665247</v>
      </c>
      <c r="E2523" s="3" t="s">
        <v>6</v>
      </c>
      <c r="F2523" s="3">
        <v>221395</v>
      </c>
      <c r="G2523" s="3" t="s">
        <v>89</v>
      </c>
      <c r="H2523" s="3" t="s">
        <v>7324</v>
      </c>
      <c r="I2523" s="3" t="s">
        <v>12512</v>
      </c>
      <c r="J2523" s="3" t="s">
        <v>12513</v>
      </c>
      <c r="K2523" s="3" t="s">
        <v>38</v>
      </c>
      <c r="L2523" s="3" t="s">
        <v>1079</v>
      </c>
      <c r="M2523" s="3" t="s">
        <v>93</v>
      </c>
      <c r="N2523" s="3">
        <v>6589347</v>
      </c>
      <c r="O2523" s="3" t="s">
        <v>12514</v>
      </c>
      <c r="P2523" s="3">
        <v>9581888769</v>
      </c>
      <c r="Q2523" s="3" t="s">
        <v>12515</v>
      </c>
      <c r="R2523" s="3" t="s">
        <v>12516</v>
      </c>
      <c r="S2523" s="3" t="s">
        <v>12518</v>
      </c>
      <c r="T2523" s="300">
        <v>900000</v>
      </c>
      <c r="U2523" s="3" t="s">
        <v>12519</v>
      </c>
      <c r="V2523" s="3" t="s">
        <v>100</v>
      </c>
      <c r="W2523" s="3" t="s">
        <v>101</v>
      </c>
      <c r="X2523" s="3" t="s">
        <v>101</v>
      </c>
      <c r="Y2523" s="299">
        <f t="shared" si="352"/>
        <v>5</v>
      </c>
      <c r="Z2523" s="299">
        <f t="shared" si="353"/>
        <v>2022</v>
      </c>
      <c r="AA2523" t="str">
        <f t="shared" si="351"/>
        <v>7.</v>
      </c>
      <c r="AB2523" t="str">
        <f t="shared" si="354"/>
        <v>7.</v>
      </c>
      <c r="AC2523" t="str">
        <f t="shared" si="355"/>
        <v>7</v>
      </c>
      <c r="AD2523" t="str">
        <f t="shared" si="356"/>
        <v>7</v>
      </c>
      <c r="AE2523" t="str">
        <f t="shared" si="357"/>
        <v>7</v>
      </c>
      <c r="AF2523" t="str">
        <f t="shared" si="358"/>
        <v>7</v>
      </c>
      <c r="AG2523" s="299">
        <f t="shared" si="359"/>
        <v>7</v>
      </c>
    </row>
    <row r="2524" spans="1:33" x14ac:dyDescent="0.3">
      <c r="A2524" s="3">
        <v>2524</v>
      </c>
      <c r="B2524" s="3" t="s">
        <v>4151</v>
      </c>
      <c r="C2524" s="296">
        <v>44707</v>
      </c>
      <c r="D2524" s="3">
        <v>38665247</v>
      </c>
      <c r="E2524" s="3" t="s">
        <v>6</v>
      </c>
      <c r="F2524" s="3">
        <v>221395</v>
      </c>
      <c r="G2524" s="3" t="s">
        <v>89</v>
      </c>
      <c r="H2524" s="3" t="s">
        <v>7324</v>
      </c>
      <c r="I2524" s="3" t="s">
        <v>12512</v>
      </c>
      <c r="J2524" s="3" t="s">
        <v>12513</v>
      </c>
      <c r="K2524" s="3" t="s">
        <v>38</v>
      </c>
      <c r="L2524" s="3" t="s">
        <v>1079</v>
      </c>
      <c r="M2524" s="3" t="s">
        <v>93</v>
      </c>
      <c r="N2524" s="3">
        <v>6599581</v>
      </c>
      <c r="O2524" s="3" t="s">
        <v>12521</v>
      </c>
      <c r="P2524" s="3">
        <v>9491072192</v>
      </c>
      <c r="Q2524" s="3" t="s">
        <v>12522</v>
      </c>
      <c r="R2524" s="3" t="s">
        <v>370</v>
      </c>
      <c r="S2524" s="3" t="s">
        <v>12524</v>
      </c>
      <c r="T2524" s="300">
        <v>950000</v>
      </c>
      <c r="U2524" s="3" t="s">
        <v>12525</v>
      </c>
      <c r="V2524" s="3" t="s">
        <v>100</v>
      </c>
      <c r="W2524" s="3" t="s">
        <v>101</v>
      </c>
      <c r="X2524" s="3" t="s">
        <v>101</v>
      </c>
      <c r="Y2524" s="299">
        <f t="shared" si="352"/>
        <v>5</v>
      </c>
      <c r="Z2524" s="299">
        <f t="shared" si="353"/>
        <v>2022</v>
      </c>
      <c r="AA2524" t="str">
        <f t="shared" si="351"/>
        <v>7y</v>
      </c>
      <c r="AB2524" t="str">
        <f t="shared" si="354"/>
        <v>7</v>
      </c>
      <c r="AC2524" t="str">
        <f t="shared" si="355"/>
        <v>7</v>
      </c>
      <c r="AD2524" t="str">
        <f t="shared" si="356"/>
        <v>7</v>
      </c>
      <c r="AE2524" t="str">
        <f t="shared" si="357"/>
        <v>7</v>
      </c>
      <c r="AF2524" t="str">
        <f t="shared" si="358"/>
        <v>7</v>
      </c>
      <c r="AG2524" s="299">
        <f t="shared" si="359"/>
        <v>7</v>
      </c>
    </row>
    <row r="2525" spans="1:33" x14ac:dyDescent="0.3">
      <c r="A2525" s="3">
        <v>2525</v>
      </c>
      <c r="B2525" s="3" t="s">
        <v>4151</v>
      </c>
      <c r="C2525" s="296">
        <v>44677</v>
      </c>
      <c r="D2525" s="3">
        <v>74031857</v>
      </c>
      <c r="E2525" s="3" t="s">
        <v>6</v>
      </c>
      <c r="F2525" s="3">
        <v>221395</v>
      </c>
      <c r="G2525" s="3" t="s">
        <v>8144</v>
      </c>
      <c r="H2525" s="3" t="s">
        <v>11609</v>
      </c>
      <c r="I2525" s="3" t="s">
        <v>469</v>
      </c>
      <c r="J2525" s="3" t="s">
        <v>12527</v>
      </c>
      <c r="K2525" s="3" t="s">
        <v>38</v>
      </c>
      <c r="L2525" s="3" t="s">
        <v>1079</v>
      </c>
      <c r="M2525" s="3" t="s">
        <v>93</v>
      </c>
      <c r="N2525" s="3">
        <v>6057134</v>
      </c>
      <c r="O2525" s="3" t="s">
        <v>12528</v>
      </c>
      <c r="P2525" s="3">
        <v>8522992920</v>
      </c>
      <c r="Q2525" s="3" t="s">
        <v>12529</v>
      </c>
      <c r="R2525" s="3" t="s">
        <v>12530</v>
      </c>
      <c r="S2525" s="3" t="s">
        <v>12531</v>
      </c>
      <c r="T2525" s="300">
        <v>550000</v>
      </c>
      <c r="U2525" s="3" t="s">
        <v>481</v>
      </c>
      <c r="V2525" s="3" t="s">
        <v>100</v>
      </c>
      <c r="W2525" s="3" t="s">
        <v>101</v>
      </c>
      <c r="X2525" s="3" t="s">
        <v>101</v>
      </c>
      <c r="Y2525" s="299">
        <f t="shared" si="352"/>
        <v>4</v>
      </c>
      <c r="Z2525" s="299">
        <f t="shared" si="353"/>
        <v>2022</v>
      </c>
      <c r="AA2525" t="str">
        <f t="shared" si="351"/>
        <v>3.</v>
      </c>
      <c r="AB2525" t="str">
        <f t="shared" si="354"/>
        <v>3.</v>
      </c>
      <c r="AC2525" t="str">
        <f t="shared" si="355"/>
        <v>3</v>
      </c>
      <c r="AD2525" t="str">
        <f t="shared" si="356"/>
        <v>3</v>
      </c>
      <c r="AE2525" t="str">
        <f t="shared" si="357"/>
        <v>3</v>
      </c>
      <c r="AF2525" t="str">
        <f t="shared" si="358"/>
        <v>3</v>
      </c>
      <c r="AG2525" s="299">
        <f t="shared" si="359"/>
        <v>3</v>
      </c>
    </row>
    <row r="2526" spans="1:33" x14ac:dyDescent="0.3">
      <c r="A2526" s="3">
        <v>2526</v>
      </c>
      <c r="B2526" s="3" t="s">
        <v>4151</v>
      </c>
      <c r="C2526" s="296">
        <v>44677</v>
      </c>
      <c r="D2526" s="3">
        <v>74031857</v>
      </c>
      <c r="E2526" s="3" t="s">
        <v>6</v>
      </c>
      <c r="F2526" s="3">
        <v>221395</v>
      </c>
      <c r="G2526" s="3" t="s">
        <v>8144</v>
      </c>
      <c r="H2526" s="3" t="s">
        <v>11609</v>
      </c>
      <c r="I2526" s="3" t="s">
        <v>469</v>
      </c>
      <c r="J2526" s="3" t="s">
        <v>12527</v>
      </c>
      <c r="K2526" s="3" t="s">
        <v>38</v>
      </c>
      <c r="L2526" s="3" t="s">
        <v>8710</v>
      </c>
      <c r="M2526" s="3" t="s">
        <v>93</v>
      </c>
      <c r="N2526" s="3">
        <v>6258445</v>
      </c>
      <c r="O2526" s="3" t="s">
        <v>12534</v>
      </c>
      <c r="P2526" s="3">
        <v>8522838692</v>
      </c>
      <c r="Q2526" s="3" t="s">
        <v>12535</v>
      </c>
      <c r="R2526" s="3" t="s">
        <v>12536</v>
      </c>
      <c r="S2526" s="3" t="s">
        <v>12537</v>
      </c>
      <c r="T2526" s="300">
        <v>550000</v>
      </c>
      <c r="U2526" s="3" t="s">
        <v>347</v>
      </c>
      <c r="V2526" s="3" t="s">
        <v>100</v>
      </c>
      <c r="W2526" s="3" t="s">
        <v>101</v>
      </c>
      <c r="X2526" s="3" t="s">
        <v>101</v>
      </c>
      <c r="Y2526" s="299">
        <f t="shared" si="352"/>
        <v>4</v>
      </c>
      <c r="Z2526" s="299">
        <f t="shared" si="353"/>
        <v>2022</v>
      </c>
      <c r="AA2526" t="str">
        <f t="shared" si="351"/>
        <v>3.</v>
      </c>
      <c r="AB2526" t="str">
        <f t="shared" si="354"/>
        <v>3.</v>
      </c>
      <c r="AC2526" t="str">
        <f t="shared" si="355"/>
        <v>3</v>
      </c>
      <c r="AD2526" t="str">
        <f t="shared" si="356"/>
        <v>3</v>
      </c>
      <c r="AE2526" t="str">
        <f t="shared" si="357"/>
        <v>3</v>
      </c>
      <c r="AF2526" t="str">
        <f t="shared" si="358"/>
        <v>3</v>
      </c>
      <c r="AG2526" s="299">
        <f t="shared" si="359"/>
        <v>3</v>
      </c>
    </row>
    <row r="2527" spans="1:33" x14ac:dyDescent="0.3">
      <c r="A2527" s="3">
        <v>2527</v>
      </c>
      <c r="B2527" s="3" t="s">
        <v>4151</v>
      </c>
      <c r="C2527" s="296">
        <v>44677</v>
      </c>
      <c r="D2527" s="3">
        <v>74031857</v>
      </c>
      <c r="E2527" s="3" t="s">
        <v>6</v>
      </c>
      <c r="F2527" s="3">
        <v>221395</v>
      </c>
      <c r="G2527" s="3" t="s">
        <v>8144</v>
      </c>
      <c r="H2527" s="3" t="s">
        <v>11609</v>
      </c>
      <c r="I2527" s="3" t="s">
        <v>469</v>
      </c>
      <c r="J2527" s="3" t="s">
        <v>12527</v>
      </c>
      <c r="K2527" s="3" t="s">
        <v>38</v>
      </c>
      <c r="L2527" s="3" t="s">
        <v>1079</v>
      </c>
      <c r="M2527" s="3" t="s">
        <v>93</v>
      </c>
      <c r="N2527" s="3">
        <v>6449582</v>
      </c>
      <c r="O2527" s="3" t="s">
        <v>12540</v>
      </c>
      <c r="P2527" s="3">
        <v>8500904568</v>
      </c>
      <c r="Q2527" s="3" t="s">
        <v>12541</v>
      </c>
      <c r="R2527" s="3" t="s">
        <v>12530</v>
      </c>
      <c r="S2527" s="3" t="s">
        <v>12542</v>
      </c>
      <c r="T2527" s="300">
        <v>600000</v>
      </c>
      <c r="U2527" s="3" t="s">
        <v>2488</v>
      </c>
      <c r="V2527" s="3" t="s">
        <v>100</v>
      </c>
      <c r="W2527" s="3" t="s">
        <v>101</v>
      </c>
      <c r="X2527" s="3" t="s">
        <v>101</v>
      </c>
      <c r="Y2527" s="299">
        <f t="shared" si="352"/>
        <v>4</v>
      </c>
      <c r="Z2527" s="299">
        <f t="shared" si="353"/>
        <v>2022</v>
      </c>
      <c r="AA2527" t="str">
        <f t="shared" si="351"/>
        <v>3.</v>
      </c>
      <c r="AB2527" t="str">
        <f t="shared" si="354"/>
        <v>3.</v>
      </c>
      <c r="AC2527" t="str">
        <f t="shared" si="355"/>
        <v>3</v>
      </c>
      <c r="AD2527" t="str">
        <f t="shared" si="356"/>
        <v>3</v>
      </c>
      <c r="AE2527" t="str">
        <f t="shared" si="357"/>
        <v>3</v>
      </c>
      <c r="AF2527" t="str">
        <f t="shared" si="358"/>
        <v>3</v>
      </c>
      <c r="AG2527" s="299">
        <f t="shared" si="359"/>
        <v>3</v>
      </c>
    </row>
    <row r="2528" spans="1:33" x14ac:dyDescent="0.3">
      <c r="A2528" s="3">
        <v>2528</v>
      </c>
      <c r="B2528" s="3" t="s">
        <v>4151</v>
      </c>
      <c r="C2528" s="296">
        <v>44677</v>
      </c>
      <c r="D2528" s="3">
        <v>74031857</v>
      </c>
      <c r="E2528" s="3" t="s">
        <v>6</v>
      </c>
      <c r="F2528" s="3">
        <v>221395</v>
      </c>
      <c r="G2528" s="3" t="s">
        <v>8144</v>
      </c>
      <c r="H2528" s="3" t="s">
        <v>11609</v>
      </c>
      <c r="I2528" s="3" t="s">
        <v>469</v>
      </c>
      <c r="J2528" s="3" t="s">
        <v>12527</v>
      </c>
      <c r="K2528" s="3" t="s">
        <v>38</v>
      </c>
      <c r="L2528" s="3" t="s">
        <v>1079</v>
      </c>
      <c r="M2528" s="3" t="s">
        <v>93</v>
      </c>
      <c r="N2528" s="3">
        <v>6599580</v>
      </c>
      <c r="O2528" s="3" t="s">
        <v>12545</v>
      </c>
      <c r="P2528" s="3">
        <v>7013713018</v>
      </c>
      <c r="Q2528" s="3" t="s">
        <v>12546</v>
      </c>
      <c r="R2528" s="3" t="s">
        <v>12530</v>
      </c>
      <c r="S2528" s="3" t="s">
        <v>995</v>
      </c>
      <c r="T2528" s="300">
        <v>550000</v>
      </c>
      <c r="U2528" s="3" t="s">
        <v>12549</v>
      </c>
      <c r="V2528" s="3" t="s">
        <v>100</v>
      </c>
      <c r="W2528" s="3" t="s">
        <v>101</v>
      </c>
      <c r="X2528" s="3" t="s">
        <v>101</v>
      </c>
      <c r="Y2528" s="299">
        <f t="shared" si="352"/>
        <v>4</v>
      </c>
      <c r="Z2528" s="299">
        <f t="shared" si="353"/>
        <v>2022</v>
      </c>
      <c r="AA2528" t="str">
        <f t="shared" si="351"/>
        <v>3.</v>
      </c>
      <c r="AB2528" t="str">
        <f t="shared" si="354"/>
        <v>3.</v>
      </c>
      <c r="AC2528" t="str">
        <f t="shared" si="355"/>
        <v>3</v>
      </c>
      <c r="AD2528" t="str">
        <f t="shared" si="356"/>
        <v>3</v>
      </c>
      <c r="AE2528" t="str">
        <f t="shared" si="357"/>
        <v>3</v>
      </c>
      <c r="AF2528" t="str">
        <f t="shared" si="358"/>
        <v>3</v>
      </c>
      <c r="AG2528" s="299">
        <f t="shared" si="359"/>
        <v>3</v>
      </c>
    </row>
    <row r="2529" spans="1:33" x14ac:dyDescent="0.3">
      <c r="A2529" s="3">
        <v>2529</v>
      </c>
      <c r="B2529" s="3" t="s">
        <v>4151</v>
      </c>
      <c r="C2529" s="296">
        <v>44707</v>
      </c>
      <c r="D2529" s="3">
        <v>63206489</v>
      </c>
      <c r="E2529" s="3" t="s">
        <v>6</v>
      </c>
      <c r="F2529" s="3">
        <v>221395</v>
      </c>
      <c r="G2529" s="3" t="s">
        <v>89</v>
      </c>
      <c r="H2529" s="3" t="s">
        <v>7080</v>
      </c>
      <c r="I2529" s="3" t="s">
        <v>1070</v>
      </c>
      <c r="J2529" s="3" t="s">
        <v>12551</v>
      </c>
      <c r="K2529" s="3" t="s">
        <v>38</v>
      </c>
      <c r="L2529" s="3" t="s">
        <v>7171</v>
      </c>
      <c r="M2529" s="3" t="s">
        <v>93</v>
      </c>
      <c r="N2529" s="3">
        <v>6595585</v>
      </c>
      <c r="O2529" s="3" t="s">
        <v>12552</v>
      </c>
      <c r="P2529" s="3">
        <v>9959961497</v>
      </c>
      <c r="Q2529" s="3" t="s">
        <v>12553</v>
      </c>
      <c r="R2529" s="3" t="s">
        <v>140</v>
      </c>
      <c r="S2529" s="3" t="s">
        <v>12554</v>
      </c>
      <c r="T2529" s="300">
        <v>1250000</v>
      </c>
      <c r="U2529" s="3" t="s">
        <v>5891</v>
      </c>
      <c r="V2529" s="3" t="s">
        <v>100</v>
      </c>
      <c r="W2529" s="3" t="s">
        <v>101</v>
      </c>
      <c r="X2529" s="3" t="s">
        <v>101</v>
      </c>
      <c r="Y2529" s="299">
        <f t="shared" si="352"/>
        <v>5</v>
      </c>
      <c r="Z2529" s="299">
        <f t="shared" si="353"/>
        <v>2022</v>
      </c>
      <c r="AA2529" t="str">
        <f t="shared" si="351"/>
        <v xml:space="preserve">6 </v>
      </c>
      <c r="AB2529" t="str">
        <f t="shared" si="354"/>
        <v xml:space="preserve">6 </v>
      </c>
      <c r="AC2529" t="str">
        <f t="shared" si="355"/>
        <v xml:space="preserve">6 </v>
      </c>
      <c r="AD2529" t="str">
        <f t="shared" si="356"/>
        <v xml:space="preserve">6 </v>
      </c>
      <c r="AE2529" t="str">
        <f t="shared" si="357"/>
        <v xml:space="preserve">6 </v>
      </c>
      <c r="AF2529" t="str">
        <f t="shared" si="358"/>
        <v xml:space="preserve">6 </v>
      </c>
      <c r="AG2529" s="299">
        <f t="shared" si="359"/>
        <v>6</v>
      </c>
    </row>
    <row r="2530" spans="1:33" x14ac:dyDescent="0.3">
      <c r="A2530" s="3">
        <v>2530</v>
      </c>
      <c r="B2530" s="3" t="s">
        <v>4151</v>
      </c>
      <c r="C2530" s="296">
        <v>44707</v>
      </c>
      <c r="D2530" s="3">
        <v>29654554</v>
      </c>
      <c r="E2530" s="3" t="s">
        <v>6</v>
      </c>
      <c r="F2530" s="3">
        <v>221395</v>
      </c>
      <c r="G2530" s="3" t="s">
        <v>89</v>
      </c>
      <c r="H2530" s="3" t="s">
        <v>9716</v>
      </c>
      <c r="I2530" s="3" t="s">
        <v>1070</v>
      </c>
      <c r="J2530" s="3" t="s">
        <v>15174</v>
      </c>
      <c r="K2530" s="3" t="s">
        <v>18</v>
      </c>
      <c r="L2530" s="3" t="s">
        <v>8710</v>
      </c>
      <c r="M2530" s="3" t="s">
        <v>93</v>
      </c>
      <c r="N2530" s="3">
        <v>3677226</v>
      </c>
      <c r="O2530" s="3" t="s">
        <v>12557</v>
      </c>
      <c r="P2530" s="3">
        <v>8919358842</v>
      </c>
      <c r="Q2530" s="3" t="s">
        <v>12558</v>
      </c>
      <c r="R2530" s="3" t="s">
        <v>2551</v>
      </c>
      <c r="S2530" s="3" t="s">
        <v>12559</v>
      </c>
      <c r="T2530" s="300">
        <v>600000</v>
      </c>
      <c r="U2530" s="3" t="s">
        <v>12560</v>
      </c>
      <c r="V2530" s="3" t="s">
        <v>100</v>
      </c>
      <c r="W2530" s="3" t="s">
        <v>109</v>
      </c>
      <c r="X2530" s="3" t="s">
        <v>109</v>
      </c>
      <c r="Y2530" s="299">
        <f t="shared" si="352"/>
        <v>5</v>
      </c>
      <c r="Z2530" s="299">
        <f t="shared" si="353"/>
        <v>2022</v>
      </c>
      <c r="AA2530" t="str">
        <f t="shared" si="351"/>
        <v>4.</v>
      </c>
      <c r="AB2530" t="str">
        <f t="shared" si="354"/>
        <v>4.</v>
      </c>
      <c r="AC2530" t="str">
        <f t="shared" si="355"/>
        <v>4</v>
      </c>
      <c r="AD2530" t="str">
        <f t="shared" si="356"/>
        <v>4</v>
      </c>
      <c r="AE2530" t="str">
        <f t="shared" si="357"/>
        <v>4</v>
      </c>
      <c r="AF2530" t="str">
        <f t="shared" si="358"/>
        <v>4</v>
      </c>
      <c r="AG2530" s="299">
        <f t="shared" si="359"/>
        <v>4</v>
      </c>
    </row>
    <row r="2531" spans="1:33" x14ac:dyDescent="0.3">
      <c r="A2531" s="3">
        <v>2531</v>
      </c>
      <c r="B2531" s="3" t="s">
        <v>4151</v>
      </c>
      <c r="C2531" s="296">
        <v>44707</v>
      </c>
      <c r="D2531" s="3">
        <v>27848287</v>
      </c>
      <c r="E2531" s="3" t="s">
        <v>6</v>
      </c>
      <c r="F2531" s="3">
        <v>221395</v>
      </c>
      <c r="G2531" s="3" t="s">
        <v>89</v>
      </c>
      <c r="H2531" s="3" t="s">
        <v>8244</v>
      </c>
      <c r="I2531" s="3" t="s">
        <v>1070</v>
      </c>
      <c r="J2531" s="3" t="s">
        <v>12562</v>
      </c>
      <c r="K2531" s="3" t="s">
        <v>38</v>
      </c>
      <c r="L2531" s="3" t="s">
        <v>1079</v>
      </c>
      <c r="M2531" s="3" t="s">
        <v>93</v>
      </c>
      <c r="N2531" s="3">
        <v>3766281</v>
      </c>
      <c r="O2531" s="3" t="s">
        <v>10407</v>
      </c>
      <c r="P2531" s="3" t="s">
        <v>12563</v>
      </c>
      <c r="Q2531" s="3" t="s">
        <v>10408</v>
      </c>
      <c r="R2531" s="3" t="s">
        <v>1207</v>
      </c>
      <c r="S2531" s="3" t="s">
        <v>492</v>
      </c>
      <c r="T2531" s="300">
        <v>520000</v>
      </c>
      <c r="U2531" s="3" t="s">
        <v>12565</v>
      </c>
      <c r="V2531" s="3" t="s">
        <v>100</v>
      </c>
      <c r="W2531" s="3" t="s">
        <v>109</v>
      </c>
      <c r="X2531" s="3" t="s">
        <v>109</v>
      </c>
      <c r="Y2531" s="299">
        <f t="shared" si="352"/>
        <v>5</v>
      </c>
      <c r="Z2531" s="299">
        <f t="shared" si="353"/>
        <v>2022</v>
      </c>
      <c r="AA2531" t="str">
        <f t="shared" si="351"/>
        <v xml:space="preserve">7 </v>
      </c>
      <c r="AB2531" t="str">
        <f t="shared" si="354"/>
        <v xml:space="preserve">7 </v>
      </c>
      <c r="AC2531" t="str">
        <f t="shared" si="355"/>
        <v xml:space="preserve">7 </v>
      </c>
      <c r="AD2531" t="str">
        <f t="shared" si="356"/>
        <v xml:space="preserve">7 </v>
      </c>
      <c r="AE2531" t="str">
        <f t="shared" si="357"/>
        <v xml:space="preserve">7 </v>
      </c>
      <c r="AF2531" t="str">
        <f t="shared" si="358"/>
        <v xml:space="preserve">7 </v>
      </c>
      <c r="AG2531" s="299">
        <f t="shared" si="359"/>
        <v>7</v>
      </c>
    </row>
    <row r="2532" spans="1:33" x14ac:dyDescent="0.3">
      <c r="A2532" s="3">
        <v>2532</v>
      </c>
      <c r="B2532" s="3" t="s">
        <v>4151</v>
      </c>
      <c r="C2532" s="296">
        <v>44707</v>
      </c>
      <c r="D2532" s="3">
        <v>27848287</v>
      </c>
      <c r="E2532" s="3" t="s">
        <v>6</v>
      </c>
      <c r="F2532" s="3">
        <v>221395</v>
      </c>
      <c r="G2532" s="3" t="s">
        <v>89</v>
      </c>
      <c r="H2532" s="3" t="s">
        <v>8244</v>
      </c>
      <c r="I2532" s="3" t="s">
        <v>1070</v>
      </c>
      <c r="J2532" s="3" t="s">
        <v>12562</v>
      </c>
      <c r="K2532" s="3" t="s">
        <v>38</v>
      </c>
      <c r="L2532" s="3" t="s">
        <v>8710</v>
      </c>
      <c r="M2532" s="3" t="s">
        <v>93</v>
      </c>
      <c r="N2532" s="3">
        <v>5540834</v>
      </c>
      <c r="O2532" s="3" t="s">
        <v>12567</v>
      </c>
      <c r="P2532" s="3" t="s">
        <v>12568</v>
      </c>
      <c r="Q2532" s="3" t="s">
        <v>12001</v>
      </c>
      <c r="R2532" s="3" t="s">
        <v>9240</v>
      </c>
      <c r="S2532" s="3" t="s">
        <v>12570</v>
      </c>
      <c r="T2532" s="300">
        <v>540000</v>
      </c>
      <c r="U2532" s="3" t="s">
        <v>12571</v>
      </c>
      <c r="V2532" s="3" t="s">
        <v>100</v>
      </c>
      <c r="W2532" s="3" t="s">
        <v>109</v>
      </c>
      <c r="X2532" s="3" t="s">
        <v>109</v>
      </c>
      <c r="Y2532" s="299">
        <f t="shared" si="352"/>
        <v>5</v>
      </c>
      <c r="Z2532" s="299">
        <f t="shared" si="353"/>
        <v>2022</v>
      </c>
      <c r="AA2532" t="str">
        <f t="shared" si="351"/>
        <v>4.</v>
      </c>
      <c r="AB2532" t="str">
        <f t="shared" si="354"/>
        <v>4.</v>
      </c>
      <c r="AC2532" t="str">
        <f t="shared" si="355"/>
        <v>4</v>
      </c>
      <c r="AD2532" t="str">
        <f t="shared" si="356"/>
        <v>4</v>
      </c>
      <c r="AE2532" t="str">
        <f t="shared" si="357"/>
        <v>4</v>
      </c>
      <c r="AF2532" t="str">
        <f t="shared" si="358"/>
        <v>4</v>
      </c>
      <c r="AG2532" s="299">
        <f t="shared" si="359"/>
        <v>4</v>
      </c>
    </row>
    <row r="2533" spans="1:33" x14ac:dyDescent="0.3">
      <c r="A2533" s="3">
        <v>2533</v>
      </c>
      <c r="B2533" s="3" t="s">
        <v>4151</v>
      </c>
      <c r="C2533" s="296">
        <v>44707</v>
      </c>
      <c r="D2533" s="3">
        <v>27848287</v>
      </c>
      <c r="E2533" s="3" t="s">
        <v>6</v>
      </c>
      <c r="F2533" s="3">
        <v>221395</v>
      </c>
      <c r="G2533" s="3" t="s">
        <v>89</v>
      </c>
      <c r="H2533" s="3" t="s">
        <v>8244</v>
      </c>
      <c r="I2533" s="3" t="s">
        <v>1070</v>
      </c>
      <c r="J2533" s="3" t="s">
        <v>12562</v>
      </c>
      <c r="K2533" s="3" t="s">
        <v>38</v>
      </c>
      <c r="L2533" s="3" t="s">
        <v>12573</v>
      </c>
      <c r="M2533" s="3" t="s">
        <v>93</v>
      </c>
      <c r="N2533" s="3">
        <v>5793577</v>
      </c>
      <c r="O2533" s="3" t="s">
        <v>12574</v>
      </c>
      <c r="P2533" s="3">
        <v>6281625781</v>
      </c>
      <c r="Q2533" s="3" t="s">
        <v>12575</v>
      </c>
      <c r="R2533" s="3" t="s">
        <v>2125</v>
      </c>
      <c r="S2533" s="3" t="s">
        <v>12577</v>
      </c>
      <c r="T2533" s="300">
        <v>650000</v>
      </c>
      <c r="U2533" s="3" t="s">
        <v>12578</v>
      </c>
      <c r="V2533" s="3" t="s">
        <v>100</v>
      </c>
      <c r="W2533" s="3" t="s">
        <v>109</v>
      </c>
      <c r="X2533" s="3" t="s">
        <v>109</v>
      </c>
      <c r="Y2533" s="299">
        <f t="shared" si="352"/>
        <v>5</v>
      </c>
      <c r="Z2533" s="299">
        <f t="shared" si="353"/>
        <v>2022</v>
      </c>
      <c r="AA2533" t="str">
        <f t="shared" si="351"/>
        <v xml:space="preserve">6 </v>
      </c>
      <c r="AB2533" t="str">
        <f t="shared" si="354"/>
        <v xml:space="preserve">6 </v>
      </c>
      <c r="AC2533" t="str">
        <f t="shared" si="355"/>
        <v xml:space="preserve">6 </v>
      </c>
      <c r="AD2533" t="str">
        <f t="shared" si="356"/>
        <v xml:space="preserve">6 </v>
      </c>
      <c r="AE2533" t="str">
        <f t="shared" si="357"/>
        <v xml:space="preserve">6 </v>
      </c>
      <c r="AF2533" t="str">
        <f t="shared" si="358"/>
        <v xml:space="preserve">6 </v>
      </c>
      <c r="AG2533" s="299">
        <f t="shared" si="359"/>
        <v>6</v>
      </c>
    </row>
    <row r="2534" spans="1:33" x14ac:dyDescent="0.3">
      <c r="A2534" s="3">
        <v>2534</v>
      </c>
      <c r="B2534" s="3" t="s">
        <v>4151</v>
      </c>
      <c r="C2534" s="296">
        <v>44707</v>
      </c>
      <c r="D2534" s="3">
        <v>27848287</v>
      </c>
      <c r="E2534" s="3" t="s">
        <v>6</v>
      </c>
      <c r="F2534" s="3">
        <v>221395</v>
      </c>
      <c r="G2534" s="3" t="s">
        <v>89</v>
      </c>
      <c r="H2534" s="3" t="s">
        <v>7324</v>
      </c>
      <c r="I2534" s="3" t="s">
        <v>1070</v>
      </c>
      <c r="J2534" s="3" t="s">
        <v>12562</v>
      </c>
      <c r="K2534" s="3" t="s">
        <v>47</v>
      </c>
      <c r="L2534" s="3" t="s">
        <v>8444</v>
      </c>
      <c r="M2534" s="3" t="s">
        <v>93</v>
      </c>
      <c r="N2534" s="3">
        <v>6595694</v>
      </c>
      <c r="O2534" s="3" t="s">
        <v>12580</v>
      </c>
      <c r="P2534" s="3">
        <v>9032424010</v>
      </c>
      <c r="Q2534" s="3" t="s">
        <v>12581</v>
      </c>
      <c r="R2534" s="3" t="s">
        <v>191</v>
      </c>
      <c r="S2534" s="3" t="s">
        <v>12582</v>
      </c>
      <c r="T2534" s="300">
        <v>700000</v>
      </c>
      <c r="U2534" s="3" t="s">
        <v>12583</v>
      </c>
      <c r="V2534" s="3" t="s">
        <v>100</v>
      </c>
      <c r="W2534" s="3" t="s">
        <v>1242</v>
      </c>
      <c r="X2534" s="3" t="s">
        <v>109</v>
      </c>
      <c r="Y2534" s="299">
        <f t="shared" si="352"/>
        <v>5</v>
      </c>
      <c r="Z2534" s="299">
        <f t="shared" si="353"/>
        <v>2022</v>
      </c>
      <c r="AA2534" t="str">
        <f t="shared" si="351"/>
        <v xml:space="preserve">3 </v>
      </c>
      <c r="AB2534" t="str">
        <f t="shared" si="354"/>
        <v xml:space="preserve">3 </v>
      </c>
      <c r="AC2534" t="str">
        <f t="shared" si="355"/>
        <v xml:space="preserve">3 </v>
      </c>
      <c r="AD2534" t="str">
        <f t="shared" si="356"/>
        <v xml:space="preserve">3 </v>
      </c>
      <c r="AE2534" t="str">
        <f t="shared" si="357"/>
        <v xml:space="preserve">3 </v>
      </c>
      <c r="AF2534" t="str">
        <f t="shared" si="358"/>
        <v xml:space="preserve">3 </v>
      </c>
      <c r="AG2534" s="299">
        <f t="shared" si="359"/>
        <v>3</v>
      </c>
    </row>
    <row r="2535" spans="1:33" x14ac:dyDescent="0.3">
      <c r="A2535" s="3">
        <v>2535</v>
      </c>
      <c r="B2535" s="3" t="s">
        <v>4151</v>
      </c>
      <c r="C2535" s="296">
        <v>44707</v>
      </c>
      <c r="D2535" s="3">
        <v>27848287</v>
      </c>
      <c r="E2535" s="3" t="s">
        <v>6</v>
      </c>
      <c r="F2535" s="3">
        <v>221395</v>
      </c>
      <c r="G2535" s="3" t="s">
        <v>89</v>
      </c>
      <c r="H2535" s="3" t="s">
        <v>7324</v>
      </c>
      <c r="I2535" s="3" t="s">
        <v>1070</v>
      </c>
      <c r="J2535" s="3" t="s">
        <v>12562</v>
      </c>
      <c r="K2535" s="3" t="s">
        <v>38</v>
      </c>
      <c r="L2535" s="3" t="s">
        <v>12573</v>
      </c>
      <c r="M2535" s="3" t="s">
        <v>93</v>
      </c>
      <c r="N2535" s="3">
        <v>4349329</v>
      </c>
      <c r="O2535" s="3" t="s">
        <v>12585</v>
      </c>
      <c r="P2535" s="3">
        <v>9560231390</v>
      </c>
      <c r="Q2535" s="3" t="s">
        <v>12586</v>
      </c>
      <c r="R2535" s="3" t="s">
        <v>191</v>
      </c>
      <c r="S2535" s="3" t="s">
        <v>12587</v>
      </c>
      <c r="T2535" s="300">
        <v>900000</v>
      </c>
      <c r="U2535" s="3" t="s">
        <v>12588</v>
      </c>
      <c r="V2535" s="3" t="s">
        <v>100</v>
      </c>
      <c r="W2535" s="3" t="s">
        <v>109</v>
      </c>
      <c r="X2535" s="3" t="s">
        <v>109</v>
      </c>
      <c r="Y2535" s="299">
        <f t="shared" si="352"/>
        <v>5</v>
      </c>
      <c r="Z2535" s="299">
        <f t="shared" si="353"/>
        <v>2022</v>
      </c>
      <c r="AA2535" t="str">
        <f t="shared" si="351"/>
        <v xml:space="preserve">3 </v>
      </c>
      <c r="AB2535" t="str">
        <f t="shared" si="354"/>
        <v xml:space="preserve">3 </v>
      </c>
      <c r="AC2535" t="str">
        <f t="shared" si="355"/>
        <v xml:space="preserve">3 </v>
      </c>
      <c r="AD2535" t="str">
        <f t="shared" si="356"/>
        <v xml:space="preserve">3 </v>
      </c>
      <c r="AE2535" t="str">
        <f t="shared" si="357"/>
        <v xml:space="preserve">3 </v>
      </c>
      <c r="AF2535" t="str">
        <f t="shared" si="358"/>
        <v xml:space="preserve">3 </v>
      </c>
      <c r="AG2535" s="299">
        <f t="shared" si="359"/>
        <v>3</v>
      </c>
    </row>
    <row r="2536" spans="1:33" x14ac:dyDescent="0.3">
      <c r="A2536" s="3">
        <v>2536</v>
      </c>
      <c r="B2536" s="3" t="s">
        <v>4151</v>
      </c>
      <c r="C2536" s="296">
        <v>44708</v>
      </c>
      <c r="D2536" s="3">
        <v>43630293</v>
      </c>
      <c r="E2536" s="3" t="s">
        <v>15130</v>
      </c>
      <c r="F2536" s="3" t="s">
        <v>88</v>
      </c>
      <c r="G2536" s="3" t="s">
        <v>89</v>
      </c>
      <c r="H2536" s="3" t="s">
        <v>254</v>
      </c>
      <c r="I2536" s="3" t="s">
        <v>1135</v>
      </c>
      <c r="J2536" s="3" t="s">
        <v>1414</v>
      </c>
      <c r="K2536" s="3" t="s">
        <v>15147</v>
      </c>
      <c r="L2536" s="3" t="s">
        <v>7171</v>
      </c>
      <c r="M2536" s="3" t="s">
        <v>93</v>
      </c>
      <c r="N2536" s="3">
        <v>6598567</v>
      </c>
      <c r="O2536" s="3" t="s">
        <v>2435</v>
      </c>
      <c r="P2536" s="3" t="s">
        <v>12589</v>
      </c>
      <c r="Q2536" s="3" t="s">
        <v>12590</v>
      </c>
      <c r="R2536" s="3" t="s">
        <v>7501</v>
      </c>
      <c r="S2536" s="3" t="s">
        <v>12591</v>
      </c>
      <c r="T2536" s="300">
        <v>900000</v>
      </c>
      <c r="U2536" s="3" t="s">
        <v>9161</v>
      </c>
      <c r="V2536" s="3" t="s">
        <v>100</v>
      </c>
      <c r="W2536" s="3" t="s">
        <v>12592</v>
      </c>
      <c r="X2536" s="3" t="s">
        <v>109</v>
      </c>
      <c r="Y2536" s="299">
        <f t="shared" si="352"/>
        <v>5</v>
      </c>
      <c r="Z2536" s="299">
        <f t="shared" si="353"/>
        <v>2022</v>
      </c>
      <c r="AA2536" t="str">
        <f t="shared" si="351"/>
        <v>7.</v>
      </c>
      <c r="AB2536" t="str">
        <f t="shared" si="354"/>
        <v>7.</v>
      </c>
      <c r="AC2536" t="str">
        <f t="shared" si="355"/>
        <v>7</v>
      </c>
      <c r="AD2536" t="str">
        <f t="shared" si="356"/>
        <v>7</v>
      </c>
      <c r="AE2536" t="str">
        <f t="shared" si="357"/>
        <v>7</v>
      </c>
      <c r="AF2536" t="str">
        <f t="shared" si="358"/>
        <v>7</v>
      </c>
      <c r="AG2536" s="299">
        <f t="shared" si="359"/>
        <v>7</v>
      </c>
    </row>
    <row r="2537" spans="1:33" x14ac:dyDescent="0.3">
      <c r="A2537" s="3">
        <v>2537</v>
      </c>
      <c r="B2537" s="3" t="s">
        <v>4151</v>
      </c>
      <c r="C2537" s="296">
        <v>44708</v>
      </c>
      <c r="D2537" s="3">
        <v>53871144</v>
      </c>
      <c r="E2537" s="3" t="s">
        <v>6</v>
      </c>
      <c r="F2537" s="3">
        <v>221395</v>
      </c>
      <c r="G2537" s="3" t="s">
        <v>89</v>
      </c>
      <c r="H2537" s="3" t="s">
        <v>7468</v>
      </c>
      <c r="I2537" s="3" t="s">
        <v>5741</v>
      </c>
      <c r="J2537" s="3" t="s">
        <v>12469</v>
      </c>
      <c r="K2537" s="3" t="s">
        <v>38</v>
      </c>
      <c r="L2537" s="3" t="s">
        <v>8472</v>
      </c>
      <c r="M2537" s="3" t="s">
        <v>93</v>
      </c>
      <c r="N2537" s="3">
        <v>6599233</v>
      </c>
      <c r="O2537" s="3" t="s">
        <v>12593</v>
      </c>
      <c r="P2537" s="3">
        <v>8971477229</v>
      </c>
      <c r="Q2537" s="3" t="s">
        <v>12594</v>
      </c>
      <c r="R2537" s="3" t="s">
        <v>12595</v>
      </c>
      <c r="S2537" s="3" t="s">
        <v>12596</v>
      </c>
      <c r="T2537" s="300">
        <v>1250000</v>
      </c>
      <c r="U2537" s="3" t="s">
        <v>12597</v>
      </c>
      <c r="V2537" s="3" t="s">
        <v>100</v>
      </c>
      <c r="W2537" s="3" t="s">
        <v>109</v>
      </c>
      <c r="X2537" s="3" t="s">
        <v>109</v>
      </c>
      <c r="Y2537" s="299">
        <f t="shared" si="352"/>
        <v>5</v>
      </c>
      <c r="Z2537" s="299">
        <f t="shared" si="353"/>
        <v>2022</v>
      </c>
      <c r="AA2537" t="str">
        <f t="shared" si="351"/>
        <v>8.</v>
      </c>
      <c r="AB2537" t="str">
        <f t="shared" si="354"/>
        <v>8.</v>
      </c>
      <c r="AC2537" t="str">
        <f t="shared" si="355"/>
        <v>8</v>
      </c>
      <c r="AD2537" t="str">
        <f t="shared" si="356"/>
        <v>8</v>
      </c>
      <c r="AE2537" t="str">
        <f t="shared" si="357"/>
        <v>8</v>
      </c>
      <c r="AF2537" t="str">
        <f t="shared" si="358"/>
        <v>8</v>
      </c>
      <c r="AG2537" s="299">
        <f t="shared" si="359"/>
        <v>8</v>
      </c>
    </row>
    <row r="2538" spans="1:33" x14ac:dyDescent="0.3">
      <c r="A2538" s="3">
        <v>2538</v>
      </c>
      <c r="B2538" s="3" t="s">
        <v>4151</v>
      </c>
      <c r="C2538" s="296">
        <v>44708</v>
      </c>
      <c r="D2538" s="3" t="s">
        <v>12598</v>
      </c>
      <c r="E2538" s="3" t="s">
        <v>6</v>
      </c>
      <c r="F2538" s="3">
        <v>221395</v>
      </c>
      <c r="G2538" s="3" t="s">
        <v>89</v>
      </c>
      <c r="H2538" s="3" t="s">
        <v>90</v>
      </c>
      <c r="I2538" s="3" t="s">
        <v>4993</v>
      </c>
      <c r="J2538" s="3" t="s">
        <v>8140</v>
      </c>
      <c r="K2538" s="3" t="s">
        <v>38</v>
      </c>
      <c r="L2538" s="3" t="s">
        <v>8472</v>
      </c>
      <c r="M2538" s="3" t="s">
        <v>93</v>
      </c>
      <c r="N2538" s="3">
        <v>6608538</v>
      </c>
      <c r="O2538" s="3" t="s">
        <v>12599</v>
      </c>
      <c r="P2538" s="3">
        <v>8200447726</v>
      </c>
      <c r="Q2538" s="3" t="s">
        <v>12600</v>
      </c>
      <c r="R2538" s="3" t="s">
        <v>331</v>
      </c>
      <c r="S2538" s="3" t="s">
        <v>12601</v>
      </c>
      <c r="T2538" s="300">
        <v>312000</v>
      </c>
      <c r="U2538" s="3" t="s">
        <v>481</v>
      </c>
      <c r="V2538" s="3" t="s">
        <v>100</v>
      </c>
      <c r="W2538" s="3" t="s">
        <v>3226</v>
      </c>
      <c r="X2538" s="3" t="s">
        <v>109</v>
      </c>
      <c r="Y2538" s="299">
        <f t="shared" si="352"/>
        <v>5</v>
      </c>
      <c r="Z2538" s="299">
        <f t="shared" si="353"/>
        <v>2022</v>
      </c>
      <c r="AA2538" t="str">
        <f t="shared" si="351"/>
        <v>5.</v>
      </c>
      <c r="AB2538" t="str">
        <f t="shared" si="354"/>
        <v>5.</v>
      </c>
      <c r="AC2538" t="str">
        <f t="shared" si="355"/>
        <v>5</v>
      </c>
      <c r="AD2538" t="str">
        <f t="shared" si="356"/>
        <v>5</v>
      </c>
      <c r="AE2538" t="str">
        <f t="shared" si="357"/>
        <v>5</v>
      </c>
      <c r="AF2538" t="str">
        <f t="shared" si="358"/>
        <v>5</v>
      </c>
      <c r="AG2538" s="299">
        <f t="shared" si="359"/>
        <v>5</v>
      </c>
    </row>
    <row r="2539" spans="1:33" x14ac:dyDescent="0.3">
      <c r="A2539" s="3">
        <v>2539</v>
      </c>
      <c r="B2539" s="3" t="s">
        <v>4151</v>
      </c>
      <c r="C2539" s="296">
        <v>44708</v>
      </c>
      <c r="D2539" s="3" t="s">
        <v>12602</v>
      </c>
      <c r="E2539" s="3" t="s">
        <v>6</v>
      </c>
      <c r="F2539" s="3">
        <v>221395</v>
      </c>
      <c r="G2539" s="3" t="s">
        <v>89</v>
      </c>
      <c r="H2539" s="3" t="s">
        <v>90</v>
      </c>
      <c r="I2539" s="3" t="s">
        <v>4993</v>
      </c>
      <c r="J2539" s="3" t="s">
        <v>8140</v>
      </c>
      <c r="K2539" s="3" t="s">
        <v>38</v>
      </c>
      <c r="L2539" s="3" t="s">
        <v>8472</v>
      </c>
      <c r="M2539" s="3" t="s">
        <v>93</v>
      </c>
      <c r="N2539" s="3">
        <v>6620373</v>
      </c>
      <c r="O2539" s="3" t="s">
        <v>12603</v>
      </c>
      <c r="P2539" s="3">
        <v>8103902471</v>
      </c>
      <c r="Q2539" s="3" t="s">
        <v>12604</v>
      </c>
      <c r="R2539" s="3" t="s">
        <v>170</v>
      </c>
      <c r="S2539" s="3" t="s">
        <v>12605</v>
      </c>
      <c r="T2539" s="300">
        <v>700000</v>
      </c>
      <c r="U2539" s="3" t="s">
        <v>12606</v>
      </c>
      <c r="V2539" s="3" t="s">
        <v>100</v>
      </c>
      <c r="W2539" s="3" t="s">
        <v>109</v>
      </c>
      <c r="X2539" s="3" t="s">
        <v>109</v>
      </c>
      <c r="Y2539" s="299">
        <f t="shared" si="352"/>
        <v>5</v>
      </c>
      <c r="Z2539" s="299">
        <f t="shared" si="353"/>
        <v>2022</v>
      </c>
      <c r="AA2539" t="str">
        <f t="shared" si="351"/>
        <v xml:space="preserve">5 </v>
      </c>
      <c r="AB2539" t="str">
        <f t="shared" si="354"/>
        <v xml:space="preserve">5 </v>
      </c>
      <c r="AC2539" t="str">
        <f t="shared" si="355"/>
        <v xml:space="preserve">5 </v>
      </c>
      <c r="AD2539" t="str">
        <f t="shared" si="356"/>
        <v xml:space="preserve">5 </v>
      </c>
      <c r="AE2539" t="str">
        <f t="shared" si="357"/>
        <v xml:space="preserve">5 </v>
      </c>
      <c r="AF2539" t="str">
        <f t="shared" si="358"/>
        <v xml:space="preserve">5 </v>
      </c>
      <c r="AG2539" s="299">
        <f t="shared" si="359"/>
        <v>5</v>
      </c>
    </row>
    <row r="2540" spans="1:33" x14ac:dyDescent="0.3">
      <c r="A2540" s="3">
        <v>2540</v>
      </c>
      <c r="B2540" s="3" t="s">
        <v>4151</v>
      </c>
      <c r="C2540" s="296">
        <v>44708</v>
      </c>
      <c r="D2540" s="3" t="s">
        <v>12602</v>
      </c>
      <c r="E2540" s="3" t="s">
        <v>6</v>
      </c>
      <c r="F2540" s="3">
        <v>221395</v>
      </c>
      <c r="G2540" s="3" t="s">
        <v>89</v>
      </c>
      <c r="H2540" s="3" t="s">
        <v>90</v>
      </c>
      <c r="I2540" s="3" t="s">
        <v>4993</v>
      </c>
      <c r="J2540" s="3" t="s">
        <v>8140</v>
      </c>
      <c r="K2540" s="3" t="s">
        <v>38</v>
      </c>
      <c r="L2540" s="3" t="s">
        <v>8472</v>
      </c>
      <c r="M2540" s="3" t="s">
        <v>93</v>
      </c>
      <c r="N2540" s="3">
        <v>6620350</v>
      </c>
      <c r="O2540" s="3" t="s">
        <v>12608</v>
      </c>
      <c r="P2540" s="3">
        <v>9967881995</v>
      </c>
      <c r="Q2540" s="3" t="s">
        <v>12609</v>
      </c>
      <c r="R2540" s="3" t="s">
        <v>886</v>
      </c>
      <c r="S2540" s="3" t="s">
        <v>12610</v>
      </c>
      <c r="T2540" s="300">
        <v>500000</v>
      </c>
      <c r="U2540" s="3" t="s">
        <v>10128</v>
      </c>
      <c r="V2540" s="3" t="s">
        <v>100</v>
      </c>
      <c r="W2540" s="3" t="s">
        <v>1315</v>
      </c>
      <c r="X2540" s="3" t="s">
        <v>109</v>
      </c>
      <c r="Y2540" s="299">
        <f t="shared" si="352"/>
        <v>5</v>
      </c>
      <c r="Z2540" s="299">
        <f t="shared" si="353"/>
        <v>2022</v>
      </c>
      <c r="AA2540" t="str">
        <f t="shared" si="351"/>
        <v>6.</v>
      </c>
      <c r="AB2540" t="str">
        <f t="shared" si="354"/>
        <v>6.</v>
      </c>
      <c r="AC2540" t="str">
        <f t="shared" si="355"/>
        <v>6</v>
      </c>
      <c r="AD2540" t="str">
        <f t="shared" si="356"/>
        <v>6</v>
      </c>
      <c r="AE2540" t="str">
        <f t="shared" si="357"/>
        <v>6</v>
      </c>
      <c r="AF2540" t="str">
        <f t="shared" si="358"/>
        <v>6</v>
      </c>
      <c r="AG2540" s="299">
        <f t="shared" si="359"/>
        <v>6</v>
      </c>
    </row>
    <row r="2541" spans="1:33" x14ac:dyDescent="0.3">
      <c r="A2541" s="3">
        <v>2541</v>
      </c>
      <c r="B2541" s="3" t="s">
        <v>4151</v>
      </c>
      <c r="C2541" s="296">
        <v>44708</v>
      </c>
      <c r="D2541" s="3" t="s">
        <v>12602</v>
      </c>
      <c r="E2541" s="3" t="s">
        <v>6</v>
      </c>
      <c r="F2541" s="3">
        <v>221395</v>
      </c>
      <c r="G2541" s="3" t="s">
        <v>89</v>
      </c>
      <c r="H2541" s="3" t="s">
        <v>90</v>
      </c>
      <c r="I2541" s="3" t="s">
        <v>4993</v>
      </c>
      <c r="J2541" s="3" t="s">
        <v>8140</v>
      </c>
      <c r="K2541" s="3" t="s">
        <v>38</v>
      </c>
      <c r="L2541" s="3" t="s">
        <v>8472</v>
      </c>
      <c r="M2541" s="3" t="s">
        <v>93</v>
      </c>
      <c r="N2541" s="3">
        <v>6608507</v>
      </c>
      <c r="O2541" s="3" t="s">
        <v>12611</v>
      </c>
      <c r="P2541" s="3">
        <v>8318142634</v>
      </c>
      <c r="Q2541" s="3" t="s">
        <v>12612</v>
      </c>
      <c r="R2541" s="3" t="s">
        <v>660</v>
      </c>
      <c r="S2541" s="3" t="s">
        <v>12613</v>
      </c>
      <c r="T2541" s="300">
        <v>550000</v>
      </c>
      <c r="U2541" s="3" t="s">
        <v>481</v>
      </c>
      <c r="V2541" s="3" t="s">
        <v>100</v>
      </c>
      <c r="W2541" s="3" t="s">
        <v>8683</v>
      </c>
      <c r="X2541" s="3" t="s">
        <v>109</v>
      </c>
      <c r="Y2541" s="299">
        <f t="shared" si="352"/>
        <v>5</v>
      </c>
      <c r="Z2541" s="299">
        <f t="shared" si="353"/>
        <v>2022</v>
      </c>
      <c r="AA2541" t="str">
        <f t="shared" si="351"/>
        <v xml:space="preserve">8 </v>
      </c>
      <c r="AB2541" t="str">
        <f t="shared" si="354"/>
        <v xml:space="preserve">8 </v>
      </c>
      <c r="AC2541" t="str">
        <f t="shared" si="355"/>
        <v xml:space="preserve">8 </v>
      </c>
      <c r="AD2541" t="str">
        <f t="shared" si="356"/>
        <v xml:space="preserve">8 </v>
      </c>
      <c r="AE2541" t="str">
        <f t="shared" si="357"/>
        <v xml:space="preserve">8 </v>
      </c>
      <c r="AF2541" t="str">
        <f t="shared" si="358"/>
        <v xml:space="preserve">8 </v>
      </c>
      <c r="AG2541" s="299">
        <f t="shared" si="359"/>
        <v>8</v>
      </c>
    </row>
    <row r="2542" spans="1:33" x14ac:dyDescent="0.3">
      <c r="A2542" s="3">
        <v>2542</v>
      </c>
      <c r="B2542" s="3" t="s">
        <v>4151</v>
      </c>
      <c r="C2542" s="296">
        <v>44708</v>
      </c>
      <c r="D2542" s="3">
        <v>29654554</v>
      </c>
      <c r="E2542" s="3" t="s">
        <v>6</v>
      </c>
      <c r="F2542" s="3">
        <v>221395</v>
      </c>
      <c r="G2542" s="3" t="s">
        <v>89</v>
      </c>
      <c r="H2542" s="3" t="s">
        <v>11609</v>
      </c>
      <c r="I2542" s="3" t="s">
        <v>1070</v>
      </c>
      <c r="J2542" s="3" t="s">
        <v>12615</v>
      </c>
      <c r="K2542" s="3" t="s">
        <v>38</v>
      </c>
      <c r="L2542" s="3" t="s">
        <v>12616</v>
      </c>
      <c r="M2542" s="3" t="s">
        <v>93</v>
      </c>
      <c r="N2542" s="3">
        <v>6608911</v>
      </c>
      <c r="O2542" s="3" t="s">
        <v>12617</v>
      </c>
      <c r="P2542" s="3">
        <v>9713997724</v>
      </c>
      <c r="Q2542" s="3" t="s">
        <v>12618</v>
      </c>
      <c r="R2542" s="3" t="s">
        <v>10393</v>
      </c>
      <c r="S2542" s="3" t="s">
        <v>4369</v>
      </c>
      <c r="T2542" s="300">
        <v>600000</v>
      </c>
      <c r="U2542" s="3" t="s">
        <v>12620</v>
      </c>
      <c r="V2542" s="3" t="s">
        <v>100</v>
      </c>
      <c r="W2542" s="3" t="s">
        <v>378</v>
      </c>
      <c r="X2542" s="3" t="s">
        <v>109</v>
      </c>
      <c r="Y2542" s="299">
        <f t="shared" si="352"/>
        <v>5</v>
      </c>
      <c r="Z2542" s="299">
        <f t="shared" si="353"/>
        <v>2022</v>
      </c>
      <c r="AA2542" t="str">
        <f t="shared" si="351"/>
        <v>7y</v>
      </c>
      <c r="AB2542" t="str">
        <f t="shared" si="354"/>
        <v>7</v>
      </c>
      <c r="AC2542" t="str">
        <f t="shared" si="355"/>
        <v>7</v>
      </c>
      <c r="AD2542" t="str">
        <f t="shared" si="356"/>
        <v>7</v>
      </c>
      <c r="AE2542" t="str">
        <f t="shared" si="357"/>
        <v>7</v>
      </c>
      <c r="AF2542" t="str">
        <f t="shared" si="358"/>
        <v>7</v>
      </c>
      <c r="AG2542" s="299">
        <f t="shared" si="359"/>
        <v>7</v>
      </c>
    </row>
    <row r="2543" spans="1:33" x14ac:dyDescent="0.3">
      <c r="A2543" s="3">
        <v>2543</v>
      </c>
      <c r="B2543" s="3" t="s">
        <v>4151</v>
      </c>
      <c r="C2543" s="296">
        <v>44708</v>
      </c>
      <c r="D2543" s="3">
        <v>29654554</v>
      </c>
      <c r="E2543" s="3" t="s">
        <v>6</v>
      </c>
      <c r="F2543" s="3">
        <v>221395</v>
      </c>
      <c r="G2543" s="3" t="s">
        <v>89</v>
      </c>
      <c r="H2543" s="3" t="s">
        <v>11609</v>
      </c>
      <c r="I2543" s="3" t="s">
        <v>1070</v>
      </c>
      <c r="J2543" s="3" t="s">
        <v>12615</v>
      </c>
      <c r="K2543" s="3" t="s">
        <v>38</v>
      </c>
      <c r="L2543" s="3" t="s">
        <v>12616</v>
      </c>
      <c r="M2543" s="3" t="s">
        <v>93</v>
      </c>
      <c r="N2543" s="3">
        <v>6608916</v>
      </c>
      <c r="O2543" s="3" t="s">
        <v>12621</v>
      </c>
      <c r="P2543" s="3">
        <v>9399683584</v>
      </c>
      <c r="Q2543" s="3" t="s">
        <v>12622</v>
      </c>
      <c r="R2543" s="3" t="s">
        <v>7718</v>
      </c>
      <c r="S2543" s="3" t="s">
        <v>12623</v>
      </c>
      <c r="T2543" s="300">
        <v>300000</v>
      </c>
      <c r="U2543" s="3" t="s">
        <v>12620</v>
      </c>
      <c r="V2543" s="3" t="s">
        <v>100</v>
      </c>
      <c r="W2543" s="3" t="s">
        <v>109</v>
      </c>
      <c r="X2543" s="3" t="s">
        <v>109</v>
      </c>
      <c r="Y2543" s="299">
        <f t="shared" si="352"/>
        <v>5</v>
      </c>
      <c r="Z2543" s="299">
        <f t="shared" si="353"/>
        <v>2022</v>
      </c>
      <c r="AA2543" t="str">
        <f t="shared" si="351"/>
        <v>4y</v>
      </c>
      <c r="AB2543" t="str">
        <f t="shared" si="354"/>
        <v>4</v>
      </c>
      <c r="AC2543" t="str">
        <f t="shared" si="355"/>
        <v>4</v>
      </c>
      <c r="AD2543" t="str">
        <f t="shared" si="356"/>
        <v>4</v>
      </c>
      <c r="AE2543" t="str">
        <f t="shared" si="357"/>
        <v>4</v>
      </c>
      <c r="AF2543" t="str">
        <f t="shared" si="358"/>
        <v>4</v>
      </c>
      <c r="AG2543" s="299">
        <f t="shared" si="359"/>
        <v>4</v>
      </c>
    </row>
    <row r="2544" spans="1:33" x14ac:dyDescent="0.3">
      <c r="A2544" s="3">
        <v>2544</v>
      </c>
      <c r="B2544" s="3" t="s">
        <v>4151</v>
      </c>
      <c r="C2544" s="296">
        <v>44708</v>
      </c>
      <c r="D2544" s="3">
        <v>29654554</v>
      </c>
      <c r="E2544" s="3" t="s">
        <v>6</v>
      </c>
      <c r="F2544" s="3">
        <v>221395</v>
      </c>
      <c r="G2544" s="3" t="s">
        <v>89</v>
      </c>
      <c r="H2544" s="3" t="s">
        <v>11609</v>
      </c>
      <c r="I2544" s="3" t="s">
        <v>1070</v>
      </c>
      <c r="J2544" s="3" t="s">
        <v>12615</v>
      </c>
      <c r="K2544" s="3" t="s">
        <v>45</v>
      </c>
      <c r="L2544" s="3" t="s">
        <v>2633</v>
      </c>
      <c r="M2544" s="3" t="s">
        <v>93</v>
      </c>
      <c r="N2544" s="3">
        <v>1328804</v>
      </c>
      <c r="O2544" s="3" t="s">
        <v>12624</v>
      </c>
      <c r="P2544" s="3">
        <v>6392682896</v>
      </c>
      <c r="Q2544" s="3" t="s">
        <v>12625</v>
      </c>
      <c r="R2544" s="3" t="s">
        <v>12626</v>
      </c>
      <c r="S2544" s="3" t="s">
        <v>12627</v>
      </c>
      <c r="T2544" s="300">
        <v>450000</v>
      </c>
      <c r="U2544" s="3" t="s">
        <v>12620</v>
      </c>
      <c r="V2544" s="3" t="s">
        <v>100</v>
      </c>
      <c r="W2544" s="3" t="s">
        <v>109</v>
      </c>
      <c r="X2544" s="3" t="s">
        <v>109</v>
      </c>
      <c r="Y2544" s="299">
        <f t="shared" si="352"/>
        <v>5</v>
      </c>
      <c r="Z2544" s="299">
        <f t="shared" si="353"/>
        <v>2022</v>
      </c>
      <c r="AA2544" t="str">
        <f t="shared" si="351"/>
        <v>4.</v>
      </c>
      <c r="AB2544" t="str">
        <f t="shared" si="354"/>
        <v>4.</v>
      </c>
      <c r="AC2544" t="str">
        <f t="shared" si="355"/>
        <v>4</v>
      </c>
      <c r="AD2544" t="str">
        <f t="shared" si="356"/>
        <v>4</v>
      </c>
      <c r="AE2544" t="str">
        <f t="shared" si="357"/>
        <v>4</v>
      </c>
      <c r="AF2544" t="str">
        <f t="shared" si="358"/>
        <v>4</v>
      </c>
      <c r="AG2544" s="299">
        <f t="shared" si="359"/>
        <v>4</v>
      </c>
    </row>
    <row r="2545" spans="1:33" x14ac:dyDescent="0.3">
      <c r="A2545" s="3">
        <v>2545</v>
      </c>
      <c r="B2545" s="3" t="s">
        <v>4151</v>
      </c>
      <c r="C2545" s="296">
        <v>44708</v>
      </c>
      <c r="D2545" s="3">
        <v>29654554</v>
      </c>
      <c r="E2545" s="3" t="s">
        <v>6</v>
      </c>
      <c r="F2545" s="3">
        <v>221395</v>
      </c>
      <c r="G2545" s="3" t="s">
        <v>89</v>
      </c>
      <c r="H2545" s="3" t="s">
        <v>11609</v>
      </c>
      <c r="I2545" s="3" t="s">
        <v>1070</v>
      </c>
      <c r="J2545" s="3" t="s">
        <v>12615</v>
      </c>
      <c r="K2545" s="3" t="s">
        <v>38</v>
      </c>
      <c r="L2545" s="3" t="s">
        <v>12616</v>
      </c>
      <c r="M2545" s="3" t="s">
        <v>93</v>
      </c>
      <c r="N2545" s="3">
        <v>3895000</v>
      </c>
      <c r="O2545" s="3" t="s">
        <v>12630</v>
      </c>
      <c r="P2545" s="3">
        <v>8421976131</v>
      </c>
      <c r="Q2545" s="3" t="s">
        <v>12631</v>
      </c>
      <c r="R2545" s="3" t="s">
        <v>12632</v>
      </c>
      <c r="S2545" s="3" t="s">
        <v>7850</v>
      </c>
      <c r="T2545" s="300">
        <v>1300000</v>
      </c>
      <c r="U2545" s="3" t="s">
        <v>12620</v>
      </c>
      <c r="V2545" s="3" t="s">
        <v>100</v>
      </c>
      <c r="W2545" s="3" t="s">
        <v>109</v>
      </c>
      <c r="X2545" s="3" t="s">
        <v>109</v>
      </c>
      <c r="Y2545" s="299">
        <f t="shared" si="352"/>
        <v>5</v>
      </c>
      <c r="Z2545" s="299">
        <f t="shared" si="353"/>
        <v>2022</v>
      </c>
      <c r="AA2545" t="str">
        <f t="shared" si="351"/>
        <v>5.</v>
      </c>
      <c r="AB2545" t="str">
        <f t="shared" si="354"/>
        <v>5.</v>
      </c>
      <c r="AC2545" t="str">
        <f t="shared" si="355"/>
        <v>5</v>
      </c>
      <c r="AD2545" t="str">
        <f t="shared" si="356"/>
        <v>5</v>
      </c>
      <c r="AE2545" t="str">
        <f t="shared" si="357"/>
        <v>5</v>
      </c>
      <c r="AF2545" t="str">
        <f t="shared" si="358"/>
        <v>5</v>
      </c>
      <c r="AG2545" s="299">
        <f t="shared" si="359"/>
        <v>5</v>
      </c>
    </row>
    <row r="2546" spans="1:33" x14ac:dyDescent="0.3">
      <c r="A2546" s="3">
        <v>2546</v>
      </c>
      <c r="B2546" s="3" t="s">
        <v>4151</v>
      </c>
      <c r="C2546" s="296">
        <v>44708</v>
      </c>
      <c r="D2546" s="3">
        <v>29654554</v>
      </c>
      <c r="E2546" s="3" t="s">
        <v>6</v>
      </c>
      <c r="F2546" s="3">
        <v>221395</v>
      </c>
      <c r="G2546" s="3" t="s">
        <v>89</v>
      </c>
      <c r="H2546" s="3" t="s">
        <v>11609</v>
      </c>
      <c r="I2546" s="3" t="s">
        <v>1070</v>
      </c>
      <c r="J2546" s="3" t="s">
        <v>12615</v>
      </c>
      <c r="K2546" s="3" t="s">
        <v>11</v>
      </c>
      <c r="L2546" s="3" t="s">
        <v>8444</v>
      </c>
      <c r="M2546" s="3" t="s">
        <v>93</v>
      </c>
      <c r="N2546" s="3" t="s">
        <v>12633</v>
      </c>
      <c r="O2546" s="3" t="s">
        <v>12634</v>
      </c>
      <c r="P2546" s="3">
        <v>8756207754</v>
      </c>
      <c r="Q2546" s="3" t="s">
        <v>12635</v>
      </c>
      <c r="R2546" s="3" t="s">
        <v>7718</v>
      </c>
      <c r="S2546" s="3" t="s">
        <v>8438</v>
      </c>
      <c r="T2546" s="300">
        <v>900000</v>
      </c>
      <c r="U2546" s="3" t="s">
        <v>12636</v>
      </c>
      <c r="V2546" s="3" t="s">
        <v>100</v>
      </c>
      <c r="W2546" s="3" t="s">
        <v>109</v>
      </c>
      <c r="X2546" s="3" t="s">
        <v>109</v>
      </c>
      <c r="Y2546" s="299">
        <f t="shared" si="352"/>
        <v>5</v>
      </c>
      <c r="Z2546" s="299">
        <f t="shared" si="353"/>
        <v>2022</v>
      </c>
      <c r="AA2546" t="str">
        <f t="shared" si="351"/>
        <v>4y</v>
      </c>
      <c r="AB2546" t="str">
        <f t="shared" si="354"/>
        <v>4</v>
      </c>
      <c r="AC2546" t="str">
        <f t="shared" si="355"/>
        <v>4</v>
      </c>
      <c r="AD2546" t="str">
        <f t="shared" si="356"/>
        <v>4</v>
      </c>
      <c r="AE2546" t="str">
        <f t="shared" si="357"/>
        <v>4</v>
      </c>
      <c r="AF2546" t="str">
        <f t="shared" si="358"/>
        <v>4</v>
      </c>
      <c r="AG2546" s="299">
        <f t="shared" si="359"/>
        <v>4</v>
      </c>
    </row>
    <row r="2547" spans="1:33" x14ac:dyDescent="0.3">
      <c r="A2547" s="3">
        <v>2547</v>
      </c>
      <c r="B2547" s="3" t="s">
        <v>4151</v>
      </c>
      <c r="C2547" s="296">
        <v>44708</v>
      </c>
      <c r="D2547" s="3">
        <v>74031857</v>
      </c>
      <c r="E2547" s="3" t="s">
        <v>6</v>
      </c>
      <c r="F2547" s="3">
        <v>221395</v>
      </c>
      <c r="G2547" s="3" t="s">
        <v>89</v>
      </c>
      <c r="H2547" s="3" t="s">
        <v>11881</v>
      </c>
      <c r="I2547" s="3" t="s">
        <v>469</v>
      </c>
      <c r="J2547" s="3" t="s">
        <v>12638</v>
      </c>
      <c r="K2547" s="3" t="s">
        <v>13</v>
      </c>
      <c r="L2547" s="3" t="s">
        <v>12639</v>
      </c>
      <c r="M2547" s="3" t="s">
        <v>93</v>
      </c>
      <c r="N2547" s="3">
        <v>6246800</v>
      </c>
      <c r="O2547" s="3" t="s">
        <v>12640</v>
      </c>
      <c r="P2547" s="3">
        <v>7539057400</v>
      </c>
      <c r="Q2547" s="3" t="s">
        <v>12641</v>
      </c>
      <c r="R2547" s="3" t="s">
        <v>4528</v>
      </c>
      <c r="S2547" s="3" t="s">
        <v>12642</v>
      </c>
      <c r="T2547" s="300">
        <v>450000</v>
      </c>
      <c r="U2547" s="3" t="s">
        <v>3856</v>
      </c>
      <c r="V2547" s="3" t="s">
        <v>100</v>
      </c>
      <c r="W2547" s="3" t="s">
        <v>267</v>
      </c>
      <c r="X2547" s="3" t="s">
        <v>109</v>
      </c>
      <c r="Y2547" s="299">
        <f t="shared" si="352"/>
        <v>5</v>
      </c>
      <c r="Z2547" s="299">
        <f t="shared" si="353"/>
        <v>2022</v>
      </c>
      <c r="AA2547" t="str">
        <f t="shared" si="351"/>
        <v>3.</v>
      </c>
      <c r="AB2547" t="str">
        <f t="shared" si="354"/>
        <v>3.</v>
      </c>
      <c r="AC2547" t="str">
        <f t="shared" si="355"/>
        <v>3</v>
      </c>
      <c r="AD2547" t="str">
        <f t="shared" si="356"/>
        <v>3</v>
      </c>
      <c r="AE2547" t="str">
        <f t="shared" si="357"/>
        <v>3</v>
      </c>
      <c r="AF2547" t="str">
        <f t="shared" si="358"/>
        <v>3</v>
      </c>
      <c r="AG2547" s="299">
        <f t="shared" si="359"/>
        <v>3</v>
      </c>
    </row>
    <row r="2548" spans="1:33" x14ac:dyDescent="0.3">
      <c r="A2548" s="3">
        <v>2548</v>
      </c>
      <c r="B2548" s="3" t="s">
        <v>4151</v>
      </c>
      <c r="C2548" s="296">
        <v>44708</v>
      </c>
      <c r="D2548" s="3">
        <v>96578883</v>
      </c>
      <c r="E2548" s="3" t="s">
        <v>1</v>
      </c>
      <c r="F2548" s="3">
        <v>210369</v>
      </c>
      <c r="G2548" s="3" t="s">
        <v>89</v>
      </c>
      <c r="H2548" s="3" t="s">
        <v>2967</v>
      </c>
      <c r="I2548" s="3" t="s">
        <v>12645</v>
      </c>
      <c r="J2548" s="3" t="s">
        <v>6307</v>
      </c>
      <c r="K2548" s="3" t="s">
        <v>38</v>
      </c>
      <c r="L2548" s="3" t="s">
        <v>7171</v>
      </c>
      <c r="M2548" s="3" t="s">
        <v>93</v>
      </c>
      <c r="N2548" s="3" t="s">
        <v>12491</v>
      </c>
      <c r="O2548" s="3" t="s">
        <v>12492</v>
      </c>
      <c r="P2548" s="3">
        <v>9846936804</v>
      </c>
      <c r="Q2548" s="3" t="s">
        <v>12493</v>
      </c>
      <c r="R2548" s="3" t="s">
        <v>9128</v>
      </c>
      <c r="S2548" s="3" t="s">
        <v>261</v>
      </c>
      <c r="T2548" s="300">
        <v>985000</v>
      </c>
      <c r="U2548" s="3" t="s">
        <v>12494</v>
      </c>
      <c r="V2548" s="3" t="s">
        <v>100</v>
      </c>
      <c r="W2548" s="3" t="s">
        <v>109</v>
      </c>
      <c r="X2548" s="3" t="s">
        <v>109</v>
      </c>
      <c r="Y2548" s="299">
        <f t="shared" si="352"/>
        <v>5</v>
      </c>
      <c r="Z2548" s="299">
        <f t="shared" si="353"/>
        <v>2022</v>
      </c>
      <c r="AA2548" t="str">
        <f t="shared" si="351"/>
        <v>9y</v>
      </c>
      <c r="AB2548" t="str">
        <f t="shared" si="354"/>
        <v>9</v>
      </c>
      <c r="AC2548" t="str">
        <f t="shared" si="355"/>
        <v>9</v>
      </c>
      <c r="AD2548" t="str">
        <f t="shared" si="356"/>
        <v>9</v>
      </c>
      <c r="AE2548" t="str">
        <f t="shared" si="357"/>
        <v>9</v>
      </c>
      <c r="AF2548" t="str">
        <f t="shared" si="358"/>
        <v>9</v>
      </c>
      <c r="AG2548" s="299">
        <f t="shared" si="359"/>
        <v>9</v>
      </c>
    </row>
    <row r="2549" spans="1:33" x14ac:dyDescent="0.3">
      <c r="A2549" s="3">
        <v>2549</v>
      </c>
      <c r="B2549" s="3" t="s">
        <v>4151</v>
      </c>
      <c r="C2549" s="296">
        <v>44708</v>
      </c>
      <c r="D2549" s="3">
        <v>96578883</v>
      </c>
      <c r="E2549" s="3" t="s">
        <v>1</v>
      </c>
      <c r="F2549" s="3">
        <v>210369</v>
      </c>
      <c r="G2549" s="3" t="s">
        <v>89</v>
      </c>
      <c r="H2549" s="3" t="s">
        <v>2967</v>
      </c>
      <c r="I2549" s="3" t="s">
        <v>12645</v>
      </c>
      <c r="J2549" s="3" t="s">
        <v>6307</v>
      </c>
      <c r="K2549" s="3" t="s">
        <v>11</v>
      </c>
      <c r="L2549" s="3" t="s">
        <v>11</v>
      </c>
      <c r="M2549" s="3" t="s">
        <v>93</v>
      </c>
      <c r="N2549" s="3">
        <v>3835932</v>
      </c>
      <c r="O2549" s="3" t="s">
        <v>12495</v>
      </c>
      <c r="P2549" s="3">
        <v>9014806290</v>
      </c>
      <c r="Q2549" s="3" t="s">
        <v>12496</v>
      </c>
      <c r="R2549" s="3" t="s">
        <v>2846</v>
      </c>
      <c r="S2549" s="3" t="s">
        <v>198</v>
      </c>
      <c r="T2549" s="300">
        <v>1550000</v>
      </c>
      <c r="U2549" s="3" t="s">
        <v>12497</v>
      </c>
      <c r="V2549" s="3" t="s">
        <v>100</v>
      </c>
      <c r="W2549" s="3" t="s">
        <v>109</v>
      </c>
      <c r="X2549" s="3" t="s">
        <v>109</v>
      </c>
      <c r="Y2549" s="299">
        <f t="shared" si="352"/>
        <v>5</v>
      </c>
      <c r="Z2549" s="299">
        <f t="shared" si="353"/>
        <v>2022</v>
      </c>
      <c r="AA2549" t="str">
        <f t="shared" si="351"/>
        <v>8y</v>
      </c>
      <c r="AB2549" t="str">
        <f t="shared" si="354"/>
        <v>8</v>
      </c>
      <c r="AC2549" t="str">
        <f t="shared" si="355"/>
        <v>8</v>
      </c>
      <c r="AD2549" t="str">
        <f t="shared" si="356"/>
        <v>8</v>
      </c>
      <c r="AE2549" t="str">
        <f t="shared" si="357"/>
        <v>8</v>
      </c>
      <c r="AF2549" t="str">
        <f t="shared" si="358"/>
        <v>8</v>
      </c>
      <c r="AG2549" s="299">
        <f t="shared" si="359"/>
        <v>8</v>
      </c>
    </row>
    <row r="2550" spans="1:33" x14ac:dyDescent="0.3">
      <c r="A2550" s="3">
        <v>2550</v>
      </c>
      <c r="B2550" s="3" t="s">
        <v>4151</v>
      </c>
      <c r="C2550" s="296">
        <v>44708</v>
      </c>
      <c r="D2550" s="3">
        <v>19789800</v>
      </c>
      <c r="E2550" s="3" t="s">
        <v>1</v>
      </c>
      <c r="F2550" s="3">
        <v>210369</v>
      </c>
      <c r="G2550" s="3" t="s">
        <v>89</v>
      </c>
      <c r="H2550" s="3" t="s">
        <v>254</v>
      </c>
      <c r="I2550" s="3" t="s">
        <v>12646</v>
      </c>
      <c r="J2550" s="3" t="s">
        <v>6307</v>
      </c>
      <c r="K2550" s="3" t="s">
        <v>45</v>
      </c>
      <c r="L2550" s="3" t="s">
        <v>402</v>
      </c>
      <c r="M2550" s="3" t="s">
        <v>93</v>
      </c>
      <c r="N2550" s="3">
        <v>6598230</v>
      </c>
      <c r="O2550" s="3" t="s">
        <v>12647</v>
      </c>
      <c r="P2550" s="3">
        <v>9347745259</v>
      </c>
      <c r="Q2550" s="3" t="s">
        <v>12648</v>
      </c>
      <c r="R2550" s="3" t="s">
        <v>260</v>
      </c>
      <c r="S2550" s="3" t="s">
        <v>12649</v>
      </c>
      <c r="T2550" s="300">
        <v>480000</v>
      </c>
      <c r="U2550" s="3" t="s">
        <v>134</v>
      </c>
      <c r="V2550" s="3" t="s">
        <v>100</v>
      </c>
      <c r="W2550" s="3" t="s">
        <v>109</v>
      </c>
      <c r="X2550" s="3" t="s">
        <v>109</v>
      </c>
      <c r="Y2550" s="299">
        <f t="shared" si="352"/>
        <v>5</v>
      </c>
      <c r="Z2550" s="299">
        <f t="shared" si="353"/>
        <v>2022</v>
      </c>
      <c r="AA2550" t="str">
        <f t="shared" si="351"/>
        <v>3.</v>
      </c>
      <c r="AB2550" t="str">
        <f t="shared" si="354"/>
        <v>3.</v>
      </c>
      <c r="AC2550" t="str">
        <f t="shared" si="355"/>
        <v>3</v>
      </c>
      <c r="AD2550" t="str">
        <f t="shared" si="356"/>
        <v>3</v>
      </c>
      <c r="AE2550" t="str">
        <f t="shared" si="357"/>
        <v>3</v>
      </c>
      <c r="AF2550" t="str">
        <f t="shared" si="358"/>
        <v>3</v>
      </c>
      <c r="AG2550" s="299">
        <f t="shared" si="359"/>
        <v>3</v>
      </c>
    </row>
    <row r="2551" spans="1:33" x14ac:dyDescent="0.3">
      <c r="A2551" s="3">
        <v>2551</v>
      </c>
      <c r="B2551" s="3" t="s">
        <v>4151</v>
      </c>
      <c r="C2551" s="296">
        <v>44708</v>
      </c>
      <c r="D2551" s="3">
        <v>19789800</v>
      </c>
      <c r="E2551" s="3" t="s">
        <v>1</v>
      </c>
      <c r="F2551" s="3">
        <v>210369</v>
      </c>
      <c r="G2551" s="3" t="s">
        <v>89</v>
      </c>
      <c r="H2551" s="3" t="s">
        <v>254</v>
      </c>
      <c r="I2551" s="3" t="s">
        <v>12646</v>
      </c>
      <c r="J2551" s="3" t="s">
        <v>6307</v>
      </c>
      <c r="K2551" s="3" t="s">
        <v>18</v>
      </c>
      <c r="L2551" s="3" t="s">
        <v>7171</v>
      </c>
      <c r="M2551" s="3" t="s">
        <v>93</v>
      </c>
      <c r="N2551" s="3">
        <v>6598446</v>
      </c>
      <c r="O2551" s="3" t="s">
        <v>12651</v>
      </c>
      <c r="P2551" s="3">
        <v>9035161057</v>
      </c>
      <c r="Q2551" s="3" t="s">
        <v>12652</v>
      </c>
      <c r="R2551" s="3" t="s">
        <v>260</v>
      </c>
      <c r="S2551" s="3" t="s">
        <v>12653</v>
      </c>
      <c r="T2551" s="300">
        <v>220000</v>
      </c>
      <c r="U2551" s="3" t="s">
        <v>134</v>
      </c>
      <c r="V2551" s="3" t="s">
        <v>100</v>
      </c>
      <c r="W2551" s="3" t="s">
        <v>109</v>
      </c>
      <c r="X2551" s="3" t="s">
        <v>109</v>
      </c>
      <c r="Y2551" s="299">
        <f t="shared" si="352"/>
        <v>5</v>
      </c>
      <c r="Z2551" s="299">
        <f t="shared" si="353"/>
        <v>2022</v>
      </c>
      <c r="AA2551" t="str">
        <f t="shared" si="351"/>
        <v>3.</v>
      </c>
      <c r="AB2551" t="str">
        <f t="shared" si="354"/>
        <v>3.</v>
      </c>
      <c r="AC2551" t="str">
        <f t="shared" si="355"/>
        <v>3</v>
      </c>
      <c r="AD2551" t="str">
        <f t="shared" si="356"/>
        <v>3</v>
      </c>
      <c r="AE2551" t="str">
        <f t="shared" si="357"/>
        <v>3</v>
      </c>
      <c r="AF2551" t="str">
        <f t="shared" si="358"/>
        <v>3</v>
      </c>
      <c r="AG2551" s="299">
        <f t="shared" si="359"/>
        <v>3</v>
      </c>
    </row>
    <row r="2552" spans="1:33" x14ac:dyDescent="0.3">
      <c r="A2552" s="3">
        <v>2552</v>
      </c>
      <c r="B2552" s="3" t="s">
        <v>4151</v>
      </c>
      <c r="C2552" s="296">
        <v>44708</v>
      </c>
      <c r="D2552" s="3">
        <v>81491496</v>
      </c>
      <c r="E2552" s="3" t="s">
        <v>1</v>
      </c>
      <c r="F2552" s="3">
        <v>210369</v>
      </c>
      <c r="G2552" s="3" t="s">
        <v>89</v>
      </c>
      <c r="H2552" s="3" t="s">
        <v>90</v>
      </c>
      <c r="I2552" s="3" t="s">
        <v>103</v>
      </c>
      <c r="J2552" s="3" t="s">
        <v>12655</v>
      </c>
      <c r="K2552" s="3" t="s">
        <v>18</v>
      </c>
      <c r="L2552" s="3" t="s">
        <v>10437</v>
      </c>
      <c r="M2552" s="3" t="s">
        <v>93</v>
      </c>
      <c r="N2552" s="3">
        <v>6382768</v>
      </c>
      <c r="O2552" s="3" t="s">
        <v>12656</v>
      </c>
      <c r="P2552" s="3">
        <v>8056278020</v>
      </c>
      <c r="Q2552" s="3" t="s">
        <v>12657</v>
      </c>
      <c r="R2552" s="3" t="s">
        <v>217</v>
      </c>
      <c r="S2552" s="3" t="s">
        <v>12658</v>
      </c>
      <c r="T2552" s="300">
        <v>800000</v>
      </c>
      <c r="U2552" s="3" t="s">
        <v>347</v>
      </c>
      <c r="V2552" s="3" t="s">
        <v>100</v>
      </c>
      <c r="W2552" s="3" t="s">
        <v>267</v>
      </c>
      <c r="X2552" s="3" t="s">
        <v>109</v>
      </c>
      <c r="Y2552" s="299">
        <f t="shared" si="352"/>
        <v>5</v>
      </c>
      <c r="Z2552" s="299">
        <f t="shared" si="353"/>
        <v>2022</v>
      </c>
      <c r="AA2552" t="str">
        <f t="shared" si="351"/>
        <v xml:space="preserve">8 </v>
      </c>
      <c r="AB2552" t="str">
        <f t="shared" si="354"/>
        <v xml:space="preserve">8 </v>
      </c>
      <c r="AC2552" t="str">
        <f t="shared" si="355"/>
        <v xml:space="preserve">8 </v>
      </c>
      <c r="AD2552" t="str">
        <f t="shared" si="356"/>
        <v xml:space="preserve">8 </v>
      </c>
      <c r="AE2552" t="str">
        <f t="shared" si="357"/>
        <v xml:space="preserve">8 </v>
      </c>
      <c r="AF2552" t="str">
        <f t="shared" si="358"/>
        <v xml:space="preserve">8 </v>
      </c>
      <c r="AG2552" s="299">
        <f t="shared" si="359"/>
        <v>8</v>
      </c>
    </row>
    <row r="2553" spans="1:33" x14ac:dyDescent="0.3">
      <c r="A2553" s="3">
        <v>2553</v>
      </c>
      <c r="B2553" s="3" t="s">
        <v>4151</v>
      </c>
      <c r="C2553" s="296">
        <v>44708</v>
      </c>
      <c r="D2553" s="3">
        <v>44658</v>
      </c>
      <c r="E2553" s="3" t="s">
        <v>1</v>
      </c>
      <c r="F2553" s="3">
        <v>210369</v>
      </c>
      <c r="G2553" s="3" t="s">
        <v>89</v>
      </c>
      <c r="H2553" s="3" t="s">
        <v>90</v>
      </c>
      <c r="I2553" s="3" t="s">
        <v>2091</v>
      </c>
      <c r="J2553" s="3" t="s">
        <v>12659</v>
      </c>
      <c r="K2553" s="3" t="s">
        <v>38</v>
      </c>
      <c r="L2553" s="3" t="s">
        <v>7171</v>
      </c>
      <c r="M2553" s="3" t="s">
        <v>93</v>
      </c>
      <c r="N2553" s="3">
        <v>6591897</v>
      </c>
      <c r="O2553" s="3" t="s">
        <v>12660</v>
      </c>
      <c r="P2553" s="3">
        <v>9502329926</v>
      </c>
      <c r="Q2553" s="3" t="s">
        <v>249</v>
      </c>
      <c r="R2553" s="3" t="s">
        <v>12661</v>
      </c>
      <c r="S2553" s="3" t="s">
        <v>15214</v>
      </c>
      <c r="T2553" s="300">
        <v>1500000</v>
      </c>
      <c r="U2553" s="3" t="s">
        <v>12664</v>
      </c>
      <c r="V2553" s="3" t="s">
        <v>100</v>
      </c>
      <c r="W2553" s="3" t="s">
        <v>109</v>
      </c>
      <c r="X2553" s="3" t="s">
        <v>109</v>
      </c>
      <c r="Y2553" s="299">
        <f t="shared" si="352"/>
        <v>5</v>
      </c>
      <c r="Z2553" s="299">
        <f t="shared" si="353"/>
        <v>2022</v>
      </c>
      <c r="AA2553" t="str">
        <f t="shared" si="351"/>
        <v xml:space="preserve">5 </v>
      </c>
      <c r="AB2553" t="str">
        <f t="shared" si="354"/>
        <v xml:space="preserve">5 </v>
      </c>
      <c r="AC2553" t="str">
        <f t="shared" si="355"/>
        <v xml:space="preserve">5 </v>
      </c>
      <c r="AD2553" t="str">
        <f t="shared" si="356"/>
        <v xml:space="preserve">5 </v>
      </c>
      <c r="AE2553" t="str">
        <f t="shared" si="357"/>
        <v xml:space="preserve">5 </v>
      </c>
      <c r="AF2553" t="str">
        <f t="shared" si="358"/>
        <v xml:space="preserve">5 </v>
      </c>
      <c r="AG2553" s="299">
        <f t="shared" si="359"/>
        <v>5</v>
      </c>
    </row>
    <row r="2554" spans="1:33" x14ac:dyDescent="0.3">
      <c r="A2554" s="3">
        <v>2554</v>
      </c>
      <c r="B2554" s="3" t="s">
        <v>4151</v>
      </c>
      <c r="C2554" s="296">
        <v>44708</v>
      </c>
      <c r="D2554" s="3">
        <v>44658</v>
      </c>
      <c r="E2554" s="3" t="s">
        <v>1</v>
      </c>
      <c r="F2554" s="3">
        <v>210369</v>
      </c>
      <c r="G2554" s="3" t="s">
        <v>89</v>
      </c>
      <c r="H2554" s="3" t="s">
        <v>90</v>
      </c>
      <c r="I2554" s="3" t="s">
        <v>2091</v>
      </c>
      <c r="J2554" s="3" t="s">
        <v>12659</v>
      </c>
      <c r="K2554" s="3" t="s">
        <v>38</v>
      </c>
      <c r="L2554" s="3" t="s">
        <v>7171</v>
      </c>
      <c r="M2554" s="3" t="s">
        <v>93</v>
      </c>
      <c r="N2554" s="3">
        <v>6592285</v>
      </c>
      <c r="O2554" s="3" t="s">
        <v>12665</v>
      </c>
      <c r="P2554" s="3">
        <v>9177528262</v>
      </c>
      <c r="Q2554" s="3" t="s">
        <v>12666</v>
      </c>
      <c r="R2554" s="3" t="s">
        <v>12667</v>
      </c>
      <c r="S2554" s="3" t="s">
        <v>12668</v>
      </c>
      <c r="T2554" s="300">
        <v>1300000</v>
      </c>
      <c r="U2554" s="3" t="s">
        <v>7153</v>
      </c>
      <c r="V2554" s="3" t="s">
        <v>100</v>
      </c>
      <c r="W2554" s="3" t="s">
        <v>109</v>
      </c>
      <c r="X2554" s="3" t="s">
        <v>109</v>
      </c>
      <c r="Y2554" s="299">
        <f t="shared" si="352"/>
        <v>5</v>
      </c>
      <c r="Z2554" s="299">
        <f t="shared" si="353"/>
        <v>2022</v>
      </c>
      <c r="AA2554" t="str">
        <f t="shared" si="351"/>
        <v xml:space="preserve">7 </v>
      </c>
      <c r="AB2554" t="str">
        <f t="shared" si="354"/>
        <v xml:space="preserve">7 </v>
      </c>
      <c r="AC2554" t="str">
        <f t="shared" si="355"/>
        <v xml:space="preserve">7 </v>
      </c>
      <c r="AD2554" t="str">
        <f t="shared" si="356"/>
        <v xml:space="preserve">7 </v>
      </c>
      <c r="AE2554" t="str">
        <f t="shared" si="357"/>
        <v xml:space="preserve">7 </v>
      </c>
      <c r="AF2554" t="str">
        <f t="shared" si="358"/>
        <v xml:space="preserve">7 </v>
      </c>
      <c r="AG2554" s="299">
        <f t="shared" si="359"/>
        <v>7</v>
      </c>
    </row>
    <row r="2555" spans="1:33" x14ac:dyDescent="0.3">
      <c r="A2555" s="3">
        <v>2555</v>
      </c>
      <c r="B2555" s="3" t="s">
        <v>4151</v>
      </c>
      <c r="C2555" s="296">
        <v>44708</v>
      </c>
      <c r="D2555" s="3">
        <v>44658</v>
      </c>
      <c r="E2555" s="3" t="s">
        <v>1</v>
      </c>
      <c r="F2555" s="3">
        <v>210369</v>
      </c>
      <c r="G2555" s="3" t="s">
        <v>89</v>
      </c>
      <c r="H2555" s="3" t="s">
        <v>90</v>
      </c>
      <c r="I2555" s="3" t="s">
        <v>2091</v>
      </c>
      <c r="J2555" s="3" t="s">
        <v>12659</v>
      </c>
      <c r="K2555" s="3" t="s">
        <v>38</v>
      </c>
      <c r="L2555" s="3" t="s">
        <v>7171</v>
      </c>
      <c r="M2555" s="3" t="s">
        <v>93</v>
      </c>
      <c r="N2555" s="3">
        <v>6591073</v>
      </c>
      <c r="O2555" s="3" t="s">
        <v>12670</v>
      </c>
      <c r="P2555" s="3">
        <v>8892930203</v>
      </c>
      <c r="Q2555" s="3" t="s">
        <v>12671</v>
      </c>
      <c r="R2555" s="3" t="s">
        <v>12672</v>
      </c>
      <c r="S2555" s="3" t="s">
        <v>12673</v>
      </c>
      <c r="T2555" s="300">
        <v>1285000</v>
      </c>
      <c r="U2555" s="3" t="s">
        <v>12674</v>
      </c>
      <c r="V2555" s="3" t="s">
        <v>100</v>
      </c>
      <c r="W2555" s="3" t="s">
        <v>109</v>
      </c>
      <c r="X2555" s="3" t="s">
        <v>109</v>
      </c>
      <c r="Y2555" s="299">
        <f t="shared" si="352"/>
        <v>5</v>
      </c>
      <c r="Z2555" s="299">
        <f t="shared" si="353"/>
        <v>2022</v>
      </c>
      <c r="AA2555" t="str">
        <f t="shared" si="351"/>
        <v>5.</v>
      </c>
      <c r="AB2555" t="str">
        <f t="shared" si="354"/>
        <v>5.</v>
      </c>
      <c r="AC2555" t="str">
        <f t="shared" si="355"/>
        <v>5</v>
      </c>
      <c r="AD2555" t="str">
        <f t="shared" si="356"/>
        <v>5</v>
      </c>
      <c r="AE2555" t="str">
        <f t="shared" si="357"/>
        <v>5</v>
      </c>
      <c r="AF2555" t="str">
        <f t="shared" si="358"/>
        <v>5</v>
      </c>
      <c r="AG2555" s="299">
        <f t="shared" si="359"/>
        <v>5</v>
      </c>
    </row>
    <row r="2556" spans="1:33" x14ac:dyDescent="0.3">
      <c r="A2556" s="3">
        <v>2556</v>
      </c>
      <c r="B2556" s="3" t="s">
        <v>734</v>
      </c>
      <c r="C2556" s="296">
        <v>44708</v>
      </c>
      <c r="D2556" s="3">
        <v>80791826</v>
      </c>
      <c r="E2556" s="3" t="s">
        <v>1</v>
      </c>
      <c r="F2556" s="3">
        <v>210369</v>
      </c>
      <c r="G2556" s="3" t="s">
        <v>5551</v>
      </c>
      <c r="H2556" s="3" t="s">
        <v>12676</v>
      </c>
      <c r="I2556" s="3" t="s">
        <v>5209</v>
      </c>
      <c r="J2556" s="3" t="s">
        <v>6307</v>
      </c>
      <c r="K2556" s="3" t="s">
        <v>18</v>
      </c>
      <c r="L2556" s="3" t="s">
        <v>5223</v>
      </c>
      <c r="M2556" s="3" t="s">
        <v>93</v>
      </c>
      <c r="N2556" s="3">
        <v>6620671</v>
      </c>
      <c r="O2556" s="3" t="s">
        <v>12677</v>
      </c>
      <c r="P2556" s="3">
        <v>8978204232</v>
      </c>
      <c r="Q2556" s="3" t="s">
        <v>12678</v>
      </c>
      <c r="R2556" s="3" t="s">
        <v>624</v>
      </c>
      <c r="S2556" s="3" t="s">
        <v>107</v>
      </c>
      <c r="T2556" s="300">
        <v>670000</v>
      </c>
      <c r="U2556" s="3" t="s">
        <v>12679</v>
      </c>
      <c r="V2556" s="3" t="s">
        <v>100</v>
      </c>
      <c r="W2556" s="3" t="s">
        <v>109</v>
      </c>
      <c r="X2556" s="3" t="s">
        <v>109</v>
      </c>
      <c r="Y2556" s="299">
        <f t="shared" si="352"/>
        <v>5</v>
      </c>
      <c r="Z2556" s="299">
        <f t="shared" si="353"/>
        <v>2022</v>
      </c>
      <c r="AA2556" t="str">
        <f t="shared" si="351"/>
        <v>4.</v>
      </c>
      <c r="AB2556" t="str">
        <f t="shared" si="354"/>
        <v>4.</v>
      </c>
      <c r="AC2556" t="str">
        <f t="shared" si="355"/>
        <v>4</v>
      </c>
      <c r="AD2556" t="str">
        <f t="shared" si="356"/>
        <v>4</v>
      </c>
      <c r="AE2556" t="str">
        <f t="shared" si="357"/>
        <v>4</v>
      </c>
      <c r="AF2556" t="str">
        <f t="shared" si="358"/>
        <v>4</v>
      </c>
      <c r="AG2556" s="299">
        <f t="shared" si="359"/>
        <v>4</v>
      </c>
    </row>
    <row r="2557" spans="1:33" x14ac:dyDescent="0.3">
      <c r="A2557" s="3">
        <v>2557</v>
      </c>
      <c r="B2557" s="3" t="s">
        <v>734</v>
      </c>
      <c r="C2557" s="296">
        <v>44708</v>
      </c>
      <c r="D2557" s="3">
        <v>80791826</v>
      </c>
      <c r="E2557" s="3" t="s">
        <v>1</v>
      </c>
      <c r="F2557" s="3">
        <v>210369</v>
      </c>
      <c r="G2557" s="3" t="s">
        <v>5551</v>
      </c>
      <c r="H2557" s="3" t="s">
        <v>12676</v>
      </c>
      <c r="I2557" s="3" t="s">
        <v>5209</v>
      </c>
      <c r="J2557" s="3" t="s">
        <v>6307</v>
      </c>
      <c r="K2557" s="3" t="s">
        <v>13</v>
      </c>
      <c r="L2557" s="3" t="s">
        <v>5092</v>
      </c>
      <c r="M2557" s="3" t="s">
        <v>93</v>
      </c>
      <c r="N2557" s="3">
        <v>6608696</v>
      </c>
      <c r="O2557" s="3" t="s">
        <v>12680</v>
      </c>
      <c r="P2557" s="3">
        <v>7337530617</v>
      </c>
      <c r="Q2557" s="3" t="s">
        <v>12681</v>
      </c>
      <c r="R2557" s="3" t="s">
        <v>1310</v>
      </c>
      <c r="S2557" s="3" t="s">
        <v>12682</v>
      </c>
      <c r="T2557" s="300">
        <v>500000</v>
      </c>
      <c r="U2557" s="3" t="s">
        <v>12683</v>
      </c>
      <c r="V2557" s="3" t="s">
        <v>100</v>
      </c>
      <c r="W2557" s="3" t="s">
        <v>267</v>
      </c>
      <c r="X2557" s="3" t="s">
        <v>109</v>
      </c>
      <c r="Y2557" s="299">
        <f t="shared" si="352"/>
        <v>5</v>
      </c>
      <c r="Z2557" s="299">
        <f t="shared" si="353"/>
        <v>2022</v>
      </c>
      <c r="AA2557" t="str">
        <f t="shared" si="351"/>
        <v>3.</v>
      </c>
      <c r="AB2557" t="str">
        <f t="shared" si="354"/>
        <v>3.</v>
      </c>
      <c r="AC2557" t="str">
        <f t="shared" si="355"/>
        <v>3</v>
      </c>
      <c r="AD2557" t="str">
        <f t="shared" si="356"/>
        <v>3</v>
      </c>
      <c r="AE2557" t="str">
        <f t="shared" si="357"/>
        <v>3</v>
      </c>
      <c r="AF2557" t="str">
        <f t="shared" si="358"/>
        <v>3</v>
      </c>
      <c r="AG2557" s="299">
        <f t="shared" si="359"/>
        <v>3</v>
      </c>
    </row>
    <row r="2558" spans="1:33" x14ac:dyDescent="0.3">
      <c r="A2558" s="3">
        <v>2558</v>
      </c>
      <c r="B2558" s="3" t="s">
        <v>734</v>
      </c>
      <c r="C2558" s="296">
        <v>44708</v>
      </c>
      <c r="D2558" s="3">
        <v>80791826</v>
      </c>
      <c r="E2558" s="3" t="s">
        <v>1</v>
      </c>
      <c r="F2558" s="3">
        <v>210369</v>
      </c>
      <c r="G2558" s="3" t="s">
        <v>5551</v>
      </c>
      <c r="H2558" s="3" t="s">
        <v>12676</v>
      </c>
      <c r="I2558" s="3" t="s">
        <v>5209</v>
      </c>
      <c r="J2558" s="3" t="s">
        <v>6307</v>
      </c>
      <c r="K2558" s="3" t="s">
        <v>13</v>
      </c>
      <c r="L2558" s="3" t="s">
        <v>236</v>
      </c>
      <c r="M2558" s="3" t="s">
        <v>93</v>
      </c>
      <c r="N2558" s="3" t="s">
        <v>12685</v>
      </c>
      <c r="O2558" s="3" t="s">
        <v>12686</v>
      </c>
      <c r="P2558" s="3">
        <v>9738330836</v>
      </c>
      <c r="Q2558" s="3" t="s">
        <v>12138</v>
      </c>
      <c r="R2558" s="3" t="s">
        <v>240</v>
      </c>
      <c r="S2558" s="3" t="s">
        <v>12687</v>
      </c>
      <c r="T2558" s="300">
        <v>900000</v>
      </c>
      <c r="U2558" s="3" t="s">
        <v>12688</v>
      </c>
      <c r="V2558" s="3" t="s">
        <v>100</v>
      </c>
      <c r="W2558" s="3" t="s">
        <v>109</v>
      </c>
      <c r="X2558" s="3" t="s">
        <v>109</v>
      </c>
      <c r="Y2558" s="299">
        <f t="shared" si="352"/>
        <v>5</v>
      </c>
      <c r="Z2558" s="299">
        <f t="shared" si="353"/>
        <v>2022</v>
      </c>
      <c r="AA2558" t="str">
        <f t="shared" si="351"/>
        <v>4.</v>
      </c>
      <c r="AB2558" t="str">
        <f t="shared" si="354"/>
        <v>4.</v>
      </c>
      <c r="AC2558" t="str">
        <f t="shared" si="355"/>
        <v>4</v>
      </c>
      <c r="AD2558" t="str">
        <f t="shared" si="356"/>
        <v>4</v>
      </c>
      <c r="AE2558" t="str">
        <f t="shared" si="357"/>
        <v>4</v>
      </c>
      <c r="AF2558" t="str">
        <f t="shared" si="358"/>
        <v>4</v>
      </c>
      <c r="AG2558" s="299">
        <f t="shared" si="359"/>
        <v>4</v>
      </c>
    </row>
    <row r="2559" spans="1:33" x14ac:dyDescent="0.3">
      <c r="A2559" s="3">
        <v>2559</v>
      </c>
      <c r="B2559" s="3" t="s">
        <v>4151</v>
      </c>
      <c r="C2559" s="296">
        <v>44708</v>
      </c>
      <c r="D2559" s="3">
        <v>78517058</v>
      </c>
      <c r="E2559" s="3" t="s">
        <v>1</v>
      </c>
      <c r="F2559" s="3">
        <v>210369</v>
      </c>
      <c r="G2559" s="3" t="s">
        <v>89</v>
      </c>
      <c r="H2559" s="3" t="s">
        <v>90</v>
      </c>
      <c r="I2559" s="3" t="s">
        <v>103</v>
      </c>
      <c r="J2559" s="3" t="s">
        <v>12689</v>
      </c>
      <c r="K2559" s="3" t="s">
        <v>18</v>
      </c>
      <c r="L2559" s="3" t="s">
        <v>6257</v>
      </c>
      <c r="M2559" s="3" t="s">
        <v>93</v>
      </c>
      <c r="N2559" s="3" t="s">
        <v>12690</v>
      </c>
      <c r="O2559" s="3" t="s">
        <v>12691</v>
      </c>
      <c r="P2559" s="3">
        <v>9986926402</v>
      </c>
      <c r="Q2559" s="3" t="s">
        <v>12692</v>
      </c>
      <c r="R2559" s="3" t="s">
        <v>12693</v>
      </c>
      <c r="S2559" s="3" t="s">
        <v>12694</v>
      </c>
      <c r="T2559" s="300">
        <v>900000</v>
      </c>
      <c r="U2559" s="3" t="s">
        <v>347</v>
      </c>
      <c r="V2559" s="3" t="s">
        <v>100</v>
      </c>
      <c r="W2559" s="3" t="s">
        <v>109</v>
      </c>
      <c r="X2559" s="3" t="s">
        <v>109</v>
      </c>
      <c r="Y2559" s="299">
        <f t="shared" si="352"/>
        <v>5</v>
      </c>
      <c r="Z2559" s="299">
        <f t="shared" si="353"/>
        <v>2022</v>
      </c>
      <c r="AA2559" t="str">
        <f t="shared" si="351"/>
        <v>9.</v>
      </c>
      <c r="AB2559" t="str">
        <f t="shared" si="354"/>
        <v>9.</v>
      </c>
      <c r="AC2559" t="str">
        <f t="shared" si="355"/>
        <v>9</v>
      </c>
      <c r="AD2559" t="str">
        <f t="shared" si="356"/>
        <v>9</v>
      </c>
      <c r="AE2559" t="str">
        <f t="shared" si="357"/>
        <v>9</v>
      </c>
      <c r="AF2559" t="str">
        <f t="shared" si="358"/>
        <v>9</v>
      </c>
      <c r="AG2559" s="299">
        <f t="shared" si="359"/>
        <v>9</v>
      </c>
    </row>
    <row r="2560" spans="1:33" x14ac:dyDescent="0.3">
      <c r="A2560" s="3">
        <v>2560</v>
      </c>
      <c r="B2560" s="3" t="s">
        <v>4151</v>
      </c>
      <c r="C2560" s="296">
        <v>44708</v>
      </c>
      <c r="D2560" s="3">
        <v>78517059</v>
      </c>
      <c r="E2560" s="3" t="s">
        <v>1</v>
      </c>
      <c r="F2560" s="3">
        <v>210369</v>
      </c>
      <c r="G2560" s="3" t="s">
        <v>89</v>
      </c>
      <c r="H2560" s="3" t="s">
        <v>90</v>
      </c>
      <c r="I2560" s="3" t="s">
        <v>103</v>
      </c>
      <c r="J2560" s="3" t="s">
        <v>12689</v>
      </c>
      <c r="K2560" s="3" t="s">
        <v>11</v>
      </c>
      <c r="L2560" s="3" t="s">
        <v>11</v>
      </c>
      <c r="M2560" s="3" t="s">
        <v>93</v>
      </c>
      <c r="N2560" s="3">
        <v>6620485</v>
      </c>
      <c r="O2560" s="3" t="s">
        <v>12696</v>
      </c>
      <c r="P2560" s="3">
        <v>9739542591</v>
      </c>
      <c r="Q2560" s="3" t="s">
        <v>12697</v>
      </c>
      <c r="R2560" s="3" t="s">
        <v>916</v>
      </c>
      <c r="S2560" s="3" t="s">
        <v>12699</v>
      </c>
      <c r="T2560" s="300">
        <v>650000</v>
      </c>
      <c r="U2560" s="3" t="s">
        <v>12700</v>
      </c>
      <c r="V2560" s="3" t="s">
        <v>100</v>
      </c>
      <c r="W2560" s="3" t="s">
        <v>109</v>
      </c>
      <c r="X2560" s="3" t="s">
        <v>109</v>
      </c>
      <c r="Y2560" s="299">
        <f t="shared" si="352"/>
        <v>5</v>
      </c>
      <c r="Z2560" s="299">
        <f t="shared" si="353"/>
        <v>2022</v>
      </c>
      <c r="AA2560" t="str">
        <f t="shared" si="351"/>
        <v>9y</v>
      </c>
      <c r="AB2560" t="str">
        <f t="shared" si="354"/>
        <v>9</v>
      </c>
      <c r="AC2560" t="str">
        <f t="shared" si="355"/>
        <v>9</v>
      </c>
      <c r="AD2560" t="str">
        <f t="shared" si="356"/>
        <v>9</v>
      </c>
      <c r="AE2560" t="str">
        <f t="shared" si="357"/>
        <v>9</v>
      </c>
      <c r="AF2560" t="str">
        <f t="shared" si="358"/>
        <v>9</v>
      </c>
      <c r="AG2560" s="299">
        <f t="shared" si="359"/>
        <v>9</v>
      </c>
    </row>
    <row r="2561" spans="1:33" x14ac:dyDescent="0.3">
      <c r="A2561" s="3">
        <v>2561</v>
      </c>
      <c r="B2561" s="3" t="s">
        <v>4151</v>
      </c>
      <c r="C2561" s="296">
        <v>44708</v>
      </c>
      <c r="D2561" s="3">
        <v>37816995</v>
      </c>
      <c r="E2561" s="3" t="s">
        <v>1</v>
      </c>
      <c r="F2561" s="3">
        <v>210369</v>
      </c>
      <c r="G2561" s="3" t="s">
        <v>89</v>
      </c>
      <c r="H2561" s="3" t="s">
        <v>90</v>
      </c>
      <c r="I2561" s="3" t="s">
        <v>1277</v>
      </c>
      <c r="J2561" s="3" t="s">
        <v>1277</v>
      </c>
      <c r="K2561" s="3" t="s">
        <v>13</v>
      </c>
      <c r="L2561" s="3" t="s">
        <v>4783</v>
      </c>
      <c r="M2561" s="3" t="s">
        <v>93</v>
      </c>
      <c r="N2561" s="3" t="s">
        <v>12701</v>
      </c>
      <c r="O2561" s="3" t="s">
        <v>12702</v>
      </c>
      <c r="P2561" s="3">
        <v>9790267795</v>
      </c>
      <c r="Q2561" s="3" t="s">
        <v>12703</v>
      </c>
      <c r="R2561" s="3" t="s">
        <v>2069</v>
      </c>
      <c r="S2561" s="3" t="s">
        <v>12704</v>
      </c>
      <c r="T2561" s="300">
        <v>1800000</v>
      </c>
      <c r="U2561" s="3" t="s">
        <v>12705</v>
      </c>
      <c r="V2561" s="3" t="s">
        <v>100</v>
      </c>
      <c r="W2561" s="3" t="s">
        <v>109</v>
      </c>
      <c r="X2561" s="3" t="s">
        <v>109</v>
      </c>
      <c r="Y2561" s="299">
        <f t="shared" si="352"/>
        <v>5</v>
      </c>
      <c r="Z2561" s="299">
        <f t="shared" si="353"/>
        <v>2022</v>
      </c>
      <c r="AA2561" t="str">
        <f t="shared" ref="AA2561:AA2624" si="360">LEFT(R2561,2)</f>
        <v xml:space="preserve">9 </v>
      </c>
      <c r="AB2561" t="str">
        <f t="shared" si="354"/>
        <v xml:space="preserve">9 </v>
      </c>
      <c r="AC2561" t="str">
        <f t="shared" si="355"/>
        <v xml:space="preserve">9 </v>
      </c>
      <c r="AD2561" t="str">
        <f t="shared" si="356"/>
        <v xml:space="preserve">9 </v>
      </c>
      <c r="AE2561" t="str">
        <f t="shared" si="357"/>
        <v xml:space="preserve">9 </v>
      </c>
      <c r="AF2561" t="str">
        <f t="shared" si="358"/>
        <v xml:space="preserve">9 </v>
      </c>
      <c r="AG2561" s="299">
        <f t="shared" si="359"/>
        <v>9</v>
      </c>
    </row>
    <row r="2562" spans="1:33" x14ac:dyDescent="0.3">
      <c r="A2562" s="3">
        <v>2562</v>
      </c>
      <c r="B2562" s="3" t="s">
        <v>4151</v>
      </c>
      <c r="C2562" s="296">
        <v>44708</v>
      </c>
      <c r="D2562" s="3">
        <v>37816995</v>
      </c>
      <c r="E2562" s="3" t="s">
        <v>1</v>
      </c>
      <c r="F2562" s="3">
        <v>210369</v>
      </c>
      <c r="G2562" s="3" t="s">
        <v>89</v>
      </c>
      <c r="H2562" s="3" t="s">
        <v>90</v>
      </c>
      <c r="I2562" s="3" t="s">
        <v>1277</v>
      </c>
      <c r="J2562" s="3" t="s">
        <v>1277</v>
      </c>
      <c r="K2562" s="3" t="s">
        <v>13</v>
      </c>
      <c r="L2562" s="3" t="s">
        <v>621</v>
      </c>
      <c r="M2562" s="3" t="s">
        <v>93</v>
      </c>
      <c r="N2562" s="3">
        <v>6620788</v>
      </c>
      <c r="O2562" s="3" t="s">
        <v>12706</v>
      </c>
      <c r="P2562" s="3">
        <v>8096780138</v>
      </c>
      <c r="Q2562" s="3" t="s">
        <v>12707</v>
      </c>
      <c r="R2562" s="3" t="s">
        <v>2319</v>
      </c>
      <c r="S2562" s="3" t="s">
        <v>1643</v>
      </c>
      <c r="T2562" s="300">
        <v>1650000</v>
      </c>
      <c r="U2562" s="3" t="s">
        <v>12708</v>
      </c>
      <c r="V2562" s="3" t="s">
        <v>100</v>
      </c>
      <c r="W2562" s="3" t="s">
        <v>109</v>
      </c>
      <c r="X2562" s="3" t="s">
        <v>109</v>
      </c>
      <c r="Y2562" s="299">
        <f t="shared" ref="Y2562:Y2625" si="361">MONTH($C2562)</f>
        <v>5</v>
      </c>
      <c r="Z2562" s="299">
        <f t="shared" ref="Z2562:Z2625" si="362">YEAR($C2562)</f>
        <v>2022</v>
      </c>
      <c r="AA2562" t="str">
        <f t="shared" si="360"/>
        <v xml:space="preserve">7 </v>
      </c>
      <c r="AB2562" t="str">
        <f t="shared" ref="AB2562:AB2625" si="363">SUBSTITUTE(AA2562,"y","")</f>
        <v xml:space="preserve">7 </v>
      </c>
      <c r="AC2562" t="str">
        <f t="shared" ref="AC2562:AC2625" si="364">SUBSTITUTE(AB2562,".","")</f>
        <v xml:space="preserve">7 </v>
      </c>
      <c r="AD2562" t="str">
        <f t="shared" ref="AD2562:AD2625" si="365">SUBSTITUTE(AC2562,"+","")</f>
        <v xml:space="preserve">7 </v>
      </c>
      <c r="AE2562" t="str">
        <f t="shared" ref="AE2562:AE2625" si="366">SUBSTITUTE(AD2562,"Y","")</f>
        <v xml:space="preserve">7 </v>
      </c>
      <c r="AF2562" t="str">
        <f t="shared" ref="AF2562:AF2625" si="367">SUBSTITUTE(AE2562,"e","")</f>
        <v xml:space="preserve">7 </v>
      </c>
      <c r="AG2562" s="299">
        <f t="shared" ref="AG2562:AG2625" si="368">SUBSTITUTE(AF2562,",","")*1</f>
        <v>7</v>
      </c>
    </row>
    <row r="2563" spans="1:33" x14ac:dyDescent="0.3">
      <c r="A2563" s="3">
        <v>2563</v>
      </c>
      <c r="B2563" s="3" t="s">
        <v>4151</v>
      </c>
      <c r="C2563" s="296">
        <v>44708</v>
      </c>
      <c r="D2563" s="3">
        <v>19789800</v>
      </c>
      <c r="E2563" s="3" t="s">
        <v>1</v>
      </c>
      <c r="F2563" s="3">
        <v>210369</v>
      </c>
      <c r="G2563" s="3" t="s">
        <v>5551</v>
      </c>
      <c r="H2563" s="3" t="s">
        <v>12709</v>
      </c>
      <c r="I2563" s="3" t="s">
        <v>9153</v>
      </c>
      <c r="J2563" s="3" t="s">
        <v>12710</v>
      </c>
      <c r="K2563" s="3" t="s">
        <v>18</v>
      </c>
      <c r="L2563" s="3" t="s">
        <v>5223</v>
      </c>
      <c r="M2563" s="3" t="s">
        <v>7715</v>
      </c>
      <c r="N2563" s="3">
        <v>6452931</v>
      </c>
      <c r="O2563" s="3" t="s">
        <v>12711</v>
      </c>
      <c r="P2563" s="3">
        <v>7760483137</v>
      </c>
      <c r="Q2563" s="3" t="s">
        <v>12712</v>
      </c>
      <c r="R2563" s="3" t="s">
        <v>1747</v>
      </c>
      <c r="S2563" s="3" t="s">
        <v>12714</v>
      </c>
      <c r="T2563" s="300">
        <v>200000</v>
      </c>
      <c r="U2563" s="3" t="s">
        <v>12716</v>
      </c>
      <c r="V2563" s="3" t="s">
        <v>100</v>
      </c>
      <c r="W2563" s="3" t="s">
        <v>109</v>
      </c>
      <c r="X2563" s="3" t="s">
        <v>109</v>
      </c>
      <c r="Y2563" s="299">
        <f t="shared" si="361"/>
        <v>5</v>
      </c>
      <c r="Z2563" s="299">
        <f t="shared" si="362"/>
        <v>2022</v>
      </c>
      <c r="AA2563" t="str">
        <f t="shared" si="360"/>
        <v>8+</v>
      </c>
      <c r="AB2563" t="str">
        <f t="shared" si="363"/>
        <v>8+</v>
      </c>
      <c r="AC2563" t="str">
        <f t="shared" si="364"/>
        <v>8+</v>
      </c>
      <c r="AD2563" t="str">
        <f t="shared" si="365"/>
        <v>8</v>
      </c>
      <c r="AE2563" t="str">
        <f t="shared" si="366"/>
        <v>8</v>
      </c>
      <c r="AF2563" t="str">
        <f t="shared" si="367"/>
        <v>8</v>
      </c>
      <c r="AG2563" s="299">
        <f t="shared" si="368"/>
        <v>8</v>
      </c>
    </row>
    <row r="2564" spans="1:33" x14ac:dyDescent="0.3">
      <c r="A2564" s="3">
        <v>2564</v>
      </c>
      <c r="B2564" s="3" t="s">
        <v>4151</v>
      </c>
      <c r="C2564" s="296">
        <v>44708</v>
      </c>
      <c r="D2564" s="3">
        <v>19789800</v>
      </c>
      <c r="E2564" s="3" t="s">
        <v>1</v>
      </c>
      <c r="F2564" s="3">
        <v>210369</v>
      </c>
      <c r="G2564" s="3" t="s">
        <v>5551</v>
      </c>
      <c r="H2564" s="3" t="s">
        <v>12709</v>
      </c>
      <c r="I2564" s="3" t="s">
        <v>9153</v>
      </c>
      <c r="J2564" s="3" t="s">
        <v>12710</v>
      </c>
      <c r="K2564" s="3" t="s">
        <v>12</v>
      </c>
      <c r="L2564" s="3" t="s">
        <v>402</v>
      </c>
      <c r="M2564" s="3" t="s">
        <v>7715</v>
      </c>
      <c r="N2564" s="3">
        <v>6376654</v>
      </c>
      <c r="O2564" s="3" t="s">
        <v>12717</v>
      </c>
      <c r="P2564" s="3" t="s">
        <v>12718</v>
      </c>
      <c r="Q2564" s="3" t="s">
        <v>12719</v>
      </c>
      <c r="R2564" s="3" t="s">
        <v>6773</v>
      </c>
      <c r="S2564" s="3" t="s">
        <v>12721</v>
      </c>
      <c r="T2564" s="300">
        <v>552000</v>
      </c>
      <c r="U2564" s="3" t="s">
        <v>12722</v>
      </c>
      <c r="V2564" s="3" t="s">
        <v>100</v>
      </c>
      <c r="W2564" s="3" t="s">
        <v>109</v>
      </c>
      <c r="X2564" s="3" t="s">
        <v>109</v>
      </c>
      <c r="Y2564" s="299">
        <f t="shared" si="361"/>
        <v>5</v>
      </c>
      <c r="Z2564" s="299">
        <f t="shared" si="362"/>
        <v>2022</v>
      </c>
      <c r="AA2564" t="str">
        <f t="shared" si="360"/>
        <v>3.</v>
      </c>
      <c r="AB2564" t="str">
        <f t="shared" si="363"/>
        <v>3.</v>
      </c>
      <c r="AC2564" t="str">
        <f t="shared" si="364"/>
        <v>3</v>
      </c>
      <c r="AD2564" t="str">
        <f t="shared" si="365"/>
        <v>3</v>
      </c>
      <c r="AE2564" t="str">
        <f t="shared" si="366"/>
        <v>3</v>
      </c>
      <c r="AF2564" t="str">
        <f t="shared" si="367"/>
        <v>3</v>
      </c>
      <c r="AG2564" s="299">
        <f t="shared" si="368"/>
        <v>3</v>
      </c>
    </row>
    <row r="2565" spans="1:33" x14ac:dyDescent="0.3">
      <c r="A2565" s="3">
        <v>2565</v>
      </c>
      <c r="B2565" s="3" t="s">
        <v>4151</v>
      </c>
      <c r="C2565" s="296">
        <v>44708</v>
      </c>
      <c r="D2565" s="3">
        <v>86030217</v>
      </c>
      <c r="E2565" s="3" t="s">
        <v>1</v>
      </c>
      <c r="F2565" s="3">
        <v>210369</v>
      </c>
      <c r="G2565" s="3" t="s">
        <v>5551</v>
      </c>
      <c r="H2565" s="3" t="s">
        <v>12709</v>
      </c>
      <c r="I2565" s="3" t="s">
        <v>120</v>
      </c>
      <c r="J2565" s="3" t="s">
        <v>3515</v>
      </c>
      <c r="K2565" s="3" t="s">
        <v>18</v>
      </c>
      <c r="L2565" s="3" t="s">
        <v>6257</v>
      </c>
      <c r="M2565" s="3" t="s">
        <v>7715</v>
      </c>
      <c r="N2565" s="3">
        <v>6608789</v>
      </c>
      <c r="O2565" s="3" t="s">
        <v>12723</v>
      </c>
      <c r="P2565" s="3">
        <v>6265103587</v>
      </c>
      <c r="Q2565" s="3" t="s">
        <v>12724</v>
      </c>
      <c r="R2565" s="3" t="s">
        <v>12725</v>
      </c>
      <c r="S2565" s="3" t="s">
        <v>198</v>
      </c>
      <c r="T2565" s="300">
        <v>1675000</v>
      </c>
      <c r="U2565" s="3" t="s">
        <v>12727</v>
      </c>
      <c r="V2565" s="3" t="s">
        <v>100</v>
      </c>
      <c r="W2565" s="3" t="s">
        <v>401</v>
      </c>
      <c r="X2565" s="3" t="s">
        <v>109</v>
      </c>
      <c r="Y2565" s="299">
        <f t="shared" si="361"/>
        <v>5</v>
      </c>
      <c r="Z2565" s="299">
        <f t="shared" si="362"/>
        <v>2022</v>
      </c>
      <c r="AA2565" t="str">
        <f t="shared" si="360"/>
        <v>9+</v>
      </c>
      <c r="AB2565" t="str">
        <f t="shared" si="363"/>
        <v>9+</v>
      </c>
      <c r="AC2565" t="str">
        <f t="shared" si="364"/>
        <v>9+</v>
      </c>
      <c r="AD2565" t="str">
        <f t="shared" si="365"/>
        <v>9</v>
      </c>
      <c r="AE2565" t="str">
        <f t="shared" si="366"/>
        <v>9</v>
      </c>
      <c r="AF2565" t="str">
        <f t="shared" si="367"/>
        <v>9</v>
      </c>
      <c r="AG2565" s="299">
        <f t="shared" si="368"/>
        <v>9</v>
      </c>
    </row>
    <row r="2566" spans="1:33" x14ac:dyDescent="0.3">
      <c r="A2566" s="3">
        <v>2566</v>
      </c>
      <c r="B2566" s="3" t="s">
        <v>4151</v>
      </c>
      <c r="C2566" s="296">
        <v>44708</v>
      </c>
      <c r="D2566" s="3">
        <v>86030217</v>
      </c>
      <c r="E2566" s="3" t="s">
        <v>1</v>
      </c>
      <c r="F2566" s="3">
        <v>210369</v>
      </c>
      <c r="G2566" s="3" t="s">
        <v>5551</v>
      </c>
      <c r="H2566" s="3" t="s">
        <v>12709</v>
      </c>
      <c r="I2566" s="3" t="s">
        <v>120</v>
      </c>
      <c r="J2566" s="3" t="s">
        <v>3515</v>
      </c>
      <c r="K2566" s="3" t="s">
        <v>18</v>
      </c>
      <c r="L2566" s="3" t="s">
        <v>10437</v>
      </c>
      <c r="M2566" s="3" t="s">
        <v>7715</v>
      </c>
      <c r="N2566" s="3">
        <v>6363829</v>
      </c>
      <c r="O2566" s="3" t="s">
        <v>12728</v>
      </c>
      <c r="P2566" s="3">
        <v>9561446224</v>
      </c>
      <c r="Q2566" s="3" t="s">
        <v>12729</v>
      </c>
      <c r="R2566" s="3" t="s">
        <v>916</v>
      </c>
      <c r="S2566" s="3" t="s">
        <v>218</v>
      </c>
      <c r="T2566" s="300">
        <v>1150000</v>
      </c>
      <c r="U2566" s="3" t="s">
        <v>12731</v>
      </c>
      <c r="V2566" s="3" t="s">
        <v>100</v>
      </c>
      <c r="W2566" s="3" t="s">
        <v>401</v>
      </c>
      <c r="X2566" s="3" t="s">
        <v>109</v>
      </c>
      <c r="Y2566" s="299">
        <f t="shared" si="361"/>
        <v>5</v>
      </c>
      <c r="Z2566" s="299">
        <f t="shared" si="362"/>
        <v>2022</v>
      </c>
      <c r="AA2566" t="str">
        <f t="shared" si="360"/>
        <v>9y</v>
      </c>
      <c r="AB2566" t="str">
        <f t="shared" si="363"/>
        <v>9</v>
      </c>
      <c r="AC2566" t="str">
        <f t="shared" si="364"/>
        <v>9</v>
      </c>
      <c r="AD2566" t="str">
        <f t="shared" si="365"/>
        <v>9</v>
      </c>
      <c r="AE2566" t="str">
        <f t="shared" si="366"/>
        <v>9</v>
      </c>
      <c r="AF2566" t="str">
        <f t="shared" si="367"/>
        <v>9</v>
      </c>
      <c r="AG2566" s="299">
        <f t="shared" si="368"/>
        <v>9</v>
      </c>
    </row>
    <row r="2567" spans="1:33" x14ac:dyDescent="0.3">
      <c r="A2567" s="3">
        <v>2567</v>
      </c>
      <c r="B2567" s="3" t="s">
        <v>4151</v>
      </c>
      <c r="C2567" s="296">
        <v>44708</v>
      </c>
      <c r="D2567" s="3">
        <v>44658</v>
      </c>
      <c r="E2567" s="3" t="s">
        <v>1576</v>
      </c>
      <c r="F2567" s="3">
        <v>210369</v>
      </c>
      <c r="G2567" s="3" t="s">
        <v>5551</v>
      </c>
      <c r="H2567" s="3" t="s">
        <v>12676</v>
      </c>
      <c r="I2567" s="3" t="s">
        <v>12732</v>
      </c>
      <c r="J2567" s="3" t="s">
        <v>6307</v>
      </c>
      <c r="K2567" s="3" t="s">
        <v>18</v>
      </c>
      <c r="L2567" s="3" t="s">
        <v>1577</v>
      </c>
      <c r="M2567" s="3" t="s">
        <v>7715</v>
      </c>
      <c r="N2567" s="3">
        <v>6622753</v>
      </c>
      <c r="O2567" s="3" t="s">
        <v>12733</v>
      </c>
      <c r="P2567" s="3">
        <v>9893990386</v>
      </c>
      <c r="Q2567" s="3" t="s">
        <v>12734</v>
      </c>
      <c r="R2567" s="3" t="s">
        <v>283</v>
      </c>
      <c r="S2567" s="3" t="s">
        <v>492</v>
      </c>
      <c r="T2567" s="300">
        <v>1000000</v>
      </c>
      <c r="U2567" s="3" t="s">
        <v>12736</v>
      </c>
      <c r="V2567" s="3" t="s">
        <v>100</v>
      </c>
      <c r="W2567" s="3" t="s">
        <v>401</v>
      </c>
      <c r="X2567" s="3" t="s">
        <v>109</v>
      </c>
      <c r="Y2567" s="299">
        <f t="shared" si="361"/>
        <v>5</v>
      </c>
      <c r="Z2567" s="299">
        <f t="shared" si="362"/>
        <v>2022</v>
      </c>
      <c r="AA2567" t="str">
        <f t="shared" si="360"/>
        <v>7.</v>
      </c>
      <c r="AB2567" t="str">
        <f t="shared" si="363"/>
        <v>7.</v>
      </c>
      <c r="AC2567" t="str">
        <f t="shared" si="364"/>
        <v>7</v>
      </c>
      <c r="AD2567" t="str">
        <f t="shared" si="365"/>
        <v>7</v>
      </c>
      <c r="AE2567" t="str">
        <f t="shared" si="366"/>
        <v>7</v>
      </c>
      <c r="AF2567" t="str">
        <f t="shared" si="367"/>
        <v>7</v>
      </c>
      <c r="AG2567" s="299">
        <f t="shared" si="368"/>
        <v>7</v>
      </c>
    </row>
    <row r="2568" spans="1:33" x14ac:dyDescent="0.3">
      <c r="A2568" s="3">
        <v>2568</v>
      </c>
      <c r="B2568" s="3" t="s">
        <v>4151</v>
      </c>
      <c r="C2568" s="296">
        <v>44708</v>
      </c>
      <c r="D2568" s="3">
        <v>44658</v>
      </c>
      <c r="E2568" s="3" t="s">
        <v>1576</v>
      </c>
      <c r="F2568" s="3">
        <v>210369</v>
      </c>
      <c r="G2568" s="3" t="s">
        <v>5551</v>
      </c>
      <c r="H2568" s="3" t="s">
        <v>12676</v>
      </c>
      <c r="I2568" s="3" t="s">
        <v>12732</v>
      </c>
      <c r="J2568" s="3" t="s">
        <v>6307</v>
      </c>
      <c r="K2568" s="3" t="s">
        <v>25</v>
      </c>
      <c r="L2568" s="3" t="s">
        <v>10284</v>
      </c>
      <c r="M2568" s="3" t="s">
        <v>7715</v>
      </c>
      <c r="N2568" s="3">
        <v>5001670</v>
      </c>
      <c r="O2568" s="3" t="s">
        <v>12738</v>
      </c>
      <c r="P2568" s="3">
        <v>9993773316</v>
      </c>
      <c r="Q2568" s="3" t="s">
        <v>12739</v>
      </c>
      <c r="R2568" s="3" t="s">
        <v>5775</v>
      </c>
      <c r="S2568" s="3" t="s">
        <v>12741</v>
      </c>
      <c r="T2568" s="300">
        <v>650000</v>
      </c>
      <c r="U2568" s="3" t="s">
        <v>12742</v>
      </c>
      <c r="V2568" s="3" t="s">
        <v>100</v>
      </c>
      <c r="W2568" s="3" t="s">
        <v>378</v>
      </c>
      <c r="X2568" s="3" t="s">
        <v>109</v>
      </c>
      <c r="Y2568" s="299">
        <f t="shared" si="361"/>
        <v>5</v>
      </c>
      <c r="Z2568" s="299">
        <f t="shared" si="362"/>
        <v>2022</v>
      </c>
      <c r="AA2568" t="str">
        <f t="shared" si="360"/>
        <v>7.</v>
      </c>
      <c r="AB2568" t="str">
        <f t="shared" si="363"/>
        <v>7.</v>
      </c>
      <c r="AC2568" t="str">
        <f t="shared" si="364"/>
        <v>7</v>
      </c>
      <c r="AD2568" t="str">
        <f t="shared" si="365"/>
        <v>7</v>
      </c>
      <c r="AE2568" t="str">
        <f t="shared" si="366"/>
        <v>7</v>
      </c>
      <c r="AF2568" t="str">
        <f t="shared" si="367"/>
        <v>7</v>
      </c>
      <c r="AG2568" s="299">
        <f t="shared" si="368"/>
        <v>7</v>
      </c>
    </row>
    <row r="2569" spans="1:33" x14ac:dyDescent="0.3">
      <c r="A2569" s="3">
        <v>2569</v>
      </c>
      <c r="B2569" s="3" t="s">
        <v>4151</v>
      </c>
      <c r="C2569" s="296">
        <v>44708</v>
      </c>
      <c r="D2569" s="3">
        <v>83469845</v>
      </c>
      <c r="E2569" s="3" t="s">
        <v>1576</v>
      </c>
      <c r="F2569" s="3">
        <v>210369</v>
      </c>
      <c r="G2569" s="3" t="s">
        <v>5551</v>
      </c>
      <c r="H2569" s="3" t="s">
        <v>12744</v>
      </c>
      <c r="I2569" s="3" t="s">
        <v>9153</v>
      </c>
      <c r="J2569" s="3" t="s">
        <v>6307</v>
      </c>
      <c r="K2569" s="3" t="s">
        <v>18</v>
      </c>
      <c r="L2569" s="3" t="s">
        <v>6257</v>
      </c>
      <c r="M2569" s="3" t="s">
        <v>7715</v>
      </c>
      <c r="N2569" s="3">
        <v>6621558</v>
      </c>
      <c r="O2569" s="3" t="s">
        <v>12745</v>
      </c>
      <c r="P2569" s="3">
        <v>7008904280</v>
      </c>
      <c r="Q2569" s="3" t="s">
        <v>12746</v>
      </c>
      <c r="R2569" s="3" t="s">
        <v>191</v>
      </c>
      <c r="S2569" s="3" t="s">
        <v>116</v>
      </c>
      <c r="T2569" s="300">
        <v>600000</v>
      </c>
      <c r="U2569" s="3" t="s">
        <v>12748</v>
      </c>
      <c r="V2569" s="3" t="s">
        <v>235</v>
      </c>
      <c r="W2569" s="3" t="s">
        <v>476</v>
      </c>
      <c r="X2569" s="3" t="s">
        <v>109</v>
      </c>
      <c r="Y2569" s="299">
        <f t="shared" si="361"/>
        <v>5</v>
      </c>
      <c r="Z2569" s="299">
        <f t="shared" si="362"/>
        <v>2022</v>
      </c>
      <c r="AA2569" t="str">
        <f t="shared" si="360"/>
        <v xml:space="preserve">3 </v>
      </c>
      <c r="AB2569" t="str">
        <f t="shared" si="363"/>
        <v xml:space="preserve">3 </v>
      </c>
      <c r="AC2569" t="str">
        <f t="shared" si="364"/>
        <v xml:space="preserve">3 </v>
      </c>
      <c r="AD2569" t="str">
        <f t="shared" si="365"/>
        <v xml:space="preserve">3 </v>
      </c>
      <c r="AE2569" t="str">
        <f t="shared" si="366"/>
        <v xml:space="preserve">3 </v>
      </c>
      <c r="AF2569" t="str">
        <f t="shared" si="367"/>
        <v xml:space="preserve">3 </v>
      </c>
      <c r="AG2569" s="299">
        <f t="shared" si="368"/>
        <v>3</v>
      </c>
    </row>
    <row r="2570" spans="1:33" x14ac:dyDescent="0.3">
      <c r="A2570" s="3">
        <v>2570</v>
      </c>
      <c r="B2570" s="3" t="s">
        <v>4151</v>
      </c>
      <c r="C2570" s="296">
        <v>44708</v>
      </c>
      <c r="D2570" s="3">
        <v>78517058</v>
      </c>
      <c r="E2570" s="3" t="s">
        <v>1576</v>
      </c>
      <c r="F2570" s="3">
        <v>210369</v>
      </c>
      <c r="G2570" s="3" t="s">
        <v>5551</v>
      </c>
      <c r="H2570" s="3" t="s">
        <v>12744</v>
      </c>
      <c r="I2570" s="3" t="s">
        <v>103</v>
      </c>
      <c r="J2570" s="3" t="s">
        <v>6307</v>
      </c>
      <c r="K2570" s="3" t="s">
        <v>18</v>
      </c>
      <c r="L2570" s="3" t="s">
        <v>6257</v>
      </c>
      <c r="M2570" s="3" t="s">
        <v>7715</v>
      </c>
      <c r="N2570" s="3">
        <v>6621327</v>
      </c>
      <c r="O2570" s="3" t="s">
        <v>12750</v>
      </c>
      <c r="P2570" s="3">
        <v>9620345876</v>
      </c>
      <c r="Q2570" s="3" t="s">
        <v>12751</v>
      </c>
      <c r="R2570" s="3" t="s">
        <v>1462</v>
      </c>
      <c r="S2570" s="3" t="s">
        <v>12753</v>
      </c>
      <c r="T2570" s="300">
        <v>860000</v>
      </c>
      <c r="U2570" s="3" t="s">
        <v>12754</v>
      </c>
      <c r="V2570" s="3" t="s">
        <v>235</v>
      </c>
      <c r="W2570" s="3" t="s">
        <v>2205</v>
      </c>
      <c r="X2570" s="3" t="s">
        <v>109</v>
      </c>
      <c r="Y2570" s="299">
        <f t="shared" si="361"/>
        <v>5</v>
      </c>
      <c r="Z2570" s="299">
        <f t="shared" si="362"/>
        <v>2022</v>
      </c>
      <c r="AA2570" t="str">
        <f t="shared" si="360"/>
        <v xml:space="preserve">8 </v>
      </c>
      <c r="AB2570" t="str">
        <f t="shared" si="363"/>
        <v xml:space="preserve">8 </v>
      </c>
      <c r="AC2570" t="str">
        <f t="shared" si="364"/>
        <v xml:space="preserve">8 </v>
      </c>
      <c r="AD2570" t="str">
        <f t="shared" si="365"/>
        <v xml:space="preserve">8 </v>
      </c>
      <c r="AE2570" t="str">
        <f t="shared" si="366"/>
        <v xml:space="preserve">8 </v>
      </c>
      <c r="AF2570" t="str">
        <f t="shared" si="367"/>
        <v xml:space="preserve">8 </v>
      </c>
      <c r="AG2570" s="299">
        <f t="shared" si="368"/>
        <v>8</v>
      </c>
    </row>
    <row r="2571" spans="1:33" x14ac:dyDescent="0.3">
      <c r="A2571" s="3">
        <v>2571</v>
      </c>
      <c r="B2571" s="3" t="s">
        <v>4151</v>
      </c>
      <c r="C2571" s="296">
        <v>44708</v>
      </c>
      <c r="D2571" s="3">
        <v>78517058</v>
      </c>
      <c r="E2571" s="3" t="s">
        <v>1576</v>
      </c>
      <c r="F2571" s="3">
        <v>210369</v>
      </c>
      <c r="G2571" s="3" t="s">
        <v>5551</v>
      </c>
      <c r="H2571" s="3" t="s">
        <v>12744</v>
      </c>
      <c r="I2571" s="3" t="s">
        <v>103</v>
      </c>
      <c r="J2571" s="3" t="s">
        <v>6307</v>
      </c>
      <c r="K2571" s="3" t="s">
        <v>18</v>
      </c>
      <c r="L2571" s="3" t="s">
        <v>6257</v>
      </c>
      <c r="M2571" s="3" t="s">
        <v>7715</v>
      </c>
      <c r="N2571" s="3">
        <v>3531797</v>
      </c>
      <c r="O2571" s="3" t="s">
        <v>12757</v>
      </c>
      <c r="P2571" s="3">
        <v>8096211548</v>
      </c>
      <c r="Q2571" s="3" t="s">
        <v>12758</v>
      </c>
      <c r="R2571" s="3" t="s">
        <v>12759</v>
      </c>
      <c r="S2571" s="3" t="s">
        <v>198</v>
      </c>
      <c r="T2571" s="300">
        <v>820000</v>
      </c>
      <c r="U2571" s="3" t="s">
        <v>12761</v>
      </c>
      <c r="V2571" s="3" t="s">
        <v>235</v>
      </c>
      <c r="W2571" s="3" t="s">
        <v>101</v>
      </c>
      <c r="X2571" s="3" t="s">
        <v>109</v>
      </c>
      <c r="Y2571" s="299">
        <f t="shared" si="361"/>
        <v>5</v>
      </c>
      <c r="Z2571" s="299">
        <f t="shared" si="362"/>
        <v>2022</v>
      </c>
      <c r="AA2571" t="str">
        <f t="shared" si="360"/>
        <v>10</v>
      </c>
      <c r="AB2571" t="str">
        <f t="shared" si="363"/>
        <v>10</v>
      </c>
      <c r="AC2571" t="str">
        <f t="shared" si="364"/>
        <v>10</v>
      </c>
      <c r="AD2571" t="str">
        <f t="shared" si="365"/>
        <v>10</v>
      </c>
      <c r="AE2571" t="str">
        <f t="shared" si="366"/>
        <v>10</v>
      </c>
      <c r="AF2571" t="str">
        <f t="shared" si="367"/>
        <v>10</v>
      </c>
      <c r="AG2571" s="299">
        <f t="shared" si="368"/>
        <v>10</v>
      </c>
    </row>
    <row r="2572" spans="1:33" x14ac:dyDescent="0.3">
      <c r="A2572" s="3">
        <v>2572</v>
      </c>
      <c r="B2572" s="3" t="s">
        <v>4151</v>
      </c>
      <c r="C2572" s="296">
        <v>44708</v>
      </c>
      <c r="D2572" s="3">
        <v>78517058</v>
      </c>
      <c r="E2572" s="3" t="s">
        <v>1576</v>
      </c>
      <c r="F2572" s="3">
        <v>210369</v>
      </c>
      <c r="G2572" s="3" t="s">
        <v>5551</v>
      </c>
      <c r="H2572" s="3" t="s">
        <v>12744</v>
      </c>
      <c r="I2572" s="3" t="s">
        <v>103</v>
      </c>
      <c r="J2572" s="3" t="s">
        <v>6307</v>
      </c>
      <c r="K2572" s="3" t="s">
        <v>13</v>
      </c>
      <c r="L2572" s="3" t="s">
        <v>621</v>
      </c>
      <c r="M2572" s="3" t="s">
        <v>7715</v>
      </c>
      <c r="N2572" s="3" t="s">
        <v>12763</v>
      </c>
      <c r="O2572" s="3" t="s">
        <v>12764</v>
      </c>
      <c r="P2572" s="3">
        <v>8105777887</v>
      </c>
      <c r="Q2572" s="3" t="s">
        <v>12765</v>
      </c>
      <c r="R2572" s="3" t="s">
        <v>12766</v>
      </c>
      <c r="S2572" s="3" t="s">
        <v>12768</v>
      </c>
      <c r="T2572" s="300">
        <v>760000</v>
      </c>
      <c r="U2572" s="3" t="s">
        <v>12769</v>
      </c>
      <c r="V2572" s="3" t="s">
        <v>235</v>
      </c>
      <c r="W2572" s="3" t="s">
        <v>109</v>
      </c>
      <c r="X2572" s="3" t="s">
        <v>109</v>
      </c>
      <c r="Y2572" s="299">
        <f t="shared" si="361"/>
        <v>5</v>
      </c>
      <c r="Z2572" s="299">
        <f t="shared" si="362"/>
        <v>2022</v>
      </c>
      <c r="AA2572" t="str">
        <f t="shared" si="360"/>
        <v>9.</v>
      </c>
      <c r="AB2572" t="str">
        <f t="shared" si="363"/>
        <v>9.</v>
      </c>
      <c r="AC2572" t="str">
        <f t="shared" si="364"/>
        <v>9</v>
      </c>
      <c r="AD2572" t="str">
        <f t="shared" si="365"/>
        <v>9</v>
      </c>
      <c r="AE2572" t="str">
        <f t="shared" si="366"/>
        <v>9</v>
      </c>
      <c r="AF2572" t="str">
        <f t="shared" si="367"/>
        <v>9</v>
      </c>
      <c r="AG2572" s="299">
        <f t="shared" si="368"/>
        <v>9</v>
      </c>
    </row>
    <row r="2573" spans="1:33" x14ac:dyDescent="0.3">
      <c r="A2573" s="3">
        <v>2573</v>
      </c>
      <c r="B2573" s="3" t="s">
        <v>4151</v>
      </c>
      <c r="C2573" s="296">
        <v>44708</v>
      </c>
      <c r="D2573" s="3">
        <v>69368387</v>
      </c>
      <c r="E2573" s="3" t="s">
        <v>1576</v>
      </c>
      <c r="F2573" s="3">
        <v>210369</v>
      </c>
      <c r="G2573" s="3" t="s">
        <v>89</v>
      </c>
      <c r="H2573" s="3" t="s">
        <v>5925</v>
      </c>
      <c r="I2573" s="3" t="s">
        <v>11439</v>
      </c>
      <c r="J2573" s="3" t="s">
        <v>11439</v>
      </c>
      <c r="K2573" s="3" t="s">
        <v>11</v>
      </c>
      <c r="L2573" s="3" t="s">
        <v>11</v>
      </c>
      <c r="M2573" s="3" t="s">
        <v>7715</v>
      </c>
      <c r="N2573" s="3">
        <v>6016327</v>
      </c>
      <c r="O2573" s="3" t="s">
        <v>12771</v>
      </c>
      <c r="P2573" s="3">
        <v>7671029839</v>
      </c>
      <c r="Q2573" s="3" t="s">
        <v>12772</v>
      </c>
      <c r="R2573" s="3" t="s">
        <v>12773</v>
      </c>
      <c r="S2573" s="3" t="s">
        <v>12774</v>
      </c>
      <c r="T2573" s="300">
        <v>950000</v>
      </c>
      <c r="U2573" s="3" t="s">
        <v>12775</v>
      </c>
      <c r="V2573" s="3" t="s">
        <v>100</v>
      </c>
      <c r="W2573" s="3" t="s">
        <v>109</v>
      </c>
      <c r="X2573" s="3" t="s">
        <v>109</v>
      </c>
      <c r="Y2573" s="299">
        <f t="shared" si="361"/>
        <v>5</v>
      </c>
      <c r="Z2573" s="299">
        <f t="shared" si="362"/>
        <v>2022</v>
      </c>
      <c r="AA2573" t="str">
        <f t="shared" si="360"/>
        <v>4.</v>
      </c>
      <c r="AB2573" t="str">
        <f t="shared" si="363"/>
        <v>4.</v>
      </c>
      <c r="AC2573" t="str">
        <f t="shared" si="364"/>
        <v>4</v>
      </c>
      <c r="AD2573" t="str">
        <f t="shared" si="365"/>
        <v>4</v>
      </c>
      <c r="AE2573" t="str">
        <f t="shared" si="366"/>
        <v>4</v>
      </c>
      <c r="AF2573" t="str">
        <f t="shared" si="367"/>
        <v>4</v>
      </c>
      <c r="AG2573" s="299">
        <f t="shared" si="368"/>
        <v>4</v>
      </c>
    </row>
    <row r="2574" spans="1:33" x14ac:dyDescent="0.3">
      <c r="A2574" s="3">
        <v>2574</v>
      </c>
      <c r="B2574" s="3" t="s">
        <v>4151</v>
      </c>
      <c r="C2574" s="296">
        <v>44708</v>
      </c>
      <c r="D2574" s="3">
        <v>25935673</v>
      </c>
      <c r="E2574" s="3" t="s">
        <v>15130</v>
      </c>
      <c r="F2574" s="3" t="s">
        <v>88</v>
      </c>
      <c r="G2574" s="3" t="s">
        <v>7694</v>
      </c>
      <c r="H2574" s="3" t="s">
        <v>90</v>
      </c>
      <c r="I2574" s="3" t="s">
        <v>12776</v>
      </c>
      <c r="J2574" s="3" t="s">
        <v>15175</v>
      </c>
      <c r="K2574" s="3" t="s">
        <v>1079</v>
      </c>
      <c r="L2574" s="3" t="s">
        <v>38</v>
      </c>
      <c r="M2574" s="3" t="s">
        <v>93</v>
      </c>
      <c r="N2574" s="3">
        <v>6622858</v>
      </c>
      <c r="O2574" s="3" t="s">
        <v>12778</v>
      </c>
      <c r="P2574" s="3">
        <v>8098032589</v>
      </c>
      <c r="Q2574" s="3" t="s">
        <v>12779</v>
      </c>
      <c r="R2574" s="3" t="s">
        <v>225</v>
      </c>
      <c r="S2574" s="3" t="s">
        <v>12781</v>
      </c>
      <c r="T2574" s="300">
        <v>1300000</v>
      </c>
      <c r="U2574" s="3" t="s">
        <v>12782</v>
      </c>
      <c r="V2574" s="3" t="s">
        <v>100</v>
      </c>
      <c r="W2574" s="3" t="s">
        <v>267</v>
      </c>
      <c r="X2574" s="3" t="s">
        <v>109</v>
      </c>
      <c r="Y2574" s="299">
        <f t="shared" si="361"/>
        <v>5</v>
      </c>
      <c r="Z2574" s="299">
        <f t="shared" si="362"/>
        <v>2022</v>
      </c>
      <c r="AA2574" t="str">
        <f t="shared" si="360"/>
        <v>4y</v>
      </c>
      <c r="AB2574" t="str">
        <f t="shared" si="363"/>
        <v>4</v>
      </c>
      <c r="AC2574" t="str">
        <f t="shared" si="364"/>
        <v>4</v>
      </c>
      <c r="AD2574" t="str">
        <f t="shared" si="365"/>
        <v>4</v>
      </c>
      <c r="AE2574" t="str">
        <f t="shared" si="366"/>
        <v>4</v>
      </c>
      <c r="AF2574" t="str">
        <f t="shared" si="367"/>
        <v>4</v>
      </c>
      <c r="AG2574" s="299">
        <f t="shared" si="368"/>
        <v>4</v>
      </c>
    </row>
    <row r="2575" spans="1:33" x14ac:dyDescent="0.3">
      <c r="A2575" s="3">
        <v>2575</v>
      </c>
      <c r="B2575" s="3" t="s">
        <v>4151</v>
      </c>
      <c r="C2575" s="296">
        <v>44708</v>
      </c>
      <c r="D2575" s="3">
        <v>43630293</v>
      </c>
      <c r="E2575" s="3" t="s">
        <v>15130</v>
      </c>
      <c r="F2575" s="3" t="s">
        <v>88</v>
      </c>
      <c r="G2575" s="3" t="s">
        <v>89</v>
      </c>
      <c r="H2575" s="3" t="s">
        <v>254</v>
      </c>
      <c r="I2575" s="3" t="s">
        <v>1135</v>
      </c>
      <c r="J2575" s="3" t="s">
        <v>1415</v>
      </c>
      <c r="K2575" s="3" t="s">
        <v>15147</v>
      </c>
      <c r="L2575" s="3" t="s">
        <v>7171</v>
      </c>
      <c r="M2575" s="3" t="s">
        <v>93</v>
      </c>
      <c r="N2575" s="3">
        <v>6598594</v>
      </c>
      <c r="O2575" s="3" t="s">
        <v>12783</v>
      </c>
      <c r="P2575" s="3" t="s">
        <v>12784</v>
      </c>
      <c r="Q2575" s="3" t="s">
        <v>12785</v>
      </c>
      <c r="R2575" s="3" t="s">
        <v>910</v>
      </c>
      <c r="S2575" s="3" t="s">
        <v>12786</v>
      </c>
      <c r="T2575" s="300">
        <v>750000</v>
      </c>
      <c r="U2575" s="3" t="s">
        <v>12789</v>
      </c>
      <c r="V2575" s="3" t="s">
        <v>100</v>
      </c>
      <c r="W2575" s="3" t="s">
        <v>109</v>
      </c>
      <c r="X2575" s="3" t="s">
        <v>109</v>
      </c>
      <c r="Y2575" s="299">
        <f t="shared" si="361"/>
        <v>5</v>
      </c>
      <c r="Z2575" s="299">
        <f t="shared" si="362"/>
        <v>2022</v>
      </c>
      <c r="AA2575" t="str">
        <f t="shared" si="360"/>
        <v>5.</v>
      </c>
      <c r="AB2575" t="str">
        <f t="shared" si="363"/>
        <v>5.</v>
      </c>
      <c r="AC2575" t="str">
        <f t="shared" si="364"/>
        <v>5</v>
      </c>
      <c r="AD2575" t="str">
        <f t="shared" si="365"/>
        <v>5</v>
      </c>
      <c r="AE2575" t="str">
        <f t="shared" si="366"/>
        <v>5</v>
      </c>
      <c r="AF2575" t="str">
        <f t="shared" si="367"/>
        <v>5</v>
      </c>
      <c r="AG2575" s="299">
        <f t="shared" si="368"/>
        <v>5</v>
      </c>
    </row>
    <row r="2576" spans="1:33" x14ac:dyDescent="0.3">
      <c r="A2576" s="3">
        <v>2576</v>
      </c>
      <c r="B2576" s="3" t="s">
        <v>4151</v>
      </c>
      <c r="C2576" s="296">
        <v>44708</v>
      </c>
      <c r="D2576" s="3">
        <v>11248000</v>
      </c>
      <c r="E2576" s="3" t="s">
        <v>15130</v>
      </c>
      <c r="F2576" s="3" t="s">
        <v>88</v>
      </c>
      <c r="G2576" s="3" t="s">
        <v>89</v>
      </c>
      <c r="H2576" s="3" t="s">
        <v>254</v>
      </c>
      <c r="I2576" s="3" t="s">
        <v>103</v>
      </c>
      <c r="J2576" s="3" t="s">
        <v>10907</v>
      </c>
      <c r="K2576" s="3" t="s">
        <v>15147</v>
      </c>
      <c r="L2576" s="3" t="s">
        <v>7171</v>
      </c>
      <c r="M2576" s="3" t="s">
        <v>93</v>
      </c>
      <c r="N2576" s="3">
        <v>6379491</v>
      </c>
      <c r="O2576" s="3" t="s">
        <v>6648</v>
      </c>
      <c r="P2576" s="3">
        <v>9840805387</v>
      </c>
      <c r="Q2576" s="3" t="s">
        <v>12790</v>
      </c>
      <c r="R2576" s="3" t="s">
        <v>12791</v>
      </c>
      <c r="S2576" s="3" t="s">
        <v>198</v>
      </c>
      <c r="T2576" s="300">
        <v>800000</v>
      </c>
      <c r="U2576" s="3" t="s">
        <v>3501</v>
      </c>
      <c r="V2576" s="3" t="s">
        <v>100</v>
      </c>
      <c r="W2576" s="3" t="s">
        <v>2278</v>
      </c>
      <c r="X2576" s="3" t="s">
        <v>109</v>
      </c>
      <c r="Y2576" s="299">
        <f t="shared" si="361"/>
        <v>5</v>
      </c>
      <c r="Z2576" s="299">
        <f t="shared" si="362"/>
        <v>2022</v>
      </c>
      <c r="AA2576" t="str">
        <f t="shared" si="360"/>
        <v>8.</v>
      </c>
      <c r="AB2576" t="str">
        <f t="shared" si="363"/>
        <v>8.</v>
      </c>
      <c r="AC2576" t="str">
        <f t="shared" si="364"/>
        <v>8</v>
      </c>
      <c r="AD2576" t="str">
        <f t="shared" si="365"/>
        <v>8</v>
      </c>
      <c r="AE2576" t="str">
        <f t="shared" si="366"/>
        <v>8</v>
      </c>
      <c r="AF2576" t="str">
        <f t="shared" si="367"/>
        <v>8</v>
      </c>
      <c r="AG2576" s="299">
        <f t="shared" si="368"/>
        <v>8</v>
      </c>
    </row>
    <row r="2577" spans="1:33" x14ac:dyDescent="0.3">
      <c r="A2577" s="3">
        <v>2577</v>
      </c>
      <c r="B2577" s="3" t="s">
        <v>4151</v>
      </c>
      <c r="C2577" s="296">
        <v>44708</v>
      </c>
      <c r="D2577" s="3">
        <v>11248000</v>
      </c>
      <c r="E2577" s="3" t="s">
        <v>15130</v>
      </c>
      <c r="F2577" s="3" t="s">
        <v>88</v>
      </c>
      <c r="G2577" s="3" t="s">
        <v>89</v>
      </c>
      <c r="H2577" s="3" t="s">
        <v>254</v>
      </c>
      <c r="I2577" s="3" t="s">
        <v>103</v>
      </c>
      <c r="J2577" s="3" t="s">
        <v>10907</v>
      </c>
      <c r="K2577" s="3" t="s">
        <v>15147</v>
      </c>
      <c r="L2577" s="3" t="s">
        <v>7171</v>
      </c>
      <c r="M2577" s="3" t="s">
        <v>93</v>
      </c>
      <c r="N2577" s="3">
        <v>6378242</v>
      </c>
      <c r="O2577" s="3" t="s">
        <v>12792</v>
      </c>
      <c r="P2577" s="3" t="s">
        <v>12793</v>
      </c>
      <c r="Q2577" s="3" t="s">
        <v>12794</v>
      </c>
      <c r="R2577" s="3" t="s">
        <v>1172</v>
      </c>
      <c r="S2577" s="3" t="s">
        <v>12795</v>
      </c>
      <c r="T2577" s="300">
        <v>1400000</v>
      </c>
      <c r="U2577" s="3" t="s">
        <v>134</v>
      </c>
      <c r="V2577" s="3" t="s">
        <v>100</v>
      </c>
      <c r="W2577" s="3" t="s">
        <v>109</v>
      </c>
      <c r="X2577" s="3" t="s">
        <v>109</v>
      </c>
      <c r="Y2577" s="299">
        <f t="shared" si="361"/>
        <v>5</v>
      </c>
      <c r="Z2577" s="299">
        <f t="shared" si="362"/>
        <v>2022</v>
      </c>
      <c r="AA2577" t="str">
        <f t="shared" si="360"/>
        <v>8Y</v>
      </c>
      <c r="AB2577" t="str">
        <f t="shared" si="363"/>
        <v>8Y</v>
      </c>
      <c r="AC2577" t="str">
        <f t="shared" si="364"/>
        <v>8Y</v>
      </c>
      <c r="AD2577" t="str">
        <f t="shared" si="365"/>
        <v>8Y</v>
      </c>
      <c r="AE2577" t="str">
        <f t="shared" si="366"/>
        <v>8</v>
      </c>
      <c r="AF2577" t="str">
        <f t="shared" si="367"/>
        <v>8</v>
      </c>
      <c r="AG2577" s="299">
        <f t="shared" si="368"/>
        <v>8</v>
      </c>
    </row>
    <row r="2578" spans="1:33" x14ac:dyDescent="0.3">
      <c r="A2578" s="3">
        <v>2578</v>
      </c>
      <c r="B2578" s="3" t="s">
        <v>4151</v>
      </c>
      <c r="C2578" s="296">
        <v>44708</v>
      </c>
      <c r="D2578" s="3">
        <v>30483114</v>
      </c>
      <c r="E2578" s="3" t="s">
        <v>6</v>
      </c>
      <c r="F2578" s="3">
        <v>221395</v>
      </c>
      <c r="G2578" s="3" t="s">
        <v>89</v>
      </c>
      <c r="H2578" s="3" t="s">
        <v>12080</v>
      </c>
      <c r="I2578" s="3" t="s">
        <v>1070</v>
      </c>
      <c r="J2578" s="3" t="s">
        <v>12796</v>
      </c>
      <c r="K2578" s="3" t="s">
        <v>38</v>
      </c>
      <c r="L2578" s="3" t="s">
        <v>10051</v>
      </c>
      <c r="M2578" s="3" t="s">
        <v>93</v>
      </c>
      <c r="N2578" s="3">
        <v>6532708</v>
      </c>
      <c r="O2578" s="3" t="s">
        <v>12797</v>
      </c>
      <c r="P2578" s="3">
        <v>7032225284</v>
      </c>
      <c r="Q2578" s="3" t="s">
        <v>11657</v>
      </c>
      <c r="R2578" s="3" t="s">
        <v>12798</v>
      </c>
      <c r="S2578" s="3" t="s">
        <v>12799</v>
      </c>
      <c r="T2578" s="300">
        <v>1250000</v>
      </c>
      <c r="U2578" s="3" t="s">
        <v>347</v>
      </c>
      <c r="V2578" s="3" t="s">
        <v>100</v>
      </c>
      <c r="W2578" s="3" t="s">
        <v>101</v>
      </c>
      <c r="X2578" s="3" t="s">
        <v>101</v>
      </c>
      <c r="Y2578" s="299">
        <f t="shared" si="361"/>
        <v>5</v>
      </c>
      <c r="Z2578" s="299">
        <f t="shared" si="362"/>
        <v>2022</v>
      </c>
      <c r="AA2578" t="str">
        <f t="shared" si="360"/>
        <v>5.</v>
      </c>
      <c r="AB2578" t="str">
        <f t="shared" si="363"/>
        <v>5.</v>
      </c>
      <c r="AC2578" t="str">
        <f t="shared" si="364"/>
        <v>5</v>
      </c>
      <c r="AD2578" t="str">
        <f t="shared" si="365"/>
        <v>5</v>
      </c>
      <c r="AE2578" t="str">
        <f t="shared" si="366"/>
        <v>5</v>
      </c>
      <c r="AF2578" t="str">
        <f t="shared" si="367"/>
        <v>5</v>
      </c>
      <c r="AG2578" s="299">
        <f t="shared" si="368"/>
        <v>5</v>
      </c>
    </row>
    <row r="2579" spans="1:33" x14ac:dyDescent="0.3">
      <c r="A2579" s="3">
        <v>2579</v>
      </c>
      <c r="B2579" s="3" t="s">
        <v>4151</v>
      </c>
      <c r="C2579" s="296">
        <v>44708</v>
      </c>
      <c r="D2579" s="3">
        <v>30483114</v>
      </c>
      <c r="E2579" s="3" t="s">
        <v>6</v>
      </c>
      <c r="F2579" s="3">
        <v>221395</v>
      </c>
      <c r="G2579" s="3" t="s">
        <v>89</v>
      </c>
      <c r="H2579" s="3" t="s">
        <v>12080</v>
      </c>
      <c r="I2579" s="3" t="s">
        <v>1070</v>
      </c>
      <c r="J2579" s="3" t="s">
        <v>12796</v>
      </c>
      <c r="K2579" s="3" t="s">
        <v>13</v>
      </c>
      <c r="L2579" s="3" t="s">
        <v>12801</v>
      </c>
      <c r="M2579" s="3" t="s">
        <v>93</v>
      </c>
      <c r="N2579" s="3" t="s">
        <v>12802</v>
      </c>
      <c r="O2579" s="3" t="s">
        <v>12803</v>
      </c>
      <c r="P2579" s="3">
        <v>9700025165</v>
      </c>
      <c r="Q2579" s="3" t="s">
        <v>12804</v>
      </c>
      <c r="R2579" s="3" t="s">
        <v>12805</v>
      </c>
      <c r="S2579" s="3" t="s">
        <v>116</v>
      </c>
      <c r="T2579" s="300">
        <v>1250000</v>
      </c>
      <c r="U2579" s="3" t="s">
        <v>12808</v>
      </c>
      <c r="V2579" s="3" t="s">
        <v>100</v>
      </c>
      <c r="W2579" s="3" t="s">
        <v>101</v>
      </c>
      <c r="X2579" s="3" t="s">
        <v>101</v>
      </c>
      <c r="Y2579" s="299">
        <f t="shared" si="361"/>
        <v>5</v>
      </c>
      <c r="Z2579" s="299">
        <f t="shared" si="362"/>
        <v>2022</v>
      </c>
      <c r="AA2579" t="str">
        <f t="shared" si="360"/>
        <v>6.</v>
      </c>
      <c r="AB2579" t="str">
        <f t="shared" si="363"/>
        <v>6.</v>
      </c>
      <c r="AC2579" t="str">
        <f t="shared" si="364"/>
        <v>6</v>
      </c>
      <c r="AD2579" t="str">
        <f t="shared" si="365"/>
        <v>6</v>
      </c>
      <c r="AE2579" t="str">
        <f t="shared" si="366"/>
        <v>6</v>
      </c>
      <c r="AF2579" t="str">
        <f t="shared" si="367"/>
        <v>6</v>
      </c>
      <c r="AG2579" s="299">
        <f t="shared" si="368"/>
        <v>6</v>
      </c>
    </row>
    <row r="2580" spans="1:33" x14ac:dyDescent="0.3">
      <c r="A2580" s="3">
        <v>2580</v>
      </c>
      <c r="B2580" s="3" t="s">
        <v>4151</v>
      </c>
      <c r="C2580" s="296">
        <v>44708</v>
      </c>
      <c r="D2580" s="3">
        <v>53871144</v>
      </c>
      <c r="E2580" s="3" t="s">
        <v>6</v>
      </c>
      <c r="F2580" s="3">
        <v>221395</v>
      </c>
      <c r="G2580" s="3" t="s">
        <v>89</v>
      </c>
      <c r="H2580" s="3" t="s">
        <v>9716</v>
      </c>
      <c r="I2580" s="3" t="s">
        <v>4993</v>
      </c>
      <c r="J2580" s="3" t="s">
        <v>12441</v>
      </c>
      <c r="K2580" s="3" t="s">
        <v>38</v>
      </c>
      <c r="L2580" s="3" t="s">
        <v>7171</v>
      </c>
      <c r="M2580" s="3" t="s">
        <v>93</v>
      </c>
      <c r="N2580" s="3">
        <v>6608710</v>
      </c>
      <c r="O2580" s="3" t="s">
        <v>12810</v>
      </c>
      <c r="P2580" s="3" t="s">
        <v>12811</v>
      </c>
      <c r="Q2580" s="3" t="s">
        <v>12812</v>
      </c>
      <c r="R2580" s="3" t="s">
        <v>12813</v>
      </c>
      <c r="S2580" s="3" t="s">
        <v>12815</v>
      </c>
      <c r="T2580" s="300">
        <v>900000</v>
      </c>
      <c r="U2580" s="3" t="s">
        <v>134</v>
      </c>
      <c r="V2580" s="3" t="s">
        <v>100</v>
      </c>
      <c r="W2580" s="3" t="s">
        <v>109</v>
      </c>
      <c r="X2580" s="3" t="s">
        <v>109</v>
      </c>
      <c r="Y2580" s="299">
        <f t="shared" si="361"/>
        <v>5</v>
      </c>
      <c r="Z2580" s="299">
        <f t="shared" si="362"/>
        <v>2022</v>
      </c>
      <c r="AA2580" t="str">
        <f t="shared" si="360"/>
        <v xml:space="preserve">6 </v>
      </c>
      <c r="AB2580" t="str">
        <f t="shared" si="363"/>
        <v xml:space="preserve">6 </v>
      </c>
      <c r="AC2580" t="str">
        <f t="shared" si="364"/>
        <v xml:space="preserve">6 </v>
      </c>
      <c r="AD2580" t="str">
        <f t="shared" si="365"/>
        <v xml:space="preserve">6 </v>
      </c>
      <c r="AE2580" t="str">
        <f t="shared" si="366"/>
        <v xml:space="preserve">6 </v>
      </c>
      <c r="AF2580" t="str">
        <f t="shared" si="367"/>
        <v xml:space="preserve">6 </v>
      </c>
      <c r="AG2580" s="299">
        <f t="shared" si="368"/>
        <v>6</v>
      </c>
    </row>
    <row r="2581" spans="1:33" x14ac:dyDescent="0.3">
      <c r="A2581" s="3">
        <v>2581</v>
      </c>
      <c r="B2581" s="3" t="s">
        <v>4151</v>
      </c>
      <c r="C2581" s="296">
        <v>44708</v>
      </c>
      <c r="D2581" s="3">
        <v>53871144</v>
      </c>
      <c r="E2581" s="3" t="s">
        <v>6</v>
      </c>
      <c r="F2581" s="3">
        <v>221395</v>
      </c>
      <c r="G2581" s="3" t="s">
        <v>89</v>
      </c>
      <c r="H2581" s="3" t="s">
        <v>9716</v>
      </c>
      <c r="I2581" s="3" t="s">
        <v>4993</v>
      </c>
      <c r="J2581" s="3" t="s">
        <v>12441</v>
      </c>
      <c r="K2581" s="3" t="s">
        <v>38</v>
      </c>
      <c r="L2581" s="3" t="s">
        <v>7171</v>
      </c>
      <c r="M2581" s="3" t="s">
        <v>93</v>
      </c>
      <c r="N2581" s="3">
        <v>6609230</v>
      </c>
      <c r="O2581" s="3" t="s">
        <v>12817</v>
      </c>
      <c r="P2581" s="3">
        <v>9741729908</v>
      </c>
      <c r="Q2581" s="3" t="s">
        <v>12818</v>
      </c>
      <c r="R2581" s="3" t="s">
        <v>12819</v>
      </c>
      <c r="S2581" s="3" t="s">
        <v>12820</v>
      </c>
      <c r="T2581" s="300">
        <v>1050000</v>
      </c>
      <c r="U2581" s="3" t="s">
        <v>2488</v>
      </c>
      <c r="V2581" s="3" t="s">
        <v>100</v>
      </c>
      <c r="W2581" s="3" t="s">
        <v>109</v>
      </c>
      <c r="X2581" s="3" t="s">
        <v>109</v>
      </c>
      <c r="Y2581" s="299">
        <f t="shared" si="361"/>
        <v>5</v>
      </c>
      <c r="Z2581" s="299">
        <f t="shared" si="362"/>
        <v>2022</v>
      </c>
      <c r="AA2581" t="str">
        <f t="shared" si="360"/>
        <v xml:space="preserve">7 </v>
      </c>
      <c r="AB2581" t="str">
        <f t="shared" si="363"/>
        <v xml:space="preserve">7 </v>
      </c>
      <c r="AC2581" t="str">
        <f t="shared" si="364"/>
        <v xml:space="preserve">7 </v>
      </c>
      <c r="AD2581" t="str">
        <f t="shared" si="365"/>
        <v xml:space="preserve">7 </v>
      </c>
      <c r="AE2581" t="str">
        <f t="shared" si="366"/>
        <v xml:space="preserve">7 </v>
      </c>
      <c r="AF2581" t="str">
        <f t="shared" si="367"/>
        <v xml:space="preserve">7 </v>
      </c>
      <c r="AG2581" s="299">
        <f t="shared" si="368"/>
        <v>7</v>
      </c>
    </row>
    <row r="2582" spans="1:33" x14ac:dyDescent="0.3">
      <c r="A2582" s="3">
        <v>2582</v>
      </c>
      <c r="B2582" s="3" t="s">
        <v>4151</v>
      </c>
      <c r="C2582" s="296">
        <v>44708</v>
      </c>
      <c r="D2582" s="3">
        <v>27848287</v>
      </c>
      <c r="E2582" s="3" t="s">
        <v>6</v>
      </c>
      <c r="F2582" s="3">
        <v>221395</v>
      </c>
      <c r="G2582" s="3" t="s">
        <v>89</v>
      </c>
      <c r="H2582" s="3" t="s">
        <v>11723</v>
      </c>
      <c r="I2582" s="3" t="s">
        <v>1070</v>
      </c>
      <c r="J2582" s="3" t="s">
        <v>12821</v>
      </c>
      <c r="K2582" s="3" t="s">
        <v>38</v>
      </c>
      <c r="L2582" s="3" t="s">
        <v>8184</v>
      </c>
      <c r="M2582" s="3" t="s">
        <v>93</v>
      </c>
      <c r="N2582" s="3">
        <v>5838895</v>
      </c>
      <c r="O2582" s="3" t="s">
        <v>12822</v>
      </c>
      <c r="P2582" s="3">
        <v>9038916497</v>
      </c>
      <c r="Q2582" s="3" t="s">
        <v>12823</v>
      </c>
      <c r="R2582" s="3" t="s">
        <v>12824</v>
      </c>
      <c r="S2582" s="3" t="s">
        <v>492</v>
      </c>
      <c r="T2582" s="300">
        <v>1050000</v>
      </c>
      <c r="U2582" s="3" t="s">
        <v>12826</v>
      </c>
      <c r="V2582" s="3" t="s">
        <v>100</v>
      </c>
      <c r="W2582" s="3" t="s">
        <v>109</v>
      </c>
      <c r="X2582" s="3" t="s">
        <v>109</v>
      </c>
      <c r="Y2582" s="299">
        <f t="shared" si="361"/>
        <v>5</v>
      </c>
      <c r="Z2582" s="299">
        <f t="shared" si="362"/>
        <v>2022</v>
      </c>
      <c r="AA2582" t="str">
        <f t="shared" si="360"/>
        <v>5.</v>
      </c>
      <c r="AB2582" t="str">
        <f t="shared" si="363"/>
        <v>5.</v>
      </c>
      <c r="AC2582" t="str">
        <f t="shared" si="364"/>
        <v>5</v>
      </c>
      <c r="AD2582" t="str">
        <f t="shared" si="365"/>
        <v>5</v>
      </c>
      <c r="AE2582" t="str">
        <f t="shared" si="366"/>
        <v>5</v>
      </c>
      <c r="AF2582" t="str">
        <f t="shared" si="367"/>
        <v>5</v>
      </c>
      <c r="AG2582" s="299">
        <f t="shared" si="368"/>
        <v>5</v>
      </c>
    </row>
    <row r="2583" spans="1:33" x14ac:dyDescent="0.3">
      <c r="A2583" s="3">
        <v>2583</v>
      </c>
      <c r="B2583" s="3" t="s">
        <v>4151</v>
      </c>
      <c r="C2583" s="296">
        <v>44708</v>
      </c>
      <c r="D2583" s="3">
        <v>28751825</v>
      </c>
      <c r="E2583" s="3" t="s">
        <v>6</v>
      </c>
      <c r="F2583" s="3">
        <v>221395</v>
      </c>
      <c r="G2583" s="3" t="s">
        <v>89</v>
      </c>
      <c r="H2583" s="3" t="s">
        <v>12080</v>
      </c>
      <c r="I2583" s="3" t="s">
        <v>1070</v>
      </c>
      <c r="J2583" s="3" t="s">
        <v>12828</v>
      </c>
      <c r="K2583" s="3" t="s">
        <v>38</v>
      </c>
      <c r="L2583" s="3" t="s">
        <v>10051</v>
      </c>
      <c r="M2583" s="3" t="s">
        <v>93</v>
      </c>
      <c r="N2583" s="3">
        <v>6620991</v>
      </c>
      <c r="O2583" s="3" t="s">
        <v>12829</v>
      </c>
      <c r="P2583" s="3">
        <v>9494916631</v>
      </c>
      <c r="Q2583" s="3" t="s">
        <v>12830</v>
      </c>
      <c r="R2583" s="3" t="s">
        <v>12831</v>
      </c>
      <c r="S2583" s="3" t="s">
        <v>12832</v>
      </c>
      <c r="T2583" s="300">
        <v>1300000</v>
      </c>
      <c r="U2583" s="3">
        <v>44711</v>
      </c>
      <c r="V2583" s="3" t="s">
        <v>100</v>
      </c>
      <c r="W2583" s="3" t="s">
        <v>101</v>
      </c>
      <c r="X2583" s="3" t="s">
        <v>101</v>
      </c>
      <c r="Y2583" s="299">
        <f t="shared" si="361"/>
        <v>5</v>
      </c>
      <c r="Z2583" s="299">
        <f t="shared" si="362"/>
        <v>2022</v>
      </c>
      <c r="AA2583" t="str">
        <f t="shared" si="360"/>
        <v>7.</v>
      </c>
      <c r="AB2583" t="str">
        <f t="shared" si="363"/>
        <v>7.</v>
      </c>
      <c r="AC2583" t="str">
        <f t="shared" si="364"/>
        <v>7</v>
      </c>
      <c r="AD2583" t="str">
        <f t="shared" si="365"/>
        <v>7</v>
      </c>
      <c r="AE2583" t="str">
        <f t="shared" si="366"/>
        <v>7</v>
      </c>
      <c r="AF2583" t="str">
        <f t="shared" si="367"/>
        <v>7</v>
      </c>
      <c r="AG2583" s="299">
        <f t="shared" si="368"/>
        <v>7</v>
      </c>
    </row>
    <row r="2584" spans="1:33" x14ac:dyDescent="0.3">
      <c r="A2584" s="3">
        <v>2584</v>
      </c>
      <c r="B2584" s="3" t="s">
        <v>4151</v>
      </c>
      <c r="C2584" s="296">
        <v>44708</v>
      </c>
      <c r="D2584" s="3">
        <v>28751825</v>
      </c>
      <c r="E2584" s="3" t="s">
        <v>6</v>
      </c>
      <c r="F2584" s="3">
        <v>221395</v>
      </c>
      <c r="G2584" s="3" t="s">
        <v>89</v>
      </c>
      <c r="H2584" s="3" t="s">
        <v>12080</v>
      </c>
      <c r="I2584" s="3" t="s">
        <v>1070</v>
      </c>
      <c r="J2584" s="3" t="s">
        <v>12828</v>
      </c>
      <c r="K2584" s="3" t="s">
        <v>38</v>
      </c>
      <c r="L2584" s="3" t="s">
        <v>10051</v>
      </c>
      <c r="M2584" s="3" t="s">
        <v>93</v>
      </c>
      <c r="N2584" s="3">
        <v>6620999</v>
      </c>
      <c r="O2584" s="3" t="s">
        <v>12834</v>
      </c>
      <c r="P2584" s="3">
        <v>9392606953</v>
      </c>
      <c r="Q2584" s="3" t="s">
        <v>12835</v>
      </c>
      <c r="R2584" s="3" t="s">
        <v>12831</v>
      </c>
      <c r="S2584" s="3" t="s">
        <v>5438</v>
      </c>
      <c r="T2584" s="300">
        <v>1250000</v>
      </c>
      <c r="U2584" s="3">
        <v>44725</v>
      </c>
      <c r="V2584" s="3" t="s">
        <v>100</v>
      </c>
      <c r="W2584" s="3" t="s">
        <v>101</v>
      </c>
      <c r="X2584" s="3" t="s">
        <v>101</v>
      </c>
      <c r="Y2584" s="299">
        <f t="shared" si="361"/>
        <v>5</v>
      </c>
      <c r="Z2584" s="299">
        <f t="shared" si="362"/>
        <v>2022</v>
      </c>
      <c r="AA2584" t="str">
        <f t="shared" si="360"/>
        <v>7.</v>
      </c>
      <c r="AB2584" t="str">
        <f t="shared" si="363"/>
        <v>7.</v>
      </c>
      <c r="AC2584" t="str">
        <f t="shared" si="364"/>
        <v>7</v>
      </c>
      <c r="AD2584" t="str">
        <f t="shared" si="365"/>
        <v>7</v>
      </c>
      <c r="AE2584" t="str">
        <f t="shared" si="366"/>
        <v>7</v>
      </c>
      <c r="AF2584" t="str">
        <f t="shared" si="367"/>
        <v>7</v>
      </c>
      <c r="AG2584" s="299">
        <f t="shared" si="368"/>
        <v>7</v>
      </c>
    </row>
    <row r="2585" spans="1:33" x14ac:dyDescent="0.3">
      <c r="A2585" s="3">
        <v>2585</v>
      </c>
      <c r="B2585" s="3" t="s">
        <v>4151</v>
      </c>
      <c r="C2585" s="296">
        <v>44708</v>
      </c>
      <c r="D2585" s="3">
        <v>28751825</v>
      </c>
      <c r="E2585" s="3" t="s">
        <v>6</v>
      </c>
      <c r="F2585" s="3">
        <v>221395</v>
      </c>
      <c r="G2585" s="3" t="s">
        <v>89</v>
      </c>
      <c r="H2585" s="3" t="s">
        <v>12080</v>
      </c>
      <c r="I2585" s="3" t="s">
        <v>1070</v>
      </c>
      <c r="J2585" s="3" t="s">
        <v>12828</v>
      </c>
      <c r="K2585" s="3" t="s">
        <v>38</v>
      </c>
      <c r="L2585" s="3" t="s">
        <v>10051</v>
      </c>
      <c r="M2585" s="3" t="s">
        <v>93</v>
      </c>
      <c r="N2585" s="3">
        <v>6623357</v>
      </c>
      <c r="O2585" s="3" t="s">
        <v>12836</v>
      </c>
      <c r="P2585" s="3">
        <v>9626551093</v>
      </c>
      <c r="Q2585" s="3" t="s">
        <v>12837</v>
      </c>
      <c r="R2585" s="3" t="s">
        <v>12838</v>
      </c>
      <c r="S2585" s="3" t="s">
        <v>744</v>
      </c>
      <c r="T2585" s="300">
        <v>1250000</v>
      </c>
      <c r="U2585" s="3" t="s">
        <v>12840</v>
      </c>
      <c r="V2585" s="3" t="s">
        <v>100</v>
      </c>
      <c r="W2585" s="3" t="s">
        <v>109</v>
      </c>
      <c r="X2585" s="3" t="s">
        <v>101</v>
      </c>
      <c r="Y2585" s="299">
        <f t="shared" si="361"/>
        <v>5</v>
      </c>
      <c r="Z2585" s="299">
        <f t="shared" si="362"/>
        <v>2022</v>
      </c>
      <c r="AA2585" t="str">
        <f t="shared" si="360"/>
        <v>9.</v>
      </c>
      <c r="AB2585" t="str">
        <f t="shared" si="363"/>
        <v>9.</v>
      </c>
      <c r="AC2585" t="str">
        <f t="shared" si="364"/>
        <v>9</v>
      </c>
      <c r="AD2585" t="str">
        <f t="shared" si="365"/>
        <v>9</v>
      </c>
      <c r="AE2585" t="str">
        <f t="shared" si="366"/>
        <v>9</v>
      </c>
      <c r="AF2585" t="str">
        <f t="shared" si="367"/>
        <v>9</v>
      </c>
      <c r="AG2585" s="299">
        <f t="shared" si="368"/>
        <v>9</v>
      </c>
    </row>
    <row r="2586" spans="1:33" x14ac:dyDescent="0.3">
      <c r="A2586" s="3">
        <v>2586</v>
      </c>
      <c r="B2586" s="3" t="s">
        <v>4151</v>
      </c>
      <c r="C2586" s="296">
        <v>44708</v>
      </c>
      <c r="D2586" s="3">
        <v>30483114</v>
      </c>
      <c r="E2586" s="3" t="s">
        <v>6</v>
      </c>
      <c r="F2586" s="3">
        <v>221395</v>
      </c>
      <c r="G2586" s="3" t="s">
        <v>89</v>
      </c>
      <c r="H2586" s="3" t="s">
        <v>90</v>
      </c>
      <c r="I2586" s="3" t="s">
        <v>1070</v>
      </c>
      <c r="J2586" s="3" t="s">
        <v>12842</v>
      </c>
      <c r="K2586" s="3" t="s">
        <v>38</v>
      </c>
      <c r="L2586" s="3" t="s">
        <v>10051</v>
      </c>
      <c r="M2586" s="3" t="s">
        <v>93</v>
      </c>
      <c r="N2586" s="3">
        <v>6608693</v>
      </c>
      <c r="O2586" s="3" t="s">
        <v>12843</v>
      </c>
      <c r="P2586" s="3">
        <v>9392291718</v>
      </c>
      <c r="Q2586" s="3" t="s">
        <v>12844</v>
      </c>
      <c r="R2586" s="3" t="s">
        <v>1495</v>
      </c>
      <c r="S2586" s="3" t="s">
        <v>12845</v>
      </c>
      <c r="T2586" s="300">
        <v>1050000</v>
      </c>
      <c r="U2586" s="3" t="s">
        <v>347</v>
      </c>
      <c r="V2586" s="3" t="s">
        <v>100</v>
      </c>
      <c r="W2586" s="3" t="s">
        <v>101</v>
      </c>
      <c r="X2586" s="3" t="s">
        <v>101</v>
      </c>
      <c r="Y2586" s="299">
        <f t="shared" si="361"/>
        <v>5</v>
      </c>
      <c r="Z2586" s="299">
        <f t="shared" si="362"/>
        <v>2022</v>
      </c>
      <c r="AA2586" t="str">
        <f t="shared" si="360"/>
        <v>4y</v>
      </c>
      <c r="AB2586" t="str">
        <f t="shared" si="363"/>
        <v>4</v>
      </c>
      <c r="AC2586" t="str">
        <f t="shared" si="364"/>
        <v>4</v>
      </c>
      <c r="AD2586" t="str">
        <f t="shared" si="365"/>
        <v>4</v>
      </c>
      <c r="AE2586" t="str">
        <f t="shared" si="366"/>
        <v>4</v>
      </c>
      <c r="AF2586" t="str">
        <f t="shared" si="367"/>
        <v>4</v>
      </c>
      <c r="AG2586" s="299">
        <f t="shared" si="368"/>
        <v>4</v>
      </c>
    </row>
    <row r="2587" spans="1:33" x14ac:dyDescent="0.3">
      <c r="A2587" s="3">
        <v>2587</v>
      </c>
      <c r="B2587" s="3" t="s">
        <v>4151</v>
      </c>
      <c r="C2587" s="296">
        <v>44708</v>
      </c>
      <c r="D2587" s="3">
        <v>27848287</v>
      </c>
      <c r="E2587" s="3" t="s">
        <v>6</v>
      </c>
      <c r="F2587" s="3">
        <v>221395</v>
      </c>
      <c r="G2587" s="3" t="s">
        <v>89</v>
      </c>
      <c r="H2587" s="3" t="s">
        <v>90</v>
      </c>
      <c r="I2587" s="3" t="s">
        <v>1070</v>
      </c>
      <c r="J2587" s="3" t="s">
        <v>12846</v>
      </c>
      <c r="K2587" s="3" t="s">
        <v>38</v>
      </c>
      <c r="L2587" s="3" t="s">
        <v>10051</v>
      </c>
      <c r="M2587" s="3" t="s">
        <v>93</v>
      </c>
      <c r="N2587" s="3">
        <v>6622887</v>
      </c>
      <c r="O2587" s="3" t="s">
        <v>12847</v>
      </c>
      <c r="P2587" s="3" t="s">
        <v>12848</v>
      </c>
      <c r="Q2587" s="3" t="s">
        <v>12849</v>
      </c>
      <c r="R2587" s="3" t="s">
        <v>3621</v>
      </c>
      <c r="S2587" s="3" t="s">
        <v>218</v>
      </c>
      <c r="T2587" s="300">
        <v>537000</v>
      </c>
      <c r="U2587" s="3" t="s">
        <v>12850</v>
      </c>
      <c r="V2587" s="3" t="s">
        <v>100</v>
      </c>
      <c r="W2587" s="3" t="s">
        <v>220</v>
      </c>
      <c r="X2587" s="3" t="s">
        <v>109</v>
      </c>
      <c r="Y2587" s="299">
        <f t="shared" si="361"/>
        <v>5</v>
      </c>
      <c r="Z2587" s="299">
        <f t="shared" si="362"/>
        <v>2022</v>
      </c>
      <c r="AA2587" t="str">
        <f t="shared" si="360"/>
        <v>4.</v>
      </c>
      <c r="AB2587" t="str">
        <f t="shared" si="363"/>
        <v>4.</v>
      </c>
      <c r="AC2587" t="str">
        <f t="shared" si="364"/>
        <v>4</v>
      </c>
      <c r="AD2587" t="str">
        <f t="shared" si="365"/>
        <v>4</v>
      </c>
      <c r="AE2587" t="str">
        <f t="shared" si="366"/>
        <v>4</v>
      </c>
      <c r="AF2587" t="str">
        <f t="shared" si="367"/>
        <v>4</v>
      </c>
      <c r="AG2587" s="299">
        <f t="shared" si="368"/>
        <v>4</v>
      </c>
    </row>
    <row r="2588" spans="1:33" x14ac:dyDescent="0.3">
      <c r="A2588" s="3">
        <v>2588</v>
      </c>
      <c r="B2588" s="3" t="s">
        <v>4151</v>
      </c>
      <c r="C2588" s="296">
        <v>44708</v>
      </c>
      <c r="D2588" s="3">
        <v>27848287</v>
      </c>
      <c r="E2588" s="3" t="s">
        <v>6</v>
      </c>
      <c r="F2588" s="3">
        <v>221395</v>
      </c>
      <c r="G2588" s="3" t="s">
        <v>89</v>
      </c>
      <c r="H2588" s="3" t="s">
        <v>90</v>
      </c>
      <c r="I2588" s="3" t="s">
        <v>1070</v>
      </c>
      <c r="J2588" s="3" t="s">
        <v>12846</v>
      </c>
      <c r="K2588" s="3" t="s">
        <v>13</v>
      </c>
      <c r="L2588" s="3" t="s">
        <v>12242</v>
      </c>
      <c r="M2588" s="3" t="s">
        <v>93</v>
      </c>
      <c r="N2588" s="3">
        <v>6622892</v>
      </c>
      <c r="O2588" s="3" t="s">
        <v>12851</v>
      </c>
      <c r="P2588" s="3">
        <v>7735129108</v>
      </c>
      <c r="Q2588" s="3" t="s">
        <v>12852</v>
      </c>
      <c r="R2588" s="3" t="s">
        <v>1839</v>
      </c>
      <c r="S2588" s="3" t="s">
        <v>12853</v>
      </c>
      <c r="T2588" s="300">
        <v>600000</v>
      </c>
      <c r="U2588" s="3" t="s">
        <v>481</v>
      </c>
      <c r="V2588" s="3" t="s">
        <v>100</v>
      </c>
      <c r="W2588" s="3" t="s">
        <v>109</v>
      </c>
      <c r="X2588" s="3" t="s">
        <v>109</v>
      </c>
      <c r="Y2588" s="299">
        <f t="shared" si="361"/>
        <v>5</v>
      </c>
      <c r="Z2588" s="299">
        <f t="shared" si="362"/>
        <v>2022</v>
      </c>
      <c r="AA2588" t="str">
        <f t="shared" si="360"/>
        <v>4.</v>
      </c>
      <c r="AB2588" t="str">
        <f t="shared" si="363"/>
        <v>4.</v>
      </c>
      <c r="AC2588" t="str">
        <f t="shared" si="364"/>
        <v>4</v>
      </c>
      <c r="AD2588" t="str">
        <f t="shared" si="365"/>
        <v>4</v>
      </c>
      <c r="AE2588" t="str">
        <f t="shared" si="366"/>
        <v>4</v>
      </c>
      <c r="AF2588" t="str">
        <f t="shared" si="367"/>
        <v>4</v>
      </c>
      <c r="AG2588" s="299">
        <f t="shared" si="368"/>
        <v>4</v>
      </c>
    </row>
    <row r="2589" spans="1:33" x14ac:dyDescent="0.3">
      <c r="A2589" s="3">
        <v>2589</v>
      </c>
      <c r="B2589" s="3" t="s">
        <v>4151</v>
      </c>
      <c r="C2589" s="296">
        <v>44708</v>
      </c>
      <c r="D2589" s="3">
        <v>38665247</v>
      </c>
      <c r="E2589" s="3" t="s">
        <v>6</v>
      </c>
      <c r="F2589" s="3">
        <v>221395</v>
      </c>
      <c r="G2589" s="3" t="s">
        <v>89</v>
      </c>
      <c r="H2589" s="3" t="s">
        <v>90</v>
      </c>
      <c r="I2589" s="3" t="s">
        <v>12512</v>
      </c>
      <c r="J2589" s="3" t="s">
        <v>12512</v>
      </c>
      <c r="K2589" s="3" t="s">
        <v>38</v>
      </c>
      <c r="L2589" s="3" t="s">
        <v>10051</v>
      </c>
      <c r="M2589" s="3" t="s">
        <v>93</v>
      </c>
      <c r="N2589" s="3">
        <v>6587332</v>
      </c>
      <c r="O2589" s="3" t="s">
        <v>12855</v>
      </c>
      <c r="P2589" s="3">
        <v>8121005705</v>
      </c>
      <c r="Q2589" s="3" t="s">
        <v>12856</v>
      </c>
      <c r="R2589" s="3" t="s">
        <v>2319</v>
      </c>
      <c r="S2589" s="3" t="s">
        <v>12857</v>
      </c>
      <c r="T2589" s="300">
        <v>980000</v>
      </c>
      <c r="U2589" s="3" t="s">
        <v>630</v>
      </c>
      <c r="V2589" s="3" t="s">
        <v>100</v>
      </c>
      <c r="W2589" s="3" t="s">
        <v>101</v>
      </c>
      <c r="X2589" s="3" t="s">
        <v>101</v>
      </c>
      <c r="Y2589" s="299">
        <f t="shared" si="361"/>
        <v>5</v>
      </c>
      <c r="Z2589" s="299">
        <f t="shared" si="362"/>
        <v>2022</v>
      </c>
      <c r="AA2589" t="str">
        <f t="shared" si="360"/>
        <v xml:space="preserve">7 </v>
      </c>
      <c r="AB2589" t="str">
        <f t="shared" si="363"/>
        <v xml:space="preserve">7 </v>
      </c>
      <c r="AC2589" t="str">
        <f t="shared" si="364"/>
        <v xml:space="preserve">7 </v>
      </c>
      <c r="AD2589" t="str">
        <f t="shared" si="365"/>
        <v xml:space="preserve">7 </v>
      </c>
      <c r="AE2589" t="str">
        <f t="shared" si="366"/>
        <v xml:space="preserve">7 </v>
      </c>
      <c r="AF2589" t="str">
        <f t="shared" si="367"/>
        <v xml:space="preserve">7 </v>
      </c>
      <c r="AG2589" s="299">
        <f t="shared" si="368"/>
        <v>7</v>
      </c>
    </row>
    <row r="2590" spans="1:33" x14ac:dyDescent="0.3">
      <c r="A2590" s="3">
        <v>2590</v>
      </c>
      <c r="B2590" s="3" t="s">
        <v>4151</v>
      </c>
      <c r="C2590" s="296">
        <v>44708</v>
      </c>
      <c r="D2590" s="3">
        <v>38665247</v>
      </c>
      <c r="E2590" s="3" t="s">
        <v>6</v>
      </c>
      <c r="F2590" s="3">
        <v>221395</v>
      </c>
      <c r="G2590" s="3" t="s">
        <v>89</v>
      </c>
      <c r="H2590" s="3" t="s">
        <v>90</v>
      </c>
      <c r="I2590" s="3" t="s">
        <v>12512</v>
      </c>
      <c r="J2590" s="3" t="s">
        <v>12512</v>
      </c>
      <c r="K2590" s="3" t="s">
        <v>13</v>
      </c>
      <c r="L2590" s="3" t="s">
        <v>236</v>
      </c>
      <c r="M2590" s="3" t="s">
        <v>93</v>
      </c>
      <c r="N2590" s="3">
        <v>6449087</v>
      </c>
      <c r="O2590" s="3" t="s">
        <v>12858</v>
      </c>
      <c r="P2590" s="3">
        <v>8712367356</v>
      </c>
      <c r="Q2590" s="3" t="s">
        <v>11728</v>
      </c>
      <c r="R2590" s="3" t="s">
        <v>217</v>
      </c>
      <c r="S2590" s="3" t="s">
        <v>11729</v>
      </c>
      <c r="T2590" s="300">
        <v>900000</v>
      </c>
      <c r="U2590" s="3" t="s">
        <v>12859</v>
      </c>
      <c r="V2590" s="3" t="s">
        <v>100</v>
      </c>
      <c r="W2590" s="3" t="s">
        <v>109</v>
      </c>
      <c r="X2590" s="3" t="s">
        <v>101</v>
      </c>
      <c r="Y2590" s="299">
        <f t="shared" si="361"/>
        <v>5</v>
      </c>
      <c r="Z2590" s="299">
        <f t="shared" si="362"/>
        <v>2022</v>
      </c>
      <c r="AA2590" t="str">
        <f t="shared" si="360"/>
        <v xml:space="preserve">8 </v>
      </c>
      <c r="AB2590" t="str">
        <f t="shared" si="363"/>
        <v xml:space="preserve">8 </v>
      </c>
      <c r="AC2590" t="str">
        <f t="shared" si="364"/>
        <v xml:space="preserve">8 </v>
      </c>
      <c r="AD2590" t="str">
        <f t="shared" si="365"/>
        <v xml:space="preserve">8 </v>
      </c>
      <c r="AE2590" t="str">
        <f t="shared" si="366"/>
        <v xml:space="preserve">8 </v>
      </c>
      <c r="AF2590" t="str">
        <f t="shared" si="367"/>
        <v xml:space="preserve">8 </v>
      </c>
      <c r="AG2590" s="299">
        <f t="shared" si="368"/>
        <v>8</v>
      </c>
    </row>
    <row r="2591" spans="1:33" x14ac:dyDescent="0.3">
      <c r="A2591" s="3">
        <v>2591</v>
      </c>
      <c r="B2591" s="3" t="s">
        <v>4151</v>
      </c>
      <c r="C2591" s="296">
        <v>44708</v>
      </c>
      <c r="D2591" s="3">
        <v>59921640</v>
      </c>
      <c r="E2591" s="3" t="s">
        <v>6</v>
      </c>
      <c r="F2591" s="3">
        <v>221395</v>
      </c>
      <c r="G2591" s="3" t="s">
        <v>89</v>
      </c>
      <c r="H2591" s="3" t="s">
        <v>12080</v>
      </c>
      <c r="I2591" s="3" t="s">
        <v>1070</v>
      </c>
      <c r="J2591" s="3" t="s">
        <v>12861</v>
      </c>
      <c r="K2591" s="3" t="s">
        <v>13</v>
      </c>
      <c r="L2591" s="3" t="s">
        <v>118</v>
      </c>
      <c r="M2591" s="3" t="s">
        <v>93</v>
      </c>
      <c r="N2591" s="3">
        <v>6622545</v>
      </c>
      <c r="O2591" s="3" t="s">
        <v>4259</v>
      </c>
      <c r="P2591" s="3">
        <v>8341870746</v>
      </c>
      <c r="Q2591" s="3" t="s">
        <v>12862</v>
      </c>
      <c r="R2591" s="3" t="s">
        <v>250</v>
      </c>
      <c r="S2591" s="3" t="s">
        <v>12863</v>
      </c>
      <c r="T2591" s="300">
        <v>900000</v>
      </c>
      <c r="U2591" s="3" t="s">
        <v>2488</v>
      </c>
      <c r="V2591" s="3" t="s">
        <v>100</v>
      </c>
      <c r="W2591" s="3" t="s">
        <v>109</v>
      </c>
      <c r="X2591" s="3" t="s">
        <v>109</v>
      </c>
      <c r="Y2591" s="299">
        <f t="shared" si="361"/>
        <v>5</v>
      </c>
      <c r="Z2591" s="299">
        <f t="shared" si="362"/>
        <v>2022</v>
      </c>
      <c r="AA2591" t="str">
        <f t="shared" si="360"/>
        <v>4.</v>
      </c>
      <c r="AB2591" t="str">
        <f t="shared" si="363"/>
        <v>4.</v>
      </c>
      <c r="AC2591" t="str">
        <f t="shared" si="364"/>
        <v>4</v>
      </c>
      <c r="AD2591" t="str">
        <f t="shared" si="365"/>
        <v>4</v>
      </c>
      <c r="AE2591" t="str">
        <f t="shared" si="366"/>
        <v>4</v>
      </c>
      <c r="AF2591" t="str">
        <f t="shared" si="367"/>
        <v>4</v>
      </c>
      <c r="AG2591" s="299">
        <f t="shared" si="368"/>
        <v>4</v>
      </c>
    </row>
    <row r="2592" spans="1:33" x14ac:dyDescent="0.3">
      <c r="A2592" s="3">
        <v>2592</v>
      </c>
      <c r="B2592" s="3" t="s">
        <v>4151</v>
      </c>
      <c r="C2592" s="296">
        <v>44708</v>
      </c>
      <c r="D2592" s="3">
        <v>59921640</v>
      </c>
      <c r="E2592" s="3" t="s">
        <v>6</v>
      </c>
      <c r="F2592" s="3">
        <v>221395</v>
      </c>
      <c r="G2592" s="3" t="s">
        <v>89</v>
      </c>
      <c r="H2592" s="3" t="s">
        <v>12080</v>
      </c>
      <c r="I2592" s="3" t="s">
        <v>1070</v>
      </c>
      <c r="J2592" s="3" t="s">
        <v>12861</v>
      </c>
      <c r="K2592" s="3" t="s">
        <v>38</v>
      </c>
      <c r="L2592" s="3" t="s">
        <v>8710</v>
      </c>
      <c r="M2592" s="3" t="s">
        <v>93</v>
      </c>
      <c r="N2592" s="3">
        <v>6622271</v>
      </c>
      <c r="O2592" s="3" t="s">
        <v>12867</v>
      </c>
      <c r="P2592" s="3">
        <v>6300445315</v>
      </c>
      <c r="Q2592" s="3" t="s">
        <v>12868</v>
      </c>
      <c r="R2592" s="3" t="s">
        <v>558</v>
      </c>
      <c r="S2592" s="3" t="s">
        <v>12869</v>
      </c>
      <c r="T2592" s="300">
        <v>450000</v>
      </c>
      <c r="U2592" s="3" t="s">
        <v>12872</v>
      </c>
      <c r="V2592" s="3" t="s">
        <v>100</v>
      </c>
      <c r="W2592" s="3" t="s">
        <v>101</v>
      </c>
      <c r="X2592" s="3" t="s">
        <v>101</v>
      </c>
      <c r="Y2592" s="299">
        <f t="shared" si="361"/>
        <v>5</v>
      </c>
      <c r="Z2592" s="299">
        <f t="shared" si="362"/>
        <v>2022</v>
      </c>
      <c r="AA2592" t="str">
        <f t="shared" si="360"/>
        <v xml:space="preserve">4 </v>
      </c>
      <c r="AB2592" t="str">
        <f t="shared" si="363"/>
        <v xml:space="preserve">4 </v>
      </c>
      <c r="AC2592" t="str">
        <f t="shared" si="364"/>
        <v xml:space="preserve">4 </v>
      </c>
      <c r="AD2592" t="str">
        <f t="shared" si="365"/>
        <v xml:space="preserve">4 </v>
      </c>
      <c r="AE2592" t="str">
        <f t="shared" si="366"/>
        <v xml:space="preserve">4 </v>
      </c>
      <c r="AF2592" t="str">
        <f t="shared" si="367"/>
        <v xml:space="preserve">4 </v>
      </c>
      <c r="AG2592" s="299">
        <f t="shared" si="368"/>
        <v>4</v>
      </c>
    </row>
    <row r="2593" spans="1:33" x14ac:dyDescent="0.3">
      <c r="A2593" s="3">
        <v>2593</v>
      </c>
      <c r="B2593" s="3" t="s">
        <v>4151</v>
      </c>
      <c r="C2593" s="296">
        <v>44711</v>
      </c>
      <c r="D2593" s="3">
        <v>78517058</v>
      </c>
      <c r="E2593" s="3" t="s">
        <v>1576</v>
      </c>
      <c r="F2593" s="3">
        <v>210369</v>
      </c>
      <c r="G2593" s="3" t="s">
        <v>89</v>
      </c>
      <c r="H2593" s="3" t="s">
        <v>254</v>
      </c>
      <c r="I2593" s="3" t="s">
        <v>103</v>
      </c>
      <c r="J2593" s="3" t="s">
        <v>12874</v>
      </c>
      <c r="K2593" s="3" t="s">
        <v>11</v>
      </c>
      <c r="L2593" s="3" t="s">
        <v>11</v>
      </c>
      <c r="M2593" s="3" t="s">
        <v>93</v>
      </c>
      <c r="N2593" s="3">
        <v>6622917</v>
      </c>
      <c r="O2593" s="3" t="s">
        <v>12875</v>
      </c>
      <c r="P2593" s="3" t="s">
        <v>12876</v>
      </c>
      <c r="Q2593" s="3" t="s">
        <v>12877</v>
      </c>
      <c r="R2593" s="3" t="s">
        <v>1587</v>
      </c>
      <c r="S2593" s="3" t="s">
        <v>12878</v>
      </c>
      <c r="T2593" s="300">
        <v>900000</v>
      </c>
      <c r="U2593" s="3" t="s">
        <v>9161</v>
      </c>
      <c r="V2593" s="3" t="s">
        <v>100</v>
      </c>
      <c r="W2593" s="3" t="s">
        <v>109</v>
      </c>
      <c r="X2593" s="3" t="s">
        <v>109</v>
      </c>
      <c r="Y2593" s="299">
        <f t="shared" si="361"/>
        <v>5</v>
      </c>
      <c r="Z2593" s="299">
        <f t="shared" si="362"/>
        <v>2022</v>
      </c>
      <c r="AA2593" t="str">
        <f t="shared" si="360"/>
        <v>11</v>
      </c>
      <c r="AB2593" t="str">
        <f t="shared" si="363"/>
        <v>11</v>
      </c>
      <c r="AC2593" t="str">
        <f t="shared" si="364"/>
        <v>11</v>
      </c>
      <c r="AD2593" t="str">
        <f t="shared" si="365"/>
        <v>11</v>
      </c>
      <c r="AE2593" t="str">
        <f t="shared" si="366"/>
        <v>11</v>
      </c>
      <c r="AF2593" t="str">
        <f t="shared" si="367"/>
        <v>11</v>
      </c>
      <c r="AG2593" s="299">
        <f t="shared" si="368"/>
        <v>11</v>
      </c>
    </row>
    <row r="2594" spans="1:33" x14ac:dyDescent="0.3">
      <c r="A2594" s="3">
        <v>2594</v>
      </c>
      <c r="B2594" s="3" t="s">
        <v>4151</v>
      </c>
      <c r="C2594" s="296">
        <v>44711</v>
      </c>
      <c r="D2594" s="3">
        <v>77354050</v>
      </c>
      <c r="E2594" s="3" t="s">
        <v>1576</v>
      </c>
      <c r="F2594" s="3">
        <v>210369</v>
      </c>
      <c r="G2594" s="3" t="s">
        <v>89</v>
      </c>
      <c r="H2594" s="3" t="s">
        <v>254</v>
      </c>
      <c r="I2594" s="3" t="s">
        <v>1098</v>
      </c>
      <c r="J2594" s="3" t="s">
        <v>12879</v>
      </c>
      <c r="K2594" s="3" t="s">
        <v>11</v>
      </c>
      <c r="L2594" s="3" t="s">
        <v>11</v>
      </c>
      <c r="M2594" s="3" t="s">
        <v>93</v>
      </c>
      <c r="N2594" s="3">
        <v>6609137</v>
      </c>
      <c r="O2594" s="3" t="s">
        <v>12880</v>
      </c>
      <c r="P2594" s="3" t="s">
        <v>12881</v>
      </c>
      <c r="Q2594" s="3" t="s">
        <v>12882</v>
      </c>
      <c r="R2594" s="3" t="s">
        <v>743</v>
      </c>
      <c r="S2594" s="3" t="s">
        <v>12883</v>
      </c>
      <c r="T2594" s="300">
        <v>1200000</v>
      </c>
      <c r="U2594" s="3" t="s">
        <v>508</v>
      </c>
      <c r="V2594" s="3" t="s">
        <v>100</v>
      </c>
      <c r="W2594" s="3" t="s">
        <v>7797</v>
      </c>
      <c r="X2594" s="3" t="s">
        <v>109</v>
      </c>
      <c r="Y2594" s="299">
        <f t="shared" si="361"/>
        <v>5</v>
      </c>
      <c r="Z2594" s="299">
        <f t="shared" si="362"/>
        <v>2022</v>
      </c>
      <c r="AA2594" t="str">
        <f t="shared" si="360"/>
        <v>13</v>
      </c>
      <c r="AB2594" t="str">
        <f t="shared" si="363"/>
        <v>13</v>
      </c>
      <c r="AC2594" t="str">
        <f t="shared" si="364"/>
        <v>13</v>
      </c>
      <c r="AD2594" t="str">
        <f t="shared" si="365"/>
        <v>13</v>
      </c>
      <c r="AE2594" t="str">
        <f t="shared" si="366"/>
        <v>13</v>
      </c>
      <c r="AF2594" t="str">
        <f t="shared" si="367"/>
        <v>13</v>
      </c>
      <c r="AG2594" s="299">
        <f t="shared" si="368"/>
        <v>13</v>
      </c>
    </row>
    <row r="2595" spans="1:33" x14ac:dyDescent="0.3">
      <c r="A2595" s="3">
        <v>2595</v>
      </c>
      <c r="B2595" s="3" t="s">
        <v>4151</v>
      </c>
      <c r="C2595" s="296">
        <v>44711</v>
      </c>
      <c r="D2595" s="3">
        <v>77354050</v>
      </c>
      <c r="E2595" s="3" t="s">
        <v>1576</v>
      </c>
      <c r="F2595" s="3">
        <v>210369</v>
      </c>
      <c r="G2595" s="3" t="s">
        <v>89</v>
      </c>
      <c r="H2595" s="3" t="s">
        <v>254</v>
      </c>
      <c r="I2595" s="3" t="s">
        <v>1098</v>
      </c>
      <c r="J2595" s="3" t="s">
        <v>12879</v>
      </c>
      <c r="K2595" s="3" t="s">
        <v>11</v>
      </c>
      <c r="L2595" s="3" t="s">
        <v>11</v>
      </c>
      <c r="M2595" s="3" t="s">
        <v>93</v>
      </c>
      <c r="N2595" s="3">
        <v>6621141</v>
      </c>
      <c r="O2595" s="3" t="s">
        <v>4062</v>
      </c>
      <c r="P2595" s="3" t="s">
        <v>12884</v>
      </c>
      <c r="Q2595" s="3" t="s">
        <v>12885</v>
      </c>
      <c r="R2595" s="3" t="s">
        <v>2902</v>
      </c>
      <c r="S2595" s="3" t="s">
        <v>12886</v>
      </c>
      <c r="T2595" s="300">
        <v>1020000</v>
      </c>
      <c r="U2595" s="3" t="s">
        <v>9161</v>
      </c>
      <c r="V2595" s="3" t="s">
        <v>100</v>
      </c>
      <c r="W2595" s="3" t="s">
        <v>4450</v>
      </c>
      <c r="X2595" s="3" t="s">
        <v>109</v>
      </c>
      <c r="Y2595" s="299">
        <f t="shared" si="361"/>
        <v>5</v>
      </c>
      <c r="Z2595" s="299">
        <f t="shared" si="362"/>
        <v>2022</v>
      </c>
      <c r="AA2595" t="str">
        <f t="shared" si="360"/>
        <v>15</v>
      </c>
      <c r="AB2595" t="str">
        <f t="shared" si="363"/>
        <v>15</v>
      </c>
      <c r="AC2595" t="str">
        <f t="shared" si="364"/>
        <v>15</v>
      </c>
      <c r="AD2595" t="str">
        <f t="shared" si="365"/>
        <v>15</v>
      </c>
      <c r="AE2595" t="str">
        <f t="shared" si="366"/>
        <v>15</v>
      </c>
      <c r="AF2595" t="str">
        <f t="shared" si="367"/>
        <v>15</v>
      </c>
      <c r="AG2595" s="299">
        <f t="shared" si="368"/>
        <v>15</v>
      </c>
    </row>
    <row r="2596" spans="1:33" x14ac:dyDescent="0.3">
      <c r="A2596" s="3">
        <v>2596</v>
      </c>
      <c r="B2596" s="3" t="s">
        <v>4151</v>
      </c>
      <c r="C2596" s="296">
        <v>44711</v>
      </c>
      <c r="D2596" s="3">
        <v>19789800</v>
      </c>
      <c r="E2596" s="3" t="s">
        <v>1576</v>
      </c>
      <c r="F2596" s="3">
        <v>210369</v>
      </c>
      <c r="G2596" s="3" t="s">
        <v>89</v>
      </c>
      <c r="H2596" s="3" t="s">
        <v>6841</v>
      </c>
      <c r="I2596" s="3" t="s">
        <v>12710</v>
      </c>
      <c r="J2596" s="3" t="s">
        <v>12710</v>
      </c>
      <c r="K2596" s="3" t="s">
        <v>12</v>
      </c>
      <c r="L2596" s="3" t="s">
        <v>402</v>
      </c>
      <c r="M2596" s="3" t="s">
        <v>93</v>
      </c>
      <c r="N2596" s="3">
        <v>6621173</v>
      </c>
      <c r="O2596" s="3" t="s">
        <v>12887</v>
      </c>
      <c r="P2596" s="3">
        <v>8217483295</v>
      </c>
      <c r="Q2596" s="3" t="s">
        <v>12888</v>
      </c>
      <c r="R2596" s="3" t="s">
        <v>1538</v>
      </c>
      <c r="S2596" s="3" t="s">
        <v>10725</v>
      </c>
      <c r="T2596" s="300">
        <v>600000</v>
      </c>
      <c r="U2596" s="3" t="s">
        <v>462</v>
      </c>
      <c r="V2596" s="3" t="s">
        <v>100</v>
      </c>
      <c r="W2596" s="3" t="s">
        <v>109</v>
      </c>
      <c r="X2596" s="3" t="s">
        <v>109</v>
      </c>
      <c r="Y2596" s="299">
        <f t="shared" si="361"/>
        <v>5</v>
      </c>
      <c r="Z2596" s="299">
        <f t="shared" si="362"/>
        <v>2022</v>
      </c>
      <c r="AA2596" t="str">
        <f t="shared" si="360"/>
        <v>3.</v>
      </c>
      <c r="AB2596" t="str">
        <f t="shared" si="363"/>
        <v>3.</v>
      </c>
      <c r="AC2596" t="str">
        <f t="shared" si="364"/>
        <v>3</v>
      </c>
      <c r="AD2596" t="str">
        <f t="shared" si="365"/>
        <v>3</v>
      </c>
      <c r="AE2596" t="str">
        <f t="shared" si="366"/>
        <v>3</v>
      </c>
      <c r="AF2596" t="str">
        <f t="shared" si="367"/>
        <v>3</v>
      </c>
      <c r="AG2596" s="299">
        <f t="shared" si="368"/>
        <v>3</v>
      </c>
    </row>
    <row r="2597" spans="1:33" x14ac:dyDescent="0.3">
      <c r="A2597" s="3">
        <v>2597</v>
      </c>
      <c r="B2597" s="3" t="s">
        <v>4151</v>
      </c>
      <c r="C2597" s="296">
        <v>44711</v>
      </c>
      <c r="D2597" s="3">
        <v>96578883</v>
      </c>
      <c r="E2597" s="3" t="s">
        <v>1576</v>
      </c>
      <c r="F2597" s="3">
        <v>210369</v>
      </c>
      <c r="G2597" s="3" t="s">
        <v>89</v>
      </c>
      <c r="H2597" s="3" t="s">
        <v>6841</v>
      </c>
      <c r="I2597" s="3" t="s">
        <v>1330</v>
      </c>
      <c r="J2597" s="3" t="s">
        <v>1330</v>
      </c>
      <c r="K2597" s="3" t="s">
        <v>18</v>
      </c>
      <c r="L2597" s="3" t="s">
        <v>10437</v>
      </c>
      <c r="M2597" s="3" t="s">
        <v>93</v>
      </c>
      <c r="N2597" s="3">
        <v>6609296</v>
      </c>
      <c r="O2597" s="3" t="s">
        <v>12890</v>
      </c>
      <c r="P2597" s="3">
        <v>7760196003</v>
      </c>
      <c r="Q2597" s="3" t="s">
        <v>12891</v>
      </c>
      <c r="R2597" s="3" t="s">
        <v>754</v>
      </c>
      <c r="S2597" s="3" t="s">
        <v>12892</v>
      </c>
      <c r="T2597" s="300">
        <v>1500000</v>
      </c>
      <c r="U2597" s="3" t="s">
        <v>12893</v>
      </c>
      <c r="V2597" s="3" t="s">
        <v>100</v>
      </c>
      <c r="W2597" s="3" t="s">
        <v>109</v>
      </c>
      <c r="X2597" s="3" t="s">
        <v>109</v>
      </c>
      <c r="Y2597" s="299">
        <f t="shared" si="361"/>
        <v>5</v>
      </c>
      <c r="Z2597" s="299">
        <f t="shared" si="362"/>
        <v>2022</v>
      </c>
      <c r="AA2597" t="str">
        <f t="shared" si="360"/>
        <v>12</v>
      </c>
      <c r="AB2597" t="str">
        <f t="shared" si="363"/>
        <v>12</v>
      </c>
      <c r="AC2597" t="str">
        <f t="shared" si="364"/>
        <v>12</v>
      </c>
      <c r="AD2597" t="str">
        <f t="shared" si="365"/>
        <v>12</v>
      </c>
      <c r="AE2597" t="str">
        <f t="shared" si="366"/>
        <v>12</v>
      </c>
      <c r="AF2597" t="str">
        <f t="shared" si="367"/>
        <v>12</v>
      </c>
      <c r="AG2597" s="299">
        <f t="shared" si="368"/>
        <v>12</v>
      </c>
    </row>
    <row r="2598" spans="1:33" x14ac:dyDescent="0.3">
      <c r="A2598" s="3">
        <v>2598</v>
      </c>
      <c r="B2598" s="3" t="s">
        <v>4151</v>
      </c>
      <c r="C2598" s="296">
        <v>44711</v>
      </c>
      <c r="D2598" s="3">
        <v>96578883</v>
      </c>
      <c r="E2598" s="3" t="s">
        <v>1576</v>
      </c>
      <c r="F2598" s="3">
        <v>210369</v>
      </c>
      <c r="G2598" s="3" t="s">
        <v>89</v>
      </c>
      <c r="H2598" s="3" t="s">
        <v>6841</v>
      </c>
      <c r="I2598" s="3" t="s">
        <v>1330</v>
      </c>
      <c r="J2598" s="3" t="s">
        <v>1330</v>
      </c>
      <c r="K2598" s="3" t="s">
        <v>18</v>
      </c>
      <c r="L2598" s="3" t="s">
        <v>10437</v>
      </c>
      <c r="M2598" s="3" t="s">
        <v>93</v>
      </c>
      <c r="N2598" s="3">
        <v>6622429</v>
      </c>
      <c r="O2598" s="3" t="s">
        <v>12894</v>
      </c>
      <c r="P2598" s="3">
        <v>8328930266</v>
      </c>
      <c r="Q2598" s="3" t="s">
        <v>12895</v>
      </c>
      <c r="R2598" s="3" t="s">
        <v>176</v>
      </c>
      <c r="S2598" s="3" t="s">
        <v>12896</v>
      </c>
      <c r="T2598" s="300">
        <v>1200000</v>
      </c>
      <c r="U2598" s="3" t="s">
        <v>12897</v>
      </c>
      <c r="V2598" s="3" t="s">
        <v>100</v>
      </c>
      <c r="W2598" s="3" t="s">
        <v>220</v>
      </c>
      <c r="X2598" s="3" t="s">
        <v>109</v>
      </c>
      <c r="Y2598" s="299">
        <f t="shared" si="361"/>
        <v>5</v>
      </c>
      <c r="Z2598" s="299">
        <f t="shared" si="362"/>
        <v>2022</v>
      </c>
      <c r="AA2598" t="str">
        <f t="shared" si="360"/>
        <v xml:space="preserve">9 </v>
      </c>
      <c r="AB2598" t="str">
        <f t="shared" si="363"/>
        <v xml:space="preserve">9 </v>
      </c>
      <c r="AC2598" t="str">
        <f t="shared" si="364"/>
        <v xml:space="preserve">9 </v>
      </c>
      <c r="AD2598" t="str">
        <f t="shared" si="365"/>
        <v xml:space="preserve">9 </v>
      </c>
      <c r="AE2598" t="str">
        <f t="shared" si="366"/>
        <v xml:space="preserve">9 </v>
      </c>
      <c r="AF2598" t="str">
        <f t="shared" si="367"/>
        <v xml:space="preserve">9 </v>
      </c>
      <c r="AG2598" s="299">
        <f t="shared" si="368"/>
        <v>9</v>
      </c>
    </row>
    <row r="2599" spans="1:33" x14ac:dyDescent="0.3">
      <c r="A2599" s="3">
        <v>2599</v>
      </c>
      <c r="B2599" s="3" t="s">
        <v>4151</v>
      </c>
      <c r="C2599" s="296">
        <v>44711</v>
      </c>
      <c r="D2599" s="3">
        <v>37816995</v>
      </c>
      <c r="E2599" s="3" t="s">
        <v>1576</v>
      </c>
      <c r="F2599" s="3">
        <v>210369</v>
      </c>
      <c r="G2599" s="3" t="s">
        <v>89</v>
      </c>
      <c r="H2599" s="3" t="s">
        <v>254</v>
      </c>
      <c r="I2599" s="3" t="s">
        <v>12899</v>
      </c>
      <c r="J2599" s="3" t="s">
        <v>1414</v>
      </c>
      <c r="K2599" s="3" t="s">
        <v>47</v>
      </c>
      <c r="L2599" s="3" t="s">
        <v>402</v>
      </c>
      <c r="M2599" s="3" t="s">
        <v>93</v>
      </c>
      <c r="N2599" s="3">
        <v>6621481</v>
      </c>
      <c r="O2599" s="3" t="s">
        <v>12900</v>
      </c>
      <c r="P2599" s="3">
        <v>9958244500</v>
      </c>
      <c r="Q2599" s="3" t="s">
        <v>12901</v>
      </c>
      <c r="R2599" s="3" t="s">
        <v>1587</v>
      </c>
      <c r="S2599" s="3" t="s">
        <v>12902</v>
      </c>
      <c r="T2599" s="300">
        <v>1350000</v>
      </c>
      <c r="U2599" s="3" t="s">
        <v>2488</v>
      </c>
      <c r="V2599" s="3" t="s">
        <v>100</v>
      </c>
      <c r="W2599" s="3" t="s">
        <v>767</v>
      </c>
      <c r="X2599" s="3" t="s">
        <v>109</v>
      </c>
      <c r="Y2599" s="299">
        <f t="shared" si="361"/>
        <v>5</v>
      </c>
      <c r="Z2599" s="299">
        <f t="shared" si="362"/>
        <v>2022</v>
      </c>
      <c r="AA2599" t="str">
        <f t="shared" si="360"/>
        <v>11</v>
      </c>
      <c r="AB2599" t="str">
        <f t="shared" si="363"/>
        <v>11</v>
      </c>
      <c r="AC2599" t="str">
        <f t="shared" si="364"/>
        <v>11</v>
      </c>
      <c r="AD2599" t="str">
        <f t="shared" si="365"/>
        <v>11</v>
      </c>
      <c r="AE2599" t="str">
        <f t="shared" si="366"/>
        <v>11</v>
      </c>
      <c r="AF2599" t="str">
        <f t="shared" si="367"/>
        <v>11</v>
      </c>
      <c r="AG2599" s="299">
        <f t="shared" si="368"/>
        <v>11</v>
      </c>
    </row>
    <row r="2600" spans="1:33" x14ac:dyDescent="0.3">
      <c r="A2600" s="3">
        <v>2600</v>
      </c>
      <c r="B2600" s="3" t="s">
        <v>4151</v>
      </c>
      <c r="C2600" s="296">
        <v>44711</v>
      </c>
      <c r="D2600" s="3">
        <v>86030217</v>
      </c>
      <c r="E2600" s="3" t="s">
        <v>1576</v>
      </c>
      <c r="F2600" s="3">
        <v>210369</v>
      </c>
      <c r="G2600" s="3" t="s">
        <v>7694</v>
      </c>
      <c r="H2600" s="3" t="s">
        <v>90</v>
      </c>
      <c r="I2600" s="3" t="s">
        <v>120</v>
      </c>
      <c r="J2600" s="3" t="s">
        <v>12903</v>
      </c>
      <c r="K2600" s="3" t="s">
        <v>18</v>
      </c>
      <c r="L2600" s="3" t="s">
        <v>10437</v>
      </c>
      <c r="M2600" s="3" t="s">
        <v>93</v>
      </c>
      <c r="N2600" s="3">
        <v>6621794</v>
      </c>
      <c r="O2600" s="3" t="s">
        <v>12904</v>
      </c>
      <c r="P2600" s="3">
        <v>8448776648</v>
      </c>
      <c r="Q2600" s="3" t="s">
        <v>12905</v>
      </c>
      <c r="R2600" s="3" t="s">
        <v>6686</v>
      </c>
      <c r="S2600" s="3" t="s">
        <v>12907</v>
      </c>
      <c r="T2600" s="300">
        <v>900000</v>
      </c>
      <c r="U2600" s="3" t="s">
        <v>12908</v>
      </c>
      <c r="V2600" s="3" t="s">
        <v>100</v>
      </c>
      <c r="W2600" s="3" t="s">
        <v>1573</v>
      </c>
      <c r="X2600" s="3" t="s">
        <v>109</v>
      </c>
      <c r="Y2600" s="299">
        <f t="shared" si="361"/>
        <v>5</v>
      </c>
      <c r="Z2600" s="299">
        <f t="shared" si="362"/>
        <v>2022</v>
      </c>
      <c r="AA2600" t="str">
        <f t="shared" si="360"/>
        <v>6.</v>
      </c>
      <c r="AB2600" t="str">
        <f t="shared" si="363"/>
        <v>6.</v>
      </c>
      <c r="AC2600" t="str">
        <f t="shared" si="364"/>
        <v>6</v>
      </c>
      <c r="AD2600" t="str">
        <f t="shared" si="365"/>
        <v>6</v>
      </c>
      <c r="AE2600" t="str">
        <f t="shared" si="366"/>
        <v>6</v>
      </c>
      <c r="AF2600" t="str">
        <f t="shared" si="367"/>
        <v>6</v>
      </c>
      <c r="AG2600" s="299">
        <f t="shared" si="368"/>
        <v>6</v>
      </c>
    </row>
    <row r="2601" spans="1:33" x14ac:dyDescent="0.3">
      <c r="A2601" s="3">
        <v>2601</v>
      </c>
      <c r="B2601" s="3" t="s">
        <v>4151</v>
      </c>
      <c r="C2601" s="296">
        <v>44711</v>
      </c>
      <c r="D2601" s="3">
        <v>86030217</v>
      </c>
      <c r="E2601" s="3" t="s">
        <v>1576</v>
      </c>
      <c r="F2601" s="3">
        <v>210369</v>
      </c>
      <c r="G2601" s="3" t="s">
        <v>7694</v>
      </c>
      <c r="H2601" s="3" t="s">
        <v>90</v>
      </c>
      <c r="I2601" s="3" t="s">
        <v>120</v>
      </c>
      <c r="J2601" s="3" t="s">
        <v>12903</v>
      </c>
      <c r="K2601" s="3" t="s">
        <v>18</v>
      </c>
      <c r="L2601" s="3" t="s">
        <v>46</v>
      </c>
      <c r="M2601" s="3" t="s">
        <v>11490</v>
      </c>
      <c r="N2601" s="3">
        <v>6621801</v>
      </c>
      <c r="O2601" s="3" t="s">
        <v>12911</v>
      </c>
      <c r="P2601" s="3">
        <v>9916909643</v>
      </c>
      <c r="Q2601" s="3" t="s">
        <v>12912</v>
      </c>
      <c r="R2601" s="3" t="s">
        <v>2075</v>
      </c>
      <c r="S2601" s="3" t="s">
        <v>765</v>
      </c>
      <c r="T2601" s="300">
        <v>1700000</v>
      </c>
      <c r="U2601" s="3" t="s">
        <v>12914</v>
      </c>
      <c r="V2601" s="3" t="s">
        <v>100</v>
      </c>
      <c r="W2601" s="3" t="s">
        <v>109</v>
      </c>
      <c r="X2601" s="3" t="s">
        <v>109</v>
      </c>
      <c r="Y2601" s="299">
        <f t="shared" si="361"/>
        <v>5</v>
      </c>
      <c r="Z2601" s="299">
        <f t="shared" si="362"/>
        <v>2022</v>
      </c>
      <c r="AA2601" t="str">
        <f t="shared" si="360"/>
        <v>11</v>
      </c>
      <c r="AB2601" t="str">
        <f t="shared" si="363"/>
        <v>11</v>
      </c>
      <c r="AC2601" t="str">
        <f t="shared" si="364"/>
        <v>11</v>
      </c>
      <c r="AD2601" t="str">
        <f t="shared" si="365"/>
        <v>11</v>
      </c>
      <c r="AE2601" t="str">
        <f t="shared" si="366"/>
        <v>11</v>
      </c>
      <c r="AF2601" t="str">
        <f t="shared" si="367"/>
        <v>11</v>
      </c>
      <c r="AG2601" s="299">
        <f t="shared" si="368"/>
        <v>11</v>
      </c>
    </row>
    <row r="2602" spans="1:33" x14ac:dyDescent="0.3">
      <c r="A2602" s="3">
        <v>2602</v>
      </c>
      <c r="B2602" s="3" t="s">
        <v>4151</v>
      </c>
      <c r="C2602" s="296">
        <v>44711</v>
      </c>
      <c r="D2602" s="3">
        <v>80098420</v>
      </c>
      <c r="E2602" s="3" t="s">
        <v>1576</v>
      </c>
      <c r="F2602" s="3">
        <v>210369</v>
      </c>
      <c r="G2602" s="3" t="s">
        <v>89</v>
      </c>
      <c r="H2602" s="3" t="s">
        <v>2967</v>
      </c>
      <c r="I2602" s="3" t="s">
        <v>12915</v>
      </c>
      <c r="J2602" s="3" t="s">
        <v>6307</v>
      </c>
      <c r="K2602" s="3" t="s">
        <v>13</v>
      </c>
      <c r="L2602" s="3" t="s">
        <v>236</v>
      </c>
      <c r="M2602" s="3" t="s">
        <v>93</v>
      </c>
      <c r="N2602" s="3">
        <v>6392970</v>
      </c>
      <c r="O2602" s="3" t="s">
        <v>12916</v>
      </c>
      <c r="P2602" s="3">
        <v>9182770608</v>
      </c>
      <c r="Q2602" s="3" t="s">
        <v>12917</v>
      </c>
      <c r="R2602" s="3" t="s">
        <v>10441</v>
      </c>
      <c r="S2602" s="3" t="s">
        <v>12918</v>
      </c>
      <c r="T2602" s="300">
        <v>850000</v>
      </c>
      <c r="U2602" s="3" t="s">
        <v>12919</v>
      </c>
      <c r="V2602" s="3" t="s">
        <v>100</v>
      </c>
      <c r="W2602" s="3" t="s">
        <v>101</v>
      </c>
      <c r="X2602" s="3" t="s">
        <v>109</v>
      </c>
      <c r="Y2602" s="299">
        <f t="shared" si="361"/>
        <v>5</v>
      </c>
      <c r="Z2602" s="299">
        <f t="shared" si="362"/>
        <v>2022</v>
      </c>
      <c r="AA2602" t="str">
        <f t="shared" si="360"/>
        <v>5y</v>
      </c>
      <c r="AB2602" t="str">
        <f t="shared" si="363"/>
        <v>5</v>
      </c>
      <c r="AC2602" t="str">
        <f t="shared" si="364"/>
        <v>5</v>
      </c>
      <c r="AD2602" t="str">
        <f t="shared" si="365"/>
        <v>5</v>
      </c>
      <c r="AE2602" t="str">
        <f t="shared" si="366"/>
        <v>5</v>
      </c>
      <c r="AF2602" t="str">
        <f t="shared" si="367"/>
        <v>5</v>
      </c>
      <c r="AG2602" s="299">
        <f t="shared" si="368"/>
        <v>5</v>
      </c>
    </row>
    <row r="2603" spans="1:33" x14ac:dyDescent="0.3">
      <c r="A2603" s="3">
        <v>2603</v>
      </c>
      <c r="B2603" s="3" t="s">
        <v>4151</v>
      </c>
      <c r="C2603" s="296">
        <v>44711</v>
      </c>
      <c r="D2603" s="3">
        <v>80098420</v>
      </c>
      <c r="E2603" s="3" t="s">
        <v>1576</v>
      </c>
      <c r="F2603" s="3">
        <v>210369</v>
      </c>
      <c r="G2603" s="3" t="s">
        <v>89</v>
      </c>
      <c r="H2603" s="3" t="s">
        <v>2967</v>
      </c>
      <c r="I2603" s="3" t="s">
        <v>12915</v>
      </c>
      <c r="J2603" s="3" t="s">
        <v>6307</v>
      </c>
      <c r="K2603" s="3" t="s">
        <v>46</v>
      </c>
      <c r="L2603" s="3" t="s">
        <v>11679</v>
      </c>
      <c r="M2603" s="3" t="s">
        <v>93</v>
      </c>
      <c r="N2603" s="3">
        <v>6587774</v>
      </c>
      <c r="O2603" s="3" t="s">
        <v>12921</v>
      </c>
      <c r="P2603" s="3">
        <v>8103417578</v>
      </c>
      <c r="Q2603" s="3" t="s">
        <v>12922</v>
      </c>
      <c r="R2603" s="3" t="s">
        <v>10193</v>
      </c>
      <c r="S2603" s="3" t="s">
        <v>955</v>
      </c>
      <c r="T2603" s="300">
        <v>1150000</v>
      </c>
      <c r="U2603" s="3" t="s">
        <v>12923</v>
      </c>
      <c r="V2603" s="3" t="s">
        <v>100</v>
      </c>
      <c r="W2603" s="3" t="s">
        <v>109</v>
      </c>
      <c r="X2603" s="3" t="s">
        <v>109</v>
      </c>
      <c r="Y2603" s="299">
        <f t="shared" si="361"/>
        <v>5</v>
      </c>
      <c r="Z2603" s="299">
        <f t="shared" si="362"/>
        <v>2022</v>
      </c>
      <c r="AA2603" t="str">
        <f t="shared" si="360"/>
        <v>7y</v>
      </c>
      <c r="AB2603" t="str">
        <f t="shared" si="363"/>
        <v>7</v>
      </c>
      <c r="AC2603" t="str">
        <f t="shared" si="364"/>
        <v>7</v>
      </c>
      <c r="AD2603" t="str">
        <f t="shared" si="365"/>
        <v>7</v>
      </c>
      <c r="AE2603" t="str">
        <f t="shared" si="366"/>
        <v>7</v>
      </c>
      <c r="AF2603" t="str">
        <f t="shared" si="367"/>
        <v>7</v>
      </c>
      <c r="AG2603" s="299">
        <f t="shared" si="368"/>
        <v>7</v>
      </c>
    </row>
    <row r="2604" spans="1:33" x14ac:dyDescent="0.3">
      <c r="A2604" s="3">
        <v>2604</v>
      </c>
      <c r="B2604" s="3" t="s">
        <v>4151</v>
      </c>
      <c r="C2604" s="296">
        <v>44711</v>
      </c>
      <c r="D2604" s="3">
        <v>49782274</v>
      </c>
      <c r="E2604" s="3" t="s">
        <v>1576</v>
      </c>
      <c r="F2604" s="3">
        <v>210369</v>
      </c>
      <c r="G2604" s="3" t="s">
        <v>735</v>
      </c>
      <c r="H2604" s="3" t="s">
        <v>736</v>
      </c>
      <c r="I2604" s="3" t="s">
        <v>12925</v>
      </c>
      <c r="J2604" s="3" t="s">
        <v>12926</v>
      </c>
      <c r="K2604" s="3" t="s">
        <v>18</v>
      </c>
      <c r="L2604" s="3" t="s">
        <v>10437</v>
      </c>
      <c r="M2604" s="3" t="s">
        <v>93</v>
      </c>
      <c r="N2604" s="3">
        <v>6634590</v>
      </c>
      <c r="O2604" s="3" t="s">
        <v>12927</v>
      </c>
      <c r="P2604" s="3">
        <v>9581535995</v>
      </c>
      <c r="Q2604" s="3" t="s">
        <v>12928</v>
      </c>
      <c r="R2604" s="3" t="s">
        <v>10883</v>
      </c>
      <c r="S2604" s="3" t="s">
        <v>12929</v>
      </c>
      <c r="T2604" s="300">
        <v>2150000</v>
      </c>
      <c r="U2604" s="3" t="s">
        <v>6261</v>
      </c>
      <c r="V2604" s="3" t="s">
        <v>100</v>
      </c>
      <c r="W2604" s="3" t="s">
        <v>109</v>
      </c>
      <c r="X2604" s="3" t="s">
        <v>109</v>
      </c>
      <c r="Y2604" s="299">
        <f t="shared" si="361"/>
        <v>5</v>
      </c>
      <c r="Z2604" s="299">
        <f t="shared" si="362"/>
        <v>2022</v>
      </c>
      <c r="AA2604" t="str">
        <f t="shared" si="360"/>
        <v>7.</v>
      </c>
      <c r="AB2604" t="str">
        <f t="shared" si="363"/>
        <v>7.</v>
      </c>
      <c r="AC2604" t="str">
        <f t="shared" si="364"/>
        <v>7</v>
      </c>
      <c r="AD2604" t="str">
        <f t="shared" si="365"/>
        <v>7</v>
      </c>
      <c r="AE2604" t="str">
        <f t="shared" si="366"/>
        <v>7</v>
      </c>
      <c r="AF2604" t="str">
        <f t="shared" si="367"/>
        <v>7</v>
      </c>
      <c r="AG2604" s="299">
        <f t="shared" si="368"/>
        <v>7</v>
      </c>
    </row>
    <row r="2605" spans="1:33" x14ac:dyDescent="0.3">
      <c r="A2605" s="3">
        <v>2605</v>
      </c>
      <c r="B2605" s="3" t="s">
        <v>4151</v>
      </c>
      <c r="C2605" s="296">
        <v>44711</v>
      </c>
      <c r="D2605" s="3">
        <v>10663239</v>
      </c>
      <c r="E2605" s="3" t="s">
        <v>1576</v>
      </c>
      <c r="F2605" s="3">
        <v>210369</v>
      </c>
      <c r="G2605" s="3" t="s">
        <v>89</v>
      </c>
      <c r="H2605" s="3" t="s">
        <v>90</v>
      </c>
      <c r="I2605" s="3" t="s">
        <v>12931</v>
      </c>
      <c r="J2605" s="3" t="s">
        <v>12932</v>
      </c>
      <c r="K2605" s="3" t="s">
        <v>13</v>
      </c>
      <c r="L2605" s="3" t="s">
        <v>31</v>
      </c>
      <c r="M2605" s="3" t="s">
        <v>93</v>
      </c>
      <c r="N2605" s="3">
        <v>6634496</v>
      </c>
      <c r="O2605" s="3" t="s">
        <v>12933</v>
      </c>
      <c r="P2605" s="3">
        <v>9008081968</v>
      </c>
      <c r="Q2605" s="3" t="s">
        <v>12934</v>
      </c>
      <c r="R2605" s="3" t="s">
        <v>375</v>
      </c>
      <c r="S2605" s="3" t="s">
        <v>3552</v>
      </c>
      <c r="T2605" s="300">
        <v>7200000</v>
      </c>
      <c r="U2605" s="3" t="s">
        <v>12936</v>
      </c>
      <c r="V2605" s="3" t="s">
        <v>235</v>
      </c>
      <c r="W2605" s="3" t="s">
        <v>109</v>
      </c>
      <c r="X2605" s="3" t="s">
        <v>109</v>
      </c>
      <c r="Y2605" s="299">
        <f t="shared" si="361"/>
        <v>5</v>
      </c>
      <c r="Z2605" s="299">
        <f t="shared" si="362"/>
        <v>2022</v>
      </c>
      <c r="AA2605" t="str">
        <f t="shared" si="360"/>
        <v>10</v>
      </c>
      <c r="AB2605" t="str">
        <f t="shared" si="363"/>
        <v>10</v>
      </c>
      <c r="AC2605" t="str">
        <f t="shared" si="364"/>
        <v>10</v>
      </c>
      <c r="AD2605" t="str">
        <f t="shared" si="365"/>
        <v>10</v>
      </c>
      <c r="AE2605" t="str">
        <f t="shared" si="366"/>
        <v>10</v>
      </c>
      <c r="AF2605" t="str">
        <f t="shared" si="367"/>
        <v>10</v>
      </c>
      <c r="AG2605" s="299">
        <f t="shared" si="368"/>
        <v>10</v>
      </c>
    </row>
    <row r="2606" spans="1:33" x14ac:dyDescent="0.3">
      <c r="A2606" s="3">
        <v>2606</v>
      </c>
      <c r="B2606" s="3" t="s">
        <v>4151</v>
      </c>
      <c r="C2606" s="296">
        <v>44711</v>
      </c>
      <c r="D2606" s="3">
        <v>10663239</v>
      </c>
      <c r="E2606" s="3" t="s">
        <v>1576</v>
      </c>
      <c r="F2606" s="3">
        <v>210369</v>
      </c>
      <c r="G2606" s="3" t="s">
        <v>89</v>
      </c>
      <c r="H2606" s="3" t="s">
        <v>90</v>
      </c>
      <c r="I2606" s="3" t="s">
        <v>12931</v>
      </c>
      <c r="J2606" s="3" t="s">
        <v>12932</v>
      </c>
      <c r="K2606" s="3" t="s">
        <v>13</v>
      </c>
      <c r="L2606" s="3" t="s">
        <v>31</v>
      </c>
      <c r="M2606" s="3" t="s">
        <v>93</v>
      </c>
      <c r="N2606" s="3">
        <v>6635398</v>
      </c>
      <c r="O2606" s="3" t="s">
        <v>12940</v>
      </c>
      <c r="P2606" s="3">
        <v>9964859915</v>
      </c>
      <c r="Q2606" s="3" t="s">
        <v>12941</v>
      </c>
      <c r="R2606" s="3" t="s">
        <v>881</v>
      </c>
      <c r="S2606" s="3" t="s">
        <v>12942</v>
      </c>
      <c r="T2606" s="300">
        <v>6200000</v>
      </c>
      <c r="U2606" s="3" t="s">
        <v>12943</v>
      </c>
      <c r="V2606" s="3" t="s">
        <v>100</v>
      </c>
      <c r="W2606" s="3" t="s">
        <v>109</v>
      </c>
      <c r="X2606" s="3" t="s">
        <v>109</v>
      </c>
      <c r="Y2606" s="299">
        <f t="shared" si="361"/>
        <v>5</v>
      </c>
      <c r="Z2606" s="299">
        <f t="shared" si="362"/>
        <v>2022</v>
      </c>
      <c r="AA2606" t="str">
        <f t="shared" si="360"/>
        <v>6Y</v>
      </c>
      <c r="AB2606" t="str">
        <f t="shared" si="363"/>
        <v>6Y</v>
      </c>
      <c r="AC2606" t="str">
        <f t="shared" si="364"/>
        <v>6Y</v>
      </c>
      <c r="AD2606" t="str">
        <f t="shared" si="365"/>
        <v>6Y</v>
      </c>
      <c r="AE2606" t="str">
        <f t="shared" si="366"/>
        <v>6</v>
      </c>
      <c r="AF2606" t="str">
        <f t="shared" si="367"/>
        <v>6</v>
      </c>
      <c r="AG2606" s="299">
        <f t="shared" si="368"/>
        <v>6</v>
      </c>
    </row>
    <row r="2607" spans="1:33" x14ac:dyDescent="0.3">
      <c r="A2607" s="3">
        <v>2607</v>
      </c>
      <c r="B2607" s="3" t="s">
        <v>4151</v>
      </c>
      <c r="C2607" s="296">
        <v>44711</v>
      </c>
      <c r="D2607" s="3">
        <v>37816995</v>
      </c>
      <c r="E2607" s="3" t="s">
        <v>1576</v>
      </c>
      <c r="F2607" s="3">
        <v>210369</v>
      </c>
      <c r="G2607" s="3" t="s">
        <v>89</v>
      </c>
      <c r="H2607" s="3" t="s">
        <v>90</v>
      </c>
      <c r="I2607" s="3" t="s">
        <v>1277</v>
      </c>
      <c r="J2607" s="3" t="s">
        <v>1277</v>
      </c>
      <c r="K2607" s="3" t="s">
        <v>46</v>
      </c>
      <c r="L2607" s="3" t="s">
        <v>11679</v>
      </c>
      <c r="M2607" s="3" t="s">
        <v>93</v>
      </c>
      <c r="N2607" s="3" t="s">
        <v>12944</v>
      </c>
      <c r="O2607" s="3" t="s">
        <v>12945</v>
      </c>
      <c r="P2607" s="3">
        <v>9980265062</v>
      </c>
      <c r="Q2607" s="3" t="s">
        <v>12946</v>
      </c>
      <c r="R2607" s="3" t="s">
        <v>2560</v>
      </c>
      <c r="S2607" s="3" t="s">
        <v>12947</v>
      </c>
      <c r="T2607" s="300">
        <v>1600000</v>
      </c>
      <c r="U2607" s="3" t="s">
        <v>347</v>
      </c>
      <c r="V2607" s="3" t="s">
        <v>100</v>
      </c>
      <c r="W2607" s="3" t="s">
        <v>109</v>
      </c>
      <c r="X2607" s="3" t="s">
        <v>109</v>
      </c>
      <c r="Y2607" s="299">
        <f t="shared" si="361"/>
        <v>5</v>
      </c>
      <c r="Z2607" s="299">
        <f t="shared" si="362"/>
        <v>2022</v>
      </c>
      <c r="AA2607" t="str">
        <f t="shared" si="360"/>
        <v>9.</v>
      </c>
      <c r="AB2607" t="str">
        <f t="shared" si="363"/>
        <v>9.</v>
      </c>
      <c r="AC2607" t="str">
        <f t="shared" si="364"/>
        <v>9</v>
      </c>
      <c r="AD2607" t="str">
        <f t="shared" si="365"/>
        <v>9</v>
      </c>
      <c r="AE2607" t="str">
        <f t="shared" si="366"/>
        <v>9</v>
      </c>
      <c r="AF2607" t="str">
        <f t="shared" si="367"/>
        <v>9</v>
      </c>
      <c r="AG2607" s="299">
        <f t="shared" si="368"/>
        <v>9</v>
      </c>
    </row>
    <row r="2608" spans="1:33" x14ac:dyDescent="0.3">
      <c r="A2608" s="3">
        <v>2608</v>
      </c>
      <c r="B2608" s="3" t="s">
        <v>4151</v>
      </c>
      <c r="C2608" s="296">
        <v>44711</v>
      </c>
      <c r="D2608" s="3">
        <v>37816995</v>
      </c>
      <c r="E2608" s="3" t="s">
        <v>1576</v>
      </c>
      <c r="F2608" s="3">
        <v>210369</v>
      </c>
      <c r="G2608" s="3" t="s">
        <v>89</v>
      </c>
      <c r="H2608" s="3" t="s">
        <v>90</v>
      </c>
      <c r="I2608" s="3" t="s">
        <v>1277</v>
      </c>
      <c r="J2608" s="3" t="s">
        <v>1277</v>
      </c>
      <c r="K2608" s="3" t="s">
        <v>18</v>
      </c>
      <c r="L2608" s="3" t="s">
        <v>1577</v>
      </c>
      <c r="M2608" s="3" t="s">
        <v>93</v>
      </c>
      <c r="N2608" s="3" t="s">
        <v>12948</v>
      </c>
      <c r="O2608" s="3" t="s">
        <v>12949</v>
      </c>
      <c r="P2608" s="3">
        <v>7904347135</v>
      </c>
      <c r="Q2608" s="3" t="s">
        <v>12950</v>
      </c>
      <c r="R2608" s="3" t="s">
        <v>12951</v>
      </c>
      <c r="S2608" s="3" t="s">
        <v>995</v>
      </c>
      <c r="T2608" s="300">
        <v>1650000</v>
      </c>
      <c r="U2608" s="3" t="s">
        <v>347</v>
      </c>
      <c r="V2608" s="3" t="s">
        <v>100</v>
      </c>
      <c r="W2608" s="3" t="s">
        <v>109</v>
      </c>
      <c r="X2608" s="3" t="s">
        <v>109</v>
      </c>
      <c r="Y2608" s="299">
        <f t="shared" si="361"/>
        <v>5</v>
      </c>
      <c r="Z2608" s="299">
        <f t="shared" si="362"/>
        <v>2022</v>
      </c>
      <c r="AA2608" t="str">
        <f t="shared" si="360"/>
        <v>7.</v>
      </c>
      <c r="AB2608" t="str">
        <f t="shared" si="363"/>
        <v>7.</v>
      </c>
      <c r="AC2608" t="str">
        <f t="shared" si="364"/>
        <v>7</v>
      </c>
      <c r="AD2608" t="str">
        <f t="shared" si="365"/>
        <v>7</v>
      </c>
      <c r="AE2608" t="str">
        <f t="shared" si="366"/>
        <v>7</v>
      </c>
      <c r="AF2608" t="str">
        <f t="shared" si="367"/>
        <v>7</v>
      </c>
      <c r="AG2608" s="299">
        <f t="shared" si="368"/>
        <v>7</v>
      </c>
    </row>
    <row r="2609" spans="1:33" x14ac:dyDescent="0.3">
      <c r="A2609" s="3">
        <v>2609</v>
      </c>
      <c r="B2609" s="3" t="s">
        <v>4151</v>
      </c>
      <c r="C2609" s="296">
        <v>44711</v>
      </c>
      <c r="D2609" s="3">
        <v>83469845</v>
      </c>
      <c r="E2609" s="3" t="s">
        <v>1576</v>
      </c>
      <c r="F2609" s="3">
        <v>210369</v>
      </c>
      <c r="G2609" s="3" t="s">
        <v>89</v>
      </c>
      <c r="H2609" s="3" t="s">
        <v>90</v>
      </c>
      <c r="I2609" s="3" t="s">
        <v>10466</v>
      </c>
      <c r="J2609" s="3" t="s">
        <v>12952</v>
      </c>
      <c r="K2609" s="3" t="s">
        <v>11</v>
      </c>
      <c r="L2609" s="3" t="s">
        <v>11</v>
      </c>
      <c r="M2609" s="3" t="s">
        <v>93</v>
      </c>
      <c r="N2609" s="3">
        <v>6634660</v>
      </c>
      <c r="O2609" s="3" t="s">
        <v>12953</v>
      </c>
      <c r="P2609" s="3">
        <v>9747806855</v>
      </c>
      <c r="Q2609" s="3" t="s">
        <v>12954</v>
      </c>
      <c r="R2609" s="3" t="s">
        <v>170</v>
      </c>
      <c r="S2609" s="3" t="s">
        <v>12955</v>
      </c>
      <c r="T2609" s="300">
        <v>560000</v>
      </c>
      <c r="U2609" s="3" t="s">
        <v>12956</v>
      </c>
      <c r="V2609" s="3" t="s">
        <v>100</v>
      </c>
      <c r="W2609" s="3" t="s">
        <v>1638</v>
      </c>
      <c r="X2609" s="3" t="s">
        <v>109</v>
      </c>
      <c r="Y2609" s="299">
        <f t="shared" si="361"/>
        <v>5</v>
      </c>
      <c r="Z2609" s="299">
        <f t="shared" si="362"/>
        <v>2022</v>
      </c>
      <c r="AA2609" t="str">
        <f t="shared" si="360"/>
        <v xml:space="preserve">5 </v>
      </c>
      <c r="AB2609" t="str">
        <f t="shared" si="363"/>
        <v xml:space="preserve">5 </v>
      </c>
      <c r="AC2609" t="str">
        <f t="shared" si="364"/>
        <v xml:space="preserve">5 </v>
      </c>
      <c r="AD2609" t="str">
        <f t="shared" si="365"/>
        <v xml:space="preserve">5 </v>
      </c>
      <c r="AE2609" t="str">
        <f t="shared" si="366"/>
        <v xml:space="preserve">5 </v>
      </c>
      <c r="AF2609" t="str">
        <f t="shared" si="367"/>
        <v xml:space="preserve">5 </v>
      </c>
      <c r="AG2609" s="299">
        <f t="shared" si="368"/>
        <v>5</v>
      </c>
    </row>
    <row r="2610" spans="1:33" x14ac:dyDescent="0.3">
      <c r="A2610" s="3">
        <v>2610</v>
      </c>
      <c r="B2610" s="3" t="s">
        <v>4151</v>
      </c>
      <c r="C2610" s="296">
        <v>44711</v>
      </c>
      <c r="D2610" s="3">
        <v>83469845</v>
      </c>
      <c r="E2610" s="3" t="s">
        <v>1576</v>
      </c>
      <c r="F2610" s="3">
        <v>210369</v>
      </c>
      <c r="G2610" s="3" t="s">
        <v>89</v>
      </c>
      <c r="H2610" s="3" t="s">
        <v>90</v>
      </c>
      <c r="I2610" s="3" t="s">
        <v>10466</v>
      </c>
      <c r="J2610" s="3" t="s">
        <v>12952</v>
      </c>
      <c r="K2610" s="3" t="s">
        <v>11</v>
      </c>
      <c r="L2610" s="3" t="s">
        <v>11</v>
      </c>
      <c r="M2610" s="3" t="s">
        <v>93</v>
      </c>
      <c r="N2610" s="3">
        <v>6634655</v>
      </c>
      <c r="O2610" s="3" t="s">
        <v>12957</v>
      </c>
      <c r="P2610" s="3">
        <v>8197820081</v>
      </c>
      <c r="Q2610" s="3" t="s">
        <v>12958</v>
      </c>
      <c r="R2610" s="3" t="s">
        <v>660</v>
      </c>
      <c r="S2610" s="3" t="s">
        <v>12959</v>
      </c>
      <c r="T2610" s="300">
        <v>2000000</v>
      </c>
      <c r="U2610" s="3" t="s">
        <v>12960</v>
      </c>
      <c r="V2610" s="3" t="s">
        <v>100</v>
      </c>
      <c r="W2610" s="3" t="s">
        <v>401</v>
      </c>
      <c r="X2610" s="3" t="s">
        <v>109</v>
      </c>
      <c r="Y2610" s="299">
        <f t="shared" si="361"/>
        <v>5</v>
      </c>
      <c r="Z2610" s="299">
        <f t="shared" si="362"/>
        <v>2022</v>
      </c>
      <c r="AA2610" t="str">
        <f t="shared" si="360"/>
        <v xml:space="preserve">8 </v>
      </c>
      <c r="AB2610" t="str">
        <f t="shared" si="363"/>
        <v xml:space="preserve">8 </v>
      </c>
      <c r="AC2610" t="str">
        <f t="shared" si="364"/>
        <v xml:space="preserve">8 </v>
      </c>
      <c r="AD2610" t="str">
        <f t="shared" si="365"/>
        <v xml:space="preserve">8 </v>
      </c>
      <c r="AE2610" t="str">
        <f t="shared" si="366"/>
        <v xml:space="preserve">8 </v>
      </c>
      <c r="AF2610" t="str">
        <f t="shared" si="367"/>
        <v xml:space="preserve">8 </v>
      </c>
      <c r="AG2610" s="299">
        <f t="shared" si="368"/>
        <v>8</v>
      </c>
    </row>
    <row r="2611" spans="1:33" x14ac:dyDescent="0.3">
      <c r="A2611" s="3">
        <v>2611</v>
      </c>
      <c r="B2611" s="3" t="s">
        <v>4151</v>
      </c>
      <c r="C2611" s="296">
        <v>44711</v>
      </c>
      <c r="D2611" s="3">
        <v>83469845</v>
      </c>
      <c r="E2611" s="3" t="s">
        <v>1576</v>
      </c>
      <c r="F2611" s="3">
        <v>210369</v>
      </c>
      <c r="G2611" s="3" t="s">
        <v>89</v>
      </c>
      <c r="H2611" s="3" t="s">
        <v>90</v>
      </c>
      <c r="I2611" s="3" t="s">
        <v>10466</v>
      </c>
      <c r="J2611" s="3" t="s">
        <v>12952</v>
      </c>
      <c r="K2611" s="3" t="s">
        <v>11</v>
      </c>
      <c r="L2611" s="3" t="s">
        <v>11</v>
      </c>
      <c r="M2611" s="3" t="s">
        <v>93</v>
      </c>
      <c r="N2611" s="3">
        <v>6634639</v>
      </c>
      <c r="O2611" s="3" t="s">
        <v>12962</v>
      </c>
      <c r="P2611" s="3">
        <v>7010247279</v>
      </c>
      <c r="Q2611" s="3" t="s">
        <v>12963</v>
      </c>
      <c r="R2611" s="3" t="s">
        <v>506</v>
      </c>
      <c r="S2611" s="3" t="s">
        <v>12964</v>
      </c>
      <c r="T2611" s="300">
        <v>420000</v>
      </c>
      <c r="U2611" s="3" t="s">
        <v>12956</v>
      </c>
      <c r="V2611" s="3" t="s">
        <v>100</v>
      </c>
      <c r="W2611" s="3" t="s">
        <v>267</v>
      </c>
      <c r="X2611" s="3" t="s">
        <v>109</v>
      </c>
      <c r="Y2611" s="299">
        <f t="shared" si="361"/>
        <v>5</v>
      </c>
      <c r="Z2611" s="299">
        <f t="shared" si="362"/>
        <v>2022</v>
      </c>
      <c r="AA2611" t="str">
        <f t="shared" si="360"/>
        <v xml:space="preserve">6 </v>
      </c>
      <c r="AB2611" t="str">
        <f t="shared" si="363"/>
        <v xml:space="preserve">6 </v>
      </c>
      <c r="AC2611" t="str">
        <f t="shared" si="364"/>
        <v xml:space="preserve">6 </v>
      </c>
      <c r="AD2611" t="str">
        <f t="shared" si="365"/>
        <v xml:space="preserve">6 </v>
      </c>
      <c r="AE2611" t="str">
        <f t="shared" si="366"/>
        <v xml:space="preserve">6 </v>
      </c>
      <c r="AF2611" t="str">
        <f t="shared" si="367"/>
        <v xml:space="preserve">6 </v>
      </c>
      <c r="AG2611" s="299">
        <f t="shared" si="368"/>
        <v>6</v>
      </c>
    </row>
    <row r="2612" spans="1:33" x14ac:dyDescent="0.3">
      <c r="A2612" s="3">
        <v>2612</v>
      </c>
      <c r="B2612" s="3" t="s">
        <v>4151</v>
      </c>
      <c r="C2612" s="296">
        <v>44711</v>
      </c>
      <c r="D2612" s="3">
        <v>83469845</v>
      </c>
      <c r="E2612" s="3" t="s">
        <v>1576</v>
      </c>
      <c r="F2612" s="3">
        <v>210369</v>
      </c>
      <c r="G2612" s="3" t="s">
        <v>89</v>
      </c>
      <c r="H2612" s="3" t="s">
        <v>90</v>
      </c>
      <c r="I2612" s="3" t="s">
        <v>10466</v>
      </c>
      <c r="J2612" s="3" t="s">
        <v>12952</v>
      </c>
      <c r="K2612" s="3" t="s">
        <v>11</v>
      </c>
      <c r="L2612" s="3" t="s">
        <v>11</v>
      </c>
      <c r="M2612" s="3" t="s">
        <v>93</v>
      </c>
      <c r="N2612" s="3">
        <v>6634624</v>
      </c>
      <c r="O2612" s="3" t="s">
        <v>12965</v>
      </c>
      <c r="P2612" s="3">
        <v>9767874604</v>
      </c>
      <c r="Q2612" s="3" t="s">
        <v>12966</v>
      </c>
      <c r="R2612" s="3" t="s">
        <v>506</v>
      </c>
      <c r="S2612" s="3" t="s">
        <v>15215</v>
      </c>
      <c r="T2612" s="300">
        <v>1600000</v>
      </c>
      <c r="U2612" s="3" t="s">
        <v>12960</v>
      </c>
      <c r="V2612" s="3" t="s">
        <v>100</v>
      </c>
      <c r="W2612" s="3" t="s">
        <v>109</v>
      </c>
      <c r="X2612" s="3" t="s">
        <v>109</v>
      </c>
      <c r="Y2612" s="299">
        <f t="shared" si="361"/>
        <v>5</v>
      </c>
      <c r="Z2612" s="299">
        <f t="shared" si="362"/>
        <v>2022</v>
      </c>
      <c r="AA2612" t="str">
        <f t="shared" si="360"/>
        <v xml:space="preserve">6 </v>
      </c>
      <c r="AB2612" t="str">
        <f t="shared" si="363"/>
        <v xml:space="preserve">6 </v>
      </c>
      <c r="AC2612" t="str">
        <f t="shared" si="364"/>
        <v xml:space="preserve">6 </v>
      </c>
      <c r="AD2612" t="str">
        <f t="shared" si="365"/>
        <v xml:space="preserve">6 </v>
      </c>
      <c r="AE2612" t="str">
        <f t="shared" si="366"/>
        <v xml:space="preserve">6 </v>
      </c>
      <c r="AF2612" t="str">
        <f t="shared" si="367"/>
        <v xml:space="preserve">6 </v>
      </c>
      <c r="AG2612" s="299">
        <f t="shared" si="368"/>
        <v>6</v>
      </c>
    </row>
    <row r="2613" spans="1:33" x14ac:dyDescent="0.3">
      <c r="A2613" s="3">
        <v>2613</v>
      </c>
      <c r="B2613" s="3" t="s">
        <v>4151</v>
      </c>
      <c r="C2613" s="296">
        <v>44711</v>
      </c>
      <c r="D2613" s="3">
        <v>19789800</v>
      </c>
      <c r="E2613" s="3" t="s">
        <v>1576</v>
      </c>
      <c r="F2613" s="3">
        <v>210369</v>
      </c>
      <c r="G2613" s="3" t="s">
        <v>89</v>
      </c>
      <c r="H2613" s="3" t="s">
        <v>90</v>
      </c>
      <c r="I2613" s="3" t="s">
        <v>9153</v>
      </c>
      <c r="J2613" s="3" t="s">
        <v>12969</v>
      </c>
      <c r="K2613" s="3" t="s">
        <v>38</v>
      </c>
      <c r="L2613" s="3" t="s">
        <v>1079</v>
      </c>
      <c r="M2613" s="3" t="s">
        <v>93</v>
      </c>
      <c r="N2613" s="3">
        <v>6635810</v>
      </c>
      <c r="O2613" s="3" t="s">
        <v>12970</v>
      </c>
      <c r="P2613" s="3">
        <v>9003943768</v>
      </c>
      <c r="Q2613" s="3" t="s">
        <v>12971</v>
      </c>
      <c r="R2613" s="3" t="s">
        <v>569</v>
      </c>
      <c r="S2613" s="3" t="s">
        <v>12972</v>
      </c>
      <c r="T2613" s="300">
        <v>205000</v>
      </c>
      <c r="U2613" s="3" t="s">
        <v>481</v>
      </c>
      <c r="V2613" s="3" t="s">
        <v>100</v>
      </c>
      <c r="W2613" s="3" t="s">
        <v>2278</v>
      </c>
      <c r="X2613" s="3" t="s">
        <v>109</v>
      </c>
      <c r="Y2613" s="299">
        <f t="shared" si="361"/>
        <v>5</v>
      </c>
      <c r="Z2613" s="299">
        <f t="shared" si="362"/>
        <v>2022</v>
      </c>
      <c r="AA2613" t="str">
        <f t="shared" si="360"/>
        <v xml:space="preserve">4 </v>
      </c>
      <c r="AB2613" t="str">
        <f t="shared" si="363"/>
        <v xml:space="preserve">4 </v>
      </c>
      <c r="AC2613" t="str">
        <f t="shared" si="364"/>
        <v xml:space="preserve">4 </v>
      </c>
      <c r="AD2613" t="str">
        <f t="shared" si="365"/>
        <v xml:space="preserve">4 </v>
      </c>
      <c r="AE2613" t="str">
        <f t="shared" si="366"/>
        <v xml:space="preserve">4 </v>
      </c>
      <c r="AF2613" t="str">
        <f t="shared" si="367"/>
        <v xml:space="preserve">4 </v>
      </c>
      <c r="AG2613" s="299">
        <f t="shared" si="368"/>
        <v>4</v>
      </c>
    </row>
    <row r="2614" spans="1:33" x14ac:dyDescent="0.3">
      <c r="A2614" s="3">
        <v>2614</v>
      </c>
      <c r="B2614" s="3" t="s">
        <v>4151</v>
      </c>
      <c r="C2614" s="296">
        <v>44711</v>
      </c>
      <c r="D2614" s="3">
        <v>78933065</v>
      </c>
      <c r="E2614" s="3" t="s">
        <v>6</v>
      </c>
      <c r="F2614" s="3">
        <v>221395</v>
      </c>
      <c r="G2614" s="3" t="s">
        <v>89</v>
      </c>
      <c r="H2614" s="3" t="s">
        <v>7324</v>
      </c>
      <c r="I2614" s="3" t="s">
        <v>4850</v>
      </c>
      <c r="J2614" s="3" t="s">
        <v>11714</v>
      </c>
      <c r="K2614" s="3" t="s">
        <v>12</v>
      </c>
      <c r="L2614" s="3" t="s">
        <v>8167</v>
      </c>
      <c r="M2614" s="3" t="s">
        <v>93</v>
      </c>
      <c r="N2614" s="3">
        <v>6636553</v>
      </c>
      <c r="O2614" s="3" t="s">
        <v>12974</v>
      </c>
      <c r="P2614" s="3">
        <v>8383098270</v>
      </c>
      <c r="Q2614" s="3" t="s">
        <v>12975</v>
      </c>
      <c r="R2614" s="3" t="s">
        <v>7844</v>
      </c>
      <c r="S2614" s="3" t="s">
        <v>12976</v>
      </c>
      <c r="T2614" s="300">
        <v>661000</v>
      </c>
      <c r="U2614" s="3" t="s">
        <v>347</v>
      </c>
      <c r="V2614" s="3" t="s">
        <v>100</v>
      </c>
      <c r="W2614" s="3" t="s">
        <v>109</v>
      </c>
      <c r="X2614" s="3" t="s">
        <v>109</v>
      </c>
      <c r="Y2614" s="299">
        <f t="shared" si="361"/>
        <v>5</v>
      </c>
      <c r="Z2614" s="299">
        <f t="shared" si="362"/>
        <v>2022</v>
      </c>
      <c r="AA2614" t="str">
        <f t="shared" si="360"/>
        <v>4.</v>
      </c>
      <c r="AB2614" t="str">
        <f t="shared" si="363"/>
        <v>4.</v>
      </c>
      <c r="AC2614" t="str">
        <f t="shared" si="364"/>
        <v>4</v>
      </c>
      <c r="AD2614" t="str">
        <f t="shared" si="365"/>
        <v>4</v>
      </c>
      <c r="AE2614" t="str">
        <f t="shared" si="366"/>
        <v>4</v>
      </c>
      <c r="AF2614" t="str">
        <f t="shared" si="367"/>
        <v>4</v>
      </c>
      <c r="AG2614" s="299">
        <f t="shared" si="368"/>
        <v>4</v>
      </c>
    </row>
    <row r="2615" spans="1:33" x14ac:dyDescent="0.3">
      <c r="A2615" s="3">
        <v>2615</v>
      </c>
      <c r="B2615" s="3" t="s">
        <v>4151</v>
      </c>
      <c r="C2615" s="296">
        <v>44711</v>
      </c>
      <c r="D2615" s="3">
        <v>78933065</v>
      </c>
      <c r="E2615" s="3" t="s">
        <v>6</v>
      </c>
      <c r="F2615" s="3">
        <v>221395</v>
      </c>
      <c r="G2615" s="3" t="s">
        <v>89</v>
      </c>
      <c r="H2615" s="3" t="s">
        <v>7324</v>
      </c>
      <c r="I2615" s="3" t="s">
        <v>4850</v>
      </c>
      <c r="J2615" s="3" t="s">
        <v>11714</v>
      </c>
      <c r="K2615" s="3" t="s">
        <v>12</v>
      </c>
      <c r="L2615" s="3" t="s">
        <v>8167</v>
      </c>
      <c r="M2615" s="3" t="s">
        <v>93</v>
      </c>
      <c r="N2615" s="3">
        <v>6637687</v>
      </c>
      <c r="O2615" s="3" t="s">
        <v>12978</v>
      </c>
      <c r="P2615" s="3" t="s">
        <v>12979</v>
      </c>
      <c r="Q2615" s="3" t="s">
        <v>12980</v>
      </c>
      <c r="R2615" s="3" t="s">
        <v>7229</v>
      </c>
      <c r="S2615" s="3" t="s">
        <v>12981</v>
      </c>
      <c r="T2615" s="300">
        <v>650000</v>
      </c>
      <c r="U2615" s="3" t="s">
        <v>12983</v>
      </c>
      <c r="V2615" s="3" t="s">
        <v>100</v>
      </c>
      <c r="W2615" s="3" t="s">
        <v>109</v>
      </c>
      <c r="X2615" s="3" t="s">
        <v>109</v>
      </c>
      <c r="Y2615" s="299">
        <f t="shared" si="361"/>
        <v>5</v>
      </c>
      <c r="Z2615" s="299">
        <f t="shared" si="362"/>
        <v>2022</v>
      </c>
      <c r="AA2615" t="str">
        <f t="shared" si="360"/>
        <v>7Y</v>
      </c>
      <c r="AB2615" t="str">
        <f t="shared" si="363"/>
        <v>7Y</v>
      </c>
      <c r="AC2615" t="str">
        <f t="shared" si="364"/>
        <v>7Y</v>
      </c>
      <c r="AD2615" t="str">
        <f t="shared" si="365"/>
        <v>7Y</v>
      </c>
      <c r="AE2615" t="str">
        <f t="shared" si="366"/>
        <v>7</v>
      </c>
      <c r="AF2615" t="str">
        <f t="shared" si="367"/>
        <v>7</v>
      </c>
      <c r="AG2615" s="299">
        <f t="shared" si="368"/>
        <v>7</v>
      </c>
    </row>
    <row r="2616" spans="1:33" x14ac:dyDescent="0.3">
      <c r="A2616" s="3">
        <v>2616</v>
      </c>
      <c r="B2616" s="3" t="s">
        <v>4151</v>
      </c>
      <c r="C2616" s="296">
        <v>44712</v>
      </c>
      <c r="D2616" s="3">
        <v>86476807</v>
      </c>
      <c r="E2616" s="3" t="s">
        <v>1576</v>
      </c>
      <c r="F2616" s="3">
        <v>210369</v>
      </c>
      <c r="G2616" s="3" t="s">
        <v>89</v>
      </c>
      <c r="H2616" s="3" t="s">
        <v>90</v>
      </c>
      <c r="I2616" s="3" t="s">
        <v>103</v>
      </c>
      <c r="J2616" s="3" t="s">
        <v>12984</v>
      </c>
      <c r="K2616" s="3" t="s">
        <v>18</v>
      </c>
      <c r="L2616" s="3" t="s">
        <v>10437</v>
      </c>
      <c r="M2616" s="3" t="s">
        <v>7715</v>
      </c>
      <c r="N2616" s="3">
        <v>5862881</v>
      </c>
      <c r="O2616" s="3" t="s">
        <v>12985</v>
      </c>
      <c r="P2616" s="3" t="s">
        <v>12986</v>
      </c>
      <c r="Q2616" s="3" t="s">
        <v>12987</v>
      </c>
      <c r="R2616" s="3" t="s">
        <v>12988</v>
      </c>
      <c r="S2616" s="3" t="s">
        <v>12990</v>
      </c>
      <c r="T2616" s="300">
        <v>1100000</v>
      </c>
      <c r="U2616" s="3" t="s">
        <v>12992</v>
      </c>
      <c r="V2616" s="3" t="s">
        <v>100</v>
      </c>
      <c r="W2616" s="3" t="s">
        <v>913</v>
      </c>
      <c r="X2616" s="3" t="s">
        <v>401</v>
      </c>
      <c r="Y2616" s="299">
        <f t="shared" si="361"/>
        <v>5</v>
      </c>
      <c r="Z2616" s="299">
        <f t="shared" si="362"/>
        <v>2022</v>
      </c>
      <c r="AA2616" t="str">
        <f t="shared" si="360"/>
        <v>5.</v>
      </c>
      <c r="AB2616" t="str">
        <f t="shared" si="363"/>
        <v>5.</v>
      </c>
      <c r="AC2616" t="str">
        <f t="shared" si="364"/>
        <v>5</v>
      </c>
      <c r="AD2616" t="str">
        <f t="shared" si="365"/>
        <v>5</v>
      </c>
      <c r="AE2616" t="str">
        <f t="shared" si="366"/>
        <v>5</v>
      </c>
      <c r="AF2616" t="str">
        <f t="shared" si="367"/>
        <v>5</v>
      </c>
      <c r="AG2616" s="299">
        <f t="shared" si="368"/>
        <v>5</v>
      </c>
    </row>
    <row r="2617" spans="1:33" x14ac:dyDescent="0.3">
      <c r="A2617" s="3">
        <v>2617</v>
      </c>
      <c r="B2617" s="3" t="s">
        <v>4151</v>
      </c>
      <c r="C2617" s="296">
        <v>44712</v>
      </c>
      <c r="D2617" s="3">
        <v>69368387</v>
      </c>
      <c r="E2617" s="3" t="s">
        <v>1576</v>
      </c>
      <c r="F2617" s="3">
        <v>210369</v>
      </c>
      <c r="G2617" s="3" t="s">
        <v>89</v>
      </c>
      <c r="H2617" s="3" t="s">
        <v>90</v>
      </c>
      <c r="I2617" s="3" t="s">
        <v>3988</v>
      </c>
      <c r="J2617" s="3" t="s">
        <v>3988</v>
      </c>
      <c r="K2617" s="3" t="s">
        <v>18</v>
      </c>
      <c r="L2617" s="3" t="s">
        <v>10437</v>
      </c>
      <c r="M2617" s="3" t="s">
        <v>93</v>
      </c>
      <c r="N2617" s="3">
        <v>6364943</v>
      </c>
      <c r="O2617" s="3" t="s">
        <v>12994</v>
      </c>
      <c r="P2617" s="3">
        <v>9940119209</v>
      </c>
      <c r="Q2617" s="3" t="s">
        <v>12995</v>
      </c>
      <c r="R2617" s="3" t="s">
        <v>2320</v>
      </c>
      <c r="S2617" s="3" t="s">
        <v>1643</v>
      </c>
      <c r="T2617" s="300">
        <v>950000</v>
      </c>
      <c r="U2617" s="3" t="s">
        <v>347</v>
      </c>
      <c r="V2617" s="3" t="s">
        <v>100</v>
      </c>
      <c r="W2617" s="3" t="s">
        <v>109</v>
      </c>
      <c r="X2617" s="3" t="s">
        <v>109</v>
      </c>
      <c r="Y2617" s="299">
        <f t="shared" si="361"/>
        <v>5</v>
      </c>
      <c r="Z2617" s="299">
        <f t="shared" si="362"/>
        <v>2022</v>
      </c>
      <c r="AA2617" t="str">
        <f t="shared" si="360"/>
        <v xml:space="preserve">5 </v>
      </c>
      <c r="AB2617" t="str">
        <f t="shared" si="363"/>
        <v xml:space="preserve">5 </v>
      </c>
      <c r="AC2617" t="str">
        <f t="shared" si="364"/>
        <v xml:space="preserve">5 </v>
      </c>
      <c r="AD2617" t="str">
        <f t="shared" si="365"/>
        <v xml:space="preserve">5 </v>
      </c>
      <c r="AE2617" t="str">
        <f t="shared" si="366"/>
        <v xml:space="preserve">5 </v>
      </c>
      <c r="AF2617" t="str">
        <f t="shared" si="367"/>
        <v xml:space="preserve">5 </v>
      </c>
      <c r="AG2617" s="299">
        <f t="shared" si="368"/>
        <v>5</v>
      </c>
    </row>
    <row r="2618" spans="1:33" x14ac:dyDescent="0.3">
      <c r="A2618" s="3">
        <v>2618</v>
      </c>
      <c r="B2618" s="3" t="s">
        <v>4151</v>
      </c>
      <c r="C2618" s="296">
        <v>44712</v>
      </c>
      <c r="D2618" s="3">
        <v>10663239</v>
      </c>
      <c r="E2618" s="3" t="s">
        <v>1576</v>
      </c>
      <c r="F2618" s="3">
        <v>210369</v>
      </c>
      <c r="G2618" s="3" t="s">
        <v>89</v>
      </c>
      <c r="H2618" s="3" t="s">
        <v>2967</v>
      </c>
      <c r="I2618" s="3" t="s">
        <v>12932</v>
      </c>
      <c r="J2618" s="3" t="s">
        <v>6307</v>
      </c>
      <c r="K2618" s="3" t="s">
        <v>13</v>
      </c>
      <c r="L2618" s="3" t="s">
        <v>31</v>
      </c>
      <c r="M2618" s="3" t="s">
        <v>7715</v>
      </c>
      <c r="N2618" s="3">
        <v>6638176</v>
      </c>
      <c r="O2618" s="3" t="s">
        <v>12996</v>
      </c>
      <c r="P2618" s="3">
        <v>9030253144</v>
      </c>
      <c r="Q2618" s="3" t="s">
        <v>12997</v>
      </c>
      <c r="R2618" s="3" t="s">
        <v>5016</v>
      </c>
      <c r="S2618" s="3" t="s">
        <v>5349</v>
      </c>
      <c r="T2618" s="300">
        <v>900000</v>
      </c>
      <c r="U2618" s="3" t="s">
        <v>12998</v>
      </c>
      <c r="V2618" s="3" t="s">
        <v>100</v>
      </c>
      <c r="W2618" s="3" t="s">
        <v>101</v>
      </c>
      <c r="X2618" s="3" t="s">
        <v>109</v>
      </c>
      <c r="Y2618" s="299">
        <f t="shared" si="361"/>
        <v>5</v>
      </c>
      <c r="Z2618" s="299">
        <f t="shared" si="362"/>
        <v>2022</v>
      </c>
      <c r="AA2618" t="str">
        <f t="shared" si="360"/>
        <v>6y</v>
      </c>
      <c r="AB2618" t="str">
        <f t="shared" si="363"/>
        <v>6</v>
      </c>
      <c r="AC2618" t="str">
        <f t="shared" si="364"/>
        <v>6</v>
      </c>
      <c r="AD2618" t="str">
        <f t="shared" si="365"/>
        <v>6</v>
      </c>
      <c r="AE2618" t="str">
        <f t="shared" si="366"/>
        <v>6</v>
      </c>
      <c r="AF2618" t="str">
        <f t="shared" si="367"/>
        <v>6</v>
      </c>
      <c r="AG2618" s="299">
        <f t="shared" si="368"/>
        <v>6</v>
      </c>
    </row>
    <row r="2619" spans="1:33" x14ac:dyDescent="0.3">
      <c r="A2619" s="3">
        <v>2619</v>
      </c>
      <c r="B2619" s="3" t="s">
        <v>4151</v>
      </c>
      <c r="C2619" s="296">
        <v>44712</v>
      </c>
      <c r="D2619" s="3">
        <v>10663239</v>
      </c>
      <c r="E2619" s="3" t="s">
        <v>1576</v>
      </c>
      <c r="F2619" s="3">
        <v>210369</v>
      </c>
      <c r="G2619" s="3" t="s">
        <v>89</v>
      </c>
      <c r="H2619" s="3" t="s">
        <v>2967</v>
      </c>
      <c r="I2619" s="3" t="s">
        <v>12932</v>
      </c>
      <c r="J2619" s="3" t="s">
        <v>6307</v>
      </c>
      <c r="K2619" s="3" t="s">
        <v>13</v>
      </c>
      <c r="L2619" s="3" t="s">
        <v>31</v>
      </c>
      <c r="M2619" s="3" t="s">
        <v>7715</v>
      </c>
      <c r="N2619" s="3">
        <v>6640884</v>
      </c>
      <c r="O2619" s="3" t="s">
        <v>12999</v>
      </c>
      <c r="P2619" s="3">
        <v>6281910567</v>
      </c>
      <c r="Q2619" s="3" t="s">
        <v>13000</v>
      </c>
      <c r="R2619" s="3" t="s">
        <v>13001</v>
      </c>
      <c r="S2619" s="3" t="s">
        <v>13002</v>
      </c>
      <c r="T2619" s="300">
        <v>650000</v>
      </c>
      <c r="U2619" s="3" t="s">
        <v>13004</v>
      </c>
      <c r="V2619" s="3" t="s">
        <v>100</v>
      </c>
      <c r="W2619" s="3" t="s">
        <v>109</v>
      </c>
      <c r="X2619" s="3" t="s">
        <v>109</v>
      </c>
      <c r="Y2619" s="299">
        <f t="shared" si="361"/>
        <v>5</v>
      </c>
      <c r="Z2619" s="299">
        <f t="shared" si="362"/>
        <v>2022</v>
      </c>
      <c r="AA2619" t="str">
        <f t="shared" si="360"/>
        <v>6.</v>
      </c>
      <c r="AB2619" t="str">
        <f t="shared" si="363"/>
        <v>6.</v>
      </c>
      <c r="AC2619" t="str">
        <f t="shared" si="364"/>
        <v>6</v>
      </c>
      <c r="AD2619" t="str">
        <f t="shared" si="365"/>
        <v>6</v>
      </c>
      <c r="AE2619" t="str">
        <f t="shared" si="366"/>
        <v>6</v>
      </c>
      <c r="AF2619" t="str">
        <f t="shared" si="367"/>
        <v>6</v>
      </c>
      <c r="AG2619" s="299">
        <f t="shared" si="368"/>
        <v>6</v>
      </c>
    </row>
    <row r="2620" spans="1:33" x14ac:dyDescent="0.3">
      <c r="A2620" s="3">
        <v>2620</v>
      </c>
      <c r="B2620" s="3" t="s">
        <v>4151</v>
      </c>
      <c r="C2620" s="296">
        <v>44712</v>
      </c>
      <c r="D2620" s="3">
        <v>86476807</v>
      </c>
      <c r="E2620" s="3" t="s">
        <v>1576</v>
      </c>
      <c r="F2620" s="3">
        <v>210369</v>
      </c>
      <c r="G2620" s="3" t="s">
        <v>89</v>
      </c>
      <c r="H2620" s="3" t="s">
        <v>2967</v>
      </c>
      <c r="I2620" s="3" t="s">
        <v>13005</v>
      </c>
      <c r="J2620" s="3" t="s">
        <v>6307</v>
      </c>
      <c r="K2620" s="3" t="s">
        <v>18</v>
      </c>
      <c r="L2620" s="3" t="s">
        <v>10437</v>
      </c>
      <c r="M2620" s="3" t="s">
        <v>7715</v>
      </c>
      <c r="N2620" s="3">
        <v>6638181</v>
      </c>
      <c r="O2620" s="3" t="s">
        <v>13006</v>
      </c>
      <c r="P2620" s="3">
        <v>9043860465</v>
      </c>
      <c r="Q2620" s="3" t="s">
        <v>13007</v>
      </c>
      <c r="R2620" s="3" t="s">
        <v>5016</v>
      </c>
      <c r="S2620" s="3" t="s">
        <v>995</v>
      </c>
      <c r="T2620" s="300">
        <v>440000</v>
      </c>
      <c r="U2620" s="3" t="s">
        <v>13008</v>
      </c>
      <c r="V2620" s="3" t="s">
        <v>100</v>
      </c>
      <c r="W2620" s="3" t="s">
        <v>267</v>
      </c>
      <c r="X2620" s="3" t="s">
        <v>109</v>
      </c>
      <c r="Y2620" s="299">
        <f t="shared" si="361"/>
        <v>5</v>
      </c>
      <c r="Z2620" s="299">
        <f t="shared" si="362"/>
        <v>2022</v>
      </c>
      <c r="AA2620" t="str">
        <f t="shared" si="360"/>
        <v>6y</v>
      </c>
      <c r="AB2620" t="str">
        <f t="shared" si="363"/>
        <v>6</v>
      </c>
      <c r="AC2620" t="str">
        <f t="shared" si="364"/>
        <v>6</v>
      </c>
      <c r="AD2620" t="str">
        <f t="shared" si="365"/>
        <v>6</v>
      </c>
      <c r="AE2620" t="str">
        <f t="shared" si="366"/>
        <v>6</v>
      </c>
      <c r="AF2620" t="str">
        <f t="shared" si="367"/>
        <v>6</v>
      </c>
      <c r="AG2620" s="299">
        <f t="shared" si="368"/>
        <v>6</v>
      </c>
    </row>
    <row r="2621" spans="1:33" x14ac:dyDescent="0.3">
      <c r="A2621" s="3">
        <v>2621</v>
      </c>
      <c r="B2621" s="3" t="s">
        <v>4151</v>
      </c>
      <c r="C2621" s="296">
        <v>44712</v>
      </c>
      <c r="D2621" s="3">
        <v>86476807</v>
      </c>
      <c r="E2621" s="3" t="s">
        <v>1576</v>
      </c>
      <c r="F2621" s="3">
        <v>210369</v>
      </c>
      <c r="G2621" s="3" t="s">
        <v>89</v>
      </c>
      <c r="H2621" s="3" t="s">
        <v>2967</v>
      </c>
      <c r="I2621" s="3" t="s">
        <v>13005</v>
      </c>
      <c r="J2621" s="3" t="s">
        <v>6307</v>
      </c>
      <c r="K2621" s="3" t="s">
        <v>18</v>
      </c>
      <c r="L2621" s="3" t="s">
        <v>10437</v>
      </c>
      <c r="M2621" s="3" t="s">
        <v>7715</v>
      </c>
      <c r="N2621" s="3">
        <v>6638178</v>
      </c>
      <c r="O2621" s="3" t="s">
        <v>13011</v>
      </c>
      <c r="P2621" s="3">
        <v>9515148543</v>
      </c>
      <c r="Q2621" s="3" t="s">
        <v>13012</v>
      </c>
      <c r="R2621" s="3" t="s">
        <v>10441</v>
      </c>
      <c r="S2621" s="3" t="s">
        <v>3447</v>
      </c>
      <c r="T2621" s="300">
        <v>800000</v>
      </c>
      <c r="U2621" s="3" t="s">
        <v>13013</v>
      </c>
      <c r="V2621" s="3" t="s">
        <v>100</v>
      </c>
      <c r="W2621" s="3" t="s">
        <v>101</v>
      </c>
      <c r="X2621" s="3" t="s">
        <v>109</v>
      </c>
      <c r="Y2621" s="299">
        <f t="shared" si="361"/>
        <v>5</v>
      </c>
      <c r="Z2621" s="299">
        <f t="shared" si="362"/>
        <v>2022</v>
      </c>
      <c r="AA2621" t="str">
        <f t="shared" si="360"/>
        <v>5y</v>
      </c>
      <c r="AB2621" t="str">
        <f t="shared" si="363"/>
        <v>5</v>
      </c>
      <c r="AC2621" t="str">
        <f t="shared" si="364"/>
        <v>5</v>
      </c>
      <c r="AD2621" t="str">
        <f t="shared" si="365"/>
        <v>5</v>
      </c>
      <c r="AE2621" t="str">
        <f t="shared" si="366"/>
        <v>5</v>
      </c>
      <c r="AF2621" t="str">
        <f t="shared" si="367"/>
        <v>5</v>
      </c>
      <c r="AG2621" s="299">
        <f t="shared" si="368"/>
        <v>5</v>
      </c>
    </row>
    <row r="2622" spans="1:33" x14ac:dyDescent="0.3">
      <c r="A2622" s="3">
        <v>2622</v>
      </c>
      <c r="B2622" s="3" t="s">
        <v>4151</v>
      </c>
      <c r="C2622" s="296">
        <v>44712</v>
      </c>
      <c r="D2622" s="3">
        <v>20235352</v>
      </c>
      <c r="E2622" s="3" t="s">
        <v>1576</v>
      </c>
      <c r="F2622" s="3">
        <v>210369</v>
      </c>
      <c r="G2622" s="3" t="s">
        <v>89</v>
      </c>
      <c r="H2622" s="3" t="s">
        <v>6841</v>
      </c>
      <c r="I2622" s="3" t="s">
        <v>1801</v>
      </c>
      <c r="J2622" s="3" t="s">
        <v>1801</v>
      </c>
      <c r="K2622" s="3" t="s">
        <v>45</v>
      </c>
      <c r="L2622" s="3" t="s">
        <v>402</v>
      </c>
      <c r="M2622" s="3" t="s">
        <v>93</v>
      </c>
      <c r="N2622" s="3">
        <v>6637845</v>
      </c>
      <c r="O2622" s="3" t="s">
        <v>13014</v>
      </c>
      <c r="P2622" s="3" t="s">
        <v>13015</v>
      </c>
      <c r="Q2622" s="3" t="s">
        <v>13016</v>
      </c>
      <c r="R2622" s="3" t="s">
        <v>13017</v>
      </c>
      <c r="S2622" s="3" t="s">
        <v>218</v>
      </c>
      <c r="T2622" s="300">
        <v>800000</v>
      </c>
      <c r="U2622" s="3" t="s">
        <v>13018</v>
      </c>
      <c r="V2622" s="3" t="s">
        <v>100</v>
      </c>
      <c r="W2622" s="3" t="s">
        <v>101</v>
      </c>
      <c r="X2622" s="3" t="s">
        <v>109</v>
      </c>
      <c r="Y2622" s="299">
        <f t="shared" si="361"/>
        <v>5</v>
      </c>
      <c r="Z2622" s="299">
        <f t="shared" si="362"/>
        <v>2022</v>
      </c>
      <c r="AA2622" t="str">
        <f t="shared" si="360"/>
        <v>5.</v>
      </c>
      <c r="AB2622" t="str">
        <f t="shared" si="363"/>
        <v>5.</v>
      </c>
      <c r="AC2622" t="str">
        <f t="shared" si="364"/>
        <v>5</v>
      </c>
      <c r="AD2622" t="str">
        <f t="shared" si="365"/>
        <v>5</v>
      </c>
      <c r="AE2622" t="str">
        <f t="shared" si="366"/>
        <v>5</v>
      </c>
      <c r="AF2622" t="str">
        <f t="shared" si="367"/>
        <v>5</v>
      </c>
      <c r="AG2622" s="299">
        <f t="shared" si="368"/>
        <v>5</v>
      </c>
    </row>
    <row r="2623" spans="1:33" x14ac:dyDescent="0.3">
      <c r="A2623" s="3">
        <v>2623</v>
      </c>
      <c r="B2623" s="3" t="s">
        <v>4151</v>
      </c>
      <c r="C2623" s="296">
        <v>44712</v>
      </c>
      <c r="D2623" s="3">
        <v>46571684</v>
      </c>
      <c r="E2623" s="3" t="s">
        <v>1576</v>
      </c>
      <c r="F2623" s="3">
        <v>210369</v>
      </c>
      <c r="G2623" s="3" t="s">
        <v>89</v>
      </c>
      <c r="H2623" s="3" t="s">
        <v>90</v>
      </c>
      <c r="I2623" s="3" t="s">
        <v>3988</v>
      </c>
      <c r="J2623" s="3" t="s">
        <v>3988</v>
      </c>
      <c r="K2623" s="3" t="s">
        <v>38</v>
      </c>
      <c r="L2623" s="3" t="s">
        <v>1079</v>
      </c>
      <c r="M2623" s="3" t="s">
        <v>93</v>
      </c>
      <c r="N2623" s="3">
        <v>6398480</v>
      </c>
      <c r="O2623" s="3" t="s">
        <v>13019</v>
      </c>
      <c r="P2623" s="3">
        <v>9182770608</v>
      </c>
      <c r="Q2623" s="3" t="s">
        <v>12917</v>
      </c>
      <c r="R2623" s="3" t="s">
        <v>2320</v>
      </c>
      <c r="S2623" s="3" t="s">
        <v>12918</v>
      </c>
      <c r="T2623" s="300">
        <v>850000</v>
      </c>
      <c r="U2623" s="3" t="s">
        <v>134</v>
      </c>
      <c r="V2623" s="3" t="s">
        <v>100</v>
      </c>
      <c r="W2623" s="3" t="s">
        <v>101</v>
      </c>
      <c r="X2623" s="3" t="s">
        <v>109</v>
      </c>
      <c r="Y2623" s="299">
        <f t="shared" si="361"/>
        <v>5</v>
      </c>
      <c r="Z2623" s="299">
        <f t="shared" si="362"/>
        <v>2022</v>
      </c>
      <c r="AA2623" t="str">
        <f t="shared" si="360"/>
        <v xml:space="preserve">5 </v>
      </c>
      <c r="AB2623" t="str">
        <f t="shared" si="363"/>
        <v xml:space="preserve">5 </v>
      </c>
      <c r="AC2623" t="str">
        <f t="shared" si="364"/>
        <v xml:space="preserve">5 </v>
      </c>
      <c r="AD2623" t="str">
        <f t="shared" si="365"/>
        <v xml:space="preserve">5 </v>
      </c>
      <c r="AE2623" t="str">
        <f t="shared" si="366"/>
        <v xml:space="preserve">5 </v>
      </c>
      <c r="AF2623" t="str">
        <f t="shared" si="367"/>
        <v xml:space="preserve">5 </v>
      </c>
      <c r="AG2623" s="299">
        <f t="shared" si="368"/>
        <v>5</v>
      </c>
    </row>
    <row r="2624" spans="1:33" x14ac:dyDescent="0.3">
      <c r="A2624" s="3">
        <v>2624</v>
      </c>
      <c r="B2624" s="3" t="s">
        <v>4151</v>
      </c>
      <c r="C2624" s="296">
        <v>44712</v>
      </c>
      <c r="D2624" s="3">
        <v>46571684</v>
      </c>
      <c r="E2624" s="3" t="s">
        <v>1576</v>
      </c>
      <c r="F2624" s="3">
        <v>210369</v>
      </c>
      <c r="G2624" s="3" t="s">
        <v>89</v>
      </c>
      <c r="H2624" s="3" t="s">
        <v>90</v>
      </c>
      <c r="I2624" s="3" t="s">
        <v>3988</v>
      </c>
      <c r="J2624" s="3" t="s">
        <v>3988</v>
      </c>
      <c r="K2624" s="3" t="s">
        <v>13</v>
      </c>
      <c r="L2624" s="3" t="s">
        <v>236</v>
      </c>
      <c r="M2624" s="3" t="s">
        <v>93</v>
      </c>
      <c r="N2624" s="3">
        <v>6422839</v>
      </c>
      <c r="O2624" s="3" t="s">
        <v>13020</v>
      </c>
      <c r="P2624" s="3">
        <v>8904814992</v>
      </c>
      <c r="Q2624" s="3" t="s">
        <v>13021</v>
      </c>
      <c r="R2624" s="3" t="s">
        <v>13022</v>
      </c>
      <c r="S2624" s="3" t="s">
        <v>13023</v>
      </c>
      <c r="T2624" s="300">
        <v>800000</v>
      </c>
      <c r="U2624" s="3" t="s">
        <v>134</v>
      </c>
      <c r="V2624" s="3" t="s">
        <v>100</v>
      </c>
      <c r="W2624" s="3" t="s">
        <v>109</v>
      </c>
      <c r="X2624" s="3" t="s">
        <v>109</v>
      </c>
      <c r="Y2624" s="299">
        <f t="shared" si="361"/>
        <v>5</v>
      </c>
      <c r="Z2624" s="299">
        <f t="shared" si="362"/>
        <v>2022</v>
      </c>
      <c r="AA2624" t="str">
        <f t="shared" si="360"/>
        <v>10</v>
      </c>
      <c r="AB2624" t="str">
        <f t="shared" si="363"/>
        <v>10</v>
      </c>
      <c r="AC2624" t="str">
        <f t="shared" si="364"/>
        <v>10</v>
      </c>
      <c r="AD2624" t="str">
        <f t="shared" si="365"/>
        <v>10</v>
      </c>
      <c r="AE2624" t="str">
        <f t="shared" si="366"/>
        <v>10</v>
      </c>
      <c r="AF2624" t="str">
        <f t="shared" si="367"/>
        <v>10</v>
      </c>
      <c r="AG2624" s="299">
        <f t="shared" si="368"/>
        <v>10</v>
      </c>
    </row>
    <row r="2625" spans="1:33" x14ac:dyDescent="0.3">
      <c r="A2625" s="3">
        <v>2625</v>
      </c>
      <c r="B2625" s="3" t="s">
        <v>4151</v>
      </c>
      <c r="C2625" s="296">
        <v>44712</v>
      </c>
      <c r="D2625" s="3">
        <v>17558654</v>
      </c>
      <c r="E2625" s="3" t="s">
        <v>1576</v>
      </c>
      <c r="F2625" s="3">
        <v>210369</v>
      </c>
      <c r="G2625" s="3" t="s">
        <v>89</v>
      </c>
      <c r="H2625" s="3" t="s">
        <v>90</v>
      </c>
      <c r="I2625" s="3" t="s">
        <v>10927</v>
      </c>
      <c r="J2625" s="3" t="s">
        <v>13024</v>
      </c>
      <c r="K2625" s="3" t="s">
        <v>12</v>
      </c>
      <c r="L2625" s="3" t="s">
        <v>402</v>
      </c>
      <c r="M2625" s="3" t="s">
        <v>93</v>
      </c>
      <c r="N2625" s="3">
        <v>6061117</v>
      </c>
      <c r="O2625" s="3" t="s">
        <v>13025</v>
      </c>
      <c r="P2625" s="3">
        <v>8777790138</v>
      </c>
      <c r="Q2625" s="3" t="s">
        <v>13026</v>
      </c>
      <c r="R2625" s="3" t="s">
        <v>370</v>
      </c>
      <c r="S2625" s="3" t="s">
        <v>13028</v>
      </c>
      <c r="T2625" s="300">
        <v>410000</v>
      </c>
      <c r="U2625" s="3" t="s">
        <v>13029</v>
      </c>
      <c r="V2625" s="3" t="s">
        <v>100</v>
      </c>
      <c r="W2625" s="3" t="s">
        <v>1828</v>
      </c>
      <c r="X2625" s="3" t="s">
        <v>109</v>
      </c>
      <c r="Y2625" s="299">
        <f t="shared" si="361"/>
        <v>5</v>
      </c>
      <c r="Z2625" s="299">
        <f t="shared" si="362"/>
        <v>2022</v>
      </c>
      <c r="AA2625" t="str">
        <f t="shared" ref="AA2625:AA2685" si="369">LEFT(R2625,2)</f>
        <v>7y</v>
      </c>
      <c r="AB2625" t="str">
        <f t="shared" si="363"/>
        <v>7</v>
      </c>
      <c r="AC2625" t="str">
        <f t="shared" si="364"/>
        <v>7</v>
      </c>
      <c r="AD2625" t="str">
        <f t="shared" si="365"/>
        <v>7</v>
      </c>
      <c r="AE2625" t="str">
        <f t="shared" si="366"/>
        <v>7</v>
      </c>
      <c r="AF2625" t="str">
        <f t="shared" si="367"/>
        <v>7</v>
      </c>
      <c r="AG2625" s="299">
        <f t="shared" si="368"/>
        <v>7</v>
      </c>
    </row>
    <row r="2626" spans="1:33" x14ac:dyDescent="0.3">
      <c r="A2626" s="3">
        <v>2626</v>
      </c>
      <c r="B2626" s="3" t="s">
        <v>4151</v>
      </c>
      <c r="C2626" s="296">
        <v>44712</v>
      </c>
      <c r="D2626" s="3">
        <v>17558654</v>
      </c>
      <c r="E2626" s="3" t="s">
        <v>1576</v>
      </c>
      <c r="F2626" s="3">
        <v>210369</v>
      </c>
      <c r="G2626" s="3" t="s">
        <v>89</v>
      </c>
      <c r="H2626" s="3" t="s">
        <v>90</v>
      </c>
      <c r="I2626" s="3" t="s">
        <v>10927</v>
      </c>
      <c r="J2626" s="3" t="s">
        <v>13030</v>
      </c>
      <c r="K2626" s="3" t="s">
        <v>25</v>
      </c>
      <c r="L2626" s="3" t="s">
        <v>10284</v>
      </c>
      <c r="M2626" s="3" t="s">
        <v>93</v>
      </c>
      <c r="N2626" s="3">
        <v>3103808</v>
      </c>
      <c r="O2626" s="3" t="s">
        <v>13031</v>
      </c>
      <c r="P2626" s="3">
        <v>9620512211</v>
      </c>
      <c r="Q2626" s="3" t="s">
        <v>13032</v>
      </c>
      <c r="R2626" s="3" t="s">
        <v>1077</v>
      </c>
      <c r="S2626" s="3" t="s">
        <v>492</v>
      </c>
      <c r="T2626" s="300">
        <v>650000</v>
      </c>
      <c r="U2626" s="3" t="s">
        <v>13034</v>
      </c>
      <c r="V2626" s="3" t="s">
        <v>100</v>
      </c>
      <c r="W2626" s="3" t="s">
        <v>109</v>
      </c>
      <c r="X2626" s="3" t="s">
        <v>109</v>
      </c>
      <c r="Y2626" s="299">
        <f t="shared" ref="Y2626:Y2686" si="370">MONTH($C2626)</f>
        <v>5</v>
      </c>
      <c r="Z2626" s="299">
        <f t="shared" ref="Z2626:Z2686" si="371">YEAR($C2626)</f>
        <v>2022</v>
      </c>
      <c r="AA2626" t="str">
        <f t="shared" si="369"/>
        <v>8.</v>
      </c>
      <c r="AB2626" t="str">
        <f t="shared" ref="AB2626:AB2686" si="372">SUBSTITUTE(AA2626,"y","")</f>
        <v>8.</v>
      </c>
      <c r="AC2626" t="str">
        <f t="shared" ref="AC2626:AC2686" si="373">SUBSTITUTE(AB2626,".","")</f>
        <v>8</v>
      </c>
      <c r="AD2626" t="str">
        <f t="shared" ref="AD2626:AD2686" si="374">SUBSTITUTE(AC2626,"+","")</f>
        <v>8</v>
      </c>
      <c r="AE2626" t="str">
        <f t="shared" ref="AE2626:AE2686" si="375">SUBSTITUTE(AD2626,"Y","")</f>
        <v>8</v>
      </c>
      <c r="AF2626" t="str">
        <f t="shared" ref="AF2626:AF2686" si="376">SUBSTITUTE(AE2626,"e","")</f>
        <v>8</v>
      </c>
      <c r="AG2626" s="299">
        <f t="shared" ref="AG2626:AG2686" si="377">SUBSTITUTE(AF2626,",","")*1</f>
        <v>8</v>
      </c>
    </row>
    <row r="2627" spans="1:33" x14ac:dyDescent="0.3">
      <c r="A2627" s="3">
        <v>2627</v>
      </c>
      <c r="B2627" s="3" t="s">
        <v>4151</v>
      </c>
      <c r="C2627" s="296">
        <v>44712</v>
      </c>
      <c r="D2627" s="3">
        <v>20235352</v>
      </c>
      <c r="E2627" s="3" t="s">
        <v>1576</v>
      </c>
      <c r="F2627" s="3">
        <v>210369</v>
      </c>
      <c r="G2627" s="3" t="s">
        <v>89</v>
      </c>
      <c r="H2627" s="3" t="s">
        <v>6841</v>
      </c>
      <c r="I2627" s="3" t="s">
        <v>1801</v>
      </c>
      <c r="J2627" s="3" t="s">
        <v>1801</v>
      </c>
      <c r="K2627" s="3" t="s">
        <v>15147</v>
      </c>
      <c r="L2627" s="3" t="s">
        <v>7171</v>
      </c>
      <c r="M2627" s="3" t="s">
        <v>93</v>
      </c>
      <c r="N2627" s="3">
        <v>6637845</v>
      </c>
      <c r="O2627" s="3" t="s">
        <v>13014</v>
      </c>
      <c r="P2627" s="3" t="s">
        <v>13015</v>
      </c>
      <c r="Q2627" s="3" t="s">
        <v>13016</v>
      </c>
      <c r="R2627" s="3" t="s">
        <v>13017</v>
      </c>
      <c r="S2627" s="3" t="s">
        <v>218</v>
      </c>
      <c r="T2627" s="300">
        <v>800000</v>
      </c>
      <c r="U2627" s="3" t="s">
        <v>13018</v>
      </c>
      <c r="V2627" s="3" t="s">
        <v>100</v>
      </c>
      <c r="W2627" s="3" t="s">
        <v>101</v>
      </c>
      <c r="X2627" s="3" t="s">
        <v>109</v>
      </c>
      <c r="Y2627" s="299">
        <f t="shared" si="370"/>
        <v>5</v>
      </c>
      <c r="Z2627" s="299">
        <f t="shared" si="371"/>
        <v>2022</v>
      </c>
      <c r="AA2627" t="str">
        <f t="shared" si="369"/>
        <v>5.</v>
      </c>
      <c r="AB2627" t="str">
        <f t="shared" si="372"/>
        <v>5.</v>
      </c>
      <c r="AC2627" t="str">
        <f t="shared" si="373"/>
        <v>5</v>
      </c>
      <c r="AD2627" t="str">
        <f t="shared" si="374"/>
        <v>5</v>
      </c>
      <c r="AE2627" t="str">
        <f t="shared" si="375"/>
        <v>5</v>
      </c>
      <c r="AF2627" t="str">
        <f t="shared" si="376"/>
        <v>5</v>
      </c>
      <c r="AG2627" s="299">
        <f t="shared" si="377"/>
        <v>5</v>
      </c>
    </row>
    <row r="2628" spans="1:33" x14ac:dyDescent="0.3">
      <c r="A2628" s="3">
        <v>2628</v>
      </c>
      <c r="B2628" s="3" t="s">
        <v>4151</v>
      </c>
      <c r="C2628" s="296">
        <v>44712</v>
      </c>
      <c r="D2628" s="3">
        <v>37816995</v>
      </c>
      <c r="E2628" s="3" t="s">
        <v>1576</v>
      </c>
      <c r="F2628" s="3">
        <v>210369</v>
      </c>
      <c r="G2628" s="3" t="s">
        <v>89</v>
      </c>
      <c r="H2628" s="3" t="s">
        <v>254</v>
      </c>
      <c r="I2628" s="3" t="s">
        <v>8334</v>
      </c>
      <c r="J2628" s="3" t="s">
        <v>11122</v>
      </c>
      <c r="K2628" s="3" t="s">
        <v>13</v>
      </c>
      <c r="L2628" s="3" t="s">
        <v>2799</v>
      </c>
      <c r="M2628" s="3" t="s">
        <v>93</v>
      </c>
      <c r="N2628" s="3">
        <v>6637973</v>
      </c>
      <c r="O2628" s="3" t="s">
        <v>13036</v>
      </c>
      <c r="P2628" s="3">
        <v>9500594602</v>
      </c>
      <c r="Q2628" s="3" t="s">
        <v>13037</v>
      </c>
      <c r="R2628" s="3" t="s">
        <v>660</v>
      </c>
      <c r="S2628" s="3" t="s">
        <v>10577</v>
      </c>
      <c r="T2628" s="300">
        <v>1130000</v>
      </c>
      <c r="U2628" s="3" t="s">
        <v>13039</v>
      </c>
      <c r="V2628" s="3" t="s">
        <v>100</v>
      </c>
      <c r="W2628" s="3" t="s">
        <v>267</v>
      </c>
      <c r="X2628" s="3" t="s">
        <v>109</v>
      </c>
      <c r="Y2628" s="299">
        <f t="shared" si="370"/>
        <v>5</v>
      </c>
      <c r="Z2628" s="299">
        <f t="shared" si="371"/>
        <v>2022</v>
      </c>
      <c r="AA2628" t="str">
        <f t="shared" si="369"/>
        <v xml:space="preserve">8 </v>
      </c>
      <c r="AB2628" t="str">
        <f t="shared" si="372"/>
        <v xml:space="preserve">8 </v>
      </c>
      <c r="AC2628" t="str">
        <f t="shared" si="373"/>
        <v xml:space="preserve">8 </v>
      </c>
      <c r="AD2628" t="str">
        <f t="shared" si="374"/>
        <v xml:space="preserve">8 </v>
      </c>
      <c r="AE2628" t="str">
        <f t="shared" si="375"/>
        <v xml:space="preserve">8 </v>
      </c>
      <c r="AF2628" t="str">
        <f t="shared" si="376"/>
        <v xml:space="preserve">8 </v>
      </c>
      <c r="AG2628" s="299">
        <f t="shared" si="377"/>
        <v>8</v>
      </c>
    </row>
    <row r="2629" spans="1:33" x14ac:dyDescent="0.3">
      <c r="A2629" s="3">
        <v>2629</v>
      </c>
      <c r="B2629" s="3" t="s">
        <v>4151</v>
      </c>
      <c r="C2629" s="296">
        <v>44711</v>
      </c>
      <c r="D2629" s="3">
        <v>20332471</v>
      </c>
      <c r="E2629" s="3" t="s">
        <v>15130</v>
      </c>
      <c r="F2629" s="3" t="s">
        <v>88</v>
      </c>
      <c r="G2629" s="3" t="s">
        <v>89</v>
      </c>
      <c r="H2629" s="3" t="s">
        <v>90</v>
      </c>
      <c r="I2629" s="3" t="s">
        <v>3573</v>
      </c>
      <c r="J2629" s="3" t="s">
        <v>13040</v>
      </c>
      <c r="K2629" s="3" t="s">
        <v>38</v>
      </c>
      <c r="L2629" s="3" t="s">
        <v>6636</v>
      </c>
      <c r="M2629" s="3" t="s">
        <v>7715</v>
      </c>
      <c r="N2629" s="3">
        <v>6635001</v>
      </c>
      <c r="O2629" s="3" t="s">
        <v>13041</v>
      </c>
      <c r="P2629" s="3">
        <v>8341367872</v>
      </c>
      <c r="Q2629" s="3" t="s">
        <v>13042</v>
      </c>
      <c r="R2629" s="3" t="s">
        <v>1703</v>
      </c>
      <c r="S2629" s="3" t="s">
        <v>13044</v>
      </c>
      <c r="T2629" s="300">
        <v>600000</v>
      </c>
      <c r="U2629" s="3" t="s">
        <v>13046</v>
      </c>
      <c r="V2629" s="3" t="s">
        <v>100</v>
      </c>
      <c r="W2629" s="3" t="s">
        <v>913</v>
      </c>
      <c r="X2629" s="3" t="s">
        <v>109</v>
      </c>
      <c r="Y2629" s="299">
        <f t="shared" si="370"/>
        <v>5</v>
      </c>
      <c r="Z2629" s="299">
        <f t="shared" si="371"/>
        <v>2022</v>
      </c>
      <c r="AA2629" t="str">
        <f t="shared" si="369"/>
        <v>3.</v>
      </c>
      <c r="AB2629" t="str">
        <f t="shared" si="372"/>
        <v>3.</v>
      </c>
      <c r="AC2629" t="str">
        <f t="shared" si="373"/>
        <v>3</v>
      </c>
      <c r="AD2629" t="str">
        <f t="shared" si="374"/>
        <v>3</v>
      </c>
      <c r="AE2629" t="str">
        <f t="shared" si="375"/>
        <v>3</v>
      </c>
      <c r="AF2629" t="str">
        <f t="shared" si="376"/>
        <v>3</v>
      </c>
      <c r="AG2629" s="299">
        <f t="shared" si="377"/>
        <v>3</v>
      </c>
    </row>
    <row r="2630" spans="1:33" x14ac:dyDescent="0.3">
      <c r="A2630" s="3">
        <v>2630</v>
      </c>
      <c r="B2630" s="3" t="s">
        <v>4151</v>
      </c>
      <c r="C2630" s="296">
        <v>44711</v>
      </c>
      <c r="D2630" s="3">
        <v>55132134</v>
      </c>
      <c r="E2630" s="3" t="s">
        <v>15130</v>
      </c>
      <c r="F2630" s="3" t="s">
        <v>88</v>
      </c>
      <c r="G2630" s="3" t="s">
        <v>89</v>
      </c>
      <c r="H2630" s="3" t="s">
        <v>6841</v>
      </c>
      <c r="I2630" s="3" t="s">
        <v>1801</v>
      </c>
      <c r="J2630" s="3" t="s">
        <v>1801</v>
      </c>
      <c r="K2630" s="3" t="s">
        <v>15147</v>
      </c>
      <c r="L2630" s="3" t="s">
        <v>7171</v>
      </c>
      <c r="M2630" s="3" t="s">
        <v>93</v>
      </c>
      <c r="N2630" s="3">
        <v>6636480</v>
      </c>
      <c r="O2630" s="3" t="s">
        <v>13047</v>
      </c>
      <c r="P2630" s="3" t="s">
        <v>13048</v>
      </c>
      <c r="Q2630" s="3" t="s">
        <v>13049</v>
      </c>
      <c r="R2630" s="3" t="s">
        <v>1125</v>
      </c>
      <c r="S2630" s="3" t="s">
        <v>13050</v>
      </c>
      <c r="T2630" s="300">
        <v>750000</v>
      </c>
      <c r="U2630" s="3" t="s">
        <v>13051</v>
      </c>
      <c r="V2630" s="3" t="s">
        <v>100</v>
      </c>
      <c r="W2630" s="3" t="s">
        <v>109</v>
      </c>
      <c r="X2630" s="3" t="s">
        <v>109</v>
      </c>
      <c r="Y2630" s="299">
        <f t="shared" si="370"/>
        <v>5</v>
      </c>
      <c r="Z2630" s="299">
        <f t="shared" si="371"/>
        <v>2022</v>
      </c>
      <c r="AA2630" t="str">
        <f t="shared" si="369"/>
        <v>7.</v>
      </c>
      <c r="AB2630" t="str">
        <f t="shared" si="372"/>
        <v>7.</v>
      </c>
      <c r="AC2630" t="str">
        <f t="shared" si="373"/>
        <v>7</v>
      </c>
      <c r="AD2630" t="str">
        <f t="shared" si="374"/>
        <v>7</v>
      </c>
      <c r="AE2630" t="str">
        <f t="shared" si="375"/>
        <v>7</v>
      </c>
      <c r="AF2630" t="str">
        <f t="shared" si="376"/>
        <v>7</v>
      </c>
      <c r="AG2630" s="299">
        <f t="shared" si="377"/>
        <v>7</v>
      </c>
    </row>
    <row r="2631" spans="1:33" x14ac:dyDescent="0.3">
      <c r="A2631" s="3">
        <v>2631</v>
      </c>
      <c r="B2631" s="3" t="s">
        <v>4151</v>
      </c>
      <c r="C2631" s="296">
        <v>44711</v>
      </c>
      <c r="D2631" s="3">
        <v>55132134</v>
      </c>
      <c r="E2631" s="3" t="s">
        <v>15130</v>
      </c>
      <c r="F2631" s="3" t="s">
        <v>88</v>
      </c>
      <c r="G2631" s="3" t="s">
        <v>89</v>
      </c>
      <c r="H2631" s="3" t="s">
        <v>90</v>
      </c>
      <c r="I2631" s="3" t="s">
        <v>2047</v>
      </c>
      <c r="J2631" s="3" t="s">
        <v>13053</v>
      </c>
      <c r="K2631" s="3" t="s">
        <v>1079</v>
      </c>
      <c r="L2631" s="3" t="s">
        <v>38</v>
      </c>
      <c r="M2631" s="3" t="s">
        <v>93</v>
      </c>
      <c r="N2631" s="3">
        <v>6640338</v>
      </c>
      <c r="O2631" s="3" t="s">
        <v>13054</v>
      </c>
      <c r="P2631" s="3">
        <v>9987885815</v>
      </c>
      <c r="Q2631" s="3" t="s">
        <v>13055</v>
      </c>
      <c r="R2631" s="3" t="s">
        <v>421</v>
      </c>
      <c r="S2631" s="3" t="s">
        <v>13057</v>
      </c>
      <c r="T2631" s="300">
        <v>2100000</v>
      </c>
      <c r="U2631" s="3" t="s">
        <v>13058</v>
      </c>
      <c r="V2631" s="3" t="s">
        <v>100</v>
      </c>
      <c r="W2631" s="3" t="s">
        <v>13059</v>
      </c>
      <c r="X2631" s="3" t="s">
        <v>109</v>
      </c>
      <c r="Y2631" s="299">
        <f t="shared" si="370"/>
        <v>5</v>
      </c>
      <c r="Z2631" s="299">
        <f t="shared" si="371"/>
        <v>2022</v>
      </c>
      <c r="AA2631" t="str">
        <f t="shared" si="369"/>
        <v>12</v>
      </c>
      <c r="AB2631" t="str">
        <f t="shared" si="372"/>
        <v>12</v>
      </c>
      <c r="AC2631" t="str">
        <f t="shared" si="373"/>
        <v>12</v>
      </c>
      <c r="AD2631" t="str">
        <f t="shared" si="374"/>
        <v>12</v>
      </c>
      <c r="AE2631" t="str">
        <f t="shared" si="375"/>
        <v>12</v>
      </c>
      <c r="AF2631" t="str">
        <f t="shared" si="376"/>
        <v>12</v>
      </c>
      <c r="AG2631" s="299">
        <f t="shared" si="377"/>
        <v>12</v>
      </c>
    </row>
    <row r="2632" spans="1:33" x14ac:dyDescent="0.3">
      <c r="A2632" s="3">
        <v>2632</v>
      </c>
      <c r="B2632" s="3" t="s">
        <v>4151</v>
      </c>
      <c r="C2632" s="296">
        <v>44711</v>
      </c>
      <c r="D2632" s="3">
        <v>55132134</v>
      </c>
      <c r="E2632" s="3" t="s">
        <v>15130</v>
      </c>
      <c r="F2632" s="3" t="s">
        <v>88</v>
      </c>
      <c r="G2632" s="3" t="s">
        <v>89</v>
      </c>
      <c r="H2632" s="3" t="s">
        <v>6841</v>
      </c>
      <c r="I2632" s="3" t="s">
        <v>1801</v>
      </c>
      <c r="J2632" s="3" t="s">
        <v>1801</v>
      </c>
      <c r="K2632" s="3" t="s">
        <v>15147</v>
      </c>
      <c r="L2632" s="3" t="s">
        <v>7171</v>
      </c>
      <c r="M2632" s="3" t="s">
        <v>93</v>
      </c>
      <c r="N2632" s="3">
        <v>6640444</v>
      </c>
      <c r="O2632" s="3" t="s">
        <v>13061</v>
      </c>
      <c r="P2632" s="3" t="s">
        <v>12207</v>
      </c>
      <c r="Q2632" s="3" t="s">
        <v>12208</v>
      </c>
      <c r="R2632" s="3" t="s">
        <v>660</v>
      </c>
      <c r="S2632" s="3" t="s">
        <v>13062</v>
      </c>
      <c r="T2632" s="300">
        <v>1900000</v>
      </c>
      <c r="U2632" s="3" t="s">
        <v>13018</v>
      </c>
      <c r="V2632" s="3" t="s">
        <v>100</v>
      </c>
      <c r="W2632" s="3" t="s">
        <v>109</v>
      </c>
      <c r="X2632" s="3" t="s">
        <v>109</v>
      </c>
      <c r="Y2632" s="299">
        <f t="shared" si="370"/>
        <v>5</v>
      </c>
      <c r="Z2632" s="299">
        <f t="shared" si="371"/>
        <v>2022</v>
      </c>
      <c r="AA2632" t="str">
        <f t="shared" si="369"/>
        <v xml:space="preserve">8 </v>
      </c>
      <c r="AB2632" t="str">
        <f t="shared" si="372"/>
        <v xml:space="preserve">8 </v>
      </c>
      <c r="AC2632" t="str">
        <f t="shared" si="373"/>
        <v xml:space="preserve">8 </v>
      </c>
      <c r="AD2632" t="str">
        <f t="shared" si="374"/>
        <v xml:space="preserve">8 </v>
      </c>
      <c r="AE2632" t="str">
        <f t="shared" si="375"/>
        <v xml:space="preserve">8 </v>
      </c>
      <c r="AF2632" t="str">
        <f t="shared" si="376"/>
        <v xml:space="preserve">8 </v>
      </c>
      <c r="AG2632" s="299">
        <f t="shared" si="377"/>
        <v>8</v>
      </c>
    </row>
    <row r="2633" spans="1:33" x14ac:dyDescent="0.3">
      <c r="A2633" s="3">
        <v>2633</v>
      </c>
      <c r="B2633" s="3" t="s">
        <v>4151</v>
      </c>
      <c r="C2633" s="296">
        <v>44711</v>
      </c>
      <c r="D2633" s="3">
        <v>55132134</v>
      </c>
      <c r="E2633" s="3" t="s">
        <v>15130</v>
      </c>
      <c r="F2633" s="3" t="s">
        <v>88</v>
      </c>
      <c r="G2633" s="3" t="s">
        <v>89</v>
      </c>
      <c r="H2633" s="3" t="s">
        <v>90</v>
      </c>
      <c r="I2633" s="3" t="s">
        <v>2047</v>
      </c>
      <c r="J2633" s="3" t="s">
        <v>13053</v>
      </c>
      <c r="K2633" s="3" t="s">
        <v>1079</v>
      </c>
      <c r="L2633" s="3" t="s">
        <v>38</v>
      </c>
      <c r="M2633" s="3" t="s">
        <v>93</v>
      </c>
      <c r="N2633" s="3">
        <v>6678345</v>
      </c>
      <c r="O2633" s="3" t="s">
        <v>13064</v>
      </c>
      <c r="P2633" s="3">
        <v>7025203684</v>
      </c>
      <c r="Q2633" s="3" t="s">
        <v>13065</v>
      </c>
      <c r="R2633" s="3" t="s">
        <v>13066</v>
      </c>
      <c r="S2633" s="3" t="s">
        <v>4039</v>
      </c>
      <c r="T2633" s="300">
        <v>1300000</v>
      </c>
      <c r="U2633" s="3" t="s">
        <v>13068</v>
      </c>
      <c r="V2633" s="3" t="s">
        <v>100</v>
      </c>
      <c r="W2633" s="3" t="s">
        <v>13069</v>
      </c>
      <c r="X2633" s="3" t="s">
        <v>109</v>
      </c>
      <c r="Y2633" s="299">
        <f t="shared" si="370"/>
        <v>5</v>
      </c>
      <c r="Z2633" s="299">
        <f t="shared" si="371"/>
        <v>2022</v>
      </c>
      <c r="AA2633" t="str">
        <f t="shared" si="369"/>
        <v>11</v>
      </c>
      <c r="AB2633" t="str">
        <f t="shared" si="372"/>
        <v>11</v>
      </c>
      <c r="AC2633" t="str">
        <f t="shared" si="373"/>
        <v>11</v>
      </c>
      <c r="AD2633" t="str">
        <f t="shared" si="374"/>
        <v>11</v>
      </c>
      <c r="AE2633" t="str">
        <f t="shared" si="375"/>
        <v>11</v>
      </c>
      <c r="AF2633" t="str">
        <f t="shared" si="376"/>
        <v>11</v>
      </c>
      <c r="AG2633" s="299">
        <f t="shared" si="377"/>
        <v>11</v>
      </c>
    </row>
    <row r="2634" spans="1:33" x14ac:dyDescent="0.3">
      <c r="A2634" s="3">
        <v>2634</v>
      </c>
      <c r="B2634" s="3" t="s">
        <v>4151</v>
      </c>
      <c r="C2634" s="296">
        <v>44711</v>
      </c>
      <c r="D2634" s="3">
        <v>55132134</v>
      </c>
      <c r="E2634" s="3" t="s">
        <v>15130</v>
      </c>
      <c r="F2634" s="3" t="s">
        <v>88</v>
      </c>
      <c r="G2634" s="3" t="s">
        <v>89</v>
      </c>
      <c r="H2634" s="3" t="s">
        <v>90</v>
      </c>
      <c r="I2634" s="3" t="s">
        <v>2047</v>
      </c>
      <c r="J2634" s="3" t="s">
        <v>13053</v>
      </c>
      <c r="K2634" s="3" t="s">
        <v>1079</v>
      </c>
      <c r="L2634" s="3" t="s">
        <v>38</v>
      </c>
      <c r="M2634" s="3" t="s">
        <v>93</v>
      </c>
      <c r="N2634" s="3">
        <v>6675456</v>
      </c>
      <c r="O2634" s="3" t="s">
        <v>12949</v>
      </c>
      <c r="P2634" s="3">
        <v>7904347135</v>
      </c>
      <c r="Q2634" s="3" t="s">
        <v>12950</v>
      </c>
      <c r="R2634" s="3" t="s">
        <v>390</v>
      </c>
      <c r="S2634" s="3" t="s">
        <v>524</v>
      </c>
      <c r="T2634" s="300">
        <v>1650000</v>
      </c>
      <c r="U2634" s="3" t="s">
        <v>13072</v>
      </c>
      <c r="V2634" s="3" t="s">
        <v>100</v>
      </c>
      <c r="W2634" s="3" t="s">
        <v>109</v>
      </c>
      <c r="X2634" s="3" t="s">
        <v>109</v>
      </c>
      <c r="Y2634" s="299">
        <f t="shared" si="370"/>
        <v>5</v>
      </c>
      <c r="Z2634" s="299">
        <f t="shared" si="371"/>
        <v>2022</v>
      </c>
      <c r="AA2634" t="str">
        <f t="shared" si="369"/>
        <v>7.</v>
      </c>
      <c r="AB2634" t="str">
        <f t="shared" si="372"/>
        <v>7.</v>
      </c>
      <c r="AC2634" t="str">
        <f t="shared" si="373"/>
        <v>7</v>
      </c>
      <c r="AD2634" t="str">
        <f t="shared" si="374"/>
        <v>7</v>
      </c>
      <c r="AE2634" t="str">
        <f t="shared" si="375"/>
        <v>7</v>
      </c>
      <c r="AF2634" t="str">
        <f t="shared" si="376"/>
        <v>7</v>
      </c>
      <c r="AG2634" s="299">
        <f t="shared" si="377"/>
        <v>7</v>
      </c>
    </row>
    <row r="2635" spans="1:33" x14ac:dyDescent="0.3">
      <c r="A2635" s="3">
        <v>2635</v>
      </c>
      <c r="B2635" s="3" t="s">
        <v>4151</v>
      </c>
      <c r="C2635" s="296">
        <v>44712</v>
      </c>
      <c r="D2635" s="3">
        <v>98087334</v>
      </c>
      <c r="E2635" s="3" t="s">
        <v>6</v>
      </c>
      <c r="F2635" s="3">
        <v>221395</v>
      </c>
      <c r="G2635" s="3" t="s">
        <v>5551</v>
      </c>
      <c r="H2635" s="3" t="s">
        <v>13074</v>
      </c>
      <c r="I2635" s="3" t="s">
        <v>12504</v>
      </c>
      <c r="J2635" s="3" t="s">
        <v>12505</v>
      </c>
      <c r="K2635" s="3" t="s">
        <v>25</v>
      </c>
      <c r="L2635" s="3" t="s">
        <v>13075</v>
      </c>
      <c r="M2635" s="3" t="s">
        <v>93</v>
      </c>
      <c r="N2635" s="3">
        <v>6642125</v>
      </c>
      <c r="O2635" s="3" t="s">
        <v>13076</v>
      </c>
      <c r="P2635" s="3">
        <v>8520921073</v>
      </c>
      <c r="Q2635" s="3" t="s">
        <v>13077</v>
      </c>
      <c r="R2635" s="3" t="s">
        <v>2125</v>
      </c>
      <c r="S2635" s="3" t="s">
        <v>608</v>
      </c>
      <c r="T2635" s="300">
        <v>1050000</v>
      </c>
      <c r="U2635" s="3" t="s">
        <v>13080</v>
      </c>
      <c r="V2635" s="3" t="s">
        <v>100</v>
      </c>
      <c r="W2635" s="3" t="s">
        <v>109</v>
      </c>
      <c r="X2635" s="3" t="s">
        <v>109</v>
      </c>
      <c r="Y2635" s="299">
        <f t="shared" si="370"/>
        <v>5</v>
      </c>
      <c r="Z2635" s="299">
        <f t="shared" si="371"/>
        <v>2022</v>
      </c>
      <c r="AA2635" t="str">
        <f t="shared" si="369"/>
        <v xml:space="preserve">6 </v>
      </c>
      <c r="AB2635" t="str">
        <f t="shared" si="372"/>
        <v xml:space="preserve">6 </v>
      </c>
      <c r="AC2635" t="str">
        <f t="shared" si="373"/>
        <v xml:space="preserve">6 </v>
      </c>
      <c r="AD2635" t="str">
        <f t="shared" si="374"/>
        <v xml:space="preserve">6 </v>
      </c>
      <c r="AE2635" t="str">
        <f t="shared" si="375"/>
        <v xml:space="preserve">6 </v>
      </c>
      <c r="AF2635" t="str">
        <f t="shared" si="376"/>
        <v xml:space="preserve">6 </v>
      </c>
      <c r="AG2635" s="299">
        <f t="shared" si="377"/>
        <v>6</v>
      </c>
    </row>
    <row r="2636" spans="1:33" x14ac:dyDescent="0.3">
      <c r="A2636" s="3">
        <v>2636</v>
      </c>
      <c r="B2636" s="3" t="s">
        <v>4151</v>
      </c>
      <c r="C2636" s="296">
        <v>44712</v>
      </c>
      <c r="D2636" s="3">
        <v>98087334</v>
      </c>
      <c r="E2636" s="3" t="s">
        <v>6</v>
      </c>
      <c r="F2636" s="3">
        <v>221395</v>
      </c>
      <c r="G2636" s="3" t="s">
        <v>5551</v>
      </c>
      <c r="H2636" s="3" t="s">
        <v>13074</v>
      </c>
      <c r="I2636" s="3" t="s">
        <v>12504</v>
      </c>
      <c r="J2636" s="3" t="s">
        <v>12505</v>
      </c>
      <c r="K2636" s="3" t="s">
        <v>12</v>
      </c>
      <c r="L2636" s="3" t="s">
        <v>13082</v>
      </c>
      <c r="M2636" s="3" t="s">
        <v>93</v>
      </c>
      <c r="N2636" s="3">
        <v>6642130</v>
      </c>
      <c r="O2636" s="3" t="s">
        <v>13083</v>
      </c>
      <c r="P2636" s="3">
        <v>6303600178</v>
      </c>
      <c r="Q2636" s="3" t="s">
        <v>13084</v>
      </c>
      <c r="R2636" s="3" t="s">
        <v>232</v>
      </c>
      <c r="S2636" s="3" t="s">
        <v>5213</v>
      </c>
      <c r="T2636" s="300">
        <v>1050000</v>
      </c>
      <c r="U2636" s="3" t="s">
        <v>13087</v>
      </c>
      <c r="V2636" s="3" t="s">
        <v>100</v>
      </c>
      <c r="W2636" s="3" t="s">
        <v>109</v>
      </c>
      <c r="X2636" s="3" t="s">
        <v>109</v>
      </c>
      <c r="Y2636" s="299">
        <f t="shared" si="370"/>
        <v>5</v>
      </c>
      <c r="Z2636" s="299">
        <f t="shared" si="371"/>
        <v>2022</v>
      </c>
      <c r="AA2636" t="str">
        <f t="shared" si="369"/>
        <v>5y</v>
      </c>
      <c r="AB2636" t="str">
        <f t="shared" si="372"/>
        <v>5</v>
      </c>
      <c r="AC2636" t="str">
        <f t="shared" si="373"/>
        <v>5</v>
      </c>
      <c r="AD2636" t="str">
        <f t="shared" si="374"/>
        <v>5</v>
      </c>
      <c r="AE2636" t="str">
        <f t="shared" si="375"/>
        <v>5</v>
      </c>
      <c r="AF2636" t="str">
        <f t="shared" si="376"/>
        <v>5</v>
      </c>
      <c r="AG2636" s="299">
        <f t="shared" si="377"/>
        <v>5</v>
      </c>
    </row>
    <row r="2637" spans="1:33" x14ac:dyDescent="0.3">
      <c r="A2637" s="3">
        <v>2637</v>
      </c>
      <c r="B2637" s="3" t="s">
        <v>4151</v>
      </c>
      <c r="C2637" s="296">
        <v>44712</v>
      </c>
      <c r="D2637" s="3">
        <v>55132134</v>
      </c>
      <c r="E2637" s="3" t="s">
        <v>15130</v>
      </c>
      <c r="F2637" s="3" t="s">
        <v>88</v>
      </c>
      <c r="G2637" s="3" t="s">
        <v>89</v>
      </c>
      <c r="H2637" s="3" t="s">
        <v>90</v>
      </c>
      <c r="I2637" s="3" t="s">
        <v>2047</v>
      </c>
      <c r="J2637" s="3" t="s">
        <v>13053</v>
      </c>
      <c r="K2637" s="3" t="s">
        <v>38</v>
      </c>
      <c r="L2637" s="3" t="s">
        <v>38</v>
      </c>
      <c r="M2637" s="3" t="s">
        <v>93</v>
      </c>
      <c r="N2637" s="3">
        <v>6645625</v>
      </c>
      <c r="O2637" s="3" t="s">
        <v>13088</v>
      </c>
      <c r="P2637" s="3">
        <v>8553636315</v>
      </c>
      <c r="Q2637" s="3" t="s">
        <v>13089</v>
      </c>
      <c r="R2637" s="3" t="s">
        <v>421</v>
      </c>
      <c r="S2637" s="3" t="s">
        <v>13091</v>
      </c>
      <c r="T2637" s="300">
        <v>1475000</v>
      </c>
      <c r="U2637" s="3" t="s">
        <v>13092</v>
      </c>
      <c r="V2637" s="3" t="s">
        <v>100</v>
      </c>
      <c r="W2637" s="3" t="s">
        <v>109</v>
      </c>
      <c r="X2637" s="3" t="s">
        <v>109</v>
      </c>
      <c r="Y2637" s="299">
        <f t="shared" si="370"/>
        <v>5</v>
      </c>
      <c r="Z2637" s="299">
        <f t="shared" si="371"/>
        <v>2022</v>
      </c>
      <c r="AA2637" t="str">
        <f t="shared" si="369"/>
        <v>12</v>
      </c>
      <c r="AB2637" t="str">
        <f t="shared" si="372"/>
        <v>12</v>
      </c>
      <c r="AC2637" t="str">
        <f t="shared" si="373"/>
        <v>12</v>
      </c>
      <c r="AD2637" t="str">
        <f t="shared" si="374"/>
        <v>12</v>
      </c>
      <c r="AE2637" t="str">
        <f t="shared" si="375"/>
        <v>12</v>
      </c>
      <c r="AF2637" t="str">
        <f t="shared" si="376"/>
        <v>12</v>
      </c>
      <c r="AG2637" s="299">
        <f t="shared" si="377"/>
        <v>12</v>
      </c>
    </row>
    <row r="2638" spans="1:33" x14ac:dyDescent="0.3">
      <c r="A2638" s="3">
        <v>2638</v>
      </c>
      <c r="B2638" s="3" t="s">
        <v>4151</v>
      </c>
      <c r="C2638" s="296">
        <v>44711</v>
      </c>
      <c r="D2638" s="3">
        <v>98087334</v>
      </c>
      <c r="E2638" s="3" t="s">
        <v>6</v>
      </c>
      <c r="F2638" s="3">
        <v>221395</v>
      </c>
      <c r="G2638" s="3" t="s">
        <v>89</v>
      </c>
      <c r="H2638" s="3" t="s">
        <v>12080</v>
      </c>
      <c r="I2638" s="3" t="s">
        <v>12504</v>
      </c>
      <c r="J2638" s="3" t="s">
        <v>12505</v>
      </c>
      <c r="K2638" s="3" t="s">
        <v>12</v>
      </c>
      <c r="L2638" s="3" t="s">
        <v>13082</v>
      </c>
      <c r="M2638" s="3" t="s">
        <v>93</v>
      </c>
      <c r="N2638" s="3" t="s">
        <v>13094</v>
      </c>
      <c r="O2638" s="3" t="s">
        <v>13095</v>
      </c>
      <c r="P2638" s="3">
        <v>9642288843</v>
      </c>
      <c r="Q2638" s="3" t="s">
        <v>13096</v>
      </c>
      <c r="R2638" s="3" t="s">
        <v>13097</v>
      </c>
      <c r="S2638" s="3" t="s">
        <v>13099</v>
      </c>
      <c r="T2638" s="300">
        <v>900000</v>
      </c>
      <c r="U2638" s="3" t="s">
        <v>13101</v>
      </c>
      <c r="V2638" s="3" t="s">
        <v>100</v>
      </c>
      <c r="W2638" s="3" t="s">
        <v>109</v>
      </c>
      <c r="X2638" s="3" t="s">
        <v>109</v>
      </c>
      <c r="Y2638" s="299">
        <f t="shared" si="370"/>
        <v>5</v>
      </c>
      <c r="Z2638" s="299">
        <f t="shared" si="371"/>
        <v>2022</v>
      </c>
      <c r="AA2638" t="str">
        <f t="shared" si="369"/>
        <v>5.</v>
      </c>
      <c r="AB2638" t="str">
        <f t="shared" si="372"/>
        <v>5.</v>
      </c>
      <c r="AC2638" t="str">
        <f t="shared" si="373"/>
        <v>5</v>
      </c>
      <c r="AD2638" t="str">
        <f t="shared" si="374"/>
        <v>5</v>
      </c>
      <c r="AE2638" t="str">
        <f t="shared" si="375"/>
        <v>5</v>
      </c>
      <c r="AF2638" t="str">
        <f t="shared" si="376"/>
        <v>5</v>
      </c>
      <c r="AG2638" s="299">
        <f t="shared" si="377"/>
        <v>5</v>
      </c>
    </row>
    <row r="2639" spans="1:33" x14ac:dyDescent="0.3">
      <c r="A2639" s="3">
        <v>2639</v>
      </c>
      <c r="B2639" s="3" t="s">
        <v>4151</v>
      </c>
      <c r="C2639" s="296">
        <v>44711</v>
      </c>
      <c r="D2639" s="3">
        <v>98087334</v>
      </c>
      <c r="E2639" s="3" t="s">
        <v>6</v>
      </c>
      <c r="F2639" s="3">
        <v>221395</v>
      </c>
      <c r="G2639" s="3" t="s">
        <v>89</v>
      </c>
      <c r="H2639" s="3" t="s">
        <v>12080</v>
      </c>
      <c r="I2639" s="3" t="s">
        <v>12504</v>
      </c>
      <c r="J2639" s="3" t="s">
        <v>12505</v>
      </c>
      <c r="K2639" s="3" t="s">
        <v>12</v>
      </c>
      <c r="L2639" s="3" t="s">
        <v>739</v>
      </c>
      <c r="M2639" s="3" t="s">
        <v>93</v>
      </c>
      <c r="N2639" s="3" t="s">
        <v>13102</v>
      </c>
      <c r="O2639" s="3" t="s">
        <v>13103</v>
      </c>
      <c r="P2639" s="3">
        <v>6300572037</v>
      </c>
      <c r="Q2639" s="3" t="s">
        <v>13104</v>
      </c>
      <c r="R2639" s="3" t="s">
        <v>13105</v>
      </c>
      <c r="S2639" s="3" t="s">
        <v>608</v>
      </c>
      <c r="T2639" s="300">
        <v>1050000</v>
      </c>
      <c r="U2639" s="3" t="s">
        <v>13107</v>
      </c>
      <c r="V2639" s="3" t="s">
        <v>100</v>
      </c>
      <c r="W2639" s="3" t="s">
        <v>109</v>
      </c>
      <c r="X2639" s="3" t="s">
        <v>109</v>
      </c>
      <c r="Y2639" s="299">
        <f t="shared" si="370"/>
        <v>5</v>
      </c>
      <c r="Z2639" s="299">
        <f t="shared" si="371"/>
        <v>2022</v>
      </c>
      <c r="AA2639" t="str">
        <f t="shared" si="369"/>
        <v>6.</v>
      </c>
      <c r="AB2639" t="str">
        <f t="shared" si="372"/>
        <v>6.</v>
      </c>
      <c r="AC2639" t="str">
        <f t="shared" si="373"/>
        <v>6</v>
      </c>
      <c r="AD2639" t="str">
        <f t="shared" si="374"/>
        <v>6</v>
      </c>
      <c r="AE2639" t="str">
        <f t="shared" si="375"/>
        <v>6</v>
      </c>
      <c r="AF2639" t="str">
        <f t="shared" si="376"/>
        <v>6</v>
      </c>
      <c r="AG2639" s="299">
        <f t="shared" si="377"/>
        <v>6</v>
      </c>
    </row>
    <row r="2640" spans="1:33" x14ac:dyDescent="0.3">
      <c r="A2640" s="3">
        <v>2640</v>
      </c>
      <c r="B2640" s="3" t="s">
        <v>4151</v>
      </c>
      <c r="C2640" s="296">
        <v>44712</v>
      </c>
      <c r="D2640" s="3">
        <v>78933065</v>
      </c>
      <c r="E2640" s="3" t="s">
        <v>6</v>
      </c>
      <c r="F2640" s="3">
        <v>221395</v>
      </c>
      <c r="G2640" s="3" t="s">
        <v>89</v>
      </c>
      <c r="H2640" s="3" t="s">
        <v>7468</v>
      </c>
      <c r="I2640" s="3" t="s">
        <v>4850</v>
      </c>
      <c r="J2640" s="3" t="s">
        <v>13109</v>
      </c>
      <c r="K2640" s="3" t="s">
        <v>18</v>
      </c>
      <c r="L2640" s="3" t="s">
        <v>13110</v>
      </c>
      <c r="M2640" s="3" t="s">
        <v>93</v>
      </c>
      <c r="N2640" s="3">
        <v>6642942</v>
      </c>
      <c r="O2640" s="3" t="s">
        <v>13111</v>
      </c>
      <c r="P2640" s="3">
        <v>9656923654</v>
      </c>
      <c r="Q2640" s="3" t="s">
        <v>13112</v>
      </c>
      <c r="R2640" s="3" t="s">
        <v>13113</v>
      </c>
      <c r="S2640" s="3" t="s">
        <v>13114</v>
      </c>
      <c r="T2640" s="300">
        <v>700000</v>
      </c>
      <c r="U2640" s="3" t="s">
        <v>15238</v>
      </c>
      <c r="V2640" s="3" t="s">
        <v>100</v>
      </c>
      <c r="W2640" s="3" t="s">
        <v>689</v>
      </c>
      <c r="X2640" s="3" t="s">
        <v>109</v>
      </c>
      <c r="Y2640" s="299">
        <f t="shared" si="370"/>
        <v>5</v>
      </c>
      <c r="Z2640" s="299">
        <f t="shared" si="371"/>
        <v>2022</v>
      </c>
      <c r="AA2640" t="str">
        <f t="shared" si="369"/>
        <v>3.</v>
      </c>
      <c r="AB2640" t="str">
        <f t="shared" si="372"/>
        <v>3.</v>
      </c>
      <c r="AC2640" t="str">
        <f t="shared" si="373"/>
        <v>3</v>
      </c>
      <c r="AD2640" t="str">
        <f t="shared" si="374"/>
        <v>3</v>
      </c>
      <c r="AE2640" t="str">
        <f t="shared" si="375"/>
        <v>3</v>
      </c>
      <c r="AF2640" t="str">
        <f t="shared" si="376"/>
        <v>3</v>
      </c>
      <c r="AG2640" s="299">
        <f t="shared" si="377"/>
        <v>3</v>
      </c>
    </row>
    <row r="2641" spans="1:33" x14ac:dyDescent="0.3">
      <c r="A2641" s="3">
        <v>2641</v>
      </c>
      <c r="B2641" s="3" t="s">
        <v>4151</v>
      </c>
      <c r="C2641" s="296">
        <v>44712</v>
      </c>
      <c r="D2641" s="3" t="s">
        <v>13118</v>
      </c>
      <c r="E2641" s="3" t="s">
        <v>6</v>
      </c>
      <c r="F2641" s="3">
        <v>221395</v>
      </c>
      <c r="G2641" s="3" t="s">
        <v>89</v>
      </c>
      <c r="H2641" s="3" t="s">
        <v>90</v>
      </c>
      <c r="I2641" s="3" t="s">
        <v>4993</v>
      </c>
      <c r="J2641" s="3" t="s">
        <v>8140</v>
      </c>
      <c r="K2641" s="3" t="s">
        <v>38</v>
      </c>
      <c r="L2641" s="3" t="s">
        <v>8472</v>
      </c>
      <c r="M2641" s="3" t="s">
        <v>93</v>
      </c>
      <c r="N2641" s="3">
        <v>6646404</v>
      </c>
      <c r="O2641" s="3" t="s">
        <v>13119</v>
      </c>
      <c r="P2641" s="3">
        <v>8340152429</v>
      </c>
      <c r="Q2641" s="3" t="s">
        <v>13120</v>
      </c>
      <c r="R2641" s="3" t="s">
        <v>170</v>
      </c>
      <c r="S2641" s="3" t="s">
        <v>13121</v>
      </c>
      <c r="T2641" s="300">
        <v>700000</v>
      </c>
      <c r="U2641" s="3" t="s">
        <v>13122</v>
      </c>
      <c r="V2641" s="3" t="s">
        <v>100</v>
      </c>
      <c r="W2641" s="3" t="s">
        <v>109</v>
      </c>
      <c r="X2641" s="3" t="s">
        <v>109</v>
      </c>
      <c r="Y2641" s="299">
        <f t="shared" si="370"/>
        <v>5</v>
      </c>
      <c r="Z2641" s="299">
        <f t="shared" si="371"/>
        <v>2022</v>
      </c>
      <c r="AA2641" t="str">
        <f t="shared" si="369"/>
        <v xml:space="preserve">5 </v>
      </c>
      <c r="AB2641" t="str">
        <f t="shared" si="372"/>
        <v xml:space="preserve">5 </v>
      </c>
      <c r="AC2641" t="str">
        <f t="shared" si="373"/>
        <v xml:space="preserve">5 </v>
      </c>
      <c r="AD2641" t="str">
        <f t="shared" si="374"/>
        <v xml:space="preserve">5 </v>
      </c>
      <c r="AE2641" t="str">
        <f t="shared" si="375"/>
        <v xml:space="preserve">5 </v>
      </c>
      <c r="AF2641" t="str">
        <f t="shared" si="376"/>
        <v xml:space="preserve">5 </v>
      </c>
      <c r="AG2641" s="299">
        <f t="shared" si="377"/>
        <v>5</v>
      </c>
    </row>
    <row r="2642" spans="1:33" x14ac:dyDescent="0.3">
      <c r="A2642" s="3">
        <v>2642</v>
      </c>
      <c r="B2642" s="3" t="s">
        <v>4151</v>
      </c>
      <c r="C2642" s="296">
        <v>44712</v>
      </c>
      <c r="D2642" s="3" t="s">
        <v>13118</v>
      </c>
      <c r="E2642" s="3" t="s">
        <v>6</v>
      </c>
      <c r="F2642" s="3">
        <v>221395</v>
      </c>
      <c r="G2642" s="3" t="s">
        <v>89</v>
      </c>
      <c r="H2642" s="3" t="s">
        <v>90</v>
      </c>
      <c r="I2642" s="3" t="s">
        <v>4993</v>
      </c>
      <c r="J2642" s="3" t="s">
        <v>8140</v>
      </c>
      <c r="K2642" s="3" t="s">
        <v>38</v>
      </c>
      <c r="L2642" s="3" t="s">
        <v>8472</v>
      </c>
      <c r="M2642" s="3" t="s">
        <v>93</v>
      </c>
      <c r="N2642" s="3">
        <v>6642276</v>
      </c>
      <c r="O2642" s="3" t="s">
        <v>13123</v>
      </c>
      <c r="P2642" s="3">
        <v>9082526927</v>
      </c>
      <c r="Q2642" s="3" t="s">
        <v>13124</v>
      </c>
      <c r="R2642" s="3" t="s">
        <v>506</v>
      </c>
      <c r="S2642" s="3" t="s">
        <v>13125</v>
      </c>
      <c r="T2642" s="300">
        <v>600000</v>
      </c>
      <c r="U2642" s="3" t="s">
        <v>11366</v>
      </c>
      <c r="V2642" s="3" t="s">
        <v>100</v>
      </c>
      <c r="W2642" s="3" t="s">
        <v>109</v>
      </c>
      <c r="X2642" s="3" t="s">
        <v>109</v>
      </c>
      <c r="Y2642" s="299">
        <f t="shared" si="370"/>
        <v>5</v>
      </c>
      <c r="Z2642" s="299">
        <f t="shared" si="371"/>
        <v>2022</v>
      </c>
      <c r="AA2642" t="str">
        <f t="shared" si="369"/>
        <v xml:space="preserve">6 </v>
      </c>
      <c r="AB2642" t="str">
        <f t="shared" si="372"/>
        <v xml:space="preserve">6 </v>
      </c>
      <c r="AC2642" t="str">
        <f t="shared" si="373"/>
        <v xml:space="preserve">6 </v>
      </c>
      <c r="AD2642" t="str">
        <f t="shared" si="374"/>
        <v xml:space="preserve">6 </v>
      </c>
      <c r="AE2642" t="str">
        <f t="shared" si="375"/>
        <v xml:space="preserve">6 </v>
      </c>
      <c r="AF2642" t="str">
        <f t="shared" si="376"/>
        <v xml:space="preserve">6 </v>
      </c>
      <c r="AG2642" s="299">
        <f t="shared" si="377"/>
        <v>6</v>
      </c>
    </row>
    <row r="2643" spans="1:33" x14ac:dyDescent="0.3">
      <c r="A2643" s="3">
        <v>2643</v>
      </c>
      <c r="B2643" s="3" t="s">
        <v>4151</v>
      </c>
      <c r="C2643" s="296">
        <v>44712</v>
      </c>
      <c r="D2643" s="3" t="s">
        <v>13118</v>
      </c>
      <c r="E2643" s="3" t="s">
        <v>6</v>
      </c>
      <c r="F2643" s="3">
        <v>221395</v>
      </c>
      <c r="G2643" s="3" t="s">
        <v>89</v>
      </c>
      <c r="H2643" s="3" t="s">
        <v>90</v>
      </c>
      <c r="I2643" s="3" t="s">
        <v>4993</v>
      </c>
      <c r="J2643" s="3" t="s">
        <v>8140</v>
      </c>
      <c r="K2643" s="3" t="s">
        <v>38</v>
      </c>
      <c r="L2643" s="3" t="s">
        <v>8472</v>
      </c>
      <c r="M2643" s="3" t="s">
        <v>93</v>
      </c>
      <c r="N2643" s="3">
        <v>6642268</v>
      </c>
      <c r="O2643" s="3" t="s">
        <v>13126</v>
      </c>
      <c r="P2643" s="3">
        <v>7349498955</v>
      </c>
      <c r="Q2643" s="3" t="s">
        <v>13127</v>
      </c>
      <c r="R2643" s="3" t="s">
        <v>170</v>
      </c>
      <c r="S2643" s="3" t="s">
        <v>13128</v>
      </c>
      <c r="T2643" s="300">
        <v>650000</v>
      </c>
      <c r="U2643" s="3" t="s">
        <v>13129</v>
      </c>
      <c r="V2643" s="3" t="s">
        <v>100</v>
      </c>
      <c r="W2643" s="3" t="s">
        <v>109</v>
      </c>
      <c r="X2643" s="3" t="s">
        <v>109</v>
      </c>
      <c r="Y2643" s="299">
        <f t="shared" si="370"/>
        <v>5</v>
      </c>
      <c r="Z2643" s="299">
        <f t="shared" si="371"/>
        <v>2022</v>
      </c>
      <c r="AA2643" t="str">
        <f t="shared" si="369"/>
        <v xml:space="preserve">5 </v>
      </c>
      <c r="AB2643" t="str">
        <f t="shared" si="372"/>
        <v xml:space="preserve">5 </v>
      </c>
      <c r="AC2643" t="str">
        <f t="shared" si="373"/>
        <v xml:space="preserve">5 </v>
      </c>
      <c r="AD2643" t="str">
        <f t="shared" si="374"/>
        <v xml:space="preserve">5 </v>
      </c>
      <c r="AE2643" t="str">
        <f t="shared" si="375"/>
        <v xml:space="preserve">5 </v>
      </c>
      <c r="AF2643" t="str">
        <f t="shared" si="376"/>
        <v xml:space="preserve">5 </v>
      </c>
      <c r="AG2643" s="299">
        <f t="shared" si="377"/>
        <v>5</v>
      </c>
    </row>
    <row r="2644" spans="1:33" x14ac:dyDescent="0.3">
      <c r="A2644" s="3">
        <v>2644</v>
      </c>
      <c r="B2644" s="3" t="s">
        <v>4151</v>
      </c>
      <c r="C2644" s="296">
        <v>44712</v>
      </c>
      <c r="D2644" s="3" t="s">
        <v>13118</v>
      </c>
      <c r="E2644" s="3" t="s">
        <v>6</v>
      </c>
      <c r="F2644" s="3">
        <v>221395</v>
      </c>
      <c r="G2644" s="3" t="s">
        <v>89</v>
      </c>
      <c r="H2644" s="3" t="s">
        <v>90</v>
      </c>
      <c r="I2644" s="3" t="s">
        <v>4993</v>
      </c>
      <c r="J2644" s="3" t="s">
        <v>8140</v>
      </c>
      <c r="K2644" s="3" t="s">
        <v>38</v>
      </c>
      <c r="L2644" s="3" t="s">
        <v>8472</v>
      </c>
      <c r="M2644" s="3" t="s">
        <v>93</v>
      </c>
      <c r="N2644" s="3">
        <v>6642258</v>
      </c>
      <c r="O2644" s="3" t="s">
        <v>12126</v>
      </c>
      <c r="P2644" s="3">
        <v>8220143323</v>
      </c>
      <c r="Q2644" s="3" t="s">
        <v>12127</v>
      </c>
      <c r="R2644" s="3" t="s">
        <v>170</v>
      </c>
      <c r="S2644" s="3" t="s">
        <v>12128</v>
      </c>
      <c r="T2644" s="300">
        <v>750000</v>
      </c>
      <c r="U2644" s="3" t="s">
        <v>481</v>
      </c>
      <c r="V2644" s="3" t="s">
        <v>100</v>
      </c>
      <c r="W2644" s="3" t="s">
        <v>109</v>
      </c>
      <c r="X2644" s="3" t="s">
        <v>109</v>
      </c>
      <c r="Y2644" s="299">
        <f t="shared" si="370"/>
        <v>5</v>
      </c>
      <c r="Z2644" s="299">
        <f t="shared" si="371"/>
        <v>2022</v>
      </c>
      <c r="AA2644" t="str">
        <f t="shared" si="369"/>
        <v xml:space="preserve">5 </v>
      </c>
      <c r="AB2644" t="str">
        <f t="shared" si="372"/>
        <v xml:space="preserve">5 </v>
      </c>
      <c r="AC2644" t="str">
        <f t="shared" si="373"/>
        <v xml:space="preserve">5 </v>
      </c>
      <c r="AD2644" t="str">
        <f t="shared" si="374"/>
        <v xml:space="preserve">5 </v>
      </c>
      <c r="AE2644" t="str">
        <f t="shared" si="375"/>
        <v xml:space="preserve">5 </v>
      </c>
      <c r="AF2644" t="str">
        <f t="shared" si="376"/>
        <v xml:space="preserve">5 </v>
      </c>
      <c r="AG2644" s="299">
        <f t="shared" si="377"/>
        <v>5</v>
      </c>
    </row>
    <row r="2645" spans="1:33" x14ac:dyDescent="0.3">
      <c r="A2645" s="3">
        <v>2645</v>
      </c>
      <c r="B2645" s="3" t="s">
        <v>4151</v>
      </c>
      <c r="C2645" s="296">
        <v>44712</v>
      </c>
      <c r="D2645" s="3" t="s">
        <v>13118</v>
      </c>
      <c r="E2645" s="3" t="s">
        <v>6</v>
      </c>
      <c r="F2645" s="3">
        <v>221395</v>
      </c>
      <c r="G2645" s="3" t="s">
        <v>89</v>
      </c>
      <c r="H2645" s="3" t="s">
        <v>90</v>
      </c>
      <c r="I2645" s="3" t="s">
        <v>4993</v>
      </c>
      <c r="J2645" s="3" t="s">
        <v>8140</v>
      </c>
      <c r="K2645" s="3" t="s">
        <v>38</v>
      </c>
      <c r="L2645" s="3" t="s">
        <v>8472</v>
      </c>
      <c r="M2645" s="3" t="s">
        <v>93</v>
      </c>
      <c r="N2645" s="3">
        <v>6642237</v>
      </c>
      <c r="O2645" s="3" t="s">
        <v>13130</v>
      </c>
      <c r="P2645" s="3">
        <v>9497690380</v>
      </c>
      <c r="Q2645" s="3" t="s">
        <v>13131</v>
      </c>
      <c r="R2645" s="3" t="s">
        <v>677</v>
      </c>
      <c r="S2645" s="3" t="s">
        <v>13132</v>
      </c>
      <c r="T2645" s="300">
        <v>690000</v>
      </c>
      <c r="U2645" s="3" t="s">
        <v>13133</v>
      </c>
      <c r="V2645" s="3" t="s">
        <v>100</v>
      </c>
      <c r="W2645" s="3" t="s">
        <v>109</v>
      </c>
      <c r="X2645" s="3" t="s">
        <v>109</v>
      </c>
      <c r="Y2645" s="299">
        <f t="shared" si="370"/>
        <v>5</v>
      </c>
      <c r="Z2645" s="299">
        <f t="shared" si="371"/>
        <v>2022</v>
      </c>
      <c r="AA2645" t="str">
        <f t="shared" si="369"/>
        <v xml:space="preserve">7 </v>
      </c>
      <c r="AB2645" t="str">
        <f t="shared" si="372"/>
        <v xml:space="preserve">7 </v>
      </c>
      <c r="AC2645" t="str">
        <f t="shared" si="373"/>
        <v xml:space="preserve">7 </v>
      </c>
      <c r="AD2645" t="str">
        <f t="shared" si="374"/>
        <v xml:space="preserve">7 </v>
      </c>
      <c r="AE2645" t="str">
        <f t="shared" si="375"/>
        <v xml:space="preserve">7 </v>
      </c>
      <c r="AF2645" t="str">
        <f t="shared" si="376"/>
        <v xml:space="preserve">7 </v>
      </c>
      <c r="AG2645" s="299">
        <f t="shared" si="377"/>
        <v>7</v>
      </c>
    </row>
    <row r="2646" spans="1:33" x14ac:dyDescent="0.3">
      <c r="A2646" s="3">
        <v>2646</v>
      </c>
      <c r="B2646" s="3" t="s">
        <v>4151</v>
      </c>
      <c r="C2646" s="296">
        <v>44712</v>
      </c>
      <c r="D2646" s="3">
        <v>69374586</v>
      </c>
      <c r="E2646" s="3" t="s">
        <v>6</v>
      </c>
      <c r="F2646" s="3">
        <v>221395</v>
      </c>
      <c r="G2646" s="3" t="s">
        <v>89</v>
      </c>
      <c r="H2646" s="3" t="s">
        <v>7324</v>
      </c>
      <c r="I2646" s="3" t="s">
        <v>103</v>
      </c>
      <c r="J2646" s="3" t="s">
        <v>13135</v>
      </c>
      <c r="K2646" s="3" t="s">
        <v>18</v>
      </c>
      <c r="L2646" s="3" t="s">
        <v>15145</v>
      </c>
      <c r="M2646" s="3" t="s">
        <v>93</v>
      </c>
      <c r="N2646" s="3">
        <v>6500404</v>
      </c>
      <c r="O2646" s="3" t="s">
        <v>13137</v>
      </c>
      <c r="P2646" s="3">
        <v>8341979895</v>
      </c>
      <c r="Q2646" s="3" t="s">
        <v>13138</v>
      </c>
      <c r="R2646" s="3">
        <v>5.8</v>
      </c>
      <c r="S2646" s="3" t="s">
        <v>13139</v>
      </c>
      <c r="T2646" s="300">
        <v>590000</v>
      </c>
      <c r="U2646" s="3" t="s">
        <v>13140</v>
      </c>
      <c r="V2646" s="3" t="s">
        <v>100</v>
      </c>
      <c r="W2646" s="3" t="s">
        <v>101</v>
      </c>
      <c r="X2646" s="3" t="s">
        <v>109</v>
      </c>
      <c r="Y2646" s="299">
        <f t="shared" si="370"/>
        <v>5</v>
      </c>
      <c r="Z2646" s="299">
        <f t="shared" si="371"/>
        <v>2022</v>
      </c>
      <c r="AA2646" t="str">
        <f t="shared" si="369"/>
        <v>5.</v>
      </c>
      <c r="AB2646" t="str">
        <f t="shared" si="372"/>
        <v>5.</v>
      </c>
      <c r="AC2646" t="str">
        <f t="shared" si="373"/>
        <v>5</v>
      </c>
      <c r="AD2646" t="str">
        <f t="shared" si="374"/>
        <v>5</v>
      </c>
      <c r="AE2646" t="str">
        <f t="shared" si="375"/>
        <v>5</v>
      </c>
      <c r="AF2646" t="str">
        <f t="shared" si="376"/>
        <v>5</v>
      </c>
      <c r="AG2646" s="299">
        <f t="shared" si="377"/>
        <v>5</v>
      </c>
    </row>
    <row r="2647" spans="1:33" x14ac:dyDescent="0.3">
      <c r="A2647" s="3">
        <v>2647</v>
      </c>
      <c r="B2647" s="3" t="s">
        <v>4151</v>
      </c>
      <c r="C2647" s="296">
        <v>44712</v>
      </c>
      <c r="D2647" s="3">
        <v>69374586</v>
      </c>
      <c r="E2647" s="3" t="s">
        <v>6</v>
      </c>
      <c r="F2647" s="3">
        <v>221395</v>
      </c>
      <c r="G2647" s="3" t="s">
        <v>89</v>
      </c>
      <c r="H2647" s="3" t="s">
        <v>7324</v>
      </c>
      <c r="I2647" s="3" t="s">
        <v>103</v>
      </c>
      <c r="J2647" s="3" t="s">
        <v>13135</v>
      </c>
      <c r="K2647" s="3" t="s">
        <v>38</v>
      </c>
      <c r="L2647" s="3" t="s">
        <v>13141</v>
      </c>
      <c r="M2647" s="3" t="s">
        <v>93</v>
      </c>
      <c r="N2647" s="3" t="s">
        <v>13142</v>
      </c>
      <c r="O2647" s="3" t="s">
        <v>13143</v>
      </c>
      <c r="P2647" s="3" t="s">
        <v>13144</v>
      </c>
      <c r="Q2647" s="3" t="s">
        <v>13145</v>
      </c>
      <c r="R2647" s="3" t="s">
        <v>12303</v>
      </c>
      <c r="S2647" s="3" t="s">
        <v>13147</v>
      </c>
      <c r="T2647" s="300">
        <v>960000</v>
      </c>
      <c r="U2647" s="3" t="s">
        <v>13149</v>
      </c>
      <c r="V2647" s="3" t="s">
        <v>100</v>
      </c>
      <c r="W2647" s="3" t="s">
        <v>109</v>
      </c>
      <c r="X2647" s="3" t="s">
        <v>109</v>
      </c>
      <c r="Y2647" s="299">
        <f t="shared" si="370"/>
        <v>5</v>
      </c>
      <c r="Z2647" s="299">
        <f t="shared" si="371"/>
        <v>2022</v>
      </c>
      <c r="AA2647" t="str">
        <f t="shared" si="369"/>
        <v>6.</v>
      </c>
      <c r="AB2647" t="str">
        <f t="shared" si="372"/>
        <v>6.</v>
      </c>
      <c r="AC2647" t="str">
        <f t="shared" si="373"/>
        <v>6</v>
      </c>
      <c r="AD2647" t="str">
        <f t="shared" si="374"/>
        <v>6</v>
      </c>
      <c r="AE2647" t="str">
        <f t="shared" si="375"/>
        <v>6</v>
      </c>
      <c r="AF2647" t="str">
        <f t="shared" si="376"/>
        <v>6</v>
      </c>
      <c r="AG2647" s="299">
        <f t="shared" si="377"/>
        <v>6</v>
      </c>
    </row>
    <row r="2648" spans="1:33" x14ac:dyDescent="0.3">
      <c r="A2648" s="3">
        <v>2648</v>
      </c>
      <c r="B2648" s="3" t="s">
        <v>4151</v>
      </c>
      <c r="C2648" s="296">
        <v>44712</v>
      </c>
      <c r="D2648" s="3">
        <v>69374586</v>
      </c>
      <c r="E2648" s="3" t="s">
        <v>6</v>
      </c>
      <c r="F2648" s="3">
        <v>221395</v>
      </c>
      <c r="G2648" s="3" t="s">
        <v>89</v>
      </c>
      <c r="H2648" s="3" t="s">
        <v>7324</v>
      </c>
      <c r="I2648" s="3" t="s">
        <v>103</v>
      </c>
      <c r="J2648" s="3" t="s">
        <v>13135</v>
      </c>
      <c r="K2648" s="3" t="s">
        <v>38</v>
      </c>
      <c r="L2648" s="3" t="s">
        <v>13141</v>
      </c>
      <c r="M2648" s="3" t="s">
        <v>93</v>
      </c>
      <c r="N2648" s="3">
        <v>6406715</v>
      </c>
      <c r="O2648" s="3" t="s">
        <v>13151</v>
      </c>
      <c r="P2648" s="3" t="s">
        <v>13152</v>
      </c>
      <c r="Q2648" s="3" t="s">
        <v>13153</v>
      </c>
      <c r="R2648" s="3" t="s">
        <v>1207</v>
      </c>
      <c r="S2648" s="3" t="s">
        <v>13154</v>
      </c>
      <c r="T2648" s="300">
        <v>970000</v>
      </c>
      <c r="U2648" s="3" t="s">
        <v>13155</v>
      </c>
      <c r="V2648" s="3" t="s">
        <v>100</v>
      </c>
      <c r="W2648" s="3" t="s">
        <v>109</v>
      </c>
      <c r="X2648" s="3" t="s">
        <v>109</v>
      </c>
      <c r="Y2648" s="299">
        <f t="shared" si="370"/>
        <v>5</v>
      </c>
      <c r="Z2648" s="299">
        <f t="shared" si="371"/>
        <v>2022</v>
      </c>
      <c r="AA2648" t="str">
        <f t="shared" si="369"/>
        <v xml:space="preserve">7 </v>
      </c>
      <c r="AB2648" t="str">
        <f t="shared" si="372"/>
        <v xml:space="preserve">7 </v>
      </c>
      <c r="AC2648" t="str">
        <f t="shared" si="373"/>
        <v xml:space="preserve">7 </v>
      </c>
      <c r="AD2648" t="str">
        <f t="shared" si="374"/>
        <v xml:space="preserve">7 </v>
      </c>
      <c r="AE2648" t="str">
        <f t="shared" si="375"/>
        <v xml:space="preserve">7 </v>
      </c>
      <c r="AF2648" t="str">
        <f t="shared" si="376"/>
        <v xml:space="preserve">7 </v>
      </c>
      <c r="AG2648" s="299">
        <f t="shared" si="377"/>
        <v>7</v>
      </c>
    </row>
    <row r="2649" spans="1:33" x14ac:dyDescent="0.3">
      <c r="A2649" s="3">
        <v>2652</v>
      </c>
      <c r="B2649" s="3" t="s">
        <v>4151</v>
      </c>
      <c r="C2649" s="296">
        <v>44712</v>
      </c>
      <c r="D2649" s="3">
        <v>66238961</v>
      </c>
      <c r="E2649" s="3" t="s">
        <v>1576</v>
      </c>
      <c r="F2649" s="3">
        <v>210369</v>
      </c>
      <c r="G2649" s="3" t="s">
        <v>735</v>
      </c>
      <c r="H2649" s="3" t="s">
        <v>736</v>
      </c>
      <c r="I2649" s="3" t="s">
        <v>13173</v>
      </c>
      <c r="J2649" s="3" t="s">
        <v>13173</v>
      </c>
      <c r="K2649" s="3" t="s">
        <v>11</v>
      </c>
      <c r="L2649" s="3" t="s">
        <v>11</v>
      </c>
      <c r="M2649" s="3" t="s">
        <v>93</v>
      </c>
      <c r="N2649" s="3">
        <v>6647565</v>
      </c>
      <c r="O2649" s="3" t="s">
        <v>13174</v>
      </c>
      <c r="P2649" s="3">
        <v>9019490272</v>
      </c>
      <c r="Q2649" s="3" t="s">
        <v>13175</v>
      </c>
      <c r="R2649" s="3" t="s">
        <v>176</v>
      </c>
      <c r="S2649" s="3" t="s">
        <v>13176</v>
      </c>
      <c r="T2649" s="300">
        <v>950000</v>
      </c>
      <c r="U2649" s="3" t="s">
        <v>481</v>
      </c>
      <c r="V2649" s="3" t="s">
        <v>100</v>
      </c>
      <c r="W2649" s="3" t="s">
        <v>109</v>
      </c>
      <c r="X2649" s="3" t="s">
        <v>109</v>
      </c>
      <c r="Y2649" s="299">
        <f t="shared" si="370"/>
        <v>5</v>
      </c>
      <c r="Z2649" s="299">
        <f t="shared" si="371"/>
        <v>2022</v>
      </c>
      <c r="AA2649" t="str">
        <f t="shared" si="369"/>
        <v xml:space="preserve">9 </v>
      </c>
      <c r="AB2649" t="str">
        <f t="shared" si="372"/>
        <v xml:space="preserve">9 </v>
      </c>
      <c r="AC2649" t="str">
        <f t="shared" si="373"/>
        <v xml:space="preserve">9 </v>
      </c>
      <c r="AD2649" t="str">
        <f t="shared" si="374"/>
        <v xml:space="preserve">9 </v>
      </c>
      <c r="AE2649" t="str">
        <f t="shared" si="375"/>
        <v xml:space="preserve">9 </v>
      </c>
      <c r="AF2649" t="str">
        <f t="shared" si="376"/>
        <v xml:space="preserve">9 </v>
      </c>
      <c r="AG2649" s="299">
        <f t="shared" si="377"/>
        <v>9</v>
      </c>
    </row>
    <row r="2650" spans="1:33" x14ac:dyDescent="0.3">
      <c r="A2650" s="3">
        <v>2653</v>
      </c>
      <c r="B2650" s="3" t="s">
        <v>4151</v>
      </c>
      <c r="C2650" s="296">
        <v>44712</v>
      </c>
      <c r="D2650" s="3">
        <v>66238961</v>
      </c>
      <c r="E2650" s="3" t="s">
        <v>1576</v>
      </c>
      <c r="F2650" s="3">
        <v>210369</v>
      </c>
      <c r="G2650" s="3" t="s">
        <v>735</v>
      </c>
      <c r="H2650" s="3" t="s">
        <v>736</v>
      </c>
      <c r="I2650" s="3" t="s">
        <v>13173</v>
      </c>
      <c r="J2650" s="3" t="s">
        <v>13173</v>
      </c>
      <c r="K2650" s="3" t="s">
        <v>11</v>
      </c>
      <c r="L2650" s="3" t="s">
        <v>11</v>
      </c>
      <c r="M2650" s="3" t="s">
        <v>93</v>
      </c>
      <c r="N2650" s="3" t="s">
        <v>7355</v>
      </c>
      <c r="O2650" s="3" t="s">
        <v>13178</v>
      </c>
      <c r="P2650" s="3">
        <v>8860068123</v>
      </c>
      <c r="Q2650" s="3" t="s">
        <v>13179</v>
      </c>
      <c r="R2650" s="3" t="s">
        <v>2274</v>
      </c>
      <c r="S2650" s="3" t="s">
        <v>608</v>
      </c>
      <c r="T2650" s="300">
        <v>750000</v>
      </c>
      <c r="U2650" s="3" t="s">
        <v>13180</v>
      </c>
      <c r="V2650" s="3" t="s">
        <v>100</v>
      </c>
      <c r="W2650" s="3" t="s">
        <v>5675</v>
      </c>
      <c r="X2650" s="3" t="s">
        <v>109</v>
      </c>
      <c r="Y2650" s="299">
        <f t="shared" si="370"/>
        <v>5</v>
      </c>
      <c r="Z2650" s="299">
        <f t="shared" si="371"/>
        <v>2022</v>
      </c>
      <c r="AA2650" t="str">
        <f t="shared" si="369"/>
        <v>10</v>
      </c>
      <c r="AB2650" t="str">
        <f t="shared" si="372"/>
        <v>10</v>
      </c>
      <c r="AC2650" t="str">
        <f t="shared" si="373"/>
        <v>10</v>
      </c>
      <c r="AD2650" t="str">
        <f t="shared" si="374"/>
        <v>10</v>
      </c>
      <c r="AE2650" t="str">
        <f t="shared" si="375"/>
        <v>10</v>
      </c>
      <c r="AF2650" t="str">
        <f t="shared" si="376"/>
        <v>10</v>
      </c>
      <c r="AG2650" s="299">
        <f t="shared" si="377"/>
        <v>10</v>
      </c>
    </row>
    <row r="2651" spans="1:33" x14ac:dyDescent="0.3">
      <c r="A2651" s="3">
        <v>2654</v>
      </c>
      <c r="B2651" s="3" t="s">
        <v>4151</v>
      </c>
      <c r="C2651" s="296">
        <v>44712</v>
      </c>
      <c r="D2651" s="3">
        <v>66238961</v>
      </c>
      <c r="E2651" s="3" t="s">
        <v>1576</v>
      </c>
      <c r="F2651" s="3">
        <v>210369</v>
      </c>
      <c r="G2651" s="3" t="s">
        <v>735</v>
      </c>
      <c r="H2651" s="3" t="s">
        <v>736</v>
      </c>
      <c r="I2651" s="3" t="s">
        <v>13173</v>
      </c>
      <c r="J2651" s="3" t="s">
        <v>13173</v>
      </c>
      <c r="K2651" s="3" t="s">
        <v>11</v>
      </c>
      <c r="L2651" s="3" t="s">
        <v>11</v>
      </c>
      <c r="M2651" s="3" t="s">
        <v>93</v>
      </c>
      <c r="N2651" s="3">
        <v>6646780</v>
      </c>
      <c r="O2651" s="3" t="s">
        <v>13181</v>
      </c>
      <c r="P2651" s="3">
        <v>8892259702</v>
      </c>
      <c r="Q2651" s="3" t="s">
        <v>13182</v>
      </c>
      <c r="R2651" s="3" t="s">
        <v>465</v>
      </c>
      <c r="S2651" s="3" t="s">
        <v>13183</v>
      </c>
      <c r="T2651" s="300">
        <v>800000</v>
      </c>
      <c r="U2651" s="3" t="s">
        <v>868</v>
      </c>
      <c r="V2651" s="3" t="s">
        <v>100</v>
      </c>
      <c r="W2651" s="3" t="s">
        <v>109</v>
      </c>
      <c r="X2651" s="3" t="s">
        <v>109</v>
      </c>
      <c r="Y2651" s="299">
        <f t="shared" si="370"/>
        <v>5</v>
      </c>
      <c r="Z2651" s="299">
        <f t="shared" si="371"/>
        <v>2022</v>
      </c>
      <c r="AA2651" t="str">
        <f t="shared" si="369"/>
        <v>8.</v>
      </c>
      <c r="AB2651" t="str">
        <f t="shared" si="372"/>
        <v>8.</v>
      </c>
      <c r="AC2651" t="str">
        <f t="shared" si="373"/>
        <v>8</v>
      </c>
      <c r="AD2651" t="str">
        <f t="shared" si="374"/>
        <v>8</v>
      </c>
      <c r="AE2651" t="str">
        <f t="shared" si="375"/>
        <v>8</v>
      </c>
      <c r="AF2651" t="str">
        <f t="shared" si="376"/>
        <v>8</v>
      </c>
      <c r="AG2651" s="299">
        <f t="shared" si="377"/>
        <v>8</v>
      </c>
    </row>
    <row r="2652" spans="1:33" x14ac:dyDescent="0.3">
      <c r="A2652" s="3">
        <v>2655</v>
      </c>
      <c r="B2652" s="3" t="s">
        <v>4151</v>
      </c>
      <c r="C2652" s="296">
        <v>44712</v>
      </c>
      <c r="D2652" s="3">
        <v>37816995</v>
      </c>
      <c r="E2652" s="3" t="s">
        <v>1576</v>
      </c>
      <c r="F2652" s="3">
        <v>210369</v>
      </c>
      <c r="G2652" s="3" t="s">
        <v>8144</v>
      </c>
      <c r="H2652" s="3" t="s">
        <v>90</v>
      </c>
      <c r="I2652" s="3" t="s">
        <v>1277</v>
      </c>
      <c r="J2652" s="3" t="s">
        <v>1277</v>
      </c>
      <c r="K2652" s="3" t="s">
        <v>45</v>
      </c>
      <c r="L2652" s="3" t="s">
        <v>402</v>
      </c>
      <c r="M2652" s="3" t="s">
        <v>93</v>
      </c>
      <c r="N2652" s="3">
        <v>6642179</v>
      </c>
      <c r="O2652" s="3" t="s">
        <v>13185</v>
      </c>
      <c r="P2652" s="3">
        <v>9590010300</v>
      </c>
      <c r="Q2652" s="3" t="s">
        <v>13186</v>
      </c>
      <c r="R2652" s="3" t="s">
        <v>5840</v>
      </c>
      <c r="S2652" s="3" t="s">
        <v>1643</v>
      </c>
      <c r="T2652" s="300">
        <v>1600000</v>
      </c>
      <c r="U2652" s="3" t="s">
        <v>13187</v>
      </c>
      <c r="V2652" s="3" t="s">
        <v>100</v>
      </c>
      <c r="W2652" s="3" t="s">
        <v>109</v>
      </c>
      <c r="X2652" s="3" t="s">
        <v>109</v>
      </c>
      <c r="Y2652" s="299">
        <f t="shared" si="370"/>
        <v>5</v>
      </c>
      <c r="Z2652" s="299">
        <f t="shared" si="371"/>
        <v>2022</v>
      </c>
      <c r="AA2652" t="str">
        <f t="shared" si="369"/>
        <v>8.</v>
      </c>
      <c r="AB2652" t="str">
        <f t="shared" si="372"/>
        <v>8.</v>
      </c>
      <c r="AC2652" t="str">
        <f t="shared" si="373"/>
        <v>8</v>
      </c>
      <c r="AD2652" t="str">
        <f t="shared" si="374"/>
        <v>8</v>
      </c>
      <c r="AE2652" t="str">
        <f t="shared" si="375"/>
        <v>8</v>
      </c>
      <c r="AF2652" t="str">
        <f t="shared" si="376"/>
        <v>8</v>
      </c>
      <c r="AG2652" s="299">
        <f t="shared" si="377"/>
        <v>8</v>
      </c>
    </row>
    <row r="2653" spans="1:33" x14ac:dyDescent="0.3">
      <c r="A2653" s="3">
        <v>2656</v>
      </c>
      <c r="B2653" s="3" t="s">
        <v>4151</v>
      </c>
      <c r="C2653" s="296">
        <v>44712</v>
      </c>
      <c r="D2653" s="3">
        <v>55903393</v>
      </c>
      <c r="E2653" s="3" t="s">
        <v>1576</v>
      </c>
      <c r="F2653" s="3">
        <v>210369</v>
      </c>
      <c r="G2653" s="3" t="s">
        <v>89</v>
      </c>
      <c r="H2653" s="3" t="s">
        <v>90</v>
      </c>
      <c r="I2653" s="3" t="s">
        <v>737</v>
      </c>
      <c r="J2653" s="3" t="s">
        <v>13188</v>
      </c>
      <c r="K2653" s="3" t="s">
        <v>11</v>
      </c>
      <c r="L2653" s="3" t="s">
        <v>11</v>
      </c>
      <c r="M2653" s="3" t="s">
        <v>93</v>
      </c>
      <c r="N2653" s="3">
        <v>6646412</v>
      </c>
      <c r="O2653" s="3" t="s">
        <v>13189</v>
      </c>
      <c r="P2653" s="3">
        <v>8017122326</v>
      </c>
      <c r="Q2653" s="3" t="s">
        <v>13190</v>
      </c>
      <c r="R2653" s="3" t="s">
        <v>290</v>
      </c>
      <c r="S2653" s="3" t="s">
        <v>13191</v>
      </c>
      <c r="T2653" s="300">
        <v>100000</v>
      </c>
      <c r="U2653" s="3" t="s">
        <v>13192</v>
      </c>
      <c r="V2653" s="3" t="s">
        <v>100</v>
      </c>
      <c r="W2653" s="3" t="s">
        <v>1828</v>
      </c>
      <c r="X2653" s="3" t="s">
        <v>109</v>
      </c>
      <c r="Y2653" s="299">
        <f t="shared" si="370"/>
        <v>5</v>
      </c>
      <c r="Z2653" s="299">
        <f t="shared" si="371"/>
        <v>2022</v>
      </c>
      <c r="AA2653" t="str">
        <f t="shared" si="369"/>
        <v>5y</v>
      </c>
      <c r="AB2653" t="str">
        <f t="shared" si="372"/>
        <v>5</v>
      </c>
      <c r="AC2653" t="str">
        <f t="shared" si="373"/>
        <v>5</v>
      </c>
      <c r="AD2653" t="str">
        <f t="shared" si="374"/>
        <v>5</v>
      </c>
      <c r="AE2653" t="str">
        <f t="shared" si="375"/>
        <v>5</v>
      </c>
      <c r="AF2653" t="str">
        <f t="shared" si="376"/>
        <v>5</v>
      </c>
      <c r="AG2653" s="299">
        <f t="shared" si="377"/>
        <v>5</v>
      </c>
    </row>
    <row r="2654" spans="1:33" x14ac:dyDescent="0.3">
      <c r="A2654" s="3">
        <v>2657</v>
      </c>
      <c r="B2654" s="3" t="s">
        <v>4151</v>
      </c>
      <c r="C2654" s="296">
        <v>44712</v>
      </c>
      <c r="D2654" s="3">
        <v>10663239</v>
      </c>
      <c r="E2654" s="3" t="s">
        <v>1576</v>
      </c>
      <c r="F2654" s="3">
        <v>210369</v>
      </c>
      <c r="G2654" s="3" t="s">
        <v>89</v>
      </c>
      <c r="H2654" s="3" t="s">
        <v>2967</v>
      </c>
      <c r="I2654" s="3" t="s">
        <v>13194</v>
      </c>
      <c r="J2654" s="3" t="s">
        <v>12932</v>
      </c>
      <c r="K2654" s="3" t="s">
        <v>13</v>
      </c>
      <c r="L2654" s="3" t="s">
        <v>31</v>
      </c>
      <c r="M2654" s="3" t="s">
        <v>93</v>
      </c>
      <c r="N2654" s="3" t="s">
        <v>13195</v>
      </c>
      <c r="O2654" s="3" t="s">
        <v>13196</v>
      </c>
      <c r="P2654" s="3">
        <v>9880688869</v>
      </c>
      <c r="Q2654" s="3" t="s">
        <v>13197</v>
      </c>
      <c r="R2654" s="3" t="s">
        <v>7365</v>
      </c>
      <c r="S2654" s="3" t="s">
        <v>13198</v>
      </c>
      <c r="T2654" s="300">
        <v>1300000</v>
      </c>
      <c r="U2654" s="3" t="s">
        <v>8731</v>
      </c>
      <c r="V2654" s="3" t="s">
        <v>100</v>
      </c>
      <c r="W2654" s="3" t="s">
        <v>109</v>
      </c>
      <c r="X2654" s="3" t="s">
        <v>109</v>
      </c>
      <c r="Y2654" s="299">
        <f t="shared" si="370"/>
        <v>5</v>
      </c>
      <c r="Z2654" s="299">
        <f t="shared" si="371"/>
        <v>2022</v>
      </c>
      <c r="AA2654" t="str">
        <f t="shared" si="369"/>
        <v>7.</v>
      </c>
      <c r="AB2654" t="str">
        <f t="shared" si="372"/>
        <v>7.</v>
      </c>
      <c r="AC2654" t="str">
        <f t="shared" si="373"/>
        <v>7</v>
      </c>
      <c r="AD2654" t="str">
        <f t="shared" si="374"/>
        <v>7</v>
      </c>
      <c r="AE2654" t="str">
        <f t="shared" si="375"/>
        <v>7</v>
      </c>
      <c r="AF2654" t="str">
        <f t="shared" si="376"/>
        <v>7</v>
      </c>
      <c r="AG2654" s="299">
        <f t="shared" si="377"/>
        <v>7</v>
      </c>
    </row>
    <row r="2655" spans="1:33" x14ac:dyDescent="0.3">
      <c r="A2655" s="3">
        <v>2658</v>
      </c>
      <c r="B2655" s="3" t="s">
        <v>4151</v>
      </c>
      <c r="C2655" s="296">
        <v>44712</v>
      </c>
      <c r="D2655" s="3">
        <v>10663239</v>
      </c>
      <c r="E2655" s="3" t="s">
        <v>1576</v>
      </c>
      <c r="F2655" s="3">
        <v>210369</v>
      </c>
      <c r="G2655" s="3" t="s">
        <v>89</v>
      </c>
      <c r="H2655" s="3" t="s">
        <v>2967</v>
      </c>
      <c r="I2655" s="3" t="s">
        <v>13194</v>
      </c>
      <c r="J2655" s="3" t="s">
        <v>12932</v>
      </c>
      <c r="K2655" s="3" t="s">
        <v>13</v>
      </c>
      <c r="L2655" s="3" t="s">
        <v>31</v>
      </c>
      <c r="M2655" s="3" t="s">
        <v>93</v>
      </c>
      <c r="N2655" s="3">
        <v>6645701</v>
      </c>
      <c r="O2655" s="3" t="s">
        <v>13200</v>
      </c>
      <c r="P2655" s="3">
        <v>8299201701</v>
      </c>
      <c r="Q2655" s="3" t="s">
        <v>13201</v>
      </c>
      <c r="R2655" s="3" t="s">
        <v>7886</v>
      </c>
      <c r="S2655" s="3" t="s">
        <v>116</v>
      </c>
      <c r="T2655" s="300">
        <v>800000</v>
      </c>
      <c r="U2655" s="3" t="s">
        <v>13202</v>
      </c>
      <c r="V2655" s="3" t="s">
        <v>100</v>
      </c>
      <c r="W2655" s="3" t="s">
        <v>109</v>
      </c>
      <c r="X2655" s="3" t="s">
        <v>109</v>
      </c>
      <c r="Y2655" s="299">
        <f t="shared" si="370"/>
        <v>5</v>
      </c>
      <c r="Z2655" s="299">
        <f t="shared" si="371"/>
        <v>2022</v>
      </c>
      <c r="AA2655" t="str">
        <f t="shared" si="369"/>
        <v>6.</v>
      </c>
      <c r="AB2655" t="str">
        <f t="shared" si="372"/>
        <v>6.</v>
      </c>
      <c r="AC2655" t="str">
        <f t="shared" si="373"/>
        <v>6</v>
      </c>
      <c r="AD2655" t="str">
        <f t="shared" si="374"/>
        <v>6</v>
      </c>
      <c r="AE2655" t="str">
        <f t="shared" si="375"/>
        <v>6</v>
      </c>
      <c r="AF2655" t="str">
        <f t="shared" si="376"/>
        <v>6</v>
      </c>
      <c r="AG2655" s="299">
        <f t="shared" si="377"/>
        <v>6</v>
      </c>
    </row>
    <row r="2656" spans="1:33" x14ac:dyDescent="0.3">
      <c r="A2656" s="3">
        <v>2659</v>
      </c>
      <c r="B2656" s="3" t="s">
        <v>4151</v>
      </c>
      <c r="C2656" s="296">
        <v>44712</v>
      </c>
      <c r="D2656" s="3">
        <v>86476807</v>
      </c>
      <c r="E2656" s="3" t="s">
        <v>1576</v>
      </c>
      <c r="F2656" s="3">
        <v>210369</v>
      </c>
      <c r="G2656" s="3" t="s">
        <v>89</v>
      </c>
      <c r="H2656" s="3" t="s">
        <v>7324</v>
      </c>
      <c r="I2656" s="3" t="s">
        <v>103</v>
      </c>
      <c r="J2656" s="3" t="s">
        <v>1432</v>
      </c>
      <c r="K2656" s="3" t="s">
        <v>38</v>
      </c>
      <c r="L2656" s="3" t="s">
        <v>6636</v>
      </c>
      <c r="M2656" s="3" t="s">
        <v>93</v>
      </c>
      <c r="N2656" s="3">
        <v>6024453</v>
      </c>
      <c r="O2656" s="3" t="s">
        <v>13204</v>
      </c>
      <c r="P2656" s="3">
        <v>8884800572</v>
      </c>
      <c r="Q2656" s="3" t="s">
        <v>10417</v>
      </c>
      <c r="R2656" s="3" t="s">
        <v>2125</v>
      </c>
      <c r="S2656" s="3" t="s">
        <v>13205</v>
      </c>
      <c r="T2656" s="300">
        <v>450000</v>
      </c>
      <c r="U2656" s="3" t="s">
        <v>13206</v>
      </c>
      <c r="V2656" s="3" t="s">
        <v>100</v>
      </c>
      <c r="W2656" s="3" t="s">
        <v>5083</v>
      </c>
      <c r="X2656" s="3" t="s">
        <v>109</v>
      </c>
      <c r="Y2656" s="299">
        <f t="shared" si="370"/>
        <v>5</v>
      </c>
      <c r="Z2656" s="299">
        <f t="shared" si="371"/>
        <v>2022</v>
      </c>
      <c r="AA2656" t="str">
        <f t="shared" si="369"/>
        <v xml:space="preserve">6 </v>
      </c>
      <c r="AB2656" t="str">
        <f t="shared" si="372"/>
        <v xml:space="preserve">6 </v>
      </c>
      <c r="AC2656" t="str">
        <f t="shared" si="373"/>
        <v xml:space="preserve">6 </v>
      </c>
      <c r="AD2656" t="str">
        <f t="shared" si="374"/>
        <v xml:space="preserve">6 </v>
      </c>
      <c r="AE2656" t="str">
        <f t="shared" si="375"/>
        <v xml:space="preserve">6 </v>
      </c>
      <c r="AF2656" t="str">
        <f t="shared" si="376"/>
        <v xml:space="preserve">6 </v>
      </c>
      <c r="AG2656" s="299">
        <f t="shared" si="377"/>
        <v>6</v>
      </c>
    </row>
    <row r="2657" spans="1:33" x14ac:dyDescent="0.3">
      <c r="A2657" s="3">
        <v>2660</v>
      </c>
      <c r="B2657" s="3" t="s">
        <v>4151</v>
      </c>
      <c r="C2657" s="296">
        <v>44712</v>
      </c>
      <c r="D2657" s="3">
        <v>86476807</v>
      </c>
      <c r="E2657" s="3" t="s">
        <v>1576</v>
      </c>
      <c r="F2657" s="3">
        <v>210369</v>
      </c>
      <c r="G2657" s="3" t="s">
        <v>89</v>
      </c>
      <c r="H2657" s="3" t="s">
        <v>7324</v>
      </c>
      <c r="I2657" s="3" t="s">
        <v>103</v>
      </c>
      <c r="J2657" s="3" t="s">
        <v>1432</v>
      </c>
      <c r="K2657" s="3" t="s">
        <v>18</v>
      </c>
      <c r="L2657" s="3" t="s">
        <v>10437</v>
      </c>
      <c r="M2657" s="3" t="s">
        <v>93</v>
      </c>
      <c r="N2657" s="3">
        <v>6647789</v>
      </c>
      <c r="O2657" s="3" t="s">
        <v>13208</v>
      </c>
      <c r="P2657" s="3">
        <v>8105388622</v>
      </c>
      <c r="Q2657" s="3" t="s">
        <v>13209</v>
      </c>
      <c r="R2657" s="3" t="s">
        <v>13210</v>
      </c>
      <c r="S2657" s="3" t="s">
        <v>13211</v>
      </c>
      <c r="T2657" s="300">
        <v>700000</v>
      </c>
      <c r="U2657" s="3" t="s">
        <v>13212</v>
      </c>
      <c r="V2657" s="3" t="s">
        <v>100</v>
      </c>
      <c r="W2657" s="3" t="s">
        <v>109</v>
      </c>
      <c r="X2657" s="3" t="s">
        <v>109</v>
      </c>
      <c r="Y2657" s="299">
        <f t="shared" si="370"/>
        <v>5</v>
      </c>
      <c r="Z2657" s="299">
        <f t="shared" si="371"/>
        <v>2022</v>
      </c>
      <c r="AA2657" t="str">
        <f t="shared" si="369"/>
        <v xml:space="preserve">7 </v>
      </c>
      <c r="AB2657" t="str">
        <f t="shared" si="372"/>
        <v xml:space="preserve">7 </v>
      </c>
      <c r="AC2657" t="str">
        <f t="shared" si="373"/>
        <v xml:space="preserve">7 </v>
      </c>
      <c r="AD2657" t="str">
        <f t="shared" si="374"/>
        <v xml:space="preserve">7 </v>
      </c>
      <c r="AE2657" t="str">
        <f t="shared" si="375"/>
        <v xml:space="preserve">7 </v>
      </c>
      <c r="AF2657" t="str">
        <f t="shared" si="376"/>
        <v xml:space="preserve">7 </v>
      </c>
      <c r="AG2657" s="299">
        <f t="shared" si="377"/>
        <v>7</v>
      </c>
    </row>
    <row r="2658" spans="1:33" x14ac:dyDescent="0.3">
      <c r="A2658" s="3">
        <v>2661</v>
      </c>
      <c r="B2658" s="3" t="s">
        <v>4151</v>
      </c>
      <c r="C2658" s="296">
        <v>44712</v>
      </c>
      <c r="D2658" s="3">
        <v>86476807</v>
      </c>
      <c r="E2658" s="3" t="s">
        <v>1576</v>
      </c>
      <c r="F2658" s="3">
        <v>210369</v>
      </c>
      <c r="G2658" s="3" t="s">
        <v>89</v>
      </c>
      <c r="H2658" s="3" t="s">
        <v>11403</v>
      </c>
      <c r="I2658" s="3" t="s">
        <v>103</v>
      </c>
      <c r="J2658" s="3" t="s">
        <v>13213</v>
      </c>
      <c r="K2658" s="3" t="s">
        <v>13</v>
      </c>
      <c r="L2658" s="3" t="s">
        <v>4783</v>
      </c>
      <c r="M2658" s="3" t="s">
        <v>93</v>
      </c>
      <c r="N2658" s="3">
        <v>6648525</v>
      </c>
      <c r="O2658" s="3" t="s">
        <v>13214</v>
      </c>
      <c r="P2658" s="3">
        <v>7386386405</v>
      </c>
      <c r="Q2658" s="3" t="s">
        <v>13215</v>
      </c>
      <c r="R2658" s="3" t="s">
        <v>1214</v>
      </c>
      <c r="S2658" s="3" t="s">
        <v>13217</v>
      </c>
      <c r="T2658" s="300">
        <v>600000</v>
      </c>
      <c r="U2658" s="3">
        <v>44728</v>
      </c>
      <c r="V2658" s="3" t="s">
        <v>100</v>
      </c>
      <c r="W2658" s="3" t="s">
        <v>101</v>
      </c>
      <c r="X2658" s="3" t="s">
        <v>109</v>
      </c>
      <c r="Y2658" s="299">
        <f t="shared" si="370"/>
        <v>5</v>
      </c>
      <c r="Z2658" s="299">
        <f t="shared" si="371"/>
        <v>2022</v>
      </c>
      <c r="AA2658" t="str">
        <f t="shared" si="369"/>
        <v xml:space="preserve">5 </v>
      </c>
      <c r="AB2658" t="str">
        <f t="shared" si="372"/>
        <v xml:space="preserve">5 </v>
      </c>
      <c r="AC2658" t="str">
        <f t="shared" si="373"/>
        <v xml:space="preserve">5 </v>
      </c>
      <c r="AD2658" t="str">
        <f t="shared" si="374"/>
        <v xml:space="preserve">5 </v>
      </c>
      <c r="AE2658" t="str">
        <f t="shared" si="375"/>
        <v xml:space="preserve">5 </v>
      </c>
      <c r="AF2658" t="str">
        <f t="shared" si="376"/>
        <v xml:space="preserve">5 </v>
      </c>
      <c r="AG2658" s="299">
        <f t="shared" si="377"/>
        <v>5</v>
      </c>
    </row>
    <row r="2659" spans="1:33" x14ac:dyDescent="0.3">
      <c r="A2659" s="3">
        <v>2663</v>
      </c>
      <c r="B2659" s="3" t="s">
        <v>4151</v>
      </c>
      <c r="C2659" s="296">
        <v>44712</v>
      </c>
      <c r="D2659" s="3">
        <v>67100959</v>
      </c>
      <c r="E2659" s="3" t="s">
        <v>1576</v>
      </c>
      <c r="F2659" s="3">
        <v>210369</v>
      </c>
      <c r="G2659" s="3" t="s">
        <v>89</v>
      </c>
      <c r="H2659" s="3" t="s">
        <v>11403</v>
      </c>
      <c r="I2659" s="3" t="s">
        <v>6022</v>
      </c>
      <c r="J2659" s="3" t="s">
        <v>13219</v>
      </c>
      <c r="K2659" s="3" t="s">
        <v>38</v>
      </c>
      <c r="L2659" s="3" t="s">
        <v>6636</v>
      </c>
      <c r="M2659" s="3" t="s">
        <v>93</v>
      </c>
      <c r="N2659" s="3" t="s">
        <v>7355</v>
      </c>
      <c r="O2659" s="3" t="s">
        <v>13220</v>
      </c>
      <c r="P2659" s="3">
        <v>9028155783</v>
      </c>
      <c r="Q2659" s="3" t="s">
        <v>13221</v>
      </c>
      <c r="R2659" s="3" t="s">
        <v>8918</v>
      </c>
      <c r="S2659" s="3" t="s">
        <v>3460</v>
      </c>
      <c r="T2659" s="300">
        <v>600000</v>
      </c>
      <c r="U2659" s="3" t="s">
        <v>13222</v>
      </c>
      <c r="V2659" s="3" t="s">
        <v>100</v>
      </c>
      <c r="W2659" s="3" t="s">
        <v>1315</v>
      </c>
      <c r="X2659" s="3" t="s">
        <v>109</v>
      </c>
      <c r="Y2659" s="299">
        <f t="shared" si="370"/>
        <v>5</v>
      </c>
      <c r="Z2659" s="299">
        <f t="shared" si="371"/>
        <v>2022</v>
      </c>
      <c r="AA2659" t="str">
        <f t="shared" si="369"/>
        <v>10</v>
      </c>
      <c r="AB2659" t="str">
        <f t="shared" si="372"/>
        <v>10</v>
      </c>
      <c r="AC2659" t="str">
        <f t="shared" si="373"/>
        <v>10</v>
      </c>
      <c r="AD2659" t="str">
        <f t="shared" si="374"/>
        <v>10</v>
      </c>
      <c r="AE2659" t="str">
        <f t="shared" si="375"/>
        <v>10</v>
      </c>
      <c r="AF2659" t="str">
        <f t="shared" si="376"/>
        <v>10</v>
      </c>
      <c r="AG2659" s="299">
        <f t="shared" si="377"/>
        <v>10</v>
      </c>
    </row>
    <row r="2660" spans="1:33" x14ac:dyDescent="0.3">
      <c r="A2660" s="3">
        <v>2664</v>
      </c>
      <c r="B2660" s="3" t="s">
        <v>4151</v>
      </c>
      <c r="C2660" s="296">
        <v>44712</v>
      </c>
      <c r="D2660" s="3">
        <v>67100959</v>
      </c>
      <c r="E2660" s="3" t="s">
        <v>1576</v>
      </c>
      <c r="F2660" s="3">
        <v>210369</v>
      </c>
      <c r="G2660" s="3" t="s">
        <v>89</v>
      </c>
      <c r="H2660" s="3" t="s">
        <v>11403</v>
      </c>
      <c r="I2660" s="3" t="s">
        <v>6022</v>
      </c>
      <c r="J2660" s="3" t="s">
        <v>13219</v>
      </c>
      <c r="K2660" s="3" t="s">
        <v>38</v>
      </c>
      <c r="L2660" s="3" t="s">
        <v>6636</v>
      </c>
      <c r="M2660" s="3" t="s">
        <v>93</v>
      </c>
      <c r="N2660" s="3" t="s">
        <v>7355</v>
      </c>
      <c r="O2660" s="3" t="s">
        <v>13224</v>
      </c>
      <c r="P2660" s="3">
        <v>8668648622</v>
      </c>
      <c r="Q2660" s="3" t="s">
        <v>13225</v>
      </c>
      <c r="R2660" s="3" t="s">
        <v>13226</v>
      </c>
      <c r="S2660" s="3" t="s">
        <v>13227</v>
      </c>
      <c r="T2660" s="300">
        <v>800000</v>
      </c>
      <c r="U2660" s="3">
        <v>44739</v>
      </c>
      <c r="V2660" s="3" t="s">
        <v>100</v>
      </c>
      <c r="W2660" s="3" t="s">
        <v>9187</v>
      </c>
      <c r="X2660" s="3" t="s">
        <v>109</v>
      </c>
      <c r="Y2660" s="299">
        <f t="shared" si="370"/>
        <v>5</v>
      </c>
      <c r="Z2660" s="299">
        <f t="shared" si="371"/>
        <v>2022</v>
      </c>
      <c r="AA2660" t="str">
        <f t="shared" si="369"/>
        <v>8.</v>
      </c>
      <c r="AB2660" t="str">
        <f t="shared" si="372"/>
        <v>8.</v>
      </c>
      <c r="AC2660" t="str">
        <f t="shared" si="373"/>
        <v>8</v>
      </c>
      <c r="AD2660" t="str">
        <f t="shared" si="374"/>
        <v>8</v>
      </c>
      <c r="AE2660" t="str">
        <f t="shared" si="375"/>
        <v>8</v>
      </c>
      <c r="AF2660" t="str">
        <f t="shared" si="376"/>
        <v>8</v>
      </c>
      <c r="AG2660" s="299">
        <f t="shared" si="377"/>
        <v>8</v>
      </c>
    </row>
    <row r="2661" spans="1:33" x14ac:dyDescent="0.3">
      <c r="A2661" s="3">
        <v>2665</v>
      </c>
      <c r="B2661" s="3" t="s">
        <v>4151</v>
      </c>
      <c r="C2661" s="296">
        <v>44712</v>
      </c>
      <c r="D2661" s="3">
        <v>10352886</v>
      </c>
      <c r="E2661" s="3" t="s">
        <v>1576</v>
      </c>
      <c r="F2661" s="3">
        <v>210369</v>
      </c>
      <c r="G2661" s="3" t="s">
        <v>89</v>
      </c>
      <c r="H2661" s="3" t="s">
        <v>13229</v>
      </c>
      <c r="I2661" s="3" t="s">
        <v>1415</v>
      </c>
      <c r="J2661" s="3" t="s">
        <v>13230</v>
      </c>
      <c r="K2661" s="3" t="s">
        <v>38</v>
      </c>
      <c r="L2661" s="3" t="s">
        <v>6636</v>
      </c>
      <c r="M2661" s="3" t="s">
        <v>93</v>
      </c>
      <c r="N2661" s="3" t="s">
        <v>7355</v>
      </c>
      <c r="O2661" s="3" t="s">
        <v>4739</v>
      </c>
      <c r="P2661" s="3">
        <v>9560803851</v>
      </c>
      <c r="Q2661" s="3" t="s">
        <v>4740</v>
      </c>
      <c r="R2661" s="3" t="s">
        <v>8196</v>
      </c>
      <c r="S2661" s="3" t="s">
        <v>749</v>
      </c>
      <c r="T2661" s="300">
        <v>1050000</v>
      </c>
      <c r="U2661" s="3" t="s">
        <v>13232</v>
      </c>
      <c r="V2661" s="3" t="s">
        <v>100</v>
      </c>
      <c r="W2661" s="3" t="s">
        <v>767</v>
      </c>
      <c r="X2661" s="3" t="s">
        <v>109</v>
      </c>
      <c r="Y2661" s="299">
        <f t="shared" si="370"/>
        <v>5</v>
      </c>
      <c r="Z2661" s="299">
        <f t="shared" si="371"/>
        <v>2022</v>
      </c>
      <c r="AA2661" t="str">
        <f t="shared" si="369"/>
        <v>8.</v>
      </c>
      <c r="AB2661" t="str">
        <f t="shared" si="372"/>
        <v>8.</v>
      </c>
      <c r="AC2661" t="str">
        <f t="shared" si="373"/>
        <v>8</v>
      </c>
      <c r="AD2661" t="str">
        <f t="shared" si="374"/>
        <v>8</v>
      </c>
      <c r="AE2661" t="str">
        <f t="shared" si="375"/>
        <v>8</v>
      </c>
      <c r="AF2661" t="str">
        <f t="shared" si="376"/>
        <v>8</v>
      </c>
      <c r="AG2661" s="299">
        <f t="shared" si="377"/>
        <v>8</v>
      </c>
    </row>
    <row r="2662" spans="1:33" x14ac:dyDescent="0.3">
      <c r="A2662" s="3">
        <v>2666</v>
      </c>
      <c r="B2662" s="3" t="s">
        <v>4151</v>
      </c>
      <c r="C2662" s="296">
        <v>44712</v>
      </c>
      <c r="D2662" s="3">
        <v>46571684</v>
      </c>
      <c r="E2662" s="3" t="s">
        <v>1576</v>
      </c>
      <c r="F2662" s="3">
        <v>210369</v>
      </c>
      <c r="G2662" s="3" t="s">
        <v>89</v>
      </c>
      <c r="H2662" s="3" t="s">
        <v>13229</v>
      </c>
      <c r="I2662" s="3" t="s">
        <v>13233</v>
      </c>
      <c r="J2662" s="3" t="s">
        <v>13234</v>
      </c>
      <c r="K2662" s="3" t="s">
        <v>45</v>
      </c>
      <c r="L2662" s="3" t="s">
        <v>402</v>
      </c>
      <c r="M2662" s="3" t="s">
        <v>93</v>
      </c>
      <c r="N2662" s="3" t="s">
        <v>7355</v>
      </c>
      <c r="O2662" s="3" t="s">
        <v>13235</v>
      </c>
      <c r="P2662" s="3">
        <v>9780139286</v>
      </c>
      <c r="Q2662" s="3" t="s">
        <v>13236</v>
      </c>
      <c r="R2662" s="3" t="s">
        <v>1207</v>
      </c>
      <c r="S2662" s="3" t="s">
        <v>13237</v>
      </c>
      <c r="T2662" s="300">
        <v>1250000</v>
      </c>
      <c r="U2662" s="3">
        <v>44737</v>
      </c>
      <c r="V2662" s="3" t="s">
        <v>100</v>
      </c>
      <c r="W2662" s="3" t="s">
        <v>13239</v>
      </c>
      <c r="X2662" s="3" t="s">
        <v>109</v>
      </c>
      <c r="Y2662" s="299">
        <f t="shared" si="370"/>
        <v>5</v>
      </c>
      <c r="Z2662" s="299">
        <f t="shared" si="371"/>
        <v>2022</v>
      </c>
      <c r="AA2662" t="str">
        <f t="shared" si="369"/>
        <v xml:space="preserve">7 </v>
      </c>
      <c r="AB2662" t="str">
        <f t="shared" si="372"/>
        <v xml:space="preserve">7 </v>
      </c>
      <c r="AC2662" t="str">
        <f t="shared" si="373"/>
        <v xml:space="preserve">7 </v>
      </c>
      <c r="AD2662" t="str">
        <f t="shared" si="374"/>
        <v xml:space="preserve">7 </v>
      </c>
      <c r="AE2662" t="str">
        <f t="shared" si="375"/>
        <v xml:space="preserve">7 </v>
      </c>
      <c r="AF2662" t="str">
        <f t="shared" si="376"/>
        <v xml:space="preserve">7 </v>
      </c>
      <c r="AG2662" s="299">
        <f t="shared" si="377"/>
        <v>7</v>
      </c>
    </row>
    <row r="2663" spans="1:33" x14ac:dyDescent="0.3">
      <c r="A2663" s="3">
        <v>2667</v>
      </c>
      <c r="B2663" s="3" t="s">
        <v>4151</v>
      </c>
      <c r="C2663" s="296">
        <v>44712</v>
      </c>
      <c r="D2663" s="3">
        <v>46571684</v>
      </c>
      <c r="E2663" s="3" t="s">
        <v>1576</v>
      </c>
      <c r="F2663" s="3">
        <v>210369</v>
      </c>
      <c r="G2663" s="3" t="s">
        <v>89</v>
      </c>
      <c r="H2663" s="3" t="s">
        <v>13229</v>
      </c>
      <c r="I2663" s="3" t="s">
        <v>13233</v>
      </c>
      <c r="J2663" s="3" t="s">
        <v>13234</v>
      </c>
      <c r="K2663" s="3" t="s">
        <v>38</v>
      </c>
      <c r="L2663" s="3" t="s">
        <v>6636</v>
      </c>
      <c r="M2663" s="3" t="s">
        <v>93</v>
      </c>
      <c r="N2663" s="3" t="s">
        <v>7355</v>
      </c>
      <c r="O2663" s="3" t="s">
        <v>13240</v>
      </c>
      <c r="P2663" s="3">
        <v>7975868817</v>
      </c>
      <c r="Q2663" s="3" t="s">
        <v>13241</v>
      </c>
      <c r="R2663" s="3" t="s">
        <v>8467</v>
      </c>
      <c r="S2663" s="3" t="s">
        <v>608</v>
      </c>
      <c r="T2663" s="300">
        <v>800000</v>
      </c>
      <c r="U2663" s="3">
        <v>44740</v>
      </c>
      <c r="V2663" s="3" t="s">
        <v>100</v>
      </c>
      <c r="W2663" s="3" t="s">
        <v>109</v>
      </c>
      <c r="X2663" s="3" t="s">
        <v>109</v>
      </c>
      <c r="Y2663" s="299">
        <f t="shared" si="370"/>
        <v>5</v>
      </c>
      <c r="Z2663" s="299">
        <f t="shared" si="371"/>
        <v>2022</v>
      </c>
      <c r="AA2663" t="str">
        <f t="shared" si="369"/>
        <v>5.</v>
      </c>
      <c r="AB2663" t="str">
        <f t="shared" si="372"/>
        <v>5.</v>
      </c>
      <c r="AC2663" t="str">
        <f t="shared" si="373"/>
        <v>5</v>
      </c>
      <c r="AD2663" t="str">
        <f t="shared" si="374"/>
        <v>5</v>
      </c>
      <c r="AE2663" t="str">
        <f t="shared" si="375"/>
        <v>5</v>
      </c>
      <c r="AF2663" t="str">
        <f t="shared" si="376"/>
        <v>5</v>
      </c>
      <c r="AG2663" s="299">
        <f t="shared" si="377"/>
        <v>5</v>
      </c>
    </row>
    <row r="2664" spans="1:33" x14ac:dyDescent="0.3">
      <c r="A2664" s="3">
        <v>2668</v>
      </c>
      <c r="B2664" s="3" t="s">
        <v>4151</v>
      </c>
      <c r="C2664" s="296">
        <v>44712</v>
      </c>
      <c r="D2664" s="3">
        <v>46571684</v>
      </c>
      <c r="E2664" s="3" t="s">
        <v>1576</v>
      </c>
      <c r="F2664" s="3">
        <v>210369</v>
      </c>
      <c r="G2664" s="3" t="s">
        <v>89</v>
      </c>
      <c r="H2664" s="3" t="s">
        <v>13229</v>
      </c>
      <c r="I2664" s="3" t="s">
        <v>13233</v>
      </c>
      <c r="J2664" s="3" t="s">
        <v>13234</v>
      </c>
      <c r="K2664" s="3" t="s">
        <v>38</v>
      </c>
      <c r="L2664" s="3" t="s">
        <v>6636</v>
      </c>
      <c r="M2664" s="3" t="s">
        <v>93</v>
      </c>
      <c r="N2664" s="3" t="s">
        <v>7355</v>
      </c>
      <c r="O2664" s="3" t="s">
        <v>13243</v>
      </c>
      <c r="P2664" s="3">
        <v>9959543441</v>
      </c>
      <c r="Q2664" s="3" t="s">
        <v>13244</v>
      </c>
      <c r="R2664" s="3" t="s">
        <v>9408</v>
      </c>
      <c r="S2664" s="3" t="s">
        <v>7347</v>
      </c>
      <c r="T2664" s="300">
        <v>1050000</v>
      </c>
      <c r="U2664" s="3">
        <v>44742</v>
      </c>
      <c r="V2664" s="3" t="s">
        <v>100</v>
      </c>
      <c r="W2664" s="3" t="s">
        <v>101</v>
      </c>
      <c r="X2664" s="3" t="s">
        <v>109</v>
      </c>
      <c r="Y2664" s="299">
        <f t="shared" si="370"/>
        <v>5</v>
      </c>
      <c r="Z2664" s="299">
        <f t="shared" si="371"/>
        <v>2022</v>
      </c>
      <c r="AA2664" t="str">
        <f t="shared" si="369"/>
        <v>5.</v>
      </c>
      <c r="AB2664" t="str">
        <f t="shared" si="372"/>
        <v>5.</v>
      </c>
      <c r="AC2664" t="str">
        <f t="shared" si="373"/>
        <v>5</v>
      </c>
      <c r="AD2664" t="str">
        <f t="shared" si="374"/>
        <v>5</v>
      </c>
      <c r="AE2664" t="str">
        <f t="shared" si="375"/>
        <v>5</v>
      </c>
      <c r="AF2664" t="str">
        <f t="shared" si="376"/>
        <v>5</v>
      </c>
      <c r="AG2664" s="299">
        <f t="shared" si="377"/>
        <v>5</v>
      </c>
    </row>
    <row r="2665" spans="1:33" x14ac:dyDescent="0.3">
      <c r="A2665" s="3">
        <v>2669</v>
      </c>
      <c r="B2665" s="3" t="s">
        <v>4151</v>
      </c>
      <c r="C2665" s="296">
        <v>44712</v>
      </c>
      <c r="D2665" s="3">
        <v>69368387</v>
      </c>
      <c r="E2665" s="3" t="s">
        <v>1576</v>
      </c>
      <c r="F2665" s="3">
        <v>210369</v>
      </c>
      <c r="G2665" s="3" t="s">
        <v>89</v>
      </c>
      <c r="H2665" s="3" t="s">
        <v>7324</v>
      </c>
      <c r="I2665" s="3" t="s">
        <v>2091</v>
      </c>
      <c r="J2665" s="3" t="s">
        <v>13246</v>
      </c>
      <c r="K2665" s="3" t="s">
        <v>13</v>
      </c>
      <c r="L2665" s="3" t="s">
        <v>621</v>
      </c>
      <c r="M2665" s="3" t="s">
        <v>93</v>
      </c>
      <c r="N2665" s="3">
        <v>6404841</v>
      </c>
      <c r="O2665" s="3" t="s">
        <v>13247</v>
      </c>
      <c r="P2665" s="3">
        <v>8121986568</v>
      </c>
      <c r="Q2665" s="3" t="s">
        <v>13248</v>
      </c>
      <c r="R2665" s="3" t="s">
        <v>9240</v>
      </c>
      <c r="S2665" s="3" t="s">
        <v>13249</v>
      </c>
      <c r="T2665" s="300">
        <v>240000</v>
      </c>
      <c r="U2665" s="3" t="s">
        <v>13250</v>
      </c>
      <c r="V2665" s="3" t="s">
        <v>100</v>
      </c>
      <c r="W2665" s="3" t="s">
        <v>1242</v>
      </c>
      <c r="X2665" s="3" t="s">
        <v>109</v>
      </c>
      <c r="Y2665" s="299">
        <f t="shared" si="370"/>
        <v>5</v>
      </c>
      <c r="Z2665" s="299">
        <f t="shared" si="371"/>
        <v>2022</v>
      </c>
      <c r="AA2665" t="str">
        <f t="shared" si="369"/>
        <v>4.</v>
      </c>
      <c r="AB2665" t="str">
        <f t="shared" si="372"/>
        <v>4.</v>
      </c>
      <c r="AC2665" t="str">
        <f t="shared" si="373"/>
        <v>4</v>
      </c>
      <c r="AD2665" t="str">
        <f t="shared" si="374"/>
        <v>4</v>
      </c>
      <c r="AE2665" t="str">
        <f t="shared" si="375"/>
        <v>4</v>
      </c>
      <c r="AF2665" t="str">
        <f t="shared" si="376"/>
        <v>4</v>
      </c>
      <c r="AG2665" s="299">
        <f t="shared" si="377"/>
        <v>4</v>
      </c>
    </row>
    <row r="2666" spans="1:33" x14ac:dyDescent="0.3">
      <c r="A2666" s="3">
        <v>2670</v>
      </c>
      <c r="B2666" s="3" t="s">
        <v>4151</v>
      </c>
      <c r="C2666" s="296">
        <v>44713</v>
      </c>
      <c r="D2666" s="3">
        <v>98087334</v>
      </c>
      <c r="E2666" s="3" t="s">
        <v>6</v>
      </c>
      <c r="F2666" s="3">
        <v>221395</v>
      </c>
      <c r="G2666" s="3" t="s">
        <v>89</v>
      </c>
      <c r="H2666" s="3" t="s">
        <v>12080</v>
      </c>
      <c r="I2666" s="3" t="s">
        <v>12504</v>
      </c>
      <c r="J2666" s="3" t="s">
        <v>13252</v>
      </c>
      <c r="K2666" s="3" t="s">
        <v>12</v>
      </c>
      <c r="L2666" s="3" t="s">
        <v>13082</v>
      </c>
      <c r="M2666" s="3" t="s">
        <v>93</v>
      </c>
      <c r="N2666" s="3">
        <v>6650374</v>
      </c>
      <c r="O2666" s="3" t="s">
        <v>13253</v>
      </c>
      <c r="P2666" s="3">
        <v>7057221849</v>
      </c>
      <c r="Q2666" s="3" t="s">
        <v>13254</v>
      </c>
      <c r="R2666" s="3" t="s">
        <v>170</v>
      </c>
      <c r="S2666" s="3" t="s">
        <v>13255</v>
      </c>
      <c r="T2666" s="300">
        <v>550000</v>
      </c>
      <c r="U2666" s="3" t="s">
        <v>13256</v>
      </c>
      <c r="V2666" s="3" t="s">
        <v>100</v>
      </c>
      <c r="W2666" s="3" t="s">
        <v>401</v>
      </c>
      <c r="X2666" s="3" t="s">
        <v>109</v>
      </c>
      <c r="Y2666" s="299">
        <f t="shared" si="370"/>
        <v>6</v>
      </c>
      <c r="Z2666" s="299">
        <f t="shared" si="371"/>
        <v>2022</v>
      </c>
      <c r="AA2666" t="str">
        <f t="shared" si="369"/>
        <v xml:space="preserve">5 </v>
      </c>
      <c r="AB2666" t="str">
        <f t="shared" si="372"/>
        <v xml:space="preserve">5 </v>
      </c>
      <c r="AC2666" t="str">
        <f t="shared" si="373"/>
        <v xml:space="preserve">5 </v>
      </c>
      <c r="AD2666" t="str">
        <f t="shared" si="374"/>
        <v xml:space="preserve">5 </v>
      </c>
      <c r="AE2666" t="str">
        <f t="shared" si="375"/>
        <v xml:space="preserve">5 </v>
      </c>
      <c r="AF2666" t="str">
        <f t="shared" si="376"/>
        <v xml:space="preserve">5 </v>
      </c>
      <c r="AG2666" s="299">
        <f t="shared" si="377"/>
        <v>5</v>
      </c>
    </row>
    <row r="2667" spans="1:33" x14ac:dyDescent="0.3">
      <c r="A2667" s="3">
        <v>2671</v>
      </c>
      <c r="B2667" s="3" t="s">
        <v>4151</v>
      </c>
      <c r="C2667" s="296">
        <v>44713</v>
      </c>
      <c r="D2667" s="3">
        <v>98087334</v>
      </c>
      <c r="E2667" s="3" t="s">
        <v>6</v>
      </c>
      <c r="F2667" s="3">
        <v>221395</v>
      </c>
      <c r="G2667" s="3" t="s">
        <v>89</v>
      </c>
      <c r="H2667" s="3" t="s">
        <v>12080</v>
      </c>
      <c r="I2667" s="3" t="s">
        <v>12504</v>
      </c>
      <c r="J2667" s="3" t="s">
        <v>13252</v>
      </c>
      <c r="K2667" s="3" t="s">
        <v>12</v>
      </c>
      <c r="L2667" s="3" t="s">
        <v>13082</v>
      </c>
      <c r="M2667" s="3" t="s">
        <v>93</v>
      </c>
      <c r="N2667" s="3">
        <v>6650379</v>
      </c>
      <c r="O2667" s="3" t="s">
        <v>13258</v>
      </c>
      <c r="P2667" s="3">
        <v>9032166169</v>
      </c>
      <c r="Q2667" s="3" t="s">
        <v>13259</v>
      </c>
      <c r="R2667" s="3" t="s">
        <v>331</v>
      </c>
      <c r="S2667" s="3" t="s">
        <v>13260</v>
      </c>
      <c r="T2667" s="300">
        <v>800000</v>
      </c>
      <c r="U2667" s="3" t="s">
        <v>13261</v>
      </c>
      <c r="V2667" s="3" t="s">
        <v>100</v>
      </c>
      <c r="W2667" s="3" t="s">
        <v>101</v>
      </c>
      <c r="X2667" s="3" t="s">
        <v>109</v>
      </c>
      <c r="Y2667" s="299">
        <f t="shared" si="370"/>
        <v>6</v>
      </c>
      <c r="Z2667" s="299">
        <f t="shared" si="371"/>
        <v>2022</v>
      </c>
      <c r="AA2667" t="str">
        <f t="shared" si="369"/>
        <v>5.</v>
      </c>
      <c r="AB2667" t="str">
        <f t="shared" si="372"/>
        <v>5.</v>
      </c>
      <c r="AC2667" t="str">
        <f t="shared" si="373"/>
        <v>5</v>
      </c>
      <c r="AD2667" t="str">
        <f t="shared" si="374"/>
        <v>5</v>
      </c>
      <c r="AE2667" t="str">
        <f t="shared" si="375"/>
        <v>5</v>
      </c>
      <c r="AF2667" t="str">
        <f t="shared" si="376"/>
        <v>5</v>
      </c>
      <c r="AG2667" s="299">
        <f t="shared" si="377"/>
        <v>5</v>
      </c>
    </row>
    <row r="2668" spans="1:33" x14ac:dyDescent="0.3">
      <c r="A2668" s="3">
        <v>2672</v>
      </c>
      <c r="B2668" s="3" t="s">
        <v>87</v>
      </c>
      <c r="C2668" s="296">
        <v>44712</v>
      </c>
      <c r="D2668" s="3">
        <v>34384107</v>
      </c>
      <c r="E2668" s="3" t="s">
        <v>15130</v>
      </c>
      <c r="F2668" s="3" t="s">
        <v>88</v>
      </c>
      <c r="G2668" s="3" t="s">
        <v>8144</v>
      </c>
      <c r="H2668" s="3" t="s">
        <v>90</v>
      </c>
      <c r="I2668" s="3" t="s">
        <v>737</v>
      </c>
      <c r="J2668" s="3" t="s">
        <v>13262</v>
      </c>
      <c r="K2668" s="3" t="s">
        <v>38</v>
      </c>
      <c r="L2668" s="3" t="s">
        <v>1079</v>
      </c>
      <c r="M2668" s="3" t="s">
        <v>93</v>
      </c>
      <c r="N2668" s="3">
        <v>6648940</v>
      </c>
      <c r="O2668" s="3" t="s">
        <v>13263</v>
      </c>
      <c r="P2668" s="3">
        <v>7738385573</v>
      </c>
      <c r="Q2668" s="3" t="s">
        <v>13264</v>
      </c>
      <c r="R2668" s="3" t="s">
        <v>677</v>
      </c>
      <c r="S2668" s="3" t="s">
        <v>2000</v>
      </c>
      <c r="T2668" s="300">
        <v>1400000</v>
      </c>
      <c r="U2668" s="3" t="s">
        <v>13265</v>
      </c>
      <c r="V2668" s="3" t="s">
        <v>100</v>
      </c>
      <c r="W2668" s="3" t="s">
        <v>1315</v>
      </c>
      <c r="X2668" s="3" t="s">
        <v>109</v>
      </c>
      <c r="Y2668" s="299">
        <f t="shared" si="370"/>
        <v>5</v>
      </c>
      <c r="Z2668" s="299">
        <f t="shared" si="371"/>
        <v>2022</v>
      </c>
      <c r="AA2668" t="str">
        <f t="shared" si="369"/>
        <v xml:space="preserve">7 </v>
      </c>
      <c r="AB2668" t="str">
        <f t="shared" si="372"/>
        <v xml:space="preserve">7 </v>
      </c>
      <c r="AC2668" t="str">
        <f t="shared" si="373"/>
        <v xml:space="preserve">7 </v>
      </c>
      <c r="AD2668" t="str">
        <f t="shared" si="374"/>
        <v xml:space="preserve">7 </v>
      </c>
      <c r="AE2668" t="str">
        <f t="shared" si="375"/>
        <v xml:space="preserve">7 </v>
      </c>
      <c r="AF2668" t="str">
        <f t="shared" si="376"/>
        <v xml:space="preserve">7 </v>
      </c>
      <c r="AG2668" s="299">
        <f t="shared" si="377"/>
        <v>7</v>
      </c>
    </row>
    <row r="2669" spans="1:33" x14ac:dyDescent="0.3">
      <c r="A2669" s="3">
        <v>2673</v>
      </c>
      <c r="B2669" s="3" t="s">
        <v>13266</v>
      </c>
      <c r="C2669" s="296">
        <v>44712</v>
      </c>
      <c r="D2669" s="3">
        <v>70012191</v>
      </c>
      <c r="E2669" s="3" t="s">
        <v>15130</v>
      </c>
      <c r="F2669" s="3" t="s">
        <v>88</v>
      </c>
      <c r="G2669" s="3" t="s">
        <v>89</v>
      </c>
      <c r="H2669" s="3" t="s">
        <v>90</v>
      </c>
      <c r="I2669" s="3" t="s">
        <v>3573</v>
      </c>
      <c r="J2669" s="3" t="s">
        <v>13267</v>
      </c>
      <c r="K2669" s="3" t="s">
        <v>38</v>
      </c>
      <c r="L2669" s="3" t="s">
        <v>1079</v>
      </c>
      <c r="M2669" s="3" t="s">
        <v>93</v>
      </c>
      <c r="N2669" s="3">
        <v>6400738</v>
      </c>
      <c r="O2669" s="3" t="s">
        <v>13268</v>
      </c>
      <c r="P2669" s="3">
        <v>9945582569</v>
      </c>
      <c r="Q2669" s="3" t="s">
        <v>13269</v>
      </c>
      <c r="R2669" s="3" t="s">
        <v>1621</v>
      </c>
      <c r="S2669" s="3" t="s">
        <v>1803</v>
      </c>
      <c r="T2669" s="300">
        <v>730000</v>
      </c>
      <c r="U2669" s="3" t="s">
        <v>13270</v>
      </c>
      <c r="V2669" s="3" t="s">
        <v>100</v>
      </c>
      <c r="W2669" s="3" t="s">
        <v>109</v>
      </c>
      <c r="X2669" s="3" t="s">
        <v>109</v>
      </c>
      <c r="Y2669" s="299">
        <f t="shared" si="370"/>
        <v>5</v>
      </c>
      <c r="Z2669" s="299">
        <f t="shared" si="371"/>
        <v>2022</v>
      </c>
      <c r="AA2669" t="str">
        <f t="shared" si="369"/>
        <v>5.</v>
      </c>
      <c r="AB2669" t="str">
        <f t="shared" si="372"/>
        <v>5.</v>
      </c>
      <c r="AC2669" t="str">
        <f t="shared" si="373"/>
        <v>5</v>
      </c>
      <c r="AD2669" t="str">
        <f t="shared" si="374"/>
        <v>5</v>
      </c>
      <c r="AE2669" t="str">
        <f t="shared" si="375"/>
        <v>5</v>
      </c>
      <c r="AF2669" t="str">
        <f t="shared" si="376"/>
        <v>5</v>
      </c>
      <c r="AG2669" s="299">
        <f t="shared" si="377"/>
        <v>5</v>
      </c>
    </row>
    <row r="2670" spans="1:33" x14ac:dyDescent="0.3">
      <c r="A2670" s="3">
        <v>2674</v>
      </c>
      <c r="B2670" s="3" t="s">
        <v>13266</v>
      </c>
      <c r="C2670" s="296">
        <v>44712</v>
      </c>
      <c r="D2670" s="3">
        <v>70012191</v>
      </c>
      <c r="E2670" s="3" t="s">
        <v>15130</v>
      </c>
      <c r="F2670" s="3" t="s">
        <v>88</v>
      </c>
      <c r="G2670" s="3" t="s">
        <v>89</v>
      </c>
      <c r="H2670" s="3" t="s">
        <v>90</v>
      </c>
      <c r="I2670" s="3" t="s">
        <v>3573</v>
      </c>
      <c r="J2670" s="3" t="s">
        <v>13267</v>
      </c>
      <c r="K2670" s="3" t="s">
        <v>38</v>
      </c>
      <c r="L2670" s="3" t="s">
        <v>1079</v>
      </c>
      <c r="M2670" s="3" t="s">
        <v>93</v>
      </c>
      <c r="N2670" s="3">
        <v>6365215</v>
      </c>
      <c r="O2670" s="3" t="s">
        <v>13272</v>
      </c>
      <c r="P2670" s="3">
        <v>7026035652</v>
      </c>
      <c r="Q2670" s="3" t="s">
        <v>13273</v>
      </c>
      <c r="R2670" s="3" t="s">
        <v>1621</v>
      </c>
      <c r="S2670" s="3" t="s">
        <v>13274</v>
      </c>
      <c r="T2670" s="300">
        <v>1100000</v>
      </c>
      <c r="U2670" s="3" t="s">
        <v>347</v>
      </c>
      <c r="V2670" s="3" t="s">
        <v>100</v>
      </c>
      <c r="W2670" s="3" t="s">
        <v>109</v>
      </c>
      <c r="X2670" s="3" t="s">
        <v>109</v>
      </c>
      <c r="Y2670" s="299">
        <f t="shared" si="370"/>
        <v>5</v>
      </c>
      <c r="Z2670" s="299">
        <f t="shared" si="371"/>
        <v>2022</v>
      </c>
      <c r="AA2670" t="str">
        <f t="shared" si="369"/>
        <v>5.</v>
      </c>
      <c r="AB2670" t="str">
        <f t="shared" si="372"/>
        <v>5.</v>
      </c>
      <c r="AC2670" t="str">
        <f t="shared" si="373"/>
        <v>5</v>
      </c>
      <c r="AD2670" t="str">
        <f t="shared" si="374"/>
        <v>5</v>
      </c>
      <c r="AE2670" t="str">
        <f t="shared" si="375"/>
        <v>5</v>
      </c>
      <c r="AF2670" t="str">
        <f t="shared" si="376"/>
        <v>5</v>
      </c>
      <c r="AG2670" s="299">
        <f t="shared" si="377"/>
        <v>5</v>
      </c>
    </row>
    <row r="2671" spans="1:33" x14ac:dyDescent="0.3">
      <c r="A2671" s="3">
        <v>2675</v>
      </c>
      <c r="B2671" s="3" t="s">
        <v>13266</v>
      </c>
      <c r="C2671" s="296">
        <v>44712</v>
      </c>
      <c r="D2671" s="3">
        <v>70012191</v>
      </c>
      <c r="E2671" s="3" t="s">
        <v>15130</v>
      </c>
      <c r="F2671" s="3" t="s">
        <v>88</v>
      </c>
      <c r="G2671" s="3" t="s">
        <v>89</v>
      </c>
      <c r="H2671" s="3" t="s">
        <v>90</v>
      </c>
      <c r="I2671" s="3" t="s">
        <v>3573</v>
      </c>
      <c r="J2671" s="3" t="s">
        <v>13267</v>
      </c>
      <c r="K2671" s="3" t="s">
        <v>38</v>
      </c>
      <c r="L2671" s="3" t="s">
        <v>1079</v>
      </c>
      <c r="M2671" s="3" t="s">
        <v>93</v>
      </c>
      <c r="N2671" s="3" t="s">
        <v>13275</v>
      </c>
      <c r="O2671" s="3" t="s">
        <v>2087</v>
      </c>
      <c r="P2671" s="3">
        <v>8660615763</v>
      </c>
      <c r="Q2671" s="3" t="s">
        <v>13276</v>
      </c>
      <c r="R2671" s="3" t="s">
        <v>8910</v>
      </c>
      <c r="S2671" s="3" t="s">
        <v>116</v>
      </c>
      <c r="T2671" s="300">
        <v>1000000</v>
      </c>
      <c r="U2671" s="3" t="s">
        <v>11902</v>
      </c>
      <c r="V2671" s="3" t="s">
        <v>100</v>
      </c>
      <c r="W2671" s="3" t="s">
        <v>109</v>
      </c>
      <c r="X2671" s="3" t="s">
        <v>109</v>
      </c>
      <c r="Y2671" s="299">
        <f t="shared" si="370"/>
        <v>5</v>
      </c>
      <c r="Z2671" s="299">
        <f t="shared" si="371"/>
        <v>2022</v>
      </c>
      <c r="AA2671" t="str">
        <f t="shared" si="369"/>
        <v>9.</v>
      </c>
      <c r="AB2671" t="str">
        <f t="shared" si="372"/>
        <v>9.</v>
      </c>
      <c r="AC2671" t="str">
        <f t="shared" si="373"/>
        <v>9</v>
      </c>
      <c r="AD2671" t="str">
        <f t="shared" si="374"/>
        <v>9</v>
      </c>
      <c r="AE2671" t="str">
        <f t="shared" si="375"/>
        <v>9</v>
      </c>
      <c r="AF2671" t="str">
        <f t="shared" si="376"/>
        <v>9</v>
      </c>
      <c r="AG2671" s="299">
        <f t="shared" si="377"/>
        <v>9</v>
      </c>
    </row>
    <row r="2672" spans="1:33" x14ac:dyDescent="0.3">
      <c r="A2672" s="3">
        <v>2676</v>
      </c>
      <c r="B2672" s="3" t="s">
        <v>13266</v>
      </c>
      <c r="C2672" s="296">
        <v>44712</v>
      </c>
      <c r="D2672" s="3">
        <v>41934435</v>
      </c>
      <c r="E2672" s="3" t="s">
        <v>15130</v>
      </c>
      <c r="F2672" s="3" t="s">
        <v>88</v>
      </c>
      <c r="G2672" s="3" t="s">
        <v>89</v>
      </c>
      <c r="H2672" s="3" t="s">
        <v>90</v>
      </c>
      <c r="I2672" s="3" t="s">
        <v>1277</v>
      </c>
      <c r="J2672" s="3" t="s">
        <v>1277</v>
      </c>
      <c r="K2672" s="3" t="s">
        <v>38</v>
      </c>
      <c r="L2672" s="3" t="s">
        <v>1079</v>
      </c>
      <c r="M2672" s="3" t="s">
        <v>93</v>
      </c>
      <c r="N2672" s="3">
        <v>6647101</v>
      </c>
      <c r="O2672" s="3" t="s">
        <v>13278</v>
      </c>
      <c r="P2672" s="3">
        <v>9840765258</v>
      </c>
      <c r="Q2672" s="3" t="s">
        <v>13279</v>
      </c>
      <c r="R2672" s="3" t="s">
        <v>2560</v>
      </c>
      <c r="S2672" s="3" t="s">
        <v>218</v>
      </c>
      <c r="T2672" s="300">
        <v>1150000</v>
      </c>
      <c r="U2672" s="3" t="s">
        <v>13280</v>
      </c>
      <c r="V2672" s="3" t="s">
        <v>100</v>
      </c>
      <c r="W2672" s="3" t="s">
        <v>2205</v>
      </c>
      <c r="X2672" s="3" t="s">
        <v>109</v>
      </c>
      <c r="Y2672" s="299">
        <f t="shared" si="370"/>
        <v>5</v>
      </c>
      <c r="Z2672" s="299">
        <f t="shared" si="371"/>
        <v>2022</v>
      </c>
      <c r="AA2672" t="str">
        <f t="shared" si="369"/>
        <v>9.</v>
      </c>
      <c r="AB2672" t="str">
        <f t="shared" si="372"/>
        <v>9.</v>
      </c>
      <c r="AC2672" t="str">
        <f t="shared" si="373"/>
        <v>9</v>
      </c>
      <c r="AD2672" t="str">
        <f t="shared" si="374"/>
        <v>9</v>
      </c>
      <c r="AE2672" t="str">
        <f t="shared" si="375"/>
        <v>9</v>
      </c>
      <c r="AF2672" t="str">
        <f t="shared" si="376"/>
        <v>9</v>
      </c>
      <c r="AG2672" s="299">
        <f t="shared" si="377"/>
        <v>9</v>
      </c>
    </row>
    <row r="2673" spans="1:33" x14ac:dyDescent="0.3">
      <c r="A2673" s="3">
        <v>2677</v>
      </c>
      <c r="B2673" s="3" t="s">
        <v>13266</v>
      </c>
      <c r="C2673" s="296">
        <v>44712</v>
      </c>
      <c r="D2673" s="3">
        <v>41934435</v>
      </c>
      <c r="E2673" s="3" t="s">
        <v>15130</v>
      </c>
      <c r="F2673" s="3" t="s">
        <v>88</v>
      </c>
      <c r="G2673" s="3" t="s">
        <v>89</v>
      </c>
      <c r="H2673" s="3" t="s">
        <v>90</v>
      </c>
      <c r="I2673" s="3" t="s">
        <v>1277</v>
      </c>
      <c r="J2673" s="3" t="s">
        <v>1277</v>
      </c>
      <c r="K2673" s="3" t="s">
        <v>38</v>
      </c>
      <c r="L2673" s="3" t="s">
        <v>1079</v>
      </c>
      <c r="M2673" s="3" t="s">
        <v>93</v>
      </c>
      <c r="N2673" s="3" t="s">
        <v>1785</v>
      </c>
      <c r="O2673" s="3" t="s">
        <v>1786</v>
      </c>
      <c r="P2673" s="3">
        <v>8299543023</v>
      </c>
      <c r="Q2673" s="3" t="s">
        <v>1787</v>
      </c>
      <c r="R2673" s="3" t="s">
        <v>4318</v>
      </c>
      <c r="S2673" s="3" t="s">
        <v>1790</v>
      </c>
      <c r="T2673" s="300">
        <v>1300000</v>
      </c>
      <c r="U2673" s="3" t="s">
        <v>12308</v>
      </c>
      <c r="V2673" s="3" t="s">
        <v>100</v>
      </c>
      <c r="W2673" s="3" t="s">
        <v>109</v>
      </c>
      <c r="X2673" s="3" t="s">
        <v>109</v>
      </c>
      <c r="Y2673" s="299">
        <f t="shared" si="370"/>
        <v>5</v>
      </c>
      <c r="Z2673" s="299">
        <f t="shared" si="371"/>
        <v>2022</v>
      </c>
      <c r="AA2673" t="str">
        <f t="shared" si="369"/>
        <v>5.</v>
      </c>
      <c r="AB2673" t="str">
        <f t="shared" si="372"/>
        <v>5.</v>
      </c>
      <c r="AC2673" t="str">
        <f t="shared" si="373"/>
        <v>5</v>
      </c>
      <c r="AD2673" t="str">
        <f t="shared" si="374"/>
        <v>5</v>
      </c>
      <c r="AE2673" t="str">
        <f t="shared" si="375"/>
        <v>5</v>
      </c>
      <c r="AF2673" t="str">
        <f t="shared" si="376"/>
        <v>5</v>
      </c>
      <c r="AG2673" s="299">
        <f t="shared" si="377"/>
        <v>5</v>
      </c>
    </row>
    <row r="2674" spans="1:33" x14ac:dyDescent="0.3">
      <c r="A2674" s="3">
        <v>2678</v>
      </c>
      <c r="B2674" s="3" t="s">
        <v>13266</v>
      </c>
      <c r="C2674" s="296">
        <v>44713</v>
      </c>
      <c r="D2674" s="3">
        <v>34384107</v>
      </c>
      <c r="E2674" s="3" t="s">
        <v>15130</v>
      </c>
      <c r="F2674" s="3" t="s">
        <v>88</v>
      </c>
      <c r="G2674" s="3" t="s">
        <v>89</v>
      </c>
      <c r="H2674" s="3" t="s">
        <v>6633</v>
      </c>
      <c r="I2674" s="3" t="s">
        <v>13282</v>
      </c>
      <c r="J2674" s="3" t="s">
        <v>13283</v>
      </c>
      <c r="K2674" s="3" t="s">
        <v>38</v>
      </c>
      <c r="L2674" s="3" t="s">
        <v>6636</v>
      </c>
      <c r="M2674" s="3" t="s">
        <v>7715</v>
      </c>
      <c r="N2674" s="3" t="s">
        <v>7355</v>
      </c>
      <c r="O2674" s="3" t="s">
        <v>229</v>
      </c>
      <c r="P2674" s="3">
        <v>9611064884</v>
      </c>
      <c r="Q2674" s="3" t="s">
        <v>13284</v>
      </c>
      <c r="R2674" s="3" t="s">
        <v>369</v>
      </c>
      <c r="S2674" s="3" t="s">
        <v>13286</v>
      </c>
      <c r="T2674" s="300">
        <v>800000</v>
      </c>
      <c r="U2674" s="3" t="s">
        <v>199</v>
      </c>
      <c r="V2674" s="3" t="s">
        <v>100</v>
      </c>
      <c r="W2674" s="3" t="s">
        <v>109</v>
      </c>
      <c r="X2674" s="3" t="s">
        <v>109</v>
      </c>
      <c r="Y2674" s="299">
        <f t="shared" si="370"/>
        <v>6</v>
      </c>
      <c r="Z2674" s="299">
        <f t="shared" si="371"/>
        <v>2022</v>
      </c>
      <c r="AA2674" t="str">
        <f t="shared" si="369"/>
        <v>8y</v>
      </c>
      <c r="AB2674" t="str">
        <f t="shared" si="372"/>
        <v>8</v>
      </c>
      <c r="AC2674" t="str">
        <f t="shared" si="373"/>
        <v>8</v>
      </c>
      <c r="AD2674" t="str">
        <f t="shared" si="374"/>
        <v>8</v>
      </c>
      <c r="AE2674" t="str">
        <f t="shared" si="375"/>
        <v>8</v>
      </c>
      <c r="AF2674" t="str">
        <f t="shared" si="376"/>
        <v>8</v>
      </c>
      <c r="AG2674" s="299">
        <f t="shared" si="377"/>
        <v>8</v>
      </c>
    </row>
    <row r="2675" spans="1:33" x14ac:dyDescent="0.3">
      <c r="A2675" s="3">
        <v>2679</v>
      </c>
      <c r="B2675" s="3" t="s">
        <v>13266</v>
      </c>
      <c r="C2675" s="296">
        <v>44713</v>
      </c>
      <c r="D2675" s="3">
        <v>34384108</v>
      </c>
      <c r="E2675" s="3" t="s">
        <v>15130</v>
      </c>
      <c r="F2675" s="3" t="s">
        <v>9038</v>
      </c>
      <c r="G2675" s="3" t="s">
        <v>89</v>
      </c>
      <c r="H2675" s="3" t="s">
        <v>6633</v>
      </c>
      <c r="I2675" s="3" t="s">
        <v>13282</v>
      </c>
      <c r="J2675" s="3" t="s">
        <v>13283</v>
      </c>
      <c r="K2675" s="3" t="s">
        <v>38</v>
      </c>
      <c r="L2675" s="3" t="s">
        <v>6636</v>
      </c>
      <c r="M2675" s="3" t="s">
        <v>7715</v>
      </c>
      <c r="N2675" s="3" t="s">
        <v>7355</v>
      </c>
      <c r="O2675" s="3" t="s">
        <v>13287</v>
      </c>
      <c r="P2675" s="3">
        <v>9643698201</v>
      </c>
      <c r="Q2675" s="3" t="s">
        <v>13288</v>
      </c>
      <c r="R2675" s="3" t="s">
        <v>369</v>
      </c>
      <c r="S2675" s="3" t="s">
        <v>13289</v>
      </c>
      <c r="T2675" s="300">
        <v>1250000</v>
      </c>
      <c r="U2675" s="3" t="s">
        <v>274</v>
      </c>
      <c r="V2675" s="3" t="s">
        <v>100</v>
      </c>
      <c r="W2675" s="3" t="s">
        <v>767</v>
      </c>
      <c r="X2675" s="3" t="s">
        <v>109</v>
      </c>
      <c r="Y2675" s="299">
        <f t="shared" si="370"/>
        <v>6</v>
      </c>
      <c r="Z2675" s="299">
        <f t="shared" si="371"/>
        <v>2022</v>
      </c>
      <c r="AA2675" t="str">
        <f t="shared" si="369"/>
        <v>8y</v>
      </c>
      <c r="AB2675" t="str">
        <f t="shared" si="372"/>
        <v>8</v>
      </c>
      <c r="AC2675" t="str">
        <f t="shared" si="373"/>
        <v>8</v>
      </c>
      <c r="AD2675" t="str">
        <f t="shared" si="374"/>
        <v>8</v>
      </c>
      <c r="AE2675" t="str">
        <f t="shared" si="375"/>
        <v>8</v>
      </c>
      <c r="AF2675" t="str">
        <f t="shared" si="376"/>
        <v>8</v>
      </c>
      <c r="AG2675" s="299">
        <f t="shared" si="377"/>
        <v>8</v>
      </c>
    </row>
    <row r="2676" spans="1:33" x14ac:dyDescent="0.3">
      <c r="A2676" s="3">
        <v>2680</v>
      </c>
      <c r="B2676" s="3" t="s">
        <v>13266</v>
      </c>
      <c r="C2676" s="296">
        <v>44713</v>
      </c>
      <c r="D2676" s="3">
        <v>70012191</v>
      </c>
      <c r="E2676" s="3" t="s">
        <v>15130</v>
      </c>
      <c r="F2676" s="3" t="s">
        <v>88</v>
      </c>
      <c r="G2676" s="3" t="s">
        <v>89</v>
      </c>
      <c r="H2676" s="3" t="s">
        <v>6633</v>
      </c>
      <c r="I2676" s="3" t="s">
        <v>13291</v>
      </c>
      <c r="J2676" s="3" t="s">
        <v>13292</v>
      </c>
      <c r="K2676" s="3" t="s">
        <v>38</v>
      </c>
      <c r="L2676" s="3" t="s">
        <v>6636</v>
      </c>
      <c r="M2676" s="3" t="s">
        <v>7715</v>
      </c>
      <c r="N2676" s="3" t="s">
        <v>7355</v>
      </c>
      <c r="O2676" s="3" t="s">
        <v>13293</v>
      </c>
      <c r="P2676" s="3">
        <v>8879679195</v>
      </c>
      <c r="Q2676" s="3" t="s">
        <v>13294</v>
      </c>
      <c r="R2676" s="3" t="s">
        <v>5775</v>
      </c>
      <c r="S2676" s="3" t="s">
        <v>13295</v>
      </c>
      <c r="T2676" s="300">
        <v>800000</v>
      </c>
      <c r="U2676" s="3" t="s">
        <v>199</v>
      </c>
      <c r="V2676" s="3" t="s">
        <v>100</v>
      </c>
      <c r="W2676" s="3" t="s">
        <v>109</v>
      </c>
      <c r="X2676" s="3" t="s">
        <v>109</v>
      </c>
      <c r="Y2676" s="299">
        <f t="shared" si="370"/>
        <v>6</v>
      </c>
      <c r="Z2676" s="299">
        <f t="shared" si="371"/>
        <v>2022</v>
      </c>
      <c r="AA2676" t="str">
        <f t="shared" si="369"/>
        <v>7.</v>
      </c>
      <c r="AB2676" t="str">
        <f t="shared" si="372"/>
        <v>7.</v>
      </c>
      <c r="AC2676" t="str">
        <f t="shared" si="373"/>
        <v>7</v>
      </c>
      <c r="AD2676" t="str">
        <f t="shared" si="374"/>
        <v>7</v>
      </c>
      <c r="AE2676" t="str">
        <f t="shared" si="375"/>
        <v>7</v>
      </c>
      <c r="AF2676" t="str">
        <f t="shared" si="376"/>
        <v>7</v>
      </c>
      <c r="AG2676" s="299">
        <f t="shared" si="377"/>
        <v>7</v>
      </c>
    </row>
    <row r="2677" spans="1:33" x14ac:dyDescent="0.3">
      <c r="A2677" s="3">
        <v>2681</v>
      </c>
      <c r="B2677" s="3" t="s">
        <v>13266</v>
      </c>
      <c r="C2677" s="296">
        <v>44713</v>
      </c>
      <c r="D2677" s="3">
        <v>55132134</v>
      </c>
      <c r="E2677" s="3" t="s">
        <v>15130</v>
      </c>
      <c r="F2677" s="3" t="s">
        <v>88</v>
      </c>
      <c r="G2677" s="3" t="s">
        <v>89</v>
      </c>
      <c r="H2677" s="3" t="s">
        <v>6633</v>
      </c>
      <c r="I2677" s="3" t="s">
        <v>13297</v>
      </c>
      <c r="J2677" s="3" t="s">
        <v>13298</v>
      </c>
      <c r="K2677" s="3" t="s">
        <v>38</v>
      </c>
      <c r="L2677" s="3" t="s">
        <v>6636</v>
      </c>
      <c r="M2677" s="3" t="s">
        <v>7715</v>
      </c>
      <c r="N2677" s="3" t="s">
        <v>7355</v>
      </c>
      <c r="O2677" s="3" t="s">
        <v>13299</v>
      </c>
      <c r="P2677" s="3">
        <v>9205378073</v>
      </c>
      <c r="Q2677" s="3" t="s">
        <v>13300</v>
      </c>
      <c r="R2677" s="3" t="s">
        <v>13301</v>
      </c>
      <c r="S2677" s="3" t="s">
        <v>13302</v>
      </c>
      <c r="T2677" s="300">
        <v>1250000</v>
      </c>
      <c r="U2677" s="3" t="s">
        <v>134</v>
      </c>
      <c r="V2677" s="3" t="s">
        <v>100</v>
      </c>
      <c r="W2677" s="3" t="s">
        <v>888</v>
      </c>
      <c r="X2677" s="3" t="s">
        <v>109</v>
      </c>
      <c r="Y2677" s="299">
        <f t="shared" si="370"/>
        <v>6</v>
      </c>
      <c r="Z2677" s="299">
        <f t="shared" si="371"/>
        <v>2022</v>
      </c>
      <c r="AA2677" t="str">
        <f t="shared" si="369"/>
        <v>9.</v>
      </c>
      <c r="AB2677" t="str">
        <f t="shared" si="372"/>
        <v>9.</v>
      </c>
      <c r="AC2677" t="str">
        <f t="shared" si="373"/>
        <v>9</v>
      </c>
      <c r="AD2677" t="str">
        <f t="shared" si="374"/>
        <v>9</v>
      </c>
      <c r="AE2677" t="str">
        <f t="shared" si="375"/>
        <v>9</v>
      </c>
      <c r="AF2677" t="str">
        <f t="shared" si="376"/>
        <v>9</v>
      </c>
      <c r="AG2677" s="299">
        <f t="shared" si="377"/>
        <v>9</v>
      </c>
    </row>
    <row r="2678" spans="1:33" x14ac:dyDescent="0.3">
      <c r="A2678" s="3">
        <v>2682</v>
      </c>
      <c r="B2678" s="3" t="s">
        <v>13266</v>
      </c>
      <c r="C2678" s="296">
        <v>44713</v>
      </c>
      <c r="D2678" s="3">
        <v>25935673</v>
      </c>
      <c r="E2678" s="3" t="s">
        <v>15130</v>
      </c>
      <c r="F2678" s="3" t="s">
        <v>88</v>
      </c>
      <c r="G2678" s="3" t="s">
        <v>89</v>
      </c>
      <c r="H2678" s="3" t="s">
        <v>6633</v>
      </c>
      <c r="I2678" s="3" t="s">
        <v>11418</v>
      </c>
      <c r="J2678" s="3" t="s">
        <v>13303</v>
      </c>
      <c r="K2678" s="3" t="s">
        <v>38</v>
      </c>
      <c r="L2678" s="3" t="s">
        <v>6636</v>
      </c>
      <c r="M2678" s="3" t="s">
        <v>7715</v>
      </c>
      <c r="N2678" s="3" t="s">
        <v>7355</v>
      </c>
      <c r="O2678" s="3" t="s">
        <v>13304</v>
      </c>
      <c r="P2678" s="3">
        <v>9014285861</v>
      </c>
      <c r="Q2678" s="3" t="s">
        <v>13305</v>
      </c>
      <c r="R2678" s="3" t="s">
        <v>2114</v>
      </c>
      <c r="S2678" s="3" t="s">
        <v>4442</v>
      </c>
      <c r="T2678" s="300">
        <v>800000</v>
      </c>
      <c r="U2678" s="3" t="s">
        <v>8831</v>
      </c>
      <c r="V2678" s="3" t="s">
        <v>235</v>
      </c>
      <c r="W2678" s="3" t="s">
        <v>109</v>
      </c>
      <c r="X2678" s="3" t="s">
        <v>109</v>
      </c>
      <c r="Y2678" s="299">
        <f t="shared" si="370"/>
        <v>6</v>
      </c>
      <c r="Z2678" s="299">
        <f t="shared" si="371"/>
        <v>2022</v>
      </c>
      <c r="AA2678" t="str">
        <f t="shared" si="369"/>
        <v>4Y</v>
      </c>
      <c r="AB2678" t="str">
        <f t="shared" si="372"/>
        <v>4Y</v>
      </c>
      <c r="AC2678" t="str">
        <f t="shared" si="373"/>
        <v>4Y</v>
      </c>
      <c r="AD2678" t="str">
        <f t="shared" si="374"/>
        <v>4Y</v>
      </c>
      <c r="AE2678" t="str">
        <f t="shared" si="375"/>
        <v>4</v>
      </c>
      <c r="AF2678" t="str">
        <f t="shared" si="376"/>
        <v>4</v>
      </c>
      <c r="AG2678" s="299">
        <f t="shared" si="377"/>
        <v>4</v>
      </c>
    </row>
    <row r="2679" spans="1:33" x14ac:dyDescent="0.3">
      <c r="A2679" s="3">
        <v>2683</v>
      </c>
      <c r="B2679" s="3" t="s">
        <v>13266</v>
      </c>
      <c r="C2679" s="296">
        <v>44713</v>
      </c>
      <c r="D2679" s="3">
        <v>25935673</v>
      </c>
      <c r="E2679" s="3" t="s">
        <v>15130</v>
      </c>
      <c r="F2679" s="3" t="s">
        <v>88</v>
      </c>
      <c r="G2679" s="3" t="s">
        <v>89</v>
      </c>
      <c r="H2679" s="3" t="s">
        <v>6633</v>
      </c>
      <c r="I2679" s="3" t="s">
        <v>12427</v>
      </c>
      <c r="J2679" s="3" t="s">
        <v>12428</v>
      </c>
      <c r="K2679" s="3" t="s">
        <v>38</v>
      </c>
      <c r="L2679" s="3" t="s">
        <v>6636</v>
      </c>
      <c r="M2679" s="3" t="s">
        <v>7715</v>
      </c>
      <c r="N2679" s="3" t="s">
        <v>7355</v>
      </c>
      <c r="O2679" s="3" t="s">
        <v>13307</v>
      </c>
      <c r="P2679" s="3">
        <v>7502027331</v>
      </c>
      <c r="Q2679" s="3" t="s">
        <v>13308</v>
      </c>
      <c r="R2679" s="3" t="s">
        <v>7844</v>
      </c>
      <c r="S2679" s="3" t="s">
        <v>13309</v>
      </c>
      <c r="T2679" s="300">
        <v>800000</v>
      </c>
      <c r="U2679" s="3" t="s">
        <v>134</v>
      </c>
      <c r="V2679" s="3" t="s">
        <v>100</v>
      </c>
      <c r="W2679" s="3" t="s">
        <v>2278</v>
      </c>
      <c r="X2679" s="3" t="s">
        <v>109</v>
      </c>
      <c r="Y2679" s="299">
        <f t="shared" si="370"/>
        <v>6</v>
      </c>
      <c r="Z2679" s="299">
        <f t="shared" si="371"/>
        <v>2022</v>
      </c>
      <c r="AA2679" t="str">
        <f t="shared" si="369"/>
        <v>4.</v>
      </c>
      <c r="AB2679" t="str">
        <f t="shared" si="372"/>
        <v>4.</v>
      </c>
      <c r="AC2679" t="str">
        <f t="shared" si="373"/>
        <v>4</v>
      </c>
      <c r="AD2679" t="str">
        <f t="shared" si="374"/>
        <v>4</v>
      </c>
      <c r="AE2679" t="str">
        <f t="shared" si="375"/>
        <v>4</v>
      </c>
      <c r="AF2679" t="str">
        <f t="shared" si="376"/>
        <v>4</v>
      </c>
      <c r="AG2679" s="299">
        <f t="shared" si="377"/>
        <v>4</v>
      </c>
    </row>
    <row r="2680" spans="1:33" x14ac:dyDescent="0.3">
      <c r="A2680" s="3">
        <v>2684</v>
      </c>
      <c r="B2680" s="3" t="s">
        <v>13266</v>
      </c>
      <c r="C2680" s="296">
        <v>44713</v>
      </c>
      <c r="D2680" s="3">
        <v>41934435</v>
      </c>
      <c r="E2680" s="3" t="s">
        <v>15130</v>
      </c>
      <c r="F2680" s="3" t="s">
        <v>88</v>
      </c>
      <c r="G2680" s="3" t="s">
        <v>89</v>
      </c>
      <c r="H2680" s="3" t="s">
        <v>6633</v>
      </c>
      <c r="I2680" s="3" t="s">
        <v>13310</v>
      </c>
      <c r="J2680" s="3" t="s">
        <v>13311</v>
      </c>
      <c r="K2680" s="3" t="s">
        <v>38</v>
      </c>
      <c r="L2680" s="3" t="s">
        <v>6636</v>
      </c>
      <c r="M2680" s="3" t="s">
        <v>7715</v>
      </c>
      <c r="N2680" s="3" t="s">
        <v>7355</v>
      </c>
      <c r="O2680" s="3" t="s">
        <v>13312</v>
      </c>
      <c r="P2680" s="3">
        <v>9487812949</v>
      </c>
      <c r="Q2680" s="3" t="s">
        <v>13313</v>
      </c>
      <c r="R2680" s="3" t="s">
        <v>1978</v>
      </c>
      <c r="S2680" s="3" t="s">
        <v>13314</v>
      </c>
      <c r="T2680" s="300">
        <v>1050000</v>
      </c>
      <c r="U2680" s="3" t="s">
        <v>1482</v>
      </c>
      <c r="V2680" s="3" t="s">
        <v>235</v>
      </c>
      <c r="W2680" s="3" t="s">
        <v>13316</v>
      </c>
      <c r="X2680" s="3" t="s">
        <v>109</v>
      </c>
      <c r="Y2680" s="299">
        <f t="shared" si="370"/>
        <v>6</v>
      </c>
      <c r="Z2680" s="299">
        <f t="shared" si="371"/>
        <v>2022</v>
      </c>
      <c r="AA2680" t="str">
        <f t="shared" si="369"/>
        <v>7Y</v>
      </c>
      <c r="AB2680" t="str">
        <f t="shared" si="372"/>
        <v>7Y</v>
      </c>
      <c r="AC2680" t="str">
        <f t="shared" si="373"/>
        <v>7Y</v>
      </c>
      <c r="AD2680" t="str">
        <f t="shared" si="374"/>
        <v>7Y</v>
      </c>
      <c r="AE2680" t="str">
        <f t="shared" si="375"/>
        <v>7</v>
      </c>
      <c r="AF2680" t="str">
        <f t="shared" si="376"/>
        <v>7</v>
      </c>
      <c r="AG2680" s="299">
        <f t="shared" si="377"/>
        <v>7</v>
      </c>
    </row>
    <row r="2681" spans="1:33" x14ac:dyDescent="0.3">
      <c r="A2681" s="3">
        <v>2685</v>
      </c>
      <c r="B2681" s="3" t="s">
        <v>13266</v>
      </c>
      <c r="C2681" s="296">
        <v>44713</v>
      </c>
      <c r="D2681" s="3">
        <v>20332471</v>
      </c>
      <c r="E2681" s="3" t="s">
        <v>15130</v>
      </c>
      <c r="F2681" s="3" t="s">
        <v>88</v>
      </c>
      <c r="G2681" s="3" t="s">
        <v>89</v>
      </c>
      <c r="H2681" s="3" t="s">
        <v>6633</v>
      </c>
      <c r="I2681" s="3" t="s">
        <v>13317</v>
      </c>
      <c r="J2681" s="3" t="s">
        <v>13318</v>
      </c>
      <c r="K2681" s="3" t="s">
        <v>38</v>
      </c>
      <c r="L2681" s="3" t="s">
        <v>6636</v>
      </c>
      <c r="M2681" s="3" t="s">
        <v>7715</v>
      </c>
      <c r="N2681" s="3" t="s">
        <v>7355</v>
      </c>
      <c r="O2681" s="3" t="s">
        <v>13319</v>
      </c>
      <c r="P2681" s="3">
        <v>9108298860</v>
      </c>
      <c r="Q2681" s="3" t="s">
        <v>13320</v>
      </c>
      <c r="R2681" s="3" t="s">
        <v>13321</v>
      </c>
      <c r="S2681" s="3" t="s">
        <v>13323</v>
      </c>
      <c r="T2681" s="300">
        <v>450000</v>
      </c>
      <c r="U2681" s="3" t="s">
        <v>1482</v>
      </c>
      <c r="V2681" s="3" t="s">
        <v>235</v>
      </c>
      <c r="W2681" s="3" t="s">
        <v>109</v>
      </c>
      <c r="X2681" s="3" t="s">
        <v>109</v>
      </c>
      <c r="Y2681" s="299">
        <f t="shared" si="370"/>
        <v>6</v>
      </c>
      <c r="Z2681" s="299">
        <f t="shared" si="371"/>
        <v>2022</v>
      </c>
      <c r="AA2681" t="str">
        <f t="shared" si="369"/>
        <v>3.</v>
      </c>
      <c r="AB2681" t="str">
        <f t="shared" si="372"/>
        <v>3.</v>
      </c>
      <c r="AC2681" t="str">
        <f t="shared" si="373"/>
        <v>3</v>
      </c>
      <c r="AD2681" t="str">
        <f t="shared" si="374"/>
        <v>3</v>
      </c>
      <c r="AE2681" t="str">
        <f t="shared" si="375"/>
        <v>3</v>
      </c>
      <c r="AF2681" t="str">
        <f t="shared" si="376"/>
        <v>3</v>
      </c>
      <c r="AG2681" s="299">
        <f t="shared" si="377"/>
        <v>3</v>
      </c>
    </row>
    <row r="2682" spans="1:33" x14ac:dyDescent="0.3">
      <c r="A2682" s="3">
        <v>2686</v>
      </c>
      <c r="B2682" s="3" t="s">
        <v>13266</v>
      </c>
      <c r="C2682" s="296">
        <v>44713</v>
      </c>
      <c r="D2682" s="3">
        <v>20332471</v>
      </c>
      <c r="E2682" s="3" t="s">
        <v>15130</v>
      </c>
      <c r="F2682" s="3" t="s">
        <v>9038</v>
      </c>
      <c r="G2682" s="3" t="s">
        <v>89</v>
      </c>
      <c r="H2682" s="3" t="s">
        <v>6633</v>
      </c>
      <c r="I2682" s="3" t="s">
        <v>13317</v>
      </c>
      <c r="J2682" s="3" t="s">
        <v>13318</v>
      </c>
      <c r="K2682" s="3" t="s">
        <v>38</v>
      </c>
      <c r="L2682" s="3" t="s">
        <v>6636</v>
      </c>
      <c r="M2682" s="3" t="s">
        <v>7715</v>
      </c>
      <c r="N2682" s="3" t="s">
        <v>7355</v>
      </c>
      <c r="O2682" s="3" t="s">
        <v>13324</v>
      </c>
      <c r="P2682" s="3">
        <v>8179200626</v>
      </c>
      <c r="Q2682" s="3" t="s">
        <v>13325</v>
      </c>
      <c r="R2682" s="3" t="s">
        <v>2114</v>
      </c>
      <c r="S2682" s="3" t="s">
        <v>13326</v>
      </c>
      <c r="T2682" s="300">
        <v>380000</v>
      </c>
      <c r="U2682" s="3" t="s">
        <v>8831</v>
      </c>
      <c r="V2682" s="3" t="s">
        <v>235</v>
      </c>
      <c r="W2682" s="3" t="s">
        <v>101</v>
      </c>
      <c r="X2682" s="3" t="s">
        <v>109</v>
      </c>
      <c r="Y2682" s="299">
        <f t="shared" si="370"/>
        <v>6</v>
      </c>
      <c r="Z2682" s="299">
        <f t="shared" si="371"/>
        <v>2022</v>
      </c>
      <c r="AA2682" t="str">
        <f t="shared" si="369"/>
        <v>4Y</v>
      </c>
      <c r="AB2682" t="str">
        <f t="shared" si="372"/>
        <v>4Y</v>
      </c>
      <c r="AC2682" t="str">
        <f t="shared" si="373"/>
        <v>4Y</v>
      </c>
      <c r="AD2682" t="str">
        <f t="shared" si="374"/>
        <v>4Y</v>
      </c>
      <c r="AE2682" t="str">
        <f t="shared" si="375"/>
        <v>4</v>
      </c>
      <c r="AF2682" t="str">
        <f t="shared" si="376"/>
        <v>4</v>
      </c>
      <c r="AG2682" s="299">
        <f t="shared" si="377"/>
        <v>4</v>
      </c>
    </row>
    <row r="2683" spans="1:33" x14ac:dyDescent="0.3">
      <c r="A2683" s="3">
        <v>2687</v>
      </c>
      <c r="B2683" s="3" t="s">
        <v>13266</v>
      </c>
      <c r="C2683" s="296">
        <v>44713</v>
      </c>
      <c r="D2683" s="3">
        <v>20332471</v>
      </c>
      <c r="E2683" s="3" t="s">
        <v>15130</v>
      </c>
      <c r="F2683" s="3" t="s">
        <v>13328</v>
      </c>
      <c r="G2683" s="3" t="s">
        <v>89</v>
      </c>
      <c r="H2683" s="3" t="s">
        <v>6633</v>
      </c>
      <c r="I2683" s="3" t="s">
        <v>13317</v>
      </c>
      <c r="J2683" s="3" t="s">
        <v>13318</v>
      </c>
      <c r="K2683" s="3" t="s">
        <v>38</v>
      </c>
      <c r="L2683" s="3" t="s">
        <v>6636</v>
      </c>
      <c r="M2683" s="3" t="s">
        <v>7715</v>
      </c>
      <c r="N2683" s="3" t="s">
        <v>7355</v>
      </c>
      <c r="O2683" s="3" t="s">
        <v>13329</v>
      </c>
      <c r="P2683" s="3">
        <v>8010176157</v>
      </c>
      <c r="Q2683" s="3" t="s">
        <v>13330</v>
      </c>
      <c r="R2683" s="3" t="s">
        <v>13306</v>
      </c>
      <c r="S2683" s="3" t="s">
        <v>13331</v>
      </c>
      <c r="T2683" s="300">
        <v>450000</v>
      </c>
      <c r="U2683" s="3" t="s">
        <v>1482</v>
      </c>
      <c r="V2683" s="3" t="s">
        <v>235</v>
      </c>
      <c r="W2683" s="3" t="s">
        <v>401</v>
      </c>
      <c r="X2683" s="3" t="s">
        <v>109</v>
      </c>
      <c r="Y2683" s="299">
        <f t="shared" si="370"/>
        <v>6</v>
      </c>
      <c r="Z2683" s="299">
        <f t="shared" si="371"/>
        <v>2022</v>
      </c>
      <c r="AA2683" t="str">
        <f t="shared" si="369"/>
        <v>3Y</v>
      </c>
      <c r="AB2683" t="str">
        <f t="shared" si="372"/>
        <v>3Y</v>
      </c>
      <c r="AC2683" t="str">
        <f t="shared" si="373"/>
        <v>3Y</v>
      </c>
      <c r="AD2683" t="str">
        <f t="shared" si="374"/>
        <v>3Y</v>
      </c>
      <c r="AE2683" t="str">
        <f t="shared" si="375"/>
        <v>3</v>
      </c>
      <c r="AF2683" t="str">
        <f t="shared" si="376"/>
        <v>3</v>
      </c>
      <c r="AG2683" s="299">
        <f t="shared" si="377"/>
        <v>3</v>
      </c>
    </row>
    <row r="2684" spans="1:33" x14ac:dyDescent="0.3">
      <c r="A2684" s="3">
        <v>2688</v>
      </c>
      <c r="B2684" s="3" t="s">
        <v>13266</v>
      </c>
      <c r="C2684" s="296">
        <v>44713</v>
      </c>
      <c r="D2684" s="3">
        <v>20332471</v>
      </c>
      <c r="E2684" s="3" t="s">
        <v>15130</v>
      </c>
      <c r="F2684" s="3" t="s">
        <v>88</v>
      </c>
      <c r="G2684" s="3" t="s">
        <v>89</v>
      </c>
      <c r="H2684" s="3" t="s">
        <v>6633</v>
      </c>
      <c r="I2684" s="3" t="s">
        <v>13332</v>
      </c>
      <c r="J2684" s="3" t="s">
        <v>13318</v>
      </c>
      <c r="K2684" s="3" t="s">
        <v>38</v>
      </c>
      <c r="L2684" s="3" t="s">
        <v>6636</v>
      </c>
      <c r="M2684" s="3" t="s">
        <v>7715</v>
      </c>
      <c r="N2684" s="3" t="s">
        <v>7355</v>
      </c>
      <c r="O2684" s="3" t="s">
        <v>13333</v>
      </c>
      <c r="P2684" s="3">
        <v>7841007696</v>
      </c>
      <c r="Q2684" s="3" t="s">
        <v>13334</v>
      </c>
      <c r="R2684" s="3" t="s">
        <v>6773</v>
      </c>
      <c r="S2684" s="3" t="s">
        <v>13335</v>
      </c>
      <c r="T2684" s="300">
        <v>450000</v>
      </c>
      <c r="U2684" s="3" t="s">
        <v>501</v>
      </c>
      <c r="V2684" s="3" t="s">
        <v>100</v>
      </c>
      <c r="W2684" s="3" t="s">
        <v>401</v>
      </c>
      <c r="X2684" s="3" t="s">
        <v>109</v>
      </c>
      <c r="Y2684" s="299">
        <f t="shared" si="370"/>
        <v>6</v>
      </c>
      <c r="Z2684" s="299">
        <f t="shared" si="371"/>
        <v>2022</v>
      </c>
      <c r="AA2684" t="str">
        <f t="shared" si="369"/>
        <v>3.</v>
      </c>
      <c r="AB2684" t="str">
        <f t="shared" si="372"/>
        <v>3.</v>
      </c>
      <c r="AC2684" t="str">
        <f t="shared" si="373"/>
        <v>3</v>
      </c>
      <c r="AD2684" t="str">
        <f t="shared" si="374"/>
        <v>3</v>
      </c>
      <c r="AE2684" t="str">
        <f t="shared" si="375"/>
        <v>3</v>
      </c>
      <c r="AF2684" t="str">
        <f t="shared" si="376"/>
        <v>3</v>
      </c>
      <c r="AG2684" s="299">
        <f t="shared" si="377"/>
        <v>3</v>
      </c>
    </row>
    <row r="2685" spans="1:33" x14ac:dyDescent="0.3">
      <c r="A2685" s="3">
        <v>2689</v>
      </c>
      <c r="B2685" s="3" t="s">
        <v>13266</v>
      </c>
      <c r="C2685" s="296">
        <v>44713</v>
      </c>
      <c r="D2685" s="3">
        <v>49678570</v>
      </c>
      <c r="E2685" s="3" t="s">
        <v>6</v>
      </c>
      <c r="F2685" s="3">
        <v>221395</v>
      </c>
      <c r="G2685" s="3" t="s">
        <v>89</v>
      </c>
      <c r="H2685" s="3" t="s">
        <v>12080</v>
      </c>
      <c r="I2685" s="3" t="s">
        <v>1098</v>
      </c>
      <c r="J2685" s="3" t="s">
        <v>13336</v>
      </c>
      <c r="K2685" s="3" t="s">
        <v>18</v>
      </c>
      <c r="L2685" s="3" t="s">
        <v>15145</v>
      </c>
      <c r="M2685" s="3" t="s">
        <v>93</v>
      </c>
      <c r="N2685" s="3">
        <v>6648473</v>
      </c>
      <c r="O2685" s="3" t="s">
        <v>13337</v>
      </c>
      <c r="P2685" s="3">
        <v>8447669331</v>
      </c>
      <c r="Q2685" s="3" t="s">
        <v>13338</v>
      </c>
      <c r="R2685" s="3" t="s">
        <v>2319</v>
      </c>
      <c r="S2685" s="3" t="s">
        <v>13339</v>
      </c>
      <c r="T2685" s="300">
        <v>450000</v>
      </c>
      <c r="U2685" s="3">
        <v>44746</v>
      </c>
      <c r="V2685" s="3" t="s">
        <v>100</v>
      </c>
      <c r="W2685" s="3" t="s">
        <v>476</v>
      </c>
      <c r="X2685" s="3" t="s">
        <v>109</v>
      </c>
      <c r="Y2685" s="299">
        <f t="shared" si="370"/>
        <v>6</v>
      </c>
      <c r="Z2685" s="299">
        <f t="shared" si="371"/>
        <v>2022</v>
      </c>
      <c r="AA2685" t="str">
        <f t="shared" si="369"/>
        <v xml:space="preserve">7 </v>
      </c>
      <c r="AB2685" t="str">
        <f t="shared" si="372"/>
        <v xml:space="preserve">7 </v>
      </c>
      <c r="AC2685" t="str">
        <f t="shared" si="373"/>
        <v xml:space="preserve">7 </v>
      </c>
      <c r="AD2685" t="str">
        <f t="shared" si="374"/>
        <v xml:space="preserve">7 </v>
      </c>
      <c r="AE2685" t="str">
        <f t="shared" si="375"/>
        <v xml:space="preserve">7 </v>
      </c>
      <c r="AF2685" t="str">
        <f t="shared" si="376"/>
        <v xml:space="preserve">7 </v>
      </c>
      <c r="AG2685" s="299">
        <f t="shared" si="377"/>
        <v>7</v>
      </c>
    </row>
    <row r="2686" spans="1:33" x14ac:dyDescent="0.3">
      <c r="A2686" s="3">
        <v>2690</v>
      </c>
      <c r="B2686" s="3" t="s">
        <v>13266</v>
      </c>
      <c r="C2686" s="296">
        <v>44713</v>
      </c>
      <c r="D2686" s="3">
        <v>49678570</v>
      </c>
      <c r="E2686" s="3" t="s">
        <v>6</v>
      </c>
      <c r="F2686" s="3">
        <v>221395</v>
      </c>
      <c r="G2686" s="3" t="s">
        <v>89</v>
      </c>
      <c r="H2686" s="3" t="s">
        <v>12080</v>
      </c>
      <c r="I2686" s="3" t="s">
        <v>1098</v>
      </c>
      <c r="J2686" s="3" t="s">
        <v>13336</v>
      </c>
      <c r="K2686" s="3" t="s">
        <v>18</v>
      </c>
      <c r="L2686" s="3" t="s">
        <v>15145</v>
      </c>
      <c r="M2686" s="3" t="s">
        <v>93</v>
      </c>
      <c r="N2686" s="3">
        <v>6076796</v>
      </c>
      <c r="O2686" s="3" t="s">
        <v>13344</v>
      </c>
      <c r="P2686" s="3">
        <v>6281887372</v>
      </c>
      <c r="Q2686" s="3" t="s">
        <v>13345</v>
      </c>
      <c r="R2686" s="3" t="s">
        <v>140</v>
      </c>
      <c r="S2686" s="3" t="s">
        <v>13346</v>
      </c>
      <c r="T2686" s="300">
        <v>700000</v>
      </c>
      <c r="U2686" s="3" t="s">
        <v>347</v>
      </c>
      <c r="V2686" s="3" t="s">
        <v>100</v>
      </c>
      <c r="W2686" s="3" t="s">
        <v>109</v>
      </c>
      <c r="X2686" s="3" t="s">
        <v>109</v>
      </c>
      <c r="Y2686" s="299">
        <f t="shared" si="370"/>
        <v>6</v>
      </c>
      <c r="Z2686" s="299">
        <f t="shared" si="371"/>
        <v>2022</v>
      </c>
      <c r="AA2686" t="str">
        <f t="shared" ref="AA2686:AA2749" si="378">LEFT(R2686,2)</f>
        <v xml:space="preserve">6 </v>
      </c>
      <c r="AB2686" t="str">
        <f t="shared" si="372"/>
        <v xml:space="preserve">6 </v>
      </c>
      <c r="AC2686" t="str">
        <f t="shared" si="373"/>
        <v xml:space="preserve">6 </v>
      </c>
      <c r="AD2686" t="str">
        <f t="shared" si="374"/>
        <v xml:space="preserve">6 </v>
      </c>
      <c r="AE2686" t="str">
        <f t="shared" si="375"/>
        <v xml:space="preserve">6 </v>
      </c>
      <c r="AF2686" t="str">
        <f t="shared" si="376"/>
        <v xml:space="preserve">6 </v>
      </c>
      <c r="AG2686" s="299">
        <f t="shared" si="377"/>
        <v>6</v>
      </c>
    </row>
    <row r="2687" spans="1:33" x14ac:dyDescent="0.3">
      <c r="A2687" s="3">
        <v>2691</v>
      </c>
      <c r="B2687" s="3" t="s">
        <v>4151</v>
      </c>
      <c r="C2687" s="296">
        <v>44713</v>
      </c>
      <c r="D2687" s="3">
        <v>49678570</v>
      </c>
      <c r="E2687" s="3" t="s">
        <v>6</v>
      </c>
      <c r="F2687" s="3">
        <v>221395</v>
      </c>
      <c r="G2687" s="3" t="s">
        <v>89</v>
      </c>
      <c r="H2687" s="3" t="s">
        <v>12080</v>
      </c>
      <c r="I2687" s="3" t="s">
        <v>1098</v>
      </c>
      <c r="J2687" s="3" t="s">
        <v>13336</v>
      </c>
      <c r="K2687" s="3" t="s">
        <v>18</v>
      </c>
      <c r="L2687" s="3" t="s">
        <v>15145</v>
      </c>
      <c r="M2687" s="3" t="s">
        <v>93</v>
      </c>
      <c r="N2687" s="3">
        <v>185127</v>
      </c>
      <c r="O2687" s="3" t="s">
        <v>13349</v>
      </c>
      <c r="P2687" s="3">
        <v>7893774079</v>
      </c>
      <c r="Q2687" s="3" t="s">
        <v>13350</v>
      </c>
      <c r="R2687" s="3" t="s">
        <v>5072</v>
      </c>
      <c r="S2687" s="3" t="s">
        <v>13351</v>
      </c>
      <c r="T2687" s="300">
        <v>1000000</v>
      </c>
      <c r="U2687" s="3" t="s">
        <v>13354</v>
      </c>
      <c r="V2687" s="3" t="s">
        <v>100</v>
      </c>
      <c r="W2687" s="3" t="s">
        <v>109</v>
      </c>
      <c r="X2687" s="3" t="s">
        <v>109</v>
      </c>
      <c r="Y2687" s="299">
        <f t="shared" ref="Y2687:Y2750" si="379">MONTH($C2687)</f>
        <v>6</v>
      </c>
      <c r="Z2687" s="299">
        <f t="shared" ref="Z2687:Z2750" si="380">YEAR($C2687)</f>
        <v>2022</v>
      </c>
      <c r="AA2687" t="str">
        <f t="shared" si="378"/>
        <v>9.</v>
      </c>
      <c r="AB2687" t="str">
        <f t="shared" ref="AB2687:AB2750" si="381">SUBSTITUTE(AA2687,"y","")</f>
        <v>9.</v>
      </c>
      <c r="AC2687" t="str">
        <f t="shared" ref="AC2687:AC2750" si="382">SUBSTITUTE(AB2687,".","")</f>
        <v>9</v>
      </c>
      <c r="AD2687" t="str">
        <f t="shared" ref="AD2687:AD2750" si="383">SUBSTITUTE(AC2687,"+","")</f>
        <v>9</v>
      </c>
      <c r="AE2687" t="str">
        <f t="shared" ref="AE2687:AE2750" si="384">SUBSTITUTE(AD2687,"Y","")</f>
        <v>9</v>
      </c>
      <c r="AF2687" t="str">
        <f t="shared" ref="AF2687:AF2750" si="385">SUBSTITUTE(AE2687,"e","")</f>
        <v>9</v>
      </c>
      <c r="AG2687" s="299">
        <f t="shared" ref="AG2687:AG2750" si="386">SUBSTITUTE(AF2687,",","")*1</f>
        <v>9</v>
      </c>
    </row>
    <row r="2688" spans="1:33" x14ac:dyDescent="0.3">
      <c r="A2688" s="3">
        <v>2692</v>
      </c>
      <c r="B2688" s="3" t="s">
        <v>4151</v>
      </c>
      <c r="C2688" s="296">
        <v>44713</v>
      </c>
      <c r="D2688" s="3">
        <v>78933065</v>
      </c>
      <c r="E2688" s="3" t="s">
        <v>6</v>
      </c>
      <c r="F2688" s="3">
        <v>221395</v>
      </c>
      <c r="G2688" s="3" t="s">
        <v>89</v>
      </c>
      <c r="H2688" s="3" t="s">
        <v>7468</v>
      </c>
      <c r="I2688" s="3" t="s">
        <v>4850</v>
      </c>
      <c r="J2688" s="3" t="s">
        <v>11769</v>
      </c>
      <c r="K2688" s="3" t="s">
        <v>25</v>
      </c>
      <c r="L2688" s="3" t="s">
        <v>13356</v>
      </c>
      <c r="M2688" s="3" t="s">
        <v>93</v>
      </c>
      <c r="N2688" s="3">
        <v>6649407</v>
      </c>
      <c r="O2688" s="3" t="s">
        <v>13357</v>
      </c>
      <c r="P2688" s="3">
        <v>8341585481</v>
      </c>
      <c r="Q2688" s="3" t="s">
        <v>13358</v>
      </c>
      <c r="R2688" s="3" t="s">
        <v>2320</v>
      </c>
      <c r="S2688" s="3" t="s">
        <v>13359</v>
      </c>
      <c r="T2688" s="300">
        <v>650000</v>
      </c>
      <c r="U2688" s="3" t="s">
        <v>2488</v>
      </c>
      <c r="V2688" s="3" t="s">
        <v>100</v>
      </c>
      <c r="W2688" s="3" t="s">
        <v>101</v>
      </c>
      <c r="X2688" s="3" t="s">
        <v>109</v>
      </c>
      <c r="Y2688" s="299">
        <f t="shared" si="379"/>
        <v>6</v>
      </c>
      <c r="Z2688" s="299">
        <f t="shared" si="380"/>
        <v>2022</v>
      </c>
      <c r="AA2688" t="str">
        <f t="shared" si="378"/>
        <v xml:space="preserve">5 </v>
      </c>
      <c r="AB2688" t="str">
        <f t="shared" si="381"/>
        <v xml:space="preserve">5 </v>
      </c>
      <c r="AC2688" t="str">
        <f t="shared" si="382"/>
        <v xml:space="preserve">5 </v>
      </c>
      <c r="AD2688" t="str">
        <f t="shared" si="383"/>
        <v xml:space="preserve">5 </v>
      </c>
      <c r="AE2688" t="str">
        <f t="shared" si="384"/>
        <v xml:space="preserve">5 </v>
      </c>
      <c r="AF2688" t="str">
        <f t="shared" si="385"/>
        <v xml:space="preserve">5 </v>
      </c>
      <c r="AG2688" s="299">
        <f t="shared" si="386"/>
        <v>5</v>
      </c>
    </row>
    <row r="2689" spans="1:33" x14ac:dyDescent="0.3">
      <c r="A2689" s="3">
        <v>2693</v>
      </c>
      <c r="B2689" s="3" t="s">
        <v>4151</v>
      </c>
      <c r="C2689" s="296">
        <v>44713</v>
      </c>
      <c r="D2689" s="3">
        <v>19372538</v>
      </c>
      <c r="E2689" s="3" t="s">
        <v>6</v>
      </c>
      <c r="F2689" s="3">
        <v>221395</v>
      </c>
      <c r="G2689" s="3" t="s">
        <v>89</v>
      </c>
      <c r="H2689" s="3" t="s">
        <v>12080</v>
      </c>
      <c r="I2689" s="3" t="s">
        <v>13361</v>
      </c>
      <c r="J2689" s="3" t="s">
        <v>13362</v>
      </c>
      <c r="K2689" s="3" t="s">
        <v>38</v>
      </c>
      <c r="L2689" s="3" t="s">
        <v>1416</v>
      </c>
      <c r="M2689" s="3" t="s">
        <v>93</v>
      </c>
      <c r="N2689" s="3">
        <v>6649457</v>
      </c>
      <c r="O2689" s="3" t="s">
        <v>13363</v>
      </c>
      <c r="P2689" s="3">
        <v>9806102876</v>
      </c>
      <c r="Q2689" s="3" t="s">
        <v>13364</v>
      </c>
      <c r="R2689" s="3" t="s">
        <v>4641</v>
      </c>
      <c r="S2689" s="3" t="s">
        <v>13365</v>
      </c>
      <c r="T2689" s="300">
        <v>600000</v>
      </c>
      <c r="U2689" s="3" t="s">
        <v>13367</v>
      </c>
      <c r="V2689" s="3" t="s">
        <v>100</v>
      </c>
      <c r="W2689" s="3" t="s">
        <v>401</v>
      </c>
      <c r="X2689" s="3" t="s">
        <v>109</v>
      </c>
      <c r="Y2689" s="299">
        <f t="shared" si="379"/>
        <v>6</v>
      </c>
      <c r="Z2689" s="299">
        <f t="shared" si="380"/>
        <v>2022</v>
      </c>
      <c r="AA2689" t="str">
        <f t="shared" si="378"/>
        <v>3.</v>
      </c>
      <c r="AB2689" t="str">
        <f t="shared" si="381"/>
        <v>3.</v>
      </c>
      <c r="AC2689" t="str">
        <f t="shared" si="382"/>
        <v>3</v>
      </c>
      <c r="AD2689" t="str">
        <f t="shared" si="383"/>
        <v>3</v>
      </c>
      <c r="AE2689" t="str">
        <f t="shared" si="384"/>
        <v>3</v>
      </c>
      <c r="AF2689" t="str">
        <f t="shared" si="385"/>
        <v>3</v>
      </c>
      <c r="AG2689" s="299">
        <f t="shared" si="386"/>
        <v>3</v>
      </c>
    </row>
    <row r="2690" spans="1:33" x14ac:dyDescent="0.3">
      <c r="A2690" s="3">
        <v>2694</v>
      </c>
      <c r="B2690" s="3" t="s">
        <v>4151</v>
      </c>
      <c r="C2690" s="296">
        <v>44713</v>
      </c>
      <c r="D2690" s="3">
        <v>19372538</v>
      </c>
      <c r="E2690" s="3" t="s">
        <v>6</v>
      </c>
      <c r="F2690" s="3">
        <v>221395</v>
      </c>
      <c r="G2690" s="3" t="s">
        <v>89</v>
      </c>
      <c r="H2690" s="3" t="s">
        <v>12080</v>
      </c>
      <c r="I2690" s="3" t="s">
        <v>13361</v>
      </c>
      <c r="J2690" s="3" t="s">
        <v>13362</v>
      </c>
      <c r="K2690" s="3" t="s">
        <v>38</v>
      </c>
      <c r="L2690" s="3" t="s">
        <v>1416</v>
      </c>
      <c r="M2690" s="3" t="s">
        <v>93</v>
      </c>
      <c r="N2690" s="3">
        <v>6649530</v>
      </c>
      <c r="O2690" s="3" t="s">
        <v>13369</v>
      </c>
      <c r="P2690" s="3">
        <v>7799445326</v>
      </c>
      <c r="Q2690" s="3" t="s">
        <v>13370</v>
      </c>
      <c r="R2690" s="3" t="s">
        <v>3776</v>
      </c>
      <c r="S2690" s="3" t="s">
        <v>13371</v>
      </c>
      <c r="T2690" s="300">
        <v>450000</v>
      </c>
      <c r="U2690" s="3" t="s">
        <v>347</v>
      </c>
      <c r="V2690" s="3" t="s">
        <v>100</v>
      </c>
      <c r="W2690" s="3" t="s">
        <v>101</v>
      </c>
      <c r="X2690" s="3" t="s">
        <v>109</v>
      </c>
      <c r="Y2690" s="299">
        <f t="shared" si="379"/>
        <v>6</v>
      </c>
      <c r="Z2690" s="299">
        <f t="shared" si="380"/>
        <v>2022</v>
      </c>
      <c r="AA2690" t="str">
        <f t="shared" si="378"/>
        <v>3.</v>
      </c>
      <c r="AB2690" t="str">
        <f t="shared" si="381"/>
        <v>3.</v>
      </c>
      <c r="AC2690" t="str">
        <f t="shared" si="382"/>
        <v>3</v>
      </c>
      <c r="AD2690" t="str">
        <f t="shared" si="383"/>
        <v>3</v>
      </c>
      <c r="AE2690" t="str">
        <f t="shared" si="384"/>
        <v>3</v>
      </c>
      <c r="AF2690" t="str">
        <f t="shared" si="385"/>
        <v>3</v>
      </c>
      <c r="AG2690" s="299">
        <f t="shared" si="386"/>
        <v>3</v>
      </c>
    </row>
    <row r="2691" spans="1:33" x14ac:dyDescent="0.3">
      <c r="A2691" s="3">
        <v>2695</v>
      </c>
      <c r="B2691" s="3" t="s">
        <v>4151</v>
      </c>
      <c r="C2691" s="296">
        <v>44713</v>
      </c>
      <c r="D2691" s="3">
        <v>86894875</v>
      </c>
      <c r="E2691" s="3" t="s">
        <v>6</v>
      </c>
      <c r="F2691" s="3">
        <v>221395</v>
      </c>
      <c r="G2691" s="3" t="s">
        <v>5685</v>
      </c>
      <c r="H2691" s="3" t="s">
        <v>7635</v>
      </c>
      <c r="I2691" s="3" t="s">
        <v>103</v>
      </c>
      <c r="J2691" s="3" t="s">
        <v>13375</v>
      </c>
      <c r="K2691" s="3" t="s">
        <v>38</v>
      </c>
      <c r="L2691" s="3" t="s">
        <v>1416</v>
      </c>
      <c r="M2691" s="3" t="s">
        <v>93</v>
      </c>
      <c r="N2691" s="3" t="s">
        <v>7355</v>
      </c>
      <c r="O2691" s="3" t="s">
        <v>13376</v>
      </c>
      <c r="P2691" s="3">
        <v>7995291750</v>
      </c>
      <c r="Q2691" s="3" t="s">
        <v>13377</v>
      </c>
      <c r="R2691" s="3" t="s">
        <v>13378</v>
      </c>
      <c r="S2691" s="3" t="s">
        <v>13379</v>
      </c>
      <c r="T2691" s="300">
        <v>700000</v>
      </c>
      <c r="U2691" s="3" t="s">
        <v>13380</v>
      </c>
      <c r="V2691" s="3" t="s">
        <v>100</v>
      </c>
      <c r="W2691" s="3" t="s">
        <v>101</v>
      </c>
      <c r="X2691" s="3" t="s">
        <v>101</v>
      </c>
      <c r="Y2691" s="299">
        <f t="shared" si="379"/>
        <v>6</v>
      </c>
      <c r="Z2691" s="299">
        <f t="shared" si="380"/>
        <v>2022</v>
      </c>
      <c r="AA2691" t="str">
        <f t="shared" si="378"/>
        <v>4.</v>
      </c>
      <c r="AB2691" t="str">
        <f t="shared" si="381"/>
        <v>4.</v>
      </c>
      <c r="AC2691" t="str">
        <f t="shared" si="382"/>
        <v>4</v>
      </c>
      <c r="AD2691" t="str">
        <f t="shared" si="383"/>
        <v>4</v>
      </c>
      <c r="AE2691" t="str">
        <f t="shared" si="384"/>
        <v>4</v>
      </c>
      <c r="AF2691" t="str">
        <f t="shared" si="385"/>
        <v>4</v>
      </c>
      <c r="AG2691" s="299">
        <f t="shared" si="386"/>
        <v>4</v>
      </c>
    </row>
    <row r="2692" spans="1:33" x14ac:dyDescent="0.3">
      <c r="A2692" s="3">
        <v>2696</v>
      </c>
      <c r="B2692" s="3" t="s">
        <v>4151</v>
      </c>
      <c r="C2692" s="296">
        <v>44713</v>
      </c>
      <c r="D2692" s="3">
        <v>86894875</v>
      </c>
      <c r="E2692" s="3" t="s">
        <v>6</v>
      </c>
      <c r="F2692" s="3">
        <v>221395</v>
      </c>
      <c r="G2692" s="3" t="s">
        <v>89</v>
      </c>
      <c r="H2692" s="3" t="s">
        <v>7324</v>
      </c>
      <c r="I2692" s="3" t="s">
        <v>103</v>
      </c>
      <c r="J2692" s="3" t="s">
        <v>13375</v>
      </c>
      <c r="K2692" s="3" t="s">
        <v>45</v>
      </c>
      <c r="L2692" s="3" t="s">
        <v>2633</v>
      </c>
      <c r="M2692" s="3" t="s">
        <v>93</v>
      </c>
      <c r="N2692" s="3">
        <v>6024376</v>
      </c>
      <c r="O2692" s="3" t="s">
        <v>13381</v>
      </c>
      <c r="P2692" s="3">
        <v>9502945826</v>
      </c>
      <c r="Q2692" s="3" t="s">
        <v>13382</v>
      </c>
      <c r="R2692" s="3" t="s">
        <v>115</v>
      </c>
      <c r="S2692" s="3" t="s">
        <v>13383</v>
      </c>
      <c r="T2692" s="300">
        <v>650000</v>
      </c>
      <c r="U2692" s="3" t="s">
        <v>13384</v>
      </c>
      <c r="V2692" s="3" t="s">
        <v>100</v>
      </c>
      <c r="W2692" s="3" t="s">
        <v>101</v>
      </c>
      <c r="X2692" s="3" t="s">
        <v>101</v>
      </c>
      <c r="Y2692" s="299">
        <f t="shared" si="379"/>
        <v>6</v>
      </c>
      <c r="Z2692" s="299">
        <f t="shared" si="380"/>
        <v>2022</v>
      </c>
      <c r="AA2692" t="str">
        <f t="shared" si="378"/>
        <v>3.</v>
      </c>
      <c r="AB2692" t="str">
        <f t="shared" si="381"/>
        <v>3.</v>
      </c>
      <c r="AC2692" t="str">
        <f t="shared" si="382"/>
        <v>3</v>
      </c>
      <c r="AD2692" t="str">
        <f t="shared" si="383"/>
        <v>3</v>
      </c>
      <c r="AE2692" t="str">
        <f t="shared" si="384"/>
        <v>3</v>
      </c>
      <c r="AF2692" t="str">
        <f t="shared" si="385"/>
        <v>3</v>
      </c>
      <c r="AG2692" s="299">
        <f t="shared" si="386"/>
        <v>3</v>
      </c>
    </row>
    <row r="2693" spans="1:33" x14ac:dyDescent="0.3">
      <c r="A2693" s="3">
        <v>2697</v>
      </c>
      <c r="B2693" s="3" t="s">
        <v>4151</v>
      </c>
      <c r="C2693" s="296">
        <v>44713</v>
      </c>
      <c r="D2693" s="3">
        <v>86894875</v>
      </c>
      <c r="E2693" s="3" t="s">
        <v>6</v>
      </c>
      <c r="F2693" s="3">
        <v>221395</v>
      </c>
      <c r="G2693" s="3" t="s">
        <v>89</v>
      </c>
      <c r="H2693" s="3" t="s">
        <v>7324</v>
      </c>
      <c r="I2693" s="3" t="s">
        <v>103</v>
      </c>
      <c r="J2693" s="3" t="s">
        <v>13375</v>
      </c>
      <c r="K2693" s="3" t="s">
        <v>45</v>
      </c>
      <c r="L2693" s="3" t="s">
        <v>2633</v>
      </c>
      <c r="M2693" s="3" t="s">
        <v>93</v>
      </c>
      <c r="N2693" s="3">
        <v>3793397</v>
      </c>
      <c r="O2693" s="3" t="s">
        <v>13385</v>
      </c>
      <c r="P2693" s="3">
        <v>9908810315</v>
      </c>
      <c r="Q2693" s="3" t="s">
        <v>13386</v>
      </c>
      <c r="R2693" s="3" t="s">
        <v>96</v>
      </c>
      <c r="S2693" s="3" t="s">
        <v>13387</v>
      </c>
      <c r="T2693" s="300">
        <v>430000</v>
      </c>
      <c r="U2693" s="3" t="s">
        <v>12032</v>
      </c>
      <c r="V2693" s="3" t="s">
        <v>100</v>
      </c>
      <c r="W2693" s="3" t="s">
        <v>109</v>
      </c>
      <c r="X2693" s="3" t="s">
        <v>101</v>
      </c>
      <c r="Y2693" s="299">
        <f t="shared" si="379"/>
        <v>6</v>
      </c>
      <c r="Z2693" s="299">
        <f t="shared" si="380"/>
        <v>2022</v>
      </c>
      <c r="AA2693" t="str">
        <f t="shared" si="378"/>
        <v>3y</v>
      </c>
      <c r="AB2693" t="str">
        <f t="shared" si="381"/>
        <v>3</v>
      </c>
      <c r="AC2693" t="str">
        <f t="shared" si="382"/>
        <v>3</v>
      </c>
      <c r="AD2693" t="str">
        <f t="shared" si="383"/>
        <v>3</v>
      </c>
      <c r="AE2693" t="str">
        <f t="shared" si="384"/>
        <v>3</v>
      </c>
      <c r="AF2693" t="str">
        <f t="shared" si="385"/>
        <v>3</v>
      </c>
      <c r="AG2693" s="299">
        <f t="shared" si="386"/>
        <v>3</v>
      </c>
    </row>
    <row r="2694" spans="1:33" x14ac:dyDescent="0.3">
      <c r="A2694" s="3">
        <v>2698</v>
      </c>
      <c r="B2694" s="3" t="s">
        <v>4151</v>
      </c>
      <c r="C2694" s="296">
        <v>44713</v>
      </c>
      <c r="D2694" s="3">
        <v>86894875</v>
      </c>
      <c r="E2694" s="3" t="s">
        <v>6</v>
      </c>
      <c r="F2694" s="3">
        <v>221395</v>
      </c>
      <c r="G2694" s="3" t="s">
        <v>89</v>
      </c>
      <c r="H2694" s="3" t="s">
        <v>7324</v>
      </c>
      <c r="I2694" s="3" t="s">
        <v>103</v>
      </c>
      <c r="J2694" s="3" t="s">
        <v>13375</v>
      </c>
      <c r="K2694" s="3" t="s">
        <v>38</v>
      </c>
      <c r="L2694" s="3" t="s">
        <v>1416</v>
      </c>
      <c r="M2694" s="3" t="s">
        <v>93</v>
      </c>
      <c r="N2694" s="3">
        <v>796905</v>
      </c>
      <c r="O2694" s="3" t="s">
        <v>13388</v>
      </c>
      <c r="P2694" s="3">
        <v>7674838899</v>
      </c>
      <c r="Q2694" s="3" t="s">
        <v>13389</v>
      </c>
      <c r="R2694" s="3" t="s">
        <v>8652</v>
      </c>
      <c r="S2694" s="3" t="s">
        <v>13390</v>
      </c>
      <c r="T2694" s="300">
        <v>450000</v>
      </c>
      <c r="U2694" s="3" t="s">
        <v>13391</v>
      </c>
      <c r="V2694" s="3" t="s">
        <v>100</v>
      </c>
      <c r="W2694" s="3" t="s">
        <v>101</v>
      </c>
      <c r="X2694" s="3" t="s">
        <v>101</v>
      </c>
      <c r="Y2694" s="299">
        <f t="shared" si="379"/>
        <v>6</v>
      </c>
      <c r="Z2694" s="299">
        <f t="shared" si="380"/>
        <v>2022</v>
      </c>
      <c r="AA2694" t="str">
        <f t="shared" si="378"/>
        <v>4.</v>
      </c>
      <c r="AB2694" t="str">
        <f t="shared" si="381"/>
        <v>4.</v>
      </c>
      <c r="AC2694" t="str">
        <f t="shared" si="382"/>
        <v>4</v>
      </c>
      <c r="AD2694" t="str">
        <f t="shared" si="383"/>
        <v>4</v>
      </c>
      <c r="AE2694" t="str">
        <f t="shared" si="384"/>
        <v>4</v>
      </c>
      <c r="AF2694" t="str">
        <f t="shared" si="385"/>
        <v>4</v>
      </c>
      <c r="AG2694" s="299">
        <f t="shared" si="386"/>
        <v>4</v>
      </c>
    </row>
    <row r="2695" spans="1:33" x14ac:dyDescent="0.3">
      <c r="A2695" s="3">
        <v>2699</v>
      </c>
      <c r="B2695" s="3" t="s">
        <v>4151</v>
      </c>
      <c r="C2695" s="296">
        <v>44713</v>
      </c>
      <c r="D2695" s="3">
        <v>50897556</v>
      </c>
      <c r="E2695" s="3" t="s">
        <v>6</v>
      </c>
      <c r="F2695" s="3">
        <v>221395</v>
      </c>
      <c r="G2695" s="3" t="s">
        <v>89</v>
      </c>
      <c r="H2695" s="3" t="s">
        <v>7324</v>
      </c>
      <c r="I2695" s="3" t="s">
        <v>394</v>
      </c>
      <c r="J2695" s="3" t="s">
        <v>11942</v>
      </c>
      <c r="K2695" s="3" t="s">
        <v>18</v>
      </c>
      <c r="L2695" s="3" t="s">
        <v>15146</v>
      </c>
      <c r="M2695" s="3" t="s">
        <v>93</v>
      </c>
      <c r="N2695" s="3">
        <v>6412160</v>
      </c>
      <c r="O2695" s="3" t="s">
        <v>13393</v>
      </c>
      <c r="P2695" s="3">
        <v>9701958695</v>
      </c>
      <c r="Q2695" s="3" t="s">
        <v>13394</v>
      </c>
      <c r="R2695" s="3" t="s">
        <v>369</v>
      </c>
      <c r="S2695" s="3" t="s">
        <v>3777</v>
      </c>
      <c r="T2695" s="300">
        <v>640000</v>
      </c>
      <c r="U2695" s="3" t="s">
        <v>13395</v>
      </c>
      <c r="V2695" s="3" t="s">
        <v>100</v>
      </c>
      <c r="W2695" s="3" t="s">
        <v>101</v>
      </c>
      <c r="X2695" s="3" t="s">
        <v>101</v>
      </c>
      <c r="Y2695" s="299">
        <f t="shared" si="379"/>
        <v>6</v>
      </c>
      <c r="Z2695" s="299">
        <f t="shared" si="380"/>
        <v>2022</v>
      </c>
      <c r="AA2695" t="str">
        <f t="shared" si="378"/>
        <v>8y</v>
      </c>
      <c r="AB2695" t="str">
        <f t="shared" si="381"/>
        <v>8</v>
      </c>
      <c r="AC2695" t="str">
        <f t="shared" si="382"/>
        <v>8</v>
      </c>
      <c r="AD2695" t="str">
        <f t="shared" si="383"/>
        <v>8</v>
      </c>
      <c r="AE2695" t="str">
        <f t="shared" si="384"/>
        <v>8</v>
      </c>
      <c r="AF2695" t="str">
        <f t="shared" si="385"/>
        <v>8</v>
      </c>
      <c r="AG2695" s="299">
        <f t="shared" si="386"/>
        <v>8</v>
      </c>
    </row>
    <row r="2696" spans="1:33" x14ac:dyDescent="0.3">
      <c r="A2696" s="3">
        <v>2700</v>
      </c>
      <c r="B2696" s="3" t="s">
        <v>4151</v>
      </c>
      <c r="C2696" s="296">
        <v>44713</v>
      </c>
      <c r="D2696" s="3">
        <v>50897556</v>
      </c>
      <c r="E2696" s="3" t="s">
        <v>6</v>
      </c>
      <c r="F2696" s="3">
        <v>221395</v>
      </c>
      <c r="G2696" s="3" t="s">
        <v>89</v>
      </c>
      <c r="H2696" s="3" t="s">
        <v>7324</v>
      </c>
      <c r="I2696" s="3" t="s">
        <v>394</v>
      </c>
      <c r="J2696" s="3" t="s">
        <v>11942</v>
      </c>
      <c r="K2696" s="3" t="s">
        <v>18</v>
      </c>
      <c r="L2696" s="3" t="s">
        <v>15146</v>
      </c>
      <c r="M2696" s="3" t="s">
        <v>93</v>
      </c>
      <c r="N2696" s="3" t="s">
        <v>13397</v>
      </c>
      <c r="O2696" s="3" t="s">
        <v>13398</v>
      </c>
      <c r="P2696" s="3">
        <v>8639847762</v>
      </c>
      <c r="Q2696" s="3" t="s">
        <v>13399</v>
      </c>
      <c r="R2696" s="3" t="s">
        <v>11648</v>
      </c>
      <c r="S2696" s="3" t="s">
        <v>13400</v>
      </c>
      <c r="T2696" s="300">
        <v>650000</v>
      </c>
      <c r="U2696" s="3" t="s">
        <v>13402</v>
      </c>
      <c r="V2696" s="3" t="s">
        <v>100</v>
      </c>
      <c r="W2696" s="3" t="s">
        <v>101</v>
      </c>
      <c r="X2696" s="3" t="s">
        <v>101</v>
      </c>
      <c r="Y2696" s="299">
        <f t="shared" si="379"/>
        <v>6</v>
      </c>
      <c r="Z2696" s="299">
        <f t="shared" si="380"/>
        <v>2022</v>
      </c>
      <c r="AA2696" t="str">
        <f t="shared" si="378"/>
        <v>7.</v>
      </c>
      <c r="AB2696" t="str">
        <f t="shared" si="381"/>
        <v>7.</v>
      </c>
      <c r="AC2696" t="str">
        <f t="shared" si="382"/>
        <v>7</v>
      </c>
      <c r="AD2696" t="str">
        <f t="shared" si="383"/>
        <v>7</v>
      </c>
      <c r="AE2696" t="str">
        <f t="shared" si="384"/>
        <v>7</v>
      </c>
      <c r="AF2696" t="str">
        <f t="shared" si="385"/>
        <v>7</v>
      </c>
      <c r="AG2696" s="299">
        <f t="shared" si="386"/>
        <v>7</v>
      </c>
    </row>
    <row r="2697" spans="1:33" x14ac:dyDescent="0.3">
      <c r="A2697" s="3">
        <v>2701</v>
      </c>
      <c r="B2697" s="3" t="s">
        <v>4151</v>
      </c>
      <c r="C2697" s="296">
        <v>44713</v>
      </c>
      <c r="D2697" s="3">
        <v>50897556</v>
      </c>
      <c r="E2697" s="3" t="s">
        <v>6</v>
      </c>
      <c r="F2697" s="3">
        <v>221395</v>
      </c>
      <c r="G2697" s="3" t="s">
        <v>89</v>
      </c>
      <c r="H2697" s="3" t="s">
        <v>11609</v>
      </c>
      <c r="I2697" s="3" t="s">
        <v>394</v>
      </c>
      <c r="J2697" s="3" t="s">
        <v>13403</v>
      </c>
      <c r="K2697" s="3" t="s">
        <v>38</v>
      </c>
      <c r="L2697" s="3" t="s">
        <v>118</v>
      </c>
      <c r="M2697" s="3" t="s">
        <v>93</v>
      </c>
      <c r="N2697" s="3">
        <v>6403800</v>
      </c>
      <c r="O2697" s="3" t="s">
        <v>13404</v>
      </c>
      <c r="P2697" s="3">
        <v>9985159963</v>
      </c>
      <c r="Q2697" s="3" t="s">
        <v>13405</v>
      </c>
      <c r="R2697" s="3" t="s">
        <v>1462</v>
      </c>
      <c r="S2697" s="3" t="s">
        <v>13406</v>
      </c>
      <c r="T2697" s="300">
        <v>800000</v>
      </c>
      <c r="U2697" s="3">
        <v>44711</v>
      </c>
      <c r="V2697" s="3" t="s">
        <v>100</v>
      </c>
      <c r="W2697" s="3" t="s">
        <v>101</v>
      </c>
      <c r="X2697" s="3" t="s">
        <v>101</v>
      </c>
      <c r="Y2697" s="299">
        <f t="shared" si="379"/>
        <v>6</v>
      </c>
      <c r="Z2697" s="299">
        <f t="shared" si="380"/>
        <v>2022</v>
      </c>
      <c r="AA2697" t="str">
        <f t="shared" si="378"/>
        <v xml:space="preserve">8 </v>
      </c>
      <c r="AB2697" t="str">
        <f t="shared" si="381"/>
        <v xml:space="preserve">8 </v>
      </c>
      <c r="AC2697" t="str">
        <f t="shared" si="382"/>
        <v xml:space="preserve">8 </v>
      </c>
      <c r="AD2697" t="str">
        <f t="shared" si="383"/>
        <v xml:space="preserve">8 </v>
      </c>
      <c r="AE2697" t="str">
        <f t="shared" si="384"/>
        <v xml:space="preserve">8 </v>
      </c>
      <c r="AF2697" t="str">
        <f t="shared" si="385"/>
        <v xml:space="preserve">8 </v>
      </c>
      <c r="AG2697" s="299">
        <f t="shared" si="386"/>
        <v>8</v>
      </c>
    </row>
    <row r="2698" spans="1:33" x14ac:dyDescent="0.3">
      <c r="A2698" s="3">
        <v>2702</v>
      </c>
      <c r="B2698" s="3" t="s">
        <v>4151</v>
      </c>
      <c r="C2698" s="296">
        <v>44713</v>
      </c>
      <c r="D2698" s="3">
        <v>86894875</v>
      </c>
      <c r="E2698" s="3" t="s">
        <v>6</v>
      </c>
      <c r="F2698" s="3">
        <v>221395</v>
      </c>
      <c r="G2698" s="3" t="s">
        <v>89</v>
      </c>
      <c r="H2698" s="3" t="s">
        <v>11609</v>
      </c>
      <c r="I2698" s="3" t="s">
        <v>103</v>
      </c>
      <c r="J2698" s="3" t="s">
        <v>13407</v>
      </c>
      <c r="K2698" s="3" t="s">
        <v>13</v>
      </c>
      <c r="L2698" s="3" t="s">
        <v>13408</v>
      </c>
      <c r="M2698" s="3" t="s">
        <v>93</v>
      </c>
      <c r="N2698" s="3">
        <v>6660302</v>
      </c>
      <c r="O2698" s="3" t="s">
        <v>13409</v>
      </c>
      <c r="P2698" s="3">
        <v>9000094137</v>
      </c>
      <c r="Q2698" s="3" t="s">
        <v>13410</v>
      </c>
      <c r="R2698" s="3" t="s">
        <v>191</v>
      </c>
      <c r="S2698" s="3" t="s">
        <v>608</v>
      </c>
      <c r="T2698" s="300">
        <v>380000</v>
      </c>
      <c r="U2698" s="3">
        <v>44722</v>
      </c>
      <c r="V2698" s="3" t="s">
        <v>100</v>
      </c>
      <c r="W2698" s="3" t="s">
        <v>101</v>
      </c>
      <c r="X2698" s="3" t="s">
        <v>101</v>
      </c>
      <c r="Y2698" s="299">
        <f t="shared" si="379"/>
        <v>6</v>
      </c>
      <c r="Z2698" s="299">
        <f t="shared" si="380"/>
        <v>2022</v>
      </c>
      <c r="AA2698" t="str">
        <f t="shared" si="378"/>
        <v xml:space="preserve">3 </v>
      </c>
      <c r="AB2698" t="str">
        <f t="shared" si="381"/>
        <v xml:space="preserve">3 </v>
      </c>
      <c r="AC2698" t="str">
        <f t="shared" si="382"/>
        <v xml:space="preserve">3 </v>
      </c>
      <c r="AD2698" t="str">
        <f t="shared" si="383"/>
        <v xml:space="preserve">3 </v>
      </c>
      <c r="AE2698" t="str">
        <f t="shared" si="384"/>
        <v xml:space="preserve">3 </v>
      </c>
      <c r="AF2698" t="str">
        <f t="shared" si="385"/>
        <v xml:space="preserve">3 </v>
      </c>
      <c r="AG2698" s="299">
        <f t="shared" si="386"/>
        <v>3</v>
      </c>
    </row>
    <row r="2699" spans="1:33" x14ac:dyDescent="0.3">
      <c r="A2699" s="3">
        <v>2703</v>
      </c>
      <c r="B2699" s="3" t="s">
        <v>4151</v>
      </c>
      <c r="C2699" s="296">
        <v>44713</v>
      </c>
      <c r="D2699" s="3">
        <v>66238961</v>
      </c>
      <c r="E2699" s="3" t="s">
        <v>1576</v>
      </c>
      <c r="F2699" s="3">
        <v>210369</v>
      </c>
      <c r="G2699" s="3" t="s">
        <v>89</v>
      </c>
      <c r="H2699" s="3" t="s">
        <v>254</v>
      </c>
      <c r="I2699" s="3" t="s">
        <v>535</v>
      </c>
      <c r="J2699" s="3" t="s">
        <v>13414</v>
      </c>
      <c r="K2699" s="3" t="s">
        <v>25</v>
      </c>
      <c r="L2699" s="3" t="s">
        <v>10284</v>
      </c>
      <c r="M2699" s="3" t="s">
        <v>93</v>
      </c>
      <c r="N2699" s="3">
        <v>6646678</v>
      </c>
      <c r="O2699" s="3" t="s">
        <v>13415</v>
      </c>
      <c r="P2699" s="3">
        <v>9741882822</v>
      </c>
      <c r="Q2699" s="3" t="s">
        <v>13416</v>
      </c>
      <c r="R2699" s="3" t="s">
        <v>1587</v>
      </c>
      <c r="S2699" s="3" t="s">
        <v>13417</v>
      </c>
      <c r="T2699" s="300">
        <v>670000</v>
      </c>
      <c r="U2699" s="3" t="s">
        <v>134</v>
      </c>
      <c r="V2699" s="3" t="s">
        <v>100</v>
      </c>
      <c r="W2699" s="3" t="s">
        <v>109</v>
      </c>
      <c r="X2699" s="3" t="s">
        <v>109</v>
      </c>
      <c r="Y2699" s="299">
        <f t="shared" si="379"/>
        <v>6</v>
      </c>
      <c r="Z2699" s="299">
        <f t="shared" si="380"/>
        <v>2022</v>
      </c>
      <c r="AA2699" t="str">
        <f t="shared" si="378"/>
        <v>11</v>
      </c>
      <c r="AB2699" t="str">
        <f t="shared" si="381"/>
        <v>11</v>
      </c>
      <c r="AC2699" t="str">
        <f t="shared" si="382"/>
        <v>11</v>
      </c>
      <c r="AD2699" t="str">
        <f t="shared" si="383"/>
        <v>11</v>
      </c>
      <c r="AE2699" t="str">
        <f t="shared" si="384"/>
        <v>11</v>
      </c>
      <c r="AF2699" t="str">
        <f t="shared" si="385"/>
        <v>11</v>
      </c>
      <c r="AG2699" s="299">
        <f t="shared" si="386"/>
        <v>11</v>
      </c>
    </row>
    <row r="2700" spans="1:33" x14ac:dyDescent="0.3">
      <c r="A2700" s="3">
        <v>2704</v>
      </c>
      <c r="B2700" s="3" t="s">
        <v>4151</v>
      </c>
      <c r="C2700" s="296">
        <v>44713</v>
      </c>
      <c r="D2700" s="3">
        <v>66238961</v>
      </c>
      <c r="E2700" s="3" t="s">
        <v>1576</v>
      </c>
      <c r="F2700" s="3">
        <v>210369</v>
      </c>
      <c r="G2700" s="3" t="s">
        <v>89</v>
      </c>
      <c r="H2700" s="3" t="s">
        <v>254</v>
      </c>
      <c r="I2700" s="3" t="s">
        <v>535</v>
      </c>
      <c r="J2700" s="3" t="s">
        <v>13414</v>
      </c>
      <c r="K2700" s="3" t="s">
        <v>25</v>
      </c>
      <c r="L2700" s="3" t="s">
        <v>10284</v>
      </c>
      <c r="M2700" s="3" t="s">
        <v>93</v>
      </c>
      <c r="N2700" s="3">
        <v>6649184</v>
      </c>
      <c r="O2700" s="3" t="s">
        <v>13419</v>
      </c>
      <c r="P2700" s="3">
        <v>9860688167</v>
      </c>
      <c r="Q2700" s="3" t="s">
        <v>13420</v>
      </c>
      <c r="R2700" s="3" t="s">
        <v>217</v>
      </c>
      <c r="S2700" s="3" t="s">
        <v>13421</v>
      </c>
      <c r="T2700" s="300">
        <v>720000</v>
      </c>
      <c r="U2700" s="3" t="s">
        <v>134</v>
      </c>
      <c r="V2700" s="3" t="s">
        <v>100</v>
      </c>
      <c r="W2700" s="3" t="s">
        <v>401</v>
      </c>
      <c r="X2700" s="3" t="s">
        <v>109</v>
      </c>
      <c r="Y2700" s="299">
        <f t="shared" si="379"/>
        <v>6</v>
      </c>
      <c r="Z2700" s="299">
        <f t="shared" si="380"/>
        <v>2022</v>
      </c>
      <c r="AA2700" t="str">
        <f t="shared" si="378"/>
        <v xml:space="preserve">8 </v>
      </c>
      <c r="AB2700" t="str">
        <f t="shared" si="381"/>
        <v xml:space="preserve">8 </v>
      </c>
      <c r="AC2700" t="str">
        <f t="shared" si="382"/>
        <v xml:space="preserve">8 </v>
      </c>
      <c r="AD2700" t="str">
        <f t="shared" si="383"/>
        <v xml:space="preserve">8 </v>
      </c>
      <c r="AE2700" t="str">
        <f t="shared" si="384"/>
        <v xml:space="preserve">8 </v>
      </c>
      <c r="AF2700" t="str">
        <f t="shared" si="385"/>
        <v xml:space="preserve">8 </v>
      </c>
      <c r="AG2700" s="299">
        <f t="shared" si="386"/>
        <v>8</v>
      </c>
    </row>
    <row r="2701" spans="1:33" x14ac:dyDescent="0.3">
      <c r="A2701" s="3">
        <v>2705</v>
      </c>
      <c r="B2701" s="3" t="s">
        <v>4151</v>
      </c>
      <c r="C2701" s="296">
        <v>44713</v>
      </c>
      <c r="D2701" s="3">
        <v>66238961</v>
      </c>
      <c r="E2701" s="3" t="s">
        <v>1576</v>
      </c>
      <c r="F2701" s="3">
        <v>210369</v>
      </c>
      <c r="G2701" s="3" t="s">
        <v>89</v>
      </c>
      <c r="H2701" s="3" t="s">
        <v>254</v>
      </c>
      <c r="I2701" s="3" t="s">
        <v>535</v>
      </c>
      <c r="J2701" s="3" t="s">
        <v>13414</v>
      </c>
      <c r="K2701" s="3" t="s">
        <v>25</v>
      </c>
      <c r="L2701" s="3" t="s">
        <v>10284</v>
      </c>
      <c r="M2701" s="3" t="s">
        <v>93</v>
      </c>
      <c r="N2701" s="3">
        <v>6649196</v>
      </c>
      <c r="O2701" s="3" t="s">
        <v>13422</v>
      </c>
      <c r="P2701" s="3" t="s">
        <v>13423</v>
      </c>
      <c r="Q2701" s="3" t="s">
        <v>13424</v>
      </c>
      <c r="R2701" s="3" t="s">
        <v>13425</v>
      </c>
      <c r="S2701" s="3" t="s">
        <v>608</v>
      </c>
      <c r="T2701" s="300">
        <v>750000</v>
      </c>
      <c r="U2701" s="3" t="s">
        <v>13426</v>
      </c>
      <c r="V2701" s="3" t="s">
        <v>100</v>
      </c>
      <c r="W2701" s="3" t="s">
        <v>109</v>
      </c>
      <c r="X2701" s="3" t="s">
        <v>109</v>
      </c>
      <c r="Y2701" s="299">
        <f t="shared" si="379"/>
        <v>6</v>
      </c>
      <c r="Z2701" s="299">
        <f t="shared" si="380"/>
        <v>2022</v>
      </c>
      <c r="AA2701" t="str">
        <f t="shared" si="378"/>
        <v>9.</v>
      </c>
      <c r="AB2701" t="str">
        <f t="shared" si="381"/>
        <v>9.</v>
      </c>
      <c r="AC2701" t="str">
        <f t="shared" si="382"/>
        <v>9</v>
      </c>
      <c r="AD2701" t="str">
        <f t="shared" si="383"/>
        <v>9</v>
      </c>
      <c r="AE2701" t="str">
        <f t="shared" si="384"/>
        <v>9</v>
      </c>
      <c r="AF2701" t="str">
        <f t="shared" si="385"/>
        <v>9</v>
      </c>
      <c r="AG2701" s="299">
        <f t="shared" si="386"/>
        <v>9</v>
      </c>
    </row>
    <row r="2702" spans="1:33" x14ac:dyDescent="0.3">
      <c r="A2702" s="3">
        <v>2706</v>
      </c>
      <c r="B2702" s="3" t="s">
        <v>4151</v>
      </c>
      <c r="C2702" s="296">
        <v>44713</v>
      </c>
      <c r="D2702" s="3">
        <v>65701643</v>
      </c>
      <c r="E2702" s="3" t="s">
        <v>1576</v>
      </c>
      <c r="F2702" s="3">
        <v>210369</v>
      </c>
      <c r="G2702" s="3" t="s">
        <v>89</v>
      </c>
      <c r="H2702" s="3" t="s">
        <v>254</v>
      </c>
      <c r="I2702" s="3" t="s">
        <v>13428</v>
      </c>
      <c r="J2702" s="3" t="s">
        <v>13428</v>
      </c>
      <c r="K2702" s="3" t="s">
        <v>13</v>
      </c>
      <c r="L2702" s="3" t="s">
        <v>31</v>
      </c>
      <c r="M2702" s="3" t="s">
        <v>93</v>
      </c>
      <c r="N2702" s="3">
        <v>6649370</v>
      </c>
      <c r="O2702" s="3" t="s">
        <v>13429</v>
      </c>
      <c r="P2702" s="3">
        <v>7990578822</v>
      </c>
      <c r="Q2702" s="3" t="s">
        <v>13430</v>
      </c>
      <c r="R2702" s="3" t="s">
        <v>1642</v>
      </c>
      <c r="S2702" s="3" t="s">
        <v>13431</v>
      </c>
      <c r="T2702" s="300">
        <v>720000</v>
      </c>
      <c r="U2702" s="3" t="s">
        <v>13432</v>
      </c>
      <c r="V2702" s="3" t="s">
        <v>100</v>
      </c>
      <c r="W2702" s="3" t="s">
        <v>1315</v>
      </c>
      <c r="X2702" s="3" t="s">
        <v>109</v>
      </c>
      <c r="Y2702" s="299">
        <f t="shared" si="379"/>
        <v>6</v>
      </c>
      <c r="Z2702" s="299">
        <f t="shared" si="380"/>
        <v>2022</v>
      </c>
      <c r="AA2702" t="str">
        <f t="shared" si="378"/>
        <v>7.</v>
      </c>
      <c r="AB2702" t="str">
        <f t="shared" si="381"/>
        <v>7.</v>
      </c>
      <c r="AC2702" t="str">
        <f t="shared" si="382"/>
        <v>7</v>
      </c>
      <c r="AD2702" t="str">
        <f t="shared" si="383"/>
        <v>7</v>
      </c>
      <c r="AE2702" t="str">
        <f t="shared" si="384"/>
        <v>7</v>
      </c>
      <c r="AF2702" t="str">
        <f t="shared" si="385"/>
        <v>7</v>
      </c>
      <c r="AG2702" s="299">
        <f t="shared" si="386"/>
        <v>7</v>
      </c>
    </row>
    <row r="2703" spans="1:33" x14ac:dyDescent="0.3">
      <c r="A2703" s="3">
        <v>2707</v>
      </c>
      <c r="B2703" s="3" t="s">
        <v>4151</v>
      </c>
      <c r="C2703" s="296">
        <v>44713</v>
      </c>
      <c r="D2703" s="3">
        <v>10663239</v>
      </c>
      <c r="E2703" s="3" t="s">
        <v>1576</v>
      </c>
      <c r="F2703" s="3">
        <v>210369</v>
      </c>
      <c r="G2703" s="3" t="s">
        <v>89</v>
      </c>
      <c r="H2703" s="3" t="s">
        <v>90</v>
      </c>
      <c r="I2703" s="3" t="s">
        <v>12931</v>
      </c>
      <c r="J2703" s="3" t="s">
        <v>12932</v>
      </c>
      <c r="K2703" s="3" t="s">
        <v>13</v>
      </c>
      <c r="L2703" s="3" t="s">
        <v>31</v>
      </c>
      <c r="M2703" s="3" t="s">
        <v>93</v>
      </c>
      <c r="N2703" s="3">
        <v>6645675</v>
      </c>
      <c r="O2703" s="3" t="s">
        <v>13433</v>
      </c>
      <c r="P2703" s="3">
        <v>9951271121</v>
      </c>
      <c r="Q2703" s="3" t="s">
        <v>13434</v>
      </c>
      <c r="R2703" s="3" t="s">
        <v>370</v>
      </c>
      <c r="S2703" s="3" t="s">
        <v>3552</v>
      </c>
      <c r="T2703" s="300">
        <v>800000</v>
      </c>
      <c r="U2703" s="3" t="s">
        <v>13435</v>
      </c>
      <c r="V2703" s="3" t="s">
        <v>100</v>
      </c>
      <c r="W2703" s="3" t="s">
        <v>109</v>
      </c>
      <c r="X2703" s="3" t="s">
        <v>109</v>
      </c>
      <c r="Y2703" s="299">
        <f t="shared" si="379"/>
        <v>6</v>
      </c>
      <c r="Z2703" s="299">
        <f t="shared" si="380"/>
        <v>2022</v>
      </c>
      <c r="AA2703" t="str">
        <f t="shared" si="378"/>
        <v>7y</v>
      </c>
      <c r="AB2703" t="str">
        <f t="shared" si="381"/>
        <v>7</v>
      </c>
      <c r="AC2703" t="str">
        <f t="shared" si="382"/>
        <v>7</v>
      </c>
      <c r="AD2703" t="str">
        <f t="shared" si="383"/>
        <v>7</v>
      </c>
      <c r="AE2703" t="str">
        <f t="shared" si="384"/>
        <v>7</v>
      </c>
      <c r="AF2703" t="str">
        <f t="shared" si="385"/>
        <v>7</v>
      </c>
      <c r="AG2703" s="299">
        <f t="shared" si="386"/>
        <v>7</v>
      </c>
    </row>
    <row r="2704" spans="1:33" x14ac:dyDescent="0.3">
      <c r="A2704" s="3">
        <v>2708</v>
      </c>
      <c r="B2704" s="3" t="s">
        <v>4151</v>
      </c>
      <c r="C2704" s="296">
        <v>44713</v>
      </c>
      <c r="D2704" s="3">
        <v>83469845</v>
      </c>
      <c r="E2704" s="3" t="s">
        <v>1576</v>
      </c>
      <c r="F2704" s="3">
        <v>210369</v>
      </c>
      <c r="G2704" s="3" t="s">
        <v>89</v>
      </c>
      <c r="H2704" s="3" t="s">
        <v>90</v>
      </c>
      <c r="I2704" s="3" t="s">
        <v>13437</v>
      </c>
      <c r="J2704" s="3" t="s">
        <v>11189</v>
      </c>
      <c r="K2704" s="3" t="s">
        <v>18</v>
      </c>
      <c r="L2704" s="3" t="s">
        <v>5223</v>
      </c>
      <c r="M2704" s="3" t="s">
        <v>93</v>
      </c>
      <c r="N2704" s="3">
        <v>6525322</v>
      </c>
      <c r="O2704" s="3" t="s">
        <v>13438</v>
      </c>
      <c r="P2704" s="3">
        <v>9026734044</v>
      </c>
      <c r="Q2704" s="3" t="s">
        <v>13439</v>
      </c>
      <c r="R2704" s="3" t="s">
        <v>9517</v>
      </c>
      <c r="S2704" s="3" t="s">
        <v>13440</v>
      </c>
      <c r="T2704" s="300">
        <v>600000</v>
      </c>
      <c r="U2704" s="3" t="s">
        <v>13441</v>
      </c>
      <c r="V2704" s="3" t="s">
        <v>100</v>
      </c>
      <c r="W2704" s="3" t="s">
        <v>109</v>
      </c>
      <c r="X2704" s="3" t="s">
        <v>109</v>
      </c>
      <c r="Y2704" s="299">
        <f t="shared" si="379"/>
        <v>6</v>
      </c>
      <c r="Z2704" s="299">
        <f t="shared" si="380"/>
        <v>2022</v>
      </c>
      <c r="AA2704" t="str">
        <f t="shared" si="378"/>
        <v>5.</v>
      </c>
      <c r="AB2704" t="str">
        <f t="shared" si="381"/>
        <v>5.</v>
      </c>
      <c r="AC2704" t="str">
        <f t="shared" si="382"/>
        <v>5</v>
      </c>
      <c r="AD2704" t="str">
        <f t="shared" si="383"/>
        <v>5</v>
      </c>
      <c r="AE2704" t="str">
        <f t="shared" si="384"/>
        <v>5</v>
      </c>
      <c r="AF2704" t="str">
        <f t="shared" si="385"/>
        <v>5</v>
      </c>
      <c r="AG2704" s="299">
        <f t="shared" si="386"/>
        <v>5</v>
      </c>
    </row>
    <row r="2705" spans="1:33" x14ac:dyDescent="0.3">
      <c r="A2705" s="3">
        <v>2709</v>
      </c>
      <c r="B2705" s="3" t="s">
        <v>4151</v>
      </c>
      <c r="C2705" s="296">
        <v>44713</v>
      </c>
      <c r="D2705" s="3">
        <v>83469845</v>
      </c>
      <c r="E2705" s="3" t="s">
        <v>1576</v>
      </c>
      <c r="F2705" s="3">
        <v>210369</v>
      </c>
      <c r="G2705" s="3" t="s">
        <v>89</v>
      </c>
      <c r="H2705" s="3" t="s">
        <v>90</v>
      </c>
      <c r="I2705" s="3" t="s">
        <v>13437</v>
      </c>
      <c r="J2705" s="3" t="s">
        <v>11189</v>
      </c>
      <c r="K2705" s="3" t="s">
        <v>18</v>
      </c>
      <c r="L2705" s="3" t="s">
        <v>5223</v>
      </c>
      <c r="M2705" s="3" t="s">
        <v>93</v>
      </c>
      <c r="N2705" s="3">
        <v>6335392</v>
      </c>
      <c r="O2705" s="3" t="s">
        <v>10474</v>
      </c>
      <c r="P2705" s="3">
        <v>9979510982</v>
      </c>
      <c r="Q2705" s="3" t="s">
        <v>10475</v>
      </c>
      <c r="R2705" s="3" t="s">
        <v>381</v>
      </c>
      <c r="S2705" s="3" t="s">
        <v>10476</v>
      </c>
      <c r="T2705" s="300">
        <v>870000</v>
      </c>
      <c r="U2705" s="3" t="s">
        <v>508</v>
      </c>
      <c r="V2705" s="3" t="s">
        <v>100</v>
      </c>
      <c r="W2705" s="3" t="s">
        <v>10478</v>
      </c>
      <c r="X2705" s="3" t="s">
        <v>109</v>
      </c>
      <c r="Y2705" s="299">
        <f t="shared" si="379"/>
        <v>6</v>
      </c>
      <c r="Z2705" s="299">
        <f t="shared" si="380"/>
        <v>2022</v>
      </c>
      <c r="AA2705" t="str">
        <f t="shared" si="378"/>
        <v>6y</v>
      </c>
      <c r="AB2705" t="str">
        <f t="shared" si="381"/>
        <v>6</v>
      </c>
      <c r="AC2705" t="str">
        <f t="shared" si="382"/>
        <v>6</v>
      </c>
      <c r="AD2705" t="str">
        <f t="shared" si="383"/>
        <v>6</v>
      </c>
      <c r="AE2705" t="str">
        <f t="shared" si="384"/>
        <v>6</v>
      </c>
      <c r="AF2705" t="str">
        <f t="shared" si="385"/>
        <v>6</v>
      </c>
      <c r="AG2705" s="299">
        <f t="shared" si="386"/>
        <v>6</v>
      </c>
    </row>
    <row r="2706" spans="1:33" x14ac:dyDescent="0.3">
      <c r="A2706" s="3">
        <v>2710</v>
      </c>
      <c r="B2706" s="3" t="s">
        <v>4151</v>
      </c>
      <c r="C2706" s="296">
        <v>44713</v>
      </c>
      <c r="D2706" s="3">
        <v>10663239</v>
      </c>
      <c r="E2706" s="3" t="s">
        <v>1576</v>
      </c>
      <c r="F2706" s="3">
        <v>210369</v>
      </c>
      <c r="G2706" s="3" t="s">
        <v>89</v>
      </c>
      <c r="H2706" s="3" t="s">
        <v>90</v>
      </c>
      <c r="I2706" s="3" t="s">
        <v>12931</v>
      </c>
      <c r="J2706" s="3" t="s">
        <v>12932</v>
      </c>
      <c r="K2706" s="3" t="s">
        <v>13</v>
      </c>
      <c r="L2706" s="3" t="s">
        <v>31</v>
      </c>
      <c r="M2706" s="3" t="s">
        <v>93</v>
      </c>
      <c r="N2706" s="3">
        <v>6654838</v>
      </c>
      <c r="O2706" s="3" t="s">
        <v>13445</v>
      </c>
      <c r="P2706" s="3">
        <v>9972566160</v>
      </c>
      <c r="Q2706" s="3" t="s">
        <v>13446</v>
      </c>
      <c r="R2706" s="3" t="s">
        <v>370</v>
      </c>
      <c r="S2706" s="3" t="s">
        <v>116</v>
      </c>
      <c r="T2706" s="300">
        <v>7700000</v>
      </c>
      <c r="U2706" s="3" t="s">
        <v>13447</v>
      </c>
      <c r="V2706" s="3" t="s">
        <v>100</v>
      </c>
      <c r="W2706" s="3" t="s">
        <v>109</v>
      </c>
      <c r="X2706" s="3" t="s">
        <v>109</v>
      </c>
      <c r="Y2706" s="299">
        <f t="shared" si="379"/>
        <v>6</v>
      </c>
      <c r="Z2706" s="299">
        <f t="shared" si="380"/>
        <v>2022</v>
      </c>
      <c r="AA2706" t="str">
        <f t="shared" si="378"/>
        <v>7y</v>
      </c>
      <c r="AB2706" t="str">
        <f t="shared" si="381"/>
        <v>7</v>
      </c>
      <c r="AC2706" t="str">
        <f t="shared" si="382"/>
        <v>7</v>
      </c>
      <c r="AD2706" t="str">
        <f t="shared" si="383"/>
        <v>7</v>
      </c>
      <c r="AE2706" t="str">
        <f t="shared" si="384"/>
        <v>7</v>
      </c>
      <c r="AF2706" t="str">
        <f t="shared" si="385"/>
        <v>7</v>
      </c>
      <c r="AG2706" s="299">
        <f t="shared" si="386"/>
        <v>7</v>
      </c>
    </row>
    <row r="2707" spans="1:33" x14ac:dyDescent="0.3">
      <c r="A2707" s="3">
        <v>2712</v>
      </c>
      <c r="B2707" s="3" t="s">
        <v>4151</v>
      </c>
      <c r="C2707" s="296">
        <v>44713</v>
      </c>
      <c r="D2707" s="3">
        <v>80791826</v>
      </c>
      <c r="E2707" s="3" t="s">
        <v>1576</v>
      </c>
      <c r="F2707" s="3">
        <v>210369</v>
      </c>
      <c r="G2707" s="3" t="s">
        <v>5551</v>
      </c>
      <c r="H2707" s="3" t="s">
        <v>12676</v>
      </c>
      <c r="I2707" s="3" t="s">
        <v>5209</v>
      </c>
      <c r="J2707" s="3" t="s">
        <v>6307</v>
      </c>
      <c r="K2707" s="3" t="s">
        <v>13</v>
      </c>
      <c r="L2707" s="3" t="s">
        <v>31</v>
      </c>
      <c r="M2707" s="3" t="s">
        <v>93</v>
      </c>
      <c r="N2707" s="3">
        <v>6662451</v>
      </c>
      <c r="O2707" s="3" t="s">
        <v>13449</v>
      </c>
      <c r="P2707" s="3">
        <v>7995949875</v>
      </c>
      <c r="Q2707" s="3" t="s">
        <v>13450</v>
      </c>
      <c r="R2707" s="3" t="s">
        <v>106</v>
      </c>
      <c r="S2707" s="3" t="s">
        <v>13451</v>
      </c>
      <c r="T2707" s="300">
        <v>560000</v>
      </c>
      <c r="U2707" s="3" t="s">
        <v>13452</v>
      </c>
      <c r="V2707" s="3" t="s">
        <v>100</v>
      </c>
      <c r="W2707" s="3" t="s">
        <v>109</v>
      </c>
      <c r="X2707" s="3" t="s">
        <v>109</v>
      </c>
      <c r="Y2707" s="299">
        <f t="shared" si="379"/>
        <v>6</v>
      </c>
      <c r="Z2707" s="299">
        <f t="shared" si="380"/>
        <v>2022</v>
      </c>
      <c r="AA2707" t="str">
        <f t="shared" si="378"/>
        <v>3.</v>
      </c>
      <c r="AB2707" t="str">
        <f t="shared" si="381"/>
        <v>3.</v>
      </c>
      <c r="AC2707" t="str">
        <f t="shared" si="382"/>
        <v>3</v>
      </c>
      <c r="AD2707" t="str">
        <f t="shared" si="383"/>
        <v>3</v>
      </c>
      <c r="AE2707" t="str">
        <f t="shared" si="384"/>
        <v>3</v>
      </c>
      <c r="AF2707" t="str">
        <f t="shared" si="385"/>
        <v>3</v>
      </c>
      <c r="AG2707" s="299">
        <f t="shared" si="386"/>
        <v>3</v>
      </c>
    </row>
    <row r="2708" spans="1:33" x14ac:dyDescent="0.3">
      <c r="A2708" s="3">
        <v>2713</v>
      </c>
      <c r="B2708" s="3" t="s">
        <v>4151</v>
      </c>
      <c r="C2708" s="296">
        <v>44713</v>
      </c>
      <c r="D2708" s="3">
        <v>80791826</v>
      </c>
      <c r="E2708" s="3" t="s">
        <v>1576</v>
      </c>
      <c r="F2708" s="3">
        <v>210369</v>
      </c>
      <c r="G2708" s="3" t="s">
        <v>5551</v>
      </c>
      <c r="H2708" s="3" t="s">
        <v>12676</v>
      </c>
      <c r="I2708" s="3" t="s">
        <v>5209</v>
      </c>
      <c r="J2708" s="3" t="s">
        <v>6307</v>
      </c>
      <c r="K2708" s="3" t="s">
        <v>13</v>
      </c>
      <c r="L2708" s="3" t="s">
        <v>31</v>
      </c>
      <c r="M2708" s="3" t="s">
        <v>93</v>
      </c>
      <c r="N2708" s="3">
        <v>6662467</v>
      </c>
      <c r="O2708" s="3" t="s">
        <v>13453</v>
      </c>
      <c r="P2708" s="3">
        <v>8330939811</v>
      </c>
      <c r="Q2708" s="3" t="s">
        <v>13454</v>
      </c>
      <c r="R2708" s="3" t="s">
        <v>115</v>
      </c>
      <c r="S2708" s="3" t="s">
        <v>13455</v>
      </c>
      <c r="T2708" s="300">
        <v>600000</v>
      </c>
      <c r="U2708" s="3" t="s">
        <v>13456</v>
      </c>
      <c r="V2708" s="3" t="s">
        <v>100</v>
      </c>
      <c r="W2708" s="3" t="s">
        <v>267</v>
      </c>
      <c r="X2708" s="3" t="s">
        <v>109</v>
      </c>
      <c r="Y2708" s="299">
        <f t="shared" si="379"/>
        <v>6</v>
      </c>
      <c r="Z2708" s="299">
        <f t="shared" si="380"/>
        <v>2022</v>
      </c>
      <c r="AA2708" t="str">
        <f t="shared" si="378"/>
        <v>3.</v>
      </c>
      <c r="AB2708" t="str">
        <f t="shared" si="381"/>
        <v>3.</v>
      </c>
      <c r="AC2708" t="str">
        <f t="shared" si="382"/>
        <v>3</v>
      </c>
      <c r="AD2708" t="str">
        <f t="shared" si="383"/>
        <v>3</v>
      </c>
      <c r="AE2708" t="str">
        <f t="shared" si="384"/>
        <v>3</v>
      </c>
      <c r="AF2708" t="str">
        <f t="shared" si="385"/>
        <v>3</v>
      </c>
      <c r="AG2708" s="299">
        <f t="shared" si="386"/>
        <v>3</v>
      </c>
    </row>
    <row r="2709" spans="1:33" x14ac:dyDescent="0.3">
      <c r="A2709" s="3">
        <v>2714</v>
      </c>
      <c r="B2709" s="3" t="s">
        <v>4151</v>
      </c>
      <c r="C2709" s="296">
        <v>44713</v>
      </c>
      <c r="D2709" s="3">
        <v>80791826</v>
      </c>
      <c r="E2709" s="3" t="s">
        <v>1576</v>
      </c>
      <c r="F2709" s="3">
        <v>210369</v>
      </c>
      <c r="G2709" s="3" t="s">
        <v>5551</v>
      </c>
      <c r="H2709" s="3" t="s">
        <v>12676</v>
      </c>
      <c r="I2709" s="3" t="s">
        <v>5209</v>
      </c>
      <c r="J2709" s="3" t="s">
        <v>6307</v>
      </c>
      <c r="K2709" s="3" t="s">
        <v>13</v>
      </c>
      <c r="L2709" s="3" t="s">
        <v>31</v>
      </c>
      <c r="M2709" s="3" t="s">
        <v>93</v>
      </c>
      <c r="N2709" s="3">
        <v>6662515</v>
      </c>
      <c r="O2709" s="3" t="s">
        <v>13457</v>
      </c>
      <c r="P2709" s="3">
        <v>8904472407</v>
      </c>
      <c r="Q2709" s="3" t="s">
        <v>13458</v>
      </c>
      <c r="R2709" s="3" t="s">
        <v>6773</v>
      </c>
      <c r="S2709" s="3" t="s">
        <v>955</v>
      </c>
      <c r="T2709" s="300">
        <v>640000</v>
      </c>
      <c r="U2709" s="3" t="s">
        <v>13459</v>
      </c>
      <c r="V2709" s="3" t="s">
        <v>100</v>
      </c>
      <c r="W2709" s="3" t="s">
        <v>109</v>
      </c>
      <c r="X2709" s="3" t="s">
        <v>109</v>
      </c>
      <c r="Y2709" s="299">
        <f t="shared" si="379"/>
        <v>6</v>
      </c>
      <c r="Z2709" s="299">
        <f t="shared" si="380"/>
        <v>2022</v>
      </c>
      <c r="AA2709" t="str">
        <f t="shared" si="378"/>
        <v>3.</v>
      </c>
      <c r="AB2709" t="str">
        <f t="shared" si="381"/>
        <v>3.</v>
      </c>
      <c r="AC2709" t="str">
        <f t="shared" si="382"/>
        <v>3</v>
      </c>
      <c r="AD2709" t="str">
        <f t="shared" si="383"/>
        <v>3</v>
      </c>
      <c r="AE2709" t="str">
        <f t="shared" si="384"/>
        <v>3</v>
      </c>
      <c r="AF2709" t="str">
        <f t="shared" si="385"/>
        <v>3</v>
      </c>
      <c r="AG2709" s="299">
        <f t="shared" si="386"/>
        <v>3</v>
      </c>
    </row>
    <row r="2710" spans="1:33" x14ac:dyDescent="0.3">
      <c r="A2710" s="3">
        <v>2715</v>
      </c>
      <c r="B2710" s="3" t="s">
        <v>4151</v>
      </c>
      <c r="C2710" s="296">
        <v>44713</v>
      </c>
      <c r="D2710" s="3">
        <v>69368387</v>
      </c>
      <c r="E2710" s="3" t="s">
        <v>1576</v>
      </c>
      <c r="F2710" s="3">
        <v>210369</v>
      </c>
      <c r="G2710" s="3" t="s">
        <v>89</v>
      </c>
      <c r="H2710" s="3" t="s">
        <v>7324</v>
      </c>
      <c r="I2710" s="3" t="s">
        <v>2091</v>
      </c>
      <c r="J2710" s="3" t="s">
        <v>13460</v>
      </c>
      <c r="K2710" s="3" t="s">
        <v>18</v>
      </c>
      <c r="L2710" s="3" t="s">
        <v>10437</v>
      </c>
      <c r="M2710" s="3" t="s">
        <v>7715</v>
      </c>
      <c r="N2710" s="3">
        <v>6358717</v>
      </c>
      <c r="O2710" s="3" t="s">
        <v>13461</v>
      </c>
      <c r="P2710" s="3">
        <v>8904793967</v>
      </c>
      <c r="Q2710" s="3" t="s">
        <v>13462</v>
      </c>
      <c r="R2710" s="3" t="s">
        <v>1215</v>
      </c>
      <c r="S2710" s="3" t="s">
        <v>13464</v>
      </c>
      <c r="T2710" s="300">
        <v>760000</v>
      </c>
      <c r="U2710" s="3" t="s">
        <v>13149</v>
      </c>
      <c r="V2710" s="3" t="s">
        <v>100</v>
      </c>
      <c r="W2710" s="3" t="s">
        <v>109</v>
      </c>
      <c r="X2710" s="3" t="s">
        <v>109</v>
      </c>
      <c r="Y2710" s="299">
        <f t="shared" si="379"/>
        <v>6</v>
      </c>
      <c r="Z2710" s="299">
        <f t="shared" si="380"/>
        <v>2022</v>
      </c>
      <c r="AA2710" t="str">
        <f t="shared" si="378"/>
        <v xml:space="preserve">4 </v>
      </c>
      <c r="AB2710" t="str">
        <f t="shared" si="381"/>
        <v xml:space="preserve">4 </v>
      </c>
      <c r="AC2710" t="str">
        <f t="shared" si="382"/>
        <v xml:space="preserve">4 </v>
      </c>
      <c r="AD2710" t="str">
        <f t="shared" si="383"/>
        <v xml:space="preserve">4 </v>
      </c>
      <c r="AE2710" t="str">
        <f t="shared" si="384"/>
        <v xml:space="preserve">4 </v>
      </c>
      <c r="AF2710" t="str">
        <f t="shared" si="385"/>
        <v xml:space="preserve">4 </v>
      </c>
      <c r="AG2710" s="299">
        <f t="shared" si="386"/>
        <v>4</v>
      </c>
    </row>
    <row r="2711" spans="1:33" x14ac:dyDescent="0.3">
      <c r="A2711" s="3">
        <v>2716</v>
      </c>
      <c r="B2711" s="3" t="s">
        <v>4151</v>
      </c>
      <c r="C2711" s="296">
        <v>44713</v>
      </c>
      <c r="D2711" s="3">
        <v>69368387</v>
      </c>
      <c r="E2711" s="3" t="s">
        <v>1576</v>
      </c>
      <c r="F2711" s="3">
        <v>210369</v>
      </c>
      <c r="G2711" s="3" t="s">
        <v>89</v>
      </c>
      <c r="H2711" s="3" t="s">
        <v>7324</v>
      </c>
      <c r="I2711" s="3" t="s">
        <v>2091</v>
      </c>
      <c r="J2711" s="3" t="s">
        <v>13460</v>
      </c>
      <c r="K2711" s="3" t="s">
        <v>18</v>
      </c>
      <c r="L2711" s="3" t="s">
        <v>10437</v>
      </c>
      <c r="M2711" s="3" t="s">
        <v>7715</v>
      </c>
      <c r="N2711" s="3">
        <v>6648502</v>
      </c>
      <c r="O2711" s="3" t="s">
        <v>13466</v>
      </c>
      <c r="P2711" s="3" t="s">
        <v>13467</v>
      </c>
      <c r="Q2711" s="3" t="s">
        <v>13468</v>
      </c>
      <c r="R2711" s="3" t="s">
        <v>5930</v>
      </c>
      <c r="S2711" s="3" t="s">
        <v>13470</v>
      </c>
      <c r="T2711" s="300">
        <v>600000</v>
      </c>
      <c r="U2711" s="3" t="s">
        <v>12299</v>
      </c>
      <c r="V2711" s="3" t="s">
        <v>100</v>
      </c>
      <c r="W2711" s="3" t="s">
        <v>109</v>
      </c>
      <c r="X2711" s="3" t="s">
        <v>109</v>
      </c>
      <c r="Y2711" s="299">
        <f t="shared" si="379"/>
        <v>6</v>
      </c>
      <c r="Z2711" s="299">
        <f t="shared" si="380"/>
        <v>2022</v>
      </c>
      <c r="AA2711" t="str">
        <f t="shared" si="378"/>
        <v>4.</v>
      </c>
      <c r="AB2711" t="str">
        <f t="shared" si="381"/>
        <v>4.</v>
      </c>
      <c r="AC2711" t="str">
        <f t="shared" si="382"/>
        <v>4</v>
      </c>
      <c r="AD2711" t="str">
        <f t="shared" si="383"/>
        <v>4</v>
      </c>
      <c r="AE2711" t="str">
        <f t="shared" si="384"/>
        <v>4</v>
      </c>
      <c r="AF2711" t="str">
        <f t="shared" si="385"/>
        <v>4</v>
      </c>
      <c r="AG2711" s="299">
        <f t="shared" si="386"/>
        <v>4</v>
      </c>
    </row>
    <row r="2712" spans="1:33" x14ac:dyDescent="0.3">
      <c r="A2712" s="3">
        <v>2717</v>
      </c>
      <c r="B2712" s="3" t="s">
        <v>4151</v>
      </c>
      <c r="C2712" s="296">
        <v>44713</v>
      </c>
      <c r="D2712" s="3">
        <v>69368387</v>
      </c>
      <c r="E2712" s="3" t="s">
        <v>1576</v>
      </c>
      <c r="F2712" s="3">
        <v>210369</v>
      </c>
      <c r="G2712" s="3" t="s">
        <v>89</v>
      </c>
      <c r="H2712" s="3" t="s">
        <v>7324</v>
      </c>
      <c r="I2712" s="3" t="s">
        <v>2091</v>
      </c>
      <c r="J2712" s="3" t="s">
        <v>13246</v>
      </c>
      <c r="K2712" s="3" t="s">
        <v>18</v>
      </c>
      <c r="L2712" s="3" t="s">
        <v>10437</v>
      </c>
      <c r="M2712" s="3" t="s">
        <v>7715</v>
      </c>
      <c r="N2712" s="3">
        <v>6379391</v>
      </c>
      <c r="O2712" s="3" t="s">
        <v>13472</v>
      </c>
      <c r="P2712" s="3">
        <v>8095668253</v>
      </c>
      <c r="Q2712" s="3" t="s">
        <v>13473</v>
      </c>
      <c r="R2712" s="3" t="s">
        <v>2148</v>
      </c>
      <c r="S2712" s="3" t="s">
        <v>13474</v>
      </c>
      <c r="T2712" s="300">
        <v>370000</v>
      </c>
      <c r="U2712" s="3" t="s">
        <v>13475</v>
      </c>
      <c r="V2712" s="3" t="s">
        <v>100</v>
      </c>
      <c r="W2712" s="3" t="s">
        <v>109</v>
      </c>
      <c r="X2712" s="3" t="s">
        <v>109</v>
      </c>
      <c r="Y2712" s="299">
        <f t="shared" si="379"/>
        <v>6</v>
      </c>
      <c r="Z2712" s="299">
        <f t="shared" si="380"/>
        <v>2022</v>
      </c>
      <c r="AA2712" t="str">
        <f t="shared" si="378"/>
        <v>4.</v>
      </c>
      <c r="AB2712" t="str">
        <f t="shared" si="381"/>
        <v>4.</v>
      </c>
      <c r="AC2712" t="str">
        <f t="shared" si="382"/>
        <v>4</v>
      </c>
      <c r="AD2712" t="str">
        <f t="shared" si="383"/>
        <v>4</v>
      </c>
      <c r="AE2712" t="str">
        <f t="shared" si="384"/>
        <v>4</v>
      </c>
      <c r="AF2712" t="str">
        <f t="shared" si="385"/>
        <v>4</v>
      </c>
      <c r="AG2712" s="299">
        <f t="shared" si="386"/>
        <v>4</v>
      </c>
    </row>
    <row r="2713" spans="1:33" x14ac:dyDescent="0.3">
      <c r="A2713" s="3">
        <v>2718</v>
      </c>
      <c r="B2713" s="3" t="s">
        <v>4151</v>
      </c>
      <c r="C2713" s="296">
        <v>44713</v>
      </c>
      <c r="D2713" s="3">
        <v>83469845</v>
      </c>
      <c r="E2713" s="3" t="s">
        <v>1576</v>
      </c>
      <c r="F2713" s="3">
        <v>210369</v>
      </c>
      <c r="G2713" s="3" t="s">
        <v>89</v>
      </c>
      <c r="H2713" s="3" t="s">
        <v>7324</v>
      </c>
      <c r="I2713" s="3" t="s">
        <v>9153</v>
      </c>
      <c r="J2713" s="3" t="s">
        <v>13476</v>
      </c>
      <c r="K2713" s="3" t="s">
        <v>11</v>
      </c>
      <c r="L2713" s="3" t="s">
        <v>11</v>
      </c>
      <c r="M2713" s="3" t="s">
        <v>7715</v>
      </c>
      <c r="N2713" s="3">
        <v>6654141</v>
      </c>
      <c r="O2713" s="3" t="s">
        <v>13477</v>
      </c>
      <c r="P2713" s="3">
        <v>9030119565</v>
      </c>
      <c r="Q2713" s="3" t="s">
        <v>13478</v>
      </c>
      <c r="R2713" s="3" t="s">
        <v>13479</v>
      </c>
      <c r="S2713" s="3" t="s">
        <v>13480</v>
      </c>
      <c r="T2713" s="300">
        <v>550000</v>
      </c>
      <c r="U2713" s="3">
        <v>44725</v>
      </c>
      <c r="V2713" s="3" t="s">
        <v>100</v>
      </c>
      <c r="W2713" s="3" t="s">
        <v>109</v>
      </c>
      <c r="X2713" s="3" t="s">
        <v>109</v>
      </c>
      <c r="Y2713" s="299">
        <f t="shared" si="379"/>
        <v>6</v>
      </c>
      <c r="Z2713" s="299">
        <f t="shared" si="380"/>
        <v>2022</v>
      </c>
      <c r="AA2713" t="str">
        <f t="shared" si="378"/>
        <v>3.</v>
      </c>
      <c r="AB2713" t="str">
        <f t="shared" si="381"/>
        <v>3.</v>
      </c>
      <c r="AC2713" t="str">
        <f t="shared" si="382"/>
        <v>3</v>
      </c>
      <c r="AD2713" t="str">
        <f t="shared" si="383"/>
        <v>3</v>
      </c>
      <c r="AE2713" t="str">
        <f t="shared" si="384"/>
        <v>3</v>
      </c>
      <c r="AF2713" t="str">
        <f t="shared" si="385"/>
        <v>3</v>
      </c>
      <c r="AG2713" s="299">
        <f t="shared" si="386"/>
        <v>3</v>
      </c>
    </row>
    <row r="2714" spans="1:33" x14ac:dyDescent="0.3">
      <c r="A2714" s="3">
        <v>2719</v>
      </c>
      <c r="B2714" s="3" t="s">
        <v>4151</v>
      </c>
      <c r="C2714" s="296">
        <v>44713</v>
      </c>
      <c r="D2714" s="3">
        <v>83469845</v>
      </c>
      <c r="E2714" s="3" t="s">
        <v>1576</v>
      </c>
      <c r="F2714" s="3">
        <v>210369</v>
      </c>
      <c r="G2714" s="3" t="s">
        <v>89</v>
      </c>
      <c r="H2714" s="3" t="s">
        <v>7324</v>
      </c>
      <c r="I2714" s="3" t="s">
        <v>9153</v>
      </c>
      <c r="J2714" s="3" t="s">
        <v>13476</v>
      </c>
      <c r="K2714" s="3" t="s">
        <v>11</v>
      </c>
      <c r="L2714" s="3" t="s">
        <v>11</v>
      </c>
      <c r="M2714" s="3" t="s">
        <v>7715</v>
      </c>
      <c r="N2714" s="3">
        <v>6654162</v>
      </c>
      <c r="O2714" s="3" t="s">
        <v>13482</v>
      </c>
      <c r="P2714" s="3">
        <v>8885226332</v>
      </c>
      <c r="Q2714" s="3" t="s">
        <v>13483</v>
      </c>
      <c r="R2714" s="3" t="s">
        <v>8468</v>
      </c>
      <c r="S2714" s="3" t="s">
        <v>13484</v>
      </c>
      <c r="T2714" s="300">
        <v>550000</v>
      </c>
      <c r="U2714" s="3">
        <v>44722</v>
      </c>
      <c r="V2714" s="3" t="s">
        <v>100</v>
      </c>
      <c r="W2714" s="3" t="s">
        <v>101</v>
      </c>
      <c r="X2714" s="3" t="s">
        <v>109</v>
      </c>
      <c r="Y2714" s="299">
        <f t="shared" si="379"/>
        <v>6</v>
      </c>
      <c r="Z2714" s="299">
        <f t="shared" si="380"/>
        <v>2022</v>
      </c>
      <c r="AA2714" t="str">
        <f t="shared" si="378"/>
        <v>3.</v>
      </c>
      <c r="AB2714" t="str">
        <f t="shared" si="381"/>
        <v>3.</v>
      </c>
      <c r="AC2714" t="str">
        <f t="shared" si="382"/>
        <v>3</v>
      </c>
      <c r="AD2714" t="str">
        <f t="shared" si="383"/>
        <v>3</v>
      </c>
      <c r="AE2714" t="str">
        <f t="shared" si="384"/>
        <v>3</v>
      </c>
      <c r="AF2714" t="str">
        <f t="shared" si="385"/>
        <v>3</v>
      </c>
      <c r="AG2714" s="299">
        <f t="shared" si="386"/>
        <v>3</v>
      </c>
    </row>
    <row r="2715" spans="1:33" x14ac:dyDescent="0.3">
      <c r="A2715" s="3">
        <v>2720</v>
      </c>
      <c r="B2715" s="3" t="s">
        <v>4151</v>
      </c>
      <c r="C2715" s="296">
        <v>44713</v>
      </c>
      <c r="D2715" s="3">
        <v>83469845</v>
      </c>
      <c r="E2715" s="3" t="s">
        <v>1576</v>
      </c>
      <c r="F2715" s="3">
        <v>210369</v>
      </c>
      <c r="G2715" s="3" t="s">
        <v>89</v>
      </c>
      <c r="H2715" s="3" t="s">
        <v>7324</v>
      </c>
      <c r="I2715" s="3" t="s">
        <v>9153</v>
      </c>
      <c r="J2715" s="3" t="s">
        <v>13476</v>
      </c>
      <c r="K2715" s="3" t="s">
        <v>11</v>
      </c>
      <c r="L2715" s="3" t="s">
        <v>11</v>
      </c>
      <c r="M2715" s="3" t="s">
        <v>7715</v>
      </c>
      <c r="N2715" s="3" t="s">
        <v>13485</v>
      </c>
      <c r="O2715" s="3" t="s">
        <v>13486</v>
      </c>
      <c r="P2715" s="3">
        <v>9390312227</v>
      </c>
      <c r="Q2715" s="3" t="s">
        <v>13487</v>
      </c>
      <c r="R2715" s="3" t="s">
        <v>3742</v>
      </c>
      <c r="S2715" s="3" t="s">
        <v>5702</v>
      </c>
      <c r="T2715" s="300">
        <v>400000</v>
      </c>
      <c r="U2715" s="3">
        <v>44719</v>
      </c>
      <c r="V2715" s="3" t="s">
        <v>100</v>
      </c>
      <c r="W2715" s="3" t="s">
        <v>109</v>
      </c>
      <c r="X2715" s="3" t="s">
        <v>109</v>
      </c>
      <c r="Y2715" s="299">
        <f t="shared" si="379"/>
        <v>6</v>
      </c>
      <c r="Z2715" s="299">
        <f t="shared" si="380"/>
        <v>2022</v>
      </c>
      <c r="AA2715" t="str">
        <f t="shared" si="378"/>
        <v>3.</v>
      </c>
      <c r="AB2715" t="str">
        <f t="shared" si="381"/>
        <v>3.</v>
      </c>
      <c r="AC2715" t="str">
        <f t="shared" si="382"/>
        <v>3</v>
      </c>
      <c r="AD2715" t="str">
        <f t="shared" si="383"/>
        <v>3</v>
      </c>
      <c r="AE2715" t="str">
        <f t="shared" si="384"/>
        <v>3</v>
      </c>
      <c r="AF2715" t="str">
        <f t="shared" si="385"/>
        <v>3</v>
      </c>
      <c r="AG2715" s="299">
        <f t="shared" si="386"/>
        <v>3</v>
      </c>
    </row>
    <row r="2716" spans="1:33" x14ac:dyDescent="0.3">
      <c r="A2716" s="3">
        <v>2721</v>
      </c>
      <c r="B2716" s="3" t="s">
        <v>4151</v>
      </c>
      <c r="C2716" s="296">
        <v>44713</v>
      </c>
      <c r="D2716" s="3">
        <v>86476807</v>
      </c>
      <c r="E2716" s="3" t="s">
        <v>1576</v>
      </c>
      <c r="F2716" s="3">
        <v>210369</v>
      </c>
      <c r="G2716" s="3" t="s">
        <v>89</v>
      </c>
      <c r="H2716" s="3" t="s">
        <v>11403</v>
      </c>
      <c r="I2716" s="3" t="s">
        <v>103</v>
      </c>
      <c r="J2716" s="3" t="s">
        <v>13489</v>
      </c>
      <c r="K2716" s="3" t="s">
        <v>18</v>
      </c>
      <c r="L2716" s="3" t="s">
        <v>10437</v>
      </c>
      <c r="M2716" s="3" t="s">
        <v>7715</v>
      </c>
      <c r="N2716" s="3">
        <v>1365386</v>
      </c>
      <c r="O2716" s="3" t="s">
        <v>13490</v>
      </c>
      <c r="P2716" s="3">
        <v>8951919256</v>
      </c>
      <c r="Q2716" s="3" t="s">
        <v>13491</v>
      </c>
      <c r="R2716" s="3" t="s">
        <v>1708</v>
      </c>
      <c r="S2716" s="3" t="s">
        <v>13492</v>
      </c>
      <c r="T2716" s="300">
        <v>370000</v>
      </c>
      <c r="U2716" s="3" t="s">
        <v>13493</v>
      </c>
      <c r="V2716" s="3" t="s">
        <v>100</v>
      </c>
      <c r="W2716" s="3" t="s">
        <v>109</v>
      </c>
      <c r="X2716" s="3" t="s">
        <v>109</v>
      </c>
      <c r="Y2716" s="299">
        <f t="shared" si="379"/>
        <v>6</v>
      </c>
      <c r="Z2716" s="299">
        <f t="shared" si="380"/>
        <v>2022</v>
      </c>
      <c r="AA2716" t="str">
        <f t="shared" si="378"/>
        <v>5.</v>
      </c>
      <c r="AB2716" t="str">
        <f t="shared" si="381"/>
        <v>5.</v>
      </c>
      <c r="AC2716" t="str">
        <f t="shared" si="382"/>
        <v>5</v>
      </c>
      <c r="AD2716" t="str">
        <f t="shared" si="383"/>
        <v>5</v>
      </c>
      <c r="AE2716" t="str">
        <f t="shared" si="384"/>
        <v>5</v>
      </c>
      <c r="AF2716" t="str">
        <f t="shared" si="385"/>
        <v>5</v>
      </c>
      <c r="AG2716" s="299">
        <f t="shared" si="386"/>
        <v>5</v>
      </c>
    </row>
    <row r="2717" spans="1:33" x14ac:dyDescent="0.3">
      <c r="A2717" s="3">
        <v>2722</v>
      </c>
      <c r="B2717" s="3" t="s">
        <v>4151</v>
      </c>
      <c r="C2717" s="296">
        <v>44713</v>
      </c>
      <c r="D2717" s="3">
        <v>86476807</v>
      </c>
      <c r="E2717" s="3" t="s">
        <v>1576</v>
      </c>
      <c r="F2717" s="3">
        <v>210369</v>
      </c>
      <c r="G2717" s="3" t="s">
        <v>89</v>
      </c>
      <c r="H2717" s="3" t="s">
        <v>7324</v>
      </c>
      <c r="I2717" s="3" t="s">
        <v>103</v>
      </c>
      <c r="J2717" s="3" t="s">
        <v>13494</v>
      </c>
      <c r="K2717" s="3" t="s">
        <v>18</v>
      </c>
      <c r="L2717" s="3" t="s">
        <v>5223</v>
      </c>
      <c r="M2717" s="3" t="s">
        <v>7715</v>
      </c>
      <c r="N2717" s="3" t="s">
        <v>13495</v>
      </c>
      <c r="O2717" s="3" t="s">
        <v>13496</v>
      </c>
      <c r="P2717" s="3">
        <v>9845841097</v>
      </c>
      <c r="Q2717" s="3" t="s">
        <v>13497</v>
      </c>
      <c r="R2717" s="3" t="s">
        <v>1077</v>
      </c>
      <c r="S2717" s="3" t="s">
        <v>13499</v>
      </c>
      <c r="T2717" s="300">
        <v>420000</v>
      </c>
      <c r="U2717" s="3" t="s">
        <v>13500</v>
      </c>
      <c r="V2717" s="3" t="s">
        <v>100</v>
      </c>
      <c r="W2717" s="3" t="s">
        <v>109</v>
      </c>
      <c r="X2717" s="3" t="s">
        <v>109</v>
      </c>
      <c r="Y2717" s="299">
        <f t="shared" si="379"/>
        <v>6</v>
      </c>
      <c r="Z2717" s="299">
        <f t="shared" si="380"/>
        <v>2022</v>
      </c>
      <c r="AA2717" t="str">
        <f t="shared" si="378"/>
        <v>8.</v>
      </c>
      <c r="AB2717" t="str">
        <f t="shared" si="381"/>
        <v>8.</v>
      </c>
      <c r="AC2717" t="str">
        <f t="shared" si="382"/>
        <v>8</v>
      </c>
      <c r="AD2717" t="str">
        <f t="shared" si="383"/>
        <v>8</v>
      </c>
      <c r="AE2717" t="str">
        <f t="shared" si="384"/>
        <v>8</v>
      </c>
      <c r="AF2717" t="str">
        <f t="shared" si="385"/>
        <v>8</v>
      </c>
      <c r="AG2717" s="299">
        <f t="shared" si="386"/>
        <v>8</v>
      </c>
    </row>
    <row r="2718" spans="1:33" x14ac:dyDescent="0.3">
      <c r="A2718" s="3">
        <v>2723</v>
      </c>
      <c r="B2718" s="3" t="s">
        <v>4151</v>
      </c>
      <c r="C2718" s="296">
        <v>44713</v>
      </c>
      <c r="D2718" s="3">
        <v>65192471</v>
      </c>
      <c r="E2718" s="3" t="s">
        <v>6</v>
      </c>
      <c r="F2718" s="3">
        <v>221395</v>
      </c>
      <c r="G2718" s="3" t="s">
        <v>89</v>
      </c>
      <c r="H2718" s="3" t="s">
        <v>2967</v>
      </c>
      <c r="I2718" s="3" t="s">
        <v>394</v>
      </c>
      <c r="J2718" s="3" t="s">
        <v>13502</v>
      </c>
      <c r="K2718" s="3" t="s">
        <v>18</v>
      </c>
      <c r="L2718" s="3" t="s">
        <v>13503</v>
      </c>
      <c r="M2718" s="3" t="s">
        <v>93</v>
      </c>
      <c r="N2718" s="3">
        <v>5789632</v>
      </c>
      <c r="O2718" s="3" t="s">
        <v>13504</v>
      </c>
      <c r="P2718" s="3">
        <v>9082405889</v>
      </c>
      <c r="Q2718" s="3" t="s">
        <v>13505</v>
      </c>
      <c r="R2718" s="3" t="s">
        <v>7365</v>
      </c>
      <c r="S2718" s="3" t="s">
        <v>13506</v>
      </c>
      <c r="T2718" s="300">
        <v>1500000</v>
      </c>
      <c r="U2718" s="3" t="s">
        <v>8731</v>
      </c>
      <c r="V2718" s="3" t="s">
        <v>100</v>
      </c>
      <c r="W2718" s="3" t="s">
        <v>1315</v>
      </c>
      <c r="X2718" s="3" t="s">
        <v>101</v>
      </c>
      <c r="Y2718" s="299">
        <f t="shared" si="379"/>
        <v>6</v>
      </c>
      <c r="Z2718" s="299">
        <f t="shared" si="380"/>
        <v>2022</v>
      </c>
      <c r="AA2718" t="str">
        <f t="shared" si="378"/>
        <v>7.</v>
      </c>
      <c r="AB2718" t="str">
        <f t="shared" si="381"/>
        <v>7.</v>
      </c>
      <c r="AC2718" t="str">
        <f t="shared" si="382"/>
        <v>7</v>
      </c>
      <c r="AD2718" t="str">
        <f t="shared" si="383"/>
        <v>7</v>
      </c>
      <c r="AE2718" t="str">
        <f t="shared" si="384"/>
        <v>7</v>
      </c>
      <c r="AF2718" t="str">
        <f t="shared" si="385"/>
        <v>7</v>
      </c>
      <c r="AG2718" s="299">
        <f t="shared" si="386"/>
        <v>7</v>
      </c>
    </row>
    <row r="2719" spans="1:33" x14ac:dyDescent="0.3">
      <c r="A2719" s="3">
        <v>2724</v>
      </c>
      <c r="B2719" s="3" t="s">
        <v>4151</v>
      </c>
      <c r="C2719" s="296">
        <v>44713</v>
      </c>
      <c r="D2719" s="3">
        <v>65192471</v>
      </c>
      <c r="E2719" s="3" t="s">
        <v>6</v>
      </c>
      <c r="F2719" s="3">
        <v>221395</v>
      </c>
      <c r="G2719" s="3" t="s">
        <v>89</v>
      </c>
      <c r="H2719" s="3" t="s">
        <v>2967</v>
      </c>
      <c r="I2719" s="3" t="s">
        <v>394</v>
      </c>
      <c r="J2719" s="3" t="s">
        <v>13502</v>
      </c>
      <c r="K2719" s="3" t="s">
        <v>18</v>
      </c>
      <c r="L2719" s="3" t="s">
        <v>13503</v>
      </c>
      <c r="M2719" s="3" t="s">
        <v>93</v>
      </c>
      <c r="N2719" s="3">
        <v>6660050</v>
      </c>
      <c r="O2719" s="3" t="s">
        <v>13509</v>
      </c>
      <c r="P2719" s="3">
        <v>9900952453</v>
      </c>
      <c r="Q2719" s="3" t="s">
        <v>13510</v>
      </c>
      <c r="R2719" s="3" t="s">
        <v>8893</v>
      </c>
      <c r="S2719" s="3" t="s">
        <v>1643</v>
      </c>
      <c r="T2719" s="300">
        <v>900000</v>
      </c>
      <c r="U2719" s="3" t="s">
        <v>13512</v>
      </c>
      <c r="V2719" s="3" t="s">
        <v>100</v>
      </c>
      <c r="W2719" s="3" t="s">
        <v>101</v>
      </c>
      <c r="X2719" s="3" t="s">
        <v>101</v>
      </c>
      <c r="Y2719" s="299">
        <f t="shared" si="379"/>
        <v>6</v>
      </c>
      <c r="Z2719" s="299">
        <f t="shared" si="380"/>
        <v>2022</v>
      </c>
      <c r="AA2719" t="str">
        <f t="shared" si="378"/>
        <v xml:space="preserve">9 </v>
      </c>
      <c r="AB2719" t="str">
        <f t="shared" si="381"/>
        <v xml:space="preserve">9 </v>
      </c>
      <c r="AC2719" t="str">
        <f t="shared" si="382"/>
        <v xml:space="preserve">9 </v>
      </c>
      <c r="AD2719" t="str">
        <f t="shared" si="383"/>
        <v xml:space="preserve">9 </v>
      </c>
      <c r="AE2719" t="str">
        <f t="shared" si="384"/>
        <v xml:space="preserve">9 </v>
      </c>
      <c r="AF2719" t="str">
        <f t="shared" si="385"/>
        <v xml:space="preserve">9 </v>
      </c>
      <c r="AG2719" s="299">
        <f t="shared" si="386"/>
        <v>9</v>
      </c>
    </row>
    <row r="2720" spans="1:33" x14ac:dyDescent="0.3">
      <c r="A2720" s="3">
        <v>2725</v>
      </c>
      <c r="B2720" s="3" t="s">
        <v>4151</v>
      </c>
      <c r="C2720" s="296">
        <v>44713</v>
      </c>
      <c r="D2720" s="3">
        <v>30483114</v>
      </c>
      <c r="E2720" s="3" t="s">
        <v>6</v>
      </c>
      <c r="F2720" s="3">
        <v>221395</v>
      </c>
      <c r="G2720" s="3" t="s">
        <v>89</v>
      </c>
      <c r="H2720" s="3" t="s">
        <v>2967</v>
      </c>
      <c r="I2720" s="3" t="s">
        <v>1070</v>
      </c>
      <c r="J2720" s="3" t="s">
        <v>13514</v>
      </c>
      <c r="K2720" s="3" t="s">
        <v>25</v>
      </c>
      <c r="L2720" s="3" t="s">
        <v>13515</v>
      </c>
      <c r="M2720" s="3" t="s">
        <v>93</v>
      </c>
      <c r="N2720" s="3">
        <v>6623842</v>
      </c>
      <c r="O2720" s="3" t="s">
        <v>13516</v>
      </c>
      <c r="P2720" s="3">
        <v>7045263982</v>
      </c>
      <c r="Q2720" s="3" t="s">
        <v>13517</v>
      </c>
      <c r="R2720" s="3" t="s">
        <v>12303</v>
      </c>
      <c r="S2720" s="3" t="s">
        <v>492</v>
      </c>
      <c r="T2720" s="300">
        <v>750000</v>
      </c>
      <c r="U2720" s="3" t="s">
        <v>15239</v>
      </c>
      <c r="V2720" s="3" t="s">
        <v>100</v>
      </c>
      <c r="W2720" s="3" t="s">
        <v>109</v>
      </c>
      <c r="X2720" s="3" t="s">
        <v>109</v>
      </c>
      <c r="Y2720" s="299">
        <f t="shared" si="379"/>
        <v>6</v>
      </c>
      <c r="Z2720" s="299">
        <f t="shared" si="380"/>
        <v>2022</v>
      </c>
      <c r="AA2720" t="str">
        <f t="shared" si="378"/>
        <v>6.</v>
      </c>
      <c r="AB2720" t="str">
        <f t="shared" si="381"/>
        <v>6.</v>
      </c>
      <c r="AC2720" t="str">
        <f t="shared" si="382"/>
        <v>6</v>
      </c>
      <c r="AD2720" t="str">
        <f t="shared" si="383"/>
        <v>6</v>
      </c>
      <c r="AE2720" t="str">
        <f t="shared" si="384"/>
        <v>6</v>
      </c>
      <c r="AF2720" t="str">
        <f t="shared" si="385"/>
        <v>6</v>
      </c>
      <c r="AG2720" s="299">
        <f t="shared" si="386"/>
        <v>6</v>
      </c>
    </row>
    <row r="2721" spans="1:33" x14ac:dyDescent="0.3">
      <c r="A2721" s="3">
        <v>2726</v>
      </c>
      <c r="B2721" s="3" t="s">
        <v>4151</v>
      </c>
      <c r="C2721" s="296">
        <v>44713</v>
      </c>
      <c r="D2721" s="3">
        <v>30483114</v>
      </c>
      <c r="E2721" s="3" t="s">
        <v>6</v>
      </c>
      <c r="F2721" s="3">
        <v>221395</v>
      </c>
      <c r="G2721" s="3" t="s">
        <v>89</v>
      </c>
      <c r="H2721" s="3" t="s">
        <v>2967</v>
      </c>
      <c r="I2721" s="3" t="s">
        <v>1070</v>
      </c>
      <c r="J2721" s="3" t="s">
        <v>13514</v>
      </c>
      <c r="K2721" s="3" t="s">
        <v>11</v>
      </c>
      <c r="L2721" s="3" t="s">
        <v>8613</v>
      </c>
      <c r="M2721" s="3" t="s">
        <v>93</v>
      </c>
      <c r="N2721" s="3">
        <v>5838544</v>
      </c>
      <c r="O2721" s="3" t="s">
        <v>13520</v>
      </c>
      <c r="P2721" s="3">
        <v>9133963930</v>
      </c>
      <c r="Q2721" s="3" t="s">
        <v>13521</v>
      </c>
      <c r="R2721" s="3" t="s">
        <v>1708</v>
      </c>
      <c r="S2721" s="3" t="s">
        <v>4442</v>
      </c>
      <c r="T2721" s="300">
        <v>830000</v>
      </c>
      <c r="U2721" s="3" t="s">
        <v>13522</v>
      </c>
      <c r="V2721" s="3" t="s">
        <v>100</v>
      </c>
      <c r="W2721" s="3" t="s">
        <v>101</v>
      </c>
      <c r="X2721" s="3" t="s">
        <v>101</v>
      </c>
      <c r="Y2721" s="299">
        <f t="shared" si="379"/>
        <v>6</v>
      </c>
      <c r="Z2721" s="299">
        <f t="shared" si="380"/>
        <v>2022</v>
      </c>
      <c r="AA2721" t="str">
        <f t="shared" si="378"/>
        <v>5.</v>
      </c>
      <c r="AB2721" t="str">
        <f t="shared" si="381"/>
        <v>5.</v>
      </c>
      <c r="AC2721" t="str">
        <f t="shared" si="382"/>
        <v>5</v>
      </c>
      <c r="AD2721" t="str">
        <f t="shared" si="383"/>
        <v>5</v>
      </c>
      <c r="AE2721" t="str">
        <f t="shared" si="384"/>
        <v>5</v>
      </c>
      <c r="AF2721" t="str">
        <f t="shared" si="385"/>
        <v>5</v>
      </c>
      <c r="AG2721" s="299">
        <f t="shared" si="386"/>
        <v>5</v>
      </c>
    </row>
    <row r="2722" spans="1:33" x14ac:dyDescent="0.3">
      <c r="A2722" s="3">
        <v>2727</v>
      </c>
      <c r="B2722" s="3" t="s">
        <v>4151</v>
      </c>
      <c r="C2722" s="296">
        <v>44714</v>
      </c>
      <c r="D2722" s="3">
        <v>58532739</v>
      </c>
      <c r="E2722" s="3" t="s">
        <v>6</v>
      </c>
      <c r="F2722" s="3">
        <v>221395</v>
      </c>
      <c r="G2722" s="3" t="s">
        <v>5685</v>
      </c>
      <c r="H2722" s="3" t="s">
        <v>7635</v>
      </c>
      <c r="I2722" s="3" t="s">
        <v>1070</v>
      </c>
      <c r="J2722" s="3" t="s">
        <v>13524</v>
      </c>
      <c r="K2722" s="3" t="s">
        <v>38</v>
      </c>
      <c r="L2722" s="3" t="s">
        <v>13525</v>
      </c>
      <c r="M2722" s="3" t="s">
        <v>93</v>
      </c>
      <c r="N2722" s="3" t="s">
        <v>7355</v>
      </c>
      <c r="O2722" s="3" t="s">
        <v>1802</v>
      </c>
      <c r="P2722" s="3">
        <v>8430961443</v>
      </c>
      <c r="Q2722" s="3" t="s">
        <v>13526</v>
      </c>
      <c r="R2722" s="3" t="s">
        <v>5437</v>
      </c>
      <c r="S2722" s="3" t="s">
        <v>116</v>
      </c>
      <c r="T2722" s="300">
        <v>1700000</v>
      </c>
      <c r="U2722" s="3" t="s">
        <v>13528</v>
      </c>
      <c r="V2722" s="3" t="s">
        <v>100</v>
      </c>
      <c r="W2722" s="3" t="s">
        <v>109</v>
      </c>
      <c r="X2722" s="3" t="s">
        <v>109</v>
      </c>
      <c r="Y2722" s="299">
        <f t="shared" si="379"/>
        <v>6</v>
      </c>
      <c r="Z2722" s="299">
        <f t="shared" si="380"/>
        <v>2022</v>
      </c>
      <c r="AA2722" t="str">
        <f t="shared" si="378"/>
        <v>5.</v>
      </c>
      <c r="AB2722" t="str">
        <f t="shared" si="381"/>
        <v>5.</v>
      </c>
      <c r="AC2722" t="str">
        <f t="shared" si="382"/>
        <v>5</v>
      </c>
      <c r="AD2722" t="str">
        <f t="shared" si="383"/>
        <v>5</v>
      </c>
      <c r="AE2722" t="str">
        <f t="shared" si="384"/>
        <v>5</v>
      </c>
      <c r="AF2722" t="str">
        <f t="shared" si="385"/>
        <v>5</v>
      </c>
      <c r="AG2722" s="299">
        <f t="shared" si="386"/>
        <v>5</v>
      </c>
    </row>
    <row r="2723" spans="1:33" x14ac:dyDescent="0.3">
      <c r="A2723" s="3">
        <v>2728</v>
      </c>
      <c r="B2723" s="3" t="s">
        <v>4151</v>
      </c>
      <c r="C2723" s="296">
        <v>44714</v>
      </c>
      <c r="D2723" s="3">
        <v>74727584</v>
      </c>
      <c r="E2723" s="3" t="s">
        <v>15130</v>
      </c>
      <c r="F2723" s="3" t="s">
        <v>88</v>
      </c>
      <c r="G2723" s="3" t="s">
        <v>7694</v>
      </c>
      <c r="H2723" s="3" t="s">
        <v>90</v>
      </c>
      <c r="I2723" s="3" t="s">
        <v>1853</v>
      </c>
      <c r="J2723" s="3" t="s">
        <v>13530</v>
      </c>
      <c r="K2723" s="3" t="s">
        <v>1079</v>
      </c>
      <c r="L2723" s="3" t="s">
        <v>38</v>
      </c>
      <c r="M2723" s="3" t="s">
        <v>93</v>
      </c>
      <c r="N2723" s="3">
        <v>6664711</v>
      </c>
      <c r="O2723" s="3" t="s">
        <v>13531</v>
      </c>
      <c r="P2723" s="3">
        <v>7668485285</v>
      </c>
      <c r="Q2723" s="3" t="s">
        <v>13532</v>
      </c>
      <c r="R2723" s="3" t="s">
        <v>2636</v>
      </c>
      <c r="S2723" s="3" t="s">
        <v>5199</v>
      </c>
      <c r="T2723" s="300">
        <v>463000</v>
      </c>
      <c r="U2723" s="3" t="s">
        <v>13533</v>
      </c>
      <c r="V2723" s="3" t="s">
        <v>100</v>
      </c>
      <c r="W2723" s="3" t="s">
        <v>767</v>
      </c>
      <c r="X2723" s="3" t="s">
        <v>109</v>
      </c>
      <c r="Y2723" s="299">
        <f t="shared" si="379"/>
        <v>6</v>
      </c>
      <c r="Z2723" s="299">
        <f t="shared" si="380"/>
        <v>2022</v>
      </c>
      <c r="AA2723" t="str">
        <f t="shared" si="378"/>
        <v>2.</v>
      </c>
      <c r="AB2723" t="str">
        <f t="shared" si="381"/>
        <v>2.</v>
      </c>
      <c r="AC2723" t="str">
        <f t="shared" si="382"/>
        <v>2</v>
      </c>
      <c r="AD2723" t="str">
        <f t="shared" si="383"/>
        <v>2</v>
      </c>
      <c r="AE2723" t="str">
        <f t="shared" si="384"/>
        <v>2</v>
      </c>
      <c r="AF2723" t="str">
        <f t="shared" si="385"/>
        <v>2</v>
      </c>
      <c r="AG2723" s="299">
        <f t="shared" si="386"/>
        <v>2</v>
      </c>
    </row>
    <row r="2724" spans="1:33" x14ac:dyDescent="0.3">
      <c r="A2724" s="3">
        <v>2729</v>
      </c>
      <c r="B2724" s="3" t="s">
        <v>4151</v>
      </c>
      <c r="C2724" s="296">
        <v>44714</v>
      </c>
      <c r="D2724" s="3">
        <v>55132134</v>
      </c>
      <c r="E2724" s="3" t="s">
        <v>15130</v>
      </c>
      <c r="F2724" s="3" t="s">
        <v>88</v>
      </c>
      <c r="G2724" s="3" t="s">
        <v>7694</v>
      </c>
      <c r="H2724" s="3" t="s">
        <v>90</v>
      </c>
      <c r="I2724" s="3" t="s">
        <v>394</v>
      </c>
      <c r="J2724" s="3" t="s">
        <v>13534</v>
      </c>
      <c r="K2724" s="3" t="s">
        <v>1079</v>
      </c>
      <c r="L2724" s="3" t="s">
        <v>38</v>
      </c>
      <c r="M2724" s="3" t="s">
        <v>93</v>
      </c>
      <c r="N2724" s="3">
        <v>6646759</v>
      </c>
      <c r="O2724" s="3" t="s">
        <v>13535</v>
      </c>
      <c r="P2724" s="3">
        <v>9271564403</v>
      </c>
      <c r="Q2724" s="3" t="s">
        <v>13536</v>
      </c>
      <c r="R2724" s="3" t="s">
        <v>13537</v>
      </c>
      <c r="S2724" s="3" t="s">
        <v>13538</v>
      </c>
      <c r="T2724" s="300">
        <v>1370000</v>
      </c>
      <c r="U2724" s="3" t="s">
        <v>347</v>
      </c>
      <c r="V2724" s="3" t="s">
        <v>100</v>
      </c>
      <c r="W2724" s="3" t="s">
        <v>401</v>
      </c>
      <c r="X2724" s="3" t="s">
        <v>109</v>
      </c>
      <c r="Y2724" s="299">
        <f t="shared" si="379"/>
        <v>6</v>
      </c>
      <c r="Z2724" s="299">
        <f t="shared" si="380"/>
        <v>2022</v>
      </c>
      <c r="AA2724" t="str">
        <f t="shared" si="378"/>
        <v>10</v>
      </c>
      <c r="AB2724" t="str">
        <f t="shared" si="381"/>
        <v>10</v>
      </c>
      <c r="AC2724" t="str">
        <f t="shared" si="382"/>
        <v>10</v>
      </c>
      <c r="AD2724" t="str">
        <f t="shared" si="383"/>
        <v>10</v>
      </c>
      <c r="AE2724" t="str">
        <f t="shared" si="384"/>
        <v>10</v>
      </c>
      <c r="AF2724" t="str">
        <f t="shared" si="385"/>
        <v>10</v>
      </c>
      <c r="AG2724" s="299">
        <f t="shared" si="386"/>
        <v>10</v>
      </c>
    </row>
    <row r="2725" spans="1:33" x14ac:dyDescent="0.3">
      <c r="A2725" s="3">
        <v>2730</v>
      </c>
      <c r="B2725" s="3" t="s">
        <v>4151</v>
      </c>
      <c r="C2725" s="296">
        <v>44714</v>
      </c>
      <c r="D2725" s="3">
        <v>55132134</v>
      </c>
      <c r="E2725" s="3" t="s">
        <v>15130</v>
      </c>
      <c r="F2725" s="3" t="s">
        <v>88</v>
      </c>
      <c r="G2725" s="3" t="s">
        <v>7694</v>
      </c>
      <c r="H2725" s="3" t="s">
        <v>90</v>
      </c>
      <c r="I2725" s="3" t="s">
        <v>394</v>
      </c>
      <c r="J2725" s="3" t="s">
        <v>13534</v>
      </c>
      <c r="K2725" s="3" t="s">
        <v>1079</v>
      </c>
      <c r="L2725" s="3" t="s">
        <v>38</v>
      </c>
      <c r="M2725" s="3" t="s">
        <v>93</v>
      </c>
      <c r="N2725" s="3">
        <v>6675391</v>
      </c>
      <c r="O2725" s="3" t="s">
        <v>13539</v>
      </c>
      <c r="P2725" s="3">
        <v>7904842600</v>
      </c>
      <c r="Q2725" s="3" t="s">
        <v>13540</v>
      </c>
      <c r="R2725" s="3" t="s">
        <v>713</v>
      </c>
      <c r="S2725" s="3" t="s">
        <v>1643</v>
      </c>
      <c r="T2725" s="300">
        <v>850000</v>
      </c>
      <c r="U2725" s="3" t="s">
        <v>13541</v>
      </c>
      <c r="V2725" s="3" t="s">
        <v>100</v>
      </c>
      <c r="W2725" s="3" t="s">
        <v>267</v>
      </c>
      <c r="X2725" s="3" t="s">
        <v>109</v>
      </c>
      <c r="Y2725" s="299">
        <f t="shared" si="379"/>
        <v>6</v>
      </c>
      <c r="Z2725" s="299">
        <f t="shared" si="380"/>
        <v>2022</v>
      </c>
      <c r="AA2725" t="str">
        <f t="shared" si="378"/>
        <v>12</v>
      </c>
      <c r="AB2725" t="str">
        <f t="shared" si="381"/>
        <v>12</v>
      </c>
      <c r="AC2725" t="str">
        <f t="shared" si="382"/>
        <v>12</v>
      </c>
      <c r="AD2725" t="str">
        <f t="shared" si="383"/>
        <v>12</v>
      </c>
      <c r="AE2725" t="str">
        <f t="shared" si="384"/>
        <v>12</v>
      </c>
      <c r="AF2725" t="str">
        <f t="shared" si="385"/>
        <v>12</v>
      </c>
      <c r="AG2725" s="299">
        <f t="shared" si="386"/>
        <v>12</v>
      </c>
    </row>
    <row r="2726" spans="1:33" x14ac:dyDescent="0.3">
      <c r="A2726" s="3">
        <v>2731</v>
      </c>
      <c r="B2726" s="3" t="s">
        <v>4151</v>
      </c>
      <c r="C2726" s="296">
        <v>44714</v>
      </c>
      <c r="D2726" s="3">
        <v>58532739</v>
      </c>
      <c r="E2726" s="3" t="s">
        <v>6</v>
      </c>
      <c r="F2726" s="3">
        <v>221395</v>
      </c>
      <c r="G2726" s="3" t="s">
        <v>89</v>
      </c>
      <c r="H2726" s="3" t="s">
        <v>7635</v>
      </c>
      <c r="I2726" s="3" t="s">
        <v>1070</v>
      </c>
      <c r="J2726" s="3" t="s">
        <v>13524</v>
      </c>
      <c r="K2726" s="3" t="s">
        <v>18</v>
      </c>
      <c r="L2726" s="3" t="s">
        <v>8710</v>
      </c>
      <c r="M2726" s="3" t="s">
        <v>93</v>
      </c>
      <c r="N2726" s="3">
        <v>1590024</v>
      </c>
      <c r="O2726" s="3" t="s">
        <v>13542</v>
      </c>
      <c r="P2726" s="3">
        <v>9738986965</v>
      </c>
      <c r="Q2726" s="3" t="s">
        <v>13543</v>
      </c>
      <c r="R2726" s="3" t="s">
        <v>7229</v>
      </c>
      <c r="S2726" s="3" t="s">
        <v>765</v>
      </c>
      <c r="T2726" s="300">
        <v>1250000</v>
      </c>
      <c r="U2726" s="3" t="s">
        <v>13546</v>
      </c>
      <c r="V2726" s="3" t="s">
        <v>100</v>
      </c>
      <c r="W2726" s="3" t="s">
        <v>109</v>
      </c>
      <c r="X2726" s="3" t="s">
        <v>109</v>
      </c>
      <c r="Y2726" s="299">
        <f t="shared" si="379"/>
        <v>6</v>
      </c>
      <c r="Z2726" s="299">
        <f t="shared" si="380"/>
        <v>2022</v>
      </c>
      <c r="AA2726" t="str">
        <f t="shared" si="378"/>
        <v>7Y</v>
      </c>
      <c r="AB2726" t="str">
        <f t="shared" si="381"/>
        <v>7Y</v>
      </c>
      <c r="AC2726" t="str">
        <f t="shared" si="382"/>
        <v>7Y</v>
      </c>
      <c r="AD2726" t="str">
        <f t="shared" si="383"/>
        <v>7Y</v>
      </c>
      <c r="AE2726" t="str">
        <f t="shared" si="384"/>
        <v>7</v>
      </c>
      <c r="AF2726" t="str">
        <f t="shared" si="385"/>
        <v>7</v>
      </c>
      <c r="AG2726" s="299">
        <f t="shared" si="386"/>
        <v>7</v>
      </c>
    </row>
    <row r="2727" spans="1:33" x14ac:dyDescent="0.3">
      <c r="A2727" s="3">
        <v>2732</v>
      </c>
      <c r="B2727" s="3" t="s">
        <v>4151</v>
      </c>
      <c r="C2727" s="296">
        <v>44714</v>
      </c>
      <c r="D2727" s="3">
        <v>45212392</v>
      </c>
      <c r="E2727" s="3" t="s">
        <v>6</v>
      </c>
      <c r="F2727" s="3">
        <v>221395</v>
      </c>
      <c r="G2727" s="3" t="s">
        <v>89</v>
      </c>
      <c r="H2727" s="3" t="s">
        <v>11609</v>
      </c>
      <c r="I2727" s="3" t="s">
        <v>13548</v>
      </c>
      <c r="J2727" s="3" t="s">
        <v>13549</v>
      </c>
      <c r="K2727" s="3" t="s">
        <v>12</v>
      </c>
      <c r="L2727" s="3" t="s">
        <v>739</v>
      </c>
      <c r="M2727" s="3" t="s">
        <v>93</v>
      </c>
      <c r="N2727" s="3">
        <v>6665048</v>
      </c>
      <c r="O2727" s="3" t="s">
        <v>13550</v>
      </c>
      <c r="P2727" s="3">
        <v>7974421355</v>
      </c>
      <c r="Q2727" s="3" t="s">
        <v>13551</v>
      </c>
      <c r="R2727" s="3" t="s">
        <v>10393</v>
      </c>
      <c r="S2727" s="3" t="s">
        <v>13552</v>
      </c>
      <c r="T2727" s="300">
        <v>250000</v>
      </c>
      <c r="U2727" s="3" t="s">
        <v>13553</v>
      </c>
      <c r="V2727" s="3" t="s">
        <v>100</v>
      </c>
      <c r="W2727" s="3" t="s">
        <v>378</v>
      </c>
      <c r="X2727" s="3" t="s">
        <v>109</v>
      </c>
      <c r="Y2727" s="299">
        <f t="shared" si="379"/>
        <v>6</v>
      </c>
      <c r="Z2727" s="299">
        <f t="shared" si="380"/>
        <v>2022</v>
      </c>
      <c r="AA2727" t="str">
        <f t="shared" si="378"/>
        <v>7y</v>
      </c>
      <c r="AB2727" t="str">
        <f t="shared" si="381"/>
        <v>7</v>
      </c>
      <c r="AC2727" t="str">
        <f t="shared" si="382"/>
        <v>7</v>
      </c>
      <c r="AD2727" t="str">
        <f t="shared" si="383"/>
        <v>7</v>
      </c>
      <c r="AE2727" t="str">
        <f t="shared" si="384"/>
        <v>7</v>
      </c>
      <c r="AF2727" t="str">
        <f t="shared" si="385"/>
        <v>7</v>
      </c>
      <c r="AG2727" s="299">
        <f t="shared" si="386"/>
        <v>7</v>
      </c>
    </row>
    <row r="2728" spans="1:33" x14ac:dyDescent="0.3">
      <c r="A2728" s="3">
        <v>2733</v>
      </c>
      <c r="B2728" s="3" t="s">
        <v>4151</v>
      </c>
      <c r="C2728" s="296">
        <v>44714</v>
      </c>
      <c r="D2728" s="3">
        <v>61412879</v>
      </c>
      <c r="E2728" s="3" t="s">
        <v>6</v>
      </c>
      <c r="F2728" s="3">
        <v>221395</v>
      </c>
      <c r="G2728" s="3" t="s">
        <v>89</v>
      </c>
      <c r="H2728" s="3" t="s">
        <v>7324</v>
      </c>
      <c r="I2728" s="3" t="s">
        <v>1938</v>
      </c>
      <c r="J2728" s="3" t="s">
        <v>13554</v>
      </c>
      <c r="K2728" s="3" t="s">
        <v>38</v>
      </c>
      <c r="L2728" s="3" t="s">
        <v>10284</v>
      </c>
      <c r="M2728" s="3" t="s">
        <v>93</v>
      </c>
      <c r="N2728" s="3">
        <v>6675823</v>
      </c>
      <c r="O2728" s="3" t="s">
        <v>13555</v>
      </c>
      <c r="P2728" s="3">
        <v>6363965771</v>
      </c>
      <c r="Q2728" s="3" t="s">
        <v>13556</v>
      </c>
      <c r="R2728" s="3" t="s">
        <v>8932</v>
      </c>
      <c r="S2728" s="3" t="s">
        <v>13557</v>
      </c>
      <c r="T2728" s="300">
        <v>710000</v>
      </c>
      <c r="U2728" s="3" t="s">
        <v>12032</v>
      </c>
      <c r="V2728" s="3" t="s">
        <v>100</v>
      </c>
      <c r="W2728" s="3" t="s">
        <v>109</v>
      </c>
      <c r="X2728" s="3" t="s">
        <v>109</v>
      </c>
      <c r="Y2728" s="299">
        <f t="shared" si="379"/>
        <v>6</v>
      </c>
      <c r="Z2728" s="299">
        <f t="shared" si="380"/>
        <v>2022</v>
      </c>
      <c r="AA2728" t="str">
        <f t="shared" si="378"/>
        <v>2.</v>
      </c>
      <c r="AB2728" t="str">
        <f t="shared" si="381"/>
        <v>2.</v>
      </c>
      <c r="AC2728" t="str">
        <f t="shared" si="382"/>
        <v>2</v>
      </c>
      <c r="AD2728" t="str">
        <f t="shared" si="383"/>
        <v>2</v>
      </c>
      <c r="AE2728" t="str">
        <f t="shared" si="384"/>
        <v>2</v>
      </c>
      <c r="AF2728" t="str">
        <f t="shared" si="385"/>
        <v>2</v>
      </c>
      <c r="AG2728" s="299">
        <f t="shared" si="386"/>
        <v>2</v>
      </c>
    </row>
    <row r="2729" spans="1:33" x14ac:dyDescent="0.3">
      <c r="A2729" s="3">
        <v>2734</v>
      </c>
      <c r="B2729" s="3" t="s">
        <v>4151</v>
      </c>
      <c r="C2729" s="296">
        <v>44714</v>
      </c>
      <c r="D2729" s="3">
        <v>61412879</v>
      </c>
      <c r="E2729" s="3" t="s">
        <v>6</v>
      </c>
      <c r="F2729" s="3">
        <v>221395</v>
      </c>
      <c r="G2729" s="3" t="s">
        <v>89</v>
      </c>
      <c r="H2729" s="3" t="s">
        <v>7324</v>
      </c>
      <c r="I2729" s="3" t="s">
        <v>1938</v>
      </c>
      <c r="J2729" s="3" t="s">
        <v>13554</v>
      </c>
      <c r="K2729" s="3" t="s">
        <v>45</v>
      </c>
      <c r="L2729" s="3" t="s">
        <v>2633</v>
      </c>
      <c r="M2729" s="3" t="s">
        <v>93</v>
      </c>
      <c r="N2729" s="3">
        <v>6665307</v>
      </c>
      <c r="O2729" s="3" t="s">
        <v>13558</v>
      </c>
      <c r="P2729" s="3">
        <v>9962402525</v>
      </c>
      <c r="Q2729" s="3" t="s">
        <v>13559</v>
      </c>
      <c r="R2729" s="3" t="s">
        <v>8652</v>
      </c>
      <c r="S2729" s="3" t="s">
        <v>13560</v>
      </c>
      <c r="T2729" s="300">
        <v>710000</v>
      </c>
      <c r="U2729" s="3" t="s">
        <v>13561</v>
      </c>
      <c r="V2729" s="3" t="s">
        <v>100</v>
      </c>
      <c r="W2729" s="3" t="s">
        <v>109</v>
      </c>
      <c r="X2729" s="3" t="s">
        <v>109</v>
      </c>
      <c r="Y2729" s="299">
        <f t="shared" si="379"/>
        <v>6</v>
      </c>
      <c r="Z2729" s="299">
        <f t="shared" si="380"/>
        <v>2022</v>
      </c>
      <c r="AA2729" t="str">
        <f t="shared" si="378"/>
        <v>4.</v>
      </c>
      <c r="AB2729" t="str">
        <f t="shared" si="381"/>
        <v>4.</v>
      </c>
      <c r="AC2729" t="str">
        <f t="shared" si="382"/>
        <v>4</v>
      </c>
      <c r="AD2729" t="str">
        <f t="shared" si="383"/>
        <v>4</v>
      </c>
      <c r="AE2729" t="str">
        <f t="shared" si="384"/>
        <v>4</v>
      </c>
      <c r="AF2729" t="str">
        <f t="shared" si="385"/>
        <v>4</v>
      </c>
      <c r="AG2729" s="299">
        <f t="shared" si="386"/>
        <v>4</v>
      </c>
    </row>
    <row r="2730" spans="1:33" x14ac:dyDescent="0.3">
      <c r="A2730" s="3">
        <v>2735</v>
      </c>
      <c r="B2730" s="3" t="s">
        <v>4151</v>
      </c>
      <c r="C2730" s="296">
        <v>44714</v>
      </c>
      <c r="D2730" s="3">
        <v>61412879</v>
      </c>
      <c r="E2730" s="3" t="s">
        <v>6</v>
      </c>
      <c r="F2730" s="3">
        <v>221395</v>
      </c>
      <c r="G2730" s="3" t="s">
        <v>89</v>
      </c>
      <c r="H2730" s="3" t="s">
        <v>11609</v>
      </c>
      <c r="I2730" s="3" t="s">
        <v>1938</v>
      </c>
      <c r="J2730" s="3" t="s">
        <v>13554</v>
      </c>
      <c r="K2730" s="3" t="s">
        <v>38</v>
      </c>
      <c r="L2730" s="3" t="s">
        <v>10284</v>
      </c>
      <c r="M2730" s="3" t="s">
        <v>93</v>
      </c>
      <c r="N2730" s="3">
        <v>6676003</v>
      </c>
      <c r="O2730" s="3" t="s">
        <v>13563</v>
      </c>
      <c r="P2730" s="3">
        <v>9390037002</v>
      </c>
      <c r="Q2730" s="3" t="s">
        <v>13564</v>
      </c>
      <c r="R2730" s="3" t="s">
        <v>13565</v>
      </c>
      <c r="S2730" s="3" t="s">
        <v>13566</v>
      </c>
      <c r="T2730" s="300">
        <v>450000</v>
      </c>
      <c r="U2730" s="3" t="s">
        <v>13569</v>
      </c>
      <c r="V2730" s="3" t="s">
        <v>100</v>
      </c>
      <c r="W2730" s="3" t="s">
        <v>101</v>
      </c>
      <c r="X2730" s="3" t="s">
        <v>109</v>
      </c>
      <c r="Y2730" s="299">
        <f t="shared" si="379"/>
        <v>6</v>
      </c>
      <c r="Z2730" s="299">
        <f t="shared" si="380"/>
        <v>2022</v>
      </c>
      <c r="AA2730" t="str">
        <f t="shared" si="378"/>
        <v>4.</v>
      </c>
      <c r="AB2730" t="str">
        <f t="shared" si="381"/>
        <v>4.</v>
      </c>
      <c r="AC2730" t="str">
        <f t="shared" si="382"/>
        <v>4</v>
      </c>
      <c r="AD2730" t="str">
        <f t="shared" si="383"/>
        <v>4</v>
      </c>
      <c r="AE2730" t="str">
        <f t="shared" si="384"/>
        <v>4</v>
      </c>
      <c r="AF2730" t="str">
        <f t="shared" si="385"/>
        <v>4</v>
      </c>
      <c r="AG2730" s="299">
        <f t="shared" si="386"/>
        <v>4</v>
      </c>
    </row>
    <row r="2731" spans="1:33" x14ac:dyDescent="0.3">
      <c r="A2731" s="3">
        <v>2736</v>
      </c>
      <c r="B2731" s="3" t="s">
        <v>4151</v>
      </c>
      <c r="C2731" s="296">
        <v>44714</v>
      </c>
      <c r="D2731" s="3">
        <v>61412879</v>
      </c>
      <c r="E2731" s="3" t="s">
        <v>6</v>
      </c>
      <c r="F2731" s="3">
        <v>221395</v>
      </c>
      <c r="G2731" s="3" t="s">
        <v>89</v>
      </c>
      <c r="H2731" s="3" t="s">
        <v>11609</v>
      </c>
      <c r="I2731" s="3" t="s">
        <v>1938</v>
      </c>
      <c r="J2731" s="3" t="s">
        <v>13554</v>
      </c>
      <c r="K2731" s="3" t="s">
        <v>18</v>
      </c>
      <c r="L2731" s="3" t="s">
        <v>15145</v>
      </c>
      <c r="M2731" s="3" t="s">
        <v>93</v>
      </c>
      <c r="N2731" s="3" t="s">
        <v>13571</v>
      </c>
      <c r="O2731" s="3" t="s">
        <v>13572</v>
      </c>
      <c r="P2731" s="3">
        <v>8328300254</v>
      </c>
      <c r="Q2731" s="3" t="s">
        <v>13573</v>
      </c>
      <c r="R2731" s="3" t="s">
        <v>13574</v>
      </c>
      <c r="S2731" s="3" t="s">
        <v>13576</v>
      </c>
      <c r="T2731" s="300">
        <v>550000</v>
      </c>
      <c r="U2731" s="3" t="s">
        <v>13577</v>
      </c>
      <c r="V2731" s="3" t="s">
        <v>100</v>
      </c>
      <c r="W2731" s="3" t="s">
        <v>109</v>
      </c>
      <c r="X2731" s="3" t="s">
        <v>109</v>
      </c>
      <c r="Y2731" s="299">
        <f t="shared" si="379"/>
        <v>6</v>
      </c>
      <c r="Z2731" s="299">
        <f t="shared" si="380"/>
        <v>2022</v>
      </c>
      <c r="AA2731" t="str">
        <f t="shared" si="378"/>
        <v>3.</v>
      </c>
      <c r="AB2731" t="str">
        <f t="shared" si="381"/>
        <v>3.</v>
      </c>
      <c r="AC2731" t="str">
        <f t="shared" si="382"/>
        <v>3</v>
      </c>
      <c r="AD2731" t="str">
        <f t="shared" si="383"/>
        <v>3</v>
      </c>
      <c r="AE2731" t="str">
        <f t="shared" si="384"/>
        <v>3</v>
      </c>
      <c r="AF2731" t="str">
        <f t="shared" si="385"/>
        <v>3</v>
      </c>
      <c r="AG2731" s="299">
        <f t="shared" si="386"/>
        <v>3</v>
      </c>
    </row>
    <row r="2732" spans="1:33" x14ac:dyDescent="0.3">
      <c r="A2732" s="3">
        <v>2737</v>
      </c>
      <c r="B2732" s="3" t="s">
        <v>4151</v>
      </c>
      <c r="C2732" s="296">
        <v>44714</v>
      </c>
      <c r="D2732" s="3">
        <v>61412879</v>
      </c>
      <c r="E2732" s="3" t="s">
        <v>6</v>
      </c>
      <c r="F2732" s="3">
        <v>221395</v>
      </c>
      <c r="G2732" s="3" t="s">
        <v>89</v>
      </c>
      <c r="H2732" s="3" t="s">
        <v>11609</v>
      </c>
      <c r="I2732" s="3" t="s">
        <v>1938</v>
      </c>
      <c r="J2732" s="3" t="s">
        <v>13554</v>
      </c>
      <c r="K2732" s="3" t="s">
        <v>18</v>
      </c>
      <c r="L2732" s="3" t="s">
        <v>15145</v>
      </c>
      <c r="M2732" s="3" t="s">
        <v>93</v>
      </c>
      <c r="N2732" s="3">
        <v>6676032</v>
      </c>
      <c r="O2732" s="3" t="s">
        <v>13578</v>
      </c>
      <c r="P2732" s="3">
        <v>7981605051</v>
      </c>
      <c r="Q2732" s="3" t="s">
        <v>13579</v>
      </c>
      <c r="R2732" s="3" t="s">
        <v>13565</v>
      </c>
      <c r="S2732" s="3" t="s">
        <v>5438</v>
      </c>
      <c r="T2732" s="300">
        <v>800000</v>
      </c>
      <c r="U2732" s="3" t="s">
        <v>13581</v>
      </c>
      <c r="V2732" s="3" t="s">
        <v>100</v>
      </c>
      <c r="W2732" s="3" t="s">
        <v>109</v>
      </c>
      <c r="X2732" s="3" t="s">
        <v>109</v>
      </c>
      <c r="Y2732" s="299">
        <f t="shared" si="379"/>
        <v>6</v>
      </c>
      <c r="Z2732" s="299">
        <f t="shared" si="380"/>
        <v>2022</v>
      </c>
      <c r="AA2732" t="str">
        <f t="shared" si="378"/>
        <v>4.</v>
      </c>
      <c r="AB2732" t="str">
        <f t="shared" si="381"/>
        <v>4.</v>
      </c>
      <c r="AC2732" t="str">
        <f t="shared" si="382"/>
        <v>4</v>
      </c>
      <c r="AD2732" t="str">
        <f t="shared" si="383"/>
        <v>4</v>
      </c>
      <c r="AE2732" t="str">
        <f t="shared" si="384"/>
        <v>4</v>
      </c>
      <c r="AF2732" t="str">
        <f t="shared" si="385"/>
        <v>4</v>
      </c>
      <c r="AG2732" s="299">
        <f t="shared" si="386"/>
        <v>4</v>
      </c>
    </row>
    <row r="2733" spans="1:33" x14ac:dyDescent="0.3">
      <c r="A2733" s="3">
        <v>2738</v>
      </c>
      <c r="B2733" s="3" t="s">
        <v>4151</v>
      </c>
      <c r="C2733" s="296">
        <v>44714</v>
      </c>
      <c r="D2733" s="3">
        <v>61412879</v>
      </c>
      <c r="E2733" s="3" t="s">
        <v>6</v>
      </c>
      <c r="F2733" s="3">
        <v>221395</v>
      </c>
      <c r="G2733" s="3" t="s">
        <v>89</v>
      </c>
      <c r="H2733" s="3" t="s">
        <v>11609</v>
      </c>
      <c r="I2733" s="3" t="s">
        <v>1938</v>
      </c>
      <c r="J2733" s="3" t="s">
        <v>13554</v>
      </c>
      <c r="K2733" s="3" t="s">
        <v>45</v>
      </c>
      <c r="L2733" s="3" t="s">
        <v>2633</v>
      </c>
      <c r="M2733" s="3" t="s">
        <v>93</v>
      </c>
      <c r="N2733" s="3">
        <v>6676051</v>
      </c>
      <c r="O2733" s="3" t="s">
        <v>13582</v>
      </c>
      <c r="P2733" s="3">
        <v>8309507231</v>
      </c>
      <c r="Q2733" s="3" t="s">
        <v>13583</v>
      </c>
      <c r="R2733" s="3" t="s">
        <v>13584</v>
      </c>
      <c r="S2733" s="3" t="s">
        <v>13585</v>
      </c>
      <c r="T2733" s="300">
        <v>550000</v>
      </c>
      <c r="U2733" s="3" t="s">
        <v>13586</v>
      </c>
      <c r="V2733" s="3" t="s">
        <v>100</v>
      </c>
      <c r="W2733" s="3" t="s">
        <v>109</v>
      </c>
      <c r="X2733" s="3" t="s">
        <v>109</v>
      </c>
      <c r="Y2733" s="299">
        <f t="shared" si="379"/>
        <v>6</v>
      </c>
      <c r="Z2733" s="299">
        <f t="shared" si="380"/>
        <v>2022</v>
      </c>
      <c r="AA2733" t="str">
        <f t="shared" si="378"/>
        <v>3.</v>
      </c>
      <c r="AB2733" t="str">
        <f t="shared" si="381"/>
        <v>3.</v>
      </c>
      <c r="AC2733" t="str">
        <f t="shared" si="382"/>
        <v>3</v>
      </c>
      <c r="AD2733" t="str">
        <f t="shared" si="383"/>
        <v>3</v>
      </c>
      <c r="AE2733" t="str">
        <f t="shared" si="384"/>
        <v>3</v>
      </c>
      <c r="AF2733" t="str">
        <f t="shared" si="385"/>
        <v>3</v>
      </c>
      <c r="AG2733" s="299">
        <f t="shared" si="386"/>
        <v>3</v>
      </c>
    </row>
    <row r="2734" spans="1:33" x14ac:dyDescent="0.3">
      <c r="A2734" s="3">
        <v>2739</v>
      </c>
      <c r="B2734" s="3" t="s">
        <v>4151</v>
      </c>
      <c r="C2734" s="296">
        <v>44714</v>
      </c>
      <c r="D2734" s="3">
        <v>28508022</v>
      </c>
      <c r="E2734" s="3" t="s">
        <v>6</v>
      </c>
      <c r="F2734" s="3">
        <v>221395</v>
      </c>
      <c r="G2734" s="3" t="s">
        <v>89</v>
      </c>
      <c r="H2734" s="3" t="s">
        <v>7324</v>
      </c>
      <c r="I2734" s="3" t="s">
        <v>1070</v>
      </c>
      <c r="J2734" s="3" t="s">
        <v>13588</v>
      </c>
      <c r="K2734" s="3" t="s">
        <v>38</v>
      </c>
      <c r="L2734" s="3" t="s">
        <v>10051</v>
      </c>
      <c r="M2734" s="3" t="s">
        <v>93</v>
      </c>
      <c r="N2734" s="3">
        <v>3509307</v>
      </c>
      <c r="O2734" s="3" t="s">
        <v>13589</v>
      </c>
      <c r="P2734" s="3">
        <v>9618804077</v>
      </c>
      <c r="Q2734" s="3" t="s">
        <v>13590</v>
      </c>
      <c r="R2734" s="3" t="s">
        <v>479</v>
      </c>
      <c r="S2734" s="3" t="s">
        <v>261</v>
      </c>
      <c r="T2734" s="300">
        <v>450000</v>
      </c>
      <c r="U2734" s="3" t="s">
        <v>13591</v>
      </c>
      <c r="V2734" s="3" t="s">
        <v>100</v>
      </c>
      <c r="W2734" s="3" t="s">
        <v>109</v>
      </c>
      <c r="X2734" s="3" t="s">
        <v>109</v>
      </c>
      <c r="Y2734" s="299">
        <f t="shared" si="379"/>
        <v>6</v>
      </c>
      <c r="Z2734" s="299">
        <f t="shared" si="380"/>
        <v>2022</v>
      </c>
      <c r="AA2734" t="str">
        <f t="shared" si="378"/>
        <v>5.</v>
      </c>
      <c r="AB2734" t="str">
        <f t="shared" si="381"/>
        <v>5.</v>
      </c>
      <c r="AC2734" t="str">
        <f t="shared" si="382"/>
        <v>5</v>
      </c>
      <c r="AD2734" t="str">
        <f t="shared" si="383"/>
        <v>5</v>
      </c>
      <c r="AE2734" t="str">
        <f t="shared" si="384"/>
        <v>5</v>
      </c>
      <c r="AF2734" t="str">
        <f t="shared" si="385"/>
        <v>5</v>
      </c>
      <c r="AG2734" s="299">
        <f t="shared" si="386"/>
        <v>5</v>
      </c>
    </row>
    <row r="2735" spans="1:33" x14ac:dyDescent="0.3">
      <c r="A2735" s="3">
        <v>2740</v>
      </c>
      <c r="B2735" s="3" t="s">
        <v>4151</v>
      </c>
      <c r="C2735" s="296">
        <v>44714</v>
      </c>
      <c r="D2735" s="3">
        <v>28508022</v>
      </c>
      <c r="E2735" s="3" t="s">
        <v>6</v>
      </c>
      <c r="F2735" s="3">
        <v>221395</v>
      </c>
      <c r="G2735" s="3" t="s">
        <v>89</v>
      </c>
      <c r="H2735" s="3" t="s">
        <v>7324</v>
      </c>
      <c r="I2735" s="3" t="s">
        <v>1070</v>
      </c>
      <c r="J2735" s="3" t="s">
        <v>13588</v>
      </c>
      <c r="K2735" s="3" t="s">
        <v>38</v>
      </c>
      <c r="L2735" s="3" t="s">
        <v>10051</v>
      </c>
      <c r="M2735" s="3" t="s">
        <v>93</v>
      </c>
      <c r="N2735" s="3">
        <v>6665311</v>
      </c>
      <c r="O2735" s="3" t="s">
        <v>13593</v>
      </c>
      <c r="P2735" s="3">
        <v>9762528355</v>
      </c>
      <c r="Q2735" s="3" t="s">
        <v>13594</v>
      </c>
      <c r="R2735" s="3" t="s">
        <v>232</v>
      </c>
      <c r="S2735" s="3" t="s">
        <v>13595</v>
      </c>
      <c r="T2735" s="300">
        <v>700000</v>
      </c>
      <c r="U2735" s="3" t="s">
        <v>13596</v>
      </c>
      <c r="V2735" s="3" t="s">
        <v>100</v>
      </c>
      <c r="W2735" s="3" t="s">
        <v>401</v>
      </c>
      <c r="X2735" s="3" t="s">
        <v>109</v>
      </c>
      <c r="Y2735" s="299">
        <f t="shared" si="379"/>
        <v>6</v>
      </c>
      <c r="Z2735" s="299">
        <f t="shared" si="380"/>
        <v>2022</v>
      </c>
      <c r="AA2735" t="str">
        <f t="shared" si="378"/>
        <v>5y</v>
      </c>
      <c r="AB2735" t="str">
        <f t="shared" si="381"/>
        <v>5</v>
      </c>
      <c r="AC2735" t="str">
        <f t="shared" si="382"/>
        <v>5</v>
      </c>
      <c r="AD2735" t="str">
        <f t="shared" si="383"/>
        <v>5</v>
      </c>
      <c r="AE2735" t="str">
        <f t="shared" si="384"/>
        <v>5</v>
      </c>
      <c r="AF2735" t="str">
        <f t="shared" si="385"/>
        <v>5</v>
      </c>
      <c r="AG2735" s="299">
        <f t="shared" si="386"/>
        <v>5</v>
      </c>
    </row>
    <row r="2736" spans="1:33" x14ac:dyDescent="0.3">
      <c r="A2736" s="3">
        <v>2741</v>
      </c>
      <c r="B2736" s="3" t="s">
        <v>4151</v>
      </c>
      <c r="C2736" s="296">
        <v>44714</v>
      </c>
      <c r="D2736" s="3">
        <v>61412879</v>
      </c>
      <c r="E2736" s="3" t="s">
        <v>6</v>
      </c>
      <c r="F2736" s="3">
        <v>221395</v>
      </c>
      <c r="G2736" s="3" t="s">
        <v>89</v>
      </c>
      <c r="H2736" s="3" t="s">
        <v>7080</v>
      </c>
      <c r="I2736" s="3" t="s">
        <v>1938</v>
      </c>
      <c r="J2736" s="3" t="s">
        <v>13554</v>
      </c>
      <c r="K2736" s="3" t="s">
        <v>45</v>
      </c>
      <c r="L2736" s="3" t="s">
        <v>2633</v>
      </c>
      <c r="M2736" s="3" t="s">
        <v>93</v>
      </c>
      <c r="N2736" s="3">
        <v>6664958</v>
      </c>
      <c r="O2736" s="3" t="s">
        <v>13597</v>
      </c>
      <c r="P2736" s="3">
        <v>8919821285</v>
      </c>
      <c r="Q2736" s="3" t="s">
        <v>13598</v>
      </c>
      <c r="R2736" s="3" t="s">
        <v>654</v>
      </c>
      <c r="S2736" s="3" t="s">
        <v>13599</v>
      </c>
      <c r="T2736" s="300">
        <v>450000</v>
      </c>
      <c r="U2736" s="3" t="s">
        <v>13600</v>
      </c>
      <c r="V2736" s="3" t="s">
        <v>100</v>
      </c>
      <c r="W2736" s="3" t="s">
        <v>109</v>
      </c>
      <c r="X2736" s="3" t="s">
        <v>109</v>
      </c>
      <c r="Y2736" s="299">
        <f t="shared" si="379"/>
        <v>6</v>
      </c>
      <c r="Z2736" s="299">
        <f t="shared" si="380"/>
        <v>2022</v>
      </c>
      <c r="AA2736" t="str">
        <f t="shared" si="378"/>
        <v>2.</v>
      </c>
      <c r="AB2736" t="str">
        <f t="shared" si="381"/>
        <v>2.</v>
      </c>
      <c r="AC2736" t="str">
        <f t="shared" si="382"/>
        <v>2</v>
      </c>
      <c r="AD2736" t="str">
        <f t="shared" si="383"/>
        <v>2</v>
      </c>
      <c r="AE2736" t="str">
        <f t="shared" si="384"/>
        <v>2</v>
      </c>
      <c r="AF2736" t="str">
        <f t="shared" si="385"/>
        <v>2</v>
      </c>
      <c r="AG2736" s="299">
        <f t="shared" si="386"/>
        <v>2</v>
      </c>
    </row>
    <row r="2737" spans="1:33" x14ac:dyDescent="0.3">
      <c r="A2737" s="3">
        <v>2742</v>
      </c>
      <c r="B2737" s="3" t="s">
        <v>4151</v>
      </c>
      <c r="C2737" s="296">
        <v>44714</v>
      </c>
      <c r="D2737" s="3">
        <v>61412879</v>
      </c>
      <c r="E2737" s="3" t="s">
        <v>6</v>
      </c>
      <c r="F2737" s="3">
        <v>221395</v>
      </c>
      <c r="G2737" s="3" t="s">
        <v>89</v>
      </c>
      <c r="H2737" s="3" t="s">
        <v>7080</v>
      </c>
      <c r="I2737" s="3" t="s">
        <v>1938</v>
      </c>
      <c r="J2737" s="3" t="s">
        <v>13554</v>
      </c>
      <c r="K2737" s="3" t="s">
        <v>38</v>
      </c>
      <c r="L2737" s="3" t="s">
        <v>10284</v>
      </c>
      <c r="M2737" s="3" t="s">
        <v>93</v>
      </c>
      <c r="N2737" s="3">
        <v>6675823</v>
      </c>
      <c r="O2737" s="3" t="s">
        <v>13602</v>
      </c>
      <c r="P2737" s="3">
        <v>6363965771</v>
      </c>
      <c r="Q2737" s="3" t="s">
        <v>13556</v>
      </c>
      <c r="R2737" s="3" t="s">
        <v>8932</v>
      </c>
      <c r="S2737" s="3" t="s">
        <v>13603</v>
      </c>
      <c r="T2737" s="300">
        <v>800000</v>
      </c>
      <c r="U2737" s="3" t="s">
        <v>13604</v>
      </c>
      <c r="V2737" s="3" t="s">
        <v>100</v>
      </c>
      <c r="W2737" s="3" t="s">
        <v>109</v>
      </c>
      <c r="X2737" s="3" t="s">
        <v>109</v>
      </c>
      <c r="Y2737" s="299">
        <f t="shared" si="379"/>
        <v>6</v>
      </c>
      <c r="Z2737" s="299">
        <f t="shared" si="380"/>
        <v>2022</v>
      </c>
      <c r="AA2737" t="str">
        <f t="shared" si="378"/>
        <v>2.</v>
      </c>
      <c r="AB2737" t="str">
        <f t="shared" si="381"/>
        <v>2.</v>
      </c>
      <c r="AC2737" t="str">
        <f t="shared" si="382"/>
        <v>2</v>
      </c>
      <c r="AD2737" t="str">
        <f t="shared" si="383"/>
        <v>2</v>
      </c>
      <c r="AE2737" t="str">
        <f t="shared" si="384"/>
        <v>2</v>
      </c>
      <c r="AF2737" t="str">
        <f t="shared" si="385"/>
        <v>2</v>
      </c>
      <c r="AG2737" s="299">
        <f t="shared" si="386"/>
        <v>2</v>
      </c>
    </row>
    <row r="2738" spans="1:33" x14ac:dyDescent="0.3">
      <c r="A2738" s="3">
        <v>2743</v>
      </c>
      <c r="B2738" s="3" t="s">
        <v>4151</v>
      </c>
      <c r="C2738" s="296">
        <v>44714</v>
      </c>
      <c r="D2738" s="3">
        <v>61412879</v>
      </c>
      <c r="E2738" s="3" t="s">
        <v>6</v>
      </c>
      <c r="F2738" s="3">
        <v>221395</v>
      </c>
      <c r="G2738" s="3" t="s">
        <v>89</v>
      </c>
      <c r="H2738" s="3" t="s">
        <v>7080</v>
      </c>
      <c r="I2738" s="3" t="s">
        <v>1938</v>
      </c>
      <c r="J2738" s="3" t="s">
        <v>13554</v>
      </c>
      <c r="K2738" s="3" t="s">
        <v>12</v>
      </c>
      <c r="L2738" s="3" t="s">
        <v>739</v>
      </c>
      <c r="M2738" s="3" t="s">
        <v>93</v>
      </c>
      <c r="N2738" s="3">
        <v>6675972</v>
      </c>
      <c r="O2738" s="3" t="s">
        <v>13605</v>
      </c>
      <c r="P2738" s="3">
        <v>8977143271</v>
      </c>
      <c r="Q2738" s="3" t="s">
        <v>13606</v>
      </c>
      <c r="R2738" s="3" t="s">
        <v>624</v>
      </c>
      <c r="S2738" s="3" t="s">
        <v>13607</v>
      </c>
      <c r="T2738" s="300">
        <v>450000</v>
      </c>
      <c r="U2738" s="3" t="s">
        <v>13609</v>
      </c>
      <c r="V2738" s="3" t="s">
        <v>100</v>
      </c>
      <c r="W2738" s="3" t="s">
        <v>109</v>
      </c>
      <c r="X2738" s="3" t="s">
        <v>109</v>
      </c>
      <c r="Y2738" s="299">
        <f t="shared" si="379"/>
        <v>6</v>
      </c>
      <c r="Z2738" s="299">
        <f t="shared" si="380"/>
        <v>2022</v>
      </c>
      <c r="AA2738" t="str">
        <f t="shared" si="378"/>
        <v>4.</v>
      </c>
      <c r="AB2738" t="str">
        <f t="shared" si="381"/>
        <v>4.</v>
      </c>
      <c r="AC2738" t="str">
        <f t="shared" si="382"/>
        <v>4</v>
      </c>
      <c r="AD2738" t="str">
        <f t="shared" si="383"/>
        <v>4</v>
      </c>
      <c r="AE2738" t="str">
        <f t="shared" si="384"/>
        <v>4</v>
      </c>
      <c r="AF2738" t="str">
        <f t="shared" si="385"/>
        <v>4</v>
      </c>
      <c r="AG2738" s="299">
        <f t="shared" si="386"/>
        <v>4</v>
      </c>
    </row>
    <row r="2739" spans="1:33" x14ac:dyDescent="0.3">
      <c r="A2739" s="3">
        <v>2744</v>
      </c>
      <c r="B2739" s="3" t="s">
        <v>4151</v>
      </c>
      <c r="C2739" s="296">
        <v>44714</v>
      </c>
      <c r="D2739" s="3">
        <v>27848287</v>
      </c>
      <c r="E2739" s="3" t="s">
        <v>6</v>
      </c>
      <c r="F2739" s="3">
        <v>221395</v>
      </c>
      <c r="G2739" s="3" t="s">
        <v>89</v>
      </c>
      <c r="H2739" s="3" t="s">
        <v>90</v>
      </c>
      <c r="I2739" s="3" t="s">
        <v>1070</v>
      </c>
      <c r="J2739" s="3" t="s">
        <v>12842</v>
      </c>
      <c r="K2739" s="3" t="s">
        <v>11</v>
      </c>
      <c r="L2739" s="3" t="s">
        <v>8613</v>
      </c>
      <c r="M2739" s="3" t="s">
        <v>93</v>
      </c>
      <c r="N2739" s="3">
        <v>6634864</v>
      </c>
      <c r="O2739" s="3" t="s">
        <v>13611</v>
      </c>
      <c r="P2739" s="3">
        <v>8983510293</v>
      </c>
      <c r="Q2739" s="3" t="s">
        <v>13612</v>
      </c>
      <c r="R2739" s="3" t="s">
        <v>1318</v>
      </c>
      <c r="S2739" s="3" t="s">
        <v>13613</v>
      </c>
      <c r="T2739" s="300">
        <v>700000</v>
      </c>
      <c r="U2739" s="3" t="s">
        <v>347</v>
      </c>
      <c r="V2739" s="3" t="s">
        <v>100</v>
      </c>
      <c r="W2739" s="3" t="s">
        <v>888</v>
      </c>
      <c r="X2739" s="3" t="s">
        <v>109</v>
      </c>
      <c r="Y2739" s="299">
        <f t="shared" si="379"/>
        <v>6</v>
      </c>
      <c r="Z2739" s="299">
        <f t="shared" si="380"/>
        <v>2022</v>
      </c>
      <c r="AA2739" t="str">
        <f t="shared" si="378"/>
        <v>5.</v>
      </c>
      <c r="AB2739" t="str">
        <f t="shared" si="381"/>
        <v>5.</v>
      </c>
      <c r="AC2739" t="str">
        <f t="shared" si="382"/>
        <v>5</v>
      </c>
      <c r="AD2739" t="str">
        <f t="shared" si="383"/>
        <v>5</v>
      </c>
      <c r="AE2739" t="str">
        <f t="shared" si="384"/>
        <v>5</v>
      </c>
      <c r="AF2739" t="str">
        <f t="shared" si="385"/>
        <v>5</v>
      </c>
      <c r="AG2739" s="299">
        <f t="shared" si="386"/>
        <v>5</v>
      </c>
    </row>
    <row r="2740" spans="1:33" x14ac:dyDescent="0.3">
      <c r="A2740" s="3">
        <v>2745</v>
      </c>
      <c r="B2740" s="3" t="s">
        <v>4151</v>
      </c>
      <c r="C2740" s="296">
        <v>44714</v>
      </c>
      <c r="D2740" s="3">
        <v>27848287</v>
      </c>
      <c r="E2740" s="3" t="s">
        <v>6</v>
      </c>
      <c r="F2740" s="3">
        <v>221395</v>
      </c>
      <c r="G2740" s="3" t="s">
        <v>89</v>
      </c>
      <c r="H2740" s="3" t="s">
        <v>90</v>
      </c>
      <c r="I2740" s="3" t="s">
        <v>1070</v>
      </c>
      <c r="J2740" s="3" t="s">
        <v>12842</v>
      </c>
      <c r="K2740" s="3" t="s">
        <v>38</v>
      </c>
      <c r="L2740" s="3" t="s">
        <v>10051</v>
      </c>
      <c r="M2740" s="3" t="s">
        <v>93</v>
      </c>
      <c r="N2740" s="3">
        <v>6640573</v>
      </c>
      <c r="O2740" s="3" t="s">
        <v>13614</v>
      </c>
      <c r="P2740" s="3">
        <v>8140479283</v>
      </c>
      <c r="Q2740" s="3" t="s">
        <v>13615</v>
      </c>
      <c r="R2740" s="3" t="s">
        <v>558</v>
      </c>
      <c r="S2740" s="3" t="s">
        <v>492</v>
      </c>
      <c r="T2740" s="300">
        <v>380000</v>
      </c>
      <c r="U2740" s="3" t="s">
        <v>13617</v>
      </c>
      <c r="V2740" s="3" t="s">
        <v>100</v>
      </c>
      <c r="W2740" s="3" t="s">
        <v>705</v>
      </c>
      <c r="X2740" s="3" t="s">
        <v>109</v>
      </c>
      <c r="Y2740" s="299">
        <f t="shared" si="379"/>
        <v>6</v>
      </c>
      <c r="Z2740" s="299">
        <f t="shared" si="380"/>
        <v>2022</v>
      </c>
      <c r="AA2740" t="str">
        <f t="shared" si="378"/>
        <v xml:space="preserve">4 </v>
      </c>
      <c r="AB2740" t="str">
        <f t="shared" si="381"/>
        <v xml:space="preserve">4 </v>
      </c>
      <c r="AC2740" t="str">
        <f t="shared" si="382"/>
        <v xml:space="preserve">4 </v>
      </c>
      <c r="AD2740" t="str">
        <f t="shared" si="383"/>
        <v xml:space="preserve">4 </v>
      </c>
      <c r="AE2740" t="str">
        <f t="shared" si="384"/>
        <v xml:space="preserve">4 </v>
      </c>
      <c r="AF2740" t="str">
        <f t="shared" si="385"/>
        <v xml:space="preserve">4 </v>
      </c>
      <c r="AG2740" s="299">
        <f t="shared" si="386"/>
        <v>4</v>
      </c>
    </row>
    <row r="2741" spans="1:33" x14ac:dyDescent="0.3">
      <c r="A2741" s="3">
        <v>2746</v>
      </c>
      <c r="B2741" s="3" t="s">
        <v>4151</v>
      </c>
      <c r="C2741" s="296">
        <v>44714</v>
      </c>
      <c r="D2741" s="3">
        <v>45212392</v>
      </c>
      <c r="E2741" s="3" t="s">
        <v>6</v>
      </c>
      <c r="F2741" s="3">
        <v>221395</v>
      </c>
      <c r="G2741" s="3" t="s">
        <v>89</v>
      </c>
      <c r="H2741" s="3" t="s">
        <v>7324</v>
      </c>
      <c r="I2741" s="3" t="s">
        <v>13548</v>
      </c>
      <c r="J2741" s="3" t="s">
        <v>13618</v>
      </c>
      <c r="K2741" s="3" t="s">
        <v>12</v>
      </c>
      <c r="L2741" s="3" t="s">
        <v>739</v>
      </c>
      <c r="M2741" s="3" t="s">
        <v>93</v>
      </c>
      <c r="N2741" s="3">
        <v>6676205</v>
      </c>
      <c r="O2741" s="3" t="s">
        <v>13619</v>
      </c>
      <c r="P2741" s="3">
        <v>9496352202</v>
      </c>
      <c r="Q2741" s="3" t="s">
        <v>13620</v>
      </c>
      <c r="R2741" s="3" t="s">
        <v>1207</v>
      </c>
      <c r="S2741" s="3" t="s">
        <v>13621</v>
      </c>
      <c r="T2741" s="300">
        <v>300000</v>
      </c>
      <c r="U2741" s="3" t="s">
        <v>13622</v>
      </c>
      <c r="V2741" s="3" t="s">
        <v>100</v>
      </c>
      <c r="W2741" s="3" t="s">
        <v>109</v>
      </c>
      <c r="X2741" s="3" t="s">
        <v>109</v>
      </c>
      <c r="Y2741" s="299">
        <f t="shared" si="379"/>
        <v>6</v>
      </c>
      <c r="Z2741" s="299">
        <f t="shared" si="380"/>
        <v>2022</v>
      </c>
      <c r="AA2741" t="str">
        <f t="shared" si="378"/>
        <v xml:space="preserve">7 </v>
      </c>
      <c r="AB2741" t="str">
        <f t="shared" si="381"/>
        <v xml:space="preserve">7 </v>
      </c>
      <c r="AC2741" t="str">
        <f t="shared" si="382"/>
        <v xml:space="preserve">7 </v>
      </c>
      <c r="AD2741" t="str">
        <f t="shared" si="383"/>
        <v xml:space="preserve">7 </v>
      </c>
      <c r="AE2741" t="str">
        <f t="shared" si="384"/>
        <v xml:space="preserve">7 </v>
      </c>
      <c r="AF2741" t="str">
        <f t="shared" si="385"/>
        <v xml:space="preserve">7 </v>
      </c>
      <c r="AG2741" s="299">
        <f t="shared" si="386"/>
        <v>7</v>
      </c>
    </row>
    <row r="2742" spans="1:33" x14ac:dyDescent="0.3">
      <c r="A2742" s="3">
        <v>2747</v>
      </c>
      <c r="B2742" s="3" t="s">
        <v>4151</v>
      </c>
      <c r="C2742" s="296">
        <v>44714</v>
      </c>
      <c r="D2742" s="3">
        <v>30483114</v>
      </c>
      <c r="E2742" s="3" t="s">
        <v>6</v>
      </c>
      <c r="F2742" s="3">
        <v>221395</v>
      </c>
      <c r="G2742" s="3" t="s">
        <v>89</v>
      </c>
      <c r="H2742" s="3" t="s">
        <v>2967</v>
      </c>
      <c r="I2742" s="3" t="s">
        <v>1070</v>
      </c>
      <c r="J2742" s="3" t="s">
        <v>13514</v>
      </c>
      <c r="K2742" s="3" t="s">
        <v>38</v>
      </c>
      <c r="L2742" s="3" t="s">
        <v>8710</v>
      </c>
      <c r="M2742" s="3" t="s">
        <v>93</v>
      </c>
      <c r="N2742" s="3">
        <v>6675847</v>
      </c>
      <c r="O2742" s="3" t="s">
        <v>13623</v>
      </c>
      <c r="P2742" s="3">
        <v>9059119739</v>
      </c>
      <c r="Q2742" s="3" t="s">
        <v>13624</v>
      </c>
      <c r="R2742" s="3" t="s">
        <v>1708</v>
      </c>
      <c r="S2742" s="3" t="s">
        <v>13625</v>
      </c>
      <c r="T2742" s="300">
        <v>750000</v>
      </c>
      <c r="U2742" s="3" t="s">
        <v>347</v>
      </c>
      <c r="V2742" s="3" t="s">
        <v>100</v>
      </c>
      <c r="W2742" s="3" t="s">
        <v>101</v>
      </c>
      <c r="X2742" s="3" t="s">
        <v>101</v>
      </c>
      <c r="Y2742" s="299">
        <f t="shared" si="379"/>
        <v>6</v>
      </c>
      <c r="Z2742" s="299">
        <f t="shared" si="380"/>
        <v>2022</v>
      </c>
      <c r="AA2742" t="str">
        <f t="shared" si="378"/>
        <v>5.</v>
      </c>
      <c r="AB2742" t="str">
        <f t="shared" si="381"/>
        <v>5.</v>
      </c>
      <c r="AC2742" t="str">
        <f t="shared" si="382"/>
        <v>5</v>
      </c>
      <c r="AD2742" t="str">
        <f t="shared" si="383"/>
        <v>5</v>
      </c>
      <c r="AE2742" t="str">
        <f t="shared" si="384"/>
        <v>5</v>
      </c>
      <c r="AF2742" t="str">
        <f t="shared" si="385"/>
        <v>5</v>
      </c>
      <c r="AG2742" s="299">
        <f t="shared" si="386"/>
        <v>5</v>
      </c>
    </row>
    <row r="2743" spans="1:33" x14ac:dyDescent="0.3">
      <c r="A2743" s="3">
        <v>2748</v>
      </c>
      <c r="B2743" s="3" t="s">
        <v>4151</v>
      </c>
      <c r="C2743" s="296">
        <v>44714</v>
      </c>
      <c r="D2743" s="3">
        <v>30483114</v>
      </c>
      <c r="E2743" s="3" t="s">
        <v>6</v>
      </c>
      <c r="F2743" s="3">
        <v>221395</v>
      </c>
      <c r="G2743" s="3" t="s">
        <v>89</v>
      </c>
      <c r="H2743" s="3" t="s">
        <v>2967</v>
      </c>
      <c r="I2743" s="3" t="s">
        <v>1070</v>
      </c>
      <c r="J2743" s="3" t="s">
        <v>13514</v>
      </c>
      <c r="K2743" s="3" t="s">
        <v>38</v>
      </c>
      <c r="L2743" s="3" t="s">
        <v>10051</v>
      </c>
      <c r="M2743" s="3" t="s">
        <v>93</v>
      </c>
      <c r="N2743" s="3" t="s">
        <v>13626</v>
      </c>
      <c r="O2743" s="3" t="s">
        <v>13627</v>
      </c>
      <c r="P2743" s="3">
        <v>9886609378</v>
      </c>
      <c r="Q2743" s="3" t="s">
        <v>13628</v>
      </c>
      <c r="R2743" s="3" t="s">
        <v>13629</v>
      </c>
      <c r="S2743" s="3" t="s">
        <v>2066</v>
      </c>
      <c r="T2743" s="300">
        <v>1250000</v>
      </c>
      <c r="U2743" s="3" t="s">
        <v>9108</v>
      </c>
      <c r="V2743" s="3" t="s">
        <v>100</v>
      </c>
      <c r="W2743" s="3" t="s">
        <v>101</v>
      </c>
      <c r="X2743" s="3" t="s">
        <v>101</v>
      </c>
      <c r="Y2743" s="299">
        <f t="shared" si="379"/>
        <v>6</v>
      </c>
      <c r="Z2743" s="299">
        <f t="shared" si="380"/>
        <v>2022</v>
      </c>
      <c r="AA2743" t="str">
        <f t="shared" si="378"/>
        <v>4.</v>
      </c>
      <c r="AB2743" t="str">
        <f t="shared" si="381"/>
        <v>4.</v>
      </c>
      <c r="AC2743" t="str">
        <f t="shared" si="382"/>
        <v>4</v>
      </c>
      <c r="AD2743" t="str">
        <f t="shared" si="383"/>
        <v>4</v>
      </c>
      <c r="AE2743" t="str">
        <f t="shared" si="384"/>
        <v>4</v>
      </c>
      <c r="AF2743" t="str">
        <f t="shared" si="385"/>
        <v>4</v>
      </c>
      <c r="AG2743" s="299">
        <f t="shared" si="386"/>
        <v>4</v>
      </c>
    </row>
    <row r="2744" spans="1:33" x14ac:dyDescent="0.3">
      <c r="A2744" s="3">
        <v>2749</v>
      </c>
      <c r="B2744" s="3" t="s">
        <v>4151</v>
      </c>
      <c r="C2744" s="296">
        <v>44714</v>
      </c>
      <c r="D2744" s="3">
        <v>90468394</v>
      </c>
      <c r="E2744" s="3" t="s">
        <v>6</v>
      </c>
      <c r="F2744" s="3">
        <v>221395</v>
      </c>
      <c r="G2744" s="3" t="s">
        <v>89</v>
      </c>
      <c r="H2744" s="3" t="s">
        <v>9716</v>
      </c>
      <c r="I2744" s="3" t="s">
        <v>394</v>
      </c>
      <c r="J2744" s="3" t="s">
        <v>11942</v>
      </c>
      <c r="K2744" s="3" t="s">
        <v>12</v>
      </c>
      <c r="L2744" s="3" t="s">
        <v>8167</v>
      </c>
      <c r="M2744" s="3" t="s">
        <v>93</v>
      </c>
      <c r="N2744" s="3">
        <v>6677747</v>
      </c>
      <c r="O2744" s="3" t="s">
        <v>13632</v>
      </c>
      <c r="P2744" s="3">
        <v>8142031995</v>
      </c>
      <c r="Q2744" s="3" t="s">
        <v>13633</v>
      </c>
      <c r="R2744" s="3" t="s">
        <v>13634</v>
      </c>
      <c r="S2744" s="3" t="s">
        <v>13635</v>
      </c>
      <c r="T2744" s="300">
        <v>650000</v>
      </c>
      <c r="U2744" s="3" t="s">
        <v>13636</v>
      </c>
      <c r="V2744" s="3" t="s">
        <v>100</v>
      </c>
      <c r="W2744" s="3" t="s">
        <v>101</v>
      </c>
      <c r="X2744" s="3" t="s">
        <v>101</v>
      </c>
      <c r="Y2744" s="299">
        <f t="shared" si="379"/>
        <v>6</v>
      </c>
      <c r="Z2744" s="299">
        <f t="shared" si="380"/>
        <v>2022</v>
      </c>
      <c r="AA2744" t="str">
        <f t="shared" si="378"/>
        <v>4.</v>
      </c>
      <c r="AB2744" t="str">
        <f t="shared" si="381"/>
        <v>4.</v>
      </c>
      <c r="AC2744" t="str">
        <f t="shared" si="382"/>
        <v>4</v>
      </c>
      <c r="AD2744" t="str">
        <f t="shared" si="383"/>
        <v>4</v>
      </c>
      <c r="AE2744" t="str">
        <f t="shared" si="384"/>
        <v>4</v>
      </c>
      <c r="AF2744" t="str">
        <f t="shared" si="385"/>
        <v>4</v>
      </c>
      <c r="AG2744" s="299">
        <f t="shared" si="386"/>
        <v>4</v>
      </c>
    </row>
    <row r="2745" spans="1:33" x14ac:dyDescent="0.3">
      <c r="A2745" s="3">
        <v>2750</v>
      </c>
      <c r="B2745" s="3" t="s">
        <v>4151</v>
      </c>
      <c r="C2745" s="296">
        <v>44714</v>
      </c>
      <c r="D2745" s="3">
        <v>17558654</v>
      </c>
      <c r="E2745" s="3" t="s">
        <v>1576</v>
      </c>
      <c r="F2745" s="3">
        <v>210369</v>
      </c>
      <c r="G2745" s="3" t="s">
        <v>89</v>
      </c>
      <c r="H2745" s="3" t="s">
        <v>254</v>
      </c>
      <c r="I2745" s="3" t="s">
        <v>3988</v>
      </c>
      <c r="J2745" s="3" t="s">
        <v>15176</v>
      </c>
      <c r="K2745" s="3" t="s">
        <v>18</v>
      </c>
      <c r="L2745" s="3" t="s">
        <v>745</v>
      </c>
      <c r="M2745" s="3" t="s">
        <v>93</v>
      </c>
      <c r="N2745" s="3">
        <v>6653587</v>
      </c>
      <c r="O2745" s="3" t="s">
        <v>13639</v>
      </c>
      <c r="P2745" s="3" t="s">
        <v>13640</v>
      </c>
      <c r="Q2745" s="3" t="s">
        <v>13641</v>
      </c>
      <c r="R2745" s="3" t="s">
        <v>1172</v>
      </c>
      <c r="S2745" s="3" t="s">
        <v>13642</v>
      </c>
      <c r="T2745" s="300">
        <v>920000</v>
      </c>
      <c r="U2745" s="3" t="s">
        <v>3856</v>
      </c>
      <c r="V2745" s="3" t="s">
        <v>100</v>
      </c>
      <c r="W2745" s="3" t="s">
        <v>109</v>
      </c>
      <c r="X2745" s="3" t="s">
        <v>109</v>
      </c>
      <c r="Y2745" s="299">
        <f t="shared" si="379"/>
        <v>6</v>
      </c>
      <c r="Z2745" s="299">
        <f t="shared" si="380"/>
        <v>2022</v>
      </c>
      <c r="AA2745" t="str">
        <f t="shared" si="378"/>
        <v>8Y</v>
      </c>
      <c r="AB2745" t="str">
        <f t="shared" si="381"/>
        <v>8Y</v>
      </c>
      <c r="AC2745" t="str">
        <f t="shared" si="382"/>
        <v>8Y</v>
      </c>
      <c r="AD2745" t="str">
        <f t="shared" si="383"/>
        <v>8Y</v>
      </c>
      <c r="AE2745" t="str">
        <f t="shared" si="384"/>
        <v>8</v>
      </c>
      <c r="AF2745" t="str">
        <f t="shared" si="385"/>
        <v>8</v>
      </c>
      <c r="AG2745" s="299">
        <f t="shared" si="386"/>
        <v>8</v>
      </c>
    </row>
    <row r="2746" spans="1:33" x14ac:dyDescent="0.3">
      <c r="A2746" s="3">
        <v>2751</v>
      </c>
      <c r="B2746" s="3" t="s">
        <v>4151</v>
      </c>
      <c r="C2746" s="296">
        <v>44714</v>
      </c>
      <c r="D2746" s="3">
        <v>10663239</v>
      </c>
      <c r="E2746" s="3" t="s">
        <v>1576</v>
      </c>
      <c r="F2746" s="3">
        <v>210369</v>
      </c>
      <c r="G2746" s="3" t="s">
        <v>5551</v>
      </c>
      <c r="H2746" s="3" t="s">
        <v>13643</v>
      </c>
      <c r="I2746" s="3" t="s">
        <v>13644</v>
      </c>
      <c r="J2746" s="3" t="s">
        <v>13644</v>
      </c>
      <c r="K2746" s="3" t="s">
        <v>13</v>
      </c>
      <c r="L2746" s="3" t="s">
        <v>31</v>
      </c>
      <c r="M2746" s="3" t="s">
        <v>7715</v>
      </c>
      <c r="N2746" s="3" t="s">
        <v>13645</v>
      </c>
      <c r="O2746" s="3" t="s">
        <v>13646</v>
      </c>
      <c r="P2746" s="3">
        <v>9148220866</v>
      </c>
      <c r="Q2746" s="3" t="s">
        <v>13647</v>
      </c>
      <c r="R2746" s="3" t="s">
        <v>370</v>
      </c>
      <c r="S2746" s="3" t="s">
        <v>1643</v>
      </c>
      <c r="T2746" s="300">
        <v>800000</v>
      </c>
      <c r="U2746" s="3" t="s">
        <v>13649</v>
      </c>
      <c r="V2746" s="3" t="s">
        <v>235</v>
      </c>
      <c r="W2746" s="3" t="s">
        <v>109</v>
      </c>
      <c r="X2746" s="3" t="s">
        <v>109</v>
      </c>
      <c r="Y2746" s="299">
        <f t="shared" si="379"/>
        <v>6</v>
      </c>
      <c r="Z2746" s="299">
        <f t="shared" si="380"/>
        <v>2022</v>
      </c>
      <c r="AA2746" t="str">
        <f t="shared" si="378"/>
        <v>7y</v>
      </c>
      <c r="AB2746" t="str">
        <f t="shared" si="381"/>
        <v>7</v>
      </c>
      <c r="AC2746" t="str">
        <f t="shared" si="382"/>
        <v>7</v>
      </c>
      <c r="AD2746" t="str">
        <f t="shared" si="383"/>
        <v>7</v>
      </c>
      <c r="AE2746" t="str">
        <f t="shared" si="384"/>
        <v>7</v>
      </c>
      <c r="AF2746" t="str">
        <f t="shared" si="385"/>
        <v>7</v>
      </c>
      <c r="AG2746" s="299">
        <f t="shared" si="386"/>
        <v>7</v>
      </c>
    </row>
    <row r="2747" spans="1:33" x14ac:dyDescent="0.3">
      <c r="A2747" s="3">
        <v>2752</v>
      </c>
      <c r="B2747" s="3" t="s">
        <v>4151</v>
      </c>
      <c r="C2747" s="296">
        <v>44714</v>
      </c>
      <c r="D2747" s="3">
        <v>86476807</v>
      </c>
      <c r="E2747" s="3" t="s">
        <v>1576</v>
      </c>
      <c r="F2747" s="3">
        <v>210369</v>
      </c>
      <c r="G2747" s="3" t="s">
        <v>89</v>
      </c>
      <c r="H2747" s="3" t="s">
        <v>254</v>
      </c>
      <c r="I2747" s="3" t="s">
        <v>103</v>
      </c>
      <c r="J2747" s="3" t="s">
        <v>13652</v>
      </c>
      <c r="K2747" s="3" t="s">
        <v>18</v>
      </c>
      <c r="L2747" s="3" t="s">
        <v>10437</v>
      </c>
      <c r="M2747" s="3" t="s">
        <v>93</v>
      </c>
      <c r="N2747" s="3">
        <v>6660332</v>
      </c>
      <c r="O2747" s="3" t="s">
        <v>13653</v>
      </c>
      <c r="P2747" s="3">
        <v>8892182429</v>
      </c>
      <c r="Q2747" s="3" t="s">
        <v>13654</v>
      </c>
      <c r="R2747" s="3" t="s">
        <v>2508</v>
      </c>
      <c r="S2747" s="3" t="s">
        <v>13655</v>
      </c>
      <c r="T2747" s="300">
        <v>800000</v>
      </c>
      <c r="U2747" s="3" t="s">
        <v>13656</v>
      </c>
      <c r="V2747" s="3" t="s">
        <v>100</v>
      </c>
      <c r="W2747" s="3" t="s">
        <v>109</v>
      </c>
      <c r="X2747" s="3" t="s">
        <v>109</v>
      </c>
      <c r="Y2747" s="299">
        <f t="shared" si="379"/>
        <v>6</v>
      </c>
      <c r="Z2747" s="299">
        <f t="shared" si="380"/>
        <v>2022</v>
      </c>
      <c r="AA2747" t="str">
        <f t="shared" si="378"/>
        <v>6.</v>
      </c>
      <c r="AB2747" t="str">
        <f t="shared" si="381"/>
        <v>6.</v>
      </c>
      <c r="AC2747" t="str">
        <f t="shared" si="382"/>
        <v>6</v>
      </c>
      <c r="AD2747" t="str">
        <f t="shared" si="383"/>
        <v>6</v>
      </c>
      <c r="AE2747" t="str">
        <f t="shared" si="384"/>
        <v>6</v>
      </c>
      <c r="AF2747" t="str">
        <f t="shared" si="385"/>
        <v>6</v>
      </c>
      <c r="AG2747" s="299">
        <f t="shared" si="386"/>
        <v>6</v>
      </c>
    </row>
    <row r="2748" spans="1:33" x14ac:dyDescent="0.3">
      <c r="A2748" s="3">
        <v>2753</v>
      </c>
      <c r="B2748" s="3" t="s">
        <v>4151</v>
      </c>
      <c r="C2748" s="296">
        <v>44714</v>
      </c>
      <c r="D2748" s="3">
        <v>86476807</v>
      </c>
      <c r="E2748" s="3" t="s">
        <v>1576</v>
      </c>
      <c r="F2748" s="3">
        <v>210369</v>
      </c>
      <c r="G2748" s="3" t="s">
        <v>89</v>
      </c>
      <c r="H2748" s="3" t="s">
        <v>254</v>
      </c>
      <c r="I2748" s="3" t="s">
        <v>103</v>
      </c>
      <c r="J2748" s="3" t="s">
        <v>13652</v>
      </c>
      <c r="K2748" s="3" t="s">
        <v>18</v>
      </c>
      <c r="L2748" s="3" t="s">
        <v>10437</v>
      </c>
      <c r="M2748" s="3" t="s">
        <v>93</v>
      </c>
      <c r="N2748" s="3">
        <v>6660323</v>
      </c>
      <c r="O2748" s="3" t="s">
        <v>13658</v>
      </c>
      <c r="P2748" s="3" t="s">
        <v>13659</v>
      </c>
      <c r="Q2748" s="3" t="s">
        <v>13660</v>
      </c>
      <c r="R2748" s="3" t="s">
        <v>2551</v>
      </c>
      <c r="S2748" s="3" t="s">
        <v>749</v>
      </c>
      <c r="T2748" s="300">
        <v>600000</v>
      </c>
      <c r="U2748" s="3" t="s">
        <v>13432</v>
      </c>
      <c r="V2748" s="3" t="s">
        <v>100</v>
      </c>
      <c r="W2748" s="3" t="s">
        <v>267</v>
      </c>
      <c r="X2748" s="3" t="s">
        <v>109</v>
      </c>
      <c r="Y2748" s="299">
        <f t="shared" si="379"/>
        <v>6</v>
      </c>
      <c r="Z2748" s="299">
        <f t="shared" si="380"/>
        <v>2022</v>
      </c>
      <c r="AA2748" t="str">
        <f t="shared" si="378"/>
        <v>4.</v>
      </c>
      <c r="AB2748" t="str">
        <f t="shared" si="381"/>
        <v>4.</v>
      </c>
      <c r="AC2748" t="str">
        <f t="shared" si="382"/>
        <v>4</v>
      </c>
      <c r="AD2748" t="str">
        <f t="shared" si="383"/>
        <v>4</v>
      </c>
      <c r="AE2748" t="str">
        <f t="shared" si="384"/>
        <v>4</v>
      </c>
      <c r="AF2748" t="str">
        <f t="shared" si="385"/>
        <v>4</v>
      </c>
      <c r="AG2748" s="299">
        <f t="shared" si="386"/>
        <v>4</v>
      </c>
    </row>
    <row r="2749" spans="1:33" x14ac:dyDescent="0.3">
      <c r="A2749" s="3">
        <v>2754</v>
      </c>
      <c r="B2749" s="3" t="s">
        <v>4151</v>
      </c>
      <c r="C2749" s="296">
        <v>44714</v>
      </c>
      <c r="D2749" s="3">
        <v>69368387</v>
      </c>
      <c r="E2749" s="3" t="s">
        <v>1576</v>
      </c>
      <c r="F2749" s="3">
        <v>210369</v>
      </c>
      <c r="G2749" s="3" t="s">
        <v>89</v>
      </c>
      <c r="H2749" s="3" t="s">
        <v>254</v>
      </c>
      <c r="I2749" s="3" t="s">
        <v>6165</v>
      </c>
      <c r="J2749" s="3" t="s">
        <v>13661</v>
      </c>
      <c r="K2749" s="3" t="s">
        <v>13</v>
      </c>
      <c r="L2749" s="3" t="s">
        <v>236</v>
      </c>
      <c r="M2749" s="3" t="s">
        <v>93</v>
      </c>
      <c r="N2749" s="3">
        <v>6659498</v>
      </c>
      <c r="O2749" s="3" t="s">
        <v>13662</v>
      </c>
      <c r="P2749" s="3" t="s">
        <v>13663</v>
      </c>
      <c r="Q2749" s="3" t="s">
        <v>13664</v>
      </c>
      <c r="R2749" s="3" t="s">
        <v>8499</v>
      </c>
      <c r="S2749" s="3" t="s">
        <v>13665</v>
      </c>
      <c r="T2749" s="300">
        <v>450000</v>
      </c>
      <c r="U2749" s="3" t="s">
        <v>6354</v>
      </c>
      <c r="V2749" s="3" t="s">
        <v>100</v>
      </c>
      <c r="W2749" s="3" t="s">
        <v>101</v>
      </c>
      <c r="X2749" s="3" t="s">
        <v>109</v>
      </c>
      <c r="Y2749" s="299">
        <f t="shared" si="379"/>
        <v>6</v>
      </c>
      <c r="Z2749" s="299">
        <f t="shared" si="380"/>
        <v>2022</v>
      </c>
      <c r="AA2749" t="str">
        <f t="shared" si="378"/>
        <v>4.</v>
      </c>
      <c r="AB2749" t="str">
        <f t="shared" si="381"/>
        <v>4.</v>
      </c>
      <c r="AC2749" t="str">
        <f t="shared" si="382"/>
        <v>4</v>
      </c>
      <c r="AD2749" t="str">
        <f t="shared" si="383"/>
        <v>4</v>
      </c>
      <c r="AE2749" t="str">
        <f t="shared" si="384"/>
        <v>4</v>
      </c>
      <c r="AF2749" t="str">
        <f t="shared" si="385"/>
        <v>4</v>
      </c>
      <c r="AG2749" s="299">
        <f t="shared" si="386"/>
        <v>4</v>
      </c>
    </row>
    <row r="2750" spans="1:33" x14ac:dyDescent="0.3">
      <c r="A2750" s="3">
        <v>2755</v>
      </c>
      <c r="B2750" s="3" t="s">
        <v>4151</v>
      </c>
      <c r="C2750" s="296">
        <v>44714</v>
      </c>
      <c r="D2750" s="3">
        <v>69368387</v>
      </c>
      <c r="E2750" s="3" t="s">
        <v>1576</v>
      </c>
      <c r="F2750" s="3">
        <v>210369</v>
      </c>
      <c r="G2750" s="3" t="s">
        <v>89</v>
      </c>
      <c r="H2750" s="3" t="s">
        <v>254</v>
      </c>
      <c r="I2750" s="3" t="s">
        <v>6165</v>
      </c>
      <c r="J2750" s="3" t="s">
        <v>13661</v>
      </c>
      <c r="K2750" s="3" t="s">
        <v>18</v>
      </c>
      <c r="L2750" s="3" t="s">
        <v>10437</v>
      </c>
      <c r="M2750" s="3" t="s">
        <v>93</v>
      </c>
      <c r="N2750" s="3">
        <v>6654642</v>
      </c>
      <c r="O2750" s="3" t="s">
        <v>13666</v>
      </c>
      <c r="P2750" s="3">
        <v>9476374017</v>
      </c>
      <c r="Q2750" s="3" t="s">
        <v>13667</v>
      </c>
      <c r="R2750" s="3" t="s">
        <v>4714</v>
      </c>
      <c r="S2750" s="3" t="s">
        <v>218</v>
      </c>
      <c r="T2750" s="300">
        <v>700000</v>
      </c>
      <c r="U2750" s="3" t="s">
        <v>3856</v>
      </c>
      <c r="V2750" s="3" t="s">
        <v>100</v>
      </c>
      <c r="W2750" s="3" t="s">
        <v>109</v>
      </c>
      <c r="X2750" s="3" t="s">
        <v>109</v>
      </c>
      <c r="Y2750" s="299">
        <f t="shared" si="379"/>
        <v>6</v>
      </c>
      <c r="Z2750" s="299">
        <f t="shared" si="380"/>
        <v>2022</v>
      </c>
      <c r="AA2750" t="str">
        <f t="shared" ref="AA2750:AA2813" si="387">LEFT(R2750,2)</f>
        <v>4.</v>
      </c>
      <c r="AB2750" t="str">
        <f t="shared" si="381"/>
        <v>4.</v>
      </c>
      <c r="AC2750" t="str">
        <f t="shared" si="382"/>
        <v>4</v>
      </c>
      <c r="AD2750" t="str">
        <f t="shared" si="383"/>
        <v>4</v>
      </c>
      <c r="AE2750" t="str">
        <f t="shared" si="384"/>
        <v>4</v>
      </c>
      <c r="AF2750" t="str">
        <f t="shared" si="385"/>
        <v>4</v>
      </c>
      <c r="AG2750" s="299">
        <f t="shared" si="386"/>
        <v>4</v>
      </c>
    </row>
    <row r="2751" spans="1:33" x14ac:dyDescent="0.3">
      <c r="A2751" s="3">
        <v>2756</v>
      </c>
      <c r="B2751" s="3" t="s">
        <v>4151</v>
      </c>
      <c r="C2751" s="296">
        <v>44714</v>
      </c>
      <c r="D2751" s="3">
        <v>69368387</v>
      </c>
      <c r="E2751" s="3" t="s">
        <v>1576</v>
      </c>
      <c r="F2751" s="3">
        <v>210369</v>
      </c>
      <c r="G2751" s="3" t="s">
        <v>89</v>
      </c>
      <c r="H2751" s="3" t="s">
        <v>254</v>
      </c>
      <c r="I2751" s="3" t="s">
        <v>6165</v>
      </c>
      <c r="J2751" s="3" t="s">
        <v>13661</v>
      </c>
      <c r="K2751" s="3" t="s">
        <v>18</v>
      </c>
      <c r="L2751" s="3" t="s">
        <v>10437</v>
      </c>
      <c r="M2751" s="3" t="s">
        <v>93</v>
      </c>
      <c r="N2751" s="3">
        <v>6653773</v>
      </c>
      <c r="O2751" s="3" t="s">
        <v>13668</v>
      </c>
      <c r="P2751" s="3">
        <v>9784504446</v>
      </c>
      <c r="Q2751" s="3" t="s">
        <v>13669</v>
      </c>
      <c r="R2751" s="3" t="s">
        <v>3621</v>
      </c>
      <c r="S2751" s="3" t="s">
        <v>955</v>
      </c>
      <c r="T2751" s="300">
        <v>1150000</v>
      </c>
      <c r="U2751" s="3" t="s">
        <v>134</v>
      </c>
      <c r="V2751" s="3" t="s">
        <v>100</v>
      </c>
      <c r="W2751" s="3" t="s">
        <v>109</v>
      </c>
      <c r="X2751" s="3" t="s">
        <v>109</v>
      </c>
      <c r="Y2751" s="299">
        <f t="shared" ref="Y2751:Y2814" si="388">MONTH($C2751)</f>
        <v>6</v>
      </c>
      <c r="Z2751" s="299">
        <f t="shared" ref="Z2751:Z2814" si="389">YEAR($C2751)</f>
        <v>2022</v>
      </c>
      <c r="AA2751" t="str">
        <f t="shared" si="387"/>
        <v>4.</v>
      </c>
      <c r="AB2751" t="str">
        <f t="shared" ref="AB2751:AB2814" si="390">SUBSTITUTE(AA2751,"y","")</f>
        <v>4.</v>
      </c>
      <c r="AC2751" t="str">
        <f t="shared" ref="AC2751:AC2814" si="391">SUBSTITUTE(AB2751,".","")</f>
        <v>4</v>
      </c>
      <c r="AD2751" t="str">
        <f t="shared" ref="AD2751:AD2814" si="392">SUBSTITUTE(AC2751,"+","")</f>
        <v>4</v>
      </c>
      <c r="AE2751" t="str">
        <f t="shared" ref="AE2751:AE2814" si="393">SUBSTITUTE(AD2751,"Y","")</f>
        <v>4</v>
      </c>
      <c r="AF2751" t="str">
        <f t="shared" ref="AF2751:AF2814" si="394">SUBSTITUTE(AE2751,"e","")</f>
        <v>4</v>
      </c>
      <c r="AG2751" s="299">
        <f t="shared" ref="AG2751:AG2814" si="395">SUBSTITUTE(AF2751,",","")*1</f>
        <v>4</v>
      </c>
    </row>
    <row r="2752" spans="1:33" x14ac:dyDescent="0.3">
      <c r="A2752" s="3">
        <v>2757</v>
      </c>
      <c r="B2752" s="3" t="s">
        <v>4151</v>
      </c>
      <c r="C2752" s="296">
        <v>44714</v>
      </c>
      <c r="D2752" s="3">
        <v>69368387</v>
      </c>
      <c r="E2752" s="3" t="s">
        <v>1576</v>
      </c>
      <c r="F2752" s="3">
        <v>210369</v>
      </c>
      <c r="G2752" s="3" t="s">
        <v>89</v>
      </c>
      <c r="H2752" s="3" t="s">
        <v>254</v>
      </c>
      <c r="I2752" s="3" t="s">
        <v>6165</v>
      </c>
      <c r="J2752" s="3" t="s">
        <v>13661</v>
      </c>
      <c r="K2752" s="3" t="s">
        <v>18</v>
      </c>
      <c r="L2752" s="3" t="s">
        <v>10437</v>
      </c>
      <c r="M2752" s="3" t="s">
        <v>93</v>
      </c>
      <c r="N2752" s="3">
        <v>6654432</v>
      </c>
      <c r="O2752" s="3" t="s">
        <v>13671</v>
      </c>
      <c r="P2752" s="3">
        <v>8128555194</v>
      </c>
      <c r="Q2752" s="3" t="s">
        <v>13672</v>
      </c>
      <c r="R2752" s="3" t="s">
        <v>569</v>
      </c>
      <c r="S2752" s="3" t="s">
        <v>13673</v>
      </c>
      <c r="T2752" s="300">
        <v>800000</v>
      </c>
      <c r="U2752" s="3" t="s">
        <v>11145</v>
      </c>
      <c r="V2752" s="3" t="s">
        <v>100</v>
      </c>
      <c r="W2752" s="3" t="s">
        <v>101</v>
      </c>
      <c r="X2752" s="3" t="s">
        <v>109</v>
      </c>
      <c r="Y2752" s="299">
        <f t="shared" si="388"/>
        <v>6</v>
      </c>
      <c r="Z2752" s="299">
        <f t="shared" si="389"/>
        <v>2022</v>
      </c>
      <c r="AA2752" t="str">
        <f t="shared" si="387"/>
        <v xml:space="preserve">4 </v>
      </c>
      <c r="AB2752" t="str">
        <f t="shared" si="390"/>
        <v xml:space="preserve">4 </v>
      </c>
      <c r="AC2752" t="str">
        <f t="shared" si="391"/>
        <v xml:space="preserve">4 </v>
      </c>
      <c r="AD2752" t="str">
        <f t="shared" si="392"/>
        <v xml:space="preserve">4 </v>
      </c>
      <c r="AE2752" t="str">
        <f t="shared" si="393"/>
        <v xml:space="preserve">4 </v>
      </c>
      <c r="AF2752" t="str">
        <f t="shared" si="394"/>
        <v xml:space="preserve">4 </v>
      </c>
      <c r="AG2752" s="299">
        <f t="shared" si="395"/>
        <v>4</v>
      </c>
    </row>
    <row r="2753" spans="1:33" x14ac:dyDescent="0.3">
      <c r="A2753" s="3">
        <v>2758</v>
      </c>
      <c r="B2753" s="3" t="s">
        <v>4151</v>
      </c>
      <c r="C2753" s="296">
        <v>44714</v>
      </c>
      <c r="D2753" s="3">
        <v>69368387</v>
      </c>
      <c r="E2753" s="3" t="s">
        <v>1576</v>
      </c>
      <c r="F2753" s="3">
        <v>210369</v>
      </c>
      <c r="G2753" s="3" t="s">
        <v>89</v>
      </c>
      <c r="H2753" s="3" t="s">
        <v>254</v>
      </c>
      <c r="I2753" s="3" t="s">
        <v>6165</v>
      </c>
      <c r="J2753" s="3" t="s">
        <v>13661</v>
      </c>
      <c r="K2753" s="3" t="s">
        <v>18</v>
      </c>
      <c r="L2753" s="3" t="s">
        <v>10437</v>
      </c>
      <c r="M2753" s="3" t="s">
        <v>93</v>
      </c>
      <c r="N2753" s="3">
        <v>6654602</v>
      </c>
      <c r="O2753" s="3" t="s">
        <v>13674</v>
      </c>
      <c r="P2753" s="3" t="s">
        <v>13675</v>
      </c>
      <c r="Q2753" s="3" t="s">
        <v>13676</v>
      </c>
      <c r="R2753" s="3" t="s">
        <v>331</v>
      </c>
      <c r="S2753" s="3" t="s">
        <v>3777</v>
      </c>
      <c r="T2753" s="300">
        <v>530000</v>
      </c>
      <c r="U2753" s="3" t="s">
        <v>13677</v>
      </c>
      <c r="V2753" s="3" t="s">
        <v>100</v>
      </c>
      <c r="W2753" s="3" t="s">
        <v>1828</v>
      </c>
      <c r="X2753" s="3" t="s">
        <v>109</v>
      </c>
      <c r="Y2753" s="299">
        <f t="shared" si="388"/>
        <v>6</v>
      </c>
      <c r="Z2753" s="299">
        <f t="shared" si="389"/>
        <v>2022</v>
      </c>
      <c r="AA2753" t="str">
        <f t="shared" si="387"/>
        <v>5.</v>
      </c>
      <c r="AB2753" t="str">
        <f t="shared" si="390"/>
        <v>5.</v>
      </c>
      <c r="AC2753" t="str">
        <f t="shared" si="391"/>
        <v>5</v>
      </c>
      <c r="AD2753" t="str">
        <f t="shared" si="392"/>
        <v>5</v>
      </c>
      <c r="AE2753" t="str">
        <f t="shared" si="393"/>
        <v>5</v>
      </c>
      <c r="AF2753" t="str">
        <f t="shared" si="394"/>
        <v>5</v>
      </c>
      <c r="AG2753" s="299">
        <f t="shared" si="395"/>
        <v>5</v>
      </c>
    </row>
    <row r="2754" spans="1:33" x14ac:dyDescent="0.3">
      <c r="A2754" s="3">
        <v>2759</v>
      </c>
      <c r="B2754" s="3" t="s">
        <v>4151</v>
      </c>
      <c r="C2754" s="296">
        <v>44714</v>
      </c>
      <c r="D2754" s="3">
        <v>45678900</v>
      </c>
      <c r="E2754" s="3" t="s">
        <v>1576</v>
      </c>
      <c r="F2754" s="3">
        <v>210369</v>
      </c>
      <c r="G2754" s="3" t="s">
        <v>89</v>
      </c>
      <c r="H2754" s="3" t="s">
        <v>254</v>
      </c>
      <c r="I2754" s="3" t="s">
        <v>206</v>
      </c>
      <c r="J2754" s="3" t="s">
        <v>4650</v>
      </c>
      <c r="K2754" s="3" t="s">
        <v>13</v>
      </c>
      <c r="L2754" s="3" t="s">
        <v>4783</v>
      </c>
      <c r="M2754" s="3" t="s">
        <v>93</v>
      </c>
      <c r="N2754" s="3">
        <v>6660481</v>
      </c>
      <c r="O2754" s="3" t="s">
        <v>13678</v>
      </c>
      <c r="P2754" s="3">
        <v>9787654821</v>
      </c>
      <c r="Q2754" s="3" t="s">
        <v>13679</v>
      </c>
      <c r="R2754" s="3" t="s">
        <v>660</v>
      </c>
      <c r="S2754" s="3" t="s">
        <v>4442</v>
      </c>
      <c r="T2754" s="300">
        <v>800000</v>
      </c>
      <c r="U2754" s="3" t="s">
        <v>13680</v>
      </c>
      <c r="V2754" s="3" t="s">
        <v>100</v>
      </c>
      <c r="W2754" s="3" t="s">
        <v>267</v>
      </c>
      <c r="X2754" s="3" t="s">
        <v>109</v>
      </c>
      <c r="Y2754" s="299">
        <f t="shared" si="388"/>
        <v>6</v>
      </c>
      <c r="Z2754" s="299">
        <f t="shared" si="389"/>
        <v>2022</v>
      </c>
      <c r="AA2754" t="str">
        <f t="shared" si="387"/>
        <v xml:space="preserve">8 </v>
      </c>
      <c r="AB2754" t="str">
        <f t="shared" si="390"/>
        <v xml:space="preserve">8 </v>
      </c>
      <c r="AC2754" t="str">
        <f t="shared" si="391"/>
        <v xml:space="preserve">8 </v>
      </c>
      <c r="AD2754" t="str">
        <f t="shared" si="392"/>
        <v xml:space="preserve">8 </v>
      </c>
      <c r="AE2754" t="str">
        <f t="shared" si="393"/>
        <v xml:space="preserve">8 </v>
      </c>
      <c r="AF2754" t="str">
        <f t="shared" si="394"/>
        <v xml:space="preserve">8 </v>
      </c>
      <c r="AG2754" s="299">
        <f t="shared" si="395"/>
        <v>8</v>
      </c>
    </row>
    <row r="2755" spans="1:33" x14ac:dyDescent="0.3">
      <c r="A2755" s="3">
        <v>2760</v>
      </c>
      <c r="B2755" s="3" t="s">
        <v>4151</v>
      </c>
      <c r="C2755" s="296">
        <v>44714</v>
      </c>
      <c r="D2755" s="3">
        <v>10663239</v>
      </c>
      <c r="E2755" s="3" t="s">
        <v>1576</v>
      </c>
      <c r="F2755" s="3">
        <v>210369</v>
      </c>
      <c r="G2755" s="3" t="s">
        <v>89</v>
      </c>
      <c r="H2755" s="3" t="s">
        <v>90</v>
      </c>
      <c r="I2755" s="3" t="s">
        <v>12931</v>
      </c>
      <c r="J2755" s="3" t="s">
        <v>12932</v>
      </c>
      <c r="K2755" s="3" t="s">
        <v>13</v>
      </c>
      <c r="L2755" s="3" t="s">
        <v>31</v>
      </c>
      <c r="M2755" s="3" t="s">
        <v>93</v>
      </c>
      <c r="N2755" s="3">
        <v>6662762</v>
      </c>
      <c r="O2755" s="3" t="s">
        <v>13682</v>
      </c>
      <c r="P2755" s="3">
        <v>9164019172</v>
      </c>
      <c r="Q2755" s="3" t="s">
        <v>13683</v>
      </c>
      <c r="R2755" s="3" t="s">
        <v>5775</v>
      </c>
      <c r="S2755" s="3" t="s">
        <v>149</v>
      </c>
      <c r="T2755" s="300">
        <v>1100000</v>
      </c>
      <c r="U2755" s="3" t="s">
        <v>13684</v>
      </c>
      <c r="V2755" s="3" t="s">
        <v>100</v>
      </c>
      <c r="W2755" s="3" t="s">
        <v>109</v>
      </c>
      <c r="X2755" s="3" t="s">
        <v>109</v>
      </c>
      <c r="Y2755" s="299">
        <f t="shared" si="388"/>
        <v>6</v>
      </c>
      <c r="Z2755" s="299">
        <f t="shared" si="389"/>
        <v>2022</v>
      </c>
      <c r="AA2755" t="str">
        <f t="shared" si="387"/>
        <v>7.</v>
      </c>
      <c r="AB2755" t="str">
        <f t="shared" si="390"/>
        <v>7.</v>
      </c>
      <c r="AC2755" t="str">
        <f t="shared" si="391"/>
        <v>7</v>
      </c>
      <c r="AD2755" t="str">
        <f t="shared" si="392"/>
        <v>7</v>
      </c>
      <c r="AE2755" t="str">
        <f t="shared" si="393"/>
        <v>7</v>
      </c>
      <c r="AF2755" t="str">
        <f t="shared" si="394"/>
        <v>7</v>
      </c>
      <c r="AG2755" s="299">
        <f t="shared" si="395"/>
        <v>7</v>
      </c>
    </row>
    <row r="2756" spans="1:33" x14ac:dyDescent="0.3">
      <c r="A2756" s="3">
        <v>2762</v>
      </c>
      <c r="B2756" s="3" t="s">
        <v>4151</v>
      </c>
      <c r="C2756" s="296">
        <v>44714</v>
      </c>
      <c r="D2756" s="3">
        <v>69368387</v>
      </c>
      <c r="E2756" s="3" t="s">
        <v>1576</v>
      </c>
      <c r="F2756" s="3">
        <v>210369</v>
      </c>
      <c r="G2756" s="3" t="s">
        <v>89</v>
      </c>
      <c r="H2756" s="3" t="s">
        <v>2967</v>
      </c>
      <c r="I2756" s="3" t="s">
        <v>13686</v>
      </c>
      <c r="J2756" s="3" t="s">
        <v>6307</v>
      </c>
      <c r="K2756" s="3" t="s">
        <v>38</v>
      </c>
      <c r="L2756" s="3" t="s">
        <v>7171</v>
      </c>
      <c r="M2756" s="3" t="s">
        <v>7715</v>
      </c>
      <c r="N2756" s="3">
        <v>6661101</v>
      </c>
      <c r="O2756" s="3" t="s">
        <v>13687</v>
      </c>
      <c r="P2756" s="3">
        <v>6361207394</v>
      </c>
      <c r="Q2756" s="3" t="s">
        <v>13688</v>
      </c>
      <c r="R2756" s="3" t="s">
        <v>7005</v>
      </c>
      <c r="S2756" s="3" t="s">
        <v>955</v>
      </c>
      <c r="T2756" s="300">
        <v>1500000</v>
      </c>
      <c r="U2756" s="3" t="s">
        <v>13690</v>
      </c>
      <c r="V2756" s="3" t="s">
        <v>100</v>
      </c>
      <c r="W2756" s="3" t="s">
        <v>109</v>
      </c>
      <c r="X2756" s="3" t="s">
        <v>109</v>
      </c>
      <c r="Y2756" s="299">
        <f t="shared" si="388"/>
        <v>6</v>
      </c>
      <c r="Z2756" s="299">
        <f t="shared" si="389"/>
        <v>2022</v>
      </c>
      <c r="AA2756" t="str">
        <f t="shared" si="387"/>
        <v>5.</v>
      </c>
      <c r="AB2756" t="str">
        <f t="shared" si="390"/>
        <v>5.</v>
      </c>
      <c r="AC2756" t="str">
        <f t="shared" si="391"/>
        <v>5</v>
      </c>
      <c r="AD2756" t="str">
        <f t="shared" si="392"/>
        <v>5</v>
      </c>
      <c r="AE2756" t="str">
        <f t="shared" si="393"/>
        <v>5</v>
      </c>
      <c r="AF2756" t="str">
        <f t="shared" si="394"/>
        <v>5</v>
      </c>
      <c r="AG2756" s="299">
        <f t="shared" si="395"/>
        <v>5</v>
      </c>
    </row>
    <row r="2757" spans="1:33" x14ac:dyDescent="0.3">
      <c r="A2757" s="3">
        <v>2763</v>
      </c>
      <c r="B2757" s="3" t="s">
        <v>4151</v>
      </c>
      <c r="C2757" s="296">
        <v>44714</v>
      </c>
      <c r="D2757" s="3">
        <v>69368387</v>
      </c>
      <c r="E2757" s="3" t="s">
        <v>1576</v>
      </c>
      <c r="F2757" s="3">
        <v>210369</v>
      </c>
      <c r="G2757" s="3" t="s">
        <v>89</v>
      </c>
      <c r="H2757" s="3" t="s">
        <v>2967</v>
      </c>
      <c r="I2757" s="3" t="s">
        <v>13686</v>
      </c>
      <c r="J2757" s="3" t="s">
        <v>6307</v>
      </c>
      <c r="K2757" s="3" t="s">
        <v>38</v>
      </c>
      <c r="L2757" s="3" t="s">
        <v>7171</v>
      </c>
      <c r="M2757" s="3" t="s">
        <v>7715</v>
      </c>
      <c r="N2757" s="3">
        <v>6653886</v>
      </c>
      <c r="O2757" s="3" t="s">
        <v>13691</v>
      </c>
      <c r="P2757" s="3">
        <v>9032447358</v>
      </c>
      <c r="Q2757" s="3" t="s">
        <v>13692</v>
      </c>
      <c r="R2757" s="3" t="s">
        <v>8652</v>
      </c>
      <c r="S2757" s="3" t="s">
        <v>226</v>
      </c>
      <c r="T2757" s="300">
        <v>890000</v>
      </c>
      <c r="U2757" s="3" t="s">
        <v>13693</v>
      </c>
      <c r="V2757" s="3" t="s">
        <v>100</v>
      </c>
      <c r="W2757" s="3" t="s">
        <v>109</v>
      </c>
      <c r="X2757" s="3" t="s">
        <v>109</v>
      </c>
      <c r="Y2757" s="299">
        <f t="shared" si="388"/>
        <v>6</v>
      </c>
      <c r="Z2757" s="299">
        <f t="shared" si="389"/>
        <v>2022</v>
      </c>
      <c r="AA2757" t="str">
        <f t="shared" si="387"/>
        <v>4.</v>
      </c>
      <c r="AB2757" t="str">
        <f t="shared" si="390"/>
        <v>4.</v>
      </c>
      <c r="AC2757" t="str">
        <f t="shared" si="391"/>
        <v>4</v>
      </c>
      <c r="AD2757" t="str">
        <f t="shared" si="392"/>
        <v>4</v>
      </c>
      <c r="AE2757" t="str">
        <f t="shared" si="393"/>
        <v>4</v>
      </c>
      <c r="AF2757" t="str">
        <f t="shared" si="394"/>
        <v>4</v>
      </c>
      <c r="AG2757" s="299">
        <f t="shared" si="395"/>
        <v>4</v>
      </c>
    </row>
    <row r="2758" spans="1:33" x14ac:dyDescent="0.3">
      <c r="A2758" s="3">
        <v>2764</v>
      </c>
      <c r="B2758" s="3" t="s">
        <v>4151</v>
      </c>
      <c r="C2758" s="296">
        <v>44714</v>
      </c>
      <c r="D2758" s="3">
        <v>69368387</v>
      </c>
      <c r="E2758" s="3" t="s">
        <v>1576</v>
      </c>
      <c r="F2758" s="3">
        <v>210369</v>
      </c>
      <c r="G2758" s="3" t="s">
        <v>89</v>
      </c>
      <c r="H2758" s="3" t="s">
        <v>90</v>
      </c>
      <c r="I2758" s="3" t="s">
        <v>2091</v>
      </c>
      <c r="J2758" s="3" t="s">
        <v>13695</v>
      </c>
      <c r="K2758" s="3" t="s">
        <v>18</v>
      </c>
      <c r="L2758" s="3" t="s">
        <v>10437</v>
      </c>
      <c r="M2758" s="3" t="s">
        <v>93</v>
      </c>
      <c r="N2758" s="3">
        <v>6676025</v>
      </c>
      <c r="O2758" s="3" t="s">
        <v>13696</v>
      </c>
      <c r="P2758" s="3">
        <v>8983713654</v>
      </c>
      <c r="Q2758" s="3" t="s">
        <v>13697</v>
      </c>
      <c r="R2758" s="3" t="s">
        <v>8467</v>
      </c>
      <c r="S2758" s="3" t="s">
        <v>10675</v>
      </c>
      <c r="T2758" s="300">
        <v>700000</v>
      </c>
      <c r="U2758" s="3" t="s">
        <v>347</v>
      </c>
      <c r="V2758" s="3" t="s">
        <v>100</v>
      </c>
      <c r="W2758" s="3" t="s">
        <v>109</v>
      </c>
      <c r="X2758" s="3" t="s">
        <v>109</v>
      </c>
      <c r="Y2758" s="299">
        <f t="shared" si="388"/>
        <v>6</v>
      </c>
      <c r="Z2758" s="299">
        <f t="shared" si="389"/>
        <v>2022</v>
      </c>
      <c r="AA2758" t="str">
        <f t="shared" si="387"/>
        <v>5.</v>
      </c>
      <c r="AB2758" t="str">
        <f t="shared" si="390"/>
        <v>5.</v>
      </c>
      <c r="AC2758" t="str">
        <f t="shared" si="391"/>
        <v>5</v>
      </c>
      <c r="AD2758" t="str">
        <f t="shared" si="392"/>
        <v>5</v>
      </c>
      <c r="AE2758" t="str">
        <f t="shared" si="393"/>
        <v>5</v>
      </c>
      <c r="AF2758" t="str">
        <f t="shared" si="394"/>
        <v>5</v>
      </c>
      <c r="AG2758" s="299">
        <f t="shared" si="395"/>
        <v>5</v>
      </c>
    </row>
    <row r="2759" spans="1:33" x14ac:dyDescent="0.3">
      <c r="A2759" s="3">
        <v>2765</v>
      </c>
      <c r="B2759" s="3" t="s">
        <v>4151</v>
      </c>
      <c r="C2759" s="296">
        <v>44714</v>
      </c>
      <c r="D2759" s="3">
        <v>45212392</v>
      </c>
      <c r="E2759" s="3" t="s">
        <v>1576</v>
      </c>
      <c r="F2759" s="3">
        <v>210369</v>
      </c>
      <c r="G2759" s="3" t="s">
        <v>5551</v>
      </c>
      <c r="H2759" s="3" t="s">
        <v>12676</v>
      </c>
      <c r="I2759" s="3" t="s">
        <v>9400</v>
      </c>
      <c r="J2759" s="3" t="s">
        <v>6307</v>
      </c>
      <c r="K2759" s="3" t="s">
        <v>11</v>
      </c>
      <c r="L2759" s="3" t="s">
        <v>11</v>
      </c>
      <c r="M2759" s="3" t="s">
        <v>7715</v>
      </c>
      <c r="N2759" s="3">
        <v>3671223</v>
      </c>
      <c r="O2759" s="3" t="s">
        <v>13698</v>
      </c>
      <c r="P2759" s="3">
        <v>7016360422</v>
      </c>
      <c r="Q2759" s="3" t="s">
        <v>13699</v>
      </c>
      <c r="R2759" s="3" t="s">
        <v>381</v>
      </c>
      <c r="S2759" s="3" t="s">
        <v>13701</v>
      </c>
      <c r="T2759" s="300">
        <v>1000000</v>
      </c>
      <c r="U2759" s="3" t="s">
        <v>13702</v>
      </c>
      <c r="V2759" s="3" t="s">
        <v>100</v>
      </c>
      <c r="W2759" s="3" t="s">
        <v>109</v>
      </c>
      <c r="X2759" s="3" t="s">
        <v>109</v>
      </c>
      <c r="Y2759" s="299">
        <f t="shared" si="388"/>
        <v>6</v>
      </c>
      <c r="Z2759" s="299">
        <f t="shared" si="389"/>
        <v>2022</v>
      </c>
      <c r="AA2759" t="str">
        <f t="shared" si="387"/>
        <v>6y</v>
      </c>
      <c r="AB2759" t="str">
        <f t="shared" si="390"/>
        <v>6</v>
      </c>
      <c r="AC2759" t="str">
        <f t="shared" si="391"/>
        <v>6</v>
      </c>
      <c r="AD2759" t="str">
        <f t="shared" si="392"/>
        <v>6</v>
      </c>
      <c r="AE2759" t="str">
        <f t="shared" si="393"/>
        <v>6</v>
      </c>
      <c r="AF2759" t="str">
        <f t="shared" si="394"/>
        <v>6</v>
      </c>
      <c r="AG2759" s="299">
        <f t="shared" si="395"/>
        <v>6</v>
      </c>
    </row>
    <row r="2760" spans="1:33" x14ac:dyDescent="0.3">
      <c r="A2760" s="3">
        <v>2766</v>
      </c>
      <c r="B2760" s="3" t="s">
        <v>4151</v>
      </c>
      <c r="C2760" s="296">
        <v>44714</v>
      </c>
      <c r="D2760" s="3">
        <v>78933065</v>
      </c>
      <c r="E2760" s="3" t="s">
        <v>1576</v>
      </c>
      <c r="F2760" s="3">
        <v>210369</v>
      </c>
      <c r="G2760" s="3" t="s">
        <v>5551</v>
      </c>
      <c r="H2760" s="3" t="s">
        <v>8763</v>
      </c>
      <c r="I2760" s="3" t="s">
        <v>4950</v>
      </c>
      <c r="J2760" s="3" t="s">
        <v>6307</v>
      </c>
      <c r="K2760" s="3" t="s">
        <v>11</v>
      </c>
      <c r="L2760" s="3" t="s">
        <v>11</v>
      </c>
      <c r="M2760" s="3" t="s">
        <v>7715</v>
      </c>
      <c r="N2760" s="3">
        <v>6678443</v>
      </c>
      <c r="O2760" s="3" t="s">
        <v>13705</v>
      </c>
      <c r="P2760" s="3">
        <v>9996644912</v>
      </c>
      <c r="Q2760" s="3" t="s">
        <v>13706</v>
      </c>
      <c r="R2760" s="3" t="s">
        <v>1708</v>
      </c>
      <c r="S2760" s="3" t="s">
        <v>13707</v>
      </c>
      <c r="T2760" s="300">
        <v>620000</v>
      </c>
      <c r="U2760" s="3" t="s">
        <v>2488</v>
      </c>
      <c r="V2760" s="3" t="s">
        <v>100</v>
      </c>
      <c r="W2760" s="3" t="s">
        <v>109</v>
      </c>
      <c r="X2760" s="3" t="s">
        <v>109</v>
      </c>
      <c r="Y2760" s="299">
        <f t="shared" si="388"/>
        <v>6</v>
      </c>
      <c r="Z2760" s="299">
        <f t="shared" si="389"/>
        <v>2022</v>
      </c>
      <c r="AA2760" t="str">
        <f t="shared" si="387"/>
        <v>5.</v>
      </c>
      <c r="AB2760" t="str">
        <f t="shared" si="390"/>
        <v>5.</v>
      </c>
      <c r="AC2760" t="str">
        <f t="shared" si="391"/>
        <v>5</v>
      </c>
      <c r="AD2760" t="str">
        <f t="shared" si="392"/>
        <v>5</v>
      </c>
      <c r="AE2760" t="str">
        <f t="shared" si="393"/>
        <v>5</v>
      </c>
      <c r="AF2760" t="str">
        <f t="shared" si="394"/>
        <v>5</v>
      </c>
      <c r="AG2760" s="299">
        <f t="shared" si="395"/>
        <v>5</v>
      </c>
    </row>
    <row r="2761" spans="1:33" x14ac:dyDescent="0.3">
      <c r="A2761" s="3">
        <v>2767</v>
      </c>
      <c r="B2761" s="3" t="s">
        <v>4151</v>
      </c>
      <c r="C2761" s="296">
        <v>44714</v>
      </c>
      <c r="D2761" s="3">
        <v>78933065</v>
      </c>
      <c r="E2761" s="3" t="s">
        <v>1576</v>
      </c>
      <c r="F2761" s="3">
        <v>210369</v>
      </c>
      <c r="G2761" s="3" t="s">
        <v>5551</v>
      </c>
      <c r="H2761" s="3" t="s">
        <v>8763</v>
      </c>
      <c r="I2761" s="3" t="s">
        <v>4950</v>
      </c>
      <c r="J2761" s="3" t="s">
        <v>6307</v>
      </c>
      <c r="K2761" s="3" t="s">
        <v>11</v>
      </c>
      <c r="L2761" s="3" t="s">
        <v>11</v>
      </c>
      <c r="M2761" s="3" t="s">
        <v>7715</v>
      </c>
      <c r="N2761" s="3">
        <v>6678452</v>
      </c>
      <c r="O2761" s="3" t="s">
        <v>13708</v>
      </c>
      <c r="P2761" s="3">
        <v>7382346583</v>
      </c>
      <c r="Q2761" s="3" t="s">
        <v>13709</v>
      </c>
      <c r="R2761" s="3">
        <v>5.4</v>
      </c>
      <c r="S2761" s="3" t="s">
        <v>13710</v>
      </c>
      <c r="T2761" s="300">
        <v>712000</v>
      </c>
      <c r="U2761" s="3" t="s">
        <v>2488</v>
      </c>
      <c r="V2761" s="3" t="s">
        <v>100</v>
      </c>
      <c r="W2761" s="3" t="s">
        <v>109</v>
      </c>
      <c r="X2761" s="3" t="s">
        <v>109</v>
      </c>
      <c r="Y2761" s="299">
        <f t="shared" si="388"/>
        <v>6</v>
      </c>
      <c r="Z2761" s="299">
        <f t="shared" si="389"/>
        <v>2022</v>
      </c>
      <c r="AA2761" t="str">
        <f t="shared" si="387"/>
        <v>5.</v>
      </c>
      <c r="AB2761" t="str">
        <f t="shared" si="390"/>
        <v>5.</v>
      </c>
      <c r="AC2761" t="str">
        <f t="shared" si="391"/>
        <v>5</v>
      </c>
      <c r="AD2761" t="str">
        <f t="shared" si="392"/>
        <v>5</v>
      </c>
      <c r="AE2761" t="str">
        <f t="shared" si="393"/>
        <v>5</v>
      </c>
      <c r="AF2761" t="str">
        <f t="shared" si="394"/>
        <v>5</v>
      </c>
      <c r="AG2761" s="299">
        <f t="shared" si="395"/>
        <v>5</v>
      </c>
    </row>
    <row r="2762" spans="1:33" x14ac:dyDescent="0.3">
      <c r="A2762" s="3">
        <v>2768</v>
      </c>
      <c r="B2762" s="3" t="s">
        <v>4151</v>
      </c>
      <c r="C2762" s="296">
        <v>44714</v>
      </c>
      <c r="D2762" s="3">
        <v>45212392</v>
      </c>
      <c r="E2762" s="3" t="s">
        <v>1576</v>
      </c>
      <c r="F2762" s="3">
        <v>210369</v>
      </c>
      <c r="G2762" s="3" t="s">
        <v>89</v>
      </c>
      <c r="H2762" s="3" t="s">
        <v>254</v>
      </c>
      <c r="I2762" s="3" t="s">
        <v>9400</v>
      </c>
      <c r="J2762" s="3" t="s">
        <v>13711</v>
      </c>
      <c r="K2762" s="3" t="s">
        <v>11</v>
      </c>
      <c r="L2762" s="3" t="s">
        <v>11</v>
      </c>
      <c r="M2762" s="3" t="s">
        <v>93</v>
      </c>
      <c r="N2762" s="3">
        <v>6676493</v>
      </c>
      <c r="O2762" s="3" t="s">
        <v>13712</v>
      </c>
      <c r="P2762" s="3" t="s">
        <v>13713</v>
      </c>
      <c r="Q2762" s="3" t="s">
        <v>13714</v>
      </c>
      <c r="R2762" s="3" t="s">
        <v>141</v>
      </c>
      <c r="S2762" s="3" t="s">
        <v>13715</v>
      </c>
      <c r="T2762" s="300">
        <v>580000</v>
      </c>
      <c r="U2762" s="3" t="s">
        <v>13426</v>
      </c>
      <c r="V2762" s="3" t="s">
        <v>100</v>
      </c>
      <c r="W2762" s="3" t="s">
        <v>109</v>
      </c>
      <c r="X2762" s="3" t="s">
        <v>109</v>
      </c>
      <c r="Y2762" s="299">
        <f t="shared" si="388"/>
        <v>6</v>
      </c>
      <c r="Z2762" s="299">
        <f t="shared" si="389"/>
        <v>2022</v>
      </c>
      <c r="AA2762" t="str">
        <f t="shared" si="387"/>
        <v>5Y</v>
      </c>
      <c r="AB2762" t="str">
        <f t="shared" si="390"/>
        <v>5Y</v>
      </c>
      <c r="AC2762" t="str">
        <f t="shared" si="391"/>
        <v>5Y</v>
      </c>
      <c r="AD2762" t="str">
        <f t="shared" si="392"/>
        <v>5Y</v>
      </c>
      <c r="AE2762" t="str">
        <f t="shared" si="393"/>
        <v>5</v>
      </c>
      <c r="AF2762" t="str">
        <f t="shared" si="394"/>
        <v>5</v>
      </c>
      <c r="AG2762" s="299">
        <f t="shared" si="395"/>
        <v>5</v>
      </c>
    </row>
    <row r="2763" spans="1:33" x14ac:dyDescent="0.3">
      <c r="A2763" s="3">
        <v>2769</v>
      </c>
      <c r="B2763" s="3" t="s">
        <v>4151</v>
      </c>
      <c r="C2763" s="296">
        <v>44714</v>
      </c>
      <c r="D2763" s="3">
        <v>45212392</v>
      </c>
      <c r="E2763" s="3" t="s">
        <v>1576</v>
      </c>
      <c r="F2763" s="3">
        <v>210369</v>
      </c>
      <c r="G2763" s="3" t="s">
        <v>89</v>
      </c>
      <c r="H2763" s="3" t="s">
        <v>254</v>
      </c>
      <c r="I2763" s="3" t="s">
        <v>9400</v>
      </c>
      <c r="J2763" s="3" t="s">
        <v>13711</v>
      </c>
      <c r="K2763" s="3" t="s">
        <v>11</v>
      </c>
      <c r="L2763" s="3" t="s">
        <v>11</v>
      </c>
      <c r="M2763" s="3" t="s">
        <v>93</v>
      </c>
      <c r="N2763" s="3">
        <v>6665218</v>
      </c>
      <c r="O2763" s="3" t="s">
        <v>13716</v>
      </c>
      <c r="P2763" s="3" t="s">
        <v>13717</v>
      </c>
      <c r="Q2763" s="3" t="s">
        <v>13699</v>
      </c>
      <c r="R2763" s="3" t="s">
        <v>1166</v>
      </c>
      <c r="S2763" s="3" t="s">
        <v>13718</v>
      </c>
      <c r="T2763" s="300">
        <v>1000000</v>
      </c>
      <c r="U2763" s="3" t="s">
        <v>10753</v>
      </c>
      <c r="V2763" s="3" t="s">
        <v>100</v>
      </c>
      <c r="W2763" s="3" t="s">
        <v>109</v>
      </c>
      <c r="X2763" s="3" t="s">
        <v>109</v>
      </c>
      <c r="Y2763" s="299">
        <f t="shared" si="388"/>
        <v>6</v>
      </c>
      <c r="Z2763" s="299">
        <f t="shared" si="389"/>
        <v>2022</v>
      </c>
      <c r="AA2763" t="str">
        <f t="shared" si="387"/>
        <v>6Y</v>
      </c>
      <c r="AB2763" t="str">
        <f t="shared" si="390"/>
        <v>6Y</v>
      </c>
      <c r="AC2763" t="str">
        <f t="shared" si="391"/>
        <v>6Y</v>
      </c>
      <c r="AD2763" t="str">
        <f t="shared" si="392"/>
        <v>6Y</v>
      </c>
      <c r="AE2763" t="str">
        <f t="shared" si="393"/>
        <v>6</v>
      </c>
      <c r="AF2763" t="str">
        <f t="shared" si="394"/>
        <v>6</v>
      </c>
      <c r="AG2763" s="299">
        <f t="shared" si="395"/>
        <v>6</v>
      </c>
    </row>
    <row r="2764" spans="1:33" x14ac:dyDescent="0.3">
      <c r="A2764" s="3">
        <v>2770</v>
      </c>
      <c r="B2764" s="3" t="s">
        <v>4151</v>
      </c>
      <c r="C2764" s="296">
        <v>44714</v>
      </c>
      <c r="D2764" s="3">
        <v>45212392</v>
      </c>
      <c r="E2764" s="3" t="s">
        <v>1576</v>
      </c>
      <c r="F2764" s="3">
        <v>210369</v>
      </c>
      <c r="G2764" s="3" t="s">
        <v>89</v>
      </c>
      <c r="H2764" s="3" t="s">
        <v>254</v>
      </c>
      <c r="I2764" s="3" t="s">
        <v>9400</v>
      </c>
      <c r="J2764" s="3" t="s">
        <v>13711</v>
      </c>
      <c r="K2764" s="3" t="s">
        <v>15147</v>
      </c>
      <c r="L2764" s="3" t="s">
        <v>7171</v>
      </c>
      <c r="M2764" s="3" t="s">
        <v>93</v>
      </c>
      <c r="N2764" s="3">
        <v>6675728</v>
      </c>
      <c r="O2764" s="3" t="s">
        <v>13719</v>
      </c>
      <c r="P2764" s="3" t="s">
        <v>13720</v>
      </c>
      <c r="Q2764" s="3" t="s">
        <v>13721</v>
      </c>
      <c r="R2764" s="3" t="s">
        <v>141</v>
      </c>
      <c r="S2764" s="3" t="s">
        <v>13722</v>
      </c>
      <c r="T2764" s="300">
        <v>480000</v>
      </c>
      <c r="U2764" s="3" t="s">
        <v>134</v>
      </c>
      <c r="V2764" s="3" t="s">
        <v>100</v>
      </c>
      <c r="W2764" s="3" t="s">
        <v>109</v>
      </c>
      <c r="X2764" s="3" t="s">
        <v>109</v>
      </c>
      <c r="Y2764" s="299">
        <f t="shared" si="388"/>
        <v>6</v>
      </c>
      <c r="Z2764" s="299">
        <f t="shared" si="389"/>
        <v>2022</v>
      </c>
      <c r="AA2764" t="str">
        <f t="shared" si="387"/>
        <v>5Y</v>
      </c>
      <c r="AB2764" t="str">
        <f t="shared" si="390"/>
        <v>5Y</v>
      </c>
      <c r="AC2764" t="str">
        <f t="shared" si="391"/>
        <v>5Y</v>
      </c>
      <c r="AD2764" t="str">
        <f t="shared" si="392"/>
        <v>5Y</v>
      </c>
      <c r="AE2764" t="str">
        <f t="shared" si="393"/>
        <v>5</v>
      </c>
      <c r="AF2764" t="str">
        <f t="shared" si="394"/>
        <v>5</v>
      </c>
      <c r="AG2764" s="299">
        <f t="shared" si="395"/>
        <v>5</v>
      </c>
    </row>
    <row r="2765" spans="1:33" x14ac:dyDescent="0.3">
      <c r="A2765" s="3">
        <v>2771</v>
      </c>
      <c r="B2765" s="3" t="s">
        <v>4151</v>
      </c>
      <c r="C2765" s="296">
        <v>44714</v>
      </c>
      <c r="D2765" s="3">
        <v>91057129</v>
      </c>
      <c r="E2765" s="3" t="s">
        <v>1576</v>
      </c>
      <c r="F2765" s="3">
        <v>210369</v>
      </c>
      <c r="G2765" s="3" t="s">
        <v>89</v>
      </c>
      <c r="H2765" s="3" t="s">
        <v>254</v>
      </c>
      <c r="I2765" s="3" t="s">
        <v>11128</v>
      </c>
      <c r="J2765" s="3" t="s">
        <v>11269</v>
      </c>
      <c r="K2765" s="3" t="s">
        <v>18</v>
      </c>
      <c r="L2765" s="3" t="s">
        <v>8089</v>
      </c>
      <c r="M2765" s="3" t="s">
        <v>93</v>
      </c>
      <c r="N2765" s="3">
        <v>6678287</v>
      </c>
      <c r="O2765" s="3" t="s">
        <v>13723</v>
      </c>
      <c r="P2765" s="3" t="s">
        <v>13724</v>
      </c>
      <c r="Q2765" s="3" t="s">
        <v>13725</v>
      </c>
      <c r="R2765" s="3" t="s">
        <v>886</v>
      </c>
      <c r="S2765" s="3" t="s">
        <v>13727</v>
      </c>
      <c r="T2765" s="300">
        <v>695000</v>
      </c>
      <c r="U2765" s="3" t="s">
        <v>13728</v>
      </c>
      <c r="V2765" s="3" t="s">
        <v>100</v>
      </c>
      <c r="W2765" s="3" t="s">
        <v>109</v>
      </c>
      <c r="X2765" s="3" t="s">
        <v>109</v>
      </c>
      <c r="Y2765" s="299">
        <f t="shared" si="388"/>
        <v>6</v>
      </c>
      <c r="Z2765" s="299">
        <f t="shared" si="389"/>
        <v>2022</v>
      </c>
      <c r="AA2765" t="str">
        <f t="shared" si="387"/>
        <v>6.</v>
      </c>
      <c r="AB2765" t="str">
        <f t="shared" si="390"/>
        <v>6.</v>
      </c>
      <c r="AC2765" t="str">
        <f t="shared" si="391"/>
        <v>6</v>
      </c>
      <c r="AD2765" t="str">
        <f t="shared" si="392"/>
        <v>6</v>
      </c>
      <c r="AE2765" t="str">
        <f t="shared" si="393"/>
        <v>6</v>
      </c>
      <c r="AF2765" t="str">
        <f t="shared" si="394"/>
        <v>6</v>
      </c>
      <c r="AG2765" s="299">
        <f t="shared" si="395"/>
        <v>6</v>
      </c>
    </row>
    <row r="2766" spans="1:33" x14ac:dyDescent="0.3">
      <c r="A2766" s="3">
        <v>2772</v>
      </c>
      <c r="B2766" s="3" t="s">
        <v>4151</v>
      </c>
      <c r="C2766" s="296">
        <v>44714</v>
      </c>
      <c r="D2766" s="3">
        <v>17558654</v>
      </c>
      <c r="E2766" s="3" t="s">
        <v>1576</v>
      </c>
      <c r="F2766" s="3">
        <v>210369</v>
      </c>
      <c r="G2766" s="3" t="s">
        <v>89</v>
      </c>
      <c r="H2766" s="3" t="s">
        <v>254</v>
      </c>
      <c r="I2766" s="3" t="s">
        <v>11128</v>
      </c>
      <c r="J2766" s="3" t="s">
        <v>11269</v>
      </c>
      <c r="K2766" s="3" t="s">
        <v>18</v>
      </c>
      <c r="L2766" s="3" t="s">
        <v>1577</v>
      </c>
      <c r="M2766" s="3" t="s">
        <v>93</v>
      </c>
      <c r="N2766" s="3">
        <v>6678309</v>
      </c>
      <c r="O2766" s="3" t="s">
        <v>13729</v>
      </c>
      <c r="P2766" s="3" t="s">
        <v>13730</v>
      </c>
      <c r="Q2766" s="3" t="s">
        <v>13731</v>
      </c>
      <c r="R2766" s="3" t="s">
        <v>10349</v>
      </c>
      <c r="S2766" s="3" t="s">
        <v>9467</v>
      </c>
      <c r="T2766" s="300">
        <v>1000000</v>
      </c>
      <c r="U2766" s="3" t="s">
        <v>13732</v>
      </c>
      <c r="V2766" s="3" t="s">
        <v>100</v>
      </c>
      <c r="W2766" s="3" t="s">
        <v>101</v>
      </c>
      <c r="X2766" s="3" t="s">
        <v>109</v>
      </c>
      <c r="Y2766" s="299">
        <f t="shared" si="388"/>
        <v>6</v>
      </c>
      <c r="Z2766" s="299">
        <f t="shared" si="389"/>
        <v>2022</v>
      </c>
      <c r="AA2766" t="str">
        <f t="shared" si="387"/>
        <v>6.</v>
      </c>
      <c r="AB2766" t="str">
        <f t="shared" si="390"/>
        <v>6.</v>
      </c>
      <c r="AC2766" t="str">
        <f t="shared" si="391"/>
        <v>6</v>
      </c>
      <c r="AD2766" t="str">
        <f t="shared" si="392"/>
        <v>6</v>
      </c>
      <c r="AE2766" t="str">
        <f t="shared" si="393"/>
        <v>6</v>
      </c>
      <c r="AF2766" t="str">
        <f t="shared" si="394"/>
        <v>6</v>
      </c>
      <c r="AG2766" s="299">
        <f t="shared" si="395"/>
        <v>6</v>
      </c>
    </row>
    <row r="2767" spans="1:33" x14ac:dyDescent="0.3">
      <c r="A2767" s="3">
        <v>2773</v>
      </c>
      <c r="B2767" s="3" t="s">
        <v>4151</v>
      </c>
      <c r="C2767" s="296">
        <v>44714</v>
      </c>
      <c r="D2767" s="3">
        <v>78933065</v>
      </c>
      <c r="E2767" s="3" t="s">
        <v>1576</v>
      </c>
      <c r="F2767" s="3">
        <v>210369</v>
      </c>
      <c r="G2767" s="3" t="s">
        <v>89</v>
      </c>
      <c r="H2767" s="3" t="s">
        <v>254</v>
      </c>
      <c r="I2767" s="3" t="s">
        <v>4950</v>
      </c>
      <c r="J2767" s="3" t="s">
        <v>13734</v>
      </c>
      <c r="K2767" s="3" t="s">
        <v>13</v>
      </c>
      <c r="L2767" s="3" t="s">
        <v>236</v>
      </c>
      <c r="M2767" s="3" t="s">
        <v>93</v>
      </c>
      <c r="N2767" s="3">
        <v>6664986</v>
      </c>
      <c r="O2767" s="3" t="s">
        <v>13735</v>
      </c>
      <c r="P2767" s="3" t="s">
        <v>13736</v>
      </c>
      <c r="Q2767" s="3" t="s">
        <v>13737</v>
      </c>
      <c r="R2767" s="3" t="s">
        <v>1166</v>
      </c>
      <c r="S2767" s="3" t="s">
        <v>126</v>
      </c>
      <c r="T2767" s="300">
        <v>730000</v>
      </c>
      <c r="U2767" s="3" t="s">
        <v>134</v>
      </c>
      <c r="V2767" s="3" t="s">
        <v>100</v>
      </c>
      <c r="W2767" s="3" t="s">
        <v>109</v>
      </c>
      <c r="X2767" s="3" t="s">
        <v>109</v>
      </c>
      <c r="Y2767" s="299">
        <f t="shared" si="388"/>
        <v>6</v>
      </c>
      <c r="Z2767" s="299">
        <f t="shared" si="389"/>
        <v>2022</v>
      </c>
      <c r="AA2767" t="str">
        <f t="shared" si="387"/>
        <v>6Y</v>
      </c>
      <c r="AB2767" t="str">
        <f t="shared" si="390"/>
        <v>6Y</v>
      </c>
      <c r="AC2767" t="str">
        <f t="shared" si="391"/>
        <v>6Y</v>
      </c>
      <c r="AD2767" t="str">
        <f t="shared" si="392"/>
        <v>6Y</v>
      </c>
      <c r="AE2767" t="str">
        <f t="shared" si="393"/>
        <v>6</v>
      </c>
      <c r="AF2767" t="str">
        <f t="shared" si="394"/>
        <v>6</v>
      </c>
      <c r="AG2767" s="299">
        <f t="shared" si="395"/>
        <v>6</v>
      </c>
    </row>
    <row r="2768" spans="1:33" x14ac:dyDescent="0.3">
      <c r="A2768" s="3">
        <v>2774</v>
      </c>
      <c r="B2768" s="3" t="s">
        <v>4151</v>
      </c>
      <c r="C2768" s="296">
        <v>44714</v>
      </c>
      <c r="D2768" s="3">
        <v>78933065</v>
      </c>
      <c r="E2768" s="3" t="s">
        <v>1576</v>
      </c>
      <c r="F2768" s="3">
        <v>210369</v>
      </c>
      <c r="G2768" s="3" t="s">
        <v>89</v>
      </c>
      <c r="H2768" s="3" t="s">
        <v>254</v>
      </c>
      <c r="I2768" s="3" t="s">
        <v>4950</v>
      </c>
      <c r="J2768" s="3" t="s">
        <v>13734</v>
      </c>
      <c r="K2768" s="3" t="s">
        <v>11</v>
      </c>
      <c r="L2768" s="3" t="s">
        <v>11</v>
      </c>
      <c r="M2768" s="3" t="s">
        <v>93</v>
      </c>
      <c r="N2768" s="3">
        <v>6676630</v>
      </c>
      <c r="O2768" s="3" t="s">
        <v>13738</v>
      </c>
      <c r="P2768" s="3" t="s">
        <v>13739</v>
      </c>
      <c r="Q2768" s="3" t="s">
        <v>13740</v>
      </c>
      <c r="R2768" s="3" t="s">
        <v>8418</v>
      </c>
      <c r="S2768" s="3" t="s">
        <v>13741</v>
      </c>
      <c r="T2768" s="300">
        <v>1100000</v>
      </c>
      <c r="U2768" s="3" t="s">
        <v>12789</v>
      </c>
      <c r="V2768" s="3" t="s">
        <v>100</v>
      </c>
      <c r="W2768" s="3" t="s">
        <v>109</v>
      </c>
      <c r="X2768" s="3" t="s">
        <v>109</v>
      </c>
      <c r="Y2768" s="299">
        <f t="shared" si="388"/>
        <v>6</v>
      </c>
      <c r="Z2768" s="299">
        <f t="shared" si="389"/>
        <v>2022</v>
      </c>
      <c r="AA2768" t="str">
        <f t="shared" si="387"/>
        <v>9Y</v>
      </c>
      <c r="AB2768" t="str">
        <f t="shared" si="390"/>
        <v>9Y</v>
      </c>
      <c r="AC2768" t="str">
        <f t="shared" si="391"/>
        <v>9Y</v>
      </c>
      <c r="AD2768" t="str">
        <f t="shared" si="392"/>
        <v>9Y</v>
      </c>
      <c r="AE2768" t="str">
        <f t="shared" si="393"/>
        <v>9</v>
      </c>
      <c r="AF2768" t="str">
        <f t="shared" si="394"/>
        <v>9</v>
      </c>
      <c r="AG2768" s="299">
        <f t="shared" si="395"/>
        <v>9</v>
      </c>
    </row>
    <row r="2769" spans="1:33" x14ac:dyDescent="0.3">
      <c r="A2769" s="3">
        <v>2775</v>
      </c>
      <c r="B2769" s="3" t="s">
        <v>4151</v>
      </c>
      <c r="C2769" s="296">
        <v>44714</v>
      </c>
      <c r="D2769" s="3">
        <v>61412879</v>
      </c>
      <c r="E2769" s="3" t="s">
        <v>6</v>
      </c>
      <c r="F2769" s="3">
        <v>221395</v>
      </c>
      <c r="G2769" s="3" t="s">
        <v>89</v>
      </c>
      <c r="H2769" s="3" t="s">
        <v>90</v>
      </c>
      <c r="I2769" s="3" t="s">
        <v>1938</v>
      </c>
      <c r="J2769" s="3" t="s">
        <v>13554</v>
      </c>
      <c r="K2769" s="3" t="s">
        <v>18</v>
      </c>
      <c r="L2769" s="3" t="s">
        <v>13742</v>
      </c>
      <c r="M2769" s="3" t="s">
        <v>93</v>
      </c>
      <c r="N2769" s="3">
        <v>6678477</v>
      </c>
      <c r="O2769" s="3" t="s">
        <v>13743</v>
      </c>
      <c r="P2769" s="3">
        <v>9701539114</v>
      </c>
      <c r="Q2769" s="3" t="s">
        <v>13744</v>
      </c>
      <c r="R2769" s="3">
        <v>2.7</v>
      </c>
      <c r="S2769" s="3" t="s">
        <v>218</v>
      </c>
      <c r="T2769" s="300">
        <v>425000</v>
      </c>
      <c r="U2769" s="3" t="s">
        <v>13265</v>
      </c>
      <c r="V2769" s="3" t="s">
        <v>100</v>
      </c>
      <c r="W2769" s="3" t="s">
        <v>101</v>
      </c>
      <c r="X2769" s="3" t="s">
        <v>109</v>
      </c>
      <c r="Y2769" s="299">
        <f t="shared" si="388"/>
        <v>6</v>
      </c>
      <c r="Z2769" s="299">
        <f t="shared" si="389"/>
        <v>2022</v>
      </c>
      <c r="AA2769" t="str">
        <f t="shared" si="387"/>
        <v>2.</v>
      </c>
      <c r="AB2769" t="str">
        <f t="shared" si="390"/>
        <v>2.</v>
      </c>
      <c r="AC2769" t="str">
        <f t="shared" si="391"/>
        <v>2</v>
      </c>
      <c r="AD2769" t="str">
        <f t="shared" si="392"/>
        <v>2</v>
      </c>
      <c r="AE2769" t="str">
        <f t="shared" si="393"/>
        <v>2</v>
      </c>
      <c r="AF2769" t="str">
        <f t="shared" si="394"/>
        <v>2</v>
      </c>
      <c r="AG2769" s="299">
        <f t="shared" si="395"/>
        <v>2</v>
      </c>
    </row>
    <row r="2770" spans="1:33" x14ac:dyDescent="0.3">
      <c r="A2770" s="3">
        <v>2776</v>
      </c>
      <c r="B2770" s="3" t="s">
        <v>4151</v>
      </c>
      <c r="C2770" s="296">
        <v>44714</v>
      </c>
      <c r="D2770" s="3">
        <v>61412879</v>
      </c>
      <c r="E2770" s="3" t="s">
        <v>6</v>
      </c>
      <c r="F2770" s="3">
        <v>221395</v>
      </c>
      <c r="G2770" s="3" t="s">
        <v>89</v>
      </c>
      <c r="H2770" s="3" t="s">
        <v>90</v>
      </c>
      <c r="I2770" s="3" t="s">
        <v>1938</v>
      </c>
      <c r="J2770" s="3" t="s">
        <v>13554</v>
      </c>
      <c r="K2770" s="3" t="s">
        <v>38</v>
      </c>
      <c r="L2770" s="3" t="s">
        <v>10051</v>
      </c>
      <c r="M2770" s="3" t="s">
        <v>93</v>
      </c>
      <c r="N2770" s="3">
        <v>6677188</v>
      </c>
      <c r="O2770" s="3" t="s">
        <v>13746</v>
      </c>
      <c r="P2770" s="3">
        <v>7995463767</v>
      </c>
      <c r="Q2770" s="3" t="s">
        <v>13747</v>
      </c>
      <c r="R2770" s="3" t="s">
        <v>6188</v>
      </c>
      <c r="S2770" s="3" t="s">
        <v>13748</v>
      </c>
      <c r="T2770" s="300">
        <v>450000</v>
      </c>
      <c r="U2770" s="3" t="s">
        <v>13749</v>
      </c>
      <c r="V2770" s="3" t="s">
        <v>100</v>
      </c>
      <c r="W2770" s="3" t="s">
        <v>109</v>
      </c>
      <c r="X2770" s="3" t="s">
        <v>109</v>
      </c>
      <c r="Y2770" s="299">
        <f t="shared" si="388"/>
        <v>6</v>
      </c>
      <c r="Z2770" s="299">
        <f t="shared" si="389"/>
        <v>2022</v>
      </c>
      <c r="AA2770" t="str">
        <f t="shared" si="387"/>
        <v>3Y</v>
      </c>
      <c r="AB2770" t="str">
        <f t="shared" si="390"/>
        <v>3Y</v>
      </c>
      <c r="AC2770" t="str">
        <f t="shared" si="391"/>
        <v>3Y</v>
      </c>
      <c r="AD2770" t="str">
        <f t="shared" si="392"/>
        <v>3Y</v>
      </c>
      <c r="AE2770" t="str">
        <f t="shared" si="393"/>
        <v>3</v>
      </c>
      <c r="AF2770" t="str">
        <f t="shared" si="394"/>
        <v>3</v>
      </c>
      <c r="AG2770" s="299">
        <f t="shared" si="395"/>
        <v>3</v>
      </c>
    </row>
    <row r="2771" spans="1:33" x14ac:dyDescent="0.3">
      <c r="A2771" s="3">
        <v>2777</v>
      </c>
      <c r="B2771" s="3" t="s">
        <v>4151</v>
      </c>
      <c r="C2771" s="296">
        <v>44714</v>
      </c>
      <c r="D2771" s="3">
        <v>61412879</v>
      </c>
      <c r="E2771" s="3" t="s">
        <v>6</v>
      </c>
      <c r="F2771" s="3">
        <v>221395</v>
      </c>
      <c r="G2771" s="3" t="s">
        <v>89</v>
      </c>
      <c r="H2771" s="3" t="s">
        <v>90</v>
      </c>
      <c r="I2771" s="3" t="s">
        <v>1938</v>
      </c>
      <c r="J2771" s="3" t="s">
        <v>13554</v>
      </c>
      <c r="K2771" s="3" t="s">
        <v>18</v>
      </c>
      <c r="L2771" s="3" t="s">
        <v>13750</v>
      </c>
      <c r="M2771" s="3" t="s">
        <v>93</v>
      </c>
      <c r="N2771" s="3">
        <v>6677194</v>
      </c>
      <c r="O2771" s="3" t="s">
        <v>13751</v>
      </c>
      <c r="P2771" s="3">
        <v>8919821285</v>
      </c>
      <c r="Q2771" s="3" t="s">
        <v>13598</v>
      </c>
      <c r="R2771" s="3" t="s">
        <v>703</v>
      </c>
      <c r="S2771" s="3" t="s">
        <v>608</v>
      </c>
      <c r="T2771" s="300">
        <v>420000</v>
      </c>
      <c r="U2771" s="3" t="s">
        <v>13752</v>
      </c>
      <c r="V2771" s="3" t="s">
        <v>100</v>
      </c>
      <c r="W2771" s="3" t="s">
        <v>109</v>
      </c>
      <c r="X2771" s="3" t="s">
        <v>109</v>
      </c>
      <c r="Y2771" s="299">
        <f t="shared" si="388"/>
        <v>6</v>
      </c>
      <c r="Z2771" s="299">
        <f t="shared" si="389"/>
        <v>2022</v>
      </c>
      <c r="AA2771" t="str">
        <f t="shared" si="387"/>
        <v>2.</v>
      </c>
      <c r="AB2771" t="str">
        <f t="shared" si="390"/>
        <v>2.</v>
      </c>
      <c r="AC2771" t="str">
        <f t="shared" si="391"/>
        <v>2</v>
      </c>
      <c r="AD2771" t="str">
        <f t="shared" si="392"/>
        <v>2</v>
      </c>
      <c r="AE2771" t="str">
        <f t="shared" si="393"/>
        <v>2</v>
      </c>
      <c r="AF2771" t="str">
        <f t="shared" si="394"/>
        <v>2</v>
      </c>
      <c r="AG2771" s="299">
        <f t="shared" si="395"/>
        <v>2</v>
      </c>
    </row>
    <row r="2772" spans="1:33" x14ac:dyDescent="0.3">
      <c r="A2772" s="3">
        <v>2778</v>
      </c>
      <c r="B2772" s="3" t="s">
        <v>4151</v>
      </c>
      <c r="C2772" s="296">
        <v>44714</v>
      </c>
      <c r="D2772" s="3">
        <v>61412879</v>
      </c>
      <c r="E2772" s="3" t="s">
        <v>6</v>
      </c>
      <c r="F2772" s="3">
        <v>221395</v>
      </c>
      <c r="G2772" s="3" t="s">
        <v>89</v>
      </c>
      <c r="H2772" s="3" t="s">
        <v>90</v>
      </c>
      <c r="I2772" s="3" t="s">
        <v>1938</v>
      </c>
      <c r="J2772" s="3" t="s">
        <v>13554</v>
      </c>
      <c r="K2772" s="3" t="s">
        <v>38</v>
      </c>
      <c r="L2772" s="3" t="s">
        <v>10051</v>
      </c>
      <c r="M2772" s="3" t="s">
        <v>93</v>
      </c>
      <c r="N2772" s="3">
        <v>6677219</v>
      </c>
      <c r="O2772" s="3" t="s">
        <v>13753</v>
      </c>
      <c r="P2772" s="3">
        <v>8639098323</v>
      </c>
      <c r="Q2772" s="3" t="s">
        <v>13754</v>
      </c>
      <c r="R2772" s="3" t="s">
        <v>613</v>
      </c>
      <c r="S2772" s="3" t="s">
        <v>13755</v>
      </c>
      <c r="T2772" s="300">
        <v>520000</v>
      </c>
      <c r="U2772" s="3" t="s">
        <v>13756</v>
      </c>
      <c r="V2772" s="3" t="s">
        <v>100</v>
      </c>
      <c r="W2772" s="3" t="s">
        <v>101</v>
      </c>
      <c r="X2772" s="3" t="s">
        <v>109</v>
      </c>
      <c r="Y2772" s="299">
        <f t="shared" si="388"/>
        <v>6</v>
      </c>
      <c r="Z2772" s="299">
        <f t="shared" si="389"/>
        <v>2022</v>
      </c>
      <c r="AA2772" t="str">
        <f t="shared" si="387"/>
        <v>3.</v>
      </c>
      <c r="AB2772" t="str">
        <f t="shared" si="390"/>
        <v>3.</v>
      </c>
      <c r="AC2772" t="str">
        <f t="shared" si="391"/>
        <v>3</v>
      </c>
      <c r="AD2772" t="str">
        <f t="shared" si="392"/>
        <v>3</v>
      </c>
      <c r="AE2772" t="str">
        <f t="shared" si="393"/>
        <v>3</v>
      </c>
      <c r="AF2772" t="str">
        <f t="shared" si="394"/>
        <v>3</v>
      </c>
      <c r="AG2772" s="299">
        <f t="shared" si="395"/>
        <v>3</v>
      </c>
    </row>
    <row r="2773" spans="1:33" x14ac:dyDescent="0.3">
      <c r="A2773" s="3">
        <v>2779</v>
      </c>
      <c r="B2773" s="3" t="s">
        <v>4151</v>
      </c>
      <c r="C2773" s="296">
        <v>44714</v>
      </c>
      <c r="D2773" s="3">
        <v>45212392</v>
      </c>
      <c r="E2773" s="3" t="s">
        <v>6</v>
      </c>
      <c r="F2773" s="3">
        <v>221395</v>
      </c>
      <c r="G2773" s="3" t="s">
        <v>89</v>
      </c>
      <c r="H2773" s="3" t="s">
        <v>90</v>
      </c>
      <c r="I2773" s="3" t="s">
        <v>13548</v>
      </c>
      <c r="J2773" s="3" t="s">
        <v>13757</v>
      </c>
      <c r="K2773" s="3" t="s">
        <v>38</v>
      </c>
      <c r="L2773" s="3" t="s">
        <v>8188</v>
      </c>
      <c r="M2773" s="3" t="s">
        <v>93</v>
      </c>
      <c r="N2773" s="3">
        <v>6675634</v>
      </c>
      <c r="O2773" s="3" t="s">
        <v>13758</v>
      </c>
      <c r="P2773" s="3">
        <v>8121287341</v>
      </c>
      <c r="Q2773" s="3" t="s">
        <v>13759</v>
      </c>
      <c r="R2773" s="3" t="s">
        <v>370</v>
      </c>
      <c r="S2773" s="3" t="s">
        <v>13761</v>
      </c>
      <c r="T2773" s="300">
        <v>1300000</v>
      </c>
      <c r="U2773" s="3" t="s">
        <v>13762</v>
      </c>
      <c r="V2773" s="3" t="s">
        <v>100</v>
      </c>
      <c r="W2773" s="3" t="s">
        <v>109</v>
      </c>
      <c r="X2773" s="3" t="s">
        <v>109</v>
      </c>
      <c r="Y2773" s="299">
        <f t="shared" si="388"/>
        <v>6</v>
      </c>
      <c r="Z2773" s="299">
        <f t="shared" si="389"/>
        <v>2022</v>
      </c>
      <c r="AA2773" t="str">
        <f t="shared" si="387"/>
        <v>7y</v>
      </c>
      <c r="AB2773" t="str">
        <f t="shared" si="390"/>
        <v>7</v>
      </c>
      <c r="AC2773" t="str">
        <f t="shared" si="391"/>
        <v>7</v>
      </c>
      <c r="AD2773" t="str">
        <f t="shared" si="392"/>
        <v>7</v>
      </c>
      <c r="AE2773" t="str">
        <f t="shared" si="393"/>
        <v>7</v>
      </c>
      <c r="AF2773" t="str">
        <f t="shared" si="394"/>
        <v>7</v>
      </c>
      <c r="AG2773" s="299">
        <f t="shared" si="395"/>
        <v>7</v>
      </c>
    </row>
    <row r="2774" spans="1:33" x14ac:dyDescent="0.3">
      <c r="A2774" s="3">
        <v>2780</v>
      </c>
      <c r="B2774" s="3" t="s">
        <v>4151</v>
      </c>
      <c r="C2774" s="296">
        <v>44714</v>
      </c>
      <c r="D2774" s="3">
        <v>45212392</v>
      </c>
      <c r="E2774" s="3" t="s">
        <v>6</v>
      </c>
      <c r="F2774" s="3">
        <v>221395</v>
      </c>
      <c r="G2774" s="3" t="s">
        <v>89</v>
      </c>
      <c r="H2774" s="3" t="s">
        <v>90</v>
      </c>
      <c r="I2774" s="3" t="s">
        <v>13548</v>
      </c>
      <c r="J2774" s="3" t="s">
        <v>13757</v>
      </c>
      <c r="K2774" s="3" t="s">
        <v>38</v>
      </c>
      <c r="L2774" s="3" t="s">
        <v>8188</v>
      </c>
      <c r="M2774" s="3" t="s">
        <v>93</v>
      </c>
      <c r="N2774" s="3">
        <v>6675827</v>
      </c>
      <c r="O2774" s="3" t="s">
        <v>13763</v>
      </c>
      <c r="P2774" s="3">
        <v>9916699907</v>
      </c>
      <c r="Q2774" s="3" t="s">
        <v>13764</v>
      </c>
      <c r="R2774" s="3" t="s">
        <v>375</v>
      </c>
      <c r="S2774" s="3" t="s">
        <v>13766</v>
      </c>
      <c r="T2774" s="300">
        <v>1400000</v>
      </c>
      <c r="U2774" s="3" t="s">
        <v>308</v>
      </c>
      <c r="V2774" s="3" t="s">
        <v>100</v>
      </c>
      <c r="W2774" s="3" t="s">
        <v>109</v>
      </c>
      <c r="X2774" s="3" t="s">
        <v>109</v>
      </c>
      <c r="Y2774" s="299">
        <f t="shared" si="388"/>
        <v>6</v>
      </c>
      <c r="Z2774" s="299">
        <f t="shared" si="389"/>
        <v>2022</v>
      </c>
      <c r="AA2774" t="str">
        <f t="shared" si="387"/>
        <v>10</v>
      </c>
      <c r="AB2774" t="str">
        <f t="shared" si="390"/>
        <v>10</v>
      </c>
      <c r="AC2774" t="str">
        <f t="shared" si="391"/>
        <v>10</v>
      </c>
      <c r="AD2774" t="str">
        <f t="shared" si="392"/>
        <v>10</v>
      </c>
      <c r="AE2774" t="str">
        <f t="shared" si="393"/>
        <v>10</v>
      </c>
      <c r="AF2774" t="str">
        <f t="shared" si="394"/>
        <v>10</v>
      </c>
      <c r="AG2774" s="299">
        <f t="shared" si="395"/>
        <v>10</v>
      </c>
    </row>
    <row r="2775" spans="1:33" x14ac:dyDescent="0.3">
      <c r="A2775" s="3">
        <v>2781</v>
      </c>
      <c r="B2775" s="3" t="s">
        <v>4151</v>
      </c>
      <c r="C2775" s="296">
        <v>44714</v>
      </c>
      <c r="D2775" s="3">
        <v>45212392</v>
      </c>
      <c r="E2775" s="3" t="s">
        <v>6</v>
      </c>
      <c r="F2775" s="3">
        <v>221395</v>
      </c>
      <c r="G2775" s="3" t="s">
        <v>89</v>
      </c>
      <c r="H2775" s="3" t="s">
        <v>11609</v>
      </c>
      <c r="I2775" s="3" t="s">
        <v>13548</v>
      </c>
      <c r="J2775" s="3" t="s">
        <v>13549</v>
      </c>
      <c r="K2775" s="3" t="s">
        <v>38</v>
      </c>
      <c r="L2775" s="3" t="s">
        <v>8188</v>
      </c>
      <c r="M2775" s="3" t="s">
        <v>93</v>
      </c>
      <c r="N2775" s="3">
        <v>6665056</v>
      </c>
      <c r="O2775" s="3" t="s">
        <v>13768</v>
      </c>
      <c r="P2775" s="3">
        <v>9990983923</v>
      </c>
      <c r="Q2775" s="3" t="s">
        <v>13769</v>
      </c>
      <c r="R2775" s="3" t="s">
        <v>13770</v>
      </c>
      <c r="S2775" s="3" t="s">
        <v>6220</v>
      </c>
      <c r="T2775" s="300">
        <v>550000</v>
      </c>
      <c r="U2775" s="3" t="s">
        <v>13773</v>
      </c>
      <c r="V2775" s="3" t="s">
        <v>100</v>
      </c>
      <c r="W2775" s="3" t="s">
        <v>767</v>
      </c>
      <c r="X2775" s="3" t="s">
        <v>109</v>
      </c>
      <c r="Y2775" s="299">
        <f t="shared" si="388"/>
        <v>6</v>
      </c>
      <c r="Z2775" s="299">
        <f t="shared" si="389"/>
        <v>2022</v>
      </c>
      <c r="AA2775" t="str">
        <f t="shared" si="387"/>
        <v>5.</v>
      </c>
      <c r="AB2775" t="str">
        <f t="shared" si="390"/>
        <v>5.</v>
      </c>
      <c r="AC2775" t="str">
        <f t="shared" si="391"/>
        <v>5</v>
      </c>
      <c r="AD2775" t="str">
        <f t="shared" si="392"/>
        <v>5</v>
      </c>
      <c r="AE2775" t="str">
        <f t="shared" si="393"/>
        <v>5</v>
      </c>
      <c r="AF2775" t="str">
        <f t="shared" si="394"/>
        <v>5</v>
      </c>
      <c r="AG2775" s="299">
        <f t="shared" si="395"/>
        <v>5</v>
      </c>
    </row>
    <row r="2776" spans="1:33" x14ac:dyDescent="0.3">
      <c r="A2776" s="3">
        <v>2782</v>
      </c>
      <c r="B2776" s="3" t="s">
        <v>4151</v>
      </c>
      <c r="C2776" s="296">
        <v>44715</v>
      </c>
      <c r="D2776" s="3">
        <v>28508022</v>
      </c>
      <c r="E2776" s="3" t="s">
        <v>6</v>
      </c>
      <c r="F2776" s="3">
        <v>221395</v>
      </c>
      <c r="G2776" s="3" t="s">
        <v>89</v>
      </c>
      <c r="H2776" s="3" t="s">
        <v>11609</v>
      </c>
      <c r="I2776" s="3" t="s">
        <v>1070</v>
      </c>
      <c r="J2776" s="3" t="s">
        <v>13775</v>
      </c>
      <c r="K2776" s="3" t="s">
        <v>38</v>
      </c>
      <c r="L2776" s="3" t="s">
        <v>7171</v>
      </c>
      <c r="M2776" s="3" t="s">
        <v>93</v>
      </c>
      <c r="N2776" s="3">
        <v>6478549</v>
      </c>
      <c r="O2776" s="3" t="s">
        <v>13776</v>
      </c>
      <c r="P2776" s="3">
        <v>9042397591</v>
      </c>
      <c r="Q2776" s="3" t="s">
        <v>13777</v>
      </c>
      <c r="R2776" s="3" t="s">
        <v>10399</v>
      </c>
      <c r="S2776" s="3" t="s">
        <v>218</v>
      </c>
      <c r="T2776" s="300">
        <v>800000</v>
      </c>
      <c r="U2776" s="3" t="s">
        <v>13781</v>
      </c>
      <c r="V2776" s="3" t="s">
        <v>100</v>
      </c>
      <c r="W2776" s="3" t="s">
        <v>13782</v>
      </c>
      <c r="X2776" s="3" t="s">
        <v>109</v>
      </c>
      <c r="Y2776" s="299">
        <f t="shared" si="388"/>
        <v>6</v>
      </c>
      <c r="Z2776" s="299">
        <f t="shared" si="389"/>
        <v>2022</v>
      </c>
      <c r="AA2776" t="str">
        <f t="shared" si="387"/>
        <v>6y</v>
      </c>
      <c r="AB2776" t="str">
        <f t="shared" si="390"/>
        <v>6</v>
      </c>
      <c r="AC2776" t="str">
        <f t="shared" si="391"/>
        <v>6</v>
      </c>
      <c r="AD2776" t="str">
        <f t="shared" si="392"/>
        <v>6</v>
      </c>
      <c r="AE2776" t="str">
        <f t="shared" si="393"/>
        <v>6</v>
      </c>
      <c r="AF2776" t="str">
        <f t="shared" si="394"/>
        <v>6</v>
      </c>
      <c r="AG2776" s="299">
        <f t="shared" si="395"/>
        <v>6</v>
      </c>
    </row>
    <row r="2777" spans="1:33" x14ac:dyDescent="0.3">
      <c r="A2777" s="3">
        <v>2783</v>
      </c>
      <c r="B2777" s="3" t="s">
        <v>4151</v>
      </c>
      <c r="C2777" s="296">
        <v>44715</v>
      </c>
      <c r="D2777" s="3">
        <v>45678900</v>
      </c>
      <c r="E2777" s="3" t="s">
        <v>15130</v>
      </c>
      <c r="F2777" s="3" t="s">
        <v>88</v>
      </c>
      <c r="G2777" s="3" t="s">
        <v>89</v>
      </c>
      <c r="H2777" s="3" t="s">
        <v>254</v>
      </c>
      <c r="I2777" s="3" t="s">
        <v>8334</v>
      </c>
      <c r="J2777" s="3" t="s">
        <v>13784</v>
      </c>
      <c r="K2777" s="3" t="s">
        <v>15147</v>
      </c>
      <c r="L2777" s="3" t="s">
        <v>7171</v>
      </c>
      <c r="M2777" s="3" t="s">
        <v>93</v>
      </c>
      <c r="N2777" s="3">
        <v>6677189</v>
      </c>
      <c r="O2777" s="3" t="s">
        <v>13785</v>
      </c>
      <c r="P2777" s="3" t="s">
        <v>13786</v>
      </c>
      <c r="Q2777" s="3" t="s">
        <v>13787</v>
      </c>
      <c r="R2777" s="3" t="s">
        <v>886</v>
      </c>
      <c r="S2777" s="3" t="s">
        <v>13788</v>
      </c>
      <c r="T2777" s="300">
        <v>800000</v>
      </c>
      <c r="U2777" s="3" t="s">
        <v>13432</v>
      </c>
      <c r="V2777" s="3" t="s">
        <v>100</v>
      </c>
      <c r="W2777" s="3" t="s">
        <v>267</v>
      </c>
      <c r="X2777" s="3" t="s">
        <v>109</v>
      </c>
      <c r="Y2777" s="299">
        <f t="shared" si="388"/>
        <v>6</v>
      </c>
      <c r="Z2777" s="299">
        <f t="shared" si="389"/>
        <v>2022</v>
      </c>
      <c r="AA2777" t="str">
        <f t="shared" si="387"/>
        <v>6.</v>
      </c>
      <c r="AB2777" t="str">
        <f t="shared" si="390"/>
        <v>6.</v>
      </c>
      <c r="AC2777" t="str">
        <f t="shared" si="391"/>
        <v>6</v>
      </c>
      <c r="AD2777" t="str">
        <f t="shared" si="392"/>
        <v>6</v>
      </c>
      <c r="AE2777" t="str">
        <f t="shared" si="393"/>
        <v>6</v>
      </c>
      <c r="AF2777" t="str">
        <f t="shared" si="394"/>
        <v>6</v>
      </c>
      <c r="AG2777" s="299">
        <f t="shared" si="395"/>
        <v>6</v>
      </c>
    </row>
    <row r="2778" spans="1:33" x14ac:dyDescent="0.3">
      <c r="A2778" s="3">
        <v>2784</v>
      </c>
      <c r="B2778" s="3" t="s">
        <v>4151</v>
      </c>
      <c r="C2778" s="296">
        <v>44715</v>
      </c>
      <c r="D2778" s="3">
        <v>10663239</v>
      </c>
      <c r="E2778" s="3" t="s">
        <v>1576</v>
      </c>
      <c r="F2778" s="3">
        <v>210369</v>
      </c>
      <c r="G2778" s="3" t="s">
        <v>89</v>
      </c>
      <c r="H2778" s="3" t="s">
        <v>90</v>
      </c>
      <c r="I2778" s="3" t="s">
        <v>12931</v>
      </c>
      <c r="J2778" s="3" t="s">
        <v>12932</v>
      </c>
      <c r="K2778" s="3" t="s">
        <v>13</v>
      </c>
      <c r="L2778" s="3" t="s">
        <v>31</v>
      </c>
      <c r="M2778" s="3" t="s">
        <v>93</v>
      </c>
      <c r="N2778" s="3">
        <v>6678338</v>
      </c>
      <c r="O2778" s="3" t="s">
        <v>13790</v>
      </c>
      <c r="P2778" s="3">
        <v>8367326731</v>
      </c>
      <c r="Q2778" s="3" t="s">
        <v>13791</v>
      </c>
      <c r="R2778" s="3" t="s">
        <v>916</v>
      </c>
      <c r="S2778" s="3" t="s">
        <v>765</v>
      </c>
      <c r="T2778" s="300">
        <v>12300000</v>
      </c>
      <c r="U2778" s="3" t="s">
        <v>13792</v>
      </c>
      <c r="V2778" s="3" t="s">
        <v>100</v>
      </c>
      <c r="W2778" s="3" t="s">
        <v>109</v>
      </c>
      <c r="X2778" s="3" t="s">
        <v>109</v>
      </c>
      <c r="Y2778" s="299">
        <f t="shared" si="388"/>
        <v>6</v>
      </c>
      <c r="Z2778" s="299">
        <f t="shared" si="389"/>
        <v>2022</v>
      </c>
      <c r="AA2778" t="str">
        <f t="shared" si="387"/>
        <v>9y</v>
      </c>
      <c r="AB2778" t="str">
        <f t="shared" si="390"/>
        <v>9</v>
      </c>
      <c r="AC2778" t="str">
        <f t="shared" si="391"/>
        <v>9</v>
      </c>
      <c r="AD2778" t="str">
        <f t="shared" si="392"/>
        <v>9</v>
      </c>
      <c r="AE2778" t="str">
        <f t="shared" si="393"/>
        <v>9</v>
      </c>
      <c r="AF2778" t="str">
        <f t="shared" si="394"/>
        <v>9</v>
      </c>
      <c r="AG2778" s="299">
        <f t="shared" si="395"/>
        <v>9</v>
      </c>
    </row>
    <row r="2779" spans="1:33" x14ac:dyDescent="0.3">
      <c r="A2779" s="3">
        <v>2785</v>
      </c>
      <c r="B2779" s="3" t="s">
        <v>4151</v>
      </c>
      <c r="C2779" s="296">
        <v>44715</v>
      </c>
      <c r="D2779" s="3">
        <v>46571684</v>
      </c>
      <c r="E2779" s="3" t="s">
        <v>1576</v>
      </c>
      <c r="F2779" s="3">
        <v>210369</v>
      </c>
      <c r="G2779" s="3" t="s">
        <v>5551</v>
      </c>
      <c r="H2779" s="3" t="s">
        <v>13074</v>
      </c>
      <c r="I2779" s="3" t="s">
        <v>3988</v>
      </c>
      <c r="J2779" s="3" t="s">
        <v>3988</v>
      </c>
      <c r="K2779" s="3" t="s">
        <v>13</v>
      </c>
      <c r="L2779" s="3" t="s">
        <v>236</v>
      </c>
      <c r="M2779" s="3" t="s">
        <v>7715</v>
      </c>
      <c r="N2779" s="3">
        <v>1379619</v>
      </c>
      <c r="O2779" s="3" t="s">
        <v>13795</v>
      </c>
      <c r="P2779" s="3">
        <v>6305118916</v>
      </c>
      <c r="Q2779" s="3" t="s">
        <v>13796</v>
      </c>
      <c r="R2779" s="3" t="s">
        <v>6090</v>
      </c>
      <c r="S2779" s="3" t="s">
        <v>11029</v>
      </c>
      <c r="T2779" s="300">
        <v>850000</v>
      </c>
      <c r="U2779" s="3" t="s">
        <v>13798</v>
      </c>
      <c r="V2779" s="3" t="s">
        <v>100</v>
      </c>
      <c r="W2779" s="3" t="s">
        <v>1242</v>
      </c>
      <c r="X2779" s="3" t="s">
        <v>109</v>
      </c>
      <c r="Y2779" s="299">
        <f t="shared" si="388"/>
        <v>6</v>
      </c>
      <c r="Z2779" s="299">
        <f t="shared" si="389"/>
        <v>2022</v>
      </c>
      <c r="AA2779" t="str">
        <f t="shared" si="387"/>
        <v>5.</v>
      </c>
      <c r="AB2779" t="str">
        <f t="shared" si="390"/>
        <v>5.</v>
      </c>
      <c r="AC2779" t="str">
        <f t="shared" si="391"/>
        <v>5</v>
      </c>
      <c r="AD2779" t="str">
        <f t="shared" si="392"/>
        <v>5</v>
      </c>
      <c r="AE2779" t="str">
        <f t="shared" si="393"/>
        <v>5</v>
      </c>
      <c r="AF2779" t="str">
        <f t="shared" si="394"/>
        <v>5</v>
      </c>
      <c r="AG2779" s="299">
        <f t="shared" si="395"/>
        <v>5</v>
      </c>
    </row>
    <row r="2780" spans="1:33" x14ac:dyDescent="0.3">
      <c r="A2780" s="3">
        <v>2786</v>
      </c>
      <c r="B2780" s="3" t="s">
        <v>4151</v>
      </c>
      <c r="C2780" s="296">
        <v>44715</v>
      </c>
      <c r="D2780" s="3">
        <v>46571684</v>
      </c>
      <c r="E2780" s="3" t="s">
        <v>1576</v>
      </c>
      <c r="F2780" s="3">
        <v>210369</v>
      </c>
      <c r="G2780" s="3" t="s">
        <v>5551</v>
      </c>
      <c r="H2780" s="3" t="s">
        <v>13074</v>
      </c>
      <c r="I2780" s="3" t="s">
        <v>3988</v>
      </c>
      <c r="J2780" s="3" t="s">
        <v>3988</v>
      </c>
      <c r="K2780" s="3" t="s">
        <v>15147</v>
      </c>
      <c r="L2780" s="3" t="s">
        <v>7171</v>
      </c>
      <c r="M2780" s="3" t="s">
        <v>7715</v>
      </c>
      <c r="N2780" s="3">
        <v>6678831</v>
      </c>
      <c r="O2780" s="3" t="s">
        <v>13800</v>
      </c>
      <c r="P2780" s="3">
        <v>9113511707</v>
      </c>
      <c r="Q2780" s="3" t="s">
        <v>13801</v>
      </c>
      <c r="R2780" s="3" t="s">
        <v>370</v>
      </c>
      <c r="S2780" s="3" t="s">
        <v>13803</v>
      </c>
      <c r="T2780" s="300">
        <v>1500000</v>
      </c>
      <c r="U2780" s="3" t="s">
        <v>13804</v>
      </c>
      <c r="V2780" s="3" t="s">
        <v>100</v>
      </c>
      <c r="W2780" s="3" t="s">
        <v>109</v>
      </c>
      <c r="X2780" s="3" t="s">
        <v>109</v>
      </c>
      <c r="Y2780" s="299">
        <f t="shared" si="388"/>
        <v>6</v>
      </c>
      <c r="Z2780" s="299">
        <f t="shared" si="389"/>
        <v>2022</v>
      </c>
      <c r="AA2780" t="str">
        <f t="shared" si="387"/>
        <v>7y</v>
      </c>
      <c r="AB2780" t="str">
        <f t="shared" si="390"/>
        <v>7</v>
      </c>
      <c r="AC2780" t="str">
        <f t="shared" si="391"/>
        <v>7</v>
      </c>
      <c r="AD2780" t="str">
        <f t="shared" si="392"/>
        <v>7</v>
      </c>
      <c r="AE2780" t="str">
        <f t="shared" si="393"/>
        <v>7</v>
      </c>
      <c r="AF2780" t="str">
        <f t="shared" si="394"/>
        <v>7</v>
      </c>
      <c r="AG2780" s="299">
        <f t="shared" si="395"/>
        <v>7</v>
      </c>
    </row>
    <row r="2781" spans="1:33" x14ac:dyDescent="0.3">
      <c r="A2781" s="3">
        <v>2787</v>
      </c>
      <c r="B2781" s="3" t="s">
        <v>4151</v>
      </c>
      <c r="C2781" s="296">
        <v>44715</v>
      </c>
      <c r="D2781" s="3">
        <v>17558654</v>
      </c>
      <c r="E2781" s="3" t="s">
        <v>1576</v>
      </c>
      <c r="F2781" s="3">
        <v>210369</v>
      </c>
      <c r="G2781" s="3" t="s">
        <v>89</v>
      </c>
      <c r="H2781" s="3" t="s">
        <v>90</v>
      </c>
      <c r="I2781" s="3" t="s">
        <v>11128</v>
      </c>
      <c r="J2781" s="3" t="s">
        <v>13805</v>
      </c>
      <c r="K2781" s="3" t="s">
        <v>46</v>
      </c>
      <c r="L2781" s="3" t="s">
        <v>11490</v>
      </c>
      <c r="M2781" s="3" t="s">
        <v>93</v>
      </c>
      <c r="N2781" s="3">
        <v>6398866</v>
      </c>
      <c r="O2781" s="3" t="s">
        <v>13806</v>
      </c>
      <c r="P2781" s="3">
        <v>7989138145</v>
      </c>
      <c r="Q2781" s="3" t="s">
        <v>13807</v>
      </c>
      <c r="R2781" s="3" t="s">
        <v>11076</v>
      </c>
      <c r="S2781" s="3" t="s">
        <v>13809</v>
      </c>
      <c r="T2781" s="300">
        <v>900000</v>
      </c>
      <c r="U2781" s="3" t="s">
        <v>13810</v>
      </c>
      <c r="V2781" s="3" t="s">
        <v>100</v>
      </c>
      <c r="W2781" s="3" t="s">
        <v>109</v>
      </c>
      <c r="X2781" s="3" t="s">
        <v>109</v>
      </c>
      <c r="Y2781" s="299">
        <f t="shared" si="388"/>
        <v>6</v>
      </c>
      <c r="Z2781" s="299">
        <f t="shared" si="389"/>
        <v>2022</v>
      </c>
      <c r="AA2781" t="str">
        <f t="shared" si="387"/>
        <v>6.</v>
      </c>
      <c r="AB2781" t="str">
        <f t="shared" si="390"/>
        <v>6.</v>
      </c>
      <c r="AC2781" t="str">
        <f t="shared" si="391"/>
        <v>6</v>
      </c>
      <c r="AD2781" t="str">
        <f t="shared" si="392"/>
        <v>6</v>
      </c>
      <c r="AE2781" t="str">
        <f t="shared" si="393"/>
        <v>6</v>
      </c>
      <c r="AF2781" t="str">
        <f t="shared" si="394"/>
        <v>6</v>
      </c>
      <c r="AG2781" s="299">
        <f t="shared" si="395"/>
        <v>6</v>
      </c>
    </row>
    <row r="2782" spans="1:33" x14ac:dyDescent="0.3">
      <c r="A2782" s="3">
        <v>2788</v>
      </c>
      <c r="B2782" s="3" t="s">
        <v>4151</v>
      </c>
      <c r="C2782" s="296">
        <v>44715</v>
      </c>
      <c r="D2782" s="3">
        <v>17558654</v>
      </c>
      <c r="E2782" s="3" t="s">
        <v>1576</v>
      </c>
      <c r="F2782" s="3">
        <v>210369</v>
      </c>
      <c r="G2782" s="3" t="s">
        <v>89</v>
      </c>
      <c r="H2782" s="3" t="s">
        <v>90</v>
      </c>
      <c r="I2782" s="3" t="s">
        <v>11128</v>
      </c>
      <c r="J2782" s="3" t="s">
        <v>13805</v>
      </c>
      <c r="K2782" s="3" t="s">
        <v>18</v>
      </c>
      <c r="L2782" s="3" t="s">
        <v>10437</v>
      </c>
      <c r="M2782" s="3" t="s">
        <v>93</v>
      </c>
      <c r="N2782" s="3">
        <v>6678486</v>
      </c>
      <c r="O2782" s="3" t="s">
        <v>13812</v>
      </c>
      <c r="P2782" s="3">
        <v>9390969408</v>
      </c>
      <c r="Q2782" s="3" t="s">
        <v>12257</v>
      </c>
      <c r="R2782" s="3" t="s">
        <v>12430</v>
      </c>
      <c r="S2782" s="3" t="s">
        <v>13813</v>
      </c>
      <c r="T2782" s="300">
        <v>360000</v>
      </c>
      <c r="U2782" s="3" t="s">
        <v>868</v>
      </c>
      <c r="V2782" s="3" t="s">
        <v>100</v>
      </c>
      <c r="W2782" s="3" t="s">
        <v>109</v>
      </c>
      <c r="X2782" s="3" t="s">
        <v>109</v>
      </c>
      <c r="Y2782" s="299">
        <f t="shared" si="388"/>
        <v>6</v>
      </c>
      <c r="Z2782" s="299">
        <f t="shared" si="389"/>
        <v>2022</v>
      </c>
      <c r="AA2782" t="str">
        <f t="shared" si="387"/>
        <v>6.</v>
      </c>
      <c r="AB2782" t="str">
        <f t="shared" si="390"/>
        <v>6.</v>
      </c>
      <c r="AC2782" t="str">
        <f t="shared" si="391"/>
        <v>6</v>
      </c>
      <c r="AD2782" t="str">
        <f t="shared" si="392"/>
        <v>6</v>
      </c>
      <c r="AE2782" t="str">
        <f t="shared" si="393"/>
        <v>6</v>
      </c>
      <c r="AF2782" t="str">
        <f t="shared" si="394"/>
        <v>6</v>
      </c>
      <c r="AG2782" s="299">
        <f t="shared" si="395"/>
        <v>6</v>
      </c>
    </row>
    <row r="2783" spans="1:33" x14ac:dyDescent="0.3">
      <c r="A2783" s="3">
        <v>2789</v>
      </c>
      <c r="B2783" s="3" t="s">
        <v>4151</v>
      </c>
      <c r="C2783" s="296">
        <v>44715</v>
      </c>
      <c r="D2783" s="3">
        <v>69368387</v>
      </c>
      <c r="E2783" s="3" t="s">
        <v>1576</v>
      </c>
      <c r="F2783" s="3">
        <v>210369</v>
      </c>
      <c r="G2783" s="3" t="s">
        <v>89</v>
      </c>
      <c r="H2783" s="3" t="s">
        <v>90</v>
      </c>
      <c r="I2783" s="3" t="s">
        <v>120</v>
      </c>
      <c r="J2783" s="3" t="s">
        <v>120</v>
      </c>
      <c r="K2783" s="3" t="s">
        <v>18</v>
      </c>
      <c r="L2783" s="3" t="s">
        <v>10437</v>
      </c>
      <c r="M2783" s="3" t="s">
        <v>93</v>
      </c>
      <c r="N2783" s="3">
        <v>6399182</v>
      </c>
      <c r="O2783" s="3" t="s">
        <v>13815</v>
      </c>
      <c r="P2783" s="3">
        <v>9206054791</v>
      </c>
      <c r="Q2783" s="3" t="s">
        <v>13816</v>
      </c>
      <c r="R2783" s="3" t="s">
        <v>4318</v>
      </c>
      <c r="S2783" s="3" t="s">
        <v>13817</v>
      </c>
      <c r="T2783" s="300">
        <v>1350000</v>
      </c>
      <c r="U2783" s="3" t="s">
        <v>347</v>
      </c>
      <c r="V2783" s="3" t="s">
        <v>100</v>
      </c>
      <c r="W2783" s="3" t="s">
        <v>109</v>
      </c>
      <c r="X2783" s="3" t="s">
        <v>109</v>
      </c>
      <c r="Y2783" s="299">
        <f t="shared" si="388"/>
        <v>6</v>
      </c>
      <c r="Z2783" s="299">
        <f t="shared" si="389"/>
        <v>2022</v>
      </c>
      <c r="AA2783" t="str">
        <f t="shared" si="387"/>
        <v>5.</v>
      </c>
      <c r="AB2783" t="str">
        <f t="shared" si="390"/>
        <v>5.</v>
      </c>
      <c r="AC2783" t="str">
        <f t="shared" si="391"/>
        <v>5</v>
      </c>
      <c r="AD2783" t="str">
        <f t="shared" si="392"/>
        <v>5</v>
      </c>
      <c r="AE2783" t="str">
        <f t="shared" si="393"/>
        <v>5</v>
      </c>
      <c r="AF2783" t="str">
        <f t="shared" si="394"/>
        <v>5</v>
      </c>
      <c r="AG2783" s="299">
        <f t="shared" si="395"/>
        <v>5</v>
      </c>
    </row>
    <row r="2784" spans="1:33" x14ac:dyDescent="0.3">
      <c r="A2784" s="3">
        <v>2790</v>
      </c>
      <c r="B2784" s="3" t="s">
        <v>4151</v>
      </c>
      <c r="C2784" s="296">
        <v>44715</v>
      </c>
      <c r="D2784" s="3">
        <v>69368387</v>
      </c>
      <c r="E2784" s="3" t="s">
        <v>1576</v>
      </c>
      <c r="F2784" s="3">
        <v>210369</v>
      </c>
      <c r="G2784" s="3" t="s">
        <v>89</v>
      </c>
      <c r="H2784" s="3" t="s">
        <v>90</v>
      </c>
      <c r="I2784" s="3" t="s">
        <v>120</v>
      </c>
      <c r="J2784" s="3" t="s">
        <v>120</v>
      </c>
      <c r="K2784" s="3" t="s">
        <v>18</v>
      </c>
      <c r="L2784" s="3" t="s">
        <v>10437</v>
      </c>
      <c r="M2784" s="3" t="s">
        <v>93</v>
      </c>
      <c r="N2784" s="3" t="s">
        <v>13818</v>
      </c>
      <c r="O2784" s="3" t="s">
        <v>13819</v>
      </c>
      <c r="P2784" s="3">
        <v>9535287181</v>
      </c>
      <c r="Q2784" s="3" t="s">
        <v>13820</v>
      </c>
      <c r="R2784" s="3" t="s">
        <v>4318</v>
      </c>
      <c r="S2784" s="3" t="s">
        <v>171</v>
      </c>
      <c r="T2784" s="300">
        <v>1100000</v>
      </c>
      <c r="U2784" s="3" t="s">
        <v>13821</v>
      </c>
      <c r="V2784" s="3" t="s">
        <v>100</v>
      </c>
      <c r="W2784" s="3" t="s">
        <v>109</v>
      </c>
      <c r="X2784" s="3" t="s">
        <v>109</v>
      </c>
      <c r="Y2784" s="299">
        <f t="shared" si="388"/>
        <v>6</v>
      </c>
      <c r="Z2784" s="299">
        <f t="shared" si="389"/>
        <v>2022</v>
      </c>
      <c r="AA2784" t="str">
        <f t="shared" si="387"/>
        <v>5.</v>
      </c>
      <c r="AB2784" t="str">
        <f t="shared" si="390"/>
        <v>5.</v>
      </c>
      <c r="AC2784" t="str">
        <f t="shared" si="391"/>
        <v>5</v>
      </c>
      <c r="AD2784" t="str">
        <f t="shared" si="392"/>
        <v>5</v>
      </c>
      <c r="AE2784" t="str">
        <f t="shared" si="393"/>
        <v>5</v>
      </c>
      <c r="AF2784" t="str">
        <f t="shared" si="394"/>
        <v>5</v>
      </c>
      <c r="AG2784" s="299">
        <f t="shared" si="395"/>
        <v>5</v>
      </c>
    </row>
    <row r="2785" spans="1:33" x14ac:dyDescent="0.3">
      <c r="A2785" s="3">
        <v>2792</v>
      </c>
      <c r="B2785" s="3" t="s">
        <v>4151</v>
      </c>
      <c r="C2785" s="296">
        <v>44715</v>
      </c>
      <c r="D2785" s="3">
        <v>46571684</v>
      </c>
      <c r="E2785" s="3" t="s">
        <v>1576</v>
      </c>
      <c r="F2785" s="3">
        <v>210369</v>
      </c>
      <c r="G2785" s="3" t="s">
        <v>89</v>
      </c>
      <c r="H2785" s="3" t="s">
        <v>7324</v>
      </c>
      <c r="I2785" s="3" t="s">
        <v>469</v>
      </c>
      <c r="J2785" s="3" t="s">
        <v>13822</v>
      </c>
      <c r="K2785" s="3" t="s">
        <v>13</v>
      </c>
      <c r="L2785" s="3" t="s">
        <v>5092</v>
      </c>
      <c r="M2785" s="3" t="s">
        <v>7715</v>
      </c>
      <c r="N2785" s="3">
        <v>897894</v>
      </c>
      <c r="O2785" s="3" t="s">
        <v>13823</v>
      </c>
      <c r="P2785" s="3">
        <v>9965850512</v>
      </c>
      <c r="Q2785" s="3" t="s">
        <v>13824</v>
      </c>
      <c r="R2785" s="3" t="s">
        <v>13146</v>
      </c>
      <c r="S2785" s="3" t="s">
        <v>13825</v>
      </c>
      <c r="T2785" s="300">
        <v>650000</v>
      </c>
      <c r="U2785" s="3" t="s">
        <v>13826</v>
      </c>
      <c r="V2785" s="3" t="s">
        <v>100</v>
      </c>
      <c r="W2785" s="3" t="s">
        <v>109</v>
      </c>
      <c r="X2785" s="3" t="s">
        <v>109</v>
      </c>
      <c r="Y2785" s="299">
        <f t="shared" si="388"/>
        <v>6</v>
      </c>
      <c r="Z2785" s="299">
        <f t="shared" si="389"/>
        <v>2022</v>
      </c>
      <c r="AA2785" t="str">
        <f t="shared" si="387"/>
        <v>6.</v>
      </c>
      <c r="AB2785" t="str">
        <f t="shared" si="390"/>
        <v>6.</v>
      </c>
      <c r="AC2785" t="str">
        <f t="shared" si="391"/>
        <v>6</v>
      </c>
      <c r="AD2785" t="str">
        <f t="shared" si="392"/>
        <v>6</v>
      </c>
      <c r="AE2785" t="str">
        <f t="shared" si="393"/>
        <v>6</v>
      </c>
      <c r="AF2785" t="str">
        <f t="shared" si="394"/>
        <v>6</v>
      </c>
      <c r="AG2785" s="299">
        <f t="shared" si="395"/>
        <v>6</v>
      </c>
    </row>
    <row r="2786" spans="1:33" x14ac:dyDescent="0.3">
      <c r="A2786" s="3">
        <v>2793</v>
      </c>
      <c r="B2786" s="3" t="s">
        <v>4151</v>
      </c>
      <c r="C2786" s="296">
        <v>44715</v>
      </c>
      <c r="D2786" s="3">
        <v>46571684</v>
      </c>
      <c r="E2786" s="3" t="s">
        <v>1576</v>
      </c>
      <c r="F2786" s="3">
        <v>210369</v>
      </c>
      <c r="G2786" s="3" t="s">
        <v>89</v>
      </c>
      <c r="H2786" s="3" t="s">
        <v>7324</v>
      </c>
      <c r="I2786" s="3" t="s">
        <v>469</v>
      </c>
      <c r="J2786" s="3" t="s">
        <v>13822</v>
      </c>
      <c r="K2786" s="3" t="s">
        <v>13</v>
      </c>
      <c r="L2786" s="3" t="s">
        <v>236</v>
      </c>
      <c r="M2786" s="3" t="s">
        <v>7715</v>
      </c>
      <c r="N2786" s="3">
        <v>6400283</v>
      </c>
      <c r="O2786" s="3" t="s">
        <v>13827</v>
      </c>
      <c r="P2786" s="3">
        <v>9739749413</v>
      </c>
      <c r="Q2786" s="3" t="s">
        <v>13828</v>
      </c>
      <c r="R2786" s="3" t="s">
        <v>1048</v>
      </c>
      <c r="S2786" s="3" t="s">
        <v>13829</v>
      </c>
      <c r="T2786" s="300">
        <v>1150000</v>
      </c>
      <c r="U2786" s="3" t="s">
        <v>13830</v>
      </c>
      <c r="V2786" s="3" t="s">
        <v>100</v>
      </c>
      <c r="W2786" s="3" t="s">
        <v>109</v>
      </c>
      <c r="X2786" s="3" t="s">
        <v>109</v>
      </c>
      <c r="Y2786" s="299">
        <f t="shared" si="388"/>
        <v>6</v>
      </c>
      <c r="Z2786" s="299">
        <f t="shared" si="389"/>
        <v>2022</v>
      </c>
      <c r="AA2786" t="str">
        <f t="shared" si="387"/>
        <v>5.</v>
      </c>
      <c r="AB2786" t="str">
        <f t="shared" si="390"/>
        <v>5.</v>
      </c>
      <c r="AC2786" t="str">
        <f t="shared" si="391"/>
        <v>5</v>
      </c>
      <c r="AD2786" t="str">
        <f t="shared" si="392"/>
        <v>5</v>
      </c>
      <c r="AE2786" t="str">
        <f t="shared" si="393"/>
        <v>5</v>
      </c>
      <c r="AF2786" t="str">
        <f t="shared" si="394"/>
        <v>5</v>
      </c>
      <c r="AG2786" s="299">
        <f t="shared" si="395"/>
        <v>5</v>
      </c>
    </row>
    <row r="2787" spans="1:33" x14ac:dyDescent="0.3">
      <c r="A2787" s="3">
        <v>2794</v>
      </c>
      <c r="B2787" s="3" t="s">
        <v>4151</v>
      </c>
      <c r="C2787" s="296">
        <v>44715</v>
      </c>
      <c r="D2787" s="3">
        <v>17558654</v>
      </c>
      <c r="E2787" s="3" t="s">
        <v>1576</v>
      </c>
      <c r="F2787" s="3">
        <v>210369</v>
      </c>
      <c r="G2787" s="3" t="s">
        <v>89</v>
      </c>
      <c r="H2787" s="3" t="s">
        <v>7324</v>
      </c>
      <c r="I2787" s="3" t="s">
        <v>469</v>
      </c>
      <c r="J2787" s="3" t="s">
        <v>13832</v>
      </c>
      <c r="K2787" s="3" t="s">
        <v>13</v>
      </c>
      <c r="L2787" s="3" t="s">
        <v>236</v>
      </c>
      <c r="M2787" s="3" t="s">
        <v>7715</v>
      </c>
      <c r="N2787" s="3">
        <v>6422839</v>
      </c>
      <c r="O2787" s="3" t="s">
        <v>13833</v>
      </c>
      <c r="P2787" s="3">
        <v>8904814992</v>
      </c>
      <c r="Q2787" s="3" t="s">
        <v>13021</v>
      </c>
      <c r="R2787" s="3" t="s">
        <v>13834</v>
      </c>
      <c r="S2787" s="3" t="s">
        <v>13835</v>
      </c>
      <c r="T2787" s="300">
        <v>800000</v>
      </c>
      <c r="U2787" s="3" t="s">
        <v>13836</v>
      </c>
      <c r="V2787" s="3" t="s">
        <v>100</v>
      </c>
      <c r="W2787" s="3" t="s">
        <v>109</v>
      </c>
      <c r="X2787" s="3" t="s">
        <v>109</v>
      </c>
      <c r="Y2787" s="299">
        <f t="shared" si="388"/>
        <v>6</v>
      </c>
      <c r="Z2787" s="299">
        <f t="shared" si="389"/>
        <v>2022</v>
      </c>
      <c r="AA2787" t="str">
        <f t="shared" si="387"/>
        <v>10</v>
      </c>
      <c r="AB2787" t="str">
        <f t="shared" si="390"/>
        <v>10</v>
      </c>
      <c r="AC2787" t="str">
        <f t="shared" si="391"/>
        <v>10</v>
      </c>
      <c r="AD2787" t="str">
        <f t="shared" si="392"/>
        <v>10</v>
      </c>
      <c r="AE2787" t="str">
        <f t="shared" si="393"/>
        <v>10</v>
      </c>
      <c r="AF2787" t="str">
        <f t="shared" si="394"/>
        <v>10</v>
      </c>
      <c r="AG2787" s="299">
        <f t="shared" si="395"/>
        <v>10</v>
      </c>
    </row>
    <row r="2788" spans="1:33" x14ac:dyDescent="0.3">
      <c r="A2788" s="3">
        <v>2795</v>
      </c>
      <c r="B2788" s="3" t="s">
        <v>4151</v>
      </c>
      <c r="C2788" s="296">
        <v>44715</v>
      </c>
      <c r="D2788" s="3">
        <v>10663239</v>
      </c>
      <c r="E2788" s="3" t="s">
        <v>1576</v>
      </c>
      <c r="F2788" s="3">
        <v>210369</v>
      </c>
      <c r="G2788" s="3" t="s">
        <v>89</v>
      </c>
      <c r="H2788" s="3" t="s">
        <v>90</v>
      </c>
      <c r="I2788" s="3" t="s">
        <v>12931</v>
      </c>
      <c r="J2788" s="3" t="s">
        <v>12932</v>
      </c>
      <c r="K2788" s="3" t="s">
        <v>13</v>
      </c>
      <c r="L2788" s="3" t="s">
        <v>31</v>
      </c>
      <c r="M2788" s="3" t="s">
        <v>93</v>
      </c>
      <c r="N2788" s="3">
        <v>6689317</v>
      </c>
      <c r="O2788" s="3" t="s">
        <v>13837</v>
      </c>
      <c r="P2788" s="3">
        <v>8897909269</v>
      </c>
      <c r="Q2788" s="3" t="s">
        <v>13838</v>
      </c>
      <c r="R2788" s="3" t="s">
        <v>5471</v>
      </c>
      <c r="S2788" s="3" t="s">
        <v>107</v>
      </c>
      <c r="T2788" s="300">
        <v>6500000</v>
      </c>
      <c r="U2788" s="3" t="s">
        <v>13839</v>
      </c>
      <c r="V2788" s="3" t="s">
        <v>100</v>
      </c>
      <c r="W2788" s="3" t="s">
        <v>101</v>
      </c>
      <c r="X2788" s="3" t="s">
        <v>109</v>
      </c>
      <c r="Y2788" s="299">
        <f t="shared" si="388"/>
        <v>6</v>
      </c>
      <c r="Z2788" s="299">
        <f t="shared" si="389"/>
        <v>2022</v>
      </c>
      <c r="AA2788" t="str">
        <f t="shared" si="387"/>
        <v>5.</v>
      </c>
      <c r="AB2788" t="str">
        <f t="shared" si="390"/>
        <v>5.</v>
      </c>
      <c r="AC2788" t="str">
        <f t="shared" si="391"/>
        <v>5</v>
      </c>
      <c r="AD2788" t="str">
        <f t="shared" si="392"/>
        <v>5</v>
      </c>
      <c r="AE2788" t="str">
        <f t="shared" si="393"/>
        <v>5</v>
      </c>
      <c r="AF2788" t="str">
        <f t="shared" si="394"/>
        <v>5</v>
      </c>
      <c r="AG2788" s="299">
        <f t="shared" si="395"/>
        <v>5</v>
      </c>
    </row>
    <row r="2789" spans="1:33" x14ac:dyDescent="0.3">
      <c r="A2789" s="3">
        <v>2796</v>
      </c>
      <c r="B2789" s="3" t="s">
        <v>4151</v>
      </c>
      <c r="C2789" s="296">
        <v>44715</v>
      </c>
      <c r="D2789" s="3">
        <v>65192471</v>
      </c>
      <c r="E2789" s="3" t="s">
        <v>6</v>
      </c>
      <c r="F2789" s="3">
        <v>221395</v>
      </c>
      <c r="G2789" s="3" t="s">
        <v>89</v>
      </c>
      <c r="H2789" s="3" t="s">
        <v>13842</v>
      </c>
      <c r="I2789" s="3" t="s">
        <v>394</v>
      </c>
      <c r="J2789" s="3" t="s">
        <v>13843</v>
      </c>
      <c r="K2789" s="3" t="s">
        <v>1079</v>
      </c>
      <c r="L2789" s="3" t="s">
        <v>8710</v>
      </c>
      <c r="M2789" s="3" t="s">
        <v>93</v>
      </c>
      <c r="N2789" s="3">
        <v>6689647</v>
      </c>
      <c r="O2789" s="3" t="s">
        <v>13844</v>
      </c>
      <c r="P2789" s="3">
        <v>7020418481</v>
      </c>
      <c r="Q2789" s="3" t="s">
        <v>13845</v>
      </c>
      <c r="R2789" s="3" t="s">
        <v>910</v>
      </c>
      <c r="S2789" s="3" t="s">
        <v>13846</v>
      </c>
      <c r="T2789" s="300">
        <v>1050000</v>
      </c>
      <c r="U2789" s="3" t="s">
        <v>13848</v>
      </c>
      <c r="V2789" s="3" t="s">
        <v>235</v>
      </c>
      <c r="W2789" s="3" t="s">
        <v>101</v>
      </c>
      <c r="X2789" s="3" t="s">
        <v>101</v>
      </c>
      <c r="Y2789" s="299">
        <f t="shared" si="388"/>
        <v>6</v>
      </c>
      <c r="Z2789" s="299">
        <f t="shared" si="389"/>
        <v>2022</v>
      </c>
      <c r="AA2789" t="str">
        <f t="shared" si="387"/>
        <v>5.</v>
      </c>
      <c r="AB2789" t="str">
        <f t="shared" si="390"/>
        <v>5.</v>
      </c>
      <c r="AC2789" t="str">
        <f t="shared" si="391"/>
        <v>5</v>
      </c>
      <c r="AD2789" t="str">
        <f t="shared" si="392"/>
        <v>5</v>
      </c>
      <c r="AE2789" t="str">
        <f t="shared" si="393"/>
        <v>5</v>
      </c>
      <c r="AF2789" t="str">
        <f t="shared" si="394"/>
        <v>5</v>
      </c>
      <c r="AG2789" s="299">
        <f t="shared" si="395"/>
        <v>5</v>
      </c>
    </row>
    <row r="2790" spans="1:33" x14ac:dyDescent="0.3">
      <c r="A2790" s="3">
        <v>2797</v>
      </c>
      <c r="B2790" s="3" t="s">
        <v>4151</v>
      </c>
      <c r="C2790" s="296">
        <v>44715</v>
      </c>
      <c r="D2790" s="3">
        <v>86894875</v>
      </c>
      <c r="E2790" s="3" t="s">
        <v>6</v>
      </c>
      <c r="F2790" s="3">
        <v>221395</v>
      </c>
      <c r="G2790" s="3" t="s">
        <v>89</v>
      </c>
      <c r="H2790" s="3" t="s">
        <v>9716</v>
      </c>
      <c r="I2790" s="3" t="s">
        <v>103</v>
      </c>
      <c r="J2790" s="3" t="s">
        <v>13850</v>
      </c>
      <c r="K2790" s="3" t="s">
        <v>38</v>
      </c>
      <c r="L2790" s="3" t="s">
        <v>7171</v>
      </c>
      <c r="M2790" s="3" t="s">
        <v>93</v>
      </c>
      <c r="N2790" s="3">
        <v>6690388</v>
      </c>
      <c r="O2790" s="3" t="s">
        <v>13851</v>
      </c>
      <c r="P2790" s="3">
        <v>9491038042</v>
      </c>
      <c r="Q2790" s="3" t="s">
        <v>13852</v>
      </c>
      <c r="R2790" s="3" t="s">
        <v>719</v>
      </c>
      <c r="S2790" s="3" t="s">
        <v>13853</v>
      </c>
      <c r="T2790" s="300">
        <v>550000</v>
      </c>
      <c r="U2790" s="3" t="s">
        <v>2488</v>
      </c>
      <c r="V2790" s="3" t="s">
        <v>100</v>
      </c>
      <c r="W2790" s="3" t="s">
        <v>101</v>
      </c>
      <c r="X2790" s="3" t="s">
        <v>101</v>
      </c>
      <c r="Y2790" s="299">
        <f t="shared" si="388"/>
        <v>6</v>
      </c>
      <c r="Z2790" s="299">
        <f t="shared" si="389"/>
        <v>2022</v>
      </c>
      <c r="AA2790" t="str">
        <f t="shared" si="387"/>
        <v>3.</v>
      </c>
      <c r="AB2790" t="str">
        <f t="shared" si="390"/>
        <v>3.</v>
      </c>
      <c r="AC2790" t="str">
        <f t="shared" si="391"/>
        <v>3</v>
      </c>
      <c r="AD2790" t="str">
        <f t="shared" si="392"/>
        <v>3</v>
      </c>
      <c r="AE2790" t="str">
        <f t="shared" si="393"/>
        <v>3</v>
      </c>
      <c r="AF2790" t="str">
        <f t="shared" si="394"/>
        <v>3</v>
      </c>
      <c r="AG2790" s="299">
        <f t="shared" si="395"/>
        <v>3</v>
      </c>
    </row>
    <row r="2791" spans="1:33" x14ac:dyDescent="0.3">
      <c r="A2791" s="3">
        <v>2798</v>
      </c>
      <c r="B2791" s="3" t="s">
        <v>4151</v>
      </c>
      <c r="C2791" s="296">
        <v>44715</v>
      </c>
      <c r="D2791" s="3">
        <v>86894875</v>
      </c>
      <c r="E2791" s="3" t="s">
        <v>6</v>
      </c>
      <c r="F2791" s="3">
        <v>221395</v>
      </c>
      <c r="G2791" s="3" t="s">
        <v>89</v>
      </c>
      <c r="H2791" s="3" t="s">
        <v>9716</v>
      </c>
      <c r="I2791" s="3" t="s">
        <v>103</v>
      </c>
      <c r="J2791" s="3" t="s">
        <v>13850</v>
      </c>
      <c r="K2791" s="3" t="s">
        <v>18</v>
      </c>
      <c r="L2791" s="3" t="s">
        <v>15145</v>
      </c>
      <c r="M2791" s="3" t="s">
        <v>93</v>
      </c>
      <c r="N2791" s="3">
        <v>6690428</v>
      </c>
      <c r="O2791" s="3" t="s">
        <v>13854</v>
      </c>
      <c r="P2791" s="3">
        <v>8309275601</v>
      </c>
      <c r="Q2791" s="3" t="s">
        <v>13855</v>
      </c>
      <c r="R2791" s="3" t="s">
        <v>4661</v>
      </c>
      <c r="S2791" s="3" t="s">
        <v>13856</v>
      </c>
      <c r="T2791" s="300">
        <v>650000</v>
      </c>
      <c r="U2791" s="3" t="s">
        <v>13857</v>
      </c>
      <c r="V2791" s="3" t="s">
        <v>100</v>
      </c>
      <c r="W2791" s="3" t="s">
        <v>101</v>
      </c>
      <c r="X2791" s="3" t="s">
        <v>101</v>
      </c>
      <c r="Y2791" s="299">
        <f t="shared" si="388"/>
        <v>6</v>
      </c>
      <c r="Z2791" s="299">
        <f t="shared" si="389"/>
        <v>2022</v>
      </c>
      <c r="AA2791" t="str">
        <f t="shared" si="387"/>
        <v>4.</v>
      </c>
      <c r="AB2791" t="str">
        <f t="shared" si="390"/>
        <v>4.</v>
      </c>
      <c r="AC2791" t="str">
        <f t="shared" si="391"/>
        <v>4</v>
      </c>
      <c r="AD2791" t="str">
        <f t="shared" si="392"/>
        <v>4</v>
      </c>
      <c r="AE2791" t="str">
        <f t="shared" si="393"/>
        <v>4</v>
      </c>
      <c r="AF2791" t="str">
        <f t="shared" si="394"/>
        <v>4</v>
      </c>
      <c r="AG2791" s="299">
        <f t="shared" si="395"/>
        <v>4</v>
      </c>
    </row>
    <row r="2792" spans="1:33" x14ac:dyDescent="0.3">
      <c r="A2792" s="3">
        <v>2799</v>
      </c>
      <c r="B2792" s="3" t="s">
        <v>4151</v>
      </c>
      <c r="C2792" s="296">
        <v>44715</v>
      </c>
      <c r="D2792" s="3">
        <v>86894875</v>
      </c>
      <c r="E2792" s="3" t="s">
        <v>6</v>
      </c>
      <c r="F2792" s="3">
        <v>221395</v>
      </c>
      <c r="G2792" s="3" t="s">
        <v>89</v>
      </c>
      <c r="H2792" s="3" t="s">
        <v>9716</v>
      </c>
      <c r="I2792" s="3" t="s">
        <v>103</v>
      </c>
      <c r="J2792" s="3" t="s">
        <v>13850</v>
      </c>
      <c r="K2792" s="3" t="s">
        <v>38</v>
      </c>
      <c r="L2792" s="3" t="s">
        <v>7171</v>
      </c>
      <c r="M2792" s="3" t="s">
        <v>93</v>
      </c>
      <c r="N2792" s="3">
        <v>6464029</v>
      </c>
      <c r="O2792" s="3" t="s">
        <v>13859</v>
      </c>
      <c r="P2792" s="3">
        <v>9391186741</v>
      </c>
      <c r="Q2792" s="3" t="s">
        <v>13860</v>
      </c>
      <c r="R2792" s="3" t="s">
        <v>13861</v>
      </c>
      <c r="S2792" s="3" t="s">
        <v>13862</v>
      </c>
      <c r="T2792" s="300">
        <v>450000</v>
      </c>
      <c r="U2792" s="3" t="s">
        <v>13863</v>
      </c>
      <c r="V2792" s="3" t="s">
        <v>100</v>
      </c>
      <c r="W2792" s="3" t="s">
        <v>101</v>
      </c>
      <c r="X2792" s="3" t="s">
        <v>101</v>
      </c>
      <c r="Y2792" s="299">
        <f t="shared" si="388"/>
        <v>6</v>
      </c>
      <c r="Z2792" s="299">
        <f t="shared" si="389"/>
        <v>2022</v>
      </c>
      <c r="AA2792" t="str">
        <f t="shared" si="387"/>
        <v xml:space="preserve">3 </v>
      </c>
      <c r="AB2792" t="str">
        <f t="shared" si="390"/>
        <v xml:space="preserve">3 </v>
      </c>
      <c r="AC2792" t="str">
        <f t="shared" si="391"/>
        <v xml:space="preserve">3 </v>
      </c>
      <c r="AD2792" t="str">
        <f t="shared" si="392"/>
        <v xml:space="preserve">3 </v>
      </c>
      <c r="AE2792" t="str">
        <f t="shared" si="393"/>
        <v xml:space="preserve">3 </v>
      </c>
      <c r="AF2792" t="str">
        <f t="shared" si="394"/>
        <v xml:space="preserve">3 </v>
      </c>
      <c r="AG2792" s="299">
        <f t="shared" si="395"/>
        <v>3</v>
      </c>
    </row>
    <row r="2793" spans="1:33" x14ac:dyDescent="0.3">
      <c r="A2793" s="3">
        <v>2800</v>
      </c>
      <c r="B2793" s="3" t="s">
        <v>4151</v>
      </c>
      <c r="C2793" s="296">
        <v>44715</v>
      </c>
      <c r="D2793" s="3">
        <v>28751825</v>
      </c>
      <c r="E2793" s="3" t="s">
        <v>6</v>
      </c>
      <c r="F2793" s="3">
        <v>221395</v>
      </c>
      <c r="G2793" s="3" t="s">
        <v>89</v>
      </c>
      <c r="H2793" s="3" t="s">
        <v>13865</v>
      </c>
      <c r="I2793" s="3" t="s">
        <v>120</v>
      </c>
      <c r="J2793" s="3" t="s">
        <v>13866</v>
      </c>
      <c r="K2793" s="3" t="s">
        <v>38</v>
      </c>
      <c r="L2793" s="3" t="s">
        <v>8184</v>
      </c>
      <c r="M2793" s="3" t="s">
        <v>93</v>
      </c>
      <c r="N2793" s="3">
        <v>6690803</v>
      </c>
      <c r="O2793" s="3" t="s">
        <v>13867</v>
      </c>
      <c r="P2793" s="3">
        <v>8754513640</v>
      </c>
      <c r="Q2793" s="3" t="s">
        <v>13868</v>
      </c>
      <c r="R2793" s="3" t="s">
        <v>13869</v>
      </c>
      <c r="S2793" s="3" t="s">
        <v>765</v>
      </c>
      <c r="T2793" s="300">
        <v>1400000</v>
      </c>
      <c r="U2793" s="3" t="s">
        <v>13871</v>
      </c>
      <c r="V2793" s="3" t="s">
        <v>100</v>
      </c>
      <c r="W2793" s="3" t="s">
        <v>101</v>
      </c>
      <c r="X2793" s="3" t="s">
        <v>101</v>
      </c>
      <c r="Y2793" s="299">
        <f t="shared" si="388"/>
        <v>6</v>
      </c>
      <c r="Z2793" s="299">
        <f t="shared" si="389"/>
        <v>2022</v>
      </c>
      <c r="AA2793" t="str">
        <f t="shared" si="387"/>
        <v>8.</v>
      </c>
      <c r="AB2793" t="str">
        <f t="shared" si="390"/>
        <v>8.</v>
      </c>
      <c r="AC2793" t="str">
        <f t="shared" si="391"/>
        <v>8</v>
      </c>
      <c r="AD2793" t="str">
        <f t="shared" si="392"/>
        <v>8</v>
      </c>
      <c r="AE2793" t="str">
        <f t="shared" si="393"/>
        <v>8</v>
      </c>
      <c r="AF2793" t="str">
        <f t="shared" si="394"/>
        <v>8</v>
      </c>
      <c r="AG2793" s="299">
        <f t="shared" si="395"/>
        <v>8</v>
      </c>
    </row>
    <row r="2794" spans="1:33" x14ac:dyDescent="0.3">
      <c r="A2794" s="3">
        <v>2801</v>
      </c>
      <c r="B2794" s="3" t="s">
        <v>4151</v>
      </c>
      <c r="C2794" s="296">
        <v>44715</v>
      </c>
      <c r="D2794" s="3">
        <v>28751825</v>
      </c>
      <c r="E2794" s="3" t="s">
        <v>6</v>
      </c>
      <c r="F2794" s="3">
        <v>221395</v>
      </c>
      <c r="G2794" s="3" t="s">
        <v>89</v>
      </c>
      <c r="H2794" s="3" t="s">
        <v>13865</v>
      </c>
      <c r="I2794" s="3" t="s">
        <v>120</v>
      </c>
      <c r="J2794" s="3" t="s">
        <v>13866</v>
      </c>
      <c r="K2794" s="3" t="s">
        <v>38</v>
      </c>
      <c r="L2794" s="3" t="s">
        <v>8184</v>
      </c>
      <c r="M2794" s="3" t="s">
        <v>93</v>
      </c>
      <c r="N2794" s="3">
        <v>6692850</v>
      </c>
      <c r="O2794" s="3" t="s">
        <v>13873</v>
      </c>
      <c r="P2794" s="3">
        <v>8125972816</v>
      </c>
      <c r="Q2794" s="3" t="s">
        <v>13874</v>
      </c>
      <c r="R2794" s="3" t="s">
        <v>491</v>
      </c>
      <c r="S2794" s="3" t="s">
        <v>2406</v>
      </c>
      <c r="T2794" s="300">
        <v>1050000</v>
      </c>
      <c r="U2794" s="3" t="s">
        <v>13875</v>
      </c>
      <c r="V2794" s="3" t="s">
        <v>100</v>
      </c>
      <c r="W2794" s="3" t="s">
        <v>101</v>
      </c>
      <c r="X2794" s="3" t="s">
        <v>101</v>
      </c>
      <c r="Y2794" s="299">
        <f t="shared" si="388"/>
        <v>6</v>
      </c>
      <c r="Z2794" s="299">
        <f t="shared" si="389"/>
        <v>2022</v>
      </c>
      <c r="AA2794" t="str">
        <f t="shared" si="387"/>
        <v>10</v>
      </c>
      <c r="AB2794" t="str">
        <f t="shared" si="390"/>
        <v>10</v>
      </c>
      <c r="AC2794" t="str">
        <f t="shared" si="391"/>
        <v>10</v>
      </c>
      <c r="AD2794" t="str">
        <f t="shared" si="392"/>
        <v>10</v>
      </c>
      <c r="AE2794" t="str">
        <f t="shared" si="393"/>
        <v>10</v>
      </c>
      <c r="AF2794" t="str">
        <f t="shared" si="394"/>
        <v>10</v>
      </c>
      <c r="AG2794" s="299">
        <f t="shared" si="395"/>
        <v>10</v>
      </c>
    </row>
    <row r="2795" spans="1:33" x14ac:dyDescent="0.3">
      <c r="A2795" s="3">
        <v>2802</v>
      </c>
      <c r="B2795" s="3" t="s">
        <v>4151</v>
      </c>
      <c r="C2795" s="296">
        <v>44716</v>
      </c>
      <c r="D2795" s="3">
        <v>31159822</v>
      </c>
      <c r="E2795" s="3" t="s">
        <v>1576</v>
      </c>
      <c r="F2795" s="3">
        <v>210369</v>
      </c>
      <c r="G2795" s="3" t="s">
        <v>89</v>
      </c>
      <c r="H2795" s="3" t="s">
        <v>2967</v>
      </c>
      <c r="I2795" s="3" t="s">
        <v>6197</v>
      </c>
      <c r="J2795" s="3" t="s">
        <v>13877</v>
      </c>
      <c r="K2795" s="3" t="s">
        <v>11</v>
      </c>
      <c r="L2795" s="3" t="s">
        <v>11</v>
      </c>
      <c r="M2795" s="3" t="s">
        <v>7715</v>
      </c>
      <c r="N2795" s="3">
        <v>6454426</v>
      </c>
      <c r="O2795" s="3" t="s">
        <v>13878</v>
      </c>
      <c r="P2795" s="3">
        <v>8755697925</v>
      </c>
      <c r="Q2795" s="3" t="s">
        <v>13879</v>
      </c>
      <c r="R2795" s="3" t="s">
        <v>8918</v>
      </c>
      <c r="S2795" s="3" t="s">
        <v>15216</v>
      </c>
      <c r="T2795" s="300">
        <v>800000</v>
      </c>
      <c r="U2795" s="3" t="s">
        <v>8731</v>
      </c>
      <c r="V2795" s="3" t="s">
        <v>100</v>
      </c>
      <c r="W2795" s="3" t="s">
        <v>13881</v>
      </c>
      <c r="X2795" s="3" t="s">
        <v>109</v>
      </c>
      <c r="Y2795" s="299">
        <f t="shared" si="388"/>
        <v>6</v>
      </c>
      <c r="Z2795" s="299">
        <f t="shared" si="389"/>
        <v>2022</v>
      </c>
      <c r="AA2795" t="str">
        <f t="shared" si="387"/>
        <v>10</v>
      </c>
      <c r="AB2795" t="str">
        <f t="shared" si="390"/>
        <v>10</v>
      </c>
      <c r="AC2795" t="str">
        <f t="shared" si="391"/>
        <v>10</v>
      </c>
      <c r="AD2795" t="str">
        <f t="shared" si="392"/>
        <v>10</v>
      </c>
      <c r="AE2795" t="str">
        <f t="shared" si="393"/>
        <v>10</v>
      </c>
      <c r="AF2795" t="str">
        <f t="shared" si="394"/>
        <v>10</v>
      </c>
      <c r="AG2795" s="299">
        <f t="shared" si="395"/>
        <v>10</v>
      </c>
    </row>
    <row r="2796" spans="1:33" x14ac:dyDescent="0.3">
      <c r="A2796" s="3">
        <v>2803</v>
      </c>
      <c r="B2796" s="3" t="s">
        <v>4151</v>
      </c>
      <c r="C2796" s="296">
        <v>44716</v>
      </c>
      <c r="D2796" s="3">
        <v>31159822</v>
      </c>
      <c r="E2796" s="3" t="s">
        <v>1576</v>
      </c>
      <c r="F2796" s="3">
        <v>210369</v>
      </c>
      <c r="G2796" s="3" t="s">
        <v>89</v>
      </c>
      <c r="H2796" s="3" t="s">
        <v>2967</v>
      </c>
      <c r="I2796" s="3" t="s">
        <v>6197</v>
      </c>
      <c r="J2796" s="3" t="s">
        <v>13877</v>
      </c>
      <c r="K2796" s="3" t="s">
        <v>11</v>
      </c>
      <c r="L2796" s="3" t="s">
        <v>11</v>
      </c>
      <c r="M2796" s="3" t="s">
        <v>7715</v>
      </c>
      <c r="N2796" s="3">
        <v>6595533</v>
      </c>
      <c r="O2796" s="3" t="s">
        <v>13883</v>
      </c>
      <c r="P2796" s="3">
        <v>7837575424</v>
      </c>
      <c r="Q2796" s="3" t="s">
        <v>13884</v>
      </c>
      <c r="R2796" s="3" t="s">
        <v>8918</v>
      </c>
      <c r="S2796" s="3" t="s">
        <v>13885</v>
      </c>
      <c r="T2796" s="300">
        <v>800000</v>
      </c>
      <c r="U2796" s="3" t="s">
        <v>13886</v>
      </c>
      <c r="V2796" s="3" t="s">
        <v>100</v>
      </c>
      <c r="W2796" s="3" t="s">
        <v>10635</v>
      </c>
      <c r="X2796" s="3" t="s">
        <v>109</v>
      </c>
      <c r="Y2796" s="299">
        <f t="shared" si="388"/>
        <v>6</v>
      </c>
      <c r="Z2796" s="299">
        <f t="shared" si="389"/>
        <v>2022</v>
      </c>
      <c r="AA2796" t="str">
        <f t="shared" si="387"/>
        <v>10</v>
      </c>
      <c r="AB2796" t="str">
        <f t="shared" si="390"/>
        <v>10</v>
      </c>
      <c r="AC2796" t="str">
        <f t="shared" si="391"/>
        <v>10</v>
      </c>
      <c r="AD2796" t="str">
        <f t="shared" si="392"/>
        <v>10</v>
      </c>
      <c r="AE2796" t="str">
        <f t="shared" si="393"/>
        <v>10</v>
      </c>
      <c r="AF2796" t="str">
        <f t="shared" si="394"/>
        <v>10</v>
      </c>
      <c r="AG2796" s="299">
        <f t="shared" si="395"/>
        <v>10</v>
      </c>
    </row>
    <row r="2797" spans="1:33" x14ac:dyDescent="0.3">
      <c r="A2797" s="3">
        <v>2804</v>
      </c>
      <c r="B2797" s="3" t="s">
        <v>4151</v>
      </c>
      <c r="C2797" s="296">
        <v>44716</v>
      </c>
      <c r="D2797" s="3">
        <v>86476807</v>
      </c>
      <c r="E2797" s="3" t="s">
        <v>1576</v>
      </c>
      <c r="F2797" s="3">
        <v>210369</v>
      </c>
      <c r="G2797" s="3" t="s">
        <v>89</v>
      </c>
      <c r="H2797" s="3" t="s">
        <v>254</v>
      </c>
      <c r="I2797" s="3" t="s">
        <v>103</v>
      </c>
      <c r="J2797" s="3" t="s">
        <v>1432</v>
      </c>
      <c r="K2797" s="3" t="s">
        <v>18</v>
      </c>
      <c r="L2797" s="3" t="s">
        <v>8089</v>
      </c>
      <c r="M2797" s="3" t="s">
        <v>93</v>
      </c>
      <c r="N2797" s="3">
        <v>6704259</v>
      </c>
      <c r="O2797" s="3" t="s">
        <v>13887</v>
      </c>
      <c r="P2797" s="3">
        <v>8074308314</v>
      </c>
      <c r="Q2797" s="3" t="s">
        <v>13888</v>
      </c>
      <c r="R2797" s="3" t="s">
        <v>1054</v>
      </c>
      <c r="S2797" s="3" t="s">
        <v>198</v>
      </c>
      <c r="T2797" s="300">
        <v>750000</v>
      </c>
      <c r="U2797" s="3" t="s">
        <v>134</v>
      </c>
      <c r="V2797" s="3" t="s">
        <v>100</v>
      </c>
      <c r="W2797" s="3" t="s">
        <v>109</v>
      </c>
      <c r="X2797" s="3" t="s">
        <v>109</v>
      </c>
      <c r="Y2797" s="299">
        <f t="shared" si="388"/>
        <v>6</v>
      </c>
      <c r="Z2797" s="299">
        <f t="shared" si="389"/>
        <v>2022</v>
      </c>
      <c r="AA2797" t="str">
        <f t="shared" si="387"/>
        <v>6.</v>
      </c>
      <c r="AB2797" t="str">
        <f t="shared" si="390"/>
        <v>6.</v>
      </c>
      <c r="AC2797" t="str">
        <f t="shared" si="391"/>
        <v>6</v>
      </c>
      <c r="AD2797" t="str">
        <f t="shared" si="392"/>
        <v>6</v>
      </c>
      <c r="AE2797" t="str">
        <f t="shared" si="393"/>
        <v>6</v>
      </c>
      <c r="AF2797" t="str">
        <f t="shared" si="394"/>
        <v>6</v>
      </c>
      <c r="AG2797" s="299">
        <f t="shared" si="395"/>
        <v>6</v>
      </c>
    </row>
    <row r="2798" spans="1:33" x14ac:dyDescent="0.3">
      <c r="A2798" s="3">
        <v>2805</v>
      </c>
      <c r="B2798" s="3" t="s">
        <v>4151</v>
      </c>
      <c r="C2798" s="296">
        <v>44716</v>
      </c>
      <c r="D2798" s="3">
        <v>86476807</v>
      </c>
      <c r="E2798" s="3" t="s">
        <v>1576</v>
      </c>
      <c r="F2798" s="3">
        <v>210369</v>
      </c>
      <c r="G2798" s="3" t="s">
        <v>89</v>
      </c>
      <c r="H2798" s="3" t="s">
        <v>254</v>
      </c>
      <c r="I2798" s="3" t="s">
        <v>103</v>
      </c>
      <c r="J2798" s="3" t="s">
        <v>1432</v>
      </c>
      <c r="K2798" s="3" t="s">
        <v>18</v>
      </c>
      <c r="L2798" s="3" t="s">
        <v>8089</v>
      </c>
      <c r="M2798" s="3" t="s">
        <v>93</v>
      </c>
      <c r="N2798" s="3">
        <v>6704492</v>
      </c>
      <c r="O2798" s="3" t="s">
        <v>13889</v>
      </c>
      <c r="P2798" s="3">
        <v>9678680625</v>
      </c>
      <c r="Q2798" s="3" t="s">
        <v>13890</v>
      </c>
      <c r="R2798" s="3" t="s">
        <v>506</v>
      </c>
      <c r="S2798" s="3" t="s">
        <v>13891</v>
      </c>
      <c r="T2798" s="300">
        <v>980000</v>
      </c>
      <c r="U2798" s="3" t="s">
        <v>13892</v>
      </c>
      <c r="V2798" s="3" t="s">
        <v>100</v>
      </c>
      <c r="W2798" s="3" t="s">
        <v>109</v>
      </c>
      <c r="X2798" s="3" t="s">
        <v>109</v>
      </c>
      <c r="Y2798" s="299">
        <f t="shared" si="388"/>
        <v>6</v>
      </c>
      <c r="Z2798" s="299">
        <f t="shared" si="389"/>
        <v>2022</v>
      </c>
      <c r="AA2798" t="str">
        <f t="shared" si="387"/>
        <v xml:space="preserve">6 </v>
      </c>
      <c r="AB2798" t="str">
        <f t="shared" si="390"/>
        <v xml:space="preserve">6 </v>
      </c>
      <c r="AC2798" t="str">
        <f t="shared" si="391"/>
        <v xml:space="preserve">6 </v>
      </c>
      <c r="AD2798" t="str">
        <f t="shared" si="392"/>
        <v xml:space="preserve">6 </v>
      </c>
      <c r="AE2798" t="str">
        <f t="shared" si="393"/>
        <v xml:space="preserve">6 </v>
      </c>
      <c r="AF2798" t="str">
        <f t="shared" si="394"/>
        <v xml:space="preserve">6 </v>
      </c>
      <c r="AG2798" s="299">
        <f t="shared" si="395"/>
        <v>6</v>
      </c>
    </row>
    <row r="2799" spans="1:33" x14ac:dyDescent="0.3">
      <c r="A2799" s="3">
        <v>2808</v>
      </c>
      <c r="B2799" s="3" t="s">
        <v>4151</v>
      </c>
      <c r="C2799" s="296">
        <v>44716</v>
      </c>
      <c r="D2799" s="3">
        <v>17558654</v>
      </c>
      <c r="E2799" s="3" t="s">
        <v>1576</v>
      </c>
      <c r="F2799" s="3">
        <v>210369</v>
      </c>
      <c r="G2799" s="3" t="s">
        <v>89</v>
      </c>
      <c r="H2799" s="3" t="s">
        <v>254</v>
      </c>
      <c r="I2799" s="3" t="s">
        <v>3988</v>
      </c>
      <c r="J2799" s="3" t="s">
        <v>13893</v>
      </c>
      <c r="K2799" s="3" t="s">
        <v>13</v>
      </c>
      <c r="L2799" s="3" t="s">
        <v>236</v>
      </c>
      <c r="M2799" s="3" t="s">
        <v>93</v>
      </c>
      <c r="N2799" s="3">
        <v>6704326</v>
      </c>
      <c r="O2799" s="3" t="s">
        <v>13894</v>
      </c>
      <c r="P2799" s="3" t="s">
        <v>13895</v>
      </c>
      <c r="Q2799" s="3" t="s">
        <v>11212</v>
      </c>
      <c r="R2799" s="3" t="s">
        <v>8415</v>
      </c>
      <c r="S2799" s="3" t="s">
        <v>11213</v>
      </c>
      <c r="T2799" s="300">
        <v>970000</v>
      </c>
      <c r="U2799" s="3" t="s">
        <v>6354</v>
      </c>
      <c r="V2799" s="3" t="s">
        <v>100</v>
      </c>
      <c r="W2799" s="3" t="s">
        <v>109</v>
      </c>
      <c r="X2799" s="3" t="s">
        <v>109</v>
      </c>
      <c r="Y2799" s="299">
        <f t="shared" si="388"/>
        <v>6</v>
      </c>
      <c r="Z2799" s="299">
        <f t="shared" si="389"/>
        <v>2022</v>
      </c>
      <c r="AA2799" t="str">
        <f t="shared" si="387"/>
        <v>11</v>
      </c>
      <c r="AB2799" t="str">
        <f t="shared" si="390"/>
        <v>11</v>
      </c>
      <c r="AC2799" t="str">
        <f t="shared" si="391"/>
        <v>11</v>
      </c>
      <c r="AD2799" t="str">
        <f t="shared" si="392"/>
        <v>11</v>
      </c>
      <c r="AE2799" t="str">
        <f t="shared" si="393"/>
        <v>11</v>
      </c>
      <c r="AF2799" t="str">
        <f t="shared" si="394"/>
        <v>11</v>
      </c>
      <c r="AG2799" s="299">
        <f t="shared" si="395"/>
        <v>11</v>
      </c>
    </row>
    <row r="2800" spans="1:33" x14ac:dyDescent="0.3">
      <c r="A2800" s="3">
        <v>2809</v>
      </c>
      <c r="B2800" s="3" t="s">
        <v>4151</v>
      </c>
      <c r="C2800" s="296">
        <v>44716</v>
      </c>
      <c r="D2800" s="3">
        <v>17558654</v>
      </c>
      <c r="E2800" s="3" t="s">
        <v>1576</v>
      </c>
      <c r="F2800" s="3">
        <v>210369</v>
      </c>
      <c r="G2800" s="3" t="s">
        <v>89</v>
      </c>
      <c r="H2800" s="3" t="s">
        <v>254</v>
      </c>
      <c r="I2800" s="3" t="s">
        <v>3988</v>
      </c>
      <c r="J2800" s="3" t="s">
        <v>13893</v>
      </c>
      <c r="K2800" s="3" t="s">
        <v>18</v>
      </c>
      <c r="L2800" s="3" t="s">
        <v>10437</v>
      </c>
      <c r="M2800" s="3" t="s">
        <v>93</v>
      </c>
      <c r="N2800" s="3">
        <v>6695304</v>
      </c>
      <c r="O2800" s="3" t="s">
        <v>13896</v>
      </c>
      <c r="P2800" s="3" t="s">
        <v>13897</v>
      </c>
      <c r="Q2800" s="3" t="s">
        <v>13898</v>
      </c>
      <c r="R2800" s="3" t="s">
        <v>13899</v>
      </c>
      <c r="S2800" s="3" t="s">
        <v>955</v>
      </c>
      <c r="T2800" s="300">
        <v>1326000</v>
      </c>
      <c r="U2800" s="3" t="s">
        <v>3856</v>
      </c>
      <c r="V2800" s="3" t="s">
        <v>100</v>
      </c>
      <c r="W2800" s="3" t="s">
        <v>109</v>
      </c>
      <c r="X2800" s="3" t="s">
        <v>109</v>
      </c>
      <c r="Y2800" s="299">
        <f t="shared" si="388"/>
        <v>6</v>
      </c>
      <c r="Z2800" s="299">
        <f t="shared" si="389"/>
        <v>2022</v>
      </c>
      <c r="AA2800" t="str">
        <f t="shared" si="387"/>
        <v>6.</v>
      </c>
      <c r="AB2800" t="str">
        <f t="shared" si="390"/>
        <v>6.</v>
      </c>
      <c r="AC2800" t="str">
        <f t="shared" si="391"/>
        <v>6</v>
      </c>
      <c r="AD2800" t="str">
        <f t="shared" si="392"/>
        <v>6</v>
      </c>
      <c r="AE2800" t="str">
        <f t="shared" si="393"/>
        <v>6</v>
      </c>
      <c r="AF2800" t="str">
        <f t="shared" si="394"/>
        <v>6</v>
      </c>
      <c r="AG2800" s="299">
        <f t="shared" si="395"/>
        <v>6</v>
      </c>
    </row>
    <row r="2801" spans="1:33" x14ac:dyDescent="0.3">
      <c r="A2801" s="3">
        <v>2810</v>
      </c>
      <c r="B2801" s="3" t="s">
        <v>4151</v>
      </c>
      <c r="C2801" s="296">
        <v>44716</v>
      </c>
      <c r="D2801" s="3">
        <v>20981074</v>
      </c>
      <c r="E2801" s="3" t="s">
        <v>1576</v>
      </c>
      <c r="F2801" s="3">
        <v>210369</v>
      </c>
      <c r="G2801" s="3" t="s">
        <v>89</v>
      </c>
      <c r="H2801" s="3" t="s">
        <v>254</v>
      </c>
      <c r="I2801" s="3" t="s">
        <v>9368</v>
      </c>
      <c r="J2801" s="3" t="s">
        <v>13901</v>
      </c>
      <c r="K2801" s="3" t="s">
        <v>13</v>
      </c>
      <c r="L2801" s="3" t="s">
        <v>236</v>
      </c>
      <c r="M2801" s="3" t="s">
        <v>93</v>
      </c>
      <c r="N2801" s="3">
        <v>6704435</v>
      </c>
      <c r="O2801" s="3" t="s">
        <v>13902</v>
      </c>
      <c r="P2801" s="3">
        <v>9516619352</v>
      </c>
      <c r="Q2801" s="3" t="s">
        <v>13903</v>
      </c>
      <c r="R2801" s="3" t="s">
        <v>3342</v>
      </c>
      <c r="S2801" s="3" t="s">
        <v>13904</v>
      </c>
      <c r="T2801" s="300">
        <v>1420000</v>
      </c>
      <c r="U2801" s="3" t="s">
        <v>508</v>
      </c>
      <c r="V2801" s="3" t="s">
        <v>100</v>
      </c>
      <c r="W2801" s="3" t="s">
        <v>109</v>
      </c>
      <c r="X2801" s="3" t="s">
        <v>109</v>
      </c>
      <c r="Y2801" s="299">
        <f t="shared" si="388"/>
        <v>6</v>
      </c>
      <c r="Z2801" s="299">
        <f t="shared" si="389"/>
        <v>2022</v>
      </c>
      <c r="AA2801" t="str">
        <f t="shared" si="387"/>
        <v>12</v>
      </c>
      <c r="AB2801" t="str">
        <f t="shared" si="390"/>
        <v>12</v>
      </c>
      <c r="AC2801" t="str">
        <f t="shared" si="391"/>
        <v>12</v>
      </c>
      <c r="AD2801" t="str">
        <f t="shared" si="392"/>
        <v>12</v>
      </c>
      <c r="AE2801" t="str">
        <f t="shared" si="393"/>
        <v>12</v>
      </c>
      <c r="AF2801" t="str">
        <f t="shared" si="394"/>
        <v>12</v>
      </c>
      <c r="AG2801" s="299">
        <f t="shared" si="395"/>
        <v>12</v>
      </c>
    </row>
    <row r="2802" spans="1:33" x14ac:dyDescent="0.3">
      <c r="A2802" s="3">
        <v>2811</v>
      </c>
      <c r="B2802" s="3" t="s">
        <v>4151</v>
      </c>
      <c r="C2802" s="296">
        <v>44716</v>
      </c>
      <c r="D2802" s="3">
        <v>62315954</v>
      </c>
      <c r="E2802" s="3" t="s">
        <v>1576</v>
      </c>
      <c r="F2802" s="3">
        <v>210369</v>
      </c>
      <c r="G2802" s="3" t="s">
        <v>89</v>
      </c>
      <c r="H2802" s="3" t="s">
        <v>254</v>
      </c>
      <c r="I2802" s="3" t="s">
        <v>9368</v>
      </c>
      <c r="J2802" s="3" t="s">
        <v>13901</v>
      </c>
      <c r="K2802" s="3" t="s">
        <v>18</v>
      </c>
      <c r="L2802" s="3" t="s">
        <v>5223</v>
      </c>
      <c r="M2802" s="3" t="s">
        <v>93</v>
      </c>
      <c r="N2802" s="3">
        <v>6704425</v>
      </c>
      <c r="O2802" s="3" t="s">
        <v>13905</v>
      </c>
      <c r="P2802" s="3">
        <v>9657399139</v>
      </c>
      <c r="Q2802" s="3" t="s">
        <v>13906</v>
      </c>
      <c r="R2802" s="3" t="s">
        <v>1172</v>
      </c>
      <c r="S2802" s="3" t="s">
        <v>492</v>
      </c>
      <c r="T2802" s="300">
        <v>823000</v>
      </c>
      <c r="U2802" s="3" t="s">
        <v>13907</v>
      </c>
      <c r="V2802" s="3" t="s">
        <v>100</v>
      </c>
      <c r="W2802" s="3" t="s">
        <v>1315</v>
      </c>
      <c r="X2802" s="3" t="s">
        <v>109</v>
      </c>
      <c r="Y2802" s="299">
        <f t="shared" si="388"/>
        <v>6</v>
      </c>
      <c r="Z2802" s="299">
        <f t="shared" si="389"/>
        <v>2022</v>
      </c>
      <c r="AA2802" t="str">
        <f t="shared" si="387"/>
        <v>8Y</v>
      </c>
      <c r="AB2802" t="str">
        <f t="shared" si="390"/>
        <v>8Y</v>
      </c>
      <c r="AC2802" t="str">
        <f t="shared" si="391"/>
        <v>8Y</v>
      </c>
      <c r="AD2802" t="str">
        <f t="shared" si="392"/>
        <v>8Y</v>
      </c>
      <c r="AE2802" t="str">
        <f t="shared" si="393"/>
        <v>8</v>
      </c>
      <c r="AF2802" t="str">
        <f t="shared" si="394"/>
        <v>8</v>
      </c>
      <c r="AG2802" s="299">
        <f t="shared" si="395"/>
        <v>8</v>
      </c>
    </row>
    <row r="2803" spans="1:33" x14ac:dyDescent="0.3">
      <c r="A2803" s="3">
        <v>2812</v>
      </c>
      <c r="B2803" s="3" t="s">
        <v>4151</v>
      </c>
      <c r="C2803" s="296">
        <v>44716</v>
      </c>
      <c r="D2803" s="3">
        <v>69368387</v>
      </c>
      <c r="E2803" s="3" t="s">
        <v>1576</v>
      </c>
      <c r="F2803" s="3">
        <v>210369</v>
      </c>
      <c r="G2803" s="3" t="s">
        <v>89</v>
      </c>
      <c r="H2803" s="3" t="s">
        <v>90</v>
      </c>
      <c r="I2803" s="3" t="s">
        <v>1070</v>
      </c>
      <c r="J2803" s="3" t="s">
        <v>6166</v>
      </c>
      <c r="K2803" s="3" t="s">
        <v>13</v>
      </c>
      <c r="L2803" s="3" t="s">
        <v>236</v>
      </c>
      <c r="M2803" s="3" t="s">
        <v>93</v>
      </c>
      <c r="N2803" s="3">
        <v>6690356</v>
      </c>
      <c r="O2803" s="3" t="s">
        <v>2563</v>
      </c>
      <c r="P2803" s="3">
        <v>7795238038</v>
      </c>
      <c r="Q2803" s="3" t="s">
        <v>13908</v>
      </c>
      <c r="R2803" s="3" t="s">
        <v>370</v>
      </c>
      <c r="S2803" s="3" t="s">
        <v>3716</v>
      </c>
      <c r="T2803" s="300">
        <v>1800000</v>
      </c>
      <c r="U2803" s="3" t="s">
        <v>13910</v>
      </c>
      <c r="V2803" s="3" t="s">
        <v>100</v>
      </c>
      <c r="W2803" s="3" t="s">
        <v>109</v>
      </c>
      <c r="X2803" s="3" t="s">
        <v>109</v>
      </c>
      <c r="Y2803" s="299">
        <f t="shared" si="388"/>
        <v>6</v>
      </c>
      <c r="Z2803" s="299">
        <f t="shared" si="389"/>
        <v>2022</v>
      </c>
      <c r="AA2803" t="str">
        <f t="shared" si="387"/>
        <v>7y</v>
      </c>
      <c r="AB2803" t="str">
        <f t="shared" si="390"/>
        <v>7</v>
      </c>
      <c r="AC2803" t="str">
        <f t="shared" si="391"/>
        <v>7</v>
      </c>
      <c r="AD2803" t="str">
        <f t="shared" si="392"/>
        <v>7</v>
      </c>
      <c r="AE2803" t="str">
        <f t="shared" si="393"/>
        <v>7</v>
      </c>
      <c r="AF2803" t="str">
        <f t="shared" si="394"/>
        <v>7</v>
      </c>
      <c r="AG2803" s="299">
        <f t="shared" si="395"/>
        <v>7</v>
      </c>
    </row>
    <row r="2804" spans="1:33" x14ac:dyDescent="0.3">
      <c r="A2804" s="3">
        <v>2813</v>
      </c>
      <c r="B2804" s="3" t="s">
        <v>4151</v>
      </c>
      <c r="C2804" s="296">
        <v>44716</v>
      </c>
      <c r="D2804" s="3">
        <v>19789800</v>
      </c>
      <c r="E2804" s="3" t="s">
        <v>1576</v>
      </c>
      <c r="F2804" s="3">
        <v>210369</v>
      </c>
      <c r="G2804" s="3" t="s">
        <v>89</v>
      </c>
      <c r="H2804" s="3" t="s">
        <v>90</v>
      </c>
      <c r="I2804" s="3" t="s">
        <v>9581</v>
      </c>
      <c r="J2804" s="3" t="s">
        <v>9581</v>
      </c>
      <c r="K2804" s="3" t="s">
        <v>18</v>
      </c>
      <c r="L2804" s="3" t="s">
        <v>745</v>
      </c>
      <c r="M2804" s="3" t="s">
        <v>93</v>
      </c>
      <c r="N2804" s="3">
        <v>6691043</v>
      </c>
      <c r="O2804" s="3" t="s">
        <v>13912</v>
      </c>
      <c r="P2804" s="3">
        <v>8660250214</v>
      </c>
      <c r="Q2804" s="3" t="s">
        <v>13913</v>
      </c>
      <c r="R2804" s="3" t="s">
        <v>3758</v>
      </c>
      <c r="S2804" s="3" t="s">
        <v>13914</v>
      </c>
      <c r="T2804" s="300">
        <v>540000</v>
      </c>
      <c r="U2804" s="3" t="s">
        <v>347</v>
      </c>
      <c r="V2804" s="3" t="s">
        <v>100</v>
      </c>
      <c r="W2804" s="3" t="s">
        <v>109</v>
      </c>
      <c r="X2804" s="3" t="s">
        <v>109</v>
      </c>
      <c r="Y2804" s="299">
        <f t="shared" si="388"/>
        <v>6</v>
      </c>
      <c r="Z2804" s="299">
        <f t="shared" si="389"/>
        <v>2022</v>
      </c>
      <c r="AA2804" t="str">
        <f t="shared" si="387"/>
        <v>3.</v>
      </c>
      <c r="AB2804" t="str">
        <f t="shared" si="390"/>
        <v>3.</v>
      </c>
      <c r="AC2804" t="str">
        <f t="shared" si="391"/>
        <v>3</v>
      </c>
      <c r="AD2804" t="str">
        <f t="shared" si="392"/>
        <v>3</v>
      </c>
      <c r="AE2804" t="str">
        <f t="shared" si="393"/>
        <v>3</v>
      </c>
      <c r="AF2804" t="str">
        <f t="shared" si="394"/>
        <v>3</v>
      </c>
      <c r="AG2804" s="299">
        <f t="shared" si="395"/>
        <v>3</v>
      </c>
    </row>
    <row r="2805" spans="1:33" x14ac:dyDescent="0.3">
      <c r="A2805" s="3">
        <v>2814</v>
      </c>
      <c r="B2805" s="3" t="s">
        <v>4151</v>
      </c>
      <c r="C2805" s="296">
        <v>44716</v>
      </c>
      <c r="D2805" s="3">
        <v>83469845</v>
      </c>
      <c r="E2805" s="3" t="s">
        <v>1576</v>
      </c>
      <c r="F2805" s="3">
        <v>210369</v>
      </c>
      <c r="G2805" s="3" t="s">
        <v>89</v>
      </c>
      <c r="H2805" s="3" t="s">
        <v>90</v>
      </c>
      <c r="I2805" s="3" t="s">
        <v>10466</v>
      </c>
      <c r="J2805" s="3" t="s">
        <v>13915</v>
      </c>
      <c r="K2805" s="3" t="s">
        <v>18</v>
      </c>
      <c r="L2805" s="3" t="s">
        <v>1577</v>
      </c>
      <c r="M2805" s="3" t="s">
        <v>93</v>
      </c>
      <c r="N2805" s="3">
        <v>6692358</v>
      </c>
      <c r="O2805" s="3" t="s">
        <v>13916</v>
      </c>
      <c r="P2805" s="3">
        <v>7795103031</v>
      </c>
      <c r="Q2805" s="3" t="s">
        <v>13917</v>
      </c>
      <c r="R2805" s="3" t="s">
        <v>331</v>
      </c>
      <c r="S2805" s="3" t="s">
        <v>13918</v>
      </c>
      <c r="T2805" s="300">
        <v>1100000</v>
      </c>
      <c r="U2805" s="3" t="s">
        <v>13919</v>
      </c>
      <c r="V2805" s="3" t="s">
        <v>100</v>
      </c>
      <c r="W2805" s="3" t="s">
        <v>109</v>
      </c>
      <c r="X2805" s="3" t="s">
        <v>109</v>
      </c>
      <c r="Y2805" s="299">
        <f t="shared" si="388"/>
        <v>6</v>
      </c>
      <c r="Z2805" s="299">
        <f t="shared" si="389"/>
        <v>2022</v>
      </c>
      <c r="AA2805" t="str">
        <f t="shared" si="387"/>
        <v>5.</v>
      </c>
      <c r="AB2805" t="str">
        <f t="shared" si="390"/>
        <v>5.</v>
      </c>
      <c r="AC2805" t="str">
        <f t="shared" si="391"/>
        <v>5</v>
      </c>
      <c r="AD2805" t="str">
        <f t="shared" si="392"/>
        <v>5</v>
      </c>
      <c r="AE2805" t="str">
        <f t="shared" si="393"/>
        <v>5</v>
      </c>
      <c r="AF2805" t="str">
        <f t="shared" si="394"/>
        <v>5</v>
      </c>
      <c r="AG2805" s="299">
        <f t="shared" si="395"/>
        <v>5</v>
      </c>
    </row>
    <row r="2806" spans="1:33" x14ac:dyDescent="0.3">
      <c r="A2806" s="3">
        <v>2815</v>
      </c>
      <c r="B2806" s="3" t="s">
        <v>4151</v>
      </c>
      <c r="C2806" s="296">
        <v>44716</v>
      </c>
      <c r="D2806" s="3">
        <v>83469845</v>
      </c>
      <c r="E2806" s="3" t="s">
        <v>1576</v>
      </c>
      <c r="F2806" s="3">
        <v>210369</v>
      </c>
      <c r="G2806" s="3" t="s">
        <v>89</v>
      </c>
      <c r="H2806" s="3" t="s">
        <v>90</v>
      </c>
      <c r="I2806" s="3" t="s">
        <v>10466</v>
      </c>
      <c r="J2806" s="3" t="s">
        <v>10731</v>
      </c>
      <c r="K2806" s="3" t="s">
        <v>18</v>
      </c>
      <c r="L2806" s="3" t="s">
        <v>5223</v>
      </c>
      <c r="M2806" s="3" t="s">
        <v>93</v>
      </c>
      <c r="N2806" s="3">
        <v>6693040</v>
      </c>
      <c r="O2806" s="3" t="s">
        <v>13921</v>
      </c>
      <c r="P2806" s="3">
        <v>9488459339</v>
      </c>
      <c r="Q2806" s="3" t="s">
        <v>13922</v>
      </c>
      <c r="R2806" s="3" t="s">
        <v>506</v>
      </c>
      <c r="S2806" s="3" t="s">
        <v>13923</v>
      </c>
      <c r="T2806" s="300">
        <v>720000</v>
      </c>
      <c r="U2806" s="3" t="s">
        <v>13924</v>
      </c>
      <c r="V2806" s="3" t="s">
        <v>100</v>
      </c>
      <c r="W2806" s="3" t="s">
        <v>2278</v>
      </c>
      <c r="X2806" s="3" t="s">
        <v>109</v>
      </c>
      <c r="Y2806" s="299">
        <f t="shared" si="388"/>
        <v>6</v>
      </c>
      <c r="Z2806" s="299">
        <f t="shared" si="389"/>
        <v>2022</v>
      </c>
      <c r="AA2806" t="str">
        <f t="shared" si="387"/>
        <v xml:space="preserve">6 </v>
      </c>
      <c r="AB2806" t="str">
        <f t="shared" si="390"/>
        <v xml:space="preserve">6 </v>
      </c>
      <c r="AC2806" t="str">
        <f t="shared" si="391"/>
        <v xml:space="preserve">6 </v>
      </c>
      <c r="AD2806" t="str">
        <f t="shared" si="392"/>
        <v xml:space="preserve">6 </v>
      </c>
      <c r="AE2806" t="str">
        <f t="shared" si="393"/>
        <v xml:space="preserve">6 </v>
      </c>
      <c r="AF2806" t="str">
        <f t="shared" si="394"/>
        <v xml:space="preserve">6 </v>
      </c>
      <c r="AG2806" s="299">
        <f t="shared" si="395"/>
        <v>6</v>
      </c>
    </row>
    <row r="2807" spans="1:33" x14ac:dyDescent="0.3">
      <c r="A2807" s="3">
        <v>2817</v>
      </c>
      <c r="B2807" s="3" t="s">
        <v>4151</v>
      </c>
      <c r="C2807" s="296">
        <v>44716</v>
      </c>
      <c r="D2807" s="3">
        <v>69368387</v>
      </c>
      <c r="E2807" s="3" t="s">
        <v>1576</v>
      </c>
      <c r="F2807" s="3">
        <v>210369</v>
      </c>
      <c r="G2807" s="3" t="s">
        <v>89</v>
      </c>
      <c r="H2807" s="3" t="s">
        <v>2967</v>
      </c>
      <c r="I2807" s="3" t="s">
        <v>13686</v>
      </c>
      <c r="J2807" s="3" t="s">
        <v>6307</v>
      </c>
      <c r="K2807" s="3" t="s">
        <v>18</v>
      </c>
      <c r="L2807" s="3" t="s">
        <v>10437</v>
      </c>
      <c r="M2807" s="3" t="s">
        <v>7715</v>
      </c>
      <c r="N2807" s="3">
        <v>6693269</v>
      </c>
      <c r="O2807" s="3" t="s">
        <v>13925</v>
      </c>
      <c r="P2807" s="3">
        <v>8075520313</v>
      </c>
      <c r="Q2807" s="3" t="s">
        <v>13926</v>
      </c>
      <c r="R2807" s="3" t="s">
        <v>10197</v>
      </c>
      <c r="S2807" s="3" t="s">
        <v>13927</v>
      </c>
      <c r="T2807" s="300">
        <v>1150000</v>
      </c>
      <c r="U2807" s="3" t="s">
        <v>13928</v>
      </c>
      <c r="V2807" s="3" t="s">
        <v>100</v>
      </c>
      <c r="W2807" s="3" t="s">
        <v>109</v>
      </c>
      <c r="X2807" s="3" t="s">
        <v>109</v>
      </c>
      <c r="Y2807" s="299">
        <f t="shared" si="388"/>
        <v>6</v>
      </c>
      <c r="Z2807" s="299">
        <f t="shared" si="389"/>
        <v>2022</v>
      </c>
      <c r="AA2807" t="str">
        <f t="shared" si="387"/>
        <v>5.</v>
      </c>
      <c r="AB2807" t="str">
        <f t="shared" si="390"/>
        <v>5.</v>
      </c>
      <c r="AC2807" t="str">
        <f t="shared" si="391"/>
        <v>5</v>
      </c>
      <c r="AD2807" t="str">
        <f t="shared" si="392"/>
        <v>5</v>
      </c>
      <c r="AE2807" t="str">
        <f t="shared" si="393"/>
        <v>5</v>
      </c>
      <c r="AF2807" t="str">
        <f t="shared" si="394"/>
        <v>5</v>
      </c>
      <c r="AG2807" s="299">
        <f t="shared" si="395"/>
        <v>5</v>
      </c>
    </row>
    <row r="2808" spans="1:33" x14ac:dyDescent="0.3">
      <c r="A2808" s="3">
        <v>2818</v>
      </c>
      <c r="B2808" s="3" t="s">
        <v>4151</v>
      </c>
      <c r="C2808" s="296">
        <v>44716</v>
      </c>
      <c r="D2808" s="3">
        <v>86476807</v>
      </c>
      <c r="E2808" s="3" t="s">
        <v>1576</v>
      </c>
      <c r="F2808" s="3">
        <v>210369</v>
      </c>
      <c r="G2808" s="3" t="s">
        <v>89</v>
      </c>
      <c r="H2808" s="3" t="s">
        <v>254</v>
      </c>
      <c r="I2808" s="3" t="s">
        <v>2442</v>
      </c>
      <c r="J2808" s="3" t="s">
        <v>13929</v>
      </c>
      <c r="K2808" s="3" t="s">
        <v>18</v>
      </c>
      <c r="L2808" s="3" t="s">
        <v>8089</v>
      </c>
      <c r="M2808" s="3" t="s">
        <v>93</v>
      </c>
      <c r="N2808" s="3">
        <v>6692859</v>
      </c>
      <c r="O2808" s="3" t="s">
        <v>13930</v>
      </c>
      <c r="P2808" s="3" t="s">
        <v>13931</v>
      </c>
      <c r="Q2808" s="3" t="s">
        <v>13932</v>
      </c>
      <c r="R2808" s="3" t="s">
        <v>13933</v>
      </c>
      <c r="S2808" s="3" t="s">
        <v>13934</v>
      </c>
      <c r="T2808" s="300">
        <v>510000</v>
      </c>
      <c r="U2808" s="3" t="s">
        <v>134</v>
      </c>
      <c r="V2808" s="3" t="s">
        <v>100</v>
      </c>
      <c r="W2808" s="3" t="s">
        <v>767</v>
      </c>
      <c r="X2808" s="3" t="s">
        <v>109</v>
      </c>
      <c r="Y2808" s="299">
        <f t="shared" si="388"/>
        <v>6</v>
      </c>
      <c r="Z2808" s="299">
        <f t="shared" si="389"/>
        <v>2022</v>
      </c>
      <c r="AA2808" t="str">
        <f t="shared" si="387"/>
        <v>6.</v>
      </c>
      <c r="AB2808" t="str">
        <f t="shared" si="390"/>
        <v>6.</v>
      </c>
      <c r="AC2808" t="str">
        <f t="shared" si="391"/>
        <v>6</v>
      </c>
      <c r="AD2808" t="str">
        <f t="shared" si="392"/>
        <v>6</v>
      </c>
      <c r="AE2808" t="str">
        <f t="shared" si="393"/>
        <v>6</v>
      </c>
      <c r="AF2808" t="str">
        <f t="shared" si="394"/>
        <v>6</v>
      </c>
      <c r="AG2808" s="299">
        <f t="shared" si="395"/>
        <v>6</v>
      </c>
    </row>
    <row r="2809" spans="1:33" x14ac:dyDescent="0.3">
      <c r="A2809" s="3">
        <v>2819</v>
      </c>
      <c r="B2809" s="3" t="s">
        <v>4151</v>
      </c>
      <c r="C2809" s="296">
        <v>44716</v>
      </c>
      <c r="D2809" s="3" t="s">
        <v>13935</v>
      </c>
      <c r="E2809" s="3" t="s">
        <v>1576</v>
      </c>
      <c r="F2809" s="3">
        <v>210369</v>
      </c>
      <c r="G2809" s="3" t="s">
        <v>5551</v>
      </c>
      <c r="H2809" s="3" t="s">
        <v>12709</v>
      </c>
      <c r="I2809" s="3" t="s">
        <v>13936</v>
      </c>
      <c r="J2809" s="3" t="s">
        <v>6307</v>
      </c>
      <c r="K2809" s="3" t="s">
        <v>13</v>
      </c>
      <c r="L2809" s="3" t="s">
        <v>31</v>
      </c>
      <c r="M2809" s="3" t="s">
        <v>7715</v>
      </c>
      <c r="N2809" s="3" t="s">
        <v>13937</v>
      </c>
      <c r="O2809" s="3" t="s">
        <v>13938</v>
      </c>
      <c r="P2809" s="3">
        <v>9066803052</v>
      </c>
      <c r="Q2809" s="3" t="s">
        <v>13939</v>
      </c>
      <c r="R2809" s="3" t="s">
        <v>106</v>
      </c>
      <c r="S2809" s="3" t="s">
        <v>13941</v>
      </c>
      <c r="T2809" s="300">
        <v>700000</v>
      </c>
      <c r="U2809" s="3" t="s">
        <v>7064</v>
      </c>
      <c r="V2809" s="3" t="s">
        <v>100</v>
      </c>
      <c r="W2809" s="3" t="s">
        <v>109</v>
      </c>
      <c r="X2809" s="3" t="s">
        <v>109</v>
      </c>
      <c r="Y2809" s="299">
        <f t="shared" si="388"/>
        <v>6</v>
      </c>
      <c r="Z2809" s="299">
        <f t="shared" si="389"/>
        <v>2022</v>
      </c>
      <c r="AA2809" t="str">
        <f t="shared" si="387"/>
        <v>3.</v>
      </c>
      <c r="AB2809" t="str">
        <f t="shared" si="390"/>
        <v>3.</v>
      </c>
      <c r="AC2809" t="str">
        <f t="shared" si="391"/>
        <v>3</v>
      </c>
      <c r="AD2809" t="str">
        <f t="shared" si="392"/>
        <v>3</v>
      </c>
      <c r="AE2809" t="str">
        <f t="shared" si="393"/>
        <v>3</v>
      </c>
      <c r="AF2809" t="str">
        <f t="shared" si="394"/>
        <v>3</v>
      </c>
      <c r="AG2809" s="299">
        <f t="shared" si="395"/>
        <v>3</v>
      </c>
    </row>
    <row r="2810" spans="1:33" x14ac:dyDescent="0.3">
      <c r="A2810" s="3">
        <v>2820</v>
      </c>
      <c r="B2810" s="3" t="s">
        <v>4151</v>
      </c>
      <c r="C2810" s="296">
        <v>44716</v>
      </c>
      <c r="D2810" s="3">
        <v>10663239</v>
      </c>
      <c r="E2810" s="3" t="s">
        <v>1576</v>
      </c>
      <c r="F2810" s="3">
        <v>210369</v>
      </c>
      <c r="G2810" s="3" t="s">
        <v>89</v>
      </c>
      <c r="H2810" s="3" t="s">
        <v>2967</v>
      </c>
      <c r="I2810" s="3" t="s">
        <v>13194</v>
      </c>
      <c r="J2810" s="3" t="s">
        <v>12932</v>
      </c>
      <c r="K2810" s="3" t="s">
        <v>13</v>
      </c>
      <c r="L2810" s="3" t="s">
        <v>31</v>
      </c>
      <c r="M2810" s="3" t="s">
        <v>7715</v>
      </c>
      <c r="N2810" s="3">
        <v>6689757</v>
      </c>
      <c r="O2810" s="3" t="s">
        <v>13942</v>
      </c>
      <c r="P2810" s="3">
        <v>9538192666</v>
      </c>
      <c r="Q2810" s="3" t="s">
        <v>13943</v>
      </c>
      <c r="R2810" s="3" t="s">
        <v>13146</v>
      </c>
      <c r="S2810" s="3" t="s">
        <v>13944</v>
      </c>
      <c r="T2810" s="300">
        <v>700000</v>
      </c>
      <c r="U2810" s="3" t="s">
        <v>10186</v>
      </c>
      <c r="V2810" s="3" t="s">
        <v>100</v>
      </c>
      <c r="W2810" s="3" t="s">
        <v>220</v>
      </c>
      <c r="X2810" s="3" t="s">
        <v>109</v>
      </c>
      <c r="Y2810" s="299">
        <f t="shared" si="388"/>
        <v>6</v>
      </c>
      <c r="Z2810" s="299">
        <f t="shared" si="389"/>
        <v>2022</v>
      </c>
      <c r="AA2810" t="str">
        <f t="shared" si="387"/>
        <v>6.</v>
      </c>
      <c r="AB2810" t="str">
        <f t="shared" si="390"/>
        <v>6.</v>
      </c>
      <c r="AC2810" t="str">
        <f t="shared" si="391"/>
        <v>6</v>
      </c>
      <c r="AD2810" t="str">
        <f t="shared" si="392"/>
        <v>6</v>
      </c>
      <c r="AE2810" t="str">
        <f t="shared" si="393"/>
        <v>6</v>
      </c>
      <c r="AF2810" t="str">
        <f t="shared" si="394"/>
        <v>6</v>
      </c>
      <c r="AG2810" s="299">
        <f t="shared" si="395"/>
        <v>6</v>
      </c>
    </row>
    <row r="2811" spans="1:33" x14ac:dyDescent="0.3">
      <c r="A2811" s="3">
        <v>2821</v>
      </c>
      <c r="B2811" s="3" t="s">
        <v>4151</v>
      </c>
      <c r="C2811" s="296">
        <v>44716</v>
      </c>
      <c r="D2811" s="3">
        <v>10663239</v>
      </c>
      <c r="E2811" s="3" t="s">
        <v>1576</v>
      </c>
      <c r="F2811" s="3">
        <v>210369</v>
      </c>
      <c r="G2811" s="3" t="s">
        <v>89</v>
      </c>
      <c r="H2811" s="3" t="s">
        <v>2967</v>
      </c>
      <c r="I2811" s="3" t="s">
        <v>13194</v>
      </c>
      <c r="J2811" s="3" t="s">
        <v>12932</v>
      </c>
      <c r="K2811" s="3" t="s">
        <v>13</v>
      </c>
      <c r="L2811" s="3" t="s">
        <v>31</v>
      </c>
      <c r="M2811" s="3" t="s">
        <v>7715</v>
      </c>
      <c r="N2811" s="3">
        <v>724112</v>
      </c>
      <c r="O2811" s="3" t="s">
        <v>13947</v>
      </c>
      <c r="P2811" s="3">
        <v>7090232839</v>
      </c>
      <c r="Q2811" s="3" t="s">
        <v>13948</v>
      </c>
      <c r="R2811" s="3" t="s">
        <v>13146</v>
      </c>
      <c r="S2811" s="3" t="s">
        <v>981</v>
      </c>
      <c r="T2811" s="300">
        <v>700000</v>
      </c>
      <c r="U2811" s="3" t="s">
        <v>13949</v>
      </c>
      <c r="V2811" s="3" t="s">
        <v>100</v>
      </c>
      <c r="W2811" s="3" t="s">
        <v>109</v>
      </c>
      <c r="X2811" s="3" t="s">
        <v>109</v>
      </c>
      <c r="Y2811" s="299">
        <f t="shared" si="388"/>
        <v>6</v>
      </c>
      <c r="Z2811" s="299">
        <f t="shared" si="389"/>
        <v>2022</v>
      </c>
      <c r="AA2811" t="str">
        <f t="shared" si="387"/>
        <v>6.</v>
      </c>
      <c r="AB2811" t="str">
        <f t="shared" si="390"/>
        <v>6.</v>
      </c>
      <c r="AC2811" t="str">
        <f t="shared" si="391"/>
        <v>6</v>
      </c>
      <c r="AD2811" t="str">
        <f t="shared" si="392"/>
        <v>6</v>
      </c>
      <c r="AE2811" t="str">
        <f t="shared" si="393"/>
        <v>6</v>
      </c>
      <c r="AF2811" t="str">
        <f t="shared" si="394"/>
        <v>6</v>
      </c>
      <c r="AG2811" s="299">
        <f t="shared" si="395"/>
        <v>6</v>
      </c>
    </row>
    <row r="2812" spans="1:33" x14ac:dyDescent="0.3">
      <c r="A2812" s="3">
        <v>2822</v>
      </c>
      <c r="B2812" s="3" t="s">
        <v>4151</v>
      </c>
      <c r="C2812" s="296">
        <v>44718</v>
      </c>
      <c r="D2812" s="3">
        <v>39733572</v>
      </c>
      <c r="E2812" s="3" t="s">
        <v>6</v>
      </c>
      <c r="F2812" s="3">
        <v>221395</v>
      </c>
      <c r="G2812" s="3" t="s">
        <v>89</v>
      </c>
      <c r="H2812" s="3" t="s">
        <v>12080</v>
      </c>
      <c r="I2812" s="3" t="s">
        <v>951</v>
      </c>
      <c r="J2812" s="3" t="s">
        <v>13950</v>
      </c>
      <c r="K2812" s="3" t="s">
        <v>38</v>
      </c>
      <c r="L2812" s="3" t="s">
        <v>10051</v>
      </c>
      <c r="M2812" s="3" t="s">
        <v>93</v>
      </c>
      <c r="N2812" s="3" t="s">
        <v>13951</v>
      </c>
      <c r="O2812" s="3" t="s">
        <v>13952</v>
      </c>
      <c r="P2812" s="3">
        <v>8790031496</v>
      </c>
      <c r="Q2812" s="3" t="s">
        <v>13953</v>
      </c>
      <c r="R2812" s="3" t="s">
        <v>13954</v>
      </c>
      <c r="S2812" s="3" t="s">
        <v>13955</v>
      </c>
      <c r="T2812" s="300">
        <v>1250000</v>
      </c>
      <c r="U2812" s="3" t="s">
        <v>13256</v>
      </c>
      <c r="V2812" s="3" t="s">
        <v>100</v>
      </c>
      <c r="W2812" s="3" t="s">
        <v>101</v>
      </c>
      <c r="X2812" s="3" t="s">
        <v>109</v>
      </c>
      <c r="Y2812" s="299">
        <f t="shared" si="388"/>
        <v>6</v>
      </c>
      <c r="Z2812" s="299">
        <f t="shared" si="389"/>
        <v>2022</v>
      </c>
      <c r="AA2812" t="str">
        <f t="shared" si="387"/>
        <v>8.</v>
      </c>
      <c r="AB2812" t="str">
        <f t="shared" si="390"/>
        <v>8.</v>
      </c>
      <c r="AC2812" t="str">
        <f t="shared" si="391"/>
        <v>8</v>
      </c>
      <c r="AD2812" t="str">
        <f t="shared" si="392"/>
        <v>8</v>
      </c>
      <c r="AE2812" t="str">
        <f t="shared" si="393"/>
        <v>8</v>
      </c>
      <c r="AF2812" t="str">
        <f t="shared" si="394"/>
        <v>8</v>
      </c>
      <c r="AG2812" s="299">
        <f t="shared" si="395"/>
        <v>8</v>
      </c>
    </row>
    <row r="2813" spans="1:33" x14ac:dyDescent="0.3">
      <c r="A2813" s="3">
        <v>2823</v>
      </c>
      <c r="B2813" s="3" t="s">
        <v>4151</v>
      </c>
      <c r="C2813" s="296">
        <v>44718</v>
      </c>
      <c r="D2813" s="3">
        <v>39733572</v>
      </c>
      <c r="E2813" s="3" t="s">
        <v>6</v>
      </c>
      <c r="F2813" s="3">
        <v>221395</v>
      </c>
      <c r="G2813" s="3" t="s">
        <v>89</v>
      </c>
      <c r="H2813" s="3" t="s">
        <v>12080</v>
      </c>
      <c r="I2813" s="3" t="s">
        <v>951</v>
      </c>
      <c r="J2813" s="3" t="s">
        <v>13950</v>
      </c>
      <c r="K2813" s="3" t="s">
        <v>38</v>
      </c>
      <c r="L2813" s="3" t="s">
        <v>10051</v>
      </c>
      <c r="M2813" s="3" t="s">
        <v>93</v>
      </c>
      <c r="N2813" s="3">
        <v>6694509</v>
      </c>
      <c r="O2813" s="3" t="s">
        <v>13958</v>
      </c>
      <c r="P2813" s="3">
        <v>8494920007</v>
      </c>
      <c r="Q2813" s="3" t="s">
        <v>13959</v>
      </c>
      <c r="R2813" s="3" t="s">
        <v>1462</v>
      </c>
      <c r="S2813" s="3" t="s">
        <v>13960</v>
      </c>
      <c r="T2813" s="300">
        <v>1300000</v>
      </c>
      <c r="U2813" s="3" t="s">
        <v>347</v>
      </c>
      <c r="V2813" s="3" t="s">
        <v>100</v>
      </c>
      <c r="W2813" s="3" t="s">
        <v>109</v>
      </c>
      <c r="X2813" s="3" t="s">
        <v>109</v>
      </c>
      <c r="Y2813" s="299">
        <f t="shared" si="388"/>
        <v>6</v>
      </c>
      <c r="Z2813" s="299">
        <f t="shared" si="389"/>
        <v>2022</v>
      </c>
      <c r="AA2813" t="str">
        <f t="shared" si="387"/>
        <v xml:space="preserve">8 </v>
      </c>
      <c r="AB2813" t="str">
        <f t="shared" si="390"/>
        <v xml:space="preserve">8 </v>
      </c>
      <c r="AC2813" t="str">
        <f t="shared" si="391"/>
        <v xml:space="preserve">8 </v>
      </c>
      <c r="AD2813" t="str">
        <f t="shared" si="392"/>
        <v xml:space="preserve">8 </v>
      </c>
      <c r="AE2813" t="str">
        <f t="shared" si="393"/>
        <v xml:space="preserve">8 </v>
      </c>
      <c r="AF2813" t="str">
        <f t="shared" si="394"/>
        <v xml:space="preserve">8 </v>
      </c>
      <c r="AG2813" s="299">
        <f t="shared" si="395"/>
        <v>8</v>
      </c>
    </row>
    <row r="2814" spans="1:33" x14ac:dyDescent="0.3">
      <c r="A2814" s="3">
        <v>2824</v>
      </c>
      <c r="B2814" s="3" t="s">
        <v>4151</v>
      </c>
      <c r="C2814" s="296">
        <v>44718</v>
      </c>
      <c r="D2814" s="3">
        <v>39733572</v>
      </c>
      <c r="E2814" s="3" t="s">
        <v>6</v>
      </c>
      <c r="F2814" s="3">
        <v>221395</v>
      </c>
      <c r="G2814" s="3" t="s">
        <v>89</v>
      </c>
      <c r="H2814" s="3" t="s">
        <v>12080</v>
      </c>
      <c r="I2814" s="3" t="s">
        <v>951</v>
      </c>
      <c r="J2814" s="3" t="s">
        <v>13950</v>
      </c>
      <c r="K2814" s="3" t="s">
        <v>38</v>
      </c>
      <c r="L2814" s="3" t="s">
        <v>10051</v>
      </c>
      <c r="M2814" s="3" t="s">
        <v>93</v>
      </c>
      <c r="N2814" s="3">
        <v>6703379</v>
      </c>
      <c r="O2814" s="3" t="s">
        <v>13963</v>
      </c>
      <c r="P2814" s="3">
        <v>9962228951</v>
      </c>
      <c r="Q2814" s="3" t="s">
        <v>13964</v>
      </c>
      <c r="R2814" s="3" t="s">
        <v>1872</v>
      </c>
      <c r="S2814" s="3" t="s">
        <v>13965</v>
      </c>
      <c r="T2814" s="300">
        <v>1300000</v>
      </c>
      <c r="U2814" s="3" t="s">
        <v>347</v>
      </c>
      <c r="V2814" s="3" t="s">
        <v>100</v>
      </c>
      <c r="W2814" s="3" t="s">
        <v>109</v>
      </c>
      <c r="X2814" s="3" t="s">
        <v>109</v>
      </c>
      <c r="Y2814" s="299">
        <f t="shared" si="388"/>
        <v>6</v>
      </c>
      <c r="Z2814" s="299">
        <f t="shared" si="389"/>
        <v>2022</v>
      </c>
      <c r="AA2814" t="str">
        <f t="shared" ref="AA2814:AA2877" si="396">LEFT(R2814,2)</f>
        <v xml:space="preserve">8 </v>
      </c>
      <c r="AB2814" t="str">
        <f t="shared" si="390"/>
        <v xml:space="preserve">8 </v>
      </c>
      <c r="AC2814" t="str">
        <f t="shared" si="391"/>
        <v xml:space="preserve">8 </v>
      </c>
      <c r="AD2814" t="str">
        <f t="shared" si="392"/>
        <v xml:space="preserve">8 </v>
      </c>
      <c r="AE2814" t="str">
        <f t="shared" si="393"/>
        <v xml:space="preserve">8 </v>
      </c>
      <c r="AF2814" t="str">
        <f t="shared" si="394"/>
        <v xml:space="preserve">8 </v>
      </c>
      <c r="AG2814" s="299">
        <f t="shared" si="395"/>
        <v>8</v>
      </c>
    </row>
    <row r="2815" spans="1:33" x14ac:dyDescent="0.3">
      <c r="A2815" s="3">
        <v>2825</v>
      </c>
      <c r="B2815" s="3" t="s">
        <v>4151</v>
      </c>
      <c r="C2815" s="296">
        <v>44718</v>
      </c>
      <c r="D2815" s="3">
        <v>39733572</v>
      </c>
      <c r="E2815" s="3" t="s">
        <v>6</v>
      </c>
      <c r="F2815" s="3">
        <v>221395</v>
      </c>
      <c r="G2815" s="3" t="s">
        <v>89</v>
      </c>
      <c r="H2815" s="3" t="s">
        <v>12080</v>
      </c>
      <c r="I2815" s="3" t="s">
        <v>951</v>
      </c>
      <c r="J2815" s="3" t="s">
        <v>13950</v>
      </c>
      <c r="K2815" s="3" t="s">
        <v>38</v>
      </c>
      <c r="L2815" s="3" t="s">
        <v>10051</v>
      </c>
      <c r="M2815" s="3" t="s">
        <v>93</v>
      </c>
      <c r="N2815" s="3">
        <v>6692455</v>
      </c>
      <c r="O2815" s="3" t="s">
        <v>13969</v>
      </c>
      <c r="P2815" s="3">
        <v>9975707319</v>
      </c>
      <c r="Q2815" s="3" t="s">
        <v>13970</v>
      </c>
      <c r="R2815" s="3" t="s">
        <v>176</v>
      </c>
      <c r="S2815" s="3" t="s">
        <v>13971</v>
      </c>
      <c r="T2815" s="300">
        <v>1050000</v>
      </c>
      <c r="U2815" s="3" t="s">
        <v>13256</v>
      </c>
      <c r="V2815" s="3" t="s">
        <v>100</v>
      </c>
      <c r="W2815" s="3" t="s">
        <v>109</v>
      </c>
      <c r="X2815" s="3" t="s">
        <v>109</v>
      </c>
      <c r="Y2815" s="299">
        <f t="shared" ref="Y2815:Y2878" si="397">MONTH($C2815)</f>
        <v>6</v>
      </c>
      <c r="Z2815" s="299">
        <f t="shared" ref="Z2815:Z2878" si="398">YEAR($C2815)</f>
        <v>2022</v>
      </c>
      <c r="AA2815" t="str">
        <f t="shared" si="396"/>
        <v xml:space="preserve">9 </v>
      </c>
      <c r="AB2815" t="str">
        <f t="shared" ref="AB2815:AB2878" si="399">SUBSTITUTE(AA2815,"y","")</f>
        <v xml:space="preserve">9 </v>
      </c>
      <c r="AC2815" t="str">
        <f t="shared" ref="AC2815:AC2878" si="400">SUBSTITUTE(AB2815,".","")</f>
        <v xml:space="preserve">9 </v>
      </c>
      <c r="AD2815" t="str">
        <f t="shared" ref="AD2815:AD2878" si="401">SUBSTITUTE(AC2815,"+","")</f>
        <v xml:space="preserve">9 </v>
      </c>
      <c r="AE2815" t="str">
        <f t="shared" ref="AE2815:AE2878" si="402">SUBSTITUTE(AD2815,"Y","")</f>
        <v xml:space="preserve">9 </v>
      </c>
      <c r="AF2815" t="str">
        <f t="shared" ref="AF2815:AF2878" si="403">SUBSTITUTE(AE2815,"e","")</f>
        <v xml:space="preserve">9 </v>
      </c>
      <c r="AG2815" s="299">
        <f t="shared" ref="AG2815:AG2878" si="404">SUBSTITUTE(AF2815,",","")*1</f>
        <v>9</v>
      </c>
    </row>
    <row r="2816" spans="1:33" x14ac:dyDescent="0.3">
      <c r="A2816" s="3">
        <v>2826</v>
      </c>
      <c r="B2816" s="3" t="s">
        <v>4151</v>
      </c>
      <c r="C2816" s="296">
        <v>44718</v>
      </c>
      <c r="D2816" s="3">
        <v>21977931</v>
      </c>
      <c r="E2816" s="3" t="s">
        <v>1576</v>
      </c>
      <c r="F2816" s="3">
        <v>210369</v>
      </c>
      <c r="G2816" s="3" t="s">
        <v>89</v>
      </c>
      <c r="H2816" s="3" t="s">
        <v>90</v>
      </c>
      <c r="I2816" s="3" t="s">
        <v>9581</v>
      </c>
      <c r="J2816" s="3" t="s">
        <v>9581</v>
      </c>
      <c r="K2816" s="3" t="s">
        <v>38</v>
      </c>
      <c r="L2816" s="3" t="s">
        <v>1079</v>
      </c>
      <c r="M2816" s="3" t="s">
        <v>93</v>
      </c>
      <c r="N2816" s="3">
        <v>6693417</v>
      </c>
      <c r="O2816" s="3" t="s">
        <v>13973</v>
      </c>
      <c r="P2816" s="3">
        <v>8639745088</v>
      </c>
      <c r="Q2816" s="3" t="s">
        <v>13974</v>
      </c>
      <c r="R2816" s="3" t="s">
        <v>1267</v>
      </c>
      <c r="S2816" s="3" t="s">
        <v>13975</v>
      </c>
      <c r="T2816" s="300">
        <v>700000</v>
      </c>
      <c r="U2816" s="3" t="s">
        <v>12859</v>
      </c>
      <c r="V2816" s="3" t="s">
        <v>100</v>
      </c>
      <c r="W2816" s="3" t="s">
        <v>109</v>
      </c>
      <c r="X2816" s="3" t="s">
        <v>109</v>
      </c>
      <c r="Y2816" s="299">
        <f t="shared" si="397"/>
        <v>6</v>
      </c>
      <c r="Z2816" s="299">
        <f t="shared" si="398"/>
        <v>2022</v>
      </c>
      <c r="AA2816" t="str">
        <f t="shared" si="396"/>
        <v>4.</v>
      </c>
      <c r="AB2816" t="str">
        <f t="shared" si="399"/>
        <v>4.</v>
      </c>
      <c r="AC2816" t="str">
        <f t="shared" si="400"/>
        <v>4</v>
      </c>
      <c r="AD2816" t="str">
        <f t="shared" si="401"/>
        <v>4</v>
      </c>
      <c r="AE2816" t="str">
        <f t="shared" si="402"/>
        <v>4</v>
      </c>
      <c r="AF2816" t="str">
        <f t="shared" si="403"/>
        <v>4</v>
      </c>
      <c r="AG2816" s="299">
        <f t="shared" si="404"/>
        <v>4</v>
      </c>
    </row>
    <row r="2817" spans="1:33" x14ac:dyDescent="0.3">
      <c r="A2817" s="3">
        <v>2827</v>
      </c>
      <c r="B2817" s="3" t="s">
        <v>4151</v>
      </c>
      <c r="C2817" s="296">
        <v>44718</v>
      </c>
      <c r="D2817" s="3">
        <v>21977931</v>
      </c>
      <c r="E2817" s="3" t="s">
        <v>1576</v>
      </c>
      <c r="F2817" s="3">
        <v>210369</v>
      </c>
      <c r="G2817" s="3" t="s">
        <v>89</v>
      </c>
      <c r="H2817" s="3" t="s">
        <v>90</v>
      </c>
      <c r="I2817" s="3" t="s">
        <v>9581</v>
      </c>
      <c r="J2817" s="3" t="s">
        <v>9581</v>
      </c>
      <c r="K2817" s="3" t="s">
        <v>18</v>
      </c>
      <c r="L2817" s="3" t="s">
        <v>5223</v>
      </c>
      <c r="M2817" s="3" t="s">
        <v>93</v>
      </c>
      <c r="N2817" s="3">
        <v>6715871</v>
      </c>
      <c r="O2817" s="3" t="s">
        <v>13976</v>
      </c>
      <c r="P2817" s="3">
        <v>8317696693</v>
      </c>
      <c r="Q2817" s="3" t="s">
        <v>13977</v>
      </c>
      <c r="R2817" s="3" t="s">
        <v>2551</v>
      </c>
      <c r="S2817" s="3" t="s">
        <v>13978</v>
      </c>
      <c r="T2817" s="300">
        <v>900000</v>
      </c>
      <c r="U2817" s="3" t="s">
        <v>630</v>
      </c>
      <c r="V2817" s="3" t="s">
        <v>100</v>
      </c>
      <c r="W2817" s="3" t="s">
        <v>101</v>
      </c>
      <c r="X2817" s="3" t="s">
        <v>109</v>
      </c>
      <c r="Y2817" s="299">
        <f t="shared" si="397"/>
        <v>6</v>
      </c>
      <c r="Z2817" s="299">
        <f t="shared" si="398"/>
        <v>2022</v>
      </c>
      <c r="AA2817" t="str">
        <f t="shared" si="396"/>
        <v>4.</v>
      </c>
      <c r="AB2817" t="str">
        <f t="shared" si="399"/>
        <v>4.</v>
      </c>
      <c r="AC2817" t="str">
        <f t="shared" si="400"/>
        <v>4</v>
      </c>
      <c r="AD2817" t="str">
        <f t="shared" si="401"/>
        <v>4</v>
      </c>
      <c r="AE2817" t="str">
        <f t="shared" si="402"/>
        <v>4</v>
      </c>
      <c r="AF2817" t="str">
        <f t="shared" si="403"/>
        <v>4</v>
      </c>
      <c r="AG2817" s="299">
        <f t="shared" si="404"/>
        <v>4</v>
      </c>
    </row>
    <row r="2818" spans="1:33" x14ac:dyDescent="0.3">
      <c r="A2818" s="3">
        <v>2828</v>
      </c>
      <c r="B2818" s="3" t="s">
        <v>4151</v>
      </c>
      <c r="C2818" s="296">
        <v>44718</v>
      </c>
      <c r="D2818" s="3">
        <v>69368387</v>
      </c>
      <c r="E2818" s="3" t="s">
        <v>1576</v>
      </c>
      <c r="F2818" s="3">
        <v>210369</v>
      </c>
      <c r="G2818" s="3" t="s">
        <v>5551</v>
      </c>
      <c r="H2818" s="3" t="s">
        <v>9061</v>
      </c>
      <c r="I2818" s="3" t="s">
        <v>2091</v>
      </c>
      <c r="J2818" s="3" t="s">
        <v>11385</v>
      </c>
      <c r="K2818" s="3" t="s">
        <v>13</v>
      </c>
      <c r="L2818" s="3" t="s">
        <v>621</v>
      </c>
      <c r="M2818" s="3" t="s">
        <v>7715</v>
      </c>
      <c r="N2818" s="3">
        <v>6730341</v>
      </c>
      <c r="O2818" s="3" t="s">
        <v>13979</v>
      </c>
      <c r="P2818" s="3">
        <v>8359848800</v>
      </c>
      <c r="Q2818" s="3" t="s">
        <v>13980</v>
      </c>
      <c r="R2818" s="3" t="s">
        <v>2320</v>
      </c>
      <c r="S2818" s="3" t="s">
        <v>218</v>
      </c>
      <c r="T2818" s="300">
        <v>590000</v>
      </c>
      <c r="U2818" s="3" t="s">
        <v>13981</v>
      </c>
      <c r="V2818" s="3" t="s">
        <v>100</v>
      </c>
      <c r="W2818" s="3" t="s">
        <v>109</v>
      </c>
      <c r="X2818" s="3" t="s">
        <v>109</v>
      </c>
      <c r="Y2818" s="299">
        <f t="shared" si="397"/>
        <v>6</v>
      </c>
      <c r="Z2818" s="299">
        <f t="shared" si="398"/>
        <v>2022</v>
      </c>
      <c r="AA2818" t="str">
        <f t="shared" si="396"/>
        <v xml:space="preserve">5 </v>
      </c>
      <c r="AB2818" t="str">
        <f t="shared" si="399"/>
        <v xml:space="preserve">5 </v>
      </c>
      <c r="AC2818" t="str">
        <f t="shared" si="400"/>
        <v xml:space="preserve">5 </v>
      </c>
      <c r="AD2818" t="str">
        <f t="shared" si="401"/>
        <v xml:space="preserve">5 </v>
      </c>
      <c r="AE2818" t="str">
        <f t="shared" si="402"/>
        <v xml:space="preserve">5 </v>
      </c>
      <c r="AF2818" t="str">
        <f t="shared" si="403"/>
        <v xml:space="preserve">5 </v>
      </c>
      <c r="AG2818" s="299">
        <f t="shared" si="404"/>
        <v>5</v>
      </c>
    </row>
    <row r="2819" spans="1:33" x14ac:dyDescent="0.3">
      <c r="A2819" s="3">
        <v>2829</v>
      </c>
      <c r="B2819" s="3" t="s">
        <v>4151</v>
      </c>
      <c r="C2819" s="296">
        <v>44718</v>
      </c>
      <c r="D2819" s="3">
        <v>86030217</v>
      </c>
      <c r="E2819" s="3" t="s">
        <v>1576</v>
      </c>
      <c r="F2819" s="3">
        <v>210369</v>
      </c>
      <c r="G2819" s="3" t="s">
        <v>5551</v>
      </c>
      <c r="H2819" s="3" t="s">
        <v>9061</v>
      </c>
      <c r="I2819" s="3" t="s">
        <v>2091</v>
      </c>
      <c r="J2819" s="3" t="s">
        <v>13983</v>
      </c>
      <c r="K2819" s="3" t="s">
        <v>18</v>
      </c>
      <c r="L2819" s="3" t="s">
        <v>10437</v>
      </c>
      <c r="M2819" s="3" t="s">
        <v>7715</v>
      </c>
      <c r="N2819" s="3">
        <v>6715948</v>
      </c>
      <c r="O2819" s="3" t="s">
        <v>13984</v>
      </c>
      <c r="P2819" s="3">
        <v>7904100344</v>
      </c>
      <c r="Q2819" s="3" t="s">
        <v>13985</v>
      </c>
      <c r="R2819" s="3" t="s">
        <v>2155</v>
      </c>
      <c r="S2819" s="3" t="s">
        <v>218</v>
      </c>
      <c r="T2819" s="300">
        <v>1130000</v>
      </c>
      <c r="U2819" s="3" t="s">
        <v>13986</v>
      </c>
      <c r="V2819" s="3" t="s">
        <v>100</v>
      </c>
      <c r="W2819" s="3" t="s">
        <v>109</v>
      </c>
      <c r="X2819" s="3" t="s">
        <v>109</v>
      </c>
      <c r="Y2819" s="299">
        <f t="shared" si="397"/>
        <v>6</v>
      </c>
      <c r="Z2819" s="299">
        <f t="shared" si="398"/>
        <v>2022</v>
      </c>
      <c r="AA2819" t="str">
        <f t="shared" si="396"/>
        <v>9.</v>
      </c>
      <c r="AB2819" t="str">
        <f t="shared" si="399"/>
        <v>9.</v>
      </c>
      <c r="AC2819" t="str">
        <f t="shared" si="400"/>
        <v>9</v>
      </c>
      <c r="AD2819" t="str">
        <f t="shared" si="401"/>
        <v>9</v>
      </c>
      <c r="AE2819" t="str">
        <f t="shared" si="402"/>
        <v>9</v>
      </c>
      <c r="AF2819" t="str">
        <f t="shared" si="403"/>
        <v>9</v>
      </c>
      <c r="AG2819" s="299">
        <f t="shared" si="404"/>
        <v>9</v>
      </c>
    </row>
    <row r="2820" spans="1:33" x14ac:dyDescent="0.3">
      <c r="A2820" s="3">
        <v>2830</v>
      </c>
      <c r="B2820" s="3" t="s">
        <v>4151</v>
      </c>
      <c r="C2820" s="296">
        <v>44718</v>
      </c>
      <c r="D2820" s="3">
        <v>86030217</v>
      </c>
      <c r="E2820" s="3" t="s">
        <v>1576</v>
      </c>
      <c r="F2820" s="3">
        <v>210369</v>
      </c>
      <c r="G2820" s="3" t="s">
        <v>5551</v>
      </c>
      <c r="H2820" s="3" t="s">
        <v>9061</v>
      </c>
      <c r="I2820" s="3" t="s">
        <v>2091</v>
      </c>
      <c r="J2820" s="3" t="s">
        <v>13983</v>
      </c>
      <c r="K2820" s="3" t="s">
        <v>46</v>
      </c>
      <c r="L2820" s="3" t="s">
        <v>11679</v>
      </c>
      <c r="M2820" s="3" t="s">
        <v>7715</v>
      </c>
      <c r="N2820" s="3">
        <v>6720341</v>
      </c>
      <c r="O2820" s="3" t="s">
        <v>13988</v>
      </c>
      <c r="P2820" s="3">
        <v>8117088067</v>
      </c>
      <c r="Q2820" s="3" t="s">
        <v>13989</v>
      </c>
      <c r="R2820" s="3" t="s">
        <v>140</v>
      </c>
      <c r="S2820" s="3" t="s">
        <v>218</v>
      </c>
      <c r="T2820" s="300">
        <v>700000</v>
      </c>
      <c r="U2820" s="3" t="s">
        <v>13990</v>
      </c>
      <c r="V2820" s="3" t="s">
        <v>100</v>
      </c>
      <c r="W2820" s="3" t="s">
        <v>109</v>
      </c>
      <c r="X2820" s="3" t="s">
        <v>109</v>
      </c>
      <c r="Y2820" s="299">
        <f t="shared" si="397"/>
        <v>6</v>
      </c>
      <c r="Z2820" s="299">
        <f t="shared" si="398"/>
        <v>2022</v>
      </c>
      <c r="AA2820" t="str">
        <f t="shared" si="396"/>
        <v xml:space="preserve">6 </v>
      </c>
      <c r="AB2820" t="str">
        <f t="shared" si="399"/>
        <v xml:space="preserve">6 </v>
      </c>
      <c r="AC2820" t="str">
        <f t="shared" si="400"/>
        <v xml:space="preserve">6 </v>
      </c>
      <c r="AD2820" t="str">
        <f t="shared" si="401"/>
        <v xml:space="preserve">6 </v>
      </c>
      <c r="AE2820" t="str">
        <f t="shared" si="402"/>
        <v xml:space="preserve">6 </v>
      </c>
      <c r="AF2820" t="str">
        <f t="shared" si="403"/>
        <v xml:space="preserve">6 </v>
      </c>
      <c r="AG2820" s="299">
        <f t="shared" si="404"/>
        <v>6</v>
      </c>
    </row>
    <row r="2821" spans="1:33" x14ac:dyDescent="0.3">
      <c r="A2821" s="3">
        <v>2831</v>
      </c>
      <c r="B2821" s="3" t="s">
        <v>4151</v>
      </c>
      <c r="C2821" s="296">
        <v>44718</v>
      </c>
      <c r="D2821" s="3">
        <v>31159822</v>
      </c>
      <c r="E2821" s="3" t="s">
        <v>1576</v>
      </c>
      <c r="F2821" s="3">
        <v>210369</v>
      </c>
      <c r="G2821" s="3" t="s">
        <v>7694</v>
      </c>
      <c r="H2821" s="3" t="s">
        <v>90</v>
      </c>
      <c r="I2821" s="3" t="s">
        <v>6197</v>
      </c>
      <c r="J2821" s="3" t="s">
        <v>13877</v>
      </c>
      <c r="K2821" s="3" t="s">
        <v>18</v>
      </c>
      <c r="L2821" s="3" t="s">
        <v>745</v>
      </c>
      <c r="M2821" s="3" t="s">
        <v>93</v>
      </c>
      <c r="N2821" s="3">
        <v>6718344</v>
      </c>
      <c r="O2821" s="3" t="s">
        <v>13992</v>
      </c>
      <c r="P2821" s="3" t="s">
        <v>13993</v>
      </c>
      <c r="Q2821" s="3" t="s">
        <v>13994</v>
      </c>
      <c r="R2821" s="3" t="s">
        <v>13995</v>
      </c>
      <c r="S2821" s="3" t="s">
        <v>13996</v>
      </c>
      <c r="T2821" s="300">
        <v>1800000</v>
      </c>
      <c r="U2821" s="3" t="s">
        <v>347</v>
      </c>
      <c r="V2821" s="3" t="s">
        <v>100</v>
      </c>
      <c r="W2821" s="3" t="s">
        <v>267</v>
      </c>
      <c r="X2821" s="3" t="s">
        <v>109</v>
      </c>
      <c r="Y2821" s="299">
        <f t="shared" si="397"/>
        <v>6</v>
      </c>
      <c r="Z2821" s="299">
        <f t="shared" si="398"/>
        <v>2022</v>
      </c>
      <c r="AA2821" t="str">
        <f t="shared" si="396"/>
        <v>16</v>
      </c>
      <c r="AB2821" t="str">
        <f t="shared" si="399"/>
        <v>16</v>
      </c>
      <c r="AC2821" t="str">
        <f t="shared" si="400"/>
        <v>16</v>
      </c>
      <c r="AD2821" t="str">
        <f t="shared" si="401"/>
        <v>16</v>
      </c>
      <c r="AE2821" t="str">
        <f t="shared" si="402"/>
        <v>16</v>
      </c>
      <c r="AF2821" t="str">
        <f t="shared" si="403"/>
        <v>16</v>
      </c>
      <c r="AG2821" s="299">
        <f t="shared" si="404"/>
        <v>16</v>
      </c>
    </row>
    <row r="2822" spans="1:33" x14ac:dyDescent="0.3">
      <c r="A2822" s="3">
        <v>2832</v>
      </c>
      <c r="B2822" s="3" t="s">
        <v>4151</v>
      </c>
      <c r="C2822" s="296">
        <v>44718</v>
      </c>
      <c r="D2822" s="3">
        <v>21977931</v>
      </c>
      <c r="E2822" s="3" t="s">
        <v>1576</v>
      </c>
      <c r="F2822" s="3">
        <v>210369</v>
      </c>
      <c r="G2822" s="3" t="s">
        <v>5551</v>
      </c>
      <c r="H2822" s="3" t="s">
        <v>8763</v>
      </c>
      <c r="I2822" s="3" t="s">
        <v>13997</v>
      </c>
      <c r="J2822" s="3" t="s">
        <v>6307</v>
      </c>
      <c r="K2822" s="3" t="s">
        <v>18</v>
      </c>
      <c r="L2822" s="3" t="s">
        <v>8089</v>
      </c>
      <c r="M2822" s="3" t="s">
        <v>7715</v>
      </c>
      <c r="N2822" s="3" t="s">
        <v>13998</v>
      </c>
      <c r="O2822" s="3" t="s">
        <v>13999</v>
      </c>
      <c r="P2822" s="3">
        <v>8147537175</v>
      </c>
      <c r="Q2822" s="3" t="s">
        <v>14000</v>
      </c>
      <c r="R2822" s="3" t="s">
        <v>6102</v>
      </c>
      <c r="S2822" s="3" t="s">
        <v>14002</v>
      </c>
      <c r="T2822" s="300">
        <v>1200000</v>
      </c>
      <c r="U2822" s="3" t="s">
        <v>7094</v>
      </c>
      <c r="V2822" s="3" t="s">
        <v>100</v>
      </c>
      <c r="W2822" s="3" t="s">
        <v>109</v>
      </c>
      <c r="X2822" s="3" t="s">
        <v>109</v>
      </c>
      <c r="Y2822" s="299">
        <f t="shared" si="397"/>
        <v>6</v>
      </c>
      <c r="Z2822" s="299">
        <f t="shared" si="398"/>
        <v>2022</v>
      </c>
      <c r="AA2822" t="str">
        <f t="shared" si="396"/>
        <v>4.</v>
      </c>
      <c r="AB2822" t="str">
        <f t="shared" si="399"/>
        <v>4.</v>
      </c>
      <c r="AC2822" t="str">
        <f t="shared" si="400"/>
        <v>4</v>
      </c>
      <c r="AD2822" t="str">
        <f t="shared" si="401"/>
        <v>4</v>
      </c>
      <c r="AE2822" t="str">
        <f t="shared" si="402"/>
        <v>4</v>
      </c>
      <c r="AF2822" t="str">
        <f t="shared" si="403"/>
        <v>4</v>
      </c>
      <c r="AG2822" s="299">
        <f t="shared" si="404"/>
        <v>4</v>
      </c>
    </row>
    <row r="2823" spans="1:33" x14ac:dyDescent="0.3">
      <c r="A2823" s="3">
        <v>2833</v>
      </c>
      <c r="B2823" s="3" t="s">
        <v>4151</v>
      </c>
      <c r="C2823" s="296">
        <v>44718</v>
      </c>
      <c r="D2823" s="3">
        <v>31159822</v>
      </c>
      <c r="E2823" s="3" t="s">
        <v>1576</v>
      </c>
      <c r="F2823" s="3">
        <v>210369</v>
      </c>
      <c r="G2823" s="3" t="s">
        <v>89</v>
      </c>
      <c r="H2823" s="3" t="s">
        <v>254</v>
      </c>
      <c r="I2823" s="3" t="s">
        <v>10608</v>
      </c>
      <c r="J2823" s="3" t="s">
        <v>14004</v>
      </c>
      <c r="K2823" s="3" t="s">
        <v>11</v>
      </c>
      <c r="L2823" s="3" t="s">
        <v>11</v>
      </c>
      <c r="M2823" s="3" t="s">
        <v>93</v>
      </c>
      <c r="N2823" s="3">
        <v>6732683</v>
      </c>
      <c r="O2823" s="3" t="s">
        <v>14005</v>
      </c>
      <c r="P2823" s="3" t="s">
        <v>14006</v>
      </c>
      <c r="Q2823" s="3" t="s">
        <v>14007</v>
      </c>
      <c r="R2823" s="3" t="s">
        <v>660</v>
      </c>
      <c r="S2823" s="3" t="s">
        <v>14008</v>
      </c>
      <c r="T2823" s="300">
        <v>1450000</v>
      </c>
      <c r="U2823" s="3" t="s">
        <v>14009</v>
      </c>
      <c r="V2823" s="3" t="s">
        <v>100</v>
      </c>
      <c r="W2823" s="3" t="s">
        <v>109</v>
      </c>
      <c r="X2823" s="3" t="s">
        <v>109</v>
      </c>
      <c r="Y2823" s="299">
        <f t="shared" si="397"/>
        <v>6</v>
      </c>
      <c r="Z2823" s="299">
        <f t="shared" si="398"/>
        <v>2022</v>
      </c>
      <c r="AA2823" t="str">
        <f t="shared" si="396"/>
        <v xml:space="preserve">8 </v>
      </c>
      <c r="AB2823" t="str">
        <f t="shared" si="399"/>
        <v xml:space="preserve">8 </v>
      </c>
      <c r="AC2823" t="str">
        <f t="shared" si="400"/>
        <v xml:space="preserve">8 </v>
      </c>
      <c r="AD2823" t="str">
        <f t="shared" si="401"/>
        <v xml:space="preserve">8 </v>
      </c>
      <c r="AE2823" t="str">
        <f t="shared" si="402"/>
        <v xml:space="preserve">8 </v>
      </c>
      <c r="AF2823" t="str">
        <f t="shared" si="403"/>
        <v xml:space="preserve">8 </v>
      </c>
      <c r="AG2823" s="299">
        <f t="shared" si="404"/>
        <v>8</v>
      </c>
    </row>
    <row r="2824" spans="1:33" x14ac:dyDescent="0.3">
      <c r="A2824" s="3">
        <v>2834</v>
      </c>
      <c r="B2824" s="3" t="s">
        <v>4151</v>
      </c>
      <c r="C2824" s="296">
        <v>44718</v>
      </c>
      <c r="D2824" s="3">
        <v>59031731</v>
      </c>
      <c r="E2824" s="3" t="s">
        <v>6</v>
      </c>
      <c r="F2824" s="3">
        <v>221395</v>
      </c>
      <c r="G2824" s="3" t="s">
        <v>89</v>
      </c>
      <c r="H2824" s="3" t="s">
        <v>7324</v>
      </c>
      <c r="I2824" s="3" t="s">
        <v>1098</v>
      </c>
      <c r="J2824" s="3" t="s">
        <v>14011</v>
      </c>
      <c r="K2824" s="3" t="s">
        <v>18</v>
      </c>
      <c r="L2824" s="3" t="s">
        <v>15145</v>
      </c>
      <c r="M2824" s="3" t="s">
        <v>93</v>
      </c>
      <c r="N2824" s="3">
        <v>3254292</v>
      </c>
      <c r="O2824" s="3" t="s">
        <v>14012</v>
      </c>
      <c r="P2824" s="3">
        <v>7205228734</v>
      </c>
      <c r="Q2824" s="3" t="s">
        <v>14013</v>
      </c>
      <c r="R2824" s="3" t="s">
        <v>370</v>
      </c>
      <c r="S2824" s="3" t="s">
        <v>14014</v>
      </c>
      <c r="T2824" s="300">
        <v>1000000</v>
      </c>
      <c r="U2824" s="3" t="s">
        <v>14015</v>
      </c>
      <c r="V2824" s="3" t="s">
        <v>100</v>
      </c>
      <c r="W2824" s="3" t="s">
        <v>109</v>
      </c>
      <c r="X2824" s="3" t="s">
        <v>109</v>
      </c>
      <c r="Y2824" s="299">
        <f t="shared" si="397"/>
        <v>6</v>
      </c>
      <c r="Z2824" s="299">
        <f t="shared" si="398"/>
        <v>2022</v>
      </c>
      <c r="AA2824" t="str">
        <f t="shared" si="396"/>
        <v>7y</v>
      </c>
      <c r="AB2824" t="str">
        <f t="shared" si="399"/>
        <v>7</v>
      </c>
      <c r="AC2824" t="str">
        <f t="shared" si="400"/>
        <v>7</v>
      </c>
      <c r="AD2824" t="str">
        <f t="shared" si="401"/>
        <v>7</v>
      </c>
      <c r="AE2824" t="str">
        <f t="shared" si="402"/>
        <v>7</v>
      </c>
      <c r="AF2824" t="str">
        <f t="shared" si="403"/>
        <v>7</v>
      </c>
      <c r="AG2824" s="299">
        <f t="shared" si="404"/>
        <v>7</v>
      </c>
    </row>
    <row r="2825" spans="1:33" x14ac:dyDescent="0.3">
      <c r="A2825" s="3">
        <v>2835</v>
      </c>
      <c r="B2825" s="3" t="s">
        <v>4151</v>
      </c>
      <c r="C2825" s="296">
        <v>44718</v>
      </c>
      <c r="D2825" s="3">
        <v>27081122</v>
      </c>
      <c r="E2825" s="3" t="s">
        <v>6</v>
      </c>
      <c r="F2825" s="3">
        <v>221395</v>
      </c>
      <c r="G2825" s="3" t="s">
        <v>89</v>
      </c>
      <c r="H2825" s="3" t="s">
        <v>90</v>
      </c>
      <c r="I2825" s="3" t="s">
        <v>14017</v>
      </c>
      <c r="J2825" s="3" t="s">
        <v>14018</v>
      </c>
      <c r="K2825" s="3" t="s">
        <v>38</v>
      </c>
      <c r="L2825" s="3" t="s">
        <v>1416</v>
      </c>
      <c r="M2825" s="3" t="s">
        <v>93</v>
      </c>
      <c r="N2825" s="3">
        <v>6742444</v>
      </c>
      <c r="O2825" s="3" t="s">
        <v>14019</v>
      </c>
      <c r="P2825" s="3">
        <v>9986557810</v>
      </c>
      <c r="Q2825" s="3" t="s">
        <v>14020</v>
      </c>
      <c r="R2825" s="3" t="s">
        <v>743</v>
      </c>
      <c r="S2825" s="3" t="s">
        <v>765</v>
      </c>
      <c r="T2825" s="300">
        <v>1000000</v>
      </c>
      <c r="U2825" s="3" t="s">
        <v>14021</v>
      </c>
      <c r="V2825" s="3" t="s">
        <v>100</v>
      </c>
      <c r="W2825" s="3" t="s">
        <v>767</v>
      </c>
      <c r="X2825" s="3" t="s">
        <v>109</v>
      </c>
      <c r="Y2825" s="299">
        <f t="shared" si="397"/>
        <v>6</v>
      </c>
      <c r="Z2825" s="299">
        <f t="shared" si="398"/>
        <v>2022</v>
      </c>
      <c r="AA2825" t="str">
        <f t="shared" si="396"/>
        <v>13</v>
      </c>
      <c r="AB2825" t="str">
        <f t="shared" si="399"/>
        <v>13</v>
      </c>
      <c r="AC2825" t="str">
        <f t="shared" si="400"/>
        <v>13</v>
      </c>
      <c r="AD2825" t="str">
        <f t="shared" si="401"/>
        <v>13</v>
      </c>
      <c r="AE2825" t="str">
        <f t="shared" si="402"/>
        <v>13</v>
      </c>
      <c r="AF2825" t="str">
        <f t="shared" si="403"/>
        <v>13</v>
      </c>
      <c r="AG2825" s="299">
        <f t="shared" si="404"/>
        <v>13</v>
      </c>
    </row>
    <row r="2826" spans="1:33" x14ac:dyDescent="0.3">
      <c r="A2826" s="3">
        <v>2836</v>
      </c>
      <c r="B2826" s="3" t="s">
        <v>4151</v>
      </c>
      <c r="C2826" s="296">
        <v>44718</v>
      </c>
      <c r="D2826" s="3">
        <v>45212392</v>
      </c>
      <c r="E2826" s="3" t="s">
        <v>6</v>
      </c>
      <c r="F2826" s="3">
        <v>221395</v>
      </c>
      <c r="G2826" s="3" t="s">
        <v>89</v>
      </c>
      <c r="H2826" s="3" t="s">
        <v>7324</v>
      </c>
      <c r="I2826" s="3" t="s">
        <v>13548</v>
      </c>
      <c r="J2826" s="3" t="s">
        <v>13618</v>
      </c>
      <c r="K2826" s="3" t="s">
        <v>18</v>
      </c>
      <c r="L2826" s="3" t="s">
        <v>13750</v>
      </c>
      <c r="M2826" s="3" t="s">
        <v>93</v>
      </c>
      <c r="N2826" s="3">
        <v>6665048</v>
      </c>
      <c r="O2826" s="3" t="s">
        <v>14023</v>
      </c>
      <c r="P2826" s="3">
        <v>7974421355</v>
      </c>
      <c r="Q2826" s="3" t="s">
        <v>13551</v>
      </c>
      <c r="R2826" s="3" t="s">
        <v>2319</v>
      </c>
      <c r="S2826" s="3" t="s">
        <v>14024</v>
      </c>
      <c r="T2826" s="300">
        <v>240000</v>
      </c>
      <c r="U2826" s="3" t="s">
        <v>14025</v>
      </c>
      <c r="V2826" s="3" t="s">
        <v>100</v>
      </c>
      <c r="W2826" s="3" t="s">
        <v>378</v>
      </c>
      <c r="X2826" s="3" t="s">
        <v>401</v>
      </c>
      <c r="Y2826" s="299">
        <f t="shared" si="397"/>
        <v>6</v>
      </c>
      <c r="Z2826" s="299">
        <f t="shared" si="398"/>
        <v>2022</v>
      </c>
      <c r="AA2826" t="str">
        <f t="shared" si="396"/>
        <v xml:space="preserve">7 </v>
      </c>
      <c r="AB2826" t="str">
        <f t="shared" si="399"/>
        <v xml:space="preserve">7 </v>
      </c>
      <c r="AC2826" t="str">
        <f t="shared" si="400"/>
        <v xml:space="preserve">7 </v>
      </c>
      <c r="AD2826" t="str">
        <f t="shared" si="401"/>
        <v xml:space="preserve">7 </v>
      </c>
      <c r="AE2826" t="str">
        <f t="shared" si="402"/>
        <v xml:space="preserve">7 </v>
      </c>
      <c r="AF2826" t="str">
        <f t="shared" si="403"/>
        <v xml:space="preserve">7 </v>
      </c>
      <c r="AG2826" s="299">
        <f t="shared" si="404"/>
        <v>7</v>
      </c>
    </row>
    <row r="2827" spans="1:33" x14ac:dyDescent="0.3">
      <c r="A2827" s="3">
        <v>2837</v>
      </c>
      <c r="B2827" s="3" t="s">
        <v>4151</v>
      </c>
      <c r="C2827" s="296">
        <v>44718</v>
      </c>
      <c r="D2827" s="3">
        <v>45212392</v>
      </c>
      <c r="E2827" s="3" t="s">
        <v>6</v>
      </c>
      <c r="F2827" s="3">
        <v>221395</v>
      </c>
      <c r="G2827" s="3" t="s">
        <v>89</v>
      </c>
      <c r="H2827" s="3" t="s">
        <v>7324</v>
      </c>
      <c r="I2827" s="3" t="s">
        <v>13548</v>
      </c>
      <c r="J2827" s="3" t="s">
        <v>13618</v>
      </c>
      <c r="K2827" s="3" t="s">
        <v>11</v>
      </c>
      <c r="L2827" s="3" t="s">
        <v>13136</v>
      </c>
      <c r="M2827" s="3" t="s">
        <v>93</v>
      </c>
      <c r="N2827" s="3">
        <v>6691178</v>
      </c>
      <c r="O2827" s="3" t="s">
        <v>14026</v>
      </c>
      <c r="P2827" s="3">
        <v>8480804766</v>
      </c>
      <c r="Q2827" s="3" t="s">
        <v>14027</v>
      </c>
      <c r="R2827" s="3" t="s">
        <v>4318</v>
      </c>
      <c r="S2827" s="3" t="s">
        <v>14028</v>
      </c>
      <c r="T2827" s="300">
        <v>900000</v>
      </c>
      <c r="U2827" s="3" t="s">
        <v>14030</v>
      </c>
      <c r="V2827" s="3" t="s">
        <v>100</v>
      </c>
      <c r="W2827" s="3" t="s">
        <v>4703</v>
      </c>
      <c r="X2827" s="3" t="s">
        <v>109</v>
      </c>
      <c r="Y2827" s="299">
        <f t="shared" si="397"/>
        <v>6</v>
      </c>
      <c r="Z2827" s="299">
        <f t="shared" si="398"/>
        <v>2022</v>
      </c>
      <c r="AA2827" t="str">
        <f t="shared" si="396"/>
        <v>5.</v>
      </c>
      <c r="AB2827" t="str">
        <f t="shared" si="399"/>
        <v>5.</v>
      </c>
      <c r="AC2827" t="str">
        <f t="shared" si="400"/>
        <v>5</v>
      </c>
      <c r="AD2827" t="str">
        <f t="shared" si="401"/>
        <v>5</v>
      </c>
      <c r="AE2827" t="str">
        <f t="shared" si="402"/>
        <v>5</v>
      </c>
      <c r="AF2827" t="str">
        <f t="shared" si="403"/>
        <v>5</v>
      </c>
      <c r="AG2827" s="299">
        <f t="shared" si="404"/>
        <v>5</v>
      </c>
    </row>
    <row r="2828" spans="1:33" x14ac:dyDescent="0.3">
      <c r="A2828" s="3">
        <v>2838</v>
      </c>
      <c r="B2828" s="3" t="s">
        <v>4151</v>
      </c>
      <c r="C2828" s="296">
        <v>44718</v>
      </c>
      <c r="D2828" s="3">
        <v>45212392</v>
      </c>
      <c r="E2828" s="3" t="s">
        <v>6</v>
      </c>
      <c r="F2828" s="3">
        <v>221395</v>
      </c>
      <c r="G2828" s="3" t="s">
        <v>89</v>
      </c>
      <c r="H2828" s="3" t="s">
        <v>7324</v>
      </c>
      <c r="I2828" s="3" t="s">
        <v>13548</v>
      </c>
      <c r="J2828" s="3" t="s">
        <v>13618</v>
      </c>
      <c r="K2828" s="3" t="s">
        <v>12</v>
      </c>
      <c r="L2828" s="3" t="s">
        <v>739</v>
      </c>
      <c r="M2828" s="3" t="s">
        <v>93</v>
      </c>
      <c r="N2828" s="3">
        <v>6155400</v>
      </c>
      <c r="O2828" s="3" t="s">
        <v>14032</v>
      </c>
      <c r="P2828" s="3">
        <v>9020502553</v>
      </c>
      <c r="Q2828" s="3" t="s">
        <v>14033</v>
      </c>
      <c r="R2828" s="3" t="s">
        <v>217</v>
      </c>
      <c r="S2828" s="3" t="s">
        <v>14034</v>
      </c>
      <c r="T2828" s="300">
        <v>500000</v>
      </c>
      <c r="U2828" s="3" t="s">
        <v>14035</v>
      </c>
      <c r="V2828" s="3" t="s">
        <v>100</v>
      </c>
      <c r="W2828" s="3" t="s">
        <v>109</v>
      </c>
      <c r="X2828" s="3" t="s">
        <v>109</v>
      </c>
      <c r="Y2828" s="299">
        <f t="shared" si="397"/>
        <v>6</v>
      </c>
      <c r="Z2828" s="299">
        <f t="shared" si="398"/>
        <v>2022</v>
      </c>
      <c r="AA2828" t="str">
        <f t="shared" si="396"/>
        <v xml:space="preserve">8 </v>
      </c>
      <c r="AB2828" t="str">
        <f t="shared" si="399"/>
        <v xml:space="preserve">8 </v>
      </c>
      <c r="AC2828" t="str">
        <f t="shared" si="400"/>
        <v xml:space="preserve">8 </v>
      </c>
      <c r="AD2828" t="str">
        <f t="shared" si="401"/>
        <v xml:space="preserve">8 </v>
      </c>
      <c r="AE2828" t="str">
        <f t="shared" si="402"/>
        <v xml:space="preserve">8 </v>
      </c>
      <c r="AF2828" t="str">
        <f t="shared" si="403"/>
        <v xml:space="preserve">8 </v>
      </c>
      <c r="AG2828" s="299">
        <f t="shared" si="404"/>
        <v>8</v>
      </c>
    </row>
    <row r="2829" spans="1:33" x14ac:dyDescent="0.3">
      <c r="A2829" s="3">
        <v>2839</v>
      </c>
      <c r="B2829" s="3" t="s">
        <v>4151</v>
      </c>
      <c r="C2829" s="296">
        <v>44718</v>
      </c>
      <c r="D2829" s="3">
        <v>61412879</v>
      </c>
      <c r="E2829" s="3" t="s">
        <v>6</v>
      </c>
      <c r="F2829" s="3">
        <v>221395</v>
      </c>
      <c r="G2829" s="3" t="s">
        <v>89</v>
      </c>
      <c r="H2829" s="3" t="s">
        <v>9716</v>
      </c>
      <c r="I2829" s="3" t="s">
        <v>1938</v>
      </c>
      <c r="J2829" s="3" t="s">
        <v>14036</v>
      </c>
      <c r="K2829" s="3" t="s">
        <v>45</v>
      </c>
      <c r="L2829" s="3" t="s">
        <v>2633</v>
      </c>
      <c r="M2829" s="3" t="s">
        <v>93</v>
      </c>
      <c r="N2829" s="3">
        <v>6715963</v>
      </c>
      <c r="O2829" s="3" t="s">
        <v>14037</v>
      </c>
      <c r="P2829" s="3">
        <v>6303602236</v>
      </c>
      <c r="Q2829" s="3" t="s">
        <v>14038</v>
      </c>
      <c r="R2829" s="3" t="s">
        <v>13861</v>
      </c>
      <c r="S2829" s="3" t="s">
        <v>14040</v>
      </c>
      <c r="T2829" s="300">
        <v>450000</v>
      </c>
      <c r="U2829" s="3" t="s">
        <v>508</v>
      </c>
      <c r="V2829" s="3" t="s">
        <v>100</v>
      </c>
      <c r="W2829" s="3" t="s">
        <v>109</v>
      </c>
      <c r="X2829" s="3" t="s">
        <v>109</v>
      </c>
      <c r="Y2829" s="299">
        <f t="shared" si="397"/>
        <v>6</v>
      </c>
      <c r="Z2829" s="299">
        <f t="shared" si="398"/>
        <v>2022</v>
      </c>
      <c r="AA2829" t="str">
        <f t="shared" si="396"/>
        <v xml:space="preserve">3 </v>
      </c>
      <c r="AB2829" t="str">
        <f t="shared" si="399"/>
        <v xml:space="preserve">3 </v>
      </c>
      <c r="AC2829" t="str">
        <f t="shared" si="400"/>
        <v xml:space="preserve">3 </v>
      </c>
      <c r="AD2829" t="str">
        <f t="shared" si="401"/>
        <v xml:space="preserve">3 </v>
      </c>
      <c r="AE2829" t="str">
        <f t="shared" si="402"/>
        <v xml:space="preserve">3 </v>
      </c>
      <c r="AF2829" t="str">
        <f t="shared" si="403"/>
        <v xml:space="preserve">3 </v>
      </c>
      <c r="AG2829" s="299">
        <f t="shared" si="404"/>
        <v>3</v>
      </c>
    </row>
    <row r="2830" spans="1:33" x14ac:dyDescent="0.3">
      <c r="A2830" s="3">
        <v>2840</v>
      </c>
      <c r="B2830" s="3" t="s">
        <v>4151</v>
      </c>
      <c r="C2830" s="296">
        <v>44718</v>
      </c>
      <c r="D2830" s="3">
        <v>61412879</v>
      </c>
      <c r="E2830" s="3" t="s">
        <v>6</v>
      </c>
      <c r="F2830" s="3">
        <v>221395</v>
      </c>
      <c r="G2830" s="3" t="s">
        <v>89</v>
      </c>
      <c r="H2830" s="3" t="s">
        <v>9716</v>
      </c>
      <c r="I2830" s="3" t="s">
        <v>1938</v>
      </c>
      <c r="J2830" s="3" t="s">
        <v>14036</v>
      </c>
      <c r="K2830" s="3" t="s">
        <v>45</v>
      </c>
      <c r="L2830" s="3" t="s">
        <v>2633</v>
      </c>
      <c r="M2830" s="3" t="s">
        <v>93</v>
      </c>
      <c r="N2830" s="3">
        <v>6715477</v>
      </c>
      <c r="O2830" s="3" t="s">
        <v>14041</v>
      </c>
      <c r="P2830" s="3">
        <v>8904394096</v>
      </c>
      <c r="Q2830" s="3" t="s">
        <v>14042</v>
      </c>
      <c r="R2830" s="3" t="s">
        <v>14043</v>
      </c>
      <c r="S2830" s="3" t="s">
        <v>14045</v>
      </c>
      <c r="T2830" s="300">
        <v>580000</v>
      </c>
      <c r="U2830" s="3" t="s">
        <v>3501</v>
      </c>
      <c r="V2830" s="3" t="s">
        <v>100</v>
      </c>
      <c r="W2830" s="3" t="s">
        <v>109</v>
      </c>
      <c r="X2830" s="3" t="s">
        <v>109</v>
      </c>
      <c r="Y2830" s="299">
        <f t="shared" si="397"/>
        <v>6</v>
      </c>
      <c r="Z2830" s="299">
        <f t="shared" si="398"/>
        <v>2022</v>
      </c>
      <c r="AA2830" t="str">
        <f t="shared" si="396"/>
        <v>2.</v>
      </c>
      <c r="AB2830" t="str">
        <f t="shared" si="399"/>
        <v>2.</v>
      </c>
      <c r="AC2830" t="str">
        <f t="shared" si="400"/>
        <v>2</v>
      </c>
      <c r="AD2830" t="str">
        <f t="shared" si="401"/>
        <v>2</v>
      </c>
      <c r="AE2830" t="str">
        <f t="shared" si="402"/>
        <v>2</v>
      </c>
      <c r="AF2830" t="str">
        <f t="shared" si="403"/>
        <v>2</v>
      </c>
      <c r="AG2830" s="299">
        <f t="shared" si="404"/>
        <v>2</v>
      </c>
    </row>
    <row r="2831" spans="1:33" x14ac:dyDescent="0.3">
      <c r="A2831" s="3">
        <v>2841</v>
      </c>
      <c r="B2831" s="3" t="s">
        <v>4151</v>
      </c>
      <c r="C2831" s="296">
        <v>44718</v>
      </c>
      <c r="D2831" s="3">
        <v>61412879</v>
      </c>
      <c r="E2831" s="3" t="s">
        <v>6</v>
      </c>
      <c r="F2831" s="3">
        <v>221395</v>
      </c>
      <c r="G2831" s="3" t="s">
        <v>89</v>
      </c>
      <c r="H2831" s="3" t="s">
        <v>9716</v>
      </c>
      <c r="I2831" s="3" t="s">
        <v>1938</v>
      </c>
      <c r="J2831" s="3" t="s">
        <v>14036</v>
      </c>
      <c r="K2831" s="3" t="s">
        <v>18</v>
      </c>
      <c r="L2831" s="3" t="s">
        <v>6989</v>
      </c>
      <c r="M2831" s="3" t="s">
        <v>93</v>
      </c>
      <c r="N2831" s="3">
        <v>6715664</v>
      </c>
      <c r="O2831" s="3" t="s">
        <v>14046</v>
      </c>
      <c r="P2831" s="3">
        <v>8179196994</v>
      </c>
      <c r="Q2831" s="3" t="s">
        <v>14047</v>
      </c>
      <c r="R2831" s="3" t="s">
        <v>14048</v>
      </c>
      <c r="S2831" s="3" t="s">
        <v>14050</v>
      </c>
      <c r="T2831" s="300">
        <v>475000</v>
      </c>
      <c r="U2831" s="3" t="s">
        <v>3501</v>
      </c>
      <c r="V2831" s="3" t="s">
        <v>100</v>
      </c>
      <c r="W2831" s="3" t="s">
        <v>109</v>
      </c>
      <c r="X2831" s="3" t="s">
        <v>109</v>
      </c>
      <c r="Y2831" s="299">
        <f t="shared" si="397"/>
        <v>6</v>
      </c>
      <c r="Z2831" s="299">
        <f t="shared" si="398"/>
        <v>2022</v>
      </c>
      <c r="AA2831" t="str">
        <f t="shared" si="396"/>
        <v>3.</v>
      </c>
      <c r="AB2831" t="str">
        <f t="shared" si="399"/>
        <v>3.</v>
      </c>
      <c r="AC2831" t="str">
        <f t="shared" si="400"/>
        <v>3</v>
      </c>
      <c r="AD2831" t="str">
        <f t="shared" si="401"/>
        <v>3</v>
      </c>
      <c r="AE2831" t="str">
        <f t="shared" si="402"/>
        <v>3</v>
      </c>
      <c r="AF2831" t="str">
        <f t="shared" si="403"/>
        <v>3</v>
      </c>
      <c r="AG2831" s="299">
        <f t="shared" si="404"/>
        <v>3</v>
      </c>
    </row>
    <row r="2832" spans="1:33" x14ac:dyDescent="0.3">
      <c r="A2832" s="3">
        <v>2842</v>
      </c>
      <c r="B2832" s="3" t="s">
        <v>4151</v>
      </c>
      <c r="C2832" s="296">
        <v>44718</v>
      </c>
      <c r="D2832" s="3">
        <v>37518903</v>
      </c>
      <c r="E2832" s="3" t="s">
        <v>6</v>
      </c>
      <c r="F2832" s="3">
        <v>221395</v>
      </c>
      <c r="G2832" s="3" t="s">
        <v>89</v>
      </c>
      <c r="H2832" s="3" t="s">
        <v>12080</v>
      </c>
      <c r="I2832" s="3" t="s">
        <v>782</v>
      </c>
      <c r="J2832" s="3" t="s">
        <v>14051</v>
      </c>
      <c r="K2832" s="3" t="s">
        <v>13</v>
      </c>
      <c r="L2832" s="3" t="s">
        <v>14052</v>
      </c>
      <c r="M2832" s="3" t="s">
        <v>93</v>
      </c>
      <c r="N2832" s="3" t="s">
        <v>14053</v>
      </c>
      <c r="O2832" s="3" t="s">
        <v>14054</v>
      </c>
      <c r="P2832" s="3">
        <v>8743064255</v>
      </c>
      <c r="Q2832" s="3" t="s">
        <v>14055</v>
      </c>
      <c r="R2832" s="3" t="s">
        <v>2274</v>
      </c>
      <c r="S2832" s="3" t="s">
        <v>14056</v>
      </c>
      <c r="T2832" s="300">
        <v>1900000</v>
      </c>
      <c r="U2832" s="3" t="s">
        <v>14059</v>
      </c>
      <c r="V2832" s="3" t="s">
        <v>100</v>
      </c>
      <c r="W2832" s="3" t="s">
        <v>267</v>
      </c>
      <c r="X2832" s="3" t="s">
        <v>109</v>
      </c>
      <c r="Y2832" s="299">
        <f t="shared" si="397"/>
        <v>6</v>
      </c>
      <c r="Z2832" s="299">
        <f t="shared" si="398"/>
        <v>2022</v>
      </c>
      <c r="AA2832" t="str">
        <f t="shared" si="396"/>
        <v>10</v>
      </c>
      <c r="AB2832" t="str">
        <f t="shared" si="399"/>
        <v>10</v>
      </c>
      <c r="AC2832" t="str">
        <f t="shared" si="400"/>
        <v>10</v>
      </c>
      <c r="AD2832" t="str">
        <f t="shared" si="401"/>
        <v>10</v>
      </c>
      <c r="AE2832" t="str">
        <f t="shared" si="402"/>
        <v>10</v>
      </c>
      <c r="AF2832" t="str">
        <f t="shared" si="403"/>
        <v>10</v>
      </c>
      <c r="AG2832" s="299">
        <f t="shared" si="404"/>
        <v>10</v>
      </c>
    </row>
    <row r="2833" spans="1:33" x14ac:dyDescent="0.3">
      <c r="A2833" s="3">
        <v>2843</v>
      </c>
      <c r="B2833" s="3" t="s">
        <v>4151</v>
      </c>
      <c r="C2833" s="296">
        <v>44718</v>
      </c>
      <c r="D2833" s="3">
        <v>37518903</v>
      </c>
      <c r="E2833" s="3" t="s">
        <v>6</v>
      </c>
      <c r="F2833" s="3">
        <v>221395</v>
      </c>
      <c r="G2833" s="3" t="s">
        <v>89</v>
      </c>
      <c r="H2833" s="3" t="s">
        <v>12080</v>
      </c>
      <c r="I2833" s="3" t="s">
        <v>782</v>
      </c>
      <c r="J2833" s="3" t="s">
        <v>14051</v>
      </c>
      <c r="K2833" s="3" t="s">
        <v>12</v>
      </c>
      <c r="L2833" s="3" t="s">
        <v>739</v>
      </c>
      <c r="M2833" s="3" t="s">
        <v>93</v>
      </c>
      <c r="N2833" s="3">
        <v>5780860</v>
      </c>
      <c r="O2833" s="3" t="s">
        <v>14061</v>
      </c>
      <c r="P2833" s="3">
        <v>9894944491</v>
      </c>
      <c r="Q2833" s="3" t="s">
        <v>14062</v>
      </c>
      <c r="R2833" s="3" t="s">
        <v>2274</v>
      </c>
      <c r="S2833" s="3" t="s">
        <v>14063</v>
      </c>
      <c r="T2833" s="300">
        <v>600000</v>
      </c>
      <c r="U2833" s="3" t="s">
        <v>14066</v>
      </c>
      <c r="V2833" s="3" t="s">
        <v>100</v>
      </c>
      <c r="W2833" s="3" t="s">
        <v>2278</v>
      </c>
      <c r="X2833" s="3" t="s">
        <v>109</v>
      </c>
      <c r="Y2833" s="299">
        <f t="shared" si="397"/>
        <v>6</v>
      </c>
      <c r="Z2833" s="299">
        <f t="shared" si="398"/>
        <v>2022</v>
      </c>
      <c r="AA2833" t="str">
        <f t="shared" si="396"/>
        <v>10</v>
      </c>
      <c r="AB2833" t="str">
        <f t="shared" si="399"/>
        <v>10</v>
      </c>
      <c r="AC2833" t="str">
        <f t="shared" si="400"/>
        <v>10</v>
      </c>
      <c r="AD2833" t="str">
        <f t="shared" si="401"/>
        <v>10</v>
      </c>
      <c r="AE2833" t="str">
        <f t="shared" si="402"/>
        <v>10</v>
      </c>
      <c r="AF2833" t="str">
        <f t="shared" si="403"/>
        <v>10</v>
      </c>
      <c r="AG2833" s="299">
        <f t="shared" si="404"/>
        <v>10</v>
      </c>
    </row>
    <row r="2834" spans="1:33" x14ac:dyDescent="0.3">
      <c r="A2834" s="3">
        <v>2844</v>
      </c>
      <c r="B2834" s="3" t="s">
        <v>4151</v>
      </c>
      <c r="C2834" s="296">
        <v>44718</v>
      </c>
      <c r="D2834" s="3">
        <v>39733572</v>
      </c>
      <c r="E2834" s="3" t="s">
        <v>6</v>
      </c>
      <c r="F2834" s="3">
        <v>221395</v>
      </c>
      <c r="G2834" s="3" t="s">
        <v>89</v>
      </c>
      <c r="H2834" s="3" t="s">
        <v>11609</v>
      </c>
      <c r="I2834" s="3" t="s">
        <v>951</v>
      </c>
      <c r="J2834" s="3" t="s">
        <v>14068</v>
      </c>
      <c r="K2834" s="3" t="s">
        <v>18</v>
      </c>
      <c r="L2834" s="3" t="s">
        <v>15145</v>
      </c>
      <c r="M2834" s="3" t="s">
        <v>93</v>
      </c>
      <c r="N2834" s="3">
        <v>6771684</v>
      </c>
      <c r="O2834" s="3" t="s">
        <v>14069</v>
      </c>
      <c r="P2834" s="3">
        <v>9060899997</v>
      </c>
      <c r="Q2834" s="3" t="s">
        <v>14070</v>
      </c>
      <c r="R2834" s="3">
        <v>5</v>
      </c>
      <c r="S2834" s="3" t="s">
        <v>14071</v>
      </c>
      <c r="T2834" s="300">
        <v>1250000</v>
      </c>
      <c r="U2834" s="3" t="s">
        <v>14074</v>
      </c>
      <c r="V2834" s="3" t="s">
        <v>100</v>
      </c>
      <c r="W2834" s="3" t="s">
        <v>109</v>
      </c>
      <c r="X2834" s="3" t="s">
        <v>109</v>
      </c>
      <c r="Y2834" s="299">
        <f t="shared" si="397"/>
        <v>6</v>
      </c>
      <c r="Z2834" s="299">
        <f t="shared" si="398"/>
        <v>2022</v>
      </c>
      <c r="AA2834" t="str">
        <f t="shared" si="396"/>
        <v>5</v>
      </c>
      <c r="AB2834" t="str">
        <f t="shared" si="399"/>
        <v>5</v>
      </c>
      <c r="AC2834" t="str">
        <f t="shared" si="400"/>
        <v>5</v>
      </c>
      <c r="AD2834" t="str">
        <f t="shared" si="401"/>
        <v>5</v>
      </c>
      <c r="AE2834" t="str">
        <f t="shared" si="402"/>
        <v>5</v>
      </c>
      <c r="AF2834" t="str">
        <f t="shared" si="403"/>
        <v>5</v>
      </c>
      <c r="AG2834" s="299">
        <f t="shared" si="404"/>
        <v>5</v>
      </c>
    </row>
    <row r="2835" spans="1:33" x14ac:dyDescent="0.3">
      <c r="A2835" s="3">
        <v>2845</v>
      </c>
      <c r="B2835" s="3" t="s">
        <v>4151</v>
      </c>
      <c r="C2835" s="296">
        <v>44718</v>
      </c>
      <c r="D2835" s="3">
        <v>37518903</v>
      </c>
      <c r="E2835" s="3" t="s">
        <v>6</v>
      </c>
      <c r="F2835" s="3">
        <v>221395</v>
      </c>
      <c r="G2835" s="3" t="s">
        <v>89</v>
      </c>
      <c r="H2835" s="3" t="s">
        <v>1686</v>
      </c>
      <c r="I2835" s="3" t="s">
        <v>14076</v>
      </c>
      <c r="J2835" s="3" t="s">
        <v>14077</v>
      </c>
      <c r="K2835" s="3" t="s">
        <v>13</v>
      </c>
      <c r="L2835" s="3" t="s">
        <v>14989</v>
      </c>
      <c r="M2835" s="3" t="s">
        <v>93</v>
      </c>
      <c r="N2835" s="3" t="s">
        <v>14078</v>
      </c>
      <c r="O2835" s="3" t="s">
        <v>14079</v>
      </c>
      <c r="P2835" s="3" t="s">
        <v>14080</v>
      </c>
      <c r="Q2835" s="3" t="s">
        <v>14081</v>
      </c>
      <c r="R2835" s="3" t="s">
        <v>743</v>
      </c>
      <c r="S2835" s="3" t="s">
        <v>14082</v>
      </c>
      <c r="T2835" s="300">
        <v>1900000</v>
      </c>
      <c r="U2835" s="3" t="s">
        <v>347</v>
      </c>
      <c r="V2835" s="3" t="s">
        <v>100</v>
      </c>
      <c r="W2835" s="3" t="s">
        <v>109</v>
      </c>
      <c r="X2835" s="3" t="s">
        <v>109</v>
      </c>
      <c r="Y2835" s="299">
        <f t="shared" si="397"/>
        <v>6</v>
      </c>
      <c r="Z2835" s="299">
        <f t="shared" si="398"/>
        <v>2022</v>
      </c>
      <c r="AA2835" t="str">
        <f t="shared" si="396"/>
        <v>13</v>
      </c>
      <c r="AB2835" t="str">
        <f t="shared" si="399"/>
        <v>13</v>
      </c>
      <c r="AC2835" t="str">
        <f t="shared" si="400"/>
        <v>13</v>
      </c>
      <c r="AD2835" t="str">
        <f t="shared" si="401"/>
        <v>13</v>
      </c>
      <c r="AE2835" t="str">
        <f t="shared" si="402"/>
        <v>13</v>
      </c>
      <c r="AF2835" t="str">
        <f t="shared" si="403"/>
        <v>13</v>
      </c>
      <c r="AG2835" s="299">
        <f t="shared" si="404"/>
        <v>13</v>
      </c>
    </row>
    <row r="2836" spans="1:33" x14ac:dyDescent="0.3">
      <c r="A2836" s="3">
        <v>2846</v>
      </c>
      <c r="B2836" s="3" t="s">
        <v>4151</v>
      </c>
      <c r="C2836" s="296">
        <v>44719</v>
      </c>
      <c r="D2836" s="3">
        <v>27081122</v>
      </c>
      <c r="E2836" s="3" t="s">
        <v>6</v>
      </c>
      <c r="F2836" s="3">
        <v>221395</v>
      </c>
      <c r="G2836" s="3" t="s">
        <v>89</v>
      </c>
      <c r="H2836" s="3" t="s">
        <v>794</v>
      </c>
      <c r="I2836" s="3" t="s">
        <v>14017</v>
      </c>
      <c r="J2836" s="3" t="s">
        <v>14086</v>
      </c>
      <c r="K2836" s="3" t="s">
        <v>18</v>
      </c>
      <c r="L2836" s="3" t="s">
        <v>15145</v>
      </c>
      <c r="M2836" s="3" t="s">
        <v>93</v>
      </c>
      <c r="N2836" s="3">
        <v>6732820</v>
      </c>
      <c r="O2836" s="3" t="s">
        <v>14087</v>
      </c>
      <c r="P2836" s="3">
        <v>8897431516</v>
      </c>
      <c r="Q2836" s="3" t="s">
        <v>14088</v>
      </c>
      <c r="R2836" s="3" t="s">
        <v>491</v>
      </c>
      <c r="S2836" s="3" t="s">
        <v>14089</v>
      </c>
      <c r="T2836" s="300">
        <v>1250000</v>
      </c>
      <c r="U2836" s="3" t="s">
        <v>801</v>
      </c>
      <c r="V2836" s="3" t="s">
        <v>100</v>
      </c>
      <c r="W2836" s="3" t="s">
        <v>109</v>
      </c>
      <c r="X2836" s="3" t="s">
        <v>109</v>
      </c>
      <c r="Y2836" s="299">
        <f t="shared" si="397"/>
        <v>6</v>
      </c>
      <c r="Z2836" s="299">
        <f t="shared" si="398"/>
        <v>2022</v>
      </c>
      <c r="AA2836" t="str">
        <f t="shared" si="396"/>
        <v>10</v>
      </c>
      <c r="AB2836" t="str">
        <f t="shared" si="399"/>
        <v>10</v>
      </c>
      <c r="AC2836" t="str">
        <f t="shared" si="400"/>
        <v>10</v>
      </c>
      <c r="AD2836" t="str">
        <f t="shared" si="401"/>
        <v>10</v>
      </c>
      <c r="AE2836" t="str">
        <f t="shared" si="402"/>
        <v>10</v>
      </c>
      <c r="AF2836" t="str">
        <f t="shared" si="403"/>
        <v>10</v>
      </c>
      <c r="AG2836" s="299">
        <f t="shared" si="404"/>
        <v>10</v>
      </c>
    </row>
    <row r="2837" spans="1:33" x14ac:dyDescent="0.3">
      <c r="A2837" s="3">
        <v>2847</v>
      </c>
      <c r="B2837" s="3" t="s">
        <v>4151</v>
      </c>
      <c r="C2837" s="296">
        <v>44719</v>
      </c>
      <c r="D2837" s="3">
        <v>65192471</v>
      </c>
      <c r="E2837" s="3" t="s">
        <v>14091</v>
      </c>
      <c r="F2837" s="3">
        <v>226609</v>
      </c>
      <c r="G2837" s="3" t="s">
        <v>89</v>
      </c>
      <c r="H2837" s="3" t="s">
        <v>7438</v>
      </c>
      <c r="I2837" s="3" t="s">
        <v>394</v>
      </c>
      <c r="J2837" s="3" t="s">
        <v>1277</v>
      </c>
      <c r="K2837" s="3" t="s">
        <v>38</v>
      </c>
      <c r="L2837" s="3" t="s">
        <v>7171</v>
      </c>
      <c r="M2837" s="3" t="s">
        <v>93</v>
      </c>
      <c r="N2837" s="3">
        <v>6774174</v>
      </c>
      <c r="O2837" s="3" t="s">
        <v>14092</v>
      </c>
      <c r="P2837" s="3">
        <v>8892311226</v>
      </c>
      <c r="Q2837" s="3" t="s">
        <v>14093</v>
      </c>
      <c r="R2837" s="3" t="s">
        <v>14094</v>
      </c>
      <c r="S2837" s="3" t="s">
        <v>14096</v>
      </c>
      <c r="T2837" s="300">
        <v>1300000</v>
      </c>
      <c r="U2837" s="3" t="s">
        <v>14099</v>
      </c>
      <c r="V2837" s="3" t="s">
        <v>100</v>
      </c>
      <c r="W2837" s="3" t="s">
        <v>101</v>
      </c>
      <c r="X2837" s="3" t="s">
        <v>101</v>
      </c>
      <c r="Y2837" s="299">
        <f t="shared" si="397"/>
        <v>6</v>
      </c>
      <c r="Z2837" s="299">
        <f t="shared" si="398"/>
        <v>2022</v>
      </c>
      <c r="AA2837" t="str">
        <f t="shared" si="396"/>
        <v>7.</v>
      </c>
      <c r="AB2837" t="str">
        <f t="shared" si="399"/>
        <v>7.</v>
      </c>
      <c r="AC2837" t="str">
        <f t="shared" si="400"/>
        <v>7</v>
      </c>
      <c r="AD2837" t="str">
        <f t="shared" si="401"/>
        <v>7</v>
      </c>
      <c r="AE2837" t="str">
        <f t="shared" si="402"/>
        <v>7</v>
      </c>
      <c r="AF2837" t="str">
        <f t="shared" si="403"/>
        <v>7</v>
      </c>
      <c r="AG2837" s="299">
        <f t="shared" si="404"/>
        <v>7</v>
      </c>
    </row>
    <row r="2838" spans="1:33" x14ac:dyDescent="0.3">
      <c r="A2838" s="3">
        <v>2848</v>
      </c>
      <c r="B2838" s="3" t="s">
        <v>4151</v>
      </c>
      <c r="C2838" s="296">
        <v>44719</v>
      </c>
      <c r="D2838" s="3">
        <v>65192471</v>
      </c>
      <c r="E2838" s="3" t="s">
        <v>14091</v>
      </c>
      <c r="F2838" s="3">
        <v>226609</v>
      </c>
      <c r="G2838" s="3" t="s">
        <v>89</v>
      </c>
      <c r="H2838" s="3" t="s">
        <v>7438</v>
      </c>
      <c r="I2838" s="3" t="s">
        <v>394</v>
      </c>
      <c r="J2838" s="3" t="s">
        <v>1277</v>
      </c>
      <c r="K2838" s="3" t="s">
        <v>45</v>
      </c>
      <c r="L2838" s="3" t="s">
        <v>14101</v>
      </c>
      <c r="M2838" s="3" t="s">
        <v>93</v>
      </c>
      <c r="N2838" s="3">
        <v>6774688</v>
      </c>
      <c r="O2838" s="3" t="s">
        <v>14102</v>
      </c>
      <c r="P2838" s="3">
        <v>9701958695</v>
      </c>
      <c r="Q2838" s="3" t="s">
        <v>13394</v>
      </c>
      <c r="R2838" s="3" t="s">
        <v>474</v>
      </c>
      <c r="S2838" s="3" t="s">
        <v>3777</v>
      </c>
      <c r="T2838" s="300">
        <v>650000</v>
      </c>
      <c r="U2838" s="3" t="s">
        <v>14104</v>
      </c>
      <c r="V2838" s="3" t="s">
        <v>100</v>
      </c>
      <c r="W2838" s="3" t="s">
        <v>101</v>
      </c>
      <c r="X2838" s="3" t="s">
        <v>101</v>
      </c>
      <c r="Y2838" s="299">
        <f t="shared" si="397"/>
        <v>6</v>
      </c>
      <c r="Z2838" s="299">
        <f t="shared" si="398"/>
        <v>2022</v>
      </c>
      <c r="AA2838" t="str">
        <f t="shared" si="396"/>
        <v>8y</v>
      </c>
      <c r="AB2838" t="str">
        <f t="shared" si="399"/>
        <v>8</v>
      </c>
      <c r="AC2838" t="str">
        <f t="shared" si="400"/>
        <v>8</v>
      </c>
      <c r="AD2838" t="str">
        <f t="shared" si="401"/>
        <v>8</v>
      </c>
      <c r="AE2838" t="str">
        <f t="shared" si="402"/>
        <v>8</v>
      </c>
      <c r="AF2838" t="str">
        <f t="shared" si="403"/>
        <v>8</v>
      </c>
      <c r="AG2838" s="299">
        <f t="shared" si="404"/>
        <v>8</v>
      </c>
    </row>
    <row r="2839" spans="1:33" x14ac:dyDescent="0.3">
      <c r="A2839" s="3">
        <v>2849</v>
      </c>
      <c r="B2839" s="3" t="s">
        <v>4151</v>
      </c>
      <c r="C2839" s="296">
        <v>44719</v>
      </c>
      <c r="D2839" s="3">
        <v>59031731</v>
      </c>
      <c r="E2839" s="3" t="s">
        <v>6</v>
      </c>
      <c r="F2839" s="3">
        <v>221395</v>
      </c>
      <c r="G2839" s="3" t="s">
        <v>89</v>
      </c>
      <c r="H2839" s="3" t="s">
        <v>9716</v>
      </c>
      <c r="I2839" s="3" t="s">
        <v>1098</v>
      </c>
      <c r="J2839" s="3" t="s">
        <v>14106</v>
      </c>
      <c r="K2839" s="3" t="s">
        <v>42</v>
      </c>
      <c r="L2839" s="3" t="s">
        <v>7883</v>
      </c>
      <c r="M2839" s="3" t="s">
        <v>93</v>
      </c>
      <c r="N2839" s="3">
        <v>6774568</v>
      </c>
      <c r="O2839" s="3" t="s">
        <v>14107</v>
      </c>
      <c r="P2839" s="3">
        <v>7259365168</v>
      </c>
      <c r="Q2839" s="3" t="s">
        <v>14108</v>
      </c>
      <c r="R2839" s="3" t="s">
        <v>14109</v>
      </c>
      <c r="S2839" s="3" t="s">
        <v>218</v>
      </c>
      <c r="T2839" s="300">
        <v>900000</v>
      </c>
      <c r="U2839" s="3" t="s">
        <v>14111</v>
      </c>
      <c r="V2839" s="3" t="s">
        <v>100</v>
      </c>
      <c r="W2839" s="3" t="s">
        <v>109</v>
      </c>
      <c r="X2839" s="3" t="s">
        <v>109</v>
      </c>
      <c r="Y2839" s="299">
        <f t="shared" si="397"/>
        <v>6</v>
      </c>
      <c r="Z2839" s="299">
        <f t="shared" si="398"/>
        <v>2022</v>
      </c>
      <c r="AA2839" t="str">
        <f t="shared" si="396"/>
        <v xml:space="preserve">8 </v>
      </c>
      <c r="AB2839" t="str">
        <f t="shared" si="399"/>
        <v xml:space="preserve">8 </v>
      </c>
      <c r="AC2839" t="str">
        <f t="shared" si="400"/>
        <v xml:space="preserve">8 </v>
      </c>
      <c r="AD2839" t="str">
        <f t="shared" si="401"/>
        <v xml:space="preserve">8 </v>
      </c>
      <c r="AE2839" t="str">
        <f t="shared" si="402"/>
        <v xml:space="preserve">8 </v>
      </c>
      <c r="AF2839" t="str">
        <f t="shared" si="403"/>
        <v xml:space="preserve">8 </v>
      </c>
      <c r="AG2839" s="299">
        <f t="shared" si="404"/>
        <v>8</v>
      </c>
    </row>
    <row r="2840" spans="1:33" x14ac:dyDescent="0.3">
      <c r="A2840" s="3">
        <v>2850</v>
      </c>
      <c r="B2840" s="3" t="s">
        <v>4151</v>
      </c>
      <c r="C2840" s="296">
        <v>44719</v>
      </c>
      <c r="D2840" s="3">
        <v>59031731</v>
      </c>
      <c r="E2840" s="3" t="s">
        <v>6</v>
      </c>
      <c r="F2840" s="3">
        <v>221395</v>
      </c>
      <c r="G2840" s="3" t="s">
        <v>89</v>
      </c>
      <c r="H2840" s="3" t="s">
        <v>12080</v>
      </c>
      <c r="I2840" s="3" t="s">
        <v>1098</v>
      </c>
      <c r="J2840" s="3" t="s">
        <v>14106</v>
      </c>
      <c r="K2840" s="3" t="s">
        <v>38</v>
      </c>
      <c r="L2840" s="3" t="s">
        <v>7171</v>
      </c>
      <c r="M2840" s="3" t="s">
        <v>93</v>
      </c>
      <c r="N2840" s="3">
        <v>6134489</v>
      </c>
      <c r="O2840" s="3" t="s">
        <v>14113</v>
      </c>
      <c r="P2840" s="3">
        <v>7044633233</v>
      </c>
      <c r="Q2840" s="3" t="s">
        <v>14114</v>
      </c>
      <c r="R2840" s="3" t="s">
        <v>2815</v>
      </c>
      <c r="S2840" s="3" t="s">
        <v>14115</v>
      </c>
      <c r="T2840" s="300">
        <v>750000</v>
      </c>
      <c r="U2840" s="3" t="s">
        <v>14118</v>
      </c>
      <c r="V2840" s="3" t="s">
        <v>100</v>
      </c>
      <c r="W2840" s="3" t="s">
        <v>109</v>
      </c>
      <c r="X2840" s="3" t="s">
        <v>109</v>
      </c>
      <c r="Y2840" s="299">
        <f t="shared" si="397"/>
        <v>6</v>
      </c>
      <c r="Z2840" s="299">
        <f t="shared" si="398"/>
        <v>2022</v>
      </c>
      <c r="AA2840" t="str">
        <f t="shared" si="396"/>
        <v>6.</v>
      </c>
      <c r="AB2840" t="str">
        <f t="shared" si="399"/>
        <v>6.</v>
      </c>
      <c r="AC2840" t="str">
        <f t="shared" si="400"/>
        <v>6</v>
      </c>
      <c r="AD2840" t="str">
        <f t="shared" si="401"/>
        <v>6</v>
      </c>
      <c r="AE2840" t="str">
        <f t="shared" si="402"/>
        <v>6</v>
      </c>
      <c r="AF2840" t="str">
        <f t="shared" si="403"/>
        <v>6</v>
      </c>
      <c r="AG2840" s="299">
        <f t="shared" si="404"/>
        <v>6</v>
      </c>
    </row>
    <row r="2841" spans="1:33" x14ac:dyDescent="0.3">
      <c r="A2841" s="3">
        <v>2851</v>
      </c>
      <c r="B2841" s="3" t="s">
        <v>4151</v>
      </c>
      <c r="C2841" s="296">
        <v>44719</v>
      </c>
      <c r="D2841" s="3">
        <v>59031731</v>
      </c>
      <c r="E2841" s="3" t="s">
        <v>6</v>
      </c>
      <c r="F2841" s="3">
        <v>221395</v>
      </c>
      <c r="G2841" s="3" t="s">
        <v>89</v>
      </c>
      <c r="H2841" s="3" t="s">
        <v>9716</v>
      </c>
      <c r="I2841" s="3" t="s">
        <v>1098</v>
      </c>
      <c r="J2841" s="3" t="s">
        <v>14106</v>
      </c>
      <c r="K2841" s="3" t="s">
        <v>38</v>
      </c>
      <c r="L2841" s="3" t="s">
        <v>7171</v>
      </c>
      <c r="M2841" s="3" t="s">
        <v>93</v>
      </c>
      <c r="N2841" s="3">
        <v>6774447</v>
      </c>
      <c r="O2841" s="3" t="s">
        <v>14120</v>
      </c>
      <c r="P2841" s="3" t="s">
        <v>14121</v>
      </c>
      <c r="Q2841" s="3" t="s">
        <v>14122</v>
      </c>
      <c r="R2841" s="3" t="s">
        <v>14123</v>
      </c>
      <c r="S2841" s="3" t="s">
        <v>14124</v>
      </c>
      <c r="T2841" s="300">
        <v>1300000</v>
      </c>
      <c r="U2841" s="3" t="s">
        <v>14125</v>
      </c>
      <c r="V2841" s="3" t="s">
        <v>100</v>
      </c>
      <c r="W2841" s="3" t="s">
        <v>109</v>
      </c>
      <c r="X2841" s="3" t="s">
        <v>109</v>
      </c>
      <c r="Y2841" s="299">
        <f t="shared" si="397"/>
        <v>6</v>
      </c>
      <c r="Z2841" s="299">
        <f t="shared" si="398"/>
        <v>2022</v>
      </c>
      <c r="AA2841" t="str">
        <f t="shared" si="396"/>
        <v>10</v>
      </c>
      <c r="AB2841" t="str">
        <f t="shared" si="399"/>
        <v>10</v>
      </c>
      <c r="AC2841" t="str">
        <f t="shared" si="400"/>
        <v>10</v>
      </c>
      <c r="AD2841" t="str">
        <f t="shared" si="401"/>
        <v>10</v>
      </c>
      <c r="AE2841" t="str">
        <f t="shared" si="402"/>
        <v>10</v>
      </c>
      <c r="AF2841" t="str">
        <f t="shared" si="403"/>
        <v>10</v>
      </c>
      <c r="AG2841" s="299">
        <f t="shared" si="404"/>
        <v>10</v>
      </c>
    </row>
    <row r="2842" spans="1:33" x14ac:dyDescent="0.3">
      <c r="A2842" s="3">
        <v>2852</v>
      </c>
      <c r="B2842" s="3" t="s">
        <v>4151</v>
      </c>
      <c r="C2842" s="296">
        <v>44719</v>
      </c>
      <c r="D2842" s="3">
        <v>56579393</v>
      </c>
      <c r="E2842" s="3" t="s">
        <v>6</v>
      </c>
      <c r="F2842" s="3">
        <v>221395</v>
      </c>
      <c r="G2842" s="3" t="s">
        <v>5685</v>
      </c>
      <c r="H2842" s="3" t="s">
        <v>7635</v>
      </c>
      <c r="I2842" s="3" t="s">
        <v>11882</v>
      </c>
      <c r="J2842" s="3" t="s">
        <v>11883</v>
      </c>
      <c r="K2842" s="3" t="s">
        <v>11</v>
      </c>
      <c r="L2842" s="3" t="s">
        <v>8133</v>
      </c>
      <c r="M2842" s="3" t="s">
        <v>93</v>
      </c>
      <c r="N2842" s="3">
        <v>1590024</v>
      </c>
      <c r="O2842" s="3" t="s">
        <v>14127</v>
      </c>
      <c r="P2842" s="3" t="s">
        <v>14128</v>
      </c>
      <c r="Q2842" s="3" t="s">
        <v>14129</v>
      </c>
      <c r="R2842" s="3" t="s">
        <v>7222</v>
      </c>
      <c r="S2842" s="3" t="s">
        <v>492</v>
      </c>
      <c r="T2842" s="300">
        <v>750000</v>
      </c>
      <c r="U2842" s="3" t="s">
        <v>14132</v>
      </c>
      <c r="V2842" s="3" t="s">
        <v>100</v>
      </c>
      <c r="W2842" s="3" t="s">
        <v>109</v>
      </c>
      <c r="X2842" s="3" t="s">
        <v>109</v>
      </c>
      <c r="Y2842" s="299">
        <f t="shared" si="397"/>
        <v>6</v>
      </c>
      <c r="Z2842" s="299">
        <f t="shared" si="398"/>
        <v>2022</v>
      </c>
      <c r="AA2842" t="str">
        <f t="shared" si="396"/>
        <v>8Y</v>
      </c>
      <c r="AB2842" t="str">
        <f t="shared" si="399"/>
        <v>8Y</v>
      </c>
      <c r="AC2842" t="str">
        <f t="shared" si="400"/>
        <v>8Y</v>
      </c>
      <c r="AD2842" t="str">
        <f t="shared" si="401"/>
        <v>8Y</v>
      </c>
      <c r="AE2842" t="str">
        <f t="shared" si="402"/>
        <v>8</v>
      </c>
      <c r="AF2842" t="str">
        <f t="shared" si="403"/>
        <v>8</v>
      </c>
      <c r="AG2842" s="299">
        <f t="shared" si="404"/>
        <v>8</v>
      </c>
    </row>
    <row r="2843" spans="1:33" x14ac:dyDescent="0.3">
      <c r="A2843" s="3">
        <v>2853</v>
      </c>
      <c r="B2843" s="3" t="s">
        <v>4151</v>
      </c>
      <c r="C2843" s="296">
        <v>44719</v>
      </c>
      <c r="D2843" s="3">
        <v>78933065</v>
      </c>
      <c r="E2843" s="3" t="s">
        <v>6</v>
      </c>
      <c r="F2843" s="3">
        <v>221395</v>
      </c>
      <c r="G2843" s="3" t="s">
        <v>5685</v>
      </c>
      <c r="H2843" s="3" t="s">
        <v>7635</v>
      </c>
      <c r="I2843" s="3" t="s">
        <v>5724</v>
      </c>
      <c r="J2843" s="3" t="s">
        <v>11769</v>
      </c>
      <c r="K2843" s="3" t="s">
        <v>13</v>
      </c>
      <c r="L2843" s="3" t="s">
        <v>14134</v>
      </c>
      <c r="M2843" s="3" t="s">
        <v>93</v>
      </c>
      <c r="N2843" s="3">
        <v>6790499</v>
      </c>
      <c r="O2843" s="3" t="s">
        <v>14135</v>
      </c>
      <c r="P2843" s="3">
        <v>7567855291</v>
      </c>
      <c r="Q2843" s="3" t="s">
        <v>14136</v>
      </c>
      <c r="R2843" s="3" t="s">
        <v>14137</v>
      </c>
      <c r="S2843" s="3" t="s">
        <v>14139</v>
      </c>
      <c r="T2843" s="300">
        <v>380000</v>
      </c>
      <c r="U2843" s="3" t="s">
        <v>14141</v>
      </c>
      <c r="V2843" s="3" t="s">
        <v>100</v>
      </c>
      <c r="W2843" s="3" t="s">
        <v>109</v>
      </c>
      <c r="X2843" s="3" t="s">
        <v>109</v>
      </c>
      <c r="Y2843" s="299">
        <f t="shared" si="397"/>
        <v>6</v>
      </c>
      <c r="Z2843" s="299">
        <f t="shared" si="398"/>
        <v>2022</v>
      </c>
      <c r="AA2843" t="str">
        <f t="shared" si="396"/>
        <v>4.</v>
      </c>
      <c r="AB2843" t="str">
        <f t="shared" si="399"/>
        <v>4.</v>
      </c>
      <c r="AC2843" t="str">
        <f t="shared" si="400"/>
        <v>4</v>
      </c>
      <c r="AD2843" t="str">
        <f t="shared" si="401"/>
        <v>4</v>
      </c>
      <c r="AE2843" t="str">
        <f t="shared" si="402"/>
        <v>4</v>
      </c>
      <c r="AF2843" t="str">
        <f t="shared" si="403"/>
        <v>4</v>
      </c>
      <c r="AG2843" s="299">
        <f t="shared" si="404"/>
        <v>4</v>
      </c>
    </row>
    <row r="2844" spans="1:33" x14ac:dyDescent="0.3">
      <c r="A2844" s="3">
        <v>2854</v>
      </c>
      <c r="B2844" s="3" t="s">
        <v>4151</v>
      </c>
      <c r="C2844" s="296">
        <v>44719</v>
      </c>
      <c r="D2844" s="3">
        <v>10663239</v>
      </c>
      <c r="E2844" s="3" t="s">
        <v>1576</v>
      </c>
      <c r="F2844" s="3">
        <v>210369</v>
      </c>
      <c r="G2844" s="3" t="s">
        <v>89</v>
      </c>
      <c r="H2844" s="3" t="s">
        <v>7324</v>
      </c>
      <c r="I2844" s="3" t="s">
        <v>13194</v>
      </c>
      <c r="J2844" s="3" t="s">
        <v>13644</v>
      </c>
      <c r="K2844" s="3" t="s">
        <v>13</v>
      </c>
      <c r="L2844" s="3" t="s">
        <v>31</v>
      </c>
      <c r="M2844" s="3" t="s">
        <v>7715</v>
      </c>
      <c r="N2844" s="3">
        <v>6770612</v>
      </c>
      <c r="O2844" s="3" t="s">
        <v>14142</v>
      </c>
      <c r="P2844" s="3">
        <v>8506810143</v>
      </c>
      <c r="Q2844" s="3" t="s">
        <v>14143</v>
      </c>
      <c r="R2844" s="3" t="s">
        <v>1462</v>
      </c>
      <c r="S2844" s="3" t="s">
        <v>14144</v>
      </c>
      <c r="T2844" s="300">
        <v>850000</v>
      </c>
      <c r="U2844" s="3" t="s">
        <v>14145</v>
      </c>
      <c r="V2844" s="3" t="s">
        <v>235</v>
      </c>
      <c r="W2844" s="3" t="s">
        <v>888</v>
      </c>
      <c r="X2844" s="3" t="s">
        <v>109</v>
      </c>
      <c r="Y2844" s="299">
        <f t="shared" si="397"/>
        <v>6</v>
      </c>
      <c r="Z2844" s="299">
        <f t="shared" si="398"/>
        <v>2022</v>
      </c>
      <c r="AA2844" t="str">
        <f t="shared" si="396"/>
        <v xml:space="preserve">8 </v>
      </c>
      <c r="AB2844" t="str">
        <f t="shared" si="399"/>
        <v xml:space="preserve">8 </v>
      </c>
      <c r="AC2844" t="str">
        <f t="shared" si="400"/>
        <v xml:space="preserve">8 </v>
      </c>
      <c r="AD2844" t="str">
        <f t="shared" si="401"/>
        <v xml:space="preserve">8 </v>
      </c>
      <c r="AE2844" t="str">
        <f t="shared" si="402"/>
        <v xml:space="preserve">8 </v>
      </c>
      <c r="AF2844" t="str">
        <f t="shared" si="403"/>
        <v xml:space="preserve">8 </v>
      </c>
      <c r="AG2844" s="299">
        <f t="shared" si="404"/>
        <v>8</v>
      </c>
    </row>
    <row r="2845" spans="1:33" x14ac:dyDescent="0.3">
      <c r="A2845" s="3">
        <v>2855</v>
      </c>
      <c r="B2845" s="3" t="s">
        <v>4151</v>
      </c>
      <c r="C2845" s="296">
        <v>44719</v>
      </c>
      <c r="D2845" s="3">
        <v>69368387</v>
      </c>
      <c r="E2845" s="3" t="s">
        <v>1576</v>
      </c>
      <c r="F2845" s="3">
        <v>210369</v>
      </c>
      <c r="G2845" s="3" t="s">
        <v>89</v>
      </c>
      <c r="H2845" s="3" t="s">
        <v>90</v>
      </c>
      <c r="I2845" s="3" t="s">
        <v>120</v>
      </c>
      <c r="J2845" s="3" t="s">
        <v>120</v>
      </c>
      <c r="K2845" s="3" t="s">
        <v>18</v>
      </c>
      <c r="L2845" s="3" t="s">
        <v>10437</v>
      </c>
      <c r="M2845" s="3" t="s">
        <v>93</v>
      </c>
      <c r="N2845" s="3">
        <v>6654432</v>
      </c>
      <c r="O2845" s="3" t="s">
        <v>14147</v>
      </c>
      <c r="P2845" s="3">
        <v>7829587869</v>
      </c>
      <c r="Q2845" s="3" t="s">
        <v>13672</v>
      </c>
      <c r="R2845" s="3" t="s">
        <v>558</v>
      </c>
      <c r="S2845" s="3" t="s">
        <v>608</v>
      </c>
      <c r="T2845" s="300">
        <v>700000</v>
      </c>
      <c r="U2845" s="3" t="s">
        <v>630</v>
      </c>
      <c r="V2845" s="3" t="s">
        <v>100</v>
      </c>
      <c r="W2845" s="3" t="s">
        <v>101</v>
      </c>
      <c r="X2845" s="3" t="s">
        <v>109</v>
      </c>
      <c r="Y2845" s="299">
        <f t="shared" si="397"/>
        <v>6</v>
      </c>
      <c r="Z2845" s="299">
        <f t="shared" si="398"/>
        <v>2022</v>
      </c>
      <c r="AA2845" t="str">
        <f t="shared" si="396"/>
        <v xml:space="preserve">4 </v>
      </c>
      <c r="AB2845" t="str">
        <f t="shared" si="399"/>
        <v xml:space="preserve">4 </v>
      </c>
      <c r="AC2845" t="str">
        <f t="shared" si="400"/>
        <v xml:space="preserve">4 </v>
      </c>
      <c r="AD2845" t="str">
        <f t="shared" si="401"/>
        <v xml:space="preserve">4 </v>
      </c>
      <c r="AE2845" t="str">
        <f t="shared" si="402"/>
        <v xml:space="preserve">4 </v>
      </c>
      <c r="AF2845" t="str">
        <f t="shared" si="403"/>
        <v xml:space="preserve">4 </v>
      </c>
      <c r="AG2845" s="299">
        <f t="shared" si="404"/>
        <v>4</v>
      </c>
    </row>
    <row r="2846" spans="1:33" x14ac:dyDescent="0.3">
      <c r="A2846" s="3">
        <v>2856</v>
      </c>
      <c r="B2846" s="3" t="s">
        <v>4151</v>
      </c>
      <c r="C2846" s="296">
        <v>44719</v>
      </c>
      <c r="D2846" s="3">
        <v>69368387</v>
      </c>
      <c r="E2846" s="3" t="s">
        <v>1576</v>
      </c>
      <c r="F2846" s="3">
        <v>210369</v>
      </c>
      <c r="G2846" s="3" t="s">
        <v>89</v>
      </c>
      <c r="H2846" s="3" t="s">
        <v>90</v>
      </c>
      <c r="I2846" s="3" t="s">
        <v>120</v>
      </c>
      <c r="J2846" s="3" t="s">
        <v>120</v>
      </c>
      <c r="K2846" s="3" t="s">
        <v>18</v>
      </c>
      <c r="L2846" s="3" t="s">
        <v>10437</v>
      </c>
      <c r="M2846" s="3" t="s">
        <v>93</v>
      </c>
      <c r="N2846" s="3">
        <v>4417606</v>
      </c>
      <c r="O2846" s="3" t="s">
        <v>14148</v>
      </c>
      <c r="P2846" s="3">
        <v>9842422379</v>
      </c>
      <c r="Q2846" s="3" t="s">
        <v>14149</v>
      </c>
      <c r="R2846" s="3" t="s">
        <v>1318</v>
      </c>
      <c r="S2846" s="3" t="s">
        <v>955</v>
      </c>
      <c r="T2846" s="300">
        <v>1150000</v>
      </c>
      <c r="U2846" s="3" t="s">
        <v>14150</v>
      </c>
      <c r="V2846" s="3" t="s">
        <v>100</v>
      </c>
      <c r="W2846" s="3" t="s">
        <v>267</v>
      </c>
      <c r="X2846" s="3" t="s">
        <v>109</v>
      </c>
      <c r="Y2846" s="299">
        <f t="shared" si="397"/>
        <v>6</v>
      </c>
      <c r="Z2846" s="299">
        <f t="shared" si="398"/>
        <v>2022</v>
      </c>
      <c r="AA2846" t="str">
        <f t="shared" si="396"/>
        <v>5.</v>
      </c>
      <c r="AB2846" t="str">
        <f t="shared" si="399"/>
        <v>5.</v>
      </c>
      <c r="AC2846" t="str">
        <f t="shared" si="400"/>
        <v>5</v>
      </c>
      <c r="AD2846" t="str">
        <f t="shared" si="401"/>
        <v>5</v>
      </c>
      <c r="AE2846" t="str">
        <f t="shared" si="402"/>
        <v>5</v>
      </c>
      <c r="AF2846" t="str">
        <f t="shared" si="403"/>
        <v>5</v>
      </c>
      <c r="AG2846" s="299">
        <f t="shared" si="404"/>
        <v>5</v>
      </c>
    </row>
    <row r="2847" spans="1:33" x14ac:dyDescent="0.3">
      <c r="A2847" s="3">
        <v>2857</v>
      </c>
      <c r="B2847" s="3" t="s">
        <v>4151</v>
      </c>
      <c r="C2847" s="296">
        <v>44719</v>
      </c>
      <c r="D2847" s="3">
        <v>69368387</v>
      </c>
      <c r="E2847" s="3" t="s">
        <v>1576</v>
      </c>
      <c r="F2847" s="3">
        <v>210369</v>
      </c>
      <c r="G2847" s="3" t="s">
        <v>89</v>
      </c>
      <c r="H2847" s="3" t="s">
        <v>2967</v>
      </c>
      <c r="I2847" s="3" t="s">
        <v>120</v>
      </c>
      <c r="J2847" s="3" t="s">
        <v>13686</v>
      </c>
      <c r="K2847" s="3" t="s">
        <v>18</v>
      </c>
      <c r="L2847" s="3" t="s">
        <v>10437</v>
      </c>
      <c r="M2847" s="3" t="s">
        <v>7715</v>
      </c>
      <c r="N2847" s="3">
        <v>6715843</v>
      </c>
      <c r="O2847" s="3" t="s">
        <v>6313</v>
      </c>
      <c r="P2847" s="3">
        <v>6372341271</v>
      </c>
      <c r="Q2847" s="3" t="s">
        <v>14151</v>
      </c>
      <c r="R2847" s="3" t="s">
        <v>9408</v>
      </c>
      <c r="S2847" s="3" t="s">
        <v>14152</v>
      </c>
      <c r="T2847" s="300">
        <v>750000</v>
      </c>
      <c r="U2847" s="3" t="s">
        <v>14153</v>
      </c>
      <c r="V2847" s="3" t="s">
        <v>100</v>
      </c>
      <c r="W2847" s="3" t="s">
        <v>109</v>
      </c>
      <c r="X2847" s="3" t="s">
        <v>109</v>
      </c>
      <c r="Y2847" s="299">
        <f t="shared" si="397"/>
        <v>6</v>
      </c>
      <c r="Z2847" s="299">
        <f t="shared" si="398"/>
        <v>2022</v>
      </c>
      <c r="AA2847" t="str">
        <f t="shared" si="396"/>
        <v>5.</v>
      </c>
      <c r="AB2847" t="str">
        <f t="shared" si="399"/>
        <v>5.</v>
      </c>
      <c r="AC2847" t="str">
        <f t="shared" si="400"/>
        <v>5</v>
      </c>
      <c r="AD2847" t="str">
        <f t="shared" si="401"/>
        <v>5</v>
      </c>
      <c r="AE2847" t="str">
        <f t="shared" si="402"/>
        <v>5</v>
      </c>
      <c r="AF2847" t="str">
        <f t="shared" si="403"/>
        <v>5</v>
      </c>
      <c r="AG2847" s="299">
        <f t="shared" si="404"/>
        <v>5</v>
      </c>
    </row>
    <row r="2848" spans="1:33" x14ac:dyDescent="0.3">
      <c r="A2848" s="3">
        <v>2858</v>
      </c>
      <c r="B2848" s="3" t="s">
        <v>4151</v>
      </c>
      <c r="C2848" s="296">
        <v>44719</v>
      </c>
      <c r="D2848" s="3">
        <v>69368387</v>
      </c>
      <c r="E2848" s="3" t="s">
        <v>1576</v>
      </c>
      <c r="F2848" s="3">
        <v>210369</v>
      </c>
      <c r="G2848" s="3" t="s">
        <v>89</v>
      </c>
      <c r="H2848" s="3" t="s">
        <v>2967</v>
      </c>
      <c r="I2848" s="3" t="s">
        <v>120</v>
      </c>
      <c r="J2848" s="3" t="s">
        <v>13686</v>
      </c>
      <c r="K2848" s="3" t="s">
        <v>34</v>
      </c>
      <c r="L2848" s="3" t="s">
        <v>14155</v>
      </c>
      <c r="M2848" s="3" t="s">
        <v>7715</v>
      </c>
      <c r="N2848" s="3">
        <v>6736453</v>
      </c>
      <c r="O2848" s="3" t="s">
        <v>14156</v>
      </c>
      <c r="P2848" s="3">
        <v>8287231928</v>
      </c>
      <c r="Q2848" s="3" t="s">
        <v>14157</v>
      </c>
      <c r="R2848" s="3" t="s">
        <v>9240</v>
      </c>
      <c r="S2848" s="3" t="s">
        <v>116</v>
      </c>
      <c r="T2848" s="300">
        <v>800000</v>
      </c>
      <c r="U2848" s="3" t="s">
        <v>14158</v>
      </c>
      <c r="V2848" s="3" t="s">
        <v>100</v>
      </c>
      <c r="W2848" s="3" t="s">
        <v>109</v>
      </c>
      <c r="X2848" s="3" t="s">
        <v>109</v>
      </c>
      <c r="Y2848" s="299">
        <f t="shared" si="397"/>
        <v>6</v>
      </c>
      <c r="Z2848" s="299">
        <f t="shared" si="398"/>
        <v>2022</v>
      </c>
      <c r="AA2848" t="str">
        <f t="shared" si="396"/>
        <v>4.</v>
      </c>
      <c r="AB2848" t="str">
        <f t="shared" si="399"/>
        <v>4.</v>
      </c>
      <c r="AC2848" t="str">
        <f t="shared" si="400"/>
        <v>4</v>
      </c>
      <c r="AD2848" t="str">
        <f t="shared" si="401"/>
        <v>4</v>
      </c>
      <c r="AE2848" t="str">
        <f t="shared" si="402"/>
        <v>4</v>
      </c>
      <c r="AF2848" t="str">
        <f t="shared" si="403"/>
        <v>4</v>
      </c>
      <c r="AG2848" s="299">
        <f t="shared" si="404"/>
        <v>4</v>
      </c>
    </row>
    <row r="2849" spans="1:33" x14ac:dyDescent="0.3">
      <c r="A2849" s="3">
        <v>2859</v>
      </c>
      <c r="B2849" s="3" t="s">
        <v>4151</v>
      </c>
      <c r="C2849" s="296">
        <v>44719</v>
      </c>
      <c r="D2849" s="3">
        <v>78517058</v>
      </c>
      <c r="E2849" s="3" t="s">
        <v>1576</v>
      </c>
      <c r="F2849" s="3">
        <v>210369</v>
      </c>
      <c r="G2849" s="3" t="s">
        <v>735</v>
      </c>
      <c r="H2849" s="3" t="s">
        <v>736</v>
      </c>
      <c r="I2849" s="3" t="s">
        <v>7711</v>
      </c>
      <c r="J2849" s="3" t="s">
        <v>7711</v>
      </c>
      <c r="K2849" s="3" t="s">
        <v>34</v>
      </c>
      <c r="L2849" s="3" t="s">
        <v>10958</v>
      </c>
      <c r="M2849" s="3" t="s">
        <v>93</v>
      </c>
      <c r="N2849" s="3" t="s">
        <v>7355</v>
      </c>
      <c r="O2849" s="3" t="s">
        <v>14160</v>
      </c>
      <c r="P2849" s="3" t="s">
        <v>14161</v>
      </c>
      <c r="Q2849" s="3" t="s">
        <v>14162</v>
      </c>
      <c r="R2849" s="3" t="s">
        <v>660</v>
      </c>
      <c r="S2849" s="3" t="s">
        <v>5148</v>
      </c>
      <c r="T2849" s="300">
        <v>1300000</v>
      </c>
      <c r="U2849" s="3" t="s">
        <v>14163</v>
      </c>
      <c r="V2849" s="3" t="s">
        <v>100</v>
      </c>
      <c r="W2849" s="3" t="s">
        <v>101</v>
      </c>
      <c r="X2849" s="3" t="s">
        <v>109</v>
      </c>
      <c r="Y2849" s="299">
        <f t="shared" si="397"/>
        <v>6</v>
      </c>
      <c r="Z2849" s="299">
        <f t="shared" si="398"/>
        <v>2022</v>
      </c>
      <c r="AA2849" t="str">
        <f t="shared" si="396"/>
        <v xml:space="preserve">8 </v>
      </c>
      <c r="AB2849" t="str">
        <f t="shared" si="399"/>
        <v xml:space="preserve">8 </v>
      </c>
      <c r="AC2849" t="str">
        <f t="shared" si="400"/>
        <v xml:space="preserve">8 </v>
      </c>
      <c r="AD2849" t="str">
        <f t="shared" si="401"/>
        <v xml:space="preserve">8 </v>
      </c>
      <c r="AE2849" t="str">
        <f t="shared" si="402"/>
        <v xml:space="preserve">8 </v>
      </c>
      <c r="AF2849" t="str">
        <f t="shared" si="403"/>
        <v xml:space="preserve">8 </v>
      </c>
      <c r="AG2849" s="299">
        <f t="shared" si="404"/>
        <v>8</v>
      </c>
    </row>
    <row r="2850" spans="1:33" x14ac:dyDescent="0.3">
      <c r="A2850" s="3">
        <v>2860</v>
      </c>
      <c r="B2850" s="3" t="s">
        <v>4151</v>
      </c>
      <c r="C2850" s="296">
        <v>44719</v>
      </c>
      <c r="D2850" s="3">
        <v>78517058</v>
      </c>
      <c r="E2850" s="3" t="s">
        <v>1576</v>
      </c>
      <c r="F2850" s="3">
        <v>210369</v>
      </c>
      <c r="G2850" s="3" t="s">
        <v>735</v>
      </c>
      <c r="H2850" s="3" t="s">
        <v>736</v>
      </c>
      <c r="I2850" s="3" t="s">
        <v>7711</v>
      </c>
      <c r="J2850" s="3" t="s">
        <v>7711</v>
      </c>
      <c r="K2850" s="3" t="s">
        <v>34</v>
      </c>
      <c r="L2850" s="3" t="s">
        <v>10958</v>
      </c>
      <c r="M2850" s="3" t="s">
        <v>93</v>
      </c>
      <c r="N2850" s="3" t="s">
        <v>7355</v>
      </c>
      <c r="O2850" s="3" t="s">
        <v>14164</v>
      </c>
      <c r="P2850" s="3">
        <v>9739316861</v>
      </c>
      <c r="Q2850" s="3" t="s">
        <v>14165</v>
      </c>
      <c r="R2850" s="3" t="s">
        <v>660</v>
      </c>
      <c r="S2850" s="3" t="s">
        <v>198</v>
      </c>
      <c r="T2850" s="300">
        <v>1110000</v>
      </c>
      <c r="U2850" s="3">
        <v>44732</v>
      </c>
      <c r="V2850" s="3" t="s">
        <v>100</v>
      </c>
      <c r="W2850" s="3" t="s">
        <v>109</v>
      </c>
      <c r="X2850" s="3" t="s">
        <v>109</v>
      </c>
      <c r="Y2850" s="299">
        <f t="shared" si="397"/>
        <v>6</v>
      </c>
      <c r="Z2850" s="299">
        <f t="shared" si="398"/>
        <v>2022</v>
      </c>
      <c r="AA2850" t="str">
        <f t="shared" si="396"/>
        <v xml:space="preserve">8 </v>
      </c>
      <c r="AB2850" t="str">
        <f t="shared" si="399"/>
        <v xml:space="preserve">8 </v>
      </c>
      <c r="AC2850" t="str">
        <f t="shared" si="400"/>
        <v xml:space="preserve">8 </v>
      </c>
      <c r="AD2850" t="str">
        <f t="shared" si="401"/>
        <v xml:space="preserve">8 </v>
      </c>
      <c r="AE2850" t="str">
        <f t="shared" si="402"/>
        <v xml:space="preserve">8 </v>
      </c>
      <c r="AF2850" t="str">
        <f t="shared" si="403"/>
        <v xml:space="preserve">8 </v>
      </c>
      <c r="AG2850" s="299">
        <f t="shared" si="404"/>
        <v>8</v>
      </c>
    </row>
    <row r="2851" spans="1:33" x14ac:dyDescent="0.3">
      <c r="A2851" s="3">
        <v>2861</v>
      </c>
      <c r="B2851" s="3" t="s">
        <v>4151</v>
      </c>
      <c r="C2851" s="296">
        <v>44719</v>
      </c>
      <c r="D2851" s="3">
        <v>78517058</v>
      </c>
      <c r="E2851" s="3" t="s">
        <v>1576</v>
      </c>
      <c r="F2851" s="3">
        <v>210369</v>
      </c>
      <c r="G2851" s="3" t="s">
        <v>735</v>
      </c>
      <c r="H2851" s="3" t="s">
        <v>736</v>
      </c>
      <c r="I2851" s="3" t="s">
        <v>7711</v>
      </c>
      <c r="J2851" s="3" t="s">
        <v>7711</v>
      </c>
      <c r="K2851" s="3" t="s">
        <v>34</v>
      </c>
      <c r="L2851" s="3" t="s">
        <v>10958</v>
      </c>
      <c r="M2851" s="3" t="s">
        <v>93</v>
      </c>
      <c r="N2851" s="3">
        <v>6775084</v>
      </c>
      <c r="O2851" s="3" t="s">
        <v>14167</v>
      </c>
      <c r="P2851" s="3">
        <v>8919406787</v>
      </c>
      <c r="Q2851" s="3" t="s">
        <v>14168</v>
      </c>
      <c r="R2851" s="3" t="s">
        <v>660</v>
      </c>
      <c r="S2851" s="3" t="s">
        <v>492</v>
      </c>
      <c r="T2851" s="300">
        <v>750000</v>
      </c>
      <c r="U2851" s="3" t="s">
        <v>11343</v>
      </c>
      <c r="V2851" s="3" t="s">
        <v>100</v>
      </c>
      <c r="W2851" s="3" t="s">
        <v>1242</v>
      </c>
      <c r="X2851" s="3" t="s">
        <v>109</v>
      </c>
      <c r="Y2851" s="299">
        <f t="shared" si="397"/>
        <v>6</v>
      </c>
      <c r="Z2851" s="299">
        <f t="shared" si="398"/>
        <v>2022</v>
      </c>
      <c r="AA2851" t="str">
        <f t="shared" si="396"/>
        <v xml:space="preserve">8 </v>
      </c>
      <c r="AB2851" t="str">
        <f t="shared" si="399"/>
        <v xml:space="preserve">8 </v>
      </c>
      <c r="AC2851" t="str">
        <f t="shared" si="400"/>
        <v xml:space="preserve">8 </v>
      </c>
      <c r="AD2851" t="str">
        <f t="shared" si="401"/>
        <v xml:space="preserve">8 </v>
      </c>
      <c r="AE2851" t="str">
        <f t="shared" si="402"/>
        <v xml:space="preserve">8 </v>
      </c>
      <c r="AF2851" t="str">
        <f t="shared" si="403"/>
        <v xml:space="preserve">8 </v>
      </c>
      <c r="AG2851" s="299">
        <f t="shared" si="404"/>
        <v>8</v>
      </c>
    </row>
    <row r="2852" spans="1:33" x14ac:dyDescent="0.3">
      <c r="A2852" s="3">
        <v>2862</v>
      </c>
      <c r="B2852" s="3" t="s">
        <v>4151</v>
      </c>
      <c r="C2852" s="296">
        <v>44719</v>
      </c>
      <c r="D2852" s="3">
        <v>82969671</v>
      </c>
      <c r="E2852" s="3" t="s">
        <v>1576</v>
      </c>
      <c r="F2852" s="3">
        <v>210369</v>
      </c>
      <c r="G2852" s="3" t="s">
        <v>5925</v>
      </c>
      <c r="H2852" s="3" t="s">
        <v>89</v>
      </c>
      <c r="I2852" s="3" t="s">
        <v>14170</v>
      </c>
      <c r="J2852" s="3" t="s">
        <v>14171</v>
      </c>
      <c r="K2852" s="3" t="s">
        <v>18</v>
      </c>
      <c r="L2852" s="3" t="s">
        <v>5223</v>
      </c>
      <c r="M2852" s="3" t="s">
        <v>7715</v>
      </c>
      <c r="N2852" s="3" t="s">
        <v>7355</v>
      </c>
      <c r="O2852" s="3" t="s">
        <v>14172</v>
      </c>
      <c r="P2852" s="3">
        <v>8328031187</v>
      </c>
      <c r="Q2852" s="3" t="s">
        <v>14173</v>
      </c>
      <c r="R2852" s="3" t="s">
        <v>1215</v>
      </c>
      <c r="S2852" s="3" t="s">
        <v>14174</v>
      </c>
      <c r="T2852" s="300">
        <v>450000</v>
      </c>
      <c r="U2852" s="3" t="s">
        <v>14175</v>
      </c>
      <c r="V2852" s="3" t="s">
        <v>100</v>
      </c>
      <c r="W2852" s="3" t="s">
        <v>109</v>
      </c>
      <c r="X2852" s="3" t="s">
        <v>109</v>
      </c>
      <c r="Y2852" s="299">
        <f t="shared" si="397"/>
        <v>6</v>
      </c>
      <c r="Z2852" s="299">
        <f t="shared" si="398"/>
        <v>2022</v>
      </c>
      <c r="AA2852" t="str">
        <f t="shared" si="396"/>
        <v xml:space="preserve">4 </v>
      </c>
      <c r="AB2852" t="str">
        <f t="shared" si="399"/>
        <v xml:space="preserve">4 </v>
      </c>
      <c r="AC2852" t="str">
        <f t="shared" si="400"/>
        <v xml:space="preserve">4 </v>
      </c>
      <c r="AD2852" t="str">
        <f t="shared" si="401"/>
        <v xml:space="preserve">4 </v>
      </c>
      <c r="AE2852" t="str">
        <f t="shared" si="402"/>
        <v xml:space="preserve">4 </v>
      </c>
      <c r="AF2852" t="str">
        <f t="shared" si="403"/>
        <v xml:space="preserve">4 </v>
      </c>
      <c r="AG2852" s="299">
        <f t="shared" si="404"/>
        <v>4</v>
      </c>
    </row>
    <row r="2853" spans="1:33" x14ac:dyDescent="0.3">
      <c r="A2853" s="3">
        <v>2863</v>
      </c>
      <c r="B2853" s="3" t="s">
        <v>4151</v>
      </c>
      <c r="C2853" s="296">
        <v>44719</v>
      </c>
      <c r="D2853" s="3">
        <v>82969671</v>
      </c>
      <c r="E2853" s="3" t="s">
        <v>1576</v>
      </c>
      <c r="F2853" s="3">
        <v>210369</v>
      </c>
      <c r="G2853" s="3" t="s">
        <v>5925</v>
      </c>
      <c r="H2853" s="3" t="s">
        <v>89</v>
      </c>
      <c r="I2853" s="3" t="s">
        <v>14170</v>
      </c>
      <c r="J2853" s="3" t="s">
        <v>14171</v>
      </c>
      <c r="K2853" s="3" t="s">
        <v>18</v>
      </c>
      <c r="L2853" s="3" t="s">
        <v>5223</v>
      </c>
      <c r="M2853" s="3" t="s">
        <v>7715</v>
      </c>
      <c r="N2853" s="3" t="s">
        <v>7355</v>
      </c>
      <c r="O2853" s="3" t="s">
        <v>14177</v>
      </c>
      <c r="P2853" s="3">
        <v>6362107139</v>
      </c>
      <c r="Q2853" s="3" t="s">
        <v>14178</v>
      </c>
      <c r="R2853" s="3" t="s">
        <v>2143</v>
      </c>
      <c r="S2853" s="3" t="s">
        <v>14179</v>
      </c>
      <c r="T2853" s="300">
        <v>450000</v>
      </c>
      <c r="U2853" s="3" t="s">
        <v>14181</v>
      </c>
      <c r="V2853" s="3" t="s">
        <v>100</v>
      </c>
      <c r="W2853" s="3" t="s">
        <v>109</v>
      </c>
      <c r="X2853" s="3" t="s">
        <v>109</v>
      </c>
      <c r="Y2853" s="299">
        <f t="shared" si="397"/>
        <v>6</v>
      </c>
      <c r="Z2853" s="299">
        <f t="shared" si="398"/>
        <v>2022</v>
      </c>
      <c r="AA2853" t="str">
        <f t="shared" si="396"/>
        <v>3.</v>
      </c>
      <c r="AB2853" t="str">
        <f t="shared" si="399"/>
        <v>3.</v>
      </c>
      <c r="AC2853" t="str">
        <f t="shared" si="400"/>
        <v>3</v>
      </c>
      <c r="AD2853" t="str">
        <f t="shared" si="401"/>
        <v>3</v>
      </c>
      <c r="AE2853" t="str">
        <f t="shared" si="402"/>
        <v>3</v>
      </c>
      <c r="AF2853" t="str">
        <f t="shared" si="403"/>
        <v>3</v>
      </c>
      <c r="AG2853" s="299">
        <f t="shared" si="404"/>
        <v>3</v>
      </c>
    </row>
    <row r="2854" spans="1:33" x14ac:dyDescent="0.3">
      <c r="A2854" s="3">
        <v>2864</v>
      </c>
      <c r="B2854" s="3" t="s">
        <v>4151</v>
      </c>
      <c r="C2854" s="296">
        <v>44719</v>
      </c>
      <c r="D2854" s="3">
        <v>78517058</v>
      </c>
      <c r="E2854" s="3" t="s">
        <v>1576</v>
      </c>
      <c r="F2854" s="3">
        <v>210369</v>
      </c>
      <c r="G2854" s="3" t="s">
        <v>735</v>
      </c>
      <c r="H2854" s="3" t="s">
        <v>14182</v>
      </c>
      <c r="I2854" s="3" t="s">
        <v>7711</v>
      </c>
      <c r="J2854" s="3" t="s">
        <v>7711</v>
      </c>
      <c r="K2854" s="3" t="s">
        <v>38</v>
      </c>
      <c r="L2854" s="3" t="s">
        <v>14183</v>
      </c>
      <c r="M2854" s="3" t="s">
        <v>93</v>
      </c>
      <c r="N2854" s="3">
        <v>6385345</v>
      </c>
      <c r="O2854" s="3" t="s">
        <v>14184</v>
      </c>
      <c r="P2854" s="3">
        <v>8050482491</v>
      </c>
      <c r="Q2854" s="3" t="s">
        <v>14185</v>
      </c>
      <c r="R2854" s="3" t="s">
        <v>677</v>
      </c>
      <c r="S2854" s="3" t="s">
        <v>14186</v>
      </c>
      <c r="T2854" s="300">
        <v>900000</v>
      </c>
      <c r="U2854" s="3" t="s">
        <v>14187</v>
      </c>
      <c r="V2854" s="3" t="s">
        <v>100</v>
      </c>
      <c r="W2854" s="3" t="s">
        <v>101</v>
      </c>
      <c r="X2854" s="3" t="s">
        <v>109</v>
      </c>
      <c r="Y2854" s="299">
        <f t="shared" si="397"/>
        <v>6</v>
      </c>
      <c r="Z2854" s="299">
        <f t="shared" si="398"/>
        <v>2022</v>
      </c>
      <c r="AA2854" t="str">
        <f t="shared" si="396"/>
        <v xml:space="preserve">7 </v>
      </c>
      <c r="AB2854" t="str">
        <f t="shared" si="399"/>
        <v xml:space="preserve">7 </v>
      </c>
      <c r="AC2854" t="str">
        <f t="shared" si="400"/>
        <v xml:space="preserve">7 </v>
      </c>
      <c r="AD2854" t="str">
        <f t="shared" si="401"/>
        <v xml:space="preserve">7 </v>
      </c>
      <c r="AE2854" t="str">
        <f t="shared" si="402"/>
        <v xml:space="preserve">7 </v>
      </c>
      <c r="AF2854" t="str">
        <f t="shared" si="403"/>
        <v xml:space="preserve">7 </v>
      </c>
      <c r="AG2854" s="299">
        <f t="shared" si="404"/>
        <v>7</v>
      </c>
    </row>
    <row r="2855" spans="1:33" x14ac:dyDescent="0.3">
      <c r="A2855" s="3">
        <v>2865</v>
      </c>
      <c r="B2855" s="3" t="s">
        <v>4151</v>
      </c>
      <c r="C2855" s="296">
        <v>44719</v>
      </c>
      <c r="D2855" s="3">
        <v>78517058</v>
      </c>
      <c r="E2855" s="3" t="s">
        <v>1576</v>
      </c>
      <c r="F2855" s="3">
        <v>210369</v>
      </c>
      <c r="G2855" s="3" t="s">
        <v>735</v>
      </c>
      <c r="H2855" s="3" t="s">
        <v>736</v>
      </c>
      <c r="I2855" s="3" t="s">
        <v>7711</v>
      </c>
      <c r="J2855" s="3" t="s">
        <v>7711</v>
      </c>
      <c r="K2855" s="3" t="s">
        <v>45</v>
      </c>
      <c r="L2855" s="3" t="s">
        <v>402</v>
      </c>
      <c r="M2855" s="3" t="s">
        <v>93</v>
      </c>
      <c r="N2855" s="3">
        <v>6776696</v>
      </c>
      <c r="O2855" s="3" t="s">
        <v>14188</v>
      </c>
      <c r="P2855" s="3">
        <v>7604926855</v>
      </c>
      <c r="Q2855" s="3" t="s">
        <v>14189</v>
      </c>
      <c r="R2855" s="3" t="s">
        <v>754</v>
      </c>
      <c r="S2855" s="3" t="s">
        <v>14190</v>
      </c>
      <c r="T2855" s="300">
        <v>400000</v>
      </c>
      <c r="U2855" s="3" t="s">
        <v>308</v>
      </c>
      <c r="V2855" s="3" t="s">
        <v>100</v>
      </c>
      <c r="W2855" s="3" t="s">
        <v>267</v>
      </c>
      <c r="X2855" s="3" t="s">
        <v>109</v>
      </c>
      <c r="Y2855" s="299">
        <f t="shared" si="397"/>
        <v>6</v>
      </c>
      <c r="Z2855" s="299">
        <f t="shared" si="398"/>
        <v>2022</v>
      </c>
      <c r="AA2855" t="str">
        <f t="shared" si="396"/>
        <v>12</v>
      </c>
      <c r="AB2855" t="str">
        <f t="shared" si="399"/>
        <v>12</v>
      </c>
      <c r="AC2855" t="str">
        <f t="shared" si="400"/>
        <v>12</v>
      </c>
      <c r="AD2855" t="str">
        <f t="shared" si="401"/>
        <v>12</v>
      </c>
      <c r="AE2855" t="str">
        <f t="shared" si="402"/>
        <v>12</v>
      </c>
      <c r="AF2855" t="str">
        <f t="shared" si="403"/>
        <v>12</v>
      </c>
      <c r="AG2855" s="299">
        <f t="shared" si="404"/>
        <v>12</v>
      </c>
    </row>
    <row r="2856" spans="1:33" x14ac:dyDescent="0.3">
      <c r="A2856" s="3">
        <v>2866</v>
      </c>
      <c r="B2856" s="3" t="s">
        <v>4151</v>
      </c>
      <c r="C2856" s="296">
        <v>44719</v>
      </c>
      <c r="D2856" s="3">
        <v>79665443</v>
      </c>
      <c r="E2856" s="3" t="s">
        <v>1576</v>
      </c>
      <c r="F2856" s="3">
        <v>210369</v>
      </c>
      <c r="G2856" s="3" t="s">
        <v>89</v>
      </c>
      <c r="H2856" s="3" t="s">
        <v>254</v>
      </c>
      <c r="I2856" s="3" t="s">
        <v>14192</v>
      </c>
      <c r="J2856" s="3" t="s">
        <v>14193</v>
      </c>
      <c r="K2856" s="3" t="s">
        <v>15147</v>
      </c>
      <c r="L2856" s="3" t="s">
        <v>14194</v>
      </c>
      <c r="M2856" s="3" t="s">
        <v>93</v>
      </c>
      <c r="N2856" s="3">
        <v>6775799</v>
      </c>
      <c r="O2856" s="3" t="s">
        <v>14195</v>
      </c>
      <c r="P2856" s="3" t="s">
        <v>14196</v>
      </c>
      <c r="Q2856" s="3" t="s">
        <v>14197</v>
      </c>
      <c r="R2856" s="3" t="s">
        <v>582</v>
      </c>
      <c r="S2856" s="3" t="s">
        <v>608</v>
      </c>
      <c r="T2856" s="300">
        <v>850000</v>
      </c>
      <c r="U2856" s="3" t="s">
        <v>14198</v>
      </c>
      <c r="V2856" s="3" t="s">
        <v>100</v>
      </c>
      <c r="W2856" s="3" t="s">
        <v>109</v>
      </c>
      <c r="X2856" s="3" t="s">
        <v>109</v>
      </c>
      <c r="Y2856" s="299">
        <f t="shared" si="397"/>
        <v>6</v>
      </c>
      <c r="Z2856" s="299">
        <f t="shared" si="398"/>
        <v>2022</v>
      </c>
      <c r="AA2856" t="str">
        <f t="shared" si="396"/>
        <v>3.</v>
      </c>
      <c r="AB2856" t="str">
        <f t="shared" si="399"/>
        <v>3.</v>
      </c>
      <c r="AC2856" t="str">
        <f t="shared" si="400"/>
        <v>3</v>
      </c>
      <c r="AD2856" t="str">
        <f t="shared" si="401"/>
        <v>3</v>
      </c>
      <c r="AE2856" t="str">
        <f t="shared" si="402"/>
        <v>3</v>
      </c>
      <c r="AF2856" t="str">
        <f t="shared" si="403"/>
        <v>3</v>
      </c>
      <c r="AG2856" s="299">
        <f t="shared" si="404"/>
        <v>3</v>
      </c>
    </row>
    <row r="2857" spans="1:33" x14ac:dyDescent="0.3">
      <c r="A2857" s="3">
        <v>2867</v>
      </c>
      <c r="B2857" s="3" t="s">
        <v>4151</v>
      </c>
      <c r="C2857" s="296">
        <v>44719</v>
      </c>
      <c r="D2857" s="3">
        <v>57991131</v>
      </c>
      <c r="E2857" s="3" t="s">
        <v>1576</v>
      </c>
      <c r="F2857" s="3">
        <v>210369</v>
      </c>
      <c r="G2857" s="3" t="s">
        <v>89</v>
      </c>
      <c r="H2857" s="3" t="s">
        <v>254</v>
      </c>
      <c r="I2857" s="3" t="s">
        <v>14200</v>
      </c>
      <c r="J2857" s="3" t="s">
        <v>14201</v>
      </c>
      <c r="K2857" s="3" t="s">
        <v>11</v>
      </c>
      <c r="L2857" s="3" t="s">
        <v>11</v>
      </c>
      <c r="M2857" s="3" t="s">
        <v>93</v>
      </c>
      <c r="N2857" s="3">
        <v>6776014</v>
      </c>
      <c r="O2857" s="3" t="s">
        <v>14202</v>
      </c>
      <c r="P2857" s="3" t="s">
        <v>14203</v>
      </c>
      <c r="Q2857" s="3" t="s">
        <v>14204</v>
      </c>
      <c r="R2857" s="3" t="s">
        <v>3342</v>
      </c>
      <c r="S2857" s="3" t="s">
        <v>6969</v>
      </c>
      <c r="T2857" s="300">
        <v>2100000</v>
      </c>
      <c r="U2857" s="3" t="s">
        <v>14205</v>
      </c>
      <c r="V2857" s="3" t="s">
        <v>100</v>
      </c>
      <c r="W2857" s="3" t="s">
        <v>109</v>
      </c>
      <c r="X2857" s="3" t="s">
        <v>109</v>
      </c>
      <c r="Y2857" s="299">
        <f t="shared" si="397"/>
        <v>6</v>
      </c>
      <c r="Z2857" s="299">
        <f t="shared" si="398"/>
        <v>2022</v>
      </c>
      <c r="AA2857" t="str">
        <f t="shared" si="396"/>
        <v>12</v>
      </c>
      <c r="AB2857" t="str">
        <f t="shared" si="399"/>
        <v>12</v>
      </c>
      <c r="AC2857" t="str">
        <f t="shared" si="400"/>
        <v>12</v>
      </c>
      <c r="AD2857" t="str">
        <f t="shared" si="401"/>
        <v>12</v>
      </c>
      <c r="AE2857" t="str">
        <f t="shared" si="402"/>
        <v>12</v>
      </c>
      <c r="AF2857" t="str">
        <f t="shared" si="403"/>
        <v>12</v>
      </c>
      <c r="AG2857" s="299">
        <f t="shared" si="404"/>
        <v>12</v>
      </c>
    </row>
    <row r="2858" spans="1:33" x14ac:dyDescent="0.3">
      <c r="A2858" s="3">
        <v>2868</v>
      </c>
      <c r="B2858" s="3" t="s">
        <v>4151</v>
      </c>
      <c r="C2858" s="296">
        <v>44719</v>
      </c>
      <c r="D2858" s="3">
        <v>57991131</v>
      </c>
      <c r="E2858" s="3" t="s">
        <v>1576</v>
      </c>
      <c r="F2858" s="3">
        <v>210369</v>
      </c>
      <c r="G2858" s="3" t="s">
        <v>89</v>
      </c>
      <c r="H2858" s="3" t="s">
        <v>254</v>
      </c>
      <c r="I2858" s="3" t="s">
        <v>14200</v>
      </c>
      <c r="J2858" s="3" t="s">
        <v>14201</v>
      </c>
      <c r="K2858" s="3" t="s">
        <v>11</v>
      </c>
      <c r="L2858" s="3" t="s">
        <v>11</v>
      </c>
      <c r="M2858" s="3" t="s">
        <v>93</v>
      </c>
      <c r="N2858" s="3">
        <v>6776479</v>
      </c>
      <c r="O2858" s="3" t="s">
        <v>14207</v>
      </c>
      <c r="P2858" s="3" t="s">
        <v>14208</v>
      </c>
      <c r="Q2858" s="3" t="s">
        <v>14209</v>
      </c>
      <c r="R2858" s="3" t="s">
        <v>14210</v>
      </c>
      <c r="S2858" s="3" t="s">
        <v>10681</v>
      </c>
      <c r="T2858" s="300">
        <v>1600000</v>
      </c>
      <c r="U2858" s="3" t="s">
        <v>3856</v>
      </c>
      <c r="V2858" s="3" t="s">
        <v>100</v>
      </c>
      <c r="W2858" s="3" t="s">
        <v>109</v>
      </c>
      <c r="X2858" s="3" t="s">
        <v>109</v>
      </c>
      <c r="Y2858" s="299">
        <f t="shared" si="397"/>
        <v>6</v>
      </c>
      <c r="Z2858" s="299">
        <f t="shared" si="398"/>
        <v>2022</v>
      </c>
      <c r="AA2858" t="str">
        <f t="shared" si="396"/>
        <v>9.</v>
      </c>
      <c r="AB2858" t="str">
        <f t="shared" si="399"/>
        <v>9.</v>
      </c>
      <c r="AC2858" t="str">
        <f t="shared" si="400"/>
        <v>9</v>
      </c>
      <c r="AD2858" t="str">
        <f t="shared" si="401"/>
        <v>9</v>
      </c>
      <c r="AE2858" t="str">
        <f t="shared" si="402"/>
        <v>9</v>
      </c>
      <c r="AF2858" t="str">
        <f t="shared" si="403"/>
        <v>9</v>
      </c>
      <c r="AG2858" s="299">
        <f t="shared" si="404"/>
        <v>9</v>
      </c>
    </row>
    <row r="2859" spans="1:33" x14ac:dyDescent="0.3">
      <c r="A2859" s="3">
        <v>2869</v>
      </c>
      <c r="B2859" s="3" t="s">
        <v>4151</v>
      </c>
      <c r="C2859" s="296">
        <v>44719</v>
      </c>
      <c r="D2859" s="3">
        <v>91057129</v>
      </c>
      <c r="E2859" s="3" t="s">
        <v>1576</v>
      </c>
      <c r="F2859" s="3">
        <v>210369</v>
      </c>
      <c r="G2859" s="3" t="s">
        <v>89</v>
      </c>
      <c r="H2859" s="3" t="s">
        <v>254</v>
      </c>
      <c r="I2859" s="3" t="s">
        <v>3988</v>
      </c>
      <c r="J2859" s="3" t="s">
        <v>11269</v>
      </c>
      <c r="K2859" s="3" t="s">
        <v>18</v>
      </c>
      <c r="L2859" s="3" t="s">
        <v>10437</v>
      </c>
      <c r="M2859" s="3" t="s">
        <v>93</v>
      </c>
      <c r="N2859" s="3">
        <v>6776899</v>
      </c>
      <c r="O2859" s="3" t="s">
        <v>14212</v>
      </c>
      <c r="P2859" s="3">
        <v>8123145048</v>
      </c>
      <c r="Q2859" s="3" t="s">
        <v>14213</v>
      </c>
      <c r="R2859" s="3" t="s">
        <v>910</v>
      </c>
      <c r="S2859" s="3" t="s">
        <v>14214</v>
      </c>
      <c r="T2859" s="300">
        <v>900000</v>
      </c>
      <c r="U2859" s="3" t="s">
        <v>134</v>
      </c>
      <c r="V2859" s="3" t="s">
        <v>100</v>
      </c>
      <c r="W2859" s="3" t="s">
        <v>109</v>
      </c>
      <c r="X2859" s="3" t="s">
        <v>109</v>
      </c>
      <c r="Y2859" s="299">
        <f t="shared" si="397"/>
        <v>6</v>
      </c>
      <c r="Z2859" s="299">
        <f t="shared" si="398"/>
        <v>2022</v>
      </c>
      <c r="AA2859" t="str">
        <f t="shared" si="396"/>
        <v>5.</v>
      </c>
      <c r="AB2859" t="str">
        <f t="shared" si="399"/>
        <v>5.</v>
      </c>
      <c r="AC2859" t="str">
        <f t="shared" si="400"/>
        <v>5</v>
      </c>
      <c r="AD2859" t="str">
        <f t="shared" si="401"/>
        <v>5</v>
      </c>
      <c r="AE2859" t="str">
        <f t="shared" si="402"/>
        <v>5</v>
      </c>
      <c r="AF2859" t="str">
        <f t="shared" si="403"/>
        <v>5</v>
      </c>
      <c r="AG2859" s="299">
        <f t="shared" si="404"/>
        <v>5</v>
      </c>
    </row>
    <row r="2860" spans="1:33" x14ac:dyDescent="0.3">
      <c r="A2860" s="3">
        <v>2870</v>
      </c>
      <c r="B2860" s="3" t="s">
        <v>4151</v>
      </c>
      <c r="C2860" s="296">
        <v>44719</v>
      </c>
      <c r="D2860" s="3">
        <v>91057129</v>
      </c>
      <c r="E2860" s="3" t="s">
        <v>1576</v>
      </c>
      <c r="F2860" s="3">
        <v>210369</v>
      </c>
      <c r="G2860" s="3" t="s">
        <v>89</v>
      </c>
      <c r="H2860" s="3" t="s">
        <v>254</v>
      </c>
      <c r="I2860" s="3" t="s">
        <v>3988</v>
      </c>
      <c r="J2860" s="3" t="s">
        <v>11269</v>
      </c>
      <c r="K2860" s="3" t="s">
        <v>13</v>
      </c>
      <c r="L2860" s="3" t="s">
        <v>5092</v>
      </c>
      <c r="M2860" s="3" t="s">
        <v>93</v>
      </c>
      <c r="N2860" s="3">
        <v>6777407</v>
      </c>
      <c r="O2860" s="3" t="s">
        <v>14216</v>
      </c>
      <c r="P2860" s="3">
        <v>8873690669</v>
      </c>
      <c r="Q2860" s="3" t="s">
        <v>14217</v>
      </c>
      <c r="R2860" s="3" t="s">
        <v>506</v>
      </c>
      <c r="S2860" s="3" t="s">
        <v>14218</v>
      </c>
      <c r="T2860" s="300">
        <v>480000</v>
      </c>
      <c r="U2860" s="3" t="s">
        <v>11145</v>
      </c>
      <c r="V2860" s="3" t="s">
        <v>100</v>
      </c>
      <c r="W2860" s="3" t="s">
        <v>14219</v>
      </c>
      <c r="X2860" s="3" t="s">
        <v>109</v>
      </c>
      <c r="Y2860" s="299">
        <f t="shared" si="397"/>
        <v>6</v>
      </c>
      <c r="Z2860" s="299">
        <f t="shared" si="398"/>
        <v>2022</v>
      </c>
      <c r="AA2860" t="str">
        <f t="shared" si="396"/>
        <v xml:space="preserve">6 </v>
      </c>
      <c r="AB2860" t="str">
        <f t="shared" si="399"/>
        <v xml:space="preserve">6 </v>
      </c>
      <c r="AC2860" t="str">
        <f t="shared" si="400"/>
        <v xml:space="preserve">6 </v>
      </c>
      <c r="AD2860" t="str">
        <f t="shared" si="401"/>
        <v xml:space="preserve">6 </v>
      </c>
      <c r="AE2860" t="str">
        <f t="shared" si="402"/>
        <v xml:space="preserve">6 </v>
      </c>
      <c r="AF2860" t="str">
        <f t="shared" si="403"/>
        <v xml:space="preserve">6 </v>
      </c>
      <c r="AG2860" s="299">
        <f t="shared" si="404"/>
        <v>6</v>
      </c>
    </row>
    <row r="2861" spans="1:33" x14ac:dyDescent="0.3">
      <c r="A2861" s="3">
        <v>2871</v>
      </c>
      <c r="B2861" s="3" t="s">
        <v>4151</v>
      </c>
      <c r="C2861" s="296">
        <v>44719</v>
      </c>
      <c r="D2861" s="3">
        <v>59031731</v>
      </c>
      <c r="E2861" s="3" t="s">
        <v>6</v>
      </c>
      <c r="F2861" s="3">
        <v>221395</v>
      </c>
      <c r="G2861" s="3" t="s">
        <v>89</v>
      </c>
      <c r="H2861" s="3" t="s">
        <v>90</v>
      </c>
      <c r="I2861" s="3" t="s">
        <v>1098</v>
      </c>
      <c r="J2861" s="3" t="s">
        <v>14106</v>
      </c>
      <c r="K2861" s="3" t="s">
        <v>38</v>
      </c>
      <c r="L2861" s="3" t="s">
        <v>7171</v>
      </c>
      <c r="M2861" s="3" t="s">
        <v>93</v>
      </c>
      <c r="N2861" s="3">
        <v>6776282</v>
      </c>
      <c r="O2861" s="3" t="s">
        <v>14220</v>
      </c>
      <c r="P2861" s="3">
        <v>9962771807</v>
      </c>
      <c r="Q2861" s="3" t="s">
        <v>14221</v>
      </c>
      <c r="R2861" s="3" t="s">
        <v>660</v>
      </c>
      <c r="S2861" s="3" t="s">
        <v>107</v>
      </c>
      <c r="T2861" s="300">
        <v>940000</v>
      </c>
      <c r="U2861" s="3" t="s">
        <v>12960</v>
      </c>
      <c r="V2861" s="3" t="s">
        <v>100</v>
      </c>
      <c r="W2861" s="3" t="s">
        <v>109</v>
      </c>
      <c r="X2861" s="3" t="s">
        <v>109</v>
      </c>
      <c r="Y2861" s="299">
        <f t="shared" si="397"/>
        <v>6</v>
      </c>
      <c r="Z2861" s="299">
        <f t="shared" si="398"/>
        <v>2022</v>
      </c>
      <c r="AA2861" t="str">
        <f t="shared" si="396"/>
        <v xml:space="preserve">8 </v>
      </c>
      <c r="AB2861" t="str">
        <f t="shared" si="399"/>
        <v xml:space="preserve">8 </v>
      </c>
      <c r="AC2861" t="str">
        <f t="shared" si="400"/>
        <v xml:space="preserve">8 </v>
      </c>
      <c r="AD2861" t="str">
        <f t="shared" si="401"/>
        <v xml:space="preserve">8 </v>
      </c>
      <c r="AE2861" t="str">
        <f t="shared" si="402"/>
        <v xml:space="preserve">8 </v>
      </c>
      <c r="AF2861" t="str">
        <f t="shared" si="403"/>
        <v xml:space="preserve">8 </v>
      </c>
      <c r="AG2861" s="299">
        <f t="shared" si="404"/>
        <v>8</v>
      </c>
    </row>
    <row r="2862" spans="1:33" x14ac:dyDescent="0.3">
      <c r="A2862" s="3">
        <v>2872</v>
      </c>
      <c r="B2862" s="3" t="s">
        <v>4151</v>
      </c>
      <c r="C2862" s="296">
        <v>44719</v>
      </c>
      <c r="D2862" s="3">
        <v>59031731</v>
      </c>
      <c r="E2862" s="3" t="s">
        <v>6</v>
      </c>
      <c r="F2862" s="3">
        <v>221395</v>
      </c>
      <c r="G2862" s="3" t="s">
        <v>89</v>
      </c>
      <c r="H2862" s="3" t="s">
        <v>90</v>
      </c>
      <c r="I2862" s="3" t="s">
        <v>1098</v>
      </c>
      <c r="J2862" s="3" t="s">
        <v>14106</v>
      </c>
      <c r="K2862" s="3" t="s">
        <v>38</v>
      </c>
      <c r="L2862" s="3" t="s">
        <v>7171</v>
      </c>
      <c r="M2862" s="3" t="s">
        <v>93</v>
      </c>
      <c r="N2862" s="3">
        <v>6776818</v>
      </c>
      <c r="O2862" s="3" t="s">
        <v>14223</v>
      </c>
      <c r="P2862" s="3">
        <v>9959045999</v>
      </c>
      <c r="Q2862" s="3" t="s">
        <v>14224</v>
      </c>
      <c r="R2862" s="3" t="s">
        <v>1020</v>
      </c>
      <c r="S2862" s="3" t="s">
        <v>14225</v>
      </c>
      <c r="T2862" s="300">
        <v>900000</v>
      </c>
      <c r="U2862" s="3" t="s">
        <v>14226</v>
      </c>
      <c r="V2862" s="3" t="s">
        <v>100</v>
      </c>
      <c r="W2862" s="3" t="s">
        <v>109</v>
      </c>
      <c r="X2862" s="3" t="s">
        <v>109</v>
      </c>
      <c r="Y2862" s="299">
        <f t="shared" si="397"/>
        <v>6</v>
      </c>
      <c r="Z2862" s="299">
        <f t="shared" si="398"/>
        <v>2022</v>
      </c>
      <c r="AA2862" t="str">
        <f t="shared" si="396"/>
        <v>6.</v>
      </c>
      <c r="AB2862" t="str">
        <f t="shared" si="399"/>
        <v>6.</v>
      </c>
      <c r="AC2862" t="str">
        <f t="shared" si="400"/>
        <v>6</v>
      </c>
      <c r="AD2862" t="str">
        <f t="shared" si="401"/>
        <v>6</v>
      </c>
      <c r="AE2862" t="str">
        <f t="shared" si="402"/>
        <v>6</v>
      </c>
      <c r="AF2862" t="str">
        <f t="shared" si="403"/>
        <v>6</v>
      </c>
      <c r="AG2862" s="299">
        <f t="shared" si="404"/>
        <v>6</v>
      </c>
    </row>
    <row r="2863" spans="1:33" x14ac:dyDescent="0.3">
      <c r="A2863" s="3">
        <v>2873</v>
      </c>
      <c r="B2863" s="3" t="s">
        <v>4151</v>
      </c>
      <c r="C2863" s="296">
        <v>44719</v>
      </c>
      <c r="D2863" s="3">
        <v>59031731</v>
      </c>
      <c r="E2863" s="3" t="s">
        <v>6</v>
      </c>
      <c r="F2863" s="3">
        <v>221395</v>
      </c>
      <c r="G2863" s="3" t="s">
        <v>89</v>
      </c>
      <c r="H2863" s="3" t="s">
        <v>90</v>
      </c>
      <c r="I2863" s="3" t="s">
        <v>1098</v>
      </c>
      <c r="J2863" s="3" t="s">
        <v>14106</v>
      </c>
      <c r="K2863" s="3" t="s">
        <v>38</v>
      </c>
      <c r="L2863" s="3" t="s">
        <v>7171</v>
      </c>
      <c r="M2863" s="3" t="s">
        <v>93</v>
      </c>
      <c r="N2863" s="3" t="s">
        <v>14227</v>
      </c>
      <c r="O2863" s="3" t="s">
        <v>14228</v>
      </c>
      <c r="P2863" s="3">
        <v>8390955755</v>
      </c>
      <c r="Q2863" s="3" t="s">
        <v>14229</v>
      </c>
      <c r="R2863" s="3" t="s">
        <v>381</v>
      </c>
      <c r="S2863" s="3" t="s">
        <v>14231</v>
      </c>
      <c r="T2863" s="300">
        <v>1000000</v>
      </c>
      <c r="U2863" s="3" t="s">
        <v>199</v>
      </c>
      <c r="V2863" s="3" t="s">
        <v>100</v>
      </c>
      <c r="W2863" s="3" t="s">
        <v>401</v>
      </c>
      <c r="X2863" s="3" t="s">
        <v>109</v>
      </c>
      <c r="Y2863" s="299">
        <f t="shared" si="397"/>
        <v>6</v>
      </c>
      <c r="Z2863" s="299">
        <f t="shared" si="398"/>
        <v>2022</v>
      </c>
      <c r="AA2863" t="str">
        <f t="shared" si="396"/>
        <v>6y</v>
      </c>
      <c r="AB2863" t="str">
        <f t="shared" si="399"/>
        <v>6</v>
      </c>
      <c r="AC2863" t="str">
        <f t="shared" si="400"/>
        <v>6</v>
      </c>
      <c r="AD2863" t="str">
        <f t="shared" si="401"/>
        <v>6</v>
      </c>
      <c r="AE2863" t="str">
        <f t="shared" si="402"/>
        <v>6</v>
      </c>
      <c r="AF2863" t="str">
        <f t="shared" si="403"/>
        <v>6</v>
      </c>
      <c r="AG2863" s="299">
        <f t="shared" si="404"/>
        <v>6</v>
      </c>
    </row>
    <row r="2864" spans="1:33" x14ac:dyDescent="0.3">
      <c r="A2864" s="3">
        <v>2874</v>
      </c>
      <c r="B2864" s="3" t="s">
        <v>4151</v>
      </c>
      <c r="C2864" s="296">
        <v>44720</v>
      </c>
      <c r="D2864" s="3">
        <v>78933065</v>
      </c>
      <c r="E2864" s="3" t="s">
        <v>6</v>
      </c>
      <c r="F2864" s="3">
        <v>221395</v>
      </c>
      <c r="G2864" s="3" t="s">
        <v>89</v>
      </c>
      <c r="H2864" s="3" t="s">
        <v>90</v>
      </c>
      <c r="I2864" s="3" t="s">
        <v>4850</v>
      </c>
      <c r="J2864" s="3" t="s">
        <v>11769</v>
      </c>
      <c r="K2864" s="3" t="s">
        <v>38</v>
      </c>
      <c r="L2864" s="3" t="s">
        <v>10051</v>
      </c>
      <c r="M2864" s="3" t="s">
        <v>93</v>
      </c>
      <c r="N2864" s="3">
        <v>6779064</v>
      </c>
      <c r="O2864" s="3" t="s">
        <v>14232</v>
      </c>
      <c r="P2864" s="3">
        <v>7097733290</v>
      </c>
      <c r="Q2864" s="3" t="s">
        <v>14233</v>
      </c>
      <c r="R2864" s="3" t="s">
        <v>2554</v>
      </c>
      <c r="S2864" s="3" t="s">
        <v>14234</v>
      </c>
      <c r="T2864" s="300">
        <v>860000</v>
      </c>
      <c r="U2864" s="3" t="s">
        <v>347</v>
      </c>
      <c r="V2864" s="3" t="s">
        <v>100</v>
      </c>
      <c r="W2864" s="3" t="s">
        <v>101</v>
      </c>
      <c r="X2864" s="3" t="s">
        <v>109</v>
      </c>
      <c r="Y2864" s="299">
        <f t="shared" si="397"/>
        <v>6</v>
      </c>
      <c r="Z2864" s="299">
        <f t="shared" si="398"/>
        <v>2022</v>
      </c>
      <c r="AA2864" t="str">
        <f t="shared" si="396"/>
        <v>6.</v>
      </c>
      <c r="AB2864" t="str">
        <f t="shared" si="399"/>
        <v>6.</v>
      </c>
      <c r="AC2864" t="str">
        <f t="shared" si="400"/>
        <v>6</v>
      </c>
      <c r="AD2864" t="str">
        <f t="shared" si="401"/>
        <v>6</v>
      </c>
      <c r="AE2864" t="str">
        <f t="shared" si="402"/>
        <v>6</v>
      </c>
      <c r="AF2864" t="str">
        <f t="shared" si="403"/>
        <v>6</v>
      </c>
      <c r="AG2864" s="299">
        <f t="shared" si="404"/>
        <v>6</v>
      </c>
    </row>
    <row r="2865" spans="1:33" x14ac:dyDescent="0.3">
      <c r="A2865" s="3">
        <v>2875</v>
      </c>
      <c r="B2865" s="3" t="s">
        <v>4151</v>
      </c>
      <c r="C2865" s="296">
        <v>44720</v>
      </c>
      <c r="D2865" s="3">
        <v>78933065</v>
      </c>
      <c r="E2865" s="3" t="s">
        <v>6</v>
      </c>
      <c r="F2865" s="3">
        <v>221395</v>
      </c>
      <c r="G2865" s="3" t="s">
        <v>89</v>
      </c>
      <c r="H2865" s="3" t="s">
        <v>90</v>
      </c>
      <c r="I2865" s="3" t="s">
        <v>4850</v>
      </c>
      <c r="J2865" s="3" t="s">
        <v>11769</v>
      </c>
      <c r="K2865" s="3" t="s">
        <v>38</v>
      </c>
      <c r="L2865" s="3" t="s">
        <v>10051</v>
      </c>
      <c r="M2865" s="3" t="s">
        <v>93</v>
      </c>
      <c r="N2865" s="3">
        <v>6779070</v>
      </c>
      <c r="O2865" s="3" t="s">
        <v>3916</v>
      </c>
      <c r="P2865" s="3">
        <v>7702703686</v>
      </c>
      <c r="Q2865" s="3" t="s">
        <v>14236</v>
      </c>
      <c r="R2865" s="3" t="s">
        <v>140</v>
      </c>
      <c r="S2865" s="3" t="s">
        <v>12774</v>
      </c>
      <c r="T2865" s="300">
        <v>1100000</v>
      </c>
      <c r="U2865" s="3" t="s">
        <v>14237</v>
      </c>
      <c r="V2865" s="3" t="s">
        <v>100</v>
      </c>
      <c r="W2865" s="3" t="s">
        <v>109</v>
      </c>
      <c r="X2865" s="3" t="s">
        <v>109</v>
      </c>
      <c r="Y2865" s="299">
        <f t="shared" si="397"/>
        <v>6</v>
      </c>
      <c r="Z2865" s="299">
        <f t="shared" si="398"/>
        <v>2022</v>
      </c>
      <c r="AA2865" t="str">
        <f t="shared" si="396"/>
        <v xml:space="preserve">6 </v>
      </c>
      <c r="AB2865" t="str">
        <f t="shared" si="399"/>
        <v xml:space="preserve">6 </v>
      </c>
      <c r="AC2865" t="str">
        <f t="shared" si="400"/>
        <v xml:space="preserve">6 </v>
      </c>
      <c r="AD2865" t="str">
        <f t="shared" si="401"/>
        <v xml:space="preserve">6 </v>
      </c>
      <c r="AE2865" t="str">
        <f t="shared" si="402"/>
        <v xml:space="preserve">6 </v>
      </c>
      <c r="AF2865" t="str">
        <f t="shared" si="403"/>
        <v xml:space="preserve">6 </v>
      </c>
      <c r="AG2865" s="299">
        <f t="shared" si="404"/>
        <v>6</v>
      </c>
    </row>
    <row r="2866" spans="1:33" x14ac:dyDescent="0.3">
      <c r="A2866" s="3">
        <v>2877</v>
      </c>
      <c r="B2866" s="3" t="s">
        <v>4151</v>
      </c>
      <c r="C2866" s="296">
        <v>44720</v>
      </c>
      <c r="D2866" s="3">
        <v>65192471</v>
      </c>
      <c r="E2866" s="3" t="s">
        <v>14091</v>
      </c>
      <c r="F2866" s="3">
        <v>226609</v>
      </c>
      <c r="G2866" s="3" t="s">
        <v>89</v>
      </c>
      <c r="H2866" s="3" t="s">
        <v>119</v>
      </c>
      <c r="I2866" s="3" t="s">
        <v>394</v>
      </c>
      <c r="J2866" s="3" t="s">
        <v>14239</v>
      </c>
      <c r="K2866" s="3" t="s">
        <v>11</v>
      </c>
      <c r="L2866" s="3" t="s">
        <v>8613</v>
      </c>
      <c r="M2866" s="3" t="s">
        <v>93</v>
      </c>
      <c r="N2866" s="3">
        <v>6691291</v>
      </c>
      <c r="O2866" s="3" t="s">
        <v>14240</v>
      </c>
      <c r="P2866" s="3" t="s">
        <v>14241</v>
      </c>
      <c r="Q2866" s="3" t="s">
        <v>14242</v>
      </c>
      <c r="R2866" s="3" t="s">
        <v>886</v>
      </c>
      <c r="S2866" s="3" t="s">
        <v>14244</v>
      </c>
      <c r="T2866" s="300">
        <v>675000</v>
      </c>
      <c r="U2866" s="3" t="s">
        <v>14245</v>
      </c>
      <c r="V2866" s="3" t="s">
        <v>100</v>
      </c>
      <c r="W2866" s="3" t="s">
        <v>220</v>
      </c>
      <c r="X2866" s="3" t="s">
        <v>101</v>
      </c>
      <c r="Y2866" s="299">
        <f t="shared" si="397"/>
        <v>6</v>
      </c>
      <c r="Z2866" s="299">
        <f t="shared" si="398"/>
        <v>2022</v>
      </c>
      <c r="AA2866" t="str">
        <f t="shared" si="396"/>
        <v>6.</v>
      </c>
      <c r="AB2866" t="str">
        <f t="shared" si="399"/>
        <v>6.</v>
      </c>
      <c r="AC2866" t="str">
        <f t="shared" si="400"/>
        <v>6</v>
      </c>
      <c r="AD2866" t="str">
        <f t="shared" si="401"/>
        <v>6</v>
      </c>
      <c r="AE2866" t="str">
        <f t="shared" si="402"/>
        <v>6</v>
      </c>
      <c r="AF2866" t="str">
        <f t="shared" si="403"/>
        <v>6</v>
      </c>
      <c r="AG2866" s="299">
        <f t="shared" si="404"/>
        <v>6</v>
      </c>
    </row>
    <row r="2867" spans="1:33" x14ac:dyDescent="0.3">
      <c r="A2867" s="3">
        <v>2878</v>
      </c>
      <c r="B2867" s="3" t="s">
        <v>4151</v>
      </c>
      <c r="C2867" s="296">
        <v>44720</v>
      </c>
      <c r="D2867" s="3">
        <v>65192471</v>
      </c>
      <c r="E2867" s="3" t="s">
        <v>14091</v>
      </c>
      <c r="F2867" s="3">
        <v>226609</v>
      </c>
      <c r="G2867" s="3" t="s">
        <v>89</v>
      </c>
      <c r="H2867" s="3" t="s">
        <v>119</v>
      </c>
      <c r="I2867" s="3" t="s">
        <v>394</v>
      </c>
      <c r="J2867" s="3" t="s">
        <v>14239</v>
      </c>
      <c r="K2867" s="3" t="s">
        <v>13</v>
      </c>
      <c r="L2867" s="3" t="s">
        <v>236</v>
      </c>
      <c r="M2867" s="3" t="s">
        <v>93</v>
      </c>
      <c r="N2867" s="3">
        <v>6689647</v>
      </c>
      <c r="O2867" s="3" t="s">
        <v>13844</v>
      </c>
      <c r="P2867" s="3">
        <v>7020418481</v>
      </c>
      <c r="Q2867" s="3" t="s">
        <v>13845</v>
      </c>
      <c r="R2867" s="3" t="s">
        <v>910</v>
      </c>
      <c r="S2867" s="3" t="s">
        <v>14247</v>
      </c>
      <c r="T2867" s="300">
        <v>1060000</v>
      </c>
      <c r="U2867" s="3" t="s">
        <v>14248</v>
      </c>
      <c r="V2867" s="3" t="s">
        <v>100</v>
      </c>
      <c r="W2867" s="3" t="s">
        <v>401</v>
      </c>
      <c r="X2867" s="3" t="s">
        <v>101</v>
      </c>
      <c r="Y2867" s="299">
        <f t="shared" si="397"/>
        <v>6</v>
      </c>
      <c r="Z2867" s="299">
        <f t="shared" si="398"/>
        <v>2022</v>
      </c>
      <c r="AA2867" t="str">
        <f t="shared" si="396"/>
        <v>5.</v>
      </c>
      <c r="AB2867" t="str">
        <f t="shared" si="399"/>
        <v>5.</v>
      </c>
      <c r="AC2867" t="str">
        <f t="shared" si="400"/>
        <v>5</v>
      </c>
      <c r="AD2867" t="str">
        <f t="shared" si="401"/>
        <v>5</v>
      </c>
      <c r="AE2867" t="str">
        <f t="shared" si="402"/>
        <v>5</v>
      </c>
      <c r="AF2867" t="str">
        <f t="shared" si="403"/>
        <v>5</v>
      </c>
      <c r="AG2867" s="299">
        <f t="shared" si="404"/>
        <v>5</v>
      </c>
    </row>
    <row r="2868" spans="1:33" x14ac:dyDescent="0.3">
      <c r="A2868" s="3">
        <v>2879</v>
      </c>
      <c r="B2868" s="3" t="s">
        <v>8832</v>
      </c>
      <c r="C2868" s="296">
        <v>44719</v>
      </c>
      <c r="D2868" s="3">
        <v>20981074</v>
      </c>
      <c r="E2868" s="3" t="s">
        <v>15130</v>
      </c>
      <c r="F2868" s="3" t="s">
        <v>88</v>
      </c>
      <c r="G2868" s="3" t="s">
        <v>7694</v>
      </c>
      <c r="H2868" s="3" t="s">
        <v>90</v>
      </c>
      <c r="I2868" s="3" t="s">
        <v>394</v>
      </c>
      <c r="J2868" s="3" t="s">
        <v>14250</v>
      </c>
      <c r="K2868" s="3" t="s">
        <v>1079</v>
      </c>
      <c r="L2868" s="3" t="s">
        <v>38</v>
      </c>
      <c r="M2868" s="3" t="s">
        <v>93</v>
      </c>
      <c r="N2868" s="3">
        <v>6774417</v>
      </c>
      <c r="O2868" s="3" t="s">
        <v>14251</v>
      </c>
      <c r="P2868" s="3">
        <v>8800654550</v>
      </c>
      <c r="Q2868" s="3" t="s">
        <v>14252</v>
      </c>
      <c r="R2868" s="3" t="s">
        <v>713</v>
      </c>
      <c r="S2868" s="3" t="s">
        <v>14253</v>
      </c>
      <c r="T2868" s="300">
        <v>1800000</v>
      </c>
      <c r="U2868" s="3" t="s">
        <v>347</v>
      </c>
      <c r="V2868" s="3" t="s">
        <v>100</v>
      </c>
      <c r="W2868" s="3" t="s">
        <v>4450</v>
      </c>
      <c r="X2868" s="3" t="s">
        <v>109</v>
      </c>
      <c r="Y2868" s="299">
        <f t="shared" si="397"/>
        <v>6</v>
      </c>
      <c r="Z2868" s="299">
        <f t="shared" si="398"/>
        <v>2022</v>
      </c>
      <c r="AA2868" t="str">
        <f t="shared" si="396"/>
        <v>12</v>
      </c>
      <c r="AB2868" t="str">
        <f t="shared" si="399"/>
        <v>12</v>
      </c>
      <c r="AC2868" t="str">
        <f t="shared" si="400"/>
        <v>12</v>
      </c>
      <c r="AD2868" t="str">
        <f t="shared" si="401"/>
        <v>12</v>
      </c>
      <c r="AE2868" t="str">
        <f t="shared" si="402"/>
        <v>12</v>
      </c>
      <c r="AF2868" t="str">
        <f t="shared" si="403"/>
        <v>12</v>
      </c>
      <c r="AG2868" s="299">
        <f t="shared" si="404"/>
        <v>12</v>
      </c>
    </row>
    <row r="2869" spans="1:33" x14ac:dyDescent="0.3">
      <c r="A2869" s="3">
        <v>2880</v>
      </c>
      <c r="B2869" s="3" t="s">
        <v>8832</v>
      </c>
      <c r="C2869" s="296">
        <v>44719</v>
      </c>
      <c r="D2869" s="3">
        <v>20981074</v>
      </c>
      <c r="E2869" s="3" t="s">
        <v>15130</v>
      </c>
      <c r="F2869" s="3" t="s">
        <v>88</v>
      </c>
      <c r="G2869" s="3" t="s">
        <v>7694</v>
      </c>
      <c r="H2869" s="3" t="s">
        <v>90</v>
      </c>
      <c r="I2869" s="3" t="s">
        <v>394</v>
      </c>
      <c r="J2869" s="3" t="s">
        <v>14250</v>
      </c>
      <c r="K2869" s="3" t="s">
        <v>1079</v>
      </c>
      <c r="L2869" s="3" t="s">
        <v>38</v>
      </c>
      <c r="M2869" s="3" t="s">
        <v>93</v>
      </c>
      <c r="N2869" s="3">
        <v>6773995</v>
      </c>
      <c r="O2869" s="3" t="s">
        <v>14254</v>
      </c>
      <c r="P2869" s="3">
        <v>9555154523</v>
      </c>
      <c r="Q2869" s="3" t="s">
        <v>14255</v>
      </c>
      <c r="R2869" s="3" t="s">
        <v>7943</v>
      </c>
      <c r="S2869" s="3" t="s">
        <v>14256</v>
      </c>
      <c r="T2869" s="300">
        <v>1650000</v>
      </c>
      <c r="U2869" s="3" t="s">
        <v>347</v>
      </c>
      <c r="V2869" s="3" t="s">
        <v>100</v>
      </c>
      <c r="W2869" s="3" t="s">
        <v>767</v>
      </c>
      <c r="X2869" s="3" t="s">
        <v>109</v>
      </c>
      <c r="Y2869" s="299">
        <f t="shared" si="397"/>
        <v>6</v>
      </c>
      <c r="Z2869" s="299">
        <f t="shared" si="398"/>
        <v>2022</v>
      </c>
      <c r="AA2869" t="str">
        <f t="shared" si="396"/>
        <v>15</v>
      </c>
      <c r="AB2869" t="str">
        <f t="shared" si="399"/>
        <v>15</v>
      </c>
      <c r="AC2869" t="str">
        <f t="shared" si="400"/>
        <v>15</v>
      </c>
      <c r="AD2869" t="str">
        <f t="shared" si="401"/>
        <v>15</v>
      </c>
      <c r="AE2869" t="str">
        <f t="shared" si="402"/>
        <v>15</v>
      </c>
      <c r="AF2869" t="str">
        <f t="shared" si="403"/>
        <v>15</v>
      </c>
      <c r="AG2869" s="299">
        <f t="shared" si="404"/>
        <v>15</v>
      </c>
    </row>
    <row r="2870" spans="1:33" x14ac:dyDescent="0.3">
      <c r="A2870" s="3">
        <v>2881</v>
      </c>
      <c r="B2870" s="3" t="s">
        <v>8832</v>
      </c>
      <c r="C2870" s="296">
        <v>44719</v>
      </c>
      <c r="D2870" s="3">
        <v>20981074</v>
      </c>
      <c r="E2870" s="3" t="s">
        <v>15130</v>
      </c>
      <c r="F2870" s="3" t="s">
        <v>88</v>
      </c>
      <c r="G2870" s="3" t="s">
        <v>7694</v>
      </c>
      <c r="H2870" s="3" t="s">
        <v>90</v>
      </c>
      <c r="I2870" s="3" t="s">
        <v>394</v>
      </c>
      <c r="J2870" s="3" t="s">
        <v>14250</v>
      </c>
      <c r="K2870" s="3" t="s">
        <v>1079</v>
      </c>
      <c r="L2870" s="3" t="s">
        <v>38</v>
      </c>
      <c r="M2870" s="3" t="s">
        <v>93</v>
      </c>
      <c r="N2870" s="3">
        <v>6775444</v>
      </c>
      <c r="O2870" s="3" t="s">
        <v>14258</v>
      </c>
      <c r="P2870" s="3">
        <v>9788186948</v>
      </c>
      <c r="Q2870" s="3" t="s">
        <v>14259</v>
      </c>
      <c r="R2870" s="3" t="s">
        <v>1155</v>
      </c>
      <c r="S2870" s="3" t="s">
        <v>14260</v>
      </c>
      <c r="T2870" s="300">
        <v>1850000</v>
      </c>
      <c r="U2870" s="3" t="s">
        <v>347</v>
      </c>
      <c r="V2870" s="3" t="s">
        <v>100</v>
      </c>
      <c r="W2870" s="3" t="s">
        <v>3355</v>
      </c>
      <c r="X2870" s="3" t="s">
        <v>109</v>
      </c>
      <c r="Y2870" s="299">
        <f t="shared" si="397"/>
        <v>6</v>
      </c>
      <c r="Z2870" s="299">
        <f t="shared" si="398"/>
        <v>2022</v>
      </c>
      <c r="AA2870" t="str">
        <f t="shared" si="396"/>
        <v>13</v>
      </c>
      <c r="AB2870" t="str">
        <f t="shared" si="399"/>
        <v>13</v>
      </c>
      <c r="AC2870" t="str">
        <f t="shared" si="400"/>
        <v>13</v>
      </c>
      <c r="AD2870" t="str">
        <f t="shared" si="401"/>
        <v>13</v>
      </c>
      <c r="AE2870" t="str">
        <f t="shared" si="402"/>
        <v>13</v>
      </c>
      <c r="AF2870" t="str">
        <f t="shared" si="403"/>
        <v>13</v>
      </c>
      <c r="AG2870" s="299">
        <f t="shared" si="404"/>
        <v>13</v>
      </c>
    </row>
    <row r="2871" spans="1:33" x14ac:dyDescent="0.3">
      <c r="A2871" s="3">
        <v>2882</v>
      </c>
      <c r="B2871" s="3" t="s">
        <v>8832</v>
      </c>
      <c r="C2871" s="296">
        <v>44719</v>
      </c>
      <c r="D2871" s="3">
        <v>20981074</v>
      </c>
      <c r="E2871" s="3" t="s">
        <v>15130</v>
      </c>
      <c r="F2871" s="3" t="s">
        <v>88</v>
      </c>
      <c r="G2871" s="3" t="s">
        <v>7694</v>
      </c>
      <c r="H2871" s="3" t="s">
        <v>90</v>
      </c>
      <c r="I2871" s="3" t="s">
        <v>394</v>
      </c>
      <c r="J2871" s="3" t="s">
        <v>14250</v>
      </c>
      <c r="K2871" s="3" t="s">
        <v>1079</v>
      </c>
      <c r="L2871" s="3" t="s">
        <v>38</v>
      </c>
      <c r="M2871" s="3" t="s">
        <v>93</v>
      </c>
      <c r="N2871" s="3">
        <v>6776908</v>
      </c>
      <c r="O2871" s="3" t="s">
        <v>14261</v>
      </c>
      <c r="P2871" s="3">
        <v>9160854622</v>
      </c>
      <c r="Q2871" s="3" t="s">
        <v>14262</v>
      </c>
      <c r="R2871" s="3" t="s">
        <v>1155</v>
      </c>
      <c r="S2871" s="3" t="s">
        <v>14263</v>
      </c>
      <c r="T2871" s="300">
        <v>1080000</v>
      </c>
      <c r="U2871" s="3" t="s">
        <v>347</v>
      </c>
      <c r="V2871" s="3" t="s">
        <v>100</v>
      </c>
      <c r="W2871" s="3" t="s">
        <v>1116</v>
      </c>
      <c r="X2871" s="3" t="s">
        <v>109</v>
      </c>
      <c r="Y2871" s="299">
        <f t="shared" si="397"/>
        <v>6</v>
      </c>
      <c r="Z2871" s="299">
        <f t="shared" si="398"/>
        <v>2022</v>
      </c>
      <c r="AA2871" t="str">
        <f t="shared" si="396"/>
        <v>13</v>
      </c>
      <c r="AB2871" t="str">
        <f t="shared" si="399"/>
        <v>13</v>
      </c>
      <c r="AC2871" t="str">
        <f t="shared" si="400"/>
        <v>13</v>
      </c>
      <c r="AD2871" t="str">
        <f t="shared" si="401"/>
        <v>13</v>
      </c>
      <c r="AE2871" t="str">
        <f t="shared" si="402"/>
        <v>13</v>
      </c>
      <c r="AF2871" t="str">
        <f t="shared" si="403"/>
        <v>13</v>
      </c>
      <c r="AG2871" s="299">
        <f t="shared" si="404"/>
        <v>13</v>
      </c>
    </row>
    <row r="2872" spans="1:33" x14ac:dyDescent="0.3">
      <c r="A2872" s="3">
        <v>2883</v>
      </c>
      <c r="B2872" s="3" t="s">
        <v>8832</v>
      </c>
      <c r="C2872" s="296">
        <v>44719</v>
      </c>
      <c r="D2872" s="3">
        <v>55132134</v>
      </c>
      <c r="E2872" s="3" t="s">
        <v>15130</v>
      </c>
      <c r="F2872" s="3" t="s">
        <v>88</v>
      </c>
      <c r="G2872" s="3" t="s">
        <v>8144</v>
      </c>
      <c r="H2872" s="3" t="s">
        <v>90</v>
      </c>
      <c r="I2872" s="3" t="s">
        <v>1277</v>
      </c>
      <c r="J2872" s="3" t="s">
        <v>1277</v>
      </c>
      <c r="K2872" s="3" t="s">
        <v>38</v>
      </c>
      <c r="L2872" s="3" t="s">
        <v>1079</v>
      </c>
      <c r="M2872" s="3" t="s">
        <v>93</v>
      </c>
      <c r="N2872" s="3" t="s">
        <v>14264</v>
      </c>
      <c r="O2872" s="3" t="s">
        <v>14265</v>
      </c>
      <c r="P2872" s="3">
        <v>9491013469</v>
      </c>
      <c r="Q2872" s="3" t="s">
        <v>14266</v>
      </c>
      <c r="R2872" s="3" t="s">
        <v>3551</v>
      </c>
      <c r="S2872" s="3" t="s">
        <v>14267</v>
      </c>
      <c r="T2872" s="300">
        <v>1675000</v>
      </c>
      <c r="U2872" s="3" t="s">
        <v>14268</v>
      </c>
      <c r="V2872" s="3" t="s">
        <v>100</v>
      </c>
      <c r="W2872" s="3" t="s">
        <v>109</v>
      </c>
      <c r="X2872" s="3" t="s">
        <v>109</v>
      </c>
      <c r="Y2872" s="299">
        <f t="shared" si="397"/>
        <v>6</v>
      </c>
      <c r="Z2872" s="299">
        <f t="shared" si="398"/>
        <v>2022</v>
      </c>
      <c r="AA2872" t="str">
        <f t="shared" si="396"/>
        <v>11</v>
      </c>
      <c r="AB2872" t="str">
        <f t="shared" si="399"/>
        <v>11</v>
      </c>
      <c r="AC2872" t="str">
        <f t="shared" si="400"/>
        <v>11</v>
      </c>
      <c r="AD2872" t="str">
        <f t="shared" si="401"/>
        <v>11</v>
      </c>
      <c r="AE2872" t="str">
        <f t="shared" si="402"/>
        <v>11</v>
      </c>
      <c r="AF2872" t="str">
        <f t="shared" si="403"/>
        <v>11</v>
      </c>
      <c r="AG2872" s="299">
        <f t="shared" si="404"/>
        <v>11</v>
      </c>
    </row>
    <row r="2873" spans="1:33" x14ac:dyDescent="0.3">
      <c r="A2873" s="3">
        <v>2884</v>
      </c>
      <c r="B2873" s="3" t="s">
        <v>8832</v>
      </c>
      <c r="C2873" s="296">
        <v>44718</v>
      </c>
      <c r="D2873" s="3">
        <v>74727584</v>
      </c>
      <c r="E2873" s="3" t="s">
        <v>15130</v>
      </c>
      <c r="F2873" s="3" t="s">
        <v>88</v>
      </c>
      <c r="G2873" s="3" t="s">
        <v>89</v>
      </c>
      <c r="H2873" s="3" t="s">
        <v>254</v>
      </c>
      <c r="I2873" s="3" t="s">
        <v>9368</v>
      </c>
      <c r="J2873" s="3" t="s">
        <v>14269</v>
      </c>
      <c r="K2873" s="3" t="s">
        <v>15147</v>
      </c>
      <c r="L2873" s="3" t="s">
        <v>7171</v>
      </c>
      <c r="M2873" s="3" t="s">
        <v>93</v>
      </c>
      <c r="N2873" s="3">
        <v>6719337</v>
      </c>
      <c r="O2873" s="3" t="s">
        <v>14270</v>
      </c>
      <c r="P2873" s="3">
        <v>8522996185</v>
      </c>
      <c r="Q2873" s="3" t="s">
        <v>14271</v>
      </c>
      <c r="R2873" s="3" t="s">
        <v>4727</v>
      </c>
      <c r="S2873" s="3" t="s">
        <v>14272</v>
      </c>
      <c r="T2873" s="300">
        <v>380000</v>
      </c>
      <c r="U2873" s="3" t="s">
        <v>13426</v>
      </c>
      <c r="V2873" s="3" t="s">
        <v>100</v>
      </c>
      <c r="W2873" s="3" t="s">
        <v>109</v>
      </c>
      <c r="X2873" s="3" t="s">
        <v>109</v>
      </c>
      <c r="Y2873" s="299">
        <f t="shared" si="397"/>
        <v>6</v>
      </c>
      <c r="Z2873" s="299">
        <f t="shared" si="398"/>
        <v>2022</v>
      </c>
      <c r="AA2873" t="str">
        <f t="shared" si="396"/>
        <v>2.</v>
      </c>
      <c r="AB2873" t="str">
        <f t="shared" si="399"/>
        <v>2.</v>
      </c>
      <c r="AC2873" t="str">
        <f t="shared" si="400"/>
        <v>2</v>
      </c>
      <c r="AD2873" t="str">
        <f t="shared" si="401"/>
        <v>2</v>
      </c>
      <c r="AE2873" t="str">
        <f t="shared" si="402"/>
        <v>2</v>
      </c>
      <c r="AF2873" t="str">
        <f t="shared" si="403"/>
        <v>2</v>
      </c>
      <c r="AG2873" s="299">
        <f t="shared" si="404"/>
        <v>2</v>
      </c>
    </row>
    <row r="2874" spans="1:33" x14ac:dyDescent="0.3">
      <c r="A2874" s="3">
        <v>2885</v>
      </c>
      <c r="B2874" s="3" t="s">
        <v>8832</v>
      </c>
      <c r="C2874" s="296">
        <v>44718</v>
      </c>
      <c r="D2874" s="3">
        <v>74727584</v>
      </c>
      <c r="E2874" s="3" t="s">
        <v>15130</v>
      </c>
      <c r="F2874" s="3" t="s">
        <v>88</v>
      </c>
      <c r="G2874" s="3" t="s">
        <v>89</v>
      </c>
      <c r="H2874" s="3" t="s">
        <v>254</v>
      </c>
      <c r="I2874" s="3" t="s">
        <v>9368</v>
      </c>
      <c r="J2874" s="3" t="s">
        <v>14269</v>
      </c>
      <c r="K2874" s="3" t="s">
        <v>15147</v>
      </c>
      <c r="L2874" s="3" t="s">
        <v>7171</v>
      </c>
      <c r="M2874" s="3" t="s">
        <v>93</v>
      </c>
      <c r="N2874" s="3">
        <v>6736538</v>
      </c>
      <c r="O2874" s="3" t="s">
        <v>14273</v>
      </c>
      <c r="P2874" s="3">
        <v>9964285655</v>
      </c>
      <c r="Q2874" s="3" t="s">
        <v>14274</v>
      </c>
      <c r="R2874" s="3" t="s">
        <v>14275</v>
      </c>
      <c r="S2874" s="3" t="s">
        <v>218</v>
      </c>
      <c r="T2874" s="300">
        <v>450000</v>
      </c>
      <c r="U2874" s="3" t="s">
        <v>14278</v>
      </c>
      <c r="V2874" s="3" t="s">
        <v>100</v>
      </c>
      <c r="W2874" s="3" t="s">
        <v>109</v>
      </c>
      <c r="X2874" s="3" t="s">
        <v>109</v>
      </c>
      <c r="Y2874" s="299">
        <f t="shared" si="397"/>
        <v>6</v>
      </c>
      <c r="Z2874" s="299">
        <f t="shared" si="398"/>
        <v>2022</v>
      </c>
      <c r="AA2874" t="str">
        <f t="shared" si="396"/>
        <v>2.</v>
      </c>
      <c r="AB2874" t="str">
        <f t="shared" si="399"/>
        <v>2.</v>
      </c>
      <c r="AC2874" t="str">
        <f t="shared" si="400"/>
        <v>2</v>
      </c>
      <c r="AD2874" t="str">
        <f t="shared" si="401"/>
        <v>2</v>
      </c>
      <c r="AE2874" t="str">
        <f t="shared" si="402"/>
        <v>2</v>
      </c>
      <c r="AF2874" t="str">
        <f t="shared" si="403"/>
        <v>2</v>
      </c>
      <c r="AG2874" s="299">
        <f t="shared" si="404"/>
        <v>2</v>
      </c>
    </row>
    <row r="2875" spans="1:33" x14ac:dyDescent="0.3">
      <c r="A2875" s="3">
        <v>2886</v>
      </c>
      <c r="B2875" s="3" t="s">
        <v>8832</v>
      </c>
      <c r="C2875" s="296">
        <v>44718</v>
      </c>
      <c r="D2875" s="3">
        <v>74727584</v>
      </c>
      <c r="E2875" s="3" t="s">
        <v>15130</v>
      </c>
      <c r="F2875" s="3" t="s">
        <v>88</v>
      </c>
      <c r="G2875" s="3" t="s">
        <v>89</v>
      </c>
      <c r="H2875" s="3" t="s">
        <v>254</v>
      </c>
      <c r="I2875" s="3" t="s">
        <v>9368</v>
      </c>
      <c r="J2875" s="3" t="s">
        <v>14269</v>
      </c>
      <c r="K2875" s="3" t="s">
        <v>15147</v>
      </c>
      <c r="L2875" s="3" t="s">
        <v>7171</v>
      </c>
      <c r="M2875" s="3" t="s">
        <v>93</v>
      </c>
      <c r="N2875" s="3">
        <v>6742473</v>
      </c>
      <c r="O2875" s="3" t="s">
        <v>14279</v>
      </c>
      <c r="P2875" s="3" t="s">
        <v>14280</v>
      </c>
      <c r="Q2875" s="3" t="s">
        <v>14281</v>
      </c>
      <c r="R2875" s="3" t="s">
        <v>260</v>
      </c>
      <c r="S2875" s="3" t="s">
        <v>14282</v>
      </c>
      <c r="T2875" s="300">
        <v>450000</v>
      </c>
      <c r="U2875" s="3" t="s">
        <v>508</v>
      </c>
      <c r="V2875" s="3" t="s">
        <v>100</v>
      </c>
      <c r="W2875" s="3" t="s">
        <v>101</v>
      </c>
      <c r="X2875" s="3" t="s">
        <v>109</v>
      </c>
      <c r="Y2875" s="299">
        <f t="shared" si="397"/>
        <v>6</v>
      </c>
      <c r="Z2875" s="299">
        <f t="shared" si="398"/>
        <v>2022</v>
      </c>
      <c r="AA2875" t="str">
        <f t="shared" si="396"/>
        <v>3.</v>
      </c>
      <c r="AB2875" t="str">
        <f t="shared" si="399"/>
        <v>3.</v>
      </c>
      <c r="AC2875" t="str">
        <f t="shared" si="400"/>
        <v>3</v>
      </c>
      <c r="AD2875" t="str">
        <f t="shared" si="401"/>
        <v>3</v>
      </c>
      <c r="AE2875" t="str">
        <f t="shared" si="402"/>
        <v>3</v>
      </c>
      <c r="AF2875" t="str">
        <f t="shared" si="403"/>
        <v>3</v>
      </c>
      <c r="AG2875" s="299">
        <f t="shared" si="404"/>
        <v>3</v>
      </c>
    </row>
    <row r="2876" spans="1:33" x14ac:dyDescent="0.3">
      <c r="A2876" s="3">
        <v>2887</v>
      </c>
      <c r="B2876" s="3" t="s">
        <v>8832</v>
      </c>
      <c r="C2876" s="296">
        <v>44718</v>
      </c>
      <c r="D2876" s="3">
        <v>74727584</v>
      </c>
      <c r="E2876" s="3" t="s">
        <v>15130</v>
      </c>
      <c r="F2876" s="3" t="s">
        <v>88</v>
      </c>
      <c r="G2876" s="3" t="s">
        <v>89</v>
      </c>
      <c r="H2876" s="3" t="s">
        <v>254</v>
      </c>
      <c r="I2876" s="3" t="s">
        <v>9368</v>
      </c>
      <c r="J2876" s="3" t="s">
        <v>14269</v>
      </c>
      <c r="K2876" s="3" t="s">
        <v>15147</v>
      </c>
      <c r="L2876" s="3" t="s">
        <v>7171</v>
      </c>
      <c r="M2876" s="3" t="s">
        <v>93</v>
      </c>
      <c r="N2876" s="3">
        <v>6732895</v>
      </c>
      <c r="O2876" s="3" t="s">
        <v>15273</v>
      </c>
      <c r="P2876" s="3" t="s">
        <v>15188</v>
      </c>
      <c r="Q2876" s="3" t="s">
        <v>14284</v>
      </c>
      <c r="R2876" s="3" t="s">
        <v>3845</v>
      </c>
      <c r="S2876" s="3" t="s">
        <v>198</v>
      </c>
      <c r="T2876" s="300">
        <v>450000</v>
      </c>
      <c r="U2876" s="3" t="s">
        <v>14286</v>
      </c>
      <c r="V2876" s="3" t="s">
        <v>100</v>
      </c>
      <c r="W2876" s="3" t="s">
        <v>4450</v>
      </c>
      <c r="X2876" s="3" t="s">
        <v>109</v>
      </c>
      <c r="Y2876" s="299">
        <f t="shared" si="397"/>
        <v>6</v>
      </c>
      <c r="Z2876" s="299">
        <f t="shared" si="398"/>
        <v>2022</v>
      </c>
      <c r="AA2876" t="str">
        <f t="shared" si="396"/>
        <v>2Y</v>
      </c>
      <c r="AB2876" t="str">
        <f t="shared" si="399"/>
        <v>2Y</v>
      </c>
      <c r="AC2876" t="str">
        <f t="shared" si="400"/>
        <v>2Y</v>
      </c>
      <c r="AD2876" t="str">
        <f t="shared" si="401"/>
        <v>2Y</v>
      </c>
      <c r="AE2876" t="str">
        <f t="shared" si="402"/>
        <v>2</v>
      </c>
      <c r="AF2876" t="str">
        <f t="shared" si="403"/>
        <v>2</v>
      </c>
      <c r="AG2876" s="299">
        <f t="shared" si="404"/>
        <v>2</v>
      </c>
    </row>
    <row r="2877" spans="1:33" x14ac:dyDescent="0.3">
      <c r="A2877" s="3">
        <v>2888</v>
      </c>
      <c r="B2877" s="3" t="s">
        <v>8832</v>
      </c>
      <c r="C2877" s="296">
        <v>44718</v>
      </c>
      <c r="D2877" s="3">
        <v>13730975</v>
      </c>
      <c r="E2877" s="3" t="s">
        <v>15130</v>
      </c>
      <c r="F2877" s="3" t="s">
        <v>88</v>
      </c>
      <c r="G2877" s="3" t="s">
        <v>89</v>
      </c>
      <c r="H2877" s="3" t="s">
        <v>254</v>
      </c>
      <c r="I2877" s="3" t="s">
        <v>9376</v>
      </c>
      <c r="J2877" s="3" t="s">
        <v>14287</v>
      </c>
      <c r="K2877" s="3" t="s">
        <v>15147</v>
      </c>
      <c r="L2877" s="3" t="s">
        <v>7171</v>
      </c>
      <c r="M2877" s="3" t="s">
        <v>93</v>
      </c>
      <c r="N2877" s="3">
        <v>6736388</v>
      </c>
      <c r="O2877" s="3" t="s">
        <v>14288</v>
      </c>
      <c r="P2877" s="3">
        <v>7674832356</v>
      </c>
      <c r="Q2877" s="3" t="s">
        <v>14289</v>
      </c>
      <c r="R2877" s="3" t="s">
        <v>2274</v>
      </c>
      <c r="S2877" s="3" t="s">
        <v>14290</v>
      </c>
      <c r="T2877" s="300">
        <v>1800000</v>
      </c>
      <c r="U2877" s="3" t="s">
        <v>12789</v>
      </c>
      <c r="V2877" s="3" t="s">
        <v>100</v>
      </c>
      <c r="W2877" s="3" t="s">
        <v>109</v>
      </c>
      <c r="X2877" s="3" t="s">
        <v>109</v>
      </c>
      <c r="Y2877" s="299">
        <f t="shared" si="397"/>
        <v>6</v>
      </c>
      <c r="Z2877" s="299">
        <f t="shared" si="398"/>
        <v>2022</v>
      </c>
      <c r="AA2877" t="str">
        <f t="shared" si="396"/>
        <v>10</v>
      </c>
      <c r="AB2877" t="str">
        <f t="shared" si="399"/>
        <v>10</v>
      </c>
      <c r="AC2877" t="str">
        <f t="shared" si="400"/>
        <v>10</v>
      </c>
      <c r="AD2877" t="str">
        <f t="shared" si="401"/>
        <v>10</v>
      </c>
      <c r="AE2877" t="str">
        <f t="shared" si="402"/>
        <v>10</v>
      </c>
      <c r="AF2877" t="str">
        <f t="shared" si="403"/>
        <v>10</v>
      </c>
      <c r="AG2877" s="299">
        <f t="shared" si="404"/>
        <v>10</v>
      </c>
    </row>
    <row r="2878" spans="1:33" x14ac:dyDescent="0.3">
      <c r="A2878" s="3">
        <v>2889</v>
      </c>
      <c r="B2878" s="3" t="s">
        <v>8832</v>
      </c>
      <c r="C2878" s="296">
        <v>44718</v>
      </c>
      <c r="D2878" s="3">
        <v>13730975</v>
      </c>
      <c r="E2878" s="3" t="s">
        <v>15130</v>
      </c>
      <c r="F2878" s="3" t="s">
        <v>88</v>
      </c>
      <c r="G2878" s="3" t="s">
        <v>89</v>
      </c>
      <c r="H2878" s="3" t="s">
        <v>254</v>
      </c>
      <c r="I2878" s="3" t="s">
        <v>9376</v>
      </c>
      <c r="J2878" s="3" t="s">
        <v>14287</v>
      </c>
      <c r="K2878" s="3" t="s">
        <v>15147</v>
      </c>
      <c r="L2878" s="3" t="s">
        <v>7171</v>
      </c>
      <c r="M2878" s="3" t="s">
        <v>93</v>
      </c>
      <c r="N2878" s="3">
        <v>6736401</v>
      </c>
      <c r="O2878" s="3" t="s">
        <v>14291</v>
      </c>
      <c r="P2878" s="3" t="s">
        <v>14292</v>
      </c>
      <c r="Q2878" s="3" t="s">
        <v>14293</v>
      </c>
      <c r="R2878" s="3" t="s">
        <v>176</v>
      </c>
      <c r="S2878" s="3" t="s">
        <v>14294</v>
      </c>
      <c r="T2878" s="300">
        <v>750000</v>
      </c>
      <c r="U2878" s="3" t="s">
        <v>14296</v>
      </c>
      <c r="V2878" s="3" t="s">
        <v>100</v>
      </c>
      <c r="W2878" s="3" t="s">
        <v>267</v>
      </c>
      <c r="X2878" s="3" t="s">
        <v>109</v>
      </c>
      <c r="Y2878" s="299">
        <f t="shared" si="397"/>
        <v>6</v>
      </c>
      <c r="Z2878" s="299">
        <f t="shared" si="398"/>
        <v>2022</v>
      </c>
      <c r="AA2878" t="str">
        <f t="shared" ref="AA2878:AA2941" si="405">LEFT(R2878,2)</f>
        <v xml:space="preserve">9 </v>
      </c>
      <c r="AB2878" t="str">
        <f t="shared" si="399"/>
        <v xml:space="preserve">9 </v>
      </c>
      <c r="AC2878" t="str">
        <f t="shared" si="400"/>
        <v xml:space="preserve">9 </v>
      </c>
      <c r="AD2878" t="str">
        <f t="shared" si="401"/>
        <v xml:space="preserve">9 </v>
      </c>
      <c r="AE2878" t="str">
        <f t="shared" si="402"/>
        <v xml:space="preserve">9 </v>
      </c>
      <c r="AF2878" t="str">
        <f t="shared" si="403"/>
        <v xml:space="preserve">9 </v>
      </c>
      <c r="AG2878" s="299">
        <f t="shared" si="404"/>
        <v>9</v>
      </c>
    </row>
    <row r="2879" spans="1:33" x14ac:dyDescent="0.3">
      <c r="A2879" s="3">
        <v>2890</v>
      </c>
      <c r="B2879" s="3" t="s">
        <v>4151</v>
      </c>
      <c r="C2879" s="296">
        <v>44720</v>
      </c>
      <c r="D2879" s="3">
        <v>69368387</v>
      </c>
      <c r="E2879" s="3" t="s">
        <v>1576</v>
      </c>
      <c r="F2879" s="3">
        <v>210369</v>
      </c>
      <c r="G2879" s="3" t="s">
        <v>89</v>
      </c>
      <c r="H2879" s="3" t="s">
        <v>2967</v>
      </c>
      <c r="I2879" s="3" t="s">
        <v>13686</v>
      </c>
      <c r="J2879" s="3" t="s">
        <v>6307</v>
      </c>
      <c r="K2879" s="3" t="s">
        <v>18</v>
      </c>
      <c r="L2879" s="3" t="s">
        <v>10437</v>
      </c>
      <c r="M2879" s="3" t="s">
        <v>7715</v>
      </c>
      <c r="N2879" s="3">
        <v>6778426</v>
      </c>
      <c r="O2879" s="3" t="s">
        <v>14297</v>
      </c>
      <c r="P2879" s="3">
        <v>9494733694</v>
      </c>
      <c r="Q2879" s="3" t="s">
        <v>14298</v>
      </c>
      <c r="R2879" s="3" t="s">
        <v>5443</v>
      </c>
      <c r="S2879" s="3" t="s">
        <v>492</v>
      </c>
      <c r="T2879" s="300">
        <v>800000</v>
      </c>
      <c r="U2879" s="3" t="s">
        <v>14299</v>
      </c>
      <c r="V2879" s="3" t="s">
        <v>100</v>
      </c>
      <c r="W2879" s="3" t="s">
        <v>109</v>
      </c>
      <c r="X2879" s="3" t="s">
        <v>109</v>
      </c>
      <c r="Y2879" s="299">
        <f t="shared" ref="Y2879:Y2942" si="406">MONTH($C2879)</f>
        <v>6</v>
      </c>
      <c r="Z2879" s="299">
        <f t="shared" ref="Z2879:Z2942" si="407">YEAR($C2879)</f>
        <v>2022</v>
      </c>
      <c r="AA2879" t="str">
        <f t="shared" si="405"/>
        <v>4.</v>
      </c>
      <c r="AB2879" t="str">
        <f t="shared" ref="AB2879:AB2942" si="408">SUBSTITUTE(AA2879,"y","")</f>
        <v>4.</v>
      </c>
      <c r="AC2879" t="str">
        <f t="shared" ref="AC2879:AC2942" si="409">SUBSTITUTE(AB2879,".","")</f>
        <v>4</v>
      </c>
      <c r="AD2879" t="str">
        <f t="shared" ref="AD2879:AD2942" si="410">SUBSTITUTE(AC2879,"+","")</f>
        <v>4</v>
      </c>
      <c r="AE2879" t="str">
        <f t="shared" ref="AE2879:AE2942" si="411">SUBSTITUTE(AD2879,"Y","")</f>
        <v>4</v>
      </c>
      <c r="AF2879" t="str">
        <f t="shared" ref="AF2879:AF2942" si="412">SUBSTITUTE(AE2879,"e","")</f>
        <v>4</v>
      </c>
      <c r="AG2879" s="299">
        <f t="shared" ref="AG2879:AG2942" si="413">SUBSTITUTE(AF2879,",","")*1</f>
        <v>4</v>
      </c>
    </row>
    <row r="2880" spans="1:33" x14ac:dyDescent="0.3">
      <c r="A2880" s="3">
        <v>2891</v>
      </c>
      <c r="B2880" s="3" t="s">
        <v>4151</v>
      </c>
      <c r="C2880" s="296">
        <v>44720</v>
      </c>
      <c r="D2880" s="3">
        <v>69368387</v>
      </c>
      <c r="E2880" s="3" t="s">
        <v>1576</v>
      </c>
      <c r="F2880" s="3">
        <v>210369</v>
      </c>
      <c r="G2880" s="3" t="s">
        <v>89</v>
      </c>
      <c r="H2880" s="3" t="s">
        <v>2967</v>
      </c>
      <c r="I2880" s="3" t="s">
        <v>13686</v>
      </c>
      <c r="J2880" s="3" t="s">
        <v>6307</v>
      </c>
      <c r="K2880" s="3" t="s">
        <v>18</v>
      </c>
      <c r="L2880" s="3" t="s">
        <v>10437</v>
      </c>
      <c r="M2880" s="3" t="s">
        <v>7715</v>
      </c>
      <c r="N2880" s="3">
        <v>6777806</v>
      </c>
      <c r="O2880" s="3" t="s">
        <v>14301</v>
      </c>
      <c r="P2880" s="3">
        <v>7569976428</v>
      </c>
      <c r="Q2880" s="3" t="s">
        <v>14302</v>
      </c>
      <c r="R2880" s="3" t="s">
        <v>7015</v>
      </c>
      <c r="S2880" s="3" t="s">
        <v>3850</v>
      </c>
      <c r="T2880" s="300">
        <v>600000</v>
      </c>
      <c r="U2880" s="3" t="s">
        <v>14303</v>
      </c>
      <c r="V2880" s="3" t="s">
        <v>100</v>
      </c>
      <c r="W2880" s="3" t="s">
        <v>109</v>
      </c>
      <c r="X2880" s="3" t="s">
        <v>109</v>
      </c>
      <c r="Y2880" s="299">
        <f t="shared" si="406"/>
        <v>6</v>
      </c>
      <c r="Z2880" s="299">
        <f t="shared" si="407"/>
        <v>2022</v>
      </c>
      <c r="AA2880" t="str">
        <f t="shared" si="405"/>
        <v>4.</v>
      </c>
      <c r="AB2880" t="str">
        <f t="shared" si="408"/>
        <v>4.</v>
      </c>
      <c r="AC2880" t="str">
        <f t="shared" si="409"/>
        <v>4</v>
      </c>
      <c r="AD2880" t="str">
        <f t="shared" si="410"/>
        <v>4</v>
      </c>
      <c r="AE2880" t="str">
        <f t="shared" si="411"/>
        <v>4</v>
      </c>
      <c r="AF2880" t="str">
        <f t="shared" si="412"/>
        <v>4</v>
      </c>
      <c r="AG2880" s="299">
        <f t="shared" si="413"/>
        <v>4</v>
      </c>
    </row>
    <row r="2881" spans="1:33" x14ac:dyDescent="0.3">
      <c r="A2881" s="3">
        <v>2892</v>
      </c>
      <c r="B2881" s="3" t="s">
        <v>4151</v>
      </c>
      <c r="C2881" s="296">
        <v>44720</v>
      </c>
      <c r="D2881" s="3">
        <v>69368387</v>
      </c>
      <c r="E2881" s="3" t="s">
        <v>1576</v>
      </c>
      <c r="F2881" s="3">
        <v>210369</v>
      </c>
      <c r="G2881" s="3" t="s">
        <v>89</v>
      </c>
      <c r="H2881" s="3" t="s">
        <v>2967</v>
      </c>
      <c r="I2881" s="3" t="s">
        <v>13686</v>
      </c>
      <c r="J2881" s="3" t="s">
        <v>6307</v>
      </c>
      <c r="K2881" s="3" t="s">
        <v>18</v>
      </c>
      <c r="L2881" s="3" t="s">
        <v>10437</v>
      </c>
      <c r="M2881" s="3" t="s">
        <v>7715</v>
      </c>
      <c r="N2881" s="3">
        <v>6645438</v>
      </c>
      <c r="O2881" s="3" t="s">
        <v>14305</v>
      </c>
      <c r="P2881" s="3">
        <v>8095094244</v>
      </c>
      <c r="Q2881" s="3" t="s">
        <v>14306</v>
      </c>
      <c r="R2881" s="3" t="s">
        <v>5449</v>
      </c>
      <c r="S2881" s="3" t="s">
        <v>4954</v>
      </c>
      <c r="T2881" s="300">
        <v>350000</v>
      </c>
      <c r="U2881" s="3" t="s">
        <v>5439</v>
      </c>
      <c r="V2881" s="3" t="s">
        <v>100</v>
      </c>
      <c r="W2881" s="3" t="s">
        <v>109</v>
      </c>
      <c r="X2881" s="3" t="s">
        <v>109</v>
      </c>
      <c r="Y2881" s="299">
        <f t="shared" si="406"/>
        <v>6</v>
      </c>
      <c r="Z2881" s="299">
        <f t="shared" si="407"/>
        <v>2022</v>
      </c>
      <c r="AA2881" t="str">
        <f t="shared" si="405"/>
        <v>4y</v>
      </c>
      <c r="AB2881" t="str">
        <f t="shared" si="408"/>
        <v>4</v>
      </c>
      <c r="AC2881" t="str">
        <f t="shared" si="409"/>
        <v>4</v>
      </c>
      <c r="AD2881" t="str">
        <f t="shared" si="410"/>
        <v>4</v>
      </c>
      <c r="AE2881" t="str">
        <f t="shared" si="411"/>
        <v>4</v>
      </c>
      <c r="AF2881" t="str">
        <f t="shared" si="412"/>
        <v>4</v>
      </c>
      <c r="AG2881" s="299">
        <f t="shared" si="413"/>
        <v>4</v>
      </c>
    </row>
    <row r="2882" spans="1:33" x14ac:dyDescent="0.3">
      <c r="A2882" s="3">
        <v>2893</v>
      </c>
      <c r="B2882" s="3" t="s">
        <v>4151</v>
      </c>
      <c r="C2882" s="296">
        <v>44720</v>
      </c>
      <c r="D2882" s="3">
        <v>80098420</v>
      </c>
      <c r="E2882" s="3" t="s">
        <v>1576</v>
      </c>
      <c r="F2882" s="3">
        <v>210369</v>
      </c>
      <c r="G2882" s="3" t="s">
        <v>89</v>
      </c>
      <c r="H2882" s="3" t="s">
        <v>2967</v>
      </c>
      <c r="I2882" s="3" t="s">
        <v>12915</v>
      </c>
      <c r="J2882" s="3" t="s">
        <v>6307</v>
      </c>
      <c r="K2882" s="3" t="s">
        <v>18</v>
      </c>
      <c r="L2882" s="3" t="s">
        <v>10437</v>
      </c>
      <c r="M2882" s="3" t="s">
        <v>7715</v>
      </c>
      <c r="N2882" s="3">
        <v>6778430</v>
      </c>
      <c r="O2882" s="3" t="s">
        <v>14307</v>
      </c>
      <c r="P2882" s="3">
        <v>8921470452</v>
      </c>
      <c r="Q2882" s="3" t="s">
        <v>14308</v>
      </c>
      <c r="R2882" s="3" t="s">
        <v>10193</v>
      </c>
      <c r="S2882" s="3" t="s">
        <v>14309</v>
      </c>
      <c r="T2882" s="300">
        <v>1300000</v>
      </c>
      <c r="U2882" s="3" t="s">
        <v>14310</v>
      </c>
      <c r="V2882" s="3" t="s">
        <v>100</v>
      </c>
      <c r="W2882" s="3" t="s">
        <v>109</v>
      </c>
      <c r="X2882" s="3" t="s">
        <v>109</v>
      </c>
      <c r="Y2882" s="299">
        <f t="shared" si="406"/>
        <v>6</v>
      </c>
      <c r="Z2882" s="299">
        <f t="shared" si="407"/>
        <v>2022</v>
      </c>
      <c r="AA2882" t="str">
        <f t="shared" si="405"/>
        <v>7y</v>
      </c>
      <c r="AB2882" t="str">
        <f t="shared" si="408"/>
        <v>7</v>
      </c>
      <c r="AC2882" t="str">
        <f t="shared" si="409"/>
        <v>7</v>
      </c>
      <c r="AD2882" t="str">
        <f t="shared" si="410"/>
        <v>7</v>
      </c>
      <c r="AE2882" t="str">
        <f t="shared" si="411"/>
        <v>7</v>
      </c>
      <c r="AF2882" t="str">
        <f t="shared" si="412"/>
        <v>7</v>
      </c>
      <c r="AG2882" s="299">
        <f t="shared" si="413"/>
        <v>7</v>
      </c>
    </row>
    <row r="2883" spans="1:33" x14ac:dyDescent="0.3">
      <c r="A2883" s="3">
        <v>2894</v>
      </c>
      <c r="B2883" s="3" t="s">
        <v>4151</v>
      </c>
      <c r="C2883" s="296">
        <v>44720</v>
      </c>
      <c r="D2883" s="3">
        <v>78517058</v>
      </c>
      <c r="E2883" s="3" t="s">
        <v>1576</v>
      </c>
      <c r="F2883" s="3">
        <v>210369</v>
      </c>
      <c r="G2883" s="3" t="s">
        <v>89</v>
      </c>
      <c r="H2883" s="3" t="s">
        <v>90</v>
      </c>
      <c r="I2883" s="3" t="s">
        <v>103</v>
      </c>
      <c r="J2883" s="3" t="s">
        <v>14312</v>
      </c>
      <c r="K2883" s="3" t="s">
        <v>18</v>
      </c>
      <c r="L2883" s="3" t="s">
        <v>10437</v>
      </c>
      <c r="M2883" s="3" t="s">
        <v>93</v>
      </c>
      <c r="N2883" s="3" t="s">
        <v>14313</v>
      </c>
      <c r="O2883" s="3" t="s">
        <v>14314</v>
      </c>
      <c r="P2883" s="3">
        <v>8888646600</v>
      </c>
      <c r="Q2883" s="3" t="s">
        <v>14315</v>
      </c>
      <c r="R2883" s="3" t="s">
        <v>369</v>
      </c>
      <c r="S2883" s="3" t="s">
        <v>14316</v>
      </c>
      <c r="T2883" s="300">
        <v>1950000</v>
      </c>
      <c r="U2883" s="3" t="s">
        <v>347</v>
      </c>
      <c r="V2883" s="3" t="s">
        <v>100</v>
      </c>
      <c r="W2883" s="3" t="s">
        <v>109</v>
      </c>
      <c r="X2883" s="3" t="s">
        <v>109</v>
      </c>
      <c r="Y2883" s="299">
        <f t="shared" si="406"/>
        <v>6</v>
      </c>
      <c r="Z2883" s="299">
        <f t="shared" si="407"/>
        <v>2022</v>
      </c>
      <c r="AA2883" t="str">
        <f t="shared" si="405"/>
        <v>8y</v>
      </c>
      <c r="AB2883" t="str">
        <f t="shared" si="408"/>
        <v>8</v>
      </c>
      <c r="AC2883" t="str">
        <f t="shared" si="409"/>
        <v>8</v>
      </c>
      <c r="AD2883" t="str">
        <f t="shared" si="410"/>
        <v>8</v>
      </c>
      <c r="AE2883" t="str">
        <f t="shared" si="411"/>
        <v>8</v>
      </c>
      <c r="AF2883" t="str">
        <f t="shared" si="412"/>
        <v>8</v>
      </c>
      <c r="AG2883" s="299">
        <f t="shared" si="413"/>
        <v>8</v>
      </c>
    </row>
    <row r="2884" spans="1:33" x14ac:dyDescent="0.3">
      <c r="A2884" s="3">
        <v>2895</v>
      </c>
      <c r="B2884" s="3" t="s">
        <v>4151</v>
      </c>
      <c r="C2884" s="296">
        <v>44720</v>
      </c>
      <c r="D2884" s="3">
        <v>33086548</v>
      </c>
      <c r="E2884" s="3" t="s">
        <v>6</v>
      </c>
      <c r="F2884" s="3">
        <v>221395</v>
      </c>
      <c r="G2884" s="3" t="s">
        <v>89</v>
      </c>
      <c r="H2884" s="3" t="s">
        <v>90</v>
      </c>
      <c r="I2884" s="3" t="s">
        <v>14318</v>
      </c>
      <c r="J2884" s="3" t="s">
        <v>14319</v>
      </c>
      <c r="K2884" s="3" t="s">
        <v>13</v>
      </c>
      <c r="L2884" s="3" t="s">
        <v>236</v>
      </c>
      <c r="M2884" s="3" t="s">
        <v>93</v>
      </c>
      <c r="N2884" s="3">
        <v>6677194</v>
      </c>
      <c r="O2884" s="3" t="s">
        <v>14320</v>
      </c>
      <c r="P2884" s="3">
        <v>8919821285</v>
      </c>
      <c r="Q2884" s="3" t="s">
        <v>13598</v>
      </c>
      <c r="R2884" s="3" t="s">
        <v>14321</v>
      </c>
      <c r="S2884" s="3" t="s">
        <v>14322</v>
      </c>
      <c r="T2884" s="300">
        <v>400000</v>
      </c>
      <c r="U2884" s="3" t="s">
        <v>14323</v>
      </c>
      <c r="V2884" s="3" t="s">
        <v>100</v>
      </c>
      <c r="W2884" s="3" t="s">
        <v>109</v>
      </c>
      <c r="X2884" s="3" t="s">
        <v>109</v>
      </c>
      <c r="Y2884" s="299">
        <f t="shared" si="406"/>
        <v>6</v>
      </c>
      <c r="Z2884" s="299">
        <f t="shared" si="407"/>
        <v>2022</v>
      </c>
      <c r="AA2884" t="str">
        <f t="shared" si="405"/>
        <v>2.</v>
      </c>
      <c r="AB2884" t="str">
        <f t="shared" si="408"/>
        <v>2.</v>
      </c>
      <c r="AC2884" t="str">
        <f t="shared" si="409"/>
        <v>2</v>
      </c>
      <c r="AD2884" t="str">
        <f t="shared" si="410"/>
        <v>2</v>
      </c>
      <c r="AE2884" t="str">
        <f t="shared" si="411"/>
        <v>2</v>
      </c>
      <c r="AF2884" t="str">
        <f t="shared" si="412"/>
        <v>2</v>
      </c>
      <c r="AG2884" s="299">
        <f t="shared" si="413"/>
        <v>2</v>
      </c>
    </row>
    <row r="2885" spans="1:33" x14ac:dyDescent="0.3">
      <c r="A2885" s="3">
        <v>2896</v>
      </c>
      <c r="B2885" s="3" t="s">
        <v>4151</v>
      </c>
      <c r="C2885" s="296">
        <v>44720</v>
      </c>
      <c r="D2885" s="3">
        <v>33086548</v>
      </c>
      <c r="E2885" s="3" t="s">
        <v>6</v>
      </c>
      <c r="F2885" s="3">
        <v>221395</v>
      </c>
      <c r="G2885" s="3" t="s">
        <v>89</v>
      </c>
      <c r="H2885" s="3" t="s">
        <v>90</v>
      </c>
      <c r="I2885" s="3" t="s">
        <v>14318</v>
      </c>
      <c r="J2885" s="3" t="s">
        <v>14319</v>
      </c>
      <c r="K2885" s="3" t="s">
        <v>25</v>
      </c>
      <c r="L2885" s="3" t="s">
        <v>14324</v>
      </c>
      <c r="M2885" s="3" t="s">
        <v>93</v>
      </c>
      <c r="N2885" s="3">
        <v>6782866</v>
      </c>
      <c r="O2885" s="3" t="s">
        <v>14325</v>
      </c>
      <c r="P2885" s="3">
        <v>9494120121</v>
      </c>
      <c r="Q2885" s="3" t="s">
        <v>14326</v>
      </c>
      <c r="R2885" s="3" t="s">
        <v>2143</v>
      </c>
      <c r="S2885" s="3" t="s">
        <v>14327</v>
      </c>
      <c r="T2885" s="300">
        <v>363000</v>
      </c>
      <c r="U2885" s="3" t="s">
        <v>14328</v>
      </c>
      <c r="V2885" s="3" t="s">
        <v>100</v>
      </c>
      <c r="W2885" s="3" t="s">
        <v>109</v>
      </c>
      <c r="X2885" s="3" t="s">
        <v>109</v>
      </c>
      <c r="Y2885" s="299">
        <f t="shared" si="406"/>
        <v>6</v>
      </c>
      <c r="Z2885" s="299">
        <f t="shared" si="407"/>
        <v>2022</v>
      </c>
      <c r="AA2885" t="str">
        <f t="shared" si="405"/>
        <v>3.</v>
      </c>
      <c r="AB2885" t="str">
        <f t="shared" si="408"/>
        <v>3.</v>
      </c>
      <c r="AC2885" t="str">
        <f t="shared" si="409"/>
        <v>3</v>
      </c>
      <c r="AD2885" t="str">
        <f t="shared" si="410"/>
        <v>3</v>
      </c>
      <c r="AE2885" t="str">
        <f t="shared" si="411"/>
        <v>3</v>
      </c>
      <c r="AF2885" t="str">
        <f t="shared" si="412"/>
        <v>3</v>
      </c>
      <c r="AG2885" s="299">
        <f t="shared" si="413"/>
        <v>3</v>
      </c>
    </row>
    <row r="2886" spans="1:33" x14ac:dyDescent="0.3">
      <c r="A2886" s="3">
        <v>2897</v>
      </c>
      <c r="B2886" s="3" t="s">
        <v>4151</v>
      </c>
      <c r="C2886" s="296">
        <v>44720</v>
      </c>
      <c r="D2886" s="3">
        <v>59031731</v>
      </c>
      <c r="E2886" s="3" t="s">
        <v>6</v>
      </c>
      <c r="F2886" s="3">
        <v>221395</v>
      </c>
      <c r="G2886" s="3" t="s">
        <v>89</v>
      </c>
      <c r="H2886" s="3" t="s">
        <v>9716</v>
      </c>
      <c r="I2886" s="3" t="s">
        <v>1098</v>
      </c>
      <c r="J2886" s="3" t="s">
        <v>14329</v>
      </c>
      <c r="K2886" s="3" t="s">
        <v>38</v>
      </c>
      <c r="L2886" s="3" t="s">
        <v>7171</v>
      </c>
      <c r="M2886" s="3" t="s">
        <v>93</v>
      </c>
      <c r="N2886" s="3">
        <v>6781247</v>
      </c>
      <c r="O2886" s="3" t="s">
        <v>14330</v>
      </c>
      <c r="P2886" s="3">
        <v>7501451524</v>
      </c>
      <c r="Q2886" s="3" t="s">
        <v>14331</v>
      </c>
      <c r="R2886" s="3" t="s">
        <v>14332</v>
      </c>
      <c r="S2886" s="3" t="s">
        <v>6283</v>
      </c>
      <c r="T2886" s="300">
        <v>550000</v>
      </c>
      <c r="U2886" s="3" t="s">
        <v>14334</v>
      </c>
      <c r="V2886" s="3" t="s">
        <v>100</v>
      </c>
      <c r="W2886" s="3" t="s">
        <v>109</v>
      </c>
      <c r="X2886" s="3" t="s">
        <v>109</v>
      </c>
      <c r="Y2886" s="299">
        <f t="shared" si="406"/>
        <v>6</v>
      </c>
      <c r="Z2886" s="299">
        <f t="shared" si="407"/>
        <v>2022</v>
      </c>
      <c r="AA2886" t="str">
        <f t="shared" si="405"/>
        <v>5.</v>
      </c>
      <c r="AB2886" t="str">
        <f t="shared" si="408"/>
        <v>5.</v>
      </c>
      <c r="AC2886" t="str">
        <f t="shared" si="409"/>
        <v>5</v>
      </c>
      <c r="AD2886" t="str">
        <f t="shared" si="410"/>
        <v>5</v>
      </c>
      <c r="AE2886" t="str">
        <f t="shared" si="411"/>
        <v>5</v>
      </c>
      <c r="AF2886" t="str">
        <f t="shared" si="412"/>
        <v>5</v>
      </c>
      <c r="AG2886" s="299">
        <f t="shared" si="413"/>
        <v>5</v>
      </c>
    </row>
    <row r="2887" spans="1:33" x14ac:dyDescent="0.3">
      <c r="A2887" s="3">
        <v>2898</v>
      </c>
      <c r="B2887" s="3" t="s">
        <v>4151</v>
      </c>
      <c r="C2887" s="296">
        <v>44720</v>
      </c>
      <c r="D2887" s="3">
        <v>80031457</v>
      </c>
      <c r="E2887" s="3" t="s">
        <v>6</v>
      </c>
      <c r="F2887" s="3">
        <v>221395</v>
      </c>
      <c r="G2887" s="3" t="s">
        <v>89</v>
      </c>
      <c r="H2887" s="3" t="s">
        <v>90</v>
      </c>
      <c r="I2887" s="3" t="s">
        <v>103</v>
      </c>
      <c r="J2887" s="3" t="s">
        <v>14336</v>
      </c>
      <c r="K2887" s="3" t="s">
        <v>38</v>
      </c>
      <c r="L2887" s="3" t="s">
        <v>10051</v>
      </c>
      <c r="M2887" s="3" t="s">
        <v>93</v>
      </c>
      <c r="N2887" s="3">
        <v>6783159</v>
      </c>
      <c r="O2887" s="3" t="s">
        <v>14337</v>
      </c>
      <c r="P2887" s="3">
        <v>7989174097</v>
      </c>
      <c r="Q2887" s="3" t="s">
        <v>14338</v>
      </c>
      <c r="R2887" s="3" t="s">
        <v>115</v>
      </c>
      <c r="S2887" s="3" t="s">
        <v>14339</v>
      </c>
      <c r="T2887" s="300">
        <v>4800000</v>
      </c>
      <c r="U2887" s="3" t="s">
        <v>14340</v>
      </c>
      <c r="V2887" s="3" t="s">
        <v>100</v>
      </c>
      <c r="W2887" s="3" t="s">
        <v>1242</v>
      </c>
      <c r="X2887" s="3" t="s">
        <v>109</v>
      </c>
      <c r="Y2887" s="299">
        <f t="shared" si="406"/>
        <v>6</v>
      </c>
      <c r="Z2887" s="299">
        <f t="shared" si="407"/>
        <v>2022</v>
      </c>
      <c r="AA2887" t="str">
        <f t="shared" si="405"/>
        <v>3.</v>
      </c>
      <c r="AB2887" t="str">
        <f t="shared" si="408"/>
        <v>3.</v>
      </c>
      <c r="AC2887" t="str">
        <f t="shared" si="409"/>
        <v>3</v>
      </c>
      <c r="AD2887" t="str">
        <f t="shared" si="410"/>
        <v>3</v>
      </c>
      <c r="AE2887" t="str">
        <f t="shared" si="411"/>
        <v>3</v>
      </c>
      <c r="AF2887" t="str">
        <f t="shared" si="412"/>
        <v>3</v>
      </c>
      <c r="AG2887" s="299">
        <f t="shared" si="413"/>
        <v>3</v>
      </c>
    </row>
    <row r="2888" spans="1:33" x14ac:dyDescent="0.3">
      <c r="A2888" s="3">
        <v>2899</v>
      </c>
      <c r="B2888" s="3" t="s">
        <v>4151</v>
      </c>
      <c r="C2888" s="296">
        <v>44720</v>
      </c>
      <c r="D2888" s="3">
        <v>80031457</v>
      </c>
      <c r="E2888" s="3" t="s">
        <v>6</v>
      </c>
      <c r="F2888" s="3">
        <v>221395</v>
      </c>
      <c r="G2888" s="3" t="s">
        <v>89</v>
      </c>
      <c r="H2888" s="3" t="s">
        <v>90</v>
      </c>
      <c r="I2888" s="3" t="s">
        <v>103</v>
      </c>
      <c r="J2888" s="3" t="s">
        <v>14336</v>
      </c>
      <c r="K2888" s="3" t="s">
        <v>12</v>
      </c>
      <c r="L2888" s="3" t="s">
        <v>8167</v>
      </c>
      <c r="M2888" s="3" t="s">
        <v>93</v>
      </c>
      <c r="N2888" s="3">
        <v>6783924</v>
      </c>
      <c r="O2888" s="3" t="s">
        <v>14341</v>
      </c>
      <c r="P2888" s="3">
        <v>6305434263</v>
      </c>
      <c r="Q2888" s="3" t="s">
        <v>14342</v>
      </c>
      <c r="R2888" s="3" t="s">
        <v>96</v>
      </c>
      <c r="S2888" s="3" t="s">
        <v>3198</v>
      </c>
      <c r="T2888" s="300">
        <v>5230000</v>
      </c>
      <c r="U2888" s="3" t="s">
        <v>14344</v>
      </c>
      <c r="V2888" s="3" t="s">
        <v>100</v>
      </c>
      <c r="W2888" s="3" t="s">
        <v>109</v>
      </c>
      <c r="X2888" s="3" t="s">
        <v>109</v>
      </c>
      <c r="Y2888" s="299">
        <f t="shared" si="406"/>
        <v>6</v>
      </c>
      <c r="Z2888" s="299">
        <f t="shared" si="407"/>
        <v>2022</v>
      </c>
      <c r="AA2888" t="str">
        <f t="shared" si="405"/>
        <v>3y</v>
      </c>
      <c r="AB2888" t="str">
        <f t="shared" si="408"/>
        <v>3</v>
      </c>
      <c r="AC2888" t="str">
        <f t="shared" si="409"/>
        <v>3</v>
      </c>
      <c r="AD2888" t="str">
        <f t="shared" si="410"/>
        <v>3</v>
      </c>
      <c r="AE2888" t="str">
        <f t="shared" si="411"/>
        <v>3</v>
      </c>
      <c r="AF2888" t="str">
        <f t="shared" si="412"/>
        <v>3</v>
      </c>
      <c r="AG2888" s="299">
        <f t="shared" si="413"/>
        <v>3</v>
      </c>
    </row>
    <row r="2889" spans="1:33" x14ac:dyDescent="0.3">
      <c r="A2889" s="3">
        <v>2900</v>
      </c>
      <c r="B2889" s="3" t="s">
        <v>4151</v>
      </c>
      <c r="C2889" s="296">
        <v>44720</v>
      </c>
      <c r="D2889" s="3">
        <v>58532739</v>
      </c>
      <c r="E2889" s="3" t="s">
        <v>6</v>
      </c>
      <c r="F2889" s="3">
        <v>221395</v>
      </c>
      <c r="G2889" s="3" t="s">
        <v>89</v>
      </c>
      <c r="H2889" s="3" t="s">
        <v>90</v>
      </c>
      <c r="I2889" s="3" t="s">
        <v>1070</v>
      </c>
      <c r="J2889" s="3" t="s">
        <v>13524</v>
      </c>
      <c r="K2889" s="3" t="s">
        <v>38</v>
      </c>
      <c r="L2889" s="3" t="s">
        <v>10051</v>
      </c>
      <c r="M2889" s="3" t="s">
        <v>93</v>
      </c>
      <c r="N2889" s="3">
        <v>6783607</v>
      </c>
      <c r="O2889" s="3" t="s">
        <v>14346</v>
      </c>
      <c r="P2889" s="3">
        <v>8217370851</v>
      </c>
      <c r="Q2889" s="3" t="s">
        <v>14347</v>
      </c>
      <c r="R2889" s="3" t="s">
        <v>2516</v>
      </c>
      <c r="S2889" s="3" t="s">
        <v>955</v>
      </c>
      <c r="T2889" s="300">
        <v>610000</v>
      </c>
      <c r="U2889" s="3" t="s">
        <v>14348</v>
      </c>
      <c r="V2889" s="3" t="s">
        <v>100</v>
      </c>
      <c r="W2889" s="3" t="s">
        <v>109</v>
      </c>
      <c r="X2889" s="3" t="s">
        <v>109</v>
      </c>
      <c r="Y2889" s="299">
        <f t="shared" si="406"/>
        <v>6</v>
      </c>
      <c r="Z2889" s="299">
        <f t="shared" si="407"/>
        <v>2022</v>
      </c>
      <c r="AA2889" t="str">
        <f t="shared" si="405"/>
        <v>5+</v>
      </c>
      <c r="AB2889" t="str">
        <f t="shared" si="408"/>
        <v>5+</v>
      </c>
      <c r="AC2889" t="str">
        <f t="shared" si="409"/>
        <v>5+</v>
      </c>
      <c r="AD2889" t="str">
        <f t="shared" si="410"/>
        <v>5</v>
      </c>
      <c r="AE2889" t="str">
        <f t="shared" si="411"/>
        <v>5</v>
      </c>
      <c r="AF2889" t="str">
        <f t="shared" si="412"/>
        <v>5</v>
      </c>
      <c r="AG2889" s="299">
        <f t="shared" si="413"/>
        <v>5</v>
      </c>
    </row>
    <row r="2890" spans="1:33" x14ac:dyDescent="0.3">
      <c r="A2890" s="3">
        <v>2901</v>
      </c>
      <c r="B2890" s="3" t="s">
        <v>4151</v>
      </c>
      <c r="C2890" s="296">
        <v>44720</v>
      </c>
      <c r="D2890" s="3">
        <v>58532739</v>
      </c>
      <c r="E2890" s="3" t="s">
        <v>6</v>
      </c>
      <c r="F2890" s="3">
        <v>221395</v>
      </c>
      <c r="G2890" s="3" t="s">
        <v>89</v>
      </c>
      <c r="H2890" s="3" t="s">
        <v>90</v>
      </c>
      <c r="I2890" s="3" t="s">
        <v>1070</v>
      </c>
      <c r="J2890" s="3" t="s">
        <v>13524</v>
      </c>
      <c r="K2890" s="3" t="s">
        <v>38</v>
      </c>
      <c r="L2890" s="3" t="s">
        <v>10051</v>
      </c>
      <c r="M2890" s="3" t="s">
        <v>93</v>
      </c>
      <c r="N2890" s="3">
        <v>6782814</v>
      </c>
      <c r="O2890" s="3" t="s">
        <v>14350</v>
      </c>
      <c r="P2890" s="3">
        <v>6263734482</v>
      </c>
      <c r="Q2890" s="3" t="s">
        <v>14351</v>
      </c>
      <c r="R2890" s="3" t="s">
        <v>671</v>
      </c>
      <c r="S2890" s="3" t="s">
        <v>1803</v>
      </c>
      <c r="T2890" s="300">
        <v>750000</v>
      </c>
      <c r="U2890" s="3" t="s">
        <v>12850</v>
      </c>
      <c r="V2890" s="3" t="s">
        <v>100</v>
      </c>
      <c r="W2890" s="3" t="s">
        <v>401</v>
      </c>
      <c r="X2890" s="3" t="s">
        <v>109</v>
      </c>
      <c r="Y2890" s="299">
        <f t="shared" si="406"/>
        <v>6</v>
      </c>
      <c r="Z2890" s="299">
        <f t="shared" si="407"/>
        <v>2022</v>
      </c>
      <c r="AA2890" t="str">
        <f t="shared" si="405"/>
        <v>5.</v>
      </c>
      <c r="AB2890" t="str">
        <f t="shared" si="408"/>
        <v>5.</v>
      </c>
      <c r="AC2890" t="str">
        <f t="shared" si="409"/>
        <v>5</v>
      </c>
      <c r="AD2890" t="str">
        <f t="shared" si="410"/>
        <v>5</v>
      </c>
      <c r="AE2890" t="str">
        <f t="shared" si="411"/>
        <v>5</v>
      </c>
      <c r="AF2890" t="str">
        <f t="shared" si="412"/>
        <v>5</v>
      </c>
      <c r="AG2890" s="299">
        <f t="shared" si="413"/>
        <v>5</v>
      </c>
    </row>
    <row r="2891" spans="1:33" x14ac:dyDescent="0.3">
      <c r="A2891" s="3">
        <v>2902</v>
      </c>
      <c r="B2891" s="3" t="s">
        <v>4151</v>
      </c>
      <c r="C2891" s="296">
        <v>44721</v>
      </c>
      <c r="D2891" s="3">
        <v>80031457</v>
      </c>
      <c r="E2891" s="3" t="s">
        <v>6</v>
      </c>
      <c r="F2891" s="3">
        <v>221395</v>
      </c>
      <c r="G2891" s="3" t="s">
        <v>89</v>
      </c>
      <c r="H2891" s="3" t="s">
        <v>90</v>
      </c>
      <c r="I2891" s="3" t="s">
        <v>103</v>
      </c>
      <c r="J2891" s="3" t="s">
        <v>14336</v>
      </c>
      <c r="K2891" s="3" t="s">
        <v>38</v>
      </c>
      <c r="L2891" s="3" t="s">
        <v>10051</v>
      </c>
      <c r="M2891" s="3" t="s">
        <v>93</v>
      </c>
      <c r="N2891" s="3">
        <v>6788340</v>
      </c>
      <c r="O2891" s="3" t="s">
        <v>14353</v>
      </c>
      <c r="P2891" s="3">
        <v>9096007996</v>
      </c>
      <c r="Q2891" s="3" t="s">
        <v>14354</v>
      </c>
      <c r="R2891" s="3" t="s">
        <v>106</v>
      </c>
      <c r="S2891" s="3" t="s">
        <v>14355</v>
      </c>
      <c r="T2891" s="300">
        <v>4400000</v>
      </c>
      <c r="U2891" s="3" t="s">
        <v>14356</v>
      </c>
      <c r="V2891" s="3" t="s">
        <v>100</v>
      </c>
      <c r="W2891" s="3" t="s">
        <v>401</v>
      </c>
      <c r="X2891" s="3" t="s">
        <v>109</v>
      </c>
      <c r="Y2891" s="299">
        <f t="shared" si="406"/>
        <v>6</v>
      </c>
      <c r="Z2891" s="299">
        <f t="shared" si="407"/>
        <v>2022</v>
      </c>
      <c r="AA2891" t="str">
        <f t="shared" si="405"/>
        <v>3.</v>
      </c>
      <c r="AB2891" t="str">
        <f t="shared" si="408"/>
        <v>3.</v>
      </c>
      <c r="AC2891" t="str">
        <f t="shared" si="409"/>
        <v>3</v>
      </c>
      <c r="AD2891" t="str">
        <f t="shared" si="410"/>
        <v>3</v>
      </c>
      <c r="AE2891" t="str">
        <f t="shared" si="411"/>
        <v>3</v>
      </c>
      <c r="AF2891" t="str">
        <f t="shared" si="412"/>
        <v>3</v>
      </c>
      <c r="AG2891" s="299">
        <f t="shared" si="413"/>
        <v>3</v>
      </c>
    </row>
    <row r="2892" spans="1:33" x14ac:dyDescent="0.3">
      <c r="A2892" s="3">
        <v>2904</v>
      </c>
      <c r="B2892" s="3" t="s">
        <v>4151</v>
      </c>
      <c r="C2892" s="296">
        <v>44721</v>
      </c>
      <c r="D2892" s="3">
        <v>21977931</v>
      </c>
      <c r="E2892" s="3" t="s">
        <v>1576</v>
      </c>
      <c r="F2892" s="3">
        <v>210369</v>
      </c>
      <c r="G2892" s="3" t="s">
        <v>89</v>
      </c>
      <c r="H2892" s="3" t="s">
        <v>90</v>
      </c>
      <c r="I2892" s="3" t="s">
        <v>9581</v>
      </c>
      <c r="J2892" s="3" t="s">
        <v>9581</v>
      </c>
      <c r="K2892" s="3" t="s">
        <v>18</v>
      </c>
      <c r="L2892" s="3" t="s">
        <v>1577</v>
      </c>
      <c r="M2892" s="3" t="s">
        <v>93</v>
      </c>
      <c r="N2892" s="3">
        <v>6732782</v>
      </c>
      <c r="O2892" s="3" t="s">
        <v>14358</v>
      </c>
      <c r="P2892" s="3">
        <v>8247059613</v>
      </c>
      <c r="Q2892" s="3" t="s">
        <v>14359</v>
      </c>
      <c r="R2892" s="3" t="s">
        <v>251</v>
      </c>
      <c r="S2892" s="3" t="s">
        <v>2957</v>
      </c>
      <c r="T2892" s="300">
        <v>1100000</v>
      </c>
      <c r="U2892" s="3" t="s">
        <v>14360</v>
      </c>
      <c r="V2892" s="3" t="s">
        <v>100</v>
      </c>
      <c r="W2892" s="3" t="s">
        <v>109</v>
      </c>
      <c r="X2892" s="3" t="s">
        <v>109</v>
      </c>
      <c r="Y2892" s="299">
        <f t="shared" si="406"/>
        <v>6</v>
      </c>
      <c r="Z2892" s="299">
        <f t="shared" si="407"/>
        <v>2022</v>
      </c>
      <c r="AA2892" t="str">
        <f t="shared" si="405"/>
        <v>4.</v>
      </c>
      <c r="AB2892" t="str">
        <f t="shared" si="408"/>
        <v>4.</v>
      </c>
      <c r="AC2892" t="str">
        <f t="shared" si="409"/>
        <v>4</v>
      </c>
      <c r="AD2892" t="str">
        <f t="shared" si="410"/>
        <v>4</v>
      </c>
      <c r="AE2892" t="str">
        <f t="shared" si="411"/>
        <v>4</v>
      </c>
      <c r="AF2892" t="str">
        <f t="shared" si="412"/>
        <v>4</v>
      </c>
      <c r="AG2892" s="299">
        <f t="shared" si="413"/>
        <v>4</v>
      </c>
    </row>
    <row r="2893" spans="1:33" x14ac:dyDescent="0.3">
      <c r="A2893" s="3">
        <v>2905</v>
      </c>
      <c r="B2893" s="3" t="s">
        <v>4151</v>
      </c>
      <c r="C2893" s="296">
        <v>44721</v>
      </c>
      <c r="D2893" s="3">
        <v>79665443</v>
      </c>
      <c r="E2893" s="3" t="s">
        <v>1576</v>
      </c>
      <c r="F2893" s="3">
        <v>210369</v>
      </c>
      <c r="G2893" s="3" t="s">
        <v>89</v>
      </c>
      <c r="H2893" s="3" t="s">
        <v>90</v>
      </c>
      <c r="I2893" s="3" t="s">
        <v>1098</v>
      </c>
      <c r="J2893" s="3" t="s">
        <v>14361</v>
      </c>
      <c r="K2893" s="3" t="s">
        <v>18</v>
      </c>
      <c r="L2893" s="3" t="s">
        <v>5223</v>
      </c>
      <c r="M2893" s="3" t="s">
        <v>93</v>
      </c>
      <c r="N2893" s="3">
        <v>6788558</v>
      </c>
      <c r="O2893" s="3" t="s">
        <v>14362</v>
      </c>
      <c r="P2893" s="3">
        <v>9014898582</v>
      </c>
      <c r="Q2893" s="3" t="s">
        <v>14363</v>
      </c>
      <c r="R2893" s="3" t="s">
        <v>6073</v>
      </c>
      <c r="S2893" s="3" t="s">
        <v>14365</v>
      </c>
      <c r="T2893" s="300">
        <v>360000</v>
      </c>
      <c r="U2893" s="3" t="s">
        <v>481</v>
      </c>
      <c r="V2893" s="3" t="s">
        <v>100</v>
      </c>
      <c r="W2893" s="3" t="s">
        <v>109</v>
      </c>
      <c r="X2893" s="3" t="s">
        <v>109</v>
      </c>
      <c r="Y2893" s="299">
        <f t="shared" si="406"/>
        <v>6</v>
      </c>
      <c r="Z2893" s="299">
        <f t="shared" si="407"/>
        <v>2022</v>
      </c>
      <c r="AA2893" t="str">
        <f t="shared" si="405"/>
        <v>2.</v>
      </c>
      <c r="AB2893" t="str">
        <f t="shared" si="408"/>
        <v>2.</v>
      </c>
      <c r="AC2893" t="str">
        <f t="shared" si="409"/>
        <v>2</v>
      </c>
      <c r="AD2893" t="str">
        <f t="shared" si="410"/>
        <v>2</v>
      </c>
      <c r="AE2893" t="str">
        <f t="shared" si="411"/>
        <v>2</v>
      </c>
      <c r="AF2893" t="str">
        <f t="shared" si="412"/>
        <v>2</v>
      </c>
      <c r="AG2893" s="299">
        <f t="shared" si="413"/>
        <v>2</v>
      </c>
    </row>
    <row r="2894" spans="1:33" x14ac:dyDescent="0.3">
      <c r="A2894" s="3">
        <v>2906</v>
      </c>
      <c r="B2894" s="3" t="s">
        <v>4151</v>
      </c>
      <c r="C2894" s="296">
        <v>44721</v>
      </c>
      <c r="D2894" s="3">
        <v>79665443</v>
      </c>
      <c r="E2894" s="3" t="s">
        <v>1576</v>
      </c>
      <c r="F2894" s="3">
        <v>210369</v>
      </c>
      <c r="G2894" s="3" t="s">
        <v>89</v>
      </c>
      <c r="H2894" s="3" t="s">
        <v>90</v>
      </c>
      <c r="I2894" s="3" t="s">
        <v>1098</v>
      </c>
      <c r="J2894" s="3" t="s">
        <v>14361</v>
      </c>
      <c r="K2894" s="3" t="s">
        <v>18</v>
      </c>
      <c r="L2894" s="3" t="s">
        <v>5223</v>
      </c>
      <c r="M2894" s="3" t="s">
        <v>93</v>
      </c>
      <c r="N2894" s="3">
        <v>6787968</v>
      </c>
      <c r="O2894" s="3" t="s">
        <v>14367</v>
      </c>
      <c r="P2894" s="3">
        <v>9030879252</v>
      </c>
      <c r="Q2894" s="3" t="s">
        <v>14368</v>
      </c>
      <c r="R2894" s="3" t="s">
        <v>6085</v>
      </c>
      <c r="S2894" s="3" t="s">
        <v>14369</v>
      </c>
      <c r="T2894" s="300">
        <v>350000</v>
      </c>
      <c r="U2894" s="3" t="s">
        <v>481</v>
      </c>
      <c r="V2894" s="3" t="s">
        <v>100</v>
      </c>
      <c r="W2894" s="3" t="s">
        <v>109</v>
      </c>
      <c r="X2894" s="3" t="s">
        <v>109</v>
      </c>
      <c r="Y2894" s="299">
        <f t="shared" si="406"/>
        <v>6</v>
      </c>
      <c r="Z2894" s="299">
        <f t="shared" si="407"/>
        <v>2022</v>
      </c>
      <c r="AA2894" t="str">
        <f t="shared" si="405"/>
        <v>2.</v>
      </c>
      <c r="AB2894" t="str">
        <f t="shared" si="408"/>
        <v>2.</v>
      </c>
      <c r="AC2894" t="str">
        <f t="shared" si="409"/>
        <v>2</v>
      </c>
      <c r="AD2894" t="str">
        <f t="shared" si="410"/>
        <v>2</v>
      </c>
      <c r="AE2894" t="str">
        <f t="shared" si="411"/>
        <v>2</v>
      </c>
      <c r="AF2894" t="str">
        <f t="shared" si="412"/>
        <v>2</v>
      </c>
      <c r="AG2894" s="299">
        <f t="shared" si="413"/>
        <v>2</v>
      </c>
    </row>
    <row r="2895" spans="1:33" x14ac:dyDescent="0.3">
      <c r="A2895" s="3">
        <v>2907</v>
      </c>
      <c r="B2895" s="3" t="s">
        <v>4151</v>
      </c>
      <c r="C2895" s="296">
        <v>44721</v>
      </c>
      <c r="D2895" s="3">
        <v>79665443</v>
      </c>
      <c r="E2895" s="3" t="s">
        <v>1576</v>
      </c>
      <c r="F2895" s="3">
        <v>210369</v>
      </c>
      <c r="G2895" s="3" t="s">
        <v>89</v>
      </c>
      <c r="H2895" s="3" t="s">
        <v>90</v>
      </c>
      <c r="I2895" s="3" t="s">
        <v>1098</v>
      </c>
      <c r="J2895" s="3" t="s">
        <v>14361</v>
      </c>
      <c r="K2895" s="3" t="s">
        <v>18</v>
      </c>
      <c r="L2895" s="3" t="s">
        <v>5223</v>
      </c>
      <c r="M2895" s="3" t="s">
        <v>93</v>
      </c>
      <c r="N2895" s="3">
        <v>3416624</v>
      </c>
      <c r="O2895" s="3" t="s">
        <v>14371</v>
      </c>
      <c r="P2895" s="3">
        <v>7975650615</v>
      </c>
      <c r="Q2895" s="3" t="s">
        <v>14372</v>
      </c>
      <c r="R2895" s="3" t="s">
        <v>3746</v>
      </c>
      <c r="S2895" s="3" t="s">
        <v>14322</v>
      </c>
      <c r="T2895" s="300">
        <v>360000</v>
      </c>
      <c r="U2895" s="3" t="s">
        <v>12179</v>
      </c>
      <c r="V2895" s="3" t="s">
        <v>100</v>
      </c>
      <c r="W2895" s="3" t="s">
        <v>109</v>
      </c>
      <c r="X2895" s="3" t="s">
        <v>109</v>
      </c>
      <c r="Y2895" s="299">
        <f t="shared" si="406"/>
        <v>6</v>
      </c>
      <c r="Z2895" s="299">
        <f t="shared" si="407"/>
        <v>2022</v>
      </c>
      <c r="AA2895" t="str">
        <f t="shared" si="405"/>
        <v xml:space="preserve">2 </v>
      </c>
      <c r="AB2895" t="str">
        <f t="shared" si="408"/>
        <v xml:space="preserve">2 </v>
      </c>
      <c r="AC2895" t="str">
        <f t="shared" si="409"/>
        <v xml:space="preserve">2 </v>
      </c>
      <c r="AD2895" t="str">
        <f t="shared" si="410"/>
        <v xml:space="preserve">2 </v>
      </c>
      <c r="AE2895" t="str">
        <f t="shared" si="411"/>
        <v xml:space="preserve">2 </v>
      </c>
      <c r="AF2895" t="str">
        <f t="shared" si="412"/>
        <v xml:space="preserve">2 </v>
      </c>
      <c r="AG2895" s="299">
        <f t="shared" si="413"/>
        <v>2</v>
      </c>
    </row>
    <row r="2896" spans="1:33" x14ac:dyDescent="0.3">
      <c r="A2896" s="3">
        <v>2909</v>
      </c>
      <c r="B2896" s="3" t="s">
        <v>4151</v>
      </c>
      <c r="C2896" s="296">
        <v>44721</v>
      </c>
      <c r="D2896" s="3">
        <v>46571684</v>
      </c>
      <c r="E2896" s="3" t="s">
        <v>1576</v>
      </c>
      <c r="F2896" s="3">
        <v>210369</v>
      </c>
      <c r="G2896" s="3" t="s">
        <v>89</v>
      </c>
      <c r="H2896" s="3" t="s">
        <v>254</v>
      </c>
      <c r="I2896" s="3" t="s">
        <v>3988</v>
      </c>
      <c r="J2896" s="3" t="s">
        <v>14374</v>
      </c>
      <c r="K2896" s="3" t="s">
        <v>18</v>
      </c>
      <c r="L2896" s="3" t="s">
        <v>10437</v>
      </c>
      <c r="M2896" s="3" t="s">
        <v>93</v>
      </c>
      <c r="N2896" s="3">
        <v>6790099</v>
      </c>
      <c r="O2896" s="3" t="s">
        <v>14375</v>
      </c>
      <c r="P2896" s="3" t="s">
        <v>14376</v>
      </c>
      <c r="Q2896" s="3" t="s">
        <v>14377</v>
      </c>
      <c r="R2896" s="3" t="s">
        <v>506</v>
      </c>
      <c r="S2896" s="3" t="s">
        <v>14378</v>
      </c>
      <c r="T2896" s="300">
        <v>1150000</v>
      </c>
      <c r="U2896" s="3" t="s">
        <v>4796</v>
      </c>
      <c r="V2896" s="3" t="s">
        <v>100</v>
      </c>
      <c r="W2896" s="3" t="s">
        <v>109</v>
      </c>
      <c r="X2896" s="3" t="s">
        <v>109</v>
      </c>
      <c r="Y2896" s="299">
        <f t="shared" si="406"/>
        <v>6</v>
      </c>
      <c r="Z2896" s="299">
        <f t="shared" si="407"/>
        <v>2022</v>
      </c>
      <c r="AA2896" t="str">
        <f t="shared" si="405"/>
        <v xml:space="preserve">6 </v>
      </c>
      <c r="AB2896" t="str">
        <f t="shared" si="408"/>
        <v xml:space="preserve">6 </v>
      </c>
      <c r="AC2896" t="str">
        <f t="shared" si="409"/>
        <v xml:space="preserve">6 </v>
      </c>
      <c r="AD2896" t="str">
        <f t="shared" si="410"/>
        <v xml:space="preserve">6 </v>
      </c>
      <c r="AE2896" t="str">
        <f t="shared" si="411"/>
        <v xml:space="preserve">6 </v>
      </c>
      <c r="AF2896" t="str">
        <f t="shared" si="412"/>
        <v xml:space="preserve">6 </v>
      </c>
      <c r="AG2896" s="299">
        <f t="shared" si="413"/>
        <v>6</v>
      </c>
    </row>
    <row r="2897" spans="1:33" x14ac:dyDescent="0.3">
      <c r="A2897" s="3">
        <v>2910</v>
      </c>
      <c r="B2897" s="3" t="s">
        <v>4151</v>
      </c>
      <c r="C2897" s="296">
        <v>44721</v>
      </c>
      <c r="D2897" s="3">
        <v>46571684</v>
      </c>
      <c r="E2897" s="3" t="s">
        <v>1576</v>
      </c>
      <c r="F2897" s="3">
        <v>210369</v>
      </c>
      <c r="G2897" s="3" t="s">
        <v>89</v>
      </c>
      <c r="H2897" s="3" t="s">
        <v>254</v>
      </c>
      <c r="I2897" s="3" t="s">
        <v>3988</v>
      </c>
      <c r="J2897" s="3" t="s">
        <v>14374</v>
      </c>
      <c r="K2897" s="3" t="s">
        <v>13</v>
      </c>
      <c r="L2897" s="3" t="s">
        <v>236</v>
      </c>
      <c r="M2897" s="3" t="s">
        <v>93</v>
      </c>
      <c r="N2897" s="3">
        <v>6790121</v>
      </c>
      <c r="O2897" s="3" t="s">
        <v>14307</v>
      </c>
      <c r="P2897" s="3" t="s">
        <v>14379</v>
      </c>
      <c r="Q2897" s="3" t="s">
        <v>14380</v>
      </c>
      <c r="R2897" s="3" t="s">
        <v>11469</v>
      </c>
      <c r="S2897" s="3" t="s">
        <v>14309</v>
      </c>
      <c r="T2897" s="300">
        <v>1300000</v>
      </c>
      <c r="U2897" s="3" t="s">
        <v>14381</v>
      </c>
      <c r="V2897" s="3" t="s">
        <v>100</v>
      </c>
      <c r="W2897" s="3" t="s">
        <v>109</v>
      </c>
      <c r="X2897" s="3" t="s">
        <v>109</v>
      </c>
      <c r="Y2897" s="299">
        <f t="shared" si="406"/>
        <v>6</v>
      </c>
      <c r="Z2897" s="299">
        <f t="shared" si="407"/>
        <v>2022</v>
      </c>
      <c r="AA2897" t="str">
        <f t="shared" si="405"/>
        <v>7.</v>
      </c>
      <c r="AB2897" t="str">
        <f t="shared" si="408"/>
        <v>7.</v>
      </c>
      <c r="AC2897" t="str">
        <f t="shared" si="409"/>
        <v>7</v>
      </c>
      <c r="AD2897" t="str">
        <f t="shared" si="410"/>
        <v>7</v>
      </c>
      <c r="AE2897" t="str">
        <f t="shared" si="411"/>
        <v>7</v>
      </c>
      <c r="AF2897" t="str">
        <f t="shared" si="412"/>
        <v>7</v>
      </c>
      <c r="AG2897" s="299">
        <f t="shared" si="413"/>
        <v>7</v>
      </c>
    </row>
    <row r="2898" spans="1:33" x14ac:dyDescent="0.3">
      <c r="A2898" s="3">
        <v>2911</v>
      </c>
      <c r="B2898" s="3" t="s">
        <v>4151</v>
      </c>
      <c r="C2898" s="296">
        <v>44721</v>
      </c>
      <c r="D2898" s="3">
        <v>46571684</v>
      </c>
      <c r="E2898" s="3" t="s">
        <v>1576</v>
      </c>
      <c r="F2898" s="3">
        <v>210369</v>
      </c>
      <c r="G2898" s="3" t="s">
        <v>89</v>
      </c>
      <c r="H2898" s="3" t="s">
        <v>254</v>
      </c>
      <c r="I2898" s="3" t="s">
        <v>3988</v>
      </c>
      <c r="J2898" s="3" t="s">
        <v>14374</v>
      </c>
      <c r="K2898" s="3" t="s">
        <v>13</v>
      </c>
      <c r="L2898" s="3" t="s">
        <v>5092</v>
      </c>
      <c r="M2898" s="3" t="s">
        <v>93</v>
      </c>
      <c r="N2898" s="3">
        <v>6790133</v>
      </c>
      <c r="O2898" s="3" t="s">
        <v>14383</v>
      </c>
      <c r="P2898" s="3">
        <v>9113840963</v>
      </c>
      <c r="Q2898" s="3" t="s">
        <v>14384</v>
      </c>
      <c r="R2898" s="3" t="s">
        <v>3102</v>
      </c>
      <c r="S2898" s="3" t="s">
        <v>955</v>
      </c>
      <c r="T2898" s="300">
        <v>1050000</v>
      </c>
      <c r="U2898" s="3" t="s">
        <v>14385</v>
      </c>
      <c r="V2898" s="3" t="s">
        <v>100</v>
      </c>
      <c r="W2898" s="3" t="s">
        <v>109</v>
      </c>
      <c r="X2898" s="3" t="s">
        <v>109</v>
      </c>
      <c r="Y2898" s="299">
        <f t="shared" si="406"/>
        <v>6</v>
      </c>
      <c r="Z2898" s="299">
        <f t="shared" si="407"/>
        <v>2022</v>
      </c>
      <c r="AA2898" t="str">
        <f t="shared" si="405"/>
        <v>7.</v>
      </c>
      <c r="AB2898" t="str">
        <f t="shared" si="408"/>
        <v>7.</v>
      </c>
      <c r="AC2898" t="str">
        <f t="shared" si="409"/>
        <v>7</v>
      </c>
      <c r="AD2898" t="str">
        <f t="shared" si="410"/>
        <v>7</v>
      </c>
      <c r="AE2898" t="str">
        <f t="shared" si="411"/>
        <v>7</v>
      </c>
      <c r="AF2898" t="str">
        <f t="shared" si="412"/>
        <v>7</v>
      </c>
      <c r="AG2898" s="299">
        <f t="shared" si="413"/>
        <v>7</v>
      </c>
    </row>
    <row r="2899" spans="1:33" x14ac:dyDescent="0.3">
      <c r="A2899" s="3">
        <v>2912</v>
      </c>
      <c r="B2899" s="3" t="s">
        <v>4151</v>
      </c>
      <c r="C2899" s="296">
        <v>44721</v>
      </c>
      <c r="D2899" s="3">
        <v>46571684</v>
      </c>
      <c r="E2899" s="3" t="s">
        <v>1576</v>
      </c>
      <c r="F2899" s="3">
        <v>210369</v>
      </c>
      <c r="G2899" s="3" t="s">
        <v>89</v>
      </c>
      <c r="H2899" s="3" t="s">
        <v>9061</v>
      </c>
      <c r="I2899" s="3" t="s">
        <v>14386</v>
      </c>
      <c r="J2899" s="3" t="s">
        <v>14387</v>
      </c>
      <c r="K2899" s="3" t="s">
        <v>13</v>
      </c>
      <c r="L2899" s="3" t="s">
        <v>5092</v>
      </c>
      <c r="M2899" s="3" t="s">
        <v>7715</v>
      </c>
      <c r="N2899" s="3">
        <v>6790270</v>
      </c>
      <c r="O2899" s="3" t="s">
        <v>14388</v>
      </c>
      <c r="P2899" s="3">
        <v>9004455327</v>
      </c>
      <c r="Q2899" s="3" t="s">
        <v>14389</v>
      </c>
      <c r="R2899" s="3" t="s">
        <v>14390</v>
      </c>
      <c r="S2899" s="3" t="s">
        <v>116</v>
      </c>
      <c r="T2899" s="300">
        <v>1050000</v>
      </c>
      <c r="V2899" s="3" t="s">
        <v>100</v>
      </c>
      <c r="W2899" s="3" t="s">
        <v>1315</v>
      </c>
      <c r="X2899" s="3" t="s">
        <v>109</v>
      </c>
      <c r="Y2899" s="299">
        <f t="shared" si="406"/>
        <v>6</v>
      </c>
      <c r="Z2899" s="299">
        <f t="shared" si="407"/>
        <v>2022</v>
      </c>
      <c r="AA2899" t="str">
        <f t="shared" si="405"/>
        <v>8.</v>
      </c>
      <c r="AB2899" t="str">
        <f t="shared" si="408"/>
        <v>8.</v>
      </c>
      <c r="AC2899" t="str">
        <f t="shared" si="409"/>
        <v>8</v>
      </c>
      <c r="AD2899" t="str">
        <f t="shared" si="410"/>
        <v>8</v>
      </c>
      <c r="AE2899" t="str">
        <f t="shared" si="411"/>
        <v>8</v>
      </c>
      <c r="AF2899" t="str">
        <f t="shared" si="412"/>
        <v>8</v>
      </c>
      <c r="AG2899" s="299">
        <f t="shared" si="413"/>
        <v>8</v>
      </c>
    </row>
    <row r="2900" spans="1:33" x14ac:dyDescent="0.3">
      <c r="A2900" s="3">
        <v>2913</v>
      </c>
      <c r="B2900" s="3" t="s">
        <v>4151</v>
      </c>
      <c r="C2900" s="296">
        <v>44721</v>
      </c>
      <c r="D2900" s="3">
        <v>69368387</v>
      </c>
      <c r="E2900" s="3" t="s">
        <v>1576</v>
      </c>
      <c r="F2900" s="3">
        <v>210369</v>
      </c>
      <c r="G2900" s="3" t="s">
        <v>89</v>
      </c>
      <c r="H2900" s="3" t="s">
        <v>90</v>
      </c>
      <c r="I2900" s="3" t="s">
        <v>120</v>
      </c>
      <c r="J2900" s="3" t="s">
        <v>120</v>
      </c>
      <c r="K2900" s="3" t="s">
        <v>38</v>
      </c>
      <c r="L2900" s="3" t="s">
        <v>1079</v>
      </c>
      <c r="M2900" s="3" t="s">
        <v>93</v>
      </c>
      <c r="N2900" s="3">
        <v>6019657</v>
      </c>
      <c r="O2900" s="3" t="s">
        <v>6280</v>
      </c>
      <c r="P2900" s="3">
        <v>9880272728</v>
      </c>
      <c r="Q2900" s="3" t="s">
        <v>14392</v>
      </c>
      <c r="R2900" s="3" t="s">
        <v>140</v>
      </c>
      <c r="S2900" s="3" t="s">
        <v>765</v>
      </c>
      <c r="T2900" s="300">
        <v>920000</v>
      </c>
      <c r="U2900" s="3" t="s">
        <v>12308</v>
      </c>
      <c r="V2900" s="3" t="s">
        <v>100</v>
      </c>
      <c r="W2900" s="3" t="s">
        <v>109</v>
      </c>
      <c r="X2900" s="3" t="s">
        <v>109</v>
      </c>
      <c r="Y2900" s="299">
        <f t="shared" si="406"/>
        <v>6</v>
      </c>
      <c r="Z2900" s="299">
        <f t="shared" si="407"/>
        <v>2022</v>
      </c>
      <c r="AA2900" t="str">
        <f t="shared" si="405"/>
        <v xml:space="preserve">6 </v>
      </c>
      <c r="AB2900" t="str">
        <f t="shared" si="408"/>
        <v xml:space="preserve">6 </v>
      </c>
      <c r="AC2900" t="str">
        <f t="shared" si="409"/>
        <v xml:space="preserve">6 </v>
      </c>
      <c r="AD2900" t="str">
        <f t="shared" si="410"/>
        <v xml:space="preserve">6 </v>
      </c>
      <c r="AE2900" t="str">
        <f t="shared" si="411"/>
        <v xml:space="preserve">6 </v>
      </c>
      <c r="AF2900" t="str">
        <f t="shared" si="412"/>
        <v xml:space="preserve">6 </v>
      </c>
      <c r="AG2900" s="299">
        <f t="shared" si="413"/>
        <v>6</v>
      </c>
    </row>
    <row r="2901" spans="1:33" x14ac:dyDescent="0.3">
      <c r="A2901" s="3">
        <v>2914</v>
      </c>
      <c r="B2901" s="3" t="s">
        <v>4151</v>
      </c>
      <c r="C2901" s="296">
        <v>44721</v>
      </c>
      <c r="D2901" s="3">
        <v>21977931</v>
      </c>
      <c r="E2901" s="3" t="s">
        <v>1576</v>
      </c>
      <c r="F2901" s="3">
        <v>210369</v>
      </c>
      <c r="G2901" s="3" t="s">
        <v>89</v>
      </c>
      <c r="H2901" s="3" t="s">
        <v>90</v>
      </c>
      <c r="I2901" s="3" t="s">
        <v>9581</v>
      </c>
      <c r="J2901" s="3" t="s">
        <v>9581</v>
      </c>
      <c r="K2901" s="3" t="s">
        <v>18</v>
      </c>
      <c r="L2901" s="3" t="s">
        <v>1577</v>
      </c>
      <c r="M2901" s="3" t="s">
        <v>93</v>
      </c>
      <c r="N2901" s="3">
        <v>6780345</v>
      </c>
      <c r="O2901" s="3" t="s">
        <v>14393</v>
      </c>
      <c r="P2901" s="3">
        <v>6303851075</v>
      </c>
      <c r="Q2901" s="3" t="s">
        <v>14394</v>
      </c>
      <c r="R2901" s="3" t="s">
        <v>7145</v>
      </c>
      <c r="S2901" s="3" t="s">
        <v>765</v>
      </c>
      <c r="T2901" s="300">
        <v>930000</v>
      </c>
      <c r="U2901" s="3" t="s">
        <v>134</v>
      </c>
      <c r="V2901" s="3" t="s">
        <v>100</v>
      </c>
      <c r="W2901" s="3" t="s">
        <v>1242</v>
      </c>
      <c r="X2901" s="3" t="s">
        <v>109</v>
      </c>
      <c r="Y2901" s="299">
        <f t="shared" si="406"/>
        <v>6</v>
      </c>
      <c r="Z2901" s="299">
        <f t="shared" si="407"/>
        <v>2022</v>
      </c>
      <c r="AA2901" t="str">
        <f t="shared" si="405"/>
        <v>5.</v>
      </c>
      <c r="AB2901" t="str">
        <f t="shared" si="408"/>
        <v>5.</v>
      </c>
      <c r="AC2901" t="str">
        <f t="shared" si="409"/>
        <v>5</v>
      </c>
      <c r="AD2901" t="str">
        <f t="shared" si="410"/>
        <v>5</v>
      </c>
      <c r="AE2901" t="str">
        <f t="shared" si="411"/>
        <v>5</v>
      </c>
      <c r="AF2901" t="str">
        <f t="shared" si="412"/>
        <v>5</v>
      </c>
      <c r="AG2901" s="299">
        <f t="shared" si="413"/>
        <v>5</v>
      </c>
    </row>
    <row r="2902" spans="1:33" x14ac:dyDescent="0.3">
      <c r="A2902" s="3">
        <v>2916</v>
      </c>
      <c r="B2902" s="3" t="s">
        <v>4151</v>
      </c>
      <c r="C2902" s="296">
        <v>44722</v>
      </c>
      <c r="D2902" s="3">
        <v>33086548</v>
      </c>
      <c r="E2902" s="3" t="s">
        <v>6</v>
      </c>
      <c r="F2902" s="3">
        <v>221395</v>
      </c>
      <c r="G2902" s="3" t="s">
        <v>89</v>
      </c>
      <c r="H2902" s="3" t="s">
        <v>90</v>
      </c>
      <c r="I2902" s="3" t="s">
        <v>1938</v>
      </c>
      <c r="J2902" s="3" t="s">
        <v>14396</v>
      </c>
      <c r="K2902" s="3" t="s">
        <v>42</v>
      </c>
      <c r="L2902" s="3" t="s">
        <v>15083</v>
      </c>
      <c r="M2902" s="3" t="s">
        <v>93</v>
      </c>
      <c r="N2902" s="3">
        <v>6745634</v>
      </c>
      <c r="O2902" s="3" t="s">
        <v>14397</v>
      </c>
      <c r="P2902" s="3">
        <v>9946522825</v>
      </c>
      <c r="Q2902" s="3" t="s">
        <v>14398</v>
      </c>
      <c r="R2902" s="3" t="s">
        <v>654</v>
      </c>
      <c r="S2902" s="3" t="s">
        <v>218</v>
      </c>
      <c r="T2902" s="300">
        <v>4200000</v>
      </c>
      <c r="U2902" s="3" t="s">
        <v>14400</v>
      </c>
      <c r="V2902" s="3" t="s">
        <v>100</v>
      </c>
      <c r="W2902" s="3" t="s">
        <v>1638</v>
      </c>
      <c r="X2902" s="3" t="s">
        <v>109</v>
      </c>
      <c r="Y2902" s="299">
        <f t="shared" si="406"/>
        <v>6</v>
      </c>
      <c r="Z2902" s="299">
        <f t="shared" si="407"/>
        <v>2022</v>
      </c>
      <c r="AA2902" t="str">
        <f t="shared" si="405"/>
        <v>2.</v>
      </c>
      <c r="AB2902" t="str">
        <f t="shared" si="408"/>
        <v>2.</v>
      </c>
      <c r="AC2902" t="str">
        <f t="shared" si="409"/>
        <v>2</v>
      </c>
      <c r="AD2902" t="str">
        <f t="shared" si="410"/>
        <v>2</v>
      </c>
      <c r="AE2902" t="str">
        <f t="shared" si="411"/>
        <v>2</v>
      </c>
      <c r="AF2902" t="str">
        <f t="shared" si="412"/>
        <v>2</v>
      </c>
      <c r="AG2902" s="299">
        <f t="shared" si="413"/>
        <v>2</v>
      </c>
    </row>
    <row r="2903" spans="1:33" x14ac:dyDescent="0.3">
      <c r="A2903" s="3">
        <v>2917</v>
      </c>
      <c r="B2903" s="3" t="s">
        <v>4151</v>
      </c>
      <c r="C2903" s="296">
        <v>44722</v>
      </c>
      <c r="D2903" s="3" t="s">
        <v>14402</v>
      </c>
      <c r="E2903" s="3" t="s">
        <v>6</v>
      </c>
      <c r="F2903" s="3">
        <v>221395</v>
      </c>
      <c r="G2903" s="3" t="s">
        <v>89</v>
      </c>
      <c r="H2903" s="3" t="s">
        <v>2967</v>
      </c>
      <c r="I2903" s="3" t="s">
        <v>1070</v>
      </c>
      <c r="J2903" s="3" t="s">
        <v>877</v>
      </c>
      <c r="K2903" s="3" t="s">
        <v>38</v>
      </c>
      <c r="L2903" s="3" t="s">
        <v>10051</v>
      </c>
      <c r="M2903" s="3" t="s">
        <v>93</v>
      </c>
      <c r="N2903" s="3" t="s">
        <v>14403</v>
      </c>
      <c r="O2903" s="3" t="s">
        <v>14404</v>
      </c>
      <c r="P2903" s="3">
        <v>9490829397</v>
      </c>
      <c r="Q2903" s="3" t="s">
        <v>14405</v>
      </c>
      <c r="R2903" s="3" t="s">
        <v>6523</v>
      </c>
      <c r="S2903" s="3" t="s">
        <v>198</v>
      </c>
      <c r="T2903" s="300">
        <v>1050000</v>
      </c>
      <c r="U2903" s="3" t="s">
        <v>14407</v>
      </c>
      <c r="V2903" s="3" t="s">
        <v>100</v>
      </c>
      <c r="W2903" s="3" t="s">
        <v>267</v>
      </c>
      <c r="X2903" s="3" t="s">
        <v>109</v>
      </c>
      <c r="Y2903" s="299">
        <f t="shared" si="406"/>
        <v>6</v>
      </c>
      <c r="Z2903" s="299">
        <f t="shared" si="407"/>
        <v>2022</v>
      </c>
      <c r="AA2903" t="str">
        <f t="shared" si="405"/>
        <v>4.</v>
      </c>
      <c r="AB2903" t="str">
        <f t="shared" si="408"/>
        <v>4.</v>
      </c>
      <c r="AC2903" t="str">
        <f t="shared" si="409"/>
        <v>4</v>
      </c>
      <c r="AD2903" t="str">
        <f t="shared" si="410"/>
        <v>4</v>
      </c>
      <c r="AE2903" t="str">
        <f t="shared" si="411"/>
        <v>4</v>
      </c>
      <c r="AF2903" t="str">
        <f t="shared" si="412"/>
        <v>4</v>
      </c>
      <c r="AG2903" s="299">
        <f t="shared" si="413"/>
        <v>4</v>
      </c>
    </row>
    <row r="2904" spans="1:33" x14ac:dyDescent="0.3">
      <c r="A2904" s="3">
        <v>2918</v>
      </c>
      <c r="B2904" s="3" t="s">
        <v>4151</v>
      </c>
      <c r="C2904" s="296">
        <v>44722</v>
      </c>
      <c r="D2904" s="3" t="s">
        <v>14402</v>
      </c>
      <c r="E2904" s="3" t="s">
        <v>6</v>
      </c>
      <c r="F2904" s="3">
        <v>221395</v>
      </c>
      <c r="G2904" s="3" t="s">
        <v>89</v>
      </c>
      <c r="H2904" s="3" t="s">
        <v>2967</v>
      </c>
      <c r="I2904" s="3" t="s">
        <v>1070</v>
      </c>
      <c r="J2904" s="3" t="s">
        <v>877</v>
      </c>
      <c r="K2904" s="3" t="s">
        <v>38</v>
      </c>
      <c r="L2904" s="3" t="s">
        <v>10051</v>
      </c>
      <c r="M2904" s="3" t="s">
        <v>93</v>
      </c>
      <c r="N2904" s="3">
        <v>6689419</v>
      </c>
      <c r="O2904" s="3" t="s">
        <v>14409</v>
      </c>
      <c r="P2904" s="3">
        <v>7411021888</v>
      </c>
      <c r="Q2904" s="3" t="s">
        <v>14410</v>
      </c>
      <c r="R2904" s="3" t="s">
        <v>14411</v>
      </c>
      <c r="S2904" s="3" t="s">
        <v>14412</v>
      </c>
      <c r="T2904" s="300">
        <v>1050000</v>
      </c>
      <c r="U2904" s="3" t="s">
        <v>14407</v>
      </c>
      <c r="V2904" s="3" t="s">
        <v>100</v>
      </c>
      <c r="W2904" s="3" t="s">
        <v>109</v>
      </c>
      <c r="X2904" s="3" t="s">
        <v>109</v>
      </c>
      <c r="Y2904" s="299">
        <f t="shared" si="406"/>
        <v>6</v>
      </c>
      <c r="Z2904" s="299">
        <f t="shared" si="407"/>
        <v>2022</v>
      </c>
      <c r="AA2904" t="str">
        <f t="shared" si="405"/>
        <v>6.</v>
      </c>
      <c r="AB2904" t="str">
        <f t="shared" si="408"/>
        <v>6.</v>
      </c>
      <c r="AC2904" t="str">
        <f t="shared" si="409"/>
        <v>6</v>
      </c>
      <c r="AD2904" t="str">
        <f t="shared" si="410"/>
        <v>6</v>
      </c>
      <c r="AE2904" t="str">
        <f t="shared" si="411"/>
        <v>6</v>
      </c>
      <c r="AF2904" t="str">
        <f t="shared" si="412"/>
        <v>6</v>
      </c>
      <c r="AG2904" s="299">
        <f t="shared" si="413"/>
        <v>6</v>
      </c>
    </row>
    <row r="2905" spans="1:33" x14ac:dyDescent="0.3">
      <c r="A2905" s="3">
        <v>2919</v>
      </c>
      <c r="B2905" s="3" t="s">
        <v>4151</v>
      </c>
      <c r="C2905" s="296">
        <v>44699</v>
      </c>
      <c r="D2905" s="3">
        <v>61417246</v>
      </c>
      <c r="E2905" s="3" t="s">
        <v>1576</v>
      </c>
      <c r="F2905" s="3">
        <v>210369</v>
      </c>
      <c r="G2905" s="3" t="s">
        <v>89</v>
      </c>
      <c r="H2905" s="3" t="s">
        <v>6841</v>
      </c>
      <c r="I2905" s="3" t="s">
        <v>11684</v>
      </c>
      <c r="J2905" s="3" t="s">
        <v>11684</v>
      </c>
      <c r="K2905" s="3" t="s">
        <v>15147</v>
      </c>
      <c r="L2905" s="3" t="s">
        <v>7171</v>
      </c>
      <c r="M2905" s="3" t="s">
        <v>93</v>
      </c>
      <c r="N2905" s="3">
        <v>6412603</v>
      </c>
      <c r="O2905" s="3" t="s">
        <v>14413</v>
      </c>
      <c r="P2905" s="3">
        <v>8310089015</v>
      </c>
      <c r="Q2905" s="3" t="s">
        <v>14414</v>
      </c>
      <c r="R2905" s="3" t="s">
        <v>910</v>
      </c>
      <c r="S2905" s="3" t="s">
        <v>5490</v>
      </c>
      <c r="T2905" s="300">
        <v>940000</v>
      </c>
      <c r="U2905" s="3" t="s">
        <v>14415</v>
      </c>
      <c r="V2905" s="3" t="s">
        <v>100</v>
      </c>
      <c r="W2905" s="3" t="s">
        <v>109</v>
      </c>
      <c r="X2905" s="3" t="s">
        <v>109</v>
      </c>
      <c r="Y2905" s="299">
        <f t="shared" si="406"/>
        <v>5</v>
      </c>
      <c r="Z2905" s="299">
        <f t="shared" si="407"/>
        <v>2022</v>
      </c>
      <c r="AA2905" t="str">
        <f t="shared" si="405"/>
        <v>5.</v>
      </c>
      <c r="AB2905" t="str">
        <f t="shared" si="408"/>
        <v>5.</v>
      </c>
      <c r="AC2905" t="str">
        <f t="shared" si="409"/>
        <v>5</v>
      </c>
      <c r="AD2905" t="str">
        <f t="shared" si="410"/>
        <v>5</v>
      </c>
      <c r="AE2905" t="str">
        <f t="shared" si="411"/>
        <v>5</v>
      </c>
      <c r="AF2905" t="str">
        <f t="shared" si="412"/>
        <v>5</v>
      </c>
      <c r="AG2905" s="299">
        <f t="shared" si="413"/>
        <v>5</v>
      </c>
    </row>
    <row r="2906" spans="1:33" x14ac:dyDescent="0.3">
      <c r="A2906" s="3">
        <v>2920</v>
      </c>
      <c r="B2906" s="3" t="s">
        <v>4151</v>
      </c>
      <c r="C2906" s="296">
        <v>44699</v>
      </c>
      <c r="D2906" s="3">
        <v>61417246</v>
      </c>
      <c r="E2906" s="3" t="s">
        <v>1576</v>
      </c>
      <c r="F2906" s="3">
        <v>210369</v>
      </c>
      <c r="G2906" s="3" t="s">
        <v>89</v>
      </c>
      <c r="H2906" s="3" t="s">
        <v>6841</v>
      </c>
      <c r="I2906" s="3" t="s">
        <v>11684</v>
      </c>
      <c r="J2906" s="3" t="s">
        <v>11684</v>
      </c>
      <c r="K2906" s="3" t="s">
        <v>42</v>
      </c>
      <c r="L2906" s="3" t="s">
        <v>42</v>
      </c>
      <c r="M2906" s="3" t="s">
        <v>93</v>
      </c>
      <c r="N2906" s="3">
        <v>6412787</v>
      </c>
      <c r="O2906" s="3" t="s">
        <v>14416</v>
      </c>
      <c r="P2906" s="3" t="s">
        <v>14417</v>
      </c>
      <c r="Q2906" s="3" t="s">
        <v>14418</v>
      </c>
      <c r="R2906" s="3" t="s">
        <v>1020</v>
      </c>
      <c r="S2906" s="3" t="s">
        <v>14419</v>
      </c>
      <c r="T2906" s="300">
        <v>550000</v>
      </c>
      <c r="U2906" s="3" t="s">
        <v>14420</v>
      </c>
      <c r="V2906" s="3" t="s">
        <v>100</v>
      </c>
      <c r="W2906" s="3" t="s">
        <v>2205</v>
      </c>
      <c r="X2906" s="3" t="s">
        <v>109</v>
      </c>
      <c r="Y2906" s="299">
        <f t="shared" si="406"/>
        <v>5</v>
      </c>
      <c r="Z2906" s="299">
        <f t="shared" si="407"/>
        <v>2022</v>
      </c>
      <c r="AA2906" t="str">
        <f t="shared" si="405"/>
        <v>6.</v>
      </c>
      <c r="AB2906" t="str">
        <f t="shared" si="408"/>
        <v>6.</v>
      </c>
      <c r="AC2906" t="str">
        <f t="shared" si="409"/>
        <v>6</v>
      </c>
      <c r="AD2906" t="str">
        <f t="shared" si="410"/>
        <v>6</v>
      </c>
      <c r="AE2906" t="str">
        <f t="shared" si="411"/>
        <v>6</v>
      </c>
      <c r="AF2906" t="str">
        <f t="shared" si="412"/>
        <v>6</v>
      </c>
      <c r="AG2906" s="299">
        <f t="shared" si="413"/>
        <v>6</v>
      </c>
    </row>
    <row r="2907" spans="1:33" x14ac:dyDescent="0.3">
      <c r="A2907" s="3">
        <v>2921</v>
      </c>
      <c r="B2907" s="3" t="s">
        <v>4151</v>
      </c>
      <c r="C2907" s="296">
        <v>44699</v>
      </c>
      <c r="D2907" s="3">
        <v>10003740</v>
      </c>
      <c r="E2907" s="3" t="s">
        <v>1576</v>
      </c>
      <c r="F2907" s="3">
        <v>210369</v>
      </c>
      <c r="G2907" s="3" t="s">
        <v>89</v>
      </c>
      <c r="H2907" s="3" t="s">
        <v>6841</v>
      </c>
      <c r="I2907" s="3" t="s">
        <v>11684</v>
      </c>
      <c r="J2907" s="3" t="s">
        <v>11684</v>
      </c>
      <c r="K2907" s="3" t="s">
        <v>15147</v>
      </c>
      <c r="L2907" s="3" t="s">
        <v>7171</v>
      </c>
      <c r="M2907" s="3" t="s">
        <v>93</v>
      </c>
      <c r="N2907" s="3">
        <v>6411549</v>
      </c>
      <c r="O2907" s="3" t="s">
        <v>14422</v>
      </c>
      <c r="P2907" s="3" t="s">
        <v>14423</v>
      </c>
      <c r="Q2907" s="3" t="s">
        <v>14424</v>
      </c>
      <c r="R2907" s="3" t="s">
        <v>582</v>
      </c>
      <c r="S2907" s="3" t="s">
        <v>14425</v>
      </c>
      <c r="T2907" s="300">
        <v>255000</v>
      </c>
      <c r="U2907" s="3" t="s">
        <v>14426</v>
      </c>
      <c r="V2907" s="3" t="s">
        <v>100</v>
      </c>
      <c r="W2907" s="3" t="s">
        <v>1828</v>
      </c>
      <c r="X2907" s="3" t="s">
        <v>109</v>
      </c>
      <c r="Y2907" s="299">
        <f t="shared" si="406"/>
        <v>5</v>
      </c>
      <c r="Z2907" s="299">
        <f t="shared" si="407"/>
        <v>2022</v>
      </c>
      <c r="AA2907" t="str">
        <f t="shared" si="405"/>
        <v>3.</v>
      </c>
      <c r="AB2907" t="str">
        <f t="shared" si="408"/>
        <v>3.</v>
      </c>
      <c r="AC2907" t="str">
        <f t="shared" si="409"/>
        <v>3</v>
      </c>
      <c r="AD2907" t="str">
        <f t="shared" si="410"/>
        <v>3</v>
      </c>
      <c r="AE2907" t="str">
        <f t="shared" si="411"/>
        <v>3</v>
      </c>
      <c r="AF2907" t="str">
        <f t="shared" si="412"/>
        <v>3</v>
      </c>
      <c r="AG2907" s="299">
        <f t="shared" si="413"/>
        <v>3</v>
      </c>
    </row>
    <row r="2908" spans="1:33" x14ac:dyDescent="0.3">
      <c r="A2908" s="3">
        <v>2922</v>
      </c>
      <c r="B2908" s="3" t="s">
        <v>4151</v>
      </c>
      <c r="C2908" s="296">
        <v>44699</v>
      </c>
      <c r="D2908" s="3">
        <v>10003740</v>
      </c>
      <c r="E2908" s="3" t="s">
        <v>1576</v>
      </c>
      <c r="F2908" s="3">
        <v>210369</v>
      </c>
      <c r="G2908" s="3" t="s">
        <v>89</v>
      </c>
      <c r="H2908" s="3" t="s">
        <v>6841</v>
      </c>
      <c r="I2908" s="3" t="s">
        <v>11684</v>
      </c>
      <c r="J2908" s="3" t="s">
        <v>11684</v>
      </c>
      <c r="K2908" s="3" t="s">
        <v>15147</v>
      </c>
      <c r="L2908" s="3" t="s">
        <v>7171</v>
      </c>
      <c r="M2908" s="3" t="s">
        <v>93</v>
      </c>
      <c r="N2908" s="3">
        <v>6411308</v>
      </c>
      <c r="O2908" s="3" t="s">
        <v>14428</v>
      </c>
      <c r="P2908" s="3">
        <v>7416817844</v>
      </c>
      <c r="Q2908" s="3" t="s">
        <v>14429</v>
      </c>
      <c r="R2908" s="3" t="s">
        <v>613</v>
      </c>
      <c r="S2908" s="3" t="s">
        <v>14430</v>
      </c>
      <c r="T2908" s="300">
        <v>420000</v>
      </c>
      <c r="U2908" s="3" t="s">
        <v>2488</v>
      </c>
      <c r="V2908" s="3" t="s">
        <v>100</v>
      </c>
      <c r="W2908" s="3" t="s">
        <v>109</v>
      </c>
      <c r="X2908" s="3" t="s">
        <v>109</v>
      </c>
      <c r="Y2908" s="299">
        <f t="shared" si="406"/>
        <v>5</v>
      </c>
      <c r="Z2908" s="299">
        <f t="shared" si="407"/>
        <v>2022</v>
      </c>
      <c r="AA2908" t="str">
        <f t="shared" si="405"/>
        <v>3.</v>
      </c>
      <c r="AB2908" t="str">
        <f t="shared" si="408"/>
        <v>3.</v>
      </c>
      <c r="AC2908" t="str">
        <f t="shared" si="409"/>
        <v>3</v>
      </c>
      <c r="AD2908" t="str">
        <f t="shared" si="410"/>
        <v>3</v>
      </c>
      <c r="AE2908" t="str">
        <f t="shared" si="411"/>
        <v>3</v>
      </c>
      <c r="AF2908" t="str">
        <f t="shared" si="412"/>
        <v>3</v>
      </c>
      <c r="AG2908" s="299">
        <f t="shared" si="413"/>
        <v>3</v>
      </c>
    </row>
    <row r="2909" spans="1:33" x14ac:dyDescent="0.3">
      <c r="A2909" s="3">
        <v>2923</v>
      </c>
      <c r="B2909" s="3" t="s">
        <v>4151</v>
      </c>
      <c r="C2909" s="296">
        <v>44722</v>
      </c>
      <c r="D2909" s="3">
        <v>79665443</v>
      </c>
      <c r="E2909" s="3" t="s">
        <v>1576</v>
      </c>
      <c r="F2909" s="3">
        <v>210369</v>
      </c>
      <c r="G2909" s="3" t="s">
        <v>89</v>
      </c>
      <c r="H2909" s="3" t="s">
        <v>90</v>
      </c>
      <c r="I2909" s="3" t="s">
        <v>1098</v>
      </c>
      <c r="J2909" s="3" t="s">
        <v>14361</v>
      </c>
      <c r="K2909" s="3" t="s">
        <v>11</v>
      </c>
      <c r="L2909" s="3" t="s">
        <v>11</v>
      </c>
      <c r="M2909" s="3" t="s">
        <v>93</v>
      </c>
      <c r="N2909" s="3">
        <v>6788590</v>
      </c>
      <c r="O2909" s="3" t="s">
        <v>14431</v>
      </c>
      <c r="P2909" s="3">
        <v>9588689426</v>
      </c>
      <c r="Q2909" s="3" t="s">
        <v>14432</v>
      </c>
      <c r="R2909" s="3" t="s">
        <v>191</v>
      </c>
      <c r="S2909" s="3" t="s">
        <v>14434</v>
      </c>
      <c r="T2909" s="300">
        <v>490000</v>
      </c>
      <c r="U2909" s="3" t="s">
        <v>347</v>
      </c>
      <c r="V2909" s="3" t="s">
        <v>100</v>
      </c>
      <c r="W2909" s="3" t="s">
        <v>109</v>
      </c>
      <c r="X2909" s="3" t="s">
        <v>109</v>
      </c>
      <c r="Y2909" s="299">
        <f t="shared" si="406"/>
        <v>6</v>
      </c>
      <c r="Z2909" s="299">
        <f t="shared" si="407"/>
        <v>2022</v>
      </c>
      <c r="AA2909" t="str">
        <f t="shared" si="405"/>
        <v xml:space="preserve">3 </v>
      </c>
      <c r="AB2909" t="str">
        <f t="shared" si="408"/>
        <v xml:space="preserve">3 </v>
      </c>
      <c r="AC2909" t="str">
        <f t="shared" si="409"/>
        <v xml:space="preserve">3 </v>
      </c>
      <c r="AD2909" t="str">
        <f t="shared" si="410"/>
        <v xml:space="preserve">3 </v>
      </c>
      <c r="AE2909" t="str">
        <f t="shared" si="411"/>
        <v xml:space="preserve">3 </v>
      </c>
      <c r="AF2909" t="str">
        <f t="shared" si="412"/>
        <v xml:space="preserve">3 </v>
      </c>
      <c r="AG2909" s="299">
        <f t="shared" si="413"/>
        <v>3</v>
      </c>
    </row>
    <row r="2910" spans="1:33" x14ac:dyDescent="0.3">
      <c r="A2910" s="3">
        <v>2924</v>
      </c>
      <c r="B2910" s="3" t="s">
        <v>4151</v>
      </c>
      <c r="C2910" s="296">
        <v>44722</v>
      </c>
      <c r="D2910" s="3">
        <v>78517058</v>
      </c>
      <c r="E2910" s="3" t="s">
        <v>1576</v>
      </c>
      <c r="F2910" s="3">
        <v>210369</v>
      </c>
      <c r="G2910" s="3" t="s">
        <v>89</v>
      </c>
      <c r="H2910" s="3" t="s">
        <v>90</v>
      </c>
      <c r="I2910" s="3" t="s">
        <v>103</v>
      </c>
      <c r="J2910" s="3" t="s">
        <v>103</v>
      </c>
      <c r="K2910" s="3" t="s">
        <v>18</v>
      </c>
      <c r="L2910" s="3" t="s">
        <v>10437</v>
      </c>
      <c r="M2910" s="3" t="s">
        <v>93</v>
      </c>
      <c r="N2910" s="3">
        <v>6775424</v>
      </c>
      <c r="O2910" s="3" t="s">
        <v>14436</v>
      </c>
      <c r="P2910" s="3">
        <v>8867314691</v>
      </c>
      <c r="Q2910" s="3" t="s">
        <v>14437</v>
      </c>
      <c r="R2910" s="3" t="s">
        <v>14438</v>
      </c>
      <c r="S2910" s="3" t="s">
        <v>14439</v>
      </c>
      <c r="T2910" s="300">
        <v>1200000</v>
      </c>
      <c r="U2910" s="3" t="s">
        <v>14150</v>
      </c>
      <c r="V2910" s="3" t="s">
        <v>100</v>
      </c>
      <c r="W2910" s="3" t="s">
        <v>109</v>
      </c>
      <c r="X2910" s="3" t="s">
        <v>109</v>
      </c>
      <c r="Y2910" s="299">
        <f t="shared" si="406"/>
        <v>6</v>
      </c>
      <c r="Z2910" s="299">
        <f t="shared" si="407"/>
        <v>2022</v>
      </c>
      <c r="AA2910" t="str">
        <f t="shared" si="405"/>
        <v>9.</v>
      </c>
      <c r="AB2910" t="str">
        <f t="shared" si="408"/>
        <v>9.</v>
      </c>
      <c r="AC2910" t="str">
        <f t="shared" si="409"/>
        <v>9</v>
      </c>
      <c r="AD2910" t="str">
        <f t="shared" si="410"/>
        <v>9</v>
      </c>
      <c r="AE2910" t="str">
        <f t="shared" si="411"/>
        <v>9</v>
      </c>
      <c r="AF2910" t="str">
        <f t="shared" si="412"/>
        <v>9</v>
      </c>
      <c r="AG2910" s="299">
        <f t="shared" si="413"/>
        <v>9</v>
      </c>
    </row>
    <row r="2911" spans="1:33" x14ac:dyDescent="0.3">
      <c r="A2911" s="3">
        <v>2925</v>
      </c>
      <c r="B2911" s="3" t="s">
        <v>4151</v>
      </c>
      <c r="C2911" s="296">
        <v>44722</v>
      </c>
      <c r="D2911" s="3">
        <v>30188934</v>
      </c>
      <c r="E2911" s="3" t="s">
        <v>1576</v>
      </c>
      <c r="F2911" s="3">
        <v>210369</v>
      </c>
      <c r="G2911" s="3" t="s">
        <v>89</v>
      </c>
      <c r="H2911" s="3" t="s">
        <v>90</v>
      </c>
      <c r="I2911" s="3" t="s">
        <v>5000</v>
      </c>
      <c r="J2911" s="3" t="s">
        <v>15177</v>
      </c>
      <c r="K2911" s="3" t="s">
        <v>11</v>
      </c>
      <c r="L2911" s="3" t="s">
        <v>11</v>
      </c>
      <c r="M2911" s="3" t="s">
        <v>93</v>
      </c>
      <c r="N2911" s="3">
        <v>6788968</v>
      </c>
      <c r="O2911" s="3" t="s">
        <v>14441</v>
      </c>
      <c r="P2911" s="3">
        <v>7760908561</v>
      </c>
      <c r="Q2911" s="3" t="s">
        <v>14442</v>
      </c>
      <c r="R2911" s="3" t="s">
        <v>660</v>
      </c>
      <c r="S2911" s="3" t="s">
        <v>492</v>
      </c>
      <c r="T2911" s="300">
        <v>900000</v>
      </c>
      <c r="U2911" s="3" t="s">
        <v>14444</v>
      </c>
      <c r="V2911" s="3" t="s">
        <v>100</v>
      </c>
      <c r="W2911" s="3" t="s">
        <v>401</v>
      </c>
      <c r="X2911" s="3" t="s">
        <v>109</v>
      </c>
      <c r="Y2911" s="299">
        <f t="shared" si="406"/>
        <v>6</v>
      </c>
      <c r="Z2911" s="299">
        <f t="shared" si="407"/>
        <v>2022</v>
      </c>
      <c r="AA2911" t="str">
        <f t="shared" si="405"/>
        <v xml:space="preserve">8 </v>
      </c>
      <c r="AB2911" t="str">
        <f t="shared" si="408"/>
        <v xml:space="preserve">8 </v>
      </c>
      <c r="AC2911" t="str">
        <f t="shared" si="409"/>
        <v xml:space="preserve">8 </v>
      </c>
      <c r="AD2911" t="str">
        <f t="shared" si="410"/>
        <v xml:space="preserve">8 </v>
      </c>
      <c r="AE2911" t="str">
        <f t="shared" si="411"/>
        <v xml:space="preserve">8 </v>
      </c>
      <c r="AF2911" t="str">
        <f t="shared" si="412"/>
        <v xml:space="preserve">8 </v>
      </c>
      <c r="AG2911" s="299">
        <f t="shared" si="413"/>
        <v>8</v>
      </c>
    </row>
    <row r="2912" spans="1:33" x14ac:dyDescent="0.3">
      <c r="A2912" s="3">
        <v>2926</v>
      </c>
      <c r="B2912" s="3" t="s">
        <v>4151</v>
      </c>
      <c r="C2912" s="296">
        <v>44722</v>
      </c>
      <c r="D2912" s="3">
        <v>30188934</v>
      </c>
      <c r="E2912" s="3" t="s">
        <v>1576</v>
      </c>
      <c r="F2912" s="3">
        <v>210369</v>
      </c>
      <c r="G2912" s="3" t="s">
        <v>89</v>
      </c>
      <c r="H2912" s="3" t="s">
        <v>90</v>
      </c>
      <c r="I2912" s="3" t="s">
        <v>5000</v>
      </c>
      <c r="J2912" s="3" t="s">
        <v>15177</v>
      </c>
      <c r="K2912" s="3" t="s">
        <v>11</v>
      </c>
      <c r="L2912" s="3" t="s">
        <v>11</v>
      </c>
      <c r="M2912" s="3" t="s">
        <v>93</v>
      </c>
      <c r="N2912" s="3">
        <v>6788838</v>
      </c>
      <c r="O2912" s="3" t="s">
        <v>14446</v>
      </c>
      <c r="P2912" s="3">
        <v>7428843983</v>
      </c>
      <c r="Q2912" s="3" t="s">
        <v>14447</v>
      </c>
      <c r="R2912" s="3" t="s">
        <v>14448</v>
      </c>
      <c r="S2912" s="3" t="s">
        <v>2781</v>
      </c>
      <c r="T2912" s="300">
        <v>1100000</v>
      </c>
      <c r="U2912" s="3" t="s">
        <v>14444</v>
      </c>
      <c r="V2912" s="3" t="s">
        <v>100</v>
      </c>
      <c r="W2912" s="3" t="s">
        <v>109</v>
      </c>
      <c r="X2912" s="3" t="s">
        <v>109</v>
      </c>
      <c r="Y2912" s="299">
        <f t="shared" si="406"/>
        <v>6</v>
      </c>
      <c r="Z2912" s="299">
        <f t="shared" si="407"/>
        <v>2022</v>
      </c>
      <c r="AA2912" t="str">
        <f t="shared" si="405"/>
        <v xml:space="preserve">9 </v>
      </c>
      <c r="AB2912" t="str">
        <f t="shared" si="408"/>
        <v xml:space="preserve">9 </v>
      </c>
      <c r="AC2912" t="str">
        <f t="shared" si="409"/>
        <v xml:space="preserve">9 </v>
      </c>
      <c r="AD2912" t="str">
        <f t="shared" si="410"/>
        <v xml:space="preserve">9 </v>
      </c>
      <c r="AE2912" t="str">
        <f t="shared" si="411"/>
        <v xml:space="preserve">9 </v>
      </c>
      <c r="AF2912" t="str">
        <f t="shared" si="412"/>
        <v xml:space="preserve">9 </v>
      </c>
      <c r="AG2912" s="299">
        <f t="shared" si="413"/>
        <v>9</v>
      </c>
    </row>
    <row r="2913" spans="1:33" x14ac:dyDescent="0.3">
      <c r="A2913" s="3">
        <v>2927</v>
      </c>
      <c r="B2913" s="3" t="s">
        <v>4151</v>
      </c>
      <c r="C2913" s="296">
        <v>44722</v>
      </c>
      <c r="D2913" s="3">
        <v>17558654</v>
      </c>
      <c r="E2913" s="3" t="s">
        <v>1576</v>
      </c>
      <c r="F2913" s="3">
        <v>210369</v>
      </c>
      <c r="G2913" s="3" t="s">
        <v>89</v>
      </c>
      <c r="H2913" s="3" t="s">
        <v>90</v>
      </c>
      <c r="I2913" s="3" t="s">
        <v>4893</v>
      </c>
      <c r="J2913" s="3" t="s">
        <v>14449</v>
      </c>
      <c r="K2913" s="3" t="s">
        <v>13</v>
      </c>
      <c r="L2913" s="3" t="s">
        <v>4783</v>
      </c>
      <c r="M2913" s="3" t="s">
        <v>93</v>
      </c>
      <c r="N2913" s="3">
        <v>6141891</v>
      </c>
      <c r="O2913" s="3" t="s">
        <v>14450</v>
      </c>
      <c r="P2913" s="3">
        <v>9740762148</v>
      </c>
      <c r="Q2913" s="3" t="s">
        <v>14451</v>
      </c>
      <c r="R2913" s="3" t="s">
        <v>1139</v>
      </c>
      <c r="S2913" s="3" t="s">
        <v>218</v>
      </c>
      <c r="T2913" s="300">
        <v>800000</v>
      </c>
      <c r="U2913" s="3" t="s">
        <v>13265</v>
      </c>
      <c r="V2913" s="3" t="s">
        <v>100</v>
      </c>
      <c r="W2913" s="3" t="s">
        <v>109</v>
      </c>
      <c r="X2913" s="3" t="s">
        <v>109</v>
      </c>
      <c r="Y2913" s="299">
        <f t="shared" si="406"/>
        <v>6</v>
      </c>
      <c r="Z2913" s="299">
        <f t="shared" si="407"/>
        <v>2022</v>
      </c>
      <c r="AA2913" t="str">
        <f t="shared" si="405"/>
        <v>5.</v>
      </c>
      <c r="AB2913" t="str">
        <f t="shared" si="408"/>
        <v>5.</v>
      </c>
      <c r="AC2913" t="str">
        <f t="shared" si="409"/>
        <v>5</v>
      </c>
      <c r="AD2913" t="str">
        <f t="shared" si="410"/>
        <v>5</v>
      </c>
      <c r="AE2913" t="str">
        <f t="shared" si="411"/>
        <v>5</v>
      </c>
      <c r="AF2913" t="str">
        <f t="shared" si="412"/>
        <v>5</v>
      </c>
      <c r="AG2913" s="299">
        <f t="shared" si="413"/>
        <v>5</v>
      </c>
    </row>
    <row r="2914" spans="1:33" x14ac:dyDescent="0.3">
      <c r="A2914" s="3">
        <v>2928</v>
      </c>
      <c r="B2914" s="3" t="s">
        <v>4151</v>
      </c>
      <c r="C2914" s="296">
        <v>44722</v>
      </c>
      <c r="D2914" s="3">
        <v>69368387</v>
      </c>
      <c r="E2914" s="3" t="s">
        <v>1576</v>
      </c>
      <c r="F2914" s="3">
        <v>210369</v>
      </c>
      <c r="G2914" s="3" t="s">
        <v>89</v>
      </c>
      <c r="H2914" s="3" t="s">
        <v>5925</v>
      </c>
      <c r="I2914" s="3" t="s">
        <v>120</v>
      </c>
      <c r="J2914" s="3" t="s">
        <v>13686</v>
      </c>
      <c r="K2914" s="3" t="s">
        <v>18</v>
      </c>
      <c r="L2914" s="3" t="s">
        <v>10437</v>
      </c>
      <c r="M2914" s="3" t="s">
        <v>7715</v>
      </c>
      <c r="N2914" s="3">
        <v>3665143</v>
      </c>
      <c r="O2914" s="3" t="s">
        <v>14453</v>
      </c>
      <c r="P2914" s="3">
        <v>8778492018</v>
      </c>
      <c r="Q2914" s="3" t="s">
        <v>14454</v>
      </c>
      <c r="R2914" s="3" t="s">
        <v>6102</v>
      </c>
      <c r="S2914" s="3" t="s">
        <v>116</v>
      </c>
      <c r="T2914" s="300">
        <v>900000</v>
      </c>
      <c r="U2914" s="3" t="s">
        <v>14455</v>
      </c>
      <c r="V2914" s="3" t="s">
        <v>100</v>
      </c>
      <c r="W2914" s="3" t="s">
        <v>109</v>
      </c>
      <c r="X2914" s="3" t="s">
        <v>109</v>
      </c>
      <c r="Y2914" s="299">
        <f t="shared" si="406"/>
        <v>6</v>
      </c>
      <c r="Z2914" s="299">
        <f t="shared" si="407"/>
        <v>2022</v>
      </c>
      <c r="AA2914" t="str">
        <f t="shared" si="405"/>
        <v>4.</v>
      </c>
      <c r="AB2914" t="str">
        <f t="shared" si="408"/>
        <v>4.</v>
      </c>
      <c r="AC2914" t="str">
        <f t="shared" si="409"/>
        <v>4</v>
      </c>
      <c r="AD2914" t="str">
        <f t="shared" si="410"/>
        <v>4</v>
      </c>
      <c r="AE2914" t="str">
        <f t="shared" si="411"/>
        <v>4</v>
      </c>
      <c r="AF2914" t="str">
        <f t="shared" si="412"/>
        <v>4</v>
      </c>
      <c r="AG2914" s="299">
        <f t="shared" si="413"/>
        <v>4</v>
      </c>
    </row>
    <row r="2915" spans="1:33" x14ac:dyDescent="0.3">
      <c r="A2915" s="3">
        <v>2929</v>
      </c>
      <c r="B2915" s="3" t="s">
        <v>4151</v>
      </c>
      <c r="C2915" s="296">
        <v>44722</v>
      </c>
      <c r="D2915" s="3">
        <v>69368387</v>
      </c>
      <c r="E2915" s="3" t="s">
        <v>1576</v>
      </c>
      <c r="F2915" s="3">
        <v>210369</v>
      </c>
      <c r="G2915" s="3" t="s">
        <v>89</v>
      </c>
      <c r="H2915" s="3" t="s">
        <v>5925</v>
      </c>
      <c r="I2915" s="3" t="s">
        <v>120</v>
      </c>
      <c r="J2915" s="3" t="s">
        <v>13686</v>
      </c>
      <c r="K2915" s="3" t="s">
        <v>13</v>
      </c>
      <c r="L2915" s="3" t="s">
        <v>236</v>
      </c>
      <c r="M2915" s="3" t="s">
        <v>7715</v>
      </c>
      <c r="N2915" s="3" t="s">
        <v>13818</v>
      </c>
      <c r="O2915" s="3" t="s">
        <v>13819</v>
      </c>
      <c r="P2915" s="3">
        <v>9535287181</v>
      </c>
      <c r="Q2915" s="3" t="s">
        <v>13820</v>
      </c>
      <c r="R2915" s="3" t="s">
        <v>8467</v>
      </c>
      <c r="S2915" s="3" t="s">
        <v>2485</v>
      </c>
      <c r="T2915" s="300">
        <v>1250000</v>
      </c>
      <c r="U2915" s="3" t="s">
        <v>14455</v>
      </c>
      <c r="V2915" s="3" t="s">
        <v>100</v>
      </c>
      <c r="W2915" s="3" t="s">
        <v>109</v>
      </c>
      <c r="X2915" s="3" t="s">
        <v>109</v>
      </c>
      <c r="Y2915" s="299">
        <f t="shared" si="406"/>
        <v>6</v>
      </c>
      <c r="Z2915" s="299">
        <f t="shared" si="407"/>
        <v>2022</v>
      </c>
      <c r="AA2915" t="str">
        <f t="shared" si="405"/>
        <v>5.</v>
      </c>
      <c r="AB2915" t="str">
        <f t="shared" si="408"/>
        <v>5.</v>
      </c>
      <c r="AC2915" t="str">
        <f t="shared" si="409"/>
        <v>5</v>
      </c>
      <c r="AD2915" t="str">
        <f t="shared" si="410"/>
        <v>5</v>
      </c>
      <c r="AE2915" t="str">
        <f t="shared" si="411"/>
        <v>5</v>
      </c>
      <c r="AF2915" t="str">
        <f t="shared" si="412"/>
        <v>5</v>
      </c>
      <c r="AG2915" s="299">
        <f t="shared" si="413"/>
        <v>5</v>
      </c>
    </row>
    <row r="2916" spans="1:33" x14ac:dyDescent="0.3">
      <c r="A2916" s="3">
        <v>2930</v>
      </c>
      <c r="B2916" s="3" t="s">
        <v>4151</v>
      </c>
      <c r="C2916" s="296">
        <v>44722</v>
      </c>
      <c r="D2916" s="3">
        <v>17558654</v>
      </c>
      <c r="E2916" s="3" t="s">
        <v>1576</v>
      </c>
      <c r="F2916" s="3">
        <v>210369</v>
      </c>
      <c r="G2916" s="3" t="s">
        <v>89</v>
      </c>
      <c r="H2916" s="3" t="s">
        <v>2967</v>
      </c>
      <c r="I2916" s="3" t="s">
        <v>14457</v>
      </c>
      <c r="J2916" s="3" t="s">
        <v>6307</v>
      </c>
      <c r="K2916" s="3" t="s">
        <v>45</v>
      </c>
      <c r="L2916" s="3" t="s">
        <v>402</v>
      </c>
      <c r="M2916" s="3" t="s">
        <v>7715</v>
      </c>
      <c r="N2916" s="3">
        <v>6235470</v>
      </c>
      <c r="O2916" s="3" t="s">
        <v>14458</v>
      </c>
      <c r="P2916" s="3">
        <v>7022289510</v>
      </c>
      <c r="Q2916" s="3" t="s">
        <v>14459</v>
      </c>
      <c r="R2916" s="3" t="s">
        <v>14460</v>
      </c>
      <c r="S2916" s="3" t="s">
        <v>116</v>
      </c>
      <c r="T2916" s="300">
        <v>1600000</v>
      </c>
      <c r="U2916" s="3" t="s">
        <v>14461</v>
      </c>
      <c r="V2916" s="3" t="s">
        <v>100</v>
      </c>
      <c r="W2916" s="3" t="s">
        <v>109</v>
      </c>
      <c r="X2916" s="3" t="s">
        <v>109</v>
      </c>
      <c r="Y2916" s="299">
        <f t="shared" si="406"/>
        <v>6</v>
      </c>
      <c r="Z2916" s="299">
        <f t="shared" si="407"/>
        <v>2022</v>
      </c>
      <c r="AA2916" t="str">
        <f t="shared" si="405"/>
        <v>11</v>
      </c>
      <c r="AB2916" t="str">
        <f t="shared" si="408"/>
        <v>11</v>
      </c>
      <c r="AC2916" t="str">
        <f t="shared" si="409"/>
        <v>11</v>
      </c>
      <c r="AD2916" t="str">
        <f t="shared" si="410"/>
        <v>11</v>
      </c>
      <c r="AE2916" t="str">
        <f t="shared" si="411"/>
        <v>11</v>
      </c>
      <c r="AF2916" t="str">
        <f t="shared" si="412"/>
        <v>11</v>
      </c>
      <c r="AG2916" s="299">
        <f t="shared" si="413"/>
        <v>11</v>
      </c>
    </row>
    <row r="2917" spans="1:33" x14ac:dyDescent="0.3">
      <c r="A2917" s="3">
        <v>2931</v>
      </c>
      <c r="B2917" s="3" t="s">
        <v>4151</v>
      </c>
      <c r="C2917" s="296">
        <v>44722</v>
      </c>
      <c r="D2917" s="3">
        <v>17558654</v>
      </c>
      <c r="E2917" s="3" t="s">
        <v>1576</v>
      </c>
      <c r="F2917" s="3">
        <v>210369</v>
      </c>
      <c r="G2917" s="3" t="s">
        <v>89</v>
      </c>
      <c r="H2917" s="3" t="s">
        <v>2967</v>
      </c>
      <c r="I2917" s="3" t="s">
        <v>14457</v>
      </c>
      <c r="J2917" s="3" t="s">
        <v>6307</v>
      </c>
      <c r="K2917" s="3" t="s">
        <v>18</v>
      </c>
      <c r="L2917" s="3" t="s">
        <v>10437</v>
      </c>
      <c r="M2917" s="3" t="s">
        <v>7715</v>
      </c>
      <c r="N2917" s="3">
        <v>1658376</v>
      </c>
      <c r="O2917" s="3" t="s">
        <v>14463</v>
      </c>
      <c r="P2917" s="3">
        <v>6383225742</v>
      </c>
      <c r="Q2917" s="3" t="s">
        <v>14464</v>
      </c>
      <c r="R2917" s="3" t="s">
        <v>8949</v>
      </c>
      <c r="S2917" s="3" t="s">
        <v>6866</v>
      </c>
      <c r="T2917" s="300">
        <v>950000</v>
      </c>
      <c r="U2917" s="3" t="s">
        <v>14465</v>
      </c>
      <c r="V2917" s="3" t="s">
        <v>235</v>
      </c>
      <c r="W2917" s="3" t="s">
        <v>109</v>
      </c>
      <c r="X2917" s="3" t="s">
        <v>401</v>
      </c>
      <c r="Y2917" s="299">
        <f t="shared" si="406"/>
        <v>6</v>
      </c>
      <c r="Z2917" s="299">
        <f t="shared" si="407"/>
        <v>2022</v>
      </c>
      <c r="AA2917" t="str">
        <f t="shared" si="405"/>
        <v>7y</v>
      </c>
      <c r="AB2917" t="str">
        <f t="shared" si="408"/>
        <v>7</v>
      </c>
      <c r="AC2917" t="str">
        <f t="shared" si="409"/>
        <v>7</v>
      </c>
      <c r="AD2917" t="str">
        <f t="shared" si="410"/>
        <v>7</v>
      </c>
      <c r="AE2917" t="str">
        <f t="shared" si="411"/>
        <v>7</v>
      </c>
      <c r="AF2917" t="str">
        <f t="shared" si="412"/>
        <v>7</v>
      </c>
      <c r="AG2917" s="299">
        <f t="shared" si="413"/>
        <v>7</v>
      </c>
    </row>
    <row r="2918" spans="1:33" x14ac:dyDescent="0.3">
      <c r="A2918" s="3">
        <v>2932</v>
      </c>
      <c r="B2918" s="3" t="s">
        <v>4151</v>
      </c>
      <c r="C2918" s="296">
        <v>44722</v>
      </c>
      <c r="D2918" s="3">
        <v>17558654</v>
      </c>
      <c r="E2918" s="3" t="s">
        <v>1576</v>
      </c>
      <c r="F2918" s="3">
        <v>210369</v>
      </c>
      <c r="G2918" s="3" t="s">
        <v>89</v>
      </c>
      <c r="H2918" s="3" t="s">
        <v>2967</v>
      </c>
      <c r="I2918" s="3" t="s">
        <v>14457</v>
      </c>
      <c r="J2918" s="3" t="s">
        <v>6307</v>
      </c>
      <c r="K2918" s="3" t="s">
        <v>46</v>
      </c>
      <c r="L2918" s="3" t="s">
        <v>11490</v>
      </c>
      <c r="M2918" s="3" t="s">
        <v>7715</v>
      </c>
      <c r="N2918" s="3">
        <v>6798798</v>
      </c>
      <c r="O2918" s="3" t="s">
        <v>14466</v>
      </c>
      <c r="P2918" s="3">
        <v>8867830323</v>
      </c>
      <c r="Q2918" s="3" t="s">
        <v>14467</v>
      </c>
      <c r="R2918" s="3" t="s">
        <v>8949</v>
      </c>
      <c r="S2918" s="3" t="s">
        <v>608</v>
      </c>
      <c r="T2918" s="300">
        <v>1600000</v>
      </c>
      <c r="U2918" s="3" t="s">
        <v>14310</v>
      </c>
      <c r="V2918" s="3" t="s">
        <v>235</v>
      </c>
      <c r="W2918" s="3" t="s">
        <v>109</v>
      </c>
      <c r="X2918" s="3" t="s">
        <v>401</v>
      </c>
      <c r="Y2918" s="299">
        <f t="shared" si="406"/>
        <v>6</v>
      </c>
      <c r="Z2918" s="299">
        <f t="shared" si="407"/>
        <v>2022</v>
      </c>
      <c r="AA2918" t="str">
        <f t="shared" si="405"/>
        <v>7y</v>
      </c>
      <c r="AB2918" t="str">
        <f t="shared" si="408"/>
        <v>7</v>
      </c>
      <c r="AC2918" t="str">
        <f t="shared" si="409"/>
        <v>7</v>
      </c>
      <c r="AD2918" t="str">
        <f t="shared" si="410"/>
        <v>7</v>
      </c>
      <c r="AE2918" t="str">
        <f t="shared" si="411"/>
        <v>7</v>
      </c>
      <c r="AF2918" t="str">
        <f t="shared" si="412"/>
        <v>7</v>
      </c>
      <c r="AG2918" s="299">
        <f t="shared" si="413"/>
        <v>7</v>
      </c>
    </row>
    <row r="2919" spans="1:33" x14ac:dyDescent="0.3">
      <c r="A2919" s="3">
        <v>2933</v>
      </c>
      <c r="B2919" s="3" t="s">
        <v>4151</v>
      </c>
      <c r="C2919" s="296">
        <v>44722</v>
      </c>
      <c r="D2919" s="3">
        <v>49782274</v>
      </c>
      <c r="E2919" s="3" t="s">
        <v>1576</v>
      </c>
      <c r="F2919" s="3">
        <v>210369</v>
      </c>
      <c r="G2919" s="3" t="s">
        <v>89</v>
      </c>
      <c r="H2919" s="3" t="s">
        <v>254</v>
      </c>
      <c r="I2919" s="3" t="s">
        <v>6165</v>
      </c>
      <c r="J2919" s="3" t="s">
        <v>14468</v>
      </c>
      <c r="K2919" s="3" t="s">
        <v>13</v>
      </c>
      <c r="L2919" s="3" t="s">
        <v>5092</v>
      </c>
      <c r="M2919" s="3" t="s">
        <v>93</v>
      </c>
      <c r="N2919" s="3">
        <v>6799678</v>
      </c>
      <c r="O2919" s="3" t="s">
        <v>14469</v>
      </c>
      <c r="P2919" s="3">
        <v>9438110769</v>
      </c>
      <c r="Q2919" s="3" t="s">
        <v>14470</v>
      </c>
      <c r="R2919" s="3" t="s">
        <v>677</v>
      </c>
      <c r="S2919" s="3" t="s">
        <v>14471</v>
      </c>
      <c r="T2919" s="300">
        <v>1600000</v>
      </c>
      <c r="U2919" s="3" t="s">
        <v>134</v>
      </c>
      <c r="V2919" s="3" t="s">
        <v>100</v>
      </c>
      <c r="W2919" s="3" t="s">
        <v>109</v>
      </c>
      <c r="X2919" s="3" t="s">
        <v>109</v>
      </c>
      <c r="Y2919" s="299">
        <f t="shared" si="406"/>
        <v>6</v>
      </c>
      <c r="Z2919" s="299">
        <f t="shared" si="407"/>
        <v>2022</v>
      </c>
      <c r="AA2919" t="str">
        <f t="shared" si="405"/>
        <v xml:space="preserve">7 </v>
      </c>
      <c r="AB2919" t="str">
        <f t="shared" si="408"/>
        <v xml:space="preserve">7 </v>
      </c>
      <c r="AC2919" t="str">
        <f t="shared" si="409"/>
        <v xml:space="preserve">7 </v>
      </c>
      <c r="AD2919" t="str">
        <f t="shared" si="410"/>
        <v xml:space="preserve">7 </v>
      </c>
      <c r="AE2919" t="str">
        <f t="shared" si="411"/>
        <v xml:space="preserve">7 </v>
      </c>
      <c r="AF2919" t="str">
        <f t="shared" si="412"/>
        <v xml:space="preserve">7 </v>
      </c>
      <c r="AG2919" s="299">
        <f t="shared" si="413"/>
        <v>7</v>
      </c>
    </row>
    <row r="2920" spans="1:33" x14ac:dyDescent="0.3">
      <c r="A2920" s="3">
        <v>2934</v>
      </c>
      <c r="B2920" s="3" t="s">
        <v>4151</v>
      </c>
      <c r="C2920" s="296">
        <v>44722</v>
      </c>
      <c r="D2920" s="3">
        <v>49782274</v>
      </c>
      <c r="E2920" s="3" t="s">
        <v>1576</v>
      </c>
      <c r="F2920" s="3">
        <v>210369</v>
      </c>
      <c r="G2920" s="3" t="s">
        <v>89</v>
      </c>
      <c r="H2920" s="3" t="s">
        <v>254</v>
      </c>
      <c r="I2920" s="3" t="s">
        <v>6165</v>
      </c>
      <c r="J2920" s="3" t="s">
        <v>14468</v>
      </c>
      <c r="K2920" s="3" t="s">
        <v>18</v>
      </c>
      <c r="L2920" s="3" t="s">
        <v>10437</v>
      </c>
      <c r="M2920" s="3" t="s">
        <v>93</v>
      </c>
      <c r="N2920" s="3">
        <v>6798967</v>
      </c>
      <c r="O2920" s="3" t="s">
        <v>14472</v>
      </c>
      <c r="P2920" s="3">
        <v>9032424506</v>
      </c>
      <c r="Q2920" s="3" t="s">
        <v>14473</v>
      </c>
      <c r="R2920" s="3" t="s">
        <v>176</v>
      </c>
      <c r="S2920" s="3" t="s">
        <v>198</v>
      </c>
      <c r="T2920" s="300">
        <v>1100000</v>
      </c>
      <c r="U2920" s="3" t="s">
        <v>14474</v>
      </c>
      <c r="V2920" s="3" t="s">
        <v>100</v>
      </c>
      <c r="W2920" s="3" t="s">
        <v>101</v>
      </c>
      <c r="X2920" s="3" t="s">
        <v>109</v>
      </c>
      <c r="Y2920" s="299">
        <f t="shared" si="406"/>
        <v>6</v>
      </c>
      <c r="Z2920" s="299">
        <f t="shared" si="407"/>
        <v>2022</v>
      </c>
      <c r="AA2920" t="str">
        <f t="shared" si="405"/>
        <v xml:space="preserve">9 </v>
      </c>
      <c r="AB2920" t="str">
        <f t="shared" si="408"/>
        <v xml:space="preserve">9 </v>
      </c>
      <c r="AC2920" t="str">
        <f t="shared" si="409"/>
        <v xml:space="preserve">9 </v>
      </c>
      <c r="AD2920" t="str">
        <f t="shared" si="410"/>
        <v xml:space="preserve">9 </v>
      </c>
      <c r="AE2920" t="str">
        <f t="shared" si="411"/>
        <v xml:space="preserve">9 </v>
      </c>
      <c r="AF2920" t="str">
        <f t="shared" si="412"/>
        <v xml:space="preserve">9 </v>
      </c>
      <c r="AG2920" s="299">
        <f t="shared" si="413"/>
        <v>9</v>
      </c>
    </row>
    <row r="2921" spans="1:33" x14ac:dyDescent="0.3">
      <c r="A2921" s="3">
        <v>2935</v>
      </c>
      <c r="B2921" s="3" t="s">
        <v>4151</v>
      </c>
      <c r="C2921" s="296">
        <v>44722</v>
      </c>
      <c r="D2921" s="3">
        <v>17558654</v>
      </c>
      <c r="E2921" s="3" t="s">
        <v>1576</v>
      </c>
      <c r="F2921" s="3">
        <v>210369</v>
      </c>
      <c r="G2921" s="3" t="s">
        <v>89</v>
      </c>
      <c r="H2921" s="3" t="s">
        <v>254</v>
      </c>
      <c r="I2921" s="3" t="s">
        <v>3988</v>
      </c>
      <c r="J2921" s="3" t="s">
        <v>11269</v>
      </c>
      <c r="K2921" s="3" t="s">
        <v>13</v>
      </c>
      <c r="L2921" s="3" t="s">
        <v>5092</v>
      </c>
      <c r="M2921" s="3" t="s">
        <v>93</v>
      </c>
      <c r="N2921" s="3">
        <v>6797169</v>
      </c>
      <c r="O2921" s="3" t="s">
        <v>14475</v>
      </c>
      <c r="P2921" s="3">
        <v>9963689248</v>
      </c>
      <c r="Q2921" s="3" t="s">
        <v>14476</v>
      </c>
      <c r="R2921" s="3" t="s">
        <v>14477</v>
      </c>
      <c r="S2921" s="3" t="s">
        <v>14478</v>
      </c>
      <c r="T2921" s="300">
        <v>1500000</v>
      </c>
      <c r="U2921" s="3" t="s">
        <v>134</v>
      </c>
      <c r="V2921" s="3" t="s">
        <v>100</v>
      </c>
      <c r="W2921" s="3" t="s">
        <v>101</v>
      </c>
      <c r="X2921" s="3" t="s">
        <v>109</v>
      </c>
      <c r="Y2921" s="299">
        <f t="shared" si="406"/>
        <v>6</v>
      </c>
      <c r="Z2921" s="299">
        <f t="shared" si="407"/>
        <v>2022</v>
      </c>
      <c r="AA2921" t="str">
        <f t="shared" si="405"/>
        <v>10</v>
      </c>
      <c r="AB2921" t="str">
        <f t="shared" si="408"/>
        <v>10</v>
      </c>
      <c r="AC2921" t="str">
        <f t="shared" si="409"/>
        <v>10</v>
      </c>
      <c r="AD2921" t="str">
        <f t="shared" si="410"/>
        <v>10</v>
      </c>
      <c r="AE2921" t="str">
        <f t="shared" si="411"/>
        <v>10</v>
      </c>
      <c r="AF2921" t="str">
        <f t="shared" si="412"/>
        <v>10</v>
      </c>
      <c r="AG2921" s="299">
        <f t="shared" si="413"/>
        <v>10</v>
      </c>
    </row>
    <row r="2922" spans="1:33" x14ac:dyDescent="0.3">
      <c r="A2922" s="3">
        <v>2936</v>
      </c>
      <c r="B2922" s="3" t="s">
        <v>4151</v>
      </c>
      <c r="C2922" s="296">
        <v>44722</v>
      </c>
      <c r="D2922" s="3">
        <v>17558654</v>
      </c>
      <c r="E2922" s="3" t="s">
        <v>1576</v>
      </c>
      <c r="F2922" s="3">
        <v>210369</v>
      </c>
      <c r="G2922" s="3" t="s">
        <v>89</v>
      </c>
      <c r="H2922" s="3" t="s">
        <v>254</v>
      </c>
      <c r="I2922" s="3" t="s">
        <v>3988</v>
      </c>
      <c r="J2922" s="3" t="s">
        <v>11269</v>
      </c>
      <c r="K2922" s="3" t="s">
        <v>18</v>
      </c>
      <c r="L2922" s="3" t="s">
        <v>10437</v>
      </c>
      <c r="M2922" s="3" t="s">
        <v>93</v>
      </c>
      <c r="N2922" s="3">
        <v>6799762</v>
      </c>
      <c r="O2922" s="3" t="s">
        <v>14479</v>
      </c>
      <c r="P2922" s="3">
        <v>8707518103</v>
      </c>
      <c r="Q2922" s="3" t="s">
        <v>14480</v>
      </c>
      <c r="R2922" s="3" t="s">
        <v>1334</v>
      </c>
      <c r="S2922" s="3" t="s">
        <v>14481</v>
      </c>
      <c r="T2922" s="300">
        <v>1450000</v>
      </c>
      <c r="U2922" s="3" t="s">
        <v>2488</v>
      </c>
      <c r="V2922" s="3" t="s">
        <v>100</v>
      </c>
      <c r="W2922" s="3" t="s">
        <v>109</v>
      </c>
      <c r="X2922" s="3" t="s">
        <v>109</v>
      </c>
      <c r="Y2922" s="299">
        <f t="shared" si="406"/>
        <v>6</v>
      </c>
      <c r="Z2922" s="299">
        <f t="shared" si="407"/>
        <v>2022</v>
      </c>
      <c r="AA2922" t="str">
        <f t="shared" si="405"/>
        <v>8.</v>
      </c>
      <c r="AB2922" t="str">
        <f t="shared" si="408"/>
        <v>8.</v>
      </c>
      <c r="AC2922" t="str">
        <f t="shared" si="409"/>
        <v>8</v>
      </c>
      <c r="AD2922" t="str">
        <f t="shared" si="410"/>
        <v>8</v>
      </c>
      <c r="AE2922" t="str">
        <f t="shared" si="411"/>
        <v>8</v>
      </c>
      <c r="AF2922" t="str">
        <f t="shared" si="412"/>
        <v>8</v>
      </c>
      <c r="AG2922" s="299">
        <f t="shared" si="413"/>
        <v>8</v>
      </c>
    </row>
    <row r="2923" spans="1:33" x14ac:dyDescent="0.3">
      <c r="A2923" s="3">
        <v>2937</v>
      </c>
      <c r="B2923" s="3" t="s">
        <v>4151</v>
      </c>
      <c r="C2923" s="296">
        <v>44722</v>
      </c>
      <c r="D2923" s="3">
        <v>69368387</v>
      </c>
      <c r="E2923" s="3" t="s">
        <v>1576</v>
      </c>
      <c r="F2923" s="3">
        <v>210369</v>
      </c>
      <c r="G2923" s="3" t="s">
        <v>89</v>
      </c>
      <c r="H2923" s="3" t="s">
        <v>254</v>
      </c>
      <c r="I2923" s="3" t="s">
        <v>6165</v>
      </c>
      <c r="J2923" s="3" t="s">
        <v>14482</v>
      </c>
      <c r="K2923" s="3" t="s">
        <v>15147</v>
      </c>
      <c r="L2923" s="3" t="s">
        <v>7171</v>
      </c>
      <c r="M2923" s="3" t="s">
        <v>93</v>
      </c>
      <c r="N2923" s="3">
        <v>6797518</v>
      </c>
      <c r="O2923" s="3" t="s">
        <v>13662</v>
      </c>
      <c r="P2923" s="3">
        <v>9866628597</v>
      </c>
      <c r="Q2923" s="3" t="s">
        <v>13664</v>
      </c>
      <c r="R2923" s="3" t="s">
        <v>286</v>
      </c>
      <c r="S2923" s="3" t="s">
        <v>14483</v>
      </c>
      <c r="T2923" s="300">
        <v>450000</v>
      </c>
      <c r="U2923" s="3" t="s">
        <v>14484</v>
      </c>
      <c r="V2923" s="3" t="s">
        <v>100</v>
      </c>
      <c r="W2923" s="3" t="s">
        <v>101</v>
      </c>
      <c r="X2923" s="3" t="s">
        <v>109</v>
      </c>
      <c r="Y2923" s="299">
        <f t="shared" si="406"/>
        <v>6</v>
      </c>
      <c r="Z2923" s="299">
        <f t="shared" si="407"/>
        <v>2022</v>
      </c>
      <c r="AA2923" t="str">
        <f t="shared" si="405"/>
        <v>4.</v>
      </c>
      <c r="AB2923" t="str">
        <f t="shared" si="408"/>
        <v>4.</v>
      </c>
      <c r="AC2923" t="str">
        <f t="shared" si="409"/>
        <v>4</v>
      </c>
      <c r="AD2923" t="str">
        <f t="shared" si="410"/>
        <v>4</v>
      </c>
      <c r="AE2923" t="str">
        <f t="shared" si="411"/>
        <v>4</v>
      </c>
      <c r="AF2923" t="str">
        <f t="shared" si="412"/>
        <v>4</v>
      </c>
      <c r="AG2923" s="299">
        <f t="shared" si="413"/>
        <v>4</v>
      </c>
    </row>
    <row r="2924" spans="1:33" x14ac:dyDescent="0.3">
      <c r="A2924" s="3">
        <v>2938</v>
      </c>
      <c r="B2924" s="3" t="s">
        <v>4151</v>
      </c>
      <c r="C2924" s="296">
        <v>44723</v>
      </c>
      <c r="D2924" s="3">
        <v>27833772</v>
      </c>
      <c r="E2924" s="3" t="s">
        <v>1576</v>
      </c>
      <c r="F2924" s="3">
        <v>210369</v>
      </c>
      <c r="G2924" s="3" t="s">
        <v>89</v>
      </c>
      <c r="H2924" s="3" t="s">
        <v>254</v>
      </c>
      <c r="I2924" s="3" t="s">
        <v>14486</v>
      </c>
      <c r="J2924" s="3" t="s">
        <v>14487</v>
      </c>
      <c r="K2924" s="3" t="s">
        <v>18</v>
      </c>
      <c r="L2924" s="3" t="s">
        <v>10437</v>
      </c>
      <c r="M2924" s="3" t="s">
        <v>93</v>
      </c>
      <c r="N2924" s="3">
        <v>6803423</v>
      </c>
      <c r="O2924" s="3" t="s">
        <v>14488</v>
      </c>
      <c r="P2924" s="3">
        <v>9960349410</v>
      </c>
      <c r="Q2924" s="3" t="s">
        <v>14489</v>
      </c>
      <c r="R2924" s="3" t="s">
        <v>660</v>
      </c>
      <c r="S2924" s="3" t="s">
        <v>14490</v>
      </c>
      <c r="T2924" s="300">
        <v>1500000</v>
      </c>
      <c r="U2924" s="3" t="s">
        <v>14474</v>
      </c>
      <c r="V2924" s="3" t="s">
        <v>100</v>
      </c>
      <c r="W2924" s="3" t="s">
        <v>1315</v>
      </c>
      <c r="X2924" s="3" t="s">
        <v>109</v>
      </c>
      <c r="Y2924" s="299">
        <f t="shared" si="406"/>
        <v>6</v>
      </c>
      <c r="Z2924" s="299">
        <f t="shared" si="407"/>
        <v>2022</v>
      </c>
      <c r="AA2924" t="str">
        <f t="shared" si="405"/>
        <v xml:space="preserve">8 </v>
      </c>
      <c r="AB2924" t="str">
        <f t="shared" si="408"/>
        <v xml:space="preserve">8 </v>
      </c>
      <c r="AC2924" t="str">
        <f t="shared" si="409"/>
        <v xml:space="preserve">8 </v>
      </c>
      <c r="AD2924" t="str">
        <f t="shared" si="410"/>
        <v xml:space="preserve">8 </v>
      </c>
      <c r="AE2924" t="str">
        <f t="shared" si="411"/>
        <v xml:space="preserve">8 </v>
      </c>
      <c r="AF2924" t="str">
        <f t="shared" si="412"/>
        <v xml:space="preserve">8 </v>
      </c>
      <c r="AG2924" s="299">
        <f t="shared" si="413"/>
        <v>8</v>
      </c>
    </row>
    <row r="2925" spans="1:33" x14ac:dyDescent="0.3">
      <c r="A2925" s="3">
        <v>2939</v>
      </c>
      <c r="B2925" s="3" t="s">
        <v>4151</v>
      </c>
      <c r="C2925" s="296">
        <v>44723</v>
      </c>
      <c r="D2925" s="3">
        <v>69368387</v>
      </c>
      <c r="E2925" s="3" t="s">
        <v>1576</v>
      </c>
      <c r="F2925" s="3">
        <v>210369</v>
      </c>
      <c r="G2925" s="3" t="s">
        <v>89</v>
      </c>
      <c r="H2925" s="3" t="s">
        <v>254</v>
      </c>
      <c r="I2925" s="3" t="s">
        <v>6165</v>
      </c>
      <c r="J2925" s="3" t="s">
        <v>14491</v>
      </c>
      <c r="K2925" s="3" t="s">
        <v>18</v>
      </c>
      <c r="L2925" s="3" t="s">
        <v>10437</v>
      </c>
      <c r="M2925" s="3" t="s">
        <v>93</v>
      </c>
      <c r="N2925" s="3">
        <v>6803362</v>
      </c>
      <c r="O2925" s="3" t="s">
        <v>14492</v>
      </c>
      <c r="P2925" s="3">
        <v>8959490996</v>
      </c>
      <c r="Q2925" s="3" t="s">
        <v>14493</v>
      </c>
      <c r="R2925" s="3" t="s">
        <v>569</v>
      </c>
      <c r="S2925" s="3" t="s">
        <v>14494</v>
      </c>
      <c r="T2925" s="300">
        <v>1030000</v>
      </c>
      <c r="U2925" s="3" t="s">
        <v>14495</v>
      </c>
      <c r="V2925" s="3" t="s">
        <v>100</v>
      </c>
      <c r="W2925" s="3" t="s">
        <v>1315</v>
      </c>
      <c r="X2925" s="3" t="s">
        <v>109</v>
      </c>
      <c r="Y2925" s="299">
        <f t="shared" si="406"/>
        <v>6</v>
      </c>
      <c r="Z2925" s="299">
        <f t="shared" si="407"/>
        <v>2022</v>
      </c>
      <c r="AA2925" t="str">
        <f t="shared" si="405"/>
        <v xml:space="preserve">4 </v>
      </c>
      <c r="AB2925" t="str">
        <f t="shared" si="408"/>
        <v xml:space="preserve">4 </v>
      </c>
      <c r="AC2925" t="str">
        <f t="shared" si="409"/>
        <v xml:space="preserve">4 </v>
      </c>
      <c r="AD2925" t="str">
        <f t="shared" si="410"/>
        <v xml:space="preserve">4 </v>
      </c>
      <c r="AE2925" t="str">
        <f t="shared" si="411"/>
        <v xml:space="preserve">4 </v>
      </c>
      <c r="AF2925" t="str">
        <f t="shared" si="412"/>
        <v xml:space="preserve">4 </v>
      </c>
      <c r="AG2925" s="299">
        <f t="shared" si="413"/>
        <v>4</v>
      </c>
    </row>
    <row r="2926" spans="1:33" x14ac:dyDescent="0.3">
      <c r="A2926" s="3">
        <v>2940</v>
      </c>
      <c r="B2926" s="3" t="s">
        <v>4151</v>
      </c>
      <c r="C2926" s="296">
        <v>44723</v>
      </c>
      <c r="D2926" s="3">
        <v>56579393</v>
      </c>
      <c r="E2926" s="3" t="s">
        <v>1576</v>
      </c>
      <c r="F2926" s="3">
        <v>210369</v>
      </c>
      <c r="G2926" s="3" t="s">
        <v>89</v>
      </c>
      <c r="H2926" s="3" t="s">
        <v>254</v>
      </c>
      <c r="I2926" s="3" t="s">
        <v>11882</v>
      </c>
      <c r="J2926" s="3" t="s">
        <v>14496</v>
      </c>
      <c r="K2926" s="3" t="s">
        <v>15147</v>
      </c>
      <c r="L2926" s="3" t="s">
        <v>7171</v>
      </c>
      <c r="M2926" s="3" t="s">
        <v>93</v>
      </c>
      <c r="N2926" s="3">
        <v>6803382</v>
      </c>
      <c r="O2926" s="3" t="s">
        <v>14497</v>
      </c>
      <c r="P2926" s="3">
        <v>9373360023</v>
      </c>
      <c r="Q2926" s="3" t="s">
        <v>14498</v>
      </c>
      <c r="R2926" s="3" t="s">
        <v>277</v>
      </c>
      <c r="S2926" s="3" t="s">
        <v>14499</v>
      </c>
      <c r="T2926" s="300">
        <v>240000</v>
      </c>
      <c r="U2926" s="3" t="s">
        <v>134</v>
      </c>
      <c r="V2926" s="3" t="s">
        <v>100</v>
      </c>
      <c r="W2926" s="3" t="s">
        <v>401</v>
      </c>
      <c r="X2926" s="3" t="s">
        <v>109</v>
      </c>
      <c r="Y2926" s="299">
        <f t="shared" si="406"/>
        <v>6</v>
      </c>
      <c r="Z2926" s="299">
        <f t="shared" si="407"/>
        <v>2022</v>
      </c>
      <c r="AA2926" t="str">
        <f t="shared" si="405"/>
        <v xml:space="preserve">3 </v>
      </c>
      <c r="AB2926" t="str">
        <f t="shared" si="408"/>
        <v xml:space="preserve">3 </v>
      </c>
      <c r="AC2926" t="str">
        <f t="shared" si="409"/>
        <v xml:space="preserve">3 </v>
      </c>
      <c r="AD2926" t="str">
        <f t="shared" si="410"/>
        <v xml:space="preserve">3 </v>
      </c>
      <c r="AE2926" t="str">
        <f t="shared" si="411"/>
        <v xml:space="preserve">3 </v>
      </c>
      <c r="AF2926" t="str">
        <f t="shared" si="412"/>
        <v xml:space="preserve">3 </v>
      </c>
      <c r="AG2926" s="299">
        <f t="shared" si="413"/>
        <v>3</v>
      </c>
    </row>
    <row r="2927" spans="1:33" x14ac:dyDescent="0.3">
      <c r="A2927" s="3">
        <v>2941</v>
      </c>
      <c r="B2927" s="3" t="s">
        <v>4151</v>
      </c>
      <c r="C2927" s="296">
        <v>44723</v>
      </c>
      <c r="D2927" s="3">
        <v>56579393</v>
      </c>
      <c r="E2927" s="3" t="s">
        <v>1576</v>
      </c>
      <c r="F2927" s="3">
        <v>210369</v>
      </c>
      <c r="G2927" s="3" t="s">
        <v>89</v>
      </c>
      <c r="H2927" s="3" t="s">
        <v>254</v>
      </c>
      <c r="I2927" s="3" t="s">
        <v>11882</v>
      </c>
      <c r="J2927" s="3" t="s">
        <v>14496</v>
      </c>
      <c r="K2927" s="3" t="s">
        <v>15147</v>
      </c>
      <c r="L2927" s="3" t="s">
        <v>7171</v>
      </c>
      <c r="M2927" s="3" t="s">
        <v>93</v>
      </c>
      <c r="N2927" s="3">
        <v>6804315</v>
      </c>
      <c r="O2927" s="3" t="s">
        <v>14500</v>
      </c>
      <c r="P2927" s="3">
        <v>7722034470</v>
      </c>
      <c r="Q2927" s="3" t="s">
        <v>14501</v>
      </c>
      <c r="R2927" s="3" t="s">
        <v>569</v>
      </c>
      <c r="S2927" s="3" t="s">
        <v>5148</v>
      </c>
      <c r="T2927" s="300">
        <v>1500000</v>
      </c>
      <c r="U2927" s="3" t="s">
        <v>14484</v>
      </c>
      <c r="V2927" s="3" t="s">
        <v>100</v>
      </c>
      <c r="W2927" s="3" t="s">
        <v>401</v>
      </c>
      <c r="X2927" s="3" t="s">
        <v>109</v>
      </c>
      <c r="Y2927" s="299">
        <f t="shared" si="406"/>
        <v>6</v>
      </c>
      <c r="Z2927" s="299">
        <f t="shared" si="407"/>
        <v>2022</v>
      </c>
      <c r="AA2927" t="str">
        <f t="shared" si="405"/>
        <v xml:space="preserve">4 </v>
      </c>
      <c r="AB2927" t="str">
        <f t="shared" si="408"/>
        <v xml:space="preserve">4 </v>
      </c>
      <c r="AC2927" t="str">
        <f t="shared" si="409"/>
        <v xml:space="preserve">4 </v>
      </c>
      <c r="AD2927" t="str">
        <f t="shared" si="410"/>
        <v xml:space="preserve">4 </v>
      </c>
      <c r="AE2927" t="str">
        <f t="shared" si="411"/>
        <v xml:space="preserve">4 </v>
      </c>
      <c r="AF2927" t="str">
        <f t="shared" si="412"/>
        <v xml:space="preserve">4 </v>
      </c>
      <c r="AG2927" s="299">
        <f t="shared" si="413"/>
        <v>4</v>
      </c>
    </row>
    <row r="2928" spans="1:33" x14ac:dyDescent="0.3">
      <c r="A2928" s="3">
        <v>2942</v>
      </c>
      <c r="B2928" s="3" t="s">
        <v>4151</v>
      </c>
      <c r="C2928" s="296">
        <v>44725</v>
      </c>
      <c r="D2928" s="3">
        <v>17558654</v>
      </c>
      <c r="E2928" s="3" t="s">
        <v>1576</v>
      </c>
      <c r="F2928" s="3">
        <v>210369</v>
      </c>
      <c r="G2928" s="3" t="s">
        <v>89</v>
      </c>
      <c r="H2928" s="3" t="s">
        <v>254</v>
      </c>
      <c r="I2928" s="3" t="s">
        <v>3988</v>
      </c>
      <c r="J2928" s="3" t="s">
        <v>14502</v>
      </c>
      <c r="K2928" s="3" t="s">
        <v>18</v>
      </c>
      <c r="L2928" s="3" t="s">
        <v>8089</v>
      </c>
      <c r="M2928" s="3" t="s">
        <v>93</v>
      </c>
      <c r="N2928" s="3">
        <v>6810162</v>
      </c>
      <c r="O2928" s="3" t="s">
        <v>14503</v>
      </c>
      <c r="P2928" s="3" t="s">
        <v>14504</v>
      </c>
      <c r="Q2928" s="3" t="s">
        <v>14505</v>
      </c>
      <c r="R2928" s="3" t="s">
        <v>1172</v>
      </c>
      <c r="S2928" s="3" t="s">
        <v>14506</v>
      </c>
      <c r="T2928" s="300">
        <v>900000</v>
      </c>
      <c r="U2928" s="3" t="s">
        <v>9817</v>
      </c>
      <c r="V2928" s="3" t="s">
        <v>100</v>
      </c>
      <c r="W2928" s="3" t="s">
        <v>109</v>
      </c>
      <c r="X2928" s="3" t="s">
        <v>109</v>
      </c>
      <c r="Y2928" s="299">
        <f t="shared" si="406"/>
        <v>6</v>
      </c>
      <c r="Z2928" s="299">
        <f t="shared" si="407"/>
        <v>2022</v>
      </c>
      <c r="AA2928" t="str">
        <f t="shared" si="405"/>
        <v>8Y</v>
      </c>
      <c r="AB2928" t="str">
        <f t="shared" si="408"/>
        <v>8Y</v>
      </c>
      <c r="AC2928" t="str">
        <f t="shared" si="409"/>
        <v>8Y</v>
      </c>
      <c r="AD2928" t="str">
        <f t="shared" si="410"/>
        <v>8Y</v>
      </c>
      <c r="AE2928" t="str">
        <f t="shared" si="411"/>
        <v>8</v>
      </c>
      <c r="AF2928" t="str">
        <f t="shared" si="412"/>
        <v>8</v>
      </c>
      <c r="AG2928" s="299">
        <f t="shared" si="413"/>
        <v>8</v>
      </c>
    </row>
    <row r="2929" spans="1:33" x14ac:dyDescent="0.3">
      <c r="A2929" s="3">
        <v>2943</v>
      </c>
      <c r="B2929" s="3" t="s">
        <v>4151</v>
      </c>
      <c r="C2929" s="296">
        <v>44725</v>
      </c>
      <c r="D2929" s="3">
        <v>17558654</v>
      </c>
      <c r="E2929" s="3" t="s">
        <v>1576</v>
      </c>
      <c r="F2929" s="3">
        <v>210369</v>
      </c>
      <c r="G2929" s="3" t="s">
        <v>89</v>
      </c>
      <c r="H2929" s="3" t="s">
        <v>254</v>
      </c>
      <c r="I2929" s="3" t="s">
        <v>3988</v>
      </c>
      <c r="J2929" s="3" t="s">
        <v>14502</v>
      </c>
      <c r="K2929" s="3" t="s">
        <v>18</v>
      </c>
      <c r="L2929" s="3" t="s">
        <v>8089</v>
      </c>
      <c r="M2929" s="3" t="s">
        <v>93</v>
      </c>
      <c r="N2929" s="3">
        <v>6810039</v>
      </c>
      <c r="O2929" s="3" t="s">
        <v>14507</v>
      </c>
      <c r="P2929" s="3" t="s">
        <v>14508</v>
      </c>
      <c r="Q2929" s="3" t="s">
        <v>14509</v>
      </c>
      <c r="R2929" s="3" t="s">
        <v>1166</v>
      </c>
      <c r="S2929" s="3" t="s">
        <v>14510</v>
      </c>
      <c r="T2929" s="300">
        <v>700000</v>
      </c>
      <c r="U2929" s="3" t="s">
        <v>134</v>
      </c>
      <c r="V2929" s="3" t="s">
        <v>100</v>
      </c>
      <c r="W2929" s="3" t="s">
        <v>14511</v>
      </c>
      <c r="X2929" s="3" t="s">
        <v>109</v>
      </c>
      <c r="Y2929" s="299">
        <f t="shared" si="406"/>
        <v>6</v>
      </c>
      <c r="Z2929" s="299">
        <f t="shared" si="407"/>
        <v>2022</v>
      </c>
      <c r="AA2929" t="str">
        <f t="shared" si="405"/>
        <v>6Y</v>
      </c>
      <c r="AB2929" t="str">
        <f t="shared" si="408"/>
        <v>6Y</v>
      </c>
      <c r="AC2929" t="str">
        <f t="shared" si="409"/>
        <v>6Y</v>
      </c>
      <c r="AD2929" t="str">
        <f t="shared" si="410"/>
        <v>6Y</v>
      </c>
      <c r="AE2929" t="str">
        <f t="shared" si="411"/>
        <v>6</v>
      </c>
      <c r="AF2929" t="str">
        <f t="shared" si="412"/>
        <v>6</v>
      </c>
      <c r="AG2929" s="299">
        <f t="shared" si="413"/>
        <v>6</v>
      </c>
    </row>
    <row r="2930" spans="1:33" x14ac:dyDescent="0.3">
      <c r="A2930" s="3">
        <v>2944</v>
      </c>
      <c r="B2930" s="3" t="s">
        <v>4151</v>
      </c>
      <c r="C2930" s="296">
        <v>44725</v>
      </c>
      <c r="D2930" s="3">
        <v>17558654</v>
      </c>
      <c r="E2930" s="3" t="s">
        <v>1576</v>
      </c>
      <c r="F2930" s="3">
        <v>210369</v>
      </c>
      <c r="G2930" s="3" t="s">
        <v>89</v>
      </c>
      <c r="H2930" s="3" t="s">
        <v>254</v>
      </c>
      <c r="I2930" s="3" t="s">
        <v>3988</v>
      </c>
      <c r="J2930" s="3" t="s">
        <v>14502</v>
      </c>
      <c r="K2930" s="3" t="s">
        <v>18</v>
      </c>
      <c r="L2930" s="3" t="s">
        <v>8089</v>
      </c>
      <c r="M2930" s="3" t="s">
        <v>93</v>
      </c>
      <c r="N2930" s="3">
        <v>6813636</v>
      </c>
      <c r="O2930" s="3" t="s">
        <v>14512</v>
      </c>
      <c r="P2930" s="3">
        <v>6281386046</v>
      </c>
      <c r="Q2930" s="3" t="s">
        <v>14513</v>
      </c>
      <c r="R2930" s="3" t="s">
        <v>8097</v>
      </c>
      <c r="S2930" s="3" t="s">
        <v>14514</v>
      </c>
      <c r="T2930" s="300">
        <v>2800000</v>
      </c>
      <c r="U2930" s="3" t="s">
        <v>134</v>
      </c>
      <c r="V2930" s="3" t="s">
        <v>100</v>
      </c>
      <c r="W2930" s="3" t="s">
        <v>109</v>
      </c>
      <c r="X2930" s="3" t="s">
        <v>109</v>
      </c>
      <c r="Y2930" s="299">
        <f t="shared" si="406"/>
        <v>6</v>
      </c>
      <c r="Z2930" s="299">
        <f t="shared" si="407"/>
        <v>2022</v>
      </c>
      <c r="AA2930" t="str">
        <f t="shared" si="405"/>
        <v>7Y</v>
      </c>
      <c r="AB2930" t="str">
        <f t="shared" si="408"/>
        <v>7Y</v>
      </c>
      <c r="AC2930" t="str">
        <f t="shared" si="409"/>
        <v>7Y</v>
      </c>
      <c r="AD2930" t="str">
        <f t="shared" si="410"/>
        <v>7Y</v>
      </c>
      <c r="AE2930" t="str">
        <f t="shared" si="411"/>
        <v>7</v>
      </c>
      <c r="AF2930" t="str">
        <f t="shared" si="412"/>
        <v>7</v>
      </c>
      <c r="AG2930" s="299">
        <f t="shared" si="413"/>
        <v>7</v>
      </c>
    </row>
    <row r="2931" spans="1:33" x14ac:dyDescent="0.3">
      <c r="A2931" s="3">
        <v>2945</v>
      </c>
      <c r="B2931" s="3" t="s">
        <v>4151</v>
      </c>
      <c r="C2931" s="296">
        <v>44725</v>
      </c>
      <c r="D2931" s="3">
        <v>27833772</v>
      </c>
      <c r="E2931" s="3" t="s">
        <v>1576</v>
      </c>
      <c r="F2931" s="3">
        <v>210369</v>
      </c>
      <c r="G2931" s="3" t="s">
        <v>89</v>
      </c>
      <c r="H2931" s="3" t="s">
        <v>254</v>
      </c>
      <c r="I2931" s="3" t="s">
        <v>3988</v>
      </c>
      <c r="J2931" s="3" t="s">
        <v>14502</v>
      </c>
      <c r="K2931" s="3" t="s">
        <v>18</v>
      </c>
      <c r="L2931" s="3" t="s">
        <v>8089</v>
      </c>
      <c r="M2931" s="3" t="s">
        <v>93</v>
      </c>
      <c r="N2931" s="3">
        <v>6814633</v>
      </c>
      <c r="O2931" s="3" t="s">
        <v>14515</v>
      </c>
      <c r="P2931" s="3" t="s">
        <v>14516</v>
      </c>
      <c r="Q2931" s="3" t="s">
        <v>14517</v>
      </c>
      <c r="R2931" s="3" t="s">
        <v>11561</v>
      </c>
      <c r="S2931" s="3" t="s">
        <v>14518</v>
      </c>
      <c r="T2931" s="300">
        <v>500000</v>
      </c>
      <c r="U2931" s="3" t="s">
        <v>9817</v>
      </c>
      <c r="V2931" s="3" t="s">
        <v>100</v>
      </c>
      <c r="W2931" s="3" t="s">
        <v>378</v>
      </c>
      <c r="X2931" s="3" t="s">
        <v>109</v>
      </c>
      <c r="Y2931" s="299">
        <f t="shared" si="406"/>
        <v>6</v>
      </c>
      <c r="Z2931" s="299">
        <f t="shared" si="407"/>
        <v>2022</v>
      </c>
      <c r="AA2931" t="str">
        <f t="shared" si="405"/>
        <v>5.</v>
      </c>
      <c r="AB2931" t="str">
        <f t="shared" si="408"/>
        <v>5.</v>
      </c>
      <c r="AC2931" t="str">
        <f t="shared" si="409"/>
        <v>5</v>
      </c>
      <c r="AD2931" t="str">
        <f t="shared" si="410"/>
        <v>5</v>
      </c>
      <c r="AE2931" t="str">
        <f t="shared" si="411"/>
        <v>5</v>
      </c>
      <c r="AF2931" t="str">
        <f t="shared" si="412"/>
        <v>5</v>
      </c>
      <c r="AG2931" s="299">
        <f t="shared" si="413"/>
        <v>5</v>
      </c>
    </row>
    <row r="2932" spans="1:33" x14ac:dyDescent="0.3">
      <c r="A2932" s="3">
        <v>2946</v>
      </c>
      <c r="B2932" s="3" t="s">
        <v>4151</v>
      </c>
      <c r="C2932" s="296">
        <v>44725</v>
      </c>
      <c r="D2932" s="3">
        <v>27833772</v>
      </c>
      <c r="E2932" s="3" t="s">
        <v>1576</v>
      </c>
      <c r="F2932" s="3">
        <v>210369</v>
      </c>
      <c r="G2932" s="3" t="s">
        <v>89</v>
      </c>
      <c r="H2932" s="3" t="s">
        <v>254</v>
      </c>
      <c r="I2932" s="3" t="s">
        <v>3988</v>
      </c>
      <c r="J2932" s="3" t="s">
        <v>14502</v>
      </c>
      <c r="K2932" s="3" t="s">
        <v>18</v>
      </c>
      <c r="L2932" s="3" t="s">
        <v>402</v>
      </c>
      <c r="M2932" s="3" t="s">
        <v>93</v>
      </c>
      <c r="N2932" s="3">
        <v>6814173</v>
      </c>
      <c r="O2932" s="3" t="s">
        <v>14519</v>
      </c>
      <c r="P2932" s="3" t="s">
        <v>14520</v>
      </c>
      <c r="Q2932" s="3" t="s">
        <v>14521</v>
      </c>
      <c r="R2932" s="3" t="s">
        <v>14522</v>
      </c>
      <c r="S2932" s="3" t="s">
        <v>14523</v>
      </c>
      <c r="T2932" s="300">
        <v>500000</v>
      </c>
      <c r="U2932" s="3" t="s">
        <v>3501</v>
      </c>
      <c r="V2932" s="3" t="s">
        <v>100</v>
      </c>
      <c r="W2932" s="3" t="s">
        <v>2278</v>
      </c>
      <c r="X2932" s="3" t="s">
        <v>109</v>
      </c>
      <c r="Y2932" s="299">
        <f t="shared" si="406"/>
        <v>6</v>
      </c>
      <c r="Z2932" s="299">
        <f t="shared" si="407"/>
        <v>2022</v>
      </c>
      <c r="AA2932" t="str">
        <f t="shared" si="405"/>
        <v>7.</v>
      </c>
      <c r="AB2932" t="str">
        <f t="shared" si="408"/>
        <v>7.</v>
      </c>
      <c r="AC2932" t="str">
        <f t="shared" si="409"/>
        <v>7</v>
      </c>
      <c r="AD2932" t="str">
        <f t="shared" si="410"/>
        <v>7</v>
      </c>
      <c r="AE2932" t="str">
        <f t="shared" si="411"/>
        <v>7</v>
      </c>
      <c r="AF2932" t="str">
        <f t="shared" si="412"/>
        <v>7</v>
      </c>
      <c r="AG2932" s="299">
        <f t="shared" si="413"/>
        <v>7</v>
      </c>
    </row>
    <row r="2933" spans="1:33" x14ac:dyDescent="0.3">
      <c r="A2933" s="3">
        <v>2947</v>
      </c>
      <c r="B2933" s="3" t="s">
        <v>4151</v>
      </c>
      <c r="C2933" s="296">
        <v>44725</v>
      </c>
      <c r="D2933" s="3">
        <v>56579393</v>
      </c>
      <c r="E2933" s="3" t="s">
        <v>1576</v>
      </c>
      <c r="F2933" s="3">
        <v>210369</v>
      </c>
      <c r="G2933" s="3" t="s">
        <v>89</v>
      </c>
      <c r="H2933" s="3" t="s">
        <v>254</v>
      </c>
      <c r="I2933" s="3" t="s">
        <v>11882</v>
      </c>
      <c r="J2933" s="3" t="s">
        <v>14496</v>
      </c>
      <c r="K2933" s="3" t="s">
        <v>15147</v>
      </c>
      <c r="L2933" s="3" t="s">
        <v>7171</v>
      </c>
      <c r="M2933" s="3" t="s">
        <v>93</v>
      </c>
      <c r="N2933" s="3">
        <v>6814137</v>
      </c>
      <c r="O2933" s="3" t="s">
        <v>14524</v>
      </c>
      <c r="P2933" s="3" t="s">
        <v>14525</v>
      </c>
      <c r="Q2933" s="3" t="s">
        <v>14526</v>
      </c>
      <c r="R2933" s="3" t="s">
        <v>286</v>
      </c>
      <c r="S2933" s="3" t="s">
        <v>107</v>
      </c>
      <c r="T2933" s="300">
        <v>600000</v>
      </c>
      <c r="U2933" s="3" t="s">
        <v>14527</v>
      </c>
      <c r="V2933" s="3" t="s">
        <v>100</v>
      </c>
      <c r="W2933" s="3" t="s">
        <v>101</v>
      </c>
      <c r="X2933" s="3" t="s">
        <v>109</v>
      </c>
      <c r="Y2933" s="299">
        <f t="shared" si="406"/>
        <v>6</v>
      </c>
      <c r="Z2933" s="299">
        <f t="shared" si="407"/>
        <v>2022</v>
      </c>
      <c r="AA2933" t="str">
        <f t="shared" si="405"/>
        <v>4.</v>
      </c>
      <c r="AB2933" t="str">
        <f t="shared" si="408"/>
        <v>4.</v>
      </c>
      <c r="AC2933" t="str">
        <f t="shared" si="409"/>
        <v>4</v>
      </c>
      <c r="AD2933" t="str">
        <f t="shared" si="410"/>
        <v>4</v>
      </c>
      <c r="AE2933" t="str">
        <f t="shared" si="411"/>
        <v>4</v>
      </c>
      <c r="AF2933" t="str">
        <f t="shared" si="412"/>
        <v>4</v>
      </c>
      <c r="AG2933" s="299">
        <f t="shared" si="413"/>
        <v>4</v>
      </c>
    </row>
    <row r="2934" spans="1:33" x14ac:dyDescent="0.3">
      <c r="A2934" s="3">
        <v>2948</v>
      </c>
      <c r="B2934" s="3" t="s">
        <v>4151</v>
      </c>
      <c r="C2934" s="296">
        <v>44725</v>
      </c>
      <c r="D2934" s="3">
        <v>78517058</v>
      </c>
      <c r="E2934" s="3" t="s">
        <v>1576</v>
      </c>
      <c r="F2934" s="3">
        <v>210369</v>
      </c>
      <c r="G2934" s="3" t="s">
        <v>89</v>
      </c>
      <c r="H2934" s="3" t="s">
        <v>90</v>
      </c>
      <c r="I2934" s="3" t="s">
        <v>103</v>
      </c>
      <c r="J2934" s="3" t="s">
        <v>14528</v>
      </c>
      <c r="K2934" s="3" t="s">
        <v>38</v>
      </c>
      <c r="L2934" s="3" t="s">
        <v>6636</v>
      </c>
      <c r="M2934" s="3" t="s">
        <v>7715</v>
      </c>
      <c r="N2934" s="3" t="s">
        <v>14529</v>
      </c>
      <c r="O2934" s="3" t="s">
        <v>14530</v>
      </c>
      <c r="P2934" s="3">
        <v>9791028473</v>
      </c>
      <c r="Q2934" s="3" t="s">
        <v>14531</v>
      </c>
      <c r="R2934" s="3" t="s">
        <v>14532</v>
      </c>
      <c r="S2934" s="3" t="s">
        <v>14534</v>
      </c>
      <c r="T2934" s="300">
        <v>1600000</v>
      </c>
      <c r="U2934" s="3" t="s">
        <v>14535</v>
      </c>
      <c r="V2934" s="3" t="s">
        <v>100</v>
      </c>
      <c r="W2934" s="3" t="s">
        <v>913</v>
      </c>
      <c r="X2934" s="3" t="s">
        <v>109</v>
      </c>
      <c r="Y2934" s="299">
        <f t="shared" si="406"/>
        <v>6</v>
      </c>
      <c r="Z2934" s="299">
        <f t="shared" si="407"/>
        <v>2022</v>
      </c>
      <c r="AA2934" t="str">
        <f t="shared" si="405"/>
        <v>11</v>
      </c>
      <c r="AB2934" t="str">
        <f t="shared" si="408"/>
        <v>11</v>
      </c>
      <c r="AC2934" t="str">
        <f t="shared" si="409"/>
        <v>11</v>
      </c>
      <c r="AD2934" t="str">
        <f t="shared" si="410"/>
        <v>11</v>
      </c>
      <c r="AE2934" t="str">
        <f t="shared" si="411"/>
        <v>11</v>
      </c>
      <c r="AF2934" t="str">
        <f t="shared" si="412"/>
        <v>11</v>
      </c>
      <c r="AG2934" s="299">
        <f t="shared" si="413"/>
        <v>11</v>
      </c>
    </row>
    <row r="2935" spans="1:33" x14ac:dyDescent="0.3">
      <c r="A2935" s="3">
        <v>2949</v>
      </c>
      <c r="B2935" s="3" t="s">
        <v>4151</v>
      </c>
      <c r="C2935" s="296">
        <v>44725</v>
      </c>
      <c r="D2935" s="3">
        <v>46571684</v>
      </c>
      <c r="E2935" s="3" t="s">
        <v>1576</v>
      </c>
      <c r="F2935" s="3">
        <v>210369</v>
      </c>
      <c r="G2935" s="3" t="s">
        <v>89</v>
      </c>
      <c r="H2935" s="3" t="s">
        <v>90</v>
      </c>
      <c r="I2935" s="3" t="s">
        <v>136</v>
      </c>
      <c r="J2935" s="3" t="s">
        <v>14536</v>
      </c>
      <c r="K2935" s="3" t="s">
        <v>18</v>
      </c>
      <c r="L2935" s="3" t="s">
        <v>10437</v>
      </c>
      <c r="M2935" s="3" t="s">
        <v>93</v>
      </c>
      <c r="N2935" s="3">
        <v>6817030</v>
      </c>
      <c r="O2935" s="3" t="s">
        <v>14537</v>
      </c>
      <c r="P2935" s="3">
        <v>9021646503</v>
      </c>
      <c r="Q2935" s="3" t="s">
        <v>14538</v>
      </c>
      <c r="R2935" s="3" t="s">
        <v>12951</v>
      </c>
      <c r="S2935" s="3" t="s">
        <v>14539</v>
      </c>
      <c r="T2935" s="300">
        <v>1250000</v>
      </c>
      <c r="U2935" s="3" t="s">
        <v>14541</v>
      </c>
      <c r="V2935" s="3" t="s">
        <v>100</v>
      </c>
      <c r="W2935" s="3" t="s">
        <v>401</v>
      </c>
      <c r="X2935" s="3" t="s">
        <v>109</v>
      </c>
      <c r="Y2935" s="299">
        <f t="shared" si="406"/>
        <v>6</v>
      </c>
      <c r="Z2935" s="299">
        <f t="shared" si="407"/>
        <v>2022</v>
      </c>
      <c r="AA2935" t="str">
        <f t="shared" si="405"/>
        <v>7.</v>
      </c>
      <c r="AB2935" t="str">
        <f t="shared" si="408"/>
        <v>7.</v>
      </c>
      <c r="AC2935" t="str">
        <f t="shared" si="409"/>
        <v>7</v>
      </c>
      <c r="AD2935" t="str">
        <f t="shared" si="410"/>
        <v>7</v>
      </c>
      <c r="AE2935" t="str">
        <f t="shared" si="411"/>
        <v>7</v>
      </c>
      <c r="AF2935" t="str">
        <f t="shared" si="412"/>
        <v>7</v>
      </c>
      <c r="AG2935" s="299">
        <f t="shared" si="413"/>
        <v>7</v>
      </c>
    </row>
    <row r="2936" spans="1:33" x14ac:dyDescent="0.3">
      <c r="A2936" s="3">
        <v>2950</v>
      </c>
      <c r="B2936" s="3" t="s">
        <v>4151</v>
      </c>
      <c r="C2936" s="296">
        <v>44725</v>
      </c>
      <c r="D2936" s="3">
        <v>27081122</v>
      </c>
      <c r="E2936" s="3" t="s">
        <v>1576</v>
      </c>
      <c r="F2936" s="3">
        <v>210369</v>
      </c>
      <c r="G2936" s="3" t="s">
        <v>89</v>
      </c>
      <c r="H2936" s="3" t="s">
        <v>254</v>
      </c>
      <c r="I2936" s="3" t="s">
        <v>14543</v>
      </c>
      <c r="J2936" s="3" t="s">
        <v>14544</v>
      </c>
      <c r="K2936" s="3" t="s">
        <v>11</v>
      </c>
      <c r="L2936" s="3" t="s">
        <v>11</v>
      </c>
      <c r="M2936" s="3" t="s">
        <v>93</v>
      </c>
      <c r="N2936" s="3">
        <v>6815194</v>
      </c>
      <c r="O2936" s="3" t="s">
        <v>14545</v>
      </c>
      <c r="P2936" s="3">
        <v>9123937817</v>
      </c>
      <c r="Q2936" s="3" t="s">
        <v>14546</v>
      </c>
      <c r="R2936" s="3" t="s">
        <v>2290</v>
      </c>
      <c r="S2936" s="3" t="s">
        <v>492</v>
      </c>
      <c r="T2936" s="300">
        <v>1050000</v>
      </c>
      <c r="U2936" s="3" t="s">
        <v>7639</v>
      </c>
      <c r="V2936" s="3" t="s">
        <v>100</v>
      </c>
      <c r="W2936" s="3" t="s">
        <v>220</v>
      </c>
      <c r="X2936" s="3" t="s">
        <v>109</v>
      </c>
      <c r="Y2936" s="299">
        <f t="shared" si="406"/>
        <v>6</v>
      </c>
      <c r="Z2936" s="299">
        <f t="shared" si="407"/>
        <v>2022</v>
      </c>
      <c r="AA2936" t="str">
        <f t="shared" si="405"/>
        <v>10</v>
      </c>
      <c r="AB2936" t="str">
        <f t="shared" si="408"/>
        <v>10</v>
      </c>
      <c r="AC2936" t="str">
        <f t="shared" si="409"/>
        <v>10</v>
      </c>
      <c r="AD2936" t="str">
        <f t="shared" si="410"/>
        <v>10</v>
      </c>
      <c r="AE2936" t="str">
        <f t="shared" si="411"/>
        <v>10</v>
      </c>
      <c r="AF2936" t="str">
        <f t="shared" si="412"/>
        <v>10</v>
      </c>
      <c r="AG2936" s="299">
        <f t="shared" si="413"/>
        <v>10</v>
      </c>
    </row>
    <row r="2937" spans="1:33" x14ac:dyDescent="0.3">
      <c r="A2937" s="3">
        <v>2951</v>
      </c>
      <c r="B2937" s="3" t="s">
        <v>4151</v>
      </c>
      <c r="C2937" s="296">
        <v>44725</v>
      </c>
      <c r="D2937" s="3">
        <v>27081122</v>
      </c>
      <c r="E2937" s="3" t="s">
        <v>1576</v>
      </c>
      <c r="F2937" s="3">
        <v>210369</v>
      </c>
      <c r="G2937" s="3" t="s">
        <v>89</v>
      </c>
      <c r="H2937" s="3" t="s">
        <v>254</v>
      </c>
      <c r="I2937" s="3" t="s">
        <v>14543</v>
      </c>
      <c r="J2937" s="3" t="s">
        <v>14544</v>
      </c>
      <c r="K2937" s="3" t="s">
        <v>11</v>
      </c>
      <c r="L2937" s="3" t="s">
        <v>11</v>
      </c>
      <c r="M2937" s="3" t="s">
        <v>93</v>
      </c>
      <c r="N2937" s="3">
        <v>6814949</v>
      </c>
      <c r="O2937" s="3" t="s">
        <v>14547</v>
      </c>
      <c r="P2937" s="3" t="s">
        <v>14548</v>
      </c>
      <c r="Q2937" s="3" t="s">
        <v>14549</v>
      </c>
      <c r="R2937" s="3" t="s">
        <v>2290</v>
      </c>
      <c r="S2937" s="3" t="s">
        <v>14550</v>
      </c>
      <c r="T2937" s="300">
        <v>1600000</v>
      </c>
      <c r="U2937" s="3" t="s">
        <v>14551</v>
      </c>
      <c r="V2937" s="3" t="s">
        <v>100</v>
      </c>
      <c r="W2937" s="3" t="s">
        <v>109</v>
      </c>
      <c r="X2937" s="3" t="s">
        <v>109</v>
      </c>
      <c r="Y2937" s="299">
        <f t="shared" si="406"/>
        <v>6</v>
      </c>
      <c r="Z2937" s="299">
        <f t="shared" si="407"/>
        <v>2022</v>
      </c>
      <c r="AA2937" t="str">
        <f t="shared" si="405"/>
        <v>10</v>
      </c>
      <c r="AB2937" t="str">
        <f t="shared" si="408"/>
        <v>10</v>
      </c>
      <c r="AC2937" t="str">
        <f t="shared" si="409"/>
        <v>10</v>
      </c>
      <c r="AD2937" t="str">
        <f t="shared" si="410"/>
        <v>10</v>
      </c>
      <c r="AE2937" t="str">
        <f t="shared" si="411"/>
        <v>10</v>
      </c>
      <c r="AF2937" t="str">
        <f t="shared" si="412"/>
        <v>10</v>
      </c>
      <c r="AG2937" s="299">
        <f t="shared" si="413"/>
        <v>10</v>
      </c>
    </row>
    <row r="2938" spans="1:33" x14ac:dyDescent="0.3">
      <c r="A2938" s="3">
        <v>2952</v>
      </c>
      <c r="B2938" s="3" t="s">
        <v>4151</v>
      </c>
      <c r="C2938" s="296">
        <v>44725</v>
      </c>
      <c r="D2938" s="3">
        <v>27081122</v>
      </c>
      <c r="E2938" s="3" t="s">
        <v>1576</v>
      </c>
      <c r="F2938" s="3">
        <v>210369</v>
      </c>
      <c r="G2938" s="3" t="s">
        <v>89</v>
      </c>
      <c r="H2938" s="3" t="s">
        <v>254</v>
      </c>
      <c r="I2938" s="3" t="s">
        <v>14543</v>
      </c>
      <c r="J2938" s="3" t="s">
        <v>14544</v>
      </c>
      <c r="K2938" s="3" t="s">
        <v>11</v>
      </c>
      <c r="L2938" s="3" t="s">
        <v>11</v>
      </c>
      <c r="M2938" s="3" t="s">
        <v>93</v>
      </c>
      <c r="N2938" s="3">
        <v>6814861</v>
      </c>
      <c r="O2938" s="3" t="s">
        <v>14552</v>
      </c>
      <c r="P2938" s="3" t="s">
        <v>14553</v>
      </c>
      <c r="Q2938" s="3" t="s">
        <v>14554</v>
      </c>
      <c r="R2938" s="3" t="s">
        <v>8411</v>
      </c>
      <c r="S2938" s="3" t="s">
        <v>14555</v>
      </c>
      <c r="T2938" s="300">
        <v>2350000</v>
      </c>
      <c r="U2938" s="3" t="s">
        <v>3856</v>
      </c>
      <c r="V2938" s="3" t="s">
        <v>100</v>
      </c>
      <c r="W2938" s="3" t="s">
        <v>101</v>
      </c>
      <c r="X2938" s="3" t="s">
        <v>109</v>
      </c>
      <c r="Y2938" s="299">
        <f t="shared" si="406"/>
        <v>6</v>
      </c>
      <c r="Z2938" s="299">
        <f t="shared" si="407"/>
        <v>2022</v>
      </c>
      <c r="AA2938" t="str">
        <f t="shared" si="405"/>
        <v>8.</v>
      </c>
      <c r="AB2938" t="str">
        <f t="shared" si="408"/>
        <v>8.</v>
      </c>
      <c r="AC2938" t="str">
        <f t="shared" si="409"/>
        <v>8</v>
      </c>
      <c r="AD2938" t="str">
        <f t="shared" si="410"/>
        <v>8</v>
      </c>
      <c r="AE2938" t="str">
        <f t="shared" si="411"/>
        <v>8</v>
      </c>
      <c r="AF2938" t="str">
        <f t="shared" si="412"/>
        <v>8</v>
      </c>
      <c r="AG2938" s="299">
        <f t="shared" si="413"/>
        <v>8</v>
      </c>
    </row>
    <row r="2939" spans="1:33" x14ac:dyDescent="0.3">
      <c r="A2939" s="3">
        <v>2953</v>
      </c>
      <c r="B2939" s="3" t="s">
        <v>4151</v>
      </c>
      <c r="C2939" s="296">
        <v>44725</v>
      </c>
      <c r="D2939" s="3">
        <v>17558654</v>
      </c>
      <c r="E2939" s="3" t="s">
        <v>1576</v>
      </c>
      <c r="F2939" s="3">
        <v>210369</v>
      </c>
      <c r="G2939" s="3" t="s">
        <v>89</v>
      </c>
      <c r="H2939" s="3" t="s">
        <v>5925</v>
      </c>
      <c r="I2939" s="3" t="s">
        <v>469</v>
      </c>
      <c r="J2939" s="3" t="s">
        <v>14457</v>
      </c>
      <c r="K2939" s="3" t="s">
        <v>18</v>
      </c>
      <c r="L2939" s="3" t="s">
        <v>745</v>
      </c>
      <c r="M2939" s="3" t="s">
        <v>7715</v>
      </c>
      <c r="N2939" s="3">
        <v>6417021</v>
      </c>
      <c r="O2939" s="3" t="s">
        <v>14556</v>
      </c>
      <c r="P2939" s="3">
        <v>9993780623</v>
      </c>
      <c r="Q2939" s="3" t="s">
        <v>14557</v>
      </c>
      <c r="R2939" s="3" t="s">
        <v>7886</v>
      </c>
      <c r="S2939" s="3" t="s">
        <v>2066</v>
      </c>
      <c r="T2939" s="300">
        <v>1300000</v>
      </c>
      <c r="U2939" s="3" t="s">
        <v>14559</v>
      </c>
      <c r="V2939" s="3" t="s">
        <v>100</v>
      </c>
      <c r="W2939" s="3" t="s">
        <v>109</v>
      </c>
      <c r="X2939" s="3" t="s">
        <v>109</v>
      </c>
      <c r="Y2939" s="299">
        <f t="shared" si="406"/>
        <v>6</v>
      </c>
      <c r="Z2939" s="299">
        <f t="shared" si="407"/>
        <v>2022</v>
      </c>
      <c r="AA2939" t="str">
        <f t="shared" si="405"/>
        <v>6.</v>
      </c>
      <c r="AB2939" t="str">
        <f t="shared" si="408"/>
        <v>6.</v>
      </c>
      <c r="AC2939" t="str">
        <f t="shared" si="409"/>
        <v>6</v>
      </c>
      <c r="AD2939" t="str">
        <f t="shared" si="410"/>
        <v>6</v>
      </c>
      <c r="AE2939" t="str">
        <f t="shared" si="411"/>
        <v>6</v>
      </c>
      <c r="AF2939" t="str">
        <f t="shared" si="412"/>
        <v>6</v>
      </c>
      <c r="AG2939" s="299">
        <f t="shared" si="413"/>
        <v>6</v>
      </c>
    </row>
    <row r="2940" spans="1:33" x14ac:dyDescent="0.3">
      <c r="A2940" s="3">
        <v>2954</v>
      </c>
      <c r="B2940" s="3" t="s">
        <v>4151</v>
      </c>
      <c r="C2940" s="296">
        <v>44725</v>
      </c>
      <c r="D2940" s="3">
        <v>17558654</v>
      </c>
      <c r="E2940" s="3" t="s">
        <v>1576</v>
      </c>
      <c r="F2940" s="3">
        <v>210369</v>
      </c>
      <c r="G2940" s="3" t="s">
        <v>89</v>
      </c>
      <c r="H2940" s="3" t="s">
        <v>5925</v>
      </c>
      <c r="I2940" s="3" t="s">
        <v>469</v>
      </c>
      <c r="J2940" s="3" t="s">
        <v>14457</v>
      </c>
      <c r="K2940" s="3" t="s">
        <v>18</v>
      </c>
      <c r="L2940" s="3" t="s">
        <v>745</v>
      </c>
      <c r="M2940" s="3" t="s">
        <v>7715</v>
      </c>
      <c r="N2940" s="3" t="s">
        <v>14561</v>
      </c>
      <c r="O2940" s="3" t="s">
        <v>14562</v>
      </c>
      <c r="P2940" s="3">
        <v>9769837531</v>
      </c>
      <c r="Q2940" s="3" t="s">
        <v>14563</v>
      </c>
      <c r="R2940" s="3" t="s">
        <v>14564</v>
      </c>
      <c r="S2940" s="3" t="s">
        <v>12795</v>
      </c>
      <c r="T2940" s="300">
        <v>1400000</v>
      </c>
      <c r="U2940" s="3" t="s">
        <v>14567</v>
      </c>
      <c r="V2940" s="3" t="s">
        <v>100</v>
      </c>
      <c r="W2940" s="3" t="s">
        <v>109</v>
      </c>
      <c r="X2940" s="3" t="s">
        <v>109</v>
      </c>
      <c r="Y2940" s="299">
        <f t="shared" si="406"/>
        <v>6</v>
      </c>
      <c r="Z2940" s="299">
        <f t="shared" si="407"/>
        <v>2022</v>
      </c>
      <c r="AA2940" t="str">
        <f t="shared" si="405"/>
        <v>6.</v>
      </c>
      <c r="AB2940" t="str">
        <f t="shared" si="408"/>
        <v>6.</v>
      </c>
      <c r="AC2940" t="str">
        <f t="shared" si="409"/>
        <v>6</v>
      </c>
      <c r="AD2940" t="str">
        <f t="shared" si="410"/>
        <v>6</v>
      </c>
      <c r="AE2940" t="str">
        <f t="shared" si="411"/>
        <v>6</v>
      </c>
      <c r="AF2940" t="str">
        <f t="shared" si="412"/>
        <v>6</v>
      </c>
      <c r="AG2940" s="299">
        <f t="shared" si="413"/>
        <v>6</v>
      </c>
    </row>
    <row r="2941" spans="1:33" x14ac:dyDescent="0.3">
      <c r="A2941" s="3">
        <v>2955</v>
      </c>
      <c r="B2941" s="3" t="s">
        <v>4151</v>
      </c>
      <c r="C2941" s="296">
        <v>44725</v>
      </c>
      <c r="D2941" s="3">
        <v>49782274</v>
      </c>
      <c r="E2941" s="3" t="s">
        <v>1576</v>
      </c>
      <c r="F2941" s="3">
        <v>210369</v>
      </c>
      <c r="G2941" s="3" t="s">
        <v>89</v>
      </c>
      <c r="H2941" s="3" t="s">
        <v>254</v>
      </c>
      <c r="I2941" s="3" t="s">
        <v>14569</v>
      </c>
      <c r="J2941" s="3" t="s">
        <v>14570</v>
      </c>
      <c r="K2941" s="3" t="s">
        <v>18</v>
      </c>
      <c r="L2941" s="3" t="s">
        <v>14571</v>
      </c>
      <c r="M2941" s="3" t="s">
        <v>93</v>
      </c>
      <c r="N2941" s="3">
        <v>6814167</v>
      </c>
      <c r="O2941" s="3" t="s">
        <v>14572</v>
      </c>
      <c r="P2941" s="3" t="s">
        <v>14573</v>
      </c>
      <c r="Q2941" s="3" t="s">
        <v>14574</v>
      </c>
      <c r="R2941" s="3" t="s">
        <v>677</v>
      </c>
      <c r="S2941" s="3" t="s">
        <v>7918</v>
      </c>
      <c r="T2941" s="300">
        <v>1700000</v>
      </c>
      <c r="U2941" s="3" t="s">
        <v>2488</v>
      </c>
      <c r="V2941" s="3" t="s">
        <v>100</v>
      </c>
      <c r="W2941" s="3" t="s">
        <v>109</v>
      </c>
      <c r="X2941" s="3" t="s">
        <v>109</v>
      </c>
      <c r="Y2941" s="299">
        <f t="shared" si="406"/>
        <v>6</v>
      </c>
      <c r="Z2941" s="299">
        <f t="shared" si="407"/>
        <v>2022</v>
      </c>
      <c r="AA2941" t="str">
        <f t="shared" si="405"/>
        <v xml:space="preserve">7 </v>
      </c>
      <c r="AB2941" t="str">
        <f t="shared" si="408"/>
        <v xml:space="preserve">7 </v>
      </c>
      <c r="AC2941" t="str">
        <f t="shared" si="409"/>
        <v xml:space="preserve">7 </v>
      </c>
      <c r="AD2941" t="str">
        <f t="shared" si="410"/>
        <v xml:space="preserve">7 </v>
      </c>
      <c r="AE2941" t="str">
        <f t="shared" si="411"/>
        <v xml:space="preserve">7 </v>
      </c>
      <c r="AF2941" t="str">
        <f t="shared" si="412"/>
        <v xml:space="preserve">7 </v>
      </c>
      <c r="AG2941" s="299">
        <f t="shared" si="413"/>
        <v>7</v>
      </c>
    </row>
    <row r="2942" spans="1:33" x14ac:dyDescent="0.3">
      <c r="A2942" s="3">
        <v>2956</v>
      </c>
      <c r="B2942" s="3" t="s">
        <v>4151</v>
      </c>
      <c r="C2942" s="296">
        <v>44725</v>
      </c>
      <c r="D2942" s="3">
        <v>27081122</v>
      </c>
      <c r="E2942" s="3" t="s">
        <v>1576</v>
      </c>
      <c r="F2942" s="3">
        <v>210369</v>
      </c>
      <c r="G2942" s="3" t="s">
        <v>89</v>
      </c>
      <c r="H2942" s="3" t="s">
        <v>90</v>
      </c>
      <c r="I2942" s="3" t="s">
        <v>14543</v>
      </c>
      <c r="J2942" s="3" t="s">
        <v>14543</v>
      </c>
      <c r="K2942" s="3" t="s">
        <v>11</v>
      </c>
      <c r="L2942" s="3" t="s">
        <v>11</v>
      </c>
      <c r="M2942" s="3" t="s">
        <v>93</v>
      </c>
      <c r="N2942" s="3">
        <v>6818565</v>
      </c>
      <c r="O2942" s="3" t="s">
        <v>14575</v>
      </c>
      <c r="P2942" s="3">
        <v>9182251517</v>
      </c>
      <c r="Q2942" s="3" t="s">
        <v>14576</v>
      </c>
      <c r="R2942" s="3" t="s">
        <v>2719</v>
      </c>
      <c r="S2942" s="3" t="s">
        <v>14577</v>
      </c>
      <c r="T2942" s="300">
        <v>650000</v>
      </c>
      <c r="U2942" s="3" t="s">
        <v>347</v>
      </c>
      <c r="V2942" s="3" t="s">
        <v>100</v>
      </c>
      <c r="W2942" s="3" t="s">
        <v>101</v>
      </c>
      <c r="X2942" s="3" t="s">
        <v>109</v>
      </c>
      <c r="Y2942" s="299">
        <f t="shared" si="406"/>
        <v>6</v>
      </c>
      <c r="Z2942" s="299">
        <f t="shared" si="407"/>
        <v>2022</v>
      </c>
      <c r="AA2942" t="str">
        <f t="shared" ref="AA2942:AA3005" si="414">LEFT(R2942,2)</f>
        <v>7.</v>
      </c>
      <c r="AB2942" t="str">
        <f t="shared" si="408"/>
        <v>7.</v>
      </c>
      <c r="AC2942" t="str">
        <f t="shared" si="409"/>
        <v>7</v>
      </c>
      <c r="AD2942" t="str">
        <f t="shared" si="410"/>
        <v>7</v>
      </c>
      <c r="AE2942" t="str">
        <f t="shared" si="411"/>
        <v>7</v>
      </c>
      <c r="AF2942" t="str">
        <f t="shared" si="412"/>
        <v>7</v>
      </c>
      <c r="AG2942" s="299">
        <f t="shared" si="413"/>
        <v>7</v>
      </c>
    </row>
    <row r="2943" spans="1:33" x14ac:dyDescent="0.3">
      <c r="A2943" s="3">
        <v>2957</v>
      </c>
      <c r="B2943" s="3" t="s">
        <v>4151</v>
      </c>
      <c r="C2943" s="296">
        <v>44726</v>
      </c>
      <c r="D2943" s="3">
        <v>27833772</v>
      </c>
      <c r="E2943" s="3" t="s">
        <v>1576</v>
      </c>
      <c r="F2943" s="3">
        <v>210369</v>
      </c>
      <c r="G2943" s="3" t="s">
        <v>89</v>
      </c>
      <c r="H2943" s="3" t="s">
        <v>7324</v>
      </c>
      <c r="I2943" s="3" t="s">
        <v>469</v>
      </c>
      <c r="J2943" s="3" t="s">
        <v>14578</v>
      </c>
      <c r="K2943" s="3" t="s">
        <v>18</v>
      </c>
      <c r="L2943" s="3" t="s">
        <v>10437</v>
      </c>
      <c r="M2943" s="3" t="s">
        <v>7715</v>
      </c>
      <c r="N2943" s="3">
        <v>6775164</v>
      </c>
      <c r="O2943" s="3" t="s">
        <v>14579</v>
      </c>
      <c r="P2943" s="3">
        <v>8686125559</v>
      </c>
      <c r="Q2943" s="3" t="s">
        <v>14580</v>
      </c>
      <c r="R2943" s="3" t="s">
        <v>295</v>
      </c>
      <c r="S2943" s="3" t="s">
        <v>14581</v>
      </c>
      <c r="T2943" s="300">
        <v>850000</v>
      </c>
      <c r="U2943" s="3" t="s">
        <v>4549</v>
      </c>
      <c r="V2943" s="3" t="s">
        <v>100</v>
      </c>
      <c r="W2943" s="3" t="s">
        <v>1116</v>
      </c>
      <c r="X2943" s="3" t="s">
        <v>109</v>
      </c>
      <c r="Y2943" s="299">
        <f t="shared" ref="Y2943:Y3006" si="415">MONTH($C2943)</f>
        <v>6</v>
      </c>
      <c r="Z2943" s="299">
        <f t="shared" ref="Z2943:Z3006" si="416">YEAR($C2943)</f>
        <v>2022</v>
      </c>
      <c r="AA2943" t="str">
        <f t="shared" si="414"/>
        <v>5.</v>
      </c>
      <c r="AB2943" t="str">
        <f t="shared" ref="AB2943:AB3006" si="417">SUBSTITUTE(AA2943,"y","")</f>
        <v>5.</v>
      </c>
      <c r="AC2943" t="str">
        <f t="shared" ref="AC2943:AC3006" si="418">SUBSTITUTE(AB2943,".","")</f>
        <v>5</v>
      </c>
      <c r="AD2943" t="str">
        <f t="shared" ref="AD2943:AD3006" si="419">SUBSTITUTE(AC2943,"+","")</f>
        <v>5</v>
      </c>
      <c r="AE2943" t="str">
        <f t="shared" ref="AE2943:AE3006" si="420">SUBSTITUTE(AD2943,"Y","")</f>
        <v>5</v>
      </c>
      <c r="AF2943" t="str">
        <f t="shared" ref="AF2943:AF3006" si="421">SUBSTITUTE(AE2943,"e","")</f>
        <v>5</v>
      </c>
      <c r="AG2943" s="299">
        <f t="shared" ref="AG2943:AG3006" si="422">SUBSTITUTE(AF2943,",","")*1</f>
        <v>5</v>
      </c>
    </row>
    <row r="2944" spans="1:33" x14ac:dyDescent="0.3">
      <c r="A2944" s="3">
        <v>2958</v>
      </c>
      <c r="B2944" s="3" t="s">
        <v>4151</v>
      </c>
      <c r="C2944" s="296">
        <v>44726</v>
      </c>
      <c r="D2944" s="3">
        <v>27833772</v>
      </c>
      <c r="E2944" s="3" t="s">
        <v>1576</v>
      </c>
      <c r="F2944" s="3">
        <v>210369</v>
      </c>
      <c r="G2944" s="3" t="s">
        <v>89</v>
      </c>
      <c r="H2944" s="3" t="s">
        <v>7324</v>
      </c>
      <c r="I2944" s="3" t="s">
        <v>469</v>
      </c>
      <c r="J2944" s="3" t="s">
        <v>14578</v>
      </c>
      <c r="K2944" s="3" t="s">
        <v>18</v>
      </c>
      <c r="L2944" s="3" t="s">
        <v>5223</v>
      </c>
      <c r="M2944" s="3" t="s">
        <v>7715</v>
      </c>
      <c r="N2944" s="3">
        <v>6825867</v>
      </c>
      <c r="O2944" s="3" t="s">
        <v>14584</v>
      </c>
      <c r="P2944" s="3">
        <v>8790469476</v>
      </c>
      <c r="Q2944" s="3" t="s">
        <v>14585</v>
      </c>
      <c r="R2944" s="3" t="s">
        <v>2761</v>
      </c>
      <c r="S2944" s="3" t="s">
        <v>14586</v>
      </c>
      <c r="T2944" s="300">
        <v>750000</v>
      </c>
      <c r="U2944" s="3" t="s">
        <v>14587</v>
      </c>
      <c r="V2944" s="3" t="s">
        <v>100</v>
      </c>
      <c r="W2944" s="3" t="s">
        <v>101</v>
      </c>
      <c r="X2944" s="3" t="s">
        <v>109</v>
      </c>
      <c r="Y2944" s="299">
        <f t="shared" si="415"/>
        <v>6</v>
      </c>
      <c r="Z2944" s="299">
        <f t="shared" si="416"/>
        <v>2022</v>
      </c>
      <c r="AA2944" t="str">
        <f t="shared" si="414"/>
        <v>6.</v>
      </c>
      <c r="AB2944" t="str">
        <f t="shared" si="417"/>
        <v>6.</v>
      </c>
      <c r="AC2944" t="str">
        <f t="shared" si="418"/>
        <v>6</v>
      </c>
      <c r="AD2944" t="str">
        <f t="shared" si="419"/>
        <v>6</v>
      </c>
      <c r="AE2944" t="str">
        <f t="shared" si="420"/>
        <v>6</v>
      </c>
      <c r="AF2944" t="str">
        <f t="shared" si="421"/>
        <v>6</v>
      </c>
      <c r="AG2944" s="299">
        <f t="shared" si="422"/>
        <v>6</v>
      </c>
    </row>
    <row r="2945" spans="1:33" x14ac:dyDescent="0.3">
      <c r="A2945" s="3">
        <v>2959</v>
      </c>
      <c r="B2945" s="3" t="s">
        <v>4151</v>
      </c>
      <c r="C2945" s="296">
        <v>44726</v>
      </c>
      <c r="D2945" s="3">
        <v>27833772</v>
      </c>
      <c r="E2945" s="3" t="s">
        <v>1576</v>
      </c>
      <c r="F2945" s="3">
        <v>210369</v>
      </c>
      <c r="G2945" s="3" t="s">
        <v>89</v>
      </c>
      <c r="H2945" s="3" t="s">
        <v>7324</v>
      </c>
      <c r="I2945" s="3" t="s">
        <v>469</v>
      </c>
      <c r="J2945" s="3" t="s">
        <v>14578</v>
      </c>
      <c r="K2945" s="3" t="s">
        <v>18</v>
      </c>
      <c r="L2945" s="3" t="s">
        <v>5223</v>
      </c>
      <c r="M2945" s="3" t="s">
        <v>7715</v>
      </c>
      <c r="N2945" s="3">
        <v>6826076</v>
      </c>
      <c r="O2945" s="3" t="s">
        <v>14589</v>
      </c>
      <c r="P2945" s="3">
        <v>9704111654</v>
      </c>
      <c r="Q2945" s="3" t="s">
        <v>14590</v>
      </c>
      <c r="R2945" s="3" t="s">
        <v>2319</v>
      </c>
      <c r="S2945" s="3" t="s">
        <v>14591</v>
      </c>
      <c r="T2945" s="300">
        <v>800000</v>
      </c>
      <c r="U2945" s="3" t="s">
        <v>14592</v>
      </c>
      <c r="V2945" s="3" t="s">
        <v>100</v>
      </c>
      <c r="W2945" s="3" t="s">
        <v>109</v>
      </c>
      <c r="X2945" s="3" t="s">
        <v>109</v>
      </c>
      <c r="Y2945" s="299">
        <f t="shared" si="415"/>
        <v>6</v>
      </c>
      <c r="Z2945" s="299">
        <f t="shared" si="416"/>
        <v>2022</v>
      </c>
      <c r="AA2945" t="str">
        <f t="shared" si="414"/>
        <v xml:space="preserve">7 </v>
      </c>
      <c r="AB2945" t="str">
        <f t="shared" si="417"/>
        <v xml:space="preserve">7 </v>
      </c>
      <c r="AC2945" t="str">
        <f t="shared" si="418"/>
        <v xml:space="preserve">7 </v>
      </c>
      <c r="AD2945" t="str">
        <f t="shared" si="419"/>
        <v xml:space="preserve">7 </v>
      </c>
      <c r="AE2945" t="str">
        <f t="shared" si="420"/>
        <v xml:space="preserve">7 </v>
      </c>
      <c r="AF2945" t="str">
        <f t="shared" si="421"/>
        <v xml:space="preserve">7 </v>
      </c>
      <c r="AG2945" s="299">
        <f t="shared" si="422"/>
        <v>7</v>
      </c>
    </row>
    <row r="2946" spans="1:33" x14ac:dyDescent="0.3">
      <c r="A2946" s="3">
        <v>2960</v>
      </c>
      <c r="B2946" s="3" t="s">
        <v>4151</v>
      </c>
      <c r="C2946" s="296">
        <v>44726</v>
      </c>
      <c r="D2946" s="3">
        <v>27833772</v>
      </c>
      <c r="E2946" s="3" t="s">
        <v>1576</v>
      </c>
      <c r="F2946" s="3">
        <v>210369</v>
      </c>
      <c r="G2946" s="3" t="s">
        <v>89</v>
      </c>
      <c r="H2946" s="3" t="s">
        <v>7324</v>
      </c>
      <c r="I2946" s="3" t="s">
        <v>469</v>
      </c>
      <c r="J2946" s="3" t="s">
        <v>14578</v>
      </c>
      <c r="K2946" s="3" t="s">
        <v>18</v>
      </c>
      <c r="L2946" s="3" t="s">
        <v>5223</v>
      </c>
      <c r="M2946" s="3" t="s">
        <v>7715</v>
      </c>
      <c r="N2946" s="3" t="s">
        <v>14593</v>
      </c>
      <c r="O2946" s="3" t="s">
        <v>14594</v>
      </c>
      <c r="P2946" s="3">
        <v>9845475662</v>
      </c>
      <c r="Q2946" s="3" t="s">
        <v>14595</v>
      </c>
      <c r="R2946" s="3" t="s">
        <v>2320</v>
      </c>
      <c r="S2946" s="3" t="s">
        <v>14596</v>
      </c>
      <c r="T2946" s="300">
        <v>450000</v>
      </c>
      <c r="U2946" s="3" t="s">
        <v>14599</v>
      </c>
      <c r="V2946" s="3" t="s">
        <v>100</v>
      </c>
      <c r="W2946" s="3" t="s">
        <v>109</v>
      </c>
      <c r="X2946" s="3" t="s">
        <v>109</v>
      </c>
      <c r="Y2946" s="299">
        <f t="shared" si="415"/>
        <v>6</v>
      </c>
      <c r="Z2946" s="299">
        <f t="shared" si="416"/>
        <v>2022</v>
      </c>
      <c r="AA2946" t="str">
        <f t="shared" si="414"/>
        <v xml:space="preserve">5 </v>
      </c>
      <c r="AB2946" t="str">
        <f t="shared" si="417"/>
        <v xml:space="preserve">5 </v>
      </c>
      <c r="AC2946" t="str">
        <f t="shared" si="418"/>
        <v xml:space="preserve">5 </v>
      </c>
      <c r="AD2946" t="str">
        <f t="shared" si="419"/>
        <v xml:space="preserve">5 </v>
      </c>
      <c r="AE2946" t="str">
        <f t="shared" si="420"/>
        <v xml:space="preserve">5 </v>
      </c>
      <c r="AF2946" t="str">
        <f t="shared" si="421"/>
        <v xml:space="preserve">5 </v>
      </c>
      <c r="AG2946" s="299">
        <f t="shared" si="422"/>
        <v>5</v>
      </c>
    </row>
    <row r="2947" spans="1:33" x14ac:dyDescent="0.3">
      <c r="A2947" s="3">
        <v>2961</v>
      </c>
      <c r="B2947" s="3" t="s">
        <v>4151</v>
      </c>
      <c r="C2947" s="296">
        <v>44726</v>
      </c>
      <c r="D2947" s="3">
        <v>49782274</v>
      </c>
      <c r="E2947" s="3" t="s">
        <v>1576</v>
      </c>
      <c r="F2947" s="3">
        <v>210369</v>
      </c>
      <c r="G2947" s="3" t="s">
        <v>89</v>
      </c>
      <c r="H2947" s="3" t="s">
        <v>254</v>
      </c>
      <c r="I2947" s="3" t="s">
        <v>14569</v>
      </c>
      <c r="J2947" s="3" t="s">
        <v>14600</v>
      </c>
      <c r="K2947" s="3" t="s">
        <v>15147</v>
      </c>
      <c r="L2947" s="3" t="s">
        <v>7171</v>
      </c>
      <c r="M2947" s="3" t="s">
        <v>93</v>
      </c>
      <c r="N2947" s="3">
        <v>6826267</v>
      </c>
      <c r="O2947" s="3" t="s">
        <v>14601</v>
      </c>
      <c r="P2947" s="3" t="s">
        <v>14602</v>
      </c>
      <c r="Q2947" s="3" t="s">
        <v>14603</v>
      </c>
      <c r="R2947" s="3" t="s">
        <v>986</v>
      </c>
      <c r="S2947" s="3" t="s">
        <v>14604</v>
      </c>
      <c r="T2947" s="300">
        <v>830000</v>
      </c>
      <c r="U2947" s="3" t="s">
        <v>9161</v>
      </c>
      <c r="V2947" s="3" t="s">
        <v>100</v>
      </c>
      <c r="W2947" s="3" t="s">
        <v>109</v>
      </c>
      <c r="X2947" s="3" t="s">
        <v>109</v>
      </c>
      <c r="Y2947" s="299">
        <f t="shared" si="415"/>
        <v>6</v>
      </c>
      <c r="Z2947" s="299">
        <f t="shared" si="416"/>
        <v>2022</v>
      </c>
      <c r="AA2947" t="str">
        <f t="shared" si="414"/>
        <v>8.</v>
      </c>
      <c r="AB2947" t="str">
        <f t="shared" si="417"/>
        <v>8.</v>
      </c>
      <c r="AC2947" t="str">
        <f t="shared" si="418"/>
        <v>8</v>
      </c>
      <c r="AD2947" t="str">
        <f t="shared" si="419"/>
        <v>8</v>
      </c>
      <c r="AE2947" t="str">
        <f t="shared" si="420"/>
        <v>8</v>
      </c>
      <c r="AF2947" t="str">
        <f t="shared" si="421"/>
        <v>8</v>
      </c>
      <c r="AG2947" s="299">
        <f t="shared" si="422"/>
        <v>8</v>
      </c>
    </row>
    <row r="2948" spans="1:33" x14ac:dyDescent="0.3">
      <c r="A2948" s="3">
        <v>2962</v>
      </c>
      <c r="B2948" s="3" t="s">
        <v>4151</v>
      </c>
      <c r="C2948" s="296">
        <v>44726</v>
      </c>
      <c r="D2948" s="3">
        <v>49782274</v>
      </c>
      <c r="E2948" s="3" t="s">
        <v>1576</v>
      </c>
      <c r="F2948" s="3">
        <v>210369</v>
      </c>
      <c r="G2948" s="3" t="s">
        <v>89</v>
      </c>
      <c r="H2948" s="3" t="s">
        <v>254</v>
      </c>
      <c r="I2948" s="3" t="s">
        <v>14569</v>
      </c>
      <c r="J2948" s="3" t="s">
        <v>14600</v>
      </c>
      <c r="K2948" s="3" t="s">
        <v>15147</v>
      </c>
      <c r="L2948" s="3" t="s">
        <v>7171</v>
      </c>
      <c r="M2948" s="3" t="s">
        <v>93</v>
      </c>
      <c r="N2948" s="3">
        <v>6826712</v>
      </c>
      <c r="O2948" s="3" t="s">
        <v>14606</v>
      </c>
      <c r="P2948" s="3" t="s">
        <v>14607</v>
      </c>
      <c r="Q2948" s="3" t="s">
        <v>14608</v>
      </c>
      <c r="R2948" s="3" t="s">
        <v>973</v>
      </c>
      <c r="S2948" s="3" t="s">
        <v>4745</v>
      </c>
      <c r="T2948" s="300">
        <v>1000000</v>
      </c>
      <c r="U2948" s="3" t="s">
        <v>14609</v>
      </c>
      <c r="V2948" s="3" t="s">
        <v>100</v>
      </c>
      <c r="W2948" s="3" t="s">
        <v>109</v>
      </c>
      <c r="X2948" s="3" t="s">
        <v>109</v>
      </c>
      <c r="Y2948" s="299">
        <f t="shared" si="415"/>
        <v>6</v>
      </c>
      <c r="Z2948" s="299">
        <f t="shared" si="416"/>
        <v>2022</v>
      </c>
      <c r="AA2948" t="str">
        <f t="shared" si="414"/>
        <v>7.</v>
      </c>
      <c r="AB2948" t="str">
        <f t="shared" si="417"/>
        <v>7.</v>
      </c>
      <c r="AC2948" t="str">
        <f t="shared" si="418"/>
        <v>7</v>
      </c>
      <c r="AD2948" t="str">
        <f t="shared" si="419"/>
        <v>7</v>
      </c>
      <c r="AE2948" t="str">
        <f t="shared" si="420"/>
        <v>7</v>
      </c>
      <c r="AF2948" t="str">
        <f t="shared" si="421"/>
        <v>7</v>
      </c>
      <c r="AG2948" s="299">
        <f t="shared" si="422"/>
        <v>7</v>
      </c>
    </row>
    <row r="2949" spans="1:33" x14ac:dyDescent="0.3">
      <c r="A2949" s="3">
        <v>2963</v>
      </c>
      <c r="B2949" s="3" t="s">
        <v>4151</v>
      </c>
      <c r="C2949" s="296">
        <v>44726</v>
      </c>
      <c r="D2949" s="3">
        <v>37816995</v>
      </c>
      <c r="E2949" s="3" t="s">
        <v>1576</v>
      </c>
      <c r="F2949" s="3">
        <v>210369</v>
      </c>
      <c r="G2949" s="3" t="s">
        <v>89</v>
      </c>
      <c r="H2949" s="3" t="s">
        <v>7324</v>
      </c>
      <c r="I2949" s="3" t="s">
        <v>14611</v>
      </c>
      <c r="J2949" s="3" t="s">
        <v>14612</v>
      </c>
      <c r="K2949" s="3" t="s">
        <v>38</v>
      </c>
      <c r="L2949" s="3" t="s">
        <v>6636</v>
      </c>
      <c r="M2949" s="3" t="s">
        <v>7715</v>
      </c>
      <c r="N2949" s="3" t="s">
        <v>14613</v>
      </c>
      <c r="O2949" s="3" t="s">
        <v>14614</v>
      </c>
      <c r="P2949" s="3">
        <v>9972992952</v>
      </c>
      <c r="Q2949" s="3" t="s">
        <v>14615</v>
      </c>
      <c r="R2949" s="3" t="s">
        <v>491</v>
      </c>
      <c r="S2949" s="3" t="s">
        <v>14616</v>
      </c>
      <c r="T2949" s="300">
        <v>1500000</v>
      </c>
      <c r="U2949" s="3" t="s">
        <v>308</v>
      </c>
      <c r="V2949" s="3" t="s">
        <v>100</v>
      </c>
      <c r="W2949" s="3" t="s">
        <v>14617</v>
      </c>
      <c r="X2949" s="3" t="s">
        <v>109</v>
      </c>
      <c r="Y2949" s="299">
        <f t="shared" si="415"/>
        <v>6</v>
      </c>
      <c r="Z2949" s="299">
        <f t="shared" si="416"/>
        <v>2022</v>
      </c>
      <c r="AA2949" t="str">
        <f t="shared" si="414"/>
        <v>10</v>
      </c>
      <c r="AB2949" t="str">
        <f t="shared" si="417"/>
        <v>10</v>
      </c>
      <c r="AC2949" t="str">
        <f t="shared" si="418"/>
        <v>10</v>
      </c>
      <c r="AD2949" t="str">
        <f t="shared" si="419"/>
        <v>10</v>
      </c>
      <c r="AE2949" t="str">
        <f t="shared" si="420"/>
        <v>10</v>
      </c>
      <c r="AF2949" t="str">
        <f t="shared" si="421"/>
        <v>10</v>
      </c>
      <c r="AG2949" s="299">
        <f t="shared" si="422"/>
        <v>10</v>
      </c>
    </row>
    <row r="2950" spans="1:33" x14ac:dyDescent="0.3">
      <c r="A2950" s="3">
        <v>2964</v>
      </c>
      <c r="B2950" s="3" t="s">
        <v>4151</v>
      </c>
      <c r="C2950" s="296">
        <v>44726</v>
      </c>
      <c r="D2950" s="3">
        <v>37816995</v>
      </c>
      <c r="E2950" s="3" t="s">
        <v>1576</v>
      </c>
      <c r="F2950" s="3">
        <v>210369</v>
      </c>
      <c r="G2950" s="3" t="s">
        <v>89</v>
      </c>
      <c r="H2950" s="3" t="s">
        <v>7324</v>
      </c>
      <c r="I2950" s="3" t="s">
        <v>14611</v>
      </c>
      <c r="J2950" s="3" t="s">
        <v>14619</v>
      </c>
      <c r="K2950" s="3" t="s">
        <v>38</v>
      </c>
      <c r="L2950" s="3" t="s">
        <v>6636</v>
      </c>
      <c r="M2950" s="3" t="s">
        <v>7715</v>
      </c>
      <c r="N2950" s="3">
        <v>6825022</v>
      </c>
      <c r="O2950" s="3" t="s">
        <v>14620</v>
      </c>
      <c r="P2950" s="3">
        <v>9704153413</v>
      </c>
      <c r="Q2950" s="3" t="s">
        <v>14621</v>
      </c>
      <c r="R2950" s="3" t="s">
        <v>14622</v>
      </c>
      <c r="S2950" s="3" t="s">
        <v>14623</v>
      </c>
      <c r="T2950" s="300">
        <v>1000000</v>
      </c>
      <c r="U2950" s="3" t="s">
        <v>308</v>
      </c>
      <c r="V2950" s="3" t="s">
        <v>100</v>
      </c>
      <c r="W2950" s="3" t="s">
        <v>101</v>
      </c>
      <c r="X2950" s="3" t="s">
        <v>109</v>
      </c>
      <c r="Y2950" s="299">
        <f t="shared" si="415"/>
        <v>6</v>
      </c>
      <c r="Z2950" s="299">
        <f t="shared" si="416"/>
        <v>2022</v>
      </c>
      <c r="AA2950" t="str">
        <f t="shared" si="414"/>
        <v>14</v>
      </c>
      <c r="AB2950" t="str">
        <f t="shared" si="417"/>
        <v>14</v>
      </c>
      <c r="AC2950" t="str">
        <f t="shared" si="418"/>
        <v>14</v>
      </c>
      <c r="AD2950" t="str">
        <f t="shared" si="419"/>
        <v>14</v>
      </c>
      <c r="AE2950" t="str">
        <f t="shared" si="420"/>
        <v>14</v>
      </c>
      <c r="AF2950" t="str">
        <f t="shared" si="421"/>
        <v>14</v>
      </c>
      <c r="AG2950" s="299">
        <f t="shared" si="422"/>
        <v>14</v>
      </c>
    </row>
    <row r="2951" spans="1:33" x14ac:dyDescent="0.3">
      <c r="A2951" s="3">
        <v>2965</v>
      </c>
      <c r="B2951" s="3" t="s">
        <v>4151</v>
      </c>
      <c r="C2951" s="296">
        <v>44726</v>
      </c>
      <c r="D2951" s="3">
        <v>37816995</v>
      </c>
      <c r="E2951" s="3" t="s">
        <v>1576</v>
      </c>
      <c r="F2951" s="3">
        <v>210369</v>
      </c>
      <c r="G2951" s="3" t="s">
        <v>89</v>
      </c>
      <c r="H2951" s="3" t="s">
        <v>7324</v>
      </c>
      <c r="I2951" s="3" t="s">
        <v>14611</v>
      </c>
      <c r="J2951" s="3" t="s">
        <v>14625</v>
      </c>
      <c r="K2951" s="3" t="s">
        <v>38</v>
      </c>
      <c r="L2951" s="3" t="s">
        <v>6636</v>
      </c>
      <c r="M2951" s="3" t="s">
        <v>7715</v>
      </c>
      <c r="N2951" s="3">
        <v>6122493</v>
      </c>
      <c r="O2951" s="3" t="s">
        <v>11527</v>
      </c>
      <c r="P2951" s="3">
        <v>9000043570</v>
      </c>
      <c r="Q2951" s="3" t="s">
        <v>14626</v>
      </c>
      <c r="R2951" s="3" t="s">
        <v>499</v>
      </c>
      <c r="S2951" s="3" t="s">
        <v>14627</v>
      </c>
      <c r="T2951" s="300">
        <v>780000</v>
      </c>
      <c r="U2951" s="3" t="s">
        <v>308</v>
      </c>
      <c r="V2951" s="3" t="s">
        <v>100</v>
      </c>
      <c r="W2951" s="3" t="s">
        <v>101</v>
      </c>
      <c r="X2951" s="3" t="s">
        <v>109</v>
      </c>
      <c r="Y2951" s="299">
        <f t="shared" si="415"/>
        <v>6</v>
      </c>
      <c r="Z2951" s="299">
        <f t="shared" si="416"/>
        <v>2022</v>
      </c>
      <c r="AA2951" t="str">
        <f t="shared" si="414"/>
        <v>11</v>
      </c>
      <c r="AB2951" t="str">
        <f t="shared" si="417"/>
        <v>11</v>
      </c>
      <c r="AC2951" t="str">
        <f t="shared" si="418"/>
        <v>11</v>
      </c>
      <c r="AD2951" t="str">
        <f t="shared" si="419"/>
        <v>11</v>
      </c>
      <c r="AE2951" t="str">
        <f t="shared" si="420"/>
        <v>11</v>
      </c>
      <c r="AF2951" t="str">
        <f t="shared" si="421"/>
        <v>11</v>
      </c>
      <c r="AG2951" s="299">
        <f t="shared" si="422"/>
        <v>11</v>
      </c>
    </row>
    <row r="2952" spans="1:33" x14ac:dyDescent="0.3">
      <c r="A2952" s="3">
        <v>2966</v>
      </c>
      <c r="B2952" s="3" t="s">
        <v>4151</v>
      </c>
      <c r="C2952" s="296">
        <v>44726</v>
      </c>
      <c r="D2952" s="3">
        <v>69368387</v>
      </c>
      <c r="E2952" s="3" t="s">
        <v>1576</v>
      </c>
      <c r="F2952" s="3">
        <v>210369</v>
      </c>
      <c r="G2952" s="3" t="s">
        <v>89</v>
      </c>
      <c r="H2952" s="3" t="s">
        <v>11403</v>
      </c>
      <c r="I2952" s="3" t="s">
        <v>2091</v>
      </c>
      <c r="J2952" s="3" t="s">
        <v>13246</v>
      </c>
      <c r="K2952" s="3" t="s">
        <v>18</v>
      </c>
      <c r="L2952" s="3" t="s">
        <v>1577</v>
      </c>
      <c r="M2952" s="3" t="s">
        <v>7715</v>
      </c>
      <c r="N2952" s="3">
        <v>6382190</v>
      </c>
      <c r="O2952" s="3" t="s">
        <v>14628</v>
      </c>
      <c r="P2952" s="3">
        <v>9481720852</v>
      </c>
      <c r="Q2952" s="3" t="s">
        <v>14629</v>
      </c>
      <c r="R2952" s="3" t="s">
        <v>1215</v>
      </c>
      <c r="S2952" s="3" t="s">
        <v>14631</v>
      </c>
      <c r="T2952" s="300">
        <v>930000</v>
      </c>
      <c r="U2952" s="3" t="s">
        <v>14632</v>
      </c>
      <c r="V2952" s="3" t="s">
        <v>100</v>
      </c>
      <c r="W2952" s="3" t="s">
        <v>109</v>
      </c>
      <c r="X2952" s="3" t="s">
        <v>109</v>
      </c>
      <c r="Y2952" s="299">
        <f t="shared" si="415"/>
        <v>6</v>
      </c>
      <c r="Z2952" s="299">
        <f t="shared" si="416"/>
        <v>2022</v>
      </c>
      <c r="AA2952" t="str">
        <f t="shared" si="414"/>
        <v xml:space="preserve">4 </v>
      </c>
      <c r="AB2952" t="str">
        <f t="shared" si="417"/>
        <v xml:space="preserve">4 </v>
      </c>
      <c r="AC2952" t="str">
        <f t="shared" si="418"/>
        <v xml:space="preserve">4 </v>
      </c>
      <c r="AD2952" t="str">
        <f t="shared" si="419"/>
        <v xml:space="preserve">4 </v>
      </c>
      <c r="AE2952" t="str">
        <f t="shared" si="420"/>
        <v xml:space="preserve">4 </v>
      </c>
      <c r="AF2952" t="str">
        <f t="shared" si="421"/>
        <v xml:space="preserve">4 </v>
      </c>
      <c r="AG2952" s="299">
        <f t="shared" si="422"/>
        <v>4</v>
      </c>
    </row>
    <row r="2953" spans="1:33" x14ac:dyDescent="0.3">
      <c r="A2953" s="3">
        <v>2967</v>
      </c>
      <c r="B2953" s="3" t="s">
        <v>4151</v>
      </c>
      <c r="C2953" s="296">
        <v>44726</v>
      </c>
      <c r="D2953" s="3">
        <v>17558654</v>
      </c>
      <c r="E2953" s="3" t="s">
        <v>1576</v>
      </c>
      <c r="F2953" s="3">
        <v>210369</v>
      </c>
      <c r="G2953" s="3" t="s">
        <v>89</v>
      </c>
      <c r="H2953" s="3" t="s">
        <v>90</v>
      </c>
      <c r="I2953" s="3" t="s">
        <v>4893</v>
      </c>
      <c r="J2953" s="3" t="s">
        <v>14634</v>
      </c>
      <c r="K2953" s="3" t="s">
        <v>18</v>
      </c>
      <c r="L2953" s="3" t="s">
        <v>10437</v>
      </c>
      <c r="M2953" s="3" t="s">
        <v>93</v>
      </c>
      <c r="N2953" s="3">
        <v>6825846</v>
      </c>
      <c r="O2953" s="3" t="s">
        <v>14635</v>
      </c>
      <c r="P2953" s="3">
        <v>9652383242</v>
      </c>
      <c r="Q2953" s="3" t="s">
        <v>14636</v>
      </c>
      <c r="R2953" s="3" t="s">
        <v>170</v>
      </c>
      <c r="S2953" s="3" t="s">
        <v>14637</v>
      </c>
      <c r="T2953" s="300">
        <v>450000</v>
      </c>
      <c r="U2953" s="3" t="s">
        <v>14638</v>
      </c>
      <c r="V2953" s="3" t="s">
        <v>100</v>
      </c>
      <c r="W2953" s="3" t="s">
        <v>101</v>
      </c>
      <c r="X2953" s="3" t="s">
        <v>109</v>
      </c>
      <c r="Y2953" s="299">
        <f t="shared" si="415"/>
        <v>6</v>
      </c>
      <c r="Z2953" s="299">
        <f t="shared" si="416"/>
        <v>2022</v>
      </c>
      <c r="AA2953" t="str">
        <f t="shared" si="414"/>
        <v xml:space="preserve">5 </v>
      </c>
      <c r="AB2953" t="str">
        <f t="shared" si="417"/>
        <v xml:space="preserve">5 </v>
      </c>
      <c r="AC2953" t="str">
        <f t="shared" si="418"/>
        <v xml:space="preserve">5 </v>
      </c>
      <c r="AD2953" t="str">
        <f t="shared" si="419"/>
        <v xml:space="preserve">5 </v>
      </c>
      <c r="AE2953" t="str">
        <f t="shared" si="420"/>
        <v xml:space="preserve">5 </v>
      </c>
      <c r="AF2953" t="str">
        <f t="shared" si="421"/>
        <v xml:space="preserve">5 </v>
      </c>
      <c r="AG2953" s="299">
        <f t="shared" si="422"/>
        <v>5</v>
      </c>
    </row>
    <row r="2954" spans="1:33" x14ac:dyDescent="0.3">
      <c r="A2954" s="3">
        <v>2968</v>
      </c>
      <c r="B2954" s="3" t="s">
        <v>4151</v>
      </c>
      <c r="C2954" s="296">
        <v>44726</v>
      </c>
      <c r="D2954" s="3">
        <v>17558654</v>
      </c>
      <c r="E2954" s="3" t="s">
        <v>1576</v>
      </c>
      <c r="F2954" s="3">
        <v>210369</v>
      </c>
      <c r="G2954" s="3" t="s">
        <v>89</v>
      </c>
      <c r="H2954" s="3" t="s">
        <v>90</v>
      </c>
      <c r="I2954" s="3" t="s">
        <v>4893</v>
      </c>
      <c r="J2954" s="3" t="s">
        <v>14634</v>
      </c>
      <c r="K2954" s="3" t="s">
        <v>18</v>
      </c>
      <c r="L2954" s="3" t="s">
        <v>745</v>
      </c>
      <c r="M2954" s="3" t="s">
        <v>93</v>
      </c>
      <c r="N2954" s="3">
        <v>6826398</v>
      </c>
      <c r="O2954" s="3" t="s">
        <v>14639</v>
      </c>
      <c r="P2954" s="3">
        <v>9095381704</v>
      </c>
      <c r="Q2954" s="3" t="s">
        <v>14640</v>
      </c>
      <c r="R2954" s="3" t="s">
        <v>677</v>
      </c>
      <c r="S2954" s="3" t="s">
        <v>14641</v>
      </c>
      <c r="T2954" s="300">
        <v>1400000</v>
      </c>
      <c r="U2954" s="3" t="s">
        <v>12956</v>
      </c>
      <c r="V2954" s="3" t="s">
        <v>100</v>
      </c>
      <c r="W2954" s="3" t="s">
        <v>267</v>
      </c>
      <c r="X2954" s="3" t="s">
        <v>109</v>
      </c>
      <c r="Y2954" s="299">
        <f t="shared" si="415"/>
        <v>6</v>
      </c>
      <c r="Z2954" s="299">
        <f t="shared" si="416"/>
        <v>2022</v>
      </c>
      <c r="AA2954" t="str">
        <f t="shared" si="414"/>
        <v xml:space="preserve">7 </v>
      </c>
      <c r="AB2954" t="str">
        <f t="shared" si="417"/>
        <v xml:space="preserve">7 </v>
      </c>
      <c r="AC2954" t="str">
        <f t="shared" si="418"/>
        <v xml:space="preserve">7 </v>
      </c>
      <c r="AD2954" t="str">
        <f t="shared" si="419"/>
        <v xml:space="preserve">7 </v>
      </c>
      <c r="AE2954" t="str">
        <f t="shared" si="420"/>
        <v xml:space="preserve">7 </v>
      </c>
      <c r="AF2954" t="str">
        <f t="shared" si="421"/>
        <v xml:space="preserve">7 </v>
      </c>
      <c r="AG2954" s="299">
        <f t="shared" si="422"/>
        <v>7</v>
      </c>
    </row>
    <row r="2955" spans="1:33" x14ac:dyDescent="0.3">
      <c r="A2955" s="3">
        <v>2969</v>
      </c>
      <c r="B2955" s="3" t="s">
        <v>4151</v>
      </c>
      <c r="C2955" s="296">
        <v>44726</v>
      </c>
      <c r="D2955" s="3">
        <v>33086548</v>
      </c>
      <c r="E2955" s="3" t="s">
        <v>6</v>
      </c>
      <c r="F2955" s="3">
        <v>221395</v>
      </c>
      <c r="G2955" s="3" t="s">
        <v>89</v>
      </c>
      <c r="H2955" s="3" t="s">
        <v>7324</v>
      </c>
      <c r="I2955" s="3" t="s">
        <v>1938</v>
      </c>
      <c r="J2955" s="3" t="s">
        <v>14642</v>
      </c>
      <c r="K2955" s="3" t="s">
        <v>38</v>
      </c>
      <c r="L2955" s="3" t="s">
        <v>1079</v>
      </c>
      <c r="M2955" s="3" t="s">
        <v>93</v>
      </c>
      <c r="N2955" s="3">
        <v>6122713</v>
      </c>
      <c r="O2955" s="3" t="s">
        <v>14643</v>
      </c>
      <c r="P2955" s="3" t="s">
        <v>14644</v>
      </c>
      <c r="Q2955" s="3" t="s">
        <v>14645</v>
      </c>
      <c r="R2955" s="3" t="s">
        <v>2143</v>
      </c>
      <c r="S2955" s="3" t="s">
        <v>14646</v>
      </c>
      <c r="T2955" s="300">
        <v>690000</v>
      </c>
      <c r="U2955" s="3" t="s">
        <v>14647</v>
      </c>
      <c r="V2955" s="3" t="s">
        <v>100</v>
      </c>
      <c r="W2955" s="3" t="s">
        <v>109</v>
      </c>
      <c r="X2955" s="3" t="s">
        <v>109</v>
      </c>
      <c r="Y2955" s="299">
        <f t="shared" si="415"/>
        <v>6</v>
      </c>
      <c r="Z2955" s="299">
        <f t="shared" si="416"/>
        <v>2022</v>
      </c>
      <c r="AA2955" t="str">
        <f t="shared" si="414"/>
        <v>3.</v>
      </c>
      <c r="AB2955" t="str">
        <f t="shared" si="417"/>
        <v>3.</v>
      </c>
      <c r="AC2955" t="str">
        <f t="shared" si="418"/>
        <v>3</v>
      </c>
      <c r="AD2955" t="str">
        <f t="shared" si="419"/>
        <v>3</v>
      </c>
      <c r="AE2955" t="str">
        <f t="shared" si="420"/>
        <v>3</v>
      </c>
      <c r="AF2955" t="str">
        <f t="shared" si="421"/>
        <v>3</v>
      </c>
      <c r="AG2955" s="299">
        <f t="shared" si="422"/>
        <v>3</v>
      </c>
    </row>
    <row r="2956" spans="1:33" x14ac:dyDescent="0.3">
      <c r="A2956" s="3">
        <v>2970</v>
      </c>
      <c r="B2956" s="3" t="s">
        <v>4151</v>
      </c>
      <c r="C2956" s="296">
        <v>44726</v>
      </c>
      <c r="D2956" s="3">
        <v>33086548</v>
      </c>
      <c r="E2956" s="3" t="s">
        <v>6</v>
      </c>
      <c r="F2956" s="3">
        <v>221395</v>
      </c>
      <c r="G2956" s="3" t="s">
        <v>89</v>
      </c>
      <c r="H2956" s="3" t="s">
        <v>7324</v>
      </c>
      <c r="I2956" s="3" t="s">
        <v>1938</v>
      </c>
      <c r="J2956" s="3" t="s">
        <v>14642</v>
      </c>
      <c r="K2956" s="3" t="s">
        <v>38</v>
      </c>
      <c r="L2956" s="3" t="s">
        <v>1079</v>
      </c>
      <c r="M2956" s="3" t="s">
        <v>93</v>
      </c>
      <c r="N2956" s="3">
        <v>6824000</v>
      </c>
      <c r="O2956" s="3" t="s">
        <v>14648</v>
      </c>
      <c r="P2956" s="3">
        <v>8247889833</v>
      </c>
      <c r="Q2956" s="3" t="s">
        <v>14649</v>
      </c>
      <c r="R2956" s="3" t="s">
        <v>528</v>
      </c>
      <c r="S2956" s="3" t="s">
        <v>14650</v>
      </c>
      <c r="T2956" s="300">
        <v>700000</v>
      </c>
      <c r="U2956" s="3" t="s">
        <v>12032</v>
      </c>
      <c r="V2956" s="3" t="s">
        <v>100</v>
      </c>
      <c r="W2956" s="3" t="s">
        <v>109</v>
      </c>
      <c r="X2956" s="3" t="s">
        <v>109</v>
      </c>
      <c r="Y2956" s="299">
        <f t="shared" si="415"/>
        <v>6</v>
      </c>
      <c r="Z2956" s="299">
        <f t="shared" si="416"/>
        <v>2022</v>
      </c>
      <c r="AA2956" t="str">
        <f t="shared" si="414"/>
        <v>3.</v>
      </c>
      <c r="AB2956" t="str">
        <f t="shared" si="417"/>
        <v>3.</v>
      </c>
      <c r="AC2956" t="str">
        <f t="shared" si="418"/>
        <v>3</v>
      </c>
      <c r="AD2956" t="str">
        <f t="shared" si="419"/>
        <v>3</v>
      </c>
      <c r="AE2956" t="str">
        <f t="shared" si="420"/>
        <v>3</v>
      </c>
      <c r="AF2956" t="str">
        <f t="shared" si="421"/>
        <v>3</v>
      </c>
      <c r="AG2956" s="299">
        <f t="shared" si="422"/>
        <v>3</v>
      </c>
    </row>
    <row r="2957" spans="1:33" x14ac:dyDescent="0.3">
      <c r="A2957" s="3">
        <v>2971</v>
      </c>
      <c r="B2957" s="3" t="s">
        <v>4151</v>
      </c>
      <c r="C2957" s="296">
        <v>44726</v>
      </c>
      <c r="D2957" s="3">
        <v>38046289</v>
      </c>
      <c r="E2957" s="3" t="s">
        <v>6</v>
      </c>
      <c r="F2957" s="3">
        <v>221395</v>
      </c>
      <c r="G2957" s="3" t="s">
        <v>89</v>
      </c>
      <c r="H2957" s="3" t="s">
        <v>5925</v>
      </c>
      <c r="I2957" s="3" t="s">
        <v>1070</v>
      </c>
      <c r="J2957" s="3" t="s">
        <v>14651</v>
      </c>
      <c r="K2957" s="3" t="s">
        <v>38</v>
      </c>
      <c r="L2957" s="3" t="s">
        <v>10051</v>
      </c>
      <c r="M2957" s="3" t="s">
        <v>93</v>
      </c>
      <c r="N2957" s="3">
        <v>1657794</v>
      </c>
      <c r="O2957" s="3" t="s">
        <v>14652</v>
      </c>
      <c r="P2957" s="3">
        <v>7386598211</v>
      </c>
      <c r="Q2957" s="3" t="s">
        <v>14653</v>
      </c>
      <c r="R2957" s="3" t="s">
        <v>14654</v>
      </c>
      <c r="S2957" s="3" t="s">
        <v>14655</v>
      </c>
      <c r="T2957" s="300">
        <v>1050000</v>
      </c>
      <c r="U2957" s="3" t="s">
        <v>14657</v>
      </c>
      <c r="V2957" s="3" t="s">
        <v>100</v>
      </c>
      <c r="W2957" s="3" t="s">
        <v>267</v>
      </c>
      <c r="X2957" s="3" t="s">
        <v>109</v>
      </c>
      <c r="Y2957" s="299">
        <f t="shared" si="415"/>
        <v>6</v>
      </c>
      <c r="Z2957" s="299">
        <f t="shared" si="416"/>
        <v>2022</v>
      </c>
      <c r="AA2957" t="str">
        <f t="shared" si="414"/>
        <v>6.</v>
      </c>
      <c r="AB2957" t="str">
        <f t="shared" si="417"/>
        <v>6.</v>
      </c>
      <c r="AC2957" t="str">
        <f t="shared" si="418"/>
        <v>6</v>
      </c>
      <c r="AD2957" t="str">
        <f t="shared" si="419"/>
        <v>6</v>
      </c>
      <c r="AE2957" t="str">
        <f t="shared" si="420"/>
        <v>6</v>
      </c>
      <c r="AF2957" t="str">
        <f t="shared" si="421"/>
        <v>6</v>
      </c>
      <c r="AG2957" s="299">
        <f t="shared" si="422"/>
        <v>6</v>
      </c>
    </row>
    <row r="2958" spans="1:33" x14ac:dyDescent="0.3">
      <c r="A2958" s="3">
        <v>2972</v>
      </c>
      <c r="B2958" s="3" t="s">
        <v>4151</v>
      </c>
      <c r="C2958" s="296">
        <v>44718</v>
      </c>
      <c r="D2958" s="3">
        <v>65192471</v>
      </c>
      <c r="E2958" s="3" t="s">
        <v>14091</v>
      </c>
      <c r="F2958" s="3">
        <v>226609</v>
      </c>
      <c r="G2958" s="3" t="s">
        <v>89</v>
      </c>
      <c r="H2958" s="3" t="s">
        <v>119</v>
      </c>
      <c r="I2958" s="3" t="s">
        <v>10201</v>
      </c>
      <c r="J2958" s="3" t="s">
        <v>14239</v>
      </c>
      <c r="K2958" s="3" t="s">
        <v>236</v>
      </c>
      <c r="L2958" s="3" t="s">
        <v>10051</v>
      </c>
      <c r="M2958" s="3" t="s">
        <v>7715</v>
      </c>
      <c r="N2958" s="3">
        <v>6412160</v>
      </c>
      <c r="O2958" s="3" t="s">
        <v>14102</v>
      </c>
      <c r="P2958" s="3">
        <v>9701958695</v>
      </c>
      <c r="Q2958" s="3" t="s">
        <v>13394</v>
      </c>
      <c r="R2958" s="3" t="s">
        <v>660</v>
      </c>
      <c r="S2958" s="3" t="s">
        <v>3777</v>
      </c>
      <c r="T2958" s="300">
        <v>640000</v>
      </c>
      <c r="U2958" s="3" t="s">
        <v>2488</v>
      </c>
      <c r="V2958" s="3" t="s">
        <v>100</v>
      </c>
      <c r="W2958" s="3" t="s">
        <v>101</v>
      </c>
      <c r="X2958" s="3" t="s">
        <v>101</v>
      </c>
      <c r="Y2958" s="299">
        <f t="shared" si="415"/>
        <v>6</v>
      </c>
      <c r="Z2958" s="299">
        <f t="shared" si="416"/>
        <v>2022</v>
      </c>
      <c r="AA2958" t="str">
        <f t="shared" si="414"/>
        <v xml:space="preserve">8 </v>
      </c>
      <c r="AB2958" t="str">
        <f t="shared" si="417"/>
        <v xml:space="preserve">8 </v>
      </c>
      <c r="AC2958" t="str">
        <f t="shared" si="418"/>
        <v xml:space="preserve">8 </v>
      </c>
      <c r="AD2958" t="str">
        <f t="shared" si="419"/>
        <v xml:space="preserve">8 </v>
      </c>
      <c r="AE2958" t="str">
        <f t="shared" si="420"/>
        <v xml:space="preserve">8 </v>
      </c>
      <c r="AF2958" t="str">
        <f t="shared" si="421"/>
        <v xml:space="preserve">8 </v>
      </c>
      <c r="AG2958" s="299">
        <f t="shared" si="422"/>
        <v>8</v>
      </c>
    </row>
    <row r="2959" spans="1:33" x14ac:dyDescent="0.3">
      <c r="A2959" s="3">
        <v>2973</v>
      </c>
      <c r="B2959" s="3" t="s">
        <v>4151</v>
      </c>
      <c r="C2959" s="296">
        <v>44718</v>
      </c>
      <c r="D2959" s="3">
        <v>65192471</v>
      </c>
      <c r="E2959" s="3" t="s">
        <v>14091</v>
      </c>
      <c r="F2959" s="3">
        <v>226609</v>
      </c>
      <c r="G2959" s="3" t="s">
        <v>89</v>
      </c>
      <c r="H2959" s="3" t="s">
        <v>119</v>
      </c>
      <c r="I2959" s="3" t="s">
        <v>10201</v>
      </c>
      <c r="J2959" s="3" t="s">
        <v>14239</v>
      </c>
      <c r="K2959" s="3" t="s">
        <v>38</v>
      </c>
      <c r="L2959" s="3" t="s">
        <v>10051</v>
      </c>
      <c r="M2959" s="3" t="s">
        <v>7715</v>
      </c>
      <c r="N2959" s="3">
        <v>6732602</v>
      </c>
      <c r="O2959" s="3" t="s">
        <v>14659</v>
      </c>
      <c r="P2959" s="3">
        <v>9573369019</v>
      </c>
      <c r="Q2959" s="3" t="s">
        <v>14660</v>
      </c>
      <c r="R2959" s="3" t="s">
        <v>660</v>
      </c>
      <c r="S2959" s="3" t="s">
        <v>3777</v>
      </c>
      <c r="T2959" s="300">
        <v>850000</v>
      </c>
      <c r="U2959" s="3" t="s">
        <v>14661</v>
      </c>
      <c r="V2959" s="3" t="s">
        <v>100</v>
      </c>
      <c r="W2959" s="3" t="s">
        <v>101</v>
      </c>
      <c r="X2959" s="3" t="s">
        <v>101</v>
      </c>
      <c r="Y2959" s="299">
        <f t="shared" si="415"/>
        <v>6</v>
      </c>
      <c r="Z2959" s="299">
        <f t="shared" si="416"/>
        <v>2022</v>
      </c>
      <c r="AA2959" t="str">
        <f t="shared" si="414"/>
        <v xml:space="preserve">8 </v>
      </c>
      <c r="AB2959" t="str">
        <f t="shared" si="417"/>
        <v xml:space="preserve">8 </v>
      </c>
      <c r="AC2959" t="str">
        <f t="shared" si="418"/>
        <v xml:space="preserve">8 </v>
      </c>
      <c r="AD2959" t="str">
        <f t="shared" si="419"/>
        <v xml:space="preserve">8 </v>
      </c>
      <c r="AE2959" t="str">
        <f t="shared" si="420"/>
        <v xml:space="preserve">8 </v>
      </c>
      <c r="AF2959" t="str">
        <f t="shared" si="421"/>
        <v xml:space="preserve">8 </v>
      </c>
      <c r="AG2959" s="299">
        <f t="shared" si="422"/>
        <v>8</v>
      </c>
    </row>
    <row r="2960" spans="1:33" x14ac:dyDescent="0.3">
      <c r="A2960" s="3">
        <v>2974</v>
      </c>
      <c r="B2960" s="3" t="s">
        <v>4151</v>
      </c>
      <c r="C2960" s="296">
        <v>44718</v>
      </c>
      <c r="D2960" s="3">
        <v>91360779</v>
      </c>
      <c r="E2960" s="3" t="s">
        <v>14091</v>
      </c>
      <c r="F2960" s="3">
        <v>226609</v>
      </c>
      <c r="G2960" s="3" t="s">
        <v>89</v>
      </c>
      <c r="H2960" s="3" t="s">
        <v>119</v>
      </c>
      <c r="I2960" s="3" t="s">
        <v>737</v>
      </c>
      <c r="J2960" s="3" t="s">
        <v>14663</v>
      </c>
      <c r="K2960" s="3" t="s">
        <v>13</v>
      </c>
      <c r="L2960" s="3" t="s">
        <v>5092</v>
      </c>
      <c r="M2960" s="3" t="s">
        <v>7715</v>
      </c>
      <c r="N2960" s="3">
        <v>6113652</v>
      </c>
      <c r="O2960" s="3" t="s">
        <v>14664</v>
      </c>
      <c r="P2960" s="3">
        <v>8688806307</v>
      </c>
      <c r="Q2960" s="301" t="s">
        <v>9878</v>
      </c>
      <c r="R2960" s="3" t="s">
        <v>1608</v>
      </c>
      <c r="S2960" s="3" t="s">
        <v>14666</v>
      </c>
      <c r="T2960" s="300">
        <v>1000000</v>
      </c>
      <c r="U2960" s="3" t="s">
        <v>14667</v>
      </c>
      <c r="V2960" s="3" t="s">
        <v>100</v>
      </c>
      <c r="W2960" s="3" t="s">
        <v>101</v>
      </c>
      <c r="X2960" s="3" t="s">
        <v>101</v>
      </c>
      <c r="Y2960" s="299">
        <f t="shared" si="415"/>
        <v>6</v>
      </c>
      <c r="Z2960" s="299">
        <f t="shared" si="416"/>
        <v>2022</v>
      </c>
      <c r="AA2960" t="str">
        <f t="shared" si="414"/>
        <v>6.</v>
      </c>
      <c r="AB2960" t="str">
        <f t="shared" si="417"/>
        <v>6.</v>
      </c>
      <c r="AC2960" t="str">
        <f t="shared" si="418"/>
        <v>6</v>
      </c>
      <c r="AD2960" t="str">
        <f t="shared" si="419"/>
        <v>6</v>
      </c>
      <c r="AE2960" t="str">
        <f t="shared" si="420"/>
        <v>6</v>
      </c>
      <c r="AF2960" t="str">
        <f t="shared" si="421"/>
        <v>6</v>
      </c>
      <c r="AG2960" s="299">
        <f t="shared" si="422"/>
        <v>6</v>
      </c>
    </row>
    <row r="2961" spans="1:33" x14ac:dyDescent="0.3">
      <c r="A2961" s="3">
        <v>2977</v>
      </c>
      <c r="B2961" s="3" t="s">
        <v>4151</v>
      </c>
      <c r="C2961" s="296" t="s">
        <v>14669</v>
      </c>
      <c r="D2961" s="3" t="s">
        <v>8</v>
      </c>
      <c r="E2961" s="3" t="s">
        <v>14091</v>
      </c>
      <c r="F2961" s="3">
        <v>226609</v>
      </c>
      <c r="G2961" s="3" t="s">
        <v>89</v>
      </c>
      <c r="H2961" s="3" t="s">
        <v>119</v>
      </c>
      <c r="I2961" s="3" t="s">
        <v>103</v>
      </c>
      <c r="J2961" s="3" t="s">
        <v>14670</v>
      </c>
      <c r="K2961" s="3" t="s">
        <v>45</v>
      </c>
      <c r="L2961" s="3" t="s">
        <v>2633</v>
      </c>
      <c r="M2961" s="3" t="s">
        <v>7715</v>
      </c>
      <c r="N2961" s="3">
        <v>6370859</v>
      </c>
      <c r="O2961" s="3" t="s">
        <v>14671</v>
      </c>
      <c r="P2961" s="3">
        <v>9985533850</v>
      </c>
      <c r="Q2961" s="3" t="s">
        <v>14672</v>
      </c>
      <c r="R2961" s="3" t="s">
        <v>1845</v>
      </c>
      <c r="S2961" s="3" t="s">
        <v>14673</v>
      </c>
      <c r="T2961" s="300">
        <v>1100000</v>
      </c>
      <c r="U2961" s="3" t="s">
        <v>868</v>
      </c>
      <c r="V2961" s="3" t="s">
        <v>100</v>
      </c>
      <c r="W2961" s="3" t="s">
        <v>101</v>
      </c>
      <c r="X2961" s="3" t="s">
        <v>101</v>
      </c>
      <c r="Y2961" s="299">
        <f t="shared" si="415"/>
        <v>6</v>
      </c>
      <c r="Z2961" s="299">
        <f t="shared" si="416"/>
        <v>2022</v>
      </c>
      <c r="AA2961" t="str">
        <f t="shared" si="414"/>
        <v>4.</v>
      </c>
      <c r="AB2961" t="str">
        <f t="shared" si="417"/>
        <v>4.</v>
      </c>
      <c r="AC2961" t="str">
        <f t="shared" si="418"/>
        <v>4</v>
      </c>
      <c r="AD2961" t="str">
        <f t="shared" si="419"/>
        <v>4</v>
      </c>
      <c r="AE2961" t="str">
        <f t="shared" si="420"/>
        <v>4</v>
      </c>
      <c r="AF2961" t="str">
        <f t="shared" si="421"/>
        <v>4</v>
      </c>
      <c r="AG2961" s="299">
        <f t="shared" si="422"/>
        <v>4</v>
      </c>
    </row>
    <row r="2962" spans="1:33" x14ac:dyDescent="0.3">
      <c r="A2962" s="3">
        <v>2978</v>
      </c>
      <c r="B2962" s="3" t="s">
        <v>4151</v>
      </c>
      <c r="C2962" s="296" t="s">
        <v>14669</v>
      </c>
      <c r="D2962" s="3" t="s">
        <v>8</v>
      </c>
      <c r="E2962" s="3" t="s">
        <v>14091</v>
      </c>
      <c r="F2962" s="3">
        <v>226609</v>
      </c>
      <c r="G2962" s="3" t="s">
        <v>89</v>
      </c>
      <c r="H2962" s="3" t="s">
        <v>119</v>
      </c>
      <c r="I2962" s="3" t="s">
        <v>103</v>
      </c>
      <c r="J2962" s="3" t="s">
        <v>14670</v>
      </c>
      <c r="K2962" s="3" t="s">
        <v>38</v>
      </c>
      <c r="L2962" s="3" t="s">
        <v>7171</v>
      </c>
      <c r="M2962" s="3" t="s">
        <v>7715</v>
      </c>
      <c r="N2962" s="3">
        <v>6815538</v>
      </c>
      <c r="O2962" s="3" t="s">
        <v>14675</v>
      </c>
      <c r="P2962" s="3">
        <v>8600891533</v>
      </c>
      <c r="Q2962" s="3" t="s">
        <v>14676</v>
      </c>
      <c r="R2962" s="3" t="s">
        <v>286</v>
      </c>
      <c r="S2962" s="3" t="s">
        <v>14677</v>
      </c>
      <c r="T2962" s="300">
        <v>750000</v>
      </c>
      <c r="U2962" s="3" t="s">
        <v>508</v>
      </c>
      <c r="V2962" s="3" t="s">
        <v>100</v>
      </c>
      <c r="W2962" s="3" t="s">
        <v>101</v>
      </c>
      <c r="X2962" s="3" t="s">
        <v>101</v>
      </c>
      <c r="Y2962" s="299">
        <f t="shared" si="415"/>
        <v>6</v>
      </c>
      <c r="Z2962" s="299">
        <f t="shared" si="416"/>
        <v>2022</v>
      </c>
      <c r="AA2962" t="str">
        <f t="shared" si="414"/>
        <v>4.</v>
      </c>
      <c r="AB2962" t="str">
        <f t="shared" si="417"/>
        <v>4.</v>
      </c>
      <c r="AC2962" t="str">
        <f t="shared" si="418"/>
        <v>4</v>
      </c>
      <c r="AD2962" t="str">
        <f t="shared" si="419"/>
        <v>4</v>
      </c>
      <c r="AE2962" t="str">
        <f t="shared" si="420"/>
        <v>4</v>
      </c>
      <c r="AF2962" t="str">
        <f t="shared" si="421"/>
        <v>4</v>
      </c>
      <c r="AG2962" s="299">
        <f t="shared" si="422"/>
        <v>4</v>
      </c>
    </row>
    <row r="2963" spans="1:33" x14ac:dyDescent="0.3">
      <c r="A2963" s="3">
        <v>2979</v>
      </c>
      <c r="B2963" s="3" t="s">
        <v>4151</v>
      </c>
      <c r="C2963" s="296" t="s">
        <v>14669</v>
      </c>
      <c r="D2963" s="3" t="s">
        <v>8</v>
      </c>
      <c r="E2963" s="3" t="s">
        <v>14091</v>
      </c>
      <c r="F2963" s="3">
        <v>226609</v>
      </c>
      <c r="G2963" s="3" t="s">
        <v>89</v>
      </c>
      <c r="H2963" s="3" t="s">
        <v>119</v>
      </c>
      <c r="I2963" s="3" t="s">
        <v>103</v>
      </c>
      <c r="J2963" s="3" t="s">
        <v>14679</v>
      </c>
      <c r="K2963" s="3" t="s">
        <v>38</v>
      </c>
      <c r="L2963" s="3" t="s">
        <v>7171</v>
      </c>
      <c r="M2963" s="3" t="s">
        <v>7715</v>
      </c>
      <c r="N2963" s="3">
        <v>6814624</v>
      </c>
      <c r="O2963" s="3" t="s">
        <v>14680</v>
      </c>
      <c r="P2963" s="3">
        <v>9030292423</v>
      </c>
      <c r="Q2963" s="3" t="s">
        <v>14681</v>
      </c>
      <c r="R2963" s="3" t="s">
        <v>569</v>
      </c>
      <c r="S2963" s="3" t="s">
        <v>5472</v>
      </c>
      <c r="T2963" s="300">
        <v>650000</v>
      </c>
      <c r="U2963" s="3" t="s">
        <v>14682</v>
      </c>
      <c r="V2963" s="3" t="s">
        <v>100</v>
      </c>
      <c r="W2963" s="3" t="s">
        <v>101</v>
      </c>
      <c r="X2963" s="3" t="s">
        <v>101</v>
      </c>
      <c r="Y2963" s="299">
        <f t="shared" si="415"/>
        <v>6</v>
      </c>
      <c r="Z2963" s="299">
        <f t="shared" si="416"/>
        <v>2022</v>
      </c>
      <c r="AA2963" t="str">
        <f t="shared" si="414"/>
        <v xml:space="preserve">4 </v>
      </c>
      <c r="AB2963" t="str">
        <f t="shared" si="417"/>
        <v xml:space="preserve">4 </v>
      </c>
      <c r="AC2963" t="str">
        <f t="shared" si="418"/>
        <v xml:space="preserve">4 </v>
      </c>
      <c r="AD2963" t="str">
        <f t="shared" si="419"/>
        <v xml:space="preserve">4 </v>
      </c>
      <c r="AE2963" t="str">
        <f t="shared" si="420"/>
        <v xml:space="preserve">4 </v>
      </c>
      <c r="AF2963" t="str">
        <f t="shared" si="421"/>
        <v xml:space="preserve">4 </v>
      </c>
      <c r="AG2963" s="299">
        <f t="shared" si="422"/>
        <v>4</v>
      </c>
    </row>
    <row r="2964" spans="1:33" x14ac:dyDescent="0.3">
      <c r="A2964" s="3">
        <v>2980</v>
      </c>
      <c r="B2964" s="3" t="s">
        <v>4151</v>
      </c>
      <c r="C2964" s="296" t="s">
        <v>14684</v>
      </c>
      <c r="D2964" s="3">
        <v>63206489</v>
      </c>
      <c r="E2964" s="3" t="s">
        <v>14091</v>
      </c>
      <c r="F2964" s="3">
        <v>226609</v>
      </c>
      <c r="G2964" s="3" t="s">
        <v>89</v>
      </c>
      <c r="H2964" s="3" t="s">
        <v>119</v>
      </c>
      <c r="I2964" s="3" t="s">
        <v>2091</v>
      </c>
      <c r="J2964" s="3" t="s">
        <v>14685</v>
      </c>
      <c r="K2964" s="3" t="s">
        <v>38</v>
      </c>
      <c r="L2964" s="3" t="s">
        <v>7171</v>
      </c>
      <c r="M2964" s="3" t="s">
        <v>7715</v>
      </c>
      <c r="N2964" s="3" t="s">
        <v>14686</v>
      </c>
      <c r="O2964" s="3" t="s">
        <v>14687</v>
      </c>
      <c r="P2964" s="3">
        <v>9494846981</v>
      </c>
      <c r="Q2964" s="3" t="s">
        <v>14688</v>
      </c>
      <c r="R2964" s="3" t="s">
        <v>290</v>
      </c>
      <c r="S2964" s="3" t="s">
        <v>492</v>
      </c>
      <c r="T2964" s="300">
        <v>560000</v>
      </c>
      <c r="U2964" s="3" t="s">
        <v>14689</v>
      </c>
      <c r="V2964" s="3" t="s">
        <v>100</v>
      </c>
      <c r="W2964" s="3" t="s">
        <v>109</v>
      </c>
      <c r="X2964" s="3" t="s">
        <v>101</v>
      </c>
      <c r="Y2964" s="299">
        <f t="shared" si="415"/>
        <v>6</v>
      </c>
      <c r="Z2964" s="299">
        <f t="shared" si="416"/>
        <v>2022</v>
      </c>
      <c r="AA2964" t="str">
        <f t="shared" si="414"/>
        <v>5y</v>
      </c>
      <c r="AB2964" t="str">
        <f t="shared" si="417"/>
        <v>5</v>
      </c>
      <c r="AC2964" t="str">
        <f t="shared" si="418"/>
        <v>5</v>
      </c>
      <c r="AD2964" t="str">
        <f t="shared" si="419"/>
        <v>5</v>
      </c>
      <c r="AE2964" t="str">
        <f t="shared" si="420"/>
        <v>5</v>
      </c>
      <c r="AF2964" t="str">
        <f t="shared" si="421"/>
        <v>5</v>
      </c>
      <c r="AG2964" s="299">
        <f t="shared" si="422"/>
        <v>5</v>
      </c>
    </row>
    <row r="2965" spans="1:33" x14ac:dyDescent="0.3">
      <c r="A2965" s="3">
        <v>2981</v>
      </c>
      <c r="B2965" s="3" t="s">
        <v>4151</v>
      </c>
      <c r="C2965" s="296" t="s">
        <v>14692</v>
      </c>
      <c r="D2965" s="3" t="s">
        <v>8</v>
      </c>
      <c r="E2965" s="3" t="s">
        <v>14693</v>
      </c>
      <c r="F2965" s="3">
        <v>226609</v>
      </c>
      <c r="G2965" s="3" t="s">
        <v>89</v>
      </c>
      <c r="H2965" s="3" t="s">
        <v>119</v>
      </c>
      <c r="I2965" s="3" t="s">
        <v>14694</v>
      </c>
      <c r="J2965" s="3" t="s">
        <v>14695</v>
      </c>
      <c r="K2965" s="3" t="s">
        <v>38</v>
      </c>
      <c r="L2965" s="3" t="s">
        <v>7171</v>
      </c>
      <c r="M2965" s="3" t="s">
        <v>7715</v>
      </c>
      <c r="N2965" s="3">
        <v>6826439</v>
      </c>
      <c r="O2965" s="3" t="s">
        <v>14696</v>
      </c>
      <c r="P2965" s="3">
        <v>7259541008</v>
      </c>
      <c r="Q2965" s="3" t="s">
        <v>14697</v>
      </c>
      <c r="R2965" s="3" t="s">
        <v>677</v>
      </c>
      <c r="S2965" s="3" t="s">
        <v>14698</v>
      </c>
      <c r="T2965" s="300">
        <v>580000</v>
      </c>
      <c r="U2965" s="3" t="s">
        <v>14699</v>
      </c>
      <c r="V2965" s="3" t="s">
        <v>100</v>
      </c>
      <c r="W2965" s="3" t="s">
        <v>101</v>
      </c>
      <c r="X2965" s="3" t="s">
        <v>101</v>
      </c>
      <c r="Y2965" s="299">
        <f t="shared" si="415"/>
        <v>6</v>
      </c>
      <c r="Z2965" s="299">
        <f t="shared" si="416"/>
        <v>2022</v>
      </c>
      <c r="AA2965" t="str">
        <f t="shared" si="414"/>
        <v xml:space="preserve">7 </v>
      </c>
      <c r="AB2965" t="str">
        <f t="shared" si="417"/>
        <v xml:space="preserve">7 </v>
      </c>
      <c r="AC2965" t="str">
        <f t="shared" si="418"/>
        <v xml:space="preserve">7 </v>
      </c>
      <c r="AD2965" t="str">
        <f t="shared" si="419"/>
        <v xml:space="preserve">7 </v>
      </c>
      <c r="AE2965" t="str">
        <f t="shared" si="420"/>
        <v xml:space="preserve">7 </v>
      </c>
      <c r="AF2965" t="str">
        <f t="shared" si="421"/>
        <v xml:space="preserve">7 </v>
      </c>
      <c r="AG2965" s="299">
        <f t="shared" si="422"/>
        <v>7</v>
      </c>
    </row>
    <row r="2966" spans="1:33" x14ac:dyDescent="0.3">
      <c r="A2966" s="3">
        <v>2982</v>
      </c>
      <c r="B2966" s="3" t="s">
        <v>4151</v>
      </c>
      <c r="C2966" s="296" t="s">
        <v>14692</v>
      </c>
      <c r="D2966" s="3" t="s">
        <v>8</v>
      </c>
      <c r="E2966" s="3" t="s">
        <v>14693</v>
      </c>
      <c r="F2966" s="3">
        <v>226609</v>
      </c>
      <c r="G2966" s="3" t="s">
        <v>89</v>
      </c>
      <c r="H2966" s="3" t="s">
        <v>119</v>
      </c>
      <c r="I2966" s="3" t="s">
        <v>14694</v>
      </c>
      <c r="J2966" s="3" t="s">
        <v>14695</v>
      </c>
      <c r="K2966" s="3" t="s">
        <v>38</v>
      </c>
      <c r="L2966" s="3" t="s">
        <v>7171</v>
      </c>
      <c r="M2966" s="3" t="s">
        <v>7715</v>
      </c>
      <c r="N2966" s="3">
        <v>6826084</v>
      </c>
      <c r="O2966" s="3" t="s">
        <v>14701</v>
      </c>
      <c r="P2966" s="3">
        <v>8500451870</v>
      </c>
      <c r="Q2966" s="3" t="s">
        <v>14702</v>
      </c>
      <c r="R2966" s="3" t="s">
        <v>907</v>
      </c>
      <c r="S2966" s="3" t="s">
        <v>14703</v>
      </c>
      <c r="T2966" s="300">
        <v>1150000</v>
      </c>
      <c r="U2966" s="3" t="s">
        <v>508</v>
      </c>
      <c r="V2966" s="3" t="s">
        <v>100</v>
      </c>
      <c r="W2966" s="3" t="s">
        <v>101</v>
      </c>
      <c r="X2966" s="3" t="s">
        <v>101</v>
      </c>
      <c r="Y2966" s="299">
        <f t="shared" si="415"/>
        <v>6</v>
      </c>
      <c r="Z2966" s="299">
        <f t="shared" si="416"/>
        <v>2022</v>
      </c>
      <c r="AA2966" t="str">
        <f t="shared" si="414"/>
        <v>5.</v>
      </c>
      <c r="AB2966" t="str">
        <f t="shared" si="417"/>
        <v>5.</v>
      </c>
      <c r="AC2966" t="str">
        <f t="shared" si="418"/>
        <v>5</v>
      </c>
      <c r="AD2966" t="str">
        <f t="shared" si="419"/>
        <v>5</v>
      </c>
      <c r="AE2966" t="str">
        <f t="shared" si="420"/>
        <v>5</v>
      </c>
      <c r="AF2966" t="str">
        <f t="shared" si="421"/>
        <v>5</v>
      </c>
      <c r="AG2966" s="299">
        <f t="shared" si="422"/>
        <v>5</v>
      </c>
    </row>
    <row r="2967" spans="1:33" x14ac:dyDescent="0.3">
      <c r="A2967" s="3">
        <v>2983</v>
      </c>
      <c r="B2967" s="3" t="s">
        <v>4151</v>
      </c>
      <c r="C2967" s="296" t="s">
        <v>14692</v>
      </c>
      <c r="D2967" s="3" t="s">
        <v>8</v>
      </c>
      <c r="E2967" s="3" t="s">
        <v>14693</v>
      </c>
      <c r="F2967" s="3">
        <v>226609</v>
      </c>
      <c r="G2967" s="3" t="s">
        <v>89</v>
      </c>
      <c r="H2967" s="3" t="s">
        <v>119</v>
      </c>
      <c r="I2967" s="3" t="s">
        <v>14694</v>
      </c>
      <c r="J2967" s="3" t="s">
        <v>14695</v>
      </c>
      <c r="K2967" s="3" t="s">
        <v>38</v>
      </c>
      <c r="L2967" s="3" t="s">
        <v>7171</v>
      </c>
      <c r="M2967" s="3" t="s">
        <v>7715</v>
      </c>
      <c r="N2967" s="3">
        <v>6826451</v>
      </c>
      <c r="O2967" s="3" t="s">
        <v>14704</v>
      </c>
      <c r="P2967" s="3">
        <v>8106601462</v>
      </c>
      <c r="Q2967" s="3" t="s">
        <v>14705</v>
      </c>
      <c r="R2967" s="3" t="s">
        <v>1024</v>
      </c>
      <c r="S2967" s="3" t="s">
        <v>10592</v>
      </c>
      <c r="T2967" s="300">
        <v>480000</v>
      </c>
      <c r="U2967" s="3" t="s">
        <v>14706</v>
      </c>
      <c r="V2967" s="3" t="s">
        <v>100</v>
      </c>
      <c r="W2967" s="3" t="s">
        <v>101</v>
      </c>
      <c r="X2967" s="3" t="s">
        <v>101</v>
      </c>
      <c r="Y2967" s="299">
        <f t="shared" si="415"/>
        <v>6</v>
      </c>
      <c r="Z2967" s="299">
        <f t="shared" si="416"/>
        <v>2022</v>
      </c>
      <c r="AA2967" t="str">
        <f t="shared" si="414"/>
        <v>5.</v>
      </c>
      <c r="AB2967" t="str">
        <f t="shared" si="417"/>
        <v>5.</v>
      </c>
      <c r="AC2967" t="str">
        <f t="shared" si="418"/>
        <v>5</v>
      </c>
      <c r="AD2967" t="str">
        <f t="shared" si="419"/>
        <v>5</v>
      </c>
      <c r="AE2967" t="str">
        <f t="shared" si="420"/>
        <v>5</v>
      </c>
      <c r="AF2967" t="str">
        <f t="shared" si="421"/>
        <v>5</v>
      </c>
      <c r="AG2967" s="299">
        <f t="shared" si="422"/>
        <v>5</v>
      </c>
    </row>
    <row r="2968" spans="1:33" x14ac:dyDescent="0.3">
      <c r="A2968" s="3">
        <v>2984</v>
      </c>
      <c r="B2968" s="3" t="s">
        <v>4151</v>
      </c>
      <c r="C2968" s="296" t="s">
        <v>14692</v>
      </c>
      <c r="D2968" s="3">
        <v>45029158</v>
      </c>
      <c r="E2968" s="3" t="s">
        <v>6</v>
      </c>
      <c r="F2968" s="3">
        <v>221395</v>
      </c>
      <c r="G2968" s="3" t="s">
        <v>89</v>
      </c>
      <c r="H2968" s="3" t="s">
        <v>11723</v>
      </c>
      <c r="I2968" s="3" t="s">
        <v>14707</v>
      </c>
      <c r="J2968" s="3" t="s">
        <v>14708</v>
      </c>
      <c r="K2968" s="3" t="s">
        <v>18</v>
      </c>
      <c r="L2968" s="3" t="s">
        <v>15145</v>
      </c>
      <c r="M2968" s="3" t="s">
        <v>93</v>
      </c>
      <c r="N2968" s="3">
        <v>6834296</v>
      </c>
      <c r="O2968" s="3" t="s">
        <v>14709</v>
      </c>
      <c r="P2968" s="3">
        <v>9566310035</v>
      </c>
      <c r="Q2968" s="3" t="s">
        <v>14710</v>
      </c>
      <c r="R2968" s="3" t="s">
        <v>12350</v>
      </c>
      <c r="S2968" s="3" t="s">
        <v>14711</v>
      </c>
      <c r="T2968" s="300">
        <v>600000</v>
      </c>
      <c r="U2968" s="3" t="s">
        <v>12346</v>
      </c>
      <c r="V2968" s="3" t="s">
        <v>100</v>
      </c>
      <c r="W2968" s="3" t="s">
        <v>267</v>
      </c>
      <c r="X2968" s="3" t="s">
        <v>109</v>
      </c>
      <c r="Y2968" s="299">
        <f t="shared" si="415"/>
        <v>6</v>
      </c>
      <c r="Z2968" s="299">
        <f t="shared" si="416"/>
        <v>2022</v>
      </c>
      <c r="AA2968" t="str">
        <f t="shared" si="414"/>
        <v>11</v>
      </c>
      <c r="AB2968" t="str">
        <f t="shared" si="417"/>
        <v>11</v>
      </c>
      <c r="AC2968" t="str">
        <f t="shared" si="418"/>
        <v>11</v>
      </c>
      <c r="AD2968" t="str">
        <f t="shared" si="419"/>
        <v>11</v>
      </c>
      <c r="AE2968" t="str">
        <f t="shared" si="420"/>
        <v>11</v>
      </c>
      <c r="AF2968" t="str">
        <f t="shared" si="421"/>
        <v>11</v>
      </c>
      <c r="AG2968" s="299">
        <f t="shared" si="422"/>
        <v>11</v>
      </c>
    </row>
    <row r="2969" spans="1:33" x14ac:dyDescent="0.3">
      <c r="A2969" s="3">
        <v>2985</v>
      </c>
      <c r="B2969" s="3" t="s">
        <v>4151</v>
      </c>
      <c r="C2969" s="296" t="s">
        <v>14692</v>
      </c>
      <c r="D2969" s="3">
        <v>45029158</v>
      </c>
      <c r="E2969" s="3" t="s">
        <v>6</v>
      </c>
      <c r="F2969" s="3">
        <v>221395</v>
      </c>
      <c r="G2969" s="3" t="s">
        <v>89</v>
      </c>
      <c r="H2969" s="3" t="s">
        <v>11723</v>
      </c>
      <c r="I2969" s="3" t="s">
        <v>14707</v>
      </c>
      <c r="J2969" s="3" t="s">
        <v>14708</v>
      </c>
      <c r="K2969" s="3" t="s">
        <v>38</v>
      </c>
      <c r="L2969" s="3" t="s">
        <v>13136</v>
      </c>
      <c r="M2969" s="3" t="s">
        <v>93</v>
      </c>
      <c r="N2969" s="3">
        <v>6833366</v>
      </c>
      <c r="O2969" s="3" t="s">
        <v>14713</v>
      </c>
      <c r="P2969" s="3">
        <v>9063030466</v>
      </c>
      <c r="Q2969" s="3" t="s">
        <v>14714</v>
      </c>
      <c r="R2969" s="3" t="s">
        <v>320</v>
      </c>
      <c r="S2969" s="3" t="s">
        <v>14715</v>
      </c>
      <c r="T2969" s="300">
        <v>1800000</v>
      </c>
      <c r="U2969" s="3" t="s">
        <v>12620</v>
      </c>
      <c r="V2969" s="3" t="s">
        <v>100</v>
      </c>
      <c r="W2969" s="3" t="s">
        <v>101</v>
      </c>
      <c r="X2969" s="3" t="s">
        <v>109</v>
      </c>
      <c r="Y2969" s="299">
        <f t="shared" si="415"/>
        <v>6</v>
      </c>
      <c r="Z2969" s="299">
        <f t="shared" si="416"/>
        <v>2022</v>
      </c>
      <c r="AA2969" t="str">
        <f t="shared" si="414"/>
        <v>8y</v>
      </c>
      <c r="AB2969" t="str">
        <f t="shared" si="417"/>
        <v>8</v>
      </c>
      <c r="AC2969" t="str">
        <f t="shared" si="418"/>
        <v>8</v>
      </c>
      <c r="AD2969" t="str">
        <f t="shared" si="419"/>
        <v>8</v>
      </c>
      <c r="AE2969" t="str">
        <f t="shared" si="420"/>
        <v>8</v>
      </c>
      <c r="AF2969" t="str">
        <f t="shared" si="421"/>
        <v>8</v>
      </c>
      <c r="AG2969" s="299">
        <f t="shared" si="422"/>
        <v>8</v>
      </c>
    </row>
    <row r="2970" spans="1:33" x14ac:dyDescent="0.3">
      <c r="A2970" s="3">
        <v>2986</v>
      </c>
      <c r="B2970" s="3" t="s">
        <v>4151</v>
      </c>
      <c r="C2970" s="296" t="s">
        <v>14692</v>
      </c>
      <c r="D2970" s="3">
        <v>38046289</v>
      </c>
      <c r="E2970" s="3" t="s">
        <v>6</v>
      </c>
      <c r="F2970" s="3">
        <v>221395</v>
      </c>
      <c r="G2970" s="3" t="s">
        <v>89</v>
      </c>
      <c r="H2970" s="3" t="s">
        <v>11723</v>
      </c>
      <c r="I2970" s="3" t="s">
        <v>1070</v>
      </c>
      <c r="J2970" s="3" t="s">
        <v>14716</v>
      </c>
      <c r="K2970" s="3" t="s">
        <v>38</v>
      </c>
      <c r="L2970" s="3" t="s">
        <v>7171</v>
      </c>
      <c r="M2970" s="3" t="s">
        <v>93</v>
      </c>
      <c r="N2970" s="3" t="s">
        <v>14717</v>
      </c>
      <c r="O2970" s="3" t="s">
        <v>14718</v>
      </c>
      <c r="P2970" s="3">
        <v>8105063730</v>
      </c>
      <c r="Q2970" s="3" t="s">
        <v>14719</v>
      </c>
      <c r="R2970" s="3" t="s">
        <v>13770</v>
      </c>
      <c r="S2970" s="3" t="s">
        <v>14720</v>
      </c>
      <c r="T2970" s="300">
        <v>1900000</v>
      </c>
      <c r="U2970" s="3" t="s">
        <v>14721</v>
      </c>
      <c r="V2970" s="3" t="s">
        <v>100</v>
      </c>
      <c r="W2970" s="3" t="s">
        <v>109</v>
      </c>
      <c r="X2970" s="3" t="s">
        <v>109</v>
      </c>
      <c r="Y2970" s="299">
        <f t="shared" si="415"/>
        <v>6</v>
      </c>
      <c r="Z2970" s="299">
        <f t="shared" si="416"/>
        <v>2022</v>
      </c>
      <c r="AA2970" t="str">
        <f t="shared" si="414"/>
        <v>5.</v>
      </c>
      <c r="AB2970" t="str">
        <f t="shared" si="417"/>
        <v>5.</v>
      </c>
      <c r="AC2970" t="str">
        <f t="shared" si="418"/>
        <v>5</v>
      </c>
      <c r="AD2970" t="str">
        <f t="shared" si="419"/>
        <v>5</v>
      </c>
      <c r="AE2970" t="str">
        <f t="shared" si="420"/>
        <v>5</v>
      </c>
      <c r="AF2970" t="str">
        <f t="shared" si="421"/>
        <v>5</v>
      </c>
      <c r="AG2970" s="299">
        <f t="shared" si="422"/>
        <v>5</v>
      </c>
    </row>
    <row r="2971" spans="1:33" x14ac:dyDescent="0.3">
      <c r="A2971" s="3">
        <v>2987</v>
      </c>
      <c r="B2971" s="3" t="s">
        <v>4151</v>
      </c>
      <c r="C2971" s="296" t="s">
        <v>14692</v>
      </c>
      <c r="D2971" s="3">
        <v>38046289</v>
      </c>
      <c r="E2971" s="3" t="s">
        <v>6</v>
      </c>
      <c r="F2971" s="3">
        <v>221395</v>
      </c>
      <c r="G2971" s="3" t="s">
        <v>89</v>
      </c>
      <c r="H2971" s="3" t="s">
        <v>11723</v>
      </c>
      <c r="I2971" s="3" t="s">
        <v>1070</v>
      </c>
      <c r="J2971" s="3" t="s">
        <v>14716</v>
      </c>
      <c r="K2971" s="3" t="s">
        <v>38</v>
      </c>
      <c r="L2971" s="3" t="s">
        <v>7171</v>
      </c>
      <c r="M2971" s="3" t="s">
        <v>93</v>
      </c>
      <c r="N2971" s="3">
        <v>5734413</v>
      </c>
      <c r="O2971" s="3" t="s">
        <v>14722</v>
      </c>
      <c r="P2971" s="3">
        <v>8123415693</v>
      </c>
      <c r="Q2971" s="3" t="s">
        <v>14723</v>
      </c>
      <c r="R2971" s="3" t="s">
        <v>12344</v>
      </c>
      <c r="S2971" s="3" t="s">
        <v>14724</v>
      </c>
      <c r="T2971" s="300">
        <v>700000</v>
      </c>
      <c r="U2971" s="3" t="s">
        <v>12620</v>
      </c>
      <c r="V2971" s="3" t="s">
        <v>100</v>
      </c>
      <c r="W2971" s="3" t="s">
        <v>109</v>
      </c>
      <c r="X2971" s="3" t="s">
        <v>109</v>
      </c>
      <c r="Y2971" s="299">
        <f t="shared" si="415"/>
        <v>6</v>
      </c>
      <c r="Z2971" s="299">
        <f t="shared" si="416"/>
        <v>2022</v>
      </c>
      <c r="AA2971" t="str">
        <f t="shared" si="414"/>
        <v>5.</v>
      </c>
      <c r="AB2971" t="str">
        <f t="shared" si="417"/>
        <v>5.</v>
      </c>
      <c r="AC2971" t="str">
        <f t="shared" si="418"/>
        <v>5</v>
      </c>
      <c r="AD2971" t="str">
        <f t="shared" si="419"/>
        <v>5</v>
      </c>
      <c r="AE2971" t="str">
        <f t="shared" si="420"/>
        <v>5</v>
      </c>
      <c r="AF2971" t="str">
        <f t="shared" si="421"/>
        <v>5</v>
      </c>
      <c r="AG2971" s="299">
        <f t="shared" si="422"/>
        <v>5</v>
      </c>
    </row>
    <row r="2972" spans="1:33" x14ac:dyDescent="0.3">
      <c r="A2972" s="3">
        <v>2988</v>
      </c>
      <c r="B2972" s="3" t="s">
        <v>4151</v>
      </c>
      <c r="C2972" s="296">
        <v>44727</v>
      </c>
      <c r="D2972" s="3">
        <v>37518903</v>
      </c>
      <c r="E2972" s="3" t="s">
        <v>6</v>
      </c>
      <c r="F2972" s="3">
        <v>221395</v>
      </c>
      <c r="G2972" s="3" t="s">
        <v>89</v>
      </c>
      <c r="H2972" s="3" t="s">
        <v>7324</v>
      </c>
      <c r="I2972" s="3" t="s">
        <v>782</v>
      </c>
      <c r="J2972" s="3" t="s">
        <v>14726</v>
      </c>
      <c r="K2972" s="3" t="s">
        <v>38</v>
      </c>
      <c r="L2972" s="3" t="s">
        <v>7171</v>
      </c>
      <c r="M2972" s="3" t="s">
        <v>93</v>
      </c>
      <c r="N2972" s="3">
        <v>6399648</v>
      </c>
      <c r="O2972" s="3" t="s">
        <v>14727</v>
      </c>
      <c r="P2972" s="3">
        <v>9865426204</v>
      </c>
      <c r="Q2972" s="3" t="s">
        <v>14728</v>
      </c>
      <c r="R2972" s="3" t="s">
        <v>8918</v>
      </c>
      <c r="S2972" s="3" t="s">
        <v>2406</v>
      </c>
      <c r="T2972" s="300">
        <v>500000</v>
      </c>
      <c r="U2972" s="3" t="s">
        <v>14729</v>
      </c>
      <c r="V2972" s="3" t="s">
        <v>100</v>
      </c>
      <c r="W2972" s="3" t="s">
        <v>267</v>
      </c>
      <c r="X2972" s="3" t="s">
        <v>109</v>
      </c>
      <c r="Y2972" s="299">
        <f t="shared" si="415"/>
        <v>6</v>
      </c>
      <c r="Z2972" s="299">
        <f t="shared" si="416"/>
        <v>2022</v>
      </c>
      <c r="AA2972" t="str">
        <f t="shared" si="414"/>
        <v>10</v>
      </c>
      <c r="AB2972" t="str">
        <f t="shared" si="417"/>
        <v>10</v>
      </c>
      <c r="AC2972" t="str">
        <f t="shared" si="418"/>
        <v>10</v>
      </c>
      <c r="AD2972" t="str">
        <f t="shared" si="419"/>
        <v>10</v>
      </c>
      <c r="AE2972" t="str">
        <f t="shared" si="420"/>
        <v>10</v>
      </c>
      <c r="AF2972" t="str">
        <f t="shared" si="421"/>
        <v>10</v>
      </c>
      <c r="AG2972" s="299">
        <f t="shared" si="422"/>
        <v>10</v>
      </c>
    </row>
    <row r="2973" spans="1:33" x14ac:dyDescent="0.3">
      <c r="A2973" s="3">
        <v>2989</v>
      </c>
      <c r="B2973" s="3" t="s">
        <v>4151</v>
      </c>
      <c r="C2973" s="296">
        <v>44727</v>
      </c>
      <c r="D2973" s="3">
        <v>37518903</v>
      </c>
      <c r="E2973" s="3" t="s">
        <v>6</v>
      </c>
      <c r="F2973" s="3">
        <v>221395</v>
      </c>
      <c r="G2973" s="3" t="s">
        <v>89</v>
      </c>
      <c r="H2973" s="3" t="s">
        <v>7324</v>
      </c>
      <c r="I2973" s="3" t="s">
        <v>782</v>
      </c>
      <c r="J2973" s="3" t="s">
        <v>14726</v>
      </c>
      <c r="K2973" s="3" t="s">
        <v>38</v>
      </c>
      <c r="L2973" s="3" t="s">
        <v>7171</v>
      </c>
      <c r="M2973" s="3" t="s">
        <v>93</v>
      </c>
      <c r="N2973" s="3" t="s">
        <v>14730</v>
      </c>
      <c r="O2973" s="3" t="s">
        <v>14731</v>
      </c>
      <c r="P2973" s="3">
        <v>8310639823</v>
      </c>
      <c r="Q2973" s="3" t="s">
        <v>14732</v>
      </c>
      <c r="R2973" s="3" t="s">
        <v>231</v>
      </c>
      <c r="S2973" s="3" t="s">
        <v>12896</v>
      </c>
      <c r="T2973" s="300">
        <v>900000</v>
      </c>
      <c r="U2973" s="3" t="s">
        <v>14733</v>
      </c>
      <c r="V2973" s="3" t="s">
        <v>100</v>
      </c>
      <c r="W2973" s="3" t="s">
        <v>109</v>
      </c>
      <c r="X2973" s="3" t="s">
        <v>109</v>
      </c>
      <c r="Y2973" s="299">
        <f t="shared" si="415"/>
        <v>6</v>
      </c>
      <c r="Z2973" s="299">
        <f t="shared" si="416"/>
        <v>2022</v>
      </c>
      <c r="AA2973" t="str">
        <f t="shared" si="414"/>
        <v>11</v>
      </c>
      <c r="AB2973" t="str">
        <f t="shared" si="417"/>
        <v>11</v>
      </c>
      <c r="AC2973" t="str">
        <f t="shared" si="418"/>
        <v>11</v>
      </c>
      <c r="AD2973" t="str">
        <f t="shared" si="419"/>
        <v>11</v>
      </c>
      <c r="AE2973" t="str">
        <f t="shared" si="420"/>
        <v>11</v>
      </c>
      <c r="AF2973" t="str">
        <f t="shared" si="421"/>
        <v>11</v>
      </c>
      <c r="AG2973" s="299">
        <f t="shared" si="422"/>
        <v>11</v>
      </c>
    </row>
    <row r="2974" spans="1:33" x14ac:dyDescent="0.3">
      <c r="A2974" s="3">
        <v>2990</v>
      </c>
      <c r="B2974" s="3" t="s">
        <v>4151</v>
      </c>
      <c r="C2974" s="296">
        <v>44727</v>
      </c>
      <c r="D2974" s="3">
        <v>45029158</v>
      </c>
      <c r="E2974" s="3" t="s">
        <v>6</v>
      </c>
      <c r="F2974" s="3">
        <v>221395</v>
      </c>
      <c r="G2974" s="3" t="s">
        <v>89</v>
      </c>
      <c r="H2974" s="3" t="s">
        <v>7324</v>
      </c>
      <c r="I2974" s="3" t="s">
        <v>14707</v>
      </c>
      <c r="J2974" s="3" t="s">
        <v>14734</v>
      </c>
      <c r="K2974" s="3" t="s">
        <v>38</v>
      </c>
      <c r="L2974" s="3" t="s">
        <v>7171</v>
      </c>
      <c r="M2974" s="3" t="s">
        <v>93</v>
      </c>
      <c r="N2974" s="3">
        <v>6833518</v>
      </c>
      <c r="O2974" s="3" t="s">
        <v>14735</v>
      </c>
      <c r="P2974" s="3">
        <v>8971753004</v>
      </c>
      <c r="Q2974" s="3" t="s">
        <v>14736</v>
      </c>
      <c r="R2974" s="3" t="s">
        <v>771</v>
      </c>
      <c r="S2974" s="3" t="s">
        <v>14737</v>
      </c>
      <c r="T2974" s="300">
        <v>980000</v>
      </c>
      <c r="U2974" s="3" t="s">
        <v>14739</v>
      </c>
      <c r="V2974" s="3" t="s">
        <v>100</v>
      </c>
      <c r="W2974" s="3" t="s">
        <v>109</v>
      </c>
      <c r="X2974" s="3" t="s">
        <v>109</v>
      </c>
      <c r="Y2974" s="299">
        <f t="shared" si="415"/>
        <v>6</v>
      </c>
      <c r="Z2974" s="299">
        <f t="shared" si="416"/>
        <v>2022</v>
      </c>
      <c r="AA2974" t="str">
        <f t="shared" si="414"/>
        <v>10</v>
      </c>
      <c r="AB2974" t="str">
        <f t="shared" si="417"/>
        <v>10</v>
      </c>
      <c r="AC2974" t="str">
        <f t="shared" si="418"/>
        <v>10</v>
      </c>
      <c r="AD2974" t="str">
        <f t="shared" si="419"/>
        <v>10</v>
      </c>
      <c r="AE2974" t="str">
        <f t="shared" si="420"/>
        <v>10</v>
      </c>
      <c r="AF2974" t="str">
        <f t="shared" si="421"/>
        <v>10</v>
      </c>
      <c r="AG2974" s="299">
        <f t="shared" si="422"/>
        <v>10</v>
      </c>
    </row>
    <row r="2975" spans="1:33" x14ac:dyDescent="0.3">
      <c r="A2975" s="3">
        <v>2991</v>
      </c>
      <c r="B2975" s="3" t="s">
        <v>4151</v>
      </c>
      <c r="C2975" s="296">
        <v>44727</v>
      </c>
      <c r="D2975" s="3">
        <v>45029158</v>
      </c>
      <c r="E2975" s="3" t="s">
        <v>6</v>
      </c>
      <c r="F2975" s="3">
        <v>221395</v>
      </c>
      <c r="G2975" s="3" t="s">
        <v>89</v>
      </c>
      <c r="H2975" s="3" t="s">
        <v>7324</v>
      </c>
      <c r="I2975" s="3" t="s">
        <v>14707</v>
      </c>
      <c r="J2975" s="3" t="s">
        <v>14734</v>
      </c>
      <c r="K2975" s="3" t="s">
        <v>38</v>
      </c>
      <c r="L2975" s="3" t="s">
        <v>7171</v>
      </c>
      <c r="M2975" s="3" t="s">
        <v>93</v>
      </c>
      <c r="N2975" s="3">
        <v>6834357</v>
      </c>
      <c r="O2975" s="3" t="s">
        <v>14740</v>
      </c>
      <c r="P2975" s="3">
        <v>7483575615</v>
      </c>
      <c r="Q2975" s="3" t="s">
        <v>14741</v>
      </c>
      <c r="R2975" s="3" t="s">
        <v>231</v>
      </c>
      <c r="S2975" s="3" t="s">
        <v>14742</v>
      </c>
      <c r="T2975" s="300">
        <v>1700000</v>
      </c>
      <c r="U2975" s="3" t="s">
        <v>3501</v>
      </c>
      <c r="V2975" s="3" t="s">
        <v>100</v>
      </c>
      <c r="W2975" s="3" t="s">
        <v>109</v>
      </c>
      <c r="X2975" s="3" t="s">
        <v>109</v>
      </c>
      <c r="Y2975" s="299">
        <f t="shared" si="415"/>
        <v>6</v>
      </c>
      <c r="Z2975" s="299">
        <f t="shared" si="416"/>
        <v>2022</v>
      </c>
      <c r="AA2975" t="str">
        <f t="shared" si="414"/>
        <v>11</v>
      </c>
      <c r="AB2975" t="str">
        <f t="shared" si="417"/>
        <v>11</v>
      </c>
      <c r="AC2975" t="str">
        <f t="shared" si="418"/>
        <v>11</v>
      </c>
      <c r="AD2975" t="str">
        <f t="shared" si="419"/>
        <v>11</v>
      </c>
      <c r="AE2975" t="str">
        <f t="shared" si="420"/>
        <v>11</v>
      </c>
      <c r="AF2975" t="str">
        <f t="shared" si="421"/>
        <v>11</v>
      </c>
      <c r="AG2975" s="299">
        <f t="shared" si="422"/>
        <v>11</v>
      </c>
    </row>
    <row r="2976" spans="1:33" x14ac:dyDescent="0.3">
      <c r="A2976" s="3">
        <v>2992</v>
      </c>
      <c r="B2976" s="3" t="s">
        <v>4151</v>
      </c>
      <c r="C2976" s="296">
        <v>44727</v>
      </c>
      <c r="D2976" s="3">
        <v>45029158</v>
      </c>
      <c r="E2976" s="3" t="s">
        <v>6</v>
      </c>
      <c r="F2976" s="3">
        <v>221395</v>
      </c>
      <c r="G2976" s="3" t="s">
        <v>89</v>
      </c>
      <c r="H2976" s="3" t="s">
        <v>7324</v>
      </c>
      <c r="I2976" s="3" t="s">
        <v>14707</v>
      </c>
      <c r="J2976" s="3" t="s">
        <v>14734</v>
      </c>
      <c r="K2976" s="3" t="s">
        <v>38</v>
      </c>
      <c r="L2976" s="3" t="s">
        <v>7171</v>
      </c>
      <c r="M2976" s="3" t="s">
        <v>93</v>
      </c>
      <c r="N2976" s="3" t="s">
        <v>14744</v>
      </c>
      <c r="O2976" s="3" t="s">
        <v>14745</v>
      </c>
      <c r="P2976" s="3">
        <v>9515487350</v>
      </c>
      <c r="Q2976" s="3" t="s">
        <v>14746</v>
      </c>
      <c r="R2976" s="3" t="s">
        <v>764</v>
      </c>
      <c r="S2976" s="3" t="s">
        <v>14748</v>
      </c>
      <c r="T2976" s="300">
        <v>1500000</v>
      </c>
      <c r="U2976" s="3" t="s">
        <v>14749</v>
      </c>
      <c r="V2976" s="3" t="s">
        <v>100</v>
      </c>
      <c r="W2976" s="3" t="s">
        <v>109</v>
      </c>
      <c r="X2976" s="3" t="s">
        <v>109</v>
      </c>
      <c r="Y2976" s="299">
        <f t="shared" si="415"/>
        <v>6</v>
      </c>
      <c r="Z2976" s="299">
        <f t="shared" si="416"/>
        <v>2022</v>
      </c>
      <c r="AA2976" t="str">
        <f t="shared" si="414"/>
        <v>12</v>
      </c>
      <c r="AB2976" t="str">
        <f t="shared" si="417"/>
        <v>12</v>
      </c>
      <c r="AC2976" t="str">
        <f t="shared" si="418"/>
        <v>12</v>
      </c>
      <c r="AD2976" t="str">
        <f t="shared" si="419"/>
        <v>12</v>
      </c>
      <c r="AE2976" t="str">
        <f t="shared" si="420"/>
        <v>12</v>
      </c>
      <c r="AF2976" t="str">
        <f t="shared" si="421"/>
        <v>12</v>
      </c>
      <c r="AG2976" s="299">
        <f t="shared" si="422"/>
        <v>12</v>
      </c>
    </row>
    <row r="2977" spans="1:33" x14ac:dyDescent="0.3">
      <c r="A2977" s="3">
        <v>2993</v>
      </c>
      <c r="B2977" s="3" t="s">
        <v>4151</v>
      </c>
      <c r="C2977" s="296">
        <v>44727</v>
      </c>
      <c r="D2977" s="3">
        <v>45029158</v>
      </c>
      <c r="E2977" s="3" t="s">
        <v>6</v>
      </c>
      <c r="F2977" s="3">
        <v>221395</v>
      </c>
      <c r="G2977" s="3" t="s">
        <v>89</v>
      </c>
      <c r="H2977" s="3" t="s">
        <v>7324</v>
      </c>
      <c r="I2977" s="3" t="s">
        <v>14707</v>
      </c>
      <c r="J2977" s="3" t="s">
        <v>14734</v>
      </c>
      <c r="K2977" s="3" t="s">
        <v>18</v>
      </c>
      <c r="L2977" s="3" t="s">
        <v>15145</v>
      </c>
      <c r="M2977" s="3" t="s">
        <v>93</v>
      </c>
      <c r="N2977" s="3">
        <v>6833216</v>
      </c>
      <c r="O2977" s="3" t="s">
        <v>14750</v>
      </c>
      <c r="P2977" s="3">
        <v>9755453366</v>
      </c>
      <c r="Q2977" s="3" t="s">
        <v>14751</v>
      </c>
      <c r="R2977" s="3" t="s">
        <v>14752</v>
      </c>
      <c r="S2977" s="3" t="s">
        <v>14754</v>
      </c>
      <c r="T2977" s="300">
        <v>1800000</v>
      </c>
      <c r="U2977" s="3" t="s">
        <v>1104</v>
      </c>
      <c r="V2977" s="3" t="s">
        <v>100</v>
      </c>
      <c r="W2977" s="3" t="s">
        <v>109</v>
      </c>
      <c r="X2977" s="3" t="s">
        <v>109</v>
      </c>
      <c r="Y2977" s="299">
        <f t="shared" si="415"/>
        <v>6</v>
      </c>
      <c r="Z2977" s="299">
        <f t="shared" si="416"/>
        <v>2022</v>
      </c>
      <c r="AA2977" t="str">
        <f t="shared" si="414"/>
        <v>8.</v>
      </c>
      <c r="AB2977" t="str">
        <f t="shared" si="417"/>
        <v>8.</v>
      </c>
      <c r="AC2977" t="str">
        <f t="shared" si="418"/>
        <v>8</v>
      </c>
      <c r="AD2977" t="str">
        <f t="shared" si="419"/>
        <v>8</v>
      </c>
      <c r="AE2977" t="str">
        <f t="shared" si="420"/>
        <v>8</v>
      </c>
      <c r="AF2977" t="str">
        <f t="shared" si="421"/>
        <v>8</v>
      </c>
      <c r="AG2977" s="299">
        <f t="shared" si="422"/>
        <v>8</v>
      </c>
    </row>
    <row r="2978" spans="1:33" x14ac:dyDescent="0.3">
      <c r="A2978" s="3">
        <v>2994</v>
      </c>
      <c r="B2978" s="3" t="s">
        <v>4151</v>
      </c>
      <c r="C2978" s="296">
        <v>44712</v>
      </c>
      <c r="D2978" s="3">
        <v>31159822</v>
      </c>
      <c r="E2978" s="3" t="s">
        <v>1576</v>
      </c>
      <c r="F2978" s="3">
        <v>210369</v>
      </c>
      <c r="G2978" s="3" t="s">
        <v>7694</v>
      </c>
      <c r="H2978" s="3" t="s">
        <v>90</v>
      </c>
      <c r="I2978" s="3" t="s">
        <v>6197</v>
      </c>
      <c r="J2978" s="3" t="s">
        <v>14755</v>
      </c>
      <c r="K2978" s="3" t="s">
        <v>11</v>
      </c>
      <c r="L2978" s="3" t="s">
        <v>11</v>
      </c>
      <c r="M2978" s="3" t="s">
        <v>93</v>
      </c>
      <c r="N2978" s="3">
        <v>6645380</v>
      </c>
      <c r="O2978" s="3" t="s">
        <v>14756</v>
      </c>
      <c r="P2978" s="3" t="s">
        <v>14757</v>
      </c>
      <c r="Q2978" s="3" t="s">
        <v>14758</v>
      </c>
      <c r="R2978" s="3" t="s">
        <v>14759</v>
      </c>
      <c r="S2978" s="3" t="s">
        <v>14760</v>
      </c>
      <c r="T2978" s="300">
        <v>550000</v>
      </c>
      <c r="U2978" s="3" t="s">
        <v>308</v>
      </c>
      <c r="V2978" s="3" t="s">
        <v>100</v>
      </c>
      <c r="W2978" s="3" t="s">
        <v>767</v>
      </c>
      <c r="X2978" s="3" t="s">
        <v>109</v>
      </c>
      <c r="Y2978" s="299">
        <f t="shared" si="415"/>
        <v>5</v>
      </c>
      <c r="Z2978" s="299">
        <f t="shared" si="416"/>
        <v>2022</v>
      </c>
      <c r="AA2978" t="str">
        <f t="shared" si="414"/>
        <v>15</v>
      </c>
      <c r="AB2978" t="str">
        <f t="shared" si="417"/>
        <v>15</v>
      </c>
      <c r="AC2978" t="str">
        <f t="shared" si="418"/>
        <v>15</v>
      </c>
      <c r="AD2978" t="str">
        <f t="shared" si="419"/>
        <v>15</v>
      </c>
      <c r="AE2978" t="str">
        <f t="shared" si="420"/>
        <v>15</v>
      </c>
      <c r="AF2978" t="str">
        <f t="shared" si="421"/>
        <v>15</v>
      </c>
      <c r="AG2978" s="299">
        <f t="shared" si="422"/>
        <v>15</v>
      </c>
    </row>
    <row r="2979" spans="1:33" x14ac:dyDescent="0.3">
      <c r="A2979" s="3">
        <v>2995</v>
      </c>
      <c r="B2979" s="3" t="s">
        <v>4151</v>
      </c>
      <c r="C2979" s="296">
        <v>44727</v>
      </c>
      <c r="D2979" s="3">
        <v>69368387</v>
      </c>
      <c r="E2979" s="3" t="s">
        <v>1576</v>
      </c>
      <c r="F2979" s="3">
        <v>210369</v>
      </c>
      <c r="G2979" s="3" t="s">
        <v>7694</v>
      </c>
      <c r="H2979" s="3" t="s">
        <v>90</v>
      </c>
      <c r="I2979" s="3" t="s">
        <v>120</v>
      </c>
      <c r="J2979" s="3" t="s">
        <v>120</v>
      </c>
      <c r="K2979" s="3" t="s">
        <v>38</v>
      </c>
      <c r="L2979" s="3" t="s">
        <v>1079</v>
      </c>
      <c r="M2979" s="3" t="s">
        <v>93</v>
      </c>
      <c r="N2979" s="3">
        <v>6787724</v>
      </c>
      <c r="O2979" s="3" t="s">
        <v>14761</v>
      </c>
      <c r="P2979" s="3">
        <v>8008700177</v>
      </c>
      <c r="Q2979" s="3" t="s">
        <v>14762</v>
      </c>
      <c r="R2979" s="3" t="s">
        <v>1955</v>
      </c>
      <c r="S2979" s="3" t="s">
        <v>14763</v>
      </c>
      <c r="T2979" s="300">
        <v>950000</v>
      </c>
      <c r="U2979" s="3" t="s">
        <v>14764</v>
      </c>
      <c r="V2979" s="3" t="s">
        <v>100</v>
      </c>
      <c r="W2979" s="3" t="s">
        <v>101</v>
      </c>
      <c r="X2979" s="3" t="s">
        <v>109</v>
      </c>
      <c r="Y2979" s="299">
        <f t="shared" si="415"/>
        <v>6</v>
      </c>
      <c r="Z2979" s="299">
        <f t="shared" si="416"/>
        <v>2022</v>
      </c>
      <c r="AA2979" t="str">
        <f t="shared" si="414"/>
        <v>3.</v>
      </c>
      <c r="AB2979" t="str">
        <f t="shared" si="417"/>
        <v>3.</v>
      </c>
      <c r="AC2979" t="str">
        <f t="shared" si="418"/>
        <v>3</v>
      </c>
      <c r="AD2979" t="str">
        <f t="shared" si="419"/>
        <v>3</v>
      </c>
      <c r="AE2979" t="str">
        <f t="shared" si="420"/>
        <v>3</v>
      </c>
      <c r="AF2979" t="str">
        <f t="shared" si="421"/>
        <v>3</v>
      </c>
      <c r="AG2979" s="299">
        <f t="shared" si="422"/>
        <v>3</v>
      </c>
    </row>
    <row r="2980" spans="1:33" x14ac:dyDescent="0.3">
      <c r="A2980" s="3">
        <v>2996</v>
      </c>
      <c r="B2980" s="3" t="s">
        <v>4151</v>
      </c>
      <c r="C2980" s="296">
        <v>44727</v>
      </c>
      <c r="D2980" s="3">
        <v>69368387</v>
      </c>
      <c r="E2980" s="3" t="s">
        <v>1576</v>
      </c>
      <c r="F2980" s="3">
        <v>210369</v>
      </c>
      <c r="G2980" s="3" t="s">
        <v>7694</v>
      </c>
      <c r="H2980" s="3" t="s">
        <v>90</v>
      </c>
      <c r="I2980" s="3" t="s">
        <v>120</v>
      </c>
      <c r="J2980" s="3" t="s">
        <v>120</v>
      </c>
      <c r="K2980" s="3" t="s">
        <v>38</v>
      </c>
      <c r="L2980" s="3" t="s">
        <v>1079</v>
      </c>
      <c r="M2980" s="3" t="s">
        <v>93</v>
      </c>
      <c r="N2980" s="3">
        <v>6826441</v>
      </c>
      <c r="O2980" s="3" t="s">
        <v>14765</v>
      </c>
      <c r="P2980" s="3">
        <v>9676728187</v>
      </c>
      <c r="Q2980" s="3" t="s">
        <v>14766</v>
      </c>
      <c r="R2980" s="3" t="s">
        <v>558</v>
      </c>
      <c r="S2980" s="3" t="s">
        <v>14767</v>
      </c>
      <c r="T2980" s="300">
        <v>400000</v>
      </c>
      <c r="U2980" s="3" t="s">
        <v>14768</v>
      </c>
      <c r="V2980" s="3" t="s">
        <v>100</v>
      </c>
      <c r="W2980" s="3" t="s">
        <v>109</v>
      </c>
      <c r="X2980" s="3" t="s">
        <v>109</v>
      </c>
      <c r="Y2980" s="299">
        <f t="shared" si="415"/>
        <v>6</v>
      </c>
      <c r="Z2980" s="299">
        <f t="shared" si="416"/>
        <v>2022</v>
      </c>
      <c r="AA2980" t="str">
        <f t="shared" si="414"/>
        <v xml:space="preserve">4 </v>
      </c>
      <c r="AB2980" t="str">
        <f t="shared" si="417"/>
        <v xml:space="preserve">4 </v>
      </c>
      <c r="AC2980" t="str">
        <f t="shared" si="418"/>
        <v xml:space="preserve">4 </v>
      </c>
      <c r="AD2980" t="str">
        <f t="shared" si="419"/>
        <v xml:space="preserve">4 </v>
      </c>
      <c r="AE2980" t="str">
        <f t="shared" si="420"/>
        <v xml:space="preserve">4 </v>
      </c>
      <c r="AF2980" t="str">
        <f t="shared" si="421"/>
        <v xml:space="preserve">4 </v>
      </c>
      <c r="AG2980" s="299">
        <f t="shared" si="422"/>
        <v>4</v>
      </c>
    </row>
    <row r="2981" spans="1:33" x14ac:dyDescent="0.3">
      <c r="A2981" s="3">
        <v>2997</v>
      </c>
      <c r="B2981" s="3" t="s">
        <v>4151</v>
      </c>
      <c r="C2981" s="296">
        <v>44727</v>
      </c>
      <c r="D2981" s="3">
        <v>69368387</v>
      </c>
      <c r="E2981" s="3" t="s">
        <v>1</v>
      </c>
      <c r="F2981" s="3">
        <v>210369</v>
      </c>
      <c r="G2981" s="3" t="s">
        <v>89</v>
      </c>
      <c r="H2981" s="3" t="s">
        <v>6904</v>
      </c>
      <c r="I2981" s="3" t="s">
        <v>13246</v>
      </c>
      <c r="J2981" s="3" t="s">
        <v>13246</v>
      </c>
      <c r="K2981" s="3" t="s">
        <v>15147</v>
      </c>
      <c r="L2981" s="3" t="s">
        <v>7171</v>
      </c>
      <c r="M2981" s="3" t="s">
        <v>93</v>
      </c>
      <c r="N2981" s="3">
        <v>6824509</v>
      </c>
      <c r="O2981" s="3" t="s">
        <v>14769</v>
      </c>
      <c r="P2981" s="3">
        <v>8977264302</v>
      </c>
      <c r="Q2981" s="3" t="s">
        <v>14770</v>
      </c>
      <c r="R2981" s="3" t="s">
        <v>225</v>
      </c>
      <c r="S2981" s="3" t="s">
        <v>5490</v>
      </c>
      <c r="T2981" s="300">
        <v>1270000</v>
      </c>
      <c r="U2981" s="3" t="s">
        <v>134</v>
      </c>
      <c r="V2981" s="3" t="s">
        <v>100</v>
      </c>
      <c r="W2981" s="3" t="s">
        <v>101</v>
      </c>
      <c r="X2981" s="3" t="s">
        <v>109</v>
      </c>
      <c r="Y2981" s="299">
        <f t="shared" si="415"/>
        <v>6</v>
      </c>
      <c r="Z2981" s="299">
        <f t="shared" si="416"/>
        <v>2022</v>
      </c>
      <c r="AA2981" t="str">
        <f t="shared" si="414"/>
        <v>4y</v>
      </c>
      <c r="AB2981" t="str">
        <f t="shared" si="417"/>
        <v>4</v>
      </c>
      <c r="AC2981" t="str">
        <f t="shared" si="418"/>
        <v>4</v>
      </c>
      <c r="AD2981" t="str">
        <f t="shared" si="419"/>
        <v>4</v>
      </c>
      <c r="AE2981" t="str">
        <f t="shared" si="420"/>
        <v>4</v>
      </c>
      <c r="AF2981" t="str">
        <f t="shared" si="421"/>
        <v>4</v>
      </c>
      <c r="AG2981" s="299">
        <f t="shared" si="422"/>
        <v>4</v>
      </c>
    </row>
    <row r="2982" spans="1:33" x14ac:dyDescent="0.3">
      <c r="A2982" s="3">
        <v>2998</v>
      </c>
      <c r="B2982" s="3" t="s">
        <v>4151</v>
      </c>
      <c r="C2982" s="296">
        <v>44727</v>
      </c>
      <c r="D2982" s="3">
        <v>37816995</v>
      </c>
      <c r="E2982" s="3" t="s">
        <v>1</v>
      </c>
      <c r="F2982" s="3">
        <v>210369</v>
      </c>
      <c r="G2982" s="3" t="s">
        <v>89</v>
      </c>
      <c r="H2982" s="3" t="s">
        <v>6904</v>
      </c>
      <c r="I2982" s="3" t="s">
        <v>14612</v>
      </c>
      <c r="J2982" s="3" t="s">
        <v>14612</v>
      </c>
      <c r="K2982" s="3" t="s">
        <v>15147</v>
      </c>
      <c r="L2982" s="3" t="s">
        <v>7171</v>
      </c>
      <c r="M2982" s="3" t="s">
        <v>93</v>
      </c>
      <c r="N2982" s="3">
        <v>6824839</v>
      </c>
      <c r="O2982" s="3" t="s">
        <v>14771</v>
      </c>
      <c r="P2982" s="3">
        <v>9739268632</v>
      </c>
      <c r="Q2982" s="3" t="s">
        <v>14772</v>
      </c>
      <c r="R2982" s="3" t="s">
        <v>1077</v>
      </c>
      <c r="S2982" s="3" t="s">
        <v>14773</v>
      </c>
      <c r="T2982" s="300">
        <v>1270000</v>
      </c>
      <c r="U2982" s="3" t="s">
        <v>14774</v>
      </c>
      <c r="V2982" s="3" t="s">
        <v>100</v>
      </c>
      <c r="W2982" s="3" t="s">
        <v>101</v>
      </c>
      <c r="X2982" s="3" t="s">
        <v>109</v>
      </c>
      <c r="Y2982" s="299">
        <f t="shared" si="415"/>
        <v>6</v>
      </c>
      <c r="Z2982" s="299">
        <f t="shared" si="416"/>
        <v>2022</v>
      </c>
      <c r="AA2982" t="str">
        <f t="shared" si="414"/>
        <v>8.</v>
      </c>
      <c r="AB2982" t="str">
        <f t="shared" si="417"/>
        <v>8.</v>
      </c>
      <c r="AC2982" t="str">
        <f t="shared" si="418"/>
        <v>8</v>
      </c>
      <c r="AD2982" t="str">
        <f t="shared" si="419"/>
        <v>8</v>
      </c>
      <c r="AE2982" t="str">
        <f t="shared" si="420"/>
        <v>8</v>
      </c>
      <c r="AF2982" t="str">
        <f t="shared" si="421"/>
        <v>8</v>
      </c>
      <c r="AG2982" s="299">
        <f t="shared" si="422"/>
        <v>8</v>
      </c>
    </row>
    <row r="2983" spans="1:33" x14ac:dyDescent="0.3">
      <c r="A2983" s="3">
        <v>2999</v>
      </c>
      <c r="B2983" s="3" t="s">
        <v>4151</v>
      </c>
      <c r="C2983" s="296">
        <v>44727</v>
      </c>
      <c r="D2983" s="3">
        <v>37816996</v>
      </c>
      <c r="E2983" s="3" t="s">
        <v>1</v>
      </c>
      <c r="F2983" s="3">
        <v>210369</v>
      </c>
      <c r="G2983" s="3" t="s">
        <v>89</v>
      </c>
      <c r="H2983" s="3" t="s">
        <v>6904</v>
      </c>
      <c r="I2983" s="3" t="s">
        <v>14612</v>
      </c>
      <c r="J2983" s="3" t="s">
        <v>14612</v>
      </c>
      <c r="K2983" s="3" t="s">
        <v>15147</v>
      </c>
      <c r="L2983" s="3" t="s">
        <v>7171</v>
      </c>
      <c r="M2983" s="3" t="s">
        <v>93</v>
      </c>
      <c r="N2983" s="3">
        <v>6825707</v>
      </c>
      <c r="O2983" s="3" t="s">
        <v>14775</v>
      </c>
      <c r="P2983" s="3">
        <v>7416115161</v>
      </c>
      <c r="Q2983" s="3" t="s">
        <v>14776</v>
      </c>
      <c r="R2983" s="3" t="s">
        <v>369</v>
      </c>
      <c r="S2983" s="3" t="s">
        <v>14777</v>
      </c>
      <c r="T2983" s="300">
        <v>1540000</v>
      </c>
      <c r="U2983" s="3" t="s">
        <v>199</v>
      </c>
      <c r="V2983" s="3" t="s">
        <v>100</v>
      </c>
      <c r="W2983" s="3" t="s">
        <v>101</v>
      </c>
      <c r="X2983" s="3" t="s">
        <v>109</v>
      </c>
      <c r="Y2983" s="299">
        <f t="shared" si="415"/>
        <v>6</v>
      </c>
      <c r="Z2983" s="299">
        <f t="shared" si="416"/>
        <v>2022</v>
      </c>
      <c r="AA2983" t="str">
        <f t="shared" si="414"/>
        <v>8y</v>
      </c>
      <c r="AB2983" t="str">
        <f t="shared" si="417"/>
        <v>8</v>
      </c>
      <c r="AC2983" t="str">
        <f t="shared" si="418"/>
        <v>8</v>
      </c>
      <c r="AD2983" t="str">
        <f t="shared" si="419"/>
        <v>8</v>
      </c>
      <c r="AE2983" t="str">
        <f t="shared" si="420"/>
        <v>8</v>
      </c>
      <c r="AF2983" t="str">
        <f t="shared" si="421"/>
        <v>8</v>
      </c>
      <c r="AG2983" s="299">
        <f t="shared" si="422"/>
        <v>8</v>
      </c>
    </row>
    <row r="2984" spans="1:33" x14ac:dyDescent="0.3">
      <c r="A2984" s="3">
        <v>3000</v>
      </c>
      <c r="B2984" s="3" t="s">
        <v>4151</v>
      </c>
      <c r="C2984" s="296">
        <v>44727</v>
      </c>
      <c r="D2984" s="3">
        <v>69368387</v>
      </c>
      <c r="E2984" s="3" t="s">
        <v>1</v>
      </c>
      <c r="F2984" s="3">
        <v>210369</v>
      </c>
      <c r="G2984" s="3" t="s">
        <v>89</v>
      </c>
      <c r="H2984" s="3" t="s">
        <v>6904</v>
      </c>
      <c r="I2984" s="3" t="s">
        <v>13246</v>
      </c>
      <c r="J2984" s="3" t="s">
        <v>13246</v>
      </c>
      <c r="K2984" s="3" t="s">
        <v>15147</v>
      </c>
      <c r="L2984" s="3" t="s">
        <v>7171</v>
      </c>
      <c r="M2984" s="3" t="s">
        <v>93</v>
      </c>
      <c r="N2984" s="3">
        <v>6830035</v>
      </c>
      <c r="O2984" s="3" t="s">
        <v>14778</v>
      </c>
      <c r="P2984" s="3">
        <v>8284952190</v>
      </c>
      <c r="Q2984" s="3" t="s">
        <v>14779</v>
      </c>
      <c r="R2984" s="3" t="s">
        <v>225</v>
      </c>
      <c r="S2984" s="3" t="s">
        <v>4345</v>
      </c>
      <c r="T2984" s="300">
        <v>1300000</v>
      </c>
      <c r="U2984" s="3" t="s">
        <v>199</v>
      </c>
      <c r="V2984" s="3" t="s">
        <v>100</v>
      </c>
      <c r="W2984" s="3" t="s">
        <v>109</v>
      </c>
      <c r="X2984" s="3" t="s">
        <v>109</v>
      </c>
      <c r="Y2984" s="299">
        <f t="shared" si="415"/>
        <v>6</v>
      </c>
      <c r="Z2984" s="299">
        <f t="shared" si="416"/>
        <v>2022</v>
      </c>
      <c r="AA2984" t="str">
        <f t="shared" si="414"/>
        <v>4y</v>
      </c>
      <c r="AB2984" t="str">
        <f t="shared" si="417"/>
        <v>4</v>
      </c>
      <c r="AC2984" t="str">
        <f t="shared" si="418"/>
        <v>4</v>
      </c>
      <c r="AD2984" t="str">
        <f t="shared" si="419"/>
        <v>4</v>
      </c>
      <c r="AE2984" t="str">
        <f t="shared" si="420"/>
        <v>4</v>
      </c>
      <c r="AF2984" t="str">
        <f t="shared" si="421"/>
        <v>4</v>
      </c>
      <c r="AG2984" s="299">
        <f t="shared" si="422"/>
        <v>4</v>
      </c>
    </row>
    <row r="2985" spans="1:33" x14ac:dyDescent="0.3">
      <c r="A2985" s="3">
        <v>3001</v>
      </c>
      <c r="B2985" s="3" t="s">
        <v>4151</v>
      </c>
      <c r="C2985" s="296">
        <v>44727</v>
      </c>
      <c r="D2985" s="3">
        <v>49782274</v>
      </c>
      <c r="E2985" s="3" t="s">
        <v>1</v>
      </c>
      <c r="F2985" s="3">
        <v>210369</v>
      </c>
      <c r="G2985" s="3" t="s">
        <v>89</v>
      </c>
      <c r="H2985" s="3" t="s">
        <v>6904</v>
      </c>
      <c r="I2985" s="3" t="s">
        <v>14780</v>
      </c>
      <c r="J2985" s="3" t="s">
        <v>14780</v>
      </c>
      <c r="K2985" s="3" t="s">
        <v>15147</v>
      </c>
      <c r="L2985" s="3" t="s">
        <v>7171</v>
      </c>
      <c r="M2985" s="3" t="s">
        <v>93</v>
      </c>
      <c r="N2985" s="3">
        <v>6832331</v>
      </c>
      <c r="O2985" s="3" t="s">
        <v>14781</v>
      </c>
      <c r="P2985" s="3">
        <v>9940856944</v>
      </c>
      <c r="Q2985" s="3" t="s">
        <v>14782</v>
      </c>
      <c r="R2985" s="3" t="s">
        <v>370</v>
      </c>
      <c r="S2985" s="3" t="s">
        <v>14783</v>
      </c>
      <c r="T2985" s="300">
        <v>1500000</v>
      </c>
      <c r="U2985" s="3" t="s">
        <v>199</v>
      </c>
      <c r="V2985" s="3" t="s">
        <v>100</v>
      </c>
      <c r="W2985" s="3" t="s">
        <v>267</v>
      </c>
      <c r="X2985" s="3" t="s">
        <v>109</v>
      </c>
      <c r="Y2985" s="299">
        <f t="shared" si="415"/>
        <v>6</v>
      </c>
      <c r="Z2985" s="299">
        <f t="shared" si="416"/>
        <v>2022</v>
      </c>
      <c r="AA2985" t="str">
        <f t="shared" si="414"/>
        <v>7y</v>
      </c>
      <c r="AB2985" t="str">
        <f t="shared" si="417"/>
        <v>7</v>
      </c>
      <c r="AC2985" t="str">
        <f t="shared" si="418"/>
        <v>7</v>
      </c>
      <c r="AD2985" t="str">
        <f t="shared" si="419"/>
        <v>7</v>
      </c>
      <c r="AE2985" t="str">
        <f t="shared" si="420"/>
        <v>7</v>
      </c>
      <c r="AF2985" t="str">
        <f t="shared" si="421"/>
        <v>7</v>
      </c>
      <c r="AG2985" s="299">
        <f t="shared" si="422"/>
        <v>7</v>
      </c>
    </row>
    <row r="2986" spans="1:33" x14ac:dyDescent="0.3">
      <c r="A2986" s="3">
        <v>3002</v>
      </c>
      <c r="B2986" s="3" t="s">
        <v>4151</v>
      </c>
      <c r="C2986" s="296">
        <v>44727</v>
      </c>
      <c r="D2986" s="3">
        <v>27833772</v>
      </c>
      <c r="E2986" s="3" t="s">
        <v>1</v>
      </c>
      <c r="F2986" s="3">
        <v>210369</v>
      </c>
      <c r="G2986" s="3" t="s">
        <v>89</v>
      </c>
      <c r="H2986" s="3" t="s">
        <v>6904</v>
      </c>
      <c r="I2986" s="3" t="s">
        <v>14784</v>
      </c>
      <c r="J2986" s="3" t="s">
        <v>14784</v>
      </c>
      <c r="K2986" s="3" t="s">
        <v>15147</v>
      </c>
      <c r="L2986" s="3" t="s">
        <v>7171</v>
      </c>
      <c r="M2986" s="3" t="s">
        <v>93</v>
      </c>
      <c r="N2986" s="3">
        <v>6830946</v>
      </c>
      <c r="O2986" s="3" t="s">
        <v>14785</v>
      </c>
      <c r="P2986" s="3">
        <v>9836341983</v>
      </c>
      <c r="Q2986" s="3" t="s">
        <v>14786</v>
      </c>
      <c r="R2986" s="3" t="s">
        <v>370</v>
      </c>
      <c r="S2986" s="3" t="s">
        <v>14787</v>
      </c>
      <c r="T2986" s="300">
        <v>690000</v>
      </c>
      <c r="U2986" s="3" t="s">
        <v>199</v>
      </c>
      <c r="V2986" s="3" t="s">
        <v>100</v>
      </c>
      <c r="W2986" s="3" t="s">
        <v>1828</v>
      </c>
      <c r="X2986" s="3" t="s">
        <v>109</v>
      </c>
      <c r="Y2986" s="299">
        <f t="shared" si="415"/>
        <v>6</v>
      </c>
      <c r="Z2986" s="299">
        <f t="shared" si="416"/>
        <v>2022</v>
      </c>
      <c r="AA2986" t="str">
        <f t="shared" si="414"/>
        <v>7y</v>
      </c>
      <c r="AB2986" t="str">
        <f t="shared" si="417"/>
        <v>7</v>
      </c>
      <c r="AC2986" t="str">
        <f t="shared" si="418"/>
        <v>7</v>
      </c>
      <c r="AD2986" t="str">
        <f t="shared" si="419"/>
        <v>7</v>
      </c>
      <c r="AE2986" t="str">
        <f t="shared" si="420"/>
        <v>7</v>
      </c>
      <c r="AF2986" t="str">
        <f t="shared" si="421"/>
        <v>7</v>
      </c>
      <c r="AG2986" s="299">
        <f t="shared" si="422"/>
        <v>7</v>
      </c>
    </row>
    <row r="2987" spans="1:33" x14ac:dyDescent="0.3">
      <c r="A2987" s="3">
        <v>3003</v>
      </c>
      <c r="B2987" s="3" t="s">
        <v>4151</v>
      </c>
      <c r="C2987" s="296">
        <v>44727</v>
      </c>
      <c r="D2987" s="3">
        <v>37816995</v>
      </c>
      <c r="E2987" s="3" t="s">
        <v>1</v>
      </c>
      <c r="F2987" s="3">
        <v>210369</v>
      </c>
      <c r="G2987" s="3" t="s">
        <v>89</v>
      </c>
      <c r="H2987" s="3" t="s">
        <v>254</v>
      </c>
      <c r="I2987" s="3" t="s">
        <v>14788</v>
      </c>
      <c r="J2987" s="3" t="s">
        <v>14788</v>
      </c>
      <c r="K2987" s="3" t="s">
        <v>15147</v>
      </c>
      <c r="L2987" s="3" t="s">
        <v>7171</v>
      </c>
      <c r="M2987" s="3" t="s">
        <v>93</v>
      </c>
      <c r="N2987" s="3">
        <v>6825199</v>
      </c>
      <c r="O2987" s="3" t="s">
        <v>14789</v>
      </c>
      <c r="P2987" s="3" t="s">
        <v>14790</v>
      </c>
      <c r="Q2987" s="3" t="s">
        <v>14791</v>
      </c>
      <c r="R2987" s="3" t="s">
        <v>1587</v>
      </c>
      <c r="S2987" s="3" t="s">
        <v>10577</v>
      </c>
      <c r="T2987" s="300">
        <v>1240000</v>
      </c>
      <c r="U2987" s="3" t="s">
        <v>14792</v>
      </c>
      <c r="V2987" s="3" t="s">
        <v>100</v>
      </c>
      <c r="W2987" s="3" t="s">
        <v>2278</v>
      </c>
      <c r="X2987" s="3" t="s">
        <v>109</v>
      </c>
      <c r="Y2987" s="299">
        <f t="shared" si="415"/>
        <v>6</v>
      </c>
      <c r="Z2987" s="299">
        <f t="shared" si="416"/>
        <v>2022</v>
      </c>
      <c r="AA2987" t="str">
        <f t="shared" si="414"/>
        <v>11</v>
      </c>
      <c r="AB2987" t="str">
        <f t="shared" si="417"/>
        <v>11</v>
      </c>
      <c r="AC2987" t="str">
        <f t="shared" si="418"/>
        <v>11</v>
      </c>
      <c r="AD2987" t="str">
        <f t="shared" si="419"/>
        <v>11</v>
      </c>
      <c r="AE2987" t="str">
        <f t="shared" si="420"/>
        <v>11</v>
      </c>
      <c r="AF2987" t="str">
        <f t="shared" si="421"/>
        <v>11</v>
      </c>
      <c r="AG2987" s="299">
        <f t="shared" si="422"/>
        <v>11</v>
      </c>
    </row>
    <row r="2988" spans="1:33" x14ac:dyDescent="0.3">
      <c r="A2988" s="3">
        <v>3004</v>
      </c>
      <c r="B2988" s="3" t="s">
        <v>4151</v>
      </c>
      <c r="C2988" s="296">
        <v>44727</v>
      </c>
      <c r="D2988" s="3">
        <v>49782274</v>
      </c>
      <c r="E2988" s="3" t="s">
        <v>1</v>
      </c>
      <c r="F2988" s="3">
        <v>210369</v>
      </c>
      <c r="G2988" s="3" t="s">
        <v>5551</v>
      </c>
      <c r="H2988" s="3" t="s">
        <v>9061</v>
      </c>
      <c r="I2988" s="3" t="s">
        <v>2091</v>
      </c>
      <c r="J2988" s="3" t="s">
        <v>14793</v>
      </c>
      <c r="K2988" s="3" t="s">
        <v>15147</v>
      </c>
      <c r="L2988" s="3" t="s">
        <v>7171</v>
      </c>
      <c r="M2988" s="3" t="s">
        <v>7715</v>
      </c>
      <c r="N2988" s="3">
        <v>6833428</v>
      </c>
      <c r="O2988" s="3" t="s">
        <v>14794</v>
      </c>
      <c r="P2988" s="3">
        <v>8093021561</v>
      </c>
      <c r="Q2988" s="3" t="s">
        <v>14795</v>
      </c>
      <c r="R2988" s="3" t="s">
        <v>2319</v>
      </c>
      <c r="S2988" s="3" t="s">
        <v>14797</v>
      </c>
      <c r="T2988" s="300">
        <v>730000</v>
      </c>
      <c r="U2988" s="3" t="s">
        <v>14798</v>
      </c>
      <c r="V2988" s="3" t="s">
        <v>100</v>
      </c>
      <c r="W2988" s="3" t="s">
        <v>109</v>
      </c>
      <c r="X2988" s="3" t="s">
        <v>109</v>
      </c>
      <c r="Y2988" s="299">
        <f t="shared" si="415"/>
        <v>6</v>
      </c>
      <c r="Z2988" s="299">
        <f t="shared" si="416"/>
        <v>2022</v>
      </c>
      <c r="AA2988" t="str">
        <f t="shared" si="414"/>
        <v xml:space="preserve">7 </v>
      </c>
      <c r="AB2988" t="str">
        <f t="shared" si="417"/>
        <v xml:space="preserve">7 </v>
      </c>
      <c r="AC2988" t="str">
        <f t="shared" si="418"/>
        <v xml:space="preserve">7 </v>
      </c>
      <c r="AD2988" t="str">
        <f t="shared" si="419"/>
        <v xml:space="preserve">7 </v>
      </c>
      <c r="AE2988" t="str">
        <f t="shared" si="420"/>
        <v xml:space="preserve">7 </v>
      </c>
      <c r="AF2988" t="str">
        <f t="shared" si="421"/>
        <v xml:space="preserve">7 </v>
      </c>
      <c r="AG2988" s="299">
        <f t="shared" si="422"/>
        <v>7</v>
      </c>
    </row>
    <row r="2989" spans="1:33" x14ac:dyDescent="0.3">
      <c r="A2989" s="3">
        <v>3005</v>
      </c>
      <c r="B2989" s="3" t="s">
        <v>4151</v>
      </c>
      <c r="C2989" s="296">
        <v>44727</v>
      </c>
      <c r="D2989" s="3">
        <v>49782274</v>
      </c>
      <c r="E2989" s="3" t="s">
        <v>1</v>
      </c>
      <c r="F2989" s="3">
        <v>210369</v>
      </c>
      <c r="G2989" s="3" t="s">
        <v>5551</v>
      </c>
      <c r="H2989" s="3" t="s">
        <v>9061</v>
      </c>
      <c r="I2989" s="3" t="s">
        <v>2091</v>
      </c>
      <c r="J2989" s="3" t="s">
        <v>14793</v>
      </c>
      <c r="K2989" s="3" t="s">
        <v>15147</v>
      </c>
      <c r="L2989" s="3" t="s">
        <v>7171</v>
      </c>
      <c r="M2989" s="3" t="s">
        <v>7715</v>
      </c>
      <c r="N2989" s="3">
        <v>6833436</v>
      </c>
      <c r="O2989" s="3" t="s">
        <v>14799</v>
      </c>
      <c r="P2989" s="3">
        <v>7673054434</v>
      </c>
      <c r="Q2989" s="3" t="s">
        <v>14800</v>
      </c>
      <c r="R2989" s="3" t="s">
        <v>14801</v>
      </c>
      <c r="S2989" s="3" t="s">
        <v>14803</v>
      </c>
      <c r="T2989" s="300">
        <v>1300000</v>
      </c>
      <c r="U2989" s="3" t="s">
        <v>14804</v>
      </c>
      <c r="V2989" s="3" t="s">
        <v>100</v>
      </c>
      <c r="W2989" s="3" t="s">
        <v>101</v>
      </c>
      <c r="X2989" s="3" t="s">
        <v>109</v>
      </c>
      <c r="Y2989" s="299">
        <f t="shared" si="415"/>
        <v>6</v>
      </c>
      <c r="Z2989" s="299">
        <f t="shared" si="416"/>
        <v>2022</v>
      </c>
      <c r="AA2989" t="str">
        <f t="shared" si="414"/>
        <v>7.</v>
      </c>
      <c r="AB2989" t="str">
        <f t="shared" si="417"/>
        <v>7.</v>
      </c>
      <c r="AC2989" t="str">
        <f t="shared" si="418"/>
        <v>7</v>
      </c>
      <c r="AD2989" t="str">
        <f t="shared" si="419"/>
        <v>7</v>
      </c>
      <c r="AE2989" t="str">
        <f t="shared" si="420"/>
        <v>7</v>
      </c>
      <c r="AF2989" t="str">
        <f t="shared" si="421"/>
        <v>7</v>
      </c>
      <c r="AG2989" s="299">
        <f t="shared" si="422"/>
        <v>7</v>
      </c>
    </row>
    <row r="2990" spans="1:33" x14ac:dyDescent="0.3">
      <c r="A2990" s="3">
        <v>3006</v>
      </c>
      <c r="B2990" s="3" t="s">
        <v>4151</v>
      </c>
      <c r="C2990" s="296">
        <v>44727</v>
      </c>
      <c r="D2990" s="3">
        <v>49782274</v>
      </c>
      <c r="E2990" s="3" t="s">
        <v>1</v>
      </c>
      <c r="F2990" s="3">
        <v>210369</v>
      </c>
      <c r="G2990" s="3" t="s">
        <v>5551</v>
      </c>
      <c r="H2990" s="3" t="s">
        <v>9061</v>
      </c>
      <c r="I2990" s="3" t="s">
        <v>2091</v>
      </c>
      <c r="J2990" s="3" t="s">
        <v>14793</v>
      </c>
      <c r="K2990" s="3" t="s">
        <v>15147</v>
      </c>
      <c r="L2990" s="3" t="s">
        <v>7171</v>
      </c>
      <c r="M2990" s="3" t="s">
        <v>7715</v>
      </c>
      <c r="N2990" s="3">
        <v>6833440</v>
      </c>
      <c r="O2990" s="3" t="s">
        <v>14805</v>
      </c>
      <c r="P2990" s="3">
        <v>7304224462</v>
      </c>
      <c r="Q2990" s="3" t="s">
        <v>14806</v>
      </c>
      <c r="R2990" s="3" t="s">
        <v>2319</v>
      </c>
      <c r="S2990" s="3" t="s">
        <v>492</v>
      </c>
      <c r="T2990" s="300">
        <v>1250000</v>
      </c>
      <c r="U2990" s="3" t="s">
        <v>14808</v>
      </c>
      <c r="V2990" s="3" t="s">
        <v>100</v>
      </c>
      <c r="W2990" s="3" t="s">
        <v>14809</v>
      </c>
      <c r="X2990" s="3" t="s">
        <v>109</v>
      </c>
      <c r="Y2990" s="299">
        <f t="shared" si="415"/>
        <v>6</v>
      </c>
      <c r="Z2990" s="299">
        <f t="shared" si="416"/>
        <v>2022</v>
      </c>
      <c r="AA2990" t="str">
        <f t="shared" si="414"/>
        <v xml:space="preserve">7 </v>
      </c>
      <c r="AB2990" t="str">
        <f t="shared" si="417"/>
        <v xml:space="preserve">7 </v>
      </c>
      <c r="AC2990" t="str">
        <f t="shared" si="418"/>
        <v xml:space="preserve">7 </v>
      </c>
      <c r="AD2990" t="str">
        <f t="shared" si="419"/>
        <v xml:space="preserve">7 </v>
      </c>
      <c r="AE2990" t="str">
        <f t="shared" si="420"/>
        <v xml:space="preserve">7 </v>
      </c>
      <c r="AF2990" t="str">
        <f t="shared" si="421"/>
        <v xml:space="preserve">7 </v>
      </c>
      <c r="AG2990" s="299">
        <f t="shared" si="422"/>
        <v>7</v>
      </c>
    </row>
    <row r="2991" spans="1:33" x14ac:dyDescent="0.3">
      <c r="A2991" s="3">
        <v>3007</v>
      </c>
      <c r="B2991" s="3" t="s">
        <v>4151</v>
      </c>
      <c r="C2991" s="296">
        <v>44727</v>
      </c>
      <c r="D2991" s="3">
        <v>78517058</v>
      </c>
      <c r="E2991" s="3" t="s">
        <v>1</v>
      </c>
      <c r="F2991" s="3">
        <v>210369</v>
      </c>
      <c r="G2991" s="3" t="s">
        <v>14810</v>
      </c>
      <c r="H2991" s="3" t="s">
        <v>8244</v>
      </c>
      <c r="I2991" s="3" t="s">
        <v>103</v>
      </c>
      <c r="J2991" s="3" t="s">
        <v>14811</v>
      </c>
      <c r="K2991" s="3" t="s">
        <v>11</v>
      </c>
      <c r="L2991" s="3" t="s">
        <v>11</v>
      </c>
      <c r="M2991" s="3" t="s">
        <v>7715</v>
      </c>
      <c r="N2991" s="3" t="s">
        <v>14812</v>
      </c>
      <c r="O2991" s="3" t="s">
        <v>14813</v>
      </c>
      <c r="P2991" s="3">
        <v>8105980707</v>
      </c>
      <c r="Q2991" s="3" t="s">
        <v>14814</v>
      </c>
      <c r="R2991" s="3" t="s">
        <v>7260</v>
      </c>
      <c r="S2991" s="3" t="s">
        <v>14815</v>
      </c>
      <c r="T2991" s="300">
        <v>1250000</v>
      </c>
      <c r="U2991" s="3" t="s">
        <v>14816</v>
      </c>
      <c r="V2991" s="3" t="s">
        <v>100</v>
      </c>
      <c r="W2991" s="3" t="s">
        <v>109</v>
      </c>
      <c r="X2991" s="3" t="s">
        <v>109</v>
      </c>
      <c r="Y2991" s="299">
        <f t="shared" si="415"/>
        <v>6</v>
      </c>
      <c r="Z2991" s="299">
        <f t="shared" si="416"/>
        <v>2022</v>
      </c>
      <c r="AA2991" t="str">
        <f t="shared" si="414"/>
        <v>10</v>
      </c>
      <c r="AB2991" t="str">
        <f t="shared" si="417"/>
        <v>10</v>
      </c>
      <c r="AC2991" t="str">
        <f t="shared" si="418"/>
        <v>10</v>
      </c>
      <c r="AD2991" t="str">
        <f t="shared" si="419"/>
        <v>10</v>
      </c>
      <c r="AE2991" t="str">
        <f t="shared" si="420"/>
        <v>10</v>
      </c>
      <c r="AF2991" t="str">
        <f t="shared" si="421"/>
        <v>10</v>
      </c>
      <c r="AG2991" s="299">
        <f t="shared" si="422"/>
        <v>10</v>
      </c>
    </row>
    <row r="2992" spans="1:33" x14ac:dyDescent="0.3">
      <c r="A2992" s="3">
        <v>3008</v>
      </c>
      <c r="B2992" s="3" t="s">
        <v>4151</v>
      </c>
      <c r="C2992" s="296">
        <v>44727</v>
      </c>
      <c r="D2992" s="3">
        <v>78517058</v>
      </c>
      <c r="E2992" s="3" t="s">
        <v>1</v>
      </c>
      <c r="F2992" s="3">
        <v>210369</v>
      </c>
      <c r="G2992" s="3" t="s">
        <v>14810</v>
      </c>
      <c r="H2992" s="3" t="s">
        <v>8244</v>
      </c>
      <c r="I2992" s="3" t="s">
        <v>103</v>
      </c>
      <c r="J2992" s="3" t="s">
        <v>14811</v>
      </c>
      <c r="K2992" s="3" t="s">
        <v>11</v>
      </c>
      <c r="L2992" s="3" t="s">
        <v>11</v>
      </c>
      <c r="M2992" s="3" t="s">
        <v>7715</v>
      </c>
      <c r="N2992" s="3" t="s">
        <v>14817</v>
      </c>
      <c r="O2992" s="3" t="s">
        <v>14818</v>
      </c>
      <c r="P2992" s="3">
        <v>9986717068</v>
      </c>
      <c r="Q2992" s="3" t="s">
        <v>14819</v>
      </c>
      <c r="R2992" s="3" t="s">
        <v>8196</v>
      </c>
      <c r="S2992" s="3" t="s">
        <v>14820</v>
      </c>
      <c r="T2992" s="300">
        <v>1050000</v>
      </c>
      <c r="U2992" s="3" t="s">
        <v>14822</v>
      </c>
      <c r="V2992" s="3" t="s">
        <v>100</v>
      </c>
      <c r="W2992" s="3" t="s">
        <v>109</v>
      </c>
      <c r="X2992" s="3" t="s">
        <v>109</v>
      </c>
      <c r="Y2992" s="299">
        <f t="shared" si="415"/>
        <v>6</v>
      </c>
      <c r="Z2992" s="299">
        <f t="shared" si="416"/>
        <v>2022</v>
      </c>
      <c r="AA2992" t="str">
        <f t="shared" si="414"/>
        <v>8.</v>
      </c>
      <c r="AB2992" t="str">
        <f t="shared" si="417"/>
        <v>8.</v>
      </c>
      <c r="AC2992" t="str">
        <f t="shared" si="418"/>
        <v>8</v>
      </c>
      <c r="AD2992" t="str">
        <f t="shared" si="419"/>
        <v>8</v>
      </c>
      <c r="AE2992" t="str">
        <f t="shared" si="420"/>
        <v>8</v>
      </c>
      <c r="AF2992" t="str">
        <f t="shared" si="421"/>
        <v>8</v>
      </c>
      <c r="AG2992" s="299">
        <f t="shared" si="422"/>
        <v>8</v>
      </c>
    </row>
    <row r="2993" spans="1:33" x14ac:dyDescent="0.3">
      <c r="A2993" s="3">
        <v>3009</v>
      </c>
      <c r="B2993" s="3" t="s">
        <v>4151</v>
      </c>
      <c r="C2993" s="296">
        <v>44727</v>
      </c>
      <c r="D2993" s="3">
        <v>49782274</v>
      </c>
      <c r="E2993" s="3" t="s">
        <v>1</v>
      </c>
      <c r="F2993" s="3">
        <v>210369</v>
      </c>
      <c r="G2993" s="3" t="s">
        <v>14810</v>
      </c>
      <c r="H2993" s="3" t="s">
        <v>9061</v>
      </c>
      <c r="I2993" s="3" t="s">
        <v>2091</v>
      </c>
      <c r="J2993" s="3" t="s">
        <v>14793</v>
      </c>
      <c r="K2993" s="3" t="s">
        <v>15147</v>
      </c>
      <c r="L2993" s="3" t="s">
        <v>7171</v>
      </c>
      <c r="M2993" s="3" t="s">
        <v>7715</v>
      </c>
      <c r="N2993" s="3">
        <v>6834716</v>
      </c>
      <c r="O2993" s="3" t="s">
        <v>14823</v>
      </c>
      <c r="P2993" s="3">
        <v>9620268558</v>
      </c>
      <c r="Q2993" s="3" t="s">
        <v>14824</v>
      </c>
      <c r="R2993" s="3" t="s">
        <v>5077</v>
      </c>
      <c r="S2993" s="3" t="s">
        <v>14826</v>
      </c>
      <c r="T2993" s="300">
        <v>1295000</v>
      </c>
      <c r="U2993" s="3" t="s">
        <v>14827</v>
      </c>
      <c r="V2993" s="3" t="s">
        <v>100</v>
      </c>
      <c r="W2993" s="3" t="s">
        <v>109</v>
      </c>
      <c r="X2993" s="3" t="s">
        <v>109</v>
      </c>
      <c r="Y2993" s="299">
        <f t="shared" si="415"/>
        <v>6</v>
      </c>
      <c r="Z2993" s="299">
        <f t="shared" si="416"/>
        <v>2022</v>
      </c>
      <c r="AA2993" t="str">
        <f t="shared" si="414"/>
        <v>7.</v>
      </c>
      <c r="AB2993" t="str">
        <f t="shared" si="417"/>
        <v>7.</v>
      </c>
      <c r="AC2993" t="str">
        <f t="shared" si="418"/>
        <v>7</v>
      </c>
      <c r="AD2993" t="str">
        <f t="shared" si="419"/>
        <v>7</v>
      </c>
      <c r="AE2993" t="str">
        <f t="shared" si="420"/>
        <v>7</v>
      </c>
      <c r="AF2993" t="str">
        <f t="shared" si="421"/>
        <v>7</v>
      </c>
      <c r="AG2993" s="299">
        <f t="shared" si="422"/>
        <v>7</v>
      </c>
    </row>
    <row r="2994" spans="1:33" x14ac:dyDescent="0.3">
      <c r="A2994" s="3">
        <v>3010</v>
      </c>
      <c r="B2994" s="3" t="s">
        <v>4151</v>
      </c>
      <c r="C2994" s="296">
        <v>44727</v>
      </c>
      <c r="D2994" s="3">
        <v>49782274</v>
      </c>
      <c r="E2994" s="3" t="s">
        <v>1</v>
      </c>
      <c r="F2994" s="3">
        <v>210369</v>
      </c>
      <c r="G2994" s="3" t="s">
        <v>14810</v>
      </c>
      <c r="H2994" s="3" t="s">
        <v>90</v>
      </c>
      <c r="I2994" s="3" t="s">
        <v>6165</v>
      </c>
      <c r="J2994" s="3" t="s">
        <v>12310</v>
      </c>
      <c r="K2994" s="3" t="s">
        <v>38</v>
      </c>
      <c r="L2994" s="3" t="s">
        <v>1079</v>
      </c>
      <c r="M2994" s="3" t="s">
        <v>93</v>
      </c>
      <c r="N2994" s="3">
        <v>6836463</v>
      </c>
      <c r="O2994" s="3" t="s">
        <v>14828</v>
      </c>
      <c r="P2994" s="3">
        <v>9834539887</v>
      </c>
      <c r="Q2994" s="3" t="s">
        <v>14829</v>
      </c>
      <c r="R2994" s="3" t="s">
        <v>176</v>
      </c>
      <c r="S2994" s="3" t="s">
        <v>218</v>
      </c>
      <c r="T2994" s="300">
        <v>1150000</v>
      </c>
      <c r="U2994" s="3" t="s">
        <v>14830</v>
      </c>
      <c r="V2994" s="3" t="s">
        <v>100</v>
      </c>
      <c r="W2994" s="3" t="s">
        <v>401</v>
      </c>
      <c r="X2994" s="3" t="s">
        <v>109</v>
      </c>
      <c r="Y2994" s="299">
        <f t="shared" si="415"/>
        <v>6</v>
      </c>
      <c r="Z2994" s="299">
        <f t="shared" si="416"/>
        <v>2022</v>
      </c>
      <c r="AA2994" t="str">
        <f t="shared" si="414"/>
        <v xml:space="preserve">9 </v>
      </c>
      <c r="AB2994" t="str">
        <f t="shared" si="417"/>
        <v xml:space="preserve">9 </v>
      </c>
      <c r="AC2994" t="str">
        <f t="shared" si="418"/>
        <v xml:space="preserve">9 </v>
      </c>
      <c r="AD2994" t="str">
        <f t="shared" si="419"/>
        <v xml:space="preserve">9 </v>
      </c>
      <c r="AE2994" t="str">
        <f t="shared" si="420"/>
        <v xml:space="preserve">9 </v>
      </c>
      <c r="AF2994" t="str">
        <f t="shared" si="421"/>
        <v xml:space="preserve">9 </v>
      </c>
      <c r="AG2994" s="299">
        <f t="shared" si="422"/>
        <v>9</v>
      </c>
    </row>
    <row r="2995" spans="1:33" x14ac:dyDescent="0.3">
      <c r="A2995" s="3">
        <v>3011</v>
      </c>
      <c r="B2995" s="3" t="s">
        <v>4151</v>
      </c>
      <c r="C2995" s="296">
        <v>44727</v>
      </c>
      <c r="D2995" s="3">
        <v>78933065</v>
      </c>
      <c r="E2995" s="3" t="s">
        <v>1</v>
      </c>
      <c r="F2995" s="3">
        <v>210369</v>
      </c>
      <c r="G2995" s="3" t="s">
        <v>14810</v>
      </c>
      <c r="H2995" s="3" t="s">
        <v>254</v>
      </c>
      <c r="I2995" s="3" t="s">
        <v>4950</v>
      </c>
      <c r="J2995" s="3" t="s">
        <v>14832</v>
      </c>
      <c r="K2995" s="3" t="s">
        <v>15147</v>
      </c>
      <c r="L2995" s="3" t="s">
        <v>7171</v>
      </c>
      <c r="M2995" s="3" t="s">
        <v>93</v>
      </c>
      <c r="N2995" s="3">
        <v>6836476</v>
      </c>
      <c r="O2995" s="3" t="s">
        <v>14833</v>
      </c>
      <c r="P2995" s="3">
        <v>8882361793</v>
      </c>
      <c r="Q2995" s="3" t="s">
        <v>14834</v>
      </c>
      <c r="R2995" s="3" t="s">
        <v>1334</v>
      </c>
      <c r="S2995" s="3" t="s">
        <v>14835</v>
      </c>
      <c r="T2995" s="300">
        <v>720000</v>
      </c>
      <c r="U2995" s="3" t="s">
        <v>14484</v>
      </c>
      <c r="V2995" s="3" t="s">
        <v>100</v>
      </c>
      <c r="W2995" s="3" t="s">
        <v>476</v>
      </c>
      <c r="X2995" s="3" t="s">
        <v>109</v>
      </c>
      <c r="Y2995" s="299">
        <f t="shared" si="415"/>
        <v>6</v>
      </c>
      <c r="Z2995" s="299">
        <f t="shared" si="416"/>
        <v>2022</v>
      </c>
      <c r="AA2995" t="str">
        <f t="shared" si="414"/>
        <v>8.</v>
      </c>
      <c r="AB2995" t="str">
        <f t="shared" si="417"/>
        <v>8.</v>
      </c>
      <c r="AC2995" t="str">
        <f t="shared" si="418"/>
        <v>8</v>
      </c>
      <c r="AD2995" t="str">
        <f t="shared" si="419"/>
        <v>8</v>
      </c>
      <c r="AE2995" t="str">
        <f t="shared" si="420"/>
        <v>8</v>
      </c>
      <c r="AF2995" t="str">
        <f t="shared" si="421"/>
        <v>8</v>
      </c>
      <c r="AG2995" s="299">
        <f t="shared" si="422"/>
        <v>8</v>
      </c>
    </row>
    <row r="2996" spans="1:33" x14ac:dyDescent="0.3">
      <c r="A2996" s="3">
        <v>3012</v>
      </c>
      <c r="B2996" s="3" t="s">
        <v>4151</v>
      </c>
      <c r="C2996" s="296">
        <v>44727</v>
      </c>
      <c r="D2996" s="3">
        <v>78933065</v>
      </c>
      <c r="E2996" s="3" t="s">
        <v>1</v>
      </c>
      <c r="F2996" s="3">
        <v>210369</v>
      </c>
      <c r="G2996" s="3" t="s">
        <v>14810</v>
      </c>
      <c r="H2996" s="3" t="s">
        <v>254</v>
      </c>
      <c r="I2996" s="3" t="s">
        <v>4950</v>
      </c>
      <c r="J2996" s="3" t="s">
        <v>14832</v>
      </c>
      <c r="K2996" s="3" t="s">
        <v>15147</v>
      </c>
      <c r="L2996" s="3" t="s">
        <v>7171</v>
      </c>
      <c r="M2996" s="3" t="s">
        <v>93</v>
      </c>
      <c r="N2996" s="3">
        <v>6836499</v>
      </c>
      <c r="O2996" s="3" t="s">
        <v>14836</v>
      </c>
      <c r="P2996" s="3">
        <v>9030633466</v>
      </c>
      <c r="Q2996" s="3" t="s">
        <v>14837</v>
      </c>
      <c r="R2996" s="3" t="s">
        <v>1139</v>
      </c>
      <c r="S2996" s="3" t="s">
        <v>14838</v>
      </c>
      <c r="T2996" s="300">
        <v>850000</v>
      </c>
      <c r="U2996" s="3" t="s">
        <v>14839</v>
      </c>
      <c r="V2996" s="3" t="s">
        <v>100</v>
      </c>
      <c r="W2996" s="3" t="s">
        <v>267</v>
      </c>
      <c r="X2996" s="3" t="s">
        <v>109</v>
      </c>
      <c r="Y2996" s="299">
        <f t="shared" si="415"/>
        <v>6</v>
      </c>
      <c r="Z2996" s="299">
        <f t="shared" si="416"/>
        <v>2022</v>
      </c>
      <c r="AA2996" t="str">
        <f t="shared" si="414"/>
        <v>5.</v>
      </c>
      <c r="AB2996" t="str">
        <f t="shared" si="417"/>
        <v>5.</v>
      </c>
      <c r="AC2996" t="str">
        <f t="shared" si="418"/>
        <v>5</v>
      </c>
      <c r="AD2996" t="str">
        <f t="shared" si="419"/>
        <v>5</v>
      </c>
      <c r="AE2996" t="str">
        <f t="shared" si="420"/>
        <v>5</v>
      </c>
      <c r="AF2996" t="str">
        <f t="shared" si="421"/>
        <v>5</v>
      </c>
      <c r="AG2996" s="299">
        <f t="shared" si="422"/>
        <v>5</v>
      </c>
    </row>
    <row r="2997" spans="1:33" x14ac:dyDescent="0.3">
      <c r="A2997" s="3">
        <v>3013</v>
      </c>
      <c r="B2997" s="3" t="s">
        <v>4151</v>
      </c>
      <c r="C2997" s="296">
        <v>44727</v>
      </c>
      <c r="D2997" s="3">
        <v>78933065</v>
      </c>
      <c r="E2997" s="3" t="s">
        <v>1</v>
      </c>
      <c r="F2997" s="3">
        <v>210369</v>
      </c>
      <c r="G2997" s="3" t="s">
        <v>14810</v>
      </c>
      <c r="H2997" s="3" t="s">
        <v>254</v>
      </c>
      <c r="I2997" s="3" t="s">
        <v>4950</v>
      </c>
      <c r="J2997" s="3" t="s">
        <v>14832</v>
      </c>
      <c r="K2997" s="3" t="s">
        <v>15147</v>
      </c>
      <c r="L2997" s="3" t="s">
        <v>7171</v>
      </c>
      <c r="M2997" s="3" t="s">
        <v>93</v>
      </c>
      <c r="N2997" s="3">
        <v>6836482</v>
      </c>
      <c r="O2997" s="3" t="s">
        <v>14833</v>
      </c>
      <c r="P2997" s="3" t="s">
        <v>14840</v>
      </c>
      <c r="Q2997" s="3" t="s">
        <v>14834</v>
      </c>
      <c r="R2997" s="3" t="s">
        <v>1334</v>
      </c>
      <c r="S2997" s="3" t="s">
        <v>14841</v>
      </c>
      <c r="T2997" s="300">
        <v>720000</v>
      </c>
      <c r="U2997" s="3" t="s">
        <v>481</v>
      </c>
      <c r="V2997" s="3" t="s">
        <v>100</v>
      </c>
      <c r="W2997" s="3" t="s">
        <v>476</v>
      </c>
      <c r="X2997" s="3" t="s">
        <v>109</v>
      </c>
      <c r="Y2997" s="299">
        <f t="shared" si="415"/>
        <v>6</v>
      </c>
      <c r="Z2997" s="299">
        <f t="shared" si="416"/>
        <v>2022</v>
      </c>
      <c r="AA2997" t="str">
        <f t="shared" si="414"/>
        <v>8.</v>
      </c>
      <c r="AB2997" t="str">
        <f t="shared" si="417"/>
        <v>8.</v>
      </c>
      <c r="AC2997" t="str">
        <f t="shared" si="418"/>
        <v>8</v>
      </c>
      <c r="AD2997" t="str">
        <f t="shared" si="419"/>
        <v>8</v>
      </c>
      <c r="AE2997" t="str">
        <f t="shared" si="420"/>
        <v>8</v>
      </c>
      <c r="AF2997" t="str">
        <f t="shared" si="421"/>
        <v>8</v>
      </c>
      <c r="AG2997" s="299">
        <f t="shared" si="422"/>
        <v>8</v>
      </c>
    </row>
    <row r="2998" spans="1:33" x14ac:dyDescent="0.3">
      <c r="A2998" s="3">
        <v>3014</v>
      </c>
      <c r="B2998" s="3" t="s">
        <v>4151</v>
      </c>
      <c r="C2998" s="296">
        <v>44727</v>
      </c>
      <c r="D2998" s="3">
        <v>78933065</v>
      </c>
      <c r="E2998" s="3" t="s">
        <v>1</v>
      </c>
      <c r="F2998" s="3">
        <v>210369</v>
      </c>
      <c r="G2998" s="3" t="s">
        <v>14810</v>
      </c>
      <c r="H2998" s="3" t="s">
        <v>254</v>
      </c>
      <c r="I2998" s="3" t="s">
        <v>4950</v>
      </c>
      <c r="J2998" s="3" t="s">
        <v>14832</v>
      </c>
      <c r="K2998" s="3" t="s">
        <v>15147</v>
      </c>
      <c r="L2998" s="3" t="s">
        <v>7171</v>
      </c>
      <c r="M2998" s="3" t="s">
        <v>93</v>
      </c>
      <c r="N2998" s="3">
        <v>6836370</v>
      </c>
      <c r="O2998" s="3" t="s">
        <v>14842</v>
      </c>
      <c r="P2998" s="3">
        <v>9893477227</v>
      </c>
      <c r="Q2998" s="3" t="s">
        <v>14843</v>
      </c>
      <c r="R2998" s="3" t="s">
        <v>1166</v>
      </c>
      <c r="S2998" s="3" t="s">
        <v>14844</v>
      </c>
      <c r="T2998" s="300">
        <v>790000</v>
      </c>
      <c r="U2998" s="3" t="s">
        <v>14484</v>
      </c>
      <c r="V2998" s="3" t="s">
        <v>100</v>
      </c>
      <c r="W2998" s="3" t="s">
        <v>401</v>
      </c>
      <c r="X2998" s="3" t="s">
        <v>109</v>
      </c>
      <c r="Y2998" s="299">
        <f t="shared" si="415"/>
        <v>6</v>
      </c>
      <c r="Z2998" s="299">
        <f t="shared" si="416"/>
        <v>2022</v>
      </c>
      <c r="AA2998" t="str">
        <f t="shared" si="414"/>
        <v>6Y</v>
      </c>
      <c r="AB2998" t="str">
        <f t="shared" si="417"/>
        <v>6Y</v>
      </c>
      <c r="AC2998" t="str">
        <f t="shared" si="418"/>
        <v>6Y</v>
      </c>
      <c r="AD2998" t="str">
        <f t="shared" si="419"/>
        <v>6Y</v>
      </c>
      <c r="AE2998" t="str">
        <f t="shared" si="420"/>
        <v>6</v>
      </c>
      <c r="AF2998" t="str">
        <f t="shared" si="421"/>
        <v>6</v>
      </c>
      <c r="AG2998" s="299">
        <f t="shared" si="422"/>
        <v>6</v>
      </c>
    </row>
    <row r="2999" spans="1:33" x14ac:dyDescent="0.3">
      <c r="A2999" s="3">
        <v>3015</v>
      </c>
      <c r="B2999" s="3" t="s">
        <v>4151</v>
      </c>
      <c r="C2999" s="296">
        <v>44727</v>
      </c>
      <c r="D2999" s="3">
        <v>78933065</v>
      </c>
      <c r="E2999" s="3" t="s">
        <v>1</v>
      </c>
      <c r="F2999" s="3">
        <v>210369</v>
      </c>
      <c r="G2999" s="3" t="s">
        <v>14810</v>
      </c>
      <c r="H2999" s="3" t="s">
        <v>254</v>
      </c>
      <c r="I2999" s="3" t="s">
        <v>4950</v>
      </c>
      <c r="J2999" s="3" t="s">
        <v>14832</v>
      </c>
      <c r="K2999" s="3" t="s">
        <v>15147</v>
      </c>
      <c r="L2999" s="3" t="s">
        <v>7171</v>
      </c>
      <c r="M2999" s="3" t="s">
        <v>93</v>
      </c>
      <c r="N2999" s="3">
        <v>6835373</v>
      </c>
      <c r="O2999" s="3" t="s">
        <v>13738</v>
      </c>
      <c r="P2999" s="3" t="s">
        <v>13739</v>
      </c>
      <c r="Q2999" s="3" t="s">
        <v>13740</v>
      </c>
      <c r="R2999" s="3" t="s">
        <v>8418</v>
      </c>
      <c r="S2999" s="3" t="s">
        <v>13741</v>
      </c>
      <c r="T2999" s="300">
        <v>1100000</v>
      </c>
      <c r="U2999" s="3" t="s">
        <v>12789</v>
      </c>
      <c r="V2999" s="3" t="s">
        <v>100</v>
      </c>
      <c r="W2999" s="3" t="s">
        <v>109</v>
      </c>
      <c r="X2999" s="3" t="s">
        <v>109</v>
      </c>
      <c r="Y2999" s="299">
        <f t="shared" si="415"/>
        <v>6</v>
      </c>
      <c r="Z2999" s="299">
        <f t="shared" si="416"/>
        <v>2022</v>
      </c>
      <c r="AA2999" t="str">
        <f t="shared" si="414"/>
        <v>9Y</v>
      </c>
      <c r="AB2999" t="str">
        <f t="shared" si="417"/>
        <v>9Y</v>
      </c>
      <c r="AC2999" t="str">
        <f t="shared" si="418"/>
        <v>9Y</v>
      </c>
      <c r="AD2999" t="str">
        <f t="shared" si="419"/>
        <v>9Y</v>
      </c>
      <c r="AE2999" t="str">
        <f t="shared" si="420"/>
        <v>9</v>
      </c>
      <c r="AF2999" t="str">
        <f t="shared" si="421"/>
        <v>9</v>
      </c>
      <c r="AG2999" s="299">
        <f t="shared" si="422"/>
        <v>9</v>
      </c>
    </row>
    <row r="3000" spans="1:33" x14ac:dyDescent="0.3">
      <c r="A3000" s="3">
        <v>3016</v>
      </c>
      <c r="B3000" s="3" t="s">
        <v>4151</v>
      </c>
      <c r="C3000" s="296">
        <v>44727</v>
      </c>
      <c r="D3000" s="3">
        <v>37816995</v>
      </c>
      <c r="E3000" s="3" t="s">
        <v>1</v>
      </c>
      <c r="F3000" s="3">
        <v>210369</v>
      </c>
      <c r="G3000" s="3" t="s">
        <v>14810</v>
      </c>
      <c r="H3000" s="3" t="s">
        <v>90</v>
      </c>
      <c r="I3000" s="3" t="s">
        <v>1277</v>
      </c>
      <c r="J3000" s="3" t="s">
        <v>1277</v>
      </c>
      <c r="K3000" s="3" t="s">
        <v>38</v>
      </c>
      <c r="L3000" s="3" t="s">
        <v>1079</v>
      </c>
      <c r="M3000" s="3" t="s">
        <v>93</v>
      </c>
      <c r="N3000" s="3">
        <v>6809689</v>
      </c>
      <c r="O3000" s="3" t="s">
        <v>14845</v>
      </c>
      <c r="P3000" s="3">
        <v>9538057000</v>
      </c>
      <c r="Q3000" s="3" t="s">
        <v>14846</v>
      </c>
      <c r="R3000" s="3" t="s">
        <v>2075</v>
      </c>
      <c r="S3000" s="3" t="s">
        <v>198</v>
      </c>
      <c r="T3000" s="300">
        <v>1600000</v>
      </c>
      <c r="U3000" s="3" t="s">
        <v>14847</v>
      </c>
      <c r="V3000" s="3" t="s">
        <v>100</v>
      </c>
      <c r="W3000" s="3" t="s">
        <v>109</v>
      </c>
      <c r="X3000" s="3" t="s">
        <v>109</v>
      </c>
      <c r="Y3000" s="299">
        <f t="shared" si="415"/>
        <v>6</v>
      </c>
      <c r="Z3000" s="299">
        <f t="shared" si="416"/>
        <v>2022</v>
      </c>
      <c r="AA3000" t="str">
        <f t="shared" si="414"/>
        <v>11</v>
      </c>
      <c r="AB3000" t="str">
        <f t="shared" si="417"/>
        <v>11</v>
      </c>
      <c r="AC3000" t="str">
        <f t="shared" si="418"/>
        <v>11</v>
      </c>
      <c r="AD3000" t="str">
        <f t="shared" si="419"/>
        <v>11</v>
      </c>
      <c r="AE3000" t="str">
        <f t="shared" si="420"/>
        <v>11</v>
      </c>
      <c r="AF3000" t="str">
        <f t="shared" si="421"/>
        <v>11</v>
      </c>
      <c r="AG3000" s="299">
        <f t="shared" si="422"/>
        <v>11</v>
      </c>
    </row>
    <row r="3001" spans="1:33" x14ac:dyDescent="0.3">
      <c r="A3001" s="3">
        <v>3017</v>
      </c>
      <c r="B3001" s="3" t="s">
        <v>4151</v>
      </c>
      <c r="C3001" s="296">
        <v>44719</v>
      </c>
      <c r="D3001" s="3">
        <v>30483114</v>
      </c>
      <c r="E3001" s="3" t="s">
        <v>14091</v>
      </c>
      <c r="F3001" s="3">
        <v>226609</v>
      </c>
      <c r="G3001" s="3" t="s">
        <v>89</v>
      </c>
      <c r="H3001" s="3" t="s">
        <v>7438</v>
      </c>
      <c r="I3001" s="3" t="s">
        <v>120</v>
      </c>
      <c r="J3001" s="3" t="s">
        <v>11616</v>
      </c>
      <c r="K3001" s="3" t="s">
        <v>38</v>
      </c>
      <c r="L3001" s="3" t="s">
        <v>6636</v>
      </c>
      <c r="M3001" s="3" t="s">
        <v>7715</v>
      </c>
      <c r="N3001" s="3">
        <v>6775947</v>
      </c>
      <c r="O3001" s="3" t="s">
        <v>14848</v>
      </c>
      <c r="P3001" s="3">
        <v>9902631289</v>
      </c>
      <c r="Q3001" s="3" t="s">
        <v>14849</v>
      </c>
      <c r="R3001" s="3" t="s">
        <v>14094</v>
      </c>
      <c r="S3001" s="3" t="s">
        <v>2706</v>
      </c>
      <c r="T3001" s="300">
        <v>650000</v>
      </c>
      <c r="U3001" s="3" t="s">
        <v>14851</v>
      </c>
      <c r="V3001" s="3" t="s">
        <v>100</v>
      </c>
      <c r="W3001" s="3" t="s">
        <v>101</v>
      </c>
      <c r="X3001" s="3" t="s">
        <v>101</v>
      </c>
      <c r="Y3001" s="299">
        <f t="shared" si="415"/>
        <v>6</v>
      </c>
      <c r="Z3001" s="299">
        <f t="shared" si="416"/>
        <v>2022</v>
      </c>
      <c r="AA3001" t="str">
        <f t="shared" si="414"/>
        <v>7.</v>
      </c>
      <c r="AB3001" t="str">
        <f t="shared" si="417"/>
        <v>7.</v>
      </c>
      <c r="AC3001" t="str">
        <f t="shared" si="418"/>
        <v>7</v>
      </c>
      <c r="AD3001" t="str">
        <f t="shared" si="419"/>
        <v>7</v>
      </c>
      <c r="AE3001" t="str">
        <f t="shared" si="420"/>
        <v>7</v>
      </c>
      <c r="AF3001" t="str">
        <f t="shared" si="421"/>
        <v>7</v>
      </c>
      <c r="AG3001" s="299">
        <f t="shared" si="422"/>
        <v>7</v>
      </c>
    </row>
    <row r="3002" spans="1:33" x14ac:dyDescent="0.3">
      <c r="A3002" s="3">
        <v>3018</v>
      </c>
      <c r="B3002" s="3" t="s">
        <v>4151</v>
      </c>
      <c r="C3002" s="296">
        <v>44728</v>
      </c>
      <c r="D3002" s="3">
        <v>78517058</v>
      </c>
      <c r="E3002" s="3" t="s">
        <v>1576</v>
      </c>
      <c r="F3002" s="3">
        <v>210369</v>
      </c>
      <c r="G3002" s="3" t="s">
        <v>735</v>
      </c>
      <c r="H3002" s="3" t="s">
        <v>736</v>
      </c>
      <c r="I3002" s="3" t="s">
        <v>7711</v>
      </c>
      <c r="J3002" s="3" t="s">
        <v>7711</v>
      </c>
      <c r="K3002" s="3" t="s">
        <v>11</v>
      </c>
      <c r="L3002" s="3" t="s">
        <v>11</v>
      </c>
      <c r="M3002" s="3" t="s">
        <v>93</v>
      </c>
      <c r="N3002" s="3" t="s">
        <v>7355</v>
      </c>
      <c r="O3002" s="3" t="s">
        <v>9346</v>
      </c>
      <c r="P3002" s="3">
        <v>8818899218</v>
      </c>
      <c r="Q3002" s="3" t="s">
        <v>9347</v>
      </c>
      <c r="R3002" s="3" t="s">
        <v>776</v>
      </c>
      <c r="S3002" s="3" t="s">
        <v>14915</v>
      </c>
      <c r="T3002" s="300">
        <v>685000</v>
      </c>
      <c r="U3002" s="3" t="s">
        <v>481</v>
      </c>
      <c r="V3002" s="3" t="s">
        <v>100</v>
      </c>
      <c r="W3002" s="3" t="s">
        <v>401</v>
      </c>
      <c r="X3002" s="3" t="s">
        <v>109</v>
      </c>
      <c r="Y3002" s="299">
        <f t="shared" si="415"/>
        <v>6</v>
      </c>
      <c r="Z3002" s="299">
        <f t="shared" si="416"/>
        <v>2022</v>
      </c>
      <c r="AA3002" t="str">
        <f t="shared" si="414"/>
        <v>10</v>
      </c>
      <c r="AB3002" t="str">
        <f t="shared" si="417"/>
        <v>10</v>
      </c>
      <c r="AC3002" t="str">
        <f t="shared" si="418"/>
        <v>10</v>
      </c>
      <c r="AD3002" t="str">
        <f t="shared" si="419"/>
        <v>10</v>
      </c>
      <c r="AE3002" t="str">
        <f t="shared" si="420"/>
        <v>10</v>
      </c>
      <c r="AF3002" t="str">
        <f t="shared" si="421"/>
        <v>10</v>
      </c>
      <c r="AG3002" s="299">
        <f t="shared" si="422"/>
        <v>10</v>
      </c>
    </row>
    <row r="3003" spans="1:33" x14ac:dyDescent="0.3">
      <c r="A3003" s="3">
        <v>3019</v>
      </c>
      <c r="B3003" s="3" t="s">
        <v>4151</v>
      </c>
      <c r="C3003" s="296">
        <v>44728</v>
      </c>
      <c r="D3003" s="3" t="s">
        <v>14916</v>
      </c>
      <c r="E3003" s="3" t="s">
        <v>1576</v>
      </c>
      <c r="F3003" s="3">
        <v>210369</v>
      </c>
      <c r="G3003" s="3" t="s">
        <v>89</v>
      </c>
      <c r="H3003" s="3" t="s">
        <v>14917</v>
      </c>
      <c r="I3003" s="3" t="s">
        <v>14918</v>
      </c>
      <c r="J3003" s="3" t="s">
        <v>14918</v>
      </c>
      <c r="K3003" s="3" t="s">
        <v>38</v>
      </c>
      <c r="L3003" s="3" t="s">
        <v>7171</v>
      </c>
      <c r="M3003" s="3" t="s">
        <v>7715</v>
      </c>
      <c r="N3003" s="3">
        <v>6835228</v>
      </c>
      <c r="O3003" s="3" t="s">
        <v>14919</v>
      </c>
      <c r="P3003" s="3">
        <v>8096049008</v>
      </c>
      <c r="Q3003" s="3" t="s">
        <v>14920</v>
      </c>
      <c r="R3003" s="3" t="s">
        <v>14921</v>
      </c>
      <c r="S3003" s="3" t="s">
        <v>14922</v>
      </c>
      <c r="T3003" s="300">
        <v>300000</v>
      </c>
      <c r="U3003" s="3" t="s">
        <v>5891</v>
      </c>
      <c r="V3003" s="3" t="s">
        <v>235</v>
      </c>
      <c r="W3003" s="3" t="s">
        <v>101</v>
      </c>
      <c r="X3003" s="3" t="s">
        <v>109</v>
      </c>
      <c r="Y3003" s="299">
        <f t="shared" si="415"/>
        <v>6</v>
      </c>
      <c r="Z3003" s="299">
        <f t="shared" si="416"/>
        <v>2022</v>
      </c>
      <c r="AA3003" t="str">
        <f t="shared" si="414"/>
        <v>3.</v>
      </c>
      <c r="AB3003" t="str">
        <f t="shared" si="417"/>
        <v>3.</v>
      </c>
      <c r="AC3003" t="str">
        <f t="shared" si="418"/>
        <v>3</v>
      </c>
      <c r="AD3003" t="str">
        <f t="shared" si="419"/>
        <v>3</v>
      </c>
      <c r="AE3003" t="str">
        <f t="shared" si="420"/>
        <v>3</v>
      </c>
      <c r="AF3003" t="str">
        <f t="shared" si="421"/>
        <v>3</v>
      </c>
      <c r="AG3003" s="299">
        <f t="shared" si="422"/>
        <v>3</v>
      </c>
    </row>
    <row r="3004" spans="1:33" x14ac:dyDescent="0.3">
      <c r="A3004" s="3">
        <v>3020</v>
      </c>
      <c r="B3004" s="3" t="s">
        <v>4151</v>
      </c>
      <c r="C3004" s="296">
        <v>44728</v>
      </c>
      <c r="D3004" s="3" t="s">
        <v>14923</v>
      </c>
      <c r="E3004" s="3" t="s">
        <v>1576</v>
      </c>
      <c r="F3004" s="3">
        <v>210369</v>
      </c>
      <c r="G3004" s="3" t="s">
        <v>89</v>
      </c>
      <c r="H3004" s="3" t="s">
        <v>14917</v>
      </c>
      <c r="I3004" s="3" t="s">
        <v>103</v>
      </c>
      <c r="J3004" s="3" t="s">
        <v>103</v>
      </c>
      <c r="K3004" s="3" t="s">
        <v>13</v>
      </c>
      <c r="L3004" s="3" t="s">
        <v>236</v>
      </c>
      <c r="M3004" s="3" t="s">
        <v>7715</v>
      </c>
      <c r="N3004" s="3" t="s">
        <v>14924</v>
      </c>
      <c r="O3004" s="3" t="s">
        <v>14925</v>
      </c>
      <c r="P3004" s="3">
        <v>9110444479</v>
      </c>
      <c r="Q3004" s="3" t="s">
        <v>14926</v>
      </c>
      <c r="R3004" s="3" t="s">
        <v>14927</v>
      </c>
      <c r="S3004" s="3" t="s">
        <v>14928</v>
      </c>
      <c r="T3004" s="300">
        <v>900000</v>
      </c>
      <c r="U3004" s="3" t="s">
        <v>14929</v>
      </c>
      <c r="V3004" s="3" t="s">
        <v>235</v>
      </c>
      <c r="W3004" s="3" t="s">
        <v>109</v>
      </c>
      <c r="X3004" s="3" t="s">
        <v>109</v>
      </c>
      <c r="Y3004" s="299">
        <f t="shared" si="415"/>
        <v>6</v>
      </c>
      <c r="Z3004" s="299">
        <f t="shared" si="416"/>
        <v>2022</v>
      </c>
      <c r="AA3004" t="str">
        <f t="shared" si="414"/>
        <v>9.</v>
      </c>
      <c r="AB3004" t="str">
        <f t="shared" si="417"/>
        <v>9.</v>
      </c>
      <c r="AC3004" t="str">
        <f t="shared" si="418"/>
        <v>9</v>
      </c>
      <c r="AD3004" t="str">
        <f t="shared" si="419"/>
        <v>9</v>
      </c>
      <c r="AE3004" t="str">
        <f t="shared" si="420"/>
        <v>9</v>
      </c>
      <c r="AF3004" t="str">
        <f t="shared" si="421"/>
        <v>9</v>
      </c>
      <c r="AG3004" s="299">
        <f t="shared" si="422"/>
        <v>9</v>
      </c>
    </row>
    <row r="3005" spans="1:33" x14ac:dyDescent="0.3">
      <c r="A3005" s="3">
        <v>3021</v>
      </c>
      <c r="B3005" s="3" t="s">
        <v>4151</v>
      </c>
      <c r="C3005" s="296">
        <v>44728</v>
      </c>
      <c r="D3005" s="3">
        <v>78517058</v>
      </c>
      <c r="E3005" s="3" t="s">
        <v>1576</v>
      </c>
      <c r="F3005" s="3">
        <v>210369</v>
      </c>
      <c r="G3005" s="3" t="s">
        <v>89</v>
      </c>
      <c r="H3005" s="3" t="s">
        <v>254</v>
      </c>
      <c r="I3005" s="3" t="s">
        <v>103</v>
      </c>
      <c r="J3005" s="3" t="s">
        <v>14931</v>
      </c>
      <c r="K3005" s="3" t="s">
        <v>18</v>
      </c>
      <c r="L3005" s="3" t="s">
        <v>1577</v>
      </c>
      <c r="M3005" s="3" t="s">
        <v>93</v>
      </c>
      <c r="N3005" s="3">
        <v>6855019</v>
      </c>
      <c r="O3005" s="3" t="s">
        <v>14932</v>
      </c>
      <c r="P3005" s="3">
        <v>9663058822</v>
      </c>
      <c r="Q3005" s="3" t="s">
        <v>14933</v>
      </c>
      <c r="R3005" s="3" t="s">
        <v>742</v>
      </c>
      <c r="S3005" s="3" t="s">
        <v>7206</v>
      </c>
      <c r="T3005" s="300">
        <v>1690000</v>
      </c>
      <c r="U3005" s="3" t="s">
        <v>14934</v>
      </c>
      <c r="V3005" s="3" t="s">
        <v>100</v>
      </c>
      <c r="W3005" s="3" t="s">
        <v>2205</v>
      </c>
      <c r="X3005" s="3" t="s">
        <v>109</v>
      </c>
      <c r="Y3005" s="299">
        <f t="shared" si="415"/>
        <v>6</v>
      </c>
      <c r="Z3005" s="299">
        <f t="shared" si="416"/>
        <v>2022</v>
      </c>
      <c r="AA3005" t="str">
        <f t="shared" si="414"/>
        <v>14</v>
      </c>
      <c r="AB3005" t="str">
        <f t="shared" si="417"/>
        <v>14</v>
      </c>
      <c r="AC3005" t="str">
        <f t="shared" si="418"/>
        <v>14</v>
      </c>
      <c r="AD3005" t="str">
        <f t="shared" si="419"/>
        <v>14</v>
      </c>
      <c r="AE3005" t="str">
        <f t="shared" si="420"/>
        <v>14</v>
      </c>
      <c r="AF3005" t="str">
        <f t="shared" si="421"/>
        <v>14</v>
      </c>
      <c r="AG3005" s="299">
        <f t="shared" si="422"/>
        <v>14</v>
      </c>
    </row>
    <row r="3006" spans="1:33" x14ac:dyDescent="0.3">
      <c r="A3006" s="3">
        <v>3022</v>
      </c>
      <c r="B3006" s="3" t="s">
        <v>4151</v>
      </c>
      <c r="C3006" s="296">
        <v>44728</v>
      </c>
      <c r="D3006" s="3">
        <v>78517058</v>
      </c>
      <c r="E3006" s="3" t="s">
        <v>1576</v>
      </c>
      <c r="F3006" s="3">
        <v>210369</v>
      </c>
      <c r="G3006" s="3" t="s">
        <v>89</v>
      </c>
      <c r="H3006" s="3" t="s">
        <v>254</v>
      </c>
      <c r="I3006" s="3" t="s">
        <v>103</v>
      </c>
      <c r="J3006" s="3" t="s">
        <v>14931</v>
      </c>
      <c r="K3006" s="3" t="s">
        <v>18</v>
      </c>
      <c r="L3006" s="3" t="s">
        <v>1577</v>
      </c>
      <c r="M3006" s="3" t="s">
        <v>93</v>
      </c>
      <c r="N3006" s="3">
        <v>6854868</v>
      </c>
      <c r="O3006" s="3" t="s">
        <v>14936</v>
      </c>
      <c r="P3006" s="3" t="s">
        <v>14937</v>
      </c>
      <c r="Q3006" s="3" t="s">
        <v>14938</v>
      </c>
      <c r="R3006" s="3" t="s">
        <v>2216</v>
      </c>
      <c r="S3006" s="3" t="s">
        <v>955</v>
      </c>
      <c r="T3006" s="300">
        <v>1550000</v>
      </c>
      <c r="U3006" s="3" t="s">
        <v>14939</v>
      </c>
      <c r="V3006" s="3" t="s">
        <v>100</v>
      </c>
      <c r="W3006" s="3" t="s">
        <v>109</v>
      </c>
      <c r="X3006" s="3" t="s">
        <v>109</v>
      </c>
      <c r="Y3006" s="299">
        <f t="shared" si="415"/>
        <v>6</v>
      </c>
      <c r="Z3006" s="299">
        <f t="shared" si="416"/>
        <v>2022</v>
      </c>
      <c r="AA3006" t="str">
        <f t="shared" ref="AA3006:AA3038" si="423">LEFT(R3006,2)</f>
        <v>10</v>
      </c>
      <c r="AB3006" t="str">
        <f t="shared" si="417"/>
        <v>10</v>
      </c>
      <c r="AC3006" t="str">
        <f t="shared" si="418"/>
        <v>10</v>
      </c>
      <c r="AD3006" t="str">
        <f t="shared" si="419"/>
        <v>10</v>
      </c>
      <c r="AE3006" t="str">
        <f t="shared" si="420"/>
        <v>10</v>
      </c>
      <c r="AF3006" t="str">
        <f t="shared" si="421"/>
        <v>10</v>
      </c>
      <c r="AG3006" s="299">
        <f t="shared" si="422"/>
        <v>10</v>
      </c>
    </row>
    <row r="3007" spans="1:33" x14ac:dyDescent="0.3">
      <c r="A3007" s="3">
        <v>3023</v>
      </c>
      <c r="B3007" s="3" t="s">
        <v>4151</v>
      </c>
      <c r="C3007" s="296">
        <v>44728</v>
      </c>
      <c r="D3007" s="3">
        <v>78517058</v>
      </c>
      <c r="E3007" s="3" t="s">
        <v>1576</v>
      </c>
      <c r="F3007" s="3">
        <v>210369</v>
      </c>
      <c r="G3007" s="3" t="s">
        <v>89</v>
      </c>
      <c r="H3007" s="3" t="s">
        <v>254</v>
      </c>
      <c r="I3007" s="3" t="s">
        <v>103</v>
      </c>
      <c r="J3007" s="3" t="s">
        <v>14931</v>
      </c>
      <c r="K3007" s="3" t="s">
        <v>13</v>
      </c>
      <c r="L3007" s="3" t="s">
        <v>236</v>
      </c>
      <c r="M3007" s="3" t="s">
        <v>93</v>
      </c>
      <c r="N3007" s="3">
        <v>6854772</v>
      </c>
      <c r="O3007" s="3" t="s">
        <v>14941</v>
      </c>
      <c r="P3007" s="3">
        <v>9791028473</v>
      </c>
      <c r="Q3007" s="3" t="s">
        <v>14942</v>
      </c>
      <c r="R3007" s="3" t="s">
        <v>3220</v>
      </c>
      <c r="S3007" s="3" t="s">
        <v>14534</v>
      </c>
      <c r="T3007" s="300">
        <v>1600000</v>
      </c>
      <c r="U3007" s="3" t="s">
        <v>14943</v>
      </c>
      <c r="V3007" s="3" t="s">
        <v>100</v>
      </c>
      <c r="W3007" s="3" t="s">
        <v>109</v>
      </c>
      <c r="X3007" s="3" t="s">
        <v>109</v>
      </c>
      <c r="Y3007" s="299">
        <f t="shared" ref="Y3007:Y3035" si="424">MONTH($C3007)</f>
        <v>6</v>
      </c>
      <c r="Z3007" s="299">
        <f t="shared" ref="Z3007:Z3040" si="425">YEAR($C3007)</f>
        <v>2022</v>
      </c>
      <c r="AA3007" t="str">
        <f t="shared" si="423"/>
        <v>11</v>
      </c>
      <c r="AB3007" t="str">
        <f t="shared" ref="AB3007:AB3038" si="426">SUBSTITUTE(AA3007,"y","")</f>
        <v>11</v>
      </c>
      <c r="AC3007" t="str">
        <f t="shared" ref="AC3007:AC3038" si="427">SUBSTITUTE(AB3007,".","")</f>
        <v>11</v>
      </c>
      <c r="AD3007" t="str">
        <f t="shared" ref="AD3007:AD3038" si="428">SUBSTITUTE(AC3007,"+","")</f>
        <v>11</v>
      </c>
      <c r="AE3007" t="str">
        <f t="shared" ref="AE3007:AE3038" si="429">SUBSTITUTE(AD3007,"Y","")</f>
        <v>11</v>
      </c>
      <c r="AF3007" t="str">
        <f t="shared" ref="AF3007:AF3038" si="430">SUBSTITUTE(AE3007,"e","")</f>
        <v>11</v>
      </c>
      <c r="AG3007" s="299">
        <f t="shared" ref="AG3007:AG3038" si="431">SUBSTITUTE(AF3007,",","")*1</f>
        <v>11</v>
      </c>
    </row>
    <row r="3008" spans="1:33" x14ac:dyDescent="0.3">
      <c r="A3008" s="3">
        <v>3024</v>
      </c>
      <c r="B3008" s="3" t="s">
        <v>4151</v>
      </c>
      <c r="C3008" s="296">
        <v>44728</v>
      </c>
      <c r="D3008" s="3">
        <v>78517058</v>
      </c>
      <c r="E3008" s="3" t="s">
        <v>1576</v>
      </c>
      <c r="F3008" s="3">
        <v>210369</v>
      </c>
      <c r="G3008" s="3" t="s">
        <v>89</v>
      </c>
      <c r="H3008" s="3" t="s">
        <v>90</v>
      </c>
      <c r="I3008" s="3" t="s">
        <v>103</v>
      </c>
      <c r="J3008" s="3" t="s">
        <v>14944</v>
      </c>
      <c r="K3008" s="3" t="s">
        <v>18</v>
      </c>
      <c r="L3008" s="3" t="s">
        <v>10437</v>
      </c>
      <c r="M3008" s="3" t="s">
        <v>93</v>
      </c>
      <c r="N3008" s="3">
        <v>6858511</v>
      </c>
      <c r="O3008" s="3" t="s">
        <v>3978</v>
      </c>
      <c r="P3008" s="3">
        <v>6363127797</v>
      </c>
      <c r="Q3008" s="3" t="s">
        <v>3979</v>
      </c>
      <c r="R3008" s="3" t="s">
        <v>176</v>
      </c>
      <c r="S3008" s="3" t="s">
        <v>3980</v>
      </c>
      <c r="T3008" s="300">
        <v>600000</v>
      </c>
      <c r="U3008" s="3" t="s">
        <v>14945</v>
      </c>
      <c r="V3008" s="3" t="s">
        <v>100</v>
      </c>
      <c r="W3008" s="3" t="s">
        <v>109</v>
      </c>
      <c r="X3008" s="3" t="s">
        <v>109</v>
      </c>
      <c r="Y3008" s="299">
        <f t="shared" si="424"/>
        <v>6</v>
      </c>
      <c r="Z3008" s="299">
        <f t="shared" si="425"/>
        <v>2022</v>
      </c>
      <c r="AA3008" t="str">
        <f t="shared" si="423"/>
        <v xml:space="preserve">9 </v>
      </c>
      <c r="AB3008" t="str">
        <f t="shared" si="426"/>
        <v xml:space="preserve">9 </v>
      </c>
      <c r="AC3008" t="str">
        <f t="shared" si="427"/>
        <v xml:space="preserve">9 </v>
      </c>
      <c r="AD3008" t="str">
        <f t="shared" si="428"/>
        <v xml:space="preserve">9 </v>
      </c>
      <c r="AE3008" t="str">
        <f t="shared" si="429"/>
        <v xml:space="preserve">9 </v>
      </c>
      <c r="AF3008" t="str">
        <f t="shared" si="430"/>
        <v xml:space="preserve">9 </v>
      </c>
      <c r="AG3008" s="299">
        <f t="shared" si="431"/>
        <v>9</v>
      </c>
    </row>
    <row r="3009" spans="1:33" x14ac:dyDescent="0.3">
      <c r="A3009" s="3">
        <v>3025</v>
      </c>
      <c r="B3009" s="3" t="s">
        <v>4151</v>
      </c>
      <c r="C3009" s="296">
        <v>44728</v>
      </c>
      <c r="D3009" s="3">
        <v>78517058</v>
      </c>
      <c r="E3009" s="3" t="s">
        <v>1576</v>
      </c>
      <c r="F3009" s="3">
        <v>210369</v>
      </c>
      <c r="G3009" s="3" t="s">
        <v>89</v>
      </c>
      <c r="H3009" s="3" t="s">
        <v>90</v>
      </c>
      <c r="I3009" s="3" t="s">
        <v>103</v>
      </c>
      <c r="J3009" s="3" t="s">
        <v>14944</v>
      </c>
      <c r="K3009" s="3" t="s">
        <v>18</v>
      </c>
      <c r="L3009" s="3" t="s">
        <v>10437</v>
      </c>
      <c r="M3009" s="3" t="s">
        <v>93</v>
      </c>
      <c r="N3009" s="3">
        <v>6858426</v>
      </c>
      <c r="O3009" s="3" t="s">
        <v>14946</v>
      </c>
      <c r="P3009" s="3">
        <v>8095374909</v>
      </c>
      <c r="Q3009" s="3" t="s">
        <v>14947</v>
      </c>
      <c r="R3009" s="3" t="s">
        <v>4198</v>
      </c>
      <c r="S3009" s="3" t="s">
        <v>492</v>
      </c>
      <c r="T3009" s="300">
        <v>800000</v>
      </c>
      <c r="U3009" s="3" t="s">
        <v>14949</v>
      </c>
      <c r="V3009" s="3" t="s">
        <v>100</v>
      </c>
      <c r="W3009" s="3" t="s">
        <v>109</v>
      </c>
      <c r="X3009" s="3" t="s">
        <v>109</v>
      </c>
      <c r="Y3009" s="299">
        <f t="shared" si="424"/>
        <v>6</v>
      </c>
      <c r="Z3009" s="299">
        <f t="shared" si="425"/>
        <v>2022</v>
      </c>
      <c r="AA3009" t="str">
        <f t="shared" si="423"/>
        <v>10</v>
      </c>
      <c r="AB3009" t="str">
        <f t="shared" si="426"/>
        <v>10</v>
      </c>
      <c r="AC3009" t="str">
        <f t="shared" si="427"/>
        <v>10</v>
      </c>
      <c r="AD3009" t="str">
        <f t="shared" si="428"/>
        <v>10</v>
      </c>
      <c r="AE3009" t="str">
        <f t="shared" si="429"/>
        <v>10</v>
      </c>
      <c r="AF3009" t="str">
        <f t="shared" si="430"/>
        <v>10</v>
      </c>
      <c r="AG3009" s="299">
        <f t="shared" si="431"/>
        <v>10</v>
      </c>
    </row>
    <row r="3010" spans="1:33" x14ac:dyDescent="0.3">
      <c r="A3010" s="3">
        <v>3026</v>
      </c>
      <c r="B3010" s="3" t="s">
        <v>4151</v>
      </c>
      <c r="C3010" s="296">
        <v>44728</v>
      </c>
      <c r="D3010" s="3">
        <v>45029158</v>
      </c>
      <c r="E3010" s="3" t="s">
        <v>6</v>
      </c>
      <c r="F3010" s="3">
        <v>221395</v>
      </c>
      <c r="G3010" s="3" t="s">
        <v>89</v>
      </c>
      <c r="H3010" s="3" t="s">
        <v>5925</v>
      </c>
      <c r="I3010" s="3" t="s">
        <v>14707</v>
      </c>
      <c r="J3010" s="3" t="s">
        <v>14950</v>
      </c>
      <c r="K3010" s="3" t="s">
        <v>38</v>
      </c>
      <c r="L3010" s="3" t="s">
        <v>7171</v>
      </c>
      <c r="M3010" s="3" t="s">
        <v>93</v>
      </c>
      <c r="N3010" s="3">
        <v>6833358</v>
      </c>
      <c r="O3010" s="3" t="s">
        <v>14951</v>
      </c>
      <c r="P3010" s="3">
        <v>9650188669</v>
      </c>
      <c r="Q3010" s="3" t="s">
        <v>14952</v>
      </c>
      <c r="R3010" s="3" t="s">
        <v>8893</v>
      </c>
      <c r="S3010" s="3" t="s">
        <v>2412</v>
      </c>
      <c r="T3010" s="300">
        <v>978000</v>
      </c>
      <c r="U3010" s="3" t="s">
        <v>347</v>
      </c>
      <c r="V3010" s="3" t="s">
        <v>100</v>
      </c>
      <c r="W3010" s="3" t="s">
        <v>767</v>
      </c>
      <c r="X3010" s="3" t="s">
        <v>109</v>
      </c>
      <c r="Y3010" s="299">
        <f t="shared" si="424"/>
        <v>6</v>
      </c>
      <c r="Z3010" s="299">
        <f t="shared" si="425"/>
        <v>2022</v>
      </c>
      <c r="AA3010" t="str">
        <f t="shared" si="423"/>
        <v xml:space="preserve">9 </v>
      </c>
      <c r="AB3010" t="str">
        <f t="shared" si="426"/>
        <v xml:space="preserve">9 </v>
      </c>
      <c r="AC3010" t="str">
        <f t="shared" si="427"/>
        <v xml:space="preserve">9 </v>
      </c>
      <c r="AD3010" t="str">
        <f t="shared" si="428"/>
        <v xml:space="preserve">9 </v>
      </c>
      <c r="AE3010" t="str">
        <f t="shared" si="429"/>
        <v xml:space="preserve">9 </v>
      </c>
      <c r="AF3010" t="str">
        <f t="shared" si="430"/>
        <v xml:space="preserve">9 </v>
      </c>
      <c r="AG3010" s="299">
        <f t="shared" si="431"/>
        <v>9</v>
      </c>
    </row>
    <row r="3011" spans="1:33" x14ac:dyDescent="0.3">
      <c r="A3011" s="3">
        <v>3027</v>
      </c>
      <c r="B3011" s="3" t="s">
        <v>4151</v>
      </c>
      <c r="C3011" s="296">
        <v>44728</v>
      </c>
      <c r="D3011" s="3">
        <v>45029158</v>
      </c>
      <c r="E3011" s="3" t="s">
        <v>6</v>
      </c>
      <c r="F3011" s="3">
        <v>221395</v>
      </c>
      <c r="G3011" s="3" t="s">
        <v>89</v>
      </c>
      <c r="H3011" s="3" t="s">
        <v>5925</v>
      </c>
      <c r="I3011" s="3" t="s">
        <v>14707</v>
      </c>
      <c r="J3011" s="3" t="s">
        <v>14950</v>
      </c>
      <c r="K3011" s="3" t="s">
        <v>38</v>
      </c>
      <c r="L3011" s="3" t="s">
        <v>7171</v>
      </c>
      <c r="M3011" s="3" t="s">
        <v>93</v>
      </c>
      <c r="N3011" s="3">
        <v>6833366</v>
      </c>
      <c r="O3011" s="3" t="s">
        <v>14954</v>
      </c>
      <c r="P3011" s="3">
        <v>9063030466</v>
      </c>
      <c r="Q3011" s="3" t="s">
        <v>14714</v>
      </c>
      <c r="R3011" s="3" t="s">
        <v>1462</v>
      </c>
      <c r="S3011" s="3" t="s">
        <v>14955</v>
      </c>
      <c r="T3011" s="300">
        <v>1800000</v>
      </c>
      <c r="U3011" s="3" t="s">
        <v>10186</v>
      </c>
      <c r="V3011" s="3" t="s">
        <v>100</v>
      </c>
      <c r="W3011" s="3" t="s">
        <v>101</v>
      </c>
      <c r="X3011" s="3" t="s">
        <v>109</v>
      </c>
      <c r="Y3011" s="299">
        <f t="shared" si="424"/>
        <v>6</v>
      </c>
      <c r="Z3011" s="299">
        <f t="shared" si="425"/>
        <v>2022</v>
      </c>
      <c r="AA3011" t="str">
        <f t="shared" si="423"/>
        <v xml:space="preserve">8 </v>
      </c>
      <c r="AB3011" t="str">
        <f t="shared" si="426"/>
        <v xml:space="preserve">8 </v>
      </c>
      <c r="AC3011" t="str">
        <f t="shared" si="427"/>
        <v xml:space="preserve">8 </v>
      </c>
      <c r="AD3011" t="str">
        <f t="shared" si="428"/>
        <v xml:space="preserve">8 </v>
      </c>
      <c r="AE3011" t="str">
        <f t="shared" si="429"/>
        <v xml:space="preserve">8 </v>
      </c>
      <c r="AF3011" t="str">
        <f t="shared" si="430"/>
        <v xml:space="preserve">8 </v>
      </c>
      <c r="AG3011" s="299">
        <f t="shared" si="431"/>
        <v>8</v>
      </c>
    </row>
    <row r="3012" spans="1:33" x14ac:dyDescent="0.3">
      <c r="A3012" s="3">
        <v>3028</v>
      </c>
      <c r="B3012" s="3" t="s">
        <v>4151</v>
      </c>
      <c r="C3012" s="296">
        <v>44728</v>
      </c>
      <c r="D3012" s="3">
        <v>59838367</v>
      </c>
      <c r="E3012" s="3" t="s">
        <v>6</v>
      </c>
      <c r="F3012" s="3">
        <v>221395</v>
      </c>
      <c r="G3012" s="3" t="s">
        <v>89</v>
      </c>
      <c r="H3012" s="3" t="s">
        <v>5925</v>
      </c>
      <c r="I3012" s="3" t="s">
        <v>1330</v>
      </c>
      <c r="J3012" s="3" t="s">
        <v>14957</v>
      </c>
      <c r="K3012" s="3" t="s">
        <v>18</v>
      </c>
      <c r="L3012" s="3" t="s">
        <v>15145</v>
      </c>
      <c r="M3012" s="3" t="s">
        <v>93</v>
      </c>
      <c r="N3012" s="3">
        <v>6835183</v>
      </c>
      <c r="O3012" s="3" t="s">
        <v>14958</v>
      </c>
      <c r="P3012" s="3">
        <v>6300717414</v>
      </c>
      <c r="Q3012" s="3" t="s">
        <v>14959</v>
      </c>
      <c r="R3012" s="3" t="s">
        <v>8893</v>
      </c>
      <c r="S3012" s="3" t="s">
        <v>14961</v>
      </c>
      <c r="T3012" s="300">
        <v>720000</v>
      </c>
      <c r="U3012" s="3" t="s">
        <v>14962</v>
      </c>
      <c r="V3012" s="3" t="s">
        <v>100</v>
      </c>
      <c r="W3012" s="3" t="s">
        <v>101</v>
      </c>
      <c r="X3012" s="3" t="s">
        <v>109</v>
      </c>
      <c r="Y3012" s="299">
        <f t="shared" si="424"/>
        <v>6</v>
      </c>
      <c r="Z3012" s="299">
        <f t="shared" si="425"/>
        <v>2022</v>
      </c>
      <c r="AA3012" t="str">
        <f t="shared" si="423"/>
        <v xml:space="preserve">9 </v>
      </c>
      <c r="AB3012" t="str">
        <f t="shared" si="426"/>
        <v xml:space="preserve">9 </v>
      </c>
      <c r="AC3012" t="str">
        <f t="shared" si="427"/>
        <v xml:space="preserve">9 </v>
      </c>
      <c r="AD3012" t="str">
        <f t="shared" si="428"/>
        <v xml:space="preserve">9 </v>
      </c>
      <c r="AE3012" t="str">
        <f t="shared" si="429"/>
        <v xml:space="preserve">9 </v>
      </c>
      <c r="AF3012" t="str">
        <f t="shared" si="430"/>
        <v xml:space="preserve">9 </v>
      </c>
      <c r="AG3012" s="299">
        <f t="shared" si="431"/>
        <v>9</v>
      </c>
    </row>
    <row r="3013" spans="1:33" x14ac:dyDescent="0.3">
      <c r="A3013" s="3">
        <v>3029</v>
      </c>
      <c r="B3013" s="3" t="s">
        <v>4151</v>
      </c>
      <c r="C3013" s="296">
        <v>44728</v>
      </c>
      <c r="D3013" s="3">
        <v>59838367</v>
      </c>
      <c r="E3013" s="3" t="s">
        <v>6</v>
      </c>
      <c r="F3013" s="3">
        <v>221395</v>
      </c>
      <c r="G3013" s="3" t="s">
        <v>89</v>
      </c>
      <c r="H3013" s="3" t="s">
        <v>5925</v>
      </c>
      <c r="I3013" s="3" t="s">
        <v>1330</v>
      </c>
      <c r="J3013" s="3" t="s">
        <v>14957</v>
      </c>
      <c r="K3013" s="3" t="s">
        <v>18</v>
      </c>
      <c r="L3013" s="3" t="s">
        <v>15145</v>
      </c>
      <c r="M3013" s="3" t="s">
        <v>93</v>
      </c>
      <c r="N3013" s="3">
        <v>6835198</v>
      </c>
      <c r="O3013" s="3" t="s">
        <v>14964</v>
      </c>
      <c r="P3013" s="3">
        <v>8341448150</v>
      </c>
      <c r="Q3013" s="3" t="s">
        <v>14965</v>
      </c>
      <c r="R3013" s="3" t="s">
        <v>14966</v>
      </c>
      <c r="S3013" s="3" t="s">
        <v>3198</v>
      </c>
      <c r="T3013" s="300">
        <v>1500000</v>
      </c>
      <c r="U3013" s="3" t="s">
        <v>14967</v>
      </c>
      <c r="V3013" s="3" t="s">
        <v>100</v>
      </c>
      <c r="W3013" s="3" t="s">
        <v>101</v>
      </c>
      <c r="X3013" s="3" t="s">
        <v>109</v>
      </c>
      <c r="Y3013" s="299">
        <f t="shared" si="424"/>
        <v>6</v>
      </c>
      <c r="Z3013" s="299">
        <f t="shared" si="425"/>
        <v>2022</v>
      </c>
      <c r="AA3013" t="str">
        <f t="shared" si="423"/>
        <v>10</v>
      </c>
      <c r="AB3013" t="str">
        <f t="shared" si="426"/>
        <v>10</v>
      </c>
      <c r="AC3013" t="str">
        <f t="shared" si="427"/>
        <v>10</v>
      </c>
      <c r="AD3013" t="str">
        <f t="shared" si="428"/>
        <v>10</v>
      </c>
      <c r="AE3013" t="str">
        <f t="shared" si="429"/>
        <v>10</v>
      </c>
      <c r="AF3013" t="str">
        <f t="shared" si="430"/>
        <v>10</v>
      </c>
      <c r="AG3013" s="299">
        <f t="shared" si="431"/>
        <v>10</v>
      </c>
    </row>
    <row r="3014" spans="1:33" x14ac:dyDescent="0.3">
      <c r="A3014" s="3">
        <v>3030</v>
      </c>
      <c r="B3014" s="3" t="s">
        <v>4151</v>
      </c>
      <c r="C3014" s="296">
        <v>44728</v>
      </c>
      <c r="D3014" s="3">
        <v>38046289</v>
      </c>
      <c r="E3014" s="3" t="s">
        <v>6</v>
      </c>
      <c r="F3014" s="3">
        <v>221395</v>
      </c>
      <c r="G3014" s="3" t="s">
        <v>89</v>
      </c>
      <c r="H3014" s="3" t="s">
        <v>11330</v>
      </c>
      <c r="I3014" s="3" t="s">
        <v>1070</v>
      </c>
      <c r="J3014" s="3" t="s">
        <v>14968</v>
      </c>
      <c r="K3014" s="3" t="s">
        <v>38</v>
      </c>
      <c r="L3014" s="3" t="s">
        <v>1416</v>
      </c>
      <c r="M3014" s="3" t="s">
        <v>93</v>
      </c>
      <c r="N3014" s="3">
        <v>6835156</v>
      </c>
      <c r="O3014" s="3" t="s">
        <v>14969</v>
      </c>
      <c r="P3014" s="3">
        <v>9739268535</v>
      </c>
      <c r="Q3014" s="3" t="s">
        <v>14970</v>
      </c>
      <c r="R3014" s="3" t="s">
        <v>5077</v>
      </c>
      <c r="S3014" s="3" t="s">
        <v>14971</v>
      </c>
      <c r="T3014" s="300">
        <v>850000</v>
      </c>
      <c r="U3014" s="3" t="s">
        <v>308</v>
      </c>
      <c r="V3014" s="3" t="s">
        <v>100</v>
      </c>
      <c r="W3014" s="3" t="s">
        <v>109</v>
      </c>
      <c r="X3014" s="3" t="s">
        <v>109</v>
      </c>
      <c r="Y3014" s="299">
        <f t="shared" si="424"/>
        <v>6</v>
      </c>
      <c r="Z3014" s="299">
        <f t="shared" si="425"/>
        <v>2022</v>
      </c>
      <c r="AA3014" t="str">
        <f t="shared" si="423"/>
        <v>7.</v>
      </c>
      <c r="AB3014" t="str">
        <f t="shared" si="426"/>
        <v>7.</v>
      </c>
      <c r="AC3014" t="str">
        <f t="shared" si="427"/>
        <v>7</v>
      </c>
      <c r="AD3014" t="str">
        <f t="shared" si="428"/>
        <v>7</v>
      </c>
      <c r="AE3014" t="str">
        <f t="shared" si="429"/>
        <v>7</v>
      </c>
      <c r="AF3014" t="str">
        <f t="shared" si="430"/>
        <v>7</v>
      </c>
      <c r="AG3014" s="299">
        <f t="shared" si="431"/>
        <v>7</v>
      </c>
    </row>
    <row r="3015" spans="1:33" x14ac:dyDescent="0.3">
      <c r="A3015" s="3">
        <v>3031</v>
      </c>
      <c r="B3015" s="3" t="s">
        <v>4151</v>
      </c>
      <c r="C3015" s="296">
        <v>44728</v>
      </c>
      <c r="D3015" s="3">
        <v>45029158</v>
      </c>
      <c r="E3015" s="3" t="s">
        <v>6</v>
      </c>
      <c r="F3015" s="3">
        <v>221395</v>
      </c>
      <c r="G3015" s="3" t="s">
        <v>89</v>
      </c>
      <c r="H3015" s="3" t="s">
        <v>7497</v>
      </c>
      <c r="I3015" s="3" t="s">
        <v>14707</v>
      </c>
      <c r="J3015" s="3" t="s">
        <v>14734</v>
      </c>
      <c r="K3015" s="3" t="s">
        <v>18</v>
      </c>
      <c r="L3015" s="3" t="s">
        <v>15145</v>
      </c>
      <c r="M3015" s="3" t="s">
        <v>93</v>
      </c>
      <c r="N3015" s="3">
        <v>6848121</v>
      </c>
      <c r="O3015" s="3" t="s">
        <v>14987</v>
      </c>
      <c r="P3015" s="3">
        <v>9052226686</v>
      </c>
      <c r="Q3015" s="3" t="s">
        <v>14972</v>
      </c>
      <c r="R3015" s="3" t="s">
        <v>14973</v>
      </c>
      <c r="S3015" s="3" t="s">
        <v>14974</v>
      </c>
      <c r="T3015" s="300">
        <v>1500000</v>
      </c>
      <c r="U3015" s="3" t="s">
        <v>347</v>
      </c>
      <c r="V3015" s="3" t="s">
        <v>100</v>
      </c>
      <c r="W3015" s="3" t="s">
        <v>101</v>
      </c>
      <c r="X3015" s="3" t="s">
        <v>109</v>
      </c>
      <c r="Y3015" s="299">
        <f t="shared" si="424"/>
        <v>6</v>
      </c>
      <c r="Z3015" s="299">
        <f t="shared" si="425"/>
        <v>2022</v>
      </c>
      <c r="AA3015" t="str">
        <f t="shared" si="423"/>
        <v>9.</v>
      </c>
      <c r="AB3015" t="str">
        <f t="shared" si="426"/>
        <v>9.</v>
      </c>
      <c r="AC3015" t="str">
        <f t="shared" si="427"/>
        <v>9</v>
      </c>
      <c r="AD3015" t="str">
        <f t="shared" si="428"/>
        <v>9</v>
      </c>
      <c r="AE3015" t="str">
        <f t="shared" si="429"/>
        <v>9</v>
      </c>
      <c r="AF3015" t="str">
        <f t="shared" si="430"/>
        <v>9</v>
      </c>
      <c r="AG3015" s="299">
        <f t="shared" si="431"/>
        <v>9</v>
      </c>
    </row>
    <row r="3016" spans="1:33" x14ac:dyDescent="0.3">
      <c r="A3016" s="3">
        <v>3032</v>
      </c>
      <c r="B3016" s="3" t="s">
        <v>4151</v>
      </c>
      <c r="C3016" s="296">
        <v>44728</v>
      </c>
      <c r="D3016" s="3">
        <v>45029158</v>
      </c>
      <c r="E3016" s="3" t="s">
        <v>6</v>
      </c>
      <c r="F3016" s="3">
        <v>221395</v>
      </c>
      <c r="G3016" s="3" t="s">
        <v>89</v>
      </c>
      <c r="H3016" s="3" t="s">
        <v>7497</v>
      </c>
      <c r="I3016" s="3" t="s">
        <v>14707</v>
      </c>
      <c r="J3016" s="3" t="s">
        <v>14734</v>
      </c>
      <c r="K3016" s="3" t="s">
        <v>18</v>
      </c>
      <c r="L3016" s="3" t="s">
        <v>15145</v>
      </c>
      <c r="M3016" s="3" t="s">
        <v>93</v>
      </c>
      <c r="N3016" s="3">
        <v>6854375</v>
      </c>
      <c r="O3016" s="3" t="s">
        <v>14976</v>
      </c>
      <c r="P3016" s="3">
        <v>9063044559</v>
      </c>
      <c r="Q3016" s="3" t="s">
        <v>14977</v>
      </c>
      <c r="R3016" s="3" t="s">
        <v>986</v>
      </c>
      <c r="S3016" s="3" t="s">
        <v>14986</v>
      </c>
      <c r="T3016" s="300">
        <v>1300000</v>
      </c>
      <c r="U3016" s="3" t="s">
        <v>347</v>
      </c>
      <c r="V3016" s="3" t="s">
        <v>100</v>
      </c>
      <c r="W3016" s="3" t="s">
        <v>101</v>
      </c>
      <c r="X3016" s="3" t="s">
        <v>109</v>
      </c>
      <c r="Y3016" s="299">
        <f t="shared" si="424"/>
        <v>6</v>
      </c>
      <c r="Z3016" s="299">
        <f t="shared" si="425"/>
        <v>2022</v>
      </c>
      <c r="AA3016" t="str">
        <f t="shared" si="423"/>
        <v>8.</v>
      </c>
      <c r="AB3016" t="str">
        <f t="shared" si="426"/>
        <v>8.</v>
      </c>
      <c r="AC3016" t="str">
        <f t="shared" si="427"/>
        <v>8</v>
      </c>
      <c r="AD3016" t="str">
        <f t="shared" si="428"/>
        <v>8</v>
      </c>
      <c r="AE3016" t="str">
        <f t="shared" si="429"/>
        <v>8</v>
      </c>
      <c r="AF3016" t="str">
        <f t="shared" si="430"/>
        <v>8</v>
      </c>
      <c r="AG3016" s="299">
        <f t="shared" si="431"/>
        <v>8</v>
      </c>
    </row>
    <row r="3017" spans="1:33" x14ac:dyDescent="0.3">
      <c r="A3017" s="3">
        <v>3033</v>
      </c>
      <c r="B3017" s="3" t="s">
        <v>4151</v>
      </c>
      <c r="C3017" s="296">
        <v>44728</v>
      </c>
      <c r="D3017" s="3">
        <v>98087334</v>
      </c>
      <c r="E3017" s="3" t="s">
        <v>6</v>
      </c>
      <c r="F3017" s="3">
        <v>221395</v>
      </c>
      <c r="G3017" s="3" t="s">
        <v>89</v>
      </c>
      <c r="H3017" s="3" t="s">
        <v>90</v>
      </c>
      <c r="I3017" s="3" t="s">
        <v>1490</v>
      </c>
      <c r="J3017" s="3" t="s">
        <v>14979</v>
      </c>
      <c r="K3017" s="3" t="s">
        <v>13</v>
      </c>
      <c r="L3017" s="3" t="s">
        <v>236</v>
      </c>
      <c r="M3017" s="3" t="s">
        <v>93</v>
      </c>
      <c r="N3017" s="3">
        <v>6858986</v>
      </c>
      <c r="O3017" s="3" t="s">
        <v>14980</v>
      </c>
      <c r="P3017" s="3">
        <v>9642288843</v>
      </c>
      <c r="Q3017" s="3" t="s">
        <v>13096</v>
      </c>
      <c r="R3017" s="3" t="s">
        <v>331</v>
      </c>
      <c r="S3017" s="3" t="s">
        <v>218</v>
      </c>
      <c r="T3017" s="300">
        <v>950000</v>
      </c>
      <c r="U3017" s="3" t="s">
        <v>14981</v>
      </c>
      <c r="V3017" s="3" t="s">
        <v>100</v>
      </c>
      <c r="W3017" s="3" t="s">
        <v>109</v>
      </c>
      <c r="X3017" s="3" t="s">
        <v>109</v>
      </c>
      <c r="Y3017" s="299">
        <f t="shared" si="424"/>
        <v>6</v>
      </c>
      <c r="Z3017" s="299">
        <f t="shared" si="425"/>
        <v>2022</v>
      </c>
      <c r="AA3017" t="str">
        <f t="shared" si="423"/>
        <v>5.</v>
      </c>
      <c r="AB3017" t="str">
        <f t="shared" si="426"/>
        <v>5.</v>
      </c>
      <c r="AC3017" t="str">
        <f t="shared" si="427"/>
        <v>5</v>
      </c>
      <c r="AD3017" t="str">
        <f t="shared" si="428"/>
        <v>5</v>
      </c>
      <c r="AE3017" t="str">
        <f t="shared" si="429"/>
        <v>5</v>
      </c>
      <c r="AF3017" t="str">
        <f t="shared" si="430"/>
        <v>5</v>
      </c>
      <c r="AG3017" s="299">
        <f t="shared" si="431"/>
        <v>5</v>
      </c>
    </row>
    <row r="3018" spans="1:33" x14ac:dyDescent="0.3">
      <c r="A3018" s="3">
        <v>3034</v>
      </c>
      <c r="B3018" s="3" t="s">
        <v>4151</v>
      </c>
      <c r="C3018" s="296">
        <v>44728</v>
      </c>
      <c r="D3018" s="3">
        <v>98087334</v>
      </c>
      <c r="E3018" s="3" t="s">
        <v>6</v>
      </c>
      <c r="F3018" s="3">
        <v>221395</v>
      </c>
      <c r="G3018" s="3" t="s">
        <v>89</v>
      </c>
      <c r="H3018" s="3" t="s">
        <v>90</v>
      </c>
      <c r="I3018" s="3" t="s">
        <v>1490</v>
      </c>
      <c r="J3018" s="3" t="s">
        <v>14979</v>
      </c>
      <c r="K3018" s="3" t="s">
        <v>13</v>
      </c>
      <c r="L3018" s="3" t="s">
        <v>236</v>
      </c>
      <c r="M3018" s="3" t="s">
        <v>93</v>
      </c>
      <c r="N3018" s="3">
        <v>6858915</v>
      </c>
      <c r="O3018" s="3" t="s">
        <v>14983</v>
      </c>
      <c r="P3018" s="3">
        <v>9032166169</v>
      </c>
      <c r="Q3018" s="3" t="s">
        <v>13259</v>
      </c>
      <c r="R3018" s="3" t="s">
        <v>331</v>
      </c>
      <c r="S3018" s="3" t="s">
        <v>2668</v>
      </c>
      <c r="T3018" s="300">
        <v>800000</v>
      </c>
      <c r="U3018" s="3" t="s">
        <v>14984</v>
      </c>
      <c r="V3018" s="3" t="s">
        <v>100</v>
      </c>
      <c r="W3018" s="3" t="s">
        <v>101</v>
      </c>
      <c r="X3018" s="3" t="s">
        <v>109</v>
      </c>
      <c r="Y3018" s="299">
        <f t="shared" si="424"/>
        <v>6</v>
      </c>
      <c r="Z3018" s="299">
        <f t="shared" si="425"/>
        <v>2022</v>
      </c>
      <c r="AA3018" t="str">
        <f t="shared" si="423"/>
        <v>5.</v>
      </c>
      <c r="AB3018" t="str">
        <f t="shared" si="426"/>
        <v>5.</v>
      </c>
      <c r="AC3018" t="str">
        <f t="shared" si="427"/>
        <v>5</v>
      </c>
      <c r="AD3018" t="str">
        <f t="shared" si="428"/>
        <v>5</v>
      </c>
      <c r="AE3018" t="str">
        <f t="shared" si="429"/>
        <v>5</v>
      </c>
      <c r="AF3018" t="str">
        <f t="shared" si="430"/>
        <v>5</v>
      </c>
      <c r="AG3018" s="299">
        <f t="shared" si="431"/>
        <v>5</v>
      </c>
    </row>
    <row r="3019" spans="1:33" x14ac:dyDescent="0.3">
      <c r="A3019" s="3">
        <v>3035</v>
      </c>
      <c r="B3019" s="3" t="s">
        <v>4151</v>
      </c>
      <c r="C3019" s="296">
        <v>44729</v>
      </c>
      <c r="D3019" s="3">
        <v>38046289</v>
      </c>
      <c r="E3019" s="3" t="s">
        <v>6</v>
      </c>
      <c r="F3019" s="3">
        <v>221395</v>
      </c>
      <c r="G3019" s="3" t="s">
        <v>89</v>
      </c>
      <c r="H3019" s="3" t="s">
        <v>7324</v>
      </c>
      <c r="I3019" s="3" t="s">
        <v>1070</v>
      </c>
      <c r="J3019" s="3" t="s">
        <v>14990</v>
      </c>
      <c r="K3019" s="3" t="s">
        <v>38</v>
      </c>
      <c r="L3019" s="3" t="s">
        <v>7171</v>
      </c>
      <c r="M3019" s="3" t="s">
        <v>93</v>
      </c>
      <c r="N3019" s="3">
        <v>6903314</v>
      </c>
      <c r="O3019" s="3" t="s">
        <v>14991</v>
      </c>
      <c r="P3019" s="3">
        <v>8610167972</v>
      </c>
      <c r="Q3019" s="3" t="s">
        <v>14992</v>
      </c>
      <c r="R3019" s="3" t="s">
        <v>506</v>
      </c>
      <c r="S3019" s="3" t="s">
        <v>14993</v>
      </c>
      <c r="T3019" s="300">
        <v>900000</v>
      </c>
      <c r="U3019" s="3" t="s">
        <v>14994</v>
      </c>
      <c r="V3019" s="3" t="s">
        <v>100</v>
      </c>
      <c r="W3019" s="3" t="s">
        <v>267</v>
      </c>
      <c r="X3019" s="3" t="s">
        <v>109</v>
      </c>
      <c r="Y3019" s="299">
        <f t="shared" si="424"/>
        <v>6</v>
      </c>
      <c r="Z3019" s="299">
        <f t="shared" si="425"/>
        <v>2022</v>
      </c>
      <c r="AA3019" t="str">
        <f t="shared" si="423"/>
        <v xml:space="preserve">6 </v>
      </c>
      <c r="AB3019" t="str">
        <f t="shared" si="426"/>
        <v xml:space="preserve">6 </v>
      </c>
      <c r="AC3019" t="str">
        <f t="shared" si="427"/>
        <v xml:space="preserve">6 </v>
      </c>
      <c r="AD3019" t="str">
        <f t="shared" si="428"/>
        <v xml:space="preserve">6 </v>
      </c>
      <c r="AE3019" t="str">
        <f t="shared" si="429"/>
        <v xml:space="preserve">6 </v>
      </c>
      <c r="AF3019" t="str">
        <f t="shared" si="430"/>
        <v xml:space="preserve">6 </v>
      </c>
      <c r="AG3019" s="299">
        <f t="shared" si="431"/>
        <v>6</v>
      </c>
    </row>
    <row r="3020" spans="1:33" x14ac:dyDescent="0.3">
      <c r="A3020" s="3">
        <v>3036</v>
      </c>
      <c r="B3020" s="3" t="s">
        <v>4151</v>
      </c>
      <c r="C3020" s="296">
        <v>44729</v>
      </c>
      <c r="D3020" s="3">
        <v>38046289</v>
      </c>
      <c r="E3020" s="3" t="s">
        <v>6</v>
      </c>
      <c r="F3020" s="3">
        <v>221395</v>
      </c>
      <c r="G3020" s="3" t="s">
        <v>89</v>
      </c>
      <c r="H3020" s="3" t="s">
        <v>7324</v>
      </c>
      <c r="I3020" s="3" t="s">
        <v>1070</v>
      </c>
      <c r="J3020" s="3" t="s">
        <v>14990</v>
      </c>
      <c r="K3020" s="3" t="s">
        <v>38</v>
      </c>
      <c r="L3020" s="3" t="s">
        <v>7171</v>
      </c>
      <c r="M3020" s="3" t="s">
        <v>93</v>
      </c>
      <c r="N3020" s="3">
        <v>6866056</v>
      </c>
      <c r="O3020" s="3" t="s">
        <v>15186</v>
      </c>
      <c r="P3020" s="3">
        <v>8310782602</v>
      </c>
      <c r="Q3020" s="3" t="s">
        <v>14996</v>
      </c>
      <c r="R3020" s="3" t="s">
        <v>170</v>
      </c>
      <c r="S3020" s="3" t="s">
        <v>608</v>
      </c>
      <c r="T3020" s="300">
        <v>1050000</v>
      </c>
      <c r="U3020" s="3" t="s">
        <v>14999</v>
      </c>
      <c r="V3020" s="3" t="s">
        <v>100</v>
      </c>
      <c r="W3020" s="3" t="s">
        <v>267</v>
      </c>
      <c r="X3020" s="3" t="s">
        <v>109</v>
      </c>
      <c r="Y3020" s="299">
        <f t="shared" si="424"/>
        <v>6</v>
      </c>
      <c r="Z3020" s="299">
        <f t="shared" si="425"/>
        <v>2022</v>
      </c>
      <c r="AA3020" t="str">
        <f t="shared" si="423"/>
        <v xml:space="preserve">5 </v>
      </c>
      <c r="AB3020" t="str">
        <f t="shared" si="426"/>
        <v xml:space="preserve">5 </v>
      </c>
      <c r="AC3020" t="str">
        <f t="shared" si="427"/>
        <v xml:space="preserve">5 </v>
      </c>
      <c r="AD3020" t="str">
        <f t="shared" si="428"/>
        <v xml:space="preserve">5 </v>
      </c>
      <c r="AE3020" t="str">
        <f t="shared" si="429"/>
        <v xml:space="preserve">5 </v>
      </c>
      <c r="AF3020" t="str">
        <f t="shared" si="430"/>
        <v xml:space="preserve">5 </v>
      </c>
      <c r="AG3020" s="299">
        <f t="shared" si="431"/>
        <v>5</v>
      </c>
    </row>
    <row r="3021" spans="1:33" x14ac:dyDescent="0.3">
      <c r="A3021" s="3">
        <v>3037</v>
      </c>
      <c r="B3021" s="3" t="s">
        <v>4151</v>
      </c>
      <c r="C3021" s="296">
        <v>44729</v>
      </c>
      <c r="D3021" s="3">
        <v>38046289</v>
      </c>
      <c r="E3021" s="3" t="s">
        <v>6</v>
      </c>
      <c r="F3021" s="3">
        <v>221395</v>
      </c>
      <c r="G3021" s="3" t="s">
        <v>89</v>
      </c>
      <c r="H3021" s="3" t="s">
        <v>7324</v>
      </c>
      <c r="I3021" s="3" t="s">
        <v>1070</v>
      </c>
      <c r="J3021" s="3" t="s">
        <v>14990</v>
      </c>
      <c r="K3021" s="3" t="s">
        <v>38</v>
      </c>
      <c r="L3021" s="3" t="s">
        <v>7171</v>
      </c>
      <c r="M3021" s="3" t="s">
        <v>93</v>
      </c>
      <c r="N3021" s="3">
        <v>6856227</v>
      </c>
      <c r="O3021" s="3" t="s">
        <v>15000</v>
      </c>
      <c r="P3021" s="3">
        <v>8309007128</v>
      </c>
      <c r="Q3021" s="3" t="s">
        <v>14688</v>
      </c>
      <c r="R3021" s="3" t="s">
        <v>15001</v>
      </c>
      <c r="S3021" s="3" t="s">
        <v>492</v>
      </c>
      <c r="T3021" s="300">
        <v>550000</v>
      </c>
      <c r="U3021" s="3" t="s">
        <v>15005</v>
      </c>
      <c r="V3021" s="3" t="s">
        <v>100</v>
      </c>
      <c r="W3021" s="3" t="s">
        <v>109</v>
      </c>
      <c r="X3021" s="3" t="s">
        <v>109</v>
      </c>
      <c r="Y3021" s="299">
        <f t="shared" si="424"/>
        <v>6</v>
      </c>
      <c r="Z3021" s="299">
        <f t="shared" si="425"/>
        <v>2022</v>
      </c>
      <c r="AA3021" t="str">
        <f t="shared" si="423"/>
        <v xml:space="preserve">5 </v>
      </c>
      <c r="AB3021" t="str">
        <f t="shared" si="426"/>
        <v xml:space="preserve">5 </v>
      </c>
      <c r="AC3021" t="str">
        <f t="shared" si="427"/>
        <v xml:space="preserve">5 </v>
      </c>
      <c r="AD3021" t="str">
        <f t="shared" si="428"/>
        <v xml:space="preserve">5 </v>
      </c>
      <c r="AE3021" t="str">
        <f t="shared" si="429"/>
        <v xml:space="preserve">5 </v>
      </c>
      <c r="AF3021" t="str">
        <f t="shared" si="430"/>
        <v xml:space="preserve">5 </v>
      </c>
      <c r="AG3021" s="299">
        <f t="shared" si="431"/>
        <v>5</v>
      </c>
    </row>
    <row r="3022" spans="1:33" x14ac:dyDescent="0.3">
      <c r="A3022" s="3">
        <v>3038</v>
      </c>
      <c r="B3022" s="3" t="s">
        <v>4151</v>
      </c>
      <c r="C3022" s="296">
        <v>44729</v>
      </c>
      <c r="D3022" s="3">
        <v>78933065</v>
      </c>
      <c r="E3022" s="3" t="s">
        <v>1576</v>
      </c>
      <c r="F3022" s="3">
        <v>210369</v>
      </c>
      <c r="G3022" s="3" t="s">
        <v>89</v>
      </c>
      <c r="H3022" s="3" t="s">
        <v>6904</v>
      </c>
      <c r="I3022" s="3" t="s">
        <v>11962</v>
      </c>
      <c r="J3022" s="3" t="s">
        <v>11962</v>
      </c>
      <c r="K3022" s="3" t="s">
        <v>15147</v>
      </c>
      <c r="L3022" s="3" t="s">
        <v>7171</v>
      </c>
      <c r="M3022" s="3" t="s">
        <v>93</v>
      </c>
      <c r="N3022" s="3">
        <v>6848450</v>
      </c>
      <c r="O3022" s="3" t="s">
        <v>15007</v>
      </c>
      <c r="P3022" s="3">
        <v>9074235235</v>
      </c>
      <c r="Q3022" s="3" t="s">
        <v>15008</v>
      </c>
      <c r="R3022" s="3" t="s">
        <v>369</v>
      </c>
      <c r="S3022" s="3" t="s">
        <v>15009</v>
      </c>
      <c r="T3022" s="300">
        <v>800000</v>
      </c>
      <c r="U3022" s="3" t="s">
        <v>134</v>
      </c>
      <c r="V3022" s="3" t="s">
        <v>100</v>
      </c>
      <c r="W3022" s="3" t="s">
        <v>378</v>
      </c>
      <c r="X3022" s="3" t="s">
        <v>109</v>
      </c>
      <c r="Y3022" s="299">
        <f t="shared" si="424"/>
        <v>6</v>
      </c>
      <c r="Z3022" s="299">
        <f t="shared" si="425"/>
        <v>2022</v>
      </c>
      <c r="AA3022" t="str">
        <f t="shared" si="423"/>
        <v>8y</v>
      </c>
      <c r="AB3022" t="str">
        <f t="shared" si="426"/>
        <v>8</v>
      </c>
      <c r="AC3022" t="str">
        <f t="shared" si="427"/>
        <v>8</v>
      </c>
      <c r="AD3022" t="str">
        <f t="shared" si="428"/>
        <v>8</v>
      </c>
      <c r="AE3022" t="str">
        <f t="shared" si="429"/>
        <v>8</v>
      </c>
      <c r="AF3022" t="str">
        <f t="shared" si="430"/>
        <v>8</v>
      </c>
      <c r="AG3022" s="299">
        <f t="shared" si="431"/>
        <v>8</v>
      </c>
    </row>
    <row r="3023" spans="1:33" x14ac:dyDescent="0.3">
      <c r="A3023" s="3">
        <v>3039</v>
      </c>
      <c r="B3023" s="3" t="s">
        <v>4151</v>
      </c>
      <c r="C3023" s="296">
        <v>44729</v>
      </c>
      <c r="D3023" s="3">
        <v>78933065</v>
      </c>
      <c r="E3023" s="3" t="s">
        <v>1576</v>
      </c>
      <c r="F3023" s="3">
        <v>210369</v>
      </c>
      <c r="G3023" s="3" t="s">
        <v>89</v>
      </c>
      <c r="H3023" s="3" t="s">
        <v>6904</v>
      </c>
      <c r="I3023" s="3" t="s">
        <v>11962</v>
      </c>
      <c r="J3023" s="3" t="s">
        <v>11962</v>
      </c>
      <c r="K3023" s="3" t="s">
        <v>15147</v>
      </c>
      <c r="L3023" s="3" t="s">
        <v>7171</v>
      </c>
      <c r="M3023" s="3" t="s">
        <v>93</v>
      </c>
      <c r="N3023" s="3">
        <v>6847655</v>
      </c>
      <c r="O3023" s="3" t="s">
        <v>15010</v>
      </c>
      <c r="P3023" s="3">
        <v>9911344461</v>
      </c>
      <c r="Q3023" s="3" t="s">
        <v>15011</v>
      </c>
      <c r="R3023" s="3" t="s">
        <v>5584</v>
      </c>
      <c r="S3023" s="3" t="s">
        <v>15012</v>
      </c>
      <c r="T3023" s="300">
        <v>980000</v>
      </c>
      <c r="U3023" s="3" t="s">
        <v>501</v>
      </c>
      <c r="V3023" s="3" t="s">
        <v>100</v>
      </c>
      <c r="W3023" s="3" t="s">
        <v>767</v>
      </c>
      <c r="X3023" s="3" t="s">
        <v>109</v>
      </c>
      <c r="Y3023" s="299">
        <f t="shared" si="424"/>
        <v>6</v>
      </c>
      <c r="Z3023" s="299">
        <f t="shared" si="425"/>
        <v>2022</v>
      </c>
      <c r="AA3023" t="str">
        <f t="shared" si="423"/>
        <v>5.</v>
      </c>
      <c r="AB3023" t="str">
        <f t="shared" si="426"/>
        <v>5.</v>
      </c>
      <c r="AC3023" t="str">
        <f t="shared" si="427"/>
        <v>5</v>
      </c>
      <c r="AD3023" t="str">
        <f t="shared" si="428"/>
        <v>5</v>
      </c>
      <c r="AE3023" t="str">
        <f t="shared" si="429"/>
        <v>5</v>
      </c>
      <c r="AF3023" t="str">
        <f t="shared" si="430"/>
        <v>5</v>
      </c>
      <c r="AG3023" s="299">
        <f t="shared" si="431"/>
        <v>5</v>
      </c>
    </row>
    <row r="3024" spans="1:33" x14ac:dyDescent="0.3">
      <c r="A3024" s="3">
        <v>3040</v>
      </c>
      <c r="B3024" s="3" t="s">
        <v>4151</v>
      </c>
      <c r="C3024" s="296">
        <v>44729</v>
      </c>
      <c r="D3024" s="3">
        <v>78517058</v>
      </c>
      <c r="E3024" s="3" t="s">
        <v>1576</v>
      </c>
      <c r="F3024" s="3">
        <v>210369</v>
      </c>
      <c r="G3024" s="3" t="s">
        <v>89</v>
      </c>
      <c r="H3024" s="3" t="s">
        <v>6904</v>
      </c>
      <c r="I3024" s="3" t="s">
        <v>15013</v>
      </c>
      <c r="J3024" s="3" t="s">
        <v>15013</v>
      </c>
      <c r="K3024" s="3" t="s">
        <v>15147</v>
      </c>
      <c r="L3024" s="3" t="s">
        <v>7171</v>
      </c>
      <c r="M3024" s="3" t="s">
        <v>93</v>
      </c>
      <c r="N3024" s="3">
        <v>6848825</v>
      </c>
      <c r="O3024" s="3" t="s">
        <v>15014</v>
      </c>
      <c r="P3024" s="3">
        <v>9972667158</v>
      </c>
      <c r="Q3024" s="3" t="s">
        <v>15015</v>
      </c>
      <c r="R3024" s="3" t="s">
        <v>375</v>
      </c>
      <c r="S3024" s="3" t="s">
        <v>15016</v>
      </c>
      <c r="T3024" s="300">
        <v>1000000</v>
      </c>
      <c r="U3024" s="3" t="s">
        <v>199</v>
      </c>
      <c r="V3024" s="3" t="s">
        <v>100</v>
      </c>
      <c r="W3024" s="3" t="s">
        <v>109</v>
      </c>
      <c r="X3024" s="3" t="s">
        <v>109</v>
      </c>
      <c r="Y3024" s="299">
        <f t="shared" si="424"/>
        <v>6</v>
      </c>
      <c r="Z3024" s="299">
        <f t="shared" si="425"/>
        <v>2022</v>
      </c>
      <c r="AA3024" t="str">
        <f t="shared" si="423"/>
        <v>10</v>
      </c>
      <c r="AB3024" t="str">
        <f t="shared" si="426"/>
        <v>10</v>
      </c>
      <c r="AC3024" t="str">
        <f t="shared" si="427"/>
        <v>10</v>
      </c>
      <c r="AD3024" t="str">
        <f t="shared" si="428"/>
        <v>10</v>
      </c>
      <c r="AE3024" t="str">
        <f t="shared" si="429"/>
        <v>10</v>
      </c>
      <c r="AF3024" t="str">
        <f t="shared" si="430"/>
        <v>10</v>
      </c>
      <c r="AG3024" s="299">
        <f t="shared" si="431"/>
        <v>10</v>
      </c>
    </row>
    <row r="3025" spans="1:33" x14ac:dyDescent="0.3">
      <c r="A3025" s="3">
        <v>3041</v>
      </c>
      <c r="B3025" s="3" t="s">
        <v>4151</v>
      </c>
      <c r="C3025" s="296">
        <v>44729</v>
      </c>
      <c r="D3025" s="3">
        <v>78517059</v>
      </c>
      <c r="E3025" s="3" t="s">
        <v>1576</v>
      </c>
      <c r="F3025" s="3">
        <v>210369</v>
      </c>
      <c r="G3025" s="3" t="s">
        <v>89</v>
      </c>
      <c r="H3025" s="3" t="s">
        <v>6904</v>
      </c>
      <c r="I3025" s="3" t="s">
        <v>15013</v>
      </c>
      <c r="J3025" s="3" t="s">
        <v>15013</v>
      </c>
      <c r="K3025" s="3" t="s">
        <v>15147</v>
      </c>
      <c r="L3025" s="3" t="s">
        <v>7171</v>
      </c>
      <c r="M3025" s="3" t="s">
        <v>93</v>
      </c>
      <c r="N3025" s="3">
        <v>6848212</v>
      </c>
      <c r="O3025" s="3" t="s">
        <v>2692</v>
      </c>
      <c r="P3025" s="3">
        <v>9986322895</v>
      </c>
      <c r="Q3025" s="3" t="s">
        <v>15017</v>
      </c>
      <c r="R3025" s="3" t="s">
        <v>15018</v>
      </c>
      <c r="S3025" s="3" t="s">
        <v>15019</v>
      </c>
      <c r="T3025" s="300">
        <v>1500000</v>
      </c>
      <c r="U3025" s="3" t="s">
        <v>199</v>
      </c>
      <c r="V3025" s="3" t="s">
        <v>100</v>
      </c>
      <c r="W3025" s="3" t="s">
        <v>109</v>
      </c>
      <c r="X3025" s="3" t="s">
        <v>109</v>
      </c>
      <c r="Y3025" s="299">
        <f t="shared" si="424"/>
        <v>6</v>
      </c>
      <c r="Z3025" s="299">
        <f t="shared" si="425"/>
        <v>2022</v>
      </c>
      <c r="AA3025" t="str">
        <f t="shared" si="423"/>
        <v>9.</v>
      </c>
      <c r="AB3025" t="str">
        <f t="shared" si="426"/>
        <v>9.</v>
      </c>
      <c r="AC3025" t="str">
        <f t="shared" si="427"/>
        <v>9</v>
      </c>
      <c r="AD3025" t="str">
        <f t="shared" si="428"/>
        <v>9</v>
      </c>
      <c r="AE3025" t="str">
        <f t="shared" si="429"/>
        <v>9</v>
      </c>
      <c r="AF3025" t="str">
        <f t="shared" si="430"/>
        <v>9</v>
      </c>
      <c r="AG3025" s="299">
        <f t="shared" si="431"/>
        <v>9</v>
      </c>
    </row>
    <row r="3026" spans="1:33" x14ac:dyDescent="0.3">
      <c r="A3026" s="3">
        <v>3042</v>
      </c>
      <c r="B3026" s="3" t="s">
        <v>4151</v>
      </c>
      <c r="C3026" s="296">
        <v>44729</v>
      </c>
      <c r="D3026" s="3">
        <v>85945749</v>
      </c>
      <c r="E3026" s="3" t="s">
        <v>1576</v>
      </c>
      <c r="F3026" s="3">
        <v>210369</v>
      </c>
      <c r="G3026" s="3" t="s">
        <v>89</v>
      </c>
      <c r="H3026" s="3" t="s">
        <v>6904</v>
      </c>
      <c r="I3026" s="3" t="s">
        <v>15020</v>
      </c>
      <c r="J3026" s="3" t="s">
        <v>15020</v>
      </c>
      <c r="K3026" s="3" t="s">
        <v>15147</v>
      </c>
      <c r="L3026" s="3" t="s">
        <v>7171</v>
      </c>
      <c r="M3026" s="3" t="s">
        <v>93</v>
      </c>
      <c r="N3026" s="3">
        <v>6834468</v>
      </c>
      <c r="O3026" s="3" t="s">
        <v>15021</v>
      </c>
      <c r="P3026" s="3">
        <v>8943178066</v>
      </c>
      <c r="Q3026" s="3" t="s">
        <v>15022</v>
      </c>
      <c r="R3026" s="3" t="s">
        <v>375</v>
      </c>
      <c r="S3026" s="3" t="s">
        <v>1025</v>
      </c>
      <c r="T3026" s="300">
        <v>1000000</v>
      </c>
      <c r="U3026" s="3" t="s">
        <v>134</v>
      </c>
      <c r="V3026" s="3" t="s">
        <v>100</v>
      </c>
      <c r="W3026" s="3" t="s">
        <v>109</v>
      </c>
      <c r="X3026" s="3" t="s">
        <v>109</v>
      </c>
      <c r="Y3026" s="299">
        <f t="shared" si="424"/>
        <v>6</v>
      </c>
      <c r="Z3026" s="299">
        <f t="shared" si="425"/>
        <v>2022</v>
      </c>
      <c r="AA3026" t="str">
        <f t="shared" si="423"/>
        <v>10</v>
      </c>
      <c r="AB3026" t="str">
        <f t="shared" si="426"/>
        <v>10</v>
      </c>
      <c r="AC3026" t="str">
        <f t="shared" si="427"/>
        <v>10</v>
      </c>
      <c r="AD3026" t="str">
        <f t="shared" si="428"/>
        <v>10</v>
      </c>
      <c r="AE3026" t="str">
        <f t="shared" si="429"/>
        <v>10</v>
      </c>
      <c r="AF3026" t="str">
        <f t="shared" si="430"/>
        <v>10</v>
      </c>
      <c r="AG3026" s="299">
        <f t="shared" si="431"/>
        <v>10</v>
      </c>
    </row>
    <row r="3027" spans="1:33" x14ac:dyDescent="0.3">
      <c r="A3027" s="3">
        <v>3043</v>
      </c>
      <c r="B3027" s="3" t="s">
        <v>4151</v>
      </c>
      <c r="C3027" s="296">
        <v>44729</v>
      </c>
      <c r="D3027" s="3">
        <v>51268111</v>
      </c>
      <c r="E3027" s="3" t="s">
        <v>1576</v>
      </c>
      <c r="F3027" s="3">
        <v>210369</v>
      </c>
      <c r="G3027" s="3" t="s">
        <v>89</v>
      </c>
      <c r="H3027" s="3" t="s">
        <v>6904</v>
      </c>
      <c r="I3027" s="3" t="s">
        <v>15023</v>
      </c>
      <c r="J3027" s="3" t="s">
        <v>15023</v>
      </c>
      <c r="K3027" s="3" t="s">
        <v>15147</v>
      </c>
      <c r="L3027" s="3" t="s">
        <v>7171</v>
      </c>
      <c r="M3027" s="3" t="s">
        <v>93</v>
      </c>
      <c r="N3027" s="3">
        <v>6834265</v>
      </c>
      <c r="O3027" s="3" t="s">
        <v>15024</v>
      </c>
      <c r="P3027" s="3">
        <v>7506003493</v>
      </c>
      <c r="Q3027" s="3" t="s">
        <v>15025</v>
      </c>
      <c r="R3027" s="3" t="s">
        <v>225</v>
      </c>
      <c r="S3027" s="3" t="s">
        <v>15026</v>
      </c>
      <c r="T3027" s="300">
        <v>125000</v>
      </c>
      <c r="U3027" s="3" t="s">
        <v>134</v>
      </c>
      <c r="V3027" s="3" t="s">
        <v>100</v>
      </c>
      <c r="W3027" s="3" t="s">
        <v>109</v>
      </c>
      <c r="X3027" s="3" t="s">
        <v>109</v>
      </c>
      <c r="Y3027" s="299">
        <f t="shared" si="424"/>
        <v>6</v>
      </c>
      <c r="Z3027" s="299">
        <f t="shared" si="425"/>
        <v>2022</v>
      </c>
      <c r="AA3027" t="str">
        <f t="shared" si="423"/>
        <v>4y</v>
      </c>
      <c r="AB3027" t="str">
        <f t="shared" si="426"/>
        <v>4</v>
      </c>
      <c r="AC3027" t="str">
        <f t="shared" si="427"/>
        <v>4</v>
      </c>
      <c r="AD3027" t="str">
        <f t="shared" si="428"/>
        <v>4</v>
      </c>
      <c r="AE3027" t="str">
        <f t="shared" si="429"/>
        <v>4</v>
      </c>
      <c r="AF3027" t="str">
        <f t="shared" si="430"/>
        <v>4</v>
      </c>
      <c r="AG3027" s="299">
        <f t="shared" si="431"/>
        <v>4</v>
      </c>
    </row>
    <row r="3028" spans="1:33" x14ac:dyDescent="0.3">
      <c r="A3028" s="3">
        <v>3044</v>
      </c>
      <c r="B3028" s="3" t="s">
        <v>4151</v>
      </c>
      <c r="C3028" s="296">
        <v>44729</v>
      </c>
      <c r="D3028" s="3">
        <v>10003740</v>
      </c>
      <c r="E3028" s="3" t="s">
        <v>1576</v>
      </c>
      <c r="F3028" s="3">
        <v>210369</v>
      </c>
      <c r="G3028" s="3" t="s">
        <v>89</v>
      </c>
      <c r="H3028" s="3" t="s">
        <v>12112</v>
      </c>
      <c r="I3028" s="3" t="s">
        <v>15027</v>
      </c>
      <c r="J3028" s="3" t="s">
        <v>15028</v>
      </c>
      <c r="K3028" s="3" t="s">
        <v>18</v>
      </c>
      <c r="L3028" s="3" t="s">
        <v>1577</v>
      </c>
      <c r="M3028" s="3" t="s">
        <v>93</v>
      </c>
      <c r="N3028" s="3">
        <v>6860423</v>
      </c>
      <c r="O3028" s="3" t="s">
        <v>15029</v>
      </c>
      <c r="P3028" s="3">
        <v>7053014002</v>
      </c>
      <c r="Q3028" s="3" t="s">
        <v>15030</v>
      </c>
      <c r="R3028" s="3" t="s">
        <v>1950</v>
      </c>
      <c r="S3028" s="3" t="s">
        <v>15031</v>
      </c>
      <c r="T3028" s="300">
        <v>1140000</v>
      </c>
      <c r="U3028" s="3" t="s">
        <v>15032</v>
      </c>
      <c r="V3028" s="3" t="s">
        <v>100</v>
      </c>
      <c r="W3028" s="3" t="s">
        <v>10813</v>
      </c>
      <c r="X3028" s="3" t="s">
        <v>109</v>
      </c>
      <c r="Y3028" s="299">
        <f t="shared" si="424"/>
        <v>6</v>
      </c>
      <c r="Z3028" s="299">
        <f t="shared" si="425"/>
        <v>2022</v>
      </c>
      <c r="AA3028" t="str">
        <f t="shared" si="423"/>
        <v>3.</v>
      </c>
      <c r="AB3028" t="str">
        <f t="shared" si="426"/>
        <v>3.</v>
      </c>
      <c r="AC3028" t="str">
        <f t="shared" si="427"/>
        <v>3</v>
      </c>
      <c r="AD3028" t="str">
        <f t="shared" si="428"/>
        <v>3</v>
      </c>
      <c r="AE3028" t="str">
        <f t="shared" si="429"/>
        <v>3</v>
      </c>
      <c r="AF3028" t="str">
        <f t="shared" si="430"/>
        <v>3</v>
      </c>
      <c r="AG3028" s="299">
        <f t="shared" si="431"/>
        <v>3</v>
      </c>
    </row>
    <row r="3029" spans="1:33" x14ac:dyDescent="0.3">
      <c r="A3029" s="3">
        <v>3045</v>
      </c>
      <c r="B3029" s="3" t="s">
        <v>4151</v>
      </c>
      <c r="C3029" s="296">
        <v>44729</v>
      </c>
      <c r="D3029" s="3">
        <v>37816995</v>
      </c>
      <c r="E3029" s="3" t="s">
        <v>1576</v>
      </c>
      <c r="F3029" s="3">
        <v>210369</v>
      </c>
      <c r="G3029" s="3" t="s">
        <v>89</v>
      </c>
      <c r="H3029" s="3" t="s">
        <v>90</v>
      </c>
      <c r="I3029" s="3" t="s">
        <v>394</v>
      </c>
      <c r="J3029" s="3" t="s">
        <v>14612</v>
      </c>
      <c r="K3029" s="3" t="s">
        <v>18</v>
      </c>
      <c r="L3029" s="3" t="s">
        <v>10437</v>
      </c>
      <c r="M3029" s="3" t="s">
        <v>93</v>
      </c>
      <c r="N3029" s="3">
        <v>6856146</v>
      </c>
      <c r="O3029" s="3" t="s">
        <v>15034</v>
      </c>
      <c r="P3029" s="3">
        <v>8448221916</v>
      </c>
      <c r="Q3029" s="3" t="s">
        <v>15035</v>
      </c>
      <c r="R3029" s="3" t="s">
        <v>2560</v>
      </c>
      <c r="S3029" s="3" t="s">
        <v>15037</v>
      </c>
      <c r="T3029" s="300">
        <v>1250000</v>
      </c>
      <c r="U3029" s="3" t="s">
        <v>308</v>
      </c>
      <c r="V3029" s="3" t="s">
        <v>100</v>
      </c>
      <c r="W3029" s="3" t="s">
        <v>888</v>
      </c>
      <c r="X3029" s="3" t="s">
        <v>109</v>
      </c>
      <c r="Y3029" s="299">
        <f t="shared" si="424"/>
        <v>6</v>
      </c>
      <c r="Z3029" s="299">
        <f t="shared" si="425"/>
        <v>2022</v>
      </c>
      <c r="AA3029" t="str">
        <f t="shared" si="423"/>
        <v>9.</v>
      </c>
      <c r="AB3029" t="str">
        <f t="shared" si="426"/>
        <v>9.</v>
      </c>
      <c r="AC3029" t="str">
        <f t="shared" si="427"/>
        <v>9</v>
      </c>
      <c r="AD3029" t="str">
        <f t="shared" si="428"/>
        <v>9</v>
      </c>
      <c r="AE3029" t="str">
        <f t="shared" si="429"/>
        <v>9</v>
      </c>
      <c r="AF3029" t="str">
        <f t="shared" si="430"/>
        <v>9</v>
      </c>
      <c r="AG3029" s="299">
        <f t="shared" si="431"/>
        <v>9</v>
      </c>
    </row>
    <row r="3030" spans="1:33" x14ac:dyDescent="0.3">
      <c r="A3030" s="3">
        <v>3046</v>
      </c>
      <c r="B3030" s="3" t="s">
        <v>4151</v>
      </c>
      <c r="C3030" s="296">
        <v>44729</v>
      </c>
      <c r="D3030" s="3">
        <v>27833772</v>
      </c>
      <c r="E3030" s="3" t="s">
        <v>1576</v>
      </c>
      <c r="F3030" s="3">
        <v>210369</v>
      </c>
      <c r="G3030" s="3" t="s">
        <v>89</v>
      </c>
      <c r="H3030" s="3" t="s">
        <v>90</v>
      </c>
      <c r="I3030" s="3" t="s">
        <v>4893</v>
      </c>
      <c r="J3030" s="3" t="s">
        <v>15040</v>
      </c>
      <c r="K3030" s="3" t="s">
        <v>18</v>
      </c>
      <c r="L3030" s="3" t="s">
        <v>10437</v>
      </c>
      <c r="M3030" s="3" t="s">
        <v>93</v>
      </c>
      <c r="N3030" s="3">
        <v>6791619</v>
      </c>
      <c r="O3030" s="3" t="s">
        <v>15041</v>
      </c>
      <c r="P3030" s="3">
        <v>9886372000</v>
      </c>
      <c r="Q3030" s="3" t="s">
        <v>15042</v>
      </c>
      <c r="R3030" s="3" t="s">
        <v>15043</v>
      </c>
      <c r="S3030" s="3" t="s">
        <v>15044</v>
      </c>
      <c r="T3030" s="300">
        <v>420000</v>
      </c>
      <c r="U3030" s="3" t="s">
        <v>15045</v>
      </c>
      <c r="V3030" s="3" t="s">
        <v>100</v>
      </c>
      <c r="W3030" s="3" t="s">
        <v>109</v>
      </c>
      <c r="X3030" s="3" t="s">
        <v>109</v>
      </c>
      <c r="Y3030" s="299">
        <f t="shared" si="424"/>
        <v>6</v>
      </c>
      <c r="Z3030" s="299">
        <f t="shared" si="425"/>
        <v>2022</v>
      </c>
      <c r="AA3030" t="str">
        <f t="shared" si="423"/>
        <v>17</v>
      </c>
      <c r="AB3030" t="str">
        <f t="shared" si="426"/>
        <v>17</v>
      </c>
      <c r="AC3030" t="str">
        <f t="shared" si="427"/>
        <v>17</v>
      </c>
      <c r="AD3030" t="str">
        <f t="shared" si="428"/>
        <v>17</v>
      </c>
      <c r="AE3030" t="str">
        <f t="shared" si="429"/>
        <v>17</v>
      </c>
      <c r="AF3030" t="str">
        <f t="shared" si="430"/>
        <v>17</v>
      </c>
      <c r="AG3030" s="299">
        <f t="shared" si="431"/>
        <v>17</v>
      </c>
    </row>
    <row r="3031" spans="1:33" x14ac:dyDescent="0.3">
      <c r="A3031" s="3">
        <v>3047</v>
      </c>
      <c r="B3031" s="3" t="s">
        <v>4151</v>
      </c>
      <c r="C3031" s="296">
        <v>44729</v>
      </c>
      <c r="D3031" s="3">
        <v>27833772</v>
      </c>
      <c r="E3031" s="3" t="s">
        <v>1576</v>
      </c>
      <c r="F3031" s="3">
        <v>210369</v>
      </c>
      <c r="G3031" s="3" t="s">
        <v>89</v>
      </c>
      <c r="H3031" s="3" t="s">
        <v>90</v>
      </c>
      <c r="I3031" s="3" t="s">
        <v>4893</v>
      </c>
      <c r="J3031" s="3" t="s">
        <v>15040</v>
      </c>
      <c r="K3031" s="3" t="s">
        <v>18</v>
      </c>
      <c r="L3031" s="3" t="s">
        <v>10437</v>
      </c>
      <c r="M3031" s="3" t="s">
        <v>93</v>
      </c>
      <c r="N3031" s="3">
        <v>6628732</v>
      </c>
      <c r="O3031" s="3" t="s">
        <v>15046</v>
      </c>
      <c r="P3031" s="3">
        <v>9497770034</v>
      </c>
      <c r="Q3031" s="3" t="s">
        <v>15047</v>
      </c>
      <c r="R3031" s="3">
        <v>34362</v>
      </c>
      <c r="S3031" s="3" t="s">
        <v>1214</v>
      </c>
      <c r="T3031" s="300">
        <v>430000</v>
      </c>
      <c r="U3031" s="3" t="s">
        <v>15048</v>
      </c>
      <c r="V3031" s="3" t="s">
        <v>100</v>
      </c>
      <c r="W3031" s="3" t="s">
        <v>109</v>
      </c>
      <c r="X3031" s="3" t="s">
        <v>109</v>
      </c>
      <c r="Y3031" s="299">
        <f t="shared" si="424"/>
        <v>6</v>
      </c>
      <c r="Z3031" s="299">
        <f t="shared" si="425"/>
        <v>2022</v>
      </c>
      <c r="AA3031" t="str">
        <f t="shared" si="423"/>
        <v>34</v>
      </c>
      <c r="AB3031" t="str">
        <f t="shared" si="426"/>
        <v>34</v>
      </c>
      <c r="AC3031" t="str">
        <f t="shared" si="427"/>
        <v>34</v>
      </c>
      <c r="AD3031" t="str">
        <f t="shared" si="428"/>
        <v>34</v>
      </c>
      <c r="AE3031" t="str">
        <f t="shared" si="429"/>
        <v>34</v>
      </c>
      <c r="AF3031" t="str">
        <f t="shared" si="430"/>
        <v>34</v>
      </c>
      <c r="AG3031" s="299">
        <f t="shared" si="431"/>
        <v>34</v>
      </c>
    </row>
    <row r="3032" spans="1:33" x14ac:dyDescent="0.3">
      <c r="A3032" s="3">
        <v>3048</v>
      </c>
      <c r="B3032" s="3" t="s">
        <v>4151</v>
      </c>
      <c r="C3032" s="296">
        <v>44729</v>
      </c>
      <c r="D3032" s="3">
        <v>10003740</v>
      </c>
      <c r="E3032" s="3" t="s">
        <v>1576</v>
      </c>
      <c r="F3032" s="3">
        <v>210369</v>
      </c>
      <c r="G3032" s="3" t="s">
        <v>89</v>
      </c>
      <c r="H3032" s="3" t="s">
        <v>7324</v>
      </c>
      <c r="I3032" s="3" t="s">
        <v>469</v>
      </c>
      <c r="J3032" s="3" t="s">
        <v>15050</v>
      </c>
      <c r="K3032" s="3" t="s">
        <v>18</v>
      </c>
      <c r="L3032" s="3" t="s">
        <v>10437</v>
      </c>
      <c r="M3032" s="3" t="s">
        <v>7715</v>
      </c>
      <c r="N3032" s="3">
        <v>6859105</v>
      </c>
      <c r="O3032" s="3" t="s">
        <v>15051</v>
      </c>
      <c r="P3032" s="3">
        <v>9063051016</v>
      </c>
      <c r="Q3032" s="3" t="s">
        <v>15052</v>
      </c>
      <c r="R3032" s="3" t="s">
        <v>115</v>
      </c>
      <c r="S3032" s="3" t="s">
        <v>15053</v>
      </c>
      <c r="T3032" s="300">
        <v>600000</v>
      </c>
      <c r="U3032" s="3" t="s">
        <v>14822</v>
      </c>
      <c r="V3032" s="3" t="s">
        <v>100</v>
      </c>
      <c r="W3032" s="3" t="s">
        <v>101</v>
      </c>
      <c r="X3032" s="3" t="s">
        <v>109</v>
      </c>
      <c r="Y3032" s="299">
        <f t="shared" si="424"/>
        <v>6</v>
      </c>
      <c r="Z3032" s="299">
        <f t="shared" si="425"/>
        <v>2022</v>
      </c>
      <c r="AA3032" t="str">
        <f t="shared" si="423"/>
        <v>3.</v>
      </c>
      <c r="AB3032" t="str">
        <f t="shared" si="426"/>
        <v>3.</v>
      </c>
      <c r="AC3032" t="str">
        <f t="shared" si="427"/>
        <v>3</v>
      </c>
      <c r="AD3032" t="str">
        <f t="shared" si="428"/>
        <v>3</v>
      </c>
      <c r="AE3032" t="str">
        <f t="shared" si="429"/>
        <v>3</v>
      </c>
      <c r="AF3032" t="str">
        <f t="shared" si="430"/>
        <v>3</v>
      </c>
      <c r="AG3032" s="299">
        <f t="shared" si="431"/>
        <v>3</v>
      </c>
    </row>
    <row r="3033" spans="1:33" x14ac:dyDescent="0.3">
      <c r="A3033" s="3">
        <v>3049</v>
      </c>
      <c r="B3033" s="3" t="s">
        <v>4151</v>
      </c>
      <c r="C3033" s="296">
        <v>44729</v>
      </c>
      <c r="D3033" s="3">
        <v>31159822</v>
      </c>
      <c r="E3033" s="3" t="s">
        <v>1576</v>
      </c>
      <c r="F3033" s="3">
        <v>210369</v>
      </c>
      <c r="G3033" s="3" t="s">
        <v>89</v>
      </c>
      <c r="H3033" s="3" t="s">
        <v>254</v>
      </c>
      <c r="I3033" s="3" t="s">
        <v>10608</v>
      </c>
      <c r="J3033" s="3" t="s">
        <v>6197</v>
      </c>
      <c r="K3033" s="3" t="s">
        <v>15147</v>
      </c>
      <c r="L3033" s="3" t="s">
        <v>7171</v>
      </c>
      <c r="M3033" s="3" t="s">
        <v>93</v>
      </c>
      <c r="N3033" s="3">
        <v>6865823</v>
      </c>
      <c r="O3033" s="3" t="s">
        <v>15054</v>
      </c>
      <c r="P3033" s="3">
        <v>9650706737</v>
      </c>
      <c r="Q3033" s="3" t="s">
        <v>15055</v>
      </c>
      <c r="R3033" s="3" t="s">
        <v>1587</v>
      </c>
      <c r="S3033" s="3" t="s">
        <v>15056</v>
      </c>
      <c r="T3033" s="300">
        <v>1600000</v>
      </c>
      <c r="U3033" s="3" t="s">
        <v>134</v>
      </c>
      <c r="V3033" s="3" t="s">
        <v>100</v>
      </c>
      <c r="W3033" s="3" t="s">
        <v>1573</v>
      </c>
      <c r="X3033" s="3" t="s">
        <v>109</v>
      </c>
      <c r="Y3033" s="299">
        <f t="shared" si="424"/>
        <v>6</v>
      </c>
      <c r="Z3033" s="299">
        <f t="shared" si="425"/>
        <v>2022</v>
      </c>
      <c r="AA3033" t="str">
        <f t="shared" si="423"/>
        <v>11</v>
      </c>
      <c r="AB3033" t="str">
        <f t="shared" si="426"/>
        <v>11</v>
      </c>
      <c r="AC3033" t="str">
        <f t="shared" si="427"/>
        <v>11</v>
      </c>
      <c r="AD3033" t="str">
        <f t="shared" si="428"/>
        <v>11</v>
      </c>
      <c r="AE3033" t="str">
        <f t="shared" si="429"/>
        <v>11</v>
      </c>
      <c r="AF3033" t="str">
        <f t="shared" si="430"/>
        <v>11</v>
      </c>
      <c r="AG3033" s="299">
        <f t="shared" si="431"/>
        <v>11</v>
      </c>
    </row>
    <row r="3034" spans="1:33" x14ac:dyDescent="0.3">
      <c r="A3034" s="3">
        <v>3050</v>
      </c>
      <c r="B3034" s="3" t="s">
        <v>4151</v>
      </c>
      <c r="C3034" s="296">
        <v>44729</v>
      </c>
      <c r="D3034" s="3">
        <v>31159822</v>
      </c>
      <c r="E3034" s="3" t="s">
        <v>1576</v>
      </c>
      <c r="F3034" s="3">
        <v>210369</v>
      </c>
      <c r="G3034" s="3" t="s">
        <v>89</v>
      </c>
      <c r="H3034" s="3" t="s">
        <v>254</v>
      </c>
      <c r="I3034" s="3" t="s">
        <v>10608</v>
      </c>
      <c r="J3034" s="3" t="s">
        <v>6197</v>
      </c>
      <c r="K3034" s="3" t="s">
        <v>15147</v>
      </c>
      <c r="L3034" s="3" t="s">
        <v>7171</v>
      </c>
      <c r="M3034" s="3" t="s">
        <v>93</v>
      </c>
      <c r="N3034" s="3">
        <v>6865969</v>
      </c>
      <c r="O3034" s="3" t="s">
        <v>15058</v>
      </c>
      <c r="P3034" s="3" t="s">
        <v>15059</v>
      </c>
      <c r="Q3034" s="3" t="s">
        <v>15060</v>
      </c>
      <c r="R3034" s="3" t="s">
        <v>5544</v>
      </c>
      <c r="S3034" s="3" t="s">
        <v>15061</v>
      </c>
      <c r="T3034" s="300">
        <v>1340000</v>
      </c>
      <c r="U3034" s="3" t="s">
        <v>14381</v>
      </c>
      <c r="V3034" s="3" t="s">
        <v>100</v>
      </c>
      <c r="W3034" s="3" t="s">
        <v>267</v>
      </c>
      <c r="X3034" s="3" t="s">
        <v>109</v>
      </c>
      <c r="Y3034" s="299">
        <f t="shared" si="424"/>
        <v>6</v>
      </c>
      <c r="Z3034" s="299">
        <f t="shared" si="425"/>
        <v>2022</v>
      </c>
      <c r="AA3034" t="str">
        <f t="shared" si="423"/>
        <v>11</v>
      </c>
      <c r="AB3034" t="str">
        <f t="shared" si="426"/>
        <v>11</v>
      </c>
      <c r="AC3034" t="str">
        <f t="shared" si="427"/>
        <v>11</v>
      </c>
      <c r="AD3034" t="str">
        <f t="shared" si="428"/>
        <v>11</v>
      </c>
      <c r="AE3034" t="str">
        <f t="shared" si="429"/>
        <v>11</v>
      </c>
      <c r="AF3034" t="str">
        <f t="shared" si="430"/>
        <v>11</v>
      </c>
      <c r="AG3034" s="299">
        <f t="shared" si="431"/>
        <v>11</v>
      </c>
    </row>
    <row r="3035" spans="1:33" x14ac:dyDescent="0.3">
      <c r="A3035" s="3">
        <v>3051</v>
      </c>
      <c r="B3035" s="3" t="s">
        <v>4151</v>
      </c>
      <c r="C3035" s="296">
        <v>44729</v>
      </c>
      <c r="D3035" s="3">
        <v>30188934</v>
      </c>
      <c r="E3035" s="3" t="s">
        <v>1576</v>
      </c>
      <c r="F3035" s="3">
        <v>210369</v>
      </c>
      <c r="G3035" s="3" t="s">
        <v>89</v>
      </c>
      <c r="H3035" s="3" t="s">
        <v>90</v>
      </c>
      <c r="I3035" s="3" t="s">
        <v>5000</v>
      </c>
      <c r="J3035" s="3" t="s">
        <v>15177</v>
      </c>
      <c r="K3035" s="3" t="s">
        <v>38</v>
      </c>
      <c r="L3035" s="3" t="s">
        <v>1079</v>
      </c>
      <c r="M3035" s="3" t="s">
        <v>93</v>
      </c>
      <c r="N3035" s="3">
        <v>6866175</v>
      </c>
      <c r="O3035" s="3" t="s">
        <v>15063</v>
      </c>
      <c r="P3035" s="3">
        <v>7829335511</v>
      </c>
      <c r="Q3035" s="3" t="s">
        <v>15064</v>
      </c>
      <c r="R3035" s="3" t="s">
        <v>465</v>
      </c>
      <c r="S3035" s="3" t="s">
        <v>15065</v>
      </c>
      <c r="T3035" s="300">
        <v>1400000</v>
      </c>
      <c r="U3035" s="3" t="s">
        <v>15066</v>
      </c>
      <c r="V3035" s="3" t="s">
        <v>100</v>
      </c>
      <c r="W3035" s="3" t="s">
        <v>109</v>
      </c>
      <c r="X3035" s="3" t="s">
        <v>109</v>
      </c>
      <c r="Y3035" s="299">
        <f t="shared" si="424"/>
        <v>6</v>
      </c>
      <c r="Z3035" s="299">
        <f t="shared" si="425"/>
        <v>2022</v>
      </c>
      <c r="AA3035" t="str">
        <f t="shared" si="423"/>
        <v>8.</v>
      </c>
      <c r="AB3035" t="str">
        <f t="shared" si="426"/>
        <v>8.</v>
      </c>
      <c r="AC3035" t="str">
        <f t="shared" si="427"/>
        <v>8</v>
      </c>
      <c r="AD3035" t="str">
        <f t="shared" si="428"/>
        <v>8</v>
      </c>
      <c r="AE3035" t="str">
        <f t="shared" si="429"/>
        <v>8</v>
      </c>
      <c r="AF3035" t="str">
        <f t="shared" si="430"/>
        <v>8</v>
      </c>
      <c r="AG3035" s="299">
        <f t="shared" si="431"/>
        <v>8</v>
      </c>
    </row>
    <row r="3036" spans="1:33" x14ac:dyDescent="0.3">
      <c r="A3036" s="3">
        <v>3052</v>
      </c>
      <c r="B3036" s="3" t="s">
        <v>4151</v>
      </c>
      <c r="C3036" s="296">
        <v>44729</v>
      </c>
      <c r="D3036" s="3">
        <v>78933065</v>
      </c>
      <c r="E3036" s="3" t="s">
        <v>1576</v>
      </c>
      <c r="F3036" s="3">
        <v>210369</v>
      </c>
      <c r="G3036" s="3" t="s">
        <v>89</v>
      </c>
      <c r="H3036" s="3" t="s">
        <v>90</v>
      </c>
      <c r="I3036" s="3" t="s">
        <v>4950</v>
      </c>
      <c r="J3036" s="3" t="s">
        <v>4950</v>
      </c>
      <c r="K3036" s="3" t="s">
        <v>13</v>
      </c>
      <c r="L3036" s="3" t="s">
        <v>236</v>
      </c>
      <c r="M3036" s="3" t="s">
        <v>93</v>
      </c>
      <c r="N3036" s="3">
        <v>6779064</v>
      </c>
      <c r="O3036" s="3" t="s">
        <v>14232</v>
      </c>
      <c r="P3036" s="3">
        <v>7097733290</v>
      </c>
      <c r="Q3036" s="3" t="s">
        <v>14233</v>
      </c>
      <c r="R3036" s="3" t="s">
        <v>2554</v>
      </c>
      <c r="S3036" s="3" t="s">
        <v>14234</v>
      </c>
      <c r="T3036" s="300">
        <v>860000</v>
      </c>
      <c r="U3036" s="3" t="s">
        <v>347</v>
      </c>
      <c r="V3036" s="3" t="s">
        <v>100</v>
      </c>
      <c r="W3036" s="3" t="s">
        <v>101</v>
      </c>
      <c r="X3036" s="3" t="s">
        <v>109</v>
      </c>
      <c r="Y3036" s="299">
        <f>MONTH($C3036)</f>
        <v>6</v>
      </c>
      <c r="Z3036" s="299">
        <f t="shared" si="425"/>
        <v>2022</v>
      </c>
      <c r="AA3036" t="str">
        <f t="shared" si="423"/>
        <v>6.</v>
      </c>
      <c r="AB3036" t="str">
        <f t="shared" si="426"/>
        <v>6.</v>
      </c>
      <c r="AC3036" t="str">
        <f t="shared" si="427"/>
        <v>6</v>
      </c>
      <c r="AD3036" t="str">
        <f t="shared" si="428"/>
        <v>6</v>
      </c>
      <c r="AE3036" t="str">
        <f t="shared" si="429"/>
        <v>6</v>
      </c>
      <c r="AF3036" t="str">
        <f t="shared" si="430"/>
        <v>6</v>
      </c>
      <c r="AG3036" s="299">
        <f t="shared" si="431"/>
        <v>6</v>
      </c>
    </row>
    <row r="3037" spans="1:33" x14ac:dyDescent="0.3">
      <c r="A3037" s="3">
        <v>3053</v>
      </c>
      <c r="B3037" s="3" t="s">
        <v>4151</v>
      </c>
      <c r="C3037" s="296">
        <v>44729</v>
      </c>
      <c r="D3037" s="3">
        <v>78933065</v>
      </c>
      <c r="E3037" s="3" t="s">
        <v>1576</v>
      </c>
      <c r="F3037" s="3">
        <v>210369</v>
      </c>
      <c r="G3037" s="3" t="s">
        <v>89</v>
      </c>
      <c r="H3037" s="3" t="s">
        <v>90</v>
      </c>
      <c r="I3037" s="3" t="s">
        <v>4950</v>
      </c>
      <c r="J3037" s="3" t="s">
        <v>4950</v>
      </c>
      <c r="K3037" s="3" t="s">
        <v>13</v>
      </c>
      <c r="L3037" s="3" t="s">
        <v>236</v>
      </c>
      <c r="M3037" s="3" t="s">
        <v>93</v>
      </c>
      <c r="N3037" s="3">
        <v>6779070</v>
      </c>
      <c r="O3037" s="3" t="s">
        <v>3916</v>
      </c>
      <c r="P3037" s="3">
        <v>7702703686</v>
      </c>
      <c r="Q3037" s="3" t="s">
        <v>14236</v>
      </c>
      <c r="R3037" s="3" t="s">
        <v>140</v>
      </c>
      <c r="S3037" s="3" t="s">
        <v>12774</v>
      </c>
      <c r="T3037" s="300">
        <v>1100000</v>
      </c>
      <c r="U3037" s="3" t="s">
        <v>134</v>
      </c>
      <c r="V3037" s="3" t="s">
        <v>100</v>
      </c>
      <c r="W3037" s="3" t="s">
        <v>109</v>
      </c>
      <c r="X3037" s="3" t="s">
        <v>109</v>
      </c>
      <c r="Y3037" s="299">
        <f t="shared" ref="Y3037:Y3040" si="432">MONTH($C3037)</f>
        <v>6</v>
      </c>
      <c r="Z3037" s="299">
        <f t="shared" si="425"/>
        <v>2022</v>
      </c>
      <c r="AA3037" t="str">
        <f t="shared" si="423"/>
        <v xml:space="preserve">6 </v>
      </c>
      <c r="AB3037" t="str">
        <f t="shared" si="426"/>
        <v xml:space="preserve">6 </v>
      </c>
      <c r="AC3037" t="str">
        <f t="shared" si="427"/>
        <v xml:space="preserve">6 </v>
      </c>
      <c r="AD3037" t="str">
        <f t="shared" si="428"/>
        <v xml:space="preserve">6 </v>
      </c>
      <c r="AE3037" t="str">
        <f t="shared" si="429"/>
        <v xml:space="preserve">6 </v>
      </c>
      <c r="AF3037" t="str">
        <f t="shared" si="430"/>
        <v xml:space="preserve">6 </v>
      </c>
      <c r="AG3037" s="299">
        <f t="shared" si="431"/>
        <v>6</v>
      </c>
    </row>
    <row r="3038" spans="1:33" x14ac:dyDescent="0.3">
      <c r="A3038" s="3">
        <v>3054</v>
      </c>
      <c r="B3038" s="3" t="s">
        <v>4151</v>
      </c>
      <c r="C3038" s="296">
        <v>44729</v>
      </c>
      <c r="D3038" s="3">
        <v>96134905</v>
      </c>
      <c r="E3038" s="3" t="s">
        <v>1576</v>
      </c>
      <c r="F3038" s="3">
        <v>210369</v>
      </c>
      <c r="G3038" s="3" t="s">
        <v>89</v>
      </c>
      <c r="H3038" s="3" t="s">
        <v>254</v>
      </c>
      <c r="I3038" s="3" t="s">
        <v>103</v>
      </c>
      <c r="J3038" s="3" t="s">
        <v>15067</v>
      </c>
      <c r="K3038" s="3" t="s">
        <v>15147</v>
      </c>
      <c r="L3038" s="3" t="s">
        <v>7171</v>
      </c>
      <c r="M3038" s="3" t="s">
        <v>93</v>
      </c>
      <c r="N3038" s="3">
        <v>6909438</v>
      </c>
      <c r="O3038" s="3" t="s">
        <v>15068</v>
      </c>
      <c r="P3038" s="3" t="s">
        <v>15069</v>
      </c>
      <c r="Q3038" s="3" t="s">
        <v>15070</v>
      </c>
      <c r="R3038" s="3" t="s">
        <v>2508</v>
      </c>
      <c r="S3038" s="3" t="s">
        <v>116</v>
      </c>
      <c r="T3038" s="300">
        <v>1100000</v>
      </c>
      <c r="U3038" s="3" t="s">
        <v>14381</v>
      </c>
      <c r="V3038" s="3" t="s">
        <v>100</v>
      </c>
      <c r="W3038" s="3" t="s">
        <v>109</v>
      </c>
      <c r="X3038" s="3" t="s">
        <v>109</v>
      </c>
      <c r="Y3038" s="299">
        <f t="shared" si="432"/>
        <v>6</v>
      </c>
      <c r="Z3038" s="299">
        <f t="shared" si="425"/>
        <v>2022</v>
      </c>
      <c r="AA3038" t="str">
        <f t="shared" si="423"/>
        <v>6.</v>
      </c>
      <c r="AB3038" t="str">
        <f t="shared" si="426"/>
        <v>6.</v>
      </c>
      <c r="AC3038" t="str">
        <f t="shared" si="427"/>
        <v>6</v>
      </c>
      <c r="AD3038" t="str">
        <f t="shared" si="428"/>
        <v>6</v>
      </c>
      <c r="AE3038" t="str">
        <f t="shared" si="429"/>
        <v>6</v>
      </c>
      <c r="AF3038" t="str">
        <f t="shared" si="430"/>
        <v>6</v>
      </c>
      <c r="AG3038" s="299">
        <f t="shared" si="431"/>
        <v>6</v>
      </c>
    </row>
    <row r="3039" spans="1:33" x14ac:dyDescent="0.3">
      <c r="A3039" s="3">
        <v>3053</v>
      </c>
      <c r="B3039" s="3" t="s">
        <v>4151</v>
      </c>
      <c r="C3039" s="296">
        <v>44729</v>
      </c>
      <c r="D3039" s="3">
        <v>78933065</v>
      </c>
      <c r="E3039" s="3" t="s">
        <v>1576</v>
      </c>
      <c r="F3039" s="3">
        <v>210369</v>
      </c>
      <c r="G3039" s="3" t="s">
        <v>89</v>
      </c>
      <c r="H3039" s="3" t="s">
        <v>90</v>
      </c>
      <c r="I3039" s="3" t="s">
        <v>4950</v>
      </c>
      <c r="J3039" s="3" t="s">
        <v>4950</v>
      </c>
      <c r="K3039" s="3" t="s">
        <v>18</v>
      </c>
      <c r="L3039" s="3" t="s">
        <v>236</v>
      </c>
      <c r="M3039" s="3" t="s">
        <v>93</v>
      </c>
      <c r="N3039" s="3">
        <v>6779070</v>
      </c>
      <c r="O3039" s="3" t="s">
        <v>3916</v>
      </c>
      <c r="P3039" s="3">
        <v>7702703686</v>
      </c>
      <c r="Q3039" s="3" t="s">
        <v>14236</v>
      </c>
      <c r="R3039" s="3" t="s">
        <v>140</v>
      </c>
      <c r="S3039" s="3" t="s">
        <v>12774</v>
      </c>
      <c r="T3039" s="300">
        <v>1100000</v>
      </c>
      <c r="U3039" s="3" t="s">
        <v>134</v>
      </c>
      <c r="V3039" s="3" t="s">
        <v>100</v>
      </c>
      <c r="W3039" s="3" t="s">
        <v>109</v>
      </c>
      <c r="X3039" s="3" t="s">
        <v>109</v>
      </c>
      <c r="Y3039" s="299">
        <f t="shared" si="432"/>
        <v>6</v>
      </c>
      <c r="Z3039" s="299">
        <f t="shared" si="425"/>
        <v>2022</v>
      </c>
      <c r="AA3039" t="str">
        <f t="shared" ref="AA3039:AA3040" si="433">LEFT(R3039,2)</f>
        <v xml:space="preserve">6 </v>
      </c>
      <c r="AB3039" t="str">
        <f t="shared" ref="AB3039:AB3040" si="434">SUBSTITUTE(AA3039,"y","")</f>
        <v xml:space="preserve">6 </v>
      </c>
      <c r="AC3039" t="str">
        <f t="shared" ref="AC3039:AC3040" si="435">SUBSTITUTE(AB3039,".","")</f>
        <v xml:space="preserve">6 </v>
      </c>
      <c r="AD3039" t="str">
        <f t="shared" ref="AD3039:AD3040" si="436">SUBSTITUTE(AC3039,"+","")</f>
        <v xml:space="preserve">6 </v>
      </c>
      <c r="AE3039" t="str">
        <f t="shared" ref="AE3039:AE3040" si="437">SUBSTITUTE(AD3039,"Y","")</f>
        <v xml:space="preserve">6 </v>
      </c>
      <c r="AF3039" t="str">
        <f t="shared" ref="AF3039:AF3040" si="438">SUBSTITUTE(AE3039,"e","")</f>
        <v xml:space="preserve">6 </v>
      </c>
      <c r="AG3039" s="299">
        <f t="shared" ref="AG3039:AG3040" si="439">SUBSTITUTE(AF3039,",","")*1</f>
        <v>6</v>
      </c>
    </row>
    <row r="3040" spans="1:33" x14ac:dyDescent="0.3">
      <c r="A3040" s="3">
        <v>3054</v>
      </c>
      <c r="B3040" s="3" t="s">
        <v>4151</v>
      </c>
      <c r="C3040" s="296">
        <v>44729</v>
      </c>
      <c r="D3040" s="3">
        <v>96134905</v>
      </c>
      <c r="E3040" s="3" t="s">
        <v>1576</v>
      </c>
      <c r="F3040" s="3">
        <v>210369</v>
      </c>
      <c r="G3040" s="3" t="s">
        <v>89</v>
      </c>
      <c r="H3040" s="3" t="s">
        <v>254</v>
      </c>
      <c r="I3040" s="3" t="s">
        <v>103</v>
      </c>
      <c r="J3040" s="3" t="s">
        <v>15067</v>
      </c>
      <c r="K3040" s="3" t="s">
        <v>18</v>
      </c>
      <c r="L3040" s="3" t="s">
        <v>7171</v>
      </c>
      <c r="M3040" s="3" t="s">
        <v>93</v>
      </c>
      <c r="N3040" s="3">
        <v>6909438</v>
      </c>
      <c r="O3040" s="3" t="s">
        <v>15068</v>
      </c>
      <c r="P3040" s="3" t="s">
        <v>15069</v>
      </c>
      <c r="Q3040" s="3" t="s">
        <v>15070</v>
      </c>
      <c r="R3040" s="3" t="s">
        <v>2508</v>
      </c>
      <c r="S3040" s="3" t="s">
        <v>116</v>
      </c>
      <c r="T3040" s="300">
        <v>1100000</v>
      </c>
      <c r="U3040" s="3" t="s">
        <v>14381</v>
      </c>
      <c r="V3040" s="3" t="s">
        <v>100</v>
      </c>
      <c r="W3040" s="3" t="s">
        <v>109</v>
      </c>
      <c r="X3040" s="3" t="s">
        <v>109</v>
      </c>
      <c r="Y3040" s="299">
        <f t="shared" si="432"/>
        <v>6</v>
      </c>
      <c r="Z3040" s="299">
        <f t="shared" si="425"/>
        <v>2022</v>
      </c>
      <c r="AA3040" t="str">
        <f t="shared" si="433"/>
        <v>6.</v>
      </c>
      <c r="AB3040" t="str">
        <f t="shared" si="434"/>
        <v>6.</v>
      </c>
      <c r="AC3040" t="str">
        <f t="shared" si="435"/>
        <v>6</v>
      </c>
      <c r="AD3040" t="str">
        <f t="shared" si="436"/>
        <v>6</v>
      </c>
      <c r="AE3040" t="str">
        <f t="shared" si="437"/>
        <v>6</v>
      </c>
      <c r="AF3040" t="str">
        <f t="shared" si="438"/>
        <v>6</v>
      </c>
      <c r="AG3040" s="299">
        <f t="shared" si="439"/>
        <v>6</v>
      </c>
    </row>
  </sheetData>
  <hyperlinks>
    <hyperlink ref="Q1474" r:id="rId1" xr:uid="{2ED0A2C4-6ECC-4242-A4FE-4B544CD27F57}"/>
    <hyperlink ref="Q1481" r:id="rId2" xr:uid="{E19ABCF0-2B0F-4826-8A2D-70910A7B5C43}"/>
    <hyperlink ref="Q1954" r:id="rId3" xr:uid="{E3CD6E00-18F8-4921-B2D0-62EC7492D267}"/>
    <hyperlink ref="Q2233" r:id="rId4" xr:uid="{F15039CC-0080-4218-BDB8-E7B2B4BD524F}"/>
    <hyperlink ref="Q2960" r:id="rId5" xr:uid="{E161B556-C4A7-4376-A722-0381DE85E82C}"/>
    <hyperlink ref="Q1385" r:id="rId6" xr:uid="{75FD6E12-9E7F-42D1-B8A6-68B818DD74C1}"/>
    <hyperlink ref="Q727" r:id="rId7" xr:uid="{2CE5586D-4361-4643-8487-B7E3F5ACAB45}"/>
    <hyperlink ref="Q601" r:id="rId8" xr:uid="{0349E555-A063-4E37-A9A0-677851544780}"/>
    <hyperlink ref="Q300" r:id="rId9" xr:uid="{0D4BA5DA-CA50-4F95-85AC-D1AE469D9EAB}"/>
  </hyperlinks>
  <pageMargins left="0.7" right="0.7" top="0.75" bottom="0.75" header="0.3" footer="0.3"/>
  <pageSetup orientation="portrait" r:id="rId10"/>
  <drawing r:id="rId11"/>
  <tableParts count="1">
    <tablePart r:id="rId1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6C04C-C212-4B84-8A41-FB31901748D6}">
  <dimension ref="A2:AI22"/>
  <sheetViews>
    <sheetView showGridLines="0" workbookViewId="0">
      <selection activeCell="D5" sqref="D5"/>
    </sheetView>
  </sheetViews>
  <sheetFormatPr defaultColWidth="55.44140625" defaultRowHeight="14.4" x14ac:dyDescent="0.3"/>
  <cols>
    <col min="1" max="1" width="33.44140625" style="9" bestFit="1" customWidth="1"/>
    <col min="2" max="2" width="10.5546875" style="9" bestFit="1" customWidth="1"/>
    <col min="3" max="3" width="26" style="9" bestFit="1" customWidth="1"/>
    <col min="4" max="4" width="10.44140625" style="9" bestFit="1" customWidth="1"/>
    <col min="5" max="5" width="9.5546875" style="9" bestFit="1" customWidth="1"/>
    <col min="6" max="6" width="17.5546875" style="9" bestFit="1" customWidth="1"/>
    <col min="7" max="7" width="12.44140625" style="9" bestFit="1" customWidth="1"/>
    <col min="8" max="8" width="20.44140625" style="9" bestFit="1" customWidth="1"/>
    <col min="9" max="9" width="17.44140625" style="9" bestFit="1" customWidth="1"/>
    <col min="10" max="10" width="14.44140625" style="9" bestFit="1" customWidth="1"/>
    <col min="11" max="11" width="9.44140625" style="9" bestFit="1" customWidth="1"/>
    <col min="12" max="12" width="10.44140625" style="9" bestFit="1" customWidth="1"/>
    <col min="13" max="13" width="16.5546875" style="9" bestFit="1" customWidth="1"/>
    <col min="14" max="14" width="11.5546875" style="9" bestFit="1" customWidth="1"/>
    <col min="15" max="15" width="17" style="9" bestFit="1" customWidth="1"/>
    <col min="16" max="16" width="28" style="9" bestFit="1" customWidth="1"/>
    <col min="17" max="17" width="17.5546875" style="9" bestFit="1" customWidth="1"/>
    <col min="18" max="18" width="44" style="9" bestFit="1" customWidth="1"/>
    <col min="19" max="19" width="18.5546875" style="9" bestFit="1" customWidth="1"/>
    <col min="20" max="20" width="15.44140625" style="9" bestFit="1" customWidth="1"/>
    <col min="21" max="21" width="6.5546875" style="9" bestFit="1" customWidth="1"/>
    <col min="22" max="22" width="13.5546875" style="9" bestFit="1" customWidth="1"/>
    <col min="23" max="23" width="8.5546875" style="9" bestFit="1" customWidth="1"/>
    <col min="24" max="24" width="25" style="9" bestFit="1" customWidth="1"/>
    <col min="25" max="25" width="22.5546875" style="9" bestFit="1" customWidth="1"/>
    <col min="26" max="26" width="33.44140625" style="9" bestFit="1" customWidth="1"/>
    <col min="27" max="27" width="32.5546875" style="9" bestFit="1" customWidth="1"/>
    <col min="28" max="28" width="10.5546875" style="9" bestFit="1" customWidth="1"/>
    <col min="29" max="29" width="12.44140625" style="9" bestFit="1" customWidth="1"/>
    <col min="30" max="30" width="6.5546875" style="9" bestFit="1" customWidth="1"/>
    <col min="31" max="31" width="11.44140625" style="9" bestFit="1" customWidth="1"/>
    <col min="32" max="32" width="19.5546875" style="9" bestFit="1" customWidth="1"/>
    <col min="33" max="33" width="19.44140625" style="9" bestFit="1" customWidth="1"/>
    <col min="34" max="34" width="14.5546875" style="9" bestFit="1" customWidth="1"/>
    <col min="35" max="35" width="26" style="9" bestFit="1" customWidth="1"/>
    <col min="36" max="36" width="13.5546875" style="9" bestFit="1" customWidth="1"/>
    <col min="37" max="37" width="11.5546875" style="9" bestFit="1" customWidth="1"/>
    <col min="38" max="38" width="15.5546875" style="9" bestFit="1" customWidth="1"/>
    <col min="39" max="39" width="8.5546875" style="9" bestFit="1" customWidth="1"/>
    <col min="40" max="40" width="19.44140625" style="9" bestFit="1" customWidth="1"/>
    <col min="41" max="41" width="21.5546875" style="9" bestFit="1" customWidth="1"/>
    <col min="42" max="42" width="17.44140625" style="9" bestFit="1" customWidth="1"/>
    <col min="43" max="43" width="14.44140625" style="9" bestFit="1" customWidth="1"/>
    <col min="44" max="44" width="21.5546875" style="9" bestFit="1" customWidth="1"/>
    <col min="45" max="45" width="16.5546875" style="9" bestFit="1" customWidth="1"/>
    <col min="46" max="46" width="15.44140625" style="9" bestFit="1" customWidth="1"/>
    <col min="47" max="47" width="9.5546875" style="9" bestFit="1" customWidth="1"/>
    <col min="48" max="48" width="8.5546875" style="9" bestFit="1" customWidth="1"/>
    <col min="49" max="49" width="12.5546875" style="9" bestFit="1" customWidth="1"/>
    <col min="50" max="50" width="12.44140625" style="9" bestFit="1" customWidth="1"/>
    <col min="51" max="51" width="18" style="9" bestFit="1" customWidth="1"/>
    <col min="52" max="52" width="26.5546875" style="9" bestFit="1" customWidth="1"/>
    <col min="53" max="53" width="22.44140625" style="9" bestFit="1" customWidth="1"/>
    <col min="54" max="54" width="47.44140625" style="9" bestFit="1" customWidth="1"/>
    <col min="55" max="55" width="16.44140625" style="9" bestFit="1" customWidth="1"/>
    <col min="56" max="56" width="11.5546875" style="9" bestFit="1" customWidth="1"/>
    <col min="57" max="57" width="12.5546875" style="9" bestFit="1" customWidth="1"/>
    <col min="58" max="58" width="7" style="9" bestFit="1" customWidth="1"/>
    <col min="59" max="59" width="15.44140625" style="9" bestFit="1" customWidth="1"/>
    <col min="60" max="60" width="14.5546875" style="9" bestFit="1" customWidth="1"/>
    <col min="61" max="61" width="11.44140625" style="9" bestFit="1" customWidth="1"/>
    <col min="62" max="62" width="10.5546875" style="9" bestFit="1" customWidth="1"/>
    <col min="63" max="63" width="11.5546875" style="9" bestFit="1" customWidth="1"/>
    <col min="64" max="64" width="20.44140625" style="9" bestFit="1" customWidth="1"/>
    <col min="65" max="65" width="20" style="9" bestFit="1" customWidth="1"/>
    <col min="66" max="66" width="22.5546875" style="9" bestFit="1" customWidth="1"/>
    <col min="67" max="67" width="31.44140625" style="9" bestFit="1" customWidth="1"/>
    <col min="68" max="68" width="21.44140625" style="9" bestFit="1" customWidth="1"/>
    <col min="69" max="69" width="10.44140625" style="9" bestFit="1" customWidth="1"/>
    <col min="70" max="70" width="11.44140625" style="9" bestFit="1" customWidth="1"/>
    <col min="71" max="71" width="17.44140625" style="9" bestFit="1" customWidth="1"/>
    <col min="72" max="72" width="19" style="9" bestFit="1" customWidth="1"/>
    <col min="73" max="73" width="19.44140625" style="9" bestFit="1" customWidth="1"/>
    <col min="74" max="74" width="15" style="9" bestFit="1" customWidth="1"/>
    <col min="75" max="16384" width="55.44140625" style="9"/>
  </cols>
  <sheetData>
    <row r="2" spans="1:35" x14ac:dyDescent="0.3">
      <c r="B2" s="20" t="s">
        <v>14852</v>
      </c>
      <c r="C2" s="20"/>
      <c r="D2" s="20" t="s">
        <v>14852</v>
      </c>
    </row>
    <row r="3" spans="1:35" x14ac:dyDescent="0.3">
      <c r="A3" s="27" t="s">
        <v>14853</v>
      </c>
      <c r="B3" s="28" t="s">
        <v>11325</v>
      </c>
      <c r="C3" s="29" t="s">
        <v>14854</v>
      </c>
      <c r="D3" s="28" t="s">
        <v>173</v>
      </c>
    </row>
    <row r="4" spans="1:35" x14ac:dyDescent="0.3">
      <c r="A4" s="29" t="s">
        <v>14855</v>
      </c>
      <c r="B4" s="28" t="s">
        <v>14856</v>
      </c>
      <c r="C4" s="29" t="s">
        <v>14857</v>
      </c>
      <c r="D4" s="28" t="s">
        <v>173</v>
      </c>
    </row>
    <row r="5" spans="1:35" x14ac:dyDescent="0.3">
      <c r="A5" s="29" t="s">
        <v>14858</v>
      </c>
      <c r="B5" s="28" t="s">
        <v>14859</v>
      </c>
      <c r="C5" s="29" t="s">
        <v>14860</v>
      </c>
      <c r="D5" s="28" t="s">
        <v>173</v>
      </c>
    </row>
    <row r="6" spans="1:35" x14ac:dyDescent="0.3">
      <c r="A6" s="29" t="s">
        <v>14861</v>
      </c>
      <c r="B6" s="28" t="s">
        <v>14862</v>
      </c>
      <c r="C6" s="29" t="s">
        <v>14863</v>
      </c>
      <c r="D6" s="30"/>
    </row>
    <row r="11" spans="1:35" ht="20.100000000000001" customHeight="1" thickBot="1" x14ac:dyDescent="0.35"/>
    <row r="12" spans="1:35" ht="27.6" x14ac:dyDescent="0.3">
      <c r="A12" s="10" t="s">
        <v>14864</v>
      </c>
      <c r="B12" s="11" t="s">
        <v>14853</v>
      </c>
      <c r="C12" s="21" t="s">
        <v>63</v>
      </c>
      <c r="D12" s="21" t="s">
        <v>14865</v>
      </c>
      <c r="E12" s="21" t="s">
        <v>14866</v>
      </c>
      <c r="F12" s="21" t="s">
        <v>14867</v>
      </c>
      <c r="G12" s="21" t="s">
        <v>14868</v>
      </c>
      <c r="H12" s="21" t="s">
        <v>14869</v>
      </c>
      <c r="I12" s="21" t="s">
        <v>14870</v>
      </c>
      <c r="J12" s="21" t="s">
        <v>78</v>
      </c>
      <c r="K12" s="21" t="s">
        <v>79</v>
      </c>
      <c r="L12" s="21" t="s">
        <v>69</v>
      </c>
      <c r="M12" s="21" t="s">
        <v>14871</v>
      </c>
      <c r="N12" s="21" t="s">
        <v>80</v>
      </c>
      <c r="O12" s="21" t="s">
        <v>81</v>
      </c>
      <c r="P12" s="21" t="s">
        <v>14872</v>
      </c>
      <c r="Q12" s="21" t="s">
        <v>14873</v>
      </c>
      <c r="R12" s="21" t="s">
        <v>82</v>
      </c>
      <c r="S12" s="21" t="s">
        <v>14874</v>
      </c>
      <c r="T12" s="21" t="s">
        <v>83</v>
      </c>
      <c r="U12" s="21" t="s">
        <v>55</v>
      </c>
      <c r="V12" s="21" t="s">
        <v>53</v>
      </c>
      <c r="W12" s="21" t="s">
        <v>14855</v>
      </c>
      <c r="X12" s="21" t="s">
        <v>14875</v>
      </c>
      <c r="Y12" s="21" t="s">
        <v>14876</v>
      </c>
      <c r="Z12" s="21" t="s">
        <v>14858</v>
      </c>
      <c r="AA12" s="21" t="s">
        <v>14861</v>
      </c>
      <c r="AB12" s="21" t="s">
        <v>84</v>
      </c>
      <c r="AC12" s="21" t="s">
        <v>85</v>
      </c>
      <c r="AD12" s="21" t="s">
        <v>86</v>
      </c>
      <c r="AE12" s="21" t="s">
        <v>14877</v>
      </c>
      <c r="AF12" s="22" t="s">
        <v>14854</v>
      </c>
      <c r="AG12" s="22" t="s">
        <v>14857</v>
      </c>
      <c r="AH12" s="22" t="s">
        <v>14860</v>
      </c>
      <c r="AI12" s="22" t="s">
        <v>14863</v>
      </c>
    </row>
    <row r="13" spans="1:35" s="19" customFormat="1" ht="15" thickBot="1" x14ac:dyDescent="0.35">
      <c r="A13" s="14">
        <f>IF(B3="","",_xlfn.XLOOKUP(B3,'Candidate Basedata'!N:N,'Candidate Basedata'!D:D))</f>
        <v>69374586</v>
      </c>
      <c r="B13" s="16" t="str">
        <f>IF(B3="","",B3)</f>
        <v>H8051680</v>
      </c>
      <c r="C13" s="23" t="str">
        <f>IF(B3="","",_xlfn.XLOOKUP(B3,'Candidate Basedata'!N:N,'Candidate Basedata'!O:O))</f>
        <v>Chandra Vamsi Aradhyula</v>
      </c>
      <c r="D13" s="23" t="str">
        <f>IF(B3="","",_xlfn.XLOOKUP(B3,'Candidate Basedata'!N:N,'Candidate Basedata'!I:I))</f>
        <v>SDET</v>
      </c>
      <c r="E13" s="23" t="str">
        <f>IF(B3="","",_xlfn.XLOOKUP(B3,'Candidate Basedata'!N:N,'Candidate Basedata'!R:R))</f>
        <v>7.9yrs</v>
      </c>
      <c r="F13" s="23" t="str">
        <f>IF(B3="","",_xlfn.XLOOKUP(B3,'Candidate Basedata'!N:N,'Candidate Basedata'!T:T))</f>
        <v>Jarus Technologies</v>
      </c>
      <c r="G13" s="23" t="str">
        <f>IF(B3="","",_xlfn.XLOOKUP(B3,'Candidate Basedata'!N:N,'Candidate Basedata'!B:B))</f>
        <v>Dell FG</v>
      </c>
      <c r="H13" s="24" t="e">
        <f>IF(B3="","",_xlfn.XLOOKUP(B3,'Candidate Basedata'!N:N,'Candidate Basedata'!#REF!))</f>
        <v>#REF!</v>
      </c>
      <c r="I13" s="24" t="e">
        <f>IF(B3="","",_xlfn.XLOOKUP(B3,'Candidate Basedata'!N:N,'Candidate Basedata'!#REF!))</f>
        <v>#REF!</v>
      </c>
      <c r="J13" s="24" t="e">
        <f>IF(B3="","",_xlfn.XLOOKUP(B3,'Candidate Basedata'!N:N,'Candidate Basedata'!#REF!))</f>
        <v>#REF!</v>
      </c>
      <c r="K13" s="25" t="e">
        <f>IF(B3="","",_xlfn.XLOOKUP(B3,'Candidate Basedata'!N:N,'Candidate Basedata'!#REF!))</f>
        <v>#REF!</v>
      </c>
      <c r="L13" s="23">
        <f>IF(B3="","",_xlfn.XLOOKUP(B3,'Candidate Basedata'!N:N,'Candidate Basedata'!U:U))</f>
        <v>793000</v>
      </c>
      <c r="M13" s="23" t="e">
        <f>IF(B3="","",_xlfn.XLOOKUP(B3,'Candidate Basedata'!N:N,'Candidate Basedata'!#REF!))</f>
        <v>#REF!</v>
      </c>
      <c r="N13" s="23" t="e">
        <f>IF(B3="","",_xlfn.XLOOKUP(B3,'Candidate Basedata'!N:N,'Candidate Basedata'!#REF!))</f>
        <v>#REF!</v>
      </c>
      <c r="O13" s="23" t="e">
        <f>IF(B3="","",_xlfn.XLOOKUP(B3,'Candidate Basedata'!N:N,'Candidate Basedata'!#REF!))</f>
        <v>#REF!</v>
      </c>
      <c r="P13" s="23" t="e">
        <f>IF(B3="","",_xlfn.XLOOKUP(B3,'Candidate Basedata'!N:N,'Candidate Basedata'!#REF!))</f>
        <v>#REF!</v>
      </c>
      <c r="Q13" s="23" t="e">
        <f>IF(B3="","",_xlfn.XLOOKUP(B3,'Candidate Basedata'!N:N,'Candidate Basedata'!#REF!))</f>
        <v>#REF!</v>
      </c>
      <c r="R13" s="23" t="e">
        <f>IF(B3="","",_xlfn.XLOOKUP(B3,'Candidate Basedata'!N:N,'Candidate Basedata'!#REF!))</f>
        <v>#REF!</v>
      </c>
      <c r="S13" s="26" t="e">
        <f>IF(B3="","",_xlfn.XLOOKUP(B3,'Candidate Basedata'!N:N,'Candidate Basedata'!#REF!))</f>
        <v>#REF!</v>
      </c>
      <c r="T13" s="23" t="e">
        <f>IF(B3="","",_xlfn.XLOOKUP(B3,'Candidate Basedata'!N:N,'Candidate Basedata'!#REF!))</f>
        <v>#REF!</v>
      </c>
      <c r="U13" s="23" t="str">
        <f>IF(B3="","",_xlfn.XLOOKUP(B3,'Candidate Basedata'!N:N,'Candidate Basedata'!G:G))</f>
        <v>Vendor Partner</v>
      </c>
      <c r="V13" s="23" t="str">
        <f>IF(B3="","",_xlfn.XLOOKUP(B3,'Candidate Basedata'!N:N,'Candidate Basedata'!E:E))</f>
        <v>Dinesh Shiranpel</v>
      </c>
      <c r="W13" s="23" t="str">
        <f>IF(B4="","",B4)</f>
        <v>ABZ</v>
      </c>
      <c r="X13" s="23" t="e">
        <f>IF(B3="","",_xlfn.XLOOKUP(B3,'Candidate Basedata'!N:N,'Candidate Basedata'!#REF!))</f>
        <v>#REF!</v>
      </c>
      <c r="Y13" s="23"/>
      <c r="Z13" s="23" t="str">
        <f>IF(B5="","",B5)</f>
        <v>TYU</v>
      </c>
      <c r="AA13" s="23" t="str">
        <f>IF(B6="","",B6)</f>
        <v>b2</v>
      </c>
      <c r="AB13" s="23" t="e">
        <f>IF(B3="","",_xlfn.XLOOKUP(B3,'Candidate Basedata'!N:N,'Candidate Basedata'!#REF!))</f>
        <v>#REF!</v>
      </c>
      <c r="AC13" s="23" t="e">
        <f>IF(B3="","",_xlfn.XLOOKUP(B3,'Candidate Basedata'!N:N,'Candidate Basedata'!#REF!))</f>
        <v>#REF!</v>
      </c>
      <c r="AD13" s="23" t="e">
        <f>IF(B3="","",_xlfn.XLOOKUP(B3,'Candidate Basedata'!N:N,'Candidate Basedata'!#REF!))</f>
        <v>#REF!</v>
      </c>
      <c r="AE13" s="23" t="e">
        <f>IF(B3="","",_xlfn.XLOOKUP(B3,'Candidate Basedata'!N:N,'Candidate Basedata'!#REF!))</f>
        <v>#REF!</v>
      </c>
      <c r="AF13" s="23" t="str">
        <f>IF(D3="","",D3)</f>
        <v>Yes</v>
      </c>
      <c r="AG13" s="23" t="str">
        <f>IF(D4="","",D4)</f>
        <v>Yes</v>
      </c>
      <c r="AH13" s="23" t="str">
        <f>IF(D5="","",D5)</f>
        <v>Yes</v>
      </c>
      <c r="AI13" s="23" t="str">
        <f>IF(D6="","",D6)</f>
        <v/>
      </c>
    </row>
    <row r="15" spans="1:35" ht="20.85" customHeight="1" thickBot="1" x14ac:dyDescent="0.35"/>
    <row r="16" spans="1:35" ht="27.6" x14ac:dyDescent="0.3">
      <c r="A16" s="10" t="s">
        <v>14864</v>
      </c>
      <c r="B16" s="11" t="s">
        <v>14853</v>
      </c>
      <c r="C16" s="11" t="s">
        <v>63</v>
      </c>
      <c r="D16" s="11" t="s">
        <v>14865</v>
      </c>
      <c r="E16" s="11" t="s">
        <v>14866</v>
      </c>
      <c r="F16" s="11" t="s">
        <v>14867</v>
      </c>
      <c r="G16" s="11" t="s">
        <v>14868</v>
      </c>
      <c r="H16" s="11" t="s">
        <v>14878</v>
      </c>
      <c r="I16" s="11" t="s">
        <v>14870</v>
      </c>
      <c r="J16" s="11" t="s">
        <v>78</v>
      </c>
      <c r="K16" s="11" t="s">
        <v>79</v>
      </c>
      <c r="L16" s="11" t="s">
        <v>69</v>
      </c>
      <c r="M16" s="11" t="s">
        <v>14871</v>
      </c>
      <c r="N16" s="11" t="s">
        <v>80</v>
      </c>
      <c r="O16" s="11" t="s">
        <v>81</v>
      </c>
      <c r="P16" s="11" t="s">
        <v>14872</v>
      </c>
      <c r="Q16" s="11" t="s">
        <v>14873</v>
      </c>
      <c r="R16" s="11" t="s">
        <v>82</v>
      </c>
      <c r="S16" s="11" t="s">
        <v>14874</v>
      </c>
      <c r="T16" s="11" t="s">
        <v>83</v>
      </c>
      <c r="U16" s="11" t="s">
        <v>55</v>
      </c>
      <c r="V16" s="11" t="s">
        <v>53</v>
      </c>
      <c r="W16" s="11" t="s">
        <v>14855</v>
      </c>
      <c r="X16" s="11" t="s">
        <v>14875</v>
      </c>
      <c r="Y16" s="11" t="s">
        <v>14876</v>
      </c>
      <c r="Z16" s="11" t="s">
        <v>14858</v>
      </c>
      <c r="AA16" s="11" t="s">
        <v>14861</v>
      </c>
      <c r="AB16" s="11" t="s">
        <v>84</v>
      </c>
      <c r="AC16" s="11" t="s">
        <v>85</v>
      </c>
      <c r="AD16" s="11" t="s">
        <v>86</v>
      </c>
      <c r="AE16" s="11" t="s">
        <v>14877</v>
      </c>
      <c r="AF16" s="12" t="s">
        <v>14854</v>
      </c>
      <c r="AG16" s="12" t="s">
        <v>14857</v>
      </c>
      <c r="AH16" s="12" t="s">
        <v>14860</v>
      </c>
      <c r="AI16" s="13" t="s">
        <v>14863</v>
      </c>
    </row>
    <row r="17" spans="1:35" s="19" customFormat="1" ht="15" thickBot="1" x14ac:dyDescent="0.35">
      <c r="A17" s="14">
        <v>38024355</v>
      </c>
      <c r="B17" s="16">
        <v>351671</v>
      </c>
      <c r="C17" s="16" t="s">
        <v>104</v>
      </c>
      <c r="D17" s="16" t="s">
        <v>103</v>
      </c>
      <c r="E17" s="16" t="s">
        <v>106</v>
      </c>
      <c r="F17" s="16" t="s">
        <v>107</v>
      </c>
      <c r="G17" s="16" t="s">
        <v>4151</v>
      </c>
      <c r="H17" s="16">
        <v>0</v>
      </c>
      <c r="I17" s="16">
        <v>0</v>
      </c>
      <c r="J17" s="16">
        <v>0</v>
      </c>
      <c r="K17" s="16">
        <v>0</v>
      </c>
      <c r="L17" s="16">
        <v>550000</v>
      </c>
      <c r="M17" s="16">
        <v>0</v>
      </c>
      <c r="N17" s="16">
        <v>0</v>
      </c>
      <c r="O17" s="16">
        <v>0</v>
      </c>
      <c r="P17" s="16">
        <v>0</v>
      </c>
      <c r="Q17" s="16">
        <v>0</v>
      </c>
      <c r="R17" s="16">
        <v>0</v>
      </c>
      <c r="S17" s="17">
        <v>0</v>
      </c>
      <c r="T17" s="16" t="s">
        <v>7715</v>
      </c>
      <c r="U17" s="16" t="s">
        <v>8144</v>
      </c>
      <c r="V17" s="16" t="s">
        <v>2</v>
      </c>
      <c r="W17" s="15" t="s">
        <v>14856</v>
      </c>
      <c r="X17" s="16">
        <v>0</v>
      </c>
      <c r="Y17" s="16"/>
      <c r="Z17" s="15" t="s">
        <v>14859</v>
      </c>
      <c r="AA17" s="15" t="s">
        <v>14862</v>
      </c>
      <c r="AB17" s="16">
        <v>0</v>
      </c>
      <c r="AC17" s="16">
        <v>0</v>
      </c>
      <c r="AD17" s="16">
        <v>0</v>
      </c>
      <c r="AE17" s="16" t="s">
        <v>12</v>
      </c>
      <c r="AF17" s="16" t="s">
        <v>173</v>
      </c>
      <c r="AG17" s="16" t="s">
        <v>173</v>
      </c>
      <c r="AH17" s="16" t="s">
        <v>173</v>
      </c>
      <c r="AI17" s="18" t="s">
        <v>14879</v>
      </c>
    </row>
    <row r="18" spans="1:35" s="19" customFormat="1" ht="15" thickBot="1" x14ac:dyDescent="0.35">
      <c r="A18" s="14">
        <v>31972088</v>
      </c>
      <c r="B18" s="16">
        <v>419101</v>
      </c>
      <c r="C18" s="16" t="s">
        <v>123</v>
      </c>
      <c r="D18" s="16" t="s">
        <v>120</v>
      </c>
      <c r="E18" s="16" t="s">
        <v>125</v>
      </c>
      <c r="F18" s="16" t="s">
        <v>126</v>
      </c>
      <c r="G18" s="16" t="s">
        <v>4151</v>
      </c>
      <c r="H18" s="16">
        <v>0</v>
      </c>
      <c r="I18" s="16">
        <v>0</v>
      </c>
      <c r="J18" s="16">
        <v>0</v>
      </c>
      <c r="K18" s="16">
        <v>0</v>
      </c>
      <c r="L18" s="16">
        <v>1450000</v>
      </c>
      <c r="M18" s="16">
        <v>0</v>
      </c>
      <c r="N18" s="16">
        <v>0</v>
      </c>
      <c r="O18" s="16">
        <v>0</v>
      </c>
      <c r="P18" s="16">
        <v>0</v>
      </c>
      <c r="Q18" s="16">
        <v>0</v>
      </c>
      <c r="R18" s="16">
        <v>0</v>
      </c>
      <c r="S18" s="17">
        <v>0</v>
      </c>
      <c r="T18" s="16" t="s">
        <v>7715</v>
      </c>
      <c r="U18" s="16" t="s">
        <v>8144</v>
      </c>
      <c r="V18" s="16" t="s">
        <v>3</v>
      </c>
      <c r="W18" s="15" t="s">
        <v>14856</v>
      </c>
      <c r="X18" s="16">
        <v>0</v>
      </c>
      <c r="Y18" s="16"/>
      <c r="Z18" s="15"/>
      <c r="AA18" s="15"/>
      <c r="AB18" s="16"/>
      <c r="AC18" s="16"/>
      <c r="AD18" s="16"/>
      <c r="AE18" s="16"/>
      <c r="AF18" s="16"/>
      <c r="AG18" s="16"/>
      <c r="AH18" s="16"/>
      <c r="AI18" s="18"/>
    </row>
    <row r="19" spans="1:35" s="19" customFormat="1" ht="15" thickBot="1" x14ac:dyDescent="0.35">
      <c r="A19" s="14"/>
      <c r="B19" s="16"/>
      <c r="C19" s="16"/>
      <c r="D19" s="16"/>
      <c r="E19" s="16"/>
      <c r="F19" s="16"/>
      <c r="G19" s="16"/>
      <c r="H19" s="16"/>
      <c r="I19" s="16"/>
      <c r="J19" s="16"/>
      <c r="K19" s="16"/>
      <c r="L19" s="16"/>
      <c r="M19" s="16"/>
      <c r="N19" s="16"/>
      <c r="O19" s="16"/>
      <c r="P19" s="16"/>
      <c r="Q19" s="16"/>
      <c r="R19" s="16"/>
      <c r="S19" s="17"/>
      <c r="T19" s="16"/>
      <c r="U19" s="16"/>
      <c r="V19" s="16"/>
      <c r="W19" s="15"/>
      <c r="X19" s="16"/>
      <c r="Y19" s="16"/>
      <c r="Z19" s="15"/>
      <c r="AA19" s="15"/>
      <c r="AB19" s="16"/>
      <c r="AC19" s="16"/>
      <c r="AD19" s="16"/>
      <c r="AE19" s="16"/>
      <c r="AF19" s="16"/>
      <c r="AG19" s="16"/>
      <c r="AH19" s="16"/>
      <c r="AI19" s="18"/>
    </row>
    <row r="20" spans="1:35" s="19" customFormat="1" ht="15" thickBot="1" x14ac:dyDescent="0.35">
      <c r="A20" s="14"/>
      <c r="B20" s="16"/>
      <c r="C20" s="16"/>
      <c r="D20" s="16"/>
      <c r="E20" s="16"/>
      <c r="F20" s="16"/>
      <c r="G20" s="16"/>
      <c r="H20" s="16"/>
      <c r="I20" s="16"/>
      <c r="J20" s="16"/>
      <c r="K20" s="16"/>
      <c r="L20" s="16"/>
      <c r="M20" s="16"/>
      <c r="N20" s="16"/>
      <c r="O20" s="16"/>
      <c r="P20" s="16"/>
      <c r="Q20" s="16"/>
      <c r="R20" s="16"/>
      <c r="S20" s="17"/>
      <c r="T20" s="16"/>
      <c r="U20" s="16"/>
      <c r="V20" s="16"/>
      <c r="W20" s="15"/>
      <c r="X20" s="16"/>
      <c r="Y20" s="16"/>
      <c r="Z20" s="15"/>
      <c r="AA20" s="15"/>
      <c r="AB20" s="16"/>
      <c r="AC20" s="16"/>
      <c r="AD20" s="16"/>
      <c r="AE20" s="16"/>
      <c r="AF20" s="16"/>
      <c r="AG20" s="16"/>
      <c r="AH20" s="16"/>
      <c r="AI20" s="18"/>
    </row>
    <row r="21" spans="1:35" s="19" customFormat="1" ht="15" thickBot="1" x14ac:dyDescent="0.35">
      <c r="A21" s="14"/>
      <c r="B21" s="16"/>
      <c r="C21" s="16"/>
      <c r="D21" s="16"/>
      <c r="E21" s="16"/>
      <c r="F21" s="16"/>
      <c r="G21" s="16"/>
      <c r="H21" s="16"/>
      <c r="I21" s="16"/>
      <c r="J21" s="16"/>
      <c r="K21" s="16"/>
      <c r="L21" s="16"/>
      <c r="M21" s="16"/>
      <c r="N21" s="16"/>
      <c r="O21" s="16"/>
      <c r="P21" s="16"/>
      <c r="Q21" s="16"/>
      <c r="R21" s="16"/>
      <c r="S21" s="17"/>
      <c r="T21" s="16"/>
      <c r="U21" s="16"/>
      <c r="V21" s="16"/>
      <c r="W21" s="15"/>
      <c r="X21" s="16"/>
      <c r="Y21" s="16"/>
      <c r="Z21" s="15"/>
      <c r="AA21" s="15"/>
      <c r="AB21" s="16"/>
      <c r="AC21" s="16"/>
      <c r="AD21" s="16"/>
      <c r="AE21" s="16"/>
      <c r="AF21" s="16"/>
      <c r="AG21" s="16"/>
      <c r="AH21" s="16"/>
      <c r="AI21" s="18"/>
    </row>
    <row r="22" spans="1:35" s="19" customFormat="1" ht="15" thickBot="1" x14ac:dyDescent="0.35">
      <c r="A22" s="14"/>
      <c r="B22" s="16"/>
      <c r="C22" s="16"/>
      <c r="D22" s="16"/>
      <c r="E22" s="16"/>
      <c r="F22" s="16"/>
      <c r="G22" s="16"/>
      <c r="H22" s="16"/>
      <c r="I22" s="16"/>
      <c r="J22" s="16"/>
      <c r="K22" s="16"/>
      <c r="L22" s="16"/>
      <c r="M22" s="16"/>
      <c r="N22" s="16"/>
      <c r="O22" s="16"/>
      <c r="P22" s="16"/>
      <c r="Q22" s="16"/>
      <c r="R22" s="16"/>
      <c r="S22" s="17"/>
      <c r="T22" s="16"/>
      <c r="U22" s="16"/>
      <c r="V22" s="16"/>
      <c r="W22" s="15"/>
      <c r="X22" s="16"/>
      <c r="Y22" s="16"/>
      <c r="Z22" s="15"/>
      <c r="AA22" s="15"/>
      <c r="AB22" s="16"/>
      <c r="AC22" s="16"/>
      <c r="AD22" s="16"/>
      <c r="AE22" s="16"/>
      <c r="AF22" s="16"/>
      <c r="AG22" s="16"/>
      <c r="AH22" s="16"/>
      <c r="AI22" s="18"/>
    </row>
  </sheetData>
  <dataValidations count="2">
    <dataValidation type="list" allowBlank="1" showInputMessage="1" showErrorMessage="1" sqref="D3:D5" xr:uid="{B3D40B7B-456A-4CC3-92B2-0493A1E2EEEF}">
      <formula1>"Yes,No"</formula1>
    </dataValidation>
    <dataValidation type="custom" allowBlank="1" showInputMessage="1" showErrorMessage="1" sqref="C3:C6 A3:A6 A12:XFD13" xr:uid="{E12E8AF8-6A02-44EC-9E76-57558D67581D}">
      <formula1>"="</formula1>
    </dataValidation>
  </dataValidation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0959A-F845-47A1-86DC-F727EF7D7062}">
  <dimension ref="A1:U51"/>
  <sheetViews>
    <sheetView topLeftCell="M1" workbookViewId="0">
      <selection activeCell="M5" sqref="M5"/>
    </sheetView>
  </sheetViews>
  <sheetFormatPr defaultRowHeight="14.4" x14ac:dyDescent="0.3"/>
  <cols>
    <col min="1" max="1" width="12.44140625" style="3" customWidth="1"/>
    <col min="2" max="16" width="12.44140625" customWidth="1"/>
    <col min="17" max="17" width="12.44140625" style="4" customWidth="1"/>
    <col min="18" max="18" width="12.44140625" customWidth="1"/>
    <col min="19" max="19" width="12.44140625" style="4" customWidth="1"/>
    <col min="20" max="20" width="12.44140625" customWidth="1"/>
  </cols>
  <sheetData>
    <row r="1" spans="1:21" ht="37.35" customHeight="1" x14ac:dyDescent="0.3">
      <c r="A1" s="2" t="s">
        <v>54</v>
      </c>
      <c r="B1" s="1" t="s">
        <v>53</v>
      </c>
      <c r="C1" s="1" t="s">
        <v>14880</v>
      </c>
      <c r="D1" s="1" t="s">
        <v>14881</v>
      </c>
      <c r="E1" s="1" t="s">
        <v>14882</v>
      </c>
      <c r="F1" s="1" t="s">
        <v>63</v>
      </c>
      <c r="G1" s="1" t="s">
        <v>62</v>
      </c>
      <c r="H1" s="1" t="s">
        <v>14883</v>
      </c>
      <c r="I1" s="1" t="s">
        <v>14884</v>
      </c>
      <c r="J1" s="1" t="s">
        <v>14885</v>
      </c>
      <c r="K1" s="1" t="s">
        <v>14886</v>
      </c>
      <c r="L1" s="1" t="s">
        <v>14887</v>
      </c>
      <c r="M1" s="1" t="s">
        <v>14888</v>
      </c>
      <c r="N1" s="1" t="s">
        <v>14889</v>
      </c>
      <c r="O1" s="1" t="s">
        <v>14890</v>
      </c>
      <c r="P1" s="8" t="s">
        <v>14891</v>
      </c>
      <c r="Q1" s="5" t="s">
        <v>14892</v>
      </c>
      <c r="R1" s="8" t="s">
        <v>14893</v>
      </c>
      <c r="S1" s="6" t="s">
        <v>14894</v>
      </c>
      <c r="T1" s="1" t="s">
        <v>14895</v>
      </c>
      <c r="U1" s="7" t="s">
        <v>59</v>
      </c>
    </row>
    <row r="2" spans="1:21" x14ac:dyDescent="0.3">
      <c r="A2" s="3" t="str">
        <f>'Candidate Basedata'!F2</f>
        <v>U82721</v>
      </c>
      <c r="B2" t="str">
        <f>'Candidate Basedata'!E2</f>
        <v>Rahul Kapoor</v>
      </c>
      <c r="C2" t="str">
        <f>'Candidate Basedata'!I2</f>
        <v>Java Selenium</v>
      </c>
      <c r="D2">
        <f>'Candidate Basedata'!D2</f>
        <v>38024355</v>
      </c>
      <c r="E2">
        <f>'Candidate Basedata'!P2</f>
        <v>9553801682</v>
      </c>
      <c r="F2" t="str">
        <f>'Candidate Basedata'!O2</f>
        <v>Jacob</v>
      </c>
      <c r="G2">
        <f>'Candidate Basedata'!N2</f>
        <v>484611</v>
      </c>
      <c r="M2" t="e">
        <f>'Candidate Basedata'!#REF!</f>
        <v>#REF!</v>
      </c>
      <c r="N2" t="e">
        <f>'Candidate Basedata'!#REF!</f>
        <v>#REF!</v>
      </c>
      <c r="O2" t="e">
        <f>'Candidate Basedata'!#REF!</f>
        <v>#REF!</v>
      </c>
      <c r="P2" t="s">
        <v>14896</v>
      </c>
      <c r="T2" t="str">
        <f>'Candidate Basedata'!G2</f>
        <v>Vendor Partner</v>
      </c>
      <c r="U2" t="str">
        <f>'Candidate Basedata'!L2</f>
        <v> </v>
      </c>
    </row>
    <row r="3" spans="1:21" x14ac:dyDescent="0.3">
      <c r="A3" s="3" t="str">
        <f>'Candidate Basedata'!F3</f>
        <v>U82721</v>
      </c>
      <c r="B3" t="str">
        <f>'Candidate Basedata'!E3</f>
        <v>Rahul Kapoor</v>
      </c>
      <c r="C3" t="str">
        <f>'Candidate Basedata'!I3</f>
        <v>SDET</v>
      </c>
      <c r="D3">
        <f>'Candidate Basedata'!D3</f>
        <v>38024355</v>
      </c>
      <c r="E3">
        <f>'Candidate Basedata'!P3</f>
        <v>9739829708</v>
      </c>
      <c r="F3" t="str">
        <f>'Candidate Basedata'!O3</f>
        <v>T M NANDINI</v>
      </c>
      <c r="G3">
        <f>'Candidate Basedata'!N3</f>
        <v>351671</v>
      </c>
      <c r="M3" t="e">
        <f>'Candidate Basedata'!#REF!</f>
        <v>#REF!</v>
      </c>
      <c r="N3" t="e">
        <f>'Candidate Basedata'!#REF!</f>
        <v>#REF!</v>
      </c>
      <c r="O3" t="e">
        <f>'Candidate Basedata'!#REF!</f>
        <v>#REF!</v>
      </c>
      <c r="P3" t="s">
        <v>14896</v>
      </c>
      <c r="T3" t="str">
        <f>'Candidate Basedata'!G3</f>
        <v>Vendor Partner</v>
      </c>
      <c r="U3" t="str">
        <f>'Candidate Basedata'!L3</f>
        <v>Screening IP</v>
      </c>
    </row>
    <row r="4" spans="1:21" x14ac:dyDescent="0.3">
      <c r="A4" s="3" t="str">
        <f>'Candidate Basedata'!F4</f>
        <v>U82721</v>
      </c>
      <c r="B4" t="str">
        <f>'Candidate Basedata'!E4</f>
        <v>Rahul Kapoor</v>
      </c>
      <c r="C4" t="str">
        <f>'Candidate Basedata'!I4</f>
        <v>QA , Manual tester role</v>
      </c>
      <c r="D4">
        <f>'Candidate Basedata'!D4</f>
        <v>94967553</v>
      </c>
      <c r="E4">
        <f>'Candidate Basedata'!P4</f>
        <v>9691520066</v>
      </c>
      <c r="F4" t="str">
        <f>'Candidate Basedata'!O4</f>
        <v>Vaishali Dixit</v>
      </c>
      <c r="G4">
        <f>'Candidate Basedata'!N4</f>
        <v>354205</v>
      </c>
      <c r="M4" t="e">
        <f>'Candidate Basedata'!#REF!</f>
        <v>#REF!</v>
      </c>
      <c r="N4" t="e">
        <f>'Candidate Basedata'!#REF!</f>
        <v>#REF!</v>
      </c>
      <c r="O4" t="e">
        <f>'Candidate Basedata'!#REF!</f>
        <v>#REF!</v>
      </c>
      <c r="P4" t="s">
        <v>14896</v>
      </c>
      <c r="T4" t="str">
        <f>'Candidate Basedata'!G4</f>
        <v>UST Global</v>
      </c>
      <c r="U4" t="str">
        <f>'Candidate Basedata'!L4</f>
        <v>Rejected</v>
      </c>
    </row>
    <row r="5" spans="1:21" x14ac:dyDescent="0.3">
      <c r="A5" s="3">
        <f>'Candidate Basedata'!F5</f>
        <v>181547</v>
      </c>
      <c r="B5" t="str">
        <f>'Candidate Basedata'!E5</f>
        <v>Vinay Nambiar</v>
      </c>
      <c r="C5" t="str">
        <f>'Candidate Basedata'!I5</f>
        <v>Java</v>
      </c>
      <c r="D5">
        <f>'Candidate Basedata'!D5</f>
        <v>31972088</v>
      </c>
      <c r="E5">
        <f>'Candidate Basedata'!P5</f>
        <v>9948358570</v>
      </c>
      <c r="F5" t="str">
        <f>'Candidate Basedata'!O5</f>
        <v>Hema Latha</v>
      </c>
      <c r="G5">
        <f>'Candidate Basedata'!N5</f>
        <v>419101</v>
      </c>
      <c r="M5" t="e">
        <f>'Candidate Basedata'!#REF!</f>
        <v>#REF!</v>
      </c>
      <c r="N5" t="e">
        <f>'Candidate Basedata'!#REF!</f>
        <v>#REF!</v>
      </c>
      <c r="O5" t="e">
        <f>'Candidate Basedata'!#REF!</f>
        <v>#REF!</v>
      </c>
      <c r="P5" t="s">
        <v>14896</v>
      </c>
      <c r="T5" t="str">
        <f>'Candidate Basedata'!G5</f>
        <v>Vendor Partner</v>
      </c>
      <c r="U5" t="str">
        <f>'Candidate Basedata'!L5</f>
        <v>Interview No show</v>
      </c>
    </row>
    <row r="6" spans="1:21" x14ac:dyDescent="0.3">
      <c r="A6" s="3" t="str">
        <f>'Candidate Basedata'!F6</f>
        <v>U82721</v>
      </c>
      <c r="B6" t="str">
        <f>'Candidate Basedata'!E6</f>
        <v>Rahul Kapoor</v>
      </c>
      <c r="C6" t="str">
        <f>'Candidate Basedata'!I6</f>
        <v>QA , Manual tester role:-</v>
      </c>
      <c r="D6">
        <f>'Candidate Basedata'!D6</f>
        <v>94967553</v>
      </c>
      <c r="E6">
        <f>'Candidate Basedata'!P6</f>
        <v>9441095144</v>
      </c>
      <c r="F6" t="str">
        <f>'Candidate Basedata'!O6</f>
        <v>Alekya</v>
      </c>
      <c r="G6">
        <f>'Candidate Basedata'!N6</f>
        <v>379458</v>
      </c>
      <c r="M6" t="e">
        <f>'Candidate Basedata'!#REF!</f>
        <v>#REF!</v>
      </c>
      <c r="N6" t="e">
        <f>'Candidate Basedata'!#REF!</f>
        <v>#REF!</v>
      </c>
      <c r="O6" t="e">
        <f>'Candidate Basedata'!#REF!</f>
        <v>#REF!</v>
      </c>
      <c r="P6" t="s">
        <v>14896</v>
      </c>
      <c r="T6" t="str">
        <f>'Candidate Basedata'!G6</f>
        <v>UST Global</v>
      </c>
      <c r="U6" t="str">
        <f>'Candidate Basedata'!L6</f>
        <v>Rejected</v>
      </c>
    </row>
    <row r="7" spans="1:21" x14ac:dyDescent="0.3">
      <c r="A7" s="3" t="str">
        <f>'Candidate Basedata'!F7</f>
        <v>U82721</v>
      </c>
      <c r="B7" t="str">
        <f>'Candidate Basedata'!E7</f>
        <v>Rahul Kapoor</v>
      </c>
      <c r="C7" t="str">
        <f>'Candidate Basedata'!I7</f>
        <v>UI/UX role</v>
      </c>
      <c r="D7">
        <f>'Candidate Basedata'!D7</f>
        <v>82866188</v>
      </c>
      <c r="E7">
        <f>'Candidate Basedata'!P7</f>
        <v>9739607439</v>
      </c>
      <c r="F7" t="str">
        <f>'Candidate Basedata'!O7</f>
        <v>Rajesh Sah</v>
      </c>
      <c r="G7">
        <f>'Candidate Basedata'!N7</f>
        <v>355575</v>
      </c>
      <c r="M7" t="e">
        <f>'Candidate Basedata'!#REF!</f>
        <v>#REF!</v>
      </c>
      <c r="N7" t="e">
        <f>'Candidate Basedata'!#REF!</f>
        <v>#REF!</v>
      </c>
      <c r="O7" t="e">
        <f>'Candidate Basedata'!#REF!</f>
        <v>#REF!</v>
      </c>
      <c r="P7" t="s">
        <v>14896</v>
      </c>
      <c r="T7" t="str">
        <f>'Candidate Basedata'!G7</f>
        <v>UST Global</v>
      </c>
      <c r="U7" t="str">
        <f>'Candidate Basedata'!L7</f>
        <v>Drop out</v>
      </c>
    </row>
    <row r="8" spans="1:21" x14ac:dyDescent="0.3">
      <c r="A8" s="3" t="str">
        <f>'Candidate Basedata'!F8</f>
        <v>U82721</v>
      </c>
      <c r="B8" t="str">
        <f>'Candidate Basedata'!E8</f>
        <v>Rahul Kapoor</v>
      </c>
      <c r="C8" t="str">
        <f>'Candidate Basedata'!I8</f>
        <v>UI/UX role</v>
      </c>
      <c r="D8">
        <f>'Candidate Basedata'!D8</f>
        <v>82866188</v>
      </c>
      <c r="E8">
        <f>'Candidate Basedata'!P8</f>
        <v>9717348292</v>
      </c>
      <c r="F8" t="str">
        <f>'Candidate Basedata'!O8</f>
        <v>Ankita Awasthi</v>
      </c>
      <c r="G8" t="str">
        <f>'Candidate Basedata'!N8</f>
        <v>H8271088</v>
      </c>
      <c r="M8" t="e">
        <f>'Candidate Basedata'!#REF!</f>
        <v>#REF!</v>
      </c>
      <c r="N8" t="e">
        <f>'Candidate Basedata'!#REF!</f>
        <v>#REF!</v>
      </c>
      <c r="O8" t="e">
        <f>'Candidate Basedata'!#REF!</f>
        <v>#REF!</v>
      </c>
      <c r="P8" t="s">
        <v>14896</v>
      </c>
      <c r="T8" t="str">
        <f>'Candidate Basedata'!G8</f>
        <v>UST Global</v>
      </c>
      <c r="U8" t="str">
        <f>'Candidate Basedata'!L8</f>
        <v>Drop out</v>
      </c>
    </row>
    <row r="9" spans="1:21" x14ac:dyDescent="0.3">
      <c r="A9" s="3">
        <f>'Candidate Basedata'!F9</f>
        <v>181547</v>
      </c>
      <c r="B9" t="str">
        <f>'Candidate Basedata'!E9</f>
        <v>Vinay Nambiar</v>
      </c>
      <c r="C9" t="str">
        <f>'Candidate Basedata'!I9</f>
        <v>Java</v>
      </c>
      <c r="D9">
        <f>'Candidate Basedata'!D9</f>
        <v>51907700</v>
      </c>
      <c r="E9">
        <f>'Candidate Basedata'!P9</f>
        <v>7337067133</v>
      </c>
      <c r="F9" t="str">
        <f>'Candidate Basedata'!O9</f>
        <v>Sreedhar Vinjamuri</v>
      </c>
      <c r="G9" t="str">
        <f>'Candidate Basedata'!N9</f>
        <v>H14387</v>
      </c>
      <c r="M9" t="e">
        <f>'Candidate Basedata'!#REF!</f>
        <v>#REF!</v>
      </c>
      <c r="N9" t="e">
        <f>'Candidate Basedata'!#REF!</f>
        <v>#REF!</v>
      </c>
      <c r="O9" t="e">
        <f>'Candidate Basedata'!#REF!</f>
        <v>#REF!</v>
      </c>
      <c r="P9" t="s">
        <v>14896</v>
      </c>
      <c r="T9" t="str">
        <f>'Candidate Basedata'!G9</f>
        <v>Vendor Partner</v>
      </c>
      <c r="U9" t="str">
        <f>'Candidate Basedata'!L9</f>
        <v>Not responding</v>
      </c>
    </row>
    <row r="10" spans="1:21" x14ac:dyDescent="0.3">
      <c r="A10" s="3">
        <f>'Candidate Basedata'!F10</f>
        <v>181547</v>
      </c>
      <c r="B10" t="str">
        <f>'Candidate Basedata'!E10</f>
        <v>Vinay Nambiar</v>
      </c>
      <c r="C10" t="str">
        <f>'Candidate Basedata'!I10</f>
        <v>Java</v>
      </c>
      <c r="D10">
        <f>'Candidate Basedata'!D10</f>
        <v>57335575</v>
      </c>
      <c r="E10">
        <f>'Candidate Basedata'!P10</f>
        <v>8106332319</v>
      </c>
      <c r="F10" t="str">
        <f>'Candidate Basedata'!O10</f>
        <v>Pokuri Ramanjaneyulu</v>
      </c>
      <c r="G10">
        <f>'Candidate Basedata'!N10</f>
        <v>419812</v>
      </c>
      <c r="M10" t="e">
        <f>'Candidate Basedata'!#REF!</f>
        <v>#REF!</v>
      </c>
      <c r="N10" t="e">
        <f>'Candidate Basedata'!#REF!</f>
        <v>#REF!</v>
      </c>
      <c r="O10" t="e">
        <f>'Candidate Basedata'!#REF!</f>
        <v>#REF!</v>
      </c>
      <c r="P10" t="s">
        <v>14896</v>
      </c>
      <c r="T10" t="str">
        <f>'Candidate Basedata'!G10</f>
        <v>Vendor Partner</v>
      </c>
      <c r="U10" t="str">
        <f>'Candidate Basedata'!L10</f>
        <v>Interview No show</v>
      </c>
    </row>
    <row r="11" spans="1:21" x14ac:dyDescent="0.3">
      <c r="A11" s="3">
        <f>'Candidate Basedata'!F11</f>
        <v>181547</v>
      </c>
      <c r="B11" t="str">
        <f>'Candidate Basedata'!E11</f>
        <v>Vinay Nambiar</v>
      </c>
      <c r="C11" t="str">
        <f>'Candidate Basedata'!I11</f>
        <v>Java</v>
      </c>
      <c r="D11">
        <f>'Candidate Basedata'!D11</f>
        <v>94990037</v>
      </c>
      <c r="E11">
        <f>'Candidate Basedata'!P11</f>
        <v>9848623920</v>
      </c>
      <c r="F11" t="str">
        <f>'Candidate Basedata'!O11</f>
        <v>Sailaja Malyala</v>
      </c>
      <c r="G11">
        <f>'Candidate Basedata'!N11</f>
        <v>418251</v>
      </c>
      <c r="M11" t="e">
        <f>'Candidate Basedata'!#REF!</f>
        <v>#REF!</v>
      </c>
      <c r="N11" t="e">
        <f>'Candidate Basedata'!#REF!</f>
        <v>#REF!</v>
      </c>
      <c r="O11" t="e">
        <f>'Candidate Basedata'!#REF!</f>
        <v>#REF!</v>
      </c>
      <c r="P11" t="s">
        <v>14896</v>
      </c>
      <c r="T11" t="str">
        <f>'Candidate Basedata'!G11</f>
        <v>Vendor Partner</v>
      </c>
      <c r="U11" t="str">
        <f>'Candidate Basedata'!L11</f>
        <v>Interview No show</v>
      </c>
    </row>
    <row r="12" spans="1:21" x14ac:dyDescent="0.3">
      <c r="A12" s="3">
        <f>'Candidate Basedata'!F12</f>
        <v>181547</v>
      </c>
      <c r="B12" t="str">
        <f>'Candidate Basedata'!E12</f>
        <v>Vinay Nambiar</v>
      </c>
      <c r="C12" t="str">
        <f>'Candidate Basedata'!I12</f>
        <v>Java</v>
      </c>
      <c r="D12">
        <f>'Candidate Basedata'!D12</f>
        <v>44173531</v>
      </c>
      <c r="E12">
        <f>'Candidate Basedata'!P12</f>
        <v>9390911344</v>
      </c>
      <c r="F12" t="str">
        <f>'Candidate Basedata'!O12</f>
        <v>G.Ramana Reddy</v>
      </c>
      <c r="G12">
        <f>'Candidate Basedata'!N12</f>
        <v>421816</v>
      </c>
      <c r="M12" t="e">
        <f>'Candidate Basedata'!#REF!</f>
        <v>#REF!</v>
      </c>
      <c r="N12" t="e">
        <f>'Candidate Basedata'!#REF!</f>
        <v>#REF!</v>
      </c>
      <c r="O12" t="e">
        <f>'Candidate Basedata'!#REF!</f>
        <v>#REF!</v>
      </c>
      <c r="P12" t="s">
        <v>14896</v>
      </c>
      <c r="T12" t="str">
        <f>'Candidate Basedata'!G12</f>
        <v>Vendor Partner</v>
      </c>
      <c r="U12" t="str">
        <f>'Candidate Basedata'!L12</f>
        <v xml:space="preserve">Not interested  </v>
      </c>
    </row>
    <row r="13" spans="1:21" x14ac:dyDescent="0.3">
      <c r="A13" s="3">
        <f>'Candidate Basedata'!F13</f>
        <v>181547</v>
      </c>
      <c r="B13" t="str">
        <f>'Candidate Basedata'!E13</f>
        <v>Vinay Nambiar</v>
      </c>
      <c r="C13" t="str">
        <f>'Candidate Basedata'!I13</f>
        <v>Java</v>
      </c>
      <c r="D13">
        <f>'Candidate Basedata'!D13</f>
        <v>44173531</v>
      </c>
      <c r="E13">
        <f>'Candidate Basedata'!P13</f>
        <v>7893092220</v>
      </c>
      <c r="F13" t="str">
        <f>'Candidate Basedata'!O13</f>
        <v>Prem Kumar Jannu</v>
      </c>
      <c r="G13">
        <f>'Candidate Basedata'!N13</f>
        <v>421822</v>
      </c>
      <c r="M13" t="e">
        <f>'Candidate Basedata'!#REF!</f>
        <v>#REF!</v>
      </c>
      <c r="N13" t="e">
        <f>'Candidate Basedata'!#REF!</f>
        <v>#REF!</v>
      </c>
      <c r="O13" t="e">
        <f>'Candidate Basedata'!#REF!</f>
        <v>#REF!</v>
      </c>
      <c r="P13" t="s">
        <v>14896</v>
      </c>
      <c r="T13" t="str">
        <f>'Candidate Basedata'!G13</f>
        <v>Vendor Partner</v>
      </c>
      <c r="U13" t="str">
        <f>'Candidate Basedata'!L13</f>
        <v>Not responding</v>
      </c>
    </row>
    <row r="14" spans="1:21" x14ac:dyDescent="0.3">
      <c r="A14" s="3">
        <f>'Candidate Basedata'!F14</f>
        <v>181547</v>
      </c>
      <c r="B14" t="str">
        <f>'Candidate Basedata'!E14</f>
        <v>Vinay Nambiar</v>
      </c>
      <c r="C14" t="str">
        <f>'Candidate Basedata'!I14</f>
        <v>DevOps</v>
      </c>
      <c r="D14">
        <f>'Candidate Basedata'!D14</f>
        <v>67489866</v>
      </c>
      <c r="E14">
        <f>'Candidate Basedata'!P14</f>
        <v>8247858588</v>
      </c>
      <c r="F14" t="str">
        <f>'Candidate Basedata'!O14</f>
        <v>Srinivas. Y</v>
      </c>
      <c r="G14">
        <f>'Candidate Basedata'!N14</f>
        <v>421830</v>
      </c>
      <c r="M14" t="e">
        <f>'Candidate Basedata'!#REF!</f>
        <v>#REF!</v>
      </c>
      <c r="N14" t="e">
        <f>'Candidate Basedata'!#REF!</f>
        <v>#REF!</v>
      </c>
      <c r="O14" t="e">
        <f>'Candidate Basedata'!#REF!</f>
        <v>#REF!</v>
      </c>
      <c r="P14" t="s">
        <v>14896</v>
      </c>
      <c r="T14" t="str">
        <f>'Candidate Basedata'!G14</f>
        <v>Vendor Partner</v>
      </c>
      <c r="U14" t="str">
        <f>'Candidate Basedata'!L14</f>
        <v>Requirement closed</v>
      </c>
    </row>
    <row r="15" spans="1:21" x14ac:dyDescent="0.3">
      <c r="A15" s="3" t="str">
        <f>'Candidate Basedata'!F15</f>
        <v>U82721</v>
      </c>
      <c r="B15" t="str">
        <f>'Candidate Basedata'!E15</f>
        <v>Rahul Kapoor</v>
      </c>
      <c r="C15" t="str">
        <f>'Candidate Basedata'!I15</f>
        <v>QA , Manual tester role</v>
      </c>
      <c r="D15">
        <f>'Candidate Basedata'!D15</f>
        <v>94967553</v>
      </c>
      <c r="E15">
        <f>'Candidate Basedata'!P15</f>
        <v>9390839924</v>
      </c>
      <c r="F15" t="str">
        <f>'Candidate Basedata'!O15</f>
        <v>Vishnu kumar</v>
      </c>
      <c r="G15">
        <f>'Candidate Basedata'!N15</f>
        <v>389073</v>
      </c>
      <c r="M15" t="e">
        <f>'Candidate Basedata'!#REF!</f>
        <v>#REF!</v>
      </c>
      <c r="N15" t="e">
        <f>'Candidate Basedata'!#REF!</f>
        <v>#REF!</v>
      </c>
      <c r="O15" t="e">
        <f>'Candidate Basedata'!#REF!</f>
        <v>#REF!</v>
      </c>
      <c r="P15" t="s">
        <v>14896</v>
      </c>
      <c r="T15" t="str">
        <f>'Candidate Basedata'!G15</f>
        <v>UST Global</v>
      </c>
      <c r="U15" t="str">
        <f>'Candidate Basedata'!L15</f>
        <v>Pending</v>
      </c>
    </row>
    <row r="16" spans="1:21" x14ac:dyDescent="0.3">
      <c r="A16" s="3">
        <f>'Candidate Basedata'!F16</f>
        <v>181547</v>
      </c>
      <c r="B16" t="str">
        <f>'Candidate Basedata'!E16</f>
        <v>Vinay Nambiar</v>
      </c>
      <c r="C16" t="str">
        <f>'Candidate Basedata'!I16</f>
        <v>DevOps</v>
      </c>
      <c r="D16">
        <f>'Candidate Basedata'!D16</f>
        <v>67489866</v>
      </c>
      <c r="E16">
        <f>'Candidate Basedata'!P16</f>
        <v>6302517658</v>
      </c>
      <c r="F16" t="str">
        <f>'Candidate Basedata'!O16</f>
        <v>Tejaswi Jonnalagadda</v>
      </c>
      <c r="G16">
        <f>'Candidate Basedata'!N16</f>
        <v>421842</v>
      </c>
      <c r="M16" t="e">
        <f>'Candidate Basedata'!#REF!</f>
        <v>#REF!</v>
      </c>
      <c r="N16" t="e">
        <f>'Candidate Basedata'!#REF!</f>
        <v>#REF!</v>
      </c>
      <c r="O16" t="e">
        <f>'Candidate Basedata'!#REF!</f>
        <v>#REF!</v>
      </c>
      <c r="P16" t="s">
        <v>14896</v>
      </c>
      <c r="T16" t="str">
        <f>'Candidate Basedata'!G16</f>
        <v>Vendor Partner</v>
      </c>
      <c r="U16" t="str">
        <f>'Candidate Basedata'!L16</f>
        <v>Requirement closed</v>
      </c>
    </row>
    <row r="17" spans="1:21" x14ac:dyDescent="0.3">
      <c r="A17" s="3">
        <f>'Candidate Basedata'!F17</f>
        <v>181547</v>
      </c>
      <c r="B17" t="str">
        <f>'Candidate Basedata'!E17</f>
        <v>Vinay Nambiar</v>
      </c>
      <c r="C17" t="str">
        <f>'Candidate Basedata'!I17</f>
        <v>Java</v>
      </c>
      <c r="D17">
        <f>'Candidate Basedata'!D17</f>
        <v>98936697</v>
      </c>
      <c r="E17">
        <f>'Candidate Basedata'!P17</f>
        <v>9492543488</v>
      </c>
      <c r="F17" t="str">
        <f>'Candidate Basedata'!O17</f>
        <v>Raja Mohan Munjeti</v>
      </c>
      <c r="G17">
        <f>'Candidate Basedata'!N17</f>
        <v>422936</v>
      </c>
      <c r="M17" t="e">
        <f>'Candidate Basedata'!#REF!</f>
        <v>#REF!</v>
      </c>
      <c r="N17" t="e">
        <f>'Candidate Basedata'!#REF!</f>
        <v>#REF!</v>
      </c>
      <c r="O17" t="e">
        <f>'Candidate Basedata'!#REF!</f>
        <v>#REF!</v>
      </c>
      <c r="P17" t="s">
        <v>14896</v>
      </c>
      <c r="T17" t="str">
        <f>'Candidate Basedata'!G17</f>
        <v>Vendor Partner</v>
      </c>
      <c r="U17" t="str">
        <f>'Candidate Basedata'!L17</f>
        <v>Not responding</v>
      </c>
    </row>
    <row r="18" spans="1:21" x14ac:dyDescent="0.3">
      <c r="A18" s="3" t="str">
        <f>'Candidate Basedata'!F18</f>
        <v>U82721</v>
      </c>
      <c r="B18" t="str">
        <f>'Candidate Basedata'!E18</f>
        <v>Rahul Kapoor</v>
      </c>
      <c r="C18" t="str">
        <f>'Candidate Basedata'!I18</f>
        <v>C#.NET,.NET Core, Web API, MVC,Angular,Jquery role .</v>
      </c>
      <c r="D18">
        <f>'Candidate Basedata'!D18</f>
        <v>34147670</v>
      </c>
      <c r="E18">
        <f>'Candidate Basedata'!P18</f>
        <v>7022114311</v>
      </c>
      <c r="F18" t="str">
        <f>'Candidate Basedata'!O18</f>
        <v>Venna Bhagyalakshmi</v>
      </c>
      <c r="G18" t="str">
        <f>'Candidate Basedata'!N18</f>
        <v>H7835795</v>
      </c>
      <c r="M18" t="e">
        <f>'Candidate Basedata'!#REF!</f>
        <v>#REF!</v>
      </c>
      <c r="N18" t="e">
        <f>'Candidate Basedata'!#REF!</f>
        <v>#REF!</v>
      </c>
      <c r="O18" t="e">
        <f>'Candidate Basedata'!#REF!</f>
        <v>#REF!</v>
      </c>
      <c r="P18" t="s">
        <v>14896</v>
      </c>
      <c r="T18" t="str">
        <f>'Candidate Basedata'!G18</f>
        <v>UST Global</v>
      </c>
      <c r="U18" t="str">
        <f>'Candidate Basedata'!L18</f>
        <v>High ctc expectation</v>
      </c>
    </row>
    <row r="19" spans="1:21" x14ac:dyDescent="0.3">
      <c r="A19" s="3" t="str">
        <f>'Candidate Basedata'!F19</f>
        <v>U82721</v>
      </c>
      <c r="B19" t="str">
        <f>'Candidate Basedata'!E19</f>
        <v>Rahul Kapoor</v>
      </c>
      <c r="C19" t="str">
        <f>'Candidate Basedata'!I19</f>
        <v>C#.NET,.NET Core, Web API, MVC,Angular,Jquery role .</v>
      </c>
      <c r="D19">
        <f>'Candidate Basedata'!D19</f>
        <v>34147670</v>
      </c>
      <c r="E19">
        <f>'Candidate Basedata'!P19</f>
        <v>9090016506</v>
      </c>
      <c r="F19" t="str">
        <f>'Candidate Basedata'!O19</f>
        <v>Swagat Das Pattanaik</v>
      </c>
      <c r="G19" t="str">
        <f>'Candidate Basedata'!N19</f>
        <v>H6549840</v>
      </c>
      <c r="M19" t="e">
        <f>'Candidate Basedata'!#REF!</f>
        <v>#REF!</v>
      </c>
      <c r="N19" t="e">
        <f>'Candidate Basedata'!#REF!</f>
        <v>#REF!</v>
      </c>
      <c r="O19" t="e">
        <f>'Candidate Basedata'!#REF!</f>
        <v>#REF!</v>
      </c>
      <c r="P19" t="s">
        <v>14896</v>
      </c>
      <c r="T19" t="str">
        <f>'Candidate Basedata'!G19</f>
        <v>UST Global</v>
      </c>
      <c r="U19" t="str">
        <f>'Candidate Basedata'!L19</f>
        <v>Rejected</v>
      </c>
    </row>
    <row r="20" spans="1:21" x14ac:dyDescent="0.3">
      <c r="A20" s="3" t="str">
        <f>'Candidate Basedata'!F20</f>
        <v>U82721</v>
      </c>
      <c r="B20" t="str">
        <f>'Candidate Basedata'!E20</f>
        <v>Rahul Kapoor</v>
      </c>
      <c r="C20" t="str">
        <f>'Candidate Basedata'!I20</f>
        <v>C#.NET,.NET Core, Web API, MVC,Angular,Jquery</v>
      </c>
      <c r="D20">
        <f>'Candidate Basedata'!D20</f>
        <v>92843512</v>
      </c>
      <c r="E20">
        <f>'Candidate Basedata'!P20</f>
        <v>8970264977</v>
      </c>
      <c r="F20" t="str">
        <f>'Candidate Basedata'!O20</f>
        <v>Rajat Patel</v>
      </c>
      <c r="G20">
        <f>'Candidate Basedata'!N20</f>
        <v>402046</v>
      </c>
      <c r="M20" t="e">
        <f>'Candidate Basedata'!#REF!</f>
        <v>#REF!</v>
      </c>
      <c r="N20" t="e">
        <f>'Candidate Basedata'!#REF!</f>
        <v>#REF!</v>
      </c>
      <c r="O20" t="e">
        <f>'Candidate Basedata'!#REF!</f>
        <v>#REF!</v>
      </c>
      <c r="P20" t="s">
        <v>14896</v>
      </c>
      <c r="T20" t="str">
        <f>'Candidate Basedata'!G20</f>
        <v>UST Global</v>
      </c>
      <c r="U20" t="str">
        <f>'Candidate Basedata'!L20</f>
        <v>Drop out</v>
      </c>
    </row>
    <row r="21" spans="1:21" x14ac:dyDescent="0.3">
      <c r="A21" s="3" t="str">
        <f>'Candidate Basedata'!F21</f>
        <v>U82721</v>
      </c>
      <c r="B21" t="str">
        <f>'Candidate Basedata'!E21</f>
        <v>Rahul Kapoor</v>
      </c>
      <c r="C21" t="str">
        <f>'Candidate Basedata'!I21</f>
        <v>C#.NET,.NET Core, Web API, MVC,Angular,Jquery</v>
      </c>
      <c r="D21">
        <f>'Candidate Basedata'!D21</f>
        <v>68506880</v>
      </c>
      <c r="E21">
        <f>'Candidate Basedata'!P21</f>
        <v>9538686070</v>
      </c>
      <c r="F21" t="str">
        <f>'Candidate Basedata'!O21</f>
        <v>Pramod K</v>
      </c>
      <c r="G21">
        <f>'Candidate Basedata'!N21</f>
        <v>401907</v>
      </c>
      <c r="M21" t="e">
        <f>'Candidate Basedata'!#REF!</f>
        <v>#REF!</v>
      </c>
      <c r="N21" t="e">
        <f>'Candidate Basedata'!#REF!</f>
        <v>#REF!</v>
      </c>
      <c r="O21" t="e">
        <f>'Candidate Basedata'!#REF!</f>
        <v>#REF!</v>
      </c>
      <c r="P21" t="s">
        <v>14896</v>
      </c>
      <c r="T21" t="str">
        <f>'Candidate Basedata'!G21</f>
        <v>UST Global</v>
      </c>
      <c r="U21" t="str">
        <f>'Candidate Basedata'!L21</f>
        <v>High ctc rejected</v>
      </c>
    </row>
    <row r="22" spans="1:21" x14ac:dyDescent="0.3">
      <c r="A22" s="3" t="str">
        <f>'Candidate Basedata'!F22</f>
        <v>U82721</v>
      </c>
      <c r="B22" t="str">
        <f>'Candidate Basedata'!E22</f>
        <v>Rahul Kapoor</v>
      </c>
      <c r="C22" t="str">
        <f>'Candidate Basedata'!I22</f>
        <v>C#.NET,.NET Core, Web API, MVC,Angular,Jquery</v>
      </c>
      <c r="D22">
        <f>'Candidate Basedata'!D22</f>
        <v>68506880</v>
      </c>
      <c r="E22">
        <f>'Candidate Basedata'!P22</f>
        <v>9739527778</v>
      </c>
      <c r="F22" t="str">
        <f>'Candidate Basedata'!O22</f>
        <v>Ramachandra Reddy E</v>
      </c>
      <c r="G22">
        <f>'Candidate Basedata'!N22</f>
        <v>402000</v>
      </c>
      <c r="M22" t="e">
        <f>'Candidate Basedata'!#REF!</f>
        <v>#REF!</v>
      </c>
      <c r="N22" t="e">
        <f>'Candidate Basedata'!#REF!</f>
        <v>#REF!</v>
      </c>
      <c r="O22" t="e">
        <f>'Candidate Basedata'!#REF!</f>
        <v>#REF!</v>
      </c>
      <c r="P22" t="s">
        <v>14896</v>
      </c>
      <c r="T22" t="str">
        <f>'Candidate Basedata'!G22</f>
        <v>UST Global</v>
      </c>
      <c r="U22" t="str">
        <f>'Candidate Basedata'!L22</f>
        <v>Duplicate</v>
      </c>
    </row>
    <row r="23" spans="1:21" x14ac:dyDescent="0.3">
      <c r="A23" s="3">
        <f>'Candidate Basedata'!F23</f>
        <v>181547</v>
      </c>
      <c r="B23" t="str">
        <f>'Candidate Basedata'!E23</f>
        <v>Vinay Nambiar</v>
      </c>
      <c r="C23" t="str">
        <f>'Candidate Basedata'!I23</f>
        <v>Java</v>
      </c>
      <c r="D23">
        <f>'Candidate Basedata'!D23</f>
        <v>98936697</v>
      </c>
      <c r="E23">
        <f>'Candidate Basedata'!P23</f>
        <v>9963120609</v>
      </c>
      <c r="F23" t="str">
        <f>'Candidate Basedata'!O23</f>
        <v>Jinka Mohan</v>
      </c>
      <c r="G23" t="str">
        <f>'Candidate Basedata'!N23</f>
        <v>H8110634</v>
      </c>
      <c r="M23" t="e">
        <f>'Candidate Basedata'!#REF!</f>
        <v>#REF!</v>
      </c>
      <c r="N23" t="e">
        <f>'Candidate Basedata'!#REF!</f>
        <v>#REF!</v>
      </c>
      <c r="O23" t="e">
        <f>'Candidate Basedata'!#REF!</f>
        <v>#REF!</v>
      </c>
      <c r="P23" t="s">
        <v>14896</v>
      </c>
      <c r="T23" t="str">
        <f>'Candidate Basedata'!G23</f>
        <v>Vendor Partner</v>
      </c>
      <c r="U23" t="str">
        <f>'Candidate Basedata'!L23</f>
        <v>Not responding</v>
      </c>
    </row>
    <row r="24" spans="1:21" x14ac:dyDescent="0.3">
      <c r="A24" s="3">
        <f>'Candidate Basedata'!F24</f>
        <v>181547</v>
      </c>
      <c r="B24" t="str">
        <f>'Candidate Basedata'!E24</f>
        <v>Vinay Nambiar</v>
      </c>
      <c r="C24" t="str">
        <f>'Candidate Basedata'!I24</f>
        <v>Java</v>
      </c>
      <c r="D24">
        <f>'Candidate Basedata'!D24</f>
        <v>77765032</v>
      </c>
      <c r="E24">
        <f>'Candidate Basedata'!P24</f>
        <v>9502329926</v>
      </c>
      <c r="F24" t="str">
        <f>'Candidate Basedata'!O24</f>
        <v>C. Phani Kishore</v>
      </c>
      <c r="G24">
        <f>'Candidate Basedata'!N24</f>
        <v>422946</v>
      </c>
      <c r="M24" t="e">
        <f>'Candidate Basedata'!#REF!</f>
        <v>#REF!</v>
      </c>
      <c r="N24" t="e">
        <f>'Candidate Basedata'!#REF!</f>
        <v>#REF!</v>
      </c>
      <c r="O24" t="e">
        <f>'Candidate Basedata'!#REF!</f>
        <v>#REF!</v>
      </c>
      <c r="P24" t="s">
        <v>14896</v>
      </c>
      <c r="T24" t="str">
        <f>'Candidate Basedata'!G24</f>
        <v>Vendor Partner</v>
      </c>
      <c r="U24" t="str">
        <f>'Candidate Basedata'!L24</f>
        <v>Not responding</v>
      </c>
    </row>
    <row r="25" spans="1:21" x14ac:dyDescent="0.3">
      <c r="A25" s="3" t="str">
        <f>'Candidate Basedata'!F25</f>
        <v>U82721</v>
      </c>
      <c r="B25" t="str">
        <f>'Candidate Basedata'!E25</f>
        <v>Rahul Kapoor</v>
      </c>
      <c r="C25" t="str">
        <f>'Candidate Basedata'!I25</f>
        <v>PLSQL Developer, Informatica and Control – M</v>
      </c>
      <c r="D25">
        <f>'Candidate Basedata'!D25</f>
        <v>58270892</v>
      </c>
      <c r="E25" t="str">
        <f>'Candidate Basedata'!P25</f>
        <v>8217012668/7899098018</v>
      </c>
      <c r="F25" t="str">
        <f>'Candidate Basedata'!O25</f>
        <v>Tanguturi Jayapal</v>
      </c>
      <c r="G25">
        <f>'Candidate Basedata'!N25</f>
        <v>431922</v>
      </c>
      <c r="M25" t="e">
        <f>'Candidate Basedata'!#REF!</f>
        <v>#REF!</v>
      </c>
      <c r="N25" t="e">
        <f>'Candidate Basedata'!#REF!</f>
        <v>#REF!</v>
      </c>
      <c r="O25" t="e">
        <f>'Candidate Basedata'!#REF!</f>
        <v>#REF!</v>
      </c>
      <c r="P25" t="s">
        <v>14896</v>
      </c>
      <c r="T25" t="str">
        <f>'Candidate Basedata'!G25</f>
        <v>Vendor Partner</v>
      </c>
      <c r="U25" t="str">
        <f>'Candidate Basedata'!L25</f>
        <v> </v>
      </c>
    </row>
    <row r="26" spans="1:21" x14ac:dyDescent="0.3">
      <c r="A26" s="3" t="str">
        <f>'Candidate Basedata'!F26</f>
        <v>U82721</v>
      </c>
      <c r="B26" t="str">
        <f>'Candidate Basedata'!E26</f>
        <v>Rahul Kapoor</v>
      </c>
      <c r="C26" t="str">
        <f>'Candidate Basedata'!I26</f>
        <v>PLSQL Developer, Informatica and Control – M</v>
      </c>
      <c r="D26">
        <f>'Candidate Basedata'!D26</f>
        <v>58270892</v>
      </c>
      <c r="E26">
        <f>'Candidate Basedata'!P26</f>
        <v>7550154965</v>
      </c>
      <c r="F26" t="str">
        <f>'Candidate Basedata'!O26</f>
        <v>Ashok Kumar Nahak</v>
      </c>
      <c r="G26">
        <f>'Candidate Basedata'!N26</f>
        <v>430273</v>
      </c>
      <c r="M26" t="e">
        <f>'Candidate Basedata'!#REF!</f>
        <v>#REF!</v>
      </c>
      <c r="N26" t="e">
        <f>'Candidate Basedata'!#REF!</f>
        <v>#REF!</v>
      </c>
      <c r="O26" t="e">
        <f>'Candidate Basedata'!#REF!</f>
        <v>#REF!</v>
      </c>
      <c r="P26" t="s">
        <v>14896</v>
      </c>
      <c r="T26" t="str">
        <f>'Candidate Basedata'!G26</f>
        <v>Vendor Partner</v>
      </c>
      <c r="U26" t="str">
        <f>'Candidate Basedata'!L26</f>
        <v> </v>
      </c>
    </row>
    <row r="27" spans="1:21" x14ac:dyDescent="0.3">
      <c r="A27" s="3" t="str">
        <f>'Candidate Basedata'!F27</f>
        <v>U82721</v>
      </c>
      <c r="B27" t="str">
        <f>'Candidate Basedata'!E27</f>
        <v>Rahul Kapoor</v>
      </c>
      <c r="C27" t="str">
        <f>'Candidate Basedata'!I27</f>
        <v>PLSQL Develop, Informatica and Control – M</v>
      </c>
      <c r="D27">
        <f>'Candidate Basedata'!D27</f>
        <v>58270892</v>
      </c>
      <c r="E27" t="str">
        <f>'Candidate Basedata'!P27</f>
        <v>8217455947/7008255417</v>
      </c>
      <c r="F27" t="str">
        <f>'Candidate Basedata'!O27</f>
        <v>M Murali krishna</v>
      </c>
      <c r="G27">
        <f>'Candidate Basedata'!N27</f>
        <v>430286</v>
      </c>
      <c r="M27" t="e">
        <f>'Candidate Basedata'!#REF!</f>
        <v>#REF!</v>
      </c>
      <c r="N27" t="e">
        <f>'Candidate Basedata'!#REF!</f>
        <v>#REF!</v>
      </c>
      <c r="O27" t="e">
        <f>'Candidate Basedata'!#REF!</f>
        <v>#REF!</v>
      </c>
      <c r="P27" t="s">
        <v>14896</v>
      </c>
      <c r="T27" t="str">
        <f>'Candidate Basedata'!G27</f>
        <v>Vendor Partner</v>
      </c>
      <c r="U27" t="str">
        <f>'Candidate Basedata'!L27</f>
        <v> </v>
      </c>
    </row>
    <row r="28" spans="1:21" x14ac:dyDescent="0.3">
      <c r="A28" s="3" t="str">
        <f>'Candidate Basedata'!F28</f>
        <v>U82721</v>
      </c>
      <c r="B28" t="str">
        <f>'Candidate Basedata'!E28</f>
        <v>Rahul Kapoor</v>
      </c>
      <c r="C28" t="str">
        <f>'Candidate Basedata'!I28</f>
        <v>PLSQL Develop, Informatica and Control – M</v>
      </c>
      <c r="D28">
        <f>'Candidate Basedata'!D28</f>
        <v>58270892</v>
      </c>
      <c r="E28">
        <f>'Candidate Basedata'!P28</f>
        <v>7675099160</v>
      </c>
      <c r="F28" t="str">
        <f>'Candidate Basedata'!O28</f>
        <v>Eswar Sai S</v>
      </c>
      <c r="G28">
        <f>'Candidate Basedata'!N28</f>
        <v>430617</v>
      </c>
      <c r="M28" t="e">
        <f>'Candidate Basedata'!#REF!</f>
        <v>#REF!</v>
      </c>
      <c r="N28" t="e">
        <f>'Candidate Basedata'!#REF!</f>
        <v>#REF!</v>
      </c>
      <c r="O28" t="e">
        <f>'Candidate Basedata'!#REF!</f>
        <v>#REF!</v>
      </c>
      <c r="P28" t="s">
        <v>14896</v>
      </c>
      <c r="T28" t="str">
        <f>'Candidate Basedata'!G28</f>
        <v>Vendor Partner</v>
      </c>
      <c r="U28" t="str">
        <f>'Candidate Basedata'!L28</f>
        <v> </v>
      </c>
    </row>
    <row r="29" spans="1:21" x14ac:dyDescent="0.3">
      <c r="A29" s="3" t="str">
        <f>'Candidate Basedata'!F29</f>
        <v>U82721</v>
      </c>
      <c r="B29" t="str">
        <f>'Candidate Basedata'!E29</f>
        <v>Rahul Kapoor</v>
      </c>
      <c r="C29" t="str">
        <f>'Candidate Basedata'!I29</f>
        <v>C#.NET,.NET Core, Web API, MVC,Angular,Jquery role</v>
      </c>
      <c r="D29">
        <f>'Candidate Basedata'!D29</f>
        <v>34147670</v>
      </c>
      <c r="E29">
        <f>'Candidate Basedata'!P29</f>
        <v>7829098574</v>
      </c>
      <c r="F29" t="str">
        <f>'Candidate Basedata'!O29</f>
        <v>Manikandan K</v>
      </c>
      <c r="G29" t="str">
        <f>'Candidate Basedata'!N29</f>
        <v>L376418</v>
      </c>
      <c r="M29" t="e">
        <f>'Candidate Basedata'!#REF!</f>
        <v>#REF!</v>
      </c>
      <c r="N29" t="e">
        <f>'Candidate Basedata'!#REF!</f>
        <v>#REF!</v>
      </c>
      <c r="O29" t="e">
        <f>'Candidate Basedata'!#REF!</f>
        <v>#REF!</v>
      </c>
      <c r="P29" t="s">
        <v>14896</v>
      </c>
      <c r="T29" t="str">
        <f>'Candidate Basedata'!G29</f>
        <v>UST Global</v>
      </c>
      <c r="U29" t="str">
        <f>'Candidate Basedata'!L29</f>
        <v>Drop out</v>
      </c>
    </row>
    <row r="30" spans="1:21" x14ac:dyDescent="0.3">
      <c r="A30" s="3" t="str">
        <f>'Candidate Basedata'!F30</f>
        <v>U82721</v>
      </c>
      <c r="B30" t="str">
        <f>'Candidate Basedata'!E30</f>
        <v>Rahul Kapoor</v>
      </c>
      <c r="C30" t="str">
        <f>'Candidate Basedata'!I30</f>
        <v>PLSQL Develop, Informatica and Control – M</v>
      </c>
      <c r="D30">
        <f>'Candidate Basedata'!D30</f>
        <v>58270892</v>
      </c>
      <c r="E30">
        <f>'Candidate Basedata'!P30</f>
        <v>7659935955</v>
      </c>
      <c r="F30" t="str">
        <f>'Candidate Basedata'!O30</f>
        <v>Naga Malleswara Rao Mannem</v>
      </c>
      <c r="G30">
        <f>'Candidate Basedata'!N30</f>
        <v>431752</v>
      </c>
      <c r="M30" t="e">
        <f>'Candidate Basedata'!#REF!</f>
        <v>#REF!</v>
      </c>
      <c r="N30" t="e">
        <f>'Candidate Basedata'!#REF!</f>
        <v>#REF!</v>
      </c>
      <c r="O30" t="e">
        <f>'Candidate Basedata'!#REF!</f>
        <v>#REF!</v>
      </c>
      <c r="P30" t="s">
        <v>14896</v>
      </c>
      <c r="T30" t="str">
        <f>'Candidate Basedata'!G30</f>
        <v>Vendor Partner</v>
      </c>
      <c r="U30" t="str">
        <f>'Candidate Basedata'!L30</f>
        <v> </v>
      </c>
    </row>
    <row r="31" spans="1:21" x14ac:dyDescent="0.3">
      <c r="A31" s="3">
        <f>'Candidate Basedata'!F31</f>
        <v>181547</v>
      </c>
      <c r="B31" t="str">
        <f>'Candidate Basedata'!E31</f>
        <v>Vinay Nambiar</v>
      </c>
      <c r="C31" t="str">
        <f>'Candidate Basedata'!I31</f>
        <v>DevOps</v>
      </c>
      <c r="D31">
        <f>'Candidate Basedata'!D31</f>
        <v>67489866</v>
      </c>
      <c r="E31">
        <f>'Candidate Basedata'!P31</f>
        <v>7816087160</v>
      </c>
      <c r="F31" t="str">
        <f>'Candidate Basedata'!O31</f>
        <v>Prashanth Reddy</v>
      </c>
      <c r="G31" t="str">
        <f>'Candidate Basedata'!N31</f>
        <v>H7890084</v>
      </c>
      <c r="M31" t="e">
        <f>'Candidate Basedata'!#REF!</f>
        <v>#REF!</v>
      </c>
      <c r="N31" t="e">
        <f>'Candidate Basedata'!#REF!</f>
        <v>#REF!</v>
      </c>
      <c r="O31" t="e">
        <f>'Candidate Basedata'!#REF!</f>
        <v>#REF!</v>
      </c>
      <c r="P31" t="s">
        <v>14896</v>
      </c>
      <c r="T31" t="str">
        <f>'Candidate Basedata'!G31</f>
        <v>Vendor Partner</v>
      </c>
      <c r="U31" t="str">
        <f>'Candidate Basedata'!L31</f>
        <v>Requirement closed</v>
      </c>
    </row>
    <row r="32" spans="1:21" x14ac:dyDescent="0.3">
      <c r="A32" s="3">
        <f>'Candidate Basedata'!F32</f>
        <v>181547</v>
      </c>
      <c r="B32" t="str">
        <f>'Candidate Basedata'!E32</f>
        <v>Vinay Nambiar</v>
      </c>
      <c r="C32" t="str">
        <f>'Candidate Basedata'!I32</f>
        <v>DevOps</v>
      </c>
      <c r="D32">
        <f>'Candidate Basedata'!D32</f>
        <v>67489866</v>
      </c>
      <c r="E32">
        <f>'Candidate Basedata'!P32</f>
        <v>9381863414</v>
      </c>
      <c r="F32" t="str">
        <f>'Candidate Basedata'!O32</f>
        <v>Vamsi reddy Peddinti</v>
      </c>
      <c r="G32">
        <f>'Candidate Basedata'!N32</f>
        <v>431002</v>
      </c>
      <c r="M32" t="e">
        <f>'Candidate Basedata'!#REF!</f>
        <v>#REF!</v>
      </c>
      <c r="N32" t="e">
        <f>'Candidate Basedata'!#REF!</f>
        <v>#REF!</v>
      </c>
      <c r="O32" t="e">
        <f>'Candidate Basedata'!#REF!</f>
        <v>#REF!</v>
      </c>
      <c r="P32" t="s">
        <v>14896</v>
      </c>
      <c r="T32" t="str">
        <f>'Candidate Basedata'!G32</f>
        <v>Vendor Partner</v>
      </c>
      <c r="U32" t="str">
        <f>'Candidate Basedata'!L32</f>
        <v>Requirement closed</v>
      </c>
    </row>
    <row r="33" spans="1:21" x14ac:dyDescent="0.3">
      <c r="A33" s="3">
        <f>'Candidate Basedata'!F33</f>
        <v>181547</v>
      </c>
      <c r="B33" t="str">
        <f>'Candidate Basedata'!E33</f>
        <v>Vinay Nambiar</v>
      </c>
      <c r="C33" t="str">
        <f>'Candidate Basedata'!I33</f>
        <v>Java</v>
      </c>
      <c r="D33" t="str">
        <f>'Candidate Basedata'!D33</f>
        <v>​98936697</v>
      </c>
      <c r="E33">
        <f>'Candidate Basedata'!P33</f>
        <v>9949073900</v>
      </c>
      <c r="F33" t="str">
        <f>'Candidate Basedata'!O33</f>
        <v>Yashwanth Vyamasani</v>
      </c>
      <c r="G33">
        <f>'Candidate Basedata'!N33</f>
        <v>351658</v>
      </c>
      <c r="M33" t="e">
        <f>'Candidate Basedata'!#REF!</f>
        <v>#REF!</v>
      </c>
      <c r="N33" t="e">
        <f>'Candidate Basedata'!#REF!</f>
        <v>#REF!</v>
      </c>
      <c r="O33" t="e">
        <f>'Candidate Basedata'!#REF!</f>
        <v>#REF!</v>
      </c>
      <c r="P33" t="s">
        <v>14896</v>
      </c>
      <c r="T33" t="str">
        <f>'Candidate Basedata'!G33</f>
        <v>Vendor Partner</v>
      </c>
      <c r="U33" t="str">
        <f>'Candidate Basedata'!L33</f>
        <v xml:space="preserve">Joined because of high CTC </v>
      </c>
    </row>
    <row r="34" spans="1:21" x14ac:dyDescent="0.3">
      <c r="A34" s="3">
        <f>'Candidate Basedata'!F34</f>
        <v>181547</v>
      </c>
      <c r="B34" t="str">
        <f>'Candidate Basedata'!E34</f>
        <v>Vinay Nambiar</v>
      </c>
      <c r="C34" t="str">
        <f>'Candidate Basedata'!I34</f>
        <v>Java</v>
      </c>
      <c r="D34" t="str">
        <f>'Candidate Basedata'!D34</f>
        <v>​98936697</v>
      </c>
      <c r="E34">
        <f>'Candidate Basedata'!P34</f>
        <v>9848869290</v>
      </c>
      <c r="F34" t="str">
        <f>'Candidate Basedata'!O34</f>
        <v>Chiranjeevi Madasu</v>
      </c>
      <c r="G34">
        <f>'Candidate Basedata'!N34</f>
        <v>432232</v>
      </c>
      <c r="M34" t="e">
        <f>'Candidate Basedata'!#REF!</f>
        <v>#REF!</v>
      </c>
      <c r="N34" t="e">
        <f>'Candidate Basedata'!#REF!</f>
        <v>#REF!</v>
      </c>
      <c r="O34" t="e">
        <f>'Candidate Basedata'!#REF!</f>
        <v>#REF!</v>
      </c>
      <c r="P34" t="s">
        <v>14896</v>
      </c>
      <c r="T34" t="str">
        <f>'Candidate Basedata'!G34</f>
        <v>Vendor Partner</v>
      </c>
      <c r="U34" t="str">
        <f>'Candidate Basedata'!L34</f>
        <v>Processed yet to get feedback from client</v>
      </c>
    </row>
    <row r="35" spans="1:21" x14ac:dyDescent="0.3">
      <c r="A35" s="3">
        <f>'Candidate Basedata'!F35</f>
        <v>181547</v>
      </c>
      <c r="B35" t="str">
        <f>'Candidate Basedata'!E35</f>
        <v>Vinay Nambiar</v>
      </c>
      <c r="C35" t="str">
        <f>'Candidate Basedata'!I35</f>
        <v>Java</v>
      </c>
      <c r="D35">
        <f>'Candidate Basedata'!D35</f>
        <v>95801483</v>
      </c>
      <c r="E35">
        <f>'Candidate Basedata'!P35</f>
        <v>9538824541</v>
      </c>
      <c r="F35" t="str">
        <f>'Candidate Basedata'!O35</f>
        <v>M Anil Kumar</v>
      </c>
      <c r="G35" t="str">
        <f>'Candidate Basedata'!N35</f>
        <v>H7777151</v>
      </c>
      <c r="M35" t="e">
        <f>'Candidate Basedata'!#REF!</f>
        <v>#REF!</v>
      </c>
      <c r="N35" t="e">
        <f>'Candidate Basedata'!#REF!</f>
        <v>#REF!</v>
      </c>
      <c r="O35" t="e">
        <f>'Candidate Basedata'!#REF!</f>
        <v>#REF!</v>
      </c>
      <c r="P35" t="s">
        <v>14896</v>
      </c>
      <c r="T35" t="str">
        <f>'Candidate Basedata'!G35</f>
        <v>Vendor Partner</v>
      </c>
      <c r="U35" t="str">
        <f>'Candidate Basedata'!L35</f>
        <v>Not responding</v>
      </c>
    </row>
    <row r="36" spans="1:21" x14ac:dyDescent="0.3">
      <c r="A36" s="3">
        <f>'Candidate Basedata'!F36</f>
        <v>181547</v>
      </c>
      <c r="B36" t="str">
        <f>'Candidate Basedata'!E36</f>
        <v>Vinay Nambiar</v>
      </c>
      <c r="C36" t="str">
        <f>'Candidate Basedata'!I36</f>
        <v>Java</v>
      </c>
      <c r="D36">
        <f>'Candidate Basedata'!D36</f>
        <v>95801483</v>
      </c>
      <c r="E36">
        <f>'Candidate Basedata'!P36</f>
        <v>8639575493</v>
      </c>
      <c r="F36" t="str">
        <f>'Candidate Basedata'!O36</f>
        <v>Ravikanth Sharma</v>
      </c>
      <c r="G36">
        <f>'Candidate Basedata'!N36</f>
        <v>328950</v>
      </c>
      <c r="M36" t="e">
        <f>'Candidate Basedata'!#REF!</f>
        <v>#REF!</v>
      </c>
      <c r="N36" t="e">
        <f>'Candidate Basedata'!#REF!</f>
        <v>#REF!</v>
      </c>
      <c r="O36" t="e">
        <f>'Candidate Basedata'!#REF!</f>
        <v>#REF!</v>
      </c>
      <c r="P36" t="s">
        <v>14896</v>
      </c>
      <c r="T36" t="str">
        <f>'Candidate Basedata'!G36</f>
        <v>Vendor Partner</v>
      </c>
      <c r="U36" t="str">
        <f>'Candidate Basedata'!L36</f>
        <v>Not responding</v>
      </c>
    </row>
    <row r="37" spans="1:21" x14ac:dyDescent="0.3">
      <c r="A37" s="3">
        <f>'Candidate Basedata'!F37</f>
        <v>181547</v>
      </c>
      <c r="B37" t="str">
        <f>'Candidate Basedata'!E37</f>
        <v>Vinay Nambiar</v>
      </c>
      <c r="C37" t="str">
        <f>'Candidate Basedata'!I37</f>
        <v>Java</v>
      </c>
      <c r="D37">
        <f>'Candidate Basedata'!D37</f>
        <v>95801483</v>
      </c>
      <c r="E37">
        <f>'Candidate Basedata'!P37</f>
        <v>7828724103</v>
      </c>
      <c r="F37" t="str">
        <f>'Candidate Basedata'!O37</f>
        <v>Tarun Barik</v>
      </c>
      <c r="G37" t="str">
        <f>'Candidate Basedata'!N37</f>
        <v>L757477</v>
      </c>
      <c r="M37" t="e">
        <f>'Candidate Basedata'!#REF!</f>
        <v>#REF!</v>
      </c>
      <c r="N37" t="e">
        <f>'Candidate Basedata'!#REF!</f>
        <v>#REF!</v>
      </c>
      <c r="O37" t="e">
        <f>'Candidate Basedata'!#REF!</f>
        <v>#REF!</v>
      </c>
      <c r="P37" t="s">
        <v>14896</v>
      </c>
      <c r="T37" t="str">
        <f>'Candidate Basedata'!G37</f>
        <v>Vendor Partner</v>
      </c>
      <c r="U37" t="str">
        <f>'Candidate Basedata'!L37</f>
        <v>Not responding</v>
      </c>
    </row>
    <row r="38" spans="1:21" x14ac:dyDescent="0.3">
      <c r="A38" s="3">
        <f>'Candidate Basedata'!F38</f>
        <v>181547</v>
      </c>
      <c r="B38" t="str">
        <f>'Candidate Basedata'!E38</f>
        <v>Vinay Nambiar</v>
      </c>
      <c r="C38" t="str">
        <f>'Candidate Basedata'!I38</f>
        <v>Java</v>
      </c>
      <c r="D38">
        <f>'Candidate Basedata'!D38</f>
        <v>95801483</v>
      </c>
      <c r="E38">
        <f>'Candidate Basedata'!P38</f>
        <v>9500552392</v>
      </c>
      <c r="F38" t="str">
        <f>'Candidate Basedata'!O38</f>
        <v>Selva Kumar G</v>
      </c>
      <c r="G38">
        <f>'Candidate Basedata'!N38</f>
        <v>432194</v>
      </c>
      <c r="M38" t="e">
        <f>'Candidate Basedata'!#REF!</f>
        <v>#REF!</v>
      </c>
      <c r="N38" t="e">
        <f>'Candidate Basedata'!#REF!</f>
        <v>#REF!</v>
      </c>
      <c r="O38" t="e">
        <f>'Candidate Basedata'!#REF!</f>
        <v>#REF!</v>
      </c>
      <c r="P38" t="s">
        <v>14896</v>
      </c>
      <c r="T38" t="str">
        <f>'Candidate Basedata'!G38</f>
        <v>Vendor Partner</v>
      </c>
      <c r="U38" t="str">
        <f>'Candidate Basedata'!L38</f>
        <v>Not responding</v>
      </c>
    </row>
    <row r="39" spans="1:21" x14ac:dyDescent="0.3">
      <c r="A39" s="3">
        <f>'Candidate Basedata'!F39</f>
        <v>181547</v>
      </c>
      <c r="B39" t="str">
        <f>'Candidate Basedata'!E39</f>
        <v>Vinay Nambiar</v>
      </c>
      <c r="C39" t="str">
        <f>'Candidate Basedata'!I39</f>
        <v>Java</v>
      </c>
      <c r="D39">
        <f>'Candidate Basedata'!D39</f>
        <v>98927307</v>
      </c>
      <c r="E39">
        <f>'Candidate Basedata'!P39</f>
        <v>8143524153</v>
      </c>
      <c r="F39" t="str">
        <f>'Candidate Basedata'!O39</f>
        <v>Manoj kumar</v>
      </c>
      <c r="G39">
        <f>'Candidate Basedata'!N39</f>
        <v>433908</v>
      </c>
      <c r="M39" t="e">
        <f>'Candidate Basedata'!#REF!</f>
        <v>#REF!</v>
      </c>
      <c r="N39" t="e">
        <f>'Candidate Basedata'!#REF!</f>
        <v>#REF!</v>
      </c>
      <c r="O39" t="e">
        <f>'Candidate Basedata'!#REF!</f>
        <v>#REF!</v>
      </c>
      <c r="P39" t="s">
        <v>14896</v>
      </c>
      <c r="T39" t="str">
        <f>'Candidate Basedata'!G39</f>
        <v>Vendor Partner</v>
      </c>
      <c r="U39" t="str">
        <f>'Candidate Basedata'!L39</f>
        <v>No show</v>
      </c>
    </row>
    <row r="40" spans="1:21" x14ac:dyDescent="0.3">
      <c r="A40" s="3">
        <f>'Candidate Basedata'!F40</f>
        <v>181547</v>
      </c>
      <c r="B40" t="str">
        <f>'Candidate Basedata'!E40</f>
        <v>Vinay Nambiar</v>
      </c>
      <c r="C40" t="str">
        <f>'Candidate Basedata'!I40</f>
        <v>Java</v>
      </c>
      <c r="D40">
        <f>'Candidate Basedata'!D40</f>
        <v>98927307</v>
      </c>
      <c r="E40">
        <f>'Candidate Basedata'!P40</f>
        <v>7893030070</v>
      </c>
      <c r="F40" t="str">
        <f>'Candidate Basedata'!O40</f>
        <v>G. Ganesh</v>
      </c>
      <c r="G40">
        <f>'Candidate Basedata'!N40</f>
        <v>433941</v>
      </c>
      <c r="M40" t="e">
        <f>'Candidate Basedata'!#REF!</f>
        <v>#REF!</v>
      </c>
      <c r="N40" t="e">
        <f>'Candidate Basedata'!#REF!</f>
        <v>#REF!</v>
      </c>
      <c r="O40" t="e">
        <f>'Candidate Basedata'!#REF!</f>
        <v>#REF!</v>
      </c>
      <c r="P40" t="s">
        <v>14896</v>
      </c>
      <c r="T40" t="str">
        <f>'Candidate Basedata'!G40</f>
        <v>Vendor Partner</v>
      </c>
      <c r="U40" t="str">
        <f>'Candidate Basedata'!L40</f>
        <v xml:space="preserve">Candidate has other offer not processed </v>
      </c>
    </row>
    <row r="41" spans="1:21" x14ac:dyDescent="0.3">
      <c r="A41" s="3">
        <f>'Candidate Basedata'!F41</f>
        <v>181547</v>
      </c>
      <c r="B41" t="str">
        <f>'Candidate Basedata'!E41</f>
        <v>Vinay Nambiar</v>
      </c>
      <c r="C41" t="str">
        <f>'Candidate Basedata'!I41</f>
        <v>Java</v>
      </c>
      <c r="D41">
        <f>'Candidate Basedata'!D41</f>
        <v>31972088</v>
      </c>
      <c r="E41">
        <f>'Candidate Basedata'!P41</f>
        <v>9347977897</v>
      </c>
      <c r="F41" t="str">
        <f>'Candidate Basedata'!O41</f>
        <v>K.V.S Chandra Sekhar</v>
      </c>
      <c r="G41">
        <f>'Candidate Basedata'!N41</f>
        <v>430788</v>
      </c>
      <c r="M41" t="e">
        <f>'Candidate Basedata'!#REF!</f>
        <v>#REF!</v>
      </c>
      <c r="N41" t="e">
        <f>'Candidate Basedata'!#REF!</f>
        <v>#REF!</v>
      </c>
      <c r="O41" t="e">
        <f>'Candidate Basedata'!#REF!</f>
        <v>#REF!</v>
      </c>
      <c r="P41" t="s">
        <v>14896</v>
      </c>
      <c r="T41" t="str">
        <f>'Candidate Basedata'!G41</f>
        <v>Vendor Partner</v>
      </c>
      <c r="U41" t="str">
        <f>'Candidate Basedata'!L41</f>
        <v>Other offer</v>
      </c>
    </row>
    <row r="42" spans="1:21" x14ac:dyDescent="0.3">
      <c r="A42" s="3">
        <f>'Candidate Basedata'!F42</f>
        <v>181547</v>
      </c>
      <c r="B42" t="str">
        <f>'Candidate Basedata'!E42</f>
        <v>Vinay Nambiar</v>
      </c>
      <c r="C42" t="str">
        <f>'Candidate Basedata'!I42</f>
        <v>Java</v>
      </c>
      <c r="D42">
        <f>'Candidate Basedata'!D42</f>
        <v>31972088</v>
      </c>
      <c r="E42">
        <f>'Candidate Basedata'!P42</f>
        <v>9000950687</v>
      </c>
      <c r="F42" t="str">
        <f>'Candidate Basedata'!O42</f>
        <v>Sreelekha Jakka</v>
      </c>
      <c r="G42">
        <f>'Candidate Basedata'!N42</f>
        <v>436834</v>
      </c>
      <c r="M42" t="e">
        <f>'Candidate Basedata'!#REF!</f>
        <v>#REF!</v>
      </c>
      <c r="N42" t="e">
        <f>'Candidate Basedata'!#REF!</f>
        <v>#REF!</v>
      </c>
      <c r="O42" t="e">
        <f>'Candidate Basedata'!#REF!</f>
        <v>#REF!</v>
      </c>
      <c r="P42" t="s">
        <v>14896</v>
      </c>
      <c r="T42" t="str">
        <f>'Candidate Basedata'!G42</f>
        <v>Vendor Partner</v>
      </c>
      <c r="U42" t="str">
        <f>'Candidate Basedata'!L42</f>
        <v xml:space="preserve">Candidate not responding the calls </v>
      </c>
    </row>
    <row r="43" spans="1:21" x14ac:dyDescent="0.3">
      <c r="A43" s="3" t="str">
        <f>'Candidate Basedata'!F43</f>
        <v>U82721</v>
      </c>
      <c r="B43" t="str">
        <f>'Candidate Basedata'!E43</f>
        <v>Rahul Kapoor</v>
      </c>
      <c r="C43" t="str">
        <f>'Candidate Basedata'!I43</f>
        <v>Mobility</v>
      </c>
      <c r="D43">
        <f>'Candidate Basedata'!D43</f>
        <v>36862234</v>
      </c>
      <c r="E43">
        <f>'Candidate Basedata'!P43</f>
        <v>9535291492</v>
      </c>
      <c r="F43" t="str">
        <f>'Candidate Basedata'!O43</f>
        <v>AMITKUMAR P SHIROL</v>
      </c>
      <c r="G43">
        <f>'Candidate Basedata'!N43</f>
        <v>429695</v>
      </c>
      <c r="M43" t="e">
        <f>'Candidate Basedata'!#REF!</f>
        <v>#REF!</v>
      </c>
      <c r="N43" t="e">
        <f>'Candidate Basedata'!#REF!</f>
        <v>#REF!</v>
      </c>
      <c r="O43" t="e">
        <f>'Candidate Basedata'!#REF!</f>
        <v>#REF!</v>
      </c>
      <c r="P43" t="s">
        <v>14896</v>
      </c>
      <c r="T43" t="str">
        <f>'Candidate Basedata'!G43</f>
        <v>Vendor Partner</v>
      </c>
      <c r="U43" t="str">
        <f>'Candidate Basedata'!L43</f>
        <v> </v>
      </c>
    </row>
    <row r="44" spans="1:21" x14ac:dyDescent="0.3">
      <c r="A44" s="3" t="str">
        <f>'Candidate Basedata'!F44</f>
        <v>U82721</v>
      </c>
      <c r="B44" t="str">
        <f>'Candidate Basedata'!E44</f>
        <v>Rahul Kapoor</v>
      </c>
      <c r="C44" t="str">
        <f>'Candidate Basedata'!I44</f>
        <v>Mobility</v>
      </c>
      <c r="D44">
        <f>'Candidate Basedata'!D44</f>
        <v>73030060</v>
      </c>
      <c r="E44">
        <f>'Candidate Basedata'!P44</f>
        <v>9618484841</v>
      </c>
      <c r="F44" t="str">
        <f>'Candidate Basedata'!O44</f>
        <v>Prathap kumar</v>
      </c>
      <c r="G44">
        <f>'Candidate Basedata'!N44</f>
        <v>429683</v>
      </c>
      <c r="M44" t="e">
        <f>'Candidate Basedata'!#REF!</f>
        <v>#REF!</v>
      </c>
      <c r="N44" t="e">
        <f>'Candidate Basedata'!#REF!</f>
        <v>#REF!</v>
      </c>
      <c r="O44" t="e">
        <f>'Candidate Basedata'!#REF!</f>
        <v>#REF!</v>
      </c>
      <c r="P44" t="s">
        <v>14896</v>
      </c>
      <c r="T44" t="str">
        <f>'Candidate Basedata'!G44</f>
        <v>Vendor Partner</v>
      </c>
      <c r="U44" t="str">
        <f>'Candidate Basedata'!L44</f>
        <v> </v>
      </c>
    </row>
    <row r="45" spans="1:21" x14ac:dyDescent="0.3">
      <c r="A45" s="3" t="str">
        <f>'Candidate Basedata'!F45</f>
        <v>U82721</v>
      </c>
      <c r="B45" t="str">
        <f>'Candidate Basedata'!E45</f>
        <v>Rahul Kapoor</v>
      </c>
      <c r="C45" t="str">
        <f>'Candidate Basedata'!I45</f>
        <v>Mobility</v>
      </c>
      <c r="D45">
        <f>'Candidate Basedata'!D45</f>
        <v>75600044</v>
      </c>
      <c r="E45">
        <f>'Candidate Basedata'!P45</f>
        <v>8817724704</v>
      </c>
      <c r="F45" t="str">
        <f>'Candidate Basedata'!O45</f>
        <v>Vikrant Namdev</v>
      </c>
      <c r="G45">
        <f>'Candidate Basedata'!N45</f>
        <v>431908</v>
      </c>
      <c r="M45" t="e">
        <f>'Candidate Basedata'!#REF!</f>
        <v>#REF!</v>
      </c>
      <c r="N45" t="e">
        <f>'Candidate Basedata'!#REF!</f>
        <v>#REF!</v>
      </c>
      <c r="O45" t="e">
        <f>'Candidate Basedata'!#REF!</f>
        <v>#REF!</v>
      </c>
      <c r="P45" t="s">
        <v>14896</v>
      </c>
      <c r="T45" t="str">
        <f>'Candidate Basedata'!G45</f>
        <v>Vendor Partner</v>
      </c>
      <c r="U45" t="str">
        <f>'Candidate Basedata'!L45</f>
        <v> </v>
      </c>
    </row>
    <row r="46" spans="1:21" x14ac:dyDescent="0.3">
      <c r="A46" s="3" t="str">
        <f>'Candidate Basedata'!F46</f>
        <v>U82721</v>
      </c>
      <c r="B46" t="str">
        <f>'Candidate Basedata'!E46</f>
        <v>Rahul Kapoor</v>
      </c>
      <c r="C46" t="str">
        <f>'Candidate Basedata'!I46</f>
        <v>Mobility</v>
      </c>
      <c r="D46">
        <f>'Candidate Basedata'!D46</f>
        <v>50201569</v>
      </c>
      <c r="E46">
        <f>'Candidate Basedata'!P46</f>
        <v>7987723612</v>
      </c>
      <c r="F46" t="str">
        <f>'Candidate Basedata'!O46</f>
        <v>Pinki Singh</v>
      </c>
      <c r="G46">
        <f>'Candidate Basedata'!N46</f>
        <v>429246</v>
      </c>
      <c r="M46" t="e">
        <f>'Candidate Basedata'!#REF!</f>
        <v>#REF!</v>
      </c>
      <c r="N46" t="e">
        <f>'Candidate Basedata'!#REF!</f>
        <v>#REF!</v>
      </c>
      <c r="O46" t="e">
        <f>'Candidate Basedata'!#REF!</f>
        <v>#REF!</v>
      </c>
      <c r="P46" t="s">
        <v>14896</v>
      </c>
      <c r="T46" t="str">
        <f>'Candidate Basedata'!G46</f>
        <v>Vendor Partner</v>
      </c>
      <c r="U46" t="str">
        <f>'Candidate Basedata'!L46</f>
        <v> </v>
      </c>
    </row>
    <row r="47" spans="1:21" x14ac:dyDescent="0.3">
      <c r="A47" s="3" t="str">
        <f>'Candidate Basedata'!F47</f>
        <v>U82721</v>
      </c>
      <c r="B47" t="str">
        <f>'Candidate Basedata'!E47</f>
        <v>Rahul Kapoor</v>
      </c>
      <c r="C47" t="str">
        <f>'Candidate Basedata'!I47</f>
        <v>Mobility</v>
      </c>
      <c r="D47">
        <f>'Candidate Basedata'!D47</f>
        <v>50201569</v>
      </c>
      <c r="E47">
        <f>'Candidate Basedata'!P47</f>
        <v>9539025426</v>
      </c>
      <c r="F47" t="str">
        <f>'Candidate Basedata'!O47</f>
        <v>Erfan Muhammed</v>
      </c>
      <c r="G47">
        <f>'Candidate Basedata'!N47</f>
        <v>429324</v>
      </c>
      <c r="M47" t="e">
        <f>'Candidate Basedata'!#REF!</f>
        <v>#REF!</v>
      </c>
      <c r="N47" t="e">
        <f>'Candidate Basedata'!#REF!</f>
        <v>#REF!</v>
      </c>
      <c r="O47" t="e">
        <f>'Candidate Basedata'!#REF!</f>
        <v>#REF!</v>
      </c>
      <c r="P47" t="s">
        <v>14896</v>
      </c>
      <c r="T47" t="str">
        <f>'Candidate Basedata'!G47</f>
        <v>Vendor Partner</v>
      </c>
      <c r="U47" t="str">
        <f>'Candidate Basedata'!L47</f>
        <v> </v>
      </c>
    </row>
    <row r="48" spans="1:21" x14ac:dyDescent="0.3">
      <c r="A48" s="3" t="str">
        <f>'Candidate Basedata'!F48</f>
        <v>U82721</v>
      </c>
      <c r="B48" t="str">
        <f>'Candidate Basedata'!E48</f>
        <v>Rahul Kapoor</v>
      </c>
      <c r="C48" t="str">
        <f>'Candidate Basedata'!I48</f>
        <v>Mobility</v>
      </c>
      <c r="D48">
        <f>'Candidate Basedata'!D48</f>
        <v>73030060</v>
      </c>
      <c r="E48">
        <f>'Candidate Basedata'!P48</f>
        <v>7717761848</v>
      </c>
      <c r="F48" t="str">
        <f>'Candidate Basedata'!O48</f>
        <v>Md Zafar</v>
      </c>
      <c r="G48">
        <f>'Candidate Basedata'!N48</f>
        <v>428259</v>
      </c>
      <c r="M48" t="e">
        <f>'Candidate Basedata'!#REF!</f>
        <v>#REF!</v>
      </c>
      <c r="N48" t="e">
        <f>'Candidate Basedata'!#REF!</f>
        <v>#REF!</v>
      </c>
      <c r="O48" t="e">
        <f>'Candidate Basedata'!#REF!</f>
        <v>#REF!</v>
      </c>
      <c r="P48" t="s">
        <v>14896</v>
      </c>
      <c r="T48" t="str">
        <f>'Candidate Basedata'!G48</f>
        <v>Vendor Partner</v>
      </c>
      <c r="U48" t="str">
        <f>'Candidate Basedata'!L48</f>
        <v> </v>
      </c>
    </row>
    <row r="49" spans="1:21" x14ac:dyDescent="0.3">
      <c r="A49" s="3" t="str">
        <f>'Candidate Basedata'!F49</f>
        <v>U82721</v>
      </c>
      <c r="B49" t="str">
        <f>'Candidate Basedata'!E49</f>
        <v>Rahul Kapoor</v>
      </c>
      <c r="C49" t="str">
        <f>'Candidate Basedata'!I49</f>
        <v>.NET,SQL,WEB API</v>
      </c>
      <c r="D49">
        <f>'Candidate Basedata'!D49</f>
        <v>44879198</v>
      </c>
      <c r="E49" t="str">
        <f>'Candidate Basedata'!P49</f>
        <v>8058860500/8078679705</v>
      </c>
      <c r="F49" t="str">
        <f>'Candidate Basedata'!O49</f>
        <v>AMIT JANGIR</v>
      </c>
      <c r="G49">
        <f>'Candidate Basedata'!N49</f>
        <v>436862</v>
      </c>
      <c r="M49" t="e">
        <f>'Candidate Basedata'!#REF!</f>
        <v>#REF!</v>
      </c>
      <c r="N49" t="e">
        <f>'Candidate Basedata'!#REF!</f>
        <v>#REF!</v>
      </c>
      <c r="O49" t="e">
        <f>'Candidate Basedata'!#REF!</f>
        <v>#REF!</v>
      </c>
      <c r="P49" t="s">
        <v>14896</v>
      </c>
      <c r="T49" t="str">
        <f>'Candidate Basedata'!G49</f>
        <v>Vendor Partner</v>
      </c>
      <c r="U49" t="str">
        <f>'Candidate Basedata'!L49</f>
        <v> </v>
      </c>
    </row>
    <row r="50" spans="1:21" x14ac:dyDescent="0.3">
      <c r="A50" s="3" t="str">
        <f>'Candidate Basedata'!F50</f>
        <v>U82721</v>
      </c>
      <c r="B50" t="str">
        <f>'Candidate Basedata'!E50</f>
        <v>Rahul Kapoor</v>
      </c>
      <c r="C50" t="str">
        <f>'Candidate Basedata'!I50</f>
        <v>.NET,SQL,WEB API</v>
      </c>
      <c r="D50">
        <f>'Candidate Basedata'!D50</f>
        <v>44879198</v>
      </c>
      <c r="E50" t="str">
        <f>'Candidate Basedata'!P50</f>
        <v>7659022717/7411026147</v>
      </c>
      <c r="F50" t="str">
        <f>'Candidate Basedata'!O50</f>
        <v>Praveen kumar.R</v>
      </c>
      <c r="G50">
        <f>'Candidate Basedata'!N50</f>
        <v>436855</v>
      </c>
      <c r="M50" t="e">
        <f>'Candidate Basedata'!#REF!</f>
        <v>#REF!</v>
      </c>
      <c r="N50" t="e">
        <f>'Candidate Basedata'!#REF!</f>
        <v>#REF!</v>
      </c>
      <c r="O50" t="e">
        <f>'Candidate Basedata'!#REF!</f>
        <v>#REF!</v>
      </c>
      <c r="P50" t="s">
        <v>14896</v>
      </c>
      <c r="T50" t="str">
        <f>'Candidate Basedata'!G50</f>
        <v>Vendor Partner</v>
      </c>
      <c r="U50" t="str">
        <f>'Candidate Basedata'!L50</f>
        <v> </v>
      </c>
    </row>
    <row r="51" spans="1:21" x14ac:dyDescent="0.3">
      <c r="A51" s="3" t="str">
        <f>'Candidate Basedata'!F51</f>
        <v>U82721</v>
      </c>
      <c r="B51" t="str">
        <f>'Candidate Basedata'!E51</f>
        <v>Rahul Kapoor</v>
      </c>
      <c r="C51" t="str">
        <f>'Candidate Basedata'!I51</f>
        <v>.NET,SQL,WEB API</v>
      </c>
      <c r="D51">
        <f>'Candidate Basedata'!D51</f>
        <v>44879198</v>
      </c>
      <c r="E51" t="str">
        <f>'Candidate Basedata'!P51</f>
        <v>9515500554/8639576943</v>
      </c>
      <c r="F51" t="str">
        <f>'Candidate Basedata'!O51</f>
        <v>SATISH UDA</v>
      </c>
      <c r="G51">
        <f>'Candidate Basedata'!N51</f>
        <v>437985</v>
      </c>
      <c r="M51" t="e">
        <f>'Candidate Basedata'!#REF!</f>
        <v>#REF!</v>
      </c>
      <c r="N51" t="e">
        <f>'Candidate Basedata'!#REF!</f>
        <v>#REF!</v>
      </c>
      <c r="O51" t="e">
        <f>'Candidate Basedata'!#REF!</f>
        <v>#REF!</v>
      </c>
      <c r="P51" t="s">
        <v>14896</v>
      </c>
      <c r="T51" t="str">
        <f>'Candidate Basedata'!G51</f>
        <v>Vendor Partner</v>
      </c>
      <c r="U51" t="str">
        <f>'Candidate Basedata'!L51</f>
        <v> </v>
      </c>
    </row>
  </sheetData>
  <dataValidations count="1">
    <dataValidation type="list" allowBlank="1" showInputMessage="1" showErrorMessage="1" sqref="P1:P1048576 R1:R1048576" xr:uid="{EAB86BD0-6A4B-4B6C-8A7D-57053BE5B4AB}">
      <formula1>"On Account, Other Account"</formula1>
    </dataValidation>
  </dataValidation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6E50D-B0E8-4052-92AD-5079F3E1242F}">
  <dimension ref="A1:C4"/>
  <sheetViews>
    <sheetView workbookViewId="0">
      <selection activeCell="B1" sqref="B1"/>
    </sheetView>
  </sheetViews>
  <sheetFormatPr defaultRowHeight="14.4" x14ac:dyDescent="0.3"/>
  <sheetData>
    <row r="1" spans="1:3" x14ac:dyDescent="0.3">
      <c r="A1" t="s">
        <v>14897</v>
      </c>
      <c r="C1" t="s">
        <v>14898</v>
      </c>
    </row>
    <row r="2" spans="1:3" x14ac:dyDescent="0.3">
      <c r="A2" t="s">
        <v>14899</v>
      </c>
      <c r="C2" t="s">
        <v>14182</v>
      </c>
    </row>
    <row r="3" spans="1:3" x14ac:dyDescent="0.3">
      <c r="A3" t="s">
        <v>14900</v>
      </c>
    </row>
    <row r="4" spans="1:3" x14ac:dyDescent="0.3">
      <c r="A4" t="s">
        <v>14901</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11794-C66D-40EB-BE28-F11E4D92A963}">
  <dimension ref="A1:I6"/>
  <sheetViews>
    <sheetView workbookViewId="0"/>
  </sheetViews>
  <sheetFormatPr defaultRowHeight="14.4" x14ac:dyDescent="0.3"/>
  <sheetData>
    <row r="1" spans="1:9" x14ac:dyDescent="0.3">
      <c r="A1" t="s">
        <v>14902</v>
      </c>
      <c r="D1" t="s">
        <v>14903</v>
      </c>
      <c r="G1" t="s">
        <v>14904</v>
      </c>
      <c r="I1" t="s">
        <v>14905</v>
      </c>
    </row>
    <row r="2" spans="1:9" x14ac:dyDescent="0.3">
      <c r="A2" t="s">
        <v>5551</v>
      </c>
      <c r="D2" t="s">
        <v>14906</v>
      </c>
      <c r="G2" t="s">
        <v>14907</v>
      </c>
      <c r="I2" t="s">
        <v>14908</v>
      </c>
    </row>
    <row r="3" spans="1:9" x14ac:dyDescent="0.3">
      <c r="A3" t="s">
        <v>14909</v>
      </c>
      <c r="G3" t="s">
        <v>14910</v>
      </c>
      <c r="I3" t="s">
        <v>14911</v>
      </c>
    </row>
    <row r="4" spans="1:9" x14ac:dyDescent="0.3">
      <c r="A4" t="s">
        <v>14912</v>
      </c>
    </row>
    <row r="5" spans="1:9" x14ac:dyDescent="0.3">
      <c r="A5" t="s">
        <v>14913</v>
      </c>
    </row>
    <row r="6" spans="1:9" x14ac:dyDescent="0.3">
      <c r="A6" t="s">
        <v>14914</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10e38578-d5eb-43b6-a956-03ead8e46b32">
      <UserInfo>
        <DisplayName>Pratik Sharadchandrayamawar(UST,IN)</DisplayName>
        <AccountId>17307</AccountId>
        <AccountType/>
      </UserInfo>
      <UserInfo>
        <DisplayName>Vinay Nambiar(UST,IN)</DisplayName>
        <AccountId>27421</AccountId>
        <AccountType/>
      </UserInfo>
      <UserInfo>
        <DisplayName>Febha John(UST,IN)</DisplayName>
        <AccountId>28111</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7CFBFD938AD334190EA8589806E7346" ma:contentTypeVersion="11" ma:contentTypeDescription="Create a new document." ma:contentTypeScope="" ma:versionID="6b72472465f28bb44059d892bd3a9bc6">
  <xsd:schema xmlns:xsd="http://www.w3.org/2001/XMLSchema" xmlns:xs="http://www.w3.org/2001/XMLSchema" xmlns:p="http://schemas.microsoft.com/office/2006/metadata/properties" xmlns:ns2="61d758a1-e0fe-4016-af30-da2dd87f158f" xmlns:ns3="10e38578-d5eb-43b6-a956-03ead8e46b32" targetNamespace="http://schemas.microsoft.com/office/2006/metadata/properties" ma:root="true" ma:fieldsID="e9bacf664464740c0c986d9d46226d8c" ns2:_="" ns3:_="">
    <xsd:import namespace="61d758a1-e0fe-4016-af30-da2dd87f158f"/>
    <xsd:import namespace="10e38578-d5eb-43b6-a956-03ead8e46b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d758a1-e0fe-4016-af30-da2dd87f15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0e38578-d5eb-43b6-a956-03ead8e46b3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3C92EC-E2A1-4E3E-8053-3D13AE880839}">
  <ds:schemaRefs>
    <ds:schemaRef ds:uri="http://purl.org/dc/terms/"/>
    <ds:schemaRef ds:uri="10e38578-d5eb-43b6-a956-03ead8e46b32"/>
    <ds:schemaRef ds:uri="61d758a1-e0fe-4016-af30-da2dd87f158f"/>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AFD916F9-031E-4578-8ECE-308C275E7154}">
  <ds:schemaRefs>
    <ds:schemaRef ds:uri="http://schemas.microsoft.com/sharepoint/v3/contenttype/forms"/>
  </ds:schemaRefs>
</ds:datastoreItem>
</file>

<file path=customXml/itemProps3.xml><?xml version="1.0" encoding="utf-8"?>
<ds:datastoreItem xmlns:ds="http://schemas.openxmlformats.org/officeDocument/2006/customXml" ds:itemID="{6FDDBDDC-8C91-4A5B-8550-938DD2CB71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d758a1-e0fe-4016-af30-da2dd87f158f"/>
    <ds:schemaRef ds:uri="10e38578-d5eb-43b6-a956-03ead8e46b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Summary</vt:lpstr>
      <vt:lpstr>Candidate Basedata</vt:lpstr>
      <vt:lpstr>Questions</vt:lpstr>
      <vt:lpstr> Q55</vt:lpstr>
      <vt:lpstr>Q22</vt:lpstr>
      <vt:lpstr>Dashboard 2</vt:lpstr>
      <vt:lpstr>Q33</vt:lpstr>
      <vt:lpstr>Q44</vt:lpstr>
      <vt:lpstr>Q66</vt:lpstr>
      <vt:lpstr>Q88</vt:lpstr>
      <vt:lpstr>Q99</vt:lpstr>
      <vt:lpstr>Candidate Data &amp;Q7</vt:lpstr>
      <vt:lpstr>Offer Approval Format</vt:lpstr>
      <vt:lpstr>TAC Tracker</vt:lpstr>
      <vt:lpstr>Sheet3</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Abhaya Perinchiri(UST,IN)</dc:creator>
  <cp:keywords/>
  <dc:description/>
  <cp:lastModifiedBy>Sumaiya Korabu</cp:lastModifiedBy>
  <cp:revision/>
  <dcterms:created xsi:type="dcterms:W3CDTF">2020-08-07T11:20:58Z</dcterms:created>
  <dcterms:modified xsi:type="dcterms:W3CDTF">2024-12-24T13:14:40Z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0x01010047CFBFD938AD334190EA8589806E7346</vt:lpwstr>
  </property>
</Properties>
</file>